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https://d.docs.live.net/226093589fd6c1d1/Documents/"/>
    </mc:Choice>
  </mc:AlternateContent>
  <xr:revisionPtr revIDLastSave="1" documentId="11_D3038A7BE77F262C1D60E9FE892AEAF52ADE7FC6" xr6:coauthVersionLast="47" xr6:coauthVersionMax="47" xr10:uidLastSave="{7B5C0F93-7953-4CBC-B33C-9796042D1A91}"/>
  <bookViews>
    <workbookView xWindow="-110" yWindow="-110" windowWidth="19420" windowHeight="10420" xr2:uid="{00000000-000D-0000-FFFF-FFFF00000000}"/>
  </bookViews>
  <sheets>
    <sheet name="Healthcare-Diabetes" sheetId="1" r:id="rId1"/>
    <sheet name="COPY" sheetId="3" r:id="rId2"/>
    <sheet name="Sheet7" sheetId="8" r:id="rId3"/>
    <sheet name="power bi" sheetId="18" r:id="rId4"/>
    <sheet name="Sheet13" sheetId="14" r:id="rId5"/>
    <sheet name="Sheet3" sheetId="17" r:id="rId6"/>
  </sheets>
  <definedNames>
    <definedName name="_xlnm._FilterDatabase" localSheetId="1" hidden="1">COPY!$A$1:$J$2769</definedName>
    <definedName name="_xlnm._FilterDatabase" localSheetId="0" hidden="1">'Healthcare-Diabetes'!$F$1:$F$2769</definedName>
    <definedName name="_xlnm._FilterDatabase" localSheetId="5" hidden="1">Sheet3!$D$1:$D$2769</definedName>
    <definedName name="_xlnm._FilterDatabase" localSheetId="2" hidden="1">Sheet7!$F$1:$F$2769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6" i="8" l="1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O102" i="18"/>
  <c r="O103" i="18"/>
  <c r="O104" i="18"/>
  <c r="O105" i="18"/>
  <c r="O106" i="18"/>
  <c r="O107" i="18"/>
  <c r="O108" i="18"/>
  <c r="O109" i="18"/>
  <c r="O110" i="18"/>
  <c r="O111" i="18"/>
  <c r="O112" i="18"/>
  <c r="O113" i="18"/>
  <c r="O114" i="18"/>
  <c r="O115" i="18"/>
  <c r="O116" i="18"/>
  <c r="O117" i="18"/>
  <c r="O118" i="18"/>
  <c r="O119" i="18"/>
  <c r="O120" i="18"/>
  <c r="O121" i="18"/>
  <c r="O122" i="18"/>
  <c r="O123" i="18"/>
  <c r="O124" i="18"/>
  <c r="O125" i="18"/>
  <c r="O126" i="18"/>
  <c r="O127" i="18"/>
  <c r="O128" i="18"/>
  <c r="O129" i="18"/>
  <c r="O130" i="18"/>
  <c r="O131" i="18"/>
  <c r="O132" i="18"/>
  <c r="O133" i="18"/>
  <c r="O134" i="18"/>
  <c r="O135" i="18"/>
  <c r="O136" i="18"/>
  <c r="O137" i="18"/>
  <c r="O138" i="18"/>
  <c r="O139" i="18"/>
  <c r="O140" i="18"/>
  <c r="O141" i="18"/>
  <c r="O142" i="18"/>
  <c r="O143" i="18"/>
  <c r="O144" i="18"/>
  <c r="O145" i="18"/>
  <c r="O146" i="18"/>
  <c r="O147" i="18"/>
  <c r="O148" i="18"/>
  <c r="O149" i="18"/>
  <c r="O150" i="18"/>
  <c r="O151" i="18"/>
  <c r="O152" i="18"/>
  <c r="O153" i="18"/>
  <c r="O154" i="18"/>
  <c r="O155" i="18"/>
  <c r="O156" i="18"/>
  <c r="O157" i="18"/>
  <c r="O158" i="18"/>
  <c r="O159" i="18"/>
  <c r="O160" i="18"/>
  <c r="O161" i="18"/>
  <c r="O162" i="18"/>
  <c r="O163" i="18"/>
  <c r="O164" i="18"/>
  <c r="O165" i="18"/>
  <c r="O166" i="18"/>
  <c r="O167" i="18"/>
  <c r="O168" i="18"/>
  <c r="O169" i="18"/>
  <c r="O170" i="18"/>
  <c r="O171" i="18"/>
  <c r="O172" i="18"/>
  <c r="O173" i="18"/>
  <c r="O174" i="18"/>
  <c r="O175" i="18"/>
  <c r="O176" i="18"/>
  <c r="O177" i="18"/>
  <c r="O178" i="18"/>
  <c r="O179" i="18"/>
  <c r="O180" i="18"/>
  <c r="O181" i="18"/>
  <c r="O182" i="18"/>
  <c r="O183" i="18"/>
  <c r="O184" i="18"/>
  <c r="O185" i="18"/>
  <c r="O186" i="18"/>
  <c r="O187" i="18"/>
  <c r="O188" i="18"/>
  <c r="O189" i="18"/>
  <c r="O190" i="18"/>
  <c r="O191" i="18"/>
  <c r="O192" i="18"/>
  <c r="O193" i="18"/>
  <c r="O194" i="18"/>
  <c r="O195" i="18"/>
  <c r="O196" i="18"/>
  <c r="O197" i="18"/>
  <c r="O198" i="18"/>
  <c r="O199" i="18"/>
  <c r="O200" i="18"/>
  <c r="O201" i="18"/>
  <c r="O202" i="18"/>
  <c r="O203" i="18"/>
  <c r="O204" i="18"/>
  <c r="O205" i="18"/>
  <c r="O206" i="18"/>
  <c r="O207" i="18"/>
  <c r="O208" i="18"/>
  <c r="O209" i="18"/>
  <c r="O210" i="18"/>
  <c r="O211" i="18"/>
  <c r="O212" i="18"/>
  <c r="O213" i="18"/>
  <c r="O214" i="18"/>
  <c r="O215" i="18"/>
  <c r="O216" i="18"/>
  <c r="O217" i="18"/>
  <c r="O218" i="18"/>
  <c r="O219" i="18"/>
  <c r="O220" i="18"/>
  <c r="O221" i="18"/>
  <c r="O222" i="18"/>
  <c r="O223" i="18"/>
  <c r="O224" i="18"/>
  <c r="O225" i="18"/>
  <c r="O226" i="18"/>
  <c r="O227" i="18"/>
  <c r="O228" i="18"/>
  <c r="O229" i="18"/>
  <c r="O230" i="18"/>
  <c r="O231" i="18"/>
  <c r="O232" i="18"/>
  <c r="O233" i="18"/>
  <c r="O234" i="18"/>
  <c r="O235" i="18"/>
  <c r="O236" i="18"/>
  <c r="O237" i="18"/>
  <c r="O238" i="18"/>
  <c r="O239" i="18"/>
  <c r="O240" i="18"/>
  <c r="O241" i="18"/>
  <c r="O242" i="18"/>
  <c r="O243" i="18"/>
  <c r="O244" i="18"/>
  <c r="O245" i="18"/>
  <c r="O246" i="18"/>
  <c r="O247" i="18"/>
  <c r="O248" i="18"/>
  <c r="O249" i="18"/>
  <c r="O250" i="18"/>
  <c r="O251" i="18"/>
  <c r="O252" i="18"/>
  <c r="O253" i="18"/>
  <c r="O254" i="18"/>
  <c r="O255" i="18"/>
  <c r="O256" i="18"/>
  <c r="O257" i="18"/>
  <c r="O258" i="18"/>
  <c r="O259" i="18"/>
  <c r="O260" i="18"/>
  <c r="O261" i="18"/>
  <c r="O262" i="18"/>
  <c r="O263" i="18"/>
  <c r="O264" i="18"/>
  <c r="O265" i="18"/>
  <c r="O266" i="18"/>
  <c r="O267" i="18"/>
  <c r="O268" i="18"/>
  <c r="O269" i="18"/>
  <c r="O270" i="18"/>
  <c r="O271" i="18"/>
  <c r="O272" i="18"/>
  <c r="O273" i="18"/>
  <c r="O274" i="18"/>
  <c r="O275" i="18"/>
  <c r="O276" i="18"/>
  <c r="O277" i="18"/>
  <c r="O278" i="18"/>
  <c r="O279" i="18"/>
  <c r="O280" i="18"/>
  <c r="O281" i="18"/>
  <c r="O282" i="18"/>
  <c r="O283" i="18"/>
  <c r="O284" i="18"/>
  <c r="O285" i="18"/>
  <c r="O286" i="18"/>
  <c r="O287" i="18"/>
  <c r="O288" i="18"/>
  <c r="O289" i="18"/>
  <c r="O290" i="18"/>
  <c r="O291" i="18"/>
  <c r="O292" i="18"/>
  <c r="O293" i="18"/>
  <c r="O294" i="18"/>
  <c r="O295" i="18"/>
  <c r="O296" i="18"/>
  <c r="O297" i="18"/>
  <c r="O298" i="18"/>
  <c r="O299" i="18"/>
  <c r="O300" i="18"/>
  <c r="O301" i="18"/>
  <c r="O302" i="18"/>
  <c r="O303" i="18"/>
  <c r="O304" i="18"/>
  <c r="O305" i="18"/>
  <c r="O306" i="18"/>
  <c r="O307" i="18"/>
  <c r="O308" i="18"/>
  <c r="O309" i="18"/>
  <c r="O310" i="18"/>
  <c r="O311" i="18"/>
  <c r="O312" i="18"/>
  <c r="O313" i="18"/>
  <c r="O314" i="18"/>
  <c r="O315" i="18"/>
  <c r="O316" i="18"/>
  <c r="O317" i="18"/>
  <c r="O318" i="18"/>
  <c r="O319" i="18"/>
  <c r="O320" i="18"/>
  <c r="O321" i="18"/>
  <c r="O322" i="18"/>
  <c r="O323" i="18"/>
  <c r="O324" i="18"/>
  <c r="O325" i="18"/>
  <c r="O326" i="18"/>
  <c r="O327" i="18"/>
  <c r="O328" i="18"/>
  <c r="O329" i="18"/>
  <c r="O330" i="18"/>
  <c r="O331" i="18"/>
  <c r="O332" i="18"/>
  <c r="O333" i="18"/>
  <c r="O334" i="18"/>
  <c r="O335" i="18"/>
  <c r="O336" i="18"/>
  <c r="O337" i="18"/>
  <c r="O338" i="18"/>
  <c r="O339" i="18"/>
  <c r="O340" i="18"/>
  <c r="O341" i="18"/>
  <c r="O342" i="18"/>
  <c r="O343" i="18"/>
  <c r="O344" i="18"/>
  <c r="O345" i="18"/>
  <c r="O346" i="18"/>
  <c r="O347" i="18"/>
  <c r="O348" i="18"/>
  <c r="O349" i="18"/>
  <c r="O350" i="18"/>
  <c r="O351" i="18"/>
  <c r="O352" i="18"/>
  <c r="O353" i="18"/>
  <c r="O354" i="18"/>
  <c r="O355" i="18"/>
  <c r="O356" i="18"/>
  <c r="O357" i="18"/>
  <c r="O358" i="18"/>
  <c r="O359" i="18"/>
  <c r="O360" i="18"/>
  <c r="O361" i="18"/>
  <c r="O362" i="18"/>
  <c r="O363" i="18"/>
  <c r="O364" i="18"/>
  <c r="O365" i="18"/>
  <c r="O366" i="18"/>
  <c r="O367" i="18"/>
  <c r="O368" i="18"/>
  <c r="O369" i="18"/>
  <c r="O370" i="18"/>
  <c r="O371" i="18"/>
  <c r="O372" i="18"/>
  <c r="O373" i="18"/>
  <c r="O374" i="18"/>
  <c r="O375" i="18"/>
  <c r="O376" i="18"/>
  <c r="O377" i="18"/>
  <c r="O378" i="18"/>
  <c r="O379" i="18"/>
  <c r="O380" i="18"/>
  <c r="O381" i="18"/>
  <c r="O382" i="18"/>
  <c r="O383" i="18"/>
  <c r="O384" i="18"/>
  <c r="O385" i="18"/>
  <c r="O386" i="18"/>
  <c r="O387" i="18"/>
  <c r="O388" i="18"/>
  <c r="O389" i="18"/>
  <c r="O390" i="18"/>
  <c r="O391" i="18"/>
  <c r="O392" i="18"/>
  <c r="O393" i="18"/>
  <c r="O394" i="18"/>
  <c r="O395" i="18"/>
  <c r="O396" i="18"/>
  <c r="O397" i="18"/>
  <c r="O398" i="18"/>
  <c r="O399" i="18"/>
  <c r="O400" i="18"/>
  <c r="O401" i="18"/>
  <c r="O402" i="18"/>
  <c r="O403" i="18"/>
  <c r="O404" i="18"/>
  <c r="O405" i="18"/>
  <c r="O406" i="18"/>
  <c r="O407" i="18"/>
  <c r="O408" i="18"/>
  <c r="O409" i="18"/>
  <c r="O410" i="18"/>
  <c r="O411" i="18"/>
  <c r="O412" i="18"/>
  <c r="O413" i="18"/>
  <c r="O414" i="18"/>
  <c r="O415" i="18"/>
  <c r="O416" i="18"/>
  <c r="O417" i="18"/>
  <c r="O418" i="18"/>
  <c r="O419" i="18"/>
  <c r="O420" i="18"/>
  <c r="O421" i="18"/>
  <c r="O422" i="18"/>
  <c r="O423" i="18"/>
  <c r="O424" i="18"/>
  <c r="O425" i="18"/>
  <c r="O426" i="18"/>
  <c r="O427" i="18"/>
  <c r="O428" i="18"/>
  <c r="O429" i="18"/>
  <c r="O430" i="18"/>
  <c r="O431" i="18"/>
  <c r="O432" i="18"/>
  <c r="O433" i="18"/>
  <c r="O434" i="18"/>
  <c r="O435" i="18"/>
  <c r="O436" i="18"/>
  <c r="O437" i="18"/>
  <c r="O438" i="18"/>
  <c r="O439" i="18"/>
  <c r="O440" i="18"/>
  <c r="O441" i="18"/>
  <c r="O442" i="18"/>
  <c r="O443" i="18"/>
  <c r="O444" i="18"/>
  <c r="O445" i="18"/>
  <c r="O446" i="18"/>
  <c r="O447" i="18"/>
  <c r="O448" i="18"/>
  <c r="O449" i="18"/>
  <c r="O450" i="18"/>
  <c r="O451" i="18"/>
  <c r="O452" i="18"/>
  <c r="O453" i="18"/>
  <c r="O454" i="18"/>
  <c r="O455" i="18"/>
  <c r="O456" i="18"/>
  <c r="O457" i="18"/>
  <c r="O458" i="18"/>
  <c r="O459" i="18"/>
  <c r="O460" i="18"/>
  <c r="O461" i="18"/>
  <c r="O462" i="18"/>
  <c r="O463" i="18"/>
  <c r="O464" i="18"/>
  <c r="O465" i="18"/>
  <c r="O466" i="18"/>
  <c r="O467" i="18"/>
  <c r="O468" i="18"/>
  <c r="O469" i="18"/>
  <c r="O470" i="18"/>
  <c r="O471" i="18"/>
  <c r="O472" i="18"/>
  <c r="O473" i="18"/>
  <c r="O474" i="18"/>
  <c r="O475" i="18"/>
  <c r="O476" i="18"/>
  <c r="O477" i="18"/>
  <c r="O478" i="18"/>
  <c r="O479" i="18"/>
  <c r="O480" i="18"/>
  <c r="O481" i="18"/>
  <c r="O482" i="18"/>
  <c r="O483" i="18"/>
  <c r="O484" i="18"/>
  <c r="O485" i="18"/>
  <c r="O486" i="18"/>
  <c r="O487" i="18"/>
  <c r="O488" i="18"/>
  <c r="O489" i="18"/>
  <c r="O490" i="18"/>
  <c r="O491" i="18"/>
  <c r="O492" i="18"/>
  <c r="O493" i="18"/>
  <c r="O494" i="18"/>
  <c r="O495" i="18"/>
  <c r="O496" i="18"/>
  <c r="O497" i="18"/>
  <c r="O498" i="18"/>
  <c r="O499" i="18"/>
  <c r="O500" i="18"/>
  <c r="O501" i="18"/>
  <c r="O502" i="18"/>
  <c r="O503" i="18"/>
  <c r="O504" i="18"/>
  <c r="O505" i="18"/>
  <c r="O506" i="18"/>
  <c r="O507" i="18"/>
  <c r="O508" i="18"/>
  <c r="O509" i="18"/>
  <c r="O510" i="18"/>
  <c r="O511" i="18"/>
  <c r="O512" i="18"/>
  <c r="O513" i="18"/>
  <c r="O514" i="18"/>
  <c r="O515" i="18"/>
  <c r="O516" i="18"/>
  <c r="O517" i="18"/>
  <c r="O518" i="18"/>
  <c r="O519" i="18"/>
  <c r="O520" i="18"/>
  <c r="O521" i="18"/>
  <c r="O522" i="18"/>
  <c r="O523" i="18"/>
  <c r="O524" i="18"/>
  <c r="O525" i="18"/>
  <c r="O526" i="18"/>
  <c r="O527" i="18"/>
  <c r="O528" i="18"/>
  <c r="O529" i="18"/>
  <c r="O530" i="18"/>
  <c r="O531" i="18"/>
  <c r="O532" i="18"/>
  <c r="O533" i="18"/>
  <c r="O534" i="18"/>
  <c r="O535" i="18"/>
  <c r="O536" i="18"/>
  <c r="O537" i="18"/>
  <c r="O538" i="18"/>
  <c r="O539" i="18"/>
  <c r="O540" i="18"/>
  <c r="O541" i="18"/>
  <c r="O542" i="18"/>
  <c r="O543" i="18"/>
  <c r="O544" i="18"/>
  <c r="O545" i="18"/>
  <c r="O546" i="18"/>
  <c r="O547" i="18"/>
  <c r="O548" i="18"/>
  <c r="O549" i="18"/>
  <c r="O550" i="18"/>
  <c r="O551" i="18"/>
  <c r="O552" i="18"/>
  <c r="O553" i="18"/>
  <c r="O554" i="18"/>
  <c r="O555" i="18"/>
  <c r="O556" i="18"/>
  <c r="O557" i="18"/>
  <c r="O558" i="18"/>
  <c r="O559" i="18"/>
  <c r="O560" i="18"/>
  <c r="O561" i="18"/>
  <c r="O562" i="18"/>
  <c r="O563" i="18"/>
  <c r="O564" i="18"/>
  <c r="O565" i="18"/>
  <c r="O566" i="18"/>
  <c r="O567" i="18"/>
  <c r="O568" i="18"/>
  <c r="O569" i="18"/>
  <c r="O570" i="18"/>
  <c r="O571" i="18"/>
  <c r="O572" i="18"/>
  <c r="O573" i="18"/>
  <c r="O574" i="18"/>
  <c r="O575" i="18"/>
  <c r="O576" i="18"/>
  <c r="O577" i="18"/>
  <c r="O578" i="18"/>
  <c r="O579" i="18"/>
  <c r="O580" i="18"/>
  <c r="O581" i="18"/>
  <c r="O582" i="18"/>
  <c r="O583" i="18"/>
  <c r="O584" i="18"/>
  <c r="O585" i="18"/>
  <c r="O586" i="18"/>
  <c r="O587" i="18"/>
  <c r="O588" i="18"/>
  <c r="O589" i="18"/>
  <c r="O590" i="18"/>
  <c r="O591" i="18"/>
  <c r="O592" i="18"/>
  <c r="O593" i="18"/>
  <c r="O594" i="18"/>
  <c r="O595" i="18"/>
  <c r="O596" i="18"/>
  <c r="O597" i="18"/>
  <c r="O598" i="18"/>
  <c r="O599" i="18"/>
  <c r="O600" i="18"/>
  <c r="O601" i="18"/>
  <c r="O602" i="18"/>
  <c r="O603" i="18"/>
  <c r="O604" i="18"/>
  <c r="O605" i="18"/>
  <c r="O606" i="18"/>
  <c r="O607" i="18"/>
  <c r="O608" i="18"/>
  <c r="O609" i="18"/>
  <c r="O610" i="18"/>
  <c r="O611" i="18"/>
  <c r="O612" i="18"/>
  <c r="O613" i="18"/>
  <c r="O614" i="18"/>
  <c r="O615" i="18"/>
  <c r="O616" i="18"/>
  <c r="O617" i="18"/>
  <c r="O618" i="18"/>
  <c r="O619" i="18"/>
  <c r="O620" i="18"/>
  <c r="O621" i="18"/>
  <c r="O622" i="18"/>
  <c r="O623" i="18"/>
  <c r="O624" i="18"/>
  <c r="O625" i="18"/>
  <c r="O626" i="18"/>
  <c r="O627" i="18"/>
  <c r="O628" i="18"/>
  <c r="O629" i="18"/>
  <c r="O630" i="18"/>
  <c r="O631" i="18"/>
  <c r="O632" i="18"/>
  <c r="O633" i="18"/>
  <c r="O634" i="18"/>
  <c r="O635" i="18"/>
  <c r="O636" i="18"/>
  <c r="O637" i="18"/>
  <c r="O638" i="18"/>
  <c r="O639" i="18"/>
  <c r="O640" i="18"/>
  <c r="O641" i="18"/>
  <c r="O642" i="18"/>
  <c r="O643" i="18"/>
  <c r="O644" i="18"/>
  <c r="O645" i="18"/>
  <c r="O646" i="18"/>
  <c r="O647" i="18"/>
  <c r="O648" i="18"/>
  <c r="O649" i="18"/>
  <c r="O650" i="18"/>
  <c r="O651" i="18"/>
  <c r="O652" i="18"/>
  <c r="O653" i="18"/>
  <c r="O654" i="18"/>
  <c r="O655" i="18"/>
  <c r="O656" i="18"/>
  <c r="O657" i="18"/>
  <c r="O658" i="18"/>
  <c r="O659" i="18"/>
  <c r="O660" i="18"/>
  <c r="O661" i="18"/>
  <c r="O662" i="18"/>
  <c r="O663" i="18"/>
  <c r="O664" i="18"/>
  <c r="O665" i="18"/>
  <c r="O666" i="18"/>
  <c r="O667" i="18"/>
  <c r="O668" i="18"/>
  <c r="O669" i="18"/>
  <c r="O670" i="18"/>
  <c r="O671" i="18"/>
  <c r="O672" i="18"/>
  <c r="O673" i="18"/>
  <c r="O674" i="18"/>
  <c r="O675" i="18"/>
  <c r="O676" i="18"/>
  <c r="O677" i="18"/>
  <c r="O678" i="18"/>
  <c r="O679" i="18"/>
  <c r="O680" i="18"/>
  <c r="O681" i="18"/>
  <c r="O682" i="18"/>
  <c r="O683" i="18"/>
  <c r="O684" i="18"/>
  <c r="O685" i="18"/>
  <c r="O686" i="18"/>
  <c r="O687" i="18"/>
  <c r="O688" i="18"/>
  <c r="O689" i="18"/>
  <c r="O690" i="18"/>
  <c r="O691" i="18"/>
  <c r="O692" i="18"/>
  <c r="O693" i="18"/>
  <c r="O694" i="18"/>
  <c r="O695" i="18"/>
  <c r="O696" i="18"/>
  <c r="O697" i="18"/>
  <c r="O698" i="18"/>
  <c r="O699" i="18"/>
  <c r="O700" i="18"/>
  <c r="O701" i="18"/>
  <c r="O702" i="18"/>
  <c r="O703" i="18"/>
  <c r="O704" i="18"/>
  <c r="O705" i="18"/>
  <c r="O706" i="18"/>
  <c r="O707" i="18"/>
  <c r="O708" i="18"/>
  <c r="O709" i="18"/>
  <c r="O710" i="18"/>
  <c r="O711" i="18"/>
  <c r="O712" i="18"/>
  <c r="O713" i="18"/>
  <c r="O714" i="18"/>
  <c r="O715" i="18"/>
  <c r="O716" i="18"/>
  <c r="O717" i="18"/>
  <c r="O718" i="18"/>
  <c r="O719" i="18"/>
  <c r="O720" i="18"/>
  <c r="O721" i="18"/>
  <c r="O722" i="18"/>
  <c r="O723" i="18"/>
  <c r="O724" i="18"/>
  <c r="O725" i="18"/>
  <c r="O726" i="18"/>
  <c r="O727" i="18"/>
  <c r="O728" i="18"/>
  <c r="O729" i="18"/>
  <c r="O730" i="18"/>
  <c r="O731" i="18"/>
  <c r="O732" i="18"/>
  <c r="O733" i="18"/>
  <c r="O734" i="18"/>
  <c r="O735" i="18"/>
  <c r="O736" i="18"/>
  <c r="O737" i="18"/>
  <c r="O738" i="18"/>
  <c r="O739" i="18"/>
  <c r="O740" i="18"/>
  <c r="O741" i="18"/>
  <c r="O742" i="18"/>
  <c r="O743" i="18"/>
  <c r="O744" i="18"/>
  <c r="O745" i="18"/>
  <c r="O746" i="18"/>
  <c r="O747" i="18"/>
  <c r="O748" i="18"/>
  <c r="O749" i="18"/>
  <c r="O750" i="18"/>
  <c r="O751" i="18"/>
  <c r="O752" i="18"/>
  <c r="O753" i="18"/>
  <c r="O754" i="18"/>
  <c r="O755" i="18"/>
  <c r="O756" i="18"/>
  <c r="O757" i="18"/>
  <c r="O758" i="18"/>
  <c r="O759" i="18"/>
  <c r="O760" i="18"/>
  <c r="O761" i="18"/>
  <c r="O762" i="18"/>
  <c r="O763" i="18"/>
  <c r="O764" i="18"/>
  <c r="O765" i="18"/>
  <c r="O766" i="18"/>
  <c r="O767" i="18"/>
  <c r="O768" i="18"/>
  <c r="O769" i="18"/>
  <c r="O770" i="18"/>
  <c r="O771" i="18"/>
  <c r="O772" i="18"/>
  <c r="O773" i="18"/>
  <c r="O774" i="18"/>
  <c r="O775" i="18"/>
  <c r="O776" i="18"/>
  <c r="O777" i="18"/>
  <c r="O778" i="18"/>
  <c r="O779" i="18"/>
  <c r="O780" i="18"/>
  <c r="O781" i="18"/>
  <c r="O782" i="18"/>
  <c r="O783" i="18"/>
  <c r="O784" i="18"/>
  <c r="O785" i="18"/>
  <c r="O786" i="18"/>
  <c r="O787" i="18"/>
  <c r="O788" i="18"/>
  <c r="O789" i="18"/>
  <c r="O790" i="18"/>
  <c r="O791" i="18"/>
  <c r="O792" i="18"/>
  <c r="O793" i="18"/>
  <c r="O794" i="18"/>
  <c r="O795" i="18"/>
  <c r="O796" i="18"/>
  <c r="O797" i="18"/>
  <c r="O798" i="18"/>
  <c r="O799" i="18"/>
  <c r="O800" i="18"/>
  <c r="O801" i="18"/>
  <c r="O802" i="18"/>
  <c r="O803" i="18"/>
  <c r="O804" i="18"/>
  <c r="O805" i="18"/>
  <c r="O806" i="18"/>
  <c r="O807" i="18"/>
  <c r="O808" i="18"/>
  <c r="O809" i="18"/>
  <c r="O810" i="18"/>
  <c r="O811" i="18"/>
  <c r="O812" i="18"/>
  <c r="O813" i="18"/>
  <c r="O814" i="18"/>
  <c r="O815" i="18"/>
  <c r="O816" i="18"/>
  <c r="O817" i="18"/>
  <c r="O818" i="18"/>
  <c r="O819" i="18"/>
  <c r="O820" i="18"/>
  <c r="O821" i="18"/>
  <c r="O822" i="18"/>
  <c r="O823" i="18"/>
  <c r="O824" i="18"/>
  <c r="O825" i="18"/>
  <c r="O826" i="18"/>
  <c r="O827" i="18"/>
  <c r="O828" i="18"/>
  <c r="O829" i="18"/>
  <c r="O830" i="18"/>
  <c r="O831" i="18"/>
  <c r="O832" i="18"/>
  <c r="O833" i="18"/>
  <c r="O834" i="18"/>
  <c r="O835" i="18"/>
  <c r="O836" i="18"/>
  <c r="O837" i="18"/>
  <c r="O838" i="18"/>
  <c r="O839" i="18"/>
  <c r="O840" i="18"/>
  <c r="O841" i="18"/>
  <c r="O842" i="18"/>
  <c r="O843" i="18"/>
  <c r="O844" i="18"/>
  <c r="O845" i="18"/>
  <c r="O846" i="18"/>
  <c r="O847" i="18"/>
  <c r="O848" i="18"/>
  <c r="O849" i="18"/>
  <c r="O850" i="18"/>
  <c r="O851" i="18"/>
  <c r="O852" i="18"/>
  <c r="O853" i="18"/>
  <c r="O854" i="18"/>
  <c r="O855" i="18"/>
  <c r="O856" i="18"/>
  <c r="O857" i="18"/>
  <c r="O858" i="18"/>
  <c r="O859" i="18"/>
  <c r="O860" i="18"/>
  <c r="O861" i="18"/>
  <c r="O862" i="18"/>
  <c r="O863" i="18"/>
  <c r="O864" i="18"/>
  <c r="O865" i="18"/>
  <c r="O866" i="18"/>
  <c r="O867" i="18"/>
  <c r="O868" i="18"/>
  <c r="O869" i="18"/>
  <c r="O870" i="18"/>
  <c r="O871" i="18"/>
  <c r="O872" i="18"/>
  <c r="O873" i="18"/>
  <c r="O874" i="18"/>
  <c r="O875" i="18"/>
  <c r="O876" i="18"/>
  <c r="O877" i="18"/>
  <c r="O878" i="18"/>
  <c r="O879" i="18"/>
  <c r="O880" i="18"/>
  <c r="O881" i="18"/>
  <c r="O882" i="18"/>
  <c r="O883" i="18"/>
  <c r="O884" i="18"/>
  <c r="O885" i="18"/>
  <c r="O886" i="18"/>
  <c r="O887" i="18"/>
  <c r="O888" i="18"/>
  <c r="O889" i="18"/>
  <c r="O890" i="18"/>
  <c r="O891" i="18"/>
  <c r="O892" i="18"/>
  <c r="O893" i="18"/>
  <c r="O894" i="18"/>
  <c r="O895" i="18"/>
  <c r="O896" i="18"/>
  <c r="O897" i="18"/>
  <c r="O898" i="18"/>
  <c r="O899" i="18"/>
  <c r="O900" i="18"/>
  <c r="O901" i="18"/>
  <c r="O902" i="18"/>
  <c r="O903" i="18"/>
  <c r="O904" i="18"/>
  <c r="O905" i="18"/>
  <c r="O906" i="18"/>
  <c r="O907" i="18"/>
  <c r="O908" i="18"/>
  <c r="O909" i="18"/>
  <c r="O910" i="18"/>
  <c r="O911" i="18"/>
  <c r="O912" i="18"/>
  <c r="O913" i="18"/>
  <c r="O914" i="18"/>
  <c r="O915" i="18"/>
  <c r="O916" i="18"/>
  <c r="O917" i="18"/>
  <c r="O918" i="18"/>
  <c r="O919" i="18"/>
  <c r="O920" i="18"/>
  <c r="O921" i="18"/>
  <c r="O922" i="18"/>
  <c r="O923" i="18"/>
  <c r="O924" i="18"/>
  <c r="O925" i="18"/>
  <c r="O926" i="18"/>
  <c r="O927" i="18"/>
  <c r="O928" i="18"/>
  <c r="O929" i="18"/>
  <c r="O930" i="18"/>
  <c r="O931" i="18"/>
  <c r="O932" i="18"/>
  <c r="O933" i="18"/>
  <c r="O934" i="18"/>
  <c r="O935" i="18"/>
  <c r="O936" i="18"/>
  <c r="O937" i="18"/>
  <c r="O938" i="18"/>
  <c r="O939" i="18"/>
  <c r="O940" i="18"/>
  <c r="O941" i="18"/>
  <c r="O942" i="18"/>
  <c r="O943" i="18"/>
  <c r="O944" i="18"/>
  <c r="O945" i="18"/>
  <c r="O946" i="18"/>
  <c r="O947" i="18"/>
  <c r="O948" i="18"/>
  <c r="O949" i="18"/>
  <c r="O950" i="18"/>
  <c r="O951" i="18"/>
  <c r="O952" i="18"/>
  <c r="O953" i="18"/>
  <c r="O954" i="18"/>
  <c r="O955" i="18"/>
  <c r="O956" i="18"/>
  <c r="O957" i="18"/>
  <c r="O958" i="18"/>
  <c r="O959" i="18"/>
  <c r="O960" i="18"/>
  <c r="O961" i="18"/>
  <c r="O962" i="18"/>
  <c r="O963" i="18"/>
  <c r="O964" i="18"/>
  <c r="O965" i="18"/>
  <c r="O966" i="18"/>
  <c r="O967" i="18"/>
  <c r="O968" i="18"/>
  <c r="O969" i="18"/>
  <c r="O970" i="18"/>
  <c r="O971" i="18"/>
  <c r="O972" i="18"/>
  <c r="O973" i="18"/>
  <c r="O974" i="18"/>
  <c r="O975" i="18"/>
  <c r="O976" i="18"/>
  <c r="O977" i="18"/>
  <c r="O978" i="18"/>
  <c r="O979" i="18"/>
  <c r="O980" i="18"/>
  <c r="O981" i="18"/>
  <c r="O982" i="18"/>
  <c r="O983" i="18"/>
  <c r="O984" i="18"/>
  <c r="O985" i="18"/>
  <c r="O986" i="18"/>
  <c r="O987" i="18"/>
  <c r="O988" i="18"/>
  <c r="O989" i="18"/>
  <c r="O990" i="18"/>
  <c r="O991" i="18"/>
  <c r="O992" i="18"/>
  <c r="O993" i="18"/>
  <c r="O994" i="18"/>
  <c r="O995" i="18"/>
  <c r="O996" i="18"/>
  <c r="O997" i="18"/>
  <c r="O998" i="18"/>
  <c r="O999" i="18"/>
  <c r="O1000" i="18"/>
  <c r="O1001" i="18"/>
  <c r="O1002" i="18"/>
  <c r="O1003" i="18"/>
  <c r="O1004" i="18"/>
  <c r="O1005" i="18"/>
  <c r="O1006" i="18"/>
  <c r="O1007" i="18"/>
  <c r="O1008" i="18"/>
  <c r="O1009" i="18"/>
  <c r="O1010" i="18"/>
  <c r="O1011" i="18"/>
  <c r="O1012" i="18"/>
  <c r="O1013" i="18"/>
  <c r="O1014" i="18"/>
  <c r="O1015" i="18"/>
  <c r="O1016" i="18"/>
  <c r="O1017" i="18"/>
  <c r="O1018" i="18"/>
  <c r="O1019" i="18"/>
  <c r="O1020" i="18"/>
  <c r="O1021" i="18"/>
  <c r="O1022" i="18"/>
  <c r="O1023" i="18"/>
  <c r="O1024" i="18"/>
  <c r="O1025" i="18"/>
  <c r="O1026" i="18"/>
  <c r="O1027" i="18"/>
  <c r="O1028" i="18"/>
  <c r="O1029" i="18"/>
  <c r="O1030" i="18"/>
  <c r="O1031" i="18"/>
  <c r="O1032" i="18"/>
  <c r="O1033" i="18"/>
  <c r="O1034" i="18"/>
  <c r="O1035" i="18"/>
  <c r="O1036" i="18"/>
  <c r="O1037" i="18"/>
  <c r="O1038" i="18"/>
  <c r="O1039" i="18"/>
  <c r="O1040" i="18"/>
  <c r="O1041" i="18"/>
  <c r="O1042" i="18"/>
  <c r="O1043" i="18"/>
  <c r="O1044" i="18"/>
  <c r="O1045" i="18"/>
  <c r="O1046" i="18"/>
  <c r="O1047" i="18"/>
  <c r="O1048" i="18"/>
  <c r="O1049" i="18"/>
  <c r="O1050" i="18"/>
  <c r="O1051" i="18"/>
  <c r="O1052" i="18"/>
  <c r="O1053" i="18"/>
  <c r="O1054" i="18"/>
  <c r="O1055" i="18"/>
  <c r="O1056" i="18"/>
  <c r="O1057" i="18"/>
  <c r="O1058" i="18"/>
  <c r="O1059" i="18"/>
  <c r="O1060" i="18"/>
  <c r="O1061" i="18"/>
  <c r="O1062" i="18"/>
  <c r="O1063" i="18"/>
  <c r="O1064" i="18"/>
  <c r="O1065" i="18"/>
  <c r="O1066" i="18"/>
  <c r="O1067" i="18"/>
  <c r="O1068" i="18"/>
  <c r="O1069" i="18"/>
  <c r="O1070" i="18"/>
  <c r="O1071" i="18"/>
  <c r="O1072" i="18"/>
  <c r="O1073" i="18"/>
  <c r="O1074" i="18"/>
  <c r="O1075" i="18"/>
  <c r="O1076" i="18"/>
  <c r="O1077" i="18"/>
  <c r="O1078" i="18"/>
  <c r="O1079" i="18"/>
  <c r="O1080" i="18"/>
  <c r="O1081" i="18"/>
  <c r="O1082" i="18"/>
  <c r="O1083" i="18"/>
  <c r="O1084" i="18"/>
  <c r="O1085" i="18"/>
  <c r="O1086" i="18"/>
  <c r="O1087" i="18"/>
  <c r="O1088" i="18"/>
  <c r="O1089" i="18"/>
  <c r="O1090" i="18"/>
  <c r="O1091" i="18"/>
  <c r="O1092" i="18"/>
  <c r="O1093" i="18"/>
  <c r="O1094" i="18"/>
  <c r="O1095" i="18"/>
  <c r="O1096" i="18"/>
  <c r="O1097" i="18"/>
  <c r="O1098" i="18"/>
  <c r="O1099" i="18"/>
  <c r="O1100" i="18"/>
  <c r="O1101" i="18"/>
  <c r="O1102" i="18"/>
  <c r="O1103" i="18"/>
  <c r="O1104" i="18"/>
  <c r="O1105" i="18"/>
  <c r="O1106" i="18"/>
  <c r="O1107" i="18"/>
  <c r="O1108" i="18"/>
  <c r="O1109" i="18"/>
  <c r="O1110" i="18"/>
  <c r="O1111" i="18"/>
  <c r="O1112" i="18"/>
  <c r="O1113" i="18"/>
  <c r="O1114" i="18"/>
  <c r="O1115" i="18"/>
  <c r="O1116" i="18"/>
  <c r="O1117" i="18"/>
  <c r="O1118" i="18"/>
  <c r="O1119" i="18"/>
  <c r="O1120" i="18"/>
  <c r="O1121" i="18"/>
  <c r="O1122" i="18"/>
  <c r="O1123" i="18"/>
  <c r="O1124" i="18"/>
  <c r="O1125" i="18"/>
  <c r="O1126" i="18"/>
  <c r="O1127" i="18"/>
  <c r="O1128" i="18"/>
  <c r="O1129" i="18"/>
  <c r="O1130" i="18"/>
  <c r="O1131" i="18"/>
  <c r="O1132" i="18"/>
  <c r="O1133" i="18"/>
  <c r="O1134" i="18"/>
  <c r="O1135" i="18"/>
  <c r="O1136" i="18"/>
  <c r="O1137" i="18"/>
  <c r="O1138" i="18"/>
  <c r="O1139" i="18"/>
  <c r="O1140" i="18"/>
  <c r="O1141" i="18"/>
  <c r="O1142" i="18"/>
  <c r="O1143" i="18"/>
  <c r="O1144" i="18"/>
  <c r="O1145" i="18"/>
  <c r="O1146" i="18"/>
  <c r="O1147" i="18"/>
  <c r="O1148" i="18"/>
  <c r="O1149" i="18"/>
  <c r="O1150" i="18"/>
  <c r="O1151" i="18"/>
  <c r="O1152" i="18"/>
  <c r="O1153" i="18"/>
  <c r="O1154" i="18"/>
  <c r="O1155" i="18"/>
  <c r="O1156" i="18"/>
  <c r="O1157" i="18"/>
  <c r="O1158" i="18"/>
  <c r="O1159" i="18"/>
  <c r="O1160" i="18"/>
  <c r="O1161" i="18"/>
  <c r="O1162" i="18"/>
  <c r="O1163" i="18"/>
  <c r="O1164" i="18"/>
  <c r="O1165" i="18"/>
  <c r="O1166" i="18"/>
  <c r="O1167" i="18"/>
  <c r="O1168" i="18"/>
  <c r="O1169" i="18"/>
  <c r="O1170" i="18"/>
  <c r="O1171" i="18"/>
  <c r="O1172" i="18"/>
  <c r="O1173" i="18"/>
  <c r="O1174" i="18"/>
  <c r="O1175" i="18"/>
  <c r="O1176" i="18"/>
  <c r="O1177" i="18"/>
  <c r="O1178" i="18"/>
  <c r="O1179" i="18"/>
  <c r="O1180" i="18"/>
  <c r="O1181" i="18"/>
  <c r="O1182" i="18"/>
  <c r="O1183" i="18"/>
  <c r="O1184" i="18"/>
  <c r="O1185" i="18"/>
  <c r="O1186" i="18"/>
  <c r="O1187" i="18"/>
  <c r="O1188" i="18"/>
  <c r="O1189" i="18"/>
  <c r="O1190" i="18"/>
  <c r="O1191" i="18"/>
  <c r="O1192" i="18"/>
  <c r="O1193" i="18"/>
  <c r="O1194" i="18"/>
  <c r="O1195" i="18"/>
  <c r="O1196" i="18"/>
  <c r="O1197" i="18"/>
  <c r="O1198" i="18"/>
  <c r="O1199" i="18"/>
  <c r="O1200" i="18"/>
  <c r="O1201" i="18"/>
  <c r="O1202" i="18"/>
  <c r="O1203" i="18"/>
  <c r="O1204" i="18"/>
  <c r="O1205" i="18"/>
  <c r="O1206" i="18"/>
  <c r="O1207" i="18"/>
  <c r="O1208" i="18"/>
  <c r="O1209" i="18"/>
  <c r="O1210" i="18"/>
  <c r="O1211" i="18"/>
  <c r="O1212" i="18"/>
  <c r="O1213" i="18"/>
  <c r="O1214" i="18"/>
  <c r="O1215" i="18"/>
  <c r="O1216" i="18"/>
  <c r="O1217" i="18"/>
  <c r="O1218" i="18"/>
  <c r="O1219" i="18"/>
  <c r="O1220" i="18"/>
  <c r="O1221" i="18"/>
  <c r="O1222" i="18"/>
  <c r="O1223" i="18"/>
  <c r="O1224" i="18"/>
  <c r="O1225" i="18"/>
  <c r="O1226" i="18"/>
  <c r="O1227" i="18"/>
  <c r="O1228" i="18"/>
  <c r="O1229" i="18"/>
  <c r="O1230" i="18"/>
  <c r="O1231" i="18"/>
  <c r="O1232" i="18"/>
  <c r="O1233" i="18"/>
  <c r="O1234" i="18"/>
  <c r="O1235" i="18"/>
  <c r="O1236" i="18"/>
  <c r="O1237" i="18"/>
  <c r="O1238" i="18"/>
  <c r="O1239" i="18"/>
  <c r="O1240" i="18"/>
  <c r="O1241" i="18"/>
  <c r="O1242" i="18"/>
  <c r="O1243" i="18"/>
  <c r="O1244" i="18"/>
  <c r="O1245" i="18"/>
  <c r="O1246" i="18"/>
  <c r="O1247" i="18"/>
  <c r="O1248" i="18"/>
  <c r="O1249" i="18"/>
  <c r="O1250" i="18"/>
  <c r="O1251" i="18"/>
  <c r="O1252" i="18"/>
  <c r="O1253" i="18"/>
  <c r="O1254" i="18"/>
  <c r="O1255" i="18"/>
  <c r="O1256" i="18"/>
  <c r="O1257" i="18"/>
  <c r="O1258" i="18"/>
  <c r="O1259" i="18"/>
  <c r="O1260" i="18"/>
  <c r="O1261" i="18"/>
  <c r="O1262" i="18"/>
  <c r="O1263" i="18"/>
  <c r="O1264" i="18"/>
  <c r="O1265" i="18"/>
  <c r="O1266" i="18"/>
  <c r="O1267" i="18"/>
  <c r="O1268" i="18"/>
  <c r="O1269" i="18"/>
  <c r="O1270" i="18"/>
  <c r="O1271" i="18"/>
  <c r="O1272" i="18"/>
  <c r="O1273" i="18"/>
  <c r="O1274" i="18"/>
  <c r="O1275" i="18"/>
  <c r="O1276" i="18"/>
  <c r="O1277" i="18"/>
  <c r="O1278" i="18"/>
  <c r="O1279" i="18"/>
  <c r="O1280" i="18"/>
  <c r="O1281" i="18"/>
  <c r="O1282" i="18"/>
  <c r="O1283" i="18"/>
  <c r="O1284" i="18"/>
  <c r="O1285" i="18"/>
  <c r="O1286" i="18"/>
  <c r="O1287" i="18"/>
  <c r="O1288" i="18"/>
  <c r="O1289" i="18"/>
  <c r="O1290" i="18"/>
  <c r="O1291" i="18"/>
  <c r="O1292" i="18"/>
  <c r="O1293" i="18"/>
  <c r="O1294" i="18"/>
  <c r="O1295" i="18"/>
  <c r="O1296" i="18"/>
  <c r="O1297" i="18"/>
  <c r="O1298" i="18"/>
  <c r="O1299" i="18"/>
  <c r="O1300" i="18"/>
  <c r="O1301" i="18"/>
  <c r="O1302" i="18"/>
  <c r="O1303" i="18"/>
  <c r="O1304" i="18"/>
  <c r="O1305" i="18"/>
  <c r="O1306" i="18"/>
  <c r="O1307" i="18"/>
  <c r="O1308" i="18"/>
  <c r="O1309" i="18"/>
  <c r="O1310" i="18"/>
  <c r="O1311" i="18"/>
  <c r="O1312" i="18"/>
  <c r="O1313" i="18"/>
  <c r="O1314" i="18"/>
  <c r="O1315" i="18"/>
  <c r="O1316" i="18"/>
  <c r="O1317" i="18"/>
  <c r="O1318" i="18"/>
  <c r="O1319" i="18"/>
  <c r="O1320" i="18"/>
  <c r="O1321" i="18"/>
  <c r="O1322" i="18"/>
  <c r="O1323" i="18"/>
  <c r="O1324" i="18"/>
  <c r="O1325" i="18"/>
  <c r="O1326" i="18"/>
  <c r="O1327" i="18"/>
  <c r="O1328" i="18"/>
  <c r="O1329" i="18"/>
  <c r="O1330" i="18"/>
  <c r="O1331" i="18"/>
  <c r="O1332" i="18"/>
  <c r="O1333" i="18"/>
  <c r="O1334" i="18"/>
  <c r="O1335" i="18"/>
  <c r="O1336" i="18"/>
  <c r="O1337" i="18"/>
  <c r="O1338" i="18"/>
  <c r="O1339" i="18"/>
  <c r="O1340" i="18"/>
  <c r="O1341" i="18"/>
  <c r="O1342" i="18"/>
  <c r="O1343" i="18"/>
  <c r="O1344" i="18"/>
  <c r="O1345" i="18"/>
  <c r="O1346" i="18"/>
  <c r="O1347" i="18"/>
  <c r="O1348" i="18"/>
  <c r="O1349" i="18"/>
  <c r="O1350" i="18"/>
  <c r="O1351" i="18"/>
  <c r="O1352" i="18"/>
  <c r="O1353" i="18"/>
  <c r="O1354" i="18"/>
  <c r="O1355" i="18"/>
  <c r="O1356" i="18"/>
  <c r="O1357" i="18"/>
  <c r="O1358" i="18"/>
  <c r="O1359" i="18"/>
  <c r="O1360" i="18"/>
  <c r="O1361" i="18"/>
  <c r="O1362" i="18"/>
  <c r="O1363" i="18"/>
  <c r="O1364" i="18"/>
  <c r="O1365" i="18"/>
  <c r="O1366" i="18"/>
  <c r="O1367" i="18"/>
  <c r="O1368" i="18"/>
  <c r="O1369" i="18"/>
  <c r="O1370" i="18"/>
  <c r="O1371" i="18"/>
  <c r="O1372" i="18"/>
  <c r="O1373" i="18"/>
  <c r="O1374" i="18"/>
  <c r="O1375" i="18"/>
  <c r="O1376" i="18"/>
  <c r="O1377" i="18"/>
  <c r="O1378" i="18"/>
  <c r="O1379" i="18"/>
  <c r="O1380" i="18"/>
  <c r="O1381" i="18"/>
  <c r="O1382" i="18"/>
  <c r="O1383" i="18"/>
  <c r="O1384" i="18"/>
  <c r="O1385" i="18"/>
  <c r="O1386" i="18"/>
  <c r="O1387" i="18"/>
  <c r="O1388" i="18"/>
  <c r="O1389" i="18"/>
  <c r="O1390" i="18"/>
  <c r="O1391" i="18"/>
  <c r="O1392" i="18"/>
  <c r="O1393" i="18"/>
  <c r="O1394" i="18"/>
  <c r="O1395" i="18"/>
  <c r="O1396" i="18"/>
  <c r="O1397" i="18"/>
  <c r="O1398" i="18"/>
  <c r="O1399" i="18"/>
  <c r="O1400" i="18"/>
  <c r="O1401" i="18"/>
  <c r="O1402" i="18"/>
  <c r="O1403" i="18"/>
  <c r="O1404" i="18"/>
  <c r="O1405" i="18"/>
  <c r="O1406" i="18"/>
  <c r="O1407" i="18"/>
  <c r="O1408" i="18"/>
  <c r="O1409" i="18"/>
  <c r="O1410" i="18"/>
  <c r="O1411" i="18"/>
  <c r="O1412" i="18"/>
  <c r="O1413" i="18"/>
  <c r="O1414" i="18"/>
  <c r="O1415" i="18"/>
  <c r="O1416" i="18"/>
  <c r="O1417" i="18"/>
  <c r="O1418" i="18"/>
  <c r="O1419" i="18"/>
  <c r="O1420" i="18"/>
  <c r="O1421" i="18"/>
  <c r="O1422" i="18"/>
  <c r="O1423" i="18"/>
  <c r="O1424" i="18"/>
  <c r="O1425" i="18"/>
  <c r="O1426" i="18"/>
  <c r="O1427" i="18"/>
  <c r="O1428" i="18"/>
  <c r="O1429" i="18"/>
  <c r="O1430" i="18"/>
  <c r="O1431" i="18"/>
  <c r="O1432" i="18"/>
  <c r="O1433" i="18"/>
  <c r="O1434" i="18"/>
  <c r="O1435" i="18"/>
  <c r="O1436" i="18"/>
  <c r="O1437" i="18"/>
  <c r="O1438" i="18"/>
  <c r="O1439" i="18"/>
  <c r="O1440" i="18"/>
  <c r="O1441" i="18"/>
  <c r="O1442" i="18"/>
  <c r="O1443" i="18"/>
  <c r="O1444" i="18"/>
  <c r="O1445" i="18"/>
  <c r="O1446" i="18"/>
  <c r="O1447" i="18"/>
  <c r="O1448" i="18"/>
  <c r="O1449" i="18"/>
  <c r="O1450" i="18"/>
  <c r="O1451" i="18"/>
  <c r="O1452" i="18"/>
  <c r="O1453" i="18"/>
  <c r="O1454" i="18"/>
  <c r="O1455" i="18"/>
  <c r="O1456" i="18"/>
  <c r="O1457" i="18"/>
  <c r="O1458" i="18"/>
  <c r="O1459" i="18"/>
  <c r="O1460" i="18"/>
  <c r="O1461" i="18"/>
  <c r="O1462" i="18"/>
  <c r="O1463" i="18"/>
  <c r="O1464" i="18"/>
  <c r="O1465" i="18"/>
  <c r="O1466" i="18"/>
  <c r="O1467" i="18"/>
  <c r="O1468" i="18"/>
  <c r="O1469" i="18"/>
  <c r="O1470" i="18"/>
  <c r="O1471" i="18"/>
  <c r="O1472" i="18"/>
  <c r="O1473" i="18"/>
  <c r="O1474" i="18"/>
  <c r="O1475" i="18"/>
  <c r="O1476" i="18"/>
  <c r="O1477" i="18"/>
  <c r="O1478" i="18"/>
  <c r="O1479" i="18"/>
  <c r="O1480" i="18"/>
  <c r="O1481" i="18"/>
  <c r="O1482" i="18"/>
  <c r="O1483" i="18"/>
  <c r="O1484" i="18"/>
  <c r="O1485" i="18"/>
  <c r="O1486" i="18"/>
  <c r="O1487" i="18"/>
  <c r="O1488" i="18"/>
  <c r="O1489" i="18"/>
  <c r="O1490" i="18"/>
  <c r="O1491" i="18"/>
  <c r="O1492" i="18"/>
  <c r="O1493" i="18"/>
  <c r="O1494" i="18"/>
  <c r="O1495" i="18"/>
  <c r="O1496" i="18"/>
  <c r="O1497" i="18"/>
  <c r="O1498" i="18"/>
  <c r="O1499" i="18"/>
  <c r="O1500" i="18"/>
  <c r="O1501" i="18"/>
  <c r="O1502" i="18"/>
  <c r="O1503" i="18"/>
  <c r="O1504" i="18"/>
  <c r="O1505" i="18"/>
  <c r="O1506" i="18"/>
  <c r="O1507" i="18"/>
  <c r="O1508" i="18"/>
  <c r="O1509" i="18"/>
  <c r="O1510" i="18"/>
  <c r="O1511" i="18"/>
  <c r="O1512" i="18"/>
  <c r="O1513" i="18"/>
  <c r="O1514" i="18"/>
  <c r="O1515" i="18"/>
  <c r="O1516" i="18"/>
  <c r="O1517" i="18"/>
  <c r="O1518" i="18"/>
  <c r="O1519" i="18"/>
  <c r="O1520" i="18"/>
  <c r="O1521" i="18"/>
  <c r="O1522" i="18"/>
  <c r="O1523" i="18"/>
  <c r="O1524" i="18"/>
  <c r="O1525" i="18"/>
  <c r="O1526" i="18"/>
  <c r="O1527" i="18"/>
  <c r="O1528" i="18"/>
  <c r="O1529" i="18"/>
  <c r="O1530" i="18"/>
  <c r="O1531" i="18"/>
  <c r="O1532" i="18"/>
  <c r="O1533" i="18"/>
  <c r="O1534" i="18"/>
  <c r="O1535" i="18"/>
  <c r="O1536" i="18"/>
  <c r="O1537" i="18"/>
  <c r="O1538" i="18"/>
  <c r="O1539" i="18"/>
  <c r="O1540" i="18"/>
  <c r="O1541" i="18"/>
  <c r="O1542" i="18"/>
  <c r="O1543" i="18"/>
  <c r="O1544" i="18"/>
  <c r="O1545" i="18"/>
  <c r="O1546" i="18"/>
  <c r="O1547" i="18"/>
  <c r="O1548" i="18"/>
  <c r="O1549" i="18"/>
  <c r="O1550" i="18"/>
  <c r="O1551" i="18"/>
  <c r="O1552" i="18"/>
  <c r="O1553" i="18"/>
  <c r="O1554" i="18"/>
  <c r="O1555" i="18"/>
  <c r="O1556" i="18"/>
  <c r="O1557" i="18"/>
  <c r="O1558" i="18"/>
  <c r="O1559" i="18"/>
  <c r="O1560" i="18"/>
  <c r="O1561" i="18"/>
  <c r="O1562" i="18"/>
  <c r="O1563" i="18"/>
  <c r="O1564" i="18"/>
  <c r="O1565" i="18"/>
  <c r="O1566" i="18"/>
  <c r="O1567" i="18"/>
  <c r="O1568" i="18"/>
  <c r="O1569" i="18"/>
  <c r="O1570" i="18"/>
  <c r="O1571" i="18"/>
  <c r="O1572" i="18"/>
  <c r="O1573" i="18"/>
  <c r="O1574" i="18"/>
  <c r="O1575" i="18"/>
  <c r="O1576" i="18"/>
  <c r="O1577" i="18"/>
  <c r="O1578" i="18"/>
  <c r="O1579" i="18"/>
  <c r="O1580" i="18"/>
  <c r="O1581" i="18"/>
  <c r="O1582" i="18"/>
  <c r="O1583" i="18"/>
  <c r="O1584" i="18"/>
  <c r="O1585" i="18"/>
  <c r="O1586" i="18"/>
  <c r="O1587" i="18"/>
  <c r="O1588" i="18"/>
  <c r="O1589" i="18"/>
  <c r="O1590" i="18"/>
  <c r="O1591" i="18"/>
  <c r="O1592" i="18"/>
  <c r="O1593" i="18"/>
  <c r="O1594" i="18"/>
  <c r="O1595" i="18"/>
  <c r="O1596" i="18"/>
  <c r="O1597" i="18"/>
  <c r="O1598" i="18"/>
  <c r="O1599" i="18"/>
  <c r="O1600" i="18"/>
  <c r="O1601" i="18"/>
  <c r="O1602" i="18"/>
  <c r="O1603" i="18"/>
  <c r="O1604" i="18"/>
  <c r="O1605" i="18"/>
  <c r="O1606" i="18"/>
  <c r="O1607" i="18"/>
  <c r="O1608" i="18"/>
  <c r="O1609" i="18"/>
  <c r="O1610" i="18"/>
  <c r="O1611" i="18"/>
  <c r="O1612" i="18"/>
  <c r="O1613" i="18"/>
  <c r="O1614" i="18"/>
  <c r="O1615" i="18"/>
  <c r="O1616" i="18"/>
  <c r="O1617" i="18"/>
  <c r="O1618" i="18"/>
  <c r="O1619" i="18"/>
  <c r="O1620" i="18"/>
  <c r="O1621" i="18"/>
  <c r="O1622" i="18"/>
  <c r="O1623" i="18"/>
  <c r="O1624" i="18"/>
  <c r="O1625" i="18"/>
  <c r="O1626" i="18"/>
  <c r="O1627" i="18"/>
  <c r="O1628" i="18"/>
  <c r="O1629" i="18"/>
  <c r="O1630" i="18"/>
  <c r="O1631" i="18"/>
  <c r="O1632" i="18"/>
  <c r="O1633" i="18"/>
  <c r="O1634" i="18"/>
  <c r="O1635" i="18"/>
  <c r="O1636" i="18"/>
  <c r="O1637" i="18"/>
  <c r="O1638" i="18"/>
  <c r="O1639" i="18"/>
  <c r="O1640" i="18"/>
  <c r="O1641" i="18"/>
  <c r="O1642" i="18"/>
  <c r="O1643" i="18"/>
  <c r="O1644" i="18"/>
  <c r="O1645" i="18"/>
  <c r="O1646" i="18"/>
  <c r="O1647" i="18"/>
  <c r="O1648" i="18"/>
  <c r="O1649" i="18"/>
  <c r="O1650" i="18"/>
  <c r="O1651" i="18"/>
  <c r="O1652" i="18"/>
  <c r="O1653" i="18"/>
  <c r="O1654" i="18"/>
  <c r="O1655" i="18"/>
  <c r="O1656" i="18"/>
  <c r="O1657" i="18"/>
  <c r="O1658" i="18"/>
  <c r="O1659" i="18"/>
  <c r="O1660" i="18"/>
  <c r="O1661" i="18"/>
  <c r="O1662" i="18"/>
  <c r="O1663" i="18"/>
  <c r="O1664" i="18"/>
  <c r="O1665" i="18"/>
  <c r="O1666" i="18"/>
  <c r="O1667" i="18"/>
  <c r="O1668" i="18"/>
  <c r="O1669" i="18"/>
  <c r="O1670" i="18"/>
  <c r="O1671" i="18"/>
  <c r="O1672" i="18"/>
  <c r="O1673" i="18"/>
  <c r="O1674" i="18"/>
  <c r="O1675" i="18"/>
  <c r="O1676" i="18"/>
  <c r="O1677" i="18"/>
  <c r="O1678" i="18"/>
  <c r="O1679" i="18"/>
  <c r="O1680" i="18"/>
  <c r="O1681" i="18"/>
  <c r="O1682" i="18"/>
  <c r="O1683" i="18"/>
  <c r="O1684" i="18"/>
  <c r="O1685" i="18"/>
  <c r="O1686" i="18"/>
  <c r="O1687" i="18"/>
  <c r="O1688" i="18"/>
  <c r="O1689" i="18"/>
  <c r="O1690" i="18"/>
  <c r="O1691" i="18"/>
  <c r="O1692" i="18"/>
  <c r="O1693" i="18"/>
  <c r="O1694" i="18"/>
  <c r="O1695" i="18"/>
  <c r="O1696" i="18"/>
  <c r="O1697" i="18"/>
  <c r="O1698" i="18"/>
  <c r="O1699" i="18"/>
  <c r="O1700" i="18"/>
  <c r="O1701" i="18"/>
  <c r="O1702" i="18"/>
  <c r="O1703" i="18"/>
  <c r="O1704" i="18"/>
  <c r="O1705" i="18"/>
  <c r="O1706" i="18"/>
  <c r="O1707" i="18"/>
  <c r="O1708" i="18"/>
  <c r="O1709" i="18"/>
  <c r="O1710" i="18"/>
  <c r="O1711" i="18"/>
  <c r="O1712" i="18"/>
  <c r="O1713" i="18"/>
  <c r="O1714" i="18"/>
  <c r="O1715" i="18"/>
  <c r="O1716" i="18"/>
  <c r="O1717" i="18"/>
  <c r="O1718" i="18"/>
  <c r="O1719" i="18"/>
  <c r="O1720" i="18"/>
  <c r="O1721" i="18"/>
  <c r="O1722" i="18"/>
  <c r="O1723" i="18"/>
  <c r="O1724" i="18"/>
  <c r="O1725" i="18"/>
  <c r="O1726" i="18"/>
  <c r="O1727" i="18"/>
  <c r="O1728" i="18"/>
  <c r="O1729" i="18"/>
  <c r="O1730" i="18"/>
  <c r="O1731" i="18"/>
  <c r="O1732" i="18"/>
  <c r="O1733" i="18"/>
  <c r="O1734" i="18"/>
  <c r="O1735" i="18"/>
  <c r="O1736" i="18"/>
  <c r="O1737" i="18"/>
  <c r="O1738" i="18"/>
  <c r="O1739" i="18"/>
  <c r="O1740" i="18"/>
  <c r="O1741" i="18"/>
  <c r="O1742" i="18"/>
  <c r="O1743" i="18"/>
  <c r="O1744" i="18"/>
  <c r="O1745" i="18"/>
  <c r="O1746" i="18"/>
  <c r="O1747" i="18"/>
  <c r="O1748" i="18"/>
  <c r="O1749" i="18"/>
  <c r="O1750" i="18"/>
  <c r="O1751" i="18"/>
  <c r="O1752" i="18"/>
  <c r="O1753" i="18"/>
  <c r="O1754" i="18"/>
  <c r="O1755" i="18"/>
  <c r="O1756" i="18"/>
  <c r="O1757" i="18"/>
  <c r="O1758" i="18"/>
  <c r="O1759" i="18"/>
  <c r="O1760" i="18"/>
  <c r="O1761" i="18"/>
  <c r="O1762" i="18"/>
  <c r="O1763" i="18"/>
  <c r="O1764" i="18"/>
  <c r="O1765" i="18"/>
  <c r="O1766" i="18"/>
  <c r="O1767" i="18"/>
  <c r="O1768" i="18"/>
  <c r="O1769" i="18"/>
  <c r="O1770" i="18"/>
  <c r="O1771" i="18"/>
  <c r="O1772" i="18"/>
  <c r="O1773" i="18"/>
  <c r="O1774" i="18"/>
  <c r="O1775" i="18"/>
  <c r="O1776" i="18"/>
  <c r="O1777" i="18"/>
  <c r="O1778" i="18"/>
  <c r="O1779" i="18"/>
  <c r="O1780" i="18"/>
  <c r="O1781" i="18"/>
  <c r="O1782" i="18"/>
  <c r="O1783" i="18"/>
  <c r="O1784" i="18"/>
  <c r="O1785" i="18"/>
  <c r="O1786" i="18"/>
  <c r="O1787" i="18"/>
  <c r="O1788" i="18"/>
  <c r="O1789" i="18"/>
  <c r="O1790" i="18"/>
  <c r="O1791" i="18"/>
  <c r="O1792" i="18"/>
  <c r="O1793" i="18"/>
  <c r="O1794" i="18"/>
  <c r="O1795" i="18"/>
  <c r="O1796" i="18"/>
  <c r="O1797" i="18"/>
  <c r="O1798" i="18"/>
  <c r="O1799" i="18"/>
  <c r="O1800" i="18"/>
  <c r="O1801" i="18"/>
  <c r="O1802" i="18"/>
  <c r="O1803" i="18"/>
  <c r="O1804" i="18"/>
  <c r="O1805" i="18"/>
  <c r="O1806" i="18"/>
  <c r="O1807" i="18"/>
  <c r="O1808" i="18"/>
  <c r="O1809" i="18"/>
  <c r="O1810" i="18"/>
  <c r="O1811" i="18"/>
  <c r="O1812" i="18"/>
  <c r="O1813" i="18"/>
  <c r="O1814" i="18"/>
  <c r="O1815" i="18"/>
  <c r="O1816" i="18"/>
  <c r="O1817" i="18"/>
  <c r="O1818" i="18"/>
  <c r="O1819" i="18"/>
  <c r="O1820" i="18"/>
  <c r="O1821" i="18"/>
  <c r="O1822" i="18"/>
  <c r="O1823" i="18"/>
  <c r="O1824" i="18"/>
  <c r="O1825" i="18"/>
  <c r="O1826" i="18"/>
  <c r="O1827" i="18"/>
  <c r="O1828" i="18"/>
  <c r="O1829" i="18"/>
  <c r="O1830" i="18"/>
  <c r="O1831" i="18"/>
  <c r="O1832" i="18"/>
  <c r="O1833" i="18"/>
  <c r="O1834" i="18"/>
  <c r="O1835" i="18"/>
  <c r="O1836" i="18"/>
  <c r="O1837" i="18"/>
  <c r="O1838" i="18"/>
  <c r="O1839" i="18"/>
  <c r="O1840" i="18"/>
  <c r="O1841" i="18"/>
  <c r="O1842" i="18"/>
  <c r="O1843" i="18"/>
  <c r="O1844" i="18"/>
  <c r="O1845" i="18"/>
  <c r="O1846" i="18"/>
  <c r="O1847" i="18"/>
  <c r="O1848" i="18"/>
  <c r="O1849" i="18"/>
  <c r="O1850" i="18"/>
  <c r="O1851" i="18"/>
  <c r="O1852" i="18"/>
  <c r="O1853" i="18"/>
  <c r="O1854" i="18"/>
  <c r="O1855" i="18"/>
  <c r="O1856" i="18"/>
  <c r="O1857" i="18"/>
  <c r="O1858" i="18"/>
  <c r="O1859" i="18"/>
  <c r="O1860" i="18"/>
  <c r="O1861" i="18"/>
  <c r="O1862" i="18"/>
  <c r="O1863" i="18"/>
  <c r="O1864" i="18"/>
  <c r="O1865" i="18"/>
  <c r="O1866" i="18"/>
  <c r="O1867" i="18"/>
  <c r="O1868" i="18"/>
  <c r="O1869" i="18"/>
  <c r="O1870" i="18"/>
  <c r="O1871" i="18"/>
  <c r="O1872" i="18"/>
  <c r="O1873" i="18"/>
  <c r="O1874" i="18"/>
  <c r="O1875" i="18"/>
  <c r="O1876" i="18"/>
  <c r="O1877" i="18"/>
  <c r="O1878" i="18"/>
  <c r="O1879" i="18"/>
  <c r="O1880" i="18"/>
  <c r="O1881" i="18"/>
  <c r="O1882" i="18"/>
  <c r="O1883" i="18"/>
  <c r="O1884" i="18"/>
  <c r="O1885" i="18"/>
  <c r="O1886" i="18"/>
  <c r="O1887" i="18"/>
  <c r="O1888" i="18"/>
  <c r="O1889" i="18"/>
  <c r="O1890" i="18"/>
  <c r="O1891" i="18"/>
  <c r="O1892" i="18"/>
  <c r="O1893" i="18"/>
  <c r="O1894" i="18"/>
  <c r="O1895" i="18"/>
  <c r="O1896" i="18"/>
  <c r="O1897" i="18"/>
  <c r="O1898" i="18"/>
  <c r="O1899" i="18"/>
  <c r="O1900" i="18"/>
  <c r="O1901" i="18"/>
  <c r="O1902" i="18"/>
  <c r="O1903" i="18"/>
  <c r="O1904" i="18"/>
  <c r="O1905" i="18"/>
  <c r="O1906" i="18"/>
  <c r="O1907" i="18"/>
  <c r="O1908" i="18"/>
  <c r="O1909" i="18"/>
  <c r="O1910" i="18"/>
  <c r="O1911" i="18"/>
  <c r="O1912" i="18"/>
  <c r="O1913" i="18"/>
  <c r="O1914" i="18"/>
  <c r="O1915" i="18"/>
  <c r="O1916" i="18"/>
  <c r="O1917" i="18"/>
  <c r="O1918" i="18"/>
  <c r="O1919" i="18"/>
  <c r="O1920" i="18"/>
  <c r="O1921" i="18"/>
  <c r="O1922" i="18"/>
  <c r="O1923" i="18"/>
  <c r="O1924" i="18"/>
  <c r="O1925" i="18"/>
  <c r="O1926" i="18"/>
  <c r="O1927" i="18"/>
  <c r="O1928" i="18"/>
  <c r="O1929" i="18"/>
  <c r="O1930" i="18"/>
  <c r="O1931" i="18"/>
  <c r="O1932" i="18"/>
  <c r="O1933" i="18"/>
  <c r="O1934" i="18"/>
  <c r="O1935" i="18"/>
  <c r="O1936" i="18"/>
  <c r="O1937" i="18"/>
  <c r="O1938" i="18"/>
  <c r="O1939" i="18"/>
  <c r="O1940" i="18"/>
  <c r="O1941" i="18"/>
  <c r="O1942" i="18"/>
  <c r="O1943" i="18"/>
  <c r="O1944" i="18"/>
  <c r="O1945" i="18"/>
  <c r="O1946" i="18"/>
  <c r="O1947" i="18"/>
  <c r="O1948" i="18"/>
  <c r="O1949" i="18"/>
  <c r="O1950" i="18"/>
  <c r="O1951" i="18"/>
  <c r="O1952" i="18"/>
  <c r="O1953" i="18"/>
  <c r="O1954" i="18"/>
  <c r="O1955" i="18"/>
  <c r="O1956" i="18"/>
  <c r="O1957" i="18"/>
  <c r="O1958" i="18"/>
  <c r="O1959" i="18"/>
  <c r="O1960" i="18"/>
  <c r="O1961" i="18"/>
  <c r="O1962" i="18"/>
  <c r="O1963" i="18"/>
  <c r="O1964" i="18"/>
  <c r="O1965" i="18"/>
  <c r="O1966" i="18"/>
  <c r="O1967" i="18"/>
  <c r="O1968" i="18"/>
  <c r="O1969" i="18"/>
  <c r="O1970" i="18"/>
  <c r="O1971" i="18"/>
  <c r="O1972" i="18"/>
  <c r="O1973" i="18"/>
  <c r="O1974" i="18"/>
  <c r="O1975" i="18"/>
  <c r="O1976" i="18"/>
  <c r="O1977" i="18"/>
  <c r="O1978" i="18"/>
  <c r="O1979" i="18"/>
  <c r="O1980" i="18"/>
  <c r="O1981" i="18"/>
  <c r="O1982" i="18"/>
  <c r="O1983" i="18"/>
  <c r="O1984" i="18"/>
  <c r="O1985" i="18"/>
  <c r="O1986" i="18"/>
  <c r="O1987" i="18"/>
  <c r="O1988" i="18"/>
  <c r="O1989" i="18"/>
  <c r="O1990" i="18"/>
  <c r="O1991" i="18"/>
  <c r="O1992" i="18"/>
  <c r="O1993" i="18"/>
  <c r="O1994" i="18"/>
  <c r="O1995" i="18"/>
  <c r="O1996" i="18"/>
  <c r="O1997" i="18"/>
  <c r="O1998" i="18"/>
  <c r="O1999" i="18"/>
  <c r="O2000" i="18"/>
  <c r="O2001" i="18"/>
  <c r="O2002" i="18"/>
  <c r="O2003" i="18"/>
  <c r="O2004" i="18"/>
  <c r="O2005" i="18"/>
  <c r="O2006" i="18"/>
  <c r="O2007" i="18"/>
  <c r="O2008" i="18"/>
  <c r="O2009" i="18"/>
  <c r="O2010" i="18"/>
  <c r="O2011" i="18"/>
  <c r="O2012" i="18"/>
  <c r="O2013" i="18"/>
  <c r="O2014" i="18"/>
  <c r="O2015" i="18"/>
  <c r="O2016" i="18"/>
  <c r="O2017" i="18"/>
  <c r="O2018" i="18"/>
  <c r="O2019" i="18"/>
  <c r="O2020" i="18"/>
  <c r="O2021" i="18"/>
  <c r="O2022" i="18"/>
  <c r="O2023" i="18"/>
  <c r="O2024" i="18"/>
  <c r="O2025" i="18"/>
  <c r="O2026" i="18"/>
  <c r="O2027" i="18"/>
  <c r="O2028" i="18"/>
  <c r="O2029" i="18"/>
  <c r="O2030" i="18"/>
  <c r="O2031" i="18"/>
  <c r="O2032" i="18"/>
  <c r="O2033" i="18"/>
  <c r="O2034" i="18"/>
  <c r="O2035" i="18"/>
  <c r="O2036" i="18"/>
  <c r="O2037" i="18"/>
  <c r="O2038" i="18"/>
  <c r="O2039" i="18"/>
  <c r="O2040" i="18"/>
  <c r="O2041" i="18"/>
  <c r="O2042" i="18"/>
  <c r="O2043" i="18"/>
  <c r="O2044" i="18"/>
  <c r="O2045" i="18"/>
  <c r="O2046" i="18"/>
  <c r="O2047" i="18"/>
  <c r="O2048" i="18"/>
  <c r="O2049" i="18"/>
  <c r="O2050" i="18"/>
  <c r="O2051" i="18"/>
  <c r="O2052" i="18"/>
  <c r="O2053" i="18"/>
  <c r="O2054" i="18"/>
  <c r="O2055" i="18"/>
  <c r="O2056" i="18"/>
  <c r="O2057" i="18"/>
  <c r="O2058" i="18"/>
  <c r="O2059" i="18"/>
  <c r="O2060" i="18"/>
  <c r="O2061" i="18"/>
  <c r="O2062" i="18"/>
  <c r="O2063" i="18"/>
  <c r="O2064" i="18"/>
  <c r="O2065" i="18"/>
  <c r="O2066" i="18"/>
  <c r="O2067" i="18"/>
  <c r="O2068" i="18"/>
  <c r="O2069" i="18"/>
  <c r="O2070" i="18"/>
  <c r="O2071" i="18"/>
  <c r="O2072" i="18"/>
  <c r="O2073" i="18"/>
  <c r="O2074" i="18"/>
  <c r="O2075" i="18"/>
  <c r="O2076" i="18"/>
  <c r="O2077" i="18"/>
  <c r="O2078" i="18"/>
  <c r="O2079" i="18"/>
  <c r="O2080" i="18"/>
  <c r="O2081" i="18"/>
  <c r="O2082" i="18"/>
  <c r="O2083" i="18"/>
  <c r="O2084" i="18"/>
  <c r="O2085" i="18"/>
  <c r="O2086" i="18"/>
  <c r="O2087" i="18"/>
  <c r="O2088" i="18"/>
  <c r="O2089" i="18"/>
  <c r="O2090" i="18"/>
  <c r="O2091" i="18"/>
  <c r="O2092" i="18"/>
  <c r="O2093" i="18"/>
  <c r="O2094" i="18"/>
  <c r="O2095" i="18"/>
  <c r="O2096" i="18"/>
  <c r="O2097" i="18"/>
  <c r="O2098" i="18"/>
  <c r="O2099" i="18"/>
  <c r="O2100" i="18"/>
  <c r="O2101" i="18"/>
  <c r="O2102" i="18"/>
  <c r="O2103" i="18"/>
  <c r="O2104" i="18"/>
  <c r="O2105" i="18"/>
  <c r="O2106" i="18"/>
  <c r="O2107" i="18"/>
  <c r="O2108" i="18"/>
  <c r="O2109" i="18"/>
  <c r="O2110" i="18"/>
  <c r="O2111" i="18"/>
  <c r="O2112" i="18"/>
  <c r="O2113" i="18"/>
  <c r="O2114" i="18"/>
  <c r="O2115" i="18"/>
  <c r="O2116" i="18"/>
  <c r="O2117" i="18"/>
  <c r="O2118" i="18"/>
  <c r="O2119" i="18"/>
  <c r="O2120" i="18"/>
  <c r="O2121" i="18"/>
  <c r="O2122" i="18"/>
  <c r="O2123" i="18"/>
  <c r="O2124" i="18"/>
  <c r="O2125" i="18"/>
  <c r="O2126" i="18"/>
  <c r="O2127" i="18"/>
  <c r="O2128" i="18"/>
  <c r="O2129" i="18"/>
  <c r="O2130" i="18"/>
  <c r="O2131" i="18"/>
  <c r="O2132" i="18"/>
  <c r="O2133" i="18"/>
  <c r="O2134" i="18"/>
  <c r="O2135" i="18"/>
  <c r="O2136" i="18"/>
  <c r="O2137" i="18"/>
  <c r="O2138" i="18"/>
  <c r="O2139" i="18"/>
  <c r="O2140" i="18"/>
  <c r="O2141" i="18"/>
  <c r="O2142" i="18"/>
  <c r="O2143" i="18"/>
  <c r="O2144" i="18"/>
  <c r="O2145" i="18"/>
  <c r="O2146" i="18"/>
  <c r="O2147" i="18"/>
  <c r="O2148" i="18"/>
  <c r="O2149" i="18"/>
  <c r="O2150" i="18"/>
  <c r="O2151" i="18"/>
  <c r="O2152" i="18"/>
  <c r="O2153" i="18"/>
  <c r="O2154" i="18"/>
  <c r="O2155" i="18"/>
  <c r="O2156" i="18"/>
  <c r="O2157" i="18"/>
  <c r="O2158" i="18"/>
  <c r="O2159" i="18"/>
  <c r="O2160" i="18"/>
  <c r="O2161" i="18"/>
  <c r="O2162" i="18"/>
  <c r="O2163" i="18"/>
  <c r="O2164" i="18"/>
  <c r="O2165" i="18"/>
  <c r="O2166" i="18"/>
  <c r="O2167" i="18"/>
  <c r="O2168" i="18"/>
  <c r="O2169" i="18"/>
  <c r="O2170" i="18"/>
  <c r="O2171" i="18"/>
  <c r="O2172" i="18"/>
  <c r="O2173" i="18"/>
  <c r="O2174" i="18"/>
  <c r="O2175" i="18"/>
  <c r="O2176" i="18"/>
  <c r="O2177" i="18"/>
  <c r="O2178" i="18"/>
  <c r="O2179" i="18"/>
  <c r="O2180" i="18"/>
  <c r="O2181" i="18"/>
  <c r="O2182" i="18"/>
  <c r="O2183" i="18"/>
  <c r="O2184" i="18"/>
  <c r="O2185" i="18"/>
  <c r="O2186" i="18"/>
  <c r="O2187" i="18"/>
  <c r="O2188" i="18"/>
  <c r="O2189" i="18"/>
  <c r="O2190" i="18"/>
  <c r="O2191" i="18"/>
  <c r="O2192" i="18"/>
  <c r="O2193" i="18"/>
  <c r="O2194" i="18"/>
  <c r="O2195" i="18"/>
  <c r="O2196" i="18"/>
  <c r="O2197" i="18"/>
  <c r="O2198" i="18"/>
  <c r="O2199" i="18"/>
  <c r="O2200" i="18"/>
  <c r="O2201" i="18"/>
  <c r="O2202" i="18"/>
  <c r="O2203" i="18"/>
  <c r="O2204" i="18"/>
  <c r="O2205" i="18"/>
  <c r="O2206" i="18"/>
  <c r="O2207" i="18"/>
  <c r="O2208" i="18"/>
  <c r="O2209" i="18"/>
  <c r="O2210" i="18"/>
  <c r="O2211" i="18"/>
  <c r="O2212" i="18"/>
  <c r="O2213" i="18"/>
  <c r="O2214" i="18"/>
  <c r="O2215" i="18"/>
  <c r="O2216" i="18"/>
  <c r="O2217" i="18"/>
  <c r="O2218" i="18"/>
  <c r="O2219" i="18"/>
  <c r="O2220" i="18"/>
  <c r="O2221" i="18"/>
  <c r="O2222" i="18"/>
  <c r="O2223" i="18"/>
  <c r="O2224" i="18"/>
  <c r="O2225" i="18"/>
  <c r="O2226" i="18"/>
  <c r="O2227" i="18"/>
  <c r="O2228" i="18"/>
  <c r="O2229" i="18"/>
  <c r="O2230" i="18"/>
  <c r="O2231" i="18"/>
  <c r="O2232" i="18"/>
  <c r="O2233" i="18"/>
  <c r="O2234" i="18"/>
  <c r="O2235" i="18"/>
  <c r="O2236" i="18"/>
  <c r="O2237" i="18"/>
  <c r="O2238" i="18"/>
  <c r="O2239" i="18"/>
  <c r="O2240" i="18"/>
  <c r="O2241" i="18"/>
  <c r="O2242" i="18"/>
  <c r="O2243" i="18"/>
  <c r="O2244" i="18"/>
  <c r="O2245" i="18"/>
  <c r="O2246" i="18"/>
  <c r="O2247" i="18"/>
  <c r="O2248" i="18"/>
  <c r="O2249" i="18"/>
  <c r="O2250" i="18"/>
  <c r="O2251" i="18"/>
  <c r="O2252" i="18"/>
  <c r="O2253" i="18"/>
  <c r="O2254" i="18"/>
  <c r="O2255" i="18"/>
  <c r="O2256" i="18"/>
  <c r="O2257" i="18"/>
  <c r="O2258" i="18"/>
  <c r="O2259" i="18"/>
  <c r="O2260" i="18"/>
  <c r="O2261" i="18"/>
  <c r="O2262" i="18"/>
  <c r="O2263" i="18"/>
  <c r="O2264" i="18"/>
  <c r="O2265" i="18"/>
  <c r="O2266" i="18"/>
  <c r="O2267" i="18"/>
  <c r="O2268" i="18"/>
  <c r="O2269" i="18"/>
  <c r="O2270" i="18"/>
  <c r="O2271" i="18"/>
  <c r="O2272" i="18"/>
  <c r="O2273" i="18"/>
  <c r="O2274" i="18"/>
  <c r="O2275" i="18"/>
  <c r="O2276" i="18"/>
  <c r="O2277" i="18"/>
  <c r="O2278" i="18"/>
  <c r="O2279" i="18"/>
  <c r="O2280" i="18"/>
  <c r="O2281" i="18"/>
  <c r="O2282" i="18"/>
  <c r="O2283" i="18"/>
  <c r="O2284" i="18"/>
  <c r="O2285" i="18"/>
  <c r="O2286" i="18"/>
  <c r="O2287" i="18"/>
  <c r="O2288" i="18"/>
  <c r="O2289" i="18"/>
  <c r="O2290" i="18"/>
  <c r="O2291" i="18"/>
  <c r="O2292" i="18"/>
  <c r="O2293" i="18"/>
  <c r="O2294" i="18"/>
  <c r="O2295" i="18"/>
  <c r="O2296" i="18"/>
  <c r="O2297" i="18"/>
  <c r="O2298" i="18"/>
  <c r="O2299" i="18"/>
  <c r="O2300" i="18"/>
  <c r="O2301" i="18"/>
  <c r="O2302" i="18"/>
  <c r="O2303" i="18"/>
  <c r="O2304" i="18"/>
  <c r="O2305" i="18"/>
  <c r="O2306" i="18"/>
  <c r="O2307" i="18"/>
  <c r="O2308" i="18"/>
  <c r="O2309" i="18"/>
  <c r="O2310" i="18"/>
  <c r="O2311" i="18"/>
  <c r="O2312" i="18"/>
  <c r="O2313" i="18"/>
  <c r="O2314" i="18"/>
  <c r="O2315" i="18"/>
  <c r="O2316" i="18"/>
  <c r="O2317" i="18"/>
  <c r="O2318" i="18"/>
  <c r="O2319" i="18"/>
  <c r="O2320" i="18"/>
  <c r="O2321" i="18"/>
  <c r="O2322" i="18"/>
  <c r="O2323" i="18"/>
  <c r="O2324" i="18"/>
  <c r="O2325" i="18"/>
  <c r="O2326" i="18"/>
  <c r="O2327" i="18"/>
  <c r="O2328" i="18"/>
  <c r="O2329" i="18"/>
  <c r="O2330" i="18"/>
  <c r="O2331" i="18"/>
  <c r="O2332" i="18"/>
  <c r="O2333" i="18"/>
  <c r="O2334" i="18"/>
  <c r="O2335" i="18"/>
  <c r="O2336" i="18"/>
  <c r="O2337" i="18"/>
  <c r="O2338" i="18"/>
  <c r="O2339" i="18"/>
  <c r="O2340" i="18"/>
  <c r="O2341" i="18"/>
  <c r="O2342" i="18"/>
  <c r="O2343" i="18"/>
  <c r="O2344" i="18"/>
  <c r="O2345" i="18"/>
  <c r="O2346" i="18"/>
  <c r="O2347" i="18"/>
  <c r="O2348" i="18"/>
  <c r="O2349" i="18"/>
  <c r="O2350" i="18"/>
  <c r="O2351" i="18"/>
  <c r="O2352" i="18"/>
  <c r="O2353" i="18"/>
  <c r="O2354" i="18"/>
  <c r="O2355" i="18"/>
  <c r="O2356" i="18"/>
  <c r="O2357" i="18"/>
  <c r="O2358" i="18"/>
  <c r="O2359" i="18"/>
  <c r="O2360" i="18"/>
  <c r="O2361" i="18"/>
  <c r="O2362" i="18"/>
  <c r="O2363" i="18"/>
  <c r="O2364" i="18"/>
  <c r="O2365" i="18"/>
  <c r="O2366" i="18"/>
  <c r="O2367" i="18"/>
  <c r="O2368" i="18"/>
  <c r="O2369" i="18"/>
  <c r="O2370" i="18"/>
  <c r="O2371" i="18"/>
  <c r="O2372" i="18"/>
  <c r="O2373" i="18"/>
  <c r="O2374" i="18"/>
  <c r="O2375" i="18"/>
  <c r="O2376" i="18"/>
  <c r="O2377" i="18"/>
  <c r="O2378" i="18"/>
  <c r="O2379" i="18"/>
  <c r="O2380" i="18"/>
  <c r="O2381" i="18"/>
  <c r="O2382" i="18"/>
  <c r="O2383" i="18"/>
  <c r="O2384" i="18"/>
  <c r="O2385" i="18"/>
  <c r="O2386" i="18"/>
  <c r="O2387" i="18"/>
  <c r="O2388" i="18"/>
  <c r="O2389" i="18"/>
  <c r="O2390" i="18"/>
  <c r="O2391" i="18"/>
  <c r="O2392" i="18"/>
  <c r="O2393" i="18"/>
  <c r="O2394" i="18"/>
  <c r="O2395" i="18"/>
  <c r="O2396" i="18"/>
  <c r="O2397" i="18"/>
  <c r="O2398" i="18"/>
  <c r="O2399" i="18"/>
  <c r="O2400" i="18"/>
  <c r="O2401" i="18"/>
  <c r="O2402" i="18"/>
  <c r="O2403" i="18"/>
  <c r="O2404" i="18"/>
  <c r="O2405" i="18"/>
  <c r="O2406" i="18"/>
  <c r="O2407" i="18"/>
  <c r="O2408" i="18"/>
  <c r="O2409" i="18"/>
  <c r="O2410" i="18"/>
  <c r="O2411" i="18"/>
  <c r="O2412" i="18"/>
  <c r="O2413" i="18"/>
  <c r="O2414" i="18"/>
  <c r="O2415" i="18"/>
  <c r="O2416" i="18"/>
  <c r="O2417" i="18"/>
  <c r="O2418" i="18"/>
  <c r="O2419" i="18"/>
  <c r="O2420" i="18"/>
  <c r="O2421" i="18"/>
  <c r="O2422" i="18"/>
  <c r="O2423" i="18"/>
  <c r="O2424" i="18"/>
  <c r="O2425" i="18"/>
  <c r="O2426" i="18"/>
  <c r="O2427" i="18"/>
  <c r="O2428" i="18"/>
  <c r="O2429" i="18"/>
  <c r="O2430" i="18"/>
  <c r="O2431" i="18"/>
  <c r="O2432" i="18"/>
  <c r="O2433" i="18"/>
  <c r="O2434" i="18"/>
  <c r="O2435" i="18"/>
  <c r="O2436" i="18"/>
  <c r="O2437" i="18"/>
  <c r="O2438" i="18"/>
  <c r="O2439" i="18"/>
  <c r="O2440" i="18"/>
  <c r="O2441" i="18"/>
  <c r="O2442" i="18"/>
  <c r="O2443" i="18"/>
  <c r="O2444" i="18"/>
  <c r="O2445" i="18"/>
  <c r="O2446" i="18"/>
  <c r="O2447" i="18"/>
  <c r="O2448" i="18"/>
  <c r="O2449" i="18"/>
  <c r="O2450" i="18"/>
  <c r="O2451" i="18"/>
  <c r="O2452" i="18"/>
  <c r="O2453" i="18"/>
  <c r="O2454" i="18"/>
  <c r="O2455" i="18"/>
  <c r="O2456" i="18"/>
  <c r="O2457" i="18"/>
  <c r="O2458" i="18"/>
  <c r="O2459" i="18"/>
  <c r="O2460" i="18"/>
  <c r="O2461" i="18"/>
  <c r="O2462" i="18"/>
  <c r="O2463" i="18"/>
  <c r="O2464" i="18"/>
  <c r="O2465" i="18"/>
  <c r="O2466" i="18"/>
  <c r="O2467" i="18"/>
  <c r="O2468" i="18"/>
  <c r="O2469" i="18"/>
  <c r="O2470" i="18"/>
  <c r="O2471" i="18"/>
  <c r="O2472" i="18"/>
  <c r="O2473" i="18"/>
  <c r="O2474" i="18"/>
  <c r="O2475" i="18"/>
  <c r="O2476" i="18"/>
  <c r="O2477" i="18"/>
  <c r="O2478" i="18"/>
  <c r="O2479" i="18"/>
  <c r="O2480" i="18"/>
  <c r="O2481" i="18"/>
  <c r="O2482" i="18"/>
  <c r="O2483" i="18"/>
  <c r="O2484" i="18"/>
  <c r="O2485" i="18"/>
  <c r="O2486" i="18"/>
  <c r="O2487" i="18"/>
  <c r="O2488" i="18"/>
  <c r="O2489" i="18"/>
  <c r="O2490" i="18"/>
  <c r="O2491" i="18"/>
  <c r="O2492" i="18"/>
  <c r="O2493" i="18"/>
  <c r="O2494" i="18"/>
  <c r="O2495" i="18"/>
  <c r="O2496" i="18"/>
  <c r="O2497" i="18"/>
  <c r="O2498" i="18"/>
  <c r="O2499" i="18"/>
  <c r="O2500" i="18"/>
  <c r="O2501" i="18"/>
  <c r="O2502" i="18"/>
  <c r="O2503" i="18"/>
  <c r="O2504" i="18"/>
  <c r="O2505" i="18"/>
  <c r="O2506" i="18"/>
  <c r="O2507" i="18"/>
  <c r="O2508" i="18"/>
  <c r="O2509" i="18"/>
  <c r="O2510" i="18"/>
  <c r="O2511" i="18"/>
  <c r="O2512" i="18"/>
  <c r="O2513" i="18"/>
  <c r="O2514" i="18"/>
  <c r="O2515" i="18"/>
  <c r="O2516" i="18"/>
  <c r="O2517" i="18"/>
  <c r="O2518" i="18"/>
  <c r="O2519" i="18"/>
  <c r="O2520" i="18"/>
  <c r="O2521" i="18"/>
  <c r="O2522" i="18"/>
  <c r="O2523" i="18"/>
  <c r="O2524" i="18"/>
  <c r="O2525" i="18"/>
  <c r="O2526" i="18"/>
  <c r="O2527" i="18"/>
  <c r="O2528" i="18"/>
  <c r="O2529" i="18"/>
  <c r="O2530" i="18"/>
  <c r="O2531" i="18"/>
  <c r="O2532" i="18"/>
  <c r="O2533" i="18"/>
  <c r="O2534" i="18"/>
  <c r="O2535" i="18"/>
  <c r="O2536" i="18"/>
  <c r="O2537" i="18"/>
  <c r="O2538" i="18"/>
  <c r="O2539" i="18"/>
  <c r="O2540" i="18"/>
  <c r="O2541" i="18"/>
  <c r="O2542" i="18"/>
  <c r="O2543" i="18"/>
  <c r="O2544" i="18"/>
  <c r="O2545" i="18"/>
  <c r="O2546" i="18"/>
  <c r="O2547" i="18"/>
  <c r="O2548" i="18"/>
  <c r="O2549" i="18"/>
  <c r="O2550" i="18"/>
  <c r="O2551" i="18"/>
  <c r="O2552" i="18"/>
  <c r="O2553" i="18"/>
  <c r="O2554" i="18"/>
  <c r="O2555" i="18"/>
  <c r="O2556" i="18"/>
  <c r="O2557" i="18"/>
  <c r="O2558" i="18"/>
  <c r="O2559" i="18"/>
  <c r="O2560" i="18"/>
  <c r="O2561" i="18"/>
  <c r="O2562" i="18"/>
  <c r="O2563" i="18"/>
  <c r="O2564" i="18"/>
  <c r="O2565" i="18"/>
  <c r="O2566" i="18"/>
  <c r="O2567" i="18"/>
  <c r="O2568" i="18"/>
  <c r="O2569" i="18"/>
  <c r="O2570" i="18"/>
  <c r="O2571" i="18"/>
  <c r="O2572" i="18"/>
  <c r="O2573" i="18"/>
  <c r="O2574" i="18"/>
  <c r="O2575" i="18"/>
  <c r="O2576" i="18"/>
  <c r="O2577" i="18"/>
  <c r="O2578" i="18"/>
  <c r="O2579" i="18"/>
  <c r="O2580" i="18"/>
  <c r="O2581" i="18"/>
  <c r="O2582" i="18"/>
  <c r="O2583" i="18"/>
  <c r="O2584" i="18"/>
  <c r="O2585" i="18"/>
  <c r="O2586" i="18"/>
  <c r="O2587" i="18"/>
  <c r="O2588" i="18"/>
  <c r="O2589" i="18"/>
  <c r="O2590" i="18"/>
  <c r="O2591" i="18"/>
  <c r="O2592" i="18"/>
  <c r="O2593" i="18"/>
  <c r="O2594" i="18"/>
  <c r="O2595" i="18"/>
  <c r="O2596" i="18"/>
  <c r="O2597" i="18"/>
  <c r="O2598" i="18"/>
  <c r="O2599" i="18"/>
  <c r="O2600" i="18"/>
  <c r="O2601" i="18"/>
  <c r="O2602" i="18"/>
  <c r="O2603" i="18"/>
  <c r="O2604" i="18"/>
  <c r="O2605" i="18"/>
  <c r="O2606" i="18"/>
  <c r="O2607" i="18"/>
  <c r="O2608" i="18"/>
  <c r="O2609" i="18"/>
  <c r="O2610" i="18"/>
  <c r="O2611" i="18"/>
  <c r="O2612" i="18"/>
  <c r="O2613" i="18"/>
  <c r="O2614" i="18"/>
  <c r="O2615" i="18"/>
  <c r="O2616" i="18"/>
  <c r="O2617" i="18"/>
  <c r="O2618" i="18"/>
  <c r="O2619" i="18"/>
  <c r="O2620" i="18"/>
  <c r="O2621" i="18"/>
  <c r="O2622" i="18"/>
  <c r="O2623" i="18"/>
  <c r="O2624" i="18"/>
  <c r="O2625" i="18"/>
  <c r="O2626" i="18"/>
  <c r="O2627" i="18"/>
  <c r="O2628" i="18"/>
  <c r="O2629" i="18"/>
  <c r="O2630" i="18"/>
  <c r="O2631" i="18"/>
  <c r="O2632" i="18"/>
  <c r="O2633" i="18"/>
  <c r="O2634" i="18"/>
  <c r="O2635" i="18"/>
  <c r="O2636" i="18"/>
  <c r="O2637" i="18"/>
  <c r="O2638" i="18"/>
  <c r="O2639" i="18"/>
  <c r="O2640" i="18"/>
  <c r="O2641" i="18"/>
  <c r="O2642" i="18"/>
  <c r="O2643" i="18"/>
  <c r="O2644" i="18"/>
  <c r="O2645" i="18"/>
  <c r="O2646" i="18"/>
  <c r="O2647" i="18"/>
  <c r="O2648" i="18"/>
  <c r="O2649" i="18"/>
  <c r="O2650" i="18"/>
  <c r="O2651" i="18"/>
  <c r="O2652" i="18"/>
  <c r="O2653" i="18"/>
  <c r="O2654" i="18"/>
  <c r="O2655" i="18"/>
  <c r="O2656" i="18"/>
  <c r="O2657" i="18"/>
  <c r="O2658" i="18"/>
  <c r="O2659" i="18"/>
  <c r="O2660" i="18"/>
  <c r="O2661" i="18"/>
  <c r="O2662" i="18"/>
  <c r="O2663" i="18"/>
  <c r="O2664" i="18"/>
  <c r="O2665" i="18"/>
  <c r="O2666" i="18"/>
  <c r="O2667" i="18"/>
  <c r="O2668" i="18"/>
  <c r="O2669" i="18"/>
  <c r="O2670" i="18"/>
  <c r="O2671" i="18"/>
  <c r="O2672" i="18"/>
  <c r="O2673" i="18"/>
  <c r="O2674" i="18"/>
  <c r="O2675" i="18"/>
  <c r="O2676" i="18"/>
  <c r="O2677" i="18"/>
  <c r="O2678" i="18"/>
  <c r="O2679" i="18"/>
  <c r="O2680" i="18"/>
  <c r="O2681" i="18"/>
  <c r="O2682" i="18"/>
  <c r="O2683" i="18"/>
  <c r="O2684" i="18"/>
  <c r="O2685" i="18"/>
  <c r="O2686" i="18"/>
  <c r="O2687" i="18"/>
  <c r="O2688" i="18"/>
  <c r="O2689" i="18"/>
  <c r="O2690" i="18"/>
  <c r="O2691" i="18"/>
  <c r="O2692" i="18"/>
  <c r="O2693" i="18"/>
  <c r="O2694" i="18"/>
  <c r="O2695" i="18"/>
  <c r="O2696" i="18"/>
  <c r="O2697" i="18"/>
  <c r="O2698" i="18"/>
  <c r="O2699" i="18"/>
  <c r="O2700" i="18"/>
  <c r="O2701" i="18"/>
  <c r="O2702" i="18"/>
  <c r="O2703" i="18"/>
  <c r="O2704" i="18"/>
  <c r="O2705" i="18"/>
  <c r="O2706" i="18"/>
  <c r="O2707" i="18"/>
  <c r="O2708" i="18"/>
  <c r="O2709" i="18"/>
  <c r="O2710" i="18"/>
  <c r="O2711" i="18"/>
  <c r="O2712" i="18"/>
  <c r="O2713" i="18"/>
  <c r="O2714" i="18"/>
  <c r="O2715" i="18"/>
  <c r="O2716" i="18"/>
  <c r="O2717" i="18"/>
  <c r="O2718" i="18"/>
  <c r="O2719" i="18"/>
  <c r="O2720" i="18"/>
  <c r="O2721" i="18"/>
  <c r="O2722" i="18"/>
  <c r="O2723" i="18"/>
  <c r="O2724" i="18"/>
  <c r="O2725" i="18"/>
  <c r="O2726" i="18"/>
  <c r="O2727" i="18"/>
  <c r="O2728" i="18"/>
  <c r="O2729" i="18"/>
  <c r="O2730" i="18"/>
  <c r="O2731" i="18"/>
  <c r="O2732" i="18"/>
  <c r="O2733" i="18"/>
  <c r="O2734" i="18"/>
  <c r="O2735" i="18"/>
  <c r="O2736" i="18"/>
  <c r="O2737" i="18"/>
  <c r="O2738" i="18"/>
  <c r="O2739" i="18"/>
  <c r="O2740" i="18"/>
  <c r="O2741" i="18"/>
  <c r="O2742" i="18"/>
  <c r="O2743" i="18"/>
  <c r="O2744" i="18"/>
  <c r="O2745" i="18"/>
  <c r="O2746" i="18"/>
  <c r="O2747" i="18"/>
  <c r="O2748" i="18"/>
  <c r="O2749" i="18"/>
  <c r="O2750" i="18"/>
  <c r="O2751" i="18"/>
  <c r="O2752" i="18"/>
  <c r="O2753" i="18"/>
  <c r="O2754" i="18"/>
  <c r="O2755" i="18"/>
  <c r="O2756" i="18"/>
  <c r="O2757" i="18"/>
  <c r="O2758" i="18"/>
  <c r="O2759" i="18"/>
  <c r="O2760" i="18"/>
  <c r="O2761" i="18"/>
  <c r="O2762" i="18"/>
  <c r="O2763" i="18"/>
  <c r="O2764" i="18"/>
  <c r="O2765" i="18"/>
  <c r="O2766" i="18"/>
  <c r="O2767" i="18"/>
  <c r="O2768" i="18"/>
  <c r="O2769" i="18"/>
  <c r="O2" i="18"/>
  <c r="S2769" i="18"/>
  <c r="R2769" i="18"/>
  <c r="Q2769" i="18"/>
  <c r="P2769" i="18"/>
  <c r="N2769" i="18"/>
  <c r="M2769" i="18"/>
  <c r="L2769" i="18"/>
  <c r="K2769" i="18"/>
  <c r="S2768" i="18"/>
  <c r="R2768" i="18"/>
  <c r="Q2768" i="18"/>
  <c r="P2768" i="18"/>
  <c r="N2768" i="18"/>
  <c r="M2768" i="18"/>
  <c r="L2768" i="18"/>
  <c r="K2768" i="18"/>
  <c r="S2767" i="18"/>
  <c r="R2767" i="18"/>
  <c r="Q2767" i="18"/>
  <c r="P2767" i="18"/>
  <c r="N2767" i="18"/>
  <c r="M2767" i="18"/>
  <c r="L2767" i="18"/>
  <c r="K2767" i="18"/>
  <c r="S2766" i="18"/>
  <c r="R2766" i="18"/>
  <c r="Q2766" i="18"/>
  <c r="P2766" i="18"/>
  <c r="N2766" i="18"/>
  <c r="M2766" i="18"/>
  <c r="L2766" i="18"/>
  <c r="K2766" i="18"/>
  <c r="S2765" i="18"/>
  <c r="R2765" i="18"/>
  <c r="Q2765" i="18"/>
  <c r="P2765" i="18"/>
  <c r="N2765" i="18"/>
  <c r="M2765" i="18"/>
  <c r="L2765" i="18"/>
  <c r="K2765" i="18"/>
  <c r="S2764" i="18"/>
  <c r="R2764" i="18"/>
  <c r="Q2764" i="18"/>
  <c r="P2764" i="18"/>
  <c r="N2764" i="18"/>
  <c r="M2764" i="18"/>
  <c r="L2764" i="18"/>
  <c r="K2764" i="18"/>
  <c r="S2763" i="18"/>
  <c r="R2763" i="18"/>
  <c r="Q2763" i="18"/>
  <c r="P2763" i="18"/>
  <c r="N2763" i="18"/>
  <c r="M2763" i="18"/>
  <c r="L2763" i="18"/>
  <c r="K2763" i="18"/>
  <c r="S2762" i="18"/>
  <c r="R2762" i="18"/>
  <c r="Q2762" i="18"/>
  <c r="P2762" i="18"/>
  <c r="N2762" i="18"/>
  <c r="M2762" i="18"/>
  <c r="L2762" i="18"/>
  <c r="K2762" i="18"/>
  <c r="S2761" i="18"/>
  <c r="R2761" i="18"/>
  <c r="Q2761" i="18"/>
  <c r="P2761" i="18"/>
  <c r="N2761" i="18"/>
  <c r="M2761" i="18"/>
  <c r="L2761" i="18"/>
  <c r="K2761" i="18"/>
  <c r="S2760" i="18"/>
  <c r="R2760" i="18"/>
  <c r="Q2760" i="18"/>
  <c r="P2760" i="18"/>
  <c r="N2760" i="18"/>
  <c r="M2760" i="18"/>
  <c r="L2760" i="18"/>
  <c r="K2760" i="18"/>
  <c r="S2759" i="18"/>
  <c r="R2759" i="18"/>
  <c r="Q2759" i="18"/>
  <c r="P2759" i="18"/>
  <c r="N2759" i="18"/>
  <c r="M2759" i="18"/>
  <c r="L2759" i="18"/>
  <c r="K2759" i="18"/>
  <c r="S2758" i="18"/>
  <c r="R2758" i="18"/>
  <c r="Q2758" i="18"/>
  <c r="P2758" i="18"/>
  <c r="N2758" i="18"/>
  <c r="M2758" i="18"/>
  <c r="L2758" i="18"/>
  <c r="K2758" i="18"/>
  <c r="S2757" i="18"/>
  <c r="R2757" i="18"/>
  <c r="Q2757" i="18"/>
  <c r="P2757" i="18"/>
  <c r="N2757" i="18"/>
  <c r="M2757" i="18"/>
  <c r="L2757" i="18"/>
  <c r="K2757" i="18"/>
  <c r="S2756" i="18"/>
  <c r="R2756" i="18"/>
  <c r="Q2756" i="18"/>
  <c r="P2756" i="18"/>
  <c r="N2756" i="18"/>
  <c r="M2756" i="18"/>
  <c r="L2756" i="18"/>
  <c r="K2756" i="18"/>
  <c r="S2755" i="18"/>
  <c r="R2755" i="18"/>
  <c r="Q2755" i="18"/>
  <c r="P2755" i="18"/>
  <c r="N2755" i="18"/>
  <c r="M2755" i="18"/>
  <c r="L2755" i="18"/>
  <c r="K2755" i="18"/>
  <c r="S2754" i="18"/>
  <c r="R2754" i="18"/>
  <c r="Q2754" i="18"/>
  <c r="P2754" i="18"/>
  <c r="N2754" i="18"/>
  <c r="M2754" i="18"/>
  <c r="L2754" i="18"/>
  <c r="K2754" i="18"/>
  <c r="S2753" i="18"/>
  <c r="R2753" i="18"/>
  <c r="Q2753" i="18"/>
  <c r="P2753" i="18"/>
  <c r="N2753" i="18"/>
  <c r="M2753" i="18"/>
  <c r="L2753" i="18"/>
  <c r="K2753" i="18"/>
  <c r="S2752" i="18"/>
  <c r="R2752" i="18"/>
  <c r="Q2752" i="18"/>
  <c r="P2752" i="18"/>
  <c r="N2752" i="18"/>
  <c r="M2752" i="18"/>
  <c r="L2752" i="18"/>
  <c r="K2752" i="18"/>
  <c r="S2751" i="18"/>
  <c r="R2751" i="18"/>
  <c r="Q2751" i="18"/>
  <c r="P2751" i="18"/>
  <c r="N2751" i="18"/>
  <c r="M2751" i="18"/>
  <c r="L2751" i="18"/>
  <c r="K2751" i="18"/>
  <c r="S2750" i="18"/>
  <c r="R2750" i="18"/>
  <c r="Q2750" i="18"/>
  <c r="P2750" i="18"/>
  <c r="N2750" i="18"/>
  <c r="M2750" i="18"/>
  <c r="L2750" i="18"/>
  <c r="K2750" i="18"/>
  <c r="S2749" i="18"/>
  <c r="R2749" i="18"/>
  <c r="Q2749" i="18"/>
  <c r="P2749" i="18"/>
  <c r="N2749" i="18"/>
  <c r="M2749" i="18"/>
  <c r="L2749" i="18"/>
  <c r="K2749" i="18"/>
  <c r="S2748" i="18"/>
  <c r="R2748" i="18"/>
  <c r="Q2748" i="18"/>
  <c r="P2748" i="18"/>
  <c r="N2748" i="18"/>
  <c r="M2748" i="18"/>
  <c r="L2748" i="18"/>
  <c r="K2748" i="18"/>
  <c r="S2747" i="18"/>
  <c r="R2747" i="18"/>
  <c r="Q2747" i="18"/>
  <c r="P2747" i="18"/>
  <c r="N2747" i="18"/>
  <c r="M2747" i="18"/>
  <c r="L2747" i="18"/>
  <c r="K2747" i="18"/>
  <c r="S2746" i="18"/>
  <c r="R2746" i="18"/>
  <c r="Q2746" i="18"/>
  <c r="P2746" i="18"/>
  <c r="N2746" i="18"/>
  <c r="M2746" i="18"/>
  <c r="L2746" i="18"/>
  <c r="K2746" i="18"/>
  <c r="S2745" i="18"/>
  <c r="R2745" i="18"/>
  <c r="Q2745" i="18"/>
  <c r="P2745" i="18"/>
  <c r="N2745" i="18"/>
  <c r="M2745" i="18"/>
  <c r="L2745" i="18"/>
  <c r="K2745" i="18"/>
  <c r="S2744" i="18"/>
  <c r="R2744" i="18"/>
  <c r="Q2744" i="18"/>
  <c r="P2744" i="18"/>
  <c r="N2744" i="18"/>
  <c r="M2744" i="18"/>
  <c r="L2744" i="18"/>
  <c r="K2744" i="18"/>
  <c r="S2743" i="18"/>
  <c r="R2743" i="18"/>
  <c r="Q2743" i="18"/>
  <c r="P2743" i="18"/>
  <c r="N2743" i="18"/>
  <c r="M2743" i="18"/>
  <c r="L2743" i="18"/>
  <c r="K2743" i="18"/>
  <c r="S2742" i="18"/>
  <c r="R2742" i="18"/>
  <c r="Q2742" i="18"/>
  <c r="P2742" i="18"/>
  <c r="N2742" i="18"/>
  <c r="M2742" i="18"/>
  <c r="L2742" i="18"/>
  <c r="K2742" i="18"/>
  <c r="S2741" i="18"/>
  <c r="R2741" i="18"/>
  <c r="Q2741" i="18"/>
  <c r="P2741" i="18"/>
  <c r="N2741" i="18"/>
  <c r="M2741" i="18"/>
  <c r="L2741" i="18"/>
  <c r="K2741" i="18"/>
  <c r="S2740" i="18"/>
  <c r="R2740" i="18"/>
  <c r="Q2740" i="18"/>
  <c r="P2740" i="18"/>
  <c r="N2740" i="18"/>
  <c r="M2740" i="18"/>
  <c r="L2740" i="18"/>
  <c r="K2740" i="18"/>
  <c r="S2739" i="18"/>
  <c r="R2739" i="18"/>
  <c r="Q2739" i="18"/>
  <c r="P2739" i="18"/>
  <c r="N2739" i="18"/>
  <c r="M2739" i="18"/>
  <c r="L2739" i="18"/>
  <c r="K2739" i="18"/>
  <c r="S2738" i="18"/>
  <c r="R2738" i="18"/>
  <c r="Q2738" i="18"/>
  <c r="P2738" i="18"/>
  <c r="N2738" i="18"/>
  <c r="M2738" i="18"/>
  <c r="L2738" i="18"/>
  <c r="K2738" i="18"/>
  <c r="S2737" i="18"/>
  <c r="R2737" i="18"/>
  <c r="Q2737" i="18"/>
  <c r="P2737" i="18"/>
  <c r="N2737" i="18"/>
  <c r="M2737" i="18"/>
  <c r="L2737" i="18"/>
  <c r="K2737" i="18"/>
  <c r="S2736" i="18"/>
  <c r="R2736" i="18"/>
  <c r="Q2736" i="18"/>
  <c r="P2736" i="18"/>
  <c r="N2736" i="18"/>
  <c r="M2736" i="18"/>
  <c r="L2736" i="18"/>
  <c r="K2736" i="18"/>
  <c r="S2735" i="18"/>
  <c r="R2735" i="18"/>
  <c r="Q2735" i="18"/>
  <c r="P2735" i="18"/>
  <c r="N2735" i="18"/>
  <c r="M2735" i="18"/>
  <c r="L2735" i="18"/>
  <c r="K2735" i="18"/>
  <c r="S2734" i="18"/>
  <c r="R2734" i="18"/>
  <c r="Q2734" i="18"/>
  <c r="P2734" i="18"/>
  <c r="N2734" i="18"/>
  <c r="M2734" i="18"/>
  <c r="L2734" i="18"/>
  <c r="K2734" i="18"/>
  <c r="S2733" i="18"/>
  <c r="R2733" i="18"/>
  <c r="Q2733" i="18"/>
  <c r="P2733" i="18"/>
  <c r="N2733" i="18"/>
  <c r="M2733" i="18"/>
  <c r="L2733" i="18"/>
  <c r="K2733" i="18"/>
  <c r="S2732" i="18"/>
  <c r="R2732" i="18"/>
  <c r="Q2732" i="18"/>
  <c r="P2732" i="18"/>
  <c r="N2732" i="18"/>
  <c r="M2732" i="18"/>
  <c r="L2732" i="18"/>
  <c r="K2732" i="18"/>
  <c r="S2731" i="18"/>
  <c r="R2731" i="18"/>
  <c r="Q2731" i="18"/>
  <c r="P2731" i="18"/>
  <c r="N2731" i="18"/>
  <c r="M2731" i="18"/>
  <c r="L2731" i="18"/>
  <c r="K2731" i="18"/>
  <c r="S2730" i="18"/>
  <c r="R2730" i="18"/>
  <c r="Q2730" i="18"/>
  <c r="P2730" i="18"/>
  <c r="N2730" i="18"/>
  <c r="M2730" i="18"/>
  <c r="L2730" i="18"/>
  <c r="K2730" i="18"/>
  <c r="S2729" i="18"/>
  <c r="R2729" i="18"/>
  <c r="Q2729" i="18"/>
  <c r="P2729" i="18"/>
  <c r="N2729" i="18"/>
  <c r="M2729" i="18"/>
  <c r="L2729" i="18"/>
  <c r="K2729" i="18"/>
  <c r="S2728" i="18"/>
  <c r="R2728" i="18"/>
  <c r="Q2728" i="18"/>
  <c r="P2728" i="18"/>
  <c r="N2728" i="18"/>
  <c r="M2728" i="18"/>
  <c r="L2728" i="18"/>
  <c r="K2728" i="18"/>
  <c r="S2727" i="18"/>
  <c r="R2727" i="18"/>
  <c r="Q2727" i="18"/>
  <c r="P2727" i="18"/>
  <c r="N2727" i="18"/>
  <c r="M2727" i="18"/>
  <c r="L2727" i="18"/>
  <c r="K2727" i="18"/>
  <c r="S2726" i="18"/>
  <c r="R2726" i="18"/>
  <c r="Q2726" i="18"/>
  <c r="P2726" i="18"/>
  <c r="N2726" i="18"/>
  <c r="M2726" i="18"/>
  <c r="L2726" i="18"/>
  <c r="K2726" i="18"/>
  <c r="S2725" i="18"/>
  <c r="R2725" i="18"/>
  <c r="Q2725" i="18"/>
  <c r="P2725" i="18"/>
  <c r="N2725" i="18"/>
  <c r="M2725" i="18"/>
  <c r="L2725" i="18"/>
  <c r="K2725" i="18"/>
  <c r="S2724" i="18"/>
  <c r="R2724" i="18"/>
  <c r="Q2724" i="18"/>
  <c r="P2724" i="18"/>
  <c r="N2724" i="18"/>
  <c r="M2724" i="18"/>
  <c r="L2724" i="18"/>
  <c r="K2724" i="18"/>
  <c r="S2723" i="18"/>
  <c r="R2723" i="18"/>
  <c r="Q2723" i="18"/>
  <c r="P2723" i="18"/>
  <c r="N2723" i="18"/>
  <c r="M2723" i="18"/>
  <c r="L2723" i="18"/>
  <c r="K2723" i="18"/>
  <c r="S2722" i="18"/>
  <c r="R2722" i="18"/>
  <c r="Q2722" i="18"/>
  <c r="P2722" i="18"/>
  <c r="N2722" i="18"/>
  <c r="M2722" i="18"/>
  <c r="L2722" i="18"/>
  <c r="K2722" i="18"/>
  <c r="S2721" i="18"/>
  <c r="R2721" i="18"/>
  <c r="Q2721" i="18"/>
  <c r="P2721" i="18"/>
  <c r="N2721" i="18"/>
  <c r="M2721" i="18"/>
  <c r="L2721" i="18"/>
  <c r="K2721" i="18"/>
  <c r="S2720" i="18"/>
  <c r="R2720" i="18"/>
  <c r="Q2720" i="18"/>
  <c r="P2720" i="18"/>
  <c r="N2720" i="18"/>
  <c r="M2720" i="18"/>
  <c r="L2720" i="18"/>
  <c r="K2720" i="18"/>
  <c r="S2719" i="18"/>
  <c r="R2719" i="18"/>
  <c r="Q2719" i="18"/>
  <c r="P2719" i="18"/>
  <c r="N2719" i="18"/>
  <c r="M2719" i="18"/>
  <c r="L2719" i="18"/>
  <c r="K2719" i="18"/>
  <c r="S2718" i="18"/>
  <c r="R2718" i="18"/>
  <c r="Q2718" i="18"/>
  <c r="P2718" i="18"/>
  <c r="N2718" i="18"/>
  <c r="M2718" i="18"/>
  <c r="L2718" i="18"/>
  <c r="K2718" i="18"/>
  <c r="S2717" i="18"/>
  <c r="R2717" i="18"/>
  <c r="Q2717" i="18"/>
  <c r="P2717" i="18"/>
  <c r="N2717" i="18"/>
  <c r="M2717" i="18"/>
  <c r="L2717" i="18"/>
  <c r="K2717" i="18"/>
  <c r="S2716" i="18"/>
  <c r="R2716" i="18"/>
  <c r="Q2716" i="18"/>
  <c r="P2716" i="18"/>
  <c r="N2716" i="18"/>
  <c r="M2716" i="18"/>
  <c r="L2716" i="18"/>
  <c r="K2716" i="18"/>
  <c r="S2715" i="18"/>
  <c r="R2715" i="18"/>
  <c r="Q2715" i="18"/>
  <c r="P2715" i="18"/>
  <c r="N2715" i="18"/>
  <c r="M2715" i="18"/>
  <c r="L2715" i="18"/>
  <c r="K2715" i="18"/>
  <c r="S2714" i="18"/>
  <c r="R2714" i="18"/>
  <c r="Q2714" i="18"/>
  <c r="P2714" i="18"/>
  <c r="N2714" i="18"/>
  <c r="M2714" i="18"/>
  <c r="L2714" i="18"/>
  <c r="K2714" i="18"/>
  <c r="S2713" i="18"/>
  <c r="R2713" i="18"/>
  <c r="Q2713" i="18"/>
  <c r="P2713" i="18"/>
  <c r="N2713" i="18"/>
  <c r="M2713" i="18"/>
  <c r="L2713" i="18"/>
  <c r="K2713" i="18"/>
  <c r="S2712" i="18"/>
  <c r="R2712" i="18"/>
  <c r="Q2712" i="18"/>
  <c r="P2712" i="18"/>
  <c r="N2712" i="18"/>
  <c r="M2712" i="18"/>
  <c r="L2712" i="18"/>
  <c r="K2712" i="18"/>
  <c r="S2711" i="18"/>
  <c r="R2711" i="18"/>
  <c r="Q2711" i="18"/>
  <c r="P2711" i="18"/>
  <c r="N2711" i="18"/>
  <c r="M2711" i="18"/>
  <c r="L2711" i="18"/>
  <c r="K2711" i="18"/>
  <c r="S2710" i="18"/>
  <c r="R2710" i="18"/>
  <c r="Q2710" i="18"/>
  <c r="P2710" i="18"/>
  <c r="N2710" i="18"/>
  <c r="M2710" i="18"/>
  <c r="L2710" i="18"/>
  <c r="K2710" i="18"/>
  <c r="S2709" i="18"/>
  <c r="R2709" i="18"/>
  <c r="Q2709" i="18"/>
  <c r="P2709" i="18"/>
  <c r="N2709" i="18"/>
  <c r="M2709" i="18"/>
  <c r="L2709" i="18"/>
  <c r="K2709" i="18"/>
  <c r="S2708" i="18"/>
  <c r="R2708" i="18"/>
  <c r="Q2708" i="18"/>
  <c r="P2708" i="18"/>
  <c r="N2708" i="18"/>
  <c r="M2708" i="18"/>
  <c r="L2708" i="18"/>
  <c r="K2708" i="18"/>
  <c r="S2707" i="18"/>
  <c r="R2707" i="18"/>
  <c r="Q2707" i="18"/>
  <c r="P2707" i="18"/>
  <c r="N2707" i="18"/>
  <c r="M2707" i="18"/>
  <c r="L2707" i="18"/>
  <c r="K2707" i="18"/>
  <c r="S2706" i="18"/>
  <c r="R2706" i="18"/>
  <c r="Q2706" i="18"/>
  <c r="P2706" i="18"/>
  <c r="N2706" i="18"/>
  <c r="M2706" i="18"/>
  <c r="L2706" i="18"/>
  <c r="K2706" i="18"/>
  <c r="S2705" i="18"/>
  <c r="R2705" i="18"/>
  <c r="Q2705" i="18"/>
  <c r="P2705" i="18"/>
  <c r="N2705" i="18"/>
  <c r="M2705" i="18"/>
  <c r="L2705" i="18"/>
  <c r="K2705" i="18"/>
  <c r="S2704" i="18"/>
  <c r="R2704" i="18"/>
  <c r="Q2704" i="18"/>
  <c r="P2704" i="18"/>
  <c r="N2704" i="18"/>
  <c r="M2704" i="18"/>
  <c r="L2704" i="18"/>
  <c r="K2704" i="18"/>
  <c r="S2703" i="18"/>
  <c r="R2703" i="18"/>
  <c r="Q2703" i="18"/>
  <c r="P2703" i="18"/>
  <c r="N2703" i="18"/>
  <c r="M2703" i="18"/>
  <c r="L2703" i="18"/>
  <c r="K2703" i="18"/>
  <c r="S2702" i="18"/>
  <c r="R2702" i="18"/>
  <c r="Q2702" i="18"/>
  <c r="P2702" i="18"/>
  <c r="N2702" i="18"/>
  <c r="M2702" i="18"/>
  <c r="L2702" i="18"/>
  <c r="K2702" i="18"/>
  <c r="S2701" i="18"/>
  <c r="R2701" i="18"/>
  <c r="Q2701" i="18"/>
  <c r="P2701" i="18"/>
  <c r="N2701" i="18"/>
  <c r="M2701" i="18"/>
  <c r="L2701" i="18"/>
  <c r="K2701" i="18"/>
  <c r="S2700" i="18"/>
  <c r="R2700" i="18"/>
  <c r="Q2700" i="18"/>
  <c r="P2700" i="18"/>
  <c r="N2700" i="18"/>
  <c r="M2700" i="18"/>
  <c r="L2700" i="18"/>
  <c r="K2700" i="18"/>
  <c r="S2699" i="18"/>
  <c r="R2699" i="18"/>
  <c r="Q2699" i="18"/>
  <c r="P2699" i="18"/>
  <c r="N2699" i="18"/>
  <c r="M2699" i="18"/>
  <c r="L2699" i="18"/>
  <c r="K2699" i="18"/>
  <c r="S2698" i="18"/>
  <c r="R2698" i="18"/>
  <c r="Q2698" i="18"/>
  <c r="P2698" i="18"/>
  <c r="N2698" i="18"/>
  <c r="M2698" i="18"/>
  <c r="L2698" i="18"/>
  <c r="K2698" i="18"/>
  <c r="S2697" i="18"/>
  <c r="R2697" i="18"/>
  <c r="Q2697" i="18"/>
  <c r="P2697" i="18"/>
  <c r="N2697" i="18"/>
  <c r="M2697" i="18"/>
  <c r="L2697" i="18"/>
  <c r="K2697" i="18"/>
  <c r="S2696" i="18"/>
  <c r="R2696" i="18"/>
  <c r="Q2696" i="18"/>
  <c r="P2696" i="18"/>
  <c r="N2696" i="18"/>
  <c r="M2696" i="18"/>
  <c r="L2696" i="18"/>
  <c r="K2696" i="18"/>
  <c r="S2695" i="18"/>
  <c r="R2695" i="18"/>
  <c r="Q2695" i="18"/>
  <c r="P2695" i="18"/>
  <c r="N2695" i="18"/>
  <c r="M2695" i="18"/>
  <c r="L2695" i="18"/>
  <c r="K2695" i="18"/>
  <c r="S2694" i="18"/>
  <c r="R2694" i="18"/>
  <c r="Q2694" i="18"/>
  <c r="P2694" i="18"/>
  <c r="N2694" i="18"/>
  <c r="M2694" i="18"/>
  <c r="L2694" i="18"/>
  <c r="K2694" i="18"/>
  <c r="S2693" i="18"/>
  <c r="R2693" i="18"/>
  <c r="Q2693" i="18"/>
  <c r="P2693" i="18"/>
  <c r="N2693" i="18"/>
  <c r="M2693" i="18"/>
  <c r="L2693" i="18"/>
  <c r="K2693" i="18"/>
  <c r="S2692" i="18"/>
  <c r="R2692" i="18"/>
  <c r="Q2692" i="18"/>
  <c r="P2692" i="18"/>
  <c r="N2692" i="18"/>
  <c r="M2692" i="18"/>
  <c r="L2692" i="18"/>
  <c r="K2692" i="18"/>
  <c r="S2691" i="18"/>
  <c r="R2691" i="18"/>
  <c r="Q2691" i="18"/>
  <c r="P2691" i="18"/>
  <c r="N2691" i="18"/>
  <c r="M2691" i="18"/>
  <c r="L2691" i="18"/>
  <c r="K2691" i="18"/>
  <c r="S2690" i="18"/>
  <c r="R2690" i="18"/>
  <c r="Q2690" i="18"/>
  <c r="P2690" i="18"/>
  <c r="N2690" i="18"/>
  <c r="M2690" i="18"/>
  <c r="L2690" i="18"/>
  <c r="K2690" i="18"/>
  <c r="S2689" i="18"/>
  <c r="R2689" i="18"/>
  <c r="Q2689" i="18"/>
  <c r="P2689" i="18"/>
  <c r="N2689" i="18"/>
  <c r="M2689" i="18"/>
  <c r="L2689" i="18"/>
  <c r="K2689" i="18"/>
  <c r="S2688" i="18"/>
  <c r="R2688" i="18"/>
  <c r="Q2688" i="18"/>
  <c r="P2688" i="18"/>
  <c r="N2688" i="18"/>
  <c r="M2688" i="18"/>
  <c r="L2688" i="18"/>
  <c r="K2688" i="18"/>
  <c r="S2687" i="18"/>
  <c r="R2687" i="18"/>
  <c r="Q2687" i="18"/>
  <c r="P2687" i="18"/>
  <c r="N2687" i="18"/>
  <c r="M2687" i="18"/>
  <c r="L2687" i="18"/>
  <c r="K2687" i="18"/>
  <c r="S2686" i="18"/>
  <c r="R2686" i="18"/>
  <c r="Q2686" i="18"/>
  <c r="P2686" i="18"/>
  <c r="N2686" i="18"/>
  <c r="M2686" i="18"/>
  <c r="L2686" i="18"/>
  <c r="K2686" i="18"/>
  <c r="S2685" i="18"/>
  <c r="R2685" i="18"/>
  <c r="Q2685" i="18"/>
  <c r="P2685" i="18"/>
  <c r="N2685" i="18"/>
  <c r="M2685" i="18"/>
  <c r="L2685" i="18"/>
  <c r="K2685" i="18"/>
  <c r="S2684" i="18"/>
  <c r="R2684" i="18"/>
  <c r="Q2684" i="18"/>
  <c r="P2684" i="18"/>
  <c r="N2684" i="18"/>
  <c r="M2684" i="18"/>
  <c r="L2684" i="18"/>
  <c r="K2684" i="18"/>
  <c r="S2683" i="18"/>
  <c r="R2683" i="18"/>
  <c r="Q2683" i="18"/>
  <c r="P2683" i="18"/>
  <c r="N2683" i="18"/>
  <c r="M2683" i="18"/>
  <c r="L2683" i="18"/>
  <c r="K2683" i="18"/>
  <c r="S2682" i="18"/>
  <c r="R2682" i="18"/>
  <c r="Q2682" i="18"/>
  <c r="P2682" i="18"/>
  <c r="N2682" i="18"/>
  <c r="M2682" i="18"/>
  <c r="L2682" i="18"/>
  <c r="K2682" i="18"/>
  <c r="S2681" i="18"/>
  <c r="R2681" i="18"/>
  <c r="Q2681" i="18"/>
  <c r="P2681" i="18"/>
  <c r="N2681" i="18"/>
  <c r="M2681" i="18"/>
  <c r="L2681" i="18"/>
  <c r="K2681" i="18"/>
  <c r="S2680" i="18"/>
  <c r="R2680" i="18"/>
  <c r="Q2680" i="18"/>
  <c r="P2680" i="18"/>
  <c r="N2680" i="18"/>
  <c r="M2680" i="18"/>
  <c r="L2680" i="18"/>
  <c r="K2680" i="18"/>
  <c r="S2679" i="18"/>
  <c r="R2679" i="18"/>
  <c r="Q2679" i="18"/>
  <c r="P2679" i="18"/>
  <c r="N2679" i="18"/>
  <c r="M2679" i="18"/>
  <c r="L2679" i="18"/>
  <c r="K2679" i="18"/>
  <c r="S2678" i="18"/>
  <c r="R2678" i="18"/>
  <c r="Q2678" i="18"/>
  <c r="P2678" i="18"/>
  <c r="N2678" i="18"/>
  <c r="M2678" i="18"/>
  <c r="L2678" i="18"/>
  <c r="K2678" i="18"/>
  <c r="S2677" i="18"/>
  <c r="R2677" i="18"/>
  <c r="Q2677" i="18"/>
  <c r="P2677" i="18"/>
  <c r="N2677" i="18"/>
  <c r="M2677" i="18"/>
  <c r="L2677" i="18"/>
  <c r="K2677" i="18"/>
  <c r="S2676" i="18"/>
  <c r="R2676" i="18"/>
  <c r="Q2676" i="18"/>
  <c r="P2676" i="18"/>
  <c r="N2676" i="18"/>
  <c r="M2676" i="18"/>
  <c r="L2676" i="18"/>
  <c r="K2676" i="18"/>
  <c r="S2675" i="18"/>
  <c r="R2675" i="18"/>
  <c r="Q2675" i="18"/>
  <c r="P2675" i="18"/>
  <c r="N2675" i="18"/>
  <c r="M2675" i="18"/>
  <c r="L2675" i="18"/>
  <c r="K2675" i="18"/>
  <c r="S2674" i="18"/>
  <c r="R2674" i="18"/>
  <c r="Q2674" i="18"/>
  <c r="P2674" i="18"/>
  <c r="N2674" i="18"/>
  <c r="M2674" i="18"/>
  <c r="L2674" i="18"/>
  <c r="K2674" i="18"/>
  <c r="S2673" i="18"/>
  <c r="R2673" i="18"/>
  <c r="Q2673" i="18"/>
  <c r="P2673" i="18"/>
  <c r="N2673" i="18"/>
  <c r="M2673" i="18"/>
  <c r="L2673" i="18"/>
  <c r="K2673" i="18"/>
  <c r="S2672" i="18"/>
  <c r="R2672" i="18"/>
  <c r="Q2672" i="18"/>
  <c r="P2672" i="18"/>
  <c r="N2672" i="18"/>
  <c r="M2672" i="18"/>
  <c r="L2672" i="18"/>
  <c r="K2672" i="18"/>
  <c r="S2671" i="18"/>
  <c r="R2671" i="18"/>
  <c r="Q2671" i="18"/>
  <c r="P2671" i="18"/>
  <c r="N2671" i="18"/>
  <c r="M2671" i="18"/>
  <c r="L2671" i="18"/>
  <c r="K2671" i="18"/>
  <c r="S2670" i="18"/>
  <c r="R2670" i="18"/>
  <c r="Q2670" i="18"/>
  <c r="P2670" i="18"/>
  <c r="N2670" i="18"/>
  <c r="M2670" i="18"/>
  <c r="L2670" i="18"/>
  <c r="K2670" i="18"/>
  <c r="S2669" i="18"/>
  <c r="R2669" i="18"/>
  <c r="Q2669" i="18"/>
  <c r="P2669" i="18"/>
  <c r="N2669" i="18"/>
  <c r="M2669" i="18"/>
  <c r="L2669" i="18"/>
  <c r="K2669" i="18"/>
  <c r="S2668" i="18"/>
  <c r="R2668" i="18"/>
  <c r="Q2668" i="18"/>
  <c r="P2668" i="18"/>
  <c r="N2668" i="18"/>
  <c r="M2668" i="18"/>
  <c r="L2668" i="18"/>
  <c r="K2668" i="18"/>
  <c r="S2667" i="18"/>
  <c r="R2667" i="18"/>
  <c r="Q2667" i="18"/>
  <c r="P2667" i="18"/>
  <c r="N2667" i="18"/>
  <c r="M2667" i="18"/>
  <c r="L2667" i="18"/>
  <c r="K2667" i="18"/>
  <c r="S2666" i="18"/>
  <c r="R2666" i="18"/>
  <c r="Q2666" i="18"/>
  <c r="P2666" i="18"/>
  <c r="N2666" i="18"/>
  <c r="M2666" i="18"/>
  <c r="L2666" i="18"/>
  <c r="K2666" i="18"/>
  <c r="S2665" i="18"/>
  <c r="R2665" i="18"/>
  <c r="Q2665" i="18"/>
  <c r="P2665" i="18"/>
  <c r="N2665" i="18"/>
  <c r="M2665" i="18"/>
  <c r="L2665" i="18"/>
  <c r="K2665" i="18"/>
  <c r="S2664" i="18"/>
  <c r="R2664" i="18"/>
  <c r="Q2664" i="18"/>
  <c r="P2664" i="18"/>
  <c r="N2664" i="18"/>
  <c r="M2664" i="18"/>
  <c r="L2664" i="18"/>
  <c r="K2664" i="18"/>
  <c r="S2663" i="18"/>
  <c r="R2663" i="18"/>
  <c r="Q2663" i="18"/>
  <c r="P2663" i="18"/>
  <c r="N2663" i="18"/>
  <c r="M2663" i="18"/>
  <c r="L2663" i="18"/>
  <c r="K2663" i="18"/>
  <c r="S2662" i="18"/>
  <c r="R2662" i="18"/>
  <c r="Q2662" i="18"/>
  <c r="P2662" i="18"/>
  <c r="N2662" i="18"/>
  <c r="M2662" i="18"/>
  <c r="L2662" i="18"/>
  <c r="K2662" i="18"/>
  <c r="S2661" i="18"/>
  <c r="R2661" i="18"/>
  <c r="Q2661" i="18"/>
  <c r="P2661" i="18"/>
  <c r="N2661" i="18"/>
  <c r="M2661" i="18"/>
  <c r="L2661" i="18"/>
  <c r="K2661" i="18"/>
  <c r="S2660" i="18"/>
  <c r="R2660" i="18"/>
  <c r="Q2660" i="18"/>
  <c r="P2660" i="18"/>
  <c r="N2660" i="18"/>
  <c r="M2660" i="18"/>
  <c r="L2660" i="18"/>
  <c r="K2660" i="18"/>
  <c r="S2659" i="18"/>
  <c r="R2659" i="18"/>
  <c r="Q2659" i="18"/>
  <c r="P2659" i="18"/>
  <c r="N2659" i="18"/>
  <c r="M2659" i="18"/>
  <c r="L2659" i="18"/>
  <c r="K2659" i="18"/>
  <c r="S2658" i="18"/>
  <c r="R2658" i="18"/>
  <c r="Q2658" i="18"/>
  <c r="P2658" i="18"/>
  <c r="N2658" i="18"/>
  <c r="M2658" i="18"/>
  <c r="L2658" i="18"/>
  <c r="K2658" i="18"/>
  <c r="S2657" i="18"/>
  <c r="R2657" i="18"/>
  <c r="Q2657" i="18"/>
  <c r="P2657" i="18"/>
  <c r="N2657" i="18"/>
  <c r="M2657" i="18"/>
  <c r="L2657" i="18"/>
  <c r="K2657" i="18"/>
  <c r="S2656" i="18"/>
  <c r="R2656" i="18"/>
  <c r="Q2656" i="18"/>
  <c r="P2656" i="18"/>
  <c r="N2656" i="18"/>
  <c r="M2656" i="18"/>
  <c r="L2656" i="18"/>
  <c r="K2656" i="18"/>
  <c r="S2655" i="18"/>
  <c r="R2655" i="18"/>
  <c r="Q2655" i="18"/>
  <c r="P2655" i="18"/>
  <c r="N2655" i="18"/>
  <c r="M2655" i="18"/>
  <c r="L2655" i="18"/>
  <c r="K2655" i="18"/>
  <c r="S2654" i="18"/>
  <c r="R2654" i="18"/>
  <c r="Q2654" i="18"/>
  <c r="P2654" i="18"/>
  <c r="N2654" i="18"/>
  <c r="M2654" i="18"/>
  <c r="L2654" i="18"/>
  <c r="K2654" i="18"/>
  <c r="S2653" i="18"/>
  <c r="R2653" i="18"/>
  <c r="Q2653" i="18"/>
  <c r="P2653" i="18"/>
  <c r="N2653" i="18"/>
  <c r="M2653" i="18"/>
  <c r="L2653" i="18"/>
  <c r="K2653" i="18"/>
  <c r="S2652" i="18"/>
  <c r="R2652" i="18"/>
  <c r="Q2652" i="18"/>
  <c r="P2652" i="18"/>
  <c r="N2652" i="18"/>
  <c r="M2652" i="18"/>
  <c r="L2652" i="18"/>
  <c r="K2652" i="18"/>
  <c r="S2651" i="18"/>
  <c r="R2651" i="18"/>
  <c r="Q2651" i="18"/>
  <c r="P2651" i="18"/>
  <c r="N2651" i="18"/>
  <c r="M2651" i="18"/>
  <c r="L2651" i="18"/>
  <c r="K2651" i="18"/>
  <c r="S2650" i="18"/>
  <c r="R2650" i="18"/>
  <c r="Q2650" i="18"/>
  <c r="P2650" i="18"/>
  <c r="N2650" i="18"/>
  <c r="M2650" i="18"/>
  <c r="L2650" i="18"/>
  <c r="K2650" i="18"/>
  <c r="S2649" i="18"/>
  <c r="R2649" i="18"/>
  <c r="Q2649" i="18"/>
  <c r="P2649" i="18"/>
  <c r="N2649" i="18"/>
  <c r="M2649" i="18"/>
  <c r="L2649" i="18"/>
  <c r="K2649" i="18"/>
  <c r="S2648" i="18"/>
  <c r="R2648" i="18"/>
  <c r="Q2648" i="18"/>
  <c r="P2648" i="18"/>
  <c r="N2648" i="18"/>
  <c r="M2648" i="18"/>
  <c r="L2648" i="18"/>
  <c r="K2648" i="18"/>
  <c r="S2647" i="18"/>
  <c r="R2647" i="18"/>
  <c r="Q2647" i="18"/>
  <c r="P2647" i="18"/>
  <c r="N2647" i="18"/>
  <c r="M2647" i="18"/>
  <c r="L2647" i="18"/>
  <c r="K2647" i="18"/>
  <c r="S2646" i="18"/>
  <c r="R2646" i="18"/>
  <c r="Q2646" i="18"/>
  <c r="P2646" i="18"/>
  <c r="N2646" i="18"/>
  <c r="M2646" i="18"/>
  <c r="L2646" i="18"/>
  <c r="K2646" i="18"/>
  <c r="S2645" i="18"/>
  <c r="R2645" i="18"/>
  <c r="Q2645" i="18"/>
  <c r="P2645" i="18"/>
  <c r="N2645" i="18"/>
  <c r="M2645" i="18"/>
  <c r="L2645" i="18"/>
  <c r="K2645" i="18"/>
  <c r="S2644" i="18"/>
  <c r="R2644" i="18"/>
  <c r="Q2644" i="18"/>
  <c r="P2644" i="18"/>
  <c r="N2644" i="18"/>
  <c r="M2644" i="18"/>
  <c r="L2644" i="18"/>
  <c r="K2644" i="18"/>
  <c r="S2643" i="18"/>
  <c r="R2643" i="18"/>
  <c r="Q2643" i="18"/>
  <c r="P2643" i="18"/>
  <c r="N2643" i="18"/>
  <c r="M2643" i="18"/>
  <c r="L2643" i="18"/>
  <c r="K2643" i="18"/>
  <c r="S2642" i="18"/>
  <c r="R2642" i="18"/>
  <c r="Q2642" i="18"/>
  <c r="P2642" i="18"/>
  <c r="N2642" i="18"/>
  <c r="M2642" i="18"/>
  <c r="L2642" i="18"/>
  <c r="K2642" i="18"/>
  <c r="S2641" i="18"/>
  <c r="R2641" i="18"/>
  <c r="Q2641" i="18"/>
  <c r="P2641" i="18"/>
  <c r="N2641" i="18"/>
  <c r="M2641" i="18"/>
  <c r="L2641" i="18"/>
  <c r="K2641" i="18"/>
  <c r="S2640" i="18"/>
  <c r="R2640" i="18"/>
  <c r="Q2640" i="18"/>
  <c r="P2640" i="18"/>
  <c r="N2640" i="18"/>
  <c r="M2640" i="18"/>
  <c r="L2640" i="18"/>
  <c r="K2640" i="18"/>
  <c r="S2639" i="18"/>
  <c r="R2639" i="18"/>
  <c r="Q2639" i="18"/>
  <c r="P2639" i="18"/>
  <c r="N2639" i="18"/>
  <c r="M2639" i="18"/>
  <c r="L2639" i="18"/>
  <c r="K2639" i="18"/>
  <c r="S2638" i="18"/>
  <c r="R2638" i="18"/>
  <c r="Q2638" i="18"/>
  <c r="P2638" i="18"/>
  <c r="N2638" i="18"/>
  <c r="M2638" i="18"/>
  <c r="L2638" i="18"/>
  <c r="K2638" i="18"/>
  <c r="S2637" i="18"/>
  <c r="R2637" i="18"/>
  <c r="Q2637" i="18"/>
  <c r="P2637" i="18"/>
  <c r="N2637" i="18"/>
  <c r="M2637" i="18"/>
  <c r="L2637" i="18"/>
  <c r="K2637" i="18"/>
  <c r="S2636" i="18"/>
  <c r="R2636" i="18"/>
  <c r="Q2636" i="18"/>
  <c r="P2636" i="18"/>
  <c r="N2636" i="18"/>
  <c r="M2636" i="18"/>
  <c r="L2636" i="18"/>
  <c r="K2636" i="18"/>
  <c r="S2635" i="18"/>
  <c r="R2635" i="18"/>
  <c r="Q2635" i="18"/>
  <c r="P2635" i="18"/>
  <c r="N2635" i="18"/>
  <c r="M2635" i="18"/>
  <c r="L2635" i="18"/>
  <c r="K2635" i="18"/>
  <c r="S2634" i="18"/>
  <c r="R2634" i="18"/>
  <c r="Q2634" i="18"/>
  <c r="P2634" i="18"/>
  <c r="N2634" i="18"/>
  <c r="M2634" i="18"/>
  <c r="L2634" i="18"/>
  <c r="K2634" i="18"/>
  <c r="S2633" i="18"/>
  <c r="R2633" i="18"/>
  <c r="Q2633" i="18"/>
  <c r="P2633" i="18"/>
  <c r="N2633" i="18"/>
  <c r="M2633" i="18"/>
  <c r="L2633" i="18"/>
  <c r="K2633" i="18"/>
  <c r="S2632" i="18"/>
  <c r="R2632" i="18"/>
  <c r="Q2632" i="18"/>
  <c r="P2632" i="18"/>
  <c r="N2632" i="18"/>
  <c r="M2632" i="18"/>
  <c r="L2632" i="18"/>
  <c r="K2632" i="18"/>
  <c r="S2631" i="18"/>
  <c r="R2631" i="18"/>
  <c r="Q2631" i="18"/>
  <c r="P2631" i="18"/>
  <c r="N2631" i="18"/>
  <c r="M2631" i="18"/>
  <c r="L2631" i="18"/>
  <c r="K2631" i="18"/>
  <c r="S2630" i="18"/>
  <c r="R2630" i="18"/>
  <c r="Q2630" i="18"/>
  <c r="P2630" i="18"/>
  <c r="N2630" i="18"/>
  <c r="M2630" i="18"/>
  <c r="L2630" i="18"/>
  <c r="K2630" i="18"/>
  <c r="S2629" i="18"/>
  <c r="R2629" i="18"/>
  <c r="Q2629" i="18"/>
  <c r="P2629" i="18"/>
  <c r="N2629" i="18"/>
  <c r="M2629" i="18"/>
  <c r="L2629" i="18"/>
  <c r="K2629" i="18"/>
  <c r="S2628" i="18"/>
  <c r="R2628" i="18"/>
  <c r="Q2628" i="18"/>
  <c r="P2628" i="18"/>
  <c r="N2628" i="18"/>
  <c r="M2628" i="18"/>
  <c r="L2628" i="18"/>
  <c r="K2628" i="18"/>
  <c r="S2627" i="18"/>
  <c r="R2627" i="18"/>
  <c r="Q2627" i="18"/>
  <c r="P2627" i="18"/>
  <c r="N2627" i="18"/>
  <c r="M2627" i="18"/>
  <c r="L2627" i="18"/>
  <c r="K2627" i="18"/>
  <c r="S2626" i="18"/>
  <c r="R2626" i="18"/>
  <c r="Q2626" i="18"/>
  <c r="P2626" i="18"/>
  <c r="N2626" i="18"/>
  <c r="M2626" i="18"/>
  <c r="L2626" i="18"/>
  <c r="K2626" i="18"/>
  <c r="S2625" i="18"/>
  <c r="R2625" i="18"/>
  <c r="Q2625" i="18"/>
  <c r="P2625" i="18"/>
  <c r="N2625" i="18"/>
  <c r="M2625" i="18"/>
  <c r="L2625" i="18"/>
  <c r="K2625" i="18"/>
  <c r="S2624" i="18"/>
  <c r="R2624" i="18"/>
  <c r="Q2624" i="18"/>
  <c r="P2624" i="18"/>
  <c r="N2624" i="18"/>
  <c r="M2624" i="18"/>
  <c r="L2624" i="18"/>
  <c r="K2624" i="18"/>
  <c r="S2623" i="18"/>
  <c r="R2623" i="18"/>
  <c r="Q2623" i="18"/>
  <c r="P2623" i="18"/>
  <c r="N2623" i="18"/>
  <c r="M2623" i="18"/>
  <c r="L2623" i="18"/>
  <c r="K2623" i="18"/>
  <c r="S2622" i="18"/>
  <c r="R2622" i="18"/>
  <c r="Q2622" i="18"/>
  <c r="P2622" i="18"/>
  <c r="N2622" i="18"/>
  <c r="M2622" i="18"/>
  <c r="L2622" i="18"/>
  <c r="K2622" i="18"/>
  <c r="S2621" i="18"/>
  <c r="R2621" i="18"/>
  <c r="Q2621" i="18"/>
  <c r="P2621" i="18"/>
  <c r="N2621" i="18"/>
  <c r="M2621" i="18"/>
  <c r="L2621" i="18"/>
  <c r="K2621" i="18"/>
  <c r="S2620" i="18"/>
  <c r="R2620" i="18"/>
  <c r="Q2620" i="18"/>
  <c r="P2620" i="18"/>
  <c r="N2620" i="18"/>
  <c r="M2620" i="18"/>
  <c r="L2620" i="18"/>
  <c r="K2620" i="18"/>
  <c r="S2619" i="18"/>
  <c r="R2619" i="18"/>
  <c r="Q2619" i="18"/>
  <c r="P2619" i="18"/>
  <c r="N2619" i="18"/>
  <c r="M2619" i="18"/>
  <c r="L2619" i="18"/>
  <c r="K2619" i="18"/>
  <c r="S2618" i="18"/>
  <c r="R2618" i="18"/>
  <c r="Q2618" i="18"/>
  <c r="P2618" i="18"/>
  <c r="N2618" i="18"/>
  <c r="M2618" i="18"/>
  <c r="L2618" i="18"/>
  <c r="K2618" i="18"/>
  <c r="S2617" i="18"/>
  <c r="R2617" i="18"/>
  <c r="Q2617" i="18"/>
  <c r="P2617" i="18"/>
  <c r="N2617" i="18"/>
  <c r="M2617" i="18"/>
  <c r="L2617" i="18"/>
  <c r="K2617" i="18"/>
  <c r="S2616" i="18"/>
  <c r="R2616" i="18"/>
  <c r="Q2616" i="18"/>
  <c r="P2616" i="18"/>
  <c r="N2616" i="18"/>
  <c r="M2616" i="18"/>
  <c r="L2616" i="18"/>
  <c r="K2616" i="18"/>
  <c r="S2615" i="18"/>
  <c r="R2615" i="18"/>
  <c r="Q2615" i="18"/>
  <c r="P2615" i="18"/>
  <c r="N2615" i="18"/>
  <c r="M2615" i="18"/>
  <c r="L2615" i="18"/>
  <c r="K2615" i="18"/>
  <c r="S2614" i="18"/>
  <c r="R2614" i="18"/>
  <c r="Q2614" i="18"/>
  <c r="P2614" i="18"/>
  <c r="N2614" i="18"/>
  <c r="M2614" i="18"/>
  <c r="L2614" i="18"/>
  <c r="K2614" i="18"/>
  <c r="S2613" i="18"/>
  <c r="R2613" i="18"/>
  <c r="Q2613" i="18"/>
  <c r="P2613" i="18"/>
  <c r="N2613" i="18"/>
  <c r="M2613" i="18"/>
  <c r="L2613" i="18"/>
  <c r="K2613" i="18"/>
  <c r="S2612" i="18"/>
  <c r="R2612" i="18"/>
  <c r="Q2612" i="18"/>
  <c r="P2612" i="18"/>
  <c r="N2612" i="18"/>
  <c r="M2612" i="18"/>
  <c r="L2612" i="18"/>
  <c r="K2612" i="18"/>
  <c r="S2611" i="18"/>
  <c r="R2611" i="18"/>
  <c r="Q2611" i="18"/>
  <c r="P2611" i="18"/>
  <c r="N2611" i="18"/>
  <c r="M2611" i="18"/>
  <c r="L2611" i="18"/>
  <c r="K2611" i="18"/>
  <c r="S2610" i="18"/>
  <c r="R2610" i="18"/>
  <c r="Q2610" i="18"/>
  <c r="P2610" i="18"/>
  <c r="N2610" i="18"/>
  <c r="M2610" i="18"/>
  <c r="L2610" i="18"/>
  <c r="K2610" i="18"/>
  <c r="S2609" i="18"/>
  <c r="R2609" i="18"/>
  <c r="Q2609" i="18"/>
  <c r="P2609" i="18"/>
  <c r="N2609" i="18"/>
  <c r="M2609" i="18"/>
  <c r="L2609" i="18"/>
  <c r="K2609" i="18"/>
  <c r="S2608" i="18"/>
  <c r="R2608" i="18"/>
  <c r="Q2608" i="18"/>
  <c r="P2608" i="18"/>
  <c r="N2608" i="18"/>
  <c r="M2608" i="18"/>
  <c r="L2608" i="18"/>
  <c r="K2608" i="18"/>
  <c r="S2607" i="18"/>
  <c r="R2607" i="18"/>
  <c r="Q2607" i="18"/>
  <c r="P2607" i="18"/>
  <c r="N2607" i="18"/>
  <c r="M2607" i="18"/>
  <c r="L2607" i="18"/>
  <c r="K2607" i="18"/>
  <c r="S2606" i="18"/>
  <c r="R2606" i="18"/>
  <c r="Q2606" i="18"/>
  <c r="P2606" i="18"/>
  <c r="N2606" i="18"/>
  <c r="M2606" i="18"/>
  <c r="L2606" i="18"/>
  <c r="K2606" i="18"/>
  <c r="S2605" i="18"/>
  <c r="R2605" i="18"/>
  <c r="Q2605" i="18"/>
  <c r="P2605" i="18"/>
  <c r="N2605" i="18"/>
  <c r="M2605" i="18"/>
  <c r="L2605" i="18"/>
  <c r="K2605" i="18"/>
  <c r="S2604" i="18"/>
  <c r="R2604" i="18"/>
  <c r="Q2604" i="18"/>
  <c r="P2604" i="18"/>
  <c r="N2604" i="18"/>
  <c r="M2604" i="18"/>
  <c r="L2604" i="18"/>
  <c r="K2604" i="18"/>
  <c r="S2603" i="18"/>
  <c r="R2603" i="18"/>
  <c r="Q2603" i="18"/>
  <c r="P2603" i="18"/>
  <c r="N2603" i="18"/>
  <c r="M2603" i="18"/>
  <c r="L2603" i="18"/>
  <c r="K2603" i="18"/>
  <c r="S2602" i="18"/>
  <c r="R2602" i="18"/>
  <c r="Q2602" i="18"/>
  <c r="P2602" i="18"/>
  <c r="N2602" i="18"/>
  <c r="M2602" i="18"/>
  <c r="L2602" i="18"/>
  <c r="K2602" i="18"/>
  <c r="S2601" i="18"/>
  <c r="R2601" i="18"/>
  <c r="Q2601" i="18"/>
  <c r="P2601" i="18"/>
  <c r="N2601" i="18"/>
  <c r="M2601" i="18"/>
  <c r="L2601" i="18"/>
  <c r="K2601" i="18"/>
  <c r="S2600" i="18"/>
  <c r="R2600" i="18"/>
  <c r="Q2600" i="18"/>
  <c r="P2600" i="18"/>
  <c r="N2600" i="18"/>
  <c r="M2600" i="18"/>
  <c r="L2600" i="18"/>
  <c r="K2600" i="18"/>
  <c r="S2599" i="18"/>
  <c r="R2599" i="18"/>
  <c r="Q2599" i="18"/>
  <c r="P2599" i="18"/>
  <c r="N2599" i="18"/>
  <c r="M2599" i="18"/>
  <c r="L2599" i="18"/>
  <c r="K2599" i="18"/>
  <c r="S2598" i="18"/>
  <c r="R2598" i="18"/>
  <c r="Q2598" i="18"/>
  <c r="P2598" i="18"/>
  <c r="N2598" i="18"/>
  <c r="M2598" i="18"/>
  <c r="L2598" i="18"/>
  <c r="K2598" i="18"/>
  <c r="S2597" i="18"/>
  <c r="R2597" i="18"/>
  <c r="Q2597" i="18"/>
  <c r="P2597" i="18"/>
  <c r="N2597" i="18"/>
  <c r="M2597" i="18"/>
  <c r="L2597" i="18"/>
  <c r="K2597" i="18"/>
  <c r="S2596" i="18"/>
  <c r="R2596" i="18"/>
  <c r="Q2596" i="18"/>
  <c r="P2596" i="18"/>
  <c r="N2596" i="18"/>
  <c r="M2596" i="18"/>
  <c r="L2596" i="18"/>
  <c r="K2596" i="18"/>
  <c r="S2595" i="18"/>
  <c r="R2595" i="18"/>
  <c r="Q2595" i="18"/>
  <c r="P2595" i="18"/>
  <c r="N2595" i="18"/>
  <c r="M2595" i="18"/>
  <c r="L2595" i="18"/>
  <c r="K2595" i="18"/>
  <c r="S2594" i="18"/>
  <c r="R2594" i="18"/>
  <c r="Q2594" i="18"/>
  <c r="P2594" i="18"/>
  <c r="N2594" i="18"/>
  <c r="M2594" i="18"/>
  <c r="L2594" i="18"/>
  <c r="K2594" i="18"/>
  <c r="S2593" i="18"/>
  <c r="R2593" i="18"/>
  <c r="Q2593" i="18"/>
  <c r="P2593" i="18"/>
  <c r="N2593" i="18"/>
  <c r="M2593" i="18"/>
  <c r="L2593" i="18"/>
  <c r="K2593" i="18"/>
  <c r="S2592" i="18"/>
  <c r="R2592" i="18"/>
  <c r="Q2592" i="18"/>
  <c r="P2592" i="18"/>
  <c r="N2592" i="18"/>
  <c r="M2592" i="18"/>
  <c r="L2592" i="18"/>
  <c r="K2592" i="18"/>
  <c r="S2591" i="18"/>
  <c r="R2591" i="18"/>
  <c r="Q2591" i="18"/>
  <c r="P2591" i="18"/>
  <c r="N2591" i="18"/>
  <c r="M2591" i="18"/>
  <c r="L2591" i="18"/>
  <c r="K2591" i="18"/>
  <c r="S2590" i="18"/>
  <c r="R2590" i="18"/>
  <c r="Q2590" i="18"/>
  <c r="P2590" i="18"/>
  <c r="N2590" i="18"/>
  <c r="M2590" i="18"/>
  <c r="L2590" i="18"/>
  <c r="K2590" i="18"/>
  <c r="S2589" i="18"/>
  <c r="R2589" i="18"/>
  <c r="Q2589" i="18"/>
  <c r="P2589" i="18"/>
  <c r="N2589" i="18"/>
  <c r="M2589" i="18"/>
  <c r="L2589" i="18"/>
  <c r="K2589" i="18"/>
  <c r="S2588" i="18"/>
  <c r="R2588" i="18"/>
  <c r="Q2588" i="18"/>
  <c r="P2588" i="18"/>
  <c r="N2588" i="18"/>
  <c r="M2588" i="18"/>
  <c r="L2588" i="18"/>
  <c r="K2588" i="18"/>
  <c r="S2587" i="18"/>
  <c r="R2587" i="18"/>
  <c r="Q2587" i="18"/>
  <c r="P2587" i="18"/>
  <c r="N2587" i="18"/>
  <c r="M2587" i="18"/>
  <c r="L2587" i="18"/>
  <c r="K2587" i="18"/>
  <c r="S2586" i="18"/>
  <c r="R2586" i="18"/>
  <c r="Q2586" i="18"/>
  <c r="P2586" i="18"/>
  <c r="N2586" i="18"/>
  <c r="M2586" i="18"/>
  <c r="L2586" i="18"/>
  <c r="K2586" i="18"/>
  <c r="S2585" i="18"/>
  <c r="R2585" i="18"/>
  <c r="Q2585" i="18"/>
  <c r="P2585" i="18"/>
  <c r="N2585" i="18"/>
  <c r="M2585" i="18"/>
  <c r="L2585" i="18"/>
  <c r="K2585" i="18"/>
  <c r="S2584" i="18"/>
  <c r="R2584" i="18"/>
  <c r="Q2584" i="18"/>
  <c r="P2584" i="18"/>
  <c r="N2584" i="18"/>
  <c r="M2584" i="18"/>
  <c r="L2584" i="18"/>
  <c r="K2584" i="18"/>
  <c r="S2583" i="18"/>
  <c r="R2583" i="18"/>
  <c r="Q2583" i="18"/>
  <c r="P2583" i="18"/>
  <c r="N2583" i="18"/>
  <c r="M2583" i="18"/>
  <c r="L2583" i="18"/>
  <c r="K2583" i="18"/>
  <c r="S2582" i="18"/>
  <c r="R2582" i="18"/>
  <c r="Q2582" i="18"/>
  <c r="P2582" i="18"/>
  <c r="N2582" i="18"/>
  <c r="M2582" i="18"/>
  <c r="L2582" i="18"/>
  <c r="K2582" i="18"/>
  <c r="S2581" i="18"/>
  <c r="R2581" i="18"/>
  <c r="Q2581" i="18"/>
  <c r="P2581" i="18"/>
  <c r="N2581" i="18"/>
  <c r="M2581" i="18"/>
  <c r="L2581" i="18"/>
  <c r="K2581" i="18"/>
  <c r="S2580" i="18"/>
  <c r="R2580" i="18"/>
  <c r="Q2580" i="18"/>
  <c r="P2580" i="18"/>
  <c r="N2580" i="18"/>
  <c r="M2580" i="18"/>
  <c r="L2580" i="18"/>
  <c r="K2580" i="18"/>
  <c r="S2579" i="18"/>
  <c r="R2579" i="18"/>
  <c r="Q2579" i="18"/>
  <c r="P2579" i="18"/>
  <c r="N2579" i="18"/>
  <c r="M2579" i="18"/>
  <c r="L2579" i="18"/>
  <c r="K2579" i="18"/>
  <c r="S2578" i="18"/>
  <c r="R2578" i="18"/>
  <c r="Q2578" i="18"/>
  <c r="P2578" i="18"/>
  <c r="N2578" i="18"/>
  <c r="M2578" i="18"/>
  <c r="L2578" i="18"/>
  <c r="K2578" i="18"/>
  <c r="S2577" i="18"/>
  <c r="R2577" i="18"/>
  <c r="Q2577" i="18"/>
  <c r="P2577" i="18"/>
  <c r="N2577" i="18"/>
  <c r="M2577" i="18"/>
  <c r="L2577" i="18"/>
  <c r="K2577" i="18"/>
  <c r="S2576" i="18"/>
  <c r="R2576" i="18"/>
  <c r="Q2576" i="18"/>
  <c r="P2576" i="18"/>
  <c r="N2576" i="18"/>
  <c r="M2576" i="18"/>
  <c r="L2576" i="18"/>
  <c r="K2576" i="18"/>
  <c r="S2575" i="18"/>
  <c r="R2575" i="18"/>
  <c r="Q2575" i="18"/>
  <c r="P2575" i="18"/>
  <c r="N2575" i="18"/>
  <c r="M2575" i="18"/>
  <c r="L2575" i="18"/>
  <c r="K2575" i="18"/>
  <c r="S2574" i="18"/>
  <c r="R2574" i="18"/>
  <c r="Q2574" i="18"/>
  <c r="P2574" i="18"/>
  <c r="N2574" i="18"/>
  <c r="M2574" i="18"/>
  <c r="L2574" i="18"/>
  <c r="K2574" i="18"/>
  <c r="S2573" i="18"/>
  <c r="R2573" i="18"/>
  <c r="Q2573" i="18"/>
  <c r="P2573" i="18"/>
  <c r="N2573" i="18"/>
  <c r="M2573" i="18"/>
  <c r="L2573" i="18"/>
  <c r="K2573" i="18"/>
  <c r="S2572" i="18"/>
  <c r="R2572" i="18"/>
  <c r="Q2572" i="18"/>
  <c r="P2572" i="18"/>
  <c r="N2572" i="18"/>
  <c r="M2572" i="18"/>
  <c r="L2572" i="18"/>
  <c r="K2572" i="18"/>
  <c r="S2571" i="18"/>
  <c r="R2571" i="18"/>
  <c r="Q2571" i="18"/>
  <c r="P2571" i="18"/>
  <c r="N2571" i="18"/>
  <c r="M2571" i="18"/>
  <c r="L2571" i="18"/>
  <c r="K2571" i="18"/>
  <c r="S2570" i="18"/>
  <c r="R2570" i="18"/>
  <c r="Q2570" i="18"/>
  <c r="P2570" i="18"/>
  <c r="N2570" i="18"/>
  <c r="M2570" i="18"/>
  <c r="L2570" i="18"/>
  <c r="K2570" i="18"/>
  <c r="S2569" i="18"/>
  <c r="R2569" i="18"/>
  <c r="Q2569" i="18"/>
  <c r="P2569" i="18"/>
  <c r="N2569" i="18"/>
  <c r="M2569" i="18"/>
  <c r="L2569" i="18"/>
  <c r="K2569" i="18"/>
  <c r="S2568" i="18"/>
  <c r="R2568" i="18"/>
  <c r="Q2568" i="18"/>
  <c r="P2568" i="18"/>
  <c r="N2568" i="18"/>
  <c r="M2568" i="18"/>
  <c r="L2568" i="18"/>
  <c r="K2568" i="18"/>
  <c r="S2567" i="18"/>
  <c r="R2567" i="18"/>
  <c r="Q2567" i="18"/>
  <c r="P2567" i="18"/>
  <c r="N2567" i="18"/>
  <c r="M2567" i="18"/>
  <c r="L2567" i="18"/>
  <c r="K2567" i="18"/>
  <c r="S2566" i="18"/>
  <c r="R2566" i="18"/>
  <c r="Q2566" i="18"/>
  <c r="P2566" i="18"/>
  <c r="N2566" i="18"/>
  <c r="M2566" i="18"/>
  <c r="L2566" i="18"/>
  <c r="K2566" i="18"/>
  <c r="S2565" i="18"/>
  <c r="R2565" i="18"/>
  <c r="Q2565" i="18"/>
  <c r="P2565" i="18"/>
  <c r="N2565" i="18"/>
  <c r="M2565" i="18"/>
  <c r="L2565" i="18"/>
  <c r="K2565" i="18"/>
  <c r="S2564" i="18"/>
  <c r="R2564" i="18"/>
  <c r="Q2564" i="18"/>
  <c r="P2564" i="18"/>
  <c r="N2564" i="18"/>
  <c r="M2564" i="18"/>
  <c r="L2564" i="18"/>
  <c r="K2564" i="18"/>
  <c r="S2563" i="18"/>
  <c r="R2563" i="18"/>
  <c r="Q2563" i="18"/>
  <c r="P2563" i="18"/>
  <c r="N2563" i="18"/>
  <c r="M2563" i="18"/>
  <c r="L2563" i="18"/>
  <c r="K2563" i="18"/>
  <c r="S2562" i="18"/>
  <c r="R2562" i="18"/>
  <c r="Q2562" i="18"/>
  <c r="P2562" i="18"/>
  <c r="N2562" i="18"/>
  <c r="M2562" i="18"/>
  <c r="L2562" i="18"/>
  <c r="K2562" i="18"/>
  <c r="S2561" i="18"/>
  <c r="R2561" i="18"/>
  <c r="Q2561" i="18"/>
  <c r="P2561" i="18"/>
  <c r="N2561" i="18"/>
  <c r="M2561" i="18"/>
  <c r="L2561" i="18"/>
  <c r="K2561" i="18"/>
  <c r="S2560" i="18"/>
  <c r="R2560" i="18"/>
  <c r="Q2560" i="18"/>
  <c r="P2560" i="18"/>
  <c r="N2560" i="18"/>
  <c r="M2560" i="18"/>
  <c r="L2560" i="18"/>
  <c r="K2560" i="18"/>
  <c r="S2559" i="18"/>
  <c r="R2559" i="18"/>
  <c r="Q2559" i="18"/>
  <c r="P2559" i="18"/>
  <c r="N2559" i="18"/>
  <c r="M2559" i="18"/>
  <c r="L2559" i="18"/>
  <c r="K2559" i="18"/>
  <c r="S2558" i="18"/>
  <c r="R2558" i="18"/>
  <c r="Q2558" i="18"/>
  <c r="P2558" i="18"/>
  <c r="N2558" i="18"/>
  <c r="M2558" i="18"/>
  <c r="L2558" i="18"/>
  <c r="K2558" i="18"/>
  <c r="S2557" i="18"/>
  <c r="R2557" i="18"/>
  <c r="Q2557" i="18"/>
  <c r="P2557" i="18"/>
  <c r="N2557" i="18"/>
  <c r="M2557" i="18"/>
  <c r="L2557" i="18"/>
  <c r="K2557" i="18"/>
  <c r="S2556" i="18"/>
  <c r="R2556" i="18"/>
  <c r="Q2556" i="18"/>
  <c r="P2556" i="18"/>
  <c r="N2556" i="18"/>
  <c r="M2556" i="18"/>
  <c r="L2556" i="18"/>
  <c r="K2556" i="18"/>
  <c r="S2555" i="18"/>
  <c r="R2555" i="18"/>
  <c r="Q2555" i="18"/>
  <c r="P2555" i="18"/>
  <c r="N2555" i="18"/>
  <c r="M2555" i="18"/>
  <c r="L2555" i="18"/>
  <c r="K2555" i="18"/>
  <c r="S2554" i="18"/>
  <c r="R2554" i="18"/>
  <c r="Q2554" i="18"/>
  <c r="P2554" i="18"/>
  <c r="N2554" i="18"/>
  <c r="M2554" i="18"/>
  <c r="L2554" i="18"/>
  <c r="K2554" i="18"/>
  <c r="S2553" i="18"/>
  <c r="R2553" i="18"/>
  <c r="Q2553" i="18"/>
  <c r="P2553" i="18"/>
  <c r="N2553" i="18"/>
  <c r="M2553" i="18"/>
  <c r="L2553" i="18"/>
  <c r="K2553" i="18"/>
  <c r="S2552" i="18"/>
  <c r="R2552" i="18"/>
  <c r="Q2552" i="18"/>
  <c r="P2552" i="18"/>
  <c r="N2552" i="18"/>
  <c r="M2552" i="18"/>
  <c r="L2552" i="18"/>
  <c r="K2552" i="18"/>
  <c r="S2551" i="18"/>
  <c r="R2551" i="18"/>
  <c r="Q2551" i="18"/>
  <c r="P2551" i="18"/>
  <c r="N2551" i="18"/>
  <c r="M2551" i="18"/>
  <c r="L2551" i="18"/>
  <c r="K2551" i="18"/>
  <c r="S2550" i="18"/>
  <c r="R2550" i="18"/>
  <c r="Q2550" i="18"/>
  <c r="P2550" i="18"/>
  <c r="N2550" i="18"/>
  <c r="M2550" i="18"/>
  <c r="L2550" i="18"/>
  <c r="K2550" i="18"/>
  <c r="S2549" i="18"/>
  <c r="R2549" i="18"/>
  <c r="Q2549" i="18"/>
  <c r="P2549" i="18"/>
  <c r="N2549" i="18"/>
  <c r="M2549" i="18"/>
  <c r="L2549" i="18"/>
  <c r="K2549" i="18"/>
  <c r="S2548" i="18"/>
  <c r="R2548" i="18"/>
  <c r="Q2548" i="18"/>
  <c r="P2548" i="18"/>
  <c r="N2548" i="18"/>
  <c r="M2548" i="18"/>
  <c r="L2548" i="18"/>
  <c r="K2548" i="18"/>
  <c r="S2547" i="18"/>
  <c r="R2547" i="18"/>
  <c r="Q2547" i="18"/>
  <c r="P2547" i="18"/>
  <c r="N2547" i="18"/>
  <c r="M2547" i="18"/>
  <c r="L2547" i="18"/>
  <c r="K2547" i="18"/>
  <c r="S2546" i="18"/>
  <c r="R2546" i="18"/>
  <c r="Q2546" i="18"/>
  <c r="P2546" i="18"/>
  <c r="N2546" i="18"/>
  <c r="M2546" i="18"/>
  <c r="L2546" i="18"/>
  <c r="K2546" i="18"/>
  <c r="S2545" i="18"/>
  <c r="R2545" i="18"/>
  <c r="Q2545" i="18"/>
  <c r="P2545" i="18"/>
  <c r="N2545" i="18"/>
  <c r="M2545" i="18"/>
  <c r="L2545" i="18"/>
  <c r="K2545" i="18"/>
  <c r="S2544" i="18"/>
  <c r="R2544" i="18"/>
  <c r="Q2544" i="18"/>
  <c r="P2544" i="18"/>
  <c r="N2544" i="18"/>
  <c r="M2544" i="18"/>
  <c r="L2544" i="18"/>
  <c r="K2544" i="18"/>
  <c r="S2543" i="18"/>
  <c r="R2543" i="18"/>
  <c r="Q2543" i="18"/>
  <c r="P2543" i="18"/>
  <c r="N2543" i="18"/>
  <c r="M2543" i="18"/>
  <c r="L2543" i="18"/>
  <c r="K2543" i="18"/>
  <c r="S2542" i="18"/>
  <c r="R2542" i="18"/>
  <c r="Q2542" i="18"/>
  <c r="P2542" i="18"/>
  <c r="N2542" i="18"/>
  <c r="M2542" i="18"/>
  <c r="L2542" i="18"/>
  <c r="K2542" i="18"/>
  <c r="S2541" i="18"/>
  <c r="R2541" i="18"/>
  <c r="Q2541" i="18"/>
  <c r="P2541" i="18"/>
  <c r="N2541" i="18"/>
  <c r="M2541" i="18"/>
  <c r="L2541" i="18"/>
  <c r="K2541" i="18"/>
  <c r="S2540" i="18"/>
  <c r="R2540" i="18"/>
  <c r="Q2540" i="18"/>
  <c r="P2540" i="18"/>
  <c r="N2540" i="18"/>
  <c r="M2540" i="18"/>
  <c r="L2540" i="18"/>
  <c r="K2540" i="18"/>
  <c r="S2539" i="18"/>
  <c r="R2539" i="18"/>
  <c r="Q2539" i="18"/>
  <c r="P2539" i="18"/>
  <c r="N2539" i="18"/>
  <c r="M2539" i="18"/>
  <c r="L2539" i="18"/>
  <c r="K2539" i="18"/>
  <c r="S2538" i="18"/>
  <c r="R2538" i="18"/>
  <c r="Q2538" i="18"/>
  <c r="P2538" i="18"/>
  <c r="N2538" i="18"/>
  <c r="M2538" i="18"/>
  <c r="L2538" i="18"/>
  <c r="K2538" i="18"/>
  <c r="S2537" i="18"/>
  <c r="R2537" i="18"/>
  <c r="Q2537" i="18"/>
  <c r="P2537" i="18"/>
  <c r="N2537" i="18"/>
  <c r="M2537" i="18"/>
  <c r="L2537" i="18"/>
  <c r="K2537" i="18"/>
  <c r="S2536" i="18"/>
  <c r="R2536" i="18"/>
  <c r="Q2536" i="18"/>
  <c r="P2536" i="18"/>
  <c r="N2536" i="18"/>
  <c r="M2536" i="18"/>
  <c r="L2536" i="18"/>
  <c r="K2536" i="18"/>
  <c r="S2535" i="18"/>
  <c r="R2535" i="18"/>
  <c r="Q2535" i="18"/>
  <c r="P2535" i="18"/>
  <c r="N2535" i="18"/>
  <c r="M2535" i="18"/>
  <c r="L2535" i="18"/>
  <c r="K2535" i="18"/>
  <c r="S2534" i="18"/>
  <c r="R2534" i="18"/>
  <c r="Q2534" i="18"/>
  <c r="P2534" i="18"/>
  <c r="N2534" i="18"/>
  <c r="M2534" i="18"/>
  <c r="L2534" i="18"/>
  <c r="K2534" i="18"/>
  <c r="S2533" i="18"/>
  <c r="R2533" i="18"/>
  <c r="Q2533" i="18"/>
  <c r="P2533" i="18"/>
  <c r="N2533" i="18"/>
  <c r="M2533" i="18"/>
  <c r="L2533" i="18"/>
  <c r="K2533" i="18"/>
  <c r="S2532" i="18"/>
  <c r="R2532" i="18"/>
  <c r="Q2532" i="18"/>
  <c r="P2532" i="18"/>
  <c r="N2532" i="18"/>
  <c r="M2532" i="18"/>
  <c r="L2532" i="18"/>
  <c r="K2532" i="18"/>
  <c r="S2531" i="18"/>
  <c r="R2531" i="18"/>
  <c r="Q2531" i="18"/>
  <c r="P2531" i="18"/>
  <c r="N2531" i="18"/>
  <c r="M2531" i="18"/>
  <c r="L2531" i="18"/>
  <c r="K2531" i="18"/>
  <c r="S2530" i="18"/>
  <c r="R2530" i="18"/>
  <c r="Q2530" i="18"/>
  <c r="P2530" i="18"/>
  <c r="N2530" i="18"/>
  <c r="M2530" i="18"/>
  <c r="L2530" i="18"/>
  <c r="K2530" i="18"/>
  <c r="S2529" i="18"/>
  <c r="R2529" i="18"/>
  <c r="Q2529" i="18"/>
  <c r="P2529" i="18"/>
  <c r="N2529" i="18"/>
  <c r="M2529" i="18"/>
  <c r="L2529" i="18"/>
  <c r="K2529" i="18"/>
  <c r="S2528" i="18"/>
  <c r="R2528" i="18"/>
  <c r="Q2528" i="18"/>
  <c r="P2528" i="18"/>
  <c r="N2528" i="18"/>
  <c r="M2528" i="18"/>
  <c r="L2528" i="18"/>
  <c r="K2528" i="18"/>
  <c r="S2527" i="18"/>
  <c r="R2527" i="18"/>
  <c r="Q2527" i="18"/>
  <c r="P2527" i="18"/>
  <c r="N2527" i="18"/>
  <c r="M2527" i="18"/>
  <c r="L2527" i="18"/>
  <c r="K2527" i="18"/>
  <c r="S2526" i="18"/>
  <c r="R2526" i="18"/>
  <c r="Q2526" i="18"/>
  <c r="P2526" i="18"/>
  <c r="N2526" i="18"/>
  <c r="M2526" i="18"/>
  <c r="L2526" i="18"/>
  <c r="K2526" i="18"/>
  <c r="S2525" i="18"/>
  <c r="R2525" i="18"/>
  <c r="Q2525" i="18"/>
  <c r="P2525" i="18"/>
  <c r="N2525" i="18"/>
  <c r="M2525" i="18"/>
  <c r="L2525" i="18"/>
  <c r="K2525" i="18"/>
  <c r="S2524" i="18"/>
  <c r="R2524" i="18"/>
  <c r="Q2524" i="18"/>
  <c r="P2524" i="18"/>
  <c r="N2524" i="18"/>
  <c r="M2524" i="18"/>
  <c r="L2524" i="18"/>
  <c r="K2524" i="18"/>
  <c r="S2523" i="18"/>
  <c r="R2523" i="18"/>
  <c r="Q2523" i="18"/>
  <c r="P2523" i="18"/>
  <c r="N2523" i="18"/>
  <c r="M2523" i="18"/>
  <c r="L2523" i="18"/>
  <c r="K2523" i="18"/>
  <c r="S2522" i="18"/>
  <c r="R2522" i="18"/>
  <c r="Q2522" i="18"/>
  <c r="P2522" i="18"/>
  <c r="N2522" i="18"/>
  <c r="M2522" i="18"/>
  <c r="L2522" i="18"/>
  <c r="K2522" i="18"/>
  <c r="S2521" i="18"/>
  <c r="R2521" i="18"/>
  <c r="Q2521" i="18"/>
  <c r="P2521" i="18"/>
  <c r="N2521" i="18"/>
  <c r="M2521" i="18"/>
  <c r="L2521" i="18"/>
  <c r="K2521" i="18"/>
  <c r="S2520" i="18"/>
  <c r="R2520" i="18"/>
  <c r="Q2520" i="18"/>
  <c r="P2520" i="18"/>
  <c r="N2520" i="18"/>
  <c r="M2520" i="18"/>
  <c r="L2520" i="18"/>
  <c r="K2520" i="18"/>
  <c r="S2519" i="18"/>
  <c r="R2519" i="18"/>
  <c r="Q2519" i="18"/>
  <c r="P2519" i="18"/>
  <c r="N2519" i="18"/>
  <c r="M2519" i="18"/>
  <c r="L2519" i="18"/>
  <c r="K2519" i="18"/>
  <c r="S2518" i="18"/>
  <c r="R2518" i="18"/>
  <c r="Q2518" i="18"/>
  <c r="P2518" i="18"/>
  <c r="N2518" i="18"/>
  <c r="M2518" i="18"/>
  <c r="L2518" i="18"/>
  <c r="K2518" i="18"/>
  <c r="S2517" i="18"/>
  <c r="R2517" i="18"/>
  <c r="Q2517" i="18"/>
  <c r="P2517" i="18"/>
  <c r="N2517" i="18"/>
  <c r="M2517" i="18"/>
  <c r="L2517" i="18"/>
  <c r="K2517" i="18"/>
  <c r="S2516" i="18"/>
  <c r="R2516" i="18"/>
  <c r="Q2516" i="18"/>
  <c r="P2516" i="18"/>
  <c r="N2516" i="18"/>
  <c r="M2516" i="18"/>
  <c r="L2516" i="18"/>
  <c r="K2516" i="18"/>
  <c r="S2515" i="18"/>
  <c r="R2515" i="18"/>
  <c r="Q2515" i="18"/>
  <c r="P2515" i="18"/>
  <c r="N2515" i="18"/>
  <c r="M2515" i="18"/>
  <c r="L2515" i="18"/>
  <c r="K2515" i="18"/>
  <c r="S2514" i="18"/>
  <c r="R2514" i="18"/>
  <c r="Q2514" i="18"/>
  <c r="P2514" i="18"/>
  <c r="N2514" i="18"/>
  <c r="M2514" i="18"/>
  <c r="L2514" i="18"/>
  <c r="K2514" i="18"/>
  <c r="S2513" i="18"/>
  <c r="R2513" i="18"/>
  <c r="Q2513" i="18"/>
  <c r="P2513" i="18"/>
  <c r="N2513" i="18"/>
  <c r="M2513" i="18"/>
  <c r="L2513" i="18"/>
  <c r="K2513" i="18"/>
  <c r="S2512" i="18"/>
  <c r="R2512" i="18"/>
  <c r="Q2512" i="18"/>
  <c r="P2512" i="18"/>
  <c r="N2512" i="18"/>
  <c r="M2512" i="18"/>
  <c r="L2512" i="18"/>
  <c r="K2512" i="18"/>
  <c r="S2511" i="18"/>
  <c r="R2511" i="18"/>
  <c r="Q2511" i="18"/>
  <c r="P2511" i="18"/>
  <c r="N2511" i="18"/>
  <c r="M2511" i="18"/>
  <c r="L2511" i="18"/>
  <c r="K2511" i="18"/>
  <c r="S2510" i="18"/>
  <c r="R2510" i="18"/>
  <c r="Q2510" i="18"/>
  <c r="P2510" i="18"/>
  <c r="N2510" i="18"/>
  <c r="M2510" i="18"/>
  <c r="L2510" i="18"/>
  <c r="K2510" i="18"/>
  <c r="S2509" i="18"/>
  <c r="R2509" i="18"/>
  <c r="Q2509" i="18"/>
  <c r="P2509" i="18"/>
  <c r="N2509" i="18"/>
  <c r="M2509" i="18"/>
  <c r="L2509" i="18"/>
  <c r="K2509" i="18"/>
  <c r="S2508" i="18"/>
  <c r="R2508" i="18"/>
  <c r="Q2508" i="18"/>
  <c r="P2508" i="18"/>
  <c r="N2508" i="18"/>
  <c r="M2508" i="18"/>
  <c r="L2508" i="18"/>
  <c r="K2508" i="18"/>
  <c r="S2507" i="18"/>
  <c r="R2507" i="18"/>
  <c r="Q2507" i="18"/>
  <c r="P2507" i="18"/>
  <c r="N2507" i="18"/>
  <c r="M2507" i="18"/>
  <c r="L2507" i="18"/>
  <c r="K2507" i="18"/>
  <c r="S2506" i="18"/>
  <c r="R2506" i="18"/>
  <c r="Q2506" i="18"/>
  <c r="P2506" i="18"/>
  <c r="N2506" i="18"/>
  <c r="M2506" i="18"/>
  <c r="L2506" i="18"/>
  <c r="K2506" i="18"/>
  <c r="S2505" i="18"/>
  <c r="R2505" i="18"/>
  <c r="Q2505" i="18"/>
  <c r="P2505" i="18"/>
  <c r="N2505" i="18"/>
  <c r="M2505" i="18"/>
  <c r="L2505" i="18"/>
  <c r="K2505" i="18"/>
  <c r="S2504" i="18"/>
  <c r="R2504" i="18"/>
  <c r="Q2504" i="18"/>
  <c r="P2504" i="18"/>
  <c r="N2504" i="18"/>
  <c r="M2504" i="18"/>
  <c r="L2504" i="18"/>
  <c r="K2504" i="18"/>
  <c r="S2503" i="18"/>
  <c r="R2503" i="18"/>
  <c r="Q2503" i="18"/>
  <c r="P2503" i="18"/>
  <c r="N2503" i="18"/>
  <c r="M2503" i="18"/>
  <c r="L2503" i="18"/>
  <c r="K2503" i="18"/>
  <c r="S2502" i="18"/>
  <c r="R2502" i="18"/>
  <c r="Q2502" i="18"/>
  <c r="P2502" i="18"/>
  <c r="N2502" i="18"/>
  <c r="M2502" i="18"/>
  <c r="L2502" i="18"/>
  <c r="K2502" i="18"/>
  <c r="S2501" i="18"/>
  <c r="R2501" i="18"/>
  <c r="Q2501" i="18"/>
  <c r="P2501" i="18"/>
  <c r="N2501" i="18"/>
  <c r="M2501" i="18"/>
  <c r="L2501" i="18"/>
  <c r="K2501" i="18"/>
  <c r="S2500" i="18"/>
  <c r="R2500" i="18"/>
  <c r="Q2500" i="18"/>
  <c r="P2500" i="18"/>
  <c r="N2500" i="18"/>
  <c r="M2500" i="18"/>
  <c r="L2500" i="18"/>
  <c r="K2500" i="18"/>
  <c r="S2499" i="18"/>
  <c r="R2499" i="18"/>
  <c r="Q2499" i="18"/>
  <c r="P2499" i="18"/>
  <c r="N2499" i="18"/>
  <c r="M2499" i="18"/>
  <c r="L2499" i="18"/>
  <c r="K2499" i="18"/>
  <c r="S2498" i="18"/>
  <c r="R2498" i="18"/>
  <c r="Q2498" i="18"/>
  <c r="P2498" i="18"/>
  <c r="N2498" i="18"/>
  <c r="M2498" i="18"/>
  <c r="L2498" i="18"/>
  <c r="K2498" i="18"/>
  <c r="S2497" i="18"/>
  <c r="R2497" i="18"/>
  <c r="Q2497" i="18"/>
  <c r="P2497" i="18"/>
  <c r="N2497" i="18"/>
  <c r="M2497" i="18"/>
  <c r="L2497" i="18"/>
  <c r="K2497" i="18"/>
  <c r="S2496" i="18"/>
  <c r="R2496" i="18"/>
  <c r="Q2496" i="18"/>
  <c r="P2496" i="18"/>
  <c r="N2496" i="18"/>
  <c r="M2496" i="18"/>
  <c r="L2496" i="18"/>
  <c r="K2496" i="18"/>
  <c r="S2495" i="18"/>
  <c r="R2495" i="18"/>
  <c r="Q2495" i="18"/>
  <c r="P2495" i="18"/>
  <c r="N2495" i="18"/>
  <c r="M2495" i="18"/>
  <c r="L2495" i="18"/>
  <c r="K2495" i="18"/>
  <c r="S2494" i="18"/>
  <c r="R2494" i="18"/>
  <c r="Q2494" i="18"/>
  <c r="P2494" i="18"/>
  <c r="N2494" i="18"/>
  <c r="M2494" i="18"/>
  <c r="L2494" i="18"/>
  <c r="K2494" i="18"/>
  <c r="S2493" i="18"/>
  <c r="R2493" i="18"/>
  <c r="Q2493" i="18"/>
  <c r="P2493" i="18"/>
  <c r="N2493" i="18"/>
  <c r="M2493" i="18"/>
  <c r="L2493" i="18"/>
  <c r="K2493" i="18"/>
  <c r="S2492" i="18"/>
  <c r="R2492" i="18"/>
  <c r="Q2492" i="18"/>
  <c r="P2492" i="18"/>
  <c r="N2492" i="18"/>
  <c r="M2492" i="18"/>
  <c r="L2492" i="18"/>
  <c r="K2492" i="18"/>
  <c r="S2491" i="18"/>
  <c r="R2491" i="18"/>
  <c r="Q2491" i="18"/>
  <c r="P2491" i="18"/>
  <c r="N2491" i="18"/>
  <c r="M2491" i="18"/>
  <c r="L2491" i="18"/>
  <c r="K2491" i="18"/>
  <c r="S2490" i="18"/>
  <c r="R2490" i="18"/>
  <c r="Q2490" i="18"/>
  <c r="P2490" i="18"/>
  <c r="N2490" i="18"/>
  <c r="M2490" i="18"/>
  <c r="L2490" i="18"/>
  <c r="K2490" i="18"/>
  <c r="S2489" i="18"/>
  <c r="R2489" i="18"/>
  <c r="Q2489" i="18"/>
  <c r="P2489" i="18"/>
  <c r="N2489" i="18"/>
  <c r="M2489" i="18"/>
  <c r="L2489" i="18"/>
  <c r="K2489" i="18"/>
  <c r="S2488" i="18"/>
  <c r="R2488" i="18"/>
  <c r="Q2488" i="18"/>
  <c r="P2488" i="18"/>
  <c r="N2488" i="18"/>
  <c r="M2488" i="18"/>
  <c r="L2488" i="18"/>
  <c r="K2488" i="18"/>
  <c r="S2487" i="18"/>
  <c r="R2487" i="18"/>
  <c r="Q2487" i="18"/>
  <c r="P2487" i="18"/>
  <c r="N2487" i="18"/>
  <c r="M2487" i="18"/>
  <c r="L2487" i="18"/>
  <c r="K2487" i="18"/>
  <c r="S2486" i="18"/>
  <c r="R2486" i="18"/>
  <c r="Q2486" i="18"/>
  <c r="P2486" i="18"/>
  <c r="N2486" i="18"/>
  <c r="M2486" i="18"/>
  <c r="L2486" i="18"/>
  <c r="K2486" i="18"/>
  <c r="S2485" i="18"/>
  <c r="R2485" i="18"/>
  <c r="Q2485" i="18"/>
  <c r="P2485" i="18"/>
  <c r="N2485" i="18"/>
  <c r="M2485" i="18"/>
  <c r="L2485" i="18"/>
  <c r="K2485" i="18"/>
  <c r="S2484" i="18"/>
  <c r="R2484" i="18"/>
  <c r="Q2484" i="18"/>
  <c r="P2484" i="18"/>
  <c r="N2484" i="18"/>
  <c r="M2484" i="18"/>
  <c r="L2484" i="18"/>
  <c r="K2484" i="18"/>
  <c r="S2483" i="18"/>
  <c r="R2483" i="18"/>
  <c r="Q2483" i="18"/>
  <c r="P2483" i="18"/>
  <c r="N2483" i="18"/>
  <c r="M2483" i="18"/>
  <c r="L2483" i="18"/>
  <c r="K2483" i="18"/>
  <c r="S2482" i="18"/>
  <c r="R2482" i="18"/>
  <c r="Q2482" i="18"/>
  <c r="P2482" i="18"/>
  <c r="N2482" i="18"/>
  <c r="M2482" i="18"/>
  <c r="L2482" i="18"/>
  <c r="K2482" i="18"/>
  <c r="S2481" i="18"/>
  <c r="R2481" i="18"/>
  <c r="Q2481" i="18"/>
  <c r="P2481" i="18"/>
  <c r="N2481" i="18"/>
  <c r="M2481" i="18"/>
  <c r="L2481" i="18"/>
  <c r="K2481" i="18"/>
  <c r="S2480" i="18"/>
  <c r="R2480" i="18"/>
  <c r="Q2480" i="18"/>
  <c r="P2480" i="18"/>
  <c r="N2480" i="18"/>
  <c r="M2480" i="18"/>
  <c r="L2480" i="18"/>
  <c r="K2480" i="18"/>
  <c r="S2479" i="18"/>
  <c r="R2479" i="18"/>
  <c r="Q2479" i="18"/>
  <c r="P2479" i="18"/>
  <c r="N2479" i="18"/>
  <c r="M2479" i="18"/>
  <c r="L2479" i="18"/>
  <c r="K2479" i="18"/>
  <c r="S2478" i="18"/>
  <c r="R2478" i="18"/>
  <c r="Q2478" i="18"/>
  <c r="P2478" i="18"/>
  <c r="N2478" i="18"/>
  <c r="M2478" i="18"/>
  <c r="L2478" i="18"/>
  <c r="K2478" i="18"/>
  <c r="S2477" i="18"/>
  <c r="R2477" i="18"/>
  <c r="Q2477" i="18"/>
  <c r="P2477" i="18"/>
  <c r="N2477" i="18"/>
  <c r="M2477" i="18"/>
  <c r="L2477" i="18"/>
  <c r="K2477" i="18"/>
  <c r="S2476" i="18"/>
  <c r="R2476" i="18"/>
  <c r="Q2476" i="18"/>
  <c r="P2476" i="18"/>
  <c r="N2476" i="18"/>
  <c r="M2476" i="18"/>
  <c r="L2476" i="18"/>
  <c r="K2476" i="18"/>
  <c r="S2475" i="18"/>
  <c r="R2475" i="18"/>
  <c r="Q2475" i="18"/>
  <c r="P2475" i="18"/>
  <c r="N2475" i="18"/>
  <c r="M2475" i="18"/>
  <c r="L2475" i="18"/>
  <c r="K2475" i="18"/>
  <c r="S2474" i="18"/>
  <c r="R2474" i="18"/>
  <c r="Q2474" i="18"/>
  <c r="P2474" i="18"/>
  <c r="N2474" i="18"/>
  <c r="M2474" i="18"/>
  <c r="L2474" i="18"/>
  <c r="K2474" i="18"/>
  <c r="S2473" i="18"/>
  <c r="R2473" i="18"/>
  <c r="Q2473" i="18"/>
  <c r="P2473" i="18"/>
  <c r="N2473" i="18"/>
  <c r="M2473" i="18"/>
  <c r="L2473" i="18"/>
  <c r="K2473" i="18"/>
  <c r="S2472" i="18"/>
  <c r="R2472" i="18"/>
  <c r="Q2472" i="18"/>
  <c r="P2472" i="18"/>
  <c r="N2472" i="18"/>
  <c r="M2472" i="18"/>
  <c r="L2472" i="18"/>
  <c r="K2472" i="18"/>
  <c r="S2471" i="18"/>
  <c r="R2471" i="18"/>
  <c r="Q2471" i="18"/>
  <c r="P2471" i="18"/>
  <c r="N2471" i="18"/>
  <c r="M2471" i="18"/>
  <c r="L2471" i="18"/>
  <c r="K2471" i="18"/>
  <c r="S2470" i="18"/>
  <c r="R2470" i="18"/>
  <c r="Q2470" i="18"/>
  <c r="P2470" i="18"/>
  <c r="N2470" i="18"/>
  <c r="M2470" i="18"/>
  <c r="L2470" i="18"/>
  <c r="K2470" i="18"/>
  <c r="S2469" i="18"/>
  <c r="R2469" i="18"/>
  <c r="Q2469" i="18"/>
  <c r="P2469" i="18"/>
  <c r="N2469" i="18"/>
  <c r="M2469" i="18"/>
  <c r="L2469" i="18"/>
  <c r="K2469" i="18"/>
  <c r="S2468" i="18"/>
  <c r="R2468" i="18"/>
  <c r="Q2468" i="18"/>
  <c r="P2468" i="18"/>
  <c r="N2468" i="18"/>
  <c r="M2468" i="18"/>
  <c r="L2468" i="18"/>
  <c r="K2468" i="18"/>
  <c r="S2467" i="18"/>
  <c r="R2467" i="18"/>
  <c r="Q2467" i="18"/>
  <c r="P2467" i="18"/>
  <c r="N2467" i="18"/>
  <c r="M2467" i="18"/>
  <c r="L2467" i="18"/>
  <c r="K2467" i="18"/>
  <c r="S2466" i="18"/>
  <c r="R2466" i="18"/>
  <c r="Q2466" i="18"/>
  <c r="P2466" i="18"/>
  <c r="N2466" i="18"/>
  <c r="M2466" i="18"/>
  <c r="L2466" i="18"/>
  <c r="K2466" i="18"/>
  <c r="S2465" i="18"/>
  <c r="R2465" i="18"/>
  <c r="Q2465" i="18"/>
  <c r="P2465" i="18"/>
  <c r="N2465" i="18"/>
  <c r="M2465" i="18"/>
  <c r="L2465" i="18"/>
  <c r="K2465" i="18"/>
  <c r="S2464" i="18"/>
  <c r="R2464" i="18"/>
  <c r="Q2464" i="18"/>
  <c r="P2464" i="18"/>
  <c r="N2464" i="18"/>
  <c r="M2464" i="18"/>
  <c r="L2464" i="18"/>
  <c r="K2464" i="18"/>
  <c r="S2463" i="18"/>
  <c r="R2463" i="18"/>
  <c r="Q2463" i="18"/>
  <c r="P2463" i="18"/>
  <c r="N2463" i="18"/>
  <c r="M2463" i="18"/>
  <c r="L2463" i="18"/>
  <c r="K2463" i="18"/>
  <c r="S2462" i="18"/>
  <c r="R2462" i="18"/>
  <c r="Q2462" i="18"/>
  <c r="P2462" i="18"/>
  <c r="N2462" i="18"/>
  <c r="M2462" i="18"/>
  <c r="L2462" i="18"/>
  <c r="K2462" i="18"/>
  <c r="S2461" i="18"/>
  <c r="R2461" i="18"/>
  <c r="Q2461" i="18"/>
  <c r="P2461" i="18"/>
  <c r="N2461" i="18"/>
  <c r="M2461" i="18"/>
  <c r="L2461" i="18"/>
  <c r="K2461" i="18"/>
  <c r="S2460" i="18"/>
  <c r="R2460" i="18"/>
  <c r="Q2460" i="18"/>
  <c r="P2460" i="18"/>
  <c r="N2460" i="18"/>
  <c r="M2460" i="18"/>
  <c r="L2460" i="18"/>
  <c r="K2460" i="18"/>
  <c r="S2459" i="18"/>
  <c r="R2459" i="18"/>
  <c r="Q2459" i="18"/>
  <c r="P2459" i="18"/>
  <c r="N2459" i="18"/>
  <c r="M2459" i="18"/>
  <c r="L2459" i="18"/>
  <c r="K2459" i="18"/>
  <c r="S2458" i="18"/>
  <c r="R2458" i="18"/>
  <c r="Q2458" i="18"/>
  <c r="P2458" i="18"/>
  <c r="N2458" i="18"/>
  <c r="M2458" i="18"/>
  <c r="L2458" i="18"/>
  <c r="K2458" i="18"/>
  <c r="S2457" i="18"/>
  <c r="R2457" i="18"/>
  <c r="Q2457" i="18"/>
  <c r="P2457" i="18"/>
  <c r="N2457" i="18"/>
  <c r="M2457" i="18"/>
  <c r="L2457" i="18"/>
  <c r="K2457" i="18"/>
  <c r="S2456" i="18"/>
  <c r="R2456" i="18"/>
  <c r="Q2456" i="18"/>
  <c r="P2456" i="18"/>
  <c r="N2456" i="18"/>
  <c r="M2456" i="18"/>
  <c r="L2456" i="18"/>
  <c r="K2456" i="18"/>
  <c r="S2455" i="18"/>
  <c r="R2455" i="18"/>
  <c r="Q2455" i="18"/>
  <c r="P2455" i="18"/>
  <c r="N2455" i="18"/>
  <c r="M2455" i="18"/>
  <c r="L2455" i="18"/>
  <c r="K2455" i="18"/>
  <c r="S2454" i="18"/>
  <c r="R2454" i="18"/>
  <c r="Q2454" i="18"/>
  <c r="P2454" i="18"/>
  <c r="N2454" i="18"/>
  <c r="M2454" i="18"/>
  <c r="L2454" i="18"/>
  <c r="K2454" i="18"/>
  <c r="S2453" i="18"/>
  <c r="R2453" i="18"/>
  <c r="Q2453" i="18"/>
  <c r="P2453" i="18"/>
  <c r="N2453" i="18"/>
  <c r="M2453" i="18"/>
  <c r="L2453" i="18"/>
  <c r="K2453" i="18"/>
  <c r="S2452" i="18"/>
  <c r="R2452" i="18"/>
  <c r="Q2452" i="18"/>
  <c r="P2452" i="18"/>
  <c r="N2452" i="18"/>
  <c r="M2452" i="18"/>
  <c r="L2452" i="18"/>
  <c r="K2452" i="18"/>
  <c r="S2451" i="18"/>
  <c r="R2451" i="18"/>
  <c r="Q2451" i="18"/>
  <c r="P2451" i="18"/>
  <c r="N2451" i="18"/>
  <c r="M2451" i="18"/>
  <c r="L2451" i="18"/>
  <c r="K2451" i="18"/>
  <c r="S2450" i="18"/>
  <c r="R2450" i="18"/>
  <c r="Q2450" i="18"/>
  <c r="P2450" i="18"/>
  <c r="N2450" i="18"/>
  <c r="M2450" i="18"/>
  <c r="L2450" i="18"/>
  <c r="K2450" i="18"/>
  <c r="S2449" i="18"/>
  <c r="R2449" i="18"/>
  <c r="Q2449" i="18"/>
  <c r="P2449" i="18"/>
  <c r="N2449" i="18"/>
  <c r="M2449" i="18"/>
  <c r="L2449" i="18"/>
  <c r="K2449" i="18"/>
  <c r="S2448" i="18"/>
  <c r="R2448" i="18"/>
  <c r="Q2448" i="18"/>
  <c r="P2448" i="18"/>
  <c r="N2448" i="18"/>
  <c r="M2448" i="18"/>
  <c r="L2448" i="18"/>
  <c r="K2448" i="18"/>
  <c r="S2447" i="18"/>
  <c r="R2447" i="18"/>
  <c r="Q2447" i="18"/>
  <c r="P2447" i="18"/>
  <c r="N2447" i="18"/>
  <c r="M2447" i="18"/>
  <c r="L2447" i="18"/>
  <c r="K2447" i="18"/>
  <c r="S2446" i="18"/>
  <c r="R2446" i="18"/>
  <c r="Q2446" i="18"/>
  <c r="P2446" i="18"/>
  <c r="N2446" i="18"/>
  <c r="M2446" i="18"/>
  <c r="L2446" i="18"/>
  <c r="K2446" i="18"/>
  <c r="S2445" i="18"/>
  <c r="R2445" i="18"/>
  <c r="Q2445" i="18"/>
  <c r="P2445" i="18"/>
  <c r="N2445" i="18"/>
  <c r="M2445" i="18"/>
  <c r="L2445" i="18"/>
  <c r="K2445" i="18"/>
  <c r="S2444" i="18"/>
  <c r="R2444" i="18"/>
  <c r="Q2444" i="18"/>
  <c r="P2444" i="18"/>
  <c r="N2444" i="18"/>
  <c r="M2444" i="18"/>
  <c r="L2444" i="18"/>
  <c r="K2444" i="18"/>
  <c r="S2443" i="18"/>
  <c r="R2443" i="18"/>
  <c r="Q2443" i="18"/>
  <c r="P2443" i="18"/>
  <c r="N2443" i="18"/>
  <c r="M2443" i="18"/>
  <c r="L2443" i="18"/>
  <c r="K2443" i="18"/>
  <c r="S2442" i="18"/>
  <c r="R2442" i="18"/>
  <c r="Q2442" i="18"/>
  <c r="P2442" i="18"/>
  <c r="N2442" i="18"/>
  <c r="M2442" i="18"/>
  <c r="L2442" i="18"/>
  <c r="K2442" i="18"/>
  <c r="S2441" i="18"/>
  <c r="R2441" i="18"/>
  <c r="Q2441" i="18"/>
  <c r="P2441" i="18"/>
  <c r="N2441" i="18"/>
  <c r="M2441" i="18"/>
  <c r="L2441" i="18"/>
  <c r="K2441" i="18"/>
  <c r="S2440" i="18"/>
  <c r="R2440" i="18"/>
  <c r="Q2440" i="18"/>
  <c r="P2440" i="18"/>
  <c r="N2440" i="18"/>
  <c r="M2440" i="18"/>
  <c r="L2440" i="18"/>
  <c r="K2440" i="18"/>
  <c r="S2439" i="18"/>
  <c r="R2439" i="18"/>
  <c r="Q2439" i="18"/>
  <c r="P2439" i="18"/>
  <c r="N2439" i="18"/>
  <c r="M2439" i="18"/>
  <c r="L2439" i="18"/>
  <c r="K2439" i="18"/>
  <c r="S2438" i="18"/>
  <c r="R2438" i="18"/>
  <c r="Q2438" i="18"/>
  <c r="P2438" i="18"/>
  <c r="N2438" i="18"/>
  <c r="M2438" i="18"/>
  <c r="L2438" i="18"/>
  <c r="K2438" i="18"/>
  <c r="S2437" i="18"/>
  <c r="R2437" i="18"/>
  <c r="Q2437" i="18"/>
  <c r="P2437" i="18"/>
  <c r="N2437" i="18"/>
  <c r="M2437" i="18"/>
  <c r="L2437" i="18"/>
  <c r="K2437" i="18"/>
  <c r="S2436" i="18"/>
  <c r="R2436" i="18"/>
  <c r="Q2436" i="18"/>
  <c r="P2436" i="18"/>
  <c r="N2436" i="18"/>
  <c r="M2436" i="18"/>
  <c r="L2436" i="18"/>
  <c r="K2436" i="18"/>
  <c r="S2435" i="18"/>
  <c r="R2435" i="18"/>
  <c r="Q2435" i="18"/>
  <c r="P2435" i="18"/>
  <c r="N2435" i="18"/>
  <c r="M2435" i="18"/>
  <c r="L2435" i="18"/>
  <c r="K2435" i="18"/>
  <c r="S2434" i="18"/>
  <c r="R2434" i="18"/>
  <c r="Q2434" i="18"/>
  <c r="P2434" i="18"/>
  <c r="N2434" i="18"/>
  <c r="M2434" i="18"/>
  <c r="L2434" i="18"/>
  <c r="K2434" i="18"/>
  <c r="S2433" i="18"/>
  <c r="R2433" i="18"/>
  <c r="Q2433" i="18"/>
  <c r="P2433" i="18"/>
  <c r="N2433" i="18"/>
  <c r="M2433" i="18"/>
  <c r="L2433" i="18"/>
  <c r="K2433" i="18"/>
  <c r="S2432" i="18"/>
  <c r="R2432" i="18"/>
  <c r="Q2432" i="18"/>
  <c r="P2432" i="18"/>
  <c r="N2432" i="18"/>
  <c r="M2432" i="18"/>
  <c r="L2432" i="18"/>
  <c r="K2432" i="18"/>
  <c r="S2431" i="18"/>
  <c r="R2431" i="18"/>
  <c r="Q2431" i="18"/>
  <c r="P2431" i="18"/>
  <c r="N2431" i="18"/>
  <c r="M2431" i="18"/>
  <c r="L2431" i="18"/>
  <c r="K2431" i="18"/>
  <c r="S2430" i="18"/>
  <c r="R2430" i="18"/>
  <c r="Q2430" i="18"/>
  <c r="P2430" i="18"/>
  <c r="N2430" i="18"/>
  <c r="M2430" i="18"/>
  <c r="L2430" i="18"/>
  <c r="K2430" i="18"/>
  <c r="S2429" i="18"/>
  <c r="R2429" i="18"/>
  <c r="Q2429" i="18"/>
  <c r="P2429" i="18"/>
  <c r="N2429" i="18"/>
  <c r="M2429" i="18"/>
  <c r="L2429" i="18"/>
  <c r="K2429" i="18"/>
  <c r="S2428" i="18"/>
  <c r="R2428" i="18"/>
  <c r="Q2428" i="18"/>
  <c r="P2428" i="18"/>
  <c r="N2428" i="18"/>
  <c r="M2428" i="18"/>
  <c r="L2428" i="18"/>
  <c r="K2428" i="18"/>
  <c r="S2427" i="18"/>
  <c r="R2427" i="18"/>
  <c r="Q2427" i="18"/>
  <c r="P2427" i="18"/>
  <c r="N2427" i="18"/>
  <c r="M2427" i="18"/>
  <c r="L2427" i="18"/>
  <c r="K2427" i="18"/>
  <c r="S2426" i="18"/>
  <c r="R2426" i="18"/>
  <c r="Q2426" i="18"/>
  <c r="P2426" i="18"/>
  <c r="N2426" i="18"/>
  <c r="M2426" i="18"/>
  <c r="L2426" i="18"/>
  <c r="K2426" i="18"/>
  <c r="S2425" i="18"/>
  <c r="R2425" i="18"/>
  <c r="Q2425" i="18"/>
  <c r="P2425" i="18"/>
  <c r="N2425" i="18"/>
  <c r="M2425" i="18"/>
  <c r="L2425" i="18"/>
  <c r="K2425" i="18"/>
  <c r="S2424" i="18"/>
  <c r="R2424" i="18"/>
  <c r="Q2424" i="18"/>
  <c r="P2424" i="18"/>
  <c r="N2424" i="18"/>
  <c r="M2424" i="18"/>
  <c r="L2424" i="18"/>
  <c r="K2424" i="18"/>
  <c r="S2423" i="18"/>
  <c r="R2423" i="18"/>
  <c r="Q2423" i="18"/>
  <c r="P2423" i="18"/>
  <c r="N2423" i="18"/>
  <c r="M2423" i="18"/>
  <c r="L2423" i="18"/>
  <c r="K2423" i="18"/>
  <c r="S2422" i="18"/>
  <c r="R2422" i="18"/>
  <c r="Q2422" i="18"/>
  <c r="P2422" i="18"/>
  <c r="N2422" i="18"/>
  <c r="M2422" i="18"/>
  <c r="L2422" i="18"/>
  <c r="K2422" i="18"/>
  <c r="S2421" i="18"/>
  <c r="R2421" i="18"/>
  <c r="Q2421" i="18"/>
  <c r="P2421" i="18"/>
  <c r="N2421" i="18"/>
  <c r="M2421" i="18"/>
  <c r="L2421" i="18"/>
  <c r="K2421" i="18"/>
  <c r="S2420" i="18"/>
  <c r="R2420" i="18"/>
  <c r="Q2420" i="18"/>
  <c r="P2420" i="18"/>
  <c r="N2420" i="18"/>
  <c r="M2420" i="18"/>
  <c r="L2420" i="18"/>
  <c r="K2420" i="18"/>
  <c r="S2419" i="18"/>
  <c r="R2419" i="18"/>
  <c r="Q2419" i="18"/>
  <c r="P2419" i="18"/>
  <c r="N2419" i="18"/>
  <c r="M2419" i="18"/>
  <c r="L2419" i="18"/>
  <c r="K2419" i="18"/>
  <c r="S2418" i="18"/>
  <c r="R2418" i="18"/>
  <c r="Q2418" i="18"/>
  <c r="P2418" i="18"/>
  <c r="N2418" i="18"/>
  <c r="M2418" i="18"/>
  <c r="L2418" i="18"/>
  <c r="K2418" i="18"/>
  <c r="S2417" i="18"/>
  <c r="R2417" i="18"/>
  <c r="Q2417" i="18"/>
  <c r="P2417" i="18"/>
  <c r="N2417" i="18"/>
  <c r="M2417" i="18"/>
  <c r="L2417" i="18"/>
  <c r="K2417" i="18"/>
  <c r="S2416" i="18"/>
  <c r="R2416" i="18"/>
  <c r="Q2416" i="18"/>
  <c r="P2416" i="18"/>
  <c r="N2416" i="18"/>
  <c r="M2416" i="18"/>
  <c r="L2416" i="18"/>
  <c r="K2416" i="18"/>
  <c r="S2415" i="18"/>
  <c r="R2415" i="18"/>
  <c r="Q2415" i="18"/>
  <c r="P2415" i="18"/>
  <c r="N2415" i="18"/>
  <c r="M2415" i="18"/>
  <c r="L2415" i="18"/>
  <c r="K2415" i="18"/>
  <c r="S2414" i="18"/>
  <c r="R2414" i="18"/>
  <c r="Q2414" i="18"/>
  <c r="P2414" i="18"/>
  <c r="N2414" i="18"/>
  <c r="M2414" i="18"/>
  <c r="L2414" i="18"/>
  <c r="K2414" i="18"/>
  <c r="S2413" i="18"/>
  <c r="R2413" i="18"/>
  <c r="Q2413" i="18"/>
  <c r="P2413" i="18"/>
  <c r="N2413" i="18"/>
  <c r="M2413" i="18"/>
  <c r="L2413" i="18"/>
  <c r="K2413" i="18"/>
  <c r="S2412" i="18"/>
  <c r="R2412" i="18"/>
  <c r="Q2412" i="18"/>
  <c r="P2412" i="18"/>
  <c r="N2412" i="18"/>
  <c r="M2412" i="18"/>
  <c r="L2412" i="18"/>
  <c r="K2412" i="18"/>
  <c r="S2411" i="18"/>
  <c r="R2411" i="18"/>
  <c r="Q2411" i="18"/>
  <c r="P2411" i="18"/>
  <c r="N2411" i="18"/>
  <c r="M2411" i="18"/>
  <c r="L2411" i="18"/>
  <c r="K2411" i="18"/>
  <c r="S2410" i="18"/>
  <c r="R2410" i="18"/>
  <c r="Q2410" i="18"/>
  <c r="P2410" i="18"/>
  <c r="N2410" i="18"/>
  <c r="M2410" i="18"/>
  <c r="L2410" i="18"/>
  <c r="K2410" i="18"/>
  <c r="S2409" i="18"/>
  <c r="R2409" i="18"/>
  <c r="Q2409" i="18"/>
  <c r="P2409" i="18"/>
  <c r="N2409" i="18"/>
  <c r="M2409" i="18"/>
  <c r="L2409" i="18"/>
  <c r="K2409" i="18"/>
  <c r="S2408" i="18"/>
  <c r="R2408" i="18"/>
  <c r="Q2408" i="18"/>
  <c r="P2408" i="18"/>
  <c r="N2408" i="18"/>
  <c r="M2408" i="18"/>
  <c r="L2408" i="18"/>
  <c r="K2408" i="18"/>
  <c r="S2407" i="18"/>
  <c r="R2407" i="18"/>
  <c r="Q2407" i="18"/>
  <c r="P2407" i="18"/>
  <c r="N2407" i="18"/>
  <c r="M2407" i="18"/>
  <c r="L2407" i="18"/>
  <c r="K2407" i="18"/>
  <c r="S2406" i="18"/>
  <c r="R2406" i="18"/>
  <c r="Q2406" i="18"/>
  <c r="P2406" i="18"/>
  <c r="N2406" i="18"/>
  <c r="M2406" i="18"/>
  <c r="L2406" i="18"/>
  <c r="K2406" i="18"/>
  <c r="S2405" i="18"/>
  <c r="R2405" i="18"/>
  <c r="Q2405" i="18"/>
  <c r="P2405" i="18"/>
  <c r="N2405" i="18"/>
  <c r="M2405" i="18"/>
  <c r="L2405" i="18"/>
  <c r="K2405" i="18"/>
  <c r="S2404" i="18"/>
  <c r="R2404" i="18"/>
  <c r="Q2404" i="18"/>
  <c r="P2404" i="18"/>
  <c r="N2404" i="18"/>
  <c r="M2404" i="18"/>
  <c r="L2404" i="18"/>
  <c r="K2404" i="18"/>
  <c r="S2403" i="18"/>
  <c r="R2403" i="18"/>
  <c r="Q2403" i="18"/>
  <c r="P2403" i="18"/>
  <c r="N2403" i="18"/>
  <c r="M2403" i="18"/>
  <c r="L2403" i="18"/>
  <c r="K2403" i="18"/>
  <c r="S2402" i="18"/>
  <c r="R2402" i="18"/>
  <c r="Q2402" i="18"/>
  <c r="P2402" i="18"/>
  <c r="N2402" i="18"/>
  <c r="M2402" i="18"/>
  <c r="L2402" i="18"/>
  <c r="K2402" i="18"/>
  <c r="S2401" i="18"/>
  <c r="R2401" i="18"/>
  <c r="Q2401" i="18"/>
  <c r="P2401" i="18"/>
  <c r="N2401" i="18"/>
  <c r="M2401" i="18"/>
  <c r="L2401" i="18"/>
  <c r="K2401" i="18"/>
  <c r="S2400" i="18"/>
  <c r="R2400" i="18"/>
  <c r="Q2400" i="18"/>
  <c r="P2400" i="18"/>
  <c r="N2400" i="18"/>
  <c r="M2400" i="18"/>
  <c r="L2400" i="18"/>
  <c r="K2400" i="18"/>
  <c r="S2399" i="18"/>
  <c r="R2399" i="18"/>
  <c r="Q2399" i="18"/>
  <c r="P2399" i="18"/>
  <c r="N2399" i="18"/>
  <c r="M2399" i="18"/>
  <c r="L2399" i="18"/>
  <c r="K2399" i="18"/>
  <c r="S2398" i="18"/>
  <c r="R2398" i="18"/>
  <c r="Q2398" i="18"/>
  <c r="P2398" i="18"/>
  <c r="N2398" i="18"/>
  <c r="M2398" i="18"/>
  <c r="L2398" i="18"/>
  <c r="K2398" i="18"/>
  <c r="S2397" i="18"/>
  <c r="R2397" i="18"/>
  <c r="Q2397" i="18"/>
  <c r="P2397" i="18"/>
  <c r="N2397" i="18"/>
  <c r="M2397" i="18"/>
  <c r="L2397" i="18"/>
  <c r="K2397" i="18"/>
  <c r="S2396" i="18"/>
  <c r="R2396" i="18"/>
  <c r="Q2396" i="18"/>
  <c r="P2396" i="18"/>
  <c r="N2396" i="18"/>
  <c r="M2396" i="18"/>
  <c r="L2396" i="18"/>
  <c r="K2396" i="18"/>
  <c r="S2395" i="18"/>
  <c r="R2395" i="18"/>
  <c r="Q2395" i="18"/>
  <c r="P2395" i="18"/>
  <c r="N2395" i="18"/>
  <c r="M2395" i="18"/>
  <c r="L2395" i="18"/>
  <c r="K2395" i="18"/>
  <c r="S2394" i="18"/>
  <c r="R2394" i="18"/>
  <c r="Q2394" i="18"/>
  <c r="P2394" i="18"/>
  <c r="N2394" i="18"/>
  <c r="M2394" i="18"/>
  <c r="L2394" i="18"/>
  <c r="K2394" i="18"/>
  <c r="S2393" i="18"/>
  <c r="R2393" i="18"/>
  <c r="Q2393" i="18"/>
  <c r="P2393" i="18"/>
  <c r="N2393" i="18"/>
  <c r="M2393" i="18"/>
  <c r="L2393" i="18"/>
  <c r="K2393" i="18"/>
  <c r="S2392" i="18"/>
  <c r="R2392" i="18"/>
  <c r="Q2392" i="18"/>
  <c r="P2392" i="18"/>
  <c r="N2392" i="18"/>
  <c r="M2392" i="18"/>
  <c r="L2392" i="18"/>
  <c r="K2392" i="18"/>
  <c r="S2391" i="18"/>
  <c r="R2391" i="18"/>
  <c r="Q2391" i="18"/>
  <c r="P2391" i="18"/>
  <c r="N2391" i="18"/>
  <c r="M2391" i="18"/>
  <c r="L2391" i="18"/>
  <c r="K2391" i="18"/>
  <c r="S2390" i="18"/>
  <c r="R2390" i="18"/>
  <c r="Q2390" i="18"/>
  <c r="P2390" i="18"/>
  <c r="N2390" i="18"/>
  <c r="M2390" i="18"/>
  <c r="L2390" i="18"/>
  <c r="K2390" i="18"/>
  <c r="S2389" i="18"/>
  <c r="R2389" i="18"/>
  <c r="Q2389" i="18"/>
  <c r="P2389" i="18"/>
  <c r="N2389" i="18"/>
  <c r="M2389" i="18"/>
  <c r="L2389" i="18"/>
  <c r="K2389" i="18"/>
  <c r="S2388" i="18"/>
  <c r="R2388" i="18"/>
  <c r="Q2388" i="18"/>
  <c r="P2388" i="18"/>
  <c r="N2388" i="18"/>
  <c r="M2388" i="18"/>
  <c r="L2388" i="18"/>
  <c r="K2388" i="18"/>
  <c r="S2387" i="18"/>
  <c r="R2387" i="18"/>
  <c r="Q2387" i="18"/>
  <c r="P2387" i="18"/>
  <c r="N2387" i="18"/>
  <c r="M2387" i="18"/>
  <c r="L2387" i="18"/>
  <c r="K2387" i="18"/>
  <c r="S2386" i="18"/>
  <c r="R2386" i="18"/>
  <c r="Q2386" i="18"/>
  <c r="P2386" i="18"/>
  <c r="N2386" i="18"/>
  <c r="M2386" i="18"/>
  <c r="L2386" i="18"/>
  <c r="K2386" i="18"/>
  <c r="S2385" i="18"/>
  <c r="R2385" i="18"/>
  <c r="Q2385" i="18"/>
  <c r="P2385" i="18"/>
  <c r="N2385" i="18"/>
  <c r="M2385" i="18"/>
  <c r="L2385" i="18"/>
  <c r="K2385" i="18"/>
  <c r="S2384" i="18"/>
  <c r="R2384" i="18"/>
  <c r="Q2384" i="18"/>
  <c r="P2384" i="18"/>
  <c r="N2384" i="18"/>
  <c r="M2384" i="18"/>
  <c r="L2384" i="18"/>
  <c r="K2384" i="18"/>
  <c r="S2383" i="18"/>
  <c r="R2383" i="18"/>
  <c r="Q2383" i="18"/>
  <c r="P2383" i="18"/>
  <c r="N2383" i="18"/>
  <c r="M2383" i="18"/>
  <c r="L2383" i="18"/>
  <c r="K2383" i="18"/>
  <c r="S2382" i="18"/>
  <c r="R2382" i="18"/>
  <c r="Q2382" i="18"/>
  <c r="P2382" i="18"/>
  <c r="N2382" i="18"/>
  <c r="M2382" i="18"/>
  <c r="L2382" i="18"/>
  <c r="K2382" i="18"/>
  <c r="S2381" i="18"/>
  <c r="R2381" i="18"/>
  <c r="Q2381" i="18"/>
  <c r="P2381" i="18"/>
  <c r="N2381" i="18"/>
  <c r="M2381" i="18"/>
  <c r="L2381" i="18"/>
  <c r="K2381" i="18"/>
  <c r="S2380" i="18"/>
  <c r="R2380" i="18"/>
  <c r="Q2380" i="18"/>
  <c r="P2380" i="18"/>
  <c r="N2380" i="18"/>
  <c r="M2380" i="18"/>
  <c r="L2380" i="18"/>
  <c r="K2380" i="18"/>
  <c r="S2379" i="18"/>
  <c r="R2379" i="18"/>
  <c r="Q2379" i="18"/>
  <c r="P2379" i="18"/>
  <c r="N2379" i="18"/>
  <c r="M2379" i="18"/>
  <c r="L2379" i="18"/>
  <c r="K2379" i="18"/>
  <c r="S2378" i="18"/>
  <c r="R2378" i="18"/>
  <c r="Q2378" i="18"/>
  <c r="P2378" i="18"/>
  <c r="N2378" i="18"/>
  <c r="M2378" i="18"/>
  <c r="L2378" i="18"/>
  <c r="K2378" i="18"/>
  <c r="S2377" i="18"/>
  <c r="R2377" i="18"/>
  <c r="Q2377" i="18"/>
  <c r="P2377" i="18"/>
  <c r="N2377" i="18"/>
  <c r="M2377" i="18"/>
  <c r="L2377" i="18"/>
  <c r="K2377" i="18"/>
  <c r="S2376" i="18"/>
  <c r="R2376" i="18"/>
  <c r="Q2376" i="18"/>
  <c r="P2376" i="18"/>
  <c r="N2376" i="18"/>
  <c r="M2376" i="18"/>
  <c r="L2376" i="18"/>
  <c r="K2376" i="18"/>
  <c r="S2375" i="18"/>
  <c r="R2375" i="18"/>
  <c r="Q2375" i="18"/>
  <c r="P2375" i="18"/>
  <c r="N2375" i="18"/>
  <c r="M2375" i="18"/>
  <c r="L2375" i="18"/>
  <c r="K2375" i="18"/>
  <c r="S2374" i="18"/>
  <c r="R2374" i="18"/>
  <c r="Q2374" i="18"/>
  <c r="P2374" i="18"/>
  <c r="N2374" i="18"/>
  <c r="M2374" i="18"/>
  <c r="L2374" i="18"/>
  <c r="K2374" i="18"/>
  <c r="S2373" i="18"/>
  <c r="R2373" i="18"/>
  <c r="Q2373" i="18"/>
  <c r="P2373" i="18"/>
  <c r="N2373" i="18"/>
  <c r="M2373" i="18"/>
  <c r="L2373" i="18"/>
  <c r="K2373" i="18"/>
  <c r="S2372" i="18"/>
  <c r="R2372" i="18"/>
  <c r="Q2372" i="18"/>
  <c r="P2372" i="18"/>
  <c r="N2372" i="18"/>
  <c r="M2372" i="18"/>
  <c r="L2372" i="18"/>
  <c r="K2372" i="18"/>
  <c r="S2371" i="18"/>
  <c r="R2371" i="18"/>
  <c r="Q2371" i="18"/>
  <c r="P2371" i="18"/>
  <c r="N2371" i="18"/>
  <c r="M2371" i="18"/>
  <c r="L2371" i="18"/>
  <c r="K2371" i="18"/>
  <c r="S2370" i="18"/>
  <c r="R2370" i="18"/>
  <c r="Q2370" i="18"/>
  <c r="P2370" i="18"/>
  <c r="N2370" i="18"/>
  <c r="M2370" i="18"/>
  <c r="L2370" i="18"/>
  <c r="K2370" i="18"/>
  <c r="S2369" i="18"/>
  <c r="R2369" i="18"/>
  <c r="Q2369" i="18"/>
  <c r="P2369" i="18"/>
  <c r="N2369" i="18"/>
  <c r="M2369" i="18"/>
  <c r="L2369" i="18"/>
  <c r="K2369" i="18"/>
  <c r="S2368" i="18"/>
  <c r="R2368" i="18"/>
  <c r="Q2368" i="18"/>
  <c r="P2368" i="18"/>
  <c r="N2368" i="18"/>
  <c r="M2368" i="18"/>
  <c r="L2368" i="18"/>
  <c r="K2368" i="18"/>
  <c r="S2367" i="18"/>
  <c r="R2367" i="18"/>
  <c r="Q2367" i="18"/>
  <c r="P2367" i="18"/>
  <c r="N2367" i="18"/>
  <c r="M2367" i="18"/>
  <c r="L2367" i="18"/>
  <c r="K2367" i="18"/>
  <c r="S2366" i="18"/>
  <c r="R2366" i="18"/>
  <c r="Q2366" i="18"/>
  <c r="P2366" i="18"/>
  <c r="N2366" i="18"/>
  <c r="M2366" i="18"/>
  <c r="L2366" i="18"/>
  <c r="K2366" i="18"/>
  <c r="S2365" i="18"/>
  <c r="R2365" i="18"/>
  <c r="Q2365" i="18"/>
  <c r="P2365" i="18"/>
  <c r="N2365" i="18"/>
  <c r="M2365" i="18"/>
  <c r="L2365" i="18"/>
  <c r="K2365" i="18"/>
  <c r="S2364" i="18"/>
  <c r="R2364" i="18"/>
  <c r="Q2364" i="18"/>
  <c r="P2364" i="18"/>
  <c r="N2364" i="18"/>
  <c r="M2364" i="18"/>
  <c r="L2364" i="18"/>
  <c r="K2364" i="18"/>
  <c r="S2363" i="18"/>
  <c r="R2363" i="18"/>
  <c r="Q2363" i="18"/>
  <c r="P2363" i="18"/>
  <c r="N2363" i="18"/>
  <c r="M2363" i="18"/>
  <c r="L2363" i="18"/>
  <c r="K2363" i="18"/>
  <c r="S2362" i="18"/>
  <c r="R2362" i="18"/>
  <c r="Q2362" i="18"/>
  <c r="P2362" i="18"/>
  <c r="N2362" i="18"/>
  <c r="M2362" i="18"/>
  <c r="L2362" i="18"/>
  <c r="K2362" i="18"/>
  <c r="S2361" i="18"/>
  <c r="R2361" i="18"/>
  <c r="Q2361" i="18"/>
  <c r="P2361" i="18"/>
  <c r="N2361" i="18"/>
  <c r="M2361" i="18"/>
  <c r="L2361" i="18"/>
  <c r="K2361" i="18"/>
  <c r="S2360" i="18"/>
  <c r="R2360" i="18"/>
  <c r="Q2360" i="18"/>
  <c r="P2360" i="18"/>
  <c r="N2360" i="18"/>
  <c r="M2360" i="18"/>
  <c r="L2360" i="18"/>
  <c r="K2360" i="18"/>
  <c r="S2359" i="18"/>
  <c r="R2359" i="18"/>
  <c r="Q2359" i="18"/>
  <c r="P2359" i="18"/>
  <c r="N2359" i="18"/>
  <c r="M2359" i="18"/>
  <c r="L2359" i="18"/>
  <c r="K2359" i="18"/>
  <c r="S2358" i="18"/>
  <c r="R2358" i="18"/>
  <c r="Q2358" i="18"/>
  <c r="P2358" i="18"/>
  <c r="N2358" i="18"/>
  <c r="M2358" i="18"/>
  <c r="L2358" i="18"/>
  <c r="K2358" i="18"/>
  <c r="S2357" i="18"/>
  <c r="R2357" i="18"/>
  <c r="Q2357" i="18"/>
  <c r="P2357" i="18"/>
  <c r="N2357" i="18"/>
  <c r="M2357" i="18"/>
  <c r="L2357" i="18"/>
  <c r="K2357" i="18"/>
  <c r="S2356" i="18"/>
  <c r="R2356" i="18"/>
  <c r="Q2356" i="18"/>
  <c r="P2356" i="18"/>
  <c r="N2356" i="18"/>
  <c r="M2356" i="18"/>
  <c r="L2356" i="18"/>
  <c r="K2356" i="18"/>
  <c r="S2355" i="18"/>
  <c r="R2355" i="18"/>
  <c r="Q2355" i="18"/>
  <c r="P2355" i="18"/>
  <c r="N2355" i="18"/>
  <c r="M2355" i="18"/>
  <c r="L2355" i="18"/>
  <c r="K2355" i="18"/>
  <c r="S2354" i="18"/>
  <c r="R2354" i="18"/>
  <c r="Q2354" i="18"/>
  <c r="P2354" i="18"/>
  <c r="N2354" i="18"/>
  <c r="M2354" i="18"/>
  <c r="L2354" i="18"/>
  <c r="K2354" i="18"/>
  <c r="S2353" i="18"/>
  <c r="R2353" i="18"/>
  <c r="Q2353" i="18"/>
  <c r="P2353" i="18"/>
  <c r="N2353" i="18"/>
  <c r="M2353" i="18"/>
  <c r="L2353" i="18"/>
  <c r="K2353" i="18"/>
  <c r="S2352" i="18"/>
  <c r="R2352" i="18"/>
  <c r="Q2352" i="18"/>
  <c r="P2352" i="18"/>
  <c r="N2352" i="18"/>
  <c r="M2352" i="18"/>
  <c r="L2352" i="18"/>
  <c r="K2352" i="18"/>
  <c r="S2351" i="18"/>
  <c r="R2351" i="18"/>
  <c r="Q2351" i="18"/>
  <c r="P2351" i="18"/>
  <c r="N2351" i="18"/>
  <c r="M2351" i="18"/>
  <c r="L2351" i="18"/>
  <c r="K2351" i="18"/>
  <c r="S2350" i="18"/>
  <c r="R2350" i="18"/>
  <c r="Q2350" i="18"/>
  <c r="P2350" i="18"/>
  <c r="N2350" i="18"/>
  <c r="M2350" i="18"/>
  <c r="L2350" i="18"/>
  <c r="K2350" i="18"/>
  <c r="S2349" i="18"/>
  <c r="R2349" i="18"/>
  <c r="Q2349" i="18"/>
  <c r="P2349" i="18"/>
  <c r="N2349" i="18"/>
  <c r="M2349" i="18"/>
  <c r="L2349" i="18"/>
  <c r="K2349" i="18"/>
  <c r="S2348" i="18"/>
  <c r="R2348" i="18"/>
  <c r="Q2348" i="18"/>
  <c r="P2348" i="18"/>
  <c r="N2348" i="18"/>
  <c r="M2348" i="18"/>
  <c r="L2348" i="18"/>
  <c r="K2348" i="18"/>
  <c r="S2347" i="18"/>
  <c r="R2347" i="18"/>
  <c r="Q2347" i="18"/>
  <c r="P2347" i="18"/>
  <c r="N2347" i="18"/>
  <c r="M2347" i="18"/>
  <c r="L2347" i="18"/>
  <c r="K2347" i="18"/>
  <c r="S2346" i="18"/>
  <c r="R2346" i="18"/>
  <c r="Q2346" i="18"/>
  <c r="P2346" i="18"/>
  <c r="N2346" i="18"/>
  <c r="M2346" i="18"/>
  <c r="L2346" i="18"/>
  <c r="K2346" i="18"/>
  <c r="S2345" i="18"/>
  <c r="R2345" i="18"/>
  <c r="Q2345" i="18"/>
  <c r="P2345" i="18"/>
  <c r="N2345" i="18"/>
  <c r="M2345" i="18"/>
  <c r="L2345" i="18"/>
  <c r="K2345" i="18"/>
  <c r="S2344" i="18"/>
  <c r="R2344" i="18"/>
  <c r="Q2344" i="18"/>
  <c r="P2344" i="18"/>
  <c r="N2344" i="18"/>
  <c r="M2344" i="18"/>
  <c r="L2344" i="18"/>
  <c r="K2344" i="18"/>
  <c r="S2343" i="18"/>
  <c r="R2343" i="18"/>
  <c r="Q2343" i="18"/>
  <c r="P2343" i="18"/>
  <c r="N2343" i="18"/>
  <c r="M2343" i="18"/>
  <c r="L2343" i="18"/>
  <c r="K2343" i="18"/>
  <c r="S2342" i="18"/>
  <c r="R2342" i="18"/>
  <c r="Q2342" i="18"/>
  <c r="P2342" i="18"/>
  <c r="N2342" i="18"/>
  <c r="M2342" i="18"/>
  <c r="L2342" i="18"/>
  <c r="K2342" i="18"/>
  <c r="S2341" i="18"/>
  <c r="R2341" i="18"/>
  <c r="Q2341" i="18"/>
  <c r="P2341" i="18"/>
  <c r="N2341" i="18"/>
  <c r="M2341" i="18"/>
  <c r="L2341" i="18"/>
  <c r="K2341" i="18"/>
  <c r="S2340" i="18"/>
  <c r="R2340" i="18"/>
  <c r="Q2340" i="18"/>
  <c r="P2340" i="18"/>
  <c r="N2340" i="18"/>
  <c r="M2340" i="18"/>
  <c r="L2340" i="18"/>
  <c r="K2340" i="18"/>
  <c r="S2339" i="18"/>
  <c r="R2339" i="18"/>
  <c r="Q2339" i="18"/>
  <c r="P2339" i="18"/>
  <c r="N2339" i="18"/>
  <c r="M2339" i="18"/>
  <c r="L2339" i="18"/>
  <c r="K2339" i="18"/>
  <c r="S2338" i="18"/>
  <c r="R2338" i="18"/>
  <c r="Q2338" i="18"/>
  <c r="P2338" i="18"/>
  <c r="N2338" i="18"/>
  <c r="M2338" i="18"/>
  <c r="L2338" i="18"/>
  <c r="K2338" i="18"/>
  <c r="S2337" i="18"/>
  <c r="R2337" i="18"/>
  <c r="Q2337" i="18"/>
  <c r="P2337" i="18"/>
  <c r="N2337" i="18"/>
  <c r="M2337" i="18"/>
  <c r="L2337" i="18"/>
  <c r="K2337" i="18"/>
  <c r="S2336" i="18"/>
  <c r="R2336" i="18"/>
  <c r="Q2336" i="18"/>
  <c r="P2336" i="18"/>
  <c r="N2336" i="18"/>
  <c r="M2336" i="18"/>
  <c r="L2336" i="18"/>
  <c r="K2336" i="18"/>
  <c r="S2335" i="18"/>
  <c r="R2335" i="18"/>
  <c r="Q2335" i="18"/>
  <c r="P2335" i="18"/>
  <c r="N2335" i="18"/>
  <c r="M2335" i="18"/>
  <c r="L2335" i="18"/>
  <c r="K2335" i="18"/>
  <c r="S2334" i="18"/>
  <c r="R2334" i="18"/>
  <c r="Q2334" i="18"/>
  <c r="P2334" i="18"/>
  <c r="N2334" i="18"/>
  <c r="M2334" i="18"/>
  <c r="L2334" i="18"/>
  <c r="K2334" i="18"/>
  <c r="S2333" i="18"/>
  <c r="R2333" i="18"/>
  <c r="Q2333" i="18"/>
  <c r="P2333" i="18"/>
  <c r="N2333" i="18"/>
  <c r="M2333" i="18"/>
  <c r="L2333" i="18"/>
  <c r="K2333" i="18"/>
  <c r="S2332" i="18"/>
  <c r="R2332" i="18"/>
  <c r="Q2332" i="18"/>
  <c r="P2332" i="18"/>
  <c r="N2332" i="18"/>
  <c r="M2332" i="18"/>
  <c r="L2332" i="18"/>
  <c r="K2332" i="18"/>
  <c r="S2331" i="18"/>
  <c r="R2331" i="18"/>
  <c r="Q2331" i="18"/>
  <c r="P2331" i="18"/>
  <c r="N2331" i="18"/>
  <c r="M2331" i="18"/>
  <c r="L2331" i="18"/>
  <c r="K2331" i="18"/>
  <c r="S2330" i="18"/>
  <c r="R2330" i="18"/>
  <c r="Q2330" i="18"/>
  <c r="P2330" i="18"/>
  <c r="N2330" i="18"/>
  <c r="M2330" i="18"/>
  <c r="L2330" i="18"/>
  <c r="K2330" i="18"/>
  <c r="S2329" i="18"/>
  <c r="R2329" i="18"/>
  <c r="Q2329" i="18"/>
  <c r="P2329" i="18"/>
  <c r="N2329" i="18"/>
  <c r="M2329" i="18"/>
  <c r="L2329" i="18"/>
  <c r="K2329" i="18"/>
  <c r="S2328" i="18"/>
  <c r="R2328" i="18"/>
  <c r="Q2328" i="18"/>
  <c r="P2328" i="18"/>
  <c r="N2328" i="18"/>
  <c r="M2328" i="18"/>
  <c r="L2328" i="18"/>
  <c r="K2328" i="18"/>
  <c r="S2327" i="18"/>
  <c r="R2327" i="18"/>
  <c r="Q2327" i="18"/>
  <c r="P2327" i="18"/>
  <c r="N2327" i="18"/>
  <c r="M2327" i="18"/>
  <c r="L2327" i="18"/>
  <c r="K2327" i="18"/>
  <c r="S2326" i="18"/>
  <c r="R2326" i="18"/>
  <c r="Q2326" i="18"/>
  <c r="P2326" i="18"/>
  <c r="N2326" i="18"/>
  <c r="M2326" i="18"/>
  <c r="L2326" i="18"/>
  <c r="K2326" i="18"/>
  <c r="S2325" i="18"/>
  <c r="R2325" i="18"/>
  <c r="Q2325" i="18"/>
  <c r="P2325" i="18"/>
  <c r="N2325" i="18"/>
  <c r="M2325" i="18"/>
  <c r="L2325" i="18"/>
  <c r="K2325" i="18"/>
  <c r="S2324" i="18"/>
  <c r="R2324" i="18"/>
  <c r="Q2324" i="18"/>
  <c r="P2324" i="18"/>
  <c r="N2324" i="18"/>
  <c r="M2324" i="18"/>
  <c r="L2324" i="18"/>
  <c r="K2324" i="18"/>
  <c r="S2323" i="18"/>
  <c r="R2323" i="18"/>
  <c r="Q2323" i="18"/>
  <c r="P2323" i="18"/>
  <c r="N2323" i="18"/>
  <c r="M2323" i="18"/>
  <c r="L2323" i="18"/>
  <c r="K2323" i="18"/>
  <c r="S2322" i="18"/>
  <c r="R2322" i="18"/>
  <c r="Q2322" i="18"/>
  <c r="P2322" i="18"/>
  <c r="N2322" i="18"/>
  <c r="M2322" i="18"/>
  <c r="L2322" i="18"/>
  <c r="K2322" i="18"/>
  <c r="S2321" i="18"/>
  <c r="R2321" i="18"/>
  <c r="Q2321" i="18"/>
  <c r="P2321" i="18"/>
  <c r="N2321" i="18"/>
  <c r="M2321" i="18"/>
  <c r="L2321" i="18"/>
  <c r="K2321" i="18"/>
  <c r="S2320" i="18"/>
  <c r="R2320" i="18"/>
  <c r="Q2320" i="18"/>
  <c r="P2320" i="18"/>
  <c r="N2320" i="18"/>
  <c r="M2320" i="18"/>
  <c r="L2320" i="18"/>
  <c r="K2320" i="18"/>
  <c r="S2319" i="18"/>
  <c r="R2319" i="18"/>
  <c r="Q2319" i="18"/>
  <c r="P2319" i="18"/>
  <c r="N2319" i="18"/>
  <c r="M2319" i="18"/>
  <c r="L2319" i="18"/>
  <c r="K2319" i="18"/>
  <c r="S2318" i="18"/>
  <c r="R2318" i="18"/>
  <c r="Q2318" i="18"/>
  <c r="P2318" i="18"/>
  <c r="N2318" i="18"/>
  <c r="M2318" i="18"/>
  <c r="L2318" i="18"/>
  <c r="K2318" i="18"/>
  <c r="S2317" i="18"/>
  <c r="R2317" i="18"/>
  <c r="Q2317" i="18"/>
  <c r="P2317" i="18"/>
  <c r="N2317" i="18"/>
  <c r="M2317" i="18"/>
  <c r="L2317" i="18"/>
  <c r="K2317" i="18"/>
  <c r="S2316" i="18"/>
  <c r="R2316" i="18"/>
  <c r="Q2316" i="18"/>
  <c r="P2316" i="18"/>
  <c r="N2316" i="18"/>
  <c r="M2316" i="18"/>
  <c r="L2316" i="18"/>
  <c r="K2316" i="18"/>
  <c r="S2315" i="18"/>
  <c r="R2315" i="18"/>
  <c r="Q2315" i="18"/>
  <c r="P2315" i="18"/>
  <c r="N2315" i="18"/>
  <c r="M2315" i="18"/>
  <c r="L2315" i="18"/>
  <c r="K2315" i="18"/>
  <c r="S2314" i="18"/>
  <c r="R2314" i="18"/>
  <c r="Q2314" i="18"/>
  <c r="P2314" i="18"/>
  <c r="N2314" i="18"/>
  <c r="M2314" i="18"/>
  <c r="L2314" i="18"/>
  <c r="K2314" i="18"/>
  <c r="S2313" i="18"/>
  <c r="R2313" i="18"/>
  <c r="Q2313" i="18"/>
  <c r="P2313" i="18"/>
  <c r="N2313" i="18"/>
  <c r="M2313" i="18"/>
  <c r="L2313" i="18"/>
  <c r="K2313" i="18"/>
  <c r="S2312" i="18"/>
  <c r="R2312" i="18"/>
  <c r="Q2312" i="18"/>
  <c r="P2312" i="18"/>
  <c r="N2312" i="18"/>
  <c r="M2312" i="18"/>
  <c r="L2312" i="18"/>
  <c r="K2312" i="18"/>
  <c r="S2311" i="18"/>
  <c r="R2311" i="18"/>
  <c r="Q2311" i="18"/>
  <c r="P2311" i="18"/>
  <c r="N2311" i="18"/>
  <c r="M2311" i="18"/>
  <c r="L2311" i="18"/>
  <c r="K2311" i="18"/>
  <c r="S2310" i="18"/>
  <c r="R2310" i="18"/>
  <c r="Q2310" i="18"/>
  <c r="P2310" i="18"/>
  <c r="N2310" i="18"/>
  <c r="M2310" i="18"/>
  <c r="L2310" i="18"/>
  <c r="K2310" i="18"/>
  <c r="S2309" i="18"/>
  <c r="R2309" i="18"/>
  <c r="Q2309" i="18"/>
  <c r="P2309" i="18"/>
  <c r="N2309" i="18"/>
  <c r="M2309" i="18"/>
  <c r="L2309" i="18"/>
  <c r="K2309" i="18"/>
  <c r="S2308" i="18"/>
  <c r="R2308" i="18"/>
  <c r="Q2308" i="18"/>
  <c r="P2308" i="18"/>
  <c r="N2308" i="18"/>
  <c r="M2308" i="18"/>
  <c r="L2308" i="18"/>
  <c r="K2308" i="18"/>
  <c r="S2307" i="18"/>
  <c r="R2307" i="18"/>
  <c r="Q2307" i="18"/>
  <c r="P2307" i="18"/>
  <c r="N2307" i="18"/>
  <c r="M2307" i="18"/>
  <c r="L2307" i="18"/>
  <c r="K2307" i="18"/>
  <c r="S2306" i="18"/>
  <c r="R2306" i="18"/>
  <c r="Q2306" i="18"/>
  <c r="P2306" i="18"/>
  <c r="N2306" i="18"/>
  <c r="M2306" i="18"/>
  <c r="L2306" i="18"/>
  <c r="K2306" i="18"/>
  <c r="S2305" i="18"/>
  <c r="R2305" i="18"/>
  <c r="Q2305" i="18"/>
  <c r="P2305" i="18"/>
  <c r="N2305" i="18"/>
  <c r="M2305" i="18"/>
  <c r="L2305" i="18"/>
  <c r="K2305" i="18"/>
  <c r="S2304" i="18"/>
  <c r="R2304" i="18"/>
  <c r="Q2304" i="18"/>
  <c r="P2304" i="18"/>
  <c r="N2304" i="18"/>
  <c r="M2304" i="18"/>
  <c r="L2304" i="18"/>
  <c r="K2304" i="18"/>
  <c r="S2303" i="18"/>
  <c r="R2303" i="18"/>
  <c r="Q2303" i="18"/>
  <c r="P2303" i="18"/>
  <c r="N2303" i="18"/>
  <c r="M2303" i="18"/>
  <c r="L2303" i="18"/>
  <c r="K2303" i="18"/>
  <c r="S2302" i="18"/>
  <c r="R2302" i="18"/>
  <c r="Q2302" i="18"/>
  <c r="P2302" i="18"/>
  <c r="N2302" i="18"/>
  <c r="M2302" i="18"/>
  <c r="L2302" i="18"/>
  <c r="K2302" i="18"/>
  <c r="S2301" i="18"/>
  <c r="R2301" i="18"/>
  <c r="Q2301" i="18"/>
  <c r="P2301" i="18"/>
  <c r="N2301" i="18"/>
  <c r="M2301" i="18"/>
  <c r="L2301" i="18"/>
  <c r="K2301" i="18"/>
  <c r="S2300" i="18"/>
  <c r="R2300" i="18"/>
  <c r="Q2300" i="18"/>
  <c r="P2300" i="18"/>
  <c r="N2300" i="18"/>
  <c r="M2300" i="18"/>
  <c r="L2300" i="18"/>
  <c r="K2300" i="18"/>
  <c r="S2299" i="18"/>
  <c r="R2299" i="18"/>
  <c r="Q2299" i="18"/>
  <c r="P2299" i="18"/>
  <c r="N2299" i="18"/>
  <c r="M2299" i="18"/>
  <c r="L2299" i="18"/>
  <c r="K2299" i="18"/>
  <c r="S2298" i="18"/>
  <c r="R2298" i="18"/>
  <c r="Q2298" i="18"/>
  <c r="P2298" i="18"/>
  <c r="N2298" i="18"/>
  <c r="M2298" i="18"/>
  <c r="L2298" i="18"/>
  <c r="K2298" i="18"/>
  <c r="S2297" i="18"/>
  <c r="R2297" i="18"/>
  <c r="Q2297" i="18"/>
  <c r="P2297" i="18"/>
  <c r="N2297" i="18"/>
  <c r="M2297" i="18"/>
  <c r="L2297" i="18"/>
  <c r="K2297" i="18"/>
  <c r="S2296" i="18"/>
  <c r="R2296" i="18"/>
  <c r="Q2296" i="18"/>
  <c r="P2296" i="18"/>
  <c r="N2296" i="18"/>
  <c r="M2296" i="18"/>
  <c r="L2296" i="18"/>
  <c r="K2296" i="18"/>
  <c r="S2295" i="18"/>
  <c r="R2295" i="18"/>
  <c r="Q2295" i="18"/>
  <c r="P2295" i="18"/>
  <c r="N2295" i="18"/>
  <c r="M2295" i="18"/>
  <c r="L2295" i="18"/>
  <c r="K2295" i="18"/>
  <c r="S2294" i="18"/>
  <c r="R2294" i="18"/>
  <c r="Q2294" i="18"/>
  <c r="P2294" i="18"/>
  <c r="N2294" i="18"/>
  <c r="M2294" i="18"/>
  <c r="L2294" i="18"/>
  <c r="K2294" i="18"/>
  <c r="S2293" i="18"/>
  <c r="R2293" i="18"/>
  <c r="Q2293" i="18"/>
  <c r="P2293" i="18"/>
  <c r="N2293" i="18"/>
  <c r="M2293" i="18"/>
  <c r="L2293" i="18"/>
  <c r="K2293" i="18"/>
  <c r="S2292" i="18"/>
  <c r="R2292" i="18"/>
  <c r="Q2292" i="18"/>
  <c r="P2292" i="18"/>
  <c r="N2292" i="18"/>
  <c r="M2292" i="18"/>
  <c r="L2292" i="18"/>
  <c r="K2292" i="18"/>
  <c r="S2291" i="18"/>
  <c r="R2291" i="18"/>
  <c r="Q2291" i="18"/>
  <c r="P2291" i="18"/>
  <c r="N2291" i="18"/>
  <c r="M2291" i="18"/>
  <c r="L2291" i="18"/>
  <c r="K2291" i="18"/>
  <c r="S2290" i="18"/>
  <c r="R2290" i="18"/>
  <c r="Q2290" i="18"/>
  <c r="P2290" i="18"/>
  <c r="N2290" i="18"/>
  <c r="M2290" i="18"/>
  <c r="L2290" i="18"/>
  <c r="K2290" i="18"/>
  <c r="S2289" i="18"/>
  <c r="R2289" i="18"/>
  <c r="Q2289" i="18"/>
  <c r="P2289" i="18"/>
  <c r="N2289" i="18"/>
  <c r="M2289" i="18"/>
  <c r="L2289" i="18"/>
  <c r="K2289" i="18"/>
  <c r="S2288" i="18"/>
  <c r="R2288" i="18"/>
  <c r="Q2288" i="18"/>
  <c r="P2288" i="18"/>
  <c r="N2288" i="18"/>
  <c r="M2288" i="18"/>
  <c r="L2288" i="18"/>
  <c r="K2288" i="18"/>
  <c r="S2287" i="18"/>
  <c r="R2287" i="18"/>
  <c r="Q2287" i="18"/>
  <c r="P2287" i="18"/>
  <c r="N2287" i="18"/>
  <c r="M2287" i="18"/>
  <c r="L2287" i="18"/>
  <c r="K2287" i="18"/>
  <c r="S2286" i="18"/>
  <c r="R2286" i="18"/>
  <c r="Q2286" i="18"/>
  <c r="P2286" i="18"/>
  <c r="N2286" i="18"/>
  <c r="M2286" i="18"/>
  <c r="L2286" i="18"/>
  <c r="K2286" i="18"/>
  <c r="S2285" i="18"/>
  <c r="R2285" i="18"/>
  <c r="Q2285" i="18"/>
  <c r="P2285" i="18"/>
  <c r="N2285" i="18"/>
  <c r="M2285" i="18"/>
  <c r="L2285" i="18"/>
  <c r="K2285" i="18"/>
  <c r="S2284" i="18"/>
  <c r="R2284" i="18"/>
  <c r="Q2284" i="18"/>
  <c r="P2284" i="18"/>
  <c r="N2284" i="18"/>
  <c r="M2284" i="18"/>
  <c r="L2284" i="18"/>
  <c r="K2284" i="18"/>
  <c r="S2283" i="18"/>
  <c r="R2283" i="18"/>
  <c r="Q2283" i="18"/>
  <c r="P2283" i="18"/>
  <c r="N2283" i="18"/>
  <c r="M2283" i="18"/>
  <c r="L2283" i="18"/>
  <c r="K2283" i="18"/>
  <c r="S2282" i="18"/>
  <c r="R2282" i="18"/>
  <c r="Q2282" i="18"/>
  <c r="P2282" i="18"/>
  <c r="N2282" i="18"/>
  <c r="M2282" i="18"/>
  <c r="L2282" i="18"/>
  <c r="K2282" i="18"/>
  <c r="S2281" i="18"/>
  <c r="R2281" i="18"/>
  <c r="Q2281" i="18"/>
  <c r="P2281" i="18"/>
  <c r="N2281" i="18"/>
  <c r="M2281" i="18"/>
  <c r="L2281" i="18"/>
  <c r="K2281" i="18"/>
  <c r="S2280" i="18"/>
  <c r="R2280" i="18"/>
  <c r="Q2280" i="18"/>
  <c r="P2280" i="18"/>
  <c r="N2280" i="18"/>
  <c r="M2280" i="18"/>
  <c r="L2280" i="18"/>
  <c r="K2280" i="18"/>
  <c r="S2279" i="18"/>
  <c r="R2279" i="18"/>
  <c r="Q2279" i="18"/>
  <c r="P2279" i="18"/>
  <c r="N2279" i="18"/>
  <c r="M2279" i="18"/>
  <c r="L2279" i="18"/>
  <c r="K2279" i="18"/>
  <c r="S2278" i="18"/>
  <c r="R2278" i="18"/>
  <c r="Q2278" i="18"/>
  <c r="P2278" i="18"/>
  <c r="N2278" i="18"/>
  <c r="M2278" i="18"/>
  <c r="L2278" i="18"/>
  <c r="K2278" i="18"/>
  <c r="S2277" i="18"/>
  <c r="R2277" i="18"/>
  <c r="Q2277" i="18"/>
  <c r="P2277" i="18"/>
  <c r="N2277" i="18"/>
  <c r="M2277" i="18"/>
  <c r="L2277" i="18"/>
  <c r="K2277" i="18"/>
  <c r="S2276" i="18"/>
  <c r="R2276" i="18"/>
  <c r="Q2276" i="18"/>
  <c r="P2276" i="18"/>
  <c r="N2276" i="18"/>
  <c r="M2276" i="18"/>
  <c r="L2276" i="18"/>
  <c r="K2276" i="18"/>
  <c r="S2275" i="18"/>
  <c r="R2275" i="18"/>
  <c r="Q2275" i="18"/>
  <c r="P2275" i="18"/>
  <c r="N2275" i="18"/>
  <c r="M2275" i="18"/>
  <c r="L2275" i="18"/>
  <c r="K2275" i="18"/>
  <c r="S2274" i="18"/>
  <c r="R2274" i="18"/>
  <c r="Q2274" i="18"/>
  <c r="P2274" i="18"/>
  <c r="N2274" i="18"/>
  <c r="M2274" i="18"/>
  <c r="L2274" i="18"/>
  <c r="K2274" i="18"/>
  <c r="S2273" i="18"/>
  <c r="R2273" i="18"/>
  <c r="Q2273" i="18"/>
  <c r="P2273" i="18"/>
  <c r="N2273" i="18"/>
  <c r="M2273" i="18"/>
  <c r="L2273" i="18"/>
  <c r="K2273" i="18"/>
  <c r="S2272" i="18"/>
  <c r="R2272" i="18"/>
  <c r="Q2272" i="18"/>
  <c r="P2272" i="18"/>
  <c r="N2272" i="18"/>
  <c r="M2272" i="18"/>
  <c r="L2272" i="18"/>
  <c r="K2272" i="18"/>
  <c r="S2271" i="18"/>
  <c r="R2271" i="18"/>
  <c r="Q2271" i="18"/>
  <c r="P2271" i="18"/>
  <c r="N2271" i="18"/>
  <c r="M2271" i="18"/>
  <c r="L2271" i="18"/>
  <c r="K2271" i="18"/>
  <c r="S2270" i="18"/>
  <c r="R2270" i="18"/>
  <c r="Q2270" i="18"/>
  <c r="P2270" i="18"/>
  <c r="N2270" i="18"/>
  <c r="M2270" i="18"/>
  <c r="L2270" i="18"/>
  <c r="K2270" i="18"/>
  <c r="S2269" i="18"/>
  <c r="R2269" i="18"/>
  <c r="Q2269" i="18"/>
  <c r="P2269" i="18"/>
  <c r="N2269" i="18"/>
  <c r="M2269" i="18"/>
  <c r="L2269" i="18"/>
  <c r="K2269" i="18"/>
  <c r="S2268" i="18"/>
  <c r="R2268" i="18"/>
  <c r="Q2268" i="18"/>
  <c r="P2268" i="18"/>
  <c r="N2268" i="18"/>
  <c r="M2268" i="18"/>
  <c r="L2268" i="18"/>
  <c r="K2268" i="18"/>
  <c r="S2267" i="18"/>
  <c r="R2267" i="18"/>
  <c r="Q2267" i="18"/>
  <c r="P2267" i="18"/>
  <c r="N2267" i="18"/>
  <c r="M2267" i="18"/>
  <c r="L2267" i="18"/>
  <c r="K2267" i="18"/>
  <c r="S2266" i="18"/>
  <c r="R2266" i="18"/>
  <c r="Q2266" i="18"/>
  <c r="P2266" i="18"/>
  <c r="N2266" i="18"/>
  <c r="M2266" i="18"/>
  <c r="L2266" i="18"/>
  <c r="K2266" i="18"/>
  <c r="S2265" i="18"/>
  <c r="R2265" i="18"/>
  <c r="Q2265" i="18"/>
  <c r="P2265" i="18"/>
  <c r="N2265" i="18"/>
  <c r="M2265" i="18"/>
  <c r="L2265" i="18"/>
  <c r="K2265" i="18"/>
  <c r="S2264" i="18"/>
  <c r="R2264" i="18"/>
  <c r="Q2264" i="18"/>
  <c r="P2264" i="18"/>
  <c r="N2264" i="18"/>
  <c r="M2264" i="18"/>
  <c r="L2264" i="18"/>
  <c r="K2264" i="18"/>
  <c r="S2263" i="18"/>
  <c r="R2263" i="18"/>
  <c r="Q2263" i="18"/>
  <c r="P2263" i="18"/>
  <c r="N2263" i="18"/>
  <c r="M2263" i="18"/>
  <c r="L2263" i="18"/>
  <c r="K2263" i="18"/>
  <c r="S2262" i="18"/>
  <c r="R2262" i="18"/>
  <c r="Q2262" i="18"/>
  <c r="P2262" i="18"/>
  <c r="N2262" i="18"/>
  <c r="M2262" i="18"/>
  <c r="L2262" i="18"/>
  <c r="K2262" i="18"/>
  <c r="S2261" i="18"/>
  <c r="R2261" i="18"/>
  <c r="Q2261" i="18"/>
  <c r="P2261" i="18"/>
  <c r="N2261" i="18"/>
  <c r="M2261" i="18"/>
  <c r="L2261" i="18"/>
  <c r="K2261" i="18"/>
  <c r="S2260" i="18"/>
  <c r="R2260" i="18"/>
  <c r="Q2260" i="18"/>
  <c r="P2260" i="18"/>
  <c r="N2260" i="18"/>
  <c r="M2260" i="18"/>
  <c r="L2260" i="18"/>
  <c r="K2260" i="18"/>
  <c r="S2259" i="18"/>
  <c r="R2259" i="18"/>
  <c r="Q2259" i="18"/>
  <c r="P2259" i="18"/>
  <c r="N2259" i="18"/>
  <c r="M2259" i="18"/>
  <c r="L2259" i="18"/>
  <c r="K2259" i="18"/>
  <c r="S2258" i="18"/>
  <c r="R2258" i="18"/>
  <c r="Q2258" i="18"/>
  <c r="P2258" i="18"/>
  <c r="N2258" i="18"/>
  <c r="M2258" i="18"/>
  <c r="L2258" i="18"/>
  <c r="K2258" i="18"/>
  <c r="S2257" i="18"/>
  <c r="R2257" i="18"/>
  <c r="Q2257" i="18"/>
  <c r="P2257" i="18"/>
  <c r="N2257" i="18"/>
  <c r="M2257" i="18"/>
  <c r="L2257" i="18"/>
  <c r="K2257" i="18"/>
  <c r="S2256" i="18"/>
  <c r="R2256" i="18"/>
  <c r="Q2256" i="18"/>
  <c r="P2256" i="18"/>
  <c r="N2256" i="18"/>
  <c r="M2256" i="18"/>
  <c r="L2256" i="18"/>
  <c r="K2256" i="18"/>
  <c r="S2255" i="18"/>
  <c r="R2255" i="18"/>
  <c r="Q2255" i="18"/>
  <c r="P2255" i="18"/>
  <c r="N2255" i="18"/>
  <c r="M2255" i="18"/>
  <c r="L2255" i="18"/>
  <c r="K2255" i="18"/>
  <c r="S2254" i="18"/>
  <c r="R2254" i="18"/>
  <c r="Q2254" i="18"/>
  <c r="P2254" i="18"/>
  <c r="N2254" i="18"/>
  <c r="M2254" i="18"/>
  <c r="L2254" i="18"/>
  <c r="K2254" i="18"/>
  <c r="S2253" i="18"/>
  <c r="R2253" i="18"/>
  <c r="Q2253" i="18"/>
  <c r="P2253" i="18"/>
  <c r="N2253" i="18"/>
  <c r="M2253" i="18"/>
  <c r="L2253" i="18"/>
  <c r="K2253" i="18"/>
  <c r="S2252" i="18"/>
  <c r="R2252" i="18"/>
  <c r="Q2252" i="18"/>
  <c r="P2252" i="18"/>
  <c r="N2252" i="18"/>
  <c r="M2252" i="18"/>
  <c r="L2252" i="18"/>
  <c r="K2252" i="18"/>
  <c r="S2251" i="18"/>
  <c r="R2251" i="18"/>
  <c r="Q2251" i="18"/>
  <c r="P2251" i="18"/>
  <c r="N2251" i="18"/>
  <c r="M2251" i="18"/>
  <c r="L2251" i="18"/>
  <c r="K2251" i="18"/>
  <c r="S2250" i="18"/>
  <c r="R2250" i="18"/>
  <c r="Q2250" i="18"/>
  <c r="P2250" i="18"/>
  <c r="N2250" i="18"/>
  <c r="M2250" i="18"/>
  <c r="L2250" i="18"/>
  <c r="K2250" i="18"/>
  <c r="S2249" i="18"/>
  <c r="R2249" i="18"/>
  <c r="Q2249" i="18"/>
  <c r="P2249" i="18"/>
  <c r="N2249" i="18"/>
  <c r="M2249" i="18"/>
  <c r="L2249" i="18"/>
  <c r="K2249" i="18"/>
  <c r="S2248" i="18"/>
  <c r="R2248" i="18"/>
  <c r="Q2248" i="18"/>
  <c r="P2248" i="18"/>
  <c r="N2248" i="18"/>
  <c r="M2248" i="18"/>
  <c r="L2248" i="18"/>
  <c r="K2248" i="18"/>
  <c r="S2247" i="18"/>
  <c r="R2247" i="18"/>
  <c r="Q2247" i="18"/>
  <c r="P2247" i="18"/>
  <c r="N2247" i="18"/>
  <c r="M2247" i="18"/>
  <c r="L2247" i="18"/>
  <c r="K2247" i="18"/>
  <c r="S2246" i="18"/>
  <c r="R2246" i="18"/>
  <c r="Q2246" i="18"/>
  <c r="P2246" i="18"/>
  <c r="N2246" i="18"/>
  <c r="M2246" i="18"/>
  <c r="L2246" i="18"/>
  <c r="K2246" i="18"/>
  <c r="S2245" i="18"/>
  <c r="R2245" i="18"/>
  <c r="Q2245" i="18"/>
  <c r="P2245" i="18"/>
  <c r="N2245" i="18"/>
  <c r="M2245" i="18"/>
  <c r="L2245" i="18"/>
  <c r="K2245" i="18"/>
  <c r="S2244" i="18"/>
  <c r="R2244" i="18"/>
  <c r="Q2244" i="18"/>
  <c r="P2244" i="18"/>
  <c r="N2244" i="18"/>
  <c r="M2244" i="18"/>
  <c r="L2244" i="18"/>
  <c r="K2244" i="18"/>
  <c r="S2243" i="18"/>
  <c r="R2243" i="18"/>
  <c r="Q2243" i="18"/>
  <c r="P2243" i="18"/>
  <c r="N2243" i="18"/>
  <c r="M2243" i="18"/>
  <c r="L2243" i="18"/>
  <c r="K2243" i="18"/>
  <c r="S2242" i="18"/>
  <c r="R2242" i="18"/>
  <c r="Q2242" i="18"/>
  <c r="P2242" i="18"/>
  <c r="N2242" i="18"/>
  <c r="M2242" i="18"/>
  <c r="L2242" i="18"/>
  <c r="K2242" i="18"/>
  <c r="S2241" i="18"/>
  <c r="R2241" i="18"/>
  <c r="Q2241" i="18"/>
  <c r="P2241" i="18"/>
  <c r="N2241" i="18"/>
  <c r="M2241" i="18"/>
  <c r="L2241" i="18"/>
  <c r="K2241" i="18"/>
  <c r="S2240" i="18"/>
  <c r="R2240" i="18"/>
  <c r="Q2240" i="18"/>
  <c r="P2240" i="18"/>
  <c r="N2240" i="18"/>
  <c r="M2240" i="18"/>
  <c r="L2240" i="18"/>
  <c r="K2240" i="18"/>
  <c r="S2239" i="18"/>
  <c r="R2239" i="18"/>
  <c r="Q2239" i="18"/>
  <c r="P2239" i="18"/>
  <c r="N2239" i="18"/>
  <c r="M2239" i="18"/>
  <c r="L2239" i="18"/>
  <c r="K2239" i="18"/>
  <c r="S2238" i="18"/>
  <c r="R2238" i="18"/>
  <c r="Q2238" i="18"/>
  <c r="P2238" i="18"/>
  <c r="N2238" i="18"/>
  <c r="M2238" i="18"/>
  <c r="L2238" i="18"/>
  <c r="K2238" i="18"/>
  <c r="S2237" i="18"/>
  <c r="R2237" i="18"/>
  <c r="Q2237" i="18"/>
  <c r="P2237" i="18"/>
  <c r="N2237" i="18"/>
  <c r="M2237" i="18"/>
  <c r="L2237" i="18"/>
  <c r="K2237" i="18"/>
  <c r="S2236" i="18"/>
  <c r="R2236" i="18"/>
  <c r="Q2236" i="18"/>
  <c r="P2236" i="18"/>
  <c r="N2236" i="18"/>
  <c r="M2236" i="18"/>
  <c r="L2236" i="18"/>
  <c r="K2236" i="18"/>
  <c r="S2235" i="18"/>
  <c r="R2235" i="18"/>
  <c r="Q2235" i="18"/>
  <c r="P2235" i="18"/>
  <c r="N2235" i="18"/>
  <c r="M2235" i="18"/>
  <c r="L2235" i="18"/>
  <c r="K2235" i="18"/>
  <c r="S2234" i="18"/>
  <c r="R2234" i="18"/>
  <c r="Q2234" i="18"/>
  <c r="P2234" i="18"/>
  <c r="N2234" i="18"/>
  <c r="M2234" i="18"/>
  <c r="L2234" i="18"/>
  <c r="K2234" i="18"/>
  <c r="S2233" i="18"/>
  <c r="R2233" i="18"/>
  <c r="Q2233" i="18"/>
  <c r="P2233" i="18"/>
  <c r="N2233" i="18"/>
  <c r="M2233" i="18"/>
  <c r="L2233" i="18"/>
  <c r="K2233" i="18"/>
  <c r="S2232" i="18"/>
  <c r="R2232" i="18"/>
  <c r="Q2232" i="18"/>
  <c r="P2232" i="18"/>
  <c r="N2232" i="18"/>
  <c r="M2232" i="18"/>
  <c r="L2232" i="18"/>
  <c r="K2232" i="18"/>
  <c r="S2231" i="18"/>
  <c r="R2231" i="18"/>
  <c r="Q2231" i="18"/>
  <c r="P2231" i="18"/>
  <c r="N2231" i="18"/>
  <c r="M2231" i="18"/>
  <c r="L2231" i="18"/>
  <c r="K2231" i="18"/>
  <c r="S2230" i="18"/>
  <c r="R2230" i="18"/>
  <c r="Q2230" i="18"/>
  <c r="P2230" i="18"/>
  <c r="N2230" i="18"/>
  <c r="M2230" i="18"/>
  <c r="L2230" i="18"/>
  <c r="K2230" i="18"/>
  <c r="S2229" i="18"/>
  <c r="R2229" i="18"/>
  <c r="Q2229" i="18"/>
  <c r="P2229" i="18"/>
  <c r="N2229" i="18"/>
  <c r="M2229" i="18"/>
  <c r="L2229" i="18"/>
  <c r="K2229" i="18"/>
  <c r="S2228" i="18"/>
  <c r="R2228" i="18"/>
  <c r="Q2228" i="18"/>
  <c r="P2228" i="18"/>
  <c r="N2228" i="18"/>
  <c r="M2228" i="18"/>
  <c r="L2228" i="18"/>
  <c r="K2228" i="18"/>
  <c r="S2227" i="18"/>
  <c r="R2227" i="18"/>
  <c r="Q2227" i="18"/>
  <c r="P2227" i="18"/>
  <c r="N2227" i="18"/>
  <c r="M2227" i="18"/>
  <c r="L2227" i="18"/>
  <c r="K2227" i="18"/>
  <c r="S2226" i="18"/>
  <c r="R2226" i="18"/>
  <c r="Q2226" i="18"/>
  <c r="P2226" i="18"/>
  <c r="N2226" i="18"/>
  <c r="M2226" i="18"/>
  <c r="L2226" i="18"/>
  <c r="K2226" i="18"/>
  <c r="S2225" i="18"/>
  <c r="R2225" i="18"/>
  <c r="Q2225" i="18"/>
  <c r="P2225" i="18"/>
  <c r="N2225" i="18"/>
  <c r="M2225" i="18"/>
  <c r="L2225" i="18"/>
  <c r="K2225" i="18"/>
  <c r="S2224" i="18"/>
  <c r="R2224" i="18"/>
  <c r="Q2224" i="18"/>
  <c r="P2224" i="18"/>
  <c r="N2224" i="18"/>
  <c r="M2224" i="18"/>
  <c r="L2224" i="18"/>
  <c r="K2224" i="18"/>
  <c r="S2223" i="18"/>
  <c r="R2223" i="18"/>
  <c r="Q2223" i="18"/>
  <c r="P2223" i="18"/>
  <c r="N2223" i="18"/>
  <c r="M2223" i="18"/>
  <c r="L2223" i="18"/>
  <c r="K2223" i="18"/>
  <c r="S2222" i="18"/>
  <c r="R2222" i="18"/>
  <c r="Q2222" i="18"/>
  <c r="P2222" i="18"/>
  <c r="N2222" i="18"/>
  <c r="M2222" i="18"/>
  <c r="L2222" i="18"/>
  <c r="K2222" i="18"/>
  <c r="S2221" i="18"/>
  <c r="R2221" i="18"/>
  <c r="Q2221" i="18"/>
  <c r="P2221" i="18"/>
  <c r="N2221" i="18"/>
  <c r="M2221" i="18"/>
  <c r="L2221" i="18"/>
  <c r="K2221" i="18"/>
  <c r="S2220" i="18"/>
  <c r="R2220" i="18"/>
  <c r="Q2220" i="18"/>
  <c r="P2220" i="18"/>
  <c r="N2220" i="18"/>
  <c r="M2220" i="18"/>
  <c r="L2220" i="18"/>
  <c r="K2220" i="18"/>
  <c r="S2219" i="18"/>
  <c r="R2219" i="18"/>
  <c r="Q2219" i="18"/>
  <c r="P2219" i="18"/>
  <c r="N2219" i="18"/>
  <c r="M2219" i="18"/>
  <c r="L2219" i="18"/>
  <c r="K2219" i="18"/>
  <c r="S2218" i="18"/>
  <c r="R2218" i="18"/>
  <c r="Q2218" i="18"/>
  <c r="P2218" i="18"/>
  <c r="N2218" i="18"/>
  <c r="M2218" i="18"/>
  <c r="L2218" i="18"/>
  <c r="K2218" i="18"/>
  <c r="S2217" i="18"/>
  <c r="R2217" i="18"/>
  <c r="Q2217" i="18"/>
  <c r="P2217" i="18"/>
  <c r="N2217" i="18"/>
  <c r="M2217" i="18"/>
  <c r="L2217" i="18"/>
  <c r="K2217" i="18"/>
  <c r="S2216" i="18"/>
  <c r="R2216" i="18"/>
  <c r="Q2216" i="18"/>
  <c r="P2216" i="18"/>
  <c r="N2216" i="18"/>
  <c r="M2216" i="18"/>
  <c r="L2216" i="18"/>
  <c r="K2216" i="18"/>
  <c r="S2215" i="18"/>
  <c r="R2215" i="18"/>
  <c r="Q2215" i="18"/>
  <c r="P2215" i="18"/>
  <c r="N2215" i="18"/>
  <c r="M2215" i="18"/>
  <c r="L2215" i="18"/>
  <c r="K2215" i="18"/>
  <c r="S2214" i="18"/>
  <c r="R2214" i="18"/>
  <c r="Q2214" i="18"/>
  <c r="P2214" i="18"/>
  <c r="N2214" i="18"/>
  <c r="M2214" i="18"/>
  <c r="L2214" i="18"/>
  <c r="K2214" i="18"/>
  <c r="S2213" i="18"/>
  <c r="R2213" i="18"/>
  <c r="Q2213" i="18"/>
  <c r="P2213" i="18"/>
  <c r="N2213" i="18"/>
  <c r="M2213" i="18"/>
  <c r="L2213" i="18"/>
  <c r="K2213" i="18"/>
  <c r="S2212" i="18"/>
  <c r="R2212" i="18"/>
  <c r="Q2212" i="18"/>
  <c r="P2212" i="18"/>
  <c r="N2212" i="18"/>
  <c r="M2212" i="18"/>
  <c r="L2212" i="18"/>
  <c r="K2212" i="18"/>
  <c r="S2211" i="18"/>
  <c r="R2211" i="18"/>
  <c r="Q2211" i="18"/>
  <c r="P2211" i="18"/>
  <c r="N2211" i="18"/>
  <c r="M2211" i="18"/>
  <c r="L2211" i="18"/>
  <c r="K2211" i="18"/>
  <c r="S2210" i="18"/>
  <c r="R2210" i="18"/>
  <c r="Q2210" i="18"/>
  <c r="P2210" i="18"/>
  <c r="N2210" i="18"/>
  <c r="M2210" i="18"/>
  <c r="L2210" i="18"/>
  <c r="K2210" i="18"/>
  <c r="S2209" i="18"/>
  <c r="R2209" i="18"/>
  <c r="Q2209" i="18"/>
  <c r="P2209" i="18"/>
  <c r="N2209" i="18"/>
  <c r="M2209" i="18"/>
  <c r="L2209" i="18"/>
  <c r="K2209" i="18"/>
  <c r="S2208" i="18"/>
  <c r="R2208" i="18"/>
  <c r="Q2208" i="18"/>
  <c r="P2208" i="18"/>
  <c r="N2208" i="18"/>
  <c r="M2208" i="18"/>
  <c r="L2208" i="18"/>
  <c r="K2208" i="18"/>
  <c r="S2207" i="18"/>
  <c r="R2207" i="18"/>
  <c r="Q2207" i="18"/>
  <c r="P2207" i="18"/>
  <c r="N2207" i="18"/>
  <c r="M2207" i="18"/>
  <c r="L2207" i="18"/>
  <c r="K2207" i="18"/>
  <c r="S2206" i="18"/>
  <c r="R2206" i="18"/>
  <c r="Q2206" i="18"/>
  <c r="P2206" i="18"/>
  <c r="N2206" i="18"/>
  <c r="M2206" i="18"/>
  <c r="L2206" i="18"/>
  <c r="K2206" i="18"/>
  <c r="S2205" i="18"/>
  <c r="R2205" i="18"/>
  <c r="Q2205" i="18"/>
  <c r="P2205" i="18"/>
  <c r="N2205" i="18"/>
  <c r="M2205" i="18"/>
  <c r="L2205" i="18"/>
  <c r="K2205" i="18"/>
  <c r="S2204" i="18"/>
  <c r="R2204" i="18"/>
  <c r="Q2204" i="18"/>
  <c r="P2204" i="18"/>
  <c r="N2204" i="18"/>
  <c r="M2204" i="18"/>
  <c r="L2204" i="18"/>
  <c r="K2204" i="18"/>
  <c r="S2203" i="18"/>
  <c r="R2203" i="18"/>
  <c r="Q2203" i="18"/>
  <c r="P2203" i="18"/>
  <c r="N2203" i="18"/>
  <c r="M2203" i="18"/>
  <c r="L2203" i="18"/>
  <c r="K2203" i="18"/>
  <c r="S2202" i="18"/>
  <c r="R2202" i="18"/>
  <c r="Q2202" i="18"/>
  <c r="P2202" i="18"/>
  <c r="N2202" i="18"/>
  <c r="M2202" i="18"/>
  <c r="L2202" i="18"/>
  <c r="K2202" i="18"/>
  <c r="S2201" i="18"/>
  <c r="R2201" i="18"/>
  <c r="Q2201" i="18"/>
  <c r="P2201" i="18"/>
  <c r="N2201" i="18"/>
  <c r="M2201" i="18"/>
  <c r="L2201" i="18"/>
  <c r="K2201" i="18"/>
  <c r="S2200" i="18"/>
  <c r="R2200" i="18"/>
  <c r="Q2200" i="18"/>
  <c r="P2200" i="18"/>
  <c r="N2200" i="18"/>
  <c r="M2200" i="18"/>
  <c r="L2200" i="18"/>
  <c r="K2200" i="18"/>
  <c r="S2199" i="18"/>
  <c r="R2199" i="18"/>
  <c r="Q2199" i="18"/>
  <c r="P2199" i="18"/>
  <c r="N2199" i="18"/>
  <c r="M2199" i="18"/>
  <c r="L2199" i="18"/>
  <c r="K2199" i="18"/>
  <c r="S2198" i="18"/>
  <c r="R2198" i="18"/>
  <c r="Q2198" i="18"/>
  <c r="P2198" i="18"/>
  <c r="N2198" i="18"/>
  <c r="M2198" i="18"/>
  <c r="L2198" i="18"/>
  <c r="K2198" i="18"/>
  <c r="S2197" i="18"/>
  <c r="R2197" i="18"/>
  <c r="Q2197" i="18"/>
  <c r="P2197" i="18"/>
  <c r="N2197" i="18"/>
  <c r="M2197" i="18"/>
  <c r="L2197" i="18"/>
  <c r="K2197" i="18"/>
  <c r="S2196" i="18"/>
  <c r="R2196" i="18"/>
  <c r="Q2196" i="18"/>
  <c r="P2196" i="18"/>
  <c r="N2196" i="18"/>
  <c r="M2196" i="18"/>
  <c r="L2196" i="18"/>
  <c r="K2196" i="18"/>
  <c r="S2195" i="18"/>
  <c r="R2195" i="18"/>
  <c r="Q2195" i="18"/>
  <c r="P2195" i="18"/>
  <c r="N2195" i="18"/>
  <c r="M2195" i="18"/>
  <c r="L2195" i="18"/>
  <c r="K2195" i="18"/>
  <c r="S2194" i="18"/>
  <c r="R2194" i="18"/>
  <c r="Q2194" i="18"/>
  <c r="P2194" i="18"/>
  <c r="N2194" i="18"/>
  <c r="M2194" i="18"/>
  <c r="L2194" i="18"/>
  <c r="K2194" i="18"/>
  <c r="S2193" i="18"/>
  <c r="R2193" i="18"/>
  <c r="Q2193" i="18"/>
  <c r="P2193" i="18"/>
  <c r="N2193" i="18"/>
  <c r="M2193" i="18"/>
  <c r="L2193" i="18"/>
  <c r="K2193" i="18"/>
  <c r="S2192" i="18"/>
  <c r="R2192" i="18"/>
  <c r="Q2192" i="18"/>
  <c r="P2192" i="18"/>
  <c r="N2192" i="18"/>
  <c r="M2192" i="18"/>
  <c r="L2192" i="18"/>
  <c r="K2192" i="18"/>
  <c r="S2191" i="18"/>
  <c r="R2191" i="18"/>
  <c r="Q2191" i="18"/>
  <c r="P2191" i="18"/>
  <c r="N2191" i="18"/>
  <c r="M2191" i="18"/>
  <c r="L2191" i="18"/>
  <c r="K2191" i="18"/>
  <c r="S2190" i="18"/>
  <c r="R2190" i="18"/>
  <c r="Q2190" i="18"/>
  <c r="P2190" i="18"/>
  <c r="N2190" i="18"/>
  <c r="M2190" i="18"/>
  <c r="L2190" i="18"/>
  <c r="K2190" i="18"/>
  <c r="S2189" i="18"/>
  <c r="R2189" i="18"/>
  <c r="Q2189" i="18"/>
  <c r="P2189" i="18"/>
  <c r="N2189" i="18"/>
  <c r="M2189" i="18"/>
  <c r="L2189" i="18"/>
  <c r="K2189" i="18"/>
  <c r="S2188" i="18"/>
  <c r="R2188" i="18"/>
  <c r="Q2188" i="18"/>
  <c r="P2188" i="18"/>
  <c r="N2188" i="18"/>
  <c r="M2188" i="18"/>
  <c r="L2188" i="18"/>
  <c r="K2188" i="18"/>
  <c r="S2187" i="18"/>
  <c r="R2187" i="18"/>
  <c r="Q2187" i="18"/>
  <c r="P2187" i="18"/>
  <c r="N2187" i="18"/>
  <c r="M2187" i="18"/>
  <c r="L2187" i="18"/>
  <c r="K2187" i="18"/>
  <c r="S2186" i="18"/>
  <c r="R2186" i="18"/>
  <c r="Q2186" i="18"/>
  <c r="P2186" i="18"/>
  <c r="N2186" i="18"/>
  <c r="M2186" i="18"/>
  <c r="L2186" i="18"/>
  <c r="K2186" i="18"/>
  <c r="S2185" i="18"/>
  <c r="R2185" i="18"/>
  <c r="Q2185" i="18"/>
  <c r="P2185" i="18"/>
  <c r="N2185" i="18"/>
  <c r="M2185" i="18"/>
  <c r="L2185" i="18"/>
  <c r="K2185" i="18"/>
  <c r="S2184" i="18"/>
  <c r="R2184" i="18"/>
  <c r="Q2184" i="18"/>
  <c r="P2184" i="18"/>
  <c r="N2184" i="18"/>
  <c r="M2184" i="18"/>
  <c r="L2184" i="18"/>
  <c r="K2184" i="18"/>
  <c r="S2183" i="18"/>
  <c r="R2183" i="18"/>
  <c r="Q2183" i="18"/>
  <c r="P2183" i="18"/>
  <c r="N2183" i="18"/>
  <c r="M2183" i="18"/>
  <c r="L2183" i="18"/>
  <c r="K2183" i="18"/>
  <c r="S2182" i="18"/>
  <c r="R2182" i="18"/>
  <c r="Q2182" i="18"/>
  <c r="P2182" i="18"/>
  <c r="N2182" i="18"/>
  <c r="M2182" i="18"/>
  <c r="L2182" i="18"/>
  <c r="K2182" i="18"/>
  <c r="S2181" i="18"/>
  <c r="R2181" i="18"/>
  <c r="Q2181" i="18"/>
  <c r="P2181" i="18"/>
  <c r="N2181" i="18"/>
  <c r="M2181" i="18"/>
  <c r="L2181" i="18"/>
  <c r="K2181" i="18"/>
  <c r="S2180" i="18"/>
  <c r="R2180" i="18"/>
  <c r="Q2180" i="18"/>
  <c r="P2180" i="18"/>
  <c r="N2180" i="18"/>
  <c r="M2180" i="18"/>
  <c r="L2180" i="18"/>
  <c r="K2180" i="18"/>
  <c r="S2179" i="18"/>
  <c r="R2179" i="18"/>
  <c r="Q2179" i="18"/>
  <c r="P2179" i="18"/>
  <c r="N2179" i="18"/>
  <c r="M2179" i="18"/>
  <c r="L2179" i="18"/>
  <c r="K2179" i="18"/>
  <c r="S2178" i="18"/>
  <c r="R2178" i="18"/>
  <c r="Q2178" i="18"/>
  <c r="P2178" i="18"/>
  <c r="N2178" i="18"/>
  <c r="M2178" i="18"/>
  <c r="L2178" i="18"/>
  <c r="K2178" i="18"/>
  <c r="S2177" i="18"/>
  <c r="R2177" i="18"/>
  <c r="Q2177" i="18"/>
  <c r="P2177" i="18"/>
  <c r="N2177" i="18"/>
  <c r="M2177" i="18"/>
  <c r="L2177" i="18"/>
  <c r="K2177" i="18"/>
  <c r="S2176" i="18"/>
  <c r="R2176" i="18"/>
  <c r="Q2176" i="18"/>
  <c r="P2176" i="18"/>
  <c r="N2176" i="18"/>
  <c r="M2176" i="18"/>
  <c r="L2176" i="18"/>
  <c r="K2176" i="18"/>
  <c r="S2175" i="18"/>
  <c r="R2175" i="18"/>
  <c r="Q2175" i="18"/>
  <c r="P2175" i="18"/>
  <c r="N2175" i="18"/>
  <c r="M2175" i="18"/>
  <c r="L2175" i="18"/>
  <c r="K2175" i="18"/>
  <c r="S2174" i="18"/>
  <c r="R2174" i="18"/>
  <c r="Q2174" i="18"/>
  <c r="P2174" i="18"/>
  <c r="N2174" i="18"/>
  <c r="M2174" i="18"/>
  <c r="L2174" i="18"/>
  <c r="K2174" i="18"/>
  <c r="S2173" i="18"/>
  <c r="R2173" i="18"/>
  <c r="Q2173" i="18"/>
  <c r="P2173" i="18"/>
  <c r="N2173" i="18"/>
  <c r="M2173" i="18"/>
  <c r="L2173" i="18"/>
  <c r="K2173" i="18"/>
  <c r="S2172" i="18"/>
  <c r="R2172" i="18"/>
  <c r="Q2172" i="18"/>
  <c r="P2172" i="18"/>
  <c r="N2172" i="18"/>
  <c r="M2172" i="18"/>
  <c r="L2172" i="18"/>
  <c r="K2172" i="18"/>
  <c r="S2171" i="18"/>
  <c r="R2171" i="18"/>
  <c r="Q2171" i="18"/>
  <c r="P2171" i="18"/>
  <c r="N2171" i="18"/>
  <c r="M2171" i="18"/>
  <c r="L2171" i="18"/>
  <c r="K2171" i="18"/>
  <c r="S2170" i="18"/>
  <c r="R2170" i="18"/>
  <c r="Q2170" i="18"/>
  <c r="P2170" i="18"/>
  <c r="N2170" i="18"/>
  <c r="M2170" i="18"/>
  <c r="L2170" i="18"/>
  <c r="K2170" i="18"/>
  <c r="S2169" i="18"/>
  <c r="R2169" i="18"/>
  <c r="Q2169" i="18"/>
  <c r="P2169" i="18"/>
  <c r="N2169" i="18"/>
  <c r="M2169" i="18"/>
  <c r="L2169" i="18"/>
  <c r="K2169" i="18"/>
  <c r="S2168" i="18"/>
  <c r="R2168" i="18"/>
  <c r="Q2168" i="18"/>
  <c r="P2168" i="18"/>
  <c r="N2168" i="18"/>
  <c r="M2168" i="18"/>
  <c r="L2168" i="18"/>
  <c r="K2168" i="18"/>
  <c r="S2167" i="18"/>
  <c r="R2167" i="18"/>
  <c r="Q2167" i="18"/>
  <c r="P2167" i="18"/>
  <c r="N2167" i="18"/>
  <c r="M2167" i="18"/>
  <c r="L2167" i="18"/>
  <c r="K2167" i="18"/>
  <c r="S2166" i="18"/>
  <c r="R2166" i="18"/>
  <c r="Q2166" i="18"/>
  <c r="P2166" i="18"/>
  <c r="N2166" i="18"/>
  <c r="M2166" i="18"/>
  <c r="L2166" i="18"/>
  <c r="K2166" i="18"/>
  <c r="S2165" i="18"/>
  <c r="R2165" i="18"/>
  <c r="Q2165" i="18"/>
  <c r="P2165" i="18"/>
  <c r="N2165" i="18"/>
  <c r="M2165" i="18"/>
  <c r="L2165" i="18"/>
  <c r="K2165" i="18"/>
  <c r="S2164" i="18"/>
  <c r="R2164" i="18"/>
  <c r="Q2164" i="18"/>
  <c r="P2164" i="18"/>
  <c r="N2164" i="18"/>
  <c r="M2164" i="18"/>
  <c r="L2164" i="18"/>
  <c r="K2164" i="18"/>
  <c r="S2163" i="18"/>
  <c r="R2163" i="18"/>
  <c r="Q2163" i="18"/>
  <c r="P2163" i="18"/>
  <c r="N2163" i="18"/>
  <c r="M2163" i="18"/>
  <c r="L2163" i="18"/>
  <c r="K2163" i="18"/>
  <c r="S2162" i="18"/>
  <c r="R2162" i="18"/>
  <c r="Q2162" i="18"/>
  <c r="P2162" i="18"/>
  <c r="N2162" i="18"/>
  <c r="M2162" i="18"/>
  <c r="L2162" i="18"/>
  <c r="K2162" i="18"/>
  <c r="S2161" i="18"/>
  <c r="R2161" i="18"/>
  <c r="Q2161" i="18"/>
  <c r="P2161" i="18"/>
  <c r="N2161" i="18"/>
  <c r="M2161" i="18"/>
  <c r="L2161" i="18"/>
  <c r="K2161" i="18"/>
  <c r="S2160" i="18"/>
  <c r="R2160" i="18"/>
  <c r="Q2160" i="18"/>
  <c r="P2160" i="18"/>
  <c r="N2160" i="18"/>
  <c r="M2160" i="18"/>
  <c r="L2160" i="18"/>
  <c r="K2160" i="18"/>
  <c r="S2159" i="18"/>
  <c r="R2159" i="18"/>
  <c r="Q2159" i="18"/>
  <c r="P2159" i="18"/>
  <c r="N2159" i="18"/>
  <c r="M2159" i="18"/>
  <c r="L2159" i="18"/>
  <c r="K2159" i="18"/>
  <c r="S2158" i="18"/>
  <c r="R2158" i="18"/>
  <c r="Q2158" i="18"/>
  <c r="P2158" i="18"/>
  <c r="N2158" i="18"/>
  <c r="M2158" i="18"/>
  <c r="L2158" i="18"/>
  <c r="K2158" i="18"/>
  <c r="S2157" i="18"/>
  <c r="R2157" i="18"/>
  <c r="Q2157" i="18"/>
  <c r="P2157" i="18"/>
  <c r="N2157" i="18"/>
  <c r="M2157" i="18"/>
  <c r="L2157" i="18"/>
  <c r="K2157" i="18"/>
  <c r="S2156" i="18"/>
  <c r="R2156" i="18"/>
  <c r="Q2156" i="18"/>
  <c r="P2156" i="18"/>
  <c r="N2156" i="18"/>
  <c r="M2156" i="18"/>
  <c r="L2156" i="18"/>
  <c r="K2156" i="18"/>
  <c r="S2155" i="18"/>
  <c r="R2155" i="18"/>
  <c r="Q2155" i="18"/>
  <c r="P2155" i="18"/>
  <c r="N2155" i="18"/>
  <c r="M2155" i="18"/>
  <c r="L2155" i="18"/>
  <c r="K2155" i="18"/>
  <c r="S2154" i="18"/>
  <c r="R2154" i="18"/>
  <c r="Q2154" i="18"/>
  <c r="P2154" i="18"/>
  <c r="N2154" i="18"/>
  <c r="M2154" i="18"/>
  <c r="L2154" i="18"/>
  <c r="K2154" i="18"/>
  <c r="S2153" i="18"/>
  <c r="R2153" i="18"/>
  <c r="Q2153" i="18"/>
  <c r="P2153" i="18"/>
  <c r="N2153" i="18"/>
  <c r="M2153" i="18"/>
  <c r="L2153" i="18"/>
  <c r="K2153" i="18"/>
  <c r="S2152" i="18"/>
  <c r="R2152" i="18"/>
  <c r="Q2152" i="18"/>
  <c r="P2152" i="18"/>
  <c r="N2152" i="18"/>
  <c r="M2152" i="18"/>
  <c r="L2152" i="18"/>
  <c r="K2152" i="18"/>
  <c r="S2151" i="18"/>
  <c r="R2151" i="18"/>
  <c r="Q2151" i="18"/>
  <c r="P2151" i="18"/>
  <c r="N2151" i="18"/>
  <c r="M2151" i="18"/>
  <c r="L2151" i="18"/>
  <c r="K2151" i="18"/>
  <c r="S2150" i="18"/>
  <c r="R2150" i="18"/>
  <c r="Q2150" i="18"/>
  <c r="P2150" i="18"/>
  <c r="N2150" i="18"/>
  <c r="M2150" i="18"/>
  <c r="L2150" i="18"/>
  <c r="K2150" i="18"/>
  <c r="S2149" i="18"/>
  <c r="R2149" i="18"/>
  <c r="Q2149" i="18"/>
  <c r="P2149" i="18"/>
  <c r="N2149" i="18"/>
  <c r="M2149" i="18"/>
  <c r="L2149" i="18"/>
  <c r="K2149" i="18"/>
  <c r="S2148" i="18"/>
  <c r="R2148" i="18"/>
  <c r="Q2148" i="18"/>
  <c r="P2148" i="18"/>
  <c r="N2148" i="18"/>
  <c r="M2148" i="18"/>
  <c r="L2148" i="18"/>
  <c r="K2148" i="18"/>
  <c r="S2147" i="18"/>
  <c r="R2147" i="18"/>
  <c r="Q2147" i="18"/>
  <c r="P2147" i="18"/>
  <c r="N2147" i="18"/>
  <c r="M2147" i="18"/>
  <c r="L2147" i="18"/>
  <c r="K2147" i="18"/>
  <c r="S2146" i="18"/>
  <c r="R2146" i="18"/>
  <c r="Q2146" i="18"/>
  <c r="P2146" i="18"/>
  <c r="N2146" i="18"/>
  <c r="M2146" i="18"/>
  <c r="L2146" i="18"/>
  <c r="K2146" i="18"/>
  <c r="S2145" i="18"/>
  <c r="R2145" i="18"/>
  <c r="Q2145" i="18"/>
  <c r="P2145" i="18"/>
  <c r="N2145" i="18"/>
  <c r="M2145" i="18"/>
  <c r="L2145" i="18"/>
  <c r="K2145" i="18"/>
  <c r="S2144" i="18"/>
  <c r="R2144" i="18"/>
  <c r="Q2144" i="18"/>
  <c r="P2144" i="18"/>
  <c r="N2144" i="18"/>
  <c r="M2144" i="18"/>
  <c r="L2144" i="18"/>
  <c r="K2144" i="18"/>
  <c r="S2143" i="18"/>
  <c r="R2143" i="18"/>
  <c r="Q2143" i="18"/>
  <c r="P2143" i="18"/>
  <c r="N2143" i="18"/>
  <c r="M2143" i="18"/>
  <c r="L2143" i="18"/>
  <c r="K2143" i="18"/>
  <c r="S2142" i="18"/>
  <c r="R2142" i="18"/>
  <c r="Q2142" i="18"/>
  <c r="P2142" i="18"/>
  <c r="N2142" i="18"/>
  <c r="M2142" i="18"/>
  <c r="L2142" i="18"/>
  <c r="K2142" i="18"/>
  <c r="S2141" i="18"/>
  <c r="R2141" i="18"/>
  <c r="Q2141" i="18"/>
  <c r="P2141" i="18"/>
  <c r="N2141" i="18"/>
  <c r="M2141" i="18"/>
  <c r="L2141" i="18"/>
  <c r="K2141" i="18"/>
  <c r="S2140" i="18"/>
  <c r="R2140" i="18"/>
  <c r="Q2140" i="18"/>
  <c r="P2140" i="18"/>
  <c r="N2140" i="18"/>
  <c r="M2140" i="18"/>
  <c r="L2140" i="18"/>
  <c r="K2140" i="18"/>
  <c r="S2139" i="18"/>
  <c r="R2139" i="18"/>
  <c r="Q2139" i="18"/>
  <c r="P2139" i="18"/>
  <c r="N2139" i="18"/>
  <c r="M2139" i="18"/>
  <c r="L2139" i="18"/>
  <c r="K2139" i="18"/>
  <c r="S2138" i="18"/>
  <c r="R2138" i="18"/>
  <c r="Q2138" i="18"/>
  <c r="P2138" i="18"/>
  <c r="N2138" i="18"/>
  <c r="M2138" i="18"/>
  <c r="L2138" i="18"/>
  <c r="K2138" i="18"/>
  <c r="S2137" i="18"/>
  <c r="R2137" i="18"/>
  <c r="Q2137" i="18"/>
  <c r="P2137" i="18"/>
  <c r="N2137" i="18"/>
  <c r="M2137" i="18"/>
  <c r="L2137" i="18"/>
  <c r="K2137" i="18"/>
  <c r="S2136" i="18"/>
  <c r="R2136" i="18"/>
  <c r="Q2136" i="18"/>
  <c r="P2136" i="18"/>
  <c r="N2136" i="18"/>
  <c r="M2136" i="18"/>
  <c r="L2136" i="18"/>
  <c r="K2136" i="18"/>
  <c r="S2135" i="18"/>
  <c r="R2135" i="18"/>
  <c r="Q2135" i="18"/>
  <c r="P2135" i="18"/>
  <c r="N2135" i="18"/>
  <c r="M2135" i="18"/>
  <c r="L2135" i="18"/>
  <c r="K2135" i="18"/>
  <c r="S2134" i="18"/>
  <c r="R2134" i="18"/>
  <c r="Q2134" i="18"/>
  <c r="P2134" i="18"/>
  <c r="N2134" i="18"/>
  <c r="M2134" i="18"/>
  <c r="L2134" i="18"/>
  <c r="K2134" i="18"/>
  <c r="S2133" i="18"/>
  <c r="R2133" i="18"/>
  <c r="Q2133" i="18"/>
  <c r="P2133" i="18"/>
  <c r="N2133" i="18"/>
  <c r="M2133" i="18"/>
  <c r="L2133" i="18"/>
  <c r="K2133" i="18"/>
  <c r="S2132" i="18"/>
  <c r="R2132" i="18"/>
  <c r="Q2132" i="18"/>
  <c r="P2132" i="18"/>
  <c r="N2132" i="18"/>
  <c r="M2132" i="18"/>
  <c r="L2132" i="18"/>
  <c r="K2132" i="18"/>
  <c r="S2131" i="18"/>
  <c r="R2131" i="18"/>
  <c r="Q2131" i="18"/>
  <c r="P2131" i="18"/>
  <c r="N2131" i="18"/>
  <c r="M2131" i="18"/>
  <c r="L2131" i="18"/>
  <c r="K2131" i="18"/>
  <c r="S2130" i="18"/>
  <c r="R2130" i="18"/>
  <c r="Q2130" i="18"/>
  <c r="P2130" i="18"/>
  <c r="N2130" i="18"/>
  <c r="M2130" i="18"/>
  <c r="L2130" i="18"/>
  <c r="K2130" i="18"/>
  <c r="S2129" i="18"/>
  <c r="R2129" i="18"/>
  <c r="Q2129" i="18"/>
  <c r="P2129" i="18"/>
  <c r="N2129" i="18"/>
  <c r="M2129" i="18"/>
  <c r="L2129" i="18"/>
  <c r="K2129" i="18"/>
  <c r="S2128" i="18"/>
  <c r="R2128" i="18"/>
  <c r="Q2128" i="18"/>
  <c r="P2128" i="18"/>
  <c r="N2128" i="18"/>
  <c r="M2128" i="18"/>
  <c r="L2128" i="18"/>
  <c r="K2128" i="18"/>
  <c r="S2127" i="18"/>
  <c r="R2127" i="18"/>
  <c r="Q2127" i="18"/>
  <c r="P2127" i="18"/>
  <c r="N2127" i="18"/>
  <c r="M2127" i="18"/>
  <c r="L2127" i="18"/>
  <c r="K2127" i="18"/>
  <c r="S2126" i="18"/>
  <c r="R2126" i="18"/>
  <c r="Q2126" i="18"/>
  <c r="P2126" i="18"/>
  <c r="N2126" i="18"/>
  <c r="M2126" i="18"/>
  <c r="L2126" i="18"/>
  <c r="K2126" i="18"/>
  <c r="S2125" i="18"/>
  <c r="R2125" i="18"/>
  <c r="Q2125" i="18"/>
  <c r="P2125" i="18"/>
  <c r="N2125" i="18"/>
  <c r="M2125" i="18"/>
  <c r="L2125" i="18"/>
  <c r="K2125" i="18"/>
  <c r="S2124" i="18"/>
  <c r="R2124" i="18"/>
  <c r="Q2124" i="18"/>
  <c r="P2124" i="18"/>
  <c r="N2124" i="18"/>
  <c r="M2124" i="18"/>
  <c r="L2124" i="18"/>
  <c r="K2124" i="18"/>
  <c r="S2123" i="18"/>
  <c r="R2123" i="18"/>
  <c r="Q2123" i="18"/>
  <c r="P2123" i="18"/>
  <c r="N2123" i="18"/>
  <c r="M2123" i="18"/>
  <c r="L2123" i="18"/>
  <c r="K2123" i="18"/>
  <c r="S2122" i="18"/>
  <c r="R2122" i="18"/>
  <c r="Q2122" i="18"/>
  <c r="P2122" i="18"/>
  <c r="N2122" i="18"/>
  <c r="M2122" i="18"/>
  <c r="L2122" i="18"/>
  <c r="K2122" i="18"/>
  <c r="S2121" i="18"/>
  <c r="R2121" i="18"/>
  <c r="Q2121" i="18"/>
  <c r="P2121" i="18"/>
  <c r="N2121" i="18"/>
  <c r="M2121" i="18"/>
  <c r="L2121" i="18"/>
  <c r="K2121" i="18"/>
  <c r="S2120" i="18"/>
  <c r="R2120" i="18"/>
  <c r="Q2120" i="18"/>
  <c r="P2120" i="18"/>
  <c r="N2120" i="18"/>
  <c r="M2120" i="18"/>
  <c r="L2120" i="18"/>
  <c r="K2120" i="18"/>
  <c r="S2119" i="18"/>
  <c r="R2119" i="18"/>
  <c r="Q2119" i="18"/>
  <c r="P2119" i="18"/>
  <c r="N2119" i="18"/>
  <c r="M2119" i="18"/>
  <c r="L2119" i="18"/>
  <c r="K2119" i="18"/>
  <c r="S2118" i="18"/>
  <c r="R2118" i="18"/>
  <c r="Q2118" i="18"/>
  <c r="P2118" i="18"/>
  <c r="N2118" i="18"/>
  <c r="M2118" i="18"/>
  <c r="L2118" i="18"/>
  <c r="K2118" i="18"/>
  <c r="S2117" i="18"/>
  <c r="R2117" i="18"/>
  <c r="Q2117" i="18"/>
  <c r="P2117" i="18"/>
  <c r="N2117" i="18"/>
  <c r="M2117" i="18"/>
  <c r="L2117" i="18"/>
  <c r="K2117" i="18"/>
  <c r="S2116" i="18"/>
  <c r="R2116" i="18"/>
  <c r="Q2116" i="18"/>
  <c r="P2116" i="18"/>
  <c r="N2116" i="18"/>
  <c r="M2116" i="18"/>
  <c r="L2116" i="18"/>
  <c r="K2116" i="18"/>
  <c r="S2115" i="18"/>
  <c r="R2115" i="18"/>
  <c r="Q2115" i="18"/>
  <c r="P2115" i="18"/>
  <c r="N2115" i="18"/>
  <c r="M2115" i="18"/>
  <c r="L2115" i="18"/>
  <c r="K2115" i="18"/>
  <c r="S2114" i="18"/>
  <c r="R2114" i="18"/>
  <c r="Q2114" i="18"/>
  <c r="P2114" i="18"/>
  <c r="N2114" i="18"/>
  <c r="M2114" i="18"/>
  <c r="L2114" i="18"/>
  <c r="K2114" i="18"/>
  <c r="S2113" i="18"/>
  <c r="R2113" i="18"/>
  <c r="Q2113" i="18"/>
  <c r="P2113" i="18"/>
  <c r="N2113" i="18"/>
  <c r="M2113" i="18"/>
  <c r="L2113" i="18"/>
  <c r="K2113" i="18"/>
  <c r="S2112" i="18"/>
  <c r="R2112" i="18"/>
  <c r="Q2112" i="18"/>
  <c r="P2112" i="18"/>
  <c r="N2112" i="18"/>
  <c r="M2112" i="18"/>
  <c r="L2112" i="18"/>
  <c r="K2112" i="18"/>
  <c r="S2111" i="18"/>
  <c r="R2111" i="18"/>
  <c r="Q2111" i="18"/>
  <c r="P2111" i="18"/>
  <c r="N2111" i="18"/>
  <c r="M2111" i="18"/>
  <c r="L2111" i="18"/>
  <c r="K2111" i="18"/>
  <c r="S2110" i="18"/>
  <c r="R2110" i="18"/>
  <c r="Q2110" i="18"/>
  <c r="P2110" i="18"/>
  <c r="N2110" i="18"/>
  <c r="M2110" i="18"/>
  <c r="L2110" i="18"/>
  <c r="K2110" i="18"/>
  <c r="S2109" i="18"/>
  <c r="R2109" i="18"/>
  <c r="Q2109" i="18"/>
  <c r="P2109" i="18"/>
  <c r="N2109" i="18"/>
  <c r="M2109" i="18"/>
  <c r="L2109" i="18"/>
  <c r="K2109" i="18"/>
  <c r="S2108" i="18"/>
  <c r="R2108" i="18"/>
  <c r="Q2108" i="18"/>
  <c r="P2108" i="18"/>
  <c r="N2108" i="18"/>
  <c r="M2108" i="18"/>
  <c r="L2108" i="18"/>
  <c r="K2108" i="18"/>
  <c r="S2107" i="18"/>
  <c r="R2107" i="18"/>
  <c r="Q2107" i="18"/>
  <c r="P2107" i="18"/>
  <c r="N2107" i="18"/>
  <c r="M2107" i="18"/>
  <c r="L2107" i="18"/>
  <c r="K2107" i="18"/>
  <c r="S2106" i="18"/>
  <c r="R2106" i="18"/>
  <c r="Q2106" i="18"/>
  <c r="P2106" i="18"/>
  <c r="N2106" i="18"/>
  <c r="M2106" i="18"/>
  <c r="L2106" i="18"/>
  <c r="K2106" i="18"/>
  <c r="S2105" i="18"/>
  <c r="R2105" i="18"/>
  <c r="Q2105" i="18"/>
  <c r="P2105" i="18"/>
  <c r="N2105" i="18"/>
  <c r="M2105" i="18"/>
  <c r="L2105" i="18"/>
  <c r="K2105" i="18"/>
  <c r="S2104" i="18"/>
  <c r="R2104" i="18"/>
  <c r="Q2104" i="18"/>
  <c r="P2104" i="18"/>
  <c r="N2104" i="18"/>
  <c r="M2104" i="18"/>
  <c r="L2104" i="18"/>
  <c r="K2104" i="18"/>
  <c r="S2103" i="18"/>
  <c r="R2103" i="18"/>
  <c r="Q2103" i="18"/>
  <c r="P2103" i="18"/>
  <c r="N2103" i="18"/>
  <c r="M2103" i="18"/>
  <c r="L2103" i="18"/>
  <c r="K2103" i="18"/>
  <c r="S2102" i="18"/>
  <c r="R2102" i="18"/>
  <c r="Q2102" i="18"/>
  <c r="P2102" i="18"/>
  <c r="N2102" i="18"/>
  <c r="M2102" i="18"/>
  <c r="L2102" i="18"/>
  <c r="K2102" i="18"/>
  <c r="S2101" i="18"/>
  <c r="R2101" i="18"/>
  <c r="Q2101" i="18"/>
  <c r="P2101" i="18"/>
  <c r="N2101" i="18"/>
  <c r="M2101" i="18"/>
  <c r="L2101" i="18"/>
  <c r="K2101" i="18"/>
  <c r="S2100" i="18"/>
  <c r="R2100" i="18"/>
  <c r="Q2100" i="18"/>
  <c r="P2100" i="18"/>
  <c r="N2100" i="18"/>
  <c r="M2100" i="18"/>
  <c r="L2100" i="18"/>
  <c r="K2100" i="18"/>
  <c r="S2099" i="18"/>
  <c r="R2099" i="18"/>
  <c r="Q2099" i="18"/>
  <c r="P2099" i="18"/>
  <c r="N2099" i="18"/>
  <c r="M2099" i="18"/>
  <c r="L2099" i="18"/>
  <c r="K2099" i="18"/>
  <c r="S2098" i="18"/>
  <c r="R2098" i="18"/>
  <c r="Q2098" i="18"/>
  <c r="P2098" i="18"/>
  <c r="N2098" i="18"/>
  <c r="M2098" i="18"/>
  <c r="L2098" i="18"/>
  <c r="K2098" i="18"/>
  <c r="S2097" i="18"/>
  <c r="R2097" i="18"/>
  <c r="Q2097" i="18"/>
  <c r="P2097" i="18"/>
  <c r="N2097" i="18"/>
  <c r="M2097" i="18"/>
  <c r="L2097" i="18"/>
  <c r="K2097" i="18"/>
  <c r="S2096" i="18"/>
  <c r="R2096" i="18"/>
  <c r="Q2096" i="18"/>
  <c r="P2096" i="18"/>
  <c r="N2096" i="18"/>
  <c r="M2096" i="18"/>
  <c r="L2096" i="18"/>
  <c r="K2096" i="18"/>
  <c r="S2095" i="18"/>
  <c r="R2095" i="18"/>
  <c r="Q2095" i="18"/>
  <c r="P2095" i="18"/>
  <c r="N2095" i="18"/>
  <c r="M2095" i="18"/>
  <c r="L2095" i="18"/>
  <c r="K2095" i="18"/>
  <c r="S2094" i="18"/>
  <c r="R2094" i="18"/>
  <c r="Q2094" i="18"/>
  <c r="P2094" i="18"/>
  <c r="N2094" i="18"/>
  <c r="M2094" i="18"/>
  <c r="L2094" i="18"/>
  <c r="K2094" i="18"/>
  <c r="S2093" i="18"/>
  <c r="R2093" i="18"/>
  <c r="Q2093" i="18"/>
  <c r="P2093" i="18"/>
  <c r="N2093" i="18"/>
  <c r="M2093" i="18"/>
  <c r="L2093" i="18"/>
  <c r="K2093" i="18"/>
  <c r="S2092" i="18"/>
  <c r="R2092" i="18"/>
  <c r="Q2092" i="18"/>
  <c r="P2092" i="18"/>
  <c r="N2092" i="18"/>
  <c r="M2092" i="18"/>
  <c r="L2092" i="18"/>
  <c r="K2092" i="18"/>
  <c r="S2091" i="18"/>
  <c r="R2091" i="18"/>
  <c r="Q2091" i="18"/>
  <c r="P2091" i="18"/>
  <c r="N2091" i="18"/>
  <c r="M2091" i="18"/>
  <c r="L2091" i="18"/>
  <c r="K2091" i="18"/>
  <c r="S2090" i="18"/>
  <c r="R2090" i="18"/>
  <c r="Q2090" i="18"/>
  <c r="P2090" i="18"/>
  <c r="N2090" i="18"/>
  <c r="M2090" i="18"/>
  <c r="L2090" i="18"/>
  <c r="K2090" i="18"/>
  <c r="S2089" i="18"/>
  <c r="R2089" i="18"/>
  <c r="Q2089" i="18"/>
  <c r="P2089" i="18"/>
  <c r="N2089" i="18"/>
  <c r="M2089" i="18"/>
  <c r="L2089" i="18"/>
  <c r="K2089" i="18"/>
  <c r="S2088" i="18"/>
  <c r="R2088" i="18"/>
  <c r="Q2088" i="18"/>
  <c r="P2088" i="18"/>
  <c r="N2088" i="18"/>
  <c r="M2088" i="18"/>
  <c r="L2088" i="18"/>
  <c r="K2088" i="18"/>
  <c r="S2087" i="18"/>
  <c r="R2087" i="18"/>
  <c r="Q2087" i="18"/>
  <c r="P2087" i="18"/>
  <c r="N2087" i="18"/>
  <c r="M2087" i="18"/>
  <c r="L2087" i="18"/>
  <c r="K2087" i="18"/>
  <c r="S2086" i="18"/>
  <c r="R2086" i="18"/>
  <c r="Q2086" i="18"/>
  <c r="P2086" i="18"/>
  <c r="N2086" i="18"/>
  <c r="M2086" i="18"/>
  <c r="L2086" i="18"/>
  <c r="K2086" i="18"/>
  <c r="S2085" i="18"/>
  <c r="R2085" i="18"/>
  <c r="Q2085" i="18"/>
  <c r="P2085" i="18"/>
  <c r="N2085" i="18"/>
  <c r="M2085" i="18"/>
  <c r="L2085" i="18"/>
  <c r="K2085" i="18"/>
  <c r="S2084" i="18"/>
  <c r="R2084" i="18"/>
  <c r="Q2084" i="18"/>
  <c r="P2084" i="18"/>
  <c r="N2084" i="18"/>
  <c r="M2084" i="18"/>
  <c r="L2084" i="18"/>
  <c r="K2084" i="18"/>
  <c r="S2083" i="18"/>
  <c r="R2083" i="18"/>
  <c r="Q2083" i="18"/>
  <c r="P2083" i="18"/>
  <c r="N2083" i="18"/>
  <c r="M2083" i="18"/>
  <c r="L2083" i="18"/>
  <c r="K2083" i="18"/>
  <c r="S2082" i="18"/>
  <c r="R2082" i="18"/>
  <c r="Q2082" i="18"/>
  <c r="P2082" i="18"/>
  <c r="N2082" i="18"/>
  <c r="M2082" i="18"/>
  <c r="L2082" i="18"/>
  <c r="K2082" i="18"/>
  <c r="S2081" i="18"/>
  <c r="R2081" i="18"/>
  <c r="Q2081" i="18"/>
  <c r="P2081" i="18"/>
  <c r="N2081" i="18"/>
  <c r="M2081" i="18"/>
  <c r="L2081" i="18"/>
  <c r="K2081" i="18"/>
  <c r="S2080" i="18"/>
  <c r="R2080" i="18"/>
  <c r="Q2080" i="18"/>
  <c r="P2080" i="18"/>
  <c r="N2080" i="18"/>
  <c r="M2080" i="18"/>
  <c r="L2080" i="18"/>
  <c r="K2080" i="18"/>
  <c r="S2079" i="18"/>
  <c r="R2079" i="18"/>
  <c r="Q2079" i="18"/>
  <c r="P2079" i="18"/>
  <c r="N2079" i="18"/>
  <c r="M2079" i="18"/>
  <c r="L2079" i="18"/>
  <c r="K2079" i="18"/>
  <c r="S2078" i="18"/>
  <c r="R2078" i="18"/>
  <c r="Q2078" i="18"/>
  <c r="P2078" i="18"/>
  <c r="N2078" i="18"/>
  <c r="M2078" i="18"/>
  <c r="L2078" i="18"/>
  <c r="K2078" i="18"/>
  <c r="S2077" i="18"/>
  <c r="R2077" i="18"/>
  <c r="Q2077" i="18"/>
  <c r="P2077" i="18"/>
  <c r="N2077" i="18"/>
  <c r="M2077" i="18"/>
  <c r="L2077" i="18"/>
  <c r="K2077" i="18"/>
  <c r="S2076" i="18"/>
  <c r="R2076" i="18"/>
  <c r="Q2076" i="18"/>
  <c r="P2076" i="18"/>
  <c r="N2076" i="18"/>
  <c r="M2076" i="18"/>
  <c r="L2076" i="18"/>
  <c r="K2076" i="18"/>
  <c r="S2075" i="18"/>
  <c r="R2075" i="18"/>
  <c r="Q2075" i="18"/>
  <c r="P2075" i="18"/>
  <c r="N2075" i="18"/>
  <c r="M2075" i="18"/>
  <c r="L2075" i="18"/>
  <c r="K2075" i="18"/>
  <c r="S2074" i="18"/>
  <c r="R2074" i="18"/>
  <c r="Q2074" i="18"/>
  <c r="P2074" i="18"/>
  <c r="N2074" i="18"/>
  <c r="M2074" i="18"/>
  <c r="L2074" i="18"/>
  <c r="K2074" i="18"/>
  <c r="S2073" i="18"/>
  <c r="R2073" i="18"/>
  <c r="Q2073" i="18"/>
  <c r="P2073" i="18"/>
  <c r="N2073" i="18"/>
  <c r="M2073" i="18"/>
  <c r="L2073" i="18"/>
  <c r="K2073" i="18"/>
  <c r="S2072" i="18"/>
  <c r="R2072" i="18"/>
  <c r="Q2072" i="18"/>
  <c r="P2072" i="18"/>
  <c r="N2072" i="18"/>
  <c r="M2072" i="18"/>
  <c r="L2072" i="18"/>
  <c r="K2072" i="18"/>
  <c r="S2071" i="18"/>
  <c r="R2071" i="18"/>
  <c r="Q2071" i="18"/>
  <c r="P2071" i="18"/>
  <c r="N2071" i="18"/>
  <c r="M2071" i="18"/>
  <c r="L2071" i="18"/>
  <c r="K2071" i="18"/>
  <c r="S2070" i="18"/>
  <c r="R2070" i="18"/>
  <c r="Q2070" i="18"/>
  <c r="P2070" i="18"/>
  <c r="N2070" i="18"/>
  <c r="M2070" i="18"/>
  <c r="L2070" i="18"/>
  <c r="K2070" i="18"/>
  <c r="S2069" i="18"/>
  <c r="R2069" i="18"/>
  <c r="Q2069" i="18"/>
  <c r="P2069" i="18"/>
  <c r="N2069" i="18"/>
  <c r="M2069" i="18"/>
  <c r="L2069" i="18"/>
  <c r="K2069" i="18"/>
  <c r="S2068" i="18"/>
  <c r="R2068" i="18"/>
  <c r="Q2068" i="18"/>
  <c r="P2068" i="18"/>
  <c r="N2068" i="18"/>
  <c r="M2068" i="18"/>
  <c r="L2068" i="18"/>
  <c r="K2068" i="18"/>
  <c r="S2067" i="18"/>
  <c r="R2067" i="18"/>
  <c r="Q2067" i="18"/>
  <c r="P2067" i="18"/>
  <c r="N2067" i="18"/>
  <c r="M2067" i="18"/>
  <c r="L2067" i="18"/>
  <c r="K2067" i="18"/>
  <c r="S2066" i="18"/>
  <c r="R2066" i="18"/>
  <c r="Q2066" i="18"/>
  <c r="P2066" i="18"/>
  <c r="N2066" i="18"/>
  <c r="M2066" i="18"/>
  <c r="L2066" i="18"/>
  <c r="K2066" i="18"/>
  <c r="S2065" i="18"/>
  <c r="R2065" i="18"/>
  <c r="Q2065" i="18"/>
  <c r="P2065" i="18"/>
  <c r="N2065" i="18"/>
  <c r="M2065" i="18"/>
  <c r="L2065" i="18"/>
  <c r="K2065" i="18"/>
  <c r="S2064" i="18"/>
  <c r="R2064" i="18"/>
  <c r="Q2064" i="18"/>
  <c r="P2064" i="18"/>
  <c r="N2064" i="18"/>
  <c r="M2064" i="18"/>
  <c r="L2064" i="18"/>
  <c r="K2064" i="18"/>
  <c r="S2063" i="18"/>
  <c r="R2063" i="18"/>
  <c r="Q2063" i="18"/>
  <c r="P2063" i="18"/>
  <c r="N2063" i="18"/>
  <c r="M2063" i="18"/>
  <c r="L2063" i="18"/>
  <c r="K2063" i="18"/>
  <c r="S2062" i="18"/>
  <c r="R2062" i="18"/>
  <c r="Q2062" i="18"/>
  <c r="P2062" i="18"/>
  <c r="N2062" i="18"/>
  <c r="M2062" i="18"/>
  <c r="L2062" i="18"/>
  <c r="K2062" i="18"/>
  <c r="S2061" i="18"/>
  <c r="R2061" i="18"/>
  <c r="Q2061" i="18"/>
  <c r="P2061" i="18"/>
  <c r="N2061" i="18"/>
  <c r="M2061" i="18"/>
  <c r="L2061" i="18"/>
  <c r="K2061" i="18"/>
  <c r="S2060" i="18"/>
  <c r="R2060" i="18"/>
  <c r="Q2060" i="18"/>
  <c r="P2060" i="18"/>
  <c r="N2060" i="18"/>
  <c r="M2060" i="18"/>
  <c r="L2060" i="18"/>
  <c r="K2060" i="18"/>
  <c r="S2059" i="18"/>
  <c r="R2059" i="18"/>
  <c r="Q2059" i="18"/>
  <c r="P2059" i="18"/>
  <c r="N2059" i="18"/>
  <c r="M2059" i="18"/>
  <c r="L2059" i="18"/>
  <c r="K2059" i="18"/>
  <c r="S2058" i="18"/>
  <c r="R2058" i="18"/>
  <c r="Q2058" i="18"/>
  <c r="P2058" i="18"/>
  <c r="N2058" i="18"/>
  <c r="M2058" i="18"/>
  <c r="L2058" i="18"/>
  <c r="K2058" i="18"/>
  <c r="S2057" i="18"/>
  <c r="R2057" i="18"/>
  <c r="Q2057" i="18"/>
  <c r="P2057" i="18"/>
  <c r="N2057" i="18"/>
  <c r="M2057" i="18"/>
  <c r="L2057" i="18"/>
  <c r="K2057" i="18"/>
  <c r="S2056" i="18"/>
  <c r="R2056" i="18"/>
  <c r="Q2056" i="18"/>
  <c r="P2056" i="18"/>
  <c r="N2056" i="18"/>
  <c r="M2056" i="18"/>
  <c r="L2056" i="18"/>
  <c r="K2056" i="18"/>
  <c r="S2055" i="18"/>
  <c r="R2055" i="18"/>
  <c r="Q2055" i="18"/>
  <c r="P2055" i="18"/>
  <c r="N2055" i="18"/>
  <c r="M2055" i="18"/>
  <c r="L2055" i="18"/>
  <c r="K2055" i="18"/>
  <c r="S2054" i="18"/>
  <c r="R2054" i="18"/>
  <c r="Q2054" i="18"/>
  <c r="P2054" i="18"/>
  <c r="N2054" i="18"/>
  <c r="M2054" i="18"/>
  <c r="L2054" i="18"/>
  <c r="K2054" i="18"/>
  <c r="S2053" i="18"/>
  <c r="R2053" i="18"/>
  <c r="Q2053" i="18"/>
  <c r="P2053" i="18"/>
  <c r="N2053" i="18"/>
  <c r="M2053" i="18"/>
  <c r="L2053" i="18"/>
  <c r="K2053" i="18"/>
  <c r="S2052" i="18"/>
  <c r="R2052" i="18"/>
  <c r="Q2052" i="18"/>
  <c r="P2052" i="18"/>
  <c r="N2052" i="18"/>
  <c r="M2052" i="18"/>
  <c r="L2052" i="18"/>
  <c r="K2052" i="18"/>
  <c r="S2051" i="18"/>
  <c r="R2051" i="18"/>
  <c r="Q2051" i="18"/>
  <c r="P2051" i="18"/>
  <c r="N2051" i="18"/>
  <c r="M2051" i="18"/>
  <c r="L2051" i="18"/>
  <c r="K2051" i="18"/>
  <c r="S2050" i="18"/>
  <c r="R2050" i="18"/>
  <c r="Q2050" i="18"/>
  <c r="P2050" i="18"/>
  <c r="N2050" i="18"/>
  <c r="M2050" i="18"/>
  <c r="L2050" i="18"/>
  <c r="K2050" i="18"/>
  <c r="S2049" i="18"/>
  <c r="R2049" i="18"/>
  <c r="Q2049" i="18"/>
  <c r="P2049" i="18"/>
  <c r="N2049" i="18"/>
  <c r="M2049" i="18"/>
  <c r="L2049" i="18"/>
  <c r="K2049" i="18"/>
  <c r="S2048" i="18"/>
  <c r="R2048" i="18"/>
  <c r="Q2048" i="18"/>
  <c r="P2048" i="18"/>
  <c r="N2048" i="18"/>
  <c r="M2048" i="18"/>
  <c r="L2048" i="18"/>
  <c r="K2048" i="18"/>
  <c r="S2047" i="18"/>
  <c r="R2047" i="18"/>
  <c r="Q2047" i="18"/>
  <c r="P2047" i="18"/>
  <c r="N2047" i="18"/>
  <c r="M2047" i="18"/>
  <c r="L2047" i="18"/>
  <c r="K2047" i="18"/>
  <c r="S2046" i="18"/>
  <c r="R2046" i="18"/>
  <c r="Q2046" i="18"/>
  <c r="P2046" i="18"/>
  <c r="N2046" i="18"/>
  <c r="M2046" i="18"/>
  <c r="L2046" i="18"/>
  <c r="K2046" i="18"/>
  <c r="S2045" i="18"/>
  <c r="R2045" i="18"/>
  <c r="Q2045" i="18"/>
  <c r="P2045" i="18"/>
  <c r="N2045" i="18"/>
  <c r="M2045" i="18"/>
  <c r="L2045" i="18"/>
  <c r="K2045" i="18"/>
  <c r="S2044" i="18"/>
  <c r="R2044" i="18"/>
  <c r="Q2044" i="18"/>
  <c r="P2044" i="18"/>
  <c r="N2044" i="18"/>
  <c r="M2044" i="18"/>
  <c r="L2044" i="18"/>
  <c r="K2044" i="18"/>
  <c r="S2043" i="18"/>
  <c r="R2043" i="18"/>
  <c r="Q2043" i="18"/>
  <c r="P2043" i="18"/>
  <c r="N2043" i="18"/>
  <c r="M2043" i="18"/>
  <c r="L2043" i="18"/>
  <c r="K2043" i="18"/>
  <c r="S2042" i="18"/>
  <c r="R2042" i="18"/>
  <c r="Q2042" i="18"/>
  <c r="P2042" i="18"/>
  <c r="N2042" i="18"/>
  <c r="M2042" i="18"/>
  <c r="L2042" i="18"/>
  <c r="K2042" i="18"/>
  <c r="S2041" i="18"/>
  <c r="R2041" i="18"/>
  <c r="Q2041" i="18"/>
  <c r="P2041" i="18"/>
  <c r="N2041" i="18"/>
  <c r="M2041" i="18"/>
  <c r="L2041" i="18"/>
  <c r="K2041" i="18"/>
  <c r="S2040" i="18"/>
  <c r="R2040" i="18"/>
  <c r="Q2040" i="18"/>
  <c r="P2040" i="18"/>
  <c r="N2040" i="18"/>
  <c r="M2040" i="18"/>
  <c r="L2040" i="18"/>
  <c r="K2040" i="18"/>
  <c r="S2039" i="18"/>
  <c r="R2039" i="18"/>
  <c r="Q2039" i="18"/>
  <c r="P2039" i="18"/>
  <c r="N2039" i="18"/>
  <c r="M2039" i="18"/>
  <c r="L2039" i="18"/>
  <c r="K2039" i="18"/>
  <c r="S2038" i="18"/>
  <c r="R2038" i="18"/>
  <c r="Q2038" i="18"/>
  <c r="P2038" i="18"/>
  <c r="N2038" i="18"/>
  <c r="M2038" i="18"/>
  <c r="L2038" i="18"/>
  <c r="K2038" i="18"/>
  <c r="S2037" i="18"/>
  <c r="R2037" i="18"/>
  <c r="Q2037" i="18"/>
  <c r="P2037" i="18"/>
  <c r="N2037" i="18"/>
  <c r="M2037" i="18"/>
  <c r="L2037" i="18"/>
  <c r="K2037" i="18"/>
  <c r="S2036" i="18"/>
  <c r="R2036" i="18"/>
  <c r="Q2036" i="18"/>
  <c r="P2036" i="18"/>
  <c r="N2036" i="18"/>
  <c r="M2036" i="18"/>
  <c r="L2036" i="18"/>
  <c r="K2036" i="18"/>
  <c r="S2035" i="18"/>
  <c r="R2035" i="18"/>
  <c r="Q2035" i="18"/>
  <c r="P2035" i="18"/>
  <c r="N2035" i="18"/>
  <c r="M2035" i="18"/>
  <c r="L2035" i="18"/>
  <c r="K2035" i="18"/>
  <c r="S2034" i="18"/>
  <c r="R2034" i="18"/>
  <c r="Q2034" i="18"/>
  <c r="P2034" i="18"/>
  <c r="N2034" i="18"/>
  <c r="M2034" i="18"/>
  <c r="L2034" i="18"/>
  <c r="K2034" i="18"/>
  <c r="S2033" i="18"/>
  <c r="R2033" i="18"/>
  <c r="Q2033" i="18"/>
  <c r="P2033" i="18"/>
  <c r="N2033" i="18"/>
  <c r="M2033" i="18"/>
  <c r="L2033" i="18"/>
  <c r="K2033" i="18"/>
  <c r="S2032" i="18"/>
  <c r="R2032" i="18"/>
  <c r="Q2032" i="18"/>
  <c r="P2032" i="18"/>
  <c r="N2032" i="18"/>
  <c r="M2032" i="18"/>
  <c r="L2032" i="18"/>
  <c r="K2032" i="18"/>
  <c r="S2031" i="18"/>
  <c r="R2031" i="18"/>
  <c r="Q2031" i="18"/>
  <c r="P2031" i="18"/>
  <c r="N2031" i="18"/>
  <c r="M2031" i="18"/>
  <c r="L2031" i="18"/>
  <c r="K2031" i="18"/>
  <c r="S2030" i="18"/>
  <c r="R2030" i="18"/>
  <c r="Q2030" i="18"/>
  <c r="P2030" i="18"/>
  <c r="N2030" i="18"/>
  <c r="M2030" i="18"/>
  <c r="L2030" i="18"/>
  <c r="K2030" i="18"/>
  <c r="S2029" i="18"/>
  <c r="R2029" i="18"/>
  <c r="Q2029" i="18"/>
  <c r="P2029" i="18"/>
  <c r="N2029" i="18"/>
  <c r="M2029" i="18"/>
  <c r="L2029" i="18"/>
  <c r="K2029" i="18"/>
  <c r="S2028" i="18"/>
  <c r="R2028" i="18"/>
  <c r="Q2028" i="18"/>
  <c r="P2028" i="18"/>
  <c r="N2028" i="18"/>
  <c r="M2028" i="18"/>
  <c r="L2028" i="18"/>
  <c r="K2028" i="18"/>
  <c r="S2027" i="18"/>
  <c r="R2027" i="18"/>
  <c r="Q2027" i="18"/>
  <c r="P2027" i="18"/>
  <c r="N2027" i="18"/>
  <c r="M2027" i="18"/>
  <c r="L2027" i="18"/>
  <c r="K2027" i="18"/>
  <c r="S2026" i="18"/>
  <c r="R2026" i="18"/>
  <c r="Q2026" i="18"/>
  <c r="P2026" i="18"/>
  <c r="N2026" i="18"/>
  <c r="M2026" i="18"/>
  <c r="L2026" i="18"/>
  <c r="K2026" i="18"/>
  <c r="S2025" i="18"/>
  <c r="R2025" i="18"/>
  <c r="Q2025" i="18"/>
  <c r="P2025" i="18"/>
  <c r="N2025" i="18"/>
  <c r="M2025" i="18"/>
  <c r="L2025" i="18"/>
  <c r="K2025" i="18"/>
  <c r="S2024" i="18"/>
  <c r="R2024" i="18"/>
  <c r="Q2024" i="18"/>
  <c r="P2024" i="18"/>
  <c r="N2024" i="18"/>
  <c r="M2024" i="18"/>
  <c r="L2024" i="18"/>
  <c r="K2024" i="18"/>
  <c r="S2023" i="18"/>
  <c r="R2023" i="18"/>
  <c r="Q2023" i="18"/>
  <c r="P2023" i="18"/>
  <c r="N2023" i="18"/>
  <c r="M2023" i="18"/>
  <c r="L2023" i="18"/>
  <c r="K2023" i="18"/>
  <c r="S2022" i="18"/>
  <c r="R2022" i="18"/>
  <c r="Q2022" i="18"/>
  <c r="P2022" i="18"/>
  <c r="N2022" i="18"/>
  <c r="M2022" i="18"/>
  <c r="L2022" i="18"/>
  <c r="K2022" i="18"/>
  <c r="S2021" i="18"/>
  <c r="R2021" i="18"/>
  <c r="Q2021" i="18"/>
  <c r="P2021" i="18"/>
  <c r="N2021" i="18"/>
  <c r="M2021" i="18"/>
  <c r="L2021" i="18"/>
  <c r="K2021" i="18"/>
  <c r="S2020" i="18"/>
  <c r="R2020" i="18"/>
  <c r="Q2020" i="18"/>
  <c r="P2020" i="18"/>
  <c r="N2020" i="18"/>
  <c r="M2020" i="18"/>
  <c r="L2020" i="18"/>
  <c r="K2020" i="18"/>
  <c r="S2019" i="18"/>
  <c r="R2019" i="18"/>
  <c r="Q2019" i="18"/>
  <c r="P2019" i="18"/>
  <c r="N2019" i="18"/>
  <c r="M2019" i="18"/>
  <c r="L2019" i="18"/>
  <c r="K2019" i="18"/>
  <c r="S2018" i="18"/>
  <c r="R2018" i="18"/>
  <c r="Q2018" i="18"/>
  <c r="P2018" i="18"/>
  <c r="N2018" i="18"/>
  <c r="M2018" i="18"/>
  <c r="L2018" i="18"/>
  <c r="K2018" i="18"/>
  <c r="S2017" i="18"/>
  <c r="R2017" i="18"/>
  <c r="Q2017" i="18"/>
  <c r="P2017" i="18"/>
  <c r="N2017" i="18"/>
  <c r="M2017" i="18"/>
  <c r="L2017" i="18"/>
  <c r="K2017" i="18"/>
  <c r="S2016" i="18"/>
  <c r="R2016" i="18"/>
  <c r="Q2016" i="18"/>
  <c r="P2016" i="18"/>
  <c r="N2016" i="18"/>
  <c r="M2016" i="18"/>
  <c r="L2016" i="18"/>
  <c r="K2016" i="18"/>
  <c r="S2015" i="18"/>
  <c r="R2015" i="18"/>
  <c r="Q2015" i="18"/>
  <c r="P2015" i="18"/>
  <c r="N2015" i="18"/>
  <c r="M2015" i="18"/>
  <c r="L2015" i="18"/>
  <c r="K2015" i="18"/>
  <c r="S2014" i="18"/>
  <c r="R2014" i="18"/>
  <c r="Q2014" i="18"/>
  <c r="P2014" i="18"/>
  <c r="N2014" i="18"/>
  <c r="M2014" i="18"/>
  <c r="L2014" i="18"/>
  <c r="K2014" i="18"/>
  <c r="S2013" i="18"/>
  <c r="R2013" i="18"/>
  <c r="Q2013" i="18"/>
  <c r="P2013" i="18"/>
  <c r="N2013" i="18"/>
  <c r="M2013" i="18"/>
  <c r="L2013" i="18"/>
  <c r="K2013" i="18"/>
  <c r="S2012" i="18"/>
  <c r="R2012" i="18"/>
  <c r="Q2012" i="18"/>
  <c r="P2012" i="18"/>
  <c r="N2012" i="18"/>
  <c r="M2012" i="18"/>
  <c r="L2012" i="18"/>
  <c r="K2012" i="18"/>
  <c r="S2011" i="18"/>
  <c r="R2011" i="18"/>
  <c r="Q2011" i="18"/>
  <c r="P2011" i="18"/>
  <c r="N2011" i="18"/>
  <c r="M2011" i="18"/>
  <c r="L2011" i="18"/>
  <c r="K2011" i="18"/>
  <c r="S2010" i="18"/>
  <c r="R2010" i="18"/>
  <c r="Q2010" i="18"/>
  <c r="P2010" i="18"/>
  <c r="N2010" i="18"/>
  <c r="M2010" i="18"/>
  <c r="L2010" i="18"/>
  <c r="K2010" i="18"/>
  <c r="S2009" i="18"/>
  <c r="R2009" i="18"/>
  <c r="Q2009" i="18"/>
  <c r="P2009" i="18"/>
  <c r="N2009" i="18"/>
  <c r="M2009" i="18"/>
  <c r="L2009" i="18"/>
  <c r="K2009" i="18"/>
  <c r="S2008" i="18"/>
  <c r="R2008" i="18"/>
  <c r="Q2008" i="18"/>
  <c r="P2008" i="18"/>
  <c r="N2008" i="18"/>
  <c r="M2008" i="18"/>
  <c r="L2008" i="18"/>
  <c r="K2008" i="18"/>
  <c r="S2007" i="18"/>
  <c r="R2007" i="18"/>
  <c r="Q2007" i="18"/>
  <c r="P2007" i="18"/>
  <c r="N2007" i="18"/>
  <c r="M2007" i="18"/>
  <c r="L2007" i="18"/>
  <c r="K2007" i="18"/>
  <c r="S2006" i="18"/>
  <c r="R2006" i="18"/>
  <c r="Q2006" i="18"/>
  <c r="P2006" i="18"/>
  <c r="N2006" i="18"/>
  <c r="M2006" i="18"/>
  <c r="L2006" i="18"/>
  <c r="K2006" i="18"/>
  <c r="S2005" i="18"/>
  <c r="R2005" i="18"/>
  <c r="Q2005" i="18"/>
  <c r="P2005" i="18"/>
  <c r="N2005" i="18"/>
  <c r="M2005" i="18"/>
  <c r="L2005" i="18"/>
  <c r="K2005" i="18"/>
  <c r="S2004" i="18"/>
  <c r="R2004" i="18"/>
  <c r="Q2004" i="18"/>
  <c r="P2004" i="18"/>
  <c r="N2004" i="18"/>
  <c r="M2004" i="18"/>
  <c r="L2004" i="18"/>
  <c r="K2004" i="18"/>
  <c r="S2003" i="18"/>
  <c r="R2003" i="18"/>
  <c r="Q2003" i="18"/>
  <c r="P2003" i="18"/>
  <c r="N2003" i="18"/>
  <c r="M2003" i="18"/>
  <c r="L2003" i="18"/>
  <c r="K2003" i="18"/>
  <c r="S2002" i="18"/>
  <c r="R2002" i="18"/>
  <c r="Q2002" i="18"/>
  <c r="P2002" i="18"/>
  <c r="N2002" i="18"/>
  <c r="M2002" i="18"/>
  <c r="L2002" i="18"/>
  <c r="K2002" i="18"/>
  <c r="S2001" i="18"/>
  <c r="R2001" i="18"/>
  <c r="Q2001" i="18"/>
  <c r="P2001" i="18"/>
  <c r="N2001" i="18"/>
  <c r="M2001" i="18"/>
  <c r="L2001" i="18"/>
  <c r="K2001" i="18"/>
  <c r="S2000" i="18"/>
  <c r="R2000" i="18"/>
  <c r="Q2000" i="18"/>
  <c r="P2000" i="18"/>
  <c r="N2000" i="18"/>
  <c r="M2000" i="18"/>
  <c r="L2000" i="18"/>
  <c r="K2000" i="18"/>
  <c r="S1999" i="18"/>
  <c r="R1999" i="18"/>
  <c r="Q1999" i="18"/>
  <c r="P1999" i="18"/>
  <c r="N1999" i="18"/>
  <c r="M1999" i="18"/>
  <c r="L1999" i="18"/>
  <c r="K1999" i="18"/>
  <c r="S1998" i="18"/>
  <c r="R1998" i="18"/>
  <c r="Q1998" i="18"/>
  <c r="P1998" i="18"/>
  <c r="N1998" i="18"/>
  <c r="M1998" i="18"/>
  <c r="L1998" i="18"/>
  <c r="K1998" i="18"/>
  <c r="S1997" i="18"/>
  <c r="R1997" i="18"/>
  <c r="Q1997" i="18"/>
  <c r="P1997" i="18"/>
  <c r="N1997" i="18"/>
  <c r="M1997" i="18"/>
  <c r="L1997" i="18"/>
  <c r="K1997" i="18"/>
  <c r="S1996" i="18"/>
  <c r="R1996" i="18"/>
  <c r="Q1996" i="18"/>
  <c r="P1996" i="18"/>
  <c r="N1996" i="18"/>
  <c r="M1996" i="18"/>
  <c r="L1996" i="18"/>
  <c r="K1996" i="18"/>
  <c r="S1995" i="18"/>
  <c r="R1995" i="18"/>
  <c r="Q1995" i="18"/>
  <c r="P1995" i="18"/>
  <c r="N1995" i="18"/>
  <c r="M1995" i="18"/>
  <c r="L1995" i="18"/>
  <c r="K1995" i="18"/>
  <c r="S1994" i="18"/>
  <c r="R1994" i="18"/>
  <c r="Q1994" i="18"/>
  <c r="P1994" i="18"/>
  <c r="N1994" i="18"/>
  <c r="M1994" i="18"/>
  <c r="L1994" i="18"/>
  <c r="K1994" i="18"/>
  <c r="S1993" i="18"/>
  <c r="R1993" i="18"/>
  <c r="Q1993" i="18"/>
  <c r="P1993" i="18"/>
  <c r="N1993" i="18"/>
  <c r="M1993" i="18"/>
  <c r="L1993" i="18"/>
  <c r="K1993" i="18"/>
  <c r="S1992" i="18"/>
  <c r="R1992" i="18"/>
  <c r="Q1992" i="18"/>
  <c r="P1992" i="18"/>
  <c r="N1992" i="18"/>
  <c r="M1992" i="18"/>
  <c r="L1992" i="18"/>
  <c r="K1992" i="18"/>
  <c r="S1991" i="18"/>
  <c r="R1991" i="18"/>
  <c r="Q1991" i="18"/>
  <c r="P1991" i="18"/>
  <c r="N1991" i="18"/>
  <c r="M1991" i="18"/>
  <c r="L1991" i="18"/>
  <c r="K1991" i="18"/>
  <c r="S1990" i="18"/>
  <c r="R1990" i="18"/>
  <c r="Q1990" i="18"/>
  <c r="P1990" i="18"/>
  <c r="N1990" i="18"/>
  <c r="M1990" i="18"/>
  <c r="L1990" i="18"/>
  <c r="K1990" i="18"/>
  <c r="S1989" i="18"/>
  <c r="R1989" i="18"/>
  <c r="Q1989" i="18"/>
  <c r="P1989" i="18"/>
  <c r="N1989" i="18"/>
  <c r="M1989" i="18"/>
  <c r="L1989" i="18"/>
  <c r="K1989" i="18"/>
  <c r="S1988" i="18"/>
  <c r="R1988" i="18"/>
  <c r="Q1988" i="18"/>
  <c r="P1988" i="18"/>
  <c r="N1988" i="18"/>
  <c r="M1988" i="18"/>
  <c r="L1988" i="18"/>
  <c r="K1988" i="18"/>
  <c r="S1987" i="18"/>
  <c r="R1987" i="18"/>
  <c r="Q1987" i="18"/>
  <c r="P1987" i="18"/>
  <c r="N1987" i="18"/>
  <c r="M1987" i="18"/>
  <c r="L1987" i="18"/>
  <c r="K1987" i="18"/>
  <c r="S1986" i="18"/>
  <c r="R1986" i="18"/>
  <c r="Q1986" i="18"/>
  <c r="P1986" i="18"/>
  <c r="N1986" i="18"/>
  <c r="M1986" i="18"/>
  <c r="L1986" i="18"/>
  <c r="K1986" i="18"/>
  <c r="S1985" i="18"/>
  <c r="R1985" i="18"/>
  <c r="Q1985" i="18"/>
  <c r="P1985" i="18"/>
  <c r="N1985" i="18"/>
  <c r="M1985" i="18"/>
  <c r="L1985" i="18"/>
  <c r="K1985" i="18"/>
  <c r="S1984" i="18"/>
  <c r="R1984" i="18"/>
  <c r="Q1984" i="18"/>
  <c r="P1984" i="18"/>
  <c r="N1984" i="18"/>
  <c r="M1984" i="18"/>
  <c r="L1984" i="18"/>
  <c r="K1984" i="18"/>
  <c r="S1983" i="18"/>
  <c r="R1983" i="18"/>
  <c r="Q1983" i="18"/>
  <c r="P1983" i="18"/>
  <c r="N1983" i="18"/>
  <c r="M1983" i="18"/>
  <c r="L1983" i="18"/>
  <c r="K1983" i="18"/>
  <c r="S1982" i="18"/>
  <c r="R1982" i="18"/>
  <c r="Q1982" i="18"/>
  <c r="P1982" i="18"/>
  <c r="N1982" i="18"/>
  <c r="M1982" i="18"/>
  <c r="L1982" i="18"/>
  <c r="K1982" i="18"/>
  <c r="S1981" i="18"/>
  <c r="R1981" i="18"/>
  <c r="Q1981" i="18"/>
  <c r="P1981" i="18"/>
  <c r="N1981" i="18"/>
  <c r="M1981" i="18"/>
  <c r="L1981" i="18"/>
  <c r="K1981" i="18"/>
  <c r="S1980" i="18"/>
  <c r="R1980" i="18"/>
  <c r="Q1980" i="18"/>
  <c r="P1980" i="18"/>
  <c r="N1980" i="18"/>
  <c r="M1980" i="18"/>
  <c r="L1980" i="18"/>
  <c r="K1980" i="18"/>
  <c r="S1979" i="18"/>
  <c r="R1979" i="18"/>
  <c r="Q1979" i="18"/>
  <c r="P1979" i="18"/>
  <c r="N1979" i="18"/>
  <c r="M1979" i="18"/>
  <c r="L1979" i="18"/>
  <c r="K1979" i="18"/>
  <c r="S1978" i="18"/>
  <c r="R1978" i="18"/>
  <c r="Q1978" i="18"/>
  <c r="P1978" i="18"/>
  <c r="N1978" i="18"/>
  <c r="M1978" i="18"/>
  <c r="L1978" i="18"/>
  <c r="K1978" i="18"/>
  <c r="S1977" i="18"/>
  <c r="R1977" i="18"/>
  <c r="Q1977" i="18"/>
  <c r="P1977" i="18"/>
  <c r="N1977" i="18"/>
  <c r="M1977" i="18"/>
  <c r="L1977" i="18"/>
  <c r="K1977" i="18"/>
  <c r="S1976" i="18"/>
  <c r="R1976" i="18"/>
  <c r="Q1976" i="18"/>
  <c r="P1976" i="18"/>
  <c r="N1976" i="18"/>
  <c r="M1976" i="18"/>
  <c r="L1976" i="18"/>
  <c r="K1976" i="18"/>
  <c r="S1975" i="18"/>
  <c r="R1975" i="18"/>
  <c r="Q1975" i="18"/>
  <c r="P1975" i="18"/>
  <c r="N1975" i="18"/>
  <c r="M1975" i="18"/>
  <c r="L1975" i="18"/>
  <c r="K1975" i="18"/>
  <c r="S1974" i="18"/>
  <c r="R1974" i="18"/>
  <c r="Q1974" i="18"/>
  <c r="P1974" i="18"/>
  <c r="N1974" i="18"/>
  <c r="M1974" i="18"/>
  <c r="L1974" i="18"/>
  <c r="K1974" i="18"/>
  <c r="S1973" i="18"/>
  <c r="R1973" i="18"/>
  <c r="Q1973" i="18"/>
  <c r="P1973" i="18"/>
  <c r="N1973" i="18"/>
  <c r="M1973" i="18"/>
  <c r="L1973" i="18"/>
  <c r="K1973" i="18"/>
  <c r="S1972" i="18"/>
  <c r="R1972" i="18"/>
  <c r="Q1972" i="18"/>
  <c r="P1972" i="18"/>
  <c r="N1972" i="18"/>
  <c r="M1972" i="18"/>
  <c r="L1972" i="18"/>
  <c r="K1972" i="18"/>
  <c r="S1971" i="18"/>
  <c r="R1971" i="18"/>
  <c r="Q1971" i="18"/>
  <c r="P1971" i="18"/>
  <c r="N1971" i="18"/>
  <c r="M1971" i="18"/>
  <c r="L1971" i="18"/>
  <c r="K1971" i="18"/>
  <c r="S1970" i="18"/>
  <c r="R1970" i="18"/>
  <c r="Q1970" i="18"/>
  <c r="P1970" i="18"/>
  <c r="N1970" i="18"/>
  <c r="M1970" i="18"/>
  <c r="L1970" i="18"/>
  <c r="K1970" i="18"/>
  <c r="S1969" i="18"/>
  <c r="R1969" i="18"/>
  <c r="Q1969" i="18"/>
  <c r="P1969" i="18"/>
  <c r="N1969" i="18"/>
  <c r="M1969" i="18"/>
  <c r="L1969" i="18"/>
  <c r="K1969" i="18"/>
  <c r="S1968" i="18"/>
  <c r="R1968" i="18"/>
  <c r="Q1968" i="18"/>
  <c r="P1968" i="18"/>
  <c r="N1968" i="18"/>
  <c r="M1968" i="18"/>
  <c r="L1968" i="18"/>
  <c r="K1968" i="18"/>
  <c r="S1967" i="18"/>
  <c r="R1967" i="18"/>
  <c r="Q1967" i="18"/>
  <c r="P1967" i="18"/>
  <c r="N1967" i="18"/>
  <c r="M1967" i="18"/>
  <c r="L1967" i="18"/>
  <c r="K1967" i="18"/>
  <c r="S1966" i="18"/>
  <c r="R1966" i="18"/>
  <c r="Q1966" i="18"/>
  <c r="P1966" i="18"/>
  <c r="N1966" i="18"/>
  <c r="M1966" i="18"/>
  <c r="L1966" i="18"/>
  <c r="K1966" i="18"/>
  <c r="S1965" i="18"/>
  <c r="R1965" i="18"/>
  <c r="Q1965" i="18"/>
  <c r="P1965" i="18"/>
  <c r="N1965" i="18"/>
  <c r="M1965" i="18"/>
  <c r="L1965" i="18"/>
  <c r="K1965" i="18"/>
  <c r="S1964" i="18"/>
  <c r="R1964" i="18"/>
  <c r="Q1964" i="18"/>
  <c r="P1964" i="18"/>
  <c r="N1964" i="18"/>
  <c r="M1964" i="18"/>
  <c r="L1964" i="18"/>
  <c r="K1964" i="18"/>
  <c r="S1963" i="18"/>
  <c r="R1963" i="18"/>
  <c r="Q1963" i="18"/>
  <c r="P1963" i="18"/>
  <c r="N1963" i="18"/>
  <c r="M1963" i="18"/>
  <c r="L1963" i="18"/>
  <c r="K1963" i="18"/>
  <c r="S1962" i="18"/>
  <c r="R1962" i="18"/>
  <c r="Q1962" i="18"/>
  <c r="P1962" i="18"/>
  <c r="N1962" i="18"/>
  <c r="M1962" i="18"/>
  <c r="L1962" i="18"/>
  <c r="K1962" i="18"/>
  <c r="S1961" i="18"/>
  <c r="R1961" i="18"/>
  <c r="Q1961" i="18"/>
  <c r="P1961" i="18"/>
  <c r="N1961" i="18"/>
  <c r="M1961" i="18"/>
  <c r="L1961" i="18"/>
  <c r="K1961" i="18"/>
  <c r="S1960" i="18"/>
  <c r="R1960" i="18"/>
  <c r="Q1960" i="18"/>
  <c r="P1960" i="18"/>
  <c r="N1960" i="18"/>
  <c r="M1960" i="18"/>
  <c r="L1960" i="18"/>
  <c r="K1960" i="18"/>
  <c r="S1959" i="18"/>
  <c r="R1959" i="18"/>
  <c r="Q1959" i="18"/>
  <c r="P1959" i="18"/>
  <c r="N1959" i="18"/>
  <c r="M1959" i="18"/>
  <c r="L1959" i="18"/>
  <c r="K1959" i="18"/>
  <c r="S1958" i="18"/>
  <c r="R1958" i="18"/>
  <c r="Q1958" i="18"/>
  <c r="P1958" i="18"/>
  <c r="N1958" i="18"/>
  <c r="M1958" i="18"/>
  <c r="L1958" i="18"/>
  <c r="K1958" i="18"/>
  <c r="S1957" i="18"/>
  <c r="R1957" i="18"/>
  <c r="Q1957" i="18"/>
  <c r="P1957" i="18"/>
  <c r="N1957" i="18"/>
  <c r="M1957" i="18"/>
  <c r="L1957" i="18"/>
  <c r="K1957" i="18"/>
  <c r="S1956" i="18"/>
  <c r="R1956" i="18"/>
  <c r="Q1956" i="18"/>
  <c r="P1956" i="18"/>
  <c r="N1956" i="18"/>
  <c r="M1956" i="18"/>
  <c r="L1956" i="18"/>
  <c r="K1956" i="18"/>
  <c r="S1955" i="18"/>
  <c r="R1955" i="18"/>
  <c r="Q1955" i="18"/>
  <c r="P1955" i="18"/>
  <c r="N1955" i="18"/>
  <c r="M1955" i="18"/>
  <c r="L1955" i="18"/>
  <c r="K1955" i="18"/>
  <c r="S1954" i="18"/>
  <c r="R1954" i="18"/>
  <c r="Q1954" i="18"/>
  <c r="P1954" i="18"/>
  <c r="N1954" i="18"/>
  <c r="M1954" i="18"/>
  <c r="L1954" i="18"/>
  <c r="K1954" i="18"/>
  <c r="S1953" i="18"/>
  <c r="R1953" i="18"/>
  <c r="Q1953" i="18"/>
  <c r="P1953" i="18"/>
  <c r="N1953" i="18"/>
  <c r="M1953" i="18"/>
  <c r="L1953" i="18"/>
  <c r="K1953" i="18"/>
  <c r="S1952" i="18"/>
  <c r="R1952" i="18"/>
  <c r="Q1952" i="18"/>
  <c r="P1952" i="18"/>
  <c r="N1952" i="18"/>
  <c r="M1952" i="18"/>
  <c r="L1952" i="18"/>
  <c r="K1952" i="18"/>
  <c r="S1951" i="18"/>
  <c r="R1951" i="18"/>
  <c r="Q1951" i="18"/>
  <c r="P1951" i="18"/>
  <c r="N1951" i="18"/>
  <c r="M1951" i="18"/>
  <c r="L1951" i="18"/>
  <c r="K1951" i="18"/>
  <c r="S1950" i="18"/>
  <c r="R1950" i="18"/>
  <c r="Q1950" i="18"/>
  <c r="P1950" i="18"/>
  <c r="N1950" i="18"/>
  <c r="M1950" i="18"/>
  <c r="L1950" i="18"/>
  <c r="K1950" i="18"/>
  <c r="S1949" i="18"/>
  <c r="R1949" i="18"/>
  <c r="Q1949" i="18"/>
  <c r="P1949" i="18"/>
  <c r="N1949" i="18"/>
  <c r="M1949" i="18"/>
  <c r="L1949" i="18"/>
  <c r="K1949" i="18"/>
  <c r="S1948" i="18"/>
  <c r="R1948" i="18"/>
  <c r="Q1948" i="18"/>
  <c r="P1948" i="18"/>
  <c r="N1948" i="18"/>
  <c r="M1948" i="18"/>
  <c r="L1948" i="18"/>
  <c r="K1948" i="18"/>
  <c r="S1947" i="18"/>
  <c r="R1947" i="18"/>
  <c r="Q1947" i="18"/>
  <c r="P1947" i="18"/>
  <c r="N1947" i="18"/>
  <c r="M1947" i="18"/>
  <c r="L1947" i="18"/>
  <c r="K1947" i="18"/>
  <c r="S1946" i="18"/>
  <c r="R1946" i="18"/>
  <c r="Q1946" i="18"/>
  <c r="P1946" i="18"/>
  <c r="N1946" i="18"/>
  <c r="M1946" i="18"/>
  <c r="L1946" i="18"/>
  <c r="K1946" i="18"/>
  <c r="S1945" i="18"/>
  <c r="R1945" i="18"/>
  <c r="Q1945" i="18"/>
  <c r="P1945" i="18"/>
  <c r="N1945" i="18"/>
  <c r="M1945" i="18"/>
  <c r="L1945" i="18"/>
  <c r="K1945" i="18"/>
  <c r="S1944" i="18"/>
  <c r="R1944" i="18"/>
  <c r="Q1944" i="18"/>
  <c r="P1944" i="18"/>
  <c r="N1944" i="18"/>
  <c r="M1944" i="18"/>
  <c r="L1944" i="18"/>
  <c r="K1944" i="18"/>
  <c r="S1943" i="18"/>
  <c r="R1943" i="18"/>
  <c r="Q1943" i="18"/>
  <c r="P1943" i="18"/>
  <c r="N1943" i="18"/>
  <c r="M1943" i="18"/>
  <c r="L1943" i="18"/>
  <c r="K1943" i="18"/>
  <c r="S1942" i="18"/>
  <c r="R1942" i="18"/>
  <c r="Q1942" i="18"/>
  <c r="P1942" i="18"/>
  <c r="N1942" i="18"/>
  <c r="M1942" i="18"/>
  <c r="L1942" i="18"/>
  <c r="K1942" i="18"/>
  <c r="S1941" i="18"/>
  <c r="R1941" i="18"/>
  <c r="Q1941" i="18"/>
  <c r="P1941" i="18"/>
  <c r="N1941" i="18"/>
  <c r="M1941" i="18"/>
  <c r="L1941" i="18"/>
  <c r="K1941" i="18"/>
  <c r="S1940" i="18"/>
  <c r="R1940" i="18"/>
  <c r="Q1940" i="18"/>
  <c r="P1940" i="18"/>
  <c r="N1940" i="18"/>
  <c r="M1940" i="18"/>
  <c r="L1940" i="18"/>
  <c r="K1940" i="18"/>
  <c r="S1939" i="18"/>
  <c r="R1939" i="18"/>
  <c r="Q1939" i="18"/>
  <c r="P1939" i="18"/>
  <c r="N1939" i="18"/>
  <c r="M1939" i="18"/>
  <c r="L1939" i="18"/>
  <c r="K1939" i="18"/>
  <c r="S1938" i="18"/>
  <c r="R1938" i="18"/>
  <c r="Q1938" i="18"/>
  <c r="P1938" i="18"/>
  <c r="N1938" i="18"/>
  <c r="M1938" i="18"/>
  <c r="L1938" i="18"/>
  <c r="K1938" i="18"/>
  <c r="S1937" i="18"/>
  <c r="R1937" i="18"/>
  <c r="Q1937" i="18"/>
  <c r="P1937" i="18"/>
  <c r="N1937" i="18"/>
  <c r="M1937" i="18"/>
  <c r="L1937" i="18"/>
  <c r="K1937" i="18"/>
  <c r="S1936" i="18"/>
  <c r="R1936" i="18"/>
  <c r="Q1936" i="18"/>
  <c r="P1936" i="18"/>
  <c r="N1936" i="18"/>
  <c r="M1936" i="18"/>
  <c r="L1936" i="18"/>
  <c r="K1936" i="18"/>
  <c r="S1935" i="18"/>
  <c r="R1935" i="18"/>
  <c r="Q1935" i="18"/>
  <c r="P1935" i="18"/>
  <c r="N1935" i="18"/>
  <c r="M1935" i="18"/>
  <c r="L1935" i="18"/>
  <c r="K1935" i="18"/>
  <c r="S1934" i="18"/>
  <c r="R1934" i="18"/>
  <c r="Q1934" i="18"/>
  <c r="P1934" i="18"/>
  <c r="N1934" i="18"/>
  <c r="M1934" i="18"/>
  <c r="L1934" i="18"/>
  <c r="K1934" i="18"/>
  <c r="S1933" i="18"/>
  <c r="R1933" i="18"/>
  <c r="Q1933" i="18"/>
  <c r="P1933" i="18"/>
  <c r="N1933" i="18"/>
  <c r="M1933" i="18"/>
  <c r="L1933" i="18"/>
  <c r="K1933" i="18"/>
  <c r="S1932" i="18"/>
  <c r="R1932" i="18"/>
  <c r="Q1932" i="18"/>
  <c r="P1932" i="18"/>
  <c r="N1932" i="18"/>
  <c r="M1932" i="18"/>
  <c r="L1932" i="18"/>
  <c r="K1932" i="18"/>
  <c r="S1931" i="18"/>
  <c r="R1931" i="18"/>
  <c r="Q1931" i="18"/>
  <c r="P1931" i="18"/>
  <c r="N1931" i="18"/>
  <c r="M1931" i="18"/>
  <c r="L1931" i="18"/>
  <c r="K1931" i="18"/>
  <c r="S1930" i="18"/>
  <c r="R1930" i="18"/>
  <c r="Q1930" i="18"/>
  <c r="P1930" i="18"/>
  <c r="N1930" i="18"/>
  <c r="M1930" i="18"/>
  <c r="L1930" i="18"/>
  <c r="K1930" i="18"/>
  <c r="S1929" i="18"/>
  <c r="R1929" i="18"/>
  <c r="Q1929" i="18"/>
  <c r="P1929" i="18"/>
  <c r="N1929" i="18"/>
  <c r="M1929" i="18"/>
  <c r="L1929" i="18"/>
  <c r="K1929" i="18"/>
  <c r="S1928" i="18"/>
  <c r="R1928" i="18"/>
  <c r="Q1928" i="18"/>
  <c r="P1928" i="18"/>
  <c r="N1928" i="18"/>
  <c r="M1928" i="18"/>
  <c r="L1928" i="18"/>
  <c r="K1928" i="18"/>
  <c r="S1927" i="18"/>
  <c r="R1927" i="18"/>
  <c r="Q1927" i="18"/>
  <c r="P1927" i="18"/>
  <c r="N1927" i="18"/>
  <c r="M1927" i="18"/>
  <c r="L1927" i="18"/>
  <c r="K1927" i="18"/>
  <c r="S1926" i="18"/>
  <c r="R1926" i="18"/>
  <c r="Q1926" i="18"/>
  <c r="P1926" i="18"/>
  <c r="N1926" i="18"/>
  <c r="M1926" i="18"/>
  <c r="L1926" i="18"/>
  <c r="K1926" i="18"/>
  <c r="S1925" i="18"/>
  <c r="R1925" i="18"/>
  <c r="Q1925" i="18"/>
  <c r="P1925" i="18"/>
  <c r="N1925" i="18"/>
  <c r="M1925" i="18"/>
  <c r="L1925" i="18"/>
  <c r="K1925" i="18"/>
  <c r="S1924" i="18"/>
  <c r="R1924" i="18"/>
  <c r="Q1924" i="18"/>
  <c r="P1924" i="18"/>
  <c r="N1924" i="18"/>
  <c r="M1924" i="18"/>
  <c r="L1924" i="18"/>
  <c r="K1924" i="18"/>
  <c r="S1923" i="18"/>
  <c r="R1923" i="18"/>
  <c r="Q1923" i="18"/>
  <c r="P1923" i="18"/>
  <c r="N1923" i="18"/>
  <c r="M1923" i="18"/>
  <c r="L1923" i="18"/>
  <c r="K1923" i="18"/>
  <c r="S1922" i="18"/>
  <c r="R1922" i="18"/>
  <c r="Q1922" i="18"/>
  <c r="P1922" i="18"/>
  <c r="N1922" i="18"/>
  <c r="M1922" i="18"/>
  <c r="L1922" i="18"/>
  <c r="K1922" i="18"/>
  <c r="S1921" i="18"/>
  <c r="R1921" i="18"/>
  <c r="Q1921" i="18"/>
  <c r="P1921" i="18"/>
  <c r="N1921" i="18"/>
  <c r="M1921" i="18"/>
  <c r="L1921" i="18"/>
  <c r="K1921" i="18"/>
  <c r="S1920" i="18"/>
  <c r="R1920" i="18"/>
  <c r="Q1920" i="18"/>
  <c r="P1920" i="18"/>
  <c r="N1920" i="18"/>
  <c r="M1920" i="18"/>
  <c r="L1920" i="18"/>
  <c r="K1920" i="18"/>
  <c r="S1919" i="18"/>
  <c r="R1919" i="18"/>
  <c r="Q1919" i="18"/>
  <c r="P1919" i="18"/>
  <c r="N1919" i="18"/>
  <c r="M1919" i="18"/>
  <c r="L1919" i="18"/>
  <c r="K1919" i="18"/>
  <c r="S1918" i="18"/>
  <c r="R1918" i="18"/>
  <c r="Q1918" i="18"/>
  <c r="P1918" i="18"/>
  <c r="N1918" i="18"/>
  <c r="M1918" i="18"/>
  <c r="L1918" i="18"/>
  <c r="K1918" i="18"/>
  <c r="S1917" i="18"/>
  <c r="R1917" i="18"/>
  <c r="Q1917" i="18"/>
  <c r="P1917" i="18"/>
  <c r="N1917" i="18"/>
  <c r="M1917" i="18"/>
  <c r="L1917" i="18"/>
  <c r="K1917" i="18"/>
  <c r="S1916" i="18"/>
  <c r="R1916" i="18"/>
  <c r="Q1916" i="18"/>
  <c r="P1916" i="18"/>
  <c r="N1916" i="18"/>
  <c r="M1916" i="18"/>
  <c r="L1916" i="18"/>
  <c r="K1916" i="18"/>
  <c r="S1915" i="18"/>
  <c r="R1915" i="18"/>
  <c r="Q1915" i="18"/>
  <c r="P1915" i="18"/>
  <c r="N1915" i="18"/>
  <c r="M1915" i="18"/>
  <c r="L1915" i="18"/>
  <c r="K1915" i="18"/>
  <c r="S1914" i="18"/>
  <c r="R1914" i="18"/>
  <c r="Q1914" i="18"/>
  <c r="P1914" i="18"/>
  <c r="N1914" i="18"/>
  <c r="M1914" i="18"/>
  <c r="L1914" i="18"/>
  <c r="K1914" i="18"/>
  <c r="S1913" i="18"/>
  <c r="R1913" i="18"/>
  <c r="Q1913" i="18"/>
  <c r="P1913" i="18"/>
  <c r="N1913" i="18"/>
  <c r="M1913" i="18"/>
  <c r="L1913" i="18"/>
  <c r="K1913" i="18"/>
  <c r="S1912" i="18"/>
  <c r="R1912" i="18"/>
  <c r="Q1912" i="18"/>
  <c r="P1912" i="18"/>
  <c r="N1912" i="18"/>
  <c r="M1912" i="18"/>
  <c r="L1912" i="18"/>
  <c r="K1912" i="18"/>
  <c r="S1911" i="18"/>
  <c r="R1911" i="18"/>
  <c r="Q1911" i="18"/>
  <c r="P1911" i="18"/>
  <c r="N1911" i="18"/>
  <c r="M1911" i="18"/>
  <c r="L1911" i="18"/>
  <c r="K1911" i="18"/>
  <c r="S1910" i="18"/>
  <c r="R1910" i="18"/>
  <c r="Q1910" i="18"/>
  <c r="P1910" i="18"/>
  <c r="N1910" i="18"/>
  <c r="M1910" i="18"/>
  <c r="L1910" i="18"/>
  <c r="K1910" i="18"/>
  <c r="S1909" i="18"/>
  <c r="R1909" i="18"/>
  <c r="Q1909" i="18"/>
  <c r="P1909" i="18"/>
  <c r="N1909" i="18"/>
  <c r="M1909" i="18"/>
  <c r="L1909" i="18"/>
  <c r="K1909" i="18"/>
  <c r="S1908" i="18"/>
  <c r="R1908" i="18"/>
  <c r="Q1908" i="18"/>
  <c r="P1908" i="18"/>
  <c r="N1908" i="18"/>
  <c r="M1908" i="18"/>
  <c r="L1908" i="18"/>
  <c r="K1908" i="18"/>
  <c r="S1907" i="18"/>
  <c r="R1907" i="18"/>
  <c r="Q1907" i="18"/>
  <c r="P1907" i="18"/>
  <c r="N1907" i="18"/>
  <c r="M1907" i="18"/>
  <c r="L1907" i="18"/>
  <c r="K1907" i="18"/>
  <c r="S1906" i="18"/>
  <c r="R1906" i="18"/>
  <c r="Q1906" i="18"/>
  <c r="P1906" i="18"/>
  <c r="N1906" i="18"/>
  <c r="M1906" i="18"/>
  <c r="L1906" i="18"/>
  <c r="K1906" i="18"/>
  <c r="S1905" i="18"/>
  <c r="R1905" i="18"/>
  <c r="Q1905" i="18"/>
  <c r="P1905" i="18"/>
  <c r="N1905" i="18"/>
  <c r="M1905" i="18"/>
  <c r="L1905" i="18"/>
  <c r="K1905" i="18"/>
  <c r="S1904" i="18"/>
  <c r="R1904" i="18"/>
  <c r="Q1904" i="18"/>
  <c r="P1904" i="18"/>
  <c r="N1904" i="18"/>
  <c r="M1904" i="18"/>
  <c r="L1904" i="18"/>
  <c r="K1904" i="18"/>
  <c r="S1903" i="18"/>
  <c r="R1903" i="18"/>
  <c r="Q1903" i="18"/>
  <c r="P1903" i="18"/>
  <c r="N1903" i="18"/>
  <c r="M1903" i="18"/>
  <c r="L1903" i="18"/>
  <c r="K1903" i="18"/>
  <c r="S1902" i="18"/>
  <c r="R1902" i="18"/>
  <c r="Q1902" i="18"/>
  <c r="P1902" i="18"/>
  <c r="N1902" i="18"/>
  <c r="M1902" i="18"/>
  <c r="L1902" i="18"/>
  <c r="K1902" i="18"/>
  <c r="S1901" i="18"/>
  <c r="R1901" i="18"/>
  <c r="Q1901" i="18"/>
  <c r="P1901" i="18"/>
  <c r="N1901" i="18"/>
  <c r="M1901" i="18"/>
  <c r="L1901" i="18"/>
  <c r="K1901" i="18"/>
  <c r="S1900" i="18"/>
  <c r="R1900" i="18"/>
  <c r="Q1900" i="18"/>
  <c r="P1900" i="18"/>
  <c r="N1900" i="18"/>
  <c r="M1900" i="18"/>
  <c r="L1900" i="18"/>
  <c r="K1900" i="18"/>
  <c r="S1899" i="18"/>
  <c r="R1899" i="18"/>
  <c r="Q1899" i="18"/>
  <c r="P1899" i="18"/>
  <c r="N1899" i="18"/>
  <c r="M1899" i="18"/>
  <c r="L1899" i="18"/>
  <c r="K1899" i="18"/>
  <c r="S1898" i="18"/>
  <c r="R1898" i="18"/>
  <c r="Q1898" i="18"/>
  <c r="P1898" i="18"/>
  <c r="N1898" i="18"/>
  <c r="M1898" i="18"/>
  <c r="L1898" i="18"/>
  <c r="K1898" i="18"/>
  <c r="S1897" i="18"/>
  <c r="R1897" i="18"/>
  <c r="Q1897" i="18"/>
  <c r="P1897" i="18"/>
  <c r="N1897" i="18"/>
  <c r="M1897" i="18"/>
  <c r="L1897" i="18"/>
  <c r="K1897" i="18"/>
  <c r="S1896" i="18"/>
  <c r="R1896" i="18"/>
  <c r="Q1896" i="18"/>
  <c r="P1896" i="18"/>
  <c r="N1896" i="18"/>
  <c r="M1896" i="18"/>
  <c r="L1896" i="18"/>
  <c r="K1896" i="18"/>
  <c r="S1895" i="18"/>
  <c r="R1895" i="18"/>
  <c r="Q1895" i="18"/>
  <c r="P1895" i="18"/>
  <c r="N1895" i="18"/>
  <c r="M1895" i="18"/>
  <c r="L1895" i="18"/>
  <c r="K1895" i="18"/>
  <c r="S1894" i="18"/>
  <c r="R1894" i="18"/>
  <c r="Q1894" i="18"/>
  <c r="P1894" i="18"/>
  <c r="N1894" i="18"/>
  <c r="M1894" i="18"/>
  <c r="L1894" i="18"/>
  <c r="K1894" i="18"/>
  <c r="S1893" i="18"/>
  <c r="R1893" i="18"/>
  <c r="Q1893" i="18"/>
  <c r="P1893" i="18"/>
  <c r="N1893" i="18"/>
  <c r="M1893" i="18"/>
  <c r="L1893" i="18"/>
  <c r="K1893" i="18"/>
  <c r="S1892" i="18"/>
  <c r="R1892" i="18"/>
  <c r="Q1892" i="18"/>
  <c r="P1892" i="18"/>
  <c r="N1892" i="18"/>
  <c r="M1892" i="18"/>
  <c r="L1892" i="18"/>
  <c r="K1892" i="18"/>
  <c r="S1891" i="18"/>
  <c r="R1891" i="18"/>
  <c r="Q1891" i="18"/>
  <c r="P1891" i="18"/>
  <c r="N1891" i="18"/>
  <c r="M1891" i="18"/>
  <c r="L1891" i="18"/>
  <c r="K1891" i="18"/>
  <c r="S1890" i="18"/>
  <c r="R1890" i="18"/>
  <c r="Q1890" i="18"/>
  <c r="P1890" i="18"/>
  <c r="N1890" i="18"/>
  <c r="M1890" i="18"/>
  <c r="L1890" i="18"/>
  <c r="K1890" i="18"/>
  <c r="S1889" i="18"/>
  <c r="R1889" i="18"/>
  <c r="Q1889" i="18"/>
  <c r="P1889" i="18"/>
  <c r="N1889" i="18"/>
  <c r="M1889" i="18"/>
  <c r="L1889" i="18"/>
  <c r="K1889" i="18"/>
  <c r="S1888" i="18"/>
  <c r="R1888" i="18"/>
  <c r="Q1888" i="18"/>
  <c r="P1888" i="18"/>
  <c r="N1888" i="18"/>
  <c r="M1888" i="18"/>
  <c r="L1888" i="18"/>
  <c r="K1888" i="18"/>
  <c r="S1887" i="18"/>
  <c r="R1887" i="18"/>
  <c r="Q1887" i="18"/>
  <c r="P1887" i="18"/>
  <c r="N1887" i="18"/>
  <c r="M1887" i="18"/>
  <c r="L1887" i="18"/>
  <c r="K1887" i="18"/>
  <c r="S1886" i="18"/>
  <c r="R1886" i="18"/>
  <c r="Q1886" i="18"/>
  <c r="P1886" i="18"/>
  <c r="N1886" i="18"/>
  <c r="M1886" i="18"/>
  <c r="L1886" i="18"/>
  <c r="K1886" i="18"/>
  <c r="S1885" i="18"/>
  <c r="R1885" i="18"/>
  <c r="Q1885" i="18"/>
  <c r="P1885" i="18"/>
  <c r="N1885" i="18"/>
  <c r="M1885" i="18"/>
  <c r="L1885" i="18"/>
  <c r="K1885" i="18"/>
  <c r="S1884" i="18"/>
  <c r="R1884" i="18"/>
  <c r="Q1884" i="18"/>
  <c r="P1884" i="18"/>
  <c r="N1884" i="18"/>
  <c r="M1884" i="18"/>
  <c r="L1884" i="18"/>
  <c r="K1884" i="18"/>
  <c r="S1883" i="18"/>
  <c r="R1883" i="18"/>
  <c r="Q1883" i="18"/>
  <c r="P1883" i="18"/>
  <c r="N1883" i="18"/>
  <c r="M1883" i="18"/>
  <c r="L1883" i="18"/>
  <c r="K1883" i="18"/>
  <c r="S1882" i="18"/>
  <c r="R1882" i="18"/>
  <c r="Q1882" i="18"/>
  <c r="P1882" i="18"/>
  <c r="N1882" i="18"/>
  <c r="M1882" i="18"/>
  <c r="L1882" i="18"/>
  <c r="K1882" i="18"/>
  <c r="S1881" i="18"/>
  <c r="R1881" i="18"/>
  <c r="Q1881" i="18"/>
  <c r="P1881" i="18"/>
  <c r="N1881" i="18"/>
  <c r="M1881" i="18"/>
  <c r="L1881" i="18"/>
  <c r="K1881" i="18"/>
  <c r="S1880" i="18"/>
  <c r="R1880" i="18"/>
  <c r="Q1880" i="18"/>
  <c r="P1880" i="18"/>
  <c r="N1880" i="18"/>
  <c r="M1880" i="18"/>
  <c r="L1880" i="18"/>
  <c r="K1880" i="18"/>
  <c r="S1879" i="18"/>
  <c r="R1879" i="18"/>
  <c r="Q1879" i="18"/>
  <c r="P1879" i="18"/>
  <c r="N1879" i="18"/>
  <c r="M1879" i="18"/>
  <c r="L1879" i="18"/>
  <c r="K1879" i="18"/>
  <c r="S1878" i="18"/>
  <c r="R1878" i="18"/>
  <c r="Q1878" i="18"/>
  <c r="P1878" i="18"/>
  <c r="N1878" i="18"/>
  <c r="M1878" i="18"/>
  <c r="L1878" i="18"/>
  <c r="K1878" i="18"/>
  <c r="S1877" i="18"/>
  <c r="R1877" i="18"/>
  <c r="Q1877" i="18"/>
  <c r="P1877" i="18"/>
  <c r="N1877" i="18"/>
  <c r="M1877" i="18"/>
  <c r="L1877" i="18"/>
  <c r="K1877" i="18"/>
  <c r="S1876" i="18"/>
  <c r="R1876" i="18"/>
  <c r="Q1876" i="18"/>
  <c r="P1876" i="18"/>
  <c r="N1876" i="18"/>
  <c r="M1876" i="18"/>
  <c r="L1876" i="18"/>
  <c r="K1876" i="18"/>
  <c r="S1875" i="18"/>
  <c r="R1875" i="18"/>
  <c r="Q1875" i="18"/>
  <c r="P1875" i="18"/>
  <c r="N1875" i="18"/>
  <c r="M1875" i="18"/>
  <c r="L1875" i="18"/>
  <c r="K1875" i="18"/>
  <c r="S1874" i="18"/>
  <c r="R1874" i="18"/>
  <c r="Q1874" i="18"/>
  <c r="P1874" i="18"/>
  <c r="N1874" i="18"/>
  <c r="M1874" i="18"/>
  <c r="L1874" i="18"/>
  <c r="K1874" i="18"/>
  <c r="S1873" i="18"/>
  <c r="R1873" i="18"/>
  <c r="Q1873" i="18"/>
  <c r="P1873" i="18"/>
  <c r="N1873" i="18"/>
  <c r="M1873" i="18"/>
  <c r="L1873" i="18"/>
  <c r="K1873" i="18"/>
  <c r="S1872" i="18"/>
  <c r="R1872" i="18"/>
  <c r="Q1872" i="18"/>
  <c r="P1872" i="18"/>
  <c r="N1872" i="18"/>
  <c r="M1872" i="18"/>
  <c r="L1872" i="18"/>
  <c r="K1872" i="18"/>
  <c r="S1871" i="18"/>
  <c r="R1871" i="18"/>
  <c r="Q1871" i="18"/>
  <c r="P1871" i="18"/>
  <c r="N1871" i="18"/>
  <c r="M1871" i="18"/>
  <c r="L1871" i="18"/>
  <c r="K1871" i="18"/>
  <c r="S1870" i="18"/>
  <c r="R1870" i="18"/>
  <c r="Q1870" i="18"/>
  <c r="P1870" i="18"/>
  <c r="N1870" i="18"/>
  <c r="M1870" i="18"/>
  <c r="L1870" i="18"/>
  <c r="K1870" i="18"/>
  <c r="S1869" i="18"/>
  <c r="R1869" i="18"/>
  <c r="Q1869" i="18"/>
  <c r="P1869" i="18"/>
  <c r="N1869" i="18"/>
  <c r="M1869" i="18"/>
  <c r="L1869" i="18"/>
  <c r="K1869" i="18"/>
  <c r="S1868" i="18"/>
  <c r="R1868" i="18"/>
  <c r="Q1868" i="18"/>
  <c r="P1868" i="18"/>
  <c r="N1868" i="18"/>
  <c r="M1868" i="18"/>
  <c r="L1868" i="18"/>
  <c r="K1868" i="18"/>
  <c r="S1867" i="18"/>
  <c r="R1867" i="18"/>
  <c r="Q1867" i="18"/>
  <c r="P1867" i="18"/>
  <c r="N1867" i="18"/>
  <c r="M1867" i="18"/>
  <c r="L1867" i="18"/>
  <c r="K1867" i="18"/>
  <c r="S1866" i="18"/>
  <c r="R1866" i="18"/>
  <c r="Q1866" i="18"/>
  <c r="P1866" i="18"/>
  <c r="N1866" i="18"/>
  <c r="M1866" i="18"/>
  <c r="L1866" i="18"/>
  <c r="K1866" i="18"/>
  <c r="S1865" i="18"/>
  <c r="R1865" i="18"/>
  <c r="Q1865" i="18"/>
  <c r="P1865" i="18"/>
  <c r="N1865" i="18"/>
  <c r="M1865" i="18"/>
  <c r="L1865" i="18"/>
  <c r="K1865" i="18"/>
  <c r="S1864" i="18"/>
  <c r="R1864" i="18"/>
  <c r="Q1864" i="18"/>
  <c r="P1864" i="18"/>
  <c r="N1864" i="18"/>
  <c r="M1864" i="18"/>
  <c r="L1864" i="18"/>
  <c r="K1864" i="18"/>
  <c r="S1863" i="18"/>
  <c r="R1863" i="18"/>
  <c r="Q1863" i="18"/>
  <c r="P1863" i="18"/>
  <c r="N1863" i="18"/>
  <c r="M1863" i="18"/>
  <c r="L1863" i="18"/>
  <c r="K1863" i="18"/>
  <c r="S1862" i="18"/>
  <c r="R1862" i="18"/>
  <c r="Q1862" i="18"/>
  <c r="P1862" i="18"/>
  <c r="N1862" i="18"/>
  <c r="M1862" i="18"/>
  <c r="L1862" i="18"/>
  <c r="K1862" i="18"/>
  <c r="S1861" i="18"/>
  <c r="R1861" i="18"/>
  <c r="Q1861" i="18"/>
  <c r="P1861" i="18"/>
  <c r="N1861" i="18"/>
  <c r="M1861" i="18"/>
  <c r="L1861" i="18"/>
  <c r="K1861" i="18"/>
  <c r="S1860" i="18"/>
  <c r="R1860" i="18"/>
  <c r="Q1860" i="18"/>
  <c r="P1860" i="18"/>
  <c r="N1860" i="18"/>
  <c r="M1860" i="18"/>
  <c r="L1860" i="18"/>
  <c r="K1860" i="18"/>
  <c r="S1859" i="18"/>
  <c r="R1859" i="18"/>
  <c r="Q1859" i="18"/>
  <c r="P1859" i="18"/>
  <c r="N1859" i="18"/>
  <c r="M1859" i="18"/>
  <c r="L1859" i="18"/>
  <c r="K1859" i="18"/>
  <c r="S1858" i="18"/>
  <c r="R1858" i="18"/>
  <c r="Q1858" i="18"/>
  <c r="P1858" i="18"/>
  <c r="N1858" i="18"/>
  <c r="M1858" i="18"/>
  <c r="L1858" i="18"/>
  <c r="K1858" i="18"/>
  <c r="S1857" i="18"/>
  <c r="R1857" i="18"/>
  <c r="Q1857" i="18"/>
  <c r="P1857" i="18"/>
  <c r="N1857" i="18"/>
  <c r="M1857" i="18"/>
  <c r="L1857" i="18"/>
  <c r="K1857" i="18"/>
  <c r="S1856" i="18"/>
  <c r="R1856" i="18"/>
  <c r="Q1856" i="18"/>
  <c r="P1856" i="18"/>
  <c r="N1856" i="18"/>
  <c r="M1856" i="18"/>
  <c r="L1856" i="18"/>
  <c r="K1856" i="18"/>
  <c r="S1855" i="18"/>
  <c r="R1855" i="18"/>
  <c r="Q1855" i="18"/>
  <c r="P1855" i="18"/>
  <c r="N1855" i="18"/>
  <c r="M1855" i="18"/>
  <c r="L1855" i="18"/>
  <c r="K1855" i="18"/>
  <c r="S1854" i="18"/>
  <c r="R1854" i="18"/>
  <c r="Q1854" i="18"/>
  <c r="P1854" i="18"/>
  <c r="N1854" i="18"/>
  <c r="M1854" i="18"/>
  <c r="L1854" i="18"/>
  <c r="K1854" i="18"/>
  <c r="S1853" i="18"/>
  <c r="R1853" i="18"/>
  <c r="Q1853" i="18"/>
  <c r="P1853" i="18"/>
  <c r="N1853" i="18"/>
  <c r="M1853" i="18"/>
  <c r="L1853" i="18"/>
  <c r="K1853" i="18"/>
  <c r="S1852" i="18"/>
  <c r="R1852" i="18"/>
  <c r="Q1852" i="18"/>
  <c r="P1852" i="18"/>
  <c r="N1852" i="18"/>
  <c r="M1852" i="18"/>
  <c r="L1852" i="18"/>
  <c r="K1852" i="18"/>
  <c r="S1851" i="18"/>
  <c r="R1851" i="18"/>
  <c r="Q1851" i="18"/>
  <c r="P1851" i="18"/>
  <c r="N1851" i="18"/>
  <c r="M1851" i="18"/>
  <c r="L1851" i="18"/>
  <c r="K1851" i="18"/>
  <c r="S1850" i="18"/>
  <c r="R1850" i="18"/>
  <c r="Q1850" i="18"/>
  <c r="P1850" i="18"/>
  <c r="N1850" i="18"/>
  <c r="M1850" i="18"/>
  <c r="L1850" i="18"/>
  <c r="K1850" i="18"/>
  <c r="S1849" i="18"/>
  <c r="R1849" i="18"/>
  <c r="Q1849" i="18"/>
  <c r="P1849" i="18"/>
  <c r="N1849" i="18"/>
  <c r="M1849" i="18"/>
  <c r="L1849" i="18"/>
  <c r="K1849" i="18"/>
  <c r="S1848" i="18"/>
  <c r="R1848" i="18"/>
  <c r="Q1848" i="18"/>
  <c r="P1848" i="18"/>
  <c r="N1848" i="18"/>
  <c r="M1848" i="18"/>
  <c r="L1848" i="18"/>
  <c r="K1848" i="18"/>
  <c r="S1847" i="18"/>
  <c r="R1847" i="18"/>
  <c r="Q1847" i="18"/>
  <c r="P1847" i="18"/>
  <c r="N1847" i="18"/>
  <c r="M1847" i="18"/>
  <c r="L1847" i="18"/>
  <c r="K1847" i="18"/>
  <c r="S1846" i="18"/>
  <c r="R1846" i="18"/>
  <c r="Q1846" i="18"/>
  <c r="P1846" i="18"/>
  <c r="N1846" i="18"/>
  <c r="M1846" i="18"/>
  <c r="L1846" i="18"/>
  <c r="K1846" i="18"/>
  <c r="S1845" i="18"/>
  <c r="R1845" i="18"/>
  <c r="Q1845" i="18"/>
  <c r="P1845" i="18"/>
  <c r="N1845" i="18"/>
  <c r="M1845" i="18"/>
  <c r="L1845" i="18"/>
  <c r="K1845" i="18"/>
  <c r="S1844" i="18"/>
  <c r="R1844" i="18"/>
  <c r="Q1844" i="18"/>
  <c r="P1844" i="18"/>
  <c r="N1844" i="18"/>
  <c r="M1844" i="18"/>
  <c r="L1844" i="18"/>
  <c r="K1844" i="18"/>
  <c r="S1843" i="18"/>
  <c r="R1843" i="18"/>
  <c r="Q1843" i="18"/>
  <c r="P1843" i="18"/>
  <c r="N1843" i="18"/>
  <c r="M1843" i="18"/>
  <c r="L1843" i="18"/>
  <c r="K1843" i="18"/>
  <c r="S1842" i="18"/>
  <c r="R1842" i="18"/>
  <c r="Q1842" i="18"/>
  <c r="P1842" i="18"/>
  <c r="N1842" i="18"/>
  <c r="M1842" i="18"/>
  <c r="L1842" i="18"/>
  <c r="K1842" i="18"/>
  <c r="S1841" i="18"/>
  <c r="R1841" i="18"/>
  <c r="Q1841" i="18"/>
  <c r="P1841" i="18"/>
  <c r="N1841" i="18"/>
  <c r="M1841" i="18"/>
  <c r="L1841" i="18"/>
  <c r="K1841" i="18"/>
  <c r="S1840" i="18"/>
  <c r="R1840" i="18"/>
  <c r="Q1840" i="18"/>
  <c r="P1840" i="18"/>
  <c r="N1840" i="18"/>
  <c r="M1840" i="18"/>
  <c r="L1840" i="18"/>
  <c r="K1840" i="18"/>
  <c r="S1839" i="18"/>
  <c r="R1839" i="18"/>
  <c r="Q1839" i="18"/>
  <c r="P1839" i="18"/>
  <c r="N1839" i="18"/>
  <c r="M1839" i="18"/>
  <c r="L1839" i="18"/>
  <c r="K1839" i="18"/>
  <c r="S1838" i="18"/>
  <c r="R1838" i="18"/>
  <c r="Q1838" i="18"/>
  <c r="P1838" i="18"/>
  <c r="N1838" i="18"/>
  <c r="M1838" i="18"/>
  <c r="L1838" i="18"/>
  <c r="K1838" i="18"/>
  <c r="S1837" i="18"/>
  <c r="R1837" i="18"/>
  <c r="Q1837" i="18"/>
  <c r="P1837" i="18"/>
  <c r="N1837" i="18"/>
  <c r="M1837" i="18"/>
  <c r="L1837" i="18"/>
  <c r="K1837" i="18"/>
  <c r="S1836" i="18"/>
  <c r="R1836" i="18"/>
  <c r="Q1836" i="18"/>
  <c r="P1836" i="18"/>
  <c r="N1836" i="18"/>
  <c r="M1836" i="18"/>
  <c r="L1836" i="18"/>
  <c r="K1836" i="18"/>
  <c r="S1835" i="18"/>
  <c r="R1835" i="18"/>
  <c r="Q1835" i="18"/>
  <c r="P1835" i="18"/>
  <c r="N1835" i="18"/>
  <c r="M1835" i="18"/>
  <c r="L1835" i="18"/>
  <c r="K1835" i="18"/>
  <c r="S1834" i="18"/>
  <c r="R1834" i="18"/>
  <c r="Q1834" i="18"/>
  <c r="P1834" i="18"/>
  <c r="N1834" i="18"/>
  <c r="M1834" i="18"/>
  <c r="L1834" i="18"/>
  <c r="K1834" i="18"/>
  <c r="S1833" i="18"/>
  <c r="R1833" i="18"/>
  <c r="Q1833" i="18"/>
  <c r="P1833" i="18"/>
  <c r="N1833" i="18"/>
  <c r="M1833" i="18"/>
  <c r="L1833" i="18"/>
  <c r="K1833" i="18"/>
  <c r="S1832" i="18"/>
  <c r="R1832" i="18"/>
  <c r="Q1832" i="18"/>
  <c r="P1832" i="18"/>
  <c r="N1832" i="18"/>
  <c r="M1832" i="18"/>
  <c r="L1832" i="18"/>
  <c r="K1832" i="18"/>
  <c r="S1831" i="18"/>
  <c r="R1831" i="18"/>
  <c r="Q1831" i="18"/>
  <c r="P1831" i="18"/>
  <c r="N1831" i="18"/>
  <c r="M1831" i="18"/>
  <c r="L1831" i="18"/>
  <c r="K1831" i="18"/>
  <c r="S1830" i="18"/>
  <c r="R1830" i="18"/>
  <c r="Q1830" i="18"/>
  <c r="P1830" i="18"/>
  <c r="N1830" i="18"/>
  <c r="M1830" i="18"/>
  <c r="L1830" i="18"/>
  <c r="K1830" i="18"/>
  <c r="S1829" i="18"/>
  <c r="R1829" i="18"/>
  <c r="Q1829" i="18"/>
  <c r="P1829" i="18"/>
  <c r="N1829" i="18"/>
  <c r="M1829" i="18"/>
  <c r="L1829" i="18"/>
  <c r="K1829" i="18"/>
  <c r="S1828" i="18"/>
  <c r="R1828" i="18"/>
  <c r="Q1828" i="18"/>
  <c r="P1828" i="18"/>
  <c r="N1828" i="18"/>
  <c r="M1828" i="18"/>
  <c r="L1828" i="18"/>
  <c r="K1828" i="18"/>
  <c r="S1827" i="18"/>
  <c r="R1827" i="18"/>
  <c r="Q1827" i="18"/>
  <c r="P1827" i="18"/>
  <c r="N1827" i="18"/>
  <c r="M1827" i="18"/>
  <c r="L1827" i="18"/>
  <c r="K1827" i="18"/>
  <c r="S1826" i="18"/>
  <c r="R1826" i="18"/>
  <c r="Q1826" i="18"/>
  <c r="P1826" i="18"/>
  <c r="N1826" i="18"/>
  <c r="M1826" i="18"/>
  <c r="L1826" i="18"/>
  <c r="K1826" i="18"/>
  <c r="S1825" i="18"/>
  <c r="R1825" i="18"/>
  <c r="Q1825" i="18"/>
  <c r="P1825" i="18"/>
  <c r="N1825" i="18"/>
  <c r="M1825" i="18"/>
  <c r="L1825" i="18"/>
  <c r="K1825" i="18"/>
  <c r="S1824" i="18"/>
  <c r="R1824" i="18"/>
  <c r="Q1824" i="18"/>
  <c r="P1824" i="18"/>
  <c r="N1824" i="18"/>
  <c r="M1824" i="18"/>
  <c r="L1824" i="18"/>
  <c r="K1824" i="18"/>
  <c r="S1823" i="18"/>
  <c r="R1823" i="18"/>
  <c r="Q1823" i="18"/>
  <c r="P1823" i="18"/>
  <c r="N1823" i="18"/>
  <c r="M1823" i="18"/>
  <c r="L1823" i="18"/>
  <c r="K1823" i="18"/>
  <c r="S1822" i="18"/>
  <c r="R1822" i="18"/>
  <c r="Q1822" i="18"/>
  <c r="P1822" i="18"/>
  <c r="N1822" i="18"/>
  <c r="M1822" i="18"/>
  <c r="L1822" i="18"/>
  <c r="K1822" i="18"/>
  <c r="S1821" i="18"/>
  <c r="R1821" i="18"/>
  <c r="Q1821" i="18"/>
  <c r="P1821" i="18"/>
  <c r="N1821" i="18"/>
  <c r="M1821" i="18"/>
  <c r="L1821" i="18"/>
  <c r="K1821" i="18"/>
  <c r="S1820" i="18"/>
  <c r="R1820" i="18"/>
  <c r="Q1820" i="18"/>
  <c r="P1820" i="18"/>
  <c r="N1820" i="18"/>
  <c r="M1820" i="18"/>
  <c r="L1820" i="18"/>
  <c r="K1820" i="18"/>
  <c r="S1819" i="18"/>
  <c r="R1819" i="18"/>
  <c r="Q1819" i="18"/>
  <c r="P1819" i="18"/>
  <c r="N1819" i="18"/>
  <c r="M1819" i="18"/>
  <c r="L1819" i="18"/>
  <c r="K1819" i="18"/>
  <c r="S1818" i="18"/>
  <c r="R1818" i="18"/>
  <c r="Q1818" i="18"/>
  <c r="P1818" i="18"/>
  <c r="N1818" i="18"/>
  <c r="M1818" i="18"/>
  <c r="L1818" i="18"/>
  <c r="K1818" i="18"/>
  <c r="S1817" i="18"/>
  <c r="R1817" i="18"/>
  <c r="Q1817" i="18"/>
  <c r="P1817" i="18"/>
  <c r="N1817" i="18"/>
  <c r="M1817" i="18"/>
  <c r="L1817" i="18"/>
  <c r="K1817" i="18"/>
  <c r="S1816" i="18"/>
  <c r="R1816" i="18"/>
  <c r="Q1816" i="18"/>
  <c r="P1816" i="18"/>
  <c r="N1816" i="18"/>
  <c r="M1816" i="18"/>
  <c r="L1816" i="18"/>
  <c r="K1816" i="18"/>
  <c r="S1815" i="18"/>
  <c r="R1815" i="18"/>
  <c r="Q1815" i="18"/>
  <c r="P1815" i="18"/>
  <c r="N1815" i="18"/>
  <c r="M1815" i="18"/>
  <c r="L1815" i="18"/>
  <c r="K1815" i="18"/>
  <c r="S1814" i="18"/>
  <c r="R1814" i="18"/>
  <c r="Q1814" i="18"/>
  <c r="P1814" i="18"/>
  <c r="N1814" i="18"/>
  <c r="M1814" i="18"/>
  <c r="L1814" i="18"/>
  <c r="K1814" i="18"/>
  <c r="S1813" i="18"/>
  <c r="R1813" i="18"/>
  <c r="Q1813" i="18"/>
  <c r="P1813" i="18"/>
  <c r="N1813" i="18"/>
  <c r="M1813" i="18"/>
  <c r="L1813" i="18"/>
  <c r="K1813" i="18"/>
  <c r="S1812" i="18"/>
  <c r="R1812" i="18"/>
  <c r="Q1812" i="18"/>
  <c r="P1812" i="18"/>
  <c r="N1812" i="18"/>
  <c r="M1812" i="18"/>
  <c r="L1812" i="18"/>
  <c r="K1812" i="18"/>
  <c r="S1811" i="18"/>
  <c r="R1811" i="18"/>
  <c r="Q1811" i="18"/>
  <c r="P1811" i="18"/>
  <c r="N1811" i="18"/>
  <c r="M1811" i="18"/>
  <c r="L1811" i="18"/>
  <c r="K1811" i="18"/>
  <c r="S1810" i="18"/>
  <c r="R1810" i="18"/>
  <c r="Q1810" i="18"/>
  <c r="P1810" i="18"/>
  <c r="N1810" i="18"/>
  <c r="M1810" i="18"/>
  <c r="L1810" i="18"/>
  <c r="K1810" i="18"/>
  <c r="S1809" i="18"/>
  <c r="R1809" i="18"/>
  <c r="Q1809" i="18"/>
  <c r="P1809" i="18"/>
  <c r="N1809" i="18"/>
  <c r="M1809" i="18"/>
  <c r="L1809" i="18"/>
  <c r="K1809" i="18"/>
  <c r="S1808" i="18"/>
  <c r="R1808" i="18"/>
  <c r="Q1808" i="18"/>
  <c r="P1808" i="18"/>
  <c r="N1808" i="18"/>
  <c r="M1808" i="18"/>
  <c r="L1808" i="18"/>
  <c r="K1808" i="18"/>
  <c r="S1807" i="18"/>
  <c r="R1807" i="18"/>
  <c r="Q1807" i="18"/>
  <c r="P1807" i="18"/>
  <c r="N1807" i="18"/>
  <c r="M1807" i="18"/>
  <c r="L1807" i="18"/>
  <c r="K1807" i="18"/>
  <c r="S1806" i="18"/>
  <c r="R1806" i="18"/>
  <c r="Q1806" i="18"/>
  <c r="P1806" i="18"/>
  <c r="N1806" i="18"/>
  <c r="M1806" i="18"/>
  <c r="L1806" i="18"/>
  <c r="K1806" i="18"/>
  <c r="S1805" i="18"/>
  <c r="R1805" i="18"/>
  <c r="Q1805" i="18"/>
  <c r="P1805" i="18"/>
  <c r="N1805" i="18"/>
  <c r="M1805" i="18"/>
  <c r="L1805" i="18"/>
  <c r="K1805" i="18"/>
  <c r="S1804" i="18"/>
  <c r="R1804" i="18"/>
  <c r="Q1804" i="18"/>
  <c r="P1804" i="18"/>
  <c r="N1804" i="18"/>
  <c r="M1804" i="18"/>
  <c r="L1804" i="18"/>
  <c r="K1804" i="18"/>
  <c r="S1803" i="18"/>
  <c r="R1803" i="18"/>
  <c r="Q1803" i="18"/>
  <c r="P1803" i="18"/>
  <c r="N1803" i="18"/>
  <c r="M1803" i="18"/>
  <c r="L1803" i="18"/>
  <c r="K1803" i="18"/>
  <c r="S1802" i="18"/>
  <c r="R1802" i="18"/>
  <c r="Q1802" i="18"/>
  <c r="P1802" i="18"/>
  <c r="N1802" i="18"/>
  <c r="M1802" i="18"/>
  <c r="L1802" i="18"/>
  <c r="K1802" i="18"/>
  <c r="S1801" i="18"/>
  <c r="R1801" i="18"/>
  <c r="Q1801" i="18"/>
  <c r="P1801" i="18"/>
  <c r="N1801" i="18"/>
  <c r="M1801" i="18"/>
  <c r="L1801" i="18"/>
  <c r="K1801" i="18"/>
  <c r="S1800" i="18"/>
  <c r="R1800" i="18"/>
  <c r="Q1800" i="18"/>
  <c r="P1800" i="18"/>
  <c r="N1800" i="18"/>
  <c r="M1800" i="18"/>
  <c r="L1800" i="18"/>
  <c r="K1800" i="18"/>
  <c r="S1799" i="18"/>
  <c r="R1799" i="18"/>
  <c r="Q1799" i="18"/>
  <c r="P1799" i="18"/>
  <c r="N1799" i="18"/>
  <c r="M1799" i="18"/>
  <c r="L1799" i="18"/>
  <c r="K1799" i="18"/>
  <c r="S1798" i="18"/>
  <c r="R1798" i="18"/>
  <c r="Q1798" i="18"/>
  <c r="P1798" i="18"/>
  <c r="N1798" i="18"/>
  <c r="M1798" i="18"/>
  <c r="L1798" i="18"/>
  <c r="K1798" i="18"/>
  <c r="S1797" i="18"/>
  <c r="R1797" i="18"/>
  <c r="Q1797" i="18"/>
  <c r="P1797" i="18"/>
  <c r="N1797" i="18"/>
  <c r="M1797" i="18"/>
  <c r="L1797" i="18"/>
  <c r="K1797" i="18"/>
  <c r="S1796" i="18"/>
  <c r="R1796" i="18"/>
  <c r="Q1796" i="18"/>
  <c r="P1796" i="18"/>
  <c r="N1796" i="18"/>
  <c r="M1796" i="18"/>
  <c r="L1796" i="18"/>
  <c r="K1796" i="18"/>
  <c r="S1795" i="18"/>
  <c r="R1795" i="18"/>
  <c r="Q1795" i="18"/>
  <c r="P1795" i="18"/>
  <c r="N1795" i="18"/>
  <c r="M1795" i="18"/>
  <c r="L1795" i="18"/>
  <c r="K1795" i="18"/>
  <c r="S1794" i="18"/>
  <c r="R1794" i="18"/>
  <c r="Q1794" i="18"/>
  <c r="P1794" i="18"/>
  <c r="N1794" i="18"/>
  <c r="M1794" i="18"/>
  <c r="L1794" i="18"/>
  <c r="K1794" i="18"/>
  <c r="S1793" i="18"/>
  <c r="R1793" i="18"/>
  <c r="Q1793" i="18"/>
  <c r="P1793" i="18"/>
  <c r="N1793" i="18"/>
  <c r="M1793" i="18"/>
  <c r="L1793" i="18"/>
  <c r="K1793" i="18"/>
  <c r="S1792" i="18"/>
  <c r="R1792" i="18"/>
  <c r="Q1792" i="18"/>
  <c r="P1792" i="18"/>
  <c r="N1792" i="18"/>
  <c r="M1792" i="18"/>
  <c r="L1792" i="18"/>
  <c r="K1792" i="18"/>
  <c r="S1791" i="18"/>
  <c r="R1791" i="18"/>
  <c r="Q1791" i="18"/>
  <c r="P1791" i="18"/>
  <c r="N1791" i="18"/>
  <c r="M1791" i="18"/>
  <c r="L1791" i="18"/>
  <c r="K1791" i="18"/>
  <c r="S1790" i="18"/>
  <c r="R1790" i="18"/>
  <c r="Q1790" i="18"/>
  <c r="P1790" i="18"/>
  <c r="N1790" i="18"/>
  <c r="M1790" i="18"/>
  <c r="L1790" i="18"/>
  <c r="K1790" i="18"/>
  <c r="S1789" i="18"/>
  <c r="R1789" i="18"/>
  <c r="Q1789" i="18"/>
  <c r="P1789" i="18"/>
  <c r="N1789" i="18"/>
  <c r="M1789" i="18"/>
  <c r="L1789" i="18"/>
  <c r="K1789" i="18"/>
  <c r="S1788" i="18"/>
  <c r="R1788" i="18"/>
  <c r="Q1788" i="18"/>
  <c r="P1788" i="18"/>
  <c r="N1788" i="18"/>
  <c r="M1788" i="18"/>
  <c r="L1788" i="18"/>
  <c r="K1788" i="18"/>
  <c r="S1787" i="18"/>
  <c r="R1787" i="18"/>
  <c r="Q1787" i="18"/>
  <c r="P1787" i="18"/>
  <c r="N1787" i="18"/>
  <c r="M1787" i="18"/>
  <c r="L1787" i="18"/>
  <c r="K1787" i="18"/>
  <c r="S1786" i="18"/>
  <c r="R1786" i="18"/>
  <c r="Q1786" i="18"/>
  <c r="P1786" i="18"/>
  <c r="N1786" i="18"/>
  <c r="M1786" i="18"/>
  <c r="L1786" i="18"/>
  <c r="K1786" i="18"/>
  <c r="S1785" i="18"/>
  <c r="R1785" i="18"/>
  <c r="Q1785" i="18"/>
  <c r="P1785" i="18"/>
  <c r="N1785" i="18"/>
  <c r="M1785" i="18"/>
  <c r="L1785" i="18"/>
  <c r="K1785" i="18"/>
  <c r="S1784" i="18"/>
  <c r="R1784" i="18"/>
  <c r="Q1784" i="18"/>
  <c r="P1784" i="18"/>
  <c r="N1784" i="18"/>
  <c r="M1784" i="18"/>
  <c r="L1784" i="18"/>
  <c r="K1784" i="18"/>
  <c r="S1783" i="18"/>
  <c r="R1783" i="18"/>
  <c r="Q1783" i="18"/>
  <c r="P1783" i="18"/>
  <c r="N1783" i="18"/>
  <c r="M1783" i="18"/>
  <c r="L1783" i="18"/>
  <c r="K1783" i="18"/>
  <c r="S1782" i="18"/>
  <c r="R1782" i="18"/>
  <c r="Q1782" i="18"/>
  <c r="P1782" i="18"/>
  <c r="N1782" i="18"/>
  <c r="M1782" i="18"/>
  <c r="L1782" i="18"/>
  <c r="K1782" i="18"/>
  <c r="S1781" i="18"/>
  <c r="R1781" i="18"/>
  <c r="Q1781" i="18"/>
  <c r="P1781" i="18"/>
  <c r="N1781" i="18"/>
  <c r="M1781" i="18"/>
  <c r="L1781" i="18"/>
  <c r="K1781" i="18"/>
  <c r="S1780" i="18"/>
  <c r="R1780" i="18"/>
  <c r="Q1780" i="18"/>
  <c r="P1780" i="18"/>
  <c r="N1780" i="18"/>
  <c r="M1780" i="18"/>
  <c r="L1780" i="18"/>
  <c r="K1780" i="18"/>
  <c r="S1779" i="18"/>
  <c r="R1779" i="18"/>
  <c r="Q1779" i="18"/>
  <c r="P1779" i="18"/>
  <c r="N1779" i="18"/>
  <c r="M1779" i="18"/>
  <c r="L1779" i="18"/>
  <c r="K1779" i="18"/>
  <c r="S1778" i="18"/>
  <c r="R1778" i="18"/>
  <c r="Q1778" i="18"/>
  <c r="P1778" i="18"/>
  <c r="N1778" i="18"/>
  <c r="M1778" i="18"/>
  <c r="L1778" i="18"/>
  <c r="K1778" i="18"/>
  <c r="S1777" i="18"/>
  <c r="R1777" i="18"/>
  <c r="Q1777" i="18"/>
  <c r="P1777" i="18"/>
  <c r="N1777" i="18"/>
  <c r="M1777" i="18"/>
  <c r="L1777" i="18"/>
  <c r="K1777" i="18"/>
  <c r="S1776" i="18"/>
  <c r="R1776" i="18"/>
  <c r="Q1776" i="18"/>
  <c r="P1776" i="18"/>
  <c r="N1776" i="18"/>
  <c r="M1776" i="18"/>
  <c r="L1776" i="18"/>
  <c r="K1776" i="18"/>
  <c r="S1775" i="18"/>
  <c r="R1775" i="18"/>
  <c r="Q1775" i="18"/>
  <c r="P1775" i="18"/>
  <c r="N1775" i="18"/>
  <c r="M1775" i="18"/>
  <c r="L1775" i="18"/>
  <c r="K1775" i="18"/>
  <c r="S1774" i="18"/>
  <c r="R1774" i="18"/>
  <c r="Q1774" i="18"/>
  <c r="P1774" i="18"/>
  <c r="N1774" i="18"/>
  <c r="M1774" i="18"/>
  <c r="L1774" i="18"/>
  <c r="K1774" i="18"/>
  <c r="S1773" i="18"/>
  <c r="R1773" i="18"/>
  <c r="Q1773" i="18"/>
  <c r="P1773" i="18"/>
  <c r="N1773" i="18"/>
  <c r="M1773" i="18"/>
  <c r="L1773" i="18"/>
  <c r="K1773" i="18"/>
  <c r="S1772" i="18"/>
  <c r="R1772" i="18"/>
  <c r="Q1772" i="18"/>
  <c r="P1772" i="18"/>
  <c r="N1772" i="18"/>
  <c r="M1772" i="18"/>
  <c r="L1772" i="18"/>
  <c r="K1772" i="18"/>
  <c r="S1771" i="18"/>
  <c r="R1771" i="18"/>
  <c r="Q1771" i="18"/>
  <c r="P1771" i="18"/>
  <c r="N1771" i="18"/>
  <c r="M1771" i="18"/>
  <c r="L1771" i="18"/>
  <c r="K1771" i="18"/>
  <c r="S1770" i="18"/>
  <c r="R1770" i="18"/>
  <c r="Q1770" i="18"/>
  <c r="P1770" i="18"/>
  <c r="N1770" i="18"/>
  <c r="M1770" i="18"/>
  <c r="L1770" i="18"/>
  <c r="K1770" i="18"/>
  <c r="S1769" i="18"/>
  <c r="R1769" i="18"/>
  <c r="Q1769" i="18"/>
  <c r="P1769" i="18"/>
  <c r="N1769" i="18"/>
  <c r="M1769" i="18"/>
  <c r="L1769" i="18"/>
  <c r="K1769" i="18"/>
  <c r="S1768" i="18"/>
  <c r="R1768" i="18"/>
  <c r="Q1768" i="18"/>
  <c r="P1768" i="18"/>
  <c r="N1768" i="18"/>
  <c r="M1768" i="18"/>
  <c r="L1768" i="18"/>
  <c r="K1768" i="18"/>
  <c r="S1767" i="18"/>
  <c r="R1767" i="18"/>
  <c r="Q1767" i="18"/>
  <c r="P1767" i="18"/>
  <c r="N1767" i="18"/>
  <c r="M1767" i="18"/>
  <c r="L1767" i="18"/>
  <c r="K1767" i="18"/>
  <c r="S1766" i="18"/>
  <c r="R1766" i="18"/>
  <c r="Q1766" i="18"/>
  <c r="P1766" i="18"/>
  <c r="N1766" i="18"/>
  <c r="M1766" i="18"/>
  <c r="L1766" i="18"/>
  <c r="K1766" i="18"/>
  <c r="S1765" i="18"/>
  <c r="R1765" i="18"/>
  <c r="Q1765" i="18"/>
  <c r="P1765" i="18"/>
  <c r="N1765" i="18"/>
  <c r="M1765" i="18"/>
  <c r="L1765" i="18"/>
  <c r="K1765" i="18"/>
  <c r="S1764" i="18"/>
  <c r="R1764" i="18"/>
  <c r="Q1764" i="18"/>
  <c r="P1764" i="18"/>
  <c r="N1764" i="18"/>
  <c r="M1764" i="18"/>
  <c r="L1764" i="18"/>
  <c r="K1764" i="18"/>
  <c r="S1763" i="18"/>
  <c r="R1763" i="18"/>
  <c r="Q1763" i="18"/>
  <c r="P1763" i="18"/>
  <c r="N1763" i="18"/>
  <c r="M1763" i="18"/>
  <c r="L1763" i="18"/>
  <c r="K1763" i="18"/>
  <c r="S1762" i="18"/>
  <c r="R1762" i="18"/>
  <c r="Q1762" i="18"/>
  <c r="P1762" i="18"/>
  <c r="N1762" i="18"/>
  <c r="M1762" i="18"/>
  <c r="L1762" i="18"/>
  <c r="K1762" i="18"/>
  <c r="S1761" i="18"/>
  <c r="R1761" i="18"/>
  <c r="Q1761" i="18"/>
  <c r="P1761" i="18"/>
  <c r="N1761" i="18"/>
  <c r="M1761" i="18"/>
  <c r="L1761" i="18"/>
  <c r="K1761" i="18"/>
  <c r="S1760" i="18"/>
  <c r="R1760" i="18"/>
  <c r="Q1760" i="18"/>
  <c r="P1760" i="18"/>
  <c r="N1760" i="18"/>
  <c r="M1760" i="18"/>
  <c r="L1760" i="18"/>
  <c r="K1760" i="18"/>
  <c r="S1759" i="18"/>
  <c r="R1759" i="18"/>
  <c r="Q1759" i="18"/>
  <c r="P1759" i="18"/>
  <c r="N1759" i="18"/>
  <c r="M1759" i="18"/>
  <c r="L1759" i="18"/>
  <c r="K1759" i="18"/>
  <c r="S1758" i="18"/>
  <c r="R1758" i="18"/>
  <c r="Q1758" i="18"/>
  <c r="P1758" i="18"/>
  <c r="N1758" i="18"/>
  <c r="M1758" i="18"/>
  <c r="L1758" i="18"/>
  <c r="K1758" i="18"/>
  <c r="S1757" i="18"/>
  <c r="R1757" i="18"/>
  <c r="Q1757" i="18"/>
  <c r="P1757" i="18"/>
  <c r="N1757" i="18"/>
  <c r="M1757" i="18"/>
  <c r="L1757" i="18"/>
  <c r="K1757" i="18"/>
  <c r="S1756" i="18"/>
  <c r="R1756" i="18"/>
  <c r="Q1756" i="18"/>
  <c r="P1756" i="18"/>
  <c r="N1756" i="18"/>
  <c r="M1756" i="18"/>
  <c r="L1756" i="18"/>
  <c r="K1756" i="18"/>
  <c r="S1755" i="18"/>
  <c r="R1755" i="18"/>
  <c r="Q1755" i="18"/>
  <c r="P1755" i="18"/>
  <c r="N1755" i="18"/>
  <c r="M1755" i="18"/>
  <c r="L1755" i="18"/>
  <c r="K1755" i="18"/>
  <c r="S1754" i="18"/>
  <c r="R1754" i="18"/>
  <c r="Q1754" i="18"/>
  <c r="P1754" i="18"/>
  <c r="N1754" i="18"/>
  <c r="M1754" i="18"/>
  <c r="L1754" i="18"/>
  <c r="K1754" i="18"/>
  <c r="S1753" i="18"/>
  <c r="R1753" i="18"/>
  <c r="Q1753" i="18"/>
  <c r="P1753" i="18"/>
  <c r="N1753" i="18"/>
  <c r="M1753" i="18"/>
  <c r="L1753" i="18"/>
  <c r="K1753" i="18"/>
  <c r="S1752" i="18"/>
  <c r="R1752" i="18"/>
  <c r="Q1752" i="18"/>
  <c r="P1752" i="18"/>
  <c r="N1752" i="18"/>
  <c r="M1752" i="18"/>
  <c r="L1752" i="18"/>
  <c r="K1752" i="18"/>
  <c r="S1751" i="18"/>
  <c r="R1751" i="18"/>
  <c r="Q1751" i="18"/>
  <c r="P1751" i="18"/>
  <c r="N1751" i="18"/>
  <c r="M1751" i="18"/>
  <c r="L1751" i="18"/>
  <c r="K1751" i="18"/>
  <c r="S1750" i="18"/>
  <c r="R1750" i="18"/>
  <c r="Q1750" i="18"/>
  <c r="P1750" i="18"/>
  <c r="N1750" i="18"/>
  <c r="M1750" i="18"/>
  <c r="L1750" i="18"/>
  <c r="K1750" i="18"/>
  <c r="S1749" i="18"/>
  <c r="R1749" i="18"/>
  <c r="Q1749" i="18"/>
  <c r="P1749" i="18"/>
  <c r="N1749" i="18"/>
  <c r="M1749" i="18"/>
  <c r="L1749" i="18"/>
  <c r="K1749" i="18"/>
  <c r="S1748" i="18"/>
  <c r="R1748" i="18"/>
  <c r="Q1748" i="18"/>
  <c r="P1748" i="18"/>
  <c r="N1748" i="18"/>
  <c r="M1748" i="18"/>
  <c r="L1748" i="18"/>
  <c r="K1748" i="18"/>
  <c r="S1747" i="18"/>
  <c r="R1747" i="18"/>
  <c r="Q1747" i="18"/>
  <c r="P1747" i="18"/>
  <c r="N1747" i="18"/>
  <c r="M1747" i="18"/>
  <c r="L1747" i="18"/>
  <c r="K1747" i="18"/>
  <c r="S1746" i="18"/>
  <c r="R1746" i="18"/>
  <c r="Q1746" i="18"/>
  <c r="P1746" i="18"/>
  <c r="N1746" i="18"/>
  <c r="M1746" i="18"/>
  <c r="L1746" i="18"/>
  <c r="K1746" i="18"/>
  <c r="S1745" i="18"/>
  <c r="R1745" i="18"/>
  <c r="Q1745" i="18"/>
  <c r="P1745" i="18"/>
  <c r="N1745" i="18"/>
  <c r="M1745" i="18"/>
  <c r="L1745" i="18"/>
  <c r="K1745" i="18"/>
  <c r="S1744" i="18"/>
  <c r="R1744" i="18"/>
  <c r="Q1744" i="18"/>
  <c r="P1744" i="18"/>
  <c r="N1744" i="18"/>
  <c r="M1744" i="18"/>
  <c r="L1744" i="18"/>
  <c r="K1744" i="18"/>
  <c r="S1743" i="18"/>
  <c r="R1743" i="18"/>
  <c r="Q1743" i="18"/>
  <c r="P1743" i="18"/>
  <c r="N1743" i="18"/>
  <c r="M1743" i="18"/>
  <c r="L1743" i="18"/>
  <c r="K1743" i="18"/>
  <c r="S1742" i="18"/>
  <c r="R1742" i="18"/>
  <c r="Q1742" i="18"/>
  <c r="P1742" i="18"/>
  <c r="N1742" i="18"/>
  <c r="M1742" i="18"/>
  <c r="L1742" i="18"/>
  <c r="K1742" i="18"/>
  <c r="S1741" i="18"/>
  <c r="R1741" i="18"/>
  <c r="Q1741" i="18"/>
  <c r="P1741" i="18"/>
  <c r="N1741" i="18"/>
  <c r="M1741" i="18"/>
  <c r="L1741" i="18"/>
  <c r="K1741" i="18"/>
  <c r="S1740" i="18"/>
  <c r="R1740" i="18"/>
  <c r="Q1740" i="18"/>
  <c r="P1740" i="18"/>
  <c r="N1740" i="18"/>
  <c r="M1740" i="18"/>
  <c r="L1740" i="18"/>
  <c r="K1740" i="18"/>
  <c r="S1739" i="18"/>
  <c r="R1739" i="18"/>
  <c r="Q1739" i="18"/>
  <c r="P1739" i="18"/>
  <c r="N1739" i="18"/>
  <c r="M1739" i="18"/>
  <c r="L1739" i="18"/>
  <c r="K1739" i="18"/>
  <c r="S1738" i="18"/>
  <c r="R1738" i="18"/>
  <c r="Q1738" i="18"/>
  <c r="P1738" i="18"/>
  <c r="N1738" i="18"/>
  <c r="M1738" i="18"/>
  <c r="L1738" i="18"/>
  <c r="K1738" i="18"/>
  <c r="S1737" i="18"/>
  <c r="R1737" i="18"/>
  <c r="Q1737" i="18"/>
  <c r="P1737" i="18"/>
  <c r="N1737" i="18"/>
  <c r="M1737" i="18"/>
  <c r="L1737" i="18"/>
  <c r="K1737" i="18"/>
  <c r="S1736" i="18"/>
  <c r="R1736" i="18"/>
  <c r="Q1736" i="18"/>
  <c r="P1736" i="18"/>
  <c r="N1736" i="18"/>
  <c r="M1736" i="18"/>
  <c r="L1736" i="18"/>
  <c r="K1736" i="18"/>
  <c r="S1735" i="18"/>
  <c r="R1735" i="18"/>
  <c r="Q1735" i="18"/>
  <c r="P1735" i="18"/>
  <c r="N1735" i="18"/>
  <c r="M1735" i="18"/>
  <c r="L1735" i="18"/>
  <c r="K1735" i="18"/>
  <c r="S1734" i="18"/>
  <c r="R1734" i="18"/>
  <c r="Q1734" i="18"/>
  <c r="P1734" i="18"/>
  <c r="N1734" i="18"/>
  <c r="M1734" i="18"/>
  <c r="L1734" i="18"/>
  <c r="K1734" i="18"/>
  <c r="S1733" i="18"/>
  <c r="R1733" i="18"/>
  <c r="Q1733" i="18"/>
  <c r="P1733" i="18"/>
  <c r="N1733" i="18"/>
  <c r="M1733" i="18"/>
  <c r="L1733" i="18"/>
  <c r="K1733" i="18"/>
  <c r="S1732" i="18"/>
  <c r="R1732" i="18"/>
  <c r="Q1732" i="18"/>
  <c r="P1732" i="18"/>
  <c r="N1732" i="18"/>
  <c r="M1732" i="18"/>
  <c r="L1732" i="18"/>
  <c r="K1732" i="18"/>
  <c r="S1731" i="18"/>
  <c r="R1731" i="18"/>
  <c r="Q1731" i="18"/>
  <c r="P1731" i="18"/>
  <c r="N1731" i="18"/>
  <c r="M1731" i="18"/>
  <c r="L1731" i="18"/>
  <c r="K1731" i="18"/>
  <c r="S1730" i="18"/>
  <c r="R1730" i="18"/>
  <c r="Q1730" i="18"/>
  <c r="P1730" i="18"/>
  <c r="N1730" i="18"/>
  <c r="M1730" i="18"/>
  <c r="L1730" i="18"/>
  <c r="K1730" i="18"/>
  <c r="S1729" i="18"/>
  <c r="R1729" i="18"/>
  <c r="Q1729" i="18"/>
  <c r="P1729" i="18"/>
  <c r="N1729" i="18"/>
  <c r="M1729" i="18"/>
  <c r="L1729" i="18"/>
  <c r="K1729" i="18"/>
  <c r="S1728" i="18"/>
  <c r="R1728" i="18"/>
  <c r="Q1728" i="18"/>
  <c r="P1728" i="18"/>
  <c r="N1728" i="18"/>
  <c r="M1728" i="18"/>
  <c r="L1728" i="18"/>
  <c r="K1728" i="18"/>
  <c r="S1727" i="18"/>
  <c r="R1727" i="18"/>
  <c r="Q1727" i="18"/>
  <c r="P1727" i="18"/>
  <c r="N1727" i="18"/>
  <c r="M1727" i="18"/>
  <c r="L1727" i="18"/>
  <c r="K1727" i="18"/>
  <c r="S1726" i="18"/>
  <c r="R1726" i="18"/>
  <c r="Q1726" i="18"/>
  <c r="P1726" i="18"/>
  <c r="N1726" i="18"/>
  <c r="M1726" i="18"/>
  <c r="L1726" i="18"/>
  <c r="K1726" i="18"/>
  <c r="S1725" i="18"/>
  <c r="R1725" i="18"/>
  <c r="Q1725" i="18"/>
  <c r="P1725" i="18"/>
  <c r="N1725" i="18"/>
  <c r="M1725" i="18"/>
  <c r="L1725" i="18"/>
  <c r="K1725" i="18"/>
  <c r="S1724" i="18"/>
  <c r="R1724" i="18"/>
  <c r="Q1724" i="18"/>
  <c r="P1724" i="18"/>
  <c r="N1724" i="18"/>
  <c r="M1724" i="18"/>
  <c r="L1724" i="18"/>
  <c r="K1724" i="18"/>
  <c r="S1723" i="18"/>
  <c r="R1723" i="18"/>
  <c r="Q1723" i="18"/>
  <c r="P1723" i="18"/>
  <c r="N1723" i="18"/>
  <c r="M1723" i="18"/>
  <c r="L1723" i="18"/>
  <c r="K1723" i="18"/>
  <c r="S1722" i="18"/>
  <c r="R1722" i="18"/>
  <c r="Q1722" i="18"/>
  <c r="P1722" i="18"/>
  <c r="N1722" i="18"/>
  <c r="M1722" i="18"/>
  <c r="L1722" i="18"/>
  <c r="K1722" i="18"/>
  <c r="S1721" i="18"/>
  <c r="R1721" i="18"/>
  <c r="Q1721" i="18"/>
  <c r="P1721" i="18"/>
  <c r="N1721" i="18"/>
  <c r="M1721" i="18"/>
  <c r="L1721" i="18"/>
  <c r="K1721" i="18"/>
  <c r="S1720" i="18"/>
  <c r="R1720" i="18"/>
  <c r="Q1720" i="18"/>
  <c r="P1720" i="18"/>
  <c r="N1720" i="18"/>
  <c r="M1720" i="18"/>
  <c r="L1720" i="18"/>
  <c r="K1720" i="18"/>
  <c r="S1719" i="18"/>
  <c r="R1719" i="18"/>
  <c r="Q1719" i="18"/>
  <c r="P1719" i="18"/>
  <c r="N1719" i="18"/>
  <c r="M1719" i="18"/>
  <c r="L1719" i="18"/>
  <c r="K1719" i="18"/>
  <c r="S1718" i="18"/>
  <c r="R1718" i="18"/>
  <c r="Q1718" i="18"/>
  <c r="P1718" i="18"/>
  <c r="N1718" i="18"/>
  <c r="M1718" i="18"/>
  <c r="L1718" i="18"/>
  <c r="K1718" i="18"/>
  <c r="S1717" i="18"/>
  <c r="R1717" i="18"/>
  <c r="Q1717" i="18"/>
  <c r="P1717" i="18"/>
  <c r="N1717" i="18"/>
  <c r="M1717" i="18"/>
  <c r="L1717" i="18"/>
  <c r="K1717" i="18"/>
  <c r="S1716" i="18"/>
  <c r="R1716" i="18"/>
  <c r="Q1716" i="18"/>
  <c r="P1716" i="18"/>
  <c r="N1716" i="18"/>
  <c r="M1716" i="18"/>
  <c r="L1716" i="18"/>
  <c r="K1716" i="18"/>
  <c r="S1715" i="18"/>
  <c r="R1715" i="18"/>
  <c r="Q1715" i="18"/>
  <c r="P1715" i="18"/>
  <c r="N1715" i="18"/>
  <c r="M1715" i="18"/>
  <c r="L1715" i="18"/>
  <c r="K1715" i="18"/>
  <c r="S1714" i="18"/>
  <c r="R1714" i="18"/>
  <c r="Q1714" i="18"/>
  <c r="P1714" i="18"/>
  <c r="N1714" i="18"/>
  <c r="M1714" i="18"/>
  <c r="L1714" i="18"/>
  <c r="K1714" i="18"/>
  <c r="S1713" i="18"/>
  <c r="R1713" i="18"/>
  <c r="Q1713" i="18"/>
  <c r="P1713" i="18"/>
  <c r="N1713" i="18"/>
  <c r="M1713" i="18"/>
  <c r="L1713" i="18"/>
  <c r="K1713" i="18"/>
  <c r="S1712" i="18"/>
  <c r="R1712" i="18"/>
  <c r="Q1712" i="18"/>
  <c r="P1712" i="18"/>
  <c r="N1712" i="18"/>
  <c r="M1712" i="18"/>
  <c r="L1712" i="18"/>
  <c r="K1712" i="18"/>
  <c r="S1711" i="18"/>
  <c r="R1711" i="18"/>
  <c r="Q1711" i="18"/>
  <c r="P1711" i="18"/>
  <c r="N1711" i="18"/>
  <c r="M1711" i="18"/>
  <c r="L1711" i="18"/>
  <c r="K1711" i="18"/>
  <c r="S1710" i="18"/>
  <c r="R1710" i="18"/>
  <c r="Q1710" i="18"/>
  <c r="P1710" i="18"/>
  <c r="N1710" i="18"/>
  <c r="M1710" i="18"/>
  <c r="L1710" i="18"/>
  <c r="K1710" i="18"/>
  <c r="S1709" i="18"/>
  <c r="R1709" i="18"/>
  <c r="Q1709" i="18"/>
  <c r="P1709" i="18"/>
  <c r="N1709" i="18"/>
  <c r="M1709" i="18"/>
  <c r="L1709" i="18"/>
  <c r="K1709" i="18"/>
  <c r="S1708" i="18"/>
  <c r="R1708" i="18"/>
  <c r="Q1708" i="18"/>
  <c r="P1708" i="18"/>
  <c r="N1708" i="18"/>
  <c r="M1708" i="18"/>
  <c r="L1708" i="18"/>
  <c r="K1708" i="18"/>
  <c r="S1707" i="18"/>
  <c r="R1707" i="18"/>
  <c r="Q1707" i="18"/>
  <c r="P1707" i="18"/>
  <c r="N1707" i="18"/>
  <c r="M1707" i="18"/>
  <c r="L1707" i="18"/>
  <c r="K1707" i="18"/>
  <c r="S1706" i="18"/>
  <c r="R1706" i="18"/>
  <c r="Q1706" i="18"/>
  <c r="P1706" i="18"/>
  <c r="N1706" i="18"/>
  <c r="M1706" i="18"/>
  <c r="L1706" i="18"/>
  <c r="K1706" i="18"/>
  <c r="S1705" i="18"/>
  <c r="R1705" i="18"/>
  <c r="Q1705" i="18"/>
  <c r="P1705" i="18"/>
  <c r="N1705" i="18"/>
  <c r="M1705" i="18"/>
  <c r="L1705" i="18"/>
  <c r="K1705" i="18"/>
  <c r="S1704" i="18"/>
  <c r="R1704" i="18"/>
  <c r="Q1704" i="18"/>
  <c r="P1704" i="18"/>
  <c r="N1704" i="18"/>
  <c r="M1704" i="18"/>
  <c r="L1704" i="18"/>
  <c r="K1704" i="18"/>
  <c r="S1703" i="18"/>
  <c r="R1703" i="18"/>
  <c r="Q1703" i="18"/>
  <c r="P1703" i="18"/>
  <c r="N1703" i="18"/>
  <c r="M1703" i="18"/>
  <c r="L1703" i="18"/>
  <c r="K1703" i="18"/>
  <c r="S1702" i="18"/>
  <c r="R1702" i="18"/>
  <c r="Q1702" i="18"/>
  <c r="P1702" i="18"/>
  <c r="N1702" i="18"/>
  <c r="M1702" i="18"/>
  <c r="L1702" i="18"/>
  <c r="K1702" i="18"/>
  <c r="S1701" i="18"/>
  <c r="R1701" i="18"/>
  <c r="Q1701" i="18"/>
  <c r="P1701" i="18"/>
  <c r="N1701" i="18"/>
  <c r="M1701" i="18"/>
  <c r="L1701" i="18"/>
  <c r="K1701" i="18"/>
  <c r="S1700" i="18"/>
  <c r="R1700" i="18"/>
  <c r="Q1700" i="18"/>
  <c r="P1700" i="18"/>
  <c r="N1700" i="18"/>
  <c r="M1700" i="18"/>
  <c r="L1700" i="18"/>
  <c r="K1700" i="18"/>
  <c r="S1699" i="18"/>
  <c r="R1699" i="18"/>
  <c r="Q1699" i="18"/>
  <c r="P1699" i="18"/>
  <c r="N1699" i="18"/>
  <c r="M1699" i="18"/>
  <c r="L1699" i="18"/>
  <c r="K1699" i="18"/>
  <c r="S1698" i="18"/>
  <c r="R1698" i="18"/>
  <c r="Q1698" i="18"/>
  <c r="P1698" i="18"/>
  <c r="N1698" i="18"/>
  <c r="M1698" i="18"/>
  <c r="L1698" i="18"/>
  <c r="K1698" i="18"/>
  <c r="S1697" i="18"/>
  <c r="R1697" i="18"/>
  <c r="Q1697" i="18"/>
  <c r="P1697" i="18"/>
  <c r="N1697" i="18"/>
  <c r="M1697" i="18"/>
  <c r="L1697" i="18"/>
  <c r="K1697" i="18"/>
  <c r="S1696" i="18"/>
  <c r="R1696" i="18"/>
  <c r="Q1696" i="18"/>
  <c r="P1696" i="18"/>
  <c r="N1696" i="18"/>
  <c r="M1696" i="18"/>
  <c r="L1696" i="18"/>
  <c r="K1696" i="18"/>
  <c r="S1695" i="18"/>
  <c r="R1695" i="18"/>
  <c r="Q1695" i="18"/>
  <c r="P1695" i="18"/>
  <c r="N1695" i="18"/>
  <c r="M1695" i="18"/>
  <c r="L1695" i="18"/>
  <c r="K1695" i="18"/>
  <c r="S1694" i="18"/>
  <c r="R1694" i="18"/>
  <c r="Q1694" i="18"/>
  <c r="P1694" i="18"/>
  <c r="N1694" i="18"/>
  <c r="M1694" i="18"/>
  <c r="L1694" i="18"/>
  <c r="K1694" i="18"/>
  <c r="S1693" i="18"/>
  <c r="R1693" i="18"/>
  <c r="Q1693" i="18"/>
  <c r="P1693" i="18"/>
  <c r="N1693" i="18"/>
  <c r="M1693" i="18"/>
  <c r="L1693" i="18"/>
  <c r="K1693" i="18"/>
  <c r="S1692" i="18"/>
  <c r="R1692" i="18"/>
  <c r="Q1692" i="18"/>
  <c r="P1692" i="18"/>
  <c r="N1692" i="18"/>
  <c r="M1692" i="18"/>
  <c r="L1692" i="18"/>
  <c r="K1692" i="18"/>
  <c r="S1691" i="18"/>
  <c r="R1691" i="18"/>
  <c r="Q1691" i="18"/>
  <c r="P1691" i="18"/>
  <c r="N1691" i="18"/>
  <c r="M1691" i="18"/>
  <c r="L1691" i="18"/>
  <c r="K1691" i="18"/>
  <c r="S1690" i="18"/>
  <c r="R1690" i="18"/>
  <c r="Q1690" i="18"/>
  <c r="P1690" i="18"/>
  <c r="N1690" i="18"/>
  <c r="M1690" i="18"/>
  <c r="L1690" i="18"/>
  <c r="K1690" i="18"/>
  <c r="S1689" i="18"/>
  <c r="R1689" i="18"/>
  <c r="Q1689" i="18"/>
  <c r="P1689" i="18"/>
  <c r="N1689" i="18"/>
  <c r="M1689" i="18"/>
  <c r="L1689" i="18"/>
  <c r="K1689" i="18"/>
  <c r="S1688" i="18"/>
  <c r="R1688" i="18"/>
  <c r="Q1688" i="18"/>
  <c r="P1688" i="18"/>
  <c r="N1688" i="18"/>
  <c r="M1688" i="18"/>
  <c r="L1688" i="18"/>
  <c r="K1688" i="18"/>
  <c r="S1687" i="18"/>
  <c r="R1687" i="18"/>
  <c r="Q1687" i="18"/>
  <c r="P1687" i="18"/>
  <c r="N1687" i="18"/>
  <c r="M1687" i="18"/>
  <c r="L1687" i="18"/>
  <c r="K1687" i="18"/>
  <c r="S1686" i="18"/>
  <c r="R1686" i="18"/>
  <c r="Q1686" i="18"/>
  <c r="P1686" i="18"/>
  <c r="N1686" i="18"/>
  <c r="M1686" i="18"/>
  <c r="L1686" i="18"/>
  <c r="K1686" i="18"/>
  <c r="S1685" i="18"/>
  <c r="R1685" i="18"/>
  <c r="Q1685" i="18"/>
  <c r="P1685" i="18"/>
  <c r="N1685" i="18"/>
  <c r="M1685" i="18"/>
  <c r="L1685" i="18"/>
  <c r="K1685" i="18"/>
  <c r="S1684" i="18"/>
  <c r="R1684" i="18"/>
  <c r="Q1684" i="18"/>
  <c r="P1684" i="18"/>
  <c r="N1684" i="18"/>
  <c r="M1684" i="18"/>
  <c r="L1684" i="18"/>
  <c r="K1684" i="18"/>
  <c r="S1683" i="18"/>
  <c r="R1683" i="18"/>
  <c r="Q1683" i="18"/>
  <c r="P1683" i="18"/>
  <c r="N1683" i="18"/>
  <c r="M1683" i="18"/>
  <c r="L1683" i="18"/>
  <c r="K1683" i="18"/>
  <c r="S1682" i="18"/>
  <c r="R1682" i="18"/>
  <c r="Q1682" i="18"/>
  <c r="P1682" i="18"/>
  <c r="N1682" i="18"/>
  <c r="M1682" i="18"/>
  <c r="L1682" i="18"/>
  <c r="K1682" i="18"/>
  <c r="S1681" i="18"/>
  <c r="R1681" i="18"/>
  <c r="Q1681" i="18"/>
  <c r="P1681" i="18"/>
  <c r="N1681" i="18"/>
  <c r="M1681" i="18"/>
  <c r="L1681" i="18"/>
  <c r="K1681" i="18"/>
  <c r="S1680" i="18"/>
  <c r="R1680" i="18"/>
  <c r="Q1680" i="18"/>
  <c r="P1680" i="18"/>
  <c r="N1680" i="18"/>
  <c r="M1680" i="18"/>
  <c r="L1680" i="18"/>
  <c r="K1680" i="18"/>
  <c r="S1679" i="18"/>
  <c r="R1679" i="18"/>
  <c r="Q1679" i="18"/>
  <c r="P1679" i="18"/>
  <c r="N1679" i="18"/>
  <c r="M1679" i="18"/>
  <c r="L1679" i="18"/>
  <c r="K1679" i="18"/>
  <c r="S1678" i="18"/>
  <c r="R1678" i="18"/>
  <c r="Q1678" i="18"/>
  <c r="P1678" i="18"/>
  <c r="N1678" i="18"/>
  <c r="M1678" i="18"/>
  <c r="L1678" i="18"/>
  <c r="K1678" i="18"/>
  <c r="S1677" i="18"/>
  <c r="R1677" i="18"/>
  <c r="Q1677" i="18"/>
  <c r="P1677" i="18"/>
  <c r="N1677" i="18"/>
  <c r="M1677" i="18"/>
  <c r="L1677" i="18"/>
  <c r="K1677" i="18"/>
  <c r="S1676" i="18"/>
  <c r="R1676" i="18"/>
  <c r="Q1676" i="18"/>
  <c r="P1676" i="18"/>
  <c r="N1676" i="18"/>
  <c r="M1676" i="18"/>
  <c r="L1676" i="18"/>
  <c r="K1676" i="18"/>
  <c r="S1675" i="18"/>
  <c r="R1675" i="18"/>
  <c r="Q1675" i="18"/>
  <c r="P1675" i="18"/>
  <c r="N1675" i="18"/>
  <c r="M1675" i="18"/>
  <c r="L1675" i="18"/>
  <c r="K1675" i="18"/>
  <c r="S1674" i="18"/>
  <c r="R1674" i="18"/>
  <c r="Q1674" i="18"/>
  <c r="P1674" i="18"/>
  <c r="N1674" i="18"/>
  <c r="M1674" i="18"/>
  <c r="L1674" i="18"/>
  <c r="K1674" i="18"/>
  <c r="S1673" i="18"/>
  <c r="R1673" i="18"/>
  <c r="Q1673" i="18"/>
  <c r="P1673" i="18"/>
  <c r="N1673" i="18"/>
  <c r="M1673" i="18"/>
  <c r="L1673" i="18"/>
  <c r="K1673" i="18"/>
  <c r="S1672" i="18"/>
  <c r="R1672" i="18"/>
  <c r="Q1672" i="18"/>
  <c r="P1672" i="18"/>
  <c r="N1672" i="18"/>
  <c r="M1672" i="18"/>
  <c r="L1672" i="18"/>
  <c r="K1672" i="18"/>
  <c r="S1671" i="18"/>
  <c r="R1671" i="18"/>
  <c r="Q1671" i="18"/>
  <c r="P1671" i="18"/>
  <c r="N1671" i="18"/>
  <c r="M1671" i="18"/>
  <c r="L1671" i="18"/>
  <c r="K1671" i="18"/>
  <c r="S1670" i="18"/>
  <c r="R1670" i="18"/>
  <c r="Q1670" i="18"/>
  <c r="P1670" i="18"/>
  <c r="N1670" i="18"/>
  <c r="M1670" i="18"/>
  <c r="L1670" i="18"/>
  <c r="K1670" i="18"/>
  <c r="S1669" i="18"/>
  <c r="R1669" i="18"/>
  <c r="Q1669" i="18"/>
  <c r="P1669" i="18"/>
  <c r="N1669" i="18"/>
  <c r="M1669" i="18"/>
  <c r="L1669" i="18"/>
  <c r="K1669" i="18"/>
  <c r="S1668" i="18"/>
  <c r="R1668" i="18"/>
  <c r="Q1668" i="18"/>
  <c r="P1668" i="18"/>
  <c r="N1668" i="18"/>
  <c r="M1668" i="18"/>
  <c r="L1668" i="18"/>
  <c r="K1668" i="18"/>
  <c r="S1667" i="18"/>
  <c r="R1667" i="18"/>
  <c r="Q1667" i="18"/>
  <c r="P1667" i="18"/>
  <c r="N1667" i="18"/>
  <c r="M1667" i="18"/>
  <c r="L1667" i="18"/>
  <c r="K1667" i="18"/>
  <c r="S1666" i="18"/>
  <c r="R1666" i="18"/>
  <c r="Q1666" i="18"/>
  <c r="P1666" i="18"/>
  <c r="N1666" i="18"/>
  <c r="M1666" i="18"/>
  <c r="L1666" i="18"/>
  <c r="K1666" i="18"/>
  <c r="S1665" i="18"/>
  <c r="R1665" i="18"/>
  <c r="Q1665" i="18"/>
  <c r="P1665" i="18"/>
  <c r="N1665" i="18"/>
  <c r="M1665" i="18"/>
  <c r="L1665" i="18"/>
  <c r="K1665" i="18"/>
  <c r="S1664" i="18"/>
  <c r="R1664" i="18"/>
  <c r="Q1664" i="18"/>
  <c r="P1664" i="18"/>
  <c r="N1664" i="18"/>
  <c r="M1664" i="18"/>
  <c r="L1664" i="18"/>
  <c r="K1664" i="18"/>
  <c r="S1663" i="18"/>
  <c r="R1663" i="18"/>
  <c r="Q1663" i="18"/>
  <c r="P1663" i="18"/>
  <c r="N1663" i="18"/>
  <c r="M1663" i="18"/>
  <c r="L1663" i="18"/>
  <c r="K1663" i="18"/>
  <c r="S1662" i="18"/>
  <c r="R1662" i="18"/>
  <c r="Q1662" i="18"/>
  <c r="P1662" i="18"/>
  <c r="N1662" i="18"/>
  <c r="M1662" i="18"/>
  <c r="L1662" i="18"/>
  <c r="K1662" i="18"/>
  <c r="S1661" i="18"/>
  <c r="R1661" i="18"/>
  <c r="Q1661" i="18"/>
  <c r="P1661" i="18"/>
  <c r="N1661" i="18"/>
  <c r="M1661" i="18"/>
  <c r="L1661" i="18"/>
  <c r="K1661" i="18"/>
  <c r="S1660" i="18"/>
  <c r="R1660" i="18"/>
  <c r="Q1660" i="18"/>
  <c r="P1660" i="18"/>
  <c r="N1660" i="18"/>
  <c r="M1660" i="18"/>
  <c r="L1660" i="18"/>
  <c r="K1660" i="18"/>
  <c r="S1659" i="18"/>
  <c r="R1659" i="18"/>
  <c r="Q1659" i="18"/>
  <c r="P1659" i="18"/>
  <c r="N1659" i="18"/>
  <c r="M1659" i="18"/>
  <c r="L1659" i="18"/>
  <c r="K1659" i="18"/>
  <c r="S1658" i="18"/>
  <c r="R1658" i="18"/>
  <c r="Q1658" i="18"/>
  <c r="P1658" i="18"/>
  <c r="N1658" i="18"/>
  <c r="M1658" i="18"/>
  <c r="L1658" i="18"/>
  <c r="K1658" i="18"/>
  <c r="S1657" i="18"/>
  <c r="R1657" i="18"/>
  <c r="Q1657" i="18"/>
  <c r="P1657" i="18"/>
  <c r="N1657" i="18"/>
  <c r="M1657" i="18"/>
  <c r="L1657" i="18"/>
  <c r="K1657" i="18"/>
  <c r="S1656" i="18"/>
  <c r="R1656" i="18"/>
  <c r="Q1656" i="18"/>
  <c r="P1656" i="18"/>
  <c r="N1656" i="18"/>
  <c r="M1656" i="18"/>
  <c r="L1656" i="18"/>
  <c r="K1656" i="18"/>
  <c r="S1655" i="18"/>
  <c r="R1655" i="18"/>
  <c r="Q1655" i="18"/>
  <c r="P1655" i="18"/>
  <c r="N1655" i="18"/>
  <c r="M1655" i="18"/>
  <c r="L1655" i="18"/>
  <c r="K1655" i="18"/>
  <c r="S1654" i="18"/>
  <c r="R1654" i="18"/>
  <c r="Q1654" i="18"/>
  <c r="P1654" i="18"/>
  <c r="N1654" i="18"/>
  <c r="M1654" i="18"/>
  <c r="L1654" i="18"/>
  <c r="K1654" i="18"/>
  <c r="S1653" i="18"/>
  <c r="R1653" i="18"/>
  <c r="Q1653" i="18"/>
  <c r="P1653" i="18"/>
  <c r="N1653" i="18"/>
  <c r="M1653" i="18"/>
  <c r="L1653" i="18"/>
  <c r="K1653" i="18"/>
  <c r="S1652" i="18"/>
  <c r="R1652" i="18"/>
  <c r="Q1652" i="18"/>
  <c r="P1652" i="18"/>
  <c r="N1652" i="18"/>
  <c r="M1652" i="18"/>
  <c r="L1652" i="18"/>
  <c r="K1652" i="18"/>
  <c r="S1651" i="18"/>
  <c r="R1651" i="18"/>
  <c r="Q1651" i="18"/>
  <c r="P1651" i="18"/>
  <c r="N1651" i="18"/>
  <c r="M1651" i="18"/>
  <c r="L1651" i="18"/>
  <c r="K1651" i="18"/>
  <c r="S1650" i="18"/>
  <c r="R1650" i="18"/>
  <c r="Q1650" i="18"/>
  <c r="P1650" i="18"/>
  <c r="N1650" i="18"/>
  <c r="M1650" i="18"/>
  <c r="L1650" i="18"/>
  <c r="K1650" i="18"/>
  <c r="S1649" i="18"/>
  <c r="R1649" i="18"/>
  <c r="Q1649" i="18"/>
  <c r="P1649" i="18"/>
  <c r="N1649" i="18"/>
  <c r="M1649" i="18"/>
  <c r="L1649" i="18"/>
  <c r="K1649" i="18"/>
  <c r="S1648" i="18"/>
  <c r="R1648" i="18"/>
  <c r="Q1648" i="18"/>
  <c r="P1648" i="18"/>
  <c r="N1648" i="18"/>
  <c r="M1648" i="18"/>
  <c r="L1648" i="18"/>
  <c r="K1648" i="18"/>
  <c r="S1647" i="18"/>
  <c r="R1647" i="18"/>
  <c r="Q1647" i="18"/>
  <c r="P1647" i="18"/>
  <c r="N1647" i="18"/>
  <c r="M1647" i="18"/>
  <c r="L1647" i="18"/>
  <c r="K1647" i="18"/>
  <c r="S1646" i="18"/>
  <c r="R1646" i="18"/>
  <c r="Q1646" i="18"/>
  <c r="P1646" i="18"/>
  <c r="N1646" i="18"/>
  <c r="M1646" i="18"/>
  <c r="L1646" i="18"/>
  <c r="K1646" i="18"/>
  <c r="S1645" i="18"/>
  <c r="R1645" i="18"/>
  <c r="Q1645" i="18"/>
  <c r="P1645" i="18"/>
  <c r="N1645" i="18"/>
  <c r="M1645" i="18"/>
  <c r="L1645" i="18"/>
  <c r="K1645" i="18"/>
  <c r="S1644" i="18"/>
  <c r="R1644" i="18"/>
  <c r="Q1644" i="18"/>
  <c r="P1644" i="18"/>
  <c r="N1644" i="18"/>
  <c r="M1644" i="18"/>
  <c r="L1644" i="18"/>
  <c r="K1644" i="18"/>
  <c r="S1643" i="18"/>
  <c r="R1643" i="18"/>
  <c r="Q1643" i="18"/>
  <c r="P1643" i="18"/>
  <c r="N1643" i="18"/>
  <c r="M1643" i="18"/>
  <c r="L1643" i="18"/>
  <c r="K1643" i="18"/>
  <c r="S1642" i="18"/>
  <c r="R1642" i="18"/>
  <c r="Q1642" i="18"/>
  <c r="P1642" i="18"/>
  <c r="N1642" i="18"/>
  <c r="M1642" i="18"/>
  <c r="L1642" i="18"/>
  <c r="K1642" i="18"/>
  <c r="S1641" i="18"/>
  <c r="R1641" i="18"/>
  <c r="Q1641" i="18"/>
  <c r="P1641" i="18"/>
  <c r="N1641" i="18"/>
  <c r="M1641" i="18"/>
  <c r="L1641" i="18"/>
  <c r="K1641" i="18"/>
  <c r="S1640" i="18"/>
  <c r="R1640" i="18"/>
  <c r="Q1640" i="18"/>
  <c r="P1640" i="18"/>
  <c r="N1640" i="18"/>
  <c r="M1640" i="18"/>
  <c r="L1640" i="18"/>
  <c r="K1640" i="18"/>
  <c r="S1639" i="18"/>
  <c r="R1639" i="18"/>
  <c r="Q1639" i="18"/>
  <c r="P1639" i="18"/>
  <c r="N1639" i="18"/>
  <c r="M1639" i="18"/>
  <c r="L1639" i="18"/>
  <c r="K1639" i="18"/>
  <c r="S1638" i="18"/>
  <c r="R1638" i="18"/>
  <c r="Q1638" i="18"/>
  <c r="P1638" i="18"/>
  <c r="N1638" i="18"/>
  <c r="M1638" i="18"/>
  <c r="L1638" i="18"/>
  <c r="K1638" i="18"/>
  <c r="S1637" i="18"/>
  <c r="R1637" i="18"/>
  <c r="Q1637" i="18"/>
  <c r="P1637" i="18"/>
  <c r="N1637" i="18"/>
  <c r="M1637" i="18"/>
  <c r="L1637" i="18"/>
  <c r="K1637" i="18"/>
  <c r="S1636" i="18"/>
  <c r="R1636" i="18"/>
  <c r="Q1636" i="18"/>
  <c r="P1636" i="18"/>
  <c r="N1636" i="18"/>
  <c r="M1636" i="18"/>
  <c r="L1636" i="18"/>
  <c r="K1636" i="18"/>
  <c r="S1635" i="18"/>
  <c r="R1635" i="18"/>
  <c r="Q1635" i="18"/>
  <c r="P1635" i="18"/>
  <c r="N1635" i="18"/>
  <c r="M1635" i="18"/>
  <c r="L1635" i="18"/>
  <c r="K1635" i="18"/>
  <c r="S1634" i="18"/>
  <c r="R1634" i="18"/>
  <c r="Q1634" i="18"/>
  <c r="P1634" i="18"/>
  <c r="N1634" i="18"/>
  <c r="M1634" i="18"/>
  <c r="L1634" i="18"/>
  <c r="K1634" i="18"/>
  <c r="S1633" i="18"/>
  <c r="R1633" i="18"/>
  <c r="Q1633" i="18"/>
  <c r="P1633" i="18"/>
  <c r="N1633" i="18"/>
  <c r="M1633" i="18"/>
  <c r="L1633" i="18"/>
  <c r="K1633" i="18"/>
  <c r="S1632" i="18"/>
  <c r="R1632" i="18"/>
  <c r="Q1632" i="18"/>
  <c r="P1632" i="18"/>
  <c r="N1632" i="18"/>
  <c r="M1632" i="18"/>
  <c r="L1632" i="18"/>
  <c r="K1632" i="18"/>
  <c r="S1631" i="18"/>
  <c r="R1631" i="18"/>
  <c r="Q1631" i="18"/>
  <c r="P1631" i="18"/>
  <c r="N1631" i="18"/>
  <c r="M1631" i="18"/>
  <c r="L1631" i="18"/>
  <c r="K1631" i="18"/>
  <c r="S1630" i="18"/>
  <c r="R1630" i="18"/>
  <c r="Q1630" i="18"/>
  <c r="P1630" i="18"/>
  <c r="N1630" i="18"/>
  <c r="M1630" i="18"/>
  <c r="L1630" i="18"/>
  <c r="K1630" i="18"/>
  <c r="S1629" i="18"/>
  <c r="R1629" i="18"/>
  <c r="Q1629" i="18"/>
  <c r="P1629" i="18"/>
  <c r="N1629" i="18"/>
  <c r="M1629" i="18"/>
  <c r="L1629" i="18"/>
  <c r="K1629" i="18"/>
  <c r="S1628" i="18"/>
  <c r="R1628" i="18"/>
  <c r="Q1628" i="18"/>
  <c r="P1628" i="18"/>
  <c r="N1628" i="18"/>
  <c r="M1628" i="18"/>
  <c r="L1628" i="18"/>
  <c r="K1628" i="18"/>
  <c r="S1627" i="18"/>
  <c r="R1627" i="18"/>
  <c r="Q1627" i="18"/>
  <c r="P1627" i="18"/>
  <c r="N1627" i="18"/>
  <c r="M1627" i="18"/>
  <c r="L1627" i="18"/>
  <c r="K1627" i="18"/>
  <c r="S1626" i="18"/>
  <c r="R1626" i="18"/>
  <c r="Q1626" i="18"/>
  <c r="P1626" i="18"/>
  <c r="N1626" i="18"/>
  <c r="M1626" i="18"/>
  <c r="L1626" i="18"/>
  <c r="K1626" i="18"/>
  <c r="S1625" i="18"/>
  <c r="R1625" i="18"/>
  <c r="Q1625" i="18"/>
  <c r="P1625" i="18"/>
  <c r="N1625" i="18"/>
  <c r="M1625" i="18"/>
  <c r="L1625" i="18"/>
  <c r="K1625" i="18"/>
  <c r="S1624" i="18"/>
  <c r="R1624" i="18"/>
  <c r="Q1624" i="18"/>
  <c r="P1624" i="18"/>
  <c r="N1624" i="18"/>
  <c r="M1624" i="18"/>
  <c r="L1624" i="18"/>
  <c r="K1624" i="18"/>
  <c r="S1623" i="18"/>
  <c r="R1623" i="18"/>
  <c r="Q1623" i="18"/>
  <c r="P1623" i="18"/>
  <c r="N1623" i="18"/>
  <c r="M1623" i="18"/>
  <c r="L1623" i="18"/>
  <c r="K1623" i="18"/>
  <c r="S1622" i="18"/>
  <c r="R1622" i="18"/>
  <c r="Q1622" i="18"/>
  <c r="P1622" i="18"/>
  <c r="N1622" i="18"/>
  <c r="M1622" i="18"/>
  <c r="L1622" i="18"/>
  <c r="K1622" i="18"/>
  <c r="S1621" i="18"/>
  <c r="R1621" i="18"/>
  <c r="Q1621" i="18"/>
  <c r="P1621" i="18"/>
  <c r="N1621" i="18"/>
  <c r="M1621" i="18"/>
  <c r="L1621" i="18"/>
  <c r="K1621" i="18"/>
  <c r="S1620" i="18"/>
  <c r="R1620" i="18"/>
  <c r="Q1620" i="18"/>
  <c r="P1620" i="18"/>
  <c r="N1620" i="18"/>
  <c r="M1620" i="18"/>
  <c r="L1620" i="18"/>
  <c r="K1620" i="18"/>
  <c r="S1619" i="18"/>
  <c r="R1619" i="18"/>
  <c r="Q1619" i="18"/>
  <c r="P1619" i="18"/>
  <c r="N1619" i="18"/>
  <c r="M1619" i="18"/>
  <c r="L1619" i="18"/>
  <c r="K1619" i="18"/>
  <c r="S1618" i="18"/>
  <c r="R1618" i="18"/>
  <c r="Q1618" i="18"/>
  <c r="P1618" i="18"/>
  <c r="N1618" i="18"/>
  <c r="M1618" i="18"/>
  <c r="L1618" i="18"/>
  <c r="K1618" i="18"/>
  <c r="S1617" i="18"/>
  <c r="R1617" i="18"/>
  <c r="Q1617" i="18"/>
  <c r="P1617" i="18"/>
  <c r="N1617" i="18"/>
  <c r="M1617" i="18"/>
  <c r="L1617" i="18"/>
  <c r="K1617" i="18"/>
  <c r="S1616" i="18"/>
  <c r="R1616" i="18"/>
  <c r="Q1616" i="18"/>
  <c r="P1616" i="18"/>
  <c r="N1616" i="18"/>
  <c r="M1616" i="18"/>
  <c r="L1616" i="18"/>
  <c r="K1616" i="18"/>
  <c r="S1615" i="18"/>
  <c r="R1615" i="18"/>
  <c r="Q1615" i="18"/>
  <c r="P1615" i="18"/>
  <c r="N1615" i="18"/>
  <c r="M1615" i="18"/>
  <c r="L1615" i="18"/>
  <c r="K1615" i="18"/>
  <c r="S1614" i="18"/>
  <c r="R1614" i="18"/>
  <c r="Q1614" i="18"/>
  <c r="P1614" i="18"/>
  <c r="N1614" i="18"/>
  <c r="M1614" i="18"/>
  <c r="L1614" i="18"/>
  <c r="K1614" i="18"/>
  <c r="S1613" i="18"/>
  <c r="R1613" i="18"/>
  <c r="Q1613" i="18"/>
  <c r="P1613" i="18"/>
  <c r="N1613" i="18"/>
  <c r="M1613" i="18"/>
  <c r="L1613" i="18"/>
  <c r="K1613" i="18"/>
  <c r="S1612" i="18"/>
  <c r="R1612" i="18"/>
  <c r="Q1612" i="18"/>
  <c r="P1612" i="18"/>
  <c r="N1612" i="18"/>
  <c r="M1612" i="18"/>
  <c r="L1612" i="18"/>
  <c r="K1612" i="18"/>
  <c r="S1611" i="18"/>
  <c r="R1611" i="18"/>
  <c r="Q1611" i="18"/>
  <c r="P1611" i="18"/>
  <c r="N1611" i="18"/>
  <c r="M1611" i="18"/>
  <c r="L1611" i="18"/>
  <c r="K1611" i="18"/>
  <c r="S1610" i="18"/>
  <c r="R1610" i="18"/>
  <c r="Q1610" i="18"/>
  <c r="P1610" i="18"/>
  <c r="N1610" i="18"/>
  <c r="M1610" i="18"/>
  <c r="L1610" i="18"/>
  <c r="K1610" i="18"/>
  <c r="S1609" i="18"/>
  <c r="R1609" i="18"/>
  <c r="Q1609" i="18"/>
  <c r="P1609" i="18"/>
  <c r="N1609" i="18"/>
  <c r="M1609" i="18"/>
  <c r="L1609" i="18"/>
  <c r="K1609" i="18"/>
  <c r="S1608" i="18"/>
  <c r="R1608" i="18"/>
  <c r="Q1608" i="18"/>
  <c r="P1608" i="18"/>
  <c r="N1608" i="18"/>
  <c r="M1608" i="18"/>
  <c r="L1608" i="18"/>
  <c r="K1608" i="18"/>
  <c r="S1607" i="18"/>
  <c r="R1607" i="18"/>
  <c r="Q1607" i="18"/>
  <c r="P1607" i="18"/>
  <c r="N1607" i="18"/>
  <c r="M1607" i="18"/>
  <c r="L1607" i="18"/>
  <c r="K1607" i="18"/>
  <c r="S1606" i="18"/>
  <c r="R1606" i="18"/>
  <c r="Q1606" i="18"/>
  <c r="P1606" i="18"/>
  <c r="N1606" i="18"/>
  <c r="M1606" i="18"/>
  <c r="L1606" i="18"/>
  <c r="K1606" i="18"/>
  <c r="S1605" i="18"/>
  <c r="R1605" i="18"/>
  <c r="Q1605" i="18"/>
  <c r="P1605" i="18"/>
  <c r="N1605" i="18"/>
  <c r="M1605" i="18"/>
  <c r="L1605" i="18"/>
  <c r="K1605" i="18"/>
  <c r="S1604" i="18"/>
  <c r="R1604" i="18"/>
  <c r="Q1604" i="18"/>
  <c r="P1604" i="18"/>
  <c r="N1604" i="18"/>
  <c r="M1604" i="18"/>
  <c r="L1604" i="18"/>
  <c r="K1604" i="18"/>
  <c r="S1603" i="18"/>
  <c r="R1603" i="18"/>
  <c r="Q1603" i="18"/>
  <c r="P1603" i="18"/>
  <c r="N1603" i="18"/>
  <c r="M1603" i="18"/>
  <c r="L1603" i="18"/>
  <c r="K1603" i="18"/>
  <c r="S1602" i="18"/>
  <c r="R1602" i="18"/>
  <c r="Q1602" i="18"/>
  <c r="P1602" i="18"/>
  <c r="N1602" i="18"/>
  <c r="M1602" i="18"/>
  <c r="L1602" i="18"/>
  <c r="K1602" i="18"/>
  <c r="S1601" i="18"/>
  <c r="R1601" i="18"/>
  <c r="Q1601" i="18"/>
  <c r="P1601" i="18"/>
  <c r="N1601" i="18"/>
  <c r="M1601" i="18"/>
  <c r="L1601" i="18"/>
  <c r="K1601" i="18"/>
  <c r="S1600" i="18"/>
  <c r="R1600" i="18"/>
  <c r="Q1600" i="18"/>
  <c r="P1600" i="18"/>
  <c r="N1600" i="18"/>
  <c r="M1600" i="18"/>
  <c r="L1600" i="18"/>
  <c r="K1600" i="18"/>
  <c r="S1599" i="18"/>
  <c r="R1599" i="18"/>
  <c r="Q1599" i="18"/>
  <c r="P1599" i="18"/>
  <c r="N1599" i="18"/>
  <c r="M1599" i="18"/>
  <c r="L1599" i="18"/>
  <c r="K1599" i="18"/>
  <c r="S1598" i="18"/>
  <c r="R1598" i="18"/>
  <c r="Q1598" i="18"/>
  <c r="P1598" i="18"/>
  <c r="N1598" i="18"/>
  <c r="M1598" i="18"/>
  <c r="L1598" i="18"/>
  <c r="K1598" i="18"/>
  <c r="S1597" i="18"/>
  <c r="R1597" i="18"/>
  <c r="Q1597" i="18"/>
  <c r="P1597" i="18"/>
  <c r="N1597" i="18"/>
  <c r="M1597" i="18"/>
  <c r="L1597" i="18"/>
  <c r="K1597" i="18"/>
  <c r="S1596" i="18"/>
  <c r="R1596" i="18"/>
  <c r="Q1596" i="18"/>
  <c r="P1596" i="18"/>
  <c r="N1596" i="18"/>
  <c r="M1596" i="18"/>
  <c r="L1596" i="18"/>
  <c r="K1596" i="18"/>
  <c r="S1595" i="18"/>
  <c r="R1595" i="18"/>
  <c r="Q1595" i="18"/>
  <c r="P1595" i="18"/>
  <c r="N1595" i="18"/>
  <c r="M1595" i="18"/>
  <c r="L1595" i="18"/>
  <c r="K1595" i="18"/>
  <c r="S1594" i="18"/>
  <c r="R1594" i="18"/>
  <c r="Q1594" i="18"/>
  <c r="P1594" i="18"/>
  <c r="N1594" i="18"/>
  <c r="M1594" i="18"/>
  <c r="L1594" i="18"/>
  <c r="K1594" i="18"/>
  <c r="S1593" i="18"/>
  <c r="R1593" i="18"/>
  <c r="Q1593" i="18"/>
  <c r="P1593" i="18"/>
  <c r="N1593" i="18"/>
  <c r="M1593" i="18"/>
  <c r="L1593" i="18"/>
  <c r="K1593" i="18"/>
  <c r="S1592" i="18"/>
  <c r="R1592" i="18"/>
  <c r="Q1592" i="18"/>
  <c r="P1592" i="18"/>
  <c r="N1592" i="18"/>
  <c r="M1592" i="18"/>
  <c r="L1592" i="18"/>
  <c r="K1592" i="18"/>
  <c r="S1591" i="18"/>
  <c r="R1591" i="18"/>
  <c r="Q1591" i="18"/>
  <c r="P1591" i="18"/>
  <c r="N1591" i="18"/>
  <c r="M1591" i="18"/>
  <c r="L1591" i="18"/>
  <c r="K1591" i="18"/>
  <c r="S1590" i="18"/>
  <c r="R1590" i="18"/>
  <c r="Q1590" i="18"/>
  <c r="P1590" i="18"/>
  <c r="N1590" i="18"/>
  <c r="M1590" i="18"/>
  <c r="L1590" i="18"/>
  <c r="K1590" i="18"/>
  <c r="S1589" i="18"/>
  <c r="R1589" i="18"/>
  <c r="Q1589" i="18"/>
  <c r="P1589" i="18"/>
  <c r="N1589" i="18"/>
  <c r="M1589" i="18"/>
  <c r="L1589" i="18"/>
  <c r="K1589" i="18"/>
  <c r="S1588" i="18"/>
  <c r="R1588" i="18"/>
  <c r="Q1588" i="18"/>
  <c r="P1588" i="18"/>
  <c r="N1588" i="18"/>
  <c r="M1588" i="18"/>
  <c r="L1588" i="18"/>
  <c r="K1588" i="18"/>
  <c r="S1587" i="18"/>
  <c r="R1587" i="18"/>
  <c r="Q1587" i="18"/>
  <c r="P1587" i="18"/>
  <c r="N1587" i="18"/>
  <c r="M1587" i="18"/>
  <c r="L1587" i="18"/>
  <c r="K1587" i="18"/>
  <c r="S1586" i="18"/>
  <c r="R1586" i="18"/>
  <c r="Q1586" i="18"/>
  <c r="P1586" i="18"/>
  <c r="N1586" i="18"/>
  <c r="M1586" i="18"/>
  <c r="L1586" i="18"/>
  <c r="K1586" i="18"/>
  <c r="S1585" i="18"/>
  <c r="R1585" i="18"/>
  <c r="Q1585" i="18"/>
  <c r="P1585" i="18"/>
  <c r="N1585" i="18"/>
  <c r="M1585" i="18"/>
  <c r="L1585" i="18"/>
  <c r="K1585" i="18"/>
  <c r="S1584" i="18"/>
  <c r="R1584" i="18"/>
  <c r="Q1584" i="18"/>
  <c r="P1584" i="18"/>
  <c r="N1584" i="18"/>
  <c r="M1584" i="18"/>
  <c r="L1584" i="18"/>
  <c r="K1584" i="18"/>
  <c r="S1583" i="18"/>
  <c r="R1583" i="18"/>
  <c r="Q1583" i="18"/>
  <c r="P1583" i="18"/>
  <c r="N1583" i="18"/>
  <c r="M1583" i="18"/>
  <c r="L1583" i="18"/>
  <c r="K1583" i="18"/>
  <c r="S1582" i="18"/>
  <c r="R1582" i="18"/>
  <c r="Q1582" i="18"/>
  <c r="P1582" i="18"/>
  <c r="N1582" i="18"/>
  <c r="M1582" i="18"/>
  <c r="L1582" i="18"/>
  <c r="K1582" i="18"/>
  <c r="S1581" i="18"/>
  <c r="R1581" i="18"/>
  <c r="Q1581" i="18"/>
  <c r="P1581" i="18"/>
  <c r="N1581" i="18"/>
  <c r="M1581" i="18"/>
  <c r="L1581" i="18"/>
  <c r="K1581" i="18"/>
  <c r="S1580" i="18"/>
  <c r="R1580" i="18"/>
  <c r="Q1580" i="18"/>
  <c r="P1580" i="18"/>
  <c r="N1580" i="18"/>
  <c r="M1580" i="18"/>
  <c r="L1580" i="18"/>
  <c r="K1580" i="18"/>
  <c r="S1579" i="18"/>
  <c r="R1579" i="18"/>
  <c r="Q1579" i="18"/>
  <c r="P1579" i="18"/>
  <c r="N1579" i="18"/>
  <c r="M1579" i="18"/>
  <c r="L1579" i="18"/>
  <c r="K1579" i="18"/>
  <c r="S1578" i="18"/>
  <c r="R1578" i="18"/>
  <c r="Q1578" i="18"/>
  <c r="P1578" i="18"/>
  <c r="N1578" i="18"/>
  <c r="M1578" i="18"/>
  <c r="L1578" i="18"/>
  <c r="K1578" i="18"/>
  <c r="S1577" i="18"/>
  <c r="R1577" i="18"/>
  <c r="Q1577" i="18"/>
  <c r="P1577" i="18"/>
  <c r="N1577" i="18"/>
  <c r="M1577" i="18"/>
  <c r="L1577" i="18"/>
  <c r="K1577" i="18"/>
  <c r="S1576" i="18"/>
  <c r="R1576" i="18"/>
  <c r="Q1576" i="18"/>
  <c r="P1576" i="18"/>
  <c r="N1576" i="18"/>
  <c r="M1576" i="18"/>
  <c r="L1576" i="18"/>
  <c r="K1576" i="18"/>
  <c r="S1575" i="18"/>
  <c r="R1575" i="18"/>
  <c r="Q1575" i="18"/>
  <c r="P1575" i="18"/>
  <c r="N1575" i="18"/>
  <c r="M1575" i="18"/>
  <c r="L1575" i="18"/>
  <c r="K1575" i="18"/>
  <c r="S1574" i="18"/>
  <c r="R1574" i="18"/>
  <c r="Q1574" i="18"/>
  <c r="P1574" i="18"/>
  <c r="N1574" i="18"/>
  <c r="M1574" i="18"/>
  <c r="L1574" i="18"/>
  <c r="K1574" i="18"/>
  <c r="S1573" i="18"/>
  <c r="R1573" i="18"/>
  <c r="Q1573" i="18"/>
  <c r="P1573" i="18"/>
  <c r="N1573" i="18"/>
  <c r="M1573" i="18"/>
  <c r="L1573" i="18"/>
  <c r="K1573" i="18"/>
  <c r="S1572" i="18"/>
  <c r="R1572" i="18"/>
  <c r="Q1572" i="18"/>
  <c r="P1572" i="18"/>
  <c r="N1572" i="18"/>
  <c r="M1572" i="18"/>
  <c r="L1572" i="18"/>
  <c r="K1572" i="18"/>
  <c r="S1571" i="18"/>
  <c r="R1571" i="18"/>
  <c r="Q1571" i="18"/>
  <c r="P1571" i="18"/>
  <c r="N1571" i="18"/>
  <c r="M1571" i="18"/>
  <c r="L1571" i="18"/>
  <c r="K1571" i="18"/>
  <c r="S1570" i="18"/>
  <c r="R1570" i="18"/>
  <c r="Q1570" i="18"/>
  <c r="P1570" i="18"/>
  <c r="N1570" i="18"/>
  <c r="M1570" i="18"/>
  <c r="L1570" i="18"/>
  <c r="K1570" i="18"/>
  <c r="S1569" i="18"/>
  <c r="R1569" i="18"/>
  <c r="Q1569" i="18"/>
  <c r="P1569" i="18"/>
  <c r="N1569" i="18"/>
  <c r="M1569" i="18"/>
  <c r="L1569" i="18"/>
  <c r="K1569" i="18"/>
  <c r="S1568" i="18"/>
  <c r="R1568" i="18"/>
  <c r="Q1568" i="18"/>
  <c r="P1568" i="18"/>
  <c r="N1568" i="18"/>
  <c r="M1568" i="18"/>
  <c r="L1568" i="18"/>
  <c r="K1568" i="18"/>
  <c r="S1567" i="18"/>
  <c r="R1567" i="18"/>
  <c r="Q1567" i="18"/>
  <c r="P1567" i="18"/>
  <c r="N1567" i="18"/>
  <c r="M1567" i="18"/>
  <c r="L1567" i="18"/>
  <c r="K1567" i="18"/>
  <c r="S1566" i="18"/>
  <c r="R1566" i="18"/>
  <c r="Q1566" i="18"/>
  <c r="P1566" i="18"/>
  <c r="N1566" i="18"/>
  <c r="M1566" i="18"/>
  <c r="L1566" i="18"/>
  <c r="K1566" i="18"/>
  <c r="S1565" i="18"/>
  <c r="R1565" i="18"/>
  <c r="Q1565" i="18"/>
  <c r="P1565" i="18"/>
  <c r="N1565" i="18"/>
  <c r="M1565" i="18"/>
  <c r="L1565" i="18"/>
  <c r="K1565" i="18"/>
  <c r="S1564" i="18"/>
  <c r="R1564" i="18"/>
  <c r="Q1564" i="18"/>
  <c r="P1564" i="18"/>
  <c r="N1564" i="18"/>
  <c r="M1564" i="18"/>
  <c r="L1564" i="18"/>
  <c r="K1564" i="18"/>
  <c r="S1563" i="18"/>
  <c r="R1563" i="18"/>
  <c r="Q1563" i="18"/>
  <c r="P1563" i="18"/>
  <c r="N1563" i="18"/>
  <c r="M1563" i="18"/>
  <c r="L1563" i="18"/>
  <c r="K1563" i="18"/>
  <c r="S1562" i="18"/>
  <c r="R1562" i="18"/>
  <c r="Q1562" i="18"/>
  <c r="P1562" i="18"/>
  <c r="N1562" i="18"/>
  <c r="M1562" i="18"/>
  <c r="L1562" i="18"/>
  <c r="K1562" i="18"/>
  <c r="S1561" i="18"/>
  <c r="R1561" i="18"/>
  <c r="Q1561" i="18"/>
  <c r="P1561" i="18"/>
  <c r="N1561" i="18"/>
  <c r="M1561" i="18"/>
  <c r="L1561" i="18"/>
  <c r="K1561" i="18"/>
  <c r="S1560" i="18"/>
  <c r="R1560" i="18"/>
  <c r="Q1560" i="18"/>
  <c r="P1560" i="18"/>
  <c r="N1560" i="18"/>
  <c r="M1560" i="18"/>
  <c r="L1560" i="18"/>
  <c r="K1560" i="18"/>
  <c r="S1559" i="18"/>
  <c r="R1559" i="18"/>
  <c r="Q1559" i="18"/>
  <c r="P1559" i="18"/>
  <c r="N1559" i="18"/>
  <c r="M1559" i="18"/>
  <c r="L1559" i="18"/>
  <c r="K1559" i="18"/>
  <c r="S1558" i="18"/>
  <c r="R1558" i="18"/>
  <c r="Q1558" i="18"/>
  <c r="P1558" i="18"/>
  <c r="N1558" i="18"/>
  <c r="M1558" i="18"/>
  <c r="L1558" i="18"/>
  <c r="K1558" i="18"/>
  <c r="S1557" i="18"/>
  <c r="R1557" i="18"/>
  <c r="Q1557" i="18"/>
  <c r="P1557" i="18"/>
  <c r="N1557" i="18"/>
  <c r="M1557" i="18"/>
  <c r="L1557" i="18"/>
  <c r="K1557" i="18"/>
  <c r="S1556" i="18"/>
  <c r="R1556" i="18"/>
  <c r="Q1556" i="18"/>
  <c r="P1556" i="18"/>
  <c r="N1556" i="18"/>
  <c r="M1556" i="18"/>
  <c r="L1556" i="18"/>
  <c r="K1556" i="18"/>
  <c r="S1555" i="18"/>
  <c r="R1555" i="18"/>
  <c r="Q1555" i="18"/>
  <c r="P1555" i="18"/>
  <c r="N1555" i="18"/>
  <c r="M1555" i="18"/>
  <c r="L1555" i="18"/>
  <c r="K1555" i="18"/>
  <c r="S1554" i="18"/>
  <c r="R1554" i="18"/>
  <c r="Q1554" i="18"/>
  <c r="P1554" i="18"/>
  <c r="N1554" i="18"/>
  <c r="M1554" i="18"/>
  <c r="L1554" i="18"/>
  <c r="K1554" i="18"/>
  <c r="S1553" i="18"/>
  <c r="R1553" i="18"/>
  <c r="Q1553" i="18"/>
  <c r="P1553" i="18"/>
  <c r="N1553" i="18"/>
  <c r="M1553" i="18"/>
  <c r="L1553" i="18"/>
  <c r="K1553" i="18"/>
  <c r="S1552" i="18"/>
  <c r="R1552" i="18"/>
  <c r="Q1552" i="18"/>
  <c r="P1552" i="18"/>
  <c r="N1552" i="18"/>
  <c r="M1552" i="18"/>
  <c r="L1552" i="18"/>
  <c r="K1552" i="18"/>
  <c r="S1551" i="18"/>
  <c r="R1551" i="18"/>
  <c r="Q1551" i="18"/>
  <c r="P1551" i="18"/>
  <c r="N1551" i="18"/>
  <c r="M1551" i="18"/>
  <c r="L1551" i="18"/>
  <c r="K1551" i="18"/>
  <c r="S1550" i="18"/>
  <c r="R1550" i="18"/>
  <c r="Q1550" i="18"/>
  <c r="P1550" i="18"/>
  <c r="N1550" i="18"/>
  <c r="M1550" i="18"/>
  <c r="L1550" i="18"/>
  <c r="K1550" i="18"/>
  <c r="S1549" i="18"/>
  <c r="R1549" i="18"/>
  <c r="Q1549" i="18"/>
  <c r="P1549" i="18"/>
  <c r="N1549" i="18"/>
  <c r="M1549" i="18"/>
  <c r="L1549" i="18"/>
  <c r="K1549" i="18"/>
  <c r="S1548" i="18"/>
  <c r="R1548" i="18"/>
  <c r="Q1548" i="18"/>
  <c r="P1548" i="18"/>
  <c r="N1548" i="18"/>
  <c r="M1548" i="18"/>
  <c r="L1548" i="18"/>
  <c r="K1548" i="18"/>
  <c r="S1547" i="18"/>
  <c r="R1547" i="18"/>
  <c r="Q1547" i="18"/>
  <c r="P1547" i="18"/>
  <c r="N1547" i="18"/>
  <c r="M1547" i="18"/>
  <c r="L1547" i="18"/>
  <c r="K1547" i="18"/>
  <c r="S1546" i="18"/>
  <c r="R1546" i="18"/>
  <c r="Q1546" i="18"/>
  <c r="P1546" i="18"/>
  <c r="N1546" i="18"/>
  <c r="M1546" i="18"/>
  <c r="L1546" i="18"/>
  <c r="K1546" i="18"/>
  <c r="S1545" i="18"/>
  <c r="R1545" i="18"/>
  <c r="Q1545" i="18"/>
  <c r="P1545" i="18"/>
  <c r="N1545" i="18"/>
  <c r="M1545" i="18"/>
  <c r="L1545" i="18"/>
  <c r="K1545" i="18"/>
  <c r="S1544" i="18"/>
  <c r="R1544" i="18"/>
  <c r="Q1544" i="18"/>
  <c r="P1544" i="18"/>
  <c r="N1544" i="18"/>
  <c r="M1544" i="18"/>
  <c r="L1544" i="18"/>
  <c r="K1544" i="18"/>
  <c r="S1543" i="18"/>
  <c r="R1543" i="18"/>
  <c r="Q1543" i="18"/>
  <c r="P1543" i="18"/>
  <c r="N1543" i="18"/>
  <c r="M1543" i="18"/>
  <c r="L1543" i="18"/>
  <c r="K1543" i="18"/>
  <c r="S1542" i="18"/>
  <c r="R1542" i="18"/>
  <c r="Q1542" i="18"/>
  <c r="P1542" i="18"/>
  <c r="N1542" i="18"/>
  <c r="M1542" i="18"/>
  <c r="L1542" i="18"/>
  <c r="K1542" i="18"/>
  <c r="S1541" i="18"/>
  <c r="R1541" i="18"/>
  <c r="Q1541" i="18"/>
  <c r="P1541" i="18"/>
  <c r="N1541" i="18"/>
  <c r="M1541" i="18"/>
  <c r="L1541" i="18"/>
  <c r="K1541" i="18"/>
  <c r="S1540" i="18"/>
  <c r="R1540" i="18"/>
  <c r="Q1540" i="18"/>
  <c r="P1540" i="18"/>
  <c r="N1540" i="18"/>
  <c r="M1540" i="18"/>
  <c r="L1540" i="18"/>
  <c r="K1540" i="18"/>
  <c r="S1539" i="18"/>
  <c r="R1539" i="18"/>
  <c r="Q1539" i="18"/>
  <c r="P1539" i="18"/>
  <c r="N1539" i="18"/>
  <c r="M1539" i="18"/>
  <c r="L1539" i="18"/>
  <c r="K1539" i="18"/>
  <c r="S1538" i="18"/>
  <c r="R1538" i="18"/>
  <c r="Q1538" i="18"/>
  <c r="P1538" i="18"/>
  <c r="N1538" i="18"/>
  <c r="M1538" i="18"/>
  <c r="L1538" i="18"/>
  <c r="K1538" i="18"/>
  <c r="S1537" i="18"/>
  <c r="R1537" i="18"/>
  <c r="Q1537" i="18"/>
  <c r="P1537" i="18"/>
  <c r="N1537" i="18"/>
  <c r="M1537" i="18"/>
  <c r="L1537" i="18"/>
  <c r="K1537" i="18"/>
  <c r="S1536" i="18"/>
  <c r="R1536" i="18"/>
  <c r="Q1536" i="18"/>
  <c r="P1536" i="18"/>
  <c r="N1536" i="18"/>
  <c r="M1536" i="18"/>
  <c r="L1536" i="18"/>
  <c r="K1536" i="18"/>
  <c r="S1535" i="18"/>
  <c r="R1535" i="18"/>
  <c r="Q1535" i="18"/>
  <c r="P1535" i="18"/>
  <c r="N1535" i="18"/>
  <c r="M1535" i="18"/>
  <c r="L1535" i="18"/>
  <c r="K1535" i="18"/>
  <c r="S1534" i="18"/>
  <c r="R1534" i="18"/>
  <c r="Q1534" i="18"/>
  <c r="P1534" i="18"/>
  <c r="N1534" i="18"/>
  <c r="M1534" i="18"/>
  <c r="L1534" i="18"/>
  <c r="K1534" i="18"/>
  <c r="S1533" i="18"/>
  <c r="R1533" i="18"/>
  <c r="Q1533" i="18"/>
  <c r="P1533" i="18"/>
  <c r="N1533" i="18"/>
  <c r="M1533" i="18"/>
  <c r="L1533" i="18"/>
  <c r="K1533" i="18"/>
  <c r="S1532" i="18"/>
  <c r="R1532" i="18"/>
  <c r="Q1532" i="18"/>
  <c r="P1532" i="18"/>
  <c r="N1532" i="18"/>
  <c r="M1532" i="18"/>
  <c r="L1532" i="18"/>
  <c r="K1532" i="18"/>
  <c r="S1531" i="18"/>
  <c r="R1531" i="18"/>
  <c r="Q1531" i="18"/>
  <c r="P1531" i="18"/>
  <c r="N1531" i="18"/>
  <c r="M1531" i="18"/>
  <c r="L1531" i="18"/>
  <c r="K1531" i="18"/>
  <c r="S1530" i="18"/>
  <c r="R1530" i="18"/>
  <c r="Q1530" i="18"/>
  <c r="P1530" i="18"/>
  <c r="N1530" i="18"/>
  <c r="M1530" i="18"/>
  <c r="L1530" i="18"/>
  <c r="K1530" i="18"/>
  <c r="S1529" i="18"/>
  <c r="R1529" i="18"/>
  <c r="Q1529" i="18"/>
  <c r="P1529" i="18"/>
  <c r="N1529" i="18"/>
  <c r="M1529" i="18"/>
  <c r="L1529" i="18"/>
  <c r="K1529" i="18"/>
  <c r="S1528" i="18"/>
  <c r="R1528" i="18"/>
  <c r="Q1528" i="18"/>
  <c r="P1528" i="18"/>
  <c r="N1528" i="18"/>
  <c r="M1528" i="18"/>
  <c r="L1528" i="18"/>
  <c r="K1528" i="18"/>
  <c r="S1527" i="18"/>
  <c r="R1527" i="18"/>
  <c r="Q1527" i="18"/>
  <c r="P1527" i="18"/>
  <c r="N1527" i="18"/>
  <c r="M1527" i="18"/>
  <c r="L1527" i="18"/>
  <c r="K1527" i="18"/>
  <c r="S1526" i="18"/>
  <c r="R1526" i="18"/>
  <c r="Q1526" i="18"/>
  <c r="P1526" i="18"/>
  <c r="N1526" i="18"/>
  <c r="M1526" i="18"/>
  <c r="L1526" i="18"/>
  <c r="K1526" i="18"/>
  <c r="S1525" i="18"/>
  <c r="R1525" i="18"/>
  <c r="Q1525" i="18"/>
  <c r="P1525" i="18"/>
  <c r="N1525" i="18"/>
  <c r="M1525" i="18"/>
  <c r="L1525" i="18"/>
  <c r="K1525" i="18"/>
  <c r="S1524" i="18"/>
  <c r="R1524" i="18"/>
  <c r="Q1524" i="18"/>
  <c r="P1524" i="18"/>
  <c r="N1524" i="18"/>
  <c r="M1524" i="18"/>
  <c r="L1524" i="18"/>
  <c r="K1524" i="18"/>
  <c r="S1523" i="18"/>
  <c r="R1523" i="18"/>
  <c r="Q1523" i="18"/>
  <c r="P1523" i="18"/>
  <c r="N1523" i="18"/>
  <c r="M1523" i="18"/>
  <c r="L1523" i="18"/>
  <c r="K1523" i="18"/>
  <c r="S1522" i="18"/>
  <c r="R1522" i="18"/>
  <c r="Q1522" i="18"/>
  <c r="P1522" i="18"/>
  <c r="N1522" i="18"/>
  <c r="M1522" i="18"/>
  <c r="L1522" i="18"/>
  <c r="K1522" i="18"/>
  <c r="S1521" i="18"/>
  <c r="R1521" i="18"/>
  <c r="Q1521" i="18"/>
  <c r="P1521" i="18"/>
  <c r="N1521" i="18"/>
  <c r="M1521" i="18"/>
  <c r="L1521" i="18"/>
  <c r="K1521" i="18"/>
  <c r="S1520" i="18"/>
  <c r="R1520" i="18"/>
  <c r="Q1520" i="18"/>
  <c r="P1520" i="18"/>
  <c r="N1520" i="18"/>
  <c r="M1520" i="18"/>
  <c r="L1520" i="18"/>
  <c r="K1520" i="18"/>
  <c r="S1519" i="18"/>
  <c r="R1519" i="18"/>
  <c r="Q1519" i="18"/>
  <c r="P1519" i="18"/>
  <c r="N1519" i="18"/>
  <c r="M1519" i="18"/>
  <c r="L1519" i="18"/>
  <c r="K1519" i="18"/>
  <c r="S1518" i="18"/>
  <c r="R1518" i="18"/>
  <c r="Q1518" i="18"/>
  <c r="P1518" i="18"/>
  <c r="N1518" i="18"/>
  <c r="M1518" i="18"/>
  <c r="L1518" i="18"/>
  <c r="K1518" i="18"/>
  <c r="S1517" i="18"/>
  <c r="R1517" i="18"/>
  <c r="Q1517" i="18"/>
  <c r="P1517" i="18"/>
  <c r="N1517" i="18"/>
  <c r="M1517" i="18"/>
  <c r="L1517" i="18"/>
  <c r="K1517" i="18"/>
  <c r="S1516" i="18"/>
  <c r="R1516" i="18"/>
  <c r="Q1516" i="18"/>
  <c r="P1516" i="18"/>
  <c r="N1516" i="18"/>
  <c r="M1516" i="18"/>
  <c r="L1516" i="18"/>
  <c r="K1516" i="18"/>
  <c r="S1515" i="18"/>
  <c r="R1515" i="18"/>
  <c r="Q1515" i="18"/>
  <c r="P1515" i="18"/>
  <c r="N1515" i="18"/>
  <c r="M1515" i="18"/>
  <c r="L1515" i="18"/>
  <c r="K1515" i="18"/>
  <c r="S1514" i="18"/>
  <c r="R1514" i="18"/>
  <c r="Q1514" i="18"/>
  <c r="P1514" i="18"/>
  <c r="N1514" i="18"/>
  <c r="M1514" i="18"/>
  <c r="L1514" i="18"/>
  <c r="K1514" i="18"/>
  <c r="S1513" i="18"/>
  <c r="R1513" i="18"/>
  <c r="Q1513" i="18"/>
  <c r="P1513" i="18"/>
  <c r="N1513" i="18"/>
  <c r="M1513" i="18"/>
  <c r="L1513" i="18"/>
  <c r="K1513" i="18"/>
  <c r="S1512" i="18"/>
  <c r="R1512" i="18"/>
  <c r="Q1512" i="18"/>
  <c r="P1512" i="18"/>
  <c r="N1512" i="18"/>
  <c r="M1512" i="18"/>
  <c r="L1512" i="18"/>
  <c r="K1512" i="18"/>
  <c r="S1511" i="18"/>
  <c r="R1511" i="18"/>
  <c r="Q1511" i="18"/>
  <c r="P1511" i="18"/>
  <c r="N1511" i="18"/>
  <c r="M1511" i="18"/>
  <c r="L1511" i="18"/>
  <c r="K1511" i="18"/>
  <c r="S1510" i="18"/>
  <c r="R1510" i="18"/>
  <c r="Q1510" i="18"/>
  <c r="P1510" i="18"/>
  <c r="N1510" i="18"/>
  <c r="M1510" i="18"/>
  <c r="L1510" i="18"/>
  <c r="K1510" i="18"/>
  <c r="S1509" i="18"/>
  <c r="R1509" i="18"/>
  <c r="Q1509" i="18"/>
  <c r="P1509" i="18"/>
  <c r="N1509" i="18"/>
  <c r="M1509" i="18"/>
  <c r="L1509" i="18"/>
  <c r="K1509" i="18"/>
  <c r="S1508" i="18"/>
  <c r="R1508" i="18"/>
  <c r="Q1508" i="18"/>
  <c r="P1508" i="18"/>
  <c r="N1508" i="18"/>
  <c r="M1508" i="18"/>
  <c r="L1508" i="18"/>
  <c r="K1508" i="18"/>
  <c r="S1507" i="18"/>
  <c r="R1507" i="18"/>
  <c r="Q1507" i="18"/>
  <c r="P1507" i="18"/>
  <c r="N1507" i="18"/>
  <c r="M1507" i="18"/>
  <c r="L1507" i="18"/>
  <c r="K1507" i="18"/>
  <c r="S1506" i="18"/>
  <c r="R1506" i="18"/>
  <c r="Q1506" i="18"/>
  <c r="P1506" i="18"/>
  <c r="N1506" i="18"/>
  <c r="M1506" i="18"/>
  <c r="L1506" i="18"/>
  <c r="K1506" i="18"/>
  <c r="S1505" i="18"/>
  <c r="R1505" i="18"/>
  <c r="Q1505" i="18"/>
  <c r="P1505" i="18"/>
  <c r="N1505" i="18"/>
  <c r="M1505" i="18"/>
  <c r="L1505" i="18"/>
  <c r="K1505" i="18"/>
  <c r="S1504" i="18"/>
  <c r="R1504" i="18"/>
  <c r="Q1504" i="18"/>
  <c r="P1504" i="18"/>
  <c r="N1504" i="18"/>
  <c r="M1504" i="18"/>
  <c r="L1504" i="18"/>
  <c r="K1504" i="18"/>
  <c r="S1503" i="18"/>
  <c r="R1503" i="18"/>
  <c r="Q1503" i="18"/>
  <c r="P1503" i="18"/>
  <c r="N1503" i="18"/>
  <c r="M1503" i="18"/>
  <c r="L1503" i="18"/>
  <c r="K1503" i="18"/>
  <c r="S1502" i="18"/>
  <c r="R1502" i="18"/>
  <c r="Q1502" i="18"/>
  <c r="P1502" i="18"/>
  <c r="N1502" i="18"/>
  <c r="M1502" i="18"/>
  <c r="L1502" i="18"/>
  <c r="K1502" i="18"/>
  <c r="S1501" i="18"/>
  <c r="R1501" i="18"/>
  <c r="Q1501" i="18"/>
  <c r="P1501" i="18"/>
  <c r="N1501" i="18"/>
  <c r="M1501" i="18"/>
  <c r="L1501" i="18"/>
  <c r="K1501" i="18"/>
  <c r="S1500" i="18"/>
  <c r="R1500" i="18"/>
  <c r="Q1500" i="18"/>
  <c r="P1500" i="18"/>
  <c r="N1500" i="18"/>
  <c r="M1500" i="18"/>
  <c r="L1500" i="18"/>
  <c r="K1500" i="18"/>
  <c r="S1499" i="18"/>
  <c r="R1499" i="18"/>
  <c r="Q1499" i="18"/>
  <c r="P1499" i="18"/>
  <c r="N1499" i="18"/>
  <c r="M1499" i="18"/>
  <c r="L1499" i="18"/>
  <c r="K1499" i="18"/>
  <c r="S1498" i="18"/>
  <c r="R1498" i="18"/>
  <c r="Q1498" i="18"/>
  <c r="P1498" i="18"/>
  <c r="N1498" i="18"/>
  <c r="M1498" i="18"/>
  <c r="L1498" i="18"/>
  <c r="K1498" i="18"/>
  <c r="S1497" i="18"/>
  <c r="R1497" i="18"/>
  <c r="Q1497" i="18"/>
  <c r="P1497" i="18"/>
  <c r="N1497" i="18"/>
  <c r="M1497" i="18"/>
  <c r="L1497" i="18"/>
  <c r="K1497" i="18"/>
  <c r="S1496" i="18"/>
  <c r="R1496" i="18"/>
  <c r="Q1496" i="18"/>
  <c r="P1496" i="18"/>
  <c r="N1496" i="18"/>
  <c r="M1496" i="18"/>
  <c r="L1496" i="18"/>
  <c r="K1496" i="18"/>
  <c r="S1495" i="18"/>
  <c r="R1495" i="18"/>
  <c r="Q1495" i="18"/>
  <c r="P1495" i="18"/>
  <c r="N1495" i="18"/>
  <c r="M1495" i="18"/>
  <c r="L1495" i="18"/>
  <c r="K1495" i="18"/>
  <c r="S1494" i="18"/>
  <c r="R1494" i="18"/>
  <c r="Q1494" i="18"/>
  <c r="P1494" i="18"/>
  <c r="N1494" i="18"/>
  <c r="M1494" i="18"/>
  <c r="L1494" i="18"/>
  <c r="K1494" i="18"/>
  <c r="S1493" i="18"/>
  <c r="R1493" i="18"/>
  <c r="Q1493" i="18"/>
  <c r="P1493" i="18"/>
  <c r="N1493" i="18"/>
  <c r="M1493" i="18"/>
  <c r="L1493" i="18"/>
  <c r="K1493" i="18"/>
  <c r="S1492" i="18"/>
  <c r="R1492" i="18"/>
  <c r="Q1492" i="18"/>
  <c r="P1492" i="18"/>
  <c r="N1492" i="18"/>
  <c r="M1492" i="18"/>
  <c r="L1492" i="18"/>
  <c r="K1492" i="18"/>
  <c r="S1491" i="18"/>
  <c r="R1491" i="18"/>
  <c r="Q1491" i="18"/>
  <c r="P1491" i="18"/>
  <c r="N1491" i="18"/>
  <c r="M1491" i="18"/>
  <c r="L1491" i="18"/>
  <c r="K1491" i="18"/>
  <c r="S1490" i="18"/>
  <c r="R1490" i="18"/>
  <c r="Q1490" i="18"/>
  <c r="P1490" i="18"/>
  <c r="N1490" i="18"/>
  <c r="M1490" i="18"/>
  <c r="L1490" i="18"/>
  <c r="K1490" i="18"/>
  <c r="S1489" i="18"/>
  <c r="R1489" i="18"/>
  <c r="Q1489" i="18"/>
  <c r="P1489" i="18"/>
  <c r="N1489" i="18"/>
  <c r="M1489" i="18"/>
  <c r="L1489" i="18"/>
  <c r="K1489" i="18"/>
  <c r="S1488" i="18"/>
  <c r="R1488" i="18"/>
  <c r="Q1488" i="18"/>
  <c r="P1488" i="18"/>
  <c r="N1488" i="18"/>
  <c r="M1488" i="18"/>
  <c r="L1488" i="18"/>
  <c r="K1488" i="18"/>
  <c r="S1487" i="18"/>
  <c r="R1487" i="18"/>
  <c r="Q1487" i="18"/>
  <c r="P1487" i="18"/>
  <c r="N1487" i="18"/>
  <c r="M1487" i="18"/>
  <c r="L1487" i="18"/>
  <c r="K1487" i="18"/>
  <c r="S1486" i="18"/>
  <c r="R1486" i="18"/>
  <c r="Q1486" i="18"/>
  <c r="P1486" i="18"/>
  <c r="N1486" i="18"/>
  <c r="M1486" i="18"/>
  <c r="L1486" i="18"/>
  <c r="K1486" i="18"/>
  <c r="S1485" i="18"/>
  <c r="R1485" i="18"/>
  <c r="Q1485" i="18"/>
  <c r="P1485" i="18"/>
  <c r="N1485" i="18"/>
  <c r="M1485" i="18"/>
  <c r="L1485" i="18"/>
  <c r="K1485" i="18"/>
  <c r="S1484" i="18"/>
  <c r="R1484" i="18"/>
  <c r="Q1484" i="18"/>
  <c r="P1484" i="18"/>
  <c r="N1484" i="18"/>
  <c r="M1484" i="18"/>
  <c r="L1484" i="18"/>
  <c r="K1484" i="18"/>
  <c r="S1483" i="18"/>
  <c r="R1483" i="18"/>
  <c r="Q1483" i="18"/>
  <c r="P1483" i="18"/>
  <c r="N1483" i="18"/>
  <c r="M1483" i="18"/>
  <c r="L1483" i="18"/>
  <c r="K1483" i="18"/>
  <c r="S1482" i="18"/>
  <c r="R1482" i="18"/>
  <c r="Q1482" i="18"/>
  <c r="P1482" i="18"/>
  <c r="N1482" i="18"/>
  <c r="M1482" i="18"/>
  <c r="L1482" i="18"/>
  <c r="K1482" i="18"/>
  <c r="S1481" i="18"/>
  <c r="R1481" i="18"/>
  <c r="Q1481" i="18"/>
  <c r="P1481" i="18"/>
  <c r="N1481" i="18"/>
  <c r="M1481" i="18"/>
  <c r="L1481" i="18"/>
  <c r="K1481" i="18"/>
  <c r="S1480" i="18"/>
  <c r="R1480" i="18"/>
  <c r="Q1480" i="18"/>
  <c r="P1480" i="18"/>
  <c r="N1480" i="18"/>
  <c r="M1480" i="18"/>
  <c r="L1480" i="18"/>
  <c r="K1480" i="18"/>
  <c r="S1479" i="18"/>
  <c r="R1479" i="18"/>
  <c r="Q1479" i="18"/>
  <c r="P1479" i="18"/>
  <c r="N1479" i="18"/>
  <c r="M1479" i="18"/>
  <c r="L1479" i="18"/>
  <c r="K1479" i="18"/>
  <c r="S1478" i="18"/>
  <c r="R1478" i="18"/>
  <c r="Q1478" i="18"/>
  <c r="P1478" i="18"/>
  <c r="N1478" i="18"/>
  <c r="M1478" i="18"/>
  <c r="L1478" i="18"/>
  <c r="K1478" i="18"/>
  <c r="S1477" i="18"/>
  <c r="R1477" i="18"/>
  <c r="Q1477" i="18"/>
  <c r="P1477" i="18"/>
  <c r="N1477" i="18"/>
  <c r="M1477" i="18"/>
  <c r="L1477" i="18"/>
  <c r="K1477" i="18"/>
  <c r="S1476" i="18"/>
  <c r="R1476" i="18"/>
  <c r="Q1476" i="18"/>
  <c r="P1476" i="18"/>
  <c r="N1476" i="18"/>
  <c r="M1476" i="18"/>
  <c r="L1476" i="18"/>
  <c r="K1476" i="18"/>
  <c r="S1475" i="18"/>
  <c r="R1475" i="18"/>
  <c r="Q1475" i="18"/>
  <c r="P1475" i="18"/>
  <c r="N1475" i="18"/>
  <c r="M1475" i="18"/>
  <c r="L1475" i="18"/>
  <c r="K1475" i="18"/>
  <c r="S1474" i="18"/>
  <c r="R1474" i="18"/>
  <c r="Q1474" i="18"/>
  <c r="P1474" i="18"/>
  <c r="N1474" i="18"/>
  <c r="M1474" i="18"/>
  <c r="L1474" i="18"/>
  <c r="K1474" i="18"/>
  <c r="S1473" i="18"/>
  <c r="R1473" i="18"/>
  <c r="Q1473" i="18"/>
  <c r="P1473" i="18"/>
  <c r="N1473" i="18"/>
  <c r="M1473" i="18"/>
  <c r="L1473" i="18"/>
  <c r="K1473" i="18"/>
  <c r="S1472" i="18"/>
  <c r="R1472" i="18"/>
  <c r="Q1472" i="18"/>
  <c r="P1472" i="18"/>
  <c r="N1472" i="18"/>
  <c r="M1472" i="18"/>
  <c r="L1472" i="18"/>
  <c r="K1472" i="18"/>
  <c r="S1471" i="18"/>
  <c r="R1471" i="18"/>
  <c r="Q1471" i="18"/>
  <c r="P1471" i="18"/>
  <c r="N1471" i="18"/>
  <c r="M1471" i="18"/>
  <c r="L1471" i="18"/>
  <c r="K1471" i="18"/>
  <c r="S1470" i="18"/>
  <c r="R1470" i="18"/>
  <c r="Q1470" i="18"/>
  <c r="P1470" i="18"/>
  <c r="N1470" i="18"/>
  <c r="M1470" i="18"/>
  <c r="L1470" i="18"/>
  <c r="K1470" i="18"/>
  <c r="S1469" i="18"/>
  <c r="R1469" i="18"/>
  <c r="Q1469" i="18"/>
  <c r="P1469" i="18"/>
  <c r="N1469" i="18"/>
  <c r="M1469" i="18"/>
  <c r="L1469" i="18"/>
  <c r="K1469" i="18"/>
  <c r="S1468" i="18"/>
  <c r="R1468" i="18"/>
  <c r="Q1468" i="18"/>
  <c r="P1468" i="18"/>
  <c r="N1468" i="18"/>
  <c r="M1468" i="18"/>
  <c r="L1468" i="18"/>
  <c r="K1468" i="18"/>
  <c r="S1467" i="18"/>
  <c r="R1467" i="18"/>
  <c r="Q1467" i="18"/>
  <c r="P1467" i="18"/>
  <c r="N1467" i="18"/>
  <c r="M1467" i="18"/>
  <c r="L1467" i="18"/>
  <c r="K1467" i="18"/>
  <c r="S1466" i="18"/>
  <c r="R1466" i="18"/>
  <c r="Q1466" i="18"/>
  <c r="P1466" i="18"/>
  <c r="N1466" i="18"/>
  <c r="M1466" i="18"/>
  <c r="L1466" i="18"/>
  <c r="K1466" i="18"/>
  <c r="S1465" i="18"/>
  <c r="R1465" i="18"/>
  <c r="Q1465" i="18"/>
  <c r="P1465" i="18"/>
  <c r="N1465" i="18"/>
  <c r="M1465" i="18"/>
  <c r="L1465" i="18"/>
  <c r="K1465" i="18"/>
  <c r="S1464" i="18"/>
  <c r="R1464" i="18"/>
  <c r="Q1464" i="18"/>
  <c r="P1464" i="18"/>
  <c r="N1464" i="18"/>
  <c r="M1464" i="18"/>
  <c r="L1464" i="18"/>
  <c r="K1464" i="18"/>
  <c r="S1463" i="18"/>
  <c r="R1463" i="18"/>
  <c r="Q1463" i="18"/>
  <c r="P1463" i="18"/>
  <c r="N1463" i="18"/>
  <c r="M1463" i="18"/>
  <c r="L1463" i="18"/>
  <c r="K1463" i="18"/>
  <c r="S1462" i="18"/>
  <c r="R1462" i="18"/>
  <c r="Q1462" i="18"/>
  <c r="P1462" i="18"/>
  <c r="N1462" i="18"/>
  <c r="M1462" i="18"/>
  <c r="L1462" i="18"/>
  <c r="K1462" i="18"/>
  <c r="S1461" i="18"/>
  <c r="R1461" i="18"/>
  <c r="Q1461" i="18"/>
  <c r="P1461" i="18"/>
  <c r="N1461" i="18"/>
  <c r="M1461" i="18"/>
  <c r="L1461" i="18"/>
  <c r="K1461" i="18"/>
  <c r="S1460" i="18"/>
  <c r="R1460" i="18"/>
  <c r="Q1460" i="18"/>
  <c r="P1460" i="18"/>
  <c r="N1460" i="18"/>
  <c r="M1460" i="18"/>
  <c r="L1460" i="18"/>
  <c r="K1460" i="18"/>
  <c r="S1459" i="18"/>
  <c r="R1459" i="18"/>
  <c r="Q1459" i="18"/>
  <c r="P1459" i="18"/>
  <c r="N1459" i="18"/>
  <c r="M1459" i="18"/>
  <c r="L1459" i="18"/>
  <c r="K1459" i="18"/>
  <c r="S1458" i="18"/>
  <c r="R1458" i="18"/>
  <c r="Q1458" i="18"/>
  <c r="P1458" i="18"/>
  <c r="N1458" i="18"/>
  <c r="M1458" i="18"/>
  <c r="L1458" i="18"/>
  <c r="K1458" i="18"/>
  <c r="S1457" i="18"/>
  <c r="R1457" i="18"/>
  <c r="Q1457" i="18"/>
  <c r="P1457" i="18"/>
  <c r="N1457" i="18"/>
  <c r="M1457" i="18"/>
  <c r="L1457" i="18"/>
  <c r="K1457" i="18"/>
  <c r="S1456" i="18"/>
  <c r="R1456" i="18"/>
  <c r="Q1456" i="18"/>
  <c r="P1456" i="18"/>
  <c r="N1456" i="18"/>
  <c r="M1456" i="18"/>
  <c r="L1456" i="18"/>
  <c r="K1456" i="18"/>
  <c r="S1455" i="18"/>
  <c r="R1455" i="18"/>
  <c r="Q1455" i="18"/>
  <c r="P1455" i="18"/>
  <c r="N1455" i="18"/>
  <c r="M1455" i="18"/>
  <c r="L1455" i="18"/>
  <c r="K1455" i="18"/>
  <c r="S1454" i="18"/>
  <c r="R1454" i="18"/>
  <c r="Q1454" i="18"/>
  <c r="P1454" i="18"/>
  <c r="N1454" i="18"/>
  <c r="M1454" i="18"/>
  <c r="L1454" i="18"/>
  <c r="K1454" i="18"/>
  <c r="S1453" i="18"/>
  <c r="R1453" i="18"/>
  <c r="Q1453" i="18"/>
  <c r="P1453" i="18"/>
  <c r="N1453" i="18"/>
  <c r="M1453" i="18"/>
  <c r="L1453" i="18"/>
  <c r="K1453" i="18"/>
  <c r="S1452" i="18"/>
  <c r="R1452" i="18"/>
  <c r="Q1452" i="18"/>
  <c r="P1452" i="18"/>
  <c r="N1452" i="18"/>
  <c r="M1452" i="18"/>
  <c r="L1452" i="18"/>
  <c r="K1452" i="18"/>
  <c r="S1451" i="18"/>
  <c r="R1451" i="18"/>
  <c r="Q1451" i="18"/>
  <c r="P1451" i="18"/>
  <c r="N1451" i="18"/>
  <c r="M1451" i="18"/>
  <c r="L1451" i="18"/>
  <c r="K1451" i="18"/>
  <c r="S1450" i="18"/>
  <c r="R1450" i="18"/>
  <c r="Q1450" i="18"/>
  <c r="P1450" i="18"/>
  <c r="N1450" i="18"/>
  <c r="M1450" i="18"/>
  <c r="L1450" i="18"/>
  <c r="K1450" i="18"/>
  <c r="S1449" i="18"/>
  <c r="R1449" i="18"/>
  <c r="Q1449" i="18"/>
  <c r="P1449" i="18"/>
  <c r="N1449" i="18"/>
  <c r="M1449" i="18"/>
  <c r="L1449" i="18"/>
  <c r="K1449" i="18"/>
  <c r="S1448" i="18"/>
  <c r="R1448" i="18"/>
  <c r="Q1448" i="18"/>
  <c r="P1448" i="18"/>
  <c r="N1448" i="18"/>
  <c r="M1448" i="18"/>
  <c r="L1448" i="18"/>
  <c r="K1448" i="18"/>
  <c r="S1447" i="18"/>
  <c r="R1447" i="18"/>
  <c r="Q1447" i="18"/>
  <c r="P1447" i="18"/>
  <c r="N1447" i="18"/>
  <c r="M1447" i="18"/>
  <c r="L1447" i="18"/>
  <c r="K1447" i="18"/>
  <c r="S1446" i="18"/>
  <c r="R1446" i="18"/>
  <c r="Q1446" i="18"/>
  <c r="P1446" i="18"/>
  <c r="N1446" i="18"/>
  <c r="M1446" i="18"/>
  <c r="L1446" i="18"/>
  <c r="K1446" i="18"/>
  <c r="S1445" i="18"/>
  <c r="R1445" i="18"/>
  <c r="Q1445" i="18"/>
  <c r="P1445" i="18"/>
  <c r="N1445" i="18"/>
  <c r="M1445" i="18"/>
  <c r="L1445" i="18"/>
  <c r="K1445" i="18"/>
  <c r="S1444" i="18"/>
  <c r="R1444" i="18"/>
  <c r="Q1444" i="18"/>
  <c r="P1444" i="18"/>
  <c r="N1444" i="18"/>
  <c r="M1444" i="18"/>
  <c r="L1444" i="18"/>
  <c r="K1444" i="18"/>
  <c r="S1443" i="18"/>
  <c r="R1443" i="18"/>
  <c r="Q1443" i="18"/>
  <c r="P1443" i="18"/>
  <c r="N1443" i="18"/>
  <c r="M1443" i="18"/>
  <c r="L1443" i="18"/>
  <c r="K1443" i="18"/>
  <c r="S1442" i="18"/>
  <c r="R1442" i="18"/>
  <c r="Q1442" i="18"/>
  <c r="P1442" i="18"/>
  <c r="N1442" i="18"/>
  <c r="M1442" i="18"/>
  <c r="L1442" i="18"/>
  <c r="K1442" i="18"/>
  <c r="S1441" i="18"/>
  <c r="R1441" i="18"/>
  <c r="Q1441" i="18"/>
  <c r="P1441" i="18"/>
  <c r="N1441" i="18"/>
  <c r="M1441" i="18"/>
  <c r="L1441" i="18"/>
  <c r="K1441" i="18"/>
  <c r="S1440" i="18"/>
  <c r="R1440" i="18"/>
  <c r="Q1440" i="18"/>
  <c r="P1440" i="18"/>
  <c r="N1440" i="18"/>
  <c r="M1440" i="18"/>
  <c r="L1440" i="18"/>
  <c r="K1440" i="18"/>
  <c r="S1439" i="18"/>
  <c r="R1439" i="18"/>
  <c r="Q1439" i="18"/>
  <c r="P1439" i="18"/>
  <c r="N1439" i="18"/>
  <c r="M1439" i="18"/>
  <c r="L1439" i="18"/>
  <c r="K1439" i="18"/>
  <c r="S1438" i="18"/>
  <c r="R1438" i="18"/>
  <c r="Q1438" i="18"/>
  <c r="P1438" i="18"/>
  <c r="N1438" i="18"/>
  <c r="M1438" i="18"/>
  <c r="L1438" i="18"/>
  <c r="K1438" i="18"/>
  <c r="S1437" i="18"/>
  <c r="R1437" i="18"/>
  <c r="Q1437" i="18"/>
  <c r="P1437" i="18"/>
  <c r="N1437" i="18"/>
  <c r="M1437" i="18"/>
  <c r="L1437" i="18"/>
  <c r="K1437" i="18"/>
  <c r="S1436" i="18"/>
  <c r="R1436" i="18"/>
  <c r="Q1436" i="18"/>
  <c r="P1436" i="18"/>
  <c r="N1436" i="18"/>
  <c r="M1436" i="18"/>
  <c r="L1436" i="18"/>
  <c r="K1436" i="18"/>
  <c r="S1435" i="18"/>
  <c r="R1435" i="18"/>
  <c r="Q1435" i="18"/>
  <c r="P1435" i="18"/>
  <c r="N1435" i="18"/>
  <c r="M1435" i="18"/>
  <c r="L1435" i="18"/>
  <c r="K1435" i="18"/>
  <c r="S1434" i="18"/>
  <c r="R1434" i="18"/>
  <c r="Q1434" i="18"/>
  <c r="P1434" i="18"/>
  <c r="N1434" i="18"/>
  <c r="M1434" i="18"/>
  <c r="L1434" i="18"/>
  <c r="K1434" i="18"/>
  <c r="S1433" i="18"/>
  <c r="R1433" i="18"/>
  <c r="Q1433" i="18"/>
  <c r="P1433" i="18"/>
  <c r="N1433" i="18"/>
  <c r="M1433" i="18"/>
  <c r="L1433" i="18"/>
  <c r="K1433" i="18"/>
  <c r="S1432" i="18"/>
  <c r="R1432" i="18"/>
  <c r="Q1432" i="18"/>
  <c r="P1432" i="18"/>
  <c r="N1432" i="18"/>
  <c r="M1432" i="18"/>
  <c r="L1432" i="18"/>
  <c r="K1432" i="18"/>
  <c r="S1431" i="18"/>
  <c r="R1431" i="18"/>
  <c r="Q1431" i="18"/>
  <c r="P1431" i="18"/>
  <c r="N1431" i="18"/>
  <c r="M1431" i="18"/>
  <c r="L1431" i="18"/>
  <c r="K1431" i="18"/>
  <c r="S1430" i="18"/>
  <c r="R1430" i="18"/>
  <c r="Q1430" i="18"/>
  <c r="P1430" i="18"/>
  <c r="N1430" i="18"/>
  <c r="M1430" i="18"/>
  <c r="L1430" i="18"/>
  <c r="K1430" i="18"/>
  <c r="S1429" i="18"/>
  <c r="R1429" i="18"/>
  <c r="Q1429" i="18"/>
  <c r="P1429" i="18"/>
  <c r="N1429" i="18"/>
  <c r="M1429" i="18"/>
  <c r="L1429" i="18"/>
  <c r="K1429" i="18"/>
  <c r="S1428" i="18"/>
  <c r="R1428" i="18"/>
  <c r="Q1428" i="18"/>
  <c r="P1428" i="18"/>
  <c r="N1428" i="18"/>
  <c r="M1428" i="18"/>
  <c r="L1428" i="18"/>
  <c r="K1428" i="18"/>
  <c r="S1427" i="18"/>
  <c r="R1427" i="18"/>
  <c r="Q1427" i="18"/>
  <c r="P1427" i="18"/>
  <c r="N1427" i="18"/>
  <c r="M1427" i="18"/>
  <c r="L1427" i="18"/>
  <c r="K1427" i="18"/>
  <c r="S1426" i="18"/>
  <c r="R1426" i="18"/>
  <c r="Q1426" i="18"/>
  <c r="P1426" i="18"/>
  <c r="N1426" i="18"/>
  <c r="M1426" i="18"/>
  <c r="L1426" i="18"/>
  <c r="K1426" i="18"/>
  <c r="S1425" i="18"/>
  <c r="R1425" i="18"/>
  <c r="Q1425" i="18"/>
  <c r="P1425" i="18"/>
  <c r="N1425" i="18"/>
  <c r="M1425" i="18"/>
  <c r="L1425" i="18"/>
  <c r="K1425" i="18"/>
  <c r="S1424" i="18"/>
  <c r="R1424" i="18"/>
  <c r="Q1424" i="18"/>
  <c r="P1424" i="18"/>
  <c r="N1424" i="18"/>
  <c r="M1424" i="18"/>
  <c r="L1424" i="18"/>
  <c r="K1424" i="18"/>
  <c r="S1423" i="18"/>
  <c r="R1423" i="18"/>
  <c r="Q1423" i="18"/>
  <c r="P1423" i="18"/>
  <c r="N1423" i="18"/>
  <c r="M1423" i="18"/>
  <c r="L1423" i="18"/>
  <c r="K1423" i="18"/>
  <c r="S1422" i="18"/>
  <c r="R1422" i="18"/>
  <c r="Q1422" i="18"/>
  <c r="P1422" i="18"/>
  <c r="N1422" i="18"/>
  <c r="M1422" i="18"/>
  <c r="L1422" i="18"/>
  <c r="K1422" i="18"/>
  <c r="S1421" i="18"/>
  <c r="R1421" i="18"/>
  <c r="Q1421" i="18"/>
  <c r="P1421" i="18"/>
  <c r="N1421" i="18"/>
  <c r="M1421" i="18"/>
  <c r="L1421" i="18"/>
  <c r="K1421" i="18"/>
  <c r="S1420" i="18"/>
  <c r="R1420" i="18"/>
  <c r="Q1420" i="18"/>
  <c r="P1420" i="18"/>
  <c r="N1420" i="18"/>
  <c r="M1420" i="18"/>
  <c r="L1420" i="18"/>
  <c r="K1420" i="18"/>
  <c r="S1419" i="18"/>
  <c r="R1419" i="18"/>
  <c r="Q1419" i="18"/>
  <c r="P1419" i="18"/>
  <c r="N1419" i="18"/>
  <c r="M1419" i="18"/>
  <c r="L1419" i="18"/>
  <c r="K1419" i="18"/>
  <c r="S1418" i="18"/>
  <c r="R1418" i="18"/>
  <c r="Q1418" i="18"/>
  <c r="P1418" i="18"/>
  <c r="N1418" i="18"/>
  <c r="M1418" i="18"/>
  <c r="L1418" i="18"/>
  <c r="K1418" i="18"/>
  <c r="S1417" i="18"/>
  <c r="R1417" i="18"/>
  <c r="Q1417" i="18"/>
  <c r="P1417" i="18"/>
  <c r="N1417" i="18"/>
  <c r="M1417" i="18"/>
  <c r="L1417" i="18"/>
  <c r="K1417" i="18"/>
  <c r="S1416" i="18"/>
  <c r="R1416" i="18"/>
  <c r="Q1416" i="18"/>
  <c r="P1416" i="18"/>
  <c r="N1416" i="18"/>
  <c r="M1416" i="18"/>
  <c r="L1416" i="18"/>
  <c r="K1416" i="18"/>
  <c r="S1415" i="18"/>
  <c r="R1415" i="18"/>
  <c r="Q1415" i="18"/>
  <c r="P1415" i="18"/>
  <c r="N1415" i="18"/>
  <c r="M1415" i="18"/>
  <c r="L1415" i="18"/>
  <c r="K1415" i="18"/>
  <c r="S1414" i="18"/>
  <c r="R1414" i="18"/>
  <c r="Q1414" i="18"/>
  <c r="P1414" i="18"/>
  <c r="N1414" i="18"/>
  <c r="M1414" i="18"/>
  <c r="L1414" i="18"/>
  <c r="K1414" i="18"/>
  <c r="S1413" i="18"/>
  <c r="R1413" i="18"/>
  <c r="Q1413" i="18"/>
  <c r="P1413" i="18"/>
  <c r="N1413" i="18"/>
  <c r="M1413" i="18"/>
  <c r="L1413" i="18"/>
  <c r="K1413" i="18"/>
  <c r="S1412" i="18"/>
  <c r="R1412" i="18"/>
  <c r="Q1412" i="18"/>
  <c r="P1412" i="18"/>
  <c r="N1412" i="18"/>
  <c r="M1412" i="18"/>
  <c r="L1412" i="18"/>
  <c r="K1412" i="18"/>
  <c r="S1411" i="18"/>
  <c r="R1411" i="18"/>
  <c r="Q1411" i="18"/>
  <c r="P1411" i="18"/>
  <c r="N1411" i="18"/>
  <c r="M1411" i="18"/>
  <c r="L1411" i="18"/>
  <c r="K1411" i="18"/>
  <c r="S1410" i="18"/>
  <c r="R1410" i="18"/>
  <c r="Q1410" i="18"/>
  <c r="P1410" i="18"/>
  <c r="N1410" i="18"/>
  <c r="M1410" i="18"/>
  <c r="L1410" i="18"/>
  <c r="K1410" i="18"/>
  <c r="S1409" i="18"/>
  <c r="R1409" i="18"/>
  <c r="Q1409" i="18"/>
  <c r="P1409" i="18"/>
  <c r="N1409" i="18"/>
  <c r="M1409" i="18"/>
  <c r="L1409" i="18"/>
  <c r="K1409" i="18"/>
  <c r="S1408" i="18"/>
  <c r="R1408" i="18"/>
  <c r="Q1408" i="18"/>
  <c r="P1408" i="18"/>
  <c r="N1408" i="18"/>
  <c r="M1408" i="18"/>
  <c r="L1408" i="18"/>
  <c r="K1408" i="18"/>
  <c r="S1407" i="18"/>
  <c r="R1407" i="18"/>
  <c r="Q1407" i="18"/>
  <c r="P1407" i="18"/>
  <c r="N1407" i="18"/>
  <c r="M1407" i="18"/>
  <c r="L1407" i="18"/>
  <c r="K1407" i="18"/>
  <c r="S1406" i="18"/>
  <c r="R1406" i="18"/>
  <c r="Q1406" i="18"/>
  <c r="P1406" i="18"/>
  <c r="N1406" i="18"/>
  <c r="M1406" i="18"/>
  <c r="L1406" i="18"/>
  <c r="K1406" i="18"/>
  <c r="S1405" i="18"/>
  <c r="R1405" i="18"/>
  <c r="Q1405" i="18"/>
  <c r="P1405" i="18"/>
  <c r="N1405" i="18"/>
  <c r="M1405" i="18"/>
  <c r="L1405" i="18"/>
  <c r="K1405" i="18"/>
  <c r="S1404" i="18"/>
  <c r="R1404" i="18"/>
  <c r="Q1404" i="18"/>
  <c r="P1404" i="18"/>
  <c r="N1404" i="18"/>
  <c r="M1404" i="18"/>
  <c r="L1404" i="18"/>
  <c r="K1404" i="18"/>
  <c r="S1403" i="18"/>
  <c r="R1403" i="18"/>
  <c r="Q1403" i="18"/>
  <c r="P1403" i="18"/>
  <c r="N1403" i="18"/>
  <c r="M1403" i="18"/>
  <c r="L1403" i="18"/>
  <c r="K1403" i="18"/>
  <c r="S1402" i="18"/>
  <c r="R1402" i="18"/>
  <c r="Q1402" i="18"/>
  <c r="P1402" i="18"/>
  <c r="N1402" i="18"/>
  <c r="M1402" i="18"/>
  <c r="L1402" i="18"/>
  <c r="K1402" i="18"/>
  <c r="S1401" i="18"/>
  <c r="R1401" i="18"/>
  <c r="Q1401" i="18"/>
  <c r="P1401" i="18"/>
  <c r="N1401" i="18"/>
  <c r="M1401" i="18"/>
  <c r="L1401" i="18"/>
  <c r="K1401" i="18"/>
  <c r="S1400" i="18"/>
  <c r="R1400" i="18"/>
  <c r="Q1400" i="18"/>
  <c r="P1400" i="18"/>
  <c r="N1400" i="18"/>
  <c r="M1400" i="18"/>
  <c r="L1400" i="18"/>
  <c r="K1400" i="18"/>
  <c r="S1399" i="18"/>
  <c r="R1399" i="18"/>
  <c r="Q1399" i="18"/>
  <c r="P1399" i="18"/>
  <c r="N1399" i="18"/>
  <c r="M1399" i="18"/>
  <c r="L1399" i="18"/>
  <c r="K1399" i="18"/>
  <c r="S1398" i="18"/>
  <c r="R1398" i="18"/>
  <c r="Q1398" i="18"/>
  <c r="P1398" i="18"/>
  <c r="N1398" i="18"/>
  <c r="M1398" i="18"/>
  <c r="L1398" i="18"/>
  <c r="K1398" i="18"/>
  <c r="S1397" i="18"/>
  <c r="R1397" i="18"/>
  <c r="Q1397" i="18"/>
  <c r="P1397" i="18"/>
  <c r="N1397" i="18"/>
  <c r="M1397" i="18"/>
  <c r="L1397" i="18"/>
  <c r="K1397" i="18"/>
  <c r="S1396" i="18"/>
  <c r="R1396" i="18"/>
  <c r="Q1396" i="18"/>
  <c r="P1396" i="18"/>
  <c r="N1396" i="18"/>
  <c r="M1396" i="18"/>
  <c r="L1396" i="18"/>
  <c r="K1396" i="18"/>
  <c r="S1395" i="18"/>
  <c r="R1395" i="18"/>
  <c r="Q1395" i="18"/>
  <c r="P1395" i="18"/>
  <c r="N1395" i="18"/>
  <c r="M1395" i="18"/>
  <c r="L1395" i="18"/>
  <c r="K1395" i="18"/>
  <c r="S1394" i="18"/>
  <c r="R1394" i="18"/>
  <c r="Q1394" i="18"/>
  <c r="P1394" i="18"/>
  <c r="N1394" i="18"/>
  <c r="M1394" i="18"/>
  <c r="L1394" i="18"/>
  <c r="K1394" i="18"/>
  <c r="S1393" i="18"/>
  <c r="R1393" i="18"/>
  <c r="Q1393" i="18"/>
  <c r="P1393" i="18"/>
  <c r="N1393" i="18"/>
  <c r="M1393" i="18"/>
  <c r="L1393" i="18"/>
  <c r="K1393" i="18"/>
  <c r="S1392" i="18"/>
  <c r="R1392" i="18"/>
  <c r="Q1392" i="18"/>
  <c r="P1392" i="18"/>
  <c r="N1392" i="18"/>
  <c r="M1392" i="18"/>
  <c r="L1392" i="18"/>
  <c r="K1392" i="18"/>
  <c r="S1391" i="18"/>
  <c r="R1391" i="18"/>
  <c r="Q1391" i="18"/>
  <c r="P1391" i="18"/>
  <c r="N1391" i="18"/>
  <c r="M1391" i="18"/>
  <c r="L1391" i="18"/>
  <c r="K1391" i="18"/>
  <c r="S1390" i="18"/>
  <c r="R1390" i="18"/>
  <c r="Q1390" i="18"/>
  <c r="P1390" i="18"/>
  <c r="N1390" i="18"/>
  <c r="M1390" i="18"/>
  <c r="L1390" i="18"/>
  <c r="K1390" i="18"/>
  <c r="S1389" i="18"/>
  <c r="R1389" i="18"/>
  <c r="Q1389" i="18"/>
  <c r="P1389" i="18"/>
  <c r="N1389" i="18"/>
  <c r="M1389" i="18"/>
  <c r="L1389" i="18"/>
  <c r="K1389" i="18"/>
  <c r="S1388" i="18"/>
  <c r="R1388" i="18"/>
  <c r="Q1388" i="18"/>
  <c r="P1388" i="18"/>
  <c r="N1388" i="18"/>
  <c r="M1388" i="18"/>
  <c r="L1388" i="18"/>
  <c r="K1388" i="18"/>
  <c r="S1387" i="18"/>
  <c r="R1387" i="18"/>
  <c r="Q1387" i="18"/>
  <c r="P1387" i="18"/>
  <c r="N1387" i="18"/>
  <c r="M1387" i="18"/>
  <c r="L1387" i="18"/>
  <c r="K1387" i="18"/>
  <c r="S1386" i="18"/>
  <c r="R1386" i="18"/>
  <c r="Q1386" i="18"/>
  <c r="P1386" i="18"/>
  <c r="N1386" i="18"/>
  <c r="M1386" i="18"/>
  <c r="L1386" i="18"/>
  <c r="K1386" i="18"/>
  <c r="S1385" i="18"/>
  <c r="R1385" i="18"/>
  <c r="Q1385" i="18"/>
  <c r="P1385" i="18"/>
  <c r="N1385" i="18"/>
  <c r="M1385" i="18"/>
  <c r="L1385" i="18"/>
  <c r="K1385" i="18"/>
  <c r="S1384" i="18"/>
  <c r="R1384" i="18"/>
  <c r="Q1384" i="18"/>
  <c r="P1384" i="18"/>
  <c r="N1384" i="18"/>
  <c r="M1384" i="18"/>
  <c r="L1384" i="18"/>
  <c r="K1384" i="18"/>
  <c r="S1383" i="18"/>
  <c r="R1383" i="18"/>
  <c r="Q1383" i="18"/>
  <c r="P1383" i="18"/>
  <c r="N1383" i="18"/>
  <c r="M1383" i="18"/>
  <c r="L1383" i="18"/>
  <c r="K1383" i="18"/>
  <c r="S1382" i="18"/>
  <c r="R1382" i="18"/>
  <c r="Q1382" i="18"/>
  <c r="P1382" i="18"/>
  <c r="N1382" i="18"/>
  <c r="M1382" i="18"/>
  <c r="L1382" i="18"/>
  <c r="K1382" i="18"/>
  <c r="S1381" i="18"/>
  <c r="R1381" i="18"/>
  <c r="Q1381" i="18"/>
  <c r="P1381" i="18"/>
  <c r="N1381" i="18"/>
  <c r="M1381" i="18"/>
  <c r="L1381" i="18"/>
  <c r="K1381" i="18"/>
  <c r="S1380" i="18"/>
  <c r="R1380" i="18"/>
  <c r="Q1380" i="18"/>
  <c r="P1380" i="18"/>
  <c r="N1380" i="18"/>
  <c r="M1380" i="18"/>
  <c r="L1380" i="18"/>
  <c r="K1380" i="18"/>
  <c r="S1379" i="18"/>
  <c r="R1379" i="18"/>
  <c r="Q1379" i="18"/>
  <c r="P1379" i="18"/>
  <c r="N1379" i="18"/>
  <c r="M1379" i="18"/>
  <c r="L1379" i="18"/>
  <c r="K1379" i="18"/>
  <c r="S1378" i="18"/>
  <c r="R1378" i="18"/>
  <c r="Q1378" i="18"/>
  <c r="P1378" i="18"/>
  <c r="N1378" i="18"/>
  <c r="M1378" i="18"/>
  <c r="L1378" i="18"/>
  <c r="K1378" i="18"/>
  <c r="S1377" i="18"/>
  <c r="R1377" i="18"/>
  <c r="Q1377" i="18"/>
  <c r="P1377" i="18"/>
  <c r="N1377" i="18"/>
  <c r="M1377" i="18"/>
  <c r="L1377" i="18"/>
  <c r="K1377" i="18"/>
  <c r="S1376" i="18"/>
  <c r="R1376" i="18"/>
  <c r="Q1376" i="18"/>
  <c r="P1376" i="18"/>
  <c r="N1376" i="18"/>
  <c r="M1376" i="18"/>
  <c r="L1376" i="18"/>
  <c r="K1376" i="18"/>
  <c r="S1375" i="18"/>
  <c r="R1375" i="18"/>
  <c r="Q1375" i="18"/>
  <c r="P1375" i="18"/>
  <c r="N1375" i="18"/>
  <c r="M1375" i="18"/>
  <c r="L1375" i="18"/>
  <c r="K1375" i="18"/>
  <c r="S1374" i="18"/>
  <c r="R1374" i="18"/>
  <c r="Q1374" i="18"/>
  <c r="P1374" i="18"/>
  <c r="N1374" i="18"/>
  <c r="M1374" i="18"/>
  <c r="L1374" i="18"/>
  <c r="K1374" i="18"/>
  <c r="S1373" i="18"/>
  <c r="R1373" i="18"/>
  <c r="Q1373" i="18"/>
  <c r="P1373" i="18"/>
  <c r="N1373" i="18"/>
  <c r="M1373" i="18"/>
  <c r="L1373" i="18"/>
  <c r="K1373" i="18"/>
  <c r="S1372" i="18"/>
  <c r="R1372" i="18"/>
  <c r="Q1372" i="18"/>
  <c r="P1372" i="18"/>
  <c r="N1372" i="18"/>
  <c r="M1372" i="18"/>
  <c r="L1372" i="18"/>
  <c r="K1372" i="18"/>
  <c r="S1371" i="18"/>
  <c r="R1371" i="18"/>
  <c r="Q1371" i="18"/>
  <c r="P1371" i="18"/>
  <c r="N1371" i="18"/>
  <c r="M1371" i="18"/>
  <c r="L1371" i="18"/>
  <c r="K1371" i="18"/>
  <c r="S1370" i="18"/>
  <c r="R1370" i="18"/>
  <c r="Q1370" i="18"/>
  <c r="P1370" i="18"/>
  <c r="N1370" i="18"/>
  <c r="M1370" i="18"/>
  <c r="L1370" i="18"/>
  <c r="K1370" i="18"/>
  <c r="S1369" i="18"/>
  <c r="R1369" i="18"/>
  <c r="Q1369" i="18"/>
  <c r="P1369" i="18"/>
  <c r="N1369" i="18"/>
  <c r="M1369" i="18"/>
  <c r="L1369" i="18"/>
  <c r="K1369" i="18"/>
  <c r="S1368" i="18"/>
  <c r="R1368" i="18"/>
  <c r="Q1368" i="18"/>
  <c r="P1368" i="18"/>
  <c r="N1368" i="18"/>
  <c r="M1368" i="18"/>
  <c r="L1368" i="18"/>
  <c r="K1368" i="18"/>
  <c r="S1367" i="18"/>
  <c r="R1367" i="18"/>
  <c r="Q1367" i="18"/>
  <c r="P1367" i="18"/>
  <c r="N1367" i="18"/>
  <c r="M1367" i="18"/>
  <c r="L1367" i="18"/>
  <c r="K1367" i="18"/>
  <c r="S1366" i="18"/>
  <c r="R1366" i="18"/>
  <c r="Q1366" i="18"/>
  <c r="P1366" i="18"/>
  <c r="N1366" i="18"/>
  <c r="M1366" i="18"/>
  <c r="L1366" i="18"/>
  <c r="K1366" i="18"/>
  <c r="S1365" i="18"/>
  <c r="R1365" i="18"/>
  <c r="Q1365" i="18"/>
  <c r="P1365" i="18"/>
  <c r="N1365" i="18"/>
  <c r="M1365" i="18"/>
  <c r="L1365" i="18"/>
  <c r="K1365" i="18"/>
  <c r="S1364" i="18"/>
  <c r="R1364" i="18"/>
  <c r="Q1364" i="18"/>
  <c r="P1364" i="18"/>
  <c r="N1364" i="18"/>
  <c r="M1364" i="18"/>
  <c r="L1364" i="18"/>
  <c r="K1364" i="18"/>
  <c r="S1363" i="18"/>
  <c r="R1363" i="18"/>
  <c r="Q1363" i="18"/>
  <c r="P1363" i="18"/>
  <c r="N1363" i="18"/>
  <c r="M1363" i="18"/>
  <c r="L1363" i="18"/>
  <c r="K1363" i="18"/>
  <c r="S1362" i="18"/>
  <c r="R1362" i="18"/>
  <c r="Q1362" i="18"/>
  <c r="P1362" i="18"/>
  <c r="N1362" i="18"/>
  <c r="M1362" i="18"/>
  <c r="L1362" i="18"/>
  <c r="K1362" i="18"/>
  <c r="S1361" i="18"/>
  <c r="R1361" i="18"/>
  <c r="Q1361" i="18"/>
  <c r="P1361" i="18"/>
  <c r="N1361" i="18"/>
  <c r="M1361" i="18"/>
  <c r="L1361" i="18"/>
  <c r="K1361" i="18"/>
  <c r="S1360" i="18"/>
  <c r="R1360" i="18"/>
  <c r="Q1360" i="18"/>
  <c r="P1360" i="18"/>
  <c r="N1360" i="18"/>
  <c r="M1360" i="18"/>
  <c r="L1360" i="18"/>
  <c r="K1360" i="18"/>
  <c r="S1359" i="18"/>
  <c r="R1359" i="18"/>
  <c r="Q1359" i="18"/>
  <c r="P1359" i="18"/>
  <c r="N1359" i="18"/>
  <c r="M1359" i="18"/>
  <c r="L1359" i="18"/>
  <c r="K1359" i="18"/>
  <c r="S1358" i="18"/>
  <c r="R1358" i="18"/>
  <c r="Q1358" i="18"/>
  <c r="P1358" i="18"/>
  <c r="N1358" i="18"/>
  <c r="M1358" i="18"/>
  <c r="L1358" i="18"/>
  <c r="K1358" i="18"/>
  <c r="S1357" i="18"/>
  <c r="R1357" i="18"/>
  <c r="Q1357" i="18"/>
  <c r="P1357" i="18"/>
  <c r="N1357" i="18"/>
  <c r="M1357" i="18"/>
  <c r="L1357" i="18"/>
  <c r="K1357" i="18"/>
  <c r="S1356" i="18"/>
  <c r="R1356" i="18"/>
  <c r="Q1356" i="18"/>
  <c r="P1356" i="18"/>
  <c r="N1356" i="18"/>
  <c r="M1356" i="18"/>
  <c r="L1356" i="18"/>
  <c r="K1356" i="18"/>
  <c r="S1355" i="18"/>
  <c r="R1355" i="18"/>
  <c r="Q1355" i="18"/>
  <c r="P1355" i="18"/>
  <c r="N1355" i="18"/>
  <c r="M1355" i="18"/>
  <c r="L1355" i="18"/>
  <c r="K1355" i="18"/>
  <c r="S1354" i="18"/>
  <c r="R1354" i="18"/>
  <c r="Q1354" i="18"/>
  <c r="P1354" i="18"/>
  <c r="N1354" i="18"/>
  <c r="M1354" i="18"/>
  <c r="L1354" i="18"/>
  <c r="K1354" i="18"/>
  <c r="S1353" i="18"/>
  <c r="R1353" i="18"/>
  <c r="Q1353" i="18"/>
  <c r="P1353" i="18"/>
  <c r="N1353" i="18"/>
  <c r="M1353" i="18"/>
  <c r="L1353" i="18"/>
  <c r="K1353" i="18"/>
  <c r="S1352" i="18"/>
  <c r="R1352" i="18"/>
  <c r="Q1352" i="18"/>
  <c r="P1352" i="18"/>
  <c r="N1352" i="18"/>
  <c r="M1352" i="18"/>
  <c r="L1352" i="18"/>
  <c r="K1352" i="18"/>
  <c r="S1351" i="18"/>
  <c r="R1351" i="18"/>
  <c r="Q1351" i="18"/>
  <c r="P1351" i="18"/>
  <c r="N1351" i="18"/>
  <c r="M1351" i="18"/>
  <c r="L1351" i="18"/>
  <c r="K1351" i="18"/>
  <c r="S1350" i="18"/>
  <c r="R1350" i="18"/>
  <c r="Q1350" i="18"/>
  <c r="P1350" i="18"/>
  <c r="N1350" i="18"/>
  <c r="M1350" i="18"/>
  <c r="L1350" i="18"/>
  <c r="K1350" i="18"/>
  <c r="S1349" i="18"/>
  <c r="R1349" i="18"/>
  <c r="Q1349" i="18"/>
  <c r="P1349" i="18"/>
  <c r="N1349" i="18"/>
  <c r="M1349" i="18"/>
  <c r="L1349" i="18"/>
  <c r="K1349" i="18"/>
  <c r="S1348" i="18"/>
  <c r="R1348" i="18"/>
  <c r="Q1348" i="18"/>
  <c r="P1348" i="18"/>
  <c r="N1348" i="18"/>
  <c r="M1348" i="18"/>
  <c r="L1348" i="18"/>
  <c r="K1348" i="18"/>
  <c r="S1347" i="18"/>
  <c r="R1347" i="18"/>
  <c r="Q1347" i="18"/>
  <c r="P1347" i="18"/>
  <c r="N1347" i="18"/>
  <c r="M1347" i="18"/>
  <c r="L1347" i="18"/>
  <c r="K1347" i="18"/>
  <c r="S1346" i="18"/>
  <c r="R1346" i="18"/>
  <c r="Q1346" i="18"/>
  <c r="P1346" i="18"/>
  <c r="N1346" i="18"/>
  <c r="M1346" i="18"/>
  <c r="L1346" i="18"/>
  <c r="K1346" i="18"/>
  <c r="S1345" i="18"/>
  <c r="R1345" i="18"/>
  <c r="Q1345" i="18"/>
  <c r="P1345" i="18"/>
  <c r="N1345" i="18"/>
  <c r="M1345" i="18"/>
  <c r="L1345" i="18"/>
  <c r="K1345" i="18"/>
  <c r="S1344" i="18"/>
  <c r="R1344" i="18"/>
  <c r="Q1344" i="18"/>
  <c r="P1344" i="18"/>
  <c r="N1344" i="18"/>
  <c r="M1344" i="18"/>
  <c r="L1344" i="18"/>
  <c r="K1344" i="18"/>
  <c r="S1343" i="18"/>
  <c r="R1343" i="18"/>
  <c r="Q1343" i="18"/>
  <c r="P1343" i="18"/>
  <c r="N1343" i="18"/>
  <c r="M1343" i="18"/>
  <c r="L1343" i="18"/>
  <c r="K1343" i="18"/>
  <c r="S1342" i="18"/>
  <c r="R1342" i="18"/>
  <c r="Q1342" i="18"/>
  <c r="P1342" i="18"/>
  <c r="N1342" i="18"/>
  <c r="M1342" i="18"/>
  <c r="L1342" i="18"/>
  <c r="K1342" i="18"/>
  <c r="S1341" i="18"/>
  <c r="R1341" i="18"/>
  <c r="Q1341" i="18"/>
  <c r="P1341" i="18"/>
  <c r="N1341" i="18"/>
  <c r="M1341" i="18"/>
  <c r="L1341" i="18"/>
  <c r="K1341" i="18"/>
  <c r="S1340" i="18"/>
  <c r="R1340" i="18"/>
  <c r="Q1340" i="18"/>
  <c r="P1340" i="18"/>
  <c r="N1340" i="18"/>
  <c r="M1340" i="18"/>
  <c r="L1340" i="18"/>
  <c r="K1340" i="18"/>
  <c r="S1339" i="18"/>
  <c r="R1339" i="18"/>
  <c r="Q1339" i="18"/>
  <c r="P1339" i="18"/>
  <c r="N1339" i="18"/>
  <c r="M1339" i="18"/>
  <c r="L1339" i="18"/>
  <c r="K1339" i="18"/>
  <c r="S1338" i="18"/>
  <c r="R1338" i="18"/>
  <c r="Q1338" i="18"/>
  <c r="P1338" i="18"/>
  <c r="N1338" i="18"/>
  <c r="M1338" i="18"/>
  <c r="L1338" i="18"/>
  <c r="K1338" i="18"/>
  <c r="S1337" i="18"/>
  <c r="R1337" i="18"/>
  <c r="Q1337" i="18"/>
  <c r="P1337" i="18"/>
  <c r="N1337" i="18"/>
  <c r="M1337" i="18"/>
  <c r="L1337" i="18"/>
  <c r="K1337" i="18"/>
  <c r="S1336" i="18"/>
  <c r="R1336" i="18"/>
  <c r="Q1336" i="18"/>
  <c r="P1336" i="18"/>
  <c r="N1336" i="18"/>
  <c r="M1336" i="18"/>
  <c r="L1336" i="18"/>
  <c r="K1336" i="18"/>
  <c r="S1335" i="18"/>
  <c r="R1335" i="18"/>
  <c r="Q1335" i="18"/>
  <c r="P1335" i="18"/>
  <c r="N1335" i="18"/>
  <c r="M1335" i="18"/>
  <c r="L1335" i="18"/>
  <c r="K1335" i="18"/>
  <c r="S1334" i="18"/>
  <c r="R1334" i="18"/>
  <c r="Q1334" i="18"/>
  <c r="P1334" i="18"/>
  <c r="N1334" i="18"/>
  <c r="M1334" i="18"/>
  <c r="L1334" i="18"/>
  <c r="K1334" i="18"/>
  <c r="S1333" i="18"/>
  <c r="R1333" i="18"/>
  <c r="Q1333" i="18"/>
  <c r="P1333" i="18"/>
  <c r="N1333" i="18"/>
  <c r="M1333" i="18"/>
  <c r="L1333" i="18"/>
  <c r="K1333" i="18"/>
  <c r="S1332" i="18"/>
  <c r="R1332" i="18"/>
  <c r="Q1332" i="18"/>
  <c r="P1332" i="18"/>
  <c r="N1332" i="18"/>
  <c r="M1332" i="18"/>
  <c r="L1332" i="18"/>
  <c r="K1332" i="18"/>
  <c r="S1331" i="18"/>
  <c r="R1331" i="18"/>
  <c r="Q1331" i="18"/>
  <c r="P1331" i="18"/>
  <c r="N1331" i="18"/>
  <c r="M1331" i="18"/>
  <c r="L1331" i="18"/>
  <c r="K1331" i="18"/>
  <c r="S1330" i="18"/>
  <c r="R1330" i="18"/>
  <c r="Q1330" i="18"/>
  <c r="P1330" i="18"/>
  <c r="N1330" i="18"/>
  <c r="M1330" i="18"/>
  <c r="L1330" i="18"/>
  <c r="K1330" i="18"/>
  <c r="S1329" i="18"/>
  <c r="R1329" i="18"/>
  <c r="Q1329" i="18"/>
  <c r="P1329" i="18"/>
  <c r="N1329" i="18"/>
  <c r="M1329" i="18"/>
  <c r="L1329" i="18"/>
  <c r="K1329" i="18"/>
  <c r="S1328" i="18"/>
  <c r="R1328" i="18"/>
  <c r="Q1328" i="18"/>
  <c r="P1328" i="18"/>
  <c r="N1328" i="18"/>
  <c r="M1328" i="18"/>
  <c r="L1328" i="18"/>
  <c r="K1328" i="18"/>
  <c r="S1327" i="18"/>
  <c r="R1327" i="18"/>
  <c r="Q1327" i="18"/>
  <c r="P1327" i="18"/>
  <c r="N1327" i="18"/>
  <c r="M1327" i="18"/>
  <c r="L1327" i="18"/>
  <c r="K1327" i="18"/>
  <c r="S1326" i="18"/>
  <c r="R1326" i="18"/>
  <c r="Q1326" i="18"/>
  <c r="P1326" i="18"/>
  <c r="N1326" i="18"/>
  <c r="M1326" i="18"/>
  <c r="L1326" i="18"/>
  <c r="K1326" i="18"/>
  <c r="S1325" i="18"/>
  <c r="R1325" i="18"/>
  <c r="Q1325" i="18"/>
  <c r="P1325" i="18"/>
  <c r="N1325" i="18"/>
  <c r="M1325" i="18"/>
  <c r="L1325" i="18"/>
  <c r="K1325" i="18"/>
  <c r="S1324" i="18"/>
  <c r="R1324" i="18"/>
  <c r="Q1324" i="18"/>
  <c r="P1324" i="18"/>
  <c r="N1324" i="18"/>
  <c r="M1324" i="18"/>
  <c r="L1324" i="18"/>
  <c r="K1324" i="18"/>
  <c r="S1323" i="18"/>
  <c r="R1323" i="18"/>
  <c r="Q1323" i="18"/>
  <c r="P1323" i="18"/>
  <c r="N1323" i="18"/>
  <c r="M1323" i="18"/>
  <c r="L1323" i="18"/>
  <c r="K1323" i="18"/>
  <c r="S1322" i="18"/>
  <c r="R1322" i="18"/>
  <c r="Q1322" i="18"/>
  <c r="P1322" i="18"/>
  <c r="N1322" i="18"/>
  <c r="M1322" i="18"/>
  <c r="L1322" i="18"/>
  <c r="K1322" i="18"/>
  <c r="S1321" i="18"/>
  <c r="R1321" i="18"/>
  <c r="Q1321" i="18"/>
  <c r="P1321" i="18"/>
  <c r="N1321" i="18"/>
  <c r="M1321" i="18"/>
  <c r="L1321" i="18"/>
  <c r="K1321" i="18"/>
  <c r="S1320" i="18"/>
  <c r="R1320" i="18"/>
  <c r="Q1320" i="18"/>
  <c r="P1320" i="18"/>
  <c r="N1320" i="18"/>
  <c r="M1320" i="18"/>
  <c r="L1320" i="18"/>
  <c r="K1320" i="18"/>
  <c r="S1319" i="18"/>
  <c r="R1319" i="18"/>
  <c r="Q1319" i="18"/>
  <c r="P1319" i="18"/>
  <c r="N1319" i="18"/>
  <c r="M1319" i="18"/>
  <c r="L1319" i="18"/>
  <c r="K1319" i="18"/>
  <c r="S1318" i="18"/>
  <c r="R1318" i="18"/>
  <c r="Q1318" i="18"/>
  <c r="P1318" i="18"/>
  <c r="N1318" i="18"/>
  <c r="M1318" i="18"/>
  <c r="L1318" i="18"/>
  <c r="K1318" i="18"/>
  <c r="S1317" i="18"/>
  <c r="R1317" i="18"/>
  <c r="Q1317" i="18"/>
  <c r="P1317" i="18"/>
  <c r="N1317" i="18"/>
  <c r="M1317" i="18"/>
  <c r="L1317" i="18"/>
  <c r="K1317" i="18"/>
  <c r="S1316" i="18"/>
  <c r="R1316" i="18"/>
  <c r="Q1316" i="18"/>
  <c r="P1316" i="18"/>
  <c r="N1316" i="18"/>
  <c r="M1316" i="18"/>
  <c r="L1316" i="18"/>
  <c r="K1316" i="18"/>
  <c r="S1315" i="18"/>
  <c r="R1315" i="18"/>
  <c r="Q1315" i="18"/>
  <c r="P1315" i="18"/>
  <c r="N1315" i="18"/>
  <c r="M1315" i="18"/>
  <c r="L1315" i="18"/>
  <c r="K1315" i="18"/>
  <c r="S1314" i="18"/>
  <c r="R1314" i="18"/>
  <c r="Q1314" i="18"/>
  <c r="P1314" i="18"/>
  <c r="N1314" i="18"/>
  <c r="M1314" i="18"/>
  <c r="L1314" i="18"/>
  <c r="K1314" i="18"/>
  <c r="S1313" i="18"/>
  <c r="R1313" i="18"/>
  <c r="Q1313" i="18"/>
  <c r="P1313" i="18"/>
  <c r="N1313" i="18"/>
  <c r="M1313" i="18"/>
  <c r="L1313" i="18"/>
  <c r="K1313" i="18"/>
  <c r="S1312" i="18"/>
  <c r="R1312" i="18"/>
  <c r="Q1312" i="18"/>
  <c r="P1312" i="18"/>
  <c r="N1312" i="18"/>
  <c r="M1312" i="18"/>
  <c r="L1312" i="18"/>
  <c r="K1312" i="18"/>
  <c r="S1311" i="18"/>
  <c r="R1311" i="18"/>
  <c r="Q1311" i="18"/>
  <c r="P1311" i="18"/>
  <c r="N1311" i="18"/>
  <c r="M1311" i="18"/>
  <c r="L1311" i="18"/>
  <c r="K1311" i="18"/>
  <c r="S1310" i="18"/>
  <c r="R1310" i="18"/>
  <c r="Q1310" i="18"/>
  <c r="P1310" i="18"/>
  <c r="N1310" i="18"/>
  <c r="M1310" i="18"/>
  <c r="L1310" i="18"/>
  <c r="K1310" i="18"/>
  <c r="S1309" i="18"/>
  <c r="R1309" i="18"/>
  <c r="Q1309" i="18"/>
  <c r="P1309" i="18"/>
  <c r="N1309" i="18"/>
  <c r="M1309" i="18"/>
  <c r="L1309" i="18"/>
  <c r="K1309" i="18"/>
  <c r="S1308" i="18"/>
  <c r="R1308" i="18"/>
  <c r="Q1308" i="18"/>
  <c r="P1308" i="18"/>
  <c r="N1308" i="18"/>
  <c r="M1308" i="18"/>
  <c r="L1308" i="18"/>
  <c r="K1308" i="18"/>
  <c r="S1307" i="18"/>
  <c r="R1307" i="18"/>
  <c r="Q1307" i="18"/>
  <c r="P1307" i="18"/>
  <c r="N1307" i="18"/>
  <c r="M1307" i="18"/>
  <c r="L1307" i="18"/>
  <c r="K1307" i="18"/>
  <c r="S1306" i="18"/>
  <c r="R1306" i="18"/>
  <c r="Q1306" i="18"/>
  <c r="P1306" i="18"/>
  <c r="N1306" i="18"/>
  <c r="M1306" i="18"/>
  <c r="L1306" i="18"/>
  <c r="K1306" i="18"/>
  <c r="S1305" i="18"/>
  <c r="R1305" i="18"/>
  <c r="Q1305" i="18"/>
  <c r="P1305" i="18"/>
  <c r="N1305" i="18"/>
  <c r="M1305" i="18"/>
  <c r="L1305" i="18"/>
  <c r="K1305" i="18"/>
  <c r="S1304" i="18"/>
  <c r="R1304" i="18"/>
  <c r="Q1304" i="18"/>
  <c r="P1304" i="18"/>
  <c r="N1304" i="18"/>
  <c r="M1304" i="18"/>
  <c r="L1304" i="18"/>
  <c r="K1304" i="18"/>
  <c r="S1303" i="18"/>
  <c r="R1303" i="18"/>
  <c r="Q1303" i="18"/>
  <c r="P1303" i="18"/>
  <c r="N1303" i="18"/>
  <c r="M1303" i="18"/>
  <c r="L1303" i="18"/>
  <c r="K1303" i="18"/>
  <c r="S1302" i="18"/>
  <c r="R1302" i="18"/>
  <c r="Q1302" i="18"/>
  <c r="P1302" i="18"/>
  <c r="N1302" i="18"/>
  <c r="M1302" i="18"/>
  <c r="L1302" i="18"/>
  <c r="K1302" i="18"/>
  <c r="S1301" i="18"/>
  <c r="R1301" i="18"/>
  <c r="Q1301" i="18"/>
  <c r="P1301" i="18"/>
  <c r="N1301" i="18"/>
  <c r="M1301" i="18"/>
  <c r="L1301" i="18"/>
  <c r="K1301" i="18"/>
  <c r="S1300" i="18"/>
  <c r="R1300" i="18"/>
  <c r="Q1300" i="18"/>
  <c r="P1300" i="18"/>
  <c r="N1300" i="18"/>
  <c r="M1300" i="18"/>
  <c r="L1300" i="18"/>
  <c r="K1300" i="18"/>
  <c r="S1299" i="18"/>
  <c r="R1299" i="18"/>
  <c r="Q1299" i="18"/>
  <c r="P1299" i="18"/>
  <c r="N1299" i="18"/>
  <c r="M1299" i="18"/>
  <c r="L1299" i="18"/>
  <c r="K1299" i="18"/>
  <c r="S1298" i="18"/>
  <c r="R1298" i="18"/>
  <c r="Q1298" i="18"/>
  <c r="P1298" i="18"/>
  <c r="N1298" i="18"/>
  <c r="M1298" i="18"/>
  <c r="L1298" i="18"/>
  <c r="K1298" i="18"/>
  <c r="S1297" i="18"/>
  <c r="R1297" i="18"/>
  <c r="Q1297" i="18"/>
  <c r="P1297" i="18"/>
  <c r="N1297" i="18"/>
  <c r="M1297" i="18"/>
  <c r="L1297" i="18"/>
  <c r="K1297" i="18"/>
  <c r="S1296" i="18"/>
  <c r="R1296" i="18"/>
  <c r="Q1296" i="18"/>
  <c r="P1296" i="18"/>
  <c r="N1296" i="18"/>
  <c r="M1296" i="18"/>
  <c r="L1296" i="18"/>
  <c r="K1296" i="18"/>
  <c r="S1295" i="18"/>
  <c r="R1295" i="18"/>
  <c r="Q1295" i="18"/>
  <c r="P1295" i="18"/>
  <c r="N1295" i="18"/>
  <c r="M1295" i="18"/>
  <c r="L1295" i="18"/>
  <c r="K1295" i="18"/>
  <c r="S1294" i="18"/>
  <c r="R1294" i="18"/>
  <c r="Q1294" i="18"/>
  <c r="P1294" i="18"/>
  <c r="N1294" i="18"/>
  <c r="M1294" i="18"/>
  <c r="L1294" i="18"/>
  <c r="K1294" i="18"/>
  <c r="S1293" i="18"/>
  <c r="R1293" i="18"/>
  <c r="Q1293" i="18"/>
  <c r="P1293" i="18"/>
  <c r="N1293" i="18"/>
  <c r="M1293" i="18"/>
  <c r="L1293" i="18"/>
  <c r="K1293" i="18"/>
  <c r="S1292" i="18"/>
  <c r="R1292" i="18"/>
  <c r="Q1292" i="18"/>
  <c r="P1292" i="18"/>
  <c r="N1292" i="18"/>
  <c r="M1292" i="18"/>
  <c r="L1292" i="18"/>
  <c r="K1292" i="18"/>
  <c r="S1291" i="18"/>
  <c r="R1291" i="18"/>
  <c r="Q1291" i="18"/>
  <c r="P1291" i="18"/>
  <c r="N1291" i="18"/>
  <c r="M1291" i="18"/>
  <c r="L1291" i="18"/>
  <c r="K1291" i="18"/>
  <c r="S1290" i="18"/>
  <c r="R1290" i="18"/>
  <c r="Q1290" i="18"/>
  <c r="P1290" i="18"/>
  <c r="N1290" i="18"/>
  <c r="M1290" i="18"/>
  <c r="L1290" i="18"/>
  <c r="K1290" i="18"/>
  <c r="S1289" i="18"/>
  <c r="R1289" i="18"/>
  <c r="Q1289" i="18"/>
  <c r="P1289" i="18"/>
  <c r="N1289" i="18"/>
  <c r="M1289" i="18"/>
  <c r="L1289" i="18"/>
  <c r="K1289" i="18"/>
  <c r="S1288" i="18"/>
  <c r="R1288" i="18"/>
  <c r="Q1288" i="18"/>
  <c r="P1288" i="18"/>
  <c r="N1288" i="18"/>
  <c r="M1288" i="18"/>
  <c r="L1288" i="18"/>
  <c r="K1288" i="18"/>
  <c r="S1287" i="18"/>
  <c r="R1287" i="18"/>
  <c r="Q1287" i="18"/>
  <c r="P1287" i="18"/>
  <c r="N1287" i="18"/>
  <c r="M1287" i="18"/>
  <c r="L1287" i="18"/>
  <c r="K1287" i="18"/>
  <c r="S1286" i="18"/>
  <c r="R1286" i="18"/>
  <c r="Q1286" i="18"/>
  <c r="P1286" i="18"/>
  <c r="N1286" i="18"/>
  <c r="M1286" i="18"/>
  <c r="L1286" i="18"/>
  <c r="K1286" i="18"/>
  <c r="S1285" i="18"/>
  <c r="R1285" i="18"/>
  <c r="Q1285" i="18"/>
  <c r="P1285" i="18"/>
  <c r="N1285" i="18"/>
  <c r="M1285" i="18"/>
  <c r="L1285" i="18"/>
  <c r="K1285" i="18"/>
  <c r="S1284" i="18"/>
  <c r="R1284" i="18"/>
  <c r="Q1284" i="18"/>
  <c r="P1284" i="18"/>
  <c r="N1284" i="18"/>
  <c r="M1284" i="18"/>
  <c r="L1284" i="18"/>
  <c r="K1284" i="18"/>
  <c r="S1283" i="18"/>
  <c r="R1283" i="18"/>
  <c r="Q1283" i="18"/>
  <c r="P1283" i="18"/>
  <c r="N1283" i="18"/>
  <c r="M1283" i="18"/>
  <c r="L1283" i="18"/>
  <c r="K1283" i="18"/>
  <c r="S1282" i="18"/>
  <c r="R1282" i="18"/>
  <c r="Q1282" i="18"/>
  <c r="P1282" i="18"/>
  <c r="N1282" i="18"/>
  <c r="M1282" i="18"/>
  <c r="L1282" i="18"/>
  <c r="K1282" i="18"/>
  <c r="S1281" i="18"/>
  <c r="R1281" i="18"/>
  <c r="Q1281" i="18"/>
  <c r="P1281" i="18"/>
  <c r="N1281" i="18"/>
  <c r="M1281" i="18"/>
  <c r="L1281" i="18"/>
  <c r="K1281" i="18"/>
  <c r="S1280" i="18"/>
  <c r="R1280" i="18"/>
  <c r="Q1280" i="18"/>
  <c r="P1280" i="18"/>
  <c r="N1280" i="18"/>
  <c r="M1280" i="18"/>
  <c r="L1280" i="18"/>
  <c r="K1280" i="18"/>
  <c r="S1279" i="18"/>
  <c r="R1279" i="18"/>
  <c r="Q1279" i="18"/>
  <c r="P1279" i="18"/>
  <c r="N1279" i="18"/>
  <c r="M1279" i="18"/>
  <c r="L1279" i="18"/>
  <c r="K1279" i="18"/>
  <c r="S1278" i="18"/>
  <c r="R1278" i="18"/>
  <c r="Q1278" i="18"/>
  <c r="P1278" i="18"/>
  <c r="N1278" i="18"/>
  <c r="M1278" i="18"/>
  <c r="L1278" i="18"/>
  <c r="K1278" i="18"/>
  <c r="S1277" i="18"/>
  <c r="R1277" i="18"/>
  <c r="Q1277" i="18"/>
  <c r="P1277" i="18"/>
  <c r="N1277" i="18"/>
  <c r="M1277" i="18"/>
  <c r="L1277" i="18"/>
  <c r="K1277" i="18"/>
  <c r="S1276" i="18"/>
  <c r="R1276" i="18"/>
  <c r="Q1276" i="18"/>
  <c r="P1276" i="18"/>
  <c r="N1276" i="18"/>
  <c r="M1276" i="18"/>
  <c r="L1276" i="18"/>
  <c r="K1276" i="18"/>
  <c r="S1275" i="18"/>
  <c r="R1275" i="18"/>
  <c r="Q1275" i="18"/>
  <c r="P1275" i="18"/>
  <c r="N1275" i="18"/>
  <c r="M1275" i="18"/>
  <c r="L1275" i="18"/>
  <c r="K1275" i="18"/>
  <c r="S1274" i="18"/>
  <c r="R1274" i="18"/>
  <c r="Q1274" i="18"/>
  <c r="P1274" i="18"/>
  <c r="N1274" i="18"/>
  <c r="M1274" i="18"/>
  <c r="L1274" i="18"/>
  <c r="K1274" i="18"/>
  <c r="S1273" i="18"/>
  <c r="R1273" i="18"/>
  <c r="Q1273" i="18"/>
  <c r="P1273" i="18"/>
  <c r="N1273" i="18"/>
  <c r="M1273" i="18"/>
  <c r="L1273" i="18"/>
  <c r="K1273" i="18"/>
  <c r="S1272" i="18"/>
  <c r="R1272" i="18"/>
  <c r="Q1272" i="18"/>
  <c r="P1272" i="18"/>
  <c r="N1272" i="18"/>
  <c r="M1272" i="18"/>
  <c r="L1272" i="18"/>
  <c r="K1272" i="18"/>
  <c r="S1271" i="18"/>
  <c r="R1271" i="18"/>
  <c r="Q1271" i="18"/>
  <c r="P1271" i="18"/>
  <c r="N1271" i="18"/>
  <c r="M1271" i="18"/>
  <c r="L1271" i="18"/>
  <c r="K1271" i="18"/>
  <c r="S1270" i="18"/>
  <c r="R1270" i="18"/>
  <c r="Q1270" i="18"/>
  <c r="P1270" i="18"/>
  <c r="N1270" i="18"/>
  <c r="M1270" i="18"/>
  <c r="L1270" i="18"/>
  <c r="K1270" i="18"/>
  <c r="S1269" i="18"/>
  <c r="R1269" i="18"/>
  <c r="Q1269" i="18"/>
  <c r="P1269" i="18"/>
  <c r="N1269" i="18"/>
  <c r="M1269" i="18"/>
  <c r="L1269" i="18"/>
  <c r="K1269" i="18"/>
  <c r="S1268" i="18"/>
  <c r="R1268" i="18"/>
  <c r="Q1268" i="18"/>
  <c r="P1268" i="18"/>
  <c r="N1268" i="18"/>
  <c r="M1268" i="18"/>
  <c r="L1268" i="18"/>
  <c r="K1268" i="18"/>
  <c r="S1267" i="18"/>
  <c r="R1267" i="18"/>
  <c r="Q1267" i="18"/>
  <c r="P1267" i="18"/>
  <c r="N1267" i="18"/>
  <c r="M1267" i="18"/>
  <c r="L1267" i="18"/>
  <c r="K1267" i="18"/>
  <c r="S1266" i="18"/>
  <c r="R1266" i="18"/>
  <c r="Q1266" i="18"/>
  <c r="P1266" i="18"/>
  <c r="N1266" i="18"/>
  <c r="M1266" i="18"/>
  <c r="L1266" i="18"/>
  <c r="K1266" i="18"/>
  <c r="S1265" i="18"/>
  <c r="R1265" i="18"/>
  <c r="Q1265" i="18"/>
  <c r="P1265" i="18"/>
  <c r="N1265" i="18"/>
  <c r="M1265" i="18"/>
  <c r="L1265" i="18"/>
  <c r="K1265" i="18"/>
  <c r="S1264" i="18"/>
  <c r="R1264" i="18"/>
  <c r="Q1264" i="18"/>
  <c r="P1264" i="18"/>
  <c r="N1264" i="18"/>
  <c r="M1264" i="18"/>
  <c r="L1264" i="18"/>
  <c r="K1264" i="18"/>
  <c r="S1263" i="18"/>
  <c r="R1263" i="18"/>
  <c r="Q1263" i="18"/>
  <c r="P1263" i="18"/>
  <c r="N1263" i="18"/>
  <c r="M1263" i="18"/>
  <c r="L1263" i="18"/>
  <c r="K1263" i="18"/>
  <c r="S1262" i="18"/>
  <c r="R1262" i="18"/>
  <c r="Q1262" i="18"/>
  <c r="P1262" i="18"/>
  <c r="N1262" i="18"/>
  <c r="M1262" i="18"/>
  <c r="L1262" i="18"/>
  <c r="K1262" i="18"/>
  <c r="S1261" i="18"/>
  <c r="R1261" i="18"/>
  <c r="Q1261" i="18"/>
  <c r="P1261" i="18"/>
  <c r="N1261" i="18"/>
  <c r="M1261" i="18"/>
  <c r="L1261" i="18"/>
  <c r="K1261" i="18"/>
  <c r="S1260" i="18"/>
  <c r="R1260" i="18"/>
  <c r="Q1260" i="18"/>
  <c r="P1260" i="18"/>
  <c r="N1260" i="18"/>
  <c r="M1260" i="18"/>
  <c r="L1260" i="18"/>
  <c r="K1260" i="18"/>
  <c r="S1259" i="18"/>
  <c r="R1259" i="18"/>
  <c r="Q1259" i="18"/>
  <c r="P1259" i="18"/>
  <c r="N1259" i="18"/>
  <c r="M1259" i="18"/>
  <c r="L1259" i="18"/>
  <c r="K1259" i="18"/>
  <c r="S1258" i="18"/>
  <c r="R1258" i="18"/>
  <c r="Q1258" i="18"/>
  <c r="P1258" i="18"/>
  <c r="N1258" i="18"/>
  <c r="M1258" i="18"/>
  <c r="L1258" i="18"/>
  <c r="K1258" i="18"/>
  <c r="S1257" i="18"/>
  <c r="R1257" i="18"/>
  <c r="Q1257" i="18"/>
  <c r="P1257" i="18"/>
  <c r="N1257" i="18"/>
  <c r="M1257" i="18"/>
  <c r="L1257" i="18"/>
  <c r="K1257" i="18"/>
  <c r="S1256" i="18"/>
  <c r="R1256" i="18"/>
  <c r="Q1256" i="18"/>
  <c r="P1256" i="18"/>
  <c r="N1256" i="18"/>
  <c r="M1256" i="18"/>
  <c r="L1256" i="18"/>
  <c r="K1256" i="18"/>
  <c r="S1255" i="18"/>
  <c r="R1255" i="18"/>
  <c r="Q1255" i="18"/>
  <c r="P1255" i="18"/>
  <c r="N1255" i="18"/>
  <c r="M1255" i="18"/>
  <c r="L1255" i="18"/>
  <c r="K1255" i="18"/>
  <c r="S1254" i="18"/>
  <c r="R1254" i="18"/>
  <c r="Q1254" i="18"/>
  <c r="P1254" i="18"/>
  <c r="N1254" i="18"/>
  <c r="M1254" i="18"/>
  <c r="L1254" i="18"/>
  <c r="K1254" i="18"/>
  <c r="S1253" i="18"/>
  <c r="R1253" i="18"/>
  <c r="Q1253" i="18"/>
  <c r="P1253" i="18"/>
  <c r="N1253" i="18"/>
  <c r="M1253" i="18"/>
  <c r="L1253" i="18"/>
  <c r="K1253" i="18"/>
  <c r="S1252" i="18"/>
  <c r="R1252" i="18"/>
  <c r="Q1252" i="18"/>
  <c r="P1252" i="18"/>
  <c r="N1252" i="18"/>
  <c r="M1252" i="18"/>
  <c r="L1252" i="18"/>
  <c r="K1252" i="18"/>
  <c r="S1251" i="18"/>
  <c r="R1251" i="18"/>
  <c r="Q1251" i="18"/>
  <c r="P1251" i="18"/>
  <c r="N1251" i="18"/>
  <c r="M1251" i="18"/>
  <c r="L1251" i="18"/>
  <c r="K1251" i="18"/>
  <c r="S1250" i="18"/>
  <c r="R1250" i="18"/>
  <c r="Q1250" i="18"/>
  <c r="P1250" i="18"/>
  <c r="N1250" i="18"/>
  <c r="M1250" i="18"/>
  <c r="L1250" i="18"/>
  <c r="K1250" i="18"/>
  <c r="S1249" i="18"/>
  <c r="R1249" i="18"/>
  <c r="Q1249" i="18"/>
  <c r="P1249" i="18"/>
  <c r="N1249" i="18"/>
  <c r="M1249" i="18"/>
  <c r="L1249" i="18"/>
  <c r="K1249" i="18"/>
  <c r="S1248" i="18"/>
  <c r="R1248" i="18"/>
  <c r="Q1248" i="18"/>
  <c r="P1248" i="18"/>
  <c r="N1248" i="18"/>
  <c r="M1248" i="18"/>
  <c r="L1248" i="18"/>
  <c r="K1248" i="18"/>
  <c r="S1247" i="18"/>
  <c r="R1247" i="18"/>
  <c r="Q1247" i="18"/>
  <c r="P1247" i="18"/>
  <c r="N1247" i="18"/>
  <c r="M1247" i="18"/>
  <c r="L1247" i="18"/>
  <c r="K1247" i="18"/>
  <c r="S1246" i="18"/>
  <c r="R1246" i="18"/>
  <c r="Q1246" i="18"/>
  <c r="P1246" i="18"/>
  <c r="N1246" i="18"/>
  <c r="M1246" i="18"/>
  <c r="L1246" i="18"/>
  <c r="K1246" i="18"/>
  <c r="S1245" i="18"/>
  <c r="R1245" i="18"/>
  <c r="Q1245" i="18"/>
  <c r="P1245" i="18"/>
  <c r="N1245" i="18"/>
  <c r="M1245" i="18"/>
  <c r="L1245" i="18"/>
  <c r="K1245" i="18"/>
  <c r="S1244" i="18"/>
  <c r="R1244" i="18"/>
  <c r="Q1244" i="18"/>
  <c r="P1244" i="18"/>
  <c r="N1244" i="18"/>
  <c r="M1244" i="18"/>
  <c r="L1244" i="18"/>
  <c r="K1244" i="18"/>
  <c r="S1243" i="18"/>
  <c r="R1243" i="18"/>
  <c r="Q1243" i="18"/>
  <c r="P1243" i="18"/>
  <c r="N1243" i="18"/>
  <c r="M1243" i="18"/>
  <c r="L1243" i="18"/>
  <c r="K1243" i="18"/>
  <c r="S1242" i="18"/>
  <c r="R1242" i="18"/>
  <c r="Q1242" i="18"/>
  <c r="P1242" i="18"/>
  <c r="N1242" i="18"/>
  <c r="M1242" i="18"/>
  <c r="L1242" i="18"/>
  <c r="K1242" i="18"/>
  <c r="S1241" i="18"/>
  <c r="R1241" i="18"/>
  <c r="Q1241" i="18"/>
  <c r="P1241" i="18"/>
  <c r="N1241" i="18"/>
  <c r="M1241" i="18"/>
  <c r="L1241" i="18"/>
  <c r="K1241" i="18"/>
  <c r="S1240" i="18"/>
  <c r="R1240" i="18"/>
  <c r="Q1240" i="18"/>
  <c r="P1240" i="18"/>
  <c r="N1240" i="18"/>
  <c r="M1240" i="18"/>
  <c r="L1240" i="18"/>
  <c r="K1240" i="18"/>
  <c r="S1239" i="18"/>
  <c r="R1239" i="18"/>
  <c r="Q1239" i="18"/>
  <c r="P1239" i="18"/>
  <c r="N1239" i="18"/>
  <c r="M1239" i="18"/>
  <c r="L1239" i="18"/>
  <c r="K1239" i="18"/>
  <c r="S1238" i="18"/>
  <c r="R1238" i="18"/>
  <c r="Q1238" i="18"/>
  <c r="P1238" i="18"/>
  <c r="N1238" i="18"/>
  <c r="M1238" i="18"/>
  <c r="L1238" i="18"/>
  <c r="K1238" i="18"/>
  <c r="S1237" i="18"/>
  <c r="R1237" i="18"/>
  <c r="Q1237" i="18"/>
  <c r="P1237" i="18"/>
  <c r="N1237" i="18"/>
  <c r="M1237" i="18"/>
  <c r="L1237" i="18"/>
  <c r="K1237" i="18"/>
  <c r="S1236" i="18"/>
  <c r="R1236" i="18"/>
  <c r="Q1236" i="18"/>
  <c r="P1236" i="18"/>
  <c r="N1236" i="18"/>
  <c r="M1236" i="18"/>
  <c r="L1236" i="18"/>
  <c r="K1236" i="18"/>
  <c r="S1235" i="18"/>
  <c r="R1235" i="18"/>
  <c r="Q1235" i="18"/>
  <c r="P1235" i="18"/>
  <c r="N1235" i="18"/>
  <c r="M1235" i="18"/>
  <c r="L1235" i="18"/>
  <c r="K1235" i="18"/>
  <c r="S1234" i="18"/>
  <c r="R1234" i="18"/>
  <c r="Q1234" i="18"/>
  <c r="P1234" i="18"/>
  <c r="N1234" i="18"/>
  <c r="M1234" i="18"/>
  <c r="L1234" i="18"/>
  <c r="K1234" i="18"/>
  <c r="S1233" i="18"/>
  <c r="R1233" i="18"/>
  <c r="Q1233" i="18"/>
  <c r="P1233" i="18"/>
  <c r="N1233" i="18"/>
  <c r="M1233" i="18"/>
  <c r="L1233" i="18"/>
  <c r="K1233" i="18"/>
  <c r="S1232" i="18"/>
  <c r="R1232" i="18"/>
  <c r="Q1232" i="18"/>
  <c r="P1232" i="18"/>
  <c r="N1232" i="18"/>
  <c r="M1232" i="18"/>
  <c r="L1232" i="18"/>
  <c r="K1232" i="18"/>
  <c r="S1231" i="18"/>
  <c r="R1231" i="18"/>
  <c r="Q1231" i="18"/>
  <c r="P1231" i="18"/>
  <c r="N1231" i="18"/>
  <c r="M1231" i="18"/>
  <c r="L1231" i="18"/>
  <c r="K1231" i="18"/>
  <c r="S1230" i="18"/>
  <c r="R1230" i="18"/>
  <c r="Q1230" i="18"/>
  <c r="P1230" i="18"/>
  <c r="N1230" i="18"/>
  <c r="M1230" i="18"/>
  <c r="L1230" i="18"/>
  <c r="K1230" i="18"/>
  <c r="S1229" i="18"/>
  <c r="R1229" i="18"/>
  <c r="Q1229" i="18"/>
  <c r="P1229" i="18"/>
  <c r="N1229" i="18"/>
  <c r="M1229" i="18"/>
  <c r="L1229" i="18"/>
  <c r="K1229" i="18"/>
  <c r="S1228" i="18"/>
  <c r="R1228" i="18"/>
  <c r="Q1228" i="18"/>
  <c r="P1228" i="18"/>
  <c r="N1228" i="18"/>
  <c r="M1228" i="18"/>
  <c r="L1228" i="18"/>
  <c r="K1228" i="18"/>
  <c r="S1227" i="18"/>
  <c r="R1227" i="18"/>
  <c r="Q1227" i="18"/>
  <c r="P1227" i="18"/>
  <c r="N1227" i="18"/>
  <c r="M1227" i="18"/>
  <c r="L1227" i="18"/>
  <c r="K1227" i="18"/>
  <c r="S1226" i="18"/>
  <c r="R1226" i="18"/>
  <c r="Q1226" i="18"/>
  <c r="P1226" i="18"/>
  <c r="N1226" i="18"/>
  <c r="M1226" i="18"/>
  <c r="L1226" i="18"/>
  <c r="K1226" i="18"/>
  <c r="S1225" i="18"/>
  <c r="R1225" i="18"/>
  <c r="Q1225" i="18"/>
  <c r="P1225" i="18"/>
  <c r="N1225" i="18"/>
  <c r="M1225" i="18"/>
  <c r="L1225" i="18"/>
  <c r="K1225" i="18"/>
  <c r="S1224" i="18"/>
  <c r="R1224" i="18"/>
  <c r="Q1224" i="18"/>
  <c r="P1224" i="18"/>
  <c r="N1224" i="18"/>
  <c r="M1224" i="18"/>
  <c r="L1224" i="18"/>
  <c r="K1224" i="18"/>
  <c r="S1223" i="18"/>
  <c r="R1223" i="18"/>
  <c r="Q1223" i="18"/>
  <c r="P1223" i="18"/>
  <c r="N1223" i="18"/>
  <c r="M1223" i="18"/>
  <c r="L1223" i="18"/>
  <c r="K1223" i="18"/>
  <c r="S1222" i="18"/>
  <c r="R1222" i="18"/>
  <c r="Q1222" i="18"/>
  <c r="P1222" i="18"/>
  <c r="N1222" i="18"/>
  <c r="M1222" i="18"/>
  <c r="L1222" i="18"/>
  <c r="K1222" i="18"/>
  <c r="S1221" i="18"/>
  <c r="R1221" i="18"/>
  <c r="Q1221" i="18"/>
  <c r="P1221" i="18"/>
  <c r="N1221" i="18"/>
  <c r="M1221" i="18"/>
  <c r="L1221" i="18"/>
  <c r="K1221" i="18"/>
  <c r="S1220" i="18"/>
  <c r="R1220" i="18"/>
  <c r="Q1220" i="18"/>
  <c r="P1220" i="18"/>
  <c r="N1220" i="18"/>
  <c r="M1220" i="18"/>
  <c r="L1220" i="18"/>
  <c r="K1220" i="18"/>
  <c r="S1219" i="18"/>
  <c r="R1219" i="18"/>
  <c r="Q1219" i="18"/>
  <c r="P1219" i="18"/>
  <c r="N1219" i="18"/>
  <c r="M1219" i="18"/>
  <c r="L1219" i="18"/>
  <c r="K1219" i="18"/>
  <c r="S1218" i="18"/>
  <c r="R1218" i="18"/>
  <c r="Q1218" i="18"/>
  <c r="P1218" i="18"/>
  <c r="N1218" i="18"/>
  <c r="M1218" i="18"/>
  <c r="L1218" i="18"/>
  <c r="K1218" i="18"/>
  <c r="S1217" i="18"/>
  <c r="R1217" i="18"/>
  <c r="Q1217" i="18"/>
  <c r="P1217" i="18"/>
  <c r="N1217" i="18"/>
  <c r="M1217" i="18"/>
  <c r="L1217" i="18"/>
  <c r="K1217" i="18"/>
  <c r="S1216" i="18"/>
  <c r="R1216" i="18"/>
  <c r="Q1216" i="18"/>
  <c r="P1216" i="18"/>
  <c r="N1216" i="18"/>
  <c r="M1216" i="18"/>
  <c r="L1216" i="18"/>
  <c r="K1216" i="18"/>
  <c r="S1215" i="18"/>
  <c r="R1215" i="18"/>
  <c r="Q1215" i="18"/>
  <c r="P1215" i="18"/>
  <c r="N1215" i="18"/>
  <c r="M1215" i="18"/>
  <c r="L1215" i="18"/>
  <c r="K1215" i="18"/>
  <c r="S1214" i="18"/>
  <c r="R1214" i="18"/>
  <c r="Q1214" i="18"/>
  <c r="P1214" i="18"/>
  <c r="N1214" i="18"/>
  <c r="M1214" i="18"/>
  <c r="L1214" i="18"/>
  <c r="K1214" i="18"/>
  <c r="S1213" i="18"/>
  <c r="R1213" i="18"/>
  <c r="Q1213" i="18"/>
  <c r="P1213" i="18"/>
  <c r="N1213" i="18"/>
  <c r="M1213" i="18"/>
  <c r="L1213" i="18"/>
  <c r="K1213" i="18"/>
  <c r="S1212" i="18"/>
  <c r="R1212" i="18"/>
  <c r="Q1212" i="18"/>
  <c r="P1212" i="18"/>
  <c r="N1212" i="18"/>
  <c r="M1212" i="18"/>
  <c r="L1212" i="18"/>
  <c r="K1212" i="18"/>
  <c r="S1211" i="18"/>
  <c r="R1211" i="18"/>
  <c r="Q1211" i="18"/>
  <c r="P1211" i="18"/>
  <c r="N1211" i="18"/>
  <c r="M1211" i="18"/>
  <c r="L1211" i="18"/>
  <c r="K1211" i="18"/>
  <c r="S1210" i="18"/>
  <c r="R1210" i="18"/>
  <c r="Q1210" i="18"/>
  <c r="P1210" i="18"/>
  <c r="N1210" i="18"/>
  <c r="M1210" i="18"/>
  <c r="L1210" i="18"/>
  <c r="K1210" i="18"/>
  <c r="S1209" i="18"/>
  <c r="R1209" i="18"/>
  <c r="Q1209" i="18"/>
  <c r="P1209" i="18"/>
  <c r="N1209" i="18"/>
  <c r="M1209" i="18"/>
  <c r="L1209" i="18"/>
  <c r="K1209" i="18"/>
  <c r="S1208" i="18"/>
  <c r="R1208" i="18"/>
  <c r="Q1208" i="18"/>
  <c r="P1208" i="18"/>
  <c r="N1208" i="18"/>
  <c r="M1208" i="18"/>
  <c r="L1208" i="18"/>
  <c r="K1208" i="18"/>
  <c r="S1207" i="18"/>
  <c r="R1207" i="18"/>
  <c r="Q1207" i="18"/>
  <c r="P1207" i="18"/>
  <c r="N1207" i="18"/>
  <c r="M1207" i="18"/>
  <c r="L1207" i="18"/>
  <c r="K1207" i="18"/>
  <c r="S1206" i="18"/>
  <c r="R1206" i="18"/>
  <c r="Q1206" i="18"/>
  <c r="P1206" i="18"/>
  <c r="N1206" i="18"/>
  <c r="M1206" i="18"/>
  <c r="L1206" i="18"/>
  <c r="K1206" i="18"/>
  <c r="S1205" i="18"/>
  <c r="R1205" i="18"/>
  <c r="Q1205" i="18"/>
  <c r="P1205" i="18"/>
  <c r="N1205" i="18"/>
  <c r="M1205" i="18"/>
  <c r="L1205" i="18"/>
  <c r="K1205" i="18"/>
  <c r="S1204" i="18"/>
  <c r="R1204" i="18"/>
  <c r="Q1204" i="18"/>
  <c r="P1204" i="18"/>
  <c r="N1204" i="18"/>
  <c r="M1204" i="18"/>
  <c r="L1204" i="18"/>
  <c r="K1204" i="18"/>
  <c r="S1203" i="18"/>
  <c r="R1203" i="18"/>
  <c r="Q1203" i="18"/>
  <c r="P1203" i="18"/>
  <c r="N1203" i="18"/>
  <c r="M1203" i="18"/>
  <c r="L1203" i="18"/>
  <c r="K1203" i="18"/>
  <c r="S1202" i="18"/>
  <c r="R1202" i="18"/>
  <c r="Q1202" i="18"/>
  <c r="P1202" i="18"/>
  <c r="N1202" i="18"/>
  <c r="M1202" i="18"/>
  <c r="L1202" i="18"/>
  <c r="K1202" i="18"/>
  <c r="S1201" i="18"/>
  <c r="R1201" i="18"/>
  <c r="Q1201" i="18"/>
  <c r="P1201" i="18"/>
  <c r="N1201" i="18"/>
  <c r="M1201" i="18"/>
  <c r="L1201" i="18"/>
  <c r="K1201" i="18"/>
  <c r="S1200" i="18"/>
  <c r="R1200" i="18"/>
  <c r="Q1200" i="18"/>
  <c r="P1200" i="18"/>
  <c r="N1200" i="18"/>
  <c r="M1200" i="18"/>
  <c r="L1200" i="18"/>
  <c r="K1200" i="18"/>
  <c r="S1199" i="18"/>
  <c r="R1199" i="18"/>
  <c r="Q1199" i="18"/>
  <c r="P1199" i="18"/>
  <c r="N1199" i="18"/>
  <c r="M1199" i="18"/>
  <c r="L1199" i="18"/>
  <c r="K1199" i="18"/>
  <c r="S1198" i="18"/>
  <c r="R1198" i="18"/>
  <c r="Q1198" i="18"/>
  <c r="P1198" i="18"/>
  <c r="N1198" i="18"/>
  <c r="M1198" i="18"/>
  <c r="L1198" i="18"/>
  <c r="K1198" i="18"/>
  <c r="S1197" i="18"/>
  <c r="R1197" i="18"/>
  <c r="Q1197" i="18"/>
  <c r="P1197" i="18"/>
  <c r="N1197" i="18"/>
  <c r="M1197" i="18"/>
  <c r="L1197" i="18"/>
  <c r="K1197" i="18"/>
  <c r="S1196" i="18"/>
  <c r="R1196" i="18"/>
  <c r="Q1196" i="18"/>
  <c r="P1196" i="18"/>
  <c r="N1196" i="18"/>
  <c r="M1196" i="18"/>
  <c r="L1196" i="18"/>
  <c r="K1196" i="18"/>
  <c r="S1195" i="18"/>
  <c r="R1195" i="18"/>
  <c r="Q1195" i="18"/>
  <c r="P1195" i="18"/>
  <c r="N1195" i="18"/>
  <c r="M1195" i="18"/>
  <c r="L1195" i="18"/>
  <c r="K1195" i="18"/>
  <c r="S1194" i="18"/>
  <c r="R1194" i="18"/>
  <c r="Q1194" i="18"/>
  <c r="P1194" i="18"/>
  <c r="N1194" i="18"/>
  <c r="M1194" i="18"/>
  <c r="L1194" i="18"/>
  <c r="K1194" i="18"/>
  <c r="S1193" i="18"/>
  <c r="R1193" i="18"/>
  <c r="Q1193" i="18"/>
  <c r="P1193" i="18"/>
  <c r="N1193" i="18"/>
  <c r="M1193" i="18"/>
  <c r="L1193" i="18"/>
  <c r="K1193" i="18"/>
  <c r="S1192" i="18"/>
  <c r="R1192" i="18"/>
  <c r="Q1192" i="18"/>
  <c r="P1192" i="18"/>
  <c r="N1192" i="18"/>
  <c r="M1192" i="18"/>
  <c r="L1192" i="18"/>
  <c r="K1192" i="18"/>
  <c r="S1191" i="18"/>
  <c r="R1191" i="18"/>
  <c r="Q1191" i="18"/>
  <c r="P1191" i="18"/>
  <c r="N1191" i="18"/>
  <c r="M1191" i="18"/>
  <c r="L1191" i="18"/>
  <c r="K1191" i="18"/>
  <c r="S1190" i="18"/>
  <c r="R1190" i="18"/>
  <c r="Q1190" i="18"/>
  <c r="P1190" i="18"/>
  <c r="N1190" i="18"/>
  <c r="M1190" i="18"/>
  <c r="L1190" i="18"/>
  <c r="K1190" i="18"/>
  <c r="S1189" i="18"/>
  <c r="R1189" i="18"/>
  <c r="Q1189" i="18"/>
  <c r="P1189" i="18"/>
  <c r="N1189" i="18"/>
  <c r="M1189" i="18"/>
  <c r="L1189" i="18"/>
  <c r="K1189" i="18"/>
  <c r="S1188" i="18"/>
  <c r="R1188" i="18"/>
  <c r="Q1188" i="18"/>
  <c r="P1188" i="18"/>
  <c r="N1188" i="18"/>
  <c r="M1188" i="18"/>
  <c r="L1188" i="18"/>
  <c r="K1188" i="18"/>
  <c r="S1187" i="18"/>
  <c r="R1187" i="18"/>
  <c r="Q1187" i="18"/>
  <c r="P1187" i="18"/>
  <c r="N1187" i="18"/>
  <c r="M1187" i="18"/>
  <c r="L1187" i="18"/>
  <c r="K1187" i="18"/>
  <c r="S1186" i="18"/>
  <c r="R1186" i="18"/>
  <c r="Q1186" i="18"/>
  <c r="P1186" i="18"/>
  <c r="N1186" i="18"/>
  <c r="M1186" i="18"/>
  <c r="L1186" i="18"/>
  <c r="K1186" i="18"/>
  <c r="S1185" i="18"/>
  <c r="R1185" i="18"/>
  <c r="Q1185" i="18"/>
  <c r="P1185" i="18"/>
  <c r="N1185" i="18"/>
  <c r="M1185" i="18"/>
  <c r="L1185" i="18"/>
  <c r="K1185" i="18"/>
  <c r="S1184" i="18"/>
  <c r="R1184" i="18"/>
  <c r="Q1184" i="18"/>
  <c r="P1184" i="18"/>
  <c r="N1184" i="18"/>
  <c r="M1184" i="18"/>
  <c r="L1184" i="18"/>
  <c r="K1184" i="18"/>
  <c r="S1183" i="18"/>
  <c r="R1183" i="18"/>
  <c r="Q1183" i="18"/>
  <c r="P1183" i="18"/>
  <c r="N1183" i="18"/>
  <c r="M1183" i="18"/>
  <c r="L1183" i="18"/>
  <c r="K1183" i="18"/>
  <c r="S1182" i="18"/>
  <c r="R1182" i="18"/>
  <c r="Q1182" i="18"/>
  <c r="P1182" i="18"/>
  <c r="N1182" i="18"/>
  <c r="M1182" i="18"/>
  <c r="L1182" i="18"/>
  <c r="K1182" i="18"/>
  <c r="S1181" i="18"/>
  <c r="R1181" i="18"/>
  <c r="Q1181" i="18"/>
  <c r="P1181" i="18"/>
  <c r="N1181" i="18"/>
  <c r="M1181" i="18"/>
  <c r="L1181" i="18"/>
  <c r="K1181" i="18"/>
  <c r="S1180" i="18"/>
  <c r="R1180" i="18"/>
  <c r="Q1180" i="18"/>
  <c r="P1180" i="18"/>
  <c r="N1180" i="18"/>
  <c r="M1180" i="18"/>
  <c r="L1180" i="18"/>
  <c r="K1180" i="18"/>
  <c r="S1179" i="18"/>
  <c r="R1179" i="18"/>
  <c r="Q1179" i="18"/>
  <c r="P1179" i="18"/>
  <c r="N1179" i="18"/>
  <c r="M1179" i="18"/>
  <c r="L1179" i="18"/>
  <c r="K1179" i="18"/>
  <c r="S1178" i="18"/>
  <c r="R1178" i="18"/>
  <c r="Q1178" i="18"/>
  <c r="P1178" i="18"/>
  <c r="N1178" i="18"/>
  <c r="M1178" i="18"/>
  <c r="L1178" i="18"/>
  <c r="K1178" i="18"/>
  <c r="S1177" i="18"/>
  <c r="R1177" i="18"/>
  <c r="Q1177" i="18"/>
  <c r="P1177" i="18"/>
  <c r="N1177" i="18"/>
  <c r="M1177" i="18"/>
  <c r="L1177" i="18"/>
  <c r="K1177" i="18"/>
  <c r="S1176" i="18"/>
  <c r="R1176" i="18"/>
  <c r="Q1176" i="18"/>
  <c r="P1176" i="18"/>
  <c r="N1176" i="18"/>
  <c r="M1176" i="18"/>
  <c r="L1176" i="18"/>
  <c r="K1176" i="18"/>
  <c r="S1175" i="18"/>
  <c r="R1175" i="18"/>
  <c r="Q1175" i="18"/>
  <c r="P1175" i="18"/>
  <c r="N1175" i="18"/>
  <c r="M1175" i="18"/>
  <c r="L1175" i="18"/>
  <c r="K1175" i="18"/>
  <c r="S1174" i="18"/>
  <c r="R1174" i="18"/>
  <c r="Q1174" i="18"/>
  <c r="P1174" i="18"/>
  <c r="N1174" i="18"/>
  <c r="M1174" i="18"/>
  <c r="L1174" i="18"/>
  <c r="K1174" i="18"/>
  <c r="S1173" i="18"/>
  <c r="R1173" i="18"/>
  <c r="Q1173" i="18"/>
  <c r="P1173" i="18"/>
  <c r="N1173" i="18"/>
  <c r="M1173" i="18"/>
  <c r="L1173" i="18"/>
  <c r="K1173" i="18"/>
  <c r="S1172" i="18"/>
  <c r="R1172" i="18"/>
  <c r="Q1172" i="18"/>
  <c r="P1172" i="18"/>
  <c r="N1172" i="18"/>
  <c r="M1172" i="18"/>
  <c r="L1172" i="18"/>
  <c r="K1172" i="18"/>
  <c r="S1171" i="18"/>
  <c r="R1171" i="18"/>
  <c r="Q1171" i="18"/>
  <c r="P1171" i="18"/>
  <c r="N1171" i="18"/>
  <c r="M1171" i="18"/>
  <c r="L1171" i="18"/>
  <c r="K1171" i="18"/>
  <c r="S1170" i="18"/>
  <c r="R1170" i="18"/>
  <c r="Q1170" i="18"/>
  <c r="P1170" i="18"/>
  <c r="N1170" i="18"/>
  <c r="M1170" i="18"/>
  <c r="L1170" i="18"/>
  <c r="K1170" i="18"/>
  <c r="S1169" i="18"/>
  <c r="R1169" i="18"/>
  <c r="Q1169" i="18"/>
  <c r="P1169" i="18"/>
  <c r="N1169" i="18"/>
  <c r="M1169" i="18"/>
  <c r="L1169" i="18"/>
  <c r="K1169" i="18"/>
  <c r="S1168" i="18"/>
  <c r="R1168" i="18"/>
  <c r="Q1168" i="18"/>
  <c r="P1168" i="18"/>
  <c r="N1168" i="18"/>
  <c r="M1168" i="18"/>
  <c r="L1168" i="18"/>
  <c r="K1168" i="18"/>
  <c r="S1167" i="18"/>
  <c r="R1167" i="18"/>
  <c r="Q1167" i="18"/>
  <c r="P1167" i="18"/>
  <c r="N1167" i="18"/>
  <c r="M1167" i="18"/>
  <c r="L1167" i="18"/>
  <c r="K1167" i="18"/>
  <c r="S1166" i="18"/>
  <c r="R1166" i="18"/>
  <c r="Q1166" i="18"/>
  <c r="P1166" i="18"/>
  <c r="N1166" i="18"/>
  <c r="M1166" i="18"/>
  <c r="L1166" i="18"/>
  <c r="K1166" i="18"/>
  <c r="S1165" i="18"/>
  <c r="R1165" i="18"/>
  <c r="Q1165" i="18"/>
  <c r="P1165" i="18"/>
  <c r="N1165" i="18"/>
  <c r="M1165" i="18"/>
  <c r="L1165" i="18"/>
  <c r="K1165" i="18"/>
  <c r="S1164" i="18"/>
  <c r="R1164" i="18"/>
  <c r="Q1164" i="18"/>
  <c r="P1164" i="18"/>
  <c r="N1164" i="18"/>
  <c r="M1164" i="18"/>
  <c r="L1164" i="18"/>
  <c r="K1164" i="18"/>
  <c r="S1163" i="18"/>
  <c r="R1163" i="18"/>
  <c r="Q1163" i="18"/>
  <c r="P1163" i="18"/>
  <c r="N1163" i="18"/>
  <c r="M1163" i="18"/>
  <c r="L1163" i="18"/>
  <c r="K1163" i="18"/>
  <c r="S1162" i="18"/>
  <c r="R1162" i="18"/>
  <c r="Q1162" i="18"/>
  <c r="P1162" i="18"/>
  <c r="N1162" i="18"/>
  <c r="M1162" i="18"/>
  <c r="L1162" i="18"/>
  <c r="K1162" i="18"/>
  <c r="S1161" i="18"/>
  <c r="R1161" i="18"/>
  <c r="Q1161" i="18"/>
  <c r="P1161" i="18"/>
  <c r="N1161" i="18"/>
  <c r="M1161" i="18"/>
  <c r="L1161" i="18"/>
  <c r="K1161" i="18"/>
  <c r="S1160" i="18"/>
  <c r="R1160" i="18"/>
  <c r="Q1160" i="18"/>
  <c r="P1160" i="18"/>
  <c r="N1160" i="18"/>
  <c r="M1160" i="18"/>
  <c r="L1160" i="18"/>
  <c r="K1160" i="18"/>
  <c r="S1159" i="18"/>
  <c r="R1159" i="18"/>
  <c r="Q1159" i="18"/>
  <c r="P1159" i="18"/>
  <c r="N1159" i="18"/>
  <c r="M1159" i="18"/>
  <c r="L1159" i="18"/>
  <c r="K1159" i="18"/>
  <c r="S1158" i="18"/>
  <c r="R1158" i="18"/>
  <c r="Q1158" i="18"/>
  <c r="P1158" i="18"/>
  <c r="N1158" i="18"/>
  <c r="M1158" i="18"/>
  <c r="L1158" i="18"/>
  <c r="K1158" i="18"/>
  <c r="S1157" i="18"/>
  <c r="R1157" i="18"/>
  <c r="Q1157" i="18"/>
  <c r="P1157" i="18"/>
  <c r="N1157" i="18"/>
  <c r="M1157" i="18"/>
  <c r="L1157" i="18"/>
  <c r="K1157" i="18"/>
  <c r="S1156" i="18"/>
  <c r="R1156" i="18"/>
  <c r="Q1156" i="18"/>
  <c r="P1156" i="18"/>
  <c r="N1156" i="18"/>
  <c r="M1156" i="18"/>
  <c r="L1156" i="18"/>
  <c r="K1156" i="18"/>
  <c r="S1155" i="18"/>
  <c r="R1155" i="18"/>
  <c r="Q1155" i="18"/>
  <c r="P1155" i="18"/>
  <c r="N1155" i="18"/>
  <c r="M1155" i="18"/>
  <c r="L1155" i="18"/>
  <c r="K1155" i="18"/>
  <c r="S1154" i="18"/>
  <c r="R1154" i="18"/>
  <c r="Q1154" i="18"/>
  <c r="P1154" i="18"/>
  <c r="N1154" i="18"/>
  <c r="M1154" i="18"/>
  <c r="L1154" i="18"/>
  <c r="K1154" i="18"/>
  <c r="S1153" i="18"/>
  <c r="R1153" i="18"/>
  <c r="Q1153" i="18"/>
  <c r="P1153" i="18"/>
  <c r="N1153" i="18"/>
  <c r="M1153" i="18"/>
  <c r="L1153" i="18"/>
  <c r="K1153" i="18"/>
  <c r="S1152" i="18"/>
  <c r="R1152" i="18"/>
  <c r="Q1152" i="18"/>
  <c r="P1152" i="18"/>
  <c r="N1152" i="18"/>
  <c r="M1152" i="18"/>
  <c r="L1152" i="18"/>
  <c r="K1152" i="18"/>
  <c r="S1151" i="18"/>
  <c r="R1151" i="18"/>
  <c r="Q1151" i="18"/>
  <c r="P1151" i="18"/>
  <c r="N1151" i="18"/>
  <c r="M1151" i="18"/>
  <c r="L1151" i="18"/>
  <c r="K1151" i="18"/>
  <c r="S1150" i="18"/>
  <c r="R1150" i="18"/>
  <c r="Q1150" i="18"/>
  <c r="P1150" i="18"/>
  <c r="N1150" i="18"/>
  <c r="M1150" i="18"/>
  <c r="L1150" i="18"/>
  <c r="K1150" i="18"/>
  <c r="S1149" i="18"/>
  <c r="R1149" i="18"/>
  <c r="Q1149" i="18"/>
  <c r="P1149" i="18"/>
  <c r="N1149" i="18"/>
  <c r="M1149" i="18"/>
  <c r="L1149" i="18"/>
  <c r="K1149" i="18"/>
  <c r="S1148" i="18"/>
  <c r="R1148" i="18"/>
  <c r="Q1148" i="18"/>
  <c r="P1148" i="18"/>
  <c r="N1148" i="18"/>
  <c r="M1148" i="18"/>
  <c r="L1148" i="18"/>
  <c r="K1148" i="18"/>
  <c r="S1147" i="18"/>
  <c r="R1147" i="18"/>
  <c r="Q1147" i="18"/>
  <c r="P1147" i="18"/>
  <c r="N1147" i="18"/>
  <c r="M1147" i="18"/>
  <c r="L1147" i="18"/>
  <c r="K1147" i="18"/>
  <c r="S1146" i="18"/>
  <c r="R1146" i="18"/>
  <c r="Q1146" i="18"/>
  <c r="P1146" i="18"/>
  <c r="N1146" i="18"/>
  <c r="M1146" i="18"/>
  <c r="L1146" i="18"/>
  <c r="K1146" i="18"/>
  <c r="S1145" i="18"/>
  <c r="R1145" i="18"/>
  <c r="Q1145" i="18"/>
  <c r="P1145" i="18"/>
  <c r="N1145" i="18"/>
  <c r="M1145" i="18"/>
  <c r="L1145" i="18"/>
  <c r="K1145" i="18"/>
  <c r="S1144" i="18"/>
  <c r="R1144" i="18"/>
  <c r="Q1144" i="18"/>
  <c r="P1144" i="18"/>
  <c r="N1144" i="18"/>
  <c r="M1144" i="18"/>
  <c r="L1144" i="18"/>
  <c r="K1144" i="18"/>
  <c r="S1143" i="18"/>
  <c r="R1143" i="18"/>
  <c r="Q1143" i="18"/>
  <c r="P1143" i="18"/>
  <c r="N1143" i="18"/>
  <c r="M1143" i="18"/>
  <c r="L1143" i="18"/>
  <c r="K1143" i="18"/>
  <c r="S1142" i="18"/>
  <c r="R1142" i="18"/>
  <c r="Q1142" i="18"/>
  <c r="P1142" i="18"/>
  <c r="N1142" i="18"/>
  <c r="M1142" i="18"/>
  <c r="L1142" i="18"/>
  <c r="K1142" i="18"/>
  <c r="S1141" i="18"/>
  <c r="R1141" i="18"/>
  <c r="Q1141" i="18"/>
  <c r="P1141" i="18"/>
  <c r="N1141" i="18"/>
  <c r="M1141" i="18"/>
  <c r="L1141" i="18"/>
  <c r="K1141" i="18"/>
  <c r="S1140" i="18"/>
  <c r="R1140" i="18"/>
  <c r="Q1140" i="18"/>
  <c r="P1140" i="18"/>
  <c r="N1140" i="18"/>
  <c r="M1140" i="18"/>
  <c r="L1140" i="18"/>
  <c r="K1140" i="18"/>
  <c r="S1139" i="18"/>
  <c r="R1139" i="18"/>
  <c r="Q1139" i="18"/>
  <c r="P1139" i="18"/>
  <c r="N1139" i="18"/>
  <c r="M1139" i="18"/>
  <c r="L1139" i="18"/>
  <c r="K1139" i="18"/>
  <c r="S1138" i="18"/>
  <c r="R1138" i="18"/>
  <c r="Q1138" i="18"/>
  <c r="P1138" i="18"/>
  <c r="N1138" i="18"/>
  <c r="M1138" i="18"/>
  <c r="L1138" i="18"/>
  <c r="K1138" i="18"/>
  <c r="S1137" i="18"/>
  <c r="R1137" i="18"/>
  <c r="Q1137" i="18"/>
  <c r="P1137" i="18"/>
  <c r="N1137" i="18"/>
  <c r="M1137" i="18"/>
  <c r="L1137" i="18"/>
  <c r="K1137" i="18"/>
  <c r="S1136" i="18"/>
  <c r="R1136" i="18"/>
  <c r="Q1136" i="18"/>
  <c r="P1136" i="18"/>
  <c r="N1136" i="18"/>
  <c r="M1136" i="18"/>
  <c r="L1136" i="18"/>
  <c r="K1136" i="18"/>
  <c r="S1135" i="18"/>
  <c r="R1135" i="18"/>
  <c r="Q1135" i="18"/>
  <c r="P1135" i="18"/>
  <c r="N1135" i="18"/>
  <c r="M1135" i="18"/>
  <c r="L1135" i="18"/>
  <c r="K1135" i="18"/>
  <c r="S1134" i="18"/>
  <c r="R1134" i="18"/>
  <c r="Q1134" i="18"/>
  <c r="P1134" i="18"/>
  <c r="N1134" i="18"/>
  <c r="M1134" i="18"/>
  <c r="L1134" i="18"/>
  <c r="K1134" i="18"/>
  <c r="S1133" i="18"/>
  <c r="R1133" i="18"/>
  <c r="Q1133" i="18"/>
  <c r="P1133" i="18"/>
  <c r="N1133" i="18"/>
  <c r="M1133" i="18"/>
  <c r="L1133" i="18"/>
  <c r="K1133" i="18"/>
  <c r="S1132" i="18"/>
  <c r="R1132" i="18"/>
  <c r="Q1132" i="18"/>
  <c r="P1132" i="18"/>
  <c r="N1132" i="18"/>
  <c r="M1132" i="18"/>
  <c r="L1132" i="18"/>
  <c r="K1132" i="18"/>
  <c r="S1131" i="18"/>
  <c r="R1131" i="18"/>
  <c r="Q1131" i="18"/>
  <c r="P1131" i="18"/>
  <c r="N1131" i="18"/>
  <c r="M1131" i="18"/>
  <c r="L1131" i="18"/>
  <c r="K1131" i="18"/>
  <c r="S1130" i="18"/>
  <c r="R1130" i="18"/>
  <c r="Q1130" i="18"/>
  <c r="P1130" i="18"/>
  <c r="N1130" i="18"/>
  <c r="M1130" i="18"/>
  <c r="L1130" i="18"/>
  <c r="K1130" i="18"/>
  <c r="S1129" i="18"/>
  <c r="R1129" i="18"/>
  <c r="Q1129" i="18"/>
  <c r="P1129" i="18"/>
  <c r="N1129" i="18"/>
  <c r="M1129" i="18"/>
  <c r="L1129" i="18"/>
  <c r="K1129" i="18"/>
  <c r="S1128" i="18"/>
  <c r="R1128" i="18"/>
  <c r="Q1128" i="18"/>
  <c r="P1128" i="18"/>
  <c r="N1128" i="18"/>
  <c r="M1128" i="18"/>
  <c r="L1128" i="18"/>
  <c r="K1128" i="18"/>
  <c r="S1127" i="18"/>
  <c r="R1127" i="18"/>
  <c r="Q1127" i="18"/>
  <c r="P1127" i="18"/>
  <c r="N1127" i="18"/>
  <c r="M1127" i="18"/>
  <c r="L1127" i="18"/>
  <c r="K1127" i="18"/>
  <c r="S1126" i="18"/>
  <c r="R1126" i="18"/>
  <c r="Q1126" i="18"/>
  <c r="P1126" i="18"/>
  <c r="N1126" i="18"/>
  <c r="M1126" i="18"/>
  <c r="L1126" i="18"/>
  <c r="K1126" i="18"/>
  <c r="S1125" i="18"/>
  <c r="R1125" i="18"/>
  <c r="Q1125" i="18"/>
  <c r="P1125" i="18"/>
  <c r="N1125" i="18"/>
  <c r="M1125" i="18"/>
  <c r="L1125" i="18"/>
  <c r="K1125" i="18"/>
  <c r="S1124" i="18"/>
  <c r="R1124" i="18"/>
  <c r="Q1124" i="18"/>
  <c r="P1124" i="18"/>
  <c r="N1124" i="18"/>
  <c r="M1124" i="18"/>
  <c r="L1124" i="18"/>
  <c r="K1124" i="18"/>
  <c r="S1123" i="18"/>
  <c r="R1123" i="18"/>
  <c r="Q1123" i="18"/>
  <c r="P1123" i="18"/>
  <c r="N1123" i="18"/>
  <c r="M1123" i="18"/>
  <c r="L1123" i="18"/>
  <c r="K1123" i="18"/>
  <c r="S1122" i="18"/>
  <c r="R1122" i="18"/>
  <c r="Q1122" i="18"/>
  <c r="P1122" i="18"/>
  <c r="N1122" i="18"/>
  <c r="M1122" i="18"/>
  <c r="L1122" i="18"/>
  <c r="K1122" i="18"/>
  <c r="S1121" i="18"/>
  <c r="R1121" i="18"/>
  <c r="Q1121" i="18"/>
  <c r="P1121" i="18"/>
  <c r="N1121" i="18"/>
  <c r="M1121" i="18"/>
  <c r="L1121" i="18"/>
  <c r="K1121" i="18"/>
  <c r="S1120" i="18"/>
  <c r="R1120" i="18"/>
  <c r="Q1120" i="18"/>
  <c r="P1120" i="18"/>
  <c r="N1120" i="18"/>
  <c r="M1120" i="18"/>
  <c r="L1120" i="18"/>
  <c r="K1120" i="18"/>
  <c r="S1119" i="18"/>
  <c r="R1119" i="18"/>
  <c r="Q1119" i="18"/>
  <c r="P1119" i="18"/>
  <c r="N1119" i="18"/>
  <c r="M1119" i="18"/>
  <c r="L1119" i="18"/>
  <c r="K1119" i="18"/>
  <c r="S1118" i="18"/>
  <c r="R1118" i="18"/>
  <c r="Q1118" i="18"/>
  <c r="P1118" i="18"/>
  <c r="N1118" i="18"/>
  <c r="M1118" i="18"/>
  <c r="L1118" i="18"/>
  <c r="K1118" i="18"/>
  <c r="S1117" i="18"/>
  <c r="R1117" i="18"/>
  <c r="Q1117" i="18"/>
  <c r="P1117" i="18"/>
  <c r="N1117" i="18"/>
  <c r="M1117" i="18"/>
  <c r="L1117" i="18"/>
  <c r="K1117" i="18"/>
  <c r="S1116" i="18"/>
  <c r="R1116" i="18"/>
  <c r="Q1116" i="18"/>
  <c r="P1116" i="18"/>
  <c r="N1116" i="18"/>
  <c r="M1116" i="18"/>
  <c r="L1116" i="18"/>
  <c r="K1116" i="18"/>
  <c r="S1115" i="18"/>
  <c r="R1115" i="18"/>
  <c r="Q1115" i="18"/>
  <c r="P1115" i="18"/>
  <c r="N1115" i="18"/>
  <c r="M1115" i="18"/>
  <c r="L1115" i="18"/>
  <c r="K1115" i="18"/>
  <c r="S1114" i="18"/>
  <c r="R1114" i="18"/>
  <c r="Q1114" i="18"/>
  <c r="P1114" i="18"/>
  <c r="N1114" i="18"/>
  <c r="M1114" i="18"/>
  <c r="L1114" i="18"/>
  <c r="K1114" i="18"/>
  <c r="S1113" i="18"/>
  <c r="R1113" i="18"/>
  <c r="Q1113" i="18"/>
  <c r="P1113" i="18"/>
  <c r="N1113" i="18"/>
  <c r="M1113" i="18"/>
  <c r="L1113" i="18"/>
  <c r="K1113" i="18"/>
  <c r="S1112" i="18"/>
  <c r="R1112" i="18"/>
  <c r="Q1112" i="18"/>
  <c r="P1112" i="18"/>
  <c r="N1112" i="18"/>
  <c r="M1112" i="18"/>
  <c r="L1112" i="18"/>
  <c r="K1112" i="18"/>
  <c r="S1111" i="18"/>
  <c r="R1111" i="18"/>
  <c r="Q1111" i="18"/>
  <c r="P1111" i="18"/>
  <c r="N1111" i="18"/>
  <c r="M1111" i="18"/>
  <c r="L1111" i="18"/>
  <c r="K1111" i="18"/>
  <c r="S1110" i="18"/>
  <c r="R1110" i="18"/>
  <c r="Q1110" i="18"/>
  <c r="P1110" i="18"/>
  <c r="N1110" i="18"/>
  <c r="M1110" i="18"/>
  <c r="L1110" i="18"/>
  <c r="K1110" i="18"/>
  <c r="S1109" i="18"/>
  <c r="R1109" i="18"/>
  <c r="Q1109" i="18"/>
  <c r="P1109" i="18"/>
  <c r="N1109" i="18"/>
  <c r="M1109" i="18"/>
  <c r="L1109" i="18"/>
  <c r="K1109" i="18"/>
  <c r="S1108" i="18"/>
  <c r="R1108" i="18"/>
  <c r="Q1108" i="18"/>
  <c r="P1108" i="18"/>
  <c r="N1108" i="18"/>
  <c r="M1108" i="18"/>
  <c r="L1108" i="18"/>
  <c r="K1108" i="18"/>
  <c r="S1107" i="18"/>
  <c r="R1107" i="18"/>
  <c r="Q1107" i="18"/>
  <c r="P1107" i="18"/>
  <c r="N1107" i="18"/>
  <c r="M1107" i="18"/>
  <c r="L1107" i="18"/>
  <c r="K1107" i="18"/>
  <c r="S1106" i="18"/>
  <c r="R1106" i="18"/>
  <c r="Q1106" i="18"/>
  <c r="P1106" i="18"/>
  <c r="N1106" i="18"/>
  <c r="M1106" i="18"/>
  <c r="L1106" i="18"/>
  <c r="K1106" i="18"/>
  <c r="S1105" i="18"/>
  <c r="R1105" i="18"/>
  <c r="Q1105" i="18"/>
  <c r="P1105" i="18"/>
  <c r="N1105" i="18"/>
  <c r="M1105" i="18"/>
  <c r="L1105" i="18"/>
  <c r="K1105" i="18"/>
  <c r="S1104" i="18"/>
  <c r="R1104" i="18"/>
  <c r="Q1104" i="18"/>
  <c r="P1104" i="18"/>
  <c r="N1104" i="18"/>
  <c r="M1104" i="18"/>
  <c r="L1104" i="18"/>
  <c r="K1104" i="18"/>
  <c r="S1103" i="18"/>
  <c r="R1103" i="18"/>
  <c r="Q1103" i="18"/>
  <c r="P1103" i="18"/>
  <c r="N1103" i="18"/>
  <c r="M1103" i="18"/>
  <c r="L1103" i="18"/>
  <c r="K1103" i="18"/>
  <c r="S1102" i="18"/>
  <c r="R1102" i="18"/>
  <c r="Q1102" i="18"/>
  <c r="P1102" i="18"/>
  <c r="N1102" i="18"/>
  <c r="M1102" i="18"/>
  <c r="L1102" i="18"/>
  <c r="K1102" i="18"/>
  <c r="S1101" i="18"/>
  <c r="R1101" i="18"/>
  <c r="Q1101" i="18"/>
  <c r="P1101" i="18"/>
  <c r="N1101" i="18"/>
  <c r="M1101" i="18"/>
  <c r="L1101" i="18"/>
  <c r="K1101" i="18"/>
  <c r="S1100" i="18"/>
  <c r="R1100" i="18"/>
  <c r="Q1100" i="18"/>
  <c r="P1100" i="18"/>
  <c r="N1100" i="18"/>
  <c r="M1100" i="18"/>
  <c r="L1100" i="18"/>
  <c r="K1100" i="18"/>
  <c r="S1099" i="18"/>
  <c r="R1099" i="18"/>
  <c r="Q1099" i="18"/>
  <c r="P1099" i="18"/>
  <c r="N1099" i="18"/>
  <c r="M1099" i="18"/>
  <c r="L1099" i="18"/>
  <c r="K1099" i="18"/>
  <c r="S1098" i="18"/>
  <c r="R1098" i="18"/>
  <c r="Q1098" i="18"/>
  <c r="P1098" i="18"/>
  <c r="N1098" i="18"/>
  <c r="M1098" i="18"/>
  <c r="L1098" i="18"/>
  <c r="K1098" i="18"/>
  <c r="S1097" i="18"/>
  <c r="R1097" i="18"/>
  <c r="Q1097" i="18"/>
  <c r="P1097" i="18"/>
  <c r="N1097" i="18"/>
  <c r="M1097" i="18"/>
  <c r="L1097" i="18"/>
  <c r="K1097" i="18"/>
  <c r="S1096" i="18"/>
  <c r="R1096" i="18"/>
  <c r="Q1096" i="18"/>
  <c r="P1096" i="18"/>
  <c r="N1096" i="18"/>
  <c r="M1096" i="18"/>
  <c r="L1096" i="18"/>
  <c r="K1096" i="18"/>
  <c r="S1095" i="18"/>
  <c r="R1095" i="18"/>
  <c r="Q1095" i="18"/>
  <c r="P1095" i="18"/>
  <c r="N1095" i="18"/>
  <c r="M1095" i="18"/>
  <c r="L1095" i="18"/>
  <c r="K1095" i="18"/>
  <c r="S1094" i="18"/>
  <c r="R1094" i="18"/>
  <c r="Q1094" i="18"/>
  <c r="P1094" i="18"/>
  <c r="N1094" i="18"/>
  <c r="M1094" i="18"/>
  <c r="L1094" i="18"/>
  <c r="K1094" i="18"/>
  <c r="S1093" i="18"/>
  <c r="R1093" i="18"/>
  <c r="Q1093" i="18"/>
  <c r="P1093" i="18"/>
  <c r="N1093" i="18"/>
  <c r="M1093" i="18"/>
  <c r="L1093" i="18"/>
  <c r="K1093" i="18"/>
  <c r="S1092" i="18"/>
  <c r="R1092" i="18"/>
  <c r="Q1092" i="18"/>
  <c r="P1092" i="18"/>
  <c r="N1092" i="18"/>
  <c r="M1092" i="18"/>
  <c r="L1092" i="18"/>
  <c r="K1092" i="18"/>
  <c r="S1091" i="18"/>
  <c r="R1091" i="18"/>
  <c r="Q1091" i="18"/>
  <c r="P1091" i="18"/>
  <c r="N1091" i="18"/>
  <c r="M1091" i="18"/>
  <c r="L1091" i="18"/>
  <c r="K1091" i="18"/>
  <c r="S1090" i="18"/>
  <c r="R1090" i="18"/>
  <c r="Q1090" i="18"/>
  <c r="P1090" i="18"/>
  <c r="N1090" i="18"/>
  <c r="M1090" i="18"/>
  <c r="L1090" i="18"/>
  <c r="K1090" i="18"/>
  <c r="S1089" i="18"/>
  <c r="R1089" i="18"/>
  <c r="Q1089" i="18"/>
  <c r="P1089" i="18"/>
  <c r="N1089" i="18"/>
  <c r="M1089" i="18"/>
  <c r="L1089" i="18"/>
  <c r="K1089" i="18"/>
  <c r="S1088" i="18"/>
  <c r="R1088" i="18"/>
  <c r="Q1088" i="18"/>
  <c r="P1088" i="18"/>
  <c r="N1088" i="18"/>
  <c r="M1088" i="18"/>
  <c r="L1088" i="18"/>
  <c r="K1088" i="18"/>
  <c r="S1087" i="18"/>
  <c r="R1087" i="18"/>
  <c r="Q1087" i="18"/>
  <c r="P1087" i="18"/>
  <c r="N1087" i="18"/>
  <c r="M1087" i="18"/>
  <c r="L1087" i="18"/>
  <c r="K1087" i="18"/>
  <c r="S1086" i="18"/>
  <c r="R1086" i="18"/>
  <c r="Q1086" i="18"/>
  <c r="P1086" i="18"/>
  <c r="N1086" i="18"/>
  <c r="M1086" i="18"/>
  <c r="L1086" i="18"/>
  <c r="K1086" i="18"/>
  <c r="S1085" i="18"/>
  <c r="R1085" i="18"/>
  <c r="Q1085" i="18"/>
  <c r="P1085" i="18"/>
  <c r="N1085" i="18"/>
  <c r="M1085" i="18"/>
  <c r="L1085" i="18"/>
  <c r="K1085" i="18"/>
  <c r="S1084" i="18"/>
  <c r="R1084" i="18"/>
  <c r="Q1084" i="18"/>
  <c r="P1084" i="18"/>
  <c r="N1084" i="18"/>
  <c r="M1084" i="18"/>
  <c r="L1084" i="18"/>
  <c r="K1084" i="18"/>
  <c r="S1083" i="18"/>
  <c r="R1083" i="18"/>
  <c r="Q1083" i="18"/>
  <c r="P1083" i="18"/>
  <c r="N1083" i="18"/>
  <c r="M1083" i="18"/>
  <c r="L1083" i="18"/>
  <c r="K1083" i="18"/>
  <c r="S1082" i="18"/>
  <c r="R1082" i="18"/>
  <c r="Q1082" i="18"/>
  <c r="P1082" i="18"/>
  <c r="N1082" i="18"/>
  <c r="M1082" i="18"/>
  <c r="L1082" i="18"/>
  <c r="K1082" i="18"/>
  <c r="S1081" i="18"/>
  <c r="R1081" i="18"/>
  <c r="Q1081" i="18"/>
  <c r="P1081" i="18"/>
  <c r="N1081" i="18"/>
  <c r="M1081" i="18"/>
  <c r="L1081" i="18"/>
  <c r="K1081" i="18"/>
  <c r="S1080" i="18"/>
  <c r="R1080" i="18"/>
  <c r="Q1080" i="18"/>
  <c r="P1080" i="18"/>
  <c r="N1080" i="18"/>
  <c r="M1080" i="18"/>
  <c r="L1080" i="18"/>
  <c r="K1080" i="18"/>
  <c r="S1079" i="18"/>
  <c r="R1079" i="18"/>
  <c r="Q1079" i="18"/>
  <c r="P1079" i="18"/>
  <c r="N1079" i="18"/>
  <c r="M1079" i="18"/>
  <c r="L1079" i="18"/>
  <c r="K1079" i="18"/>
  <c r="S1078" i="18"/>
  <c r="R1078" i="18"/>
  <c r="Q1078" i="18"/>
  <c r="P1078" i="18"/>
  <c r="N1078" i="18"/>
  <c r="M1078" i="18"/>
  <c r="L1078" i="18"/>
  <c r="K1078" i="18"/>
  <c r="S1077" i="18"/>
  <c r="R1077" i="18"/>
  <c r="Q1077" i="18"/>
  <c r="P1077" i="18"/>
  <c r="N1077" i="18"/>
  <c r="M1077" i="18"/>
  <c r="L1077" i="18"/>
  <c r="K1077" i="18"/>
  <c r="S1076" i="18"/>
  <c r="R1076" i="18"/>
  <c r="Q1076" i="18"/>
  <c r="P1076" i="18"/>
  <c r="N1076" i="18"/>
  <c r="M1076" i="18"/>
  <c r="L1076" i="18"/>
  <c r="K1076" i="18"/>
  <c r="S1075" i="18"/>
  <c r="R1075" i="18"/>
  <c r="Q1075" i="18"/>
  <c r="P1075" i="18"/>
  <c r="N1075" i="18"/>
  <c r="M1075" i="18"/>
  <c r="L1075" i="18"/>
  <c r="K1075" i="18"/>
  <c r="S1074" i="18"/>
  <c r="R1074" i="18"/>
  <c r="Q1074" i="18"/>
  <c r="P1074" i="18"/>
  <c r="N1074" i="18"/>
  <c r="M1074" i="18"/>
  <c r="L1074" i="18"/>
  <c r="K1074" i="18"/>
  <c r="S1073" i="18"/>
  <c r="R1073" i="18"/>
  <c r="Q1073" i="18"/>
  <c r="P1073" i="18"/>
  <c r="N1073" i="18"/>
  <c r="M1073" i="18"/>
  <c r="L1073" i="18"/>
  <c r="K1073" i="18"/>
  <c r="S1072" i="18"/>
  <c r="R1072" i="18"/>
  <c r="Q1072" i="18"/>
  <c r="P1072" i="18"/>
  <c r="N1072" i="18"/>
  <c r="M1072" i="18"/>
  <c r="L1072" i="18"/>
  <c r="K1072" i="18"/>
  <c r="S1071" i="18"/>
  <c r="R1071" i="18"/>
  <c r="Q1071" i="18"/>
  <c r="P1071" i="18"/>
  <c r="N1071" i="18"/>
  <c r="M1071" i="18"/>
  <c r="L1071" i="18"/>
  <c r="K1071" i="18"/>
  <c r="S1070" i="18"/>
  <c r="R1070" i="18"/>
  <c r="Q1070" i="18"/>
  <c r="P1070" i="18"/>
  <c r="N1070" i="18"/>
  <c r="M1070" i="18"/>
  <c r="L1070" i="18"/>
  <c r="K1070" i="18"/>
  <c r="S1069" i="18"/>
  <c r="R1069" i="18"/>
  <c r="Q1069" i="18"/>
  <c r="P1069" i="18"/>
  <c r="N1069" i="18"/>
  <c r="M1069" i="18"/>
  <c r="L1069" i="18"/>
  <c r="K1069" i="18"/>
  <c r="S1068" i="18"/>
  <c r="R1068" i="18"/>
  <c r="Q1068" i="18"/>
  <c r="P1068" i="18"/>
  <c r="N1068" i="18"/>
  <c r="M1068" i="18"/>
  <c r="L1068" i="18"/>
  <c r="K1068" i="18"/>
  <c r="S1067" i="18"/>
  <c r="R1067" i="18"/>
  <c r="Q1067" i="18"/>
  <c r="P1067" i="18"/>
  <c r="N1067" i="18"/>
  <c r="M1067" i="18"/>
  <c r="L1067" i="18"/>
  <c r="K1067" i="18"/>
  <c r="S1066" i="18"/>
  <c r="R1066" i="18"/>
  <c r="Q1066" i="18"/>
  <c r="P1066" i="18"/>
  <c r="N1066" i="18"/>
  <c r="M1066" i="18"/>
  <c r="L1066" i="18"/>
  <c r="K1066" i="18"/>
  <c r="S1065" i="18"/>
  <c r="R1065" i="18"/>
  <c r="Q1065" i="18"/>
  <c r="P1065" i="18"/>
  <c r="N1065" i="18"/>
  <c r="M1065" i="18"/>
  <c r="L1065" i="18"/>
  <c r="K1065" i="18"/>
  <c r="S1064" i="18"/>
  <c r="R1064" i="18"/>
  <c r="Q1064" i="18"/>
  <c r="P1064" i="18"/>
  <c r="N1064" i="18"/>
  <c r="M1064" i="18"/>
  <c r="L1064" i="18"/>
  <c r="K1064" i="18"/>
  <c r="S1063" i="18"/>
  <c r="R1063" i="18"/>
  <c r="Q1063" i="18"/>
  <c r="P1063" i="18"/>
  <c r="N1063" i="18"/>
  <c r="M1063" i="18"/>
  <c r="L1063" i="18"/>
  <c r="K1063" i="18"/>
  <c r="S1062" i="18"/>
  <c r="R1062" i="18"/>
  <c r="Q1062" i="18"/>
  <c r="P1062" i="18"/>
  <c r="N1062" i="18"/>
  <c r="M1062" i="18"/>
  <c r="L1062" i="18"/>
  <c r="K1062" i="18"/>
  <c r="S1061" i="18"/>
  <c r="R1061" i="18"/>
  <c r="Q1061" i="18"/>
  <c r="P1061" i="18"/>
  <c r="N1061" i="18"/>
  <c r="M1061" i="18"/>
  <c r="L1061" i="18"/>
  <c r="K1061" i="18"/>
  <c r="S1060" i="18"/>
  <c r="R1060" i="18"/>
  <c r="Q1060" i="18"/>
  <c r="P1060" i="18"/>
  <c r="N1060" i="18"/>
  <c r="M1060" i="18"/>
  <c r="L1060" i="18"/>
  <c r="K1060" i="18"/>
  <c r="S1059" i="18"/>
  <c r="R1059" i="18"/>
  <c r="Q1059" i="18"/>
  <c r="P1059" i="18"/>
  <c r="N1059" i="18"/>
  <c r="M1059" i="18"/>
  <c r="L1059" i="18"/>
  <c r="K1059" i="18"/>
  <c r="S1058" i="18"/>
  <c r="R1058" i="18"/>
  <c r="Q1058" i="18"/>
  <c r="P1058" i="18"/>
  <c r="N1058" i="18"/>
  <c r="M1058" i="18"/>
  <c r="L1058" i="18"/>
  <c r="K1058" i="18"/>
  <c r="S1057" i="18"/>
  <c r="R1057" i="18"/>
  <c r="Q1057" i="18"/>
  <c r="P1057" i="18"/>
  <c r="N1057" i="18"/>
  <c r="M1057" i="18"/>
  <c r="L1057" i="18"/>
  <c r="K1057" i="18"/>
  <c r="S1056" i="18"/>
  <c r="R1056" i="18"/>
  <c r="Q1056" i="18"/>
  <c r="P1056" i="18"/>
  <c r="N1056" i="18"/>
  <c r="M1056" i="18"/>
  <c r="L1056" i="18"/>
  <c r="K1056" i="18"/>
  <c r="S1055" i="18"/>
  <c r="R1055" i="18"/>
  <c r="Q1055" i="18"/>
  <c r="P1055" i="18"/>
  <c r="N1055" i="18"/>
  <c r="M1055" i="18"/>
  <c r="L1055" i="18"/>
  <c r="K1055" i="18"/>
  <c r="S1054" i="18"/>
  <c r="R1054" i="18"/>
  <c r="Q1054" i="18"/>
  <c r="P1054" i="18"/>
  <c r="N1054" i="18"/>
  <c r="M1054" i="18"/>
  <c r="L1054" i="18"/>
  <c r="K1054" i="18"/>
  <c r="S1053" i="18"/>
  <c r="R1053" i="18"/>
  <c r="Q1053" i="18"/>
  <c r="P1053" i="18"/>
  <c r="N1053" i="18"/>
  <c r="M1053" i="18"/>
  <c r="L1053" i="18"/>
  <c r="K1053" i="18"/>
  <c r="S1052" i="18"/>
  <c r="R1052" i="18"/>
  <c r="Q1052" i="18"/>
  <c r="P1052" i="18"/>
  <c r="N1052" i="18"/>
  <c r="M1052" i="18"/>
  <c r="L1052" i="18"/>
  <c r="K1052" i="18"/>
  <c r="S1051" i="18"/>
  <c r="R1051" i="18"/>
  <c r="Q1051" i="18"/>
  <c r="P1051" i="18"/>
  <c r="N1051" i="18"/>
  <c r="M1051" i="18"/>
  <c r="L1051" i="18"/>
  <c r="K1051" i="18"/>
  <c r="S1050" i="18"/>
  <c r="R1050" i="18"/>
  <c r="Q1050" i="18"/>
  <c r="P1050" i="18"/>
  <c r="N1050" i="18"/>
  <c r="M1050" i="18"/>
  <c r="L1050" i="18"/>
  <c r="K1050" i="18"/>
  <c r="S1049" i="18"/>
  <c r="R1049" i="18"/>
  <c r="Q1049" i="18"/>
  <c r="P1049" i="18"/>
  <c r="N1049" i="18"/>
  <c r="M1049" i="18"/>
  <c r="L1049" i="18"/>
  <c r="K1049" i="18"/>
  <c r="S1048" i="18"/>
  <c r="R1048" i="18"/>
  <c r="Q1048" i="18"/>
  <c r="P1048" i="18"/>
  <c r="N1048" i="18"/>
  <c r="M1048" i="18"/>
  <c r="L1048" i="18"/>
  <c r="K1048" i="18"/>
  <c r="S1047" i="18"/>
  <c r="R1047" i="18"/>
  <c r="Q1047" i="18"/>
  <c r="P1047" i="18"/>
  <c r="N1047" i="18"/>
  <c r="M1047" i="18"/>
  <c r="L1047" i="18"/>
  <c r="K1047" i="18"/>
  <c r="S1046" i="18"/>
  <c r="R1046" i="18"/>
  <c r="Q1046" i="18"/>
  <c r="P1046" i="18"/>
  <c r="N1046" i="18"/>
  <c r="M1046" i="18"/>
  <c r="L1046" i="18"/>
  <c r="K1046" i="18"/>
  <c r="S1045" i="18"/>
  <c r="R1045" i="18"/>
  <c r="Q1045" i="18"/>
  <c r="P1045" i="18"/>
  <c r="N1045" i="18"/>
  <c r="M1045" i="18"/>
  <c r="L1045" i="18"/>
  <c r="K1045" i="18"/>
  <c r="S1044" i="18"/>
  <c r="R1044" i="18"/>
  <c r="Q1044" i="18"/>
  <c r="P1044" i="18"/>
  <c r="N1044" i="18"/>
  <c r="M1044" i="18"/>
  <c r="L1044" i="18"/>
  <c r="K1044" i="18"/>
  <c r="S1043" i="18"/>
  <c r="R1043" i="18"/>
  <c r="Q1043" i="18"/>
  <c r="P1043" i="18"/>
  <c r="N1043" i="18"/>
  <c r="M1043" i="18"/>
  <c r="L1043" i="18"/>
  <c r="K1043" i="18"/>
  <c r="S1042" i="18"/>
  <c r="R1042" i="18"/>
  <c r="Q1042" i="18"/>
  <c r="P1042" i="18"/>
  <c r="N1042" i="18"/>
  <c r="M1042" i="18"/>
  <c r="L1042" i="18"/>
  <c r="K1042" i="18"/>
  <c r="S1041" i="18"/>
  <c r="R1041" i="18"/>
  <c r="Q1041" i="18"/>
  <c r="P1041" i="18"/>
  <c r="N1041" i="18"/>
  <c r="M1041" i="18"/>
  <c r="L1041" i="18"/>
  <c r="K1041" i="18"/>
  <c r="S1040" i="18"/>
  <c r="R1040" i="18"/>
  <c r="Q1040" i="18"/>
  <c r="P1040" i="18"/>
  <c r="N1040" i="18"/>
  <c r="M1040" i="18"/>
  <c r="L1040" i="18"/>
  <c r="K1040" i="18"/>
  <c r="S1039" i="18"/>
  <c r="R1039" i="18"/>
  <c r="Q1039" i="18"/>
  <c r="P1039" i="18"/>
  <c r="N1039" i="18"/>
  <c r="M1039" i="18"/>
  <c r="L1039" i="18"/>
  <c r="K1039" i="18"/>
  <c r="S1038" i="18"/>
  <c r="R1038" i="18"/>
  <c r="Q1038" i="18"/>
  <c r="P1038" i="18"/>
  <c r="N1038" i="18"/>
  <c r="M1038" i="18"/>
  <c r="L1038" i="18"/>
  <c r="K1038" i="18"/>
  <c r="S1037" i="18"/>
  <c r="R1037" i="18"/>
  <c r="Q1037" i="18"/>
  <c r="P1037" i="18"/>
  <c r="N1037" i="18"/>
  <c r="M1037" i="18"/>
  <c r="L1037" i="18"/>
  <c r="K1037" i="18"/>
  <c r="S1036" i="18"/>
  <c r="R1036" i="18"/>
  <c r="Q1036" i="18"/>
  <c r="P1036" i="18"/>
  <c r="N1036" i="18"/>
  <c r="M1036" i="18"/>
  <c r="L1036" i="18"/>
  <c r="K1036" i="18"/>
  <c r="S1035" i="18"/>
  <c r="R1035" i="18"/>
  <c r="Q1035" i="18"/>
  <c r="P1035" i="18"/>
  <c r="N1035" i="18"/>
  <c r="M1035" i="18"/>
  <c r="L1035" i="18"/>
  <c r="K1035" i="18"/>
  <c r="S1034" i="18"/>
  <c r="R1034" i="18"/>
  <c r="Q1034" i="18"/>
  <c r="P1034" i="18"/>
  <c r="N1034" i="18"/>
  <c r="M1034" i="18"/>
  <c r="L1034" i="18"/>
  <c r="K1034" i="18"/>
  <c r="S1033" i="18"/>
  <c r="R1033" i="18"/>
  <c r="Q1033" i="18"/>
  <c r="P1033" i="18"/>
  <c r="N1033" i="18"/>
  <c r="M1033" i="18"/>
  <c r="L1033" i="18"/>
  <c r="K1033" i="18"/>
  <c r="S1032" i="18"/>
  <c r="R1032" i="18"/>
  <c r="Q1032" i="18"/>
  <c r="P1032" i="18"/>
  <c r="N1032" i="18"/>
  <c r="M1032" i="18"/>
  <c r="L1032" i="18"/>
  <c r="K1032" i="18"/>
  <c r="S1031" i="18"/>
  <c r="R1031" i="18"/>
  <c r="Q1031" i="18"/>
  <c r="P1031" i="18"/>
  <c r="N1031" i="18"/>
  <c r="M1031" i="18"/>
  <c r="L1031" i="18"/>
  <c r="K1031" i="18"/>
  <c r="S1030" i="18"/>
  <c r="R1030" i="18"/>
  <c r="Q1030" i="18"/>
  <c r="P1030" i="18"/>
  <c r="N1030" i="18"/>
  <c r="M1030" i="18"/>
  <c r="L1030" i="18"/>
  <c r="K1030" i="18"/>
  <c r="S1029" i="18"/>
  <c r="R1029" i="18"/>
  <c r="Q1029" i="18"/>
  <c r="P1029" i="18"/>
  <c r="N1029" i="18"/>
  <c r="M1029" i="18"/>
  <c r="L1029" i="18"/>
  <c r="K1029" i="18"/>
  <c r="S1028" i="18"/>
  <c r="R1028" i="18"/>
  <c r="Q1028" i="18"/>
  <c r="P1028" i="18"/>
  <c r="N1028" i="18"/>
  <c r="M1028" i="18"/>
  <c r="L1028" i="18"/>
  <c r="K1028" i="18"/>
  <c r="S1027" i="18"/>
  <c r="R1027" i="18"/>
  <c r="Q1027" i="18"/>
  <c r="P1027" i="18"/>
  <c r="N1027" i="18"/>
  <c r="M1027" i="18"/>
  <c r="L1027" i="18"/>
  <c r="K1027" i="18"/>
  <c r="S1026" i="18"/>
  <c r="R1026" i="18"/>
  <c r="Q1026" i="18"/>
  <c r="P1026" i="18"/>
  <c r="N1026" i="18"/>
  <c r="M1026" i="18"/>
  <c r="L1026" i="18"/>
  <c r="K1026" i="18"/>
  <c r="S1025" i="18"/>
  <c r="R1025" i="18"/>
  <c r="Q1025" i="18"/>
  <c r="P1025" i="18"/>
  <c r="N1025" i="18"/>
  <c r="M1025" i="18"/>
  <c r="L1025" i="18"/>
  <c r="K1025" i="18"/>
  <c r="S1024" i="18"/>
  <c r="R1024" i="18"/>
  <c r="Q1024" i="18"/>
  <c r="P1024" i="18"/>
  <c r="N1024" i="18"/>
  <c r="M1024" i="18"/>
  <c r="L1024" i="18"/>
  <c r="K1024" i="18"/>
  <c r="S1023" i="18"/>
  <c r="R1023" i="18"/>
  <c r="Q1023" i="18"/>
  <c r="P1023" i="18"/>
  <c r="N1023" i="18"/>
  <c r="M1023" i="18"/>
  <c r="L1023" i="18"/>
  <c r="K1023" i="18"/>
  <c r="S1022" i="18"/>
  <c r="R1022" i="18"/>
  <c r="Q1022" i="18"/>
  <c r="P1022" i="18"/>
  <c r="N1022" i="18"/>
  <c r="M1022" i="18"/>
  <c r="L1022" i="18"/>
  <c r="K1022" i="18"/>
  <c r="S1021" i="18"/>
  <c r="R1021" i="18"/>
  <c r="Q1021" i="18"/>
  <c r="P1021" i="18"/>
  <c r="N1021" i="18"/>
  <c r="M1021" i="18"/>
  <c r="L1021" i="18"/>
  <c r="K1021" i="18"/>
  <c r="S1020" i="18"/>
  <c r="R1020" i="18"/>
  <c r="Q1020" i="18"/>
  <c r="P1020" i="18"/>
  <c r="N1020" i="18"/>
  <c r="M1020" i="18"/>
  <c r="L1020" i="18"/>
  <c r="K1020" i="18"/>
  <c r="S1019" i="18"/>
  <c r="R1019" i="18"/>
  <c r="Q1019" i="18"/>
  <c r="P1019" i="18"/>
  <c r="N1019" i="18"/>
  <c r="M1019" i="18"/>
  <c r="L1019" i="18"/>
  <c r="K1019" i="18"/>
  <c r="S1018" i="18"/>
  <c r="R1018" i="18"/>
  <c r="Q1018" i="18"/>
  <c r="P1018" i="18"/>
  <c r="N1018" i="18"/>
  <c r="M1018" i="18"/>
  <c r="L1018" i="18"/>
  <c r="K1018" i="18"/>
  <c r="S1017" i="18"/>
  <c r="R1017" i="18"/>
  <c r="Q1017" i="18"/>
  <c r="P1017" i="18"/>
  <c r="N1017" i="18"/>
  <c r="M1017" i="18"/>
  <c r="L1017" i="18"/>
  <c r="K1017" i="18"/>
  <c r="S1016" i="18"/>
  <c r="R1016" i="18"/>
  <c r="Q1016" i="18"/>
  <c r="P1016" i="18"/>
  <c r="N1016" i="18"/>
  <c r="M1016" i="18"/>
  <c r="L1016" i="18"/>
  <c r="K1016" i="18"/>
  <c r="S1015" i="18"/>
  <c r="R1015" i="18"/>
  <c r="Q1015" i="18"/>
  <c r="P1015" i="18"/>
  <c r="N1015" i="18"/>
  <c r="M1015" i="18"/>
  <c r="L1015" i="18"/>
  <c r="K1015" i="18"/>
  <c r="S1014" i="18"/>
  <c r="R1014" i="18"/>
  <c r="Q1014" i="18"/>
  <c r="P1014" i="18"/>
  <c r="N1014" i="18"/>
  <c r="M1014" i="18"/>
  <c r="L1014" i="18"/>
  <c r="K1014" i="18"/>
  <c r="S1013" i="18"/>
  <c r="R1013" i="18"/>
  <c r="Q1013" i="18"/>
  <c r="P1013" i="18"/>
  <c r="N1013" i="18"/>
  <c r="M1013" i="18"/>
  <c r="L1013" i="18"/>
  <c r="K1013" i="18"/>
  <c r="S1012" i="18"/>
  <c r="R1012" i="18"/>
  <c r="Q1012" i="18"/>
  <c r="P1012" i="18"/>
  <c r="N1012" i="18"/>
  <c r="M1012" i="18"/>
  <c r="L1012" i="18"/>
  <c r="K1012" i="18"/>
  <c r="S1011" i="18"/>
  <c r="R1011" i="18"/>
  <c r="Q1011" i="18"/>
  <c r="P1011" i="18"/>
  <c r="N1011" i="18"/>
  <c r="M1011" i="18"/>
  <c r="L1011" i="18"/>
  <c r="K1011" i="18"/>
  <c r="S1010" i="18"/>
  <c r="R1010" i="18"/>
  <c r="Q1010" i="18"/>
  <c r="P1010" i="18"/>
  <c r="N1010" i="18"/>
  <c r="M1010" i="18"/>
  <c r="L1010" i="18"/>
  <c r="K1010" i="18"/>
  <c r="S1009" i="18"/>
  <c r="R1009" i="18"/>
  <c r="Q1009" i="18"/>
  <c r="P1009" i="18"/>
  <c r="N1009" i="18"/>
  <c r="M1009" i="18"/>
  <c r="L1009" i="18"/>
  <c r="K1009" i="18"/>
  <c r="S1008" i="18"/>
  <c r="R1008" i="18"/>
  <c r="Q1008" i="18"/>
  <c r="P1008" i="18"/>
  <c r="N1008" i="18"/>
  <c r="M1008" i="18"/>
  <c r="L1008" i="18"/>
  <c r="K1008" i="18"/>
  <c r="S1007" i="18"/>
  <c r="R1007" i="18"/>
  <c r="Q1007" i="18"/>
  <c r="P1007" i="18"/>
  <c r="N1007" i="18"/>
  <c r="M1007" i="18"/>
  <c r="L1007" i="18"/>
  <c r="K1007" i="18"/>
  <c r="S1006" i="18"/>
  <c r="R1006" i="18"/>
  <c r="Q1006" i="18"/>
  <c r="P1006" i="18"/>
  <c r="N1006" i="18"/>
  <c r="M1006" i="18"/>
  <c r="L1006" i="18"/>
  <c r="K1006" i="18"/>
  <c r="S1005" i="18"/>
  <c r="R1005" i="18"/>
  <c r="Q1005" i="18"/>
  <c r="P1005" i="18"/>
  <c r="N1005" i="18"/>
  <c r="M1005" i="18"/>
  <c r="L1005" i="18"/>
  <c r="K1005" i="18"/>
  <c r="S1004" i="18"/>
  <c r="R1004" i="18"/>
  <c r="Q1004" i="18"/>
  <c r="P1004" i="18"/>
  <c r="N1004" i="18"/>
  <c r="M1004" i="18"/>
  <c r="L1004" i="18"/>
  <c r="K1004" i="18"/>
  <c r="S1003" i="18"/>
  <c r="R1003" i="18"/>
  <c r="Q1003" i="18"/>
  <c r="P1003" i="18"/>
  <c r="N1003" i="18"/>
  <c r="M1003" i="18"/>
  <c r="L1003" i="18"/>
  <c r="K1003" i="18"/>
  <c r="S1002" i="18"/>
  <c r="R1002" i="18"/>
  <c r="Q1002" i="18"/>
  <c r="P1002" i="18"/>
  <c r="N1002" i="18"/>
  <c r="M1002" i="18"/>
  <c r="L1002" i="18"/>
  <c r="K1002" i="18"/>
  <c r="S1001" i="18"/>
  <c r="R1001" i="18"/>
  <c r="Q1001" i="18"/>
  <c r="P1001" i="18"/>
  <c r="N1001" i="18"/>
  <c r="M1001" i="18"/>
  <c r="L1001" i="18"/>
  <c r="K1001" i="18"/>
  <c r="S1000" i="18"/>
  <c r="R1000" i="18"/>
  <c r="Q1000" i="18"/>
  <c r="P1000" i="18"/>
  <c r="N1000" i="18"/>
  <c r="M1000" i="18"/>
  <c r="L1000" i="18"/>
  <c r="K1000" i="18"/>
  <c r="S999" i="18"/>
  <c r="R999" i="18"/>
  <c r="Q999" i="18"/>
  <c r="P999" i="18"/>
  <c r="N999" i="18"/>
  <c r="M999" i="18"/>
  <c r="L999" i="18"/>
  <c r="K999" i="18"/>
  <c r="S998" i="18"/>
  <c r="R998" i="18"/>
  <c r="Q998" i="18"/>
  <c r="P998" i="18"/>
  <c r="N998" i="18"/>
  <c r="M998" i="18"/>
  <c r="L998" i="18"/>
  <c r="K998" i="18"/>
  <c r="S997" i="18"/>
  <c r="R997" i="18"/>
  <c r="Q997" i="18"/>
  <c r="P997" i="18"/>
  <c r="N997" i="18"/>
  <c r="M997" i="18"/>
  <c r="L997" i="18"/>
  <c r="K997" i="18"/>
  <c r="S996" i="18"/>
  <c r="R996" i="18"/>
  <c r="Q996" i="18"/>
  <c r="P996" i="18"/>
  <c r="N996" i="18"/>
  <c r="M996" i="18"/>
  <c r="L996" i="18"/>
  <c r="K996" i="18"/>
  <c r="S995" i="18"/>
  <c r="R995" i="18"/>
  <c r="Q995" i="18"/>
  <c r="P995" i="18"/>
  <c r="N995" i="18"/>
  <c r="M995" i="18"/>
  <c r="L995" i="18"/>
  <c r="K995" i="18"/>
  <c r="S994" i="18"/>
  <c r="R994" i="18"/>
  <c r="Q994" i="18"/>
  <c r="P994" i="18"/>
  <c r="N994" i="18"/>
  <c r="M994" i="18"/>
  <c r="L994" i="18"/>
  <c r="K994" i="18"/>
  <c r="S993" i="18"/>
  <c r="R993" i="18"/>
  <c r="Q993" i="18"/>
  <c r="P993" i="18"/>
  <c r="N993" i="18"/>
  <c r="M993" i="18"/>
  <c r="L993" i="18"/>
  <c r="K993" i="18"/>
  <c r="S992" i="18"/>
  <c r="R992" i="18"/>
  <c r="Q992" i="18"/>
  <c r="P992" i="18"/>
  <c r="N992" i="18"/>
  <c r="M992" i="18"/>
  <c r="L992" i="18"/>
  <c r="K992" i="18"/>
  <c r="S991" i="18"/>
  <c r="R991" i="18"/>
  <c r="Q991" i="18"/>
  <c r="P991" i="18"/>
  <c r="N991" i="18"/>
  <c r="M991" i="18"/>
  <c r="L991" i="18"/>
  <c r="K991" i="18"/>
  <c r="S990" i="18"/>
  <c r="R990" i="18"/>
  <c r="Q990" i="18"/>
  <c r="P990" i="18"/>
  <c r="N990" i="18"/>
  <c r="M990" i="18"/>
  <c r="L990" i="18"/>
  <c r="K990" i="18"/>
  <c r="S989" i="18"/>
  <c r="R989" i="18"/>
  <c r="Q989" i="18"/>
  <c r="P989" i="18"/>
  <c r="N989" i="18"/>
  <c r="M989" i="18"/>
  <c r="L989" i="18"/>
  <c r="K989" i="18"/>
  <c r="S988" i="18"/>
  <c r="R988" i="18"/>
  <c r="Q988" i="18"/>
  <c r="P988" i="18"/>
  <c r="N988" i="18"/>
  <c r="M988" i="18"/>
  <c r="L988" i="18"/>
  <c r="K988" i="18"/>
  <c r="S987" i="18"/>
  <c r="R987" i="18"/>
  <c r="Q987" i="18"/>
  <c r="P987" i="18"/>
  <c r="N987" i="18"/>
  <c r="M987" i="18"/>
  <c r="L987" i="18"/>
  <c r="K987" i="18"/>
  <c r="S986" i="18"/>
  <c r="R986" i="18"/>
  <c r="Q986" i="18"/>
  <c r="P986" i="18"/>
  <c r="N986" i="18"/>
  <c r="M986" i="18"/>
  <c r="L986" i="18"/>
  <c r="K986" i="18"/>
  <c r="S985" i="18"/>
  <c r="R985" i="18"/>
  <c r="Q985" i="18"/>
  <c r="P985" i="18"/>
  <c r="N985" i="18"/>
  <c r="M985" i="18"/>
  <c r="L985" i="18"/>
  <c r="K985" i="18"/>
  <c r="S984" i="18"/>
  <c r="R984" i="18"/>
  <c r="Q984" i="18"/>
  <c r="P984" i="18"/>
  <c r="N984" i="18"/>
  <c r="M984" i="18"/>
  <c r="L984" i="18"/>
  <c r="K984" i="18"/>
  <c r="S983" i="18"/>
  <c r="R983" i="18"/>
  <c r="Q983" i="18"/>
  <c r="P983" i="18"/>
  <c r="N983" i="18"/>
  <c r="M983" i="18"/>
  <c r="L983" i="18"/>
  <c r="K983" i="18"/>
  <c r="S982" i="18"/>
  <c r="R982" i="18"/>
  <c r="Q982" i="18"/>
  <c r="P982" i="18"/>
  <c r="N982" i="18"/>
  <c r="M982" i="18"/>
  <c r="L982" i="18"/>
  <c r="K982" i="18"/>
  <c r="S981" i="18"/>
  <c r="R981" i="18"/>
  <c r="Q981" i="18"/>
  <c r="P981" i="18"/>
  <c r="N981" i="18"/>
  <c r="M981" i="18"/>
  <c r="L981" i="18"/>
  <c r="K981" i="18"/>
  <c r="S980" i="18"/>
  <c r="R980" i="18"/>
  <c r="Q980" i="18"/>
  <c r="P980" i="18"/>
  <c r="N980" i="18"/>
  <c r="M980" i="18"/>
  <c r="L980" i="18"/>
  <c r="K980" i="18"/>
  <c r="S979" i="18"/>
  <c r="R979" i="18"/>
  <c r="Q979" i="18"/>
  <c r="P979" i="18"/>
  <c r="N979" i="18"/>
  <c r="M979" i="18"/>
  <c r="L979" i="18"/>
  <c r="K979" i="18"/>
  <c r="S978" i="18"/>
  <c r="R978" i="18"/>
  <c r="Q978" i="18"/>
  <c r="P978" i="18"/>
  <c r="N978" i="18"/>
  <c r="M978" i="18"/>
  <c r="L978" i="18"/>
  <c r="K978" i="18"/>
  <c r="S977" i="18"/>
  <c r="R977" i="18"/>
  <c r="Q977" i="18"/>
  <c r="P977" i="18"/>
  <c r="N977" i="18"/>
  <c r="M977" i="18"/>
  <c r="L977" i="18"/>
  <c r="K977" i="18"/>
  <c r="S976" i="18"/>
  <c r="R976" i="18"/>
  <c r="Q976" i="18"/>
  <c r="P976" i="18"/>
  <c r="N976" i="18"/>
  <c r="M976" i="18"/>
  <c r="L976" i="18"/>
  <c r="K976" i="18"/>
  <c r="S975" i="18"/>
  <c r="R975" i="18"/>
  <c r="Q975" i="18"/>
  <c r="P975" i="18"/>
  <c r="N975" i="18"/>
  <c r="M975" i="18"/>
  <c r="L975" i="18"/>
  <c r="K975" i="18"/>
  <c r="S974" i="18"/>
  <c r="R974" i="18"/>
  <c r="Q974" i="18"/>
  <c r="P974" i="18"/>
  <c r="N974" i="18"/>
  <c r="M974" i="18"/>
  <c r="L974" i="18"/>
  <c r="K974" i="18"/>
  <c r="S973" i="18"/>
  <c r="R973" i="18"/>
  <c r="Q973" i="18"/>
  <c r="P973" i="18"/>
  <c r="N973" i="18"/>
  <c r="M973" i="18"/>
  <c r="L973" i="18"/>
  <c r="K973" i="18"/>
  <c r="S972" i="18"/>
  <c r="R972" i="18"/>
  <c r="Q972" i="18"/>
  <c r="P972" i="18"/>
  <c r="N972" i="18"/>
  <c r="M972" i="18"/>
  <c r="L972" i="18"/>
  <c r="K972" i="18"/>
  <c r="S971" i="18"/>
  <c r="R971" i="18"/>
  <c r="Q971" i="18"/>
  <c r="P971" i="18"/>
  <c r="N971" i="18"/>
  <c r="M971" i="18"/>
  <c r="L971" i="18"/>
  <c r="K971" i="18"/>
  <c r="S970" i="18"/>
  <c r="R970" i="18"/>
  <c r="Q970" i="18"/>
  <c r="P970" i="18"/>
  <c r="N970" i="18"/>
  <c r="M970" i="18"/>
  <c r="L970" i="18"/>
  <c r="K970" i="18"/>
  <c r="S969" i="18"/>
  <c r="R969" i="18"/>
  <c r="Q969" i="18"/>
  <c r="P969" i="18"/>
  <c r="N969" i="18"/>
  <c r="M969" i="18"/>
  <c r="L969" i="18"/>
  <c r="K969" i="18"/>
  <c r="S968" i="18"/>
  <c r="R968" i="18"/>
  <c r="Q968" i="18"/>
  <c r="P968" i="18"/>
  <c r="N968" i="18"/>
  <c r="M968" i="18"/>
  <c r="L968" i="18"/>
  <c r="K968" i="18"/>
  <c r="S967" i="18"/>
  <c r="R967" i="18"/>
  <c r="Q967" i="18"/>
  <c r="P967" i="18"/>
  <c r="N967" i="18"/>
  <c r="M967" i="18"/>
  <c r="L967" i="18"/>
  <c r="K967" i="18"/>
  <c r="S966" i="18"/>
  <c r="R966" i="18"/>
  <c r="Q966" i="18"/>
  <c r="P966" i="18"/>
  <c r="N966" i="18"/>
  <c r="M966" i="18"/>
  <c r="L966" i="18"/>
  <c r="K966" i="18"/>
  <c r="S965" i="18"/>
  <c r="R965" i="18"/>
  <c r="Q965" i="18"/>
  <c r="P965" i="18"/>
  <c r="N965" i="18"/>
  <c r="M965" i="18"/>
  <c r="L965" i="18"/>
  <c r="K965" i="18"/>
  <c r="S964" i="18"/>
  <c r="R964" i="18"/>
  <c r="Q964" i="18"/>
  <c r="P964" i="18"/>
  <c r="N964" i="18"/>
  <c r="M964" i="18"/>
  <c r="L964" i="18"/>
  <c r="K964" i="18"/>
  <c r="S963" i="18"/>
  <c r="R963" i="18"/>
  <c r="Q963" i="18"/>
  <c r="P963" i="18"/>
  <c r="N963" i="18"/>
  <c r="M963" i="18"/>
  <c r="L963" i="18"/>
  <c r="K963" i="18"/>
  <c r="S962" i="18"/>
  <c r="R962" i="18"/>
  <c r="Q962" i="18"/>
  <c r="P962" i="18"/>
  <c r="N962" i="18"/>
  <c r="M962" i="18"/>
  <c r="L962" i="18"/>
  <c r="K962" i="18"/>
  <c r="S961" i="18"/>
  <c r="R961" i="18"/>
  <c r="Q961" i="18"/>
  <c r="P961" i="18"/>
  <c r="N961" i="18"/>
  <c r="M961" i="18"/>
  <c r="L961" i="18"/>
  <c r="K961" i="18"/>
  <c r="S960" i="18"/>
  <c r="R960" i="18"/>
  <c r="Q960" i="18"/>
  <c r="P960" i="18"/>
  <c r="N960" i="18"/>
  <c r="M960" i="18"/>
  <c r="L960" i="18"/>
  <c r="K960" i="18"/>
  <c r="S959" i="18"/>
  <c r="R959" i="18"/>
  <c r="Q959" i="18"/>
  <c r="P959" i="18"/>
  <c r="N959" i="18"/>
  <c r="M959" i="18"/>
  <c r="L959" i="18"/>
  <c r="K959" i="18"/>
  <c r="S958" i="18"/>
  <c r="R958" i="18"/>
  <c r="Q958" i="18"/>
  <c r="P958" i="18"/>
  <c r="N958" i="18"/>
  <c r="M958" i="18"/>
  <c r="L958" i="18"/>
  <c r="K958" i="18"/>
  <c r="S957" i="18"/>
  <c r="R957" i="18"/>
  <c r="Q957" i="18"/>
  <c r="P957" i="18"/>
  <c r="N957" i="18"/>
  <c r="M957" i="18"/>
  <c r="L957" i="18"/>
  <c r="K957" i="18"/>
  <c r="S956" i="18"/>
  <c r="R956" i="18"/>
  <c r="Q956" i="18"/>
  <c r="P956" i="18"/>
  <c r="N956" i="18"/>
  <c r="M956" i="18"/>
  <c r="L956" i="18"/>
  <c r="K956" i="18"/>
  <c r="S955" i="18"/>
  <c r="R955" i="18"/>
  <c r="Q955" i="18"/>
  <c r="P955" i="18"/>
  <c r="N955" i="18"/>
  <c r="M955" i="18"/>
  <c r="L955" i="18"/>
  <c r="K955" i="18"/>
  <c r="S954" i="18"/>
  <c r="R954" i="18"/>
  <c r="Q954" i="18"/>
  <c r="P954" i="18"/>
  <c r="N954" i="18"/>
  <c r="M954" i="18"/>
  <c r="L954" i="18"/>
  <c r="K954" i="18"/>
  <c r="S953" i="18"/>
  <c r="R953" i="18"/>
  <c r="Q953" i="18"/>
  <c r="P953" i="18"/>
  <c r="N953" i="18"/>
  <c r="M953" i="18"/>
  <c r="L953" i="18"/>
  <c r="K953" i="18"/>
  <c r="S952" i="18"/>
  <c r="R952" i="18"/>
  <c r="Q952" i="18"/>
  <c r="P952" i="18"/>
  <c r="N952" i="18"/>
  <c r="M952" i="18"/>
  <c r="L952" i="18"/>
  <c r="K952" i="18"/>
  <c r="S951" i="18"/>
  <c r="R951" i="18"/>
  <c r="Q951" i="18"/>
  <c r="P951" i="18"/>
  <c r="N951" i="18"/>
  <c r="M951" i="18"/>
  <c r="L951" i="18"/>
  <c r="K951" i="18"/>
  <c r="S950" i="18"/>
  <c r="R950" i="18"/>
  <c r="Q950" i="18"/>
  <c r="P950" i="18"/>
  <c r="N950" i="18"/>
  <c r="M950" i="18"/>
  <c r="L950" i="18"/>
  <c r="K950" i="18"/>
  <c r="S949" i="18"/>
  <c r="R949" i="18"/>
  <c r="Q949" i="18"/>
  <c r="P949" i="18"/>
  <c r="N949" i="18"/>
  <c r="M949" i="18"/>
  <c r="L949" i="18"/>
  <c r="K949" i="18"/>
  <c r="S948" i="18"/>
  <c r="R948" i="18"/>
  <c r="Q948" i="18"/>
  <c r="P948" i="18"/>
  <c r="N948" i="18"/>
  <c r="M948" i="18"/>
  <c r="L948" i="18"/>
  <c r="K948" i="18"/>
  <c r="S947" i="18"/>
  <c r="R947" i="18"/>
  <c r="Q947" i="18"/>
  <c r="P947" i="18"/>
  <c r="N947" i="18"/>
  <c r="M947" i="18"/>
  <c r="L947" i="18"/>
  <c r="K947" i="18"/>
  <c r="S946" i="18"/>
  <c r="R946" i="18"/>
  <c r="Q946" i="18"/>
  <c r="P946" i="18"/>
  <c r="N946" i="18"/>
  <c r="M946" i="18"/>
  <c r="L946" i="18"/>
  <c r="K946" i="18"/>
  <c r="S945" i="18"/>
  <c r="R945" i="18"/>
  <c r="Q945" i="18"/>
  <c r="P945" i="18"/>
  <c r="N945" i="18"/>
  <c r="M945" i="18"/>
  <c r="L945" i="18"/>
  <c r="K945" i="18"/>
  <c r="S944" i="18"/>
  <c r="R944" i="18"/>
  <c r="Q944" i="18"/>
  <c r="P944" i="18"/>
  <c r="N944" i="18"/>
  <c r="M944" i="18"/>
  <c r="L944" i="18"/>
  <c r="K944" i="18"/>
  <c r="S943" i="18"/>
  <c r="R943" i="18"/>
  <c r="Q943" i="18"/>
  <c r="P943" i="18"/>
  <c r="N943" i="18"/>
  <c r="M943" i="18"/>
  <c r="L943" i="18"/>
  <c r="K943" i="18"/>
  <c r="S942" i="18"/>
  <c r="R942" i="18"/>
  <c r="Q942" i="18"/>
  <c r="P942" i="18"/>
  <c r="N942" i="18"/>
  <c r="M942" i="18"/>
  <c r="L942" i="18"/>
  <c r="K942" i="18"/>
  <c r="S941" i="18"/>
  <c r="R941" i="18"/>
  <c r="Q941" i="18"/>
  <c r="P941" i="18"/>
  <c r="N941" i="18"/>
  <c r="M941" i="18"/>
  <c r="L941" i="18"/>
  <c r="K941" i="18"/>
  <c r="S940" i="18"/>
  <c r="R940" i="18"/>
  <c r="Q940" i="18"/>
  <c r="P940" i="18"/>
  <c r="N940" i="18"/>
  <c r="M940" i="18"/>
  <c r="L940" i="18"/>
  <c r="K940" i="18"/>
  <c r="S939" i="18"/>
  <c r="R939" i="18"/>
  <c r="Q939" i="18"/>
  <c r="P939" i="18"/>
  <c r="N939" i="18"/>
  <c r="M939" i="18"/>
  <c r="L939" i="18"/>
  <c r="K939" i="18"/>
  <c r="S938" i="18"/>
  <c r="R938" i="18"/>
  <c r="Q938" i="18"/>
  <c r="P938" i="18"/>
  <c r="N938" i="18"/>
  <c r="M938" i="18"/>
  <c r="L938" i="18"/>
  <c r="K938" i="18"/>
  <c r="S937" i="18"/>
  <c r="R937" i="18"/>
  <c r="Q937" i="18"/>
  <c r="P937" i="18"/>
  <c r="N937" i="18"/>
  <c r="M937" i="18"/>
  <c r="L937" i="18"/>
  <c r="K937" i="18"/>
  <c r="S936" i="18"/>
  <c r="R936" i="18"/>
  <c r="Q936" i="18"/>
  <c r="P936" i="18"/>
  <c r="N936" i="18"/>
  <c r="M936" i="18"/>
  <c r="L936" i="18"/>
  <c r="K936" i="18"/>
  <c r="S935" i="18"/>
  <c r="R935" i="18"/>
  <c r="Q935" i="18"/>
  <c r="P935" i="18"/>
  <c r="N935" i="18"/>
  <c r="M935" i="18"/>
  <c r="L935" i="18"/>
  <c r="K935" i="18"/>
  <c r="S934" i="18"/>
  <c r="R934" i="18"/>
  <c r="Q934" i="18"/>
  <c r="P934" i="18"/>
  <c r="N934" i="18"/>
  <c r="M934" i="18"/>
  <c r="L934" i="18"/>
  <c r="K934" i="18"/>
  <c r="S933" i="18"/>
  <c r="R933" i="18"/>
  <c r="Q933" i="18"/>
  <c r="P933" i="18"/>
  <c r="N933" i="18"/>
  <c r="M933" i="18"/>
  <c r="L933" i="18"/>
  <c r="K933" i="18"/>
  <c r="S932" i="18"/>
  <c r="R932" i="18"/>
  <c r="Q932" i="18"/>
  <c r="P932" i="18"/>
  <c r="N932" i="18"/>
  <c r="M932" i="18"/>
  <c r="L932" i="18"/>
  <c r="K932" i="18"/>
  <c r="S931" i="18"/>
  <c r="R931" i="18"/>
  <c r="Q931" i="18"/>
  <c r="P931" i="18"/>
  <c r="N931" i="18"/>
  <c r="M931" i="18"/>
  <c r="L931" i="18"/>
  <c r="K931" i="18"/>
  <c r="S930" i="18"/>
  <c r="R930" i="18"/>
  <c r="Q930" i="18"/>
  <c r="P930" i="18"/>
  <c r="N930" i="18"/>
  <c r="M930" i="18"/>
  <c r="L930" i="18"/>
  <c r="K930" i="18"/>
  <c r="S929" i="18"/>
  <c r="R929" i="18"/>
  <c r="Q929" i="18"/>
  <c r="P929" i="18"/>
  <c r="N929" i="18"/>
  <c r="M929" i="18"/>
  <c r="L929" i="18"/>
  <c r="K929" i="18"/>
  <c r="S928" i="18"/>
  <c r="R928" i="18"/>
  <c r="Q928" i="18"/>
  <c r="P928" i="18"/>
  <c r="N928" i="18"/>
  <c r="M928" i="18"/>
  <c r="L928" i="18"/>
  <c r="K928" i="18"/>
  <c r="S927" i="18"/>
  <c r="R927" i="18"/>
  <c r="Q927" i="18"/>
  <c r="P927" i="18"/>
  <c r="N927" i="18"/>
  <c r="M927" i="18"/>
  <c r="L927" i="18"/>
  <c r="K927" i="18"/>
  <c r="S926" i="18"/>
  <c r="R926" i="18"/>
  <c r="Q926" i="18"/>
  <c r="P926" i="18"/>
  <c r="N926" i="18"/>
  <c r="M926" i="18"/>
  <c r="L926" i="18"/>
  <c r="K926" i="18"/>
  <c r="S925" i="18"/>
  <c r="R925" i="18"/>
  <c r="Q925" i="18"/>
  <c r="P925" i="18"/>
  <c r="N925" i="18"/>
  <c r="M925" i="18"/>
  <c r="L925" i="18"/>
  <c r="K925" i="18"/>
  <c r="S924" i="18"/>
  <c r="R924" i="18"/>
  <c r="Q924" i="18"/>
  <c r="P924" i="18"/>
  <c r="N924" i="18"/>
  <c r="M924" i="18"/>
  <c r="L924" i="18"/>
  <c r="K924" i="18"/>
  <c r="S923" i="18"/>
  <c r="R923" i="18"/>
  <c r="Q923" i="18"/>
  <c r="P923" i="18"/>
  <c r="N923" i="18"/>
  <c r="M923" i="18"/>
  <c r="L923" i="18"/>
  <c r="K923" i="18"/>
  <c r="S922" i="18"/>
  <c r="R922" i="18"/>
  <c r="Q922" i="18"/>
  <c r="P922" i="18"/>
  <c r="N922" i="18"/>
  <c r="M922" i="18"/>
  <c r="L922" i="18"/>
  <c r="K922" i="18"/>
  <c r="S921" i="18"/>
  <c r="R921" i="18"/>
  <c r="Q921" i="18"/>
  <c r="P921" i="18"/>
  <c r="N921" i="18"/>
  <c r="M921" i="18"/>
  <c r="L921" i="18"/>
  <c r="K921" i="18"/>
  <c r="S920" i="18"/>
  <c r="R920" i="18"/>
  <c r="Q920" i="18"/>
  <c r="P920" i="18"/>
  <c r="N920" i="18"/>
  <c r="M920" i="18"/>
  <c r="L920" i="18"/>
  <c r="K920" i="18"/>
  <c r="S919" i="18"/>
  <c r="R919" i="18"/>
  <c r="Q919" i="18"/>
  <c r="P919" i="18"/>
  <c r="N919" i="18"/>
  <c r="M919" i="18"/>
  <c r="L919" i="18"/>
  <c r="K919" i="18"/>
  <c r="S918" i="18"/>
  <c r="R918" i="18"/>
  <c r="Q918" i="18"/>
  <c r="P918" i="18"/>
  <c r="N918" i="18"/>
  <c r="M918" i="18"/>
  <c r="L918" i="18"/>
  <c r="K918" i="18"/>
  <c r="S917" i="18"/>
  <c r="R917" i="18"/>
  <c r="Q917" i="18"/>
  <c r="P917" i="18"/>
  <c r="N917" i="18"/>
  <c r="M917" i="18"/>
  <c r="L917" i="18"/>
  <c r="K917" i="18"/>
  <c r="S916" i="18"/>
  <c r="R916" i="18"/>
  <c r="Q916" i="18"/>
  <c r="P916" i="18"/>
  <c r="N916" i="18"/>
  <c r="M916" i="18"/>
  <c r="L916" i="18"/>
  <c r="K916" i="18"/>
  <c r="S915" i="18"/>
  <c r="R915" i="18"/>
  <c r="Q915" i="18"/>
  <c r="P915" i="18"/>
  <c r="N915" i="18"/>
  <c r="M915" i="18"/>
  <c r="L915" i="18"/>
  <c r="K915" i="18"/>
  <c r="S914" i="18"/>
  <c r="R914" i="18"/>
  <c r="Q914" i="18"/>
  <c r="P914" i="18"/>
  <c r="N914" i="18"/>
  <c r="M914" i="18"/>
  <c r="L914" i="18"/>
  <c r="K914" i="18"/>
  <c r="S913" i="18"/>
  <c r="R913" i="18"/>
  <c r="Q913" i="18"/>
  <c r="P913" i="18"/>
  <c r="N913" i="18"/>
  <c r="M913" i="18"/>
  <c r="L913" i="18"/>
  <c r="K913" i="18"/>
  <c r="S912" i="18"/>
  <c r="R912" i="18"/>
  <c r="Q912" i="18"/>
  <c r="P912" i="18"/>
  <c r="N912" i="18"/>
  <c r="M912" i="18"/>
  <c r="L912" i="18"/>
  <c r="K912" i="18"/>
  <c r="S911" i="18"/>
  <c r="R911" i="18"/>
  <c r="Q911" i="18"/>
  <c r="P911" i="18"/>
  <c r="N911" i="18"/>
  <c r="M911" i="18"/>
  <c r="L911" i="18"/>
  <c r="K911" i="18"/>
  <c r="S910" i="18"/>
  <c r="R910" i="18"/>
  <c r="Q910" i="18"/>
  <c r="P910" i="18"/>
  <c r="N910" i="18"/>
  <c r="M910" i="18"/>
  <c r="L910" i="18"/>
  <c r="K910" i="18"/>
  <c r="S909" i="18"/>
  <c r="R909" i="18"/>
  <c r="Q909" i="18"/>
  <c r="P909" i="18"/>
  <c r="N909" i="18"/>
  <c r="M909" i="18"/>
  <c r="L909" i="18"/>
  <c r="K909" i="18"/>
  <c r="S908" i="18"/>
  <c r="R908" i="18"/>
  <c r="Q908" i="18"/>
  <c r="P908" i="18"/>
  <c r="N908" i="18"/>
  <c r="M908" i="18"/>
  <c r="L908" i="18"/>
  <c r="K908" i="18"/>
  <c r="S907" i="18"/>
  <c r="R907" i="18"/>
  <c r="Q907" i="18"/>
  <c r="P907" i="18"/>
  <c r="N907" i="18"/>
  <c r="M907" i="18"/>
  <c r="L907" i="18"/>
  <c r="K907" i="18"/>
  <c r="S906" i="18"/>
  <c r="R906" i="18"/>
  <c r="Q906" i="18"/>
  <c r="P906" i="18"/>
  <c r="N906" i="18"/>
  <c r="M906" i="18"/>
  <c r="L906" i="18"/>
  <c r="K906" i="18"/>
  <c r="S905" i="18"/>
  <c r="R905" i="18"/>
  <c r="Q905" i="18"/>
  <c r="P905" i="18"/>
  <c r="N905" i="18"/>
  <c r="M905" i="18"/>
  <c r="L905" i="18"/>
  <c r="K905" i="18"/>
  <c r="S904" i="18"/>
  <c r="R904" i="18"/>
  <c r="Q904" i="18"/>
  <c r="P904" i="18"/>
  <c r="N904" i="18"/>
  <c r="M904" i="18"/>
  <c r="L904" i="18"/>
  <c r="K904" i="18"/>
  <c r="S903" i="18"/>
  <c r="R903" i="18"/>
  <c r="Q903" i="18"/>
  <c r="P903" i="18"/>
  <c r="N903" i="18"/>
  <c r="M903" i="18"/>
  <c r="L903" i="18"/>
  <c r="K903" i="18"/>
  <c r="S902" i="18"/>
  <c r="R902" i="18"/>
  <c r="Q902" i="18"/>
  <c r="P902" i="18"/>
  <c r="N902" i="18"/>
  <c r="M902" i="18"/>
  <c r="L902" i="18"/>
  <c r="K902" i="18"/>
  <c r="S901" i="18"/>
  <c r="R901" i="18"/>
  <c r="Q901" i="18"/>
  <c r="P901" i="18"/>
  <c r="N901" i="18"/>
  <c r="M901" i="18"/>
  <c r="L901" i="18"/>
  <c r="K901" i="18"/>
  <c r="S900" i="18"/>
  <c r="R900" i="18"/>
  <c r="Q900" i="18"/>
  <c r="P900" i="18"/>
  <c r="N900" i="18"/>
  <c r="M900" i="18"/>
  <c r="L900" i="18"/>
  <c r="K900" i="18"/>
  <c r="S899" i="18"/>
  <c r="R899" i="18"/>
  <c r="Q899" i="18"/>
  <c r="P899" i="18"/>
  <c r="N899" i="18"/>
  <c r="M899" i="18"/>
  <c r="L899" i="18"/>
  <c r="K899" i="18"/>
  <c r="S898" i="18"/>
  <c r="R898" i="18"/>
  <c r="Q898" i="18"/>
  <c r="P898" i="18"/>
  <c r="N898" i="18"/>
  <c r="M898" i="18"/>
  <c r="L898" i="18"/>
  <c r="K898" i="18"/>
  <c r="S897" i="18"/>
  <c r="R897" i="18"/>
  <c r="Q897" i="18"/>
  <c r="P897" i="18"/>
  <c r="N897" i="18"/>
  <c r="M897" i="18"/>
  <c r="L897" i="18"/>
  <c r="K897" i="18"/>
  <c r="S896" i="18"/>
  <c r="R896" i="18"/>
  <c r="Q896" i="18"/>
  <c r="P896" i="18"/>
  <c r="N896" i="18"/>
  <c r="M896" i="18"/>
  <c r="L896" i="18"/>
  <c r="K896" i="18"/>
  <c r="S895" i="18"/>
  <c r="R895" i="18"/>
  <c r="Q895" i="18"/>
  <c r="P895" i="18"/>
  <c r="N895" i="18"/>
  <c r="M895" i="18"/>
  <c r="L895" i="18"/>
  <c r="K895" i="18"/>
  <c r="S894" i="18"/>
  <c r="R894" i="18"/>
  <c r="Q894" i="18"/>
  <c r="P894" i="18"/>
  <c r="N894" i="18"/>
  <c r="M894" i="18"/>
  <c r="L894" i="18"/>
  <c r="K894" i="18"/>
  <c r="S893" i="18"/>
  <c r="R893" i="18"/>
  <c r="Q893" i="18"/>
  <c r="P893" i="18"/>
  <c r="N893" i="18"/>
  <c r="M893" i="18"/>
  <c r="L893" i="18"/>
  <c r="K893" i="18"/>
  <c r="S892" i="18"/>
  <c r="R892" i="18"/>
  <c r="Q892" i="18"/>
  <c r="P892" i="18"/>
  <c r="N892" i="18"/>
  <c r="M892" i="18"/>
  <c r="L892" i="18"/>
  <c r="K892" i="18"/>
  <c r="S891" i="18"/>
  <c r="R891" i="18"/>
  <c r="Q891" i="18"/>
  <c r="P891" i="18"/>
  <c r="N891" i="18"/>
  <c r="M891" i="18"/>
  <c r="L891" i="18"/>
  <c r="K891" i="18"/>
  <c r="S890" i="18"/>
  <c r="R890" i="18"/>
  <c r="Q890" i="18"/>
  <c r="P890" i="18"/>
  <c r="N890" i="18"/>
  <c r="M890" i="18"/>
  <c r="L890" i="18"/>
  <c r="K890" i="18"/>
  <c r="S889" i="18"/>
  <c r="R889" i="18"/>
  <c r="Q889" i="18"/>
  <c r="P889" i="18"/>
  <c r="N889" i="18"/>
  <c r="M889" i="18"/>
  <c r="L889" i="18"/>
  <c r="K889" i="18"/>
  <c r="S888" i="18"/>
  <c r="R888" i="18"/>
  <c r="Q888" i="18"/>
  <c r="P888" i="18"/>
  <c r="N888" i="18"/>
  <c r="M888" i="18"/>
  <c r="L888" i="18"/>
  <c r="K888" i="18"/>
  <c r="S887" i="18"/>
  <c r="R887" i="18"/>
  <c r="Q887" i="18"/>
  <c r="P887" i="18"/>
  <c r="N887" i="18"/>
  <c r="M887" i="18"/>
  <c r="L887" i="18"/>
  <c r="K887" i="18"/>
  <c r="S886" i="18"/>
  <c r="R886" i="18"/>
  <c r="Q886" i="18"/>
  <c r="P886" i="18"/>
  <c r="N886" i="18"/>
  <c r="M886" i="18"/>
  <c r="L886" i="18"/>
  <c r="K886" i="18"/>
  <c r="S885" i="18"/>
  <c r="R885" i="18"/>
  <c r="Q885" i="18"/>
  <c r="P885" i="18"/>
  <c r="N885" i="18"/>
  <c r="M885" i="18"/>
  <c r="L885" i="18"/>
  <c r="K885" i="18"/>
  <c r="S884" i="18"/>
  <c r="R884" i="18"/>
  <c r="Q884" i="18"/>
  <c r="P884" i="18"/>
  <c r="N884" i="18"/>
  <c r="M884" i="18"/>
  <c r="L884" i="18"/>
  <c r="K884" i="18"/>
  <c r="S883" i="18"/>
  <c r="R883" i="18"/>
  <c r="Q883" i="18"/>
  <c r="P883" i="18"/>
  <c r="N883" i="18"/>
  <c r="M883" i="18"/>
  <c r="L883" i="18"/>
  <c r="K883" i="18"/>
  <c r="S882" i="18"/>
  <c r="R882" i="18"/>
  <c r="Q882" i="18"/>
  <c r="P882" i="18"/>
  <c r="N882" i="18"/>
  <c r="M882" i="18"/>
  <c r="L882" i="18"/>
  <c r="K882" i="18"/>
  <c r="S881" i="18"/>
  <c r="R881" i="18"/>
  <c r="Q881" i="18"/>
  <c r="P881" i="18"/>
  <c r="N881" i="18"/>
  <c r="M881" i="18"/>
  <c r="L881" i="18"/>
  <c r="K881" i="18"/>
  <c r="S880" i="18"/>
  <c r="R880" i="18"/>
  <c r="Q880" i="18"/>
  <c r="P880" i="18"/>
  <c r="N880" i="18"/>
  <c r="M880" i="18"/>
  <c r="L880" i="18"/>
  <c r="K880" i="18"/>
  <c r="S879" i="18"/>
  <c r="R879" i="18"/>
  <c r="Q879" i="18"/>
  <c r="P879" i="18"/>
  <c r="N879" i="18"/>
  <c r="M879" i="18"/>
  <c r="L879" i="18"/>
  <c r="K879" i="18"/>
  <c r="S878" i="18"/>
  <c r="R878" i="18"/>
  <c r="Q878" i="18"/>
  <c r="P878" i="18"/>
  <c r="N878" i="18"/>
  <c r="M878" i="18"/>
  <c r="L878" i="18"/>
  <c r="K878" i="18"/>
  <c r="S877" i="18"/>
  <c r="R877" i="18"/>
  <c r="Q877" i="18"/>
  <c r="P877" i="18"/>
  <c r="N877" i="18"/>
  <c r="M877" i="18"/>
  <c r="L877" i="18"/>
  <c r="K877" i="18"/>
  <c r="S876" i="18"/>
  <c r="R876" i="18"/>
  <c r="Q876" i="18"/>
  <c r="P876" i="18"/>
  <c r="N876" i="18"/>
  <c r="M876" i="18"/>
  <c r="L876" i="18"/>
  <c r="K876" i="18"/>
  <c r="S875" i="18"/>
  <c r="R875" i="18"/>
  <c r="Q875" i="18"/>
  <c r="P875" i="18"/>
  <c r="N875" i="18"/>
  <c r="M875" i="18"/>
  <c r="L875" i="18"/>
  <c r="K875" i="18"/>
  <c r="S874" i="18"/>
  <c r="R874" i="18"/>
  <c r="Q874" i="18"/>
  <c r="P874" i="18"/>
  <c r="N874" i="18"/>
  <c r="M874" i="18"/>
  <c r="L874" i="18"/>
  <c r="K874" i="18"/>
  <c r="S873" i="18"/>
  <c r="R873" i="18"/>
  <c r="Q873" i="18"/>
  <c r="P873" i="18"/>
  <c r="N873" i="18"/>
  <c r="M873" i="18"/>
  <c r="L873" i="18"/>
  <c r="K873" i="18"/>
  <c r="S872" i="18"/>
  <c r="R872" i="18"/>
  <c r="Q872" i="18"/>
  <c r="P872" i="18"/>
  <c r="N872" i="18"/>
  <c r="M872" i="18"/>
  <c r="L872" i="18"/>
  <c r="K872" i="18"/>
  <c r="S871" i="18"/>
  <c r="R871" i="18"/>
  <c r="Q871" i="18"/>
  <c r="P871" i="18"/>
  <c r="N871" i="18"/>
  <c r="M871" i="18"/>
  <c r="L871" i="18"/>
  <c r="K871" i="18"/>
  <c r="S870" i="18"/>
  <c r="R870" i="18"/>
  <c r="Q870" i="18"/>
  <c r="P870" i="18"/>
  <c r="N870" i="18"/>
  <c r="M870" i="18"/>
  <c r="L870" i="18"/>
  <c r="K870" i="18"/>
  <c r="S869" i="18"/>
  <c r="R869" i="18"/>
  <c r="Q869" i="18"/>
  <c r="P869" i="18"/>
  <c r="N869" i="18"/>
  <c r="M869" i="18"/>
  <c r="L869" i="18"/>
  <c r="K869" i="18"/>
  <c r="S868" i="18"/>
  <c r="R868" i="18"/>
  <c r="Q868" i="18"/>
  <c r="P868" i="18"/>
  <c r="N868" i="18"/>
  <c r="M868" i="18"/>
  <c r="L868" i="18"/>
  <c r="K868" i="18"/>
  <c r="S867" i="18"/>
  <c r="R867" i="18"/>
  <c r="Q867" i="18"/>
  <c r="P867" i="18"/>
  <c r="N867" i="18"/>
  <c r="M867" i="18"/>
  <c r="L867" i="18"/>
  <c r="K867" i="18"/>
  <c r="S866" i="18"/>
  <c r="R866" i="18"/>
  <c r="Q866" i="18"/>
  <c r="P866" i="18"/>
  <c r="N866" i="18"/>
  <c r="M866" i="18"/>
  <c r="L866" i="18"/>
  <c r="K866" i="18"/>
  <c r="S865" i="18"/>
  <c r="R865" i="18"/>
  <c r="Q865" i="18"/>
  <c r="P865" i="18"/>
  <c r="N865" i="18"/>
  <c r="M865" i="18"/>
  <c r="L865" i="18"/>
  <c r="K865" i="18"/>
  <c r="S864" i="18"/>
  <c r="R864" i="18"/>
  <c r="Q864" i="18"/>
  <c r="P864" i="18"/>
  <c r="N864" i="18"/>
  <c r="M864" i="18"/>
  <c r="L864" i="18"/>
  <c r="K864" i="18"/>
  <c r="S863" i="18"/>
  <c r="R863" i="18"/>
  <c r="Q863" i="18"/>
  <c r="P863" i="18"/>
  <c r="N863" i="18"/>
  <c r="M863" i="18"/>
  <c r="L863" i="18"/>
  <c r="K863" i="18"/>
  <c r="S862" i="18"/>
  <c r="R862" i="18"/>
  <c r="Q862" i="18"/>
  <c r="P862" i="18"/>
  <c r="N862" i="18"/>
  <c r="M862" i="18"/>
  <c r="L862" i="18"/>
  <c r="K862" i="18"/>
  <c r="S861" i="18"/>
  <c r="R861" i="18"/>
  <c r="Q861" i="18"/>
  <c r="P861" i="18"/>
  <c r="N861" i="18"/>
  <c r="M861" i="18"/>
  <c r="L861" i="18"/>
  <c r="K861" i="18"/>
  <c r="S860" i="18"/>
  <c r="R860" i="18"/>
  <c r="Q860" i="18"/>
  <c r="P860" i="18"/>
  <c r="N860" i="18"/>
  <c r="M860" i="18"/>
  <c r="L860" i="18"/>
  <c r="K860" i="18"/>
  <c r="S859" i="18"/>
  <c r="R859" i="18"/>
  <c r="Q859" i="18"/>
  <c r="P859" i="18"/>
  <c r="N859" i="18"/>
  <c r="M859" i="18"/>
  <c r="L859" i="18"/>
  <c r="K859" i="18"/>
  <c r="S858" i="18"/>
  <c r="R858" i="18"/>
  <c r="Q858" i="18"/>
  <c r="P858" i="18"/>
  <c r="N858" i="18"/>
  <c r="M858" i="18"/>
  <c r="L858" i="18"/>
  <c r="K858" i="18"/>
  <c r="S857" i="18"/>
  <c r="R857" i="18"/>
  <c r="Q857" i="18"/>
  <c r="P857" i="18"/>
  <c r="N857" i="18"/>
  <c r="M857" i="18"/>
  <c r="L857" i="18"/>
  <c r="K857" i="18"/>
  <c r="S856" i="18"/>
  <c r="R856" i="18"/>
  <c r="Q856" i="18"/>
  <c r="P856" i="18"/>
  <c r="N856" i="18"/>
  <c r="M856" i="18"/>
  <c r="L856" i="18"/>
  <c r="K856" i="18"/>
  <c r="S855" i="18"/>
  <c r="R855" i="18"/>
  <c r="Q855" i="18"/>
  <c r="P855" i="18"/>
  <c r="N855" i="18"/>
  <c r="M855" i="18"/>
  <c r="L855" i="18"/>
  <c r="K855" i="18"/>
  <c r="S854" i="18"/>
  <c r="R854" i="18"/>
  <c r="Q854" i="18"/>
  <c r="P854" i="18"/>
  <c r="N854" i="18"/>
  <c r="M854" i="18"/>
  <c r="L854" i="18"/>
  <c r="K854" i="18"/>
  <c r="S853" i="18"/>
  <c r="R853" i="18"/>
  <c r="Q853" i="18"/>
  <c r="P853" i="18"/>
  <c r="N853" i="18"/>
  <c r="M853" i="18"/>
  <c r="L853" i="18"/>
  <c r="K853" i="18"/>
  <c r="S852" i="18"/>
  <c r="R852" i="18"/>
  <c r="Q852" i="18"/>
  <c r="P852" i="18"/>
  <c r="N852" i="18"/>
  <c r="M852" i="18"/>
  <c r="L852" i="18"/>
  <c r="K852" i="18"/>
  <c r="S851" i="18"/>
  <c r="R851" i="18"/>
  <c r="Q851" i="18"/>
  <c r="P851" i="18"/>
  <c r="N851" i="18"/>
  <c r="M851" i="18"/>
  <c r="L851" i="18"/>
  <c r="K851" i="18"/>
  <c r="S850" i="18"/>
  <c r="R850" i="18"/>
  <c r="Q850" i="18"/>
  <c r="P850" i="18"/>
  <c r="N850" i="18"/>
  <c r="M850" i="18"/>
  <c r="L850" i="18"/>
  <c r="K850" i="18"/>
  <c r="S849" i="18"/>
  <c r="R849" i="18"/>
  <c r="Q849" i="18"/>
  <c r="P849" i="18"/>
  <c r="N849" i="18"/>
  <c r="M849" i="18"/>
  <c r="L849" i="18"/>
  <c r="K849" i="18"/>
  <c r="S848" i="18"/>
  <c r="R848" i="18"/>
  <c r="Q848" i="18"/>
  <c r="P848" i="18"/>
  <c r="N848" i="18"/>
  <c r="M848" i="18"/>
  <c r="L848" i="18"/>
  <c r="K848" i="18"/>
  <c r="S847" i="18"/>
  <c r="R847" i="18"/>
  <c r="Q847" i="18"/>
  <c r="P847" i="18"/>
  <c r="N847" i="18"/>
  <c r="M847" i="18"/>
  <c r="L847" i="18"/>
  <c r="K847" i="18"/>
  <c r="S846" i="18"/>
  <c r="R846" i="18"/>
  <c r="Q846" i="18"/>
  <c r="P846" i="18"/>
  <c r="N846" i="18"/>
  <c r="M846" i="18"/>
  <c r="L846" i="18"/>
  <c r="K846" i="18"/>
  <c r="S845" i="18"/>
  <c r="R845" i="18"/>
  <c r="Q845" i="18"/>
  <c r="P845" i="18"/>
  <c r="N845" i="18"/>
  <c r="M845" i="18"/>
  <c r="L845" i="18"/>
  <c r="K845" i="18"/>
  <c r="S844" i="18"/>
  <c r="R844" i="18"/>
  <c r="Q844" i="18"/>
  <c r="P844" i="18"/>
  <c r="N844" i="18"/>
  <c r="M844" i="18"/>
  <c r="L844" i="18"/>
  <c r="K844" i="18"/>
  <c r="S843" i="18"/>
  <c r="R843" i="18"/>
  <c r="Q843" i="18"/>
  <c r="P843" i="18"/>
  <c r="N843" i="18"/>
  <c r="M843" i="18"/>
  <c r="L843" i="18"/>
  <c r="K843" i="18"/>
  <c r="S842" i="18"/>
  <c r="R842" i="18"/>
  <c r="Q842" i="18"/>
  <c r="P842" i="18"/>
  <c r="N842" i="18"/>
  <c r="M842" i="18"/>
  <c r="L842" i="18"/>
  <c r="K842" i="18"/>
  <c r="S841" i="18"/>
  <c r="R841" i="18"/>
  <c r="Q841" i="18"/>
  <c r="P841" i="18"/>
  <c r="N841" i="18"/>
  <c r="M841" i="18"/>
  <c r="L841" i="18"/>
  <c r="K841" i="18"/>
  <c r="S840" i="18"/>
  <c r="R840" i="18"/>
  <c r="Q840" i="18"/>
  <c r="P840" i="18"/>
  <c r="N840" i="18"/>
  <c r="M840" i="18"/>
  <c r="L840" i="18"/>
  <c r="K840" i="18"/>
  <c r="S839" i="18"/>
  <c r="R839" i="18"/>
  <c r="Q839" i="18"/>
  <c r="P839" i="18"/>
  <c r="N839" i="18"/>
  <c r="M839" i="18"/>
  <c r="L839" i="18"/>
  <c r="K839" i="18"/>
  <c r="S838" i="18"/>
  <c r="R838" i="18"/>
  <c r="Q838" i="18"/>
  <c r="P838" i="18"/>
  <c r="N838" i="18"/>
  <c r="M838" i="18"/>
  <c r="L838" i="18"/>
  <c r="K838" i="18"/>
  <c r="S837" i="18"/>
  <c r="R837" i="18"/>
  <c r="Q837" i="18"/>
  <c r="P837" i="18"/>
  <c r="N837" i="18"/>
  <c r="M837" i="18"/>
  <c r="L837" i="18"/>
  <c r="K837" i="18"/>
  <c r="S836" i="18"/>
  <c r="R836" i="18"/>
  <c r="Q836" i="18"/>
  <c r="P836" i="18"/>
  <c r="N836" i="18"/>
  <c r="M836" i="18"/>
  <c r="L836" i="18"/>
  <c r="K836" i="18"/>
  <c r="S835" i="18"/>
  <c r="R835" i="18"/>
  <c r="Q835" i="18"/>
  <c r="P835" i="18"/>
  <c r="N835" i="18"/>
  <c r="M835" i="18"/>
  <c r="L835" i="18"/>
  <c r="K835" i="18"/>
  <c r="S834" i="18"/>
  <c r="R834" i="18"/>
  <c r="Q834" i="18"/>
  <c r="P834" i="18"/>
  <c r="N834" i="18"/>
  <c r="M834" i="18"/>
  <c r="L834" i="18"/>
  <c r="K834" i="18"/>
  <c r="S833" i="18"/>
  <c r="R833" i="18"/>
  <c r="Q833" i="18"/>
  <c r="P833" i="18"/>
  <c r="N833" i="18"/>
  <c r="M833" i="18"/>
  <c r="L833" i="18"/>
  <c r="K833" i="18"/>
  <c r="S832" i="18"/>
  <c r="R832" i="18"/>
  <c r="Q832" i="18"/>
  <c r="P832" i="18"/>
  <c r="N832" i="18"/>
  <c r="M832" i="18"/>
  <c r="L832" i="18"/>
  <c r="K832" i="18"/>
  <c r="S831" i="18"/>
  <c r="R831" i="18"/>
  <c r="Q831" i="18"/>
  <c r="P831" i="18"/>
  <c r="N831" i="18"/>
  <c r="M831" i="18"/>
  <c r="L831" i="18"/>
  <c r="K831" i="18"/>
  <c r="S830" i="18"/>
  <c r="R830" i="18"/>
  <c r="Q830" i="18"/>
  <c r="P830" i="18"/>
  <c r="N830" i="18"/>
  <c r="M830" i="18"/>
  <c r="L830" i="18"/>
  <c r="K830" i="18"/>
  <c r="S829" i="18"/>
  <c r="R829" i="18"/>
  <c r="Q829" i="18"/>
  <c r="P829" i="18"/>
  <c r="N829" i="18"/>
  <c r="M829" i="18"/>
  <c r="L829" i="18"/>
  <c r="K829" i="18"/>
  <c r="S828" i="18"/>
  <c r="R828" i="18"/>
  <c r="Q828" i="18"/>
  <c r="P828" i="18"/>
  <c r="N828" i="18"/>
  <c r="M828" i="18"/>
  <c r="L828" i="18"/>
  <c r="K828" i="18"/>
  <c r="S827" i="18"/>
  <c r="R827" i="18"/>
  <c r="Q827" i="18"/>
  <c r="P827" i="18"/>
  <c r="N827" i="18"/>
  <c r="M827" i="18"/>
  <c r="L827" i="18"/>
  <c r="K827" i="18"/>
  <c r="S826" i="18"/>
  <c r="R826" i="18"/>
  <c r="Q826" i="18"/>
  <c r="P826" i="18"/>
  <c r="N826" i="18"/>
  <c r="M826" i="18"/>
  <c r="L826" i="18"/>
  <c r="K826" i="18"/>
  <c r="S825" i="18"/>
  <c r="R825" i="18"/>
  <c r="Q825" i="18"/>
  <c r="P825" i="18"/>
  <c r="N825" i="18"/>
  <c r="M825" i="18"/>
  <c r="L825" i="18"/>
  <c r="K825" i="18"/>
  <c r="S824" i="18"/>
  <c r="R824" i="18"/>
  <c r="Q824" i="18"/>
  <c r="P824" i="18"/>
  <c r="N824" i="18"/>
  <c r="M824" i="18"/>
  <c r="L824" i="18"/>
  <c r="K824" i="18"/>
  <c r="S823" i="18"/>
  <c r="R823" i="18"/>
  <c r="Q823" i="18"/>
  <c r="P823" i="18"/>
  <c r="N823" i="18"/>
  <c r="M823" i="18"/>
  <c r="L823" i="18"/>
  <c r="K823" i="18"/>
  <c r="S822" i="18"/>
  <c r="R822" i="18"/>
  <c r="Q822" i="18"/>
  <c r="P822" i="18"/>
  <c r="N822" i="18"/>
  <c r="M822" i="18"/>
  <c r="L822" i="18"/>
  <c r="K822" i="18"/>
  <c r="S821" i="18"/>
  <c r="R821" i="18"/>
  <c r="Q821" i="18"/>
  <c r="P821" i="18"/>
  <c r="N821" i="18"/>
  <c r="M821" i="18"/>
  <c r="L821" i="18"/>
  <c r="K821" i="18"/>
  <c r="S820" i="18"/>
  <c r="R820" i="18"/>
  <c r="Q820" i="18"/>
  <c r="P820" i="18"/>
  <c r="N820" i="18"/>
  <c r="M820" i="18"/>
  <c r="L820" i="18"/>
  <c r="K820" i="18"/>
  <c r="S819" i="18"/>
  <c r="R819" i="18"/>
  <c r="Q819" i="18"/>
  <c r="P819" i="18"/>
  <c r="N819" i="18"/>
  <c r="M819" i="18"/>
  <c r="L819" i="18"/>
  <c r="K819" i="18"/>
  <c r="S818" i="18"/>
  <c r="R818" i="18"/>
  <c r="Q818" i="18"/>
  <c r="P818" i="18"/>
  <c r="N818" i="18"/>
  <c r="M818" i="18"/>
  <c r="L818" i="18"/>
  <c r="K818" i="18"/>
  <c r="S817" i="18"/>
  <c r="R817" i="18"/>
  <c r="Q817" i="18"/>
  <c r="P817" i="18"/>
  <c r="N817" i="18"/>
  <c r="M817" i="18"/>
  <c r="L817" i="18"/>
  <c r="K817" i="18"/>
  <c r="S816" i="18"/>
  <c r="R816" i="18"/>
  <c r="Q816" i="18"/>
  <c r="P816" i="18"/>
  <c r="N816" i="18"/>
  <c r="M816" i="18"/>
  <c r="L816" i="18"/>
  <c r="K816" i="18"/>
  <c r="S815" i="18"/>
  <c r="R815" i="18"/>
  <c r="Q815" i="18"/>
  <c r="P815" i="18"/>
  <c r="N815" i="18"/>
  <c r="M815" i="18"/>
  <c r="L815" i="18"/>
  <c r="K815" i="18"/>
  <c r="S814" i="18"/>
  <c r="R814" i="18"/>
  <c r="Q814" i="18"/>
  <c r="P814" i="18"/>
  <c r="N814" i="18"/>
  <c r="M814" i="18"/>
  <c r="L814" i="18"/>
  <c r="K814" i="18"/>
  <c r="S813" i="18"/>
  <c r="R813" i="18"/>
  <c r="Q813" i="18"/>
  <c r="P813" i="18"/>
  <c r="N813" i="18"/>
  <c r="M813" i="18"/>
  <c r="L813" i="18"/>
  <c r="K813" i="18"/>
  <c r="S812" i="18"/>
  <c r="R812" i="18"/>
  <c r="Q812" i="18"/>
  <c r="P812" i="18"/>
  <c r="N812" i="18"/>
  <c r="M812" i="18"/>
  <c r="L812" i="18"/>
  <c r="K812" i="18"/>
  <c r="S811" i="18"/>
  <c r="R811" i="18"/>
  <c r="Q811" i="18"/>
  <c r="P811" i="18"/>
  <c r="N811" i="18"/>
  <c r="M811" i="18"/>
  <c r="L811" i="18"/>
  <c r="K811" i="18"/>
  <c r="S810" i="18"/>
  <c r="R810" i="18"/>
  <c r="Q810" i="18"/>
  <c r="P810" i="18"/>
  <c r="N810" i="18"/>
  <c r="M810" i="18"/>
  <c r="L810" i="18"/>
  <c r="K810" i="18"/>
  <c r="S809" i="18"/>
  <c r="R809" i="18"/>
  <c r="Q809" i="18"/>
  <c r="P809" i="18"/>
  <c r="N809" i="18"/>
  <c r="M809" i="18"/>
  <c r="L809" i="18"/>
  <c r="K809" i="18"/>
  <c r="S808" i="18"/>
  <c r="R808" i="18"/>
  <c r="Q808" i="18"/>
  <c r="P808" i="18"/>
  <c r="N808" i="18"/>
  <c r="M808" i="18"/>
  <c r="L808" i="18"/>
  <c r="K808" i="18"/>
  <c r="S807" i="18"/>
  <c r="R807" i="18"/>
  <c r="Q807" i="18"/>
  <c r="P807" i="18"/>
  <c r="N807" i="18"/>
  <c r="M807" i="18"/>
  <c r="L807" i="18"/>
  <c r="K807" i="18"/>
  <c r="S806" i="18"/>
  <c r="R806" i="18"/>
  <c r="Q806" i="18"/>
  <c r="P806" i="18"/>
  <c r="N806" i="18"/>
  <c r="M806" i="18"/>
  <c r="L806" i="18"/>
  <c r="K806" i="18"/>
  <c r="S805" i="18"/>
  <c r="R805" i="18"/>
  <c r="Q805" i="18"/>
  <c r="P805" i="18"/>
  <c r="N805" i="18"/>
  <c r="M805" i="18"/>
  <c r="L805" i="18"/>
  <c r="K805" i="18"/>
  <c r="S804" i="18"/>
  <c r="R804" i="18"/>
  <c r="Q804" i="18"/>
  <c r="P804" i="18"/>
  <c r="N804" i="18"/>
  <c r="M804" i="18"/>
  <c r="L804" i="18"/>
  <c r="K804" i="18"/>
  <c r="S803" i="18"/>
  <c r="R803" i="18"/>
  <c r="Q803" i="18"/>
  <c r="P803" i="18"/>
  <c r="N803" i="18"/>
  <c r="M803" i="18"/>
  <c r="L803" i="18"/>
  <c r="K803" i="18"/>
  <c r="S802" i="18"/>
  <c r="R802" i="18"/>
  <c r="Q802" i="18"/>
  <c r="P802" i="18"/>
  <c r="N802" i="18"/>
  <c r="M802" i="18"/>
  <c r="L802" i="18"/>
  <c r="K802" i="18"/>
  <c r="S801" i="18"/>
  <c r="R801" i="18"/>
  <c r="Q801" i="18"/>
  <c r="P801" i="18"/>
  <c r="N801" i="18"/>
  <c r="M801" i="18"/>
  <c r="L801" i="18"/>
  <c r="K801" i="18"/>
  <c r="S800" i="18"/>
  <c r="R800" i="18"/>
  <c r="Q800" i="18"/>
  <c r="P800" i="18"/>
  <c r="N800" i="18"/>
  <c r="M800" i="18"/>
  <c r="L800" i="18"/>
  <c r="K800" i="18"/>
  <c r="S799" i="18"/>
  <c r="R799" i="18"/>
  <c r="Q799" i="18"/>
  <c r="P799" i="18"/>
  <c r="N799" i="18"/>
  <c r="M799" i="18"/>
  <c r="L799" i="18"/>
  <c r="K799" i="18"/>
  <c r="S798" i="18"/>
  <c r="R798" i="18"/>
  <c r="Q798" i="18"/>
  <c r="P798" i="18"/>
  <c r="N798" i="18"/>
  <c r="M798" i="18"/>
  <c r="L798" i="18"/>
  <c r="K798" i="18"/>
  <c r="S797" i="18"/>
  <c r="R797" i="18"/>
  <c r="Q797" i="18"/>
  <c r="P797" i="18"/>
  <c r="N797" i="18"/>
  <c r="M797" i="18"/>
  <c r="L797" i="18"/>
  <c r="K797" i="18"/>
  <c r="S796" i="18"/>
  <c r="R796" i="18"/>
  <c r="Q796" i="18"/>
  <c r="P796" i="18"/>
  <c r="N796" i="18"/>
  <c r="M796" i="18"/>
  <c r="L796" i="18"/>
  <c r="K796" i="18"/>
  <c r="S795" i="18"/>
  <c r="R795" i="18"/>
  <c r="Q795" i="18"/>
  <c r="P795" i="18"/>
  <c r="N795" i="18"/>
  <c r="M795" i="18"/>
  <c r="L795" i="18"/>
  <c r="K795" i="18"/>
  <c r="S794" i="18"/>
  <c r="R794" i="18"/>
  <c r="Q794" i="18"/>
  <c r="P794" i="18"/>
  <c r="N794" i="18"/>
  <c r="M794" i="18"/>
  <c r="L794" i="18"/>
  <c r="K794" i="18"/>
  <c r="S793" i="18"/>
  <c r="R793" i="18"/>
  <c r="Q793" i="18"/>
  <c r="P793" i="18"/>
  <c r="N793" i="18"/>
  <c r="M793" i="18"/>
  <c r="L793" i="18"/>
  <c r="K793" i="18"/>
  <c r="S792" i="18"/>
  <c r="R792" i="18"/>
  <c r="Q792" i="18"/>
  <c r="P792" i="18"/>
  <c r="N792" i="18"/>
  <c r="M792" i="18"/>
  <c r="L792" i="18"/>
  <c r="K792" i="18"/>
  <c r="S791" i="18"/>
  <c r="R791" i="18"/>
  <c r="Q791" i="18"/>
  <c r="P791" i="18"/>
  <c r="N791" i="18"/>
  <c r="M791" i="18"/>
  <c r="L791" i="18"/>
  <c r="K791" i="18"/>
  <c r="S790" i="18"/>
  <c r="R790" i="18"/>
  <c r="Q790" i="18"/>
  <c r="P790" i="18"/>
  <c r="N790" i="18"/>
  <c r="M790" i="18"/>
  <c r="L790" i="18"/>
  <c r="K790" i="18"/>
  <c r="S789" i="18"/>
  <c r="R789" i="18"/>
  <c r="Q789" i="18"/>
  <c r="P789" i="18"/>
  <c r="N789" i="18"/>
  <c r="M789" i="18"/>
  <c r="L789" i="18"/>
  <c r="K789" i="18"/>
  <c r="S788" i="18"/>
  <c r="R788" i="18"/>
  <c r="Q788" i="18"/>
  <c r="P788" i="18"/>
  <c r="N788" i="18"/>
  <c r="M788" i="18"/>
  <c r="L788" i="18"/>
  <c r="K788" i="18"/>
  <c r="S787" i="18"/>
  <c r="R787" i="18"/>
  <c r="Q787" i="18"/>
  <c r="P787" i="18"/>
  <c r="N787" i="18"/>
  <c r="M787" i="18"/>
  <c r="L787" i="18"/>
  <c r="K787" i="18"/>
  <c r="S786" i="18"/>
  <c r="R786" i="18"/>
  <c r="Q786" i="18"/>
  <c r="P786" i="18"/>
  <c r="N786" i="18"/>
  <c r="M786" i="18"/>
  <c r="L786" i="18"/>
  <c r="K786" i="18"/>
  <c r="S785" i="18"/>
  <c r="R785" i="18"/>
  <c r="Q785" i="18"/>
  <c r="P785" i="18"/>
  <c r="N785" i="18"/>
  <c r="M785" i="18"/>
  <c r="L785" i="18"/>
  <c r="K785" i="18"/>
  <c r="S784" i="18"/>
  <c r="R784" i="18"/>
  <c r="Q784" i="18"/>
  <c r="P784" i="18"/>
  <c r="N784" i="18"/>
  <c r="M784" i="18"/>
  <c r="L784" i="18"/>
  <c r="K784" i="18"/>
  <c r="S783" i="18"/>
  <c r="R783" i="18"/>
  <c r="Q783" i="18"/>
  <c r="P783" i="18"/>
  <c r="N783" i="18"/>
  <c r="M783" i="18"/>
  <c r="L783" i="18"/>
  <c r="K783" i="18"/>
  <c r="S782" i="18"/>
  <c r="R782" i="18"/>
  <c r="Q782" i="18"/>
  <c r="P782" i="18"/>
  <c r="N782" i="18"/>
  <c r="M782" i="18"/>
  <c r="L782" i="18"/>
  <c r="K782" i="18"/>
  <c r="S781" i="18"/>
  <c r="R781" i="18"/>
  <c r="Q781" i="18"/>
  <c r="P781" i="18"/>
  <c r="N781" i="18"/>
  <c r="M781" i="18"/>
  <c r="L781" i="18"/>
  <c r="K781" i="18"/>
  <c r="S780" i="18"/>
  <c r="R780" i="18"/>
  <c r="Q780" i="18"/>
  <c r="P780" i="18"/>
  <c r="N780" i="18"/>
  <c r="M780" i="18"/>
  <c r="L780" i="18"/>
  <c r="K780" i="18"/>
  <c r="S779" i="18"/>
  <c r="R779" i="18"/>
  <c r="Q779" i="18"/>
  <c r="P779" i="18"/>
  <c r="N779" i="18"/>
  <c r="M779" i="18"/>
  <c r="L779" i="18"/>
  <c r="K779" i="18"/>
  <c r="S778" i="18"/>
  <c r="R778" i="18"/>
  <c r="Q778" i="18"/>
  <c r="P778" i="18"/>
  <c r="N778" i="18"/>
  <c r="M778" i="18"/>
  <c r="L778" i="18"/>
  <c r="K778" i="18"/>
  <c r="S777" i="18"/>
  <c r="R777" i="18"/>
  <c r="Q777" i="18"/>
  <c r="P777" i="18"/>
  <c r="N777" i="18"/>
  <c r="M777" i="18"/>
  <c r="L777" i="18"/>
  <c r="K777" i="18"/>
  <c r="S776" i="18"/>
  <c r="R776" i="18"/>
  <c r="Q776" i="18"/>
  <c r="P776" i="18"/>
  <c r="N776" i="18"/>
  <c r="M776" i="18"/>
  <c r="L776" i="18"/>
  <c r="K776" i="18"/>
  <c r="S775" i="18"/>
  <c r="R775" i="18"/>
  <c r="Q775" i="18"/>
  <c r="P775" i="18"/>
  <c r="N775" i="18"/>
  <c r="M775" i="18"/>
  <c r="L775" i="18"/>
  <c r="K775" i="18"/>
  <c r="S774" i="18"/>
  <c r="R774" i="18"/>
  <c r="Q774" i="18"/>
  <c r="P774" i="18"/>
  <c r="N774" i="18"/>
  <c r="M774" i="18"/>
  <c r="L774" i="18"/>
  <c r="K774" i="18"/>
  <c r="S773" i="18"/>
  <c r="R773" i="18"/>
  <c r="Q773" i="18"/>
  <c r="P773" i="18"/>
  <c r="N773" i="18"/>
  <c r="M773" i="18"/>
  <c r="L773" i="18"/>
  <c r="K773" i="18"/>
  <c r="S772" i="18"/>
  <c r="R772" i="18"/>
  <c r="Q772" i="18"/>
  <c r="P772" i="18"/>
  <c r="N772" i="18"/>
  <c r="M772" i="18"/>
  <c r="L772" i="18"/>
  <c r="K772" i="18"/>
  <c r="S771" i="18"/>
  <c r="R771" i="18"/>
  <c r="Q771" i="18"/>
  <c r="P771" i="18"/>
  <c r="N771" i="18"/>
  <c r="M771" i="18"/>
  <c r="L771" i="18"/>
  <c r="K771" i="18"/>
  <c r="S770" i="18"/>
  <c r="R770" i="18"/>
  <c r="Q770" i="18"/>
  <c r="P770" i="18"/>
  <c r="N770" i="18"/>
  <c r="M770" i="18"/>
  <c r="L770" i="18"/>
  <c r="K770" i="18"/>
  <c r="S769" i="18"/>
  <c r="R769" i="18"/>
  <c r="Q769" i="18"/>
  <c r="P769" i="18"/>
  <c r="N769" i="18"/>
  <c r="M769" i="18"/>
  <c r="L769" i="18"/>
  <c r="K769" i="18"/>
  <c r="S768" i="18"/>
  <c r="R768" i="18"/>
  <c r="Q768" i="18"/>
  <c r="P768" i="18"/>
  <c r="N768" i="18"/>
  <c r="M768" i="18"/>
  <c r="L768" i="18"/>
  <c r="K768" i="18"/>
  <c r="S767" i="18"/>
  <c r="R767" i="18"/>
  <c r="Q767" i="18"/>
  <c r="P767" i="18"/>
  <c r="N767" i="18"/>
  <c r="M767" i="18"/>
  <c r="L767" i="18"/>
  <c r="K767" i="18"/>
  <c r="S766" i="18"/>
  <c r="R766" i="18"/>
  <c r="Q766" i="18"/>
  <c r="P766" i="18"/>
  <c r="N766" i="18"/>
  <c r="M766" i="18"/>
  <c r="L766" i="18"/>
  <c r="K766" i="18"/>
  <c r="S765" i="18"/>
  <c r="R765" i="18"/>
  <c r="Q765" i="18"/>
  <c r="P765" i="18"/>
  <c r="N765" i="18"/>
  <c r="M765" i="18"/>
  <c r="L765" i="18"/>
  <c r="K765" i="18"/>
  <c r="S764" i="18"/>
  <c r="R764" i="18"/>
  <c r="Q764" i="18"/>
  <c r="P764" i="18"/>
  <c r="N764" i="18"/>
  <c r="M764" i="18"/>
  <c r="L764" i="18"/>
  <c r="K764" i="18"/>
  <c r="S763" i="18"/>
  <c r="R763" i="18"/>
  <c r="Q763" i="18"/>
  <c r="P763" i="18"/>
  <c r="N763" i="18"/>
  <c r="M763" i="18"/>
  <c r="L763" i="18"/>
  <c r="K763" i="18"/>
  <c r="S762" i="18"/>
  <c r="R762" i="18"/>
  <c r="Q762" i="18"/>
  <c r="P762" i="18"/>
  <c r="N762" i="18"/>
  <c r="M762" i="18"/>
  <c r="L762" i="18"/>
  <c r="K762" i="18"/>
  <c r="S761" i="18"/>
  <c r="R761" i="18"/>
  <c r="Q761" i="18"/>
  <c r="P761" i="18"/>
  <c r="N761" i="18"/>
  <c r="M761" i="18"/>
  <c r="L761" i="18"/>
  <c r="K761" i="18"/>
  <c r="S760" i="18"/>
  <c r="R760" i="18"/>
  <c r="Q760" i="18"/>
  <c r="P760" i="18"/>
  <c r="N760" i="18"/>
  <c r="M760" i="18"/>
  <c r="L760" i="18"/>
  <c r="K760" i="18"/>
  <c r="S759" i="18"/>
  <c r="R759" i="18"/>
  <c r="Q759" i="18"/>
  <c r="P759" i="18"/>
  <c r="N759" i="18"/>
  <c r="M759" i="18"/>
  <c r="L759" i="18"/>
  <c r="K759" i="18"/>
  <c r="S758" i="18"/>
  <c r="R758" i="18"/>
  <c r="Q758" i="18"/>
  <c r="P758" i="18"/>
  <c r="N758" i="18"/>
  <c r="M758" i="18"/>
  <c r="L758" i="18"/>
  <c r="K758" i="18"/>
  <c r="S757" i="18"/>
  <c r="R757" i="18"/>
  <c r="Q757" i="18"/>
  <c r="P757" i="18"/>
  <c r="N757" i="18"/>
  <c r="M757" i="18"/>
  <c r="L757" i="18"/>
  <c r="K757" i="18"/>
  <c r="S756" i="18"/>
  <c r="R756" i="18"/>
  <c r="Q756" i="18"/>
  <c r="P756" i="18"/>
  <c r="N756" i="18"/>
  <c r="M756" i="18"/>
  <c r="L756" i="18"/>
  <c r="K756" i="18"/>
  <c r="S755" i="18"/>
  <c r="R755" i="18"/>
  <c r="Q755" i="18"/>
  <c r="P755" i="18"/>
  <c r="N755" i="18"/>
  <c r="M755" i="18"/>
  <c r="L755" i="18"/>
  <c r="K755" i="18"/>
  <c r="S754" i="18"/>
  <c r="R754" i="18"/>
  <c r="Q754" i="18"/>
  <c r="P754" i="18"/>
  <c r="N754" i="18"/>
  <c r="M754" i="18"/>
  <c r="L754" i="18"/>
  <c r="K754" i="18"/>
  <c r="S753" i="18"/>
  <c r="R753" i="18"/>
  <c r="Q753" i="18"/>
  <c r="P753" i="18"/>
  <c r="N753" i="18"/>
  <c r="M753" i="18"/>
  <c r="L753" i="18"/>
  <c r="K753" i="18"/>
  <c r="S752" i="18"/>
  <c r="R752" i="18"/>
  <c r="Q752" i="18"/>
  <c r="P752" i="18"/>
  <c r="N752" i="18"/>
  <c r="M752" i="18"/>
  <c r="L752" i="18"/>
  <c r="K752" i="18"/>
  <c r="S751" i="18"/>
  <c r="R751" i="18"/>
  <c r="Q751" i="18"/>
  <c r="P751" i="18"/>
  <c r="N751" i="18"/>
  <c r="M751" i="18"/>
  <c r="L751" i="18"/>
  <c r="K751" i="18"/>
  <c r="S750" i="18"/>
  <c r="R750" i="18"/>
  <c r="Q750" i="18"/>
  <c r="P750" i="18"/>
  <c r="N750" i="18"/>
  <c r="M750" i="18"/>
  <c r="L750" i="18"/>
  <c r="K750" i="18"/>
  <c r="S749" i="18"/>
  <c r="R749" i="18"/>
  <c r="Q749" i="18"/>
  <c r="P749" i="18"/>
  <c r="N749" i="18"/>
  <c r="M749" i="18"/>
  <c r="L749" i="18"/>
  <c r="K749" i="18"/>
  <c r="S748" i="18"/>
  <c r="R748" i="18"/>
  <c r="Q748" i="18"/>
  <c r="P748" i="18"/>
  <c r="N748" i="18"/>
  <c r="M748" i="18"/>
  <c r="L748" i="18"/>
  <c r="K748" i="18"/>
  <c r="S747" i="18"/>
  <c r="R747" i="18"/>
  <c r="Q747" i="18"/>
  <c r="P747" i="18"/>
  <c r="N747" i="18"/>
  <c r="M747" i="18"/>
  <c r="L747" i="18"/>
  <c r="K747" i="18"/>
  <c r="S746" i="18"/>
  <c r="R746" i="18"/>
  <c r="Q746" i="18"/>
  <c r="P746" i="18"/>
  <c r="N746" i="18"/>
  <c r="M746" i="18"/>
  <c r="L746" i="18"/>
  <c r="K746" i="18"/>
  <c r="S745" i="18"/>
  <c r="R745" i="18"/>
  <c r="Q745" i="18"/>
  <c r="P745" i="18"/>
  <c r="N745" i="18"/>
  <c r="M745" i="18"/>
  <c r="L745" i="18"/>
  <c r="K745" i="18"/>
  <c r="S744" i="18"/>
  <c r="R744" i="18"/>
  <c r="Q744" i="18"/>
  <c r="P744" i="18"/>
  <c r="N744" i="18"/>
  <c r="M744" i="18"/>
  <c r="L744" i="18"/>
  <c r="K744" i="18"/>
  <c r="S743" i="18"/>
  <c r="R743" i="18"/>
  <c r="Q743" i="18"/>
  <c r="P743" i="18"/>
  <c r="N743" i="18"/>
  <c r="M743" i="18"/>
  <c r="L743" i="18"/>
  <c r="K743" i="18"/>
  <c r="S742" i="18"/>
  <c r="R742" i="18"/>
  <c r="Q742" i="18"/>
  <c r="P742" i="18"/>
  <c r="N742" i="18"/>
  <c r="M742" i="18"/>
  <c r="L742" i="18"/>
  <c r="K742" i="18"/>
  <c r="S741" i="18"/>
  <c r="R741" i="18"/>
  <c r="Q741" i="18"/>
  <c r="P741" i="18"/>
  <c r="N741" i="18"/>
  <c r="M741" i="18"/>
  <c r="L741" i="18"/>
  <c r="K741" i="18"/>
  <c r="S740" i="18"/>
  <c r="R740" i="18"/>
  <c r="Q740" i="18"/>
  <c r="P740" i="18"/>
  <c r="N740" i="18"/>
  <c r="M740" i="18"/>
  <c r="L740" i="18"/>
  <c r="K740" i="18"/>
  <c r="S739" i="18"/>
  <c r="R739" i="18"/>
  <c r="Q739" i="18"/>
  <c r="P739" i="18"/>
  <c r="N739" i="18"/>
  <c r="M739" i="18"/>
  <c r="L739" i="18"/>
  <c r="K739" i="18"/>
  <c r="S738" i="18"/>
  <c r="R738" i="18"/>
  <c r="Q738" i="18"/>
  <c r="P738" i="18"/>
  <c r="N738" i="18"/>
  <c r="M738" i="18"/>
  <c r="L738" i="18"/>
  <c r="K738" i="18"/>
  <c r="S737" i="18"/>
  <c r="R737" i="18"/>
  <c r="Q737" i="18"/>
  <c r="P737" i="18"/>
  <c r="N737" i="18"/>
  <c r="M737" i="18"/>
  <c r="L737" i="18"/>
  <c r="K737" i="18"/>
  <c r="S736" i="18"/>
  <c r="R736" i="18"/>
  <c r="Q736" i="18"/>
  <c r="P736" i="18"/>
  <c r="N736" i="18"/>
  <c r="M736" i="18"/>
  <c r="L736" i="18"/>
  <c r="K736" i="18"/>
  <c r="S735" i="18"/>
  <c r="R735" i="18"/>
  <c r="Q735" i="18"/>
  <c r="P735" i="18"/>
  <c r="N735" i="18"/>
  <c r="M735" i="18"/>
  <c r="L735" i="18"/>
  <c r="K735" i="18"/>
  <c r="S734" i="18"/>
  <c r="R734" i="18"/>
  <c r="Q734" i="18"/>
  <c r="P734" i="18"/>
  <c r="N734" i="18"/>
  <c r="M734" i="18"/>
  <c r="L734" i="18"/>
  <c r="K734" i="18"/>
  <c r="S733" i="18"/>
  <c r="R733" i="18"/>
  <c r="Q733" i="18"/>
  <c r="P733" i="18"/>
  <c r="N733" i="18"/>
  <c r="M733" i="18"/>
  <c r="L733" i="18"/>
  <c r="K733" i="18"/>
  <c r="S732" i="18"/>
  <c r="R732" i="18"/>
  <c r="Q732" i="18"/>
  <c r="P732" i="18"/>
  <c r="N732" i="18"/>
  <c r="M732" i="18"/>
  <c r="L732" i="18"/>
  <c r="K732" i="18"/>
  <c r="S731" i="18"/>
  <c r="R731" i="18"/>
  <c r="Q731" i="18"/>
  <c r="P731" i="18"/>
  <c r="N731" i="18"/>
  <c r="M731" i="18"/>
  <c r="L731" i="18"/>
  <c r="K731" i="18"/>
  <c r="S730" i="18"/>
  <c r="R730" i="18"/>
  <c r="Q730" i="18"/>
  <c r="P730" i="18"/>
  <c r="N730" i="18"/>
  <c r="M730" i="18"/>
  <c r="L730" i="18"/>
  <c r="K730" i="18"/>
  <c r="S729" i="18"/>
  <c r="R729" i="18"/>
  <c r="Q729" i="18"/>
  <c r="P729" i="18"/>
  <c r="N729" i="18"/>
  <c r="M729" i="18"/>
  <c r="L729" i="18"/>
  <c r="K729" i="18"/>
  <c r="S728" i="18"/>
  <c r="R728" i="18"/>
  <c r="Q728" i="18"/>
  <c r="P728" i="18"/>
  <c r="N728" i="18"/>
  <c r="M728" i="18"/>
  <c r="L728" i="18"/>
  <c r="K728" i="18"/>
  <c r="S727" i="18"/>
  <c r="R727" i="18"/>
  <c r="Q727" i="18"/>
  <c r="P727" i="18"/>
  <c r="N727" i="18"/>
  <c r="M727" i="18"/>
  <c r="L727" i="18"/>
  <c r="K727" i="18"/>
  <c r="S726" i="18"/>
  <c r="R726" i="18"/>
  <c r="Q726" i="18"/>
  <c r="P726" i="18"/>
  <c r="N726" i="18"/>
  <c r="M726" i="18"/>
  <c r="L726" i="18"/>
  <c r="K726" i="18"/>
  <c r="S725" i="18"/>
  <c r="R725" i="18"/>
  <c r="Q725" i="18"/>
  <c r="P725" i="18"/>
  <c r="N725" i="18"/>
  <c r="M725" i="18"/>
  <c r="L725" i="18"/>
  <c r="K725" i="18"/>
  <c r="S724" i="18"/>
  <c r="R724" i="18"/>
  <c r="Q724" i="18"/>
  <c r="P724" i="18"/>
  <c r="N724" i="18"/>
  <c r="M724" i="18"/>
  <c r="L724" i="18"/>
  <c r="K724" i="18"/>
  <c r="S723" i="18"/>
  <c r="R723" i="18"/>
  <c r="Q723" i="18"/>
  <c r="P723" i="18"/>
  <c r="N723" i="18"/>
  <c r="M723" i="18"/>
  <c r="L723" i="18"/>
  <c r="K723" i="18"/>
  <c r="S722" i="18"/>
  <c r="R722" i="18"/>
  <c r="Q722" i="18"/>
  <c r="P722" i="18"/>
  <c r="N722" i="18"/>
  <c r="M722" i="18"/>
  <c r="L722" i="18"/>
  <c r="K722" i="18"/>
  <c r="S721" i="18"/>
  <c r="R721" i="18"/>
  <c r="Q721" i="18"/>
  <c r="P721" i="18"/>
  <c r="N721" i="18"/>
  <c r="M721" i="18"/>
  <c r="L721" i="18"/>
  <c r="K721" i="18"/>
  <c r="S720" i="18"/>
  <c r="R720" i="18"/>
  <c r="Q720" i="18"/>
  <c r="P720" i="18"/>
  <c r="N720" i="18"/>
  <c r="M720" i="18"/>
  <c r="L720" i="18"/>
  <c r="K720" i="18"/>
  <c r="S719" i="18"/>
  <c r="R719" i="18"/>
  <c r="Q719" i="18"/>
  <c r="P719" i="18"/>
  <c r="N719" i="18"/>
  <c r="M719" i="18"/>
  <c r="L719" i="18"/>
  <c r="K719" i="18"/>
  <c r="S718" i="18"/>
  <c r="R718" i="18"/>
  <c r="Q718" i="18"/>
  <c r="P718" i="18"/>
  <c r="N718" i="18"/>
  <c r="M718" i="18"/>
  <c r="L718" i="18"/>
  <c r="K718" i="18"/>
  <c r="S717" i="18"/>
  <c r="R717" i="18"/>
  <c r="Q717" i="18"/>
  <c r="P717" i="18"/>
  <c r="N717" i="18"/>
  <c r="M717" i="18"/>
  <c r="L717" i="18"/>
  <c r="K717" i="18"/>
  <c r="S716" i="18"/>
  <c r="R716" i="18"/>
  <c r="Q716" i="18"/>
  <c r="P716" i="18"/>
  <c r="N716" i="18"/>
  <c r="M716" i="18"/>
  <c r="L716" i="18"/>
  <c r="K716" i="18"/>
  <c r="S715" i="18"/>
  <c r="R715" i="18"/>
  <c r="Q715" i="18"/>
  <c r="P715" i="18"/>
  <c r="N715" i="18"/>
  <c r="M715" i="18"/>
  <c r="L715" i="18"/>
  <c r="K715" i="18"/>
  <c r="S714" i="18"/>
  <c r="R714" i="18"/>
  <c r="Q714" i="18"/>
  <c r="P714" i="18"/>
  <c r="N714" i="18"/>
  <c r="M714" i="18"/>
  <c r="L714" i="18"/>
  <c r="K714" i="18"/>
  <c r="S713" i="18"/>
  <c r="R713" i="18"/>
  <c r="Q713" i="18"/>
  <c r="P713" i="18"/>
  <c r="N713" i="18"/>
  <c r="M713" i="18"/>
  <c r="L713" i="18"/>
  <c r="K713" i="18"/>
  <c r="S712" i="18"/>
  <c r="R712" i="18"/>
  <c r="Q712" i="18"/>
  <c r="P712" i="18"/>
  <c r="N712" i="18"/>
  <c r="M712" i="18"/>
  <c r="L712" i="18"/>
  <c r="K712" i="18"/>
  <c r="S711" i="18"/>
  <c r="R711" i="18"/>
  <c r="Q711" i="18"/>
  <c r="P711" i="18"/>
  <c r="N711" i="18"/>
  <c r="M711" i="18"/>
  <c r="L711" i="18"/>
  <c r="K711" i="18"/>
  <c r="S710" i="18"/>
  <c r="R710" i="18"/>
  <c r="Q710" i="18"/>
  <c r="P710" i="18"/>
  <c r="N710" i="18"/>
  <c r="M710" i="18"/>
  <c r="L710" i="18"/>
  <c r="K710" i="18"/>
  <c r="S709" i="18"/>
  <c r="R709" i="18"/>
  <c r="Q709" i="18"/>
  <c r="P709" i="18"/>
  <c r="N709" i="18"/>
  <c r="M709" i="18"/>
  <c r="L709" i="18"/>
  <c r="K709" i="18"/>
  <c r="S708" i="18"/>
  <c r="R708" i="18"/>
  <c r="Q708" i="18"/>
  <c r="P708" i="18"/>
  <c r="N708" i="18"/>
  <c r="M708" i="18"/>
  <c r="L708" i="18"/>
  <c r="K708" i="18"/>
  <c r="S707" i="18"/>
  <c r="R707" i="18"/>
  <c r="Q707" i="18"/>
  <c r="P707" i="18"/>
  <c r="N707" i="18"/>
  <c r="M707" i="18"/>
  <c r="L707" i="18"/>
  <c r="K707" i="18"/>
  <c r="S706" i="18"/>
  <c r="R706" i="18"/>
  <c r="Q706" i="18"/>
  <c r="P706" i="18"/>
  <c r="N706" i="18"/>
  <c r="M706" i="18"/>
  <c r="L706" i="18"/>
  <c r="K706" i="18"/>
  <c r="S705" i="18"/>
  <c r="R705" i="18"/>
  <c r="Q705" i="18"/>
  <c r="P705" i="18"/>
  <c r="N705" i="18"/>
  <c r="M705" i="18"/>
  <c r="L705" i="18"/>
  <c r="K705" i="18"/>
  <c r="S704" i="18"/>
  <c r="R704" i="18"/>
  <c r="Q704" i="18"/>
  <c r="P704" i="18"/>
  <c r="N704" i="18"/>
  <c r="M704" i="18"/>
  <c r="L704" i="18"/>
  <c r="K704" i="18"/>
  <c r="S703" i="18"/>
  <c r="R703" i="18"/>
  <c r="Q703" i="18"/>
  <c r="P703" i="18"/>
  <c r="N703" i="18"/>
  <c r="M703" i="18"/>
  <c r="L703" i="18"/>
  <c r="K703" i="18"/>
  <c r="S702" i="18"/>
  <c r="R702" i="18"/>
  <c r="Q702" i="18"/>
  <c r="P702" i="18"/>
  <c r="N702" i="18"/>
  <c r="M702" i="18"/>
  <c r="L702" i="18"/>
  <c r="K702" i="18"/>
  <c r="S701" i="18"/>
  <c r="R701" i="18"/>
  <c r="Q701" i="18"/>
  <c r="P701" i="18"/>
  <c r="N701" i="18"/>
  <c r="M701" i="18"/>
  <c r="L701" i="18"/>
  <c r="K701" i="18"/>
  <c r="S700" i="18"/>
  <c r="R700" i="18"/>
  <c r="Q700" i="18"/>
  <c r="P700" i="18"/>
  <c r="N700" i="18"/>
  <c r="M700" i="18"/>
  <c r="L700" i="18"/>
  <c r="K700" i="18"/>
  <c r="S699" i="18"/>
  <c r="R699" i="18"/>
  <c r="Q699" i="18"/>
  <c r="P699" i="18"/>
  <c r="N699" i="18"/>
  <c r="M699" i="18"/>
  <c r="L699" i="18"/>
  <c r="K699" i="18"/>
  <c r="S698" i="18"/>
  <c r="R698" i="18"/>
  <c r="Q698" i="18"/>
  <c r="P698" i="18"/>
  <c r="N698" i="18"/>
  <c r="M698" i="18"/>
  <c r="L698" i="18"/>
  <c r="K698" i="18"/>
  <c r="S697" i="18"/>
  <c r="R697" i="18"/>
  <c r="Q697" i="18"/>
  <c r="P697" i="18"/>
  <c r="N697" i="18"/>
  <c r="M697" i="18"/>
  <c r="L697" i="18"/>
  <c r="K697" i="18"/>
  <c r="S696" i="18"/>
  <c r="R696" i="18"/>
  <c r="Q696" i="18"/>
  <c r="P696" i="18"/>
  <c r="N696" i="18"/>
  <c r="M696" i="18"/>
  <c r="L696" i="18"/>
  <c r="K696" i="18"/>
  <c r="S695" i="18"/>
  <c r="R695" i="18"/>
  <c r="Q695" i="18"/>
  <c r="P695" i="18"/>
  <c r="N695" i="18"/>
  <c r="M695" i="18"/>
  <c r="L695" i="18"/>
  <c r="K695" i="18"/>
  <c r="S694" i="18"/>
  <c r="R694" i="18"/>
  <c r="Q694" i="18"/>
  <c r="P694" i="18"/>
  <c r="N694" i="18"/>
  <c r="M694" i="18"/>
  <c r="L694" i="18"/>
  <c r="K694" i="18"/>
  <c r="S693" i="18"/>
  <c r="R693" i="18"/>
  <c r="Q693" i="18"/>
  <c r="P693" i="18"/>
  <c r="N693" i="18"/>
  <c r="M693" i="18"/>
  <c r="L693" i="18"/>
  <c r="K693" i="18"/>
  <c r="S692" i="18"/>
  <c r="R692" i="18"/>
  <c r="Q692" i="18"/>
  <c r="P692" i="18"/>
  <c r="N692" i="18"/>
  <c r="M692" i="18"/>
  <c r="L692" i="18"/>
  <c r="K692" i="18"/>
  <c r="S691" i="18"/>
  <c r="R691" i="18"/>
  <c r="Q691" i="18"/>
  <c r="P691" i="18"/>
  <c r="N691" i="18"/>
  <c r="M691" i="18"/>
  <c r="L691" i="18"/>
  <c r="K691" i="18"/>
  <c r="S690" i="18"/>
  <c r="R690" i="18"/>
  <c r="Q690" i="18"/>
  <c r="P690" i="18"/>
  <c r="N690" i="18"/>
  <c r="M690" i="18"/>
  <c r="L690" i="18"/>
  <c r="K690" i="18"/>
  <c r="S689" i="18"/>
  <c r="R689" i="18"/>
  <c r="Q689" i="18"/>
  <c r="P689" i="18"/>
  <c r="N689" i="18"/>
  <c r="M689" i="18"/>
  <c r="L689" i="18"/>
  <c r="K689" i="18"/>
  <c r="S688" i="18"/>
  <c r="R688" i="18"/>
  <c r="Q688" i="18"/>
  <c r="P688" i="18"/>
  <c r="N688" i="18"/>
  <c r="M688" i="18"/>
  <c r="L688" i="18"/>
  <c r="K688" i="18"/>
  <c r="S687" i="18"/>
  <c r="R687" i="18"/>
  <c r="Q687" i="18"/>
  <c r="P687" i="18"/>
  <c r="N687" i="18"/>
  <c r="M687" i="18"/>
  <c r="L687" i="18"/>
  <c r="K687" i="18"/>
  <c r="S686" i="18"/>
  <c r="R686" i="18"/>
  <c r="Q686" i="18"/>
  <c r="P686" i="18"/>
  <c r="N686" i="18"/>
  <c r="M686" i="18"/>
  <c r="L686" i="18"/>
  <c r="K686" i="18"/>
  <c r="S685" i="18"/>
  <c r="R685" i="18"/>
  <c r="Q685" i="18"/>
  <c r="P685" i="18"/>
  <c r="N685" i="18"/>
  <c r="M685" i="18"/>
  <c r="L685" i="18"/>
  <c r="K685" i="18"/>
  <c r="S684" i="18"/>
  <c r="R684" i="18"/>
  <c r="Q684" i="18"/>
  <c r="P684" i="18"/>
  <c r="N684" i="18"/>
  <c r="M684" i="18"/>
  <c r="L684" i="18"/>
  <c r="K684" i="18"/>
  <c r="S683" i="18"/>
  <c r="R683" i="18"/>
  <c r="Q683" i="18"/>
  <c r="P683" i="18"/>
  <c r="N683" i="18"/>
  <c r="M683" i="18"/>
  <c r="L683" i="18"/>
  <c r="K683" i="18"/>
  <c r="S682" i="18"/>
  <c r="R682" i="18"/>
  <c r="Q682" i="18"/>
  <c r="P682" i="18"/>
  <c r="N682" i="18"/>
  <c r="M682" i="18"/>
  <c r="L682" i="18"/>
  <c r="K682" i="18"/>
  <c r="S681" i="18"/>
  <c r="R681" i="18"/>
  <c r="Q681" i="18"/>
  <c r="P681" i="18"/>
  <c r="N681" i="18"/>
  <c r="M681" i="18"/>
  <c r="L681" i="18"/>
  <c r="K681" i="18"/>
  <c r="S680" i="18"/>
  <c r="R680" i="18"/>
  <c r="Q680" i="18"/>
  <c r="P680" i="18"/>
  <c r="N680" i="18"/>
  <c r="M680" i="18"/>
  <c r="L680" i="18"/>
  <c r="K680" i="18"/>
  <c r="S679" i="18"/>
  <c r="R679" i="18"/>
  <c r="Q679" i="18"/>
  <c r="P679" i="18"/>
  <c r="N679" i="18"/>
  <c r="M679" i="18"/>
  <c r="L679" i="18"/>
  <c r="K679" i="18"/>
  <c r="S678" i="18"/>
  <c r="R678" i="18"/>
  <c r="Q678" i="18"/>
  <c r="P678" i="18"/>
  <c r="N678" i="18"/>
  <c r="M678" i="18"/>
  <c r="L678" i="18"/>
  <c r="K678" i="18"/>
  <c r="S677" i="18"/>
  <c r="R677" i="18"/>
  <c r="Q677" i="18"/>
  <c r="P677" i="18"/>
  <c r="N677" i="18"/>
  <c r="M677" i="18"/>
  <c r="L677" i="18"/>
  <c r="K677" i="18"/>
  <c r="S676" i="18"/>
  <c r="R676" i="18"/>
  <c r="Q676" i="18"/>
  <c r="P676" i="18"/>
  <c r="N676" i="18"/>
  <c r="M676" i="18"/>
  <c r="L676" i="18"/>
  <c r="K676" i="18"/>
  <c r="S675" i="18"/>
  <c r="R675" i="18"/>
  <c r="Q675" i="18"/>
  <c r="P675" i="18"/>
  <c r="N675" i="18"/>
  <c r="M675" i="18"/>
  <c r="L675" i="18"/>
  <c r="K675" i="18"/>
  <c r="S674" i="18"/>
  <c r="R674" i="18"/>
  <c r="Q674" i="18"/>
  <c r="P674" i="18"/>
  <c r="N674" i="18"/>
  <c r="M674" i="18"/>
  <c r="L674" i="18"/>
  <c r="K674" i="18"/>
  <c r="S673" i="18"/>
  <c r="R673" i="18"/>
  <c r="Q673" i="18"/>
  <c r="P673" i="18"/>
  <c r="N673" i="18"/>
  <c r="M673" i="18"/>
  <c r="L673" i="18"/>
  <c r="K673" i="18"/>
  <c r="S672" i="18"/>
  <c r="R672" i="18"/>
  <c r="Q672" i="18"/>
  <c r="P672" i="18"/>
  <c r="N672" i="18"/>
  <c r="M672" i="18"/>
  <c r="L672" i="18"/>
  <c r="K672" i="18"/>
  <c r="S671" i="18"/>
  <c r="R671" i="18"/>
  <c r="Q671" i="18"/>
  <c r="P671" i="18"/>
  <c r="N671" i="18"/>
  <c r="M671" i="18"/>
  <c r="L671" i="18"/>
  <c r="K671" i="18"/>
  <c r="S670" i="18"/>
  <c r="R670" i="18"/>
  <c r="Q670" i="18"/>
  <c r="P670" i="18"/>
  <c r="N670" i="18"/>
  <c r="M670" i="18"/>
  <c r="L670" i="18"/>
  <c r="K670" i="18"/>
  <c r="S669" i="18"/>
  <c r="R669" i="18"/>
  <c r="Q669" i="18"/>
  <c r="P669" i="18"/>
  <c r="N669" i="18"/>
  <c r="M669" i="18"/>
  <c r="L669" i="18"/>
  <c r="K669" i="18"/>
  <c r="S668" i="18"/>
  <c r="R668" i="18"/>
  <c r="Q668" i="18"/>
  <c r="P668" i="18"/>
  <c r="N668" i="18"/>
  <c r="M668" i="18"/>
  <c r="L668" i="18"/>
  <c r="K668" i="18"/>
  <c r="S667" i="18"/>
  <c r="R667" i="18"/>
  <c r="Q667" i="18"/>
  <c r="P667" i="18"/>
  <c r="N667" i="18"/>
  <c r="M667" i="18"/>
  <c r="L667" i="18"/>
  <c r="K667" i="18"/>
  <c r="S666" i="18"/>
  <c r="R666" i="18"/>
  <c r="Q666" i="18"/>
  <c r="P666" i="18"/>
  <c r="N666" i="18"/>
  <c r="M666" i="18"/>
  <c r="L666" i="18"/>
  <c r="K666" i="18"/>
  <c r="S665" i="18"/>
  <c r="R665" i="18"/>
  <c r="Q665" i="18"/>
  <c r="P665" i="18"/>
  <c r="N665" i="18"/>
  <c r="M665" i="18"/>
  <c r="L665" i="18"/>
  <c r="K665" i="18"/>
  <c r="S664" i="18"/>
  <c r="R664" i="18"/>
  <c r="Q664" i="18"/>
  <c r="P664" i="18"/>
  <c r="N664" i="18"/>
  <c r="M664" i="18"/>
  <c r="L664" i="18"/>
  <c r="K664" i="18"/>
  <c r="S663" i="18"/>
  <c r="R663" i="18"/>
  <c r="Q663" i="18"/>
  <c r="P663" i="18"/>
  <c r="N663" i="18"/>
  <c r="M663" i="18"/>
  <c r="L663" i="18"/>
  <c r="K663" i="18"/>
  <c r="S662" i="18"/>
  <c r="R662" i="18"/>
  <c r="Q662" i="18"/>
  <c r="P662" i="18"/>
  <c r="N662" i="18"/>
  <c r="M662" i="18"/>
  <c r="L662" i="18"/>
  <c r="K662" i="18"/>
  <c r="S661" i="18"/>
  <c r="R661" i="18"/>
  <c r="Q661" i="18"/>
  <c r="P661" i="18"/>
  <c r="N661" i="18"/>
  <c r="M661" i="18"/>
  <c r="L661" i="18"/>
  <c r="K661" i="18"/>
  <c r="S660" i="18"/>
  <c r="R660" i="18"/>
  <c r="Q660" i="18"/>
  <c r="P660" i="18"/>
  <c r="N660" i="18"/>
  <c r="M660" i="18"/>
  <c r="L660" i="18"/>
  <c r="K660" i="18"/>
  <c r="S659" i="18"/>
  <c r="R659" i="18"/>
  <c r="Q659" i="18"/>
  <c r="P659" i="18"/>
  <c r="N659" i="18"/>
  <c r="M659" i="18"/>
  <c r="L659" i="18"/>
  <c r="K659" i="18"/>
  <c r="S658" i="18"/>
  <c r="R658" i="18"/>
  <c r="Q658" i="18"/>
  <c r="P658" i="18"/>
  <c r="N658" i="18"/>
  <c r="M658" i="18"/>
  <c r="L658" i="18"/>
  <c r="K658" i="18"/>
  <c r="S657" i="18"/>
  <c r="R657" i="18"/>
  <c r="Q657" i="18"/>
  <c r="P657" i="18"/>
  <c r="N657" i="18"/>
  <c r="M657" i="18"/>
  <c r="L657" i="18"/>
  <c r="K657" i="18"/>
  <c r="S656" i="18"/>
  <c r="R656" i="18"/>
  <c r="Q656" i="18"/>
  <c r="P656" i="18"/>
  <c r="N656" i="18"/>
  <c r="M656" i="18"/>
  <c r="L656" i="18"/>
  <c r="K656" i="18"/>
  <c r="S655" i="18"/>
  <c r="R655" i="18"/>
  <c r="Q655" i="18"/>
  <c r="P655" i="18"/>
  <c r="N655" i="18"/>
  <c r="M655" i="18"/>
  <c r="L655" i="18"/>
  <c r="K655" i="18"/>
  <c r="S654" i="18"/>
  <c r="R654" i="18"/>
  <c r="Q654" i="18"/>
  <c r="P654" i="18"/>
  <c r="N654" i="18"/>
  <c r="M654" i="18"/>
  <c r="L654" i="18"/>
  <c r="K654" i="18"/>
  <c r="S653" i="18"/>
  <c r="R653" i="18"/>
  <c r="Q653" i="18"/>
  <c r="P653" i="18"/>
  <c r="N653" i="18"/>
  <c r="M653" i="18"/>
  <c r="L653" i="18"/>
  <c r="K653" i="18"/>
  <c r="S652" i="18"/>
  <c r="R652" i="18"/>
  <c r="Q652" i="18"/>
  <c r="P652" i="18"/>
  <c r="N652" i="18"/>
  <c r="M652" i="18"/>
  <c r="L652" i="18"/>
  <c r="K652" i="18"/>
  <c r="S651" i="18"/>
  <c r="R651" i="18"/>
  <c r="Q651" i="18"/>
  <c r="P651" i="18"/>
  <c r="N651" i="18"/>
  <c r="M651" i="18"/>
  <c r="L651" i="18"/>
  <c r="K651" i="18"/>
  <c r="S650" i="18"/>
  <c r="R650" i="18"/>
  <c r="Q650" i="18"/>
  <c r="P650" i="18"/>
  <c r="N650" i="18"/>
  <c r="M650" i="18"/>
  <c r="L650" i="18"/>
  <c r="K650" i="18"/>
  <c r="S649" i="18"/>
  <c r="R649" i="18"/>
  <c r="Q649" i="18"/>
  <c r="P649" i="18"/>
  <c r="N649" i="18"/>
  <c r="M649" i="18"/>
  <c r="L649" i="18"/>
  <c r="K649" i="18"/>
  <c r="S648" i="18"/>
  <c r="R648" i="18"/>
  <c r="Q648" i="18"/>
  <c r="P648" i="18"/>
  <c r="N648" i="18"/>
  <c r="M648" i="18"/>
  <c r="L648" i="18"/>
  <c r="K648" i="18"/>
  <c r="S647" i="18"/>
  <c r="R647" i="18"/>
  <c r="Q647" i="18"/>
  <c r="P647" i="18"/>
  <c r="N647" i="18"/>
  <c r="M647" i="18"/>
  <c r="L647" i="18"/>
  <c r="K647" i="18"/>
  <c r="S646" i="18"/>
  <c r="R646" i="18"/>
  <c r="Q646" i="18"/>
  <c r="P646" i="18"/>
  <c r="N646" i="18"/>
  <c r="M646" i="18"/>
  <c r="L646" i="18"/>
  <c r="K646" i="18"/>
  <c r="S645" i="18"/>
  <c r="R645" i="18"/>
  <c r="Q645" i="18"/>
  <c r="P645" i="18"/>
  <c r="N645" i="18"/>
  <c r="M645" i="18"/>
  <c r="L645" i="18"/>
  <c r="K645" i="18"/>
  <c r="S644" i="18"/>
  <c r="R644" i="18"/>
  <c r="Q644" i="18"/>
  <c r="P644" i="18"/>
  <c r="N644" i="18"/>
  <c r="M644" i="18"/>
  <c r="L644" i="18"/>
  <c r="K644" i="18"/>
  <c r="S643" i="18"/>
  <c r="R643" i="18"/>
  <c r="Q643" i="18"/>
  <c r="P643" i="18"/>
  <c r="N643" i="18"/>
  <c r="M643" i="18"/>
  <c r="L643" i="18"/>
  <c r="K643" i="18"/>
  <c r="S642" i="18"/>
  <c r="R642" i="18"/>
  <c r="Q642" i="18"/>
  <c r="P642" i="18"/>
  <c r="N642" i="18"/>
  <c r="M642" i="18"/>
  <c r="L642" i="18"/>
  <c r="K642" i="18"/>
  <c r="S641" i="18"/>
  <c r="R641" i="18"/>
  <c r="Q641" i="18"/>
  <c r="P641" i="18"/>
  <c r="N641" i="18"/>
  <c r="M641" i="18"/>
  <c r="L641" i="18"/>
  <c r="K641" i="18"/>
  <c r="S640" i="18"/>
  <c r="R640" i="18"/>
  <c r="Q640" i="18"/>
  <c r="P640" i="18"/>
  <c r="N640" i="18"/>
  <c r="M640" i="18"/>
  <c r="L640" i="18"/>
  <c r="K640" i="18"/>
  <c r="S639" i="18"/>
  <c r="R639" i="18"/>
  <c r="Q639" i="18"/>
  <c r="P639" i="18"/>
  <c r="N639" i="18"/>
  <c r="M639" i="18"/>
  <c r="L639" i="18"/>
  <c r="K639" i="18"/>
  <c r="S638" i="18"/>
  <c r="R638" i="18"/>
  <c r="Q638" i="18"/>
  <c r="P638" i="18"/>
  <c r="N638" i="18"/>
  <c r="M638" i="18"/>
  <c r="L638" i="18"/>
  <c r="K638" i="18"/>
  <c r="S637" i="18"/>
  <c r="R637" i="18"/>
  <c r="Q637" i="18"/>
  <c r="P637" i="18"/>
  <c r="N637" i="18"/>
  <c r="M637" i="18"/>
  <c r="L637" i="18"/>
  <c r="K637" i="18"/>
  <c r="S636" i="18"/>
  <c r="R636" i="18"/>
  <c r="Q636" i="18"/>
  <c r="P636" i="18"/>
  <c r="N636" i="18"/>
  <c r="M636" i="18"/>
  <c r="L636" i="18"/>
  <c r="K636" i="18"/>
  <c r="S635" i="18"/>
  <c r="R635" i="18"/>
  <c r="Q635" i="18"/>
  <c r="P635" i="18"/>
  <c r="N635" i="18"/>
  <c r="M635" i="18"/>
  <c r="L635" i="18"/>
  <c r="K635" i="18"/>
  <c r="S634" i="18"/>
  <c r="R634" i="18"/>
  <c r="Q634" i="18"/>
  <c r="P634" i="18"/>
  <c r="N634" i="18"/>
  <c r="M634" i="18"/>
  <c r="L634" i="18"/>
  <c r="K634" i="18"/>
  <c r="S633" i="18"/>
  <c r="R633" i="18"/>
  <c r="Q633" i="18"/>
  <c r="P633" i="18"/>
  <c r="N633" i="18"/>
  <c r="M633" i="18"/>
  <c r="L633" i="18"/>
  <c r="K633" i="18"/>
  <c r="S632" i="18"/>
  <c r="R632" i="18"/>
  <c r="Q632" i="18"/>
  <c r="P632" i="18"/>
  <c r="N632" i="18"/>
  <c r="M632" i="18"/>
  <c r="L632" i="18"/>
  <c r="K632" i="18"/>
  <c r="S631" i="18"/>
  <c r="R631" i="18"/>
  <c r="Q631" i="18"/>
  <c r="P631" i="18"/>
  <c r="N631" i="18"/>
  <c r="M631" i="18"/>
  <c r="L631" i="18"/>
  <c r="K631" i="18"/>
  <c r="S630" i="18"/>
  <c r="R630" i="18"/>
  <c r="Q630" i="18"/>
  <c r="P630" i="18"/>
  <c r="N630" i="18"/>
  <c r="M630" i="18"/>
  <c r="L630" i="18"/>
  <c r="K630" i="18"/>
  <c r="S629" i="18"/>
  <c r="R629" i="18"/>
  <c r="Q629" i="18"/>
  <c r="P629" i="18"/>
  <c r="N629" i="18"/>
  <c r="M629" i="18"/>
  <c r="L629" i="18"/>
  <c r="K629" i="18"/>
  <c r="S628" i="18"/>
  <c r="R628" i="18"/>
  <c r="Q628" i="18"/>
  <c r="P628" i="18"/>
  <c r="N628" i="18"/>
  <c r="M628" i="18"/>
  <c r="L628" i="18"/>
  <c r="K628" i="18"/>
  <c r="S627" i="18"/>
  <c r="R627" i="18"/>
  <c r="Q627" i="18"/>
  <c r="P627" i="18"/>
  <c r="N627" i="18"/>
  <c r="M627" i="18"/>
  <c r="L627" i="18"/>
  <c r="K627" i="18"/>
  <c r="S626" i="18"/>
  <c r="R626" i="18"/>
  <c r="Q626" i="18"/>
  <c r="P626" i="18"/>
  <c r="N626" i="18"/>
  <c r="M626" i="18"/>
  <c r="L626" i="18"/>
  <c r="K626" i="18"/>
  <c r="S625" i="18"/>
  <c r="R625" i="18"/>
  <c r="Q625" i="18"/>
  <c r="P625" i="18"/>
  <c r="N625" i="18"/>
  <c r="M625" i="18"/>
  <c r="L625" i="18"/>
  <c r="K625" i="18"/>
  <c r="S624" i="18"/>
  <c r="R624" i="18"/>
  <c r="Q624" i="18"/>
  <c r="P624" i="18"/>
  <c r="N624" i="18"/>
  <c r="M624" i="18"/>
  <c r="L624" i="18"/>
  <c r="K624" i="18"/>
  <c r="S623" i="18"/>
  <c r="R623" i="18"/>
  <c r="Q623" i="18"/>
  <c r="P623" i="18"/>
  <c r="N623" i="18"/>
  <c r="M623" i="18"/>
  <c r="L623" i="18"/>
  <c r="K623" i="18"/>
  <c r="S622" i="18"/>
  <c r="R622" i="18"/>
  <c r="Q622" i="18"/>
  <c r="P622" i="18"/>
  <c r="N622" i="18"/>
  <c r="M622" i="18"/>
  <c r="L622" i="18"/>
  <c r="K622" i="18"/>
  <c r="S621" i="18"/>
  <c r="R621" i="18"/>
  <c r="Q621" i="18"/>
  <c r="P621" i="18"/>
  <c r="N621" i="18"/>
  <c r="M621" i="18"/>
  <c r="L621" i="18"/>
  <c r="K621" i="18"/>
  <c r="S620" i="18"/>
  <c r="R620" i="18"/>
  <c r="Q620" i="18"/>
  <c r="P620" i="18"/>
  <c r="N620" i="18"/>
  <c r="M620" i="18"/>
  <c r="L620" i="18"/>
  <c r="K620" i="18"/>
  <c r="S619" i="18"/>
  <c r="R619" i="18"/>
  <c r="Q619" i="18"/>
  <c r="P619" i="18"/>
  <c r="N619" i="18"/>
  <c r="M619" i="18"/>
  <c r="L619" i="18"/>
  <c r="K619" i="18"/>
  <c r="S618" i="18"/>
  <c r="R618" i="18"/>
  <c r="Q618" i="18"/>
  <c r="P618" i="18"/>
  <c r="N618" i="18"/>
  <c r="M618" i="18"/>
  <c r="L618" i="18"/>
  <c r="K618" i="18"/>
  <c r="S617" i="18"/>
  <c r="R617" i="18"/>
  <c r="Q617" i="18"/>
  <c r="P617" i="18"/>
  <c r="N617" i="18"/>
  <c r="M617" i="18"/>
  <c r="L617" i="18"/>
  <c r="K617" i="18"/>
  <c r="S616" i="18"/>
  <c r="R616" i="18"/>
  <c r="Q616" i="18"/>
  <c r="P616" i="18"/>
  <c r="N616" i="18"/>
  <c r="M616" i="18"/>
  <c r="L616" i="18"/>
  <c r="K616" i="18"/>
  <c r="S615" i="18"/>
  <c r="R615" i="18"/>
  <c r="Q615" i="18"/>
  <c r="P615" i="18"/>
  <c r="N615" i="18"/>
  <c r="M615" i="18"/>
  <c r="L615" i="18"/>
  <c r="K615" i="18"/>
  <c r="S614" i="18"/>
  <c r="R614" i="18"/>
  <c r="Q614" i="18"/>
  <c r="P614" i="18"/>
  <c r="N614" i="18"/>
  <c r="M614" i="18"/>
  <c r="L614" i="18"/>
  <c r="K614" i="18"/>
  <c r="S613" i="18"/>
  <c r="R613" i="18"/>
  <c r="Q613" i="18"/>
  <c r="P613" i="18"/>
  <c r="N613" i="18"/>
  <c r="M613" i="18"/>
  <c r="L613" i="18"/>
  <c r="K613" i="18"/>
  <c r="S612" i="18"/>
  <c r="R612" i="18"/>
  <c r="Q612" i="18"/>
  <c r="P612" i="18"/>
  <c r="N612" i="18"/>
  <c r="M612" i="18"/>
  <c r="L612" i="18"/>
  <c r="K612" i="18"/>
  <c r="S611" i="18"/>
  <c r="R611" i="18"/>
  <c r="Q611" i="18"/>
  <c r="P611" i="18"/>
  <c r="N611" i="18"/>
  <c r="M611" i="18"/>
  <c r="L611" i="18"/>
  <c r="K611" i="18"/>
  <c r="S610" i="18"/>
  <c r="R610" i="18"/>
  <c r="Q610" i="18"/>
  <c r="P610" i="18"/>
  <c r="N610" i="18"/>
  <c r="M610" i="18"/>
  <c r="L610" i="18"/>
  <c r="K610" i="18"/>
  <c r="S609" i="18"/>
  <c r="R609" i="18"/>
  <c r="Q609" i="18"/>
  <c r="P609" i="18"/>
  <c r="N609" i="18"/>
  <c r="M609" i="18"/>
  <c r="L609" i="18"/>
  <c r="K609" i="18"/>
  <c r="S608" i="18"/>
  <c r="R608" i="18"/>
  <c r="Q608" i="18"/>
  <c r="P608" i="18"/>
  <c r="N608" i="18"/>
  <c r="M608" i="18"/>
  <c r="L608" i="18"/>
  <c r="K608" i="18"/>
  <c r="S607" i="18"/>
  <c r="R607" i="18"/>
  <c r="Q607" i="18"/>
  <c r="P607" i="18"/>
  <c r="N607" i="18"/>
  <c r="M607" i="18"/>
  <c r="L607" i="18"/>
  <c r="K607" i="18"/>
  <c r="S606" i="18"/>
  <c r="R606" i="18"/>
  <c r="Q606" i="18"/>
  <c r="P606" i="18"/>
  <c r="N606" i="18"/>
  <c r="M606" i="18"/>
  <c r="L606" i="18"/>
  <c r="K606" i="18"/>
  <c r="S605" i="18"/>
  <c r="R605" i="18"/>
  <c r="Q605" i="18"/>
  <c r="P605" i="18"/>
  <c r="N605" i="18"/>
  <c r="M605" i="18"/>
  <c r="L605" i="18"/>
  <c r="K605" i="18"/>
  <c r="S604" i="18"/>
  <c r="R604" i="18"/>
  <c r="Q604" i="18"/>
  <c r="P604" i="18"/>
  <c r="N604" i="18"/>
  <c r="M604" i="18"/>
  <c r="L604" i="18"/>
  <c r="K604" i="18"/>
  <c r="S603" i="18"/>
  <c r="R603" i="18"/>
  <c r="Q603" i="18"/>
  <c r="P603" i="18"/>
  <c r="N603" i="18"/>
  <c r="M603" i="18"/>
  <c r="L603" i="18"/>
  <c r="K603" i="18"/>
  <c r="S602" i="18"/>
  <c r="R602" i="18"/>
  <c r="Q602" i="18"/>
  <c r="P602" i="18"/>
  <c r="N602" i="18"/>
  <c r="M602" i="18"/>
  <c r="L602" i="18"/>
  <c r="K602" i="18"/>
  <c r="S601" i="18"/>
  <c r="R601" i="18"/>
  <c r="Q601" i="18"/>
  <c r="P601" i="18"/>
  <c r="N601" i="18"/>
  <c r="M601" i="18"/>
  <c r="L601" i="18"/>
  <c r="K601" i="18"/>
  <c r="S600" i="18"/>
  <c r="R600" i="18"/>
  <c r="Q600" i="18"/>
  <c r="P600" i="18"/>
  <c r="N600" i="18"/>
  <c r="M600" i="18"/>
  <c r="L600" i="18"/>
  <c r="K600" i="18"/>
  <c r="S599" i="18"/>
  <c r="R599" i="18"/>
  <c r="Q599" i="18"/>
  <c r="P599" i="18"/>
  <c r="N599" i="18"/>
  <c r="M599" i="18"/>
  <c r="L599" i="18"/>
  <c r="K599" i="18"/>
  <c r="S598" i="18"/>
  <c r="R598" i="18"/>
  <c r="Q598" i="18"/>
  <c r="P598" i="18"/>
  <c r="N598" i="18"/>
  <c r="M598" i="18"/>
  <c r="L598" i="18"/>
  <c r="K598" i="18"/>
  <c r="S597" i="18"/>
  <c r="R597" i="18"/>
  <c r="Q597" i="18"/>
  <c r="P597" i="18"/>
  <c r="N597" i="18"/>
  <c r="M597" i="18"/>
  <c r="L597" i="18"/>
  <c r="K597" i="18"/>
  <c r="S596" i="18"/>
  <c r="R596" i="18"/>
  <c r="Q596" i="18"/>
  <c r="P596" i="18"/>
  <c r="N596" i="18"/>
  <c r="M596" i="18"/>
  <c r="L596" i="18"/>
  <c r="K596" i="18"/>
  <c r="S595" i="18"/>
  <c r="R595" i="18"/>
  <c r="Q595" i="18"/>
  <c r="P595" i="18"/>
  <c r="N595" i="18"/>
  <c r="M595" i="18"/>
  <c r="L595" i="18"/>
  <c r="K595" i="18"/>
  <c r="S594" i="18"/>
  <c r="R594" i="18"/>
  <c r="Q594" i="18"/>
  <c r="P594" i="18"/>
  <c r="N594" i="18"/>
  <c r="M594" i="18"/>
  <c r="L594" i="18"/>
  <c r="K594" i="18"/>
  <c r="S593" i="18"/>
  <c r="R593" i="18"/>
  <c r="Q593" i="18"/>
  <c r="P593" i="18"/>
  <c r="N593" i="18"/>
  <c r="M593" i="18"/>
  <c r="L593" i="18"/>
  <c r="K593" i="18"/>
  <c r="S592" i="18"/>
  <c r="R592" i="18"/>
  <c r="Q592" i="18"/>
  <c r="P592" i="18"/>
  <c r="N592" i="18"/>
  <c r="M592" i="18"/>
  <c r="L592" i="18"/>
  <c r="K592" i="18"/>
  <c r="S591" i="18"/>
  <c r="R591" i="18"/>
  <c r="Q591" i="18"/>
  <c r="P591" i="18"/>
  <c r="N591" i="18"/>
  <c r="M591" i="18"/>
  <c r="L591" i="18"/>
  <c r="K591" i="18"/>
  <c r="S590" i="18"/>
  <c r="R590" i="18"/>
  <c r="Q590" i="18"/>
  <c r="P590" i="18"/>
  <c r="N590" i="18"/>
  <c r="M590" i="18"/>
  <c r="L590" i="18"/>
  <c r="K590" i="18"/>
  <c r="S589" i="18"/>
  <c r="R589" i="18"/>
  <c r="Q589" i="18"/>
  <c r="P589" i="18"/>
  <c r="N589" i="18"/>
  <c r="M589" i="18"/>
  <c r="L589" i="18"/>
  <c r="K589" i="18"/>
  <c r="S588" i="18"/>
  <c r="R588" i="18"/>
  <c r="Q588" i="18"/>
  <c r="P588" i="18"/>
  <c r="N588" i="18"/>
  <c r="M588" i="18"/>
  <c r="L588" i="18"/>
  <c r="K588" i="18"/>
  <c r="S587" i="18"/>
  <c r="R587" i="18"/>
  <c r="Q587" i="18"/>
  <c r="P587" i="18"/>
  <c r="N587" i="18"/>
  <c r="M587" i="18"/>
  <c r="L587" i="18"/>
  <c r="K587" i="18"/>
  <c r="S586" i="18"/>
  <c r="R586" i="18"/>
  <c r="Q586" i="18"/>
  <c r="P586" i="18"/>
  <c r="N586" i="18"/>
  <c r="M586" i="18"/>
  <c r="L586" i="18"/>
  <c r="K586" i="18"/>
  <c r="S585" i="18"/>
  <c r="R585" i="18"/>
  <c r="Q585" i="18"/>
  <c r="P585" i="18"/>
  <c r="N585" i="18"/>
  <c r="M585" i="18"/>
  <c r="L585" i="18"/>
  <c r="K585" i="18"/>
  <c r="S584" i="18"/>
  <c r="R584" i="18"/>
  <c r="Q584" i="18"/>
  <c r="P584" i="18"/>
  <c r="N584" i="18"/>
  <c r="M584" i="18"/>
  <c r="L584" i="18"/>
  <c r="K584" i="18"/>
  <c r="S583" i="18"/>
  <c r="R583" i="18"/>
  <c r="Q583" i="18"/>
  <c r="P583" i="18"/>
  <c r="N583" i="18"/>
  <c r="M583" i="18"/>
  <c r="L583" i="18"/>
  <c r="K583" i="18"/>
  <c r="S582" i="18"/>
  <c r="R582" i="18"/>
  <c r="Q582" i="18"/>
  <c r="P582" i="18"/>
  <c r="N582" i="18"/>
  <c r="M582" i="18"/>
  <c r="L582" i="18"/>
  <c r="K582" i="18"/>
  <c r="S581" i="18"/>
  <c r="R581" i="18"/>
  <c r="Q581" i="18"/>
  <c r="P581" i="18"/>
  <c r="N581" i="18"/>
  <c r="M581" i="18"/>
  <c r="L581" i="18"/>
  <c r="K581" i="18"/>
  <c r="S580" i="18"/>
  <c r="R580" i="18"/>
  <c r="Q580" i="18"/>
  <c r="P580" i="18"/>
  <c r="N580" i="18"/>
  <c r="M580" i="18"/>
  <c r="L580" i="18"/>
  <c r="K580" i="18"/>
  <c r="S579" i="18"/>
  <c r="R579" i="18"/>
  <c r="Q579" i="18"/>
  <c r="P579" i="18"/>
  <c r="N579" i="18"/>
  <c r="M579" i="18"/>
  <c r="L579" i="18"/>
  <c r="K579" i="18"/>
  <c r="S578" i="18"/>
  <c r="R578" i="18"/>
  <c r="Q578" i="18"/>
  <c r="P578" i="18"/>
  <c r="N578" i="18"/>
  <c r="M578" i="18"/>
  <c r="L578" i="18"/>
  <c r="K578" i="18"/>
  <c r="S577" i="18"/>
  <c r="R577" i="18"/>
  <c r="Q577" i="18"/>
  <c r="P577" i="18"/>
  <c r="N577" i="18"/>
  <c r="M577" i="18"/>
  <c r="L577" i="18"/>
  <c r="K577" i="18"/>
  <c r="S576" i="18"/>
  <c r="R576" i="18"/>
  <c r="Q576" i="18"/>
  <c r="P576" i="18"/>
  <c r="N576" i="18"/>
  <c r="M576" i="18"/>
  <c r="L576" i="18"/>
  <c r="K576" i="18"/>
  <c r="S575" i="18"/>
  <c r="R575" i="18"/>
  <c r="Q575" i="18"/>
  <c r="P575" i="18"/>
  <c r="N575" i="18"/>
  <c r="M575" i="18"/>
  <c r="L575" i="18"/>
  <c r="K575" i="18"/>
  <c r="S574" i="18"/>
  <c r="R574" i="18"/>
  <c r="Q574" i="18"/>
  <c r="P574" i="18"/>
  <c r="N574" i="18"/>
  <c r="M574" i="18"/>
  <c r="L574" i="18"/>
  <c r="K574" i="18"/>
  <c r="S573" i="18"/>
  <c r="R573" i="18"/>
  <c r="Q573" i="18"/>
  <c r="P573" i="18"/>
  <c r="N573" i="18"/>
  <c r="M573" i="18"/>
  <c r="L573" i="18"/>
  <c r="K573" i="18"/>
  <c r="S572" i="18"/>
  <c r="R572" i="18"/>
  <c r="Q572" i="18"/>
  <c r="P572" i="18"/>
  <c r="N572" i="18"/>
  <c r="M572" i="18"/>
  <c r="L572" i="18"/>
  <c r="K572" i="18"/>
  <c r="S571" i="18"/>
  <c r="R571" i="18"/>
  <c r="Q571" i="18"/>
  <c r="P571" i="18"/>
  <c r="N571" i="18"/>
  <c r="M571" i="18"/>
  <c r="L571" i="18"/>
  <c r="K571" i="18"/>
  <c r="S570" i="18"/>
  <c r="R570" i="18"/>
  <c r="Q570" i="18"/>
  <c r="P570" i="18"/>
  <c r="N570" i="18"/>
  <c r="M570" i="18"/>
  <c r="L570" i="18"/>
  <c r="K570" i="18"/>
  <c r="S569" i="18"/>
  <c r="R569" i="18"/>
  <c r="Q569" i="18"/>
  <c r="P569" i="18"/>
  <c r="N569" i="18"/>
  <c r="M569" i="18"/>
  <c r="L569" i="18"/>
  <c r="K569" i="18"/>
  <c r="S568" i="18"/>
  <c r="R568" i="18"/>
  <c r="Q568" i="18"/>
  <c r="P568" i="18"/>
  <c r="N568" i="18"/>
  <c r="M568" i="18"/>
  <c r="L568" i="18"/>
  <c r="K568" i="18"/>
  <c r="S567" i="18"/>
  <c r="R567" i="18"/>
  <c r="Q567" i="18"/>
  <c r="P567" i="18"/>
  <c r="N567" i="18"/>
  <c r="M567" i="18"/>
  <c r="L567" i="18"/>
  <c r="K567" i="18"/>
  <c r="S566" i="18"/>
  <c r="R566" i="18"/>
  <c r="Q566" i="18"/>
  <c r="P566" i="18"/>
  <c r="N566" i="18"/>
  <c r="M566" i="18"/>
  <c r="L566" i="18"/>
  <c r="K566" i="18"/>
  <c r="S565" i="18"/>
  <c r="R565" i="18"/>
  <c r="Q565" i="18"/>
  <c r="P565" i="18"/>
  <c r="N565" i="18"/>
  <c r="M565" i="18"/>
  <c r="L565" i="18"/>
  <c r="K565" i="18"/>
  <c r="S564" i="18"/>
  <c r="R564" i="18"/>
  <c r="Q564" i="18"/>
  <c r="P564" i="18"/>
  <c r="N564" i="18"/>
  <c r="M564" i="18"/>
  <c r="L564" i="18"/>
  <c r="K564" i="18"/>
  <c r="S563" i="18"/>
  <c r="R563" i="18"/>
  <c r="Q563" i="18"/>
  <c r="P563" i="18"/>
  <c r="N563" i="18"/>
  <c r="M563" i="18"/>
  <c r="L563" i="18"/>
  <c r="K563" i="18"/>
  <c r="S562" i="18"/>
  <c r="R562" i="18"/>
  <c r="Q562" i="18"/>
  <c r="P562" i="18"/>
  <c r="N562" i="18"/>
  <c r="M562" i="18"/>
  <c r="L562" i="18"/>
  <c r="K562" i="18"/>
  <c r="S561" i="18"/>
  <c r="R561" i="18"/>
  <c r="Q561" i="18"/>
  <c r="P561" i="18"/>
  <c r="N561" i="18"/>
  <c r="M561" i="18"/>
  <c r="L561" i="18"/>
  <c r="K561" i="18"/>
  <c r="S560" i="18"/>
  <c r="R560" i="18"/>
  <c r="Q560" i="18"/>
  <c r="P560" i="18"/>
  <c r="N560" i="18"/>
  <c r="M560" i="18"/>
  <c r="L560" i="18"/>
  <c r="K560" i="18"/>
  <c r="S559" i="18"/>
  <c r="R559" i="18"/>
  <c r="Q559" i="18"/>
  <c r="P559" i="18"/>
  <c r="N559" i="18"/>
  <c r="M559" i="18"/>
  <c r="L559" i="18"/>
  <c r="K559" i="18"/>
  <c r="S558" i="18"/>
  <c r="R558" i="18"/>
  <c r="Q558" i="18"/>
  <c r="P558" i="18"/>
  <c r="N558" i="18"/>
  <c r="M558" i="18"/>
  <c r="L558" i="18"/>
  <c r="K558" i="18"/>
  <c r="S557" i="18"/>
  <c r="R557" i="18"/>
  <c r="Q557" i="18"/>
  <c r="P557" i="18"/>
  <c r="N557" i="18"/>
  <c r="M557" i="18"/>
  <c r="L557" i="18"/>
  <c r="K557" i="18"/>
  <c r="S556" i="18"/>
  <c r="R556" i="18"/>
  <c r="Q556" i="18"/>
  <c r="P556" i="18"/>
  <c r="N556" i="18"/>
  <c r="M556" i="18"/>
  <c r="L556" i="18"/>
  <c r="K556" i="18"/>
  <c r="S555" i="18"/>
  <c r="R555" i="18"/>
  <c r="Q555" i="18"/>
  <c r="P555" i="18"/>
  <c r="N555" i="18"/>
  <c r="M555" i="18"/>
  <c r="L555" i="18"/>
  <c r="K555" i="18"/>
  <c r="S554" i="18"/>
  <c r="R554" i="18"/>
  <c r="Q554" i="18"/>
  <c r="P554" i="18"/>
  <c r="N554" i="18"/>
  <c r="M554" i="18"/>
  <c r="L554" i="18"/>
  <c r="K554" i="18"/>
  <c r="S553" i="18"/>
  <c r="R553" i="18"/>
  <c r="Q553" i="18"/>
  <c r="P553" i="18"/>
  <c r="N553" i="18"/>
  <c r="M553" i="18"/>
  <c r="L553" i="18"/>
  <c r="K553" i="18"/>
  <c r="S552" i="18"/>
  <c r="R552" i="18"/>
  <c r="Q552" i="18"/>
  <c r="P552" i="18"/>
  <c r="N552" i="18"/>
  <c r="M552" i="18"/>
  <c r="L552" i="18"/>
  <c r="K552" i="18"/>
  <c r="S551" i="18"/>
  <c r="R551" i="18"/>
  <c r="Q551" i="18"/>
  <c r="P551" i="18"/>
  <c r="N551" i="18"/>
  <c r="M551" i="18"/>
  <c r="L551" i="18"/>
  <c r="K551" i="18"/>
  <c r="S550" i="18"/>
  <c r="R550" i="18"/>
  <c r="Q550" i="18"/>
  <c r="P550" i="18"/>
  <c r="N550" i="18"/>
  <c r="M550" i="18"/>
  <c r="L550" i="18"/>
  <c r="K550" i="18"/>
  <c r="S549" i="18"/>
  <c r="R549" i="18"/>
  <c r="Q549" i="18"/>
  <c r="P549" i="18"/>
  <c r="N549" i="18"/>
  <c r="M549" i="18"/>
  <c r="L549" i="18"/>
  <c r="K549" i="18"/>
  <c r="S548" i="18"/>
  <c r="R548" i="18"/>
  <c r="Q548" i="18"/>
  <c r="P548" i="18"/>
  <c r="N548" i="18"/>
  <c r="M548" i="18"/>
  <c r="L548" i="18"/>
  <c r="K548" i="18"/>
  <c r="S547" i="18"/>
  <c r="R547" i="18"/>
  <c r="Q547" i="18"/>
  <c r="P547" i="18"/>
  <c r="N547" i="18"/>
  <c r="M547" i="18"/>
  <c r="L547" i="18"/>
  <c r="K547" i="18"/>
  <c r="S546" i="18"/>
  <c r="R546" i="18"/>
  <c r="Q546" i="18"/>
  <c r="P546" i="18"/>
  <c r="N546" i="18"/>
  <c r="M546" i="18"/>
  <c r="L546" i="18"/>
  <c r="K546" i="18"/>
  <c r="S545" i="18"/>
  <c r="R545" i="18"/>
  <c r="Q545" i="18"/>
  <c r="P545" i="18"/>
  <c r="N545" i="18"/>
  <c r="M545" i="18"/>
  <c r="L545" i="18"/>
  <c r="K545" i="18"/>
  <c r="S544" i="18"/>
  <c r="R544" i="18"/>
  <c r="Q544" i="18"/>
  <c r="P544" i="18"/>
  <c r="N544" i="18"/>
  <c r="M544" i="18"/>
  <c r="L544" i="18"/>
  <c r="K544" i="18"/>
  <c r="S543" i="18"/>
  <c r="R543" i="18"/>
  <c r="Q543" i="18"/>
  <c r="P543" i="18"/>
  <c r="N543" i="18"/>
  <c r="M543" i="18"/>
  <c r="L543" i="18"/>
  <c r="K543" i="18"/>
  <c r="S542" i="18"/>
  <c r="R542" i="18"/>
  <c r="Q542" i="18"/>
  <c r="P542" i="18"/>
  <c r="N542" i="18"/>
  <c r="M542" i="18"/>
  <c r="L542" i="18"/>
  <c r="K542" i="18"/>
  <c r="S541" i="18"/>
  <c r="R541" i="18"/>
  <c r="Q541" i="18"/>
  <c r="P541" i="18"/>
  <c r="N541" i="18"/>
  <c r="M541" i="18"/>
  <c r="L541" i="18"/>
  <c r="K541" i="18"/>
  <c r="S540" i="18"/>
  <c r="R540" i="18"/>
  <c r="Q540" i="18"/>
  <c r="P540" i="18"/>
  <c r="N540" i="18"/>
  <c r="M540" i="18"/>
  <c r="L540" i="18"/>
  <c r="K540" i="18"/>
  <c r="S539" i="18"/>
  <c r="R539" i="18"/>
  <c r="Q539" i="18"/>
  <c r="P539" i="18"/>
  <c r="N539" i="18"/>
  <c r="M539" i="18"/>
  <c r="L539" i="18"/>
  <c r="K539" i="18"/>
  <c r="S538" i="18"/>
  <c r="R538" i="18"/>
  <c r="Q538" i="18"/>
  <c r="P538" i="18"/>
  <c r="N538" i="18"/>
  <c r="M538" i="18"/>
  <c r="L538" i="18"/>
  <c r="K538" i="18"/>
  <c r="S537" i="18"/>
  <c r="R537" i="18"/>
  <c r="Q537" i="18"/>
  <c r="P537" i="18"/>
  <c r="N537" i="18"/>
  <c r="M537" i="18"/>
  <c r="L537" i="18"/>
  <c r="K537" i="18"/>
  <c r="S536" i="18"/>
  <c r="R536" i="18"/>
  <c r="Q536" i="18"/>
  <c r="P536" i="18"/>
  <c r="N536" i="18"/>
  <c r="M536" i="18"/>
  <c r="L536" i="18"/>
  <c r="K536" i="18"/>
  <c r="S535" i="18"/>
  <c r="R535" i="18"/>
  <c r="Q535" i="18"/>
  <c r="P535" i="18"/>
  <c r="N535" i="18"/>
  <c r="M535" i="18"/>
  <c r="L535" i="18"/>
  <c r="K535" i="18"/>
  <c r="S534" i="18"/>
  <c r="R534" i="18"/>
  <c r="Q534" i="18"/>
  <c r="P534" i="18"/>
  <c r="N534" i="18"/>
  <c r="M534" i="18"/>
  <c r="L534" i="18"/>
  <c r="K534" i="18"/>
  <c r="S533" i="18"/>
  <c r="R533" i="18"/>
  <c r="Q533" i="18"/>
  <c r="P533" i="18"/>
  <c r="N533" i="18"/>
  <c r="M533" i="18"/>
  <c r="L533" i="18"/>
  <c r="K533" i="18"/>
  <c r="S532" i="18"/>
  <c r="R532" i="18"/>
  <c r="Q532" i="18"/>
  <c r="P532" i="18"/>
  <c r="N532" i="18"/>
  <c r="M532" i="18"/>
  <c r="L532" i="18"/>
  <c r="K532" i="18"/>
  <c r="S531" i="18"/>
  <c r="R531" i="18"/>
  <c r="Q531" i="18"/>
  <c r="P531" i="18"/>
  <c r="N531" i="18"/>
  <c r="M531" i="18"/>
  <c r="L531" i="18"/>
  <c r="K531" i="18"/>
  <c r="S530" i="18"/>
  <c r="R530" i="18"/>
  <c r="Q530" i="18"/>
  <c r="P530" i="18"/>
  <c r="N530" i="18"/>
  <c r="M530" i="18"/>
  <c r="L530" i="18"/>
  <c r="K530" i="18"/>
  <c r="S529" i="18"/>
  <c r="R529" i="18"/>
  <c r="Q529" i="18"/>
  <c r="P529" i="18"/>
  <c r="N529" i="18"/>
  <c r="M529" i="18"/>
  <c r="L529" i="18"/>
  <c r="K529" i="18"/>
  <c r="S528" i="18"/>
  <c r="R528" i="18"/>
  <c r="Q528" i="18"/>
  <c r="P528" i="18"/>
  <c r="N528" i="18"/>
  <c r="M528" i="18"/>
  <c r="L528" i="18"/>
  <c r="K528" i="18"/>
  <c r="S527" i="18"/>
  <c r="R527" i="18"/>
  <c r="Q527" i="18"/>
  <c r="P527" i="18"/>
  <c r="N527" i="18"/>
  <c r="M527" i="18"/>
  <c r="L527" i="18"/>
  <c r="K527" i="18"/>
  <c r="S526" i="18"/>
  <c r="R526" i="18"/>
  <c r="Q526" i="18"/>
  <c r="P526" i="18"/>
  <c r="N526" i="18"/>
  <c r="M526" i="18"/>
  <c r="L526" i="18"/>
  <c r="K526" i="18"/>
  <c r="S525" i="18"/>
  <c r="R525" i="18"/>
  <c r="Q525" i="18"/>
  <c r="P525" i="18"/>
  <c r="N525" i="18"/>
  <c r="M525" i="18"/>
  <c r="L525" i="18"/>
  <c r="K525" i="18"/>
  <c r="S524" i="18"/>
  <c r="R524" i="18"/>
  <c r="Q524" i="18"/>
  <c r="P524" i="18"/>
  <c r="N524" i="18"/>
  <c r="M524" i="18"/>
  <c r="L524" i="18"/>
  <c r="K524" i="18"/>
  <c r="S523" i="18"/>
  <c r="R523" i="18"/>
  <c r="Q523" i="18"/>
  <c r="P523" i="18"/>
  <c r="N523" i="18"/>
  <c r="M523" i="18"/>
  <c r="L523" i="18"/>
  <c r="K523" i="18"/>
  <c r="S522" i="18"/>
  <c r="R522" i="18"/>
  <c r="Q522" i="18"/>
  <c r="P522" i="18"/>
  <c r="N522" i="18"/>
  <c r="M522" i="18"/>
  <c r="L522" i="18"/>
  <c r="K522" i="18"/>
  <c r="S521" i="18"/>
  <c r="R521" i="18"/>
  <c r="Q521" i="18"/>
  <c r="P521" i="18"/>
  <c r="N521" i="18"/>
  <c r="M521" i="18"/>
  <c r="L521" i="18"/>
  <c r="K521" i="18"/>
  <c r="S520" i="18"/>
  <c r="R520" i="18"/>
  <c r="Q520" i="18"/>
  <c r="P520" i="18"/>
  <c r="N520" i="18"/>
  <c r="M520" i="18"/>
  <c r="L520" i="18"/>
  <c r="K520" i="18"/>
  <c r="S519" i="18"/>
  <c r="R519" i="18"/>
  <c r="Q519" i="18"/>
  <c r="P519" i="18"/>
  <c r="N519" i="18"/>
  <c r="M519" i="18"/>
  <c r="L519" i="18"/>
  <c r="K519" i="18"/>
  <c r="S518" i="18"/>
  <c r="R518" i="18"/>
  <c r="Q518" i="18"/>
  <c r="P518" i="18"/>
  <c r="N518" i="18"/>
  <c r="M518" i="18"/>
  <c r="L518" i="18"/>
  <c r="K518" i="18"/>
  <c r="S517" i="18"/>
  <c r="R517" i="18"/>
  <c r="Q517" i="18"/>
  <c r="P517" i="18"/>
  <c r="N517" i="18"/>
  <c r="M517" i="18"/>
  <c r="L517" i="18"/>
  <c r="K517" i="18"/>
  <c r="S516" i="18"/>
  <c r="R516" i="18"/>
  <c r="Q516" i="18"/>
  <c r="P516" i="18"/>
  <c r="N516" i="18"/>
  <c r="M516" i="18"/>
  <c r="L516" i="18"/>
  <c r="K516" i="18"/>
  <c r="S515" i="18"/>
  <c r="R515" i="18"/>
  <c r="Q515" i="18"/>
  <c r="P515" i="18"/>
  <c r="N515" i="18"/>
  <c r="M515" i="18"/>
  <c r="L515" i="18"/>
  <c r="K515" i="18"/>
  <c r="S514" i="18"/>
  <c r="R514" i="18"/>
  <c r="Q514" i="18"/>
  <c r="P514" i="18"/>
  <c r="N514" i="18"/>
  <c r="M514" i="18"/>
  <c r="L514" i="18"/>
  <c r="K514" i="18"/>
  <c r="S513" i="18"/>
  <c r="R513" i="18"/>
  <c r="Q513" i="18"/>
  <c r="P513" i="18"/>
  <c r="N513" i="18"/>
  <c r="M513" i="18"/>
  <c r="L513" i="18"/>
  <c r="K513" i="18"/>
  <c r="S512" i="18"/>
  <c r="R512" i="18"/>
  <c r="Q512" i="18"/>
  <c r="P512" i="18"/>
  <c r="N512" i="18"/>
  <c r="M512" i="18"/>
  <c r="L512" i="18"/>
  <c r="K512" i="18"/>
  <c r="S511" i="18"/>
  <c r="R511" i="18"/>
  <c r="Q511" i="18"/>
  <c r="P511" i="18"/>
  <c r="N511" i="18"/>
  <c r="M511" i="18"/>
  <c r="L511" i="18"/>
  <c r="K511" i="18"/>
  <c r="S510" i="18"/>
  <c r="R510" i="18"/>
  <c r="Q510" i="18"/>
  <c r="P510" i="18"/>
  <c r="N510" i="18"/>
  <c r="M510" i="18"/>
  <c r="L510" i="18"/>
  <c r="K510" i="18"/>
  <c r="S509" i="18"/>
  <c r="R509" i="18"/>
  <c r="Q509" i="18"/>
  <c r="P509" i="18"/>
  <c r="N509" i="18"/>
  <c r="M509" i="18"/>
  <c r="L509" i="18"/>
  <c r="K509" i="18"/>
  <c r="S508" i="18"/>
  <c r="R508" i="18"/>
  <c r="Q508" i="18"/>
  <c r="P508" i="18"/>
  <c r="N508" i="18"/>
  <c r="M508" i="18"/>
  <c r="L508" i="18"/>
  <c r="K508" i="18"/>
  <c r="S507" i="18"/>
  <c r="R507" i="18"/>
  <c r="Q507" i="18"/>
  <c r="P507" i="18"/>
  <c r="N507" i="18"/>
  <c r="M507" i="18"/>
  <c r="L507" i="18"/>
  <c r="K507" i="18"/>
  <c r="S506" i="18"/>
  <c r="R506" i="18"/>
  <c r="Q506" i="18"/>
  <c r="P506" i="18"/>
  <c r="N506" i="18"/>
  <c r="M506" i="18"/>
  <c r="L506" i="18"/>
  <c r="K506" i="18"/>
  <c r="S505" i="18"/>
  <c r="R505" i="18"/>
  <c r="Q505" i="18"/>
  <c r="P505" i="18"/>
  <c r="N505" i="18"/>
  <c r="M505" i="18"/>
  <c r="L505" i="18"/>
  <c r="K505" i="18"/>
  <c r="S504" i="18"/>
  <c r="R504" i="18"/>
  <c r="Q504" i="18"/>
  <c r="P504" i="18"/>
  <c r="N504" i="18"/>
  <c r="M504" i="18"/>
  <c r="L504" i="18"/>
  <c r="K504" i="18"/>
  <c r="S503" i="18"/>
  <c r="R503" i="18"/>
  <c r="Q503" i="18"/>
  <c r="P503" i="18"/>
  <c r="N503" i="18"/>
  <c r="M503" i="18"/>
  <c r="L503" i="18"/>
  <c r="K503" i="18"/>
  <c r="S502" i="18"/>
  <c r="R502" i="18"/>
  <c r="Q502" i="18"/>
  <c r="P502" i="18"/>
  <c r="N502" i="18"/>
  <c r="M502" i="18"/>
  <c r="L502" i="18"/>
  <c r="K502" i="18"/>
  <c r="S501" i="18"/>
  <c r="R501" i="18"/>
  <c r="Q501" i="18"/>
  <c r="P501" i="18"/>
  <c r="N501" i="18"/>
  <c r="M501" i="18"/>
  <c r="L501" i="18"/>
  <c r="K501" i="18"/>
  <c r="S500" i="18"/>
  <c r="R500" i="18"/>
  <c r="Q500" i="18"/>
  <c r="P500" i="18"/>
  <c r="N500" i="18"/>
  <c r="M500" i="18"/>
  <c r="L500" i="18"/>
  <c r="K500" i="18"/>
  <c r="S499" i="18"/>
  <c r="R499" i="18"/>
  <c r="Q499" i="18"/>
  <c r="P499" i="18"/>
  <c r="N499" i="18"/>
  <c r="M499" i="18"/>
  <c r="L499" i="18"/>
  <c r="K499" i="18"/>
  <c r="S498" i="18"/>
  <c r="R498" i="18"/>
  <c r="Q498" i="18"/>
  <c r="P498" i="18"/>
  <c r="N498" i="18"/>
  <c r="M498" i="18"/>
  <c r="L498" i="18"/>
  <c r="K498" i="18"/>
  <c r="S497" i="18"/>
  <c r="R497" i="18"/>
  <c r="Q497" i="18"/>
  <c r="P497" i="18"/>
  <c r="N497" i="18"/>
  <c r="M497" i="18"/>
  <c r="L497" i="18"/>
  <c r="K497" i="18"/>
  <c r="S496" i="18"/>
  <c r="R496" i="18"/>
  <c r="Q496" i="18"/>
  <c r="P496" i="18"/>
  <c r="N496" i="18"/>
  <c r="M496" i="18"/>
  <c r="L496" i="18"/>
  <c r="K496" i="18"/>
  <c r="S495" i="18"/>
  <c r="R495" i="18"/>
  <c r="Q495" i="18"/>
  <c r="P495" i="18"/>
  <c r="N495" i="18"/>
  <c r="M495" i="18"/>
  <c r="L495" i="18"/>
  <c r="K495" i="18"/>
  <c r="S494" i="18"/>
  <c r="R494" i="18"/>
  <c r="Q494" i="18"/>
  <c r="P494" i="18"/>
  <c r="N494" i="18"/>
  <c r="M494" i="18"/>
  <c r="L494" i="18"/>
  <c r="K494" i="18"/>
  <c r="S493" i="18"/>
  <c r="R493" i="18"/>
  <c r="Q493" i="18"/>
  <c r="P493" i="18"/>
  <c r="N493" i="18"/>
  <c r="M493" i="18"/>
  <c r="L493" i="18"/>
  <c r="K493" i="18"/>
  <c r="S492" i="18"/>
  <c r="R492" i="18"/>
  <c r="Q492" i="18"/>
  <c r="P492" i="18"/>
  <c r="N492" i="18"/>
  <c r="M492" i="18"/>
  <c r="L492" i="18"/>
  <c r="K492" i="18"/>
  <c r="S491" i="18"/>
  <c r="R491" i="18"/>
  <c r="Q491" i="18"/>
  <c r="P491" i="18"/>
  <c r="N491" i="18"/>
  <c r="M491" i="18"/>
  <c r="L491" i="18"/>
  <c r="K491" i="18"/>
  <c r="S490" i="18"/>
  <c r="R490" i="18"/>
  <c r="Q490" i="18"/>
  <c r="P490" i="18"/>
  <c r="N490" i="18"/>
  <c r="M490" i="18"/>
  <c r="L490" i="18"/>
  <c r="K490" i="18"/>
  <c r="S489" i="18"/>
  <c r="R489" i="18"/>
  <c r="Q489" i="18"/>
  <c r="P489" i="18"/>
  <c r="N489" i="18"/>
  <c r="M489" i="18"/>
  <c r="L489" i="18"/>
  <c r="K489" i="18"/>
  <c r="S488" i="18"/>
  <c r="R488" i="18"/>
  <c r="Q488" i="18"/>
  <c r="P488" i="18"/>
  <c r="N488" i="18"/>
  <c r="M488" i="18"/>
  <c r="L488" i="18"/>
  <c r="K488" i="18"/>
  <c r="S487" i="18"/>
  <c r="R487" i="18"/>
  <c r="Q487" i="18"/>
  <c r="P487" i="18"/>
  <c r="N487" i="18"/>
  <c r="M487" i="18"/>
  <c r="L487" i="18"/>
  <c r="K487" i="18"/>
  <c r="S486" i="18"/>
  <c r="R486" i="18"/>
  <c r="Q486" i="18"/>
  <c r="P486" i="18"/>
  <c r="N486" i="18"/>
  <c r="M486" i="18"/>
  <c r="L486" i="18"/>
  <c r="K486" i="18"/>
  <c r="S485" i="18"/>
  <c r="R485" i="18"/>
  <c r="Q485" i="18"/>
  <c r="P485" i="18"/>
  <c r="N485" i="18"/>
  <c r="M485" i="18"/>
  <c r="L485" i="18"/>
  <c r="K485" i="18"/>
  <c r="S484" i="18"/>
  <c r="R484" i="18"/>
  <c r="Q484" i="18"/>
  <c r="P484" i="18"/>
  <c r="N484" i="18"/>
  <c r="M484" i="18"/>
  <c r="L484" i="18"/>
  <c r="K484" i="18"/>
  <c r="S483" i="18"/>
  <c r="R483" i="18"/>
  <c r="Q483" i="18"/>
  <c r="P483" i="18"/>
  <c r="N483" i="18"/>
  <c r="M483" i="18"/>
  <c r="L483" i="18"/>
  <c r="K483" i="18"/>
  <c r="S482" i="18"/>
  <c r="R482" i="18"/>
  <c r="Q482" i="18"/>
  <c r="P482" i="18"/>
  <c r="N482" i="18"/>
  <c r="M482" i="18"/>
  <c r="L482" i="18"/>
  <c r="K482" i="18"/>
  <c r="S481" i="18"/>
  <c r="R481" i="18"/>
  <c r="Q481" i="18"/>
  <c r="P481" i="18"/>
  <c r="N481" i="18"/>
  <c r="M481" i="18"/>
  <c r="L481" i="18"/>
  <c r="K481" i="18"/>
  <c r="S480" i="18"/>
  <c r="R480" i="18"/>
  <c r="Q480" i="18"/>
  <c r="P480" i="18"/>
  <c r="N480" i="18"/>
  <c r="M480" i="18"/>
  <c r="L480" i="18"/>
  <c r="K480" i="18"/>
  <c r="S479" i="18"/>
  <c r="R479" i="18"/>
  <c r="Q479" i="18"/>
  <c r="P479" i="18"/>
  <c r="N479" i="18"/>
  <c r="M479" i="18"/>
  <c r="L479" i="18"/>
  <c r="K479" i="18"/>
  <c r="S478" i="18"/>
  <c r="R478" i="18"/>
  <c r="Q478" i="18"/>
  <c r="P478" i="18"/>
  <c r="N478" i="18"/>
  <c r="M478" i="18"/>
  <c r="L478" i="18"/>
  <c r="K478" i="18"/>
  <c r="S477" i="18"/>
  <c r="R477" i="18"/>
  <c r="Q477" i="18"/>
  <c r="P477" i="18"/>
  <c r="N477" i="18"/>
  <c r="M477" i="18"/>
  <c r="L477" i="18"/>
  <c r="K477" i="18"/>
  <c r="S476" i="18"/>
  <c r="R476" i="18"/>
  <c r="Q476" i="18"/>
  <c r="P476" i="18"/>
  <c r="N476" i="18"/>
  <c r="M476" i="18"/>
  <c r="L476" i="18"/>
  <c r="K476" i="18"/>
  <c r="S475" i="18"/>
  <c r="R475" i="18"/>
  <c r="Q475" i="18"/>
  <c r="P475" i="18"/>
  <c r="N475" i="18"/>
  <c r="M475" i="18"/>
  <c r="L475" i="18"/>
  <c r="K475" i="18"/>
  <c r="S474" i="18"/>
  <c r="R474" i="18"/>
  <c r="Q474" i="18"/>
  <c r="P474" i="18"/>
  <c r="N474" i="18"/>
  <c r="M474" i="18"/>
  <c r="L474" i="18"/>
  <c r="K474" i="18"/>
  <c r="S473" i="18"/>
  <c r="R473" i="18"/>
  <c r="Q473" i="18"/>
  <c r="P473" i="18"/>
  <c r="N473" i="18"/>
  <c r="M473" i="18"/>
  <c r="L473" i="18"/>
  <c r="K473" i="18"/>
  <c r="S472" i="18"/>
  <c r="R472" i="18"/>
  <c r="Q472" i="18"/>
  <c r="P472" i="18"/>
  <c r="N472" i="18"/>
  <c r="M472" i="18"/>
  <c r="L472" i="18"/>
  <c r="K472" i="18"/>
  <c r="S471" i="18"/>
  <c r="R471" i="18"/>
  <c r="Q471" i="18"/>
  <c r="P471" i="18"/>
  <c r="N471" i="18"/>
  <c r="M471" i="18"/>
  <c r="L471" i="18"/>
  <c r="K471" i="18"/>
  <c r="S470" i="18"/>
  <c r="R470" i="18"/>
  <c r="Q470" i="18"/>
  <c r="P470" i="18"/>
  <c r="N470" i="18"/>
  <c r="M470" i="18"/>
  <c r="L470" i="18"/>
  <c r="K470" i="18"/>
  <c r="S469" i="18"/>
  <c r="R469" i="18"/>
  <c r="Q469" i="18"/>
  <c r="P469" i="18"/>
  <c r="N469" i="18"/>
  <c r="M469" i="18"/>
  <c r="L469" i="18"/>
  <c r="K469" i="18"/>
  <c r="S468" i="18"/>
  <c r="R468" i="18"/>
  <c r="Q468" i="18"/>
  <c r="P468" i="18"/>
  <c r="N468" i="18"/>
  <c r="M468" i="18"/>
  <c r="L468" i="18"/>
  <c r="K468" i="18"/>
  <c r="S467" i="18"/>
  <c r="R467" i="18"/>
  <c r="Q467" i="18"/>
  <c r="P467" i="18"/>
  <c r="N467" i="18"/>
  <c r="M467" i="18"/>
  <c r="L467" i="18"/>
  <c r="K467" i="18"/>
  <c r="S466" i="18"/>
  <c r="R466" i="18"/>
  <c r="Q466" i="18"/>
  <c r="P466" i="18"/>
  <c r="N466" i="18"/>
  <c r="M466" i="18"/>
  <c r="L466" i="18"/>
  <c r="K466" i="18"/>
  <c r="S465" i="18"/>
  <c r="R465" i="18"/>
  <c r="Q465" i="18"/>
  <c r="P465" i="18"/>
  <c r="N465" i="18"/>
  <c r="M465" i="18"/>
  <c r="L465" i="18"/>
  <c r="K465" i="18"/>
  <c r="S464" i="18"/>
  <c r="R464" i="18"/>
  <c r="Q464" i="18"/>
  <c r="P464" i="18"/>
  <c r="N464" i="18"/>
  <c r="M464" i="18"/>
  <c r="L464" i="18"/>
  <c r="K464" i="18"/>
  <c r="S463" i="18"/>
  <c r="R463" i="18"/>
  <c r="Q463" i="18"/>
  <c r="P463" i="18"/>
  <c r="N463" i="18"/>
  <c r="M463" i="18"/>
  <c r="L463" i="18"/>
  <c r="K463" i="18"/>
  <c r="S462" i="18"/>
  <c r="R462" i="18"/>
  <c r="Q462" i="18"/>
  <c r="P462" i="18"/>
  <c r="N462" i="18"/>
  <c r="M462" i="18"/>
  <c r="L462" i="18"/>
  <c r="K462" i="18"/>
  <c r="S461" i="18"/>
  <c r="R461" i="18"/>
  <c r="Q461" i="18"/>
  <c r="P461" i="18"/>
  <c r="N461" i="18"/>
  <c r="M461" i="18"/>
  <c r="L461" i="18"/>
  <c r="K461" i="18"/>
  <c r="S460" i="18"/>
  <c r="R460" i="18"/>
  <c r="Q460" i="18"/>
  <c r="P460" i="18"/>
  <c r="N460" i="18"/>
  <c r="M460" i="18"/>
  <c r="L460" i="18"/>
  <c r="K460" i="18"/>
  <c r="S459" i="18"/>
  <c r="R459" i="18"/>
  <c r="Q459" i="18"/>
  <c r="P459" i="18"/>
  <c r="N459" i="18"/>
  <c r="M459" i="18"/>
  <c r="L459" i="18"/>
  <c r="K459" i="18"/>
  <c r="S458" i="18"/>
  <c r="R458" i="18"/>
  <c r="Q458" i="18"/>
  <c r="P458" i="18"/>
  <c r="N458" i="18"/>
  <c r="M458" i="18"/>
  <c r="L458" i="18"/>
  <c r="K458" i="18"/>
  <c r="S457" i="18"/>
  <c r="R457" i="18"/>
  <c r="Q457" i="18"/>
  <c r="P457" i="18"/>
  <c r="N457" i="18"/>
  <c r="M457" i="18"/>
  <c r="L457" i="18"/>
  <c r="K457" i="18"/>
  <c r="S456" i="18"/>
  <c r="R456" i="18"/>
  <c r="Q456" i="18"/>
  <c r="P456" i="18"/>
  <c r="N456" i="18"/>
  <c r="M456" i="18"/>
  <c r="L456" i="18"/>
  <c r="K456" i="18"/>
  <c r="S455" i="18"/>
  <c r="R455" i="18"/>
  <c r="Q455" i="18"/>
  <c r="P455" i="18"/>
  <c r="N455" i="18"/>
  <c r="M455" i="18"/>
  <c r="L455" i="18"/>
  <c r="K455" i="18"/>
  <c r="S454" i="18"/>
  <c r="R454" i="18"/>
  <c r="Q454" i="18"/>
  <c r="P454" i="18"/>
  <c r="N454" i="18"/>
  <c r="M454" i="18"/>
  <c r="L454" i="18"/>
  <c r="K454" i="18"/>
  <c r="S453" i="18"/>
  <c r="R453" i="18"/>
  <c r="Q453" i="18"/>
  <c r="P453" i="18"/>
  <c r="N453" i="18"/>
  <c r="M453" i="18"/>
  <c r="L453" i="18"/>
  <c r="K453" i="18"/>
  <c r="S452" i="18"/>
  <c r="R452" i="18"/>
  <c r="Q452" i="18"/>
  <c r="P452" i="18"/>
  <c r="N452" i="18"/>
  <c r="M452" i="18"/>
  <c r="L452" i="18"/>
  <c r="K452" i="18"/>
  <c r="S451" i="18"/>
  <c r="R451" i="18"/>
  <c r="Q451" i="18"/>
  <c r="P451" i="18"/>
  <c r="N451" i="18"/>
  <c r="M451" i="18"/>
  <c r="L451" i="18"/>
  <c r="K451" i="18"/>
  <c r="S450" i="18"/>
  <c r="R450" i="18"/>
  <c r="Q450" i="18"/>
  <c r="P450" i="18"/>
  <c r="N450" i="18"/>
  <c r="M450" i="18"/>
  <c r="L450" i="18"/>
  <c r="K450" i="18"/>
  <c r="S449" i="18"/>
  <c r="R449" i="18"/>
  <c r="Q449" i="18"/>
  <c r="P449" i="18"/>
  <c r="N449" i="18"/>
  <c r="M449" i="18"/>
  <c r="L449" i="18"/>
  <c r="K449" i="18"/>
  <c r="S448" i="18"/>
  <c r="R448" i="18"/>
  <c r="Q448" i="18"/>
  <c r="P448" i="18"/>
  <c r="N448" i="18"/>
  <c r="M448" i="18"/>
  <c r="L448" i="18"/>
  <c r="K448" i="18"/>
  <c r="S447" i="18"/>
  <c r="R447" i="18"/>
  <c r="Q447" i="18"/>
  <c r="P447" i="18"/>
  <c r="N447" i="18"/>
  <c r="M447" i="18"/>
  <c r="L447" i="18"/>
  <c r="K447" i="18"/>
  <c r="S446" i="18"/>
  <c r="R446" i="18"/>
  <c r="Q446" i="18"/>
  <c r="P446" i="18"/>
  <c r="N446" i="18"/>
  <c r="M446" i="18"/>
  <c r="L446" i="18"/>
  <c r="K446" i="18"/>
  <c r="S445" i="18"/>
  <c r="R445" i="18"/>
  <c r="Q445" i="18"/>
  <c r="P445" i="18"/>
  <c r="N445" i="18"/>
  <c r="M445" i="18"/>
  <c r="L445" i="18"/>
  <c r="K445" i="18"/>
  <c r="S444" i="18"/>
  <c r="R444" i="18"/>
  <c r="Q444" i="18"/>
  <c r="P444" i="18"/>
  <c r="N444" i="18"/>
  <c r="M444" i="18"/>
  <c r="L444" i="18"/>
  <c r="K444" i="18"/>
  <c r="S443" i="18"/>
  <c r="R443" i="18"/>
  <c r="Q443" i="18"/>
  <c r="P443" i="18"/>
  <c r="N443" i="18"/>
  <c r="M443" i="18"/>
  <c r="L443" i="18"/>
  <c r="K443" i="18"/>
  <c r="S442" i="18"/>
  <c r="R442" i="18"/>
  <c r="Q442" i="18"/>
  <c r="P442" i="18"/>
  <c r="N442" i="18"/>
  <c r="M442" i="18"/>
  <c r="L442" i="18"/>
  <c r="K442" i="18"/>
  <c r="S441" i="18"/>
  <c r="R441" i="18"/>
  <c r="Q441" i="18"/>
  <c r="P441" i="18"/>
  <c r="N441" i="18"/>
  <c r="M441" i="18"/>
  <c r="L441" i="18"/>
  <c r="K441" i="18"/>
  <c r="S440" i="18"/>
  <c r="R440" i="18"/>
  <c r="Q440" i="18"/>
  <c r="P440" i="18"/>
  <c r="N440" i="18"/>
  <c r="M440" i="18"/>
  <c r="L440" i="18"/>
  <c r="K440" i="18"/>
  <c r="S439" i="18"/>
  <c r="R439" i="18"/>
  <c r="Q439" i="18"/>
  <c r="P439" i="18"/>
  <c r="N439" i="18"/>
  <c r="M439" i="18"/>
  <c r="L439" i="18"/>
  <c r="K439" i="18"/>
  <c r="S438" i="18"/>
  <c r="R438" i="18"/>
  <c r="Q438" i="18"/>
  <c r="P438" i="18"/>
  <c r="N438" i="18"/>
  <c r="M438" i="18"/>
  <c r="L438" i="18"/>
  <c r="K438" i="18"/>
  <c r="S437" i="18"/>
  <c r="R437" i="18"/>
  <c r="Q437" i="18"/>
  <c r="P437" i="18"/>
  <c r="N437" i="18"/>
  <c r="M437" i="18"/>
  <c r="L437" i="18"/>
  <c r="K437" i="18"/>
  <c r="S436" i="18"/>
  <c r="R436" i="18"/>
  <c r="Q436" i="18"/>
  <c r="P436" i="18"/>
  <c r="N436" i="18"/>
  <c r="M436" i="18"/>
  <c r="L436" i="18"/>
  <c r="K436" i="18"/>
  <c r="S435" i="18"/>
  <c r="R435" i="18"/>
  <c r="Q435" i="18"/>
  <c r="P435" i="18"/>
  <c r="N435" i="18"/>
  <c r="M435" i="18"/>
  <c r="L435" i="18"/>
  <c r="K435" i="18"/>
  <c r="S434" i="18"/>
  <c r="R434" i="18"/>
  <c r="Q434" i="18"/>
  <c r="P434" i="18"/>
  <c r="N434" i="18"/>
  <c r="M434" i="18"/>
  <c r="L434" i="18"/>
  <c r="K434" i="18"/>
  <c r="S433" i="18"/>
  <c r="R433" i="18"/>
  <c r="Q433" i="18"/>
  <c r="P433" i="18"/>
  <c r="N433" i="18"/>
  <c r="M433" i="18"/>
  <c r="L433" i="18"/>
  <c r="K433" i="18"/>
  <c r="S432" i="18"/>
  <c r="R432" i="18"/>
  <c r="Q432" i="18"/>
  <c r="P432" i="18"/>
  <c r="N432" i="18"/>
  <c r="M432" i="18"/>
  <c r="L432" i="18"/>
  <c r="K432" i="18"/>
  <c r="S431" i="18"/>
  <c r="R431" i="18"/>
  <c r="Q431" i="18"/>
  <c r="P431" i="18"/>
  <c r="N431" i="18"/>
  <c r="M431" i="18"/>
  <c r="L431" i="18"/>
  <c r="K431" i="18"/>
  <c r="S430" i="18"/>
  <c r="R430" i="18"/>
  <c r="Q430" i="18"/>
  <c r="P430" i="18"/>
  <c r="N430" i="18"/>
  <c r="M430" i="18"/>
  <c r="L430" i="18"/>
  <c r="K430" i="18"/>
  <c r="S429" i="18"/>
  <c r="R429" i="18"/>
  <c r="Q429" i="18"/>
  <c r="P429" i="18"/>
  <c r="N429" i="18"/>
  <c r="M429" i="18"/>
  <c r="L429" i="18"/>
  <c r="K429" i="18"/>
  <c r="S428" i="18"/>
  <c r="R428" i="18"/>
  <c r="Q428" i="18"/>
  <c r="P428" i="18"/>
  <c r="N428" i="18"/>
  <c r="M428" i="18"/>
  <c r="L428" i="18"/>
  <c r="K428" i="18"/>
  <c r="S427" i="18"/>
  <c r="R427" i="18"/>
  <c r="Q427" i="18"/>
  <c r="P427" i="18"/>
  <c r="N427" i="18"/>
  <c r="M427" i="18"/>
  <c r="L427" i="18"/>
  <c r="K427" i="18"/>
  <c r="S426" i="18"/>
  <c r="R426" i="18"/>
  <c r="Q426" i="18"/>
  <c r="P426" i="18"/>
  <c r="N426" i="18"/>
  <c r="M426" i="18"/>
  <c r="L426" i="18"/>
  <c r="K426" i="18"/>
  <c r="S425" i="18"/>
  <c r="R425" i="18"/>
  <c r="Q425" i="18"/>
  <c r="P425" i="18"/>
  <c r="N425" i="18"/>
  <c r="M425" i="18"/>
  <c r="L425" i="18"/>
  <c r="K425" i="18"/>
  <c r="S424" i="18"/>
  <c r="R424" i="18"/>
  <c r="Q424" i="18"/>
  <c r="P424" i="18"/>
  <c r="N424" i="18"/>
  <c r="M424" i="18"/>
  <c r="L424" i="18"/>
  <c r="K424" i="18"/>
  <c r="S423" i="18"/>
  <c r="R423" i="18"/>
  <c r="Q423" i="18"/>
  <c r="P423" i="18"/>
  <c r="N423" i="18"/>
  <c r="M423" i="18"/>
  <c r="L423" i="18"/>
  <c r="K423" i="18"/>
  <c r="S422" i="18"/>
  <c r="R422" i="18"/>
  <c r="Q422" i="18"/>
  <c r="P422" i="18"/>
  <c r="N422" i="18"/>
  <c r="M422" i="18"/>
  <c r="L422" i="18"/>
  <c r="K422" i="18"/>
  <c r="S421" i="18"/>
  <c r="R421" i="18"/>
  <c r="Q421" i="18"/>
  <c r="P421" i="18"/>
  <c r="N421" i="18"/>
  <c r="M421" i="18"/>
  <c r="L421" i="18"/>
  <c r="K421" i="18"/>
  <c r="S420" i="18"/>
  <c r="R420" i="18"/>
  <c r="Q420" i="18"/>
  <c r="P420" i="18"/>
  <c r="N420" i="18"/>
  <c r="M420" i="18"/>
  <c r="L420" i="18"/>
  <c r="K420" i="18"/>
  <c r="S419" i="18"/>
  <c r="R419" i="18"/>
  <c r="Q419" i="18"/>
  <c r="P419" i="18"/>
  <c r="N419" i="18"/>
  <c r="M419" i="18"/>
  <c r="L419" i="18"/>
  <c r="K419" i="18"/>
  <c r="S418" i="18"/>
  <c r="R418" i="18"/>
  <c r="Q418" i="18"/>
  <c r="P418" i="18"/>
  <c r="N418" i="18"/>
  <c r="M418" i="18"/>
  <c r="L418" i="18"/>
  <c r="K418" i="18"/>
  <c r="S417" i="18"/>
  <c r="R417" i="18"/>
  <c r="Q417" i="18"/>
  <c r="P417" i="18"/>
  <c r="N417" i="18"/>
  <c r="M417" i="18"/>
  <c r="L417" i="18"/>
  <c r="K417" i="18"/>
  <c r="S416" i="18"/>
  <c r="R416" i="18"/>
  <c r="Q416" i="18"/>
  <c r="P416" i="18"/>
  <c r="N416" i="18"/>
  <c r="M416" i="18"/>
  <c r="L416" i="18"/>
  <c r="K416" i="18"/>
  <c r="S415" i="18"/>
  <c r="R415" i="18"/>
  <c r="Q415" i="18"/>
  <c r="P415" i="18"/>
  <c r="N415" i="18"/>
  <c r="M415" i="18"/>
  <c r="L415" i="18"/>
  <c r="K415" i="18"/>
  <c r="S414" i="18"/>
  <c r="R414" i="18"/>
  <c r="Q414" i="18"/>
  <c r="P414" i="18"/>
  <c r="N414" i="18"/>
  <c r="M414" i="18"/>
  <c r="L414" i="18"/>
  <c r="K414" i="18"/>
  <c r="S413" i="18"/>
  <c r="R413" i="18"/>
  <c r="Q413" i="18"/>
  <c r="P413" i="18"/>
  <c r="N413" i="18"/>
  <c r="M413" i="18"/>
  <c r="L413" i="18"/>
  <c r="K413" i="18"/>
  <c r="S412" i="18"/>
  <c r="R412" i="18"/>
  <c r="Q412" i="18"/>
  <c r="P412" i="18"/>
  <c r="N412" i="18"/>
  <c r="M412" i="18"/>
  <c r="L412" i="18"/>
  <c r="K412" i="18"/>
  <c r="S411" i="18"/>
  <c r="R411" i="18"/>
  <c r="Q411" i="18"/>
  <c r="P411" i="18"/>
  <c r="N411" i="18"/>
  <c r="M411" i="18"/>
  <c r="L411" i="18"/>
  <c r="K411" i="18"/>
  <c r="S410" i="18"/>
  <c r="R410" i="18"/>
  <c r="Q410" i="18"/>
  <c r="P410" i="18"/>
  <c r="N410" i="18"/>
  <c r="M410" i="18"/>
  <c r="L410" i="18"/>
  <c r="K410" i="18"/>
  <c r="S409" i="18"/>
  <c r="R409" i="18"/>
  <c r="Q409" i="18"/>
  <c r="P409" i="18"/>
  <c r="N409" i="18"/>
  <c r="M409" i="18"/>
  <c r="L409" i="18"/>
  <c r="K409" i="18"/>
  <c r="S408" i="18"/>
  <c r="R408" i="18"/>
  <c r="Q408" i="18"/>
  <c r="P408" i="18"/>
  <c r="N408" i="18"/>
  <c r="M408" i="18"/>
  <c r="L408" i="18"/>
  <c r="K408" i="18"/>
  <c r="S407" i="18"/>
  <c r="R407" i="18"/>
  <c r="Q407" i="18"/>
  <c r="P407" i="18"/>
  <c r="N407" i="18"/>
  <c r="M407" i="18"/>
  <c r="L407" i="18"/>
  <c r="K407" i="18"/>
  <c r="S406" i="18"/>
  <c r="R406" i="18"/>
  <c r="Q406" i="18"/>
  <c r="P406" i="18"/>
  <c r="N406" i="18"/>
  <c r="M406" i="18"/>
  <c r="L406" i="18"/>
  <c r="K406" i="18"/>
  <c r="S405" i="18"/>
  <c r="R405" i="18"/>
  <c r="Q405" i="18"/>
  <c r="P405" i="18"/>
  <c r="N405" i="18"/>
  <c r="M405" i="18"/>
  <c r="L405" i="18"/>
  <c r="K405" i="18"/>
  <c r="S404" i="18"/>
  <c r="R404" i="18"/>
  <c r="Q404" i="18"/>
  <c r="P404" i="18"/>
  <c r="N404" i="18"/>
  <c r="M404" i="18"/>
  <c r="L404" i="18"/>
  <c r="K404" i="18"/>
  <c r="S403" i="18"/>
  <c r="R403" i="18"/>
  <c r="Q403" i="18"/>
  <c r="P403" i="18"/>
  <c r="N403" i="18"/>
  <c r="M403" i="18"/>
  <c r="L403" i="18"/>
  <c r="K403" i="18"/>
  <c r="S402" i="18"/>
  <c r="R402" i="18"/>
  <c r="Q402" i="18"/>
  <c r="P402" i="18"/>
  <c r="N402" i="18"/>
  <c r="M402" i="18"/>
  <c r="L402" i="18"/>
  <c r="K402" i="18"/>
  <c r="S401" i="18"/>
  <c r="R401" i="18"/>
  <c r="Q401" i="18"/>
  <c r="P401" i="18"/>
  <c r="N401" i="18"/>
  <c r="M401" i="18"/>
  <c r="L401" i="18"/>
  <c r="K401" i="18"/>
  <c r="S400" i="18"/>
  <c r="R400" i="18"/>
  <c r="Q400" i="18"/>
  <c r="P400" i="18"/>
  <c r="N400" i="18"/>
  <c r="M400" i="18"/>
  <c r="L400" i="18"/>
  <c r="K400" i="18"/>
  <c r="S399" i="18"/>
  <c r="R399" i="18"/>
  <c r="Q399" i="18"/>
  <c r="P399" i="18"/>
  <c r="N399" i="18"/>
  <c r="M399" i="18"/>
  <c r="L399" i="18"/>
  <c r="K399" i="18"/>
  <c r="S398" i="18"/>
  <c r="R398" i="18"/>
  <c r="Q398" i="18"/>
  <c r="P398" i="18"/>
  <c r="N398" i="18"/>
  <c r="M398" i="18"/>
  <c r="L398" i="18"/>
  <c r="K398" i="18"/>
  <c r="S397" i="18"/>
  <c r="R397" i="18"/>
  <c r="Q397" i="18"/>
  <c r="P397" i="18"/>
  <c r="N397" i="18"/>
  <c r="M397" i="18"/>
  <c r="L397" i="18"/>
  <c r="K397" i="18"/>
  <c r="S396" i="18"/>
  <c r="R396" i="18"/>
  <c r="Q396" i="18"/>
  <c r="P396" i="18"/>
  <c r="N396" i="18"/>
  <c r="M396" i="18"/>
  <c r="L396" i="18"/>
  <c r="K396" i="18"/>
  <c r="S395" i="18"/>
  <c r="R395" i="18"/>
  <c r="Q395" i="18"/>
  <c r="P395" i="18"/>
  <c r="N395" i="18"/>
  <c r="M395" i="18"/>
  <c r="L395" i="18"/>
  <c r="K395" i="18"/>
  <c r="S394" i="18"/>
  <c r="R394" i="18"/>
  <c r="Q394" i="18"/>
  <c r="P394" i="18"/>
  <c r="N394" i="18"/>
  <c r="M394" i="18"/>
  <c r="L394" i="18"/>
  <c r="K394" i="18"/>
  <c r="S393" i="18"/>
  <c r="R393" i="18"/>
  <c r="Q393" i="18"/>
  <c r="P393" i="18"/>
  <c r="N393" i="18"/>
  <c r="M393" i="18"/>
  <c r="L393" i="18"/>
  <c r="K393" i="18"/>
  <c r="S392" i="18"/>
  <c r="R392" i="18"/>
  <c r="Q392" i="18"/>
  <c r="P392" i="18"/>
  <c r="N392" i="18"/>
  <c r="M392" i="18"/>
  <c r="L392" i="18"/>
  <c r="K392" i="18"/>
  <c r="S391" i="18"/>
  <c r="R391" i="18"/>
  <c r="Q391" i="18"/>
  <c r="P391" i="18"/>
  <c r="N391" i="18"/>
  <c r="M391" i="18"/>
  <c r="L391" i="18"/>
  <c r="K391" i="18"/>
  <c r="S390" i="18"/>
  <c r="R390" i="18"/>
  <c r="Q390" i="18"/>
  <c r="P390" i="18"/>
  <c r="N390" i="18"/>
  <c r="M390" i="18"/>
  <c r="L390" i="18"/>
  <c r="K390" i="18"/>
  <c r="S389" i="18"/>
  <c r="R389" i="18"/>
  <c r="Q389" i="18"/>
  <c r="P389" i="18"/>
  <c r="N389" i="18"/>
  <c r="M389" i="18"/>
  <c r="L389" i="18"/>
  <c r="K389" i="18"/>
  <c r="S388" i="18"/>
  <c r="R388" i="18"/>
  <c r="Q388" i="18"/>
  <c r="P388" i="18"/>
  <c r="N388" i="18"/>
  <c r="M388" i="18"/>
  <c r="L388" i="18"/>
  <c r="K388" i="18"/>
  <c r="S387" i="18"/>
  <c r="R387" i="18"/>
  <c r="Q387" i="18"/>
  <c r="P387" i="18"/>
  <c r="N387" i="18"/>
  <c r="M387" i="18"/>
  <c r="L387" i="18"/>
  <c r="K387" i="18"/>
  <c r="S386" i="18"/>
  <c r="R386" i="18"/>
  <c r="Q386" i="18"/>
  <c r="P386" i="18"/>
  <c r="N386" i="18"/>
  <c r="M386" i="18"/>
  <c r="L386" i="18"/>
  <c r="K386" i="18"/>
  <c r="S385" i="18"/>
  <c r="R385" i="18"/>
  <c r="Q385" i="18"/>
  <c r="P385" i="18"/>
  <c r="N385" i="18"/>
  <c r="M385" i="18"/>
  <c r="L385" i="18"/>
  <c r="K385" i="18"/>
  <c r="S384" i="18"/>
  <c r="R384" i="18"/>
  <c r="Q384" i="18"/>
  <c r="P384" i="18"/>
  <c r="N384" i="18"/>
  <c r="M384" i="18"/>
  <c r="L384" i="18"/>
  <c r="K384" i="18"/>
  <c r="S383" i="18"/>
  <c r="R383" i="18"/>
  <c r="Q383" i="18"/>
  <c r="P383" i="18"/>
  <c r="N383" i="18"/>
  <c r="M383" i="18"/>
  <c r="L383" i="18"/>
  <c r="K383" i="18"/>
  <c r="S382" i="18"/>
  <c r="R382" i="18"/>
  <c r="Q382" i="18"/>
  <c r="P382" i="18"/>
  <c r="N382" i="18"/>
  <c r="M382" i="18"/>
  <c r="L382" i="18"/>
  <c r="K382" i="18"/>
  <c r="S381" i="18"/>
  <c r="R381" i="18"/>
  <c r="Q381" i="18"/>
  <c r="P381" i="18"/>
  <c r="N381" i="18"/>
  <c r="M381" i="18"/>
  <c r="L381" i="18"/>
  <c r="K381" i="18"/>
  <c r="S380" i="18"/>
  <c r="R380" i="18"/>
  <c r="Q380" i="18"/>
  <c r="P380" i="18"/>
  <c r="N380" i="18"/>
  <c r="M380" i="18"/>
  <c r="L380" i="18"/>
  <c r="K380" i="18"/>
  <c r="S379" i="18"/>
  <c r="R379" i="18"/>
  <c r="Q379" i="18"/>
  <c r="P379" i="18"/>
  <c r="N379" i="18"/>
  <c r="M379" i="18"/>
  <c r="L379" i="18"/>
  <c r="K379" i="18"/>
  <c r="S378" i="18"/>
  <c r="R378" i="18"/>
  <c r="Q378" i="18"/>
  <c r="P378" i="18"/>
  <c r="N378" i="18"/>
  <c r="M378" i="18"/>
  <c r="L378" i="18"/>
  <c r="K378" i="18"/>
  <c r="S377" i="18"/>
  <c r="R377" i="18"/>
  <c r="Q377" i="18"/>
  <c r="P377" i="18"/>
  <c r="N377" i="18"/>
  <c r="M377" i="18"/>
  <c r="L377" i="18"/>
  <c r="K377" i="18"/>
  <c r="S376" i="18"/>
  <c r="R376" i="18"/>
  <c r="Q376" i="18"/>
  <c r="P376" i="18"/>
  <c r="N376" i="18"/>
  <c r="M376" i="18"/>
  <c r="L376" i="18"/>
  <c r="K376" i="18"/>
  <c r="S375" i="18"/>
  <c r="R375" i="18"/>
  <c r="Q375" i="18"/>
  <c r="P375" i="18"/>
  <c r="N375" i="18"/>
  <c r="M375" i="18"/>
  <c r="L375" i="18"/>
  <c r="K375" i="18"/>
  <c r="S374" i="18"/>
  <c r="R374" i="18"/>
  <c r="Q374" i="18"/>
  <c r="P374" i="18"/>
  <c r="N374" i="18"/>
  <c r="M374" i="18"/>
  <c r="L374" i="18"/>
  <c r="K374" i="18"/>
  <c r="S373" i="18"/>
  <c r="R373" i="18"/>
  <c r="Q373" i="18"/>
  <c r="P373" i="18"/>
  <c r="N373" i="18"/>
  <c r="M373" i="18"/>
  <c r="L373" i="18"/>
  <c r="K373" i="18"/>
  <c r="S372" i="18"/>
  <c r="R372" i="18"/>
  <c r="Q372" i="18"/>
  <c r="P372" i="18"/>
  <c r="N372" i="18"/>
  <c r="M372" i="18"/>
  <c r="L372" i="18"/>
  <c r="K372" i="18"/>
  <c r="S371" i="18"/>
  <c r="R371" i="18"/>
  <c r="Q371" i="18"/>
  <c r="P371" i="18"/>
  <c r="N371" i="18"/>
  <c r="M371" i="18"/>
  <c r="L371" i="18"/>
  <c r="K371" i="18"/>
  <c r="S370" i="18"/>
  <c r="R370" i="18"/>
  <c r="Q370" i="18"/>
  <c r="P370" i="18"/>
  <c r="N370" i="18"/>
  <c r="M370" i="18"/>
  <c r="L370" i="18"/>
  <c r="K370" i="18"/>
  <c r="S369" i="18"/>
  <c r="R369" i="18"/>
  <c r="Q369" i="18"/>
  <c r="P369" i="18"/>
  <c r="N369" i="18"/>
  <c r="M369" i="18"/>
  <c r="L369" i="18"/>
  <c r="K369" i="18"/>
  <c r="S368" i="18"/>
  <c r="R368" i="18"/>
  <c r="Q368" i="18"/>
  <c r="P368" i="18"/>
  <c r="N368" i="18"/>
  <c r="M368" i="18"/>
  <c r="L368" i="18"/>
  <c r="K368" i="18"/>
  <c r="S367" i="18"/>
  <c r="R367" i="18"/>
  <c r="Q367" i="18"/>
  <c r="P367" i="18"/>
  <c r="N367" i="18"/>
  <c r="M367" i="18"/>
  <c r="L367" i="18"/>
  <c r="K367" i="18"/>
  <c r="S366" i="18"/>
  <c r="R366" i="18"/>
  <c r="Q366" i="18"/>
  <c r="P366" i="18"/>
  <c r="N366" i="18"/>
  <c r="M366" i="18"/>
  <c r="L366" i="18"/>
  <c r="K366" i="18"/>
  <c r="S365" i="18"/>
  <c r="R365" i="18"/>
  <c r="Q365" i="18"/>
  <c r="P365" i="18"/>
  <c r="N365" i="18"/>
  <c r="M365" i="18"/>
  <c r="L365" i="18"/>
  <c r="K365" i="18"/>
  <c r="S364" i="18"/>
  <c r="R364" i="18"/>
  <c r="Q364" i="18"/>
  <c r="P364" i="18"/>
  <c r="N364" i="18"/>
  <c r="M364" i="18"/>
  <c r="L364" i="18"/>
  <c r="K364" i="18"/>
  <c r="S363" i="18"/>
  <c r="R363" i="18"/>
  <c r="Q363" i="18"/>
  <c r="P363" i="18"/>
  <c r="N363" i="18"/>
  <c r="M363" i="18"/>
  <c r="L363" i="18"/>
  <c r="K363" i="18"/>
  <c r="S362" i="18"/>
  <c r="R362" i="18"/>
  <c r="Q362" i="18"/>
  <c r="P362" i="18"/>
  <c r="N362" i="18"/>
  <c r="M362" i="18"/>
  <c r="L362" i="18"/>
  <c r="K362" i="18"/>
  <c r="S361" i="18"/>
  <c r="R361" i="18"/>
  <c r="Q361" i="18"/>
  <c r="P361" i="18"/>
  <c r="N361" i="18"/>
  <c r="M361" i="18"/>
  <c r="L361" i="18"/>
  <c r="K361" i="18"/>
  <c r="S360" i="18"/>
  <c r="R360" i="18"/>
  <c r="Q360" i="18"/>
  <c r="P360" i="18"/>
  <c r="N360" i="18"/>
  <c r="M360" i="18"/>
  <c r="L360" i="18"/>
  <c r="K360" i="18"/>
  <c r="S359" i="18"/>
  <c r="R359" i="18"/>
  <c r="Q359" i="18"/>
  <c r="P359" i="18"/>
  <c r="N359" i="18"/>
  <c r="M359" i="18"/>
  <c r="L359" i="18"/>
  <c r="K359" i="18"/>
  <c r="S358" i="18"/>
  <c r="R358" i="18"/>
  <c r="Q358" i="18"/>
  <c r="P358" i="18"/>
  <c r="N358" i="18"/>
  <c r="M358" i="18"/>
  <c r="L358" i="18"/>
  <c r="K358" i="18"/>
  <c r="S357" i="18"/>
  <c r="R357" i="18"/>
  <c r="Q357" i="18"/>
  <c r="P357" i="18"/>
  <c r="N357" i="18"/>
  <c r="M357" i="18"/>
  <c r="L357" i="18"/>
  <c r="K357" i="18"/>
  <c r="S356" i="18"/>
  <c r="R356" i="18"/>
  <c r="Q356" i="18"/>
  <c r="P356" i="18"/>
  <c r="N356" i="18"/>
  <c r="M356" i="18"/>
  <c r="L356" i="18"/>
  <c r="K356" i="18"/>
  <c r="S355" i="18"/>
  <c r="R355" i="18"/>
  <c r="Q355" i="18"/>
  <c r="P355" i="18"/>
  <c r="N355" i="18"/>
  <c r="M355" i="18"/>
  <c r="L355" i="18"/>
  <c r="K355" i="18"/>
  <c r="S354" i="18"/>
  <c r="R354" i="18"/>
  <c r="Q354" i="18"/>
  <c r="P354" i="18"/>
  <c r="N354" i="18"/>
  <c r="M354" i="18"/>
  <c r="L354" i="18"/>
  <c r="K354" i="18"/>
  <c r="S353" i="18"/>
  <c r="R353" i="18"/>
  <c r="Q353" i="18"/>
  <c r="P353" i="18"/>
  <c r="N353" i="18"/>
  <c r="M353" i="18"/>
  <c r="L353" i="18"/>
  <c r="K353" i="18"/>
  <c r="S352" i="18"/>
  <c r="R352" i="18"/>
  <c r="Q352" i="18"/>
  <c r="P352" i="18"/>
  <c r="N352" i="18"/>
  <c r="M352" i="18"/>
  <c r="L352" i="18"/>
  <c r="K352" i="18"/>
  <c r="S351" i="18"/>
  <c r="R351" i="18"/>
  <c r="Q351" i="18"/>
  <c r="P351" i="18"/>
  <c r="N351" i="18"/>
  <c r="M351" i="18"/>
  <c r="L351" i="18"/>
  <c r="K351" i="18"/>
  <c r="S350" i="18"/>
  <c r="R350" i="18"/>
  <c r="Q350" i="18"/>
  <c r="P350" i="18"/>
  <c r="N350" i="18"/>
  <c r="M350" i="18"/>
  <c r="L350" i="18"/>
  <c r="K350" i="18"/>
  <c r="S349" i="18"/>
  <c r="R349" i="18"/>
  <c r="Q349" i="18"/>
  <c r="P349" i="18"/>
  <c r="N349" i="18"/>
  <c r="M349" i="18"/>
  <c r="L349" i="18"/>
  <c r="K349" i="18"/>
  <c r="S348" i="18"/>
  <c r="R348" i="18"/>
  <c r="Q348" i="18"/>
  <c r="P348" i="18"/>
  <c r="N348" i="18"/>
  <c r="M348" i="18"/>
  <c r="L348" i="18"/>
  <c r="K348" i="18"/>
  <c r="S347" i="18"/>
  <c r="R347" i="18"/>
  <c r="Q347" i="18"/>
  <c r="P347" i="18"/>
  <c r="N347" i="18"/>
  <c r="M347" i="18"/>
  <c r="L347" i="18"/>
  <c r="K347" i="18"/>
  <c r="S346" i="18"/>
  <c r="R346" i="18"/>
  <c r="Q346" i="18"/>
  <c r="P346" i="18"/>
  <c r="N346" i="18"/>
  <c r="M346" i="18"/>
  <c r="L346" i="18"/>
  <c r="K346" i="18"/>
  <c r="S345" i="18"/>
  <c r="R345" i="18"/>
  <c r="Q345" i="18"/>
  <c r="P345" i="18"/>
  <c r="N345" i="18"/>
  <c r="M345" i="18"/>
  <c r="L345" i="18"/>
  <c r="K345" i="18"/>
  <c r="S344" i="18"/>
  <c r="R344" i="18"/>
  <c r="Q344" i="18"/>
  <c r="P344" i="18"/>
  <c r="N344" i="18"/>
  <c r="M344" i="18"/>
  <c r="L344" i="18"/>
  <c r="K344" i="18"/>
  <c r="S343" i="18"/>
  <c r="R343" i="18"/>
  <c r="Q343" i="18"/>
  <c r="P343" i="18"/>
  <c r="N343" i="18"/>
  <c r="M343" i="18"/>
  <c r="L343" i="18"/>
  <c r="K343" i="18"/>
  <c r="S342" i="18"/>
  <c r="R342" i="18"/>
  <c r="Q342" i="18"/>
  <c r="P342" i="18"/>
  <c r="N342" i="18"/>
  <c r="M342" i="18"/>
  <c r="L342" i="18"/>
  <c r="K342" i="18"/>
  <c r="S341" i="18"/>
  <c r="R341" i="18"/>
  <c r="Q341" i="18"/>
  <c r="P341" i="18"/>
  <c r="N341" i="18"/>
  <c r="M341" i="18"/>
  <c r="L341" i="18"/>
  <c r="K341" i="18"/>
  <c r="S340" i="18"/>
  <c r="R340" i="18"/>
  <c r="Q340" i="18"/>
  <c r="P340" i="18"/>
  <c r="N340" i="18"/>
  <c r="M340" i="18"/>
  <c r="L340" i="18"/>
  <c r="K340" i="18"/>
  <c r="S339" i="18"/>
  <c r="R339" i="18"/>
  <c r="Q339" i="18"/>
  <c r="P339" i="18"/>
  <c r="N339" i="18"/>
  <c r="M339" i="18"/>
  <c r="L339" i="18"/>
  <c r="K339" i="18"/>
  <c r="S338" i="18"/>
  <c r="R338" i="18"/>
  <c r="Q338" i="18"/>
  <c r="P338" i="18"/>
  <c r="N338" i="18"/>
  <c r="M338" i="18"/>
  <c r="L338" i="18"/>
  <c r="K338" i="18"/>
  <c r="S337" i="18"/>
  <c r="R337" i="18"/>
  <c r="Q337" i="18"/>
  <c r="P337" i="18"/>
  <c r="N337" i="18"/>
  <c r="M337" i="18"/>
  <c r="L337" i="18"/>
  <c r="K337" i="18"/>
  <c r="S336" i="18"/>
  <c r="R336" i="18"/>
  <c r="Q336" i="18"/>
  <c r="P336" i="18"/>
  <c r="N336" i="18"/>
  <c r="M336" i="18"/>
  <c r="L336" i="18"/>
  <c r="K336" i="18"/>
  <c r="S335" i="18"/>
  <c r="R335" i="18"/>
  <c r="Q335" i="18"/>
  <c r="P335" i="18"/>
  <c r="N335" i="18"/>
  <c r="M335" i="18"/>
  <c r="L335" i="18"/>
  <c r="K335" i="18"/>
  <c r="S334" i="18"/>
  <c r="R334" i="18"/>
  <c r="Q334" i="18"/>
  <c r="P334" i="18"/>
  <c r="N334" i="18"/>
  <c r="M334" i="18"/>
  <c r="L334" i="18"/>
  <c r="K334" i="18"/>
  <c r="S333" i="18"/>
  <c r="R333" i="18"/>
  <c r="Q333" i="18"/>
  <c r="P333" i="18"/>
  <c r="N333" i="18"/>
  <c r="M333" i="18"/>
  <c r="L333" i="18"/>
  <c r="K333" i="18"/>
  <c r="S332" i="18"/>
  <c r="R332" i="18"/>
  <c r="Q332" i="18"/>
  <c r="P332" i="18"/>
  <c r="N332" i="18"/>
  <c r="M332" i="18"/>
  <c r="L332" i="18"/>
  <c r="K332" i="18"/>
  <c r="S331" i="18"/>
  <c r="R331" i="18"/>
  <c r="Q331" i="18"/>
  <c r="P331" i="18"/>
  <c r="N331" i="18"/>
  <c r="M331" i="18"/>
  <c r="L331" i="18"/>
  <c r="K331" i="18"/>
  <c r="S330" i="18"/>
  <c r="R330" i="18"/>
  <c r="Q330" i="18"/>
  <c r="P330" i="18"/>
  <c r="N330" i="18"/>
  <c r="M330" i="18"/>
  <c r="L330" i="18"/>
  <c r="K330" i="18"/>
  <c r="S329" i="18"/>
  <c r="R329" i="18"/>
  <c r="Q329" i="18"/>
  <c r="P329" i="18"/>
  <c r="N329" i="18"/>
  <c r="M329" i="18"/>
  <c r="L329" i="18"/>
  <c r="K329" i="18"/>
  <c r="S328" i="18"/>
  <c r="R328" i="18"/>
  <c r="Q328" i="18"/>
  <c r="P328" i="18"/>
  <c r="N328" i="18"/>
  <c r="M328" i="18"/>
  <c r="L328" i="18"/>
  <c r="K328" i="18"/>
  <c r="S327" i="18"/>
  <c r="R327" i="18"/>
  <c r="Q327" i="18"/>
  <c r="P327" i="18"/>
  <c r="N327" i="18"/>
  <c r="M327" i="18"/>
  <c r="L327" i="18"/>
  <c r="K327" i="18"/>
  <c r="S326" i="18"/>
  <c r="R326" i="18"/>
  <c r="Q326" i="18"/>
  <c r="P326" i="18"/>
  <c r="N326" i="18"/>
  <c r="M326" i="18"/>
  <c r="L326" i="18"/>
  <c r="K326" i="18"/>
  <c r="S325" i="18"/>
  <c r="R325" i="18"/>
  <c r="Q325" i="18"/>
  <c r="P325" i="18"/>
  <c r="N325" i="18"/>
  <c r="M325" i="18"/>
  <c r="L325" i="18"/>
  <c r="K325" i="18"/>
  <c r="S324" i="18"/>
  <c r="R324" i="18"/>
  <c r="Q324" i="18"/>
  <c r="P324" i="18"/>
  <c r="N324" i="18"/>
  <c r="M324" i="18"/>
  <c r="L324" i="18"/>
  <c r="K324" i="18"/>
  <c r="S323" i="18"/>
  <c r="R323" i="18"/>
  <c r="Q323" i="18"/>
  <c r="P323" i="18"/>
  <c r="N323" i="18"/>
  <c r="M323" i="18"/>
  <c r="L323" i="18"/>
  <c r="K323" i="18"/>
  <c r="S322" i="18"/>
  <c r="R322" i="18"/>
  <c r="Q322" i="18"/>
  <c r="P322" i="18"/>
  <c r="N322" i="18"/>
  <c r="M322" i="18"/>
  <c r="L322" i="18"/>
  <c r="K322" i="18"/>
  <c r="S321" i="18"/>
  <c r="R321" i="18"/>
  <c r="Q321" i="18"/>
  <c r="P321" i="18"/>
  <c r="N321" i="18"/>
  <c r="M321" i="18"/>
  <c r="L321" i="18"/>
  <c r="K321" i="18"/>
  <c r="S320" i="18"/>
  <c r="R320" i="18"/>
  <c r="Q320" i="18"/>
  <c r="P320" i="18"/>
  <c r="N320" i="18"/>
  <c r="M320" i="18"/>
  <c r="L320" i="18"/>
  <c r="K320" i="18"/>
  <c r="S319" i="18"/>
  <c r="R319" i="18"/>
  <c r="Q319" i="18"/>
  <c r="P319" i="18"/>
  <c r="N319" i="18"/>
  <c r="M319" i="18"/>
  <c r="L319" i="18"/>
  <c r="K319" i="18"/>
  <c r="S318" i="18"/>
  <c r="R318" i="18"/>
  <c r="Q318" i="18"/>
  <c r="P318" i="18"/>
  <c r="N318" i="18"/>
  <c r="M318" i="18"/>
  <c r="L318" i="18"/>
  <c r="K318" i="18"/>
  <c r="S317" i="18"/>
  <c r="R317" i="18"/>
  <c r="Q317" i="18"/>
  <c r="P317" i="18"/>
  <c r="N317" i="18"/>
  <c r="M317" i="18"/>
  <c r="L317" i="18"/>
  <c r="K317" i="18"/>
  <c r="S316" i="18"/>
  <c r="R316" i="18"/>
  <c r="Q316" i="18"/>
  <c r="P316" i="18"/>
  <c r="N316" i="18"/>
  <c r="M316" i="18"/>
  <c r="L316" i="18"/>
  <c r="K316" i="18"/>
  <c r="S315" i="18"/>
  <c r="R315" i="18"/>
  <c r="Q315" i="18"/>
  <c r="P315" i="18"/>
  <c r="N315" i="18"/>
  <c r="M315" i="18"/>
  <c r="L315" i="18"/>
  <c r="K315" i="18"/>
  <c r="S314" i="18"/>
  <c r="R314" i="18"/>
  <c r="Q314" i="18"/>
  <c r="P314" i="18"/>
  <c r="N314" i="18"/>
  <c r="M314" i="18"/>
  <c r="L314" i="18"/>
  <c r="K314" i="18"/>
  <c r="S313" i="18"/>
  <c r="R313" i="18"/>
  <c r="Q313" i="18"/>
  <c r="P313" i="18"/>
  <c r="N313" i="18"/>
  <c r="M313" i="18"/>
  <c r="L313" i="18"/>
  <c r="K313" i="18"/>
  <c r="S312" i="18"/>
  <c r="R312" i="18"/>
  <c r="Q312" i="18"/>
  <c r="P312" i="18"/>
  <c r="N312" i="18"/>
  <c r="M312" i="18"/>
  <c r="L312" i="18"/>
  <c r="K312" i="18"/>
  <c r="S311" i="18"/>
  <c r="R311" i="18"/>
  <c r="Q311" i="18"/>
  <c r="P311" i="18"/>
  <c r="N311" i="18"/>
  <c r="M311" i="18"/>
  <c r="L311" i="18"/>
  <c r="K311" i="18"/>
  <c r="S310" i="18"/>
  <c r="R310" i="18"/>
  <c r="Q310" i="18"/>
  <c r="P310" i="18"/>
  <c r="N310" i="18"/>
  <c r="M310" i="18"/>
  <c r="L310" i="18"/>
  <c r="K310" i="18"/>
  <c r="S309" i="18"/>
  <c r="R309" i="18"/>
  <c r="Q309" i="18"/>
  <c r="P309" i="18"/>
  <c r="N309" i="18"/>
  <c r="M309" i="18"/>
  <c r="L309" i="18"/>
  <c r="K309" i="18"/>
  <c r="S308" i="18"/>
  <c r="R308" i="18"/>
  <c r="Q308" i="18"/>
  <c r="P308" i="18"/>
  <c r="N308" i="18"/>
  <c r="M308" i="18"/>
  <c r="L308" i="18"/>
  <c r="K308" i="18"/>
  <c r="S307" i="18"/>
  <c r="R307" i="18"/>
  <c r="Q307" i="18"/>
  <c r="P307" i="18"/>
  <c r="N307" i="18"/>
  <c r="M307" i="18"/>
  <c r="L307" i="18"/>
  <c r="K307" i="18"/>
  <c r="S306" i="18"/>
  <c r="R306" i="18"/>
  <c r="Q306" i="18"/>
  <c r="P306" i="18"/>
  <c r="N306" i="18"/>
  <c r="M306" i="18"/>
  <c r="L306" i="18"/>
  <c r="K306" i="18"/>
  <c r="S305" i="18"/>
  <c r="R305" i="18"/>
  <c r="Q305" i="18"/>
  <c r="P305" i="18"/>
  <c r="N305" i="18"/>
  <c r="M305" i="18"/>
  <c r="L305" i="18"/>
  <c r="K305" i="18"/>
  <c r="S304" i="18"/>
  <c r="R304" i="18"/>
  <c r="Q304" i="18"/>
  <c r="P304" i="18"/>
  <c r="N304" i="18"/>
  <c r="M304" i="18"/>
  <c r="L304" i="18"/>
  <c r="K304" i="18"/>
  <c r="S303" i="18"/>
  <c r="R303" i="18"/>
  <c r="Q303" i="18"/>
  <c r="P303" i="18"/>
  <c r="N303" i="18"/>
  <c r="M303" i="18"/>
  <c r="L303" i="18"/>
  <c r="K303" i="18"/>
  <c r="S302" i="18"/>
  <c r="R302" i="18"/>
  <c r="Q302" i="18"/>
  <c r="P302" i="18"/>
  <c r="N302" i="18"/>
  <c r="M302" i="18"/>
  <c r="L302" i="18"/>
  <c r="K302" i="18"/>
  <c r="S301" i="18"/>
  <c r="R301" i="18"/>
  <c r="Q301" i="18"/>
  <c r="P301" i="18"/>
  <c r="N301" i="18"/>
  <c r="M301" i="18"/>
  <c r="L301" i="18"/>
  <c r="K301" i="18"/>
  <c r="S300" i="18"/>
  <c r="R300" i="18"/>
  <c r="Q300" i="18"/>
  <c r="P300" i="18"/>
  <c r="N300" i="18"/>
  <c r="M300" i="18"/>
  <c r="L300" i="18"/>
  <c r="K300" i="18"/>
  <c r="S299" i="18"/>
  <c r="R299" i="18"/>
  <c r="Q299" i="18"/>
  <c r="P299" i="18"/>
  <c r="N299" i="18"/>
  <c r="M299" i="18"/>
  <c r="L299" i="18"/>
  <c r="K299" i="18"/>
  <c r="S298" i="18"/>
  <c r="R298" i="18"/>
  <c r="Q298" i="18"/>
  <c r="P298" i="18"/>
  <c r="N298" i="18"/>
  <c r="M298" i="18"/>
  <c r="L298" i="18"/>
  <c r="K298" i="18"/>
  <c r="S297" i="18"/>
  <c r="R297" i="18"/>
  <c r="Q297" i="18"/>
  <c r="P297" i="18"/>
  <c r="N297" i="18"/>
  <c r="M297" i="18"/>
  <c r="L297" i="18"/>
  <c r="K297" i="18"/>
  <c r="S296" i="18"/>
  <c r="R296" i="18"/>
  <c r="Q296" i="18"/>
  <c r="P296" i="18"/>
  <c r="N296" i="18"/>
  <c r="M296" i="18"/>
  <c r="L296" i="18"/>
  <c r="K296" i="18"/>
  <c r="S295" i="18"/>
  <c r="R295" i="18"/>
  <c r="Q295" i="18"/>
  <c r="P295" i="18"/>
  <c r="N295" i="18"/>
  <c r="M295" i="18"/>
  <c r="L295" i="18"/>
  <c r="K295" i="18"/>
  <c r="S294" i="18"/>
  <c r="R294" i="18"/>
  <c r="Q294" i="18"/>
  <c r="P294" i="18"/>
  <c r="N294" i="18"/>
  <c r="M294" i="18"/>
  <c r="L294" i="18"/>
  <c r="K294" i="18"/>
  <c r="S293" i="18"/>
  <c r="R293" i="18"/>
  <c r="Q293" i="18"/>
  <c r="P293" i="18"/>
  <c r="N293" i="18"/>
  <c r="M293" i="18"/>
  <c r="L293" i="18"/>
  <c r="K293" i="18"/>
  <c r="S292" i="18"/>
  <c r="R292" i="18"/>
  <c r="Q292" i="18"/>
  <c r="P292" i="18"/>
  <c r="N292" i="18"/>
  <c r="M292" i="18"/>
  <c r="L292" i="18"/>
  <c r="K292" i="18"/>
  <c r="S291" i="18"/>
  <c r="R291" i="18"/>
  <c r="Q291" i="18"/>
  <c r="P291" i="18"/>
  <c r="N291" i="18"/>
  <c r="M291" i="18"/>
  <c r="L291" i="18"/>
  <c r="K291" i="18"/>
  <c r="S290" i="18"/>
  <c r="R290" i="18"/>
  <c r="Q290" i="18"/>
  <c r="P290" i="18"/>
  <c r="N290" i="18"/>
  <c r="M290" i="18"/>
  <c r="L290" i="18"/>
  <c r="K290" i="18"/>
  <c r="S289" i="18"/>
  <c r="R289" i="18"/>
  <c r="Q289" i="18"/>
  <c r="P289" i="18"/>
  <c r="N289" i="18"/>
  <c r="M289" i="18"/>
  <c r="L289" i="18"/>
  <c r="K289" i="18"/>
  <c r="S288" i="18"/>
  <c r="R288" i="18"/>
  <c r="Q288" i="18"/>
  <c r="P288" i="18"/>
  <c r="N288" i="18"/>
  <c r="M288" i="18"/>
  <c r="L288" i="18"/>
  <c r="K288" i="18"/>
  <c r="S287" i="18"/>
  <c r="R287" i="18"/>
  <c r="Q287" i="18"/>
  <c r="P287" i="18"/>
  <c r="N287" i="18"/>
  <c r="M287" i="18"/>
  <c r="L287" i="18"/>
  <c r="K287" i="18"/>
  <c r="S286" i="18"/>
  <c r="R286" i="18"/>
  <c r="Q286" i="18"/>
  <c r="P286" i="18"/>
  <c r="N286" i="18"/>
  <c r="M286" i="18"/>
  <c r="L286" i="18"/>
  <c r="K286" i="18"/>
  <c r="S285" i="18"/>
  <c r="R285" i="18"/>
  <c r="Q285" i="18"/>
  <c r="P285" i="18"/>
  <c r="N285" i="18"/>
  <c r="M285" i="18"/>
  <c r="L285" i="18"/>
  <c r="K285" i="18"/>
  <c r="S284" i="18"/>
  <c r="R284" i="18"/>
  <c r="Q284" i="18"/>
  <c r="P284" i="18"/>
  <c r="N284" i="18"/>
  <c r="M284" i="18"/>
  <c r="L284" i="18"/>
  <c r="K284" i="18"/>
  <c r="S283" i="18"/>
  <c r="R283" i="18"/>
  <c r="Q283" i="18"/>
  <c r="P283" i="18"/>
  <c r="N283" i="18"/>
  <c r="M283" i="18"/>
  <c r="L283" i="18"/>
  <c r="K283" i="18"/>
  <c r="S282" i="18"/>
  <c r="R282" i="18"/>
  <c r="Q282" i="18"/>
  <c r="P282" i="18"/>
  <c r="N282" i="18"/>
  <c r="M282" i="18"/>
  <c r="L282" i="18"/>
  <c r="K282" i="18"/>
  <c r="S281" i="18"/>
  <c r="R281" i="18"/>
  <c r="Q281" i="18"/>
  <c r="P281" i="18"/>
  <c r="N281" i="18"/>
  <c r="M281" i="18"/>
  <c r="L281" i="18"/>
  <c r="K281" i="18"/>
  <c r="S280" i="18"/>
  <c r="R280" i="18"/>
  <c r="Q280" i="18"/>
  <c r="P280" i="18"/>
  <c r="N280" i="18"/>
  <c r="M280" i="18"/>
  <c r="L280" i="18"/>
  <c r="K280" i="18"/>
  <c r="S279" i="18"/>
  <c r="R279" i="18"/>
  <c r="Q279" i="18"/>
  <c r="P279" i="18"/>
  <c r="N279" i="18"/>
  <c r="M279" i="18"/>
  <c r="L279" i="18"/>
  <c r="K279" i="18"/>
  <c r="S278" i="18"/>
  <c r="R278" i="18"/>
  <c r="Q278" i="18"/>
  <c r="P278" i="18"/>
  <c r="N278" i="18"/>
  <c r="M278" i="18"/>
  <c r="L278" i="18"/>
  <c r="K278" i="18"/>
  <c r="S277" i="18"/>
  <c r="R277" i="18"/>
  <c r="Q277" i="18"/>
  <c r="P277" i="18"/>
  <c r="N277" i="18"/>
  <c r="M277" i="18"/>
  <c r="L277" i="18"/>
  <c r="K277" i="18"/>
  <c r="S276" i="18"/>
  <c r="R276" i="18"/>
  <c r="Q276" i="18"/>
  <c r="P276" i="18"/>
  <c r="N276" i="18"/>
  <c r="M276" i="18"/>
  <c r="L276" i="18"/>
  <c r="K276" i="18"/>
  <c r="S275" i="18"/>
  <c r="R275" i="18"/>
  <c r="Q275" i="18"/>
  <c r="P275" i="18"/>
  <c r="N275" i="18"/>
  <c r="M275" i="18"/>
  <c r="L275" i="18"/>
  <c r="K275" i="18"/>
  <c r="S274" i="18"/>
  <c r="R274" i="18"/>
  <c r="Q274" i="18"/>
  <c r="P274" i="18"/>
  <c r="N274" i="18"/>
  <c r="M274" i="18"/>
  <c r="L274" i="18"/>
  <c r="K274" i="18"/>
  <c r="S273" i="18"/>
  <c r="R273" i="18"/>
  <c r="Q273" i="18"/>
  <c r="P273" i="18"/>
  <c r="N273" i="18"/>
  <c r="M273" i="18"/>
  <c r="L273" i="18"/>
  <c r="K273" i="18"/>
  <c r="S272" i="18"/>
  <c r="R272" i="18"/>
  <c r="Q272" i="18"/>
  <c r="P272" i="18"/>
  <c r="N272" i="18"/>
  <c r="M272" i="18"/>
  <c r="L272" i="18"/>
  <c r="K272" i="18"/>
  <c r="S271" i="18"/>
  <c r="R271" i="18"/>
  <c r="Q271" i="18"/>
  <c r="P271" i="18"/>
  <c r="N271" i="18"/>
  <c r="M271" i="18"/>
  <c r="L271" i="18"/>
  <c r="K271" i="18"/>
  <c r="S270" i="18"/>
  <c r="R270" i="18"/>
  <c r="Q270" i="18"/>
  <c r="P270" i="18"/>
  <c r="N270" i="18"/>
  <c r="M270" i="18"/>
  <c r="L270" i="18"/>
  <c r="K270" i="18"/>
  <c r="S269" i="18"/>
  <c r="R269" i="18"/>
  <c r="Q269" i="18"/>
  <c r="P269" i="18"/>
  <c r="N269" i="18"/>
  <c r="M269" i="18"/>
  <c r="L269" i="18"/>
  <c r="K269" i="18"/>
  <c r="S268" i="18"/>
  <c r="R268" i="18"/>
  <c r="Q268" i="18"/>
  <c r="P268" i="18"/>
  <c r="N268" i="18"/>
  <c r="M268" i="18"/>
  <c r="L268" i="18"/>
  <c r="K268" i="18"/>
  <c r="S267" i="18"/>
  <c r="R267" i="18"/>
  <c r="Q267" i="18"/>
  <c r="P267" i="18"/>
  <c r="N267" i="18"/>
  <c r="M267" i="18"/>
  <c r="L267" i="18"/>
  <c r="K267" i="18"/>
  <c r="S266" i="18"/>
  <c r="R266" i="18"/>
  <c r="Q266" i="18"/>
  <c r="P266" i="18"/>
  <c r="N266" i="18"/>
  <c r="M266" i="18"/>
  <c r="L266" i="18"/>
  <c r="K266" i="18"/>
  <c r="S265" i="18"/>
  <c r="R265" i="18"/>
  <c r="Q265" i="18"/>
  <c r="P265" i="18"/>
  <c r="N265" i="18"/>
  <c r="M265" i="18"/>
  <c r="L265" i="18"/>
  <c r="K265" i="18"/>
  <c r="S264" i="18"/>
  <c r="R264" i="18"/>
  <c r="Q264" i="18"/>
  <c r="P264" i="18"/>
  <c r="N264" i="18"/>
  <c r="M264" i="18"/>
  <c r="L264" i="18"/>
  <c r="K264" i="18"/>
  <c r="S263" i="18"/>
  <c r="R263" i="18"/>
  <c r="Q263" i="18"/>
  <c r="P263" i="18"/>
  <c r="N263" i="18"/>
  <c r="M263" i="18"/>
  <c r="L263" i="18"/>
  <c r="K263" i="18"/>
  <c r="S262" i="18"/>
  <c r="R262" i="18"/>
  <c r="Q262" i="18"/>
  <c r="P262" i="18"/>
  <c r="N262" i="18"/>
  <c r="M262" i="18"/>
  <c r="L262" i="18"/>
  <c r="K262" i="18"/>
  <c r="S261" i="18"/>
  <c r="R261" i="18"/>
  <c r="Q261" i="18"/>
  <c r="P261" i="18"/>
  <c r="N261" i="18"/>
  <c r="M261" i="18"/>
  <c r="L261" i="18"/>
  <c r="K261" i="18"/>
  <c r="S260" i="18"/>
  <c r="R260" i="18"/>
  <c r="Q260" i="18"/>
  <c r="P260" i="18"/>
  <c r="N260" i="18"/>
  <c r="M260" i="18"/>
  <c r="L260" i="18"/>
  <c r="K260" i="18"/>
  <c r="S259" i="18"/>
  <c r="R259" i="18"/>
  <c r="Q259" i="18"/>
  <c r="P259" i="18"/>
  <c r="N259" i="18"/>
  <c r="M259" i="18"/>
  <c r="L259" i="18"/>
  <c r="K259" i="18"/>
  <c r="S258" i="18"/>
  <c r="R258" i="18"/>
  <c r="Q258" i="18"/>
  <c r="P258" i="18"/>
  <c r="N258" i="18"/>
  <c r="M258" i="18"/>
  <c r="L258" i="18"/>
  <c r="K258" i="18"/>
  <c r="S257" i="18"/>
  <c r="R257" i="18"/>
  <c r="Q257" i="18"/>
  <c r="P257" i="18"/>
  <c r="N257" i="18"/>
  <c r="M257" i="18"/>
  <c r="L257" i="18"/>
  <c r="K257" i="18"/>
  <c r="S256" i="18"/>
  <c r="R256" i="18"/>
  <c r="Q256" i="18"/>
  <c r="P256" i="18"/>
  <c r="N256" i="18"/>
  <c r="M256" i="18"/>
  <c r="L256" i="18"/>
  <c r="K256" i="18"/>
  <c r="S255" i="18"/>
  <c r="R255" i="18"/>
  <c r="Q255" i="18"/>
  <c r="P255" i="18"/>
  <c r="N255" i="18"/>
  <c r="M255" i="18"/>
  <c r="L255" i="18"/>
  <c r="K255" i="18"/>
  <c r="S254" i="18"/>
  <c r="R254" i="18"/>
  <c r="Q254" i="18"/>
  <c r="P254" i="18"/>
  <c r="N254" i="18"/>
  <c r="M254" i="18"/>
  <c r="L254" i="18"/>
  <c r="K254" i="18"/>
  <c r="S253" i="18"/>
  <c r="R253" i="18"/>
  <c r="Q253" i="18"/>
  <c r="P253" i="18"/>
  <c r="N253" i="18"/>
  <c r="M253" i="18"/>
  <c r="L253" i="18"/>
  <c r="K253" i="18"/>
  <c r="S252" i="18"/>
  <c r="R252" i="18"/>
  <c r="Q252" i="18"/>
  <c r="P252" i="18"/>
  <c r="N252" i="18"/>
  <c r="M252" i="18"/>
  <c r="L252" i="18"/>
  <c r="K252" i="18"/>
  <c r="S251" i="18"/>
  <c r="R251" i="18"/>
  <c r="Q251" i="18"/>
  <c r="P251" i="18"/>
  <c r="N251" i="18"/>
  <c r="M251" i="18"/>
  <c r="L251" i="18"/>
  <c r="K251" i="18"/>
  <c r="S250" i="18"/>
  <c r="R250" i="18"/>
  <c r="Q250" i="18"/>
  <c r="P250" i="18"/>
  <c r="N250" i="18"/>
  <c r="M250" i="18"/>
  <c r="L250" i="18"/>
  <c r="K250" i="18"/>
  <c r="S249" i="18"/>
  <c r="R249" i="18"/>
  <c r="Q249" i="18"/>
  <c r="P249" i="18"/>
  <c r="N249" i="18"/>
  <c r="M249" i="18"/>
  <c r="L249" i="18"/>
  <c r="K249" i="18"/>
  <c r="S248" i="18"/>
  <c r="R248" i="18"/>
  <c r="Q248" i="18"/>
  <c r="P248" i="18"/>
  <c r="N248" i="18"/>
  <c r="M248" i="18"/>
  <c r="L248" i="18"/>
  <c r="K248" i="18"/>
  <c r="S247" i="18"/>
  <c r="R247" i="18"/>
  <c r="Q247" i="18"/>
  <c r="P247" i="18"/>
  <c r="N247" i="18"/>
  <c r="M247" i="18"/>
  <c r="L247" i="18"/>
  <c r="K247" i="18"/>
  <c r="S246" i="18"/>
  <c r="R246" i="18"/>
  <c r="Q246" i="18"/>
  <c r="P246" i="18"/>
  <c r="N246" i="18"/>
  <c r="M246" i="18"/>
  <c r="L246" i="18"/>
  <c r="K246" i="18"/>
  <c r="S245" i="18"/>
  <c r="R245" i="18"/>
  <c r="Q245" i="18"/>
  <c r="P245" i="18"/>
  <c r="N245" i="18"/>
  <c r="M245" i="18"/>
  <c r="L245" i="18"/>
  <c r="K245" i="18"/>
  <c r="S244" i="18"/>
  <c r="R244" i="18"/>
  <c r="Q244" i="18"/>
  <c r="P244" i="18"/>
  <c r="N244" i="18"/>
  <c r="M244" i="18"/>
  <c r="L244" i="18"/>
  <c r="K244" i="18"/>
  <c r="S243" i="18"/>
  <c r="R243" i="18"/>
  <c r="Q243" i="18"/>
  <c r="P243" i="18"/>
  <c r="N243" i="18"/>
  <c r="M243" i="18"/>
  <c r="L243" i="18"/>
  <c r="K243" i="18"/>
  <c r="S242" i="18"/>
  <c r="R242" i="18"/>
  <c r="Q242" i="18"/>
  <c r="P242" i="18"/>
  <c r="N242" i="18"/>
  <c r="M242" i="18"/>
  <c r="L242" i="18"/>
  <c r="K242" i="18"/>
  <c r="S241" i="18"/>
  <c r="R241" i="18"/>
  <c r="Q241" i="18"/>
  <c r="P241" i="18"/>
  <c r="N241" i="18"/>
  <c r="M241" i="18"/>
  <c r="L241" i="18"/>
  <c r="K241" i="18"/>
  <c r="S240" i="18"/>
  <c r="R240" i="18"/>
  <c r="Q240" i="18"/>
  <c r="P240" i="18"/>
  <c r="N240" i="18"/>
  <c r="M240" i="18"/>
  <c r="L240" i="18"/>
  <c r="K240" i="18"/>
  <c r="S239" i="18"/>
  <c r="R239" i="18"/>
  <c r="Q239" i="18"/>
  <c r="P239" i="18"/>
  <c r="N239" i="18"/>
  <c r="M239" i="18"/>
  <c r="L239" i="18"/>
  <c r="K239" i="18"/>
  <c r="S238" i="18"/>
  <c r="R238" i="18"/>
  <c r="Q238" i="18"/>
  <c r="P238" i="18"/>
  <c r="N238" i="18"/>
  <c r="M238" i="18"/>
  <c r="L238" i="18"/>
  <c r="K238" i="18"/>
  <c r="S237" i="18"/>
  <c r="R237" i="18"/>
  <c r="Q237" i="18"/>
  <c r="P237" i="18"/>
  <c r="N237" i="18"/>
  <c r="M237" i="18"/>
  <c r="L237" i="18"/>
  <c r="K237" i="18"/>
  <c r="S236" i="18"/>
  <c r="R236" i="18"/>
  <c r="Q236" i="18"/>
  <c r="P236" i="18"/>
  <c r="N236" i="18"/>
  <c r="M236" i="18"/>
  <c r="L236" i="18"/>
  <c r="K236" i="18"/>
  <c r="S235" i="18"/>
  <c r="R235" i="18"/>
  <c r="Q235" i="18"/>
  <c r="P235" i="18"/>
  <c r="N235" i="18"/>
  <c r="M235" i="18"/>
  <c r="L235" i="18"/>
  <c r="K235" i="18"/>
  <c r="S234" i="18"/>
  <c r="R234" i="18"/>
  <c r="Q234" i="18"/>
  <c r="P234" i="18"/>
  <c r="N234" i="18"/>
  <c r="M234" i="18"/>
  <c r="L234" i="18"/>
  <c r="K234" i="18"/>
  <c r="S233" i="18"/>
  <c r="R233" i="18"/>
  <c r="Q233" i="18"/>
  <c r="P233" i="18"/>
  <c r="N233" i="18"/>
  <c r="M233" i="18"/>
  <c r="L233" i="18"/>
  <c r="K233" i="18"/>
  <c r="S232" i="18"/>
  <c r="R232" i="18"/>
  <c r="Q232" i="18"/>
  <c r="P232" i="18"/>
  <c r="N232" i="18"/>
  <c r="M232" i="18"/>
  <c r="L232" i="18"/>
  <c r="K232" i="18"/>
  <c r="S231" i="18"/>
  <c r="R231" i="18"/>
  <c r="Q231" i="18"/>
  <c r="P231" i="18"/>
  <c r="N231" i="18"/>
  <c r="M231" i="18"/>
  <c r="L231" i="18"/>
  <c r="K231" i="18"/>
  <c r="S230" i="18"/>
  <c r="R230" i="18"/>
  <c r="Q230" i="18"/>
  <c r="P230" i="18"/>
  <c r="N230" i="18"/>
  <c r="M230" i="18"/>
  <c r="L230" i="18"/>
  <c r="K230" i="18"/>
  <c r="S229" i="18"/>
  <c r="R229" i="18"/>
  <c r="Q229" i="18"/>
  <c r="P229" i="18"/>
  <c r="N229" i="18"/>
  <c r="M229" i="18"/>
  <c r="L229" i="18"/>
  <c r="K229" i="18"/>
  <c r="S228" i="18"/>
  <c r="R228" i="18"/>
  <c r="Q228" i="18"/>
  <c r="P228" i="18"/>
  <c r="N228" i="18"/>
  <c r="M228" i="18"/>
  <c r="L228" i="18"/>
  <c r="K228" i="18"/>
  <c r="S227" i="18"/>
  <c r="R227" i="18"/>
  <c r="Q227" i="18"/>
  <c r="P227" i="18"/>
  <c r="N227" i="18"/>
  <c r="M227" i="18"/>
  <c r="L227" i="18"/>
  <c r="K227" i="18"/>
  <c r="S226" i="18"/>
  <c r="R226" i="18"/>
  <c r="Q226" i="18"/>
  <c r="P226" i="18"/>
  <c r="N226" i="18"/>
  <c r="M226" i="18"/>
  <c r="L226" i="18"/>
  <c r="K226" i="18"/>
  <c r="S225" i="18"/>
  <c r="R225" i="18"/>
  <c r="Q225" i="18"/>
  <c r="P225" i="18"/>
  <c r="N225" i="18"/>
  <c r="M225" i="18"/>
  <c r="L225" i="18"/>
  <c r="K225" i="18"/>
  <c r="S224" i="18"/>
  <c r="R224" i="18"/>
  <c r="Q224" i="18"/>
  <c r="P224" i="18"/>
  <c r="N224" i="18"/>
  <c r="M224" i="18"/>
  <c r="L224" i="18"/>
  <c r="K224" i="18"/>
  <c r="S223" i="18"/>
  <c r="R223" i="18"/>
  <c r="Q223" i="18"/>
  <c r="P223" i="18"/>
  <c r="N223" i="18"/>
  <c r="M223" i="18"/>
  <c r="L223" i="18"/>
  <c r="K223" i="18"/>
  <c r="S222" i="18"/>
  <c r="R222" i="18"/>
  <c r="Q222" i="18"/>
  <c r="P222" i="18"/>
  <c r="N222" i="18"/>
  <c r="M222" i="18"/>
  <c r="L222" i="18"/>
  <c r="K222" i="18"/>
  <c r="S221" i="18"/>
  <c r="R221" i="18"/>
  <c r="Q221" i="18"/>
  <c r="P221" i="18"/>
  <c r="N221" i="18"/>
  <c r="M221" i="18"/>
  <c r="L221" i="18"/>
  <c r="K221" i="18"/>
  <c r="S220" i="18"/>
  <c r="R220" i="18"/>
  <c r="Q220" i="18"/>
  <c r="P220" i="18"/>
  <c r="N220" i="18"/>
  <c r="M220" i="18"/>
  <c r="L220" i="18"/>
  <c r="K220" i="18"/>
  <c r="S219" i="18"/>
  <c r="R219" i="18"/>
  <c r="Q219" i="18"/>
  <c r="P219" i="18"/>
  <c r="N219" i="18"/>
  <c r="M219" i="18"/>
  <c r="L219" i="18"/>
  <c r="K219" i="18"/>
  <c r="S218" i="18"/>
  <c r="R218" i="18"/>
  <c r="Q218" i="18"/>
  <c r="P218" i="18"/>
  <c r="N218" i="18"/>
  <c r="M218" i="18"/>
  <c r="L218" i="18"/>
  <c r="K218" i="18"/>
  <c r="S217" i="18"/>
  <c r="R217" i="18"/>
  <c r="Q217" i="18"/>
  <c r="P217" i="18"/>
  <c r="N217" i="18"/>
  <c r="M217" i="18"/>
  <c r="L217" i="18"/>
  <c r="K217" i="18"/>
  <c r="S216" i="18"/>
  <c r="R216" i="18"/>
  <c r="Q216" i="18"/>
  <c r="P216" i="18"/>
  <c r="N216" i="18"/>
  <c r="M216" i="18"/>
  <c r="L216" i="18"/>
  <c r="K216" i="18"/>
  <c r="S215" i="18"/>
  <c r="R215" i="18"/>
  <c r="Q215" i="18"/>
  <c r="P215" i="18"/>
  <c r="N215" i="18"/>
  <c r="M215" i="18"/>
  <c r="L215" i="18"/>
  <c r="K215" i="18"/>
  <c r="S214" i="18"/>
  <c r="R214" i="18"/>
  <c r="Q214" i="18"/>
  <c r="P214" i="18"/>
  <c r="N214" i="18"/>
  <c r="M214" i="18"/>
  <c r="L214" i="18"/>
  <c r="K214" i="18"/>
  <c r="S213" i="18"/>
  <c r="R213" i="18"/>
  <c r="Q213" i="18"/>
  <c r="P213" i="18"/>
  <c r="N213" i="18"/>
  <c r="M213" i="18"/>
  <c r="L213" i="18"/>
  <c r="K213" i="18"/>
  <c r="S212" i="18"/>
  <c r="R212" i="18"/>
  <c r="Q212" i="18"/>
  <c r="P212" i="18"/>
  <c r="N212" i="18"/>
  <c r="M212" i="18"/>
  <c r="L212" i="18"/>
  <c r="K212" i="18"/>
  <c r="S211" i="18"/>
  <c r="R211" i="18"/>
  <c r="Q211" i="18"/>
  <c r="P211" i="18"/>
  <c r="N211" i="18"/>
  <c r="M211" i="18"/>
  <c r="L211" i="18"/>
  <c r="K211" i="18"/>
  <c r="S210" i="18"/>
  <c r="R210" i="18"/>
  <c r="Q210" i="18"/>
  <c r="P210" i="18"/>
  <c r="N210" i="18"/>
  <c r="M210" i="18"/>
  <c r="L210" i="18"/>
  <c r="K210" i="18"/>
  <c r="S209" i="18"/>
  <c r="R209" i="18"/>
  <c r="Q209" i="18"/>
  <c r="P209" i="18"/>
  <c r="N209" i="18"/>
  <c r="M209" i="18"/>
  <c r="L209" i="18"/>
  <c r="K209" i="18"/>
  <c r="S208" i="18"/>
  <c r="R208" i="18"/>
  <c r="Q208" i="18"/>
  <c r="P208" i="18"/>
  <c r="N208" i="18"/>
  <c r="M208" i="18"/>
  <c r="L208" i="18"/>
  <c r="K208" i="18"/>
  <c r="S207" i="18"/>
  <c r="R207" i="18"/>
  <c r="Q207" i="18"/>
  <c r="P207" i="18"/>
  <c r="N207" i="18"/>
  <c r="M207" i="18"/>
  <c r="L207" i="18"/>
  <c r="K207" i="18"/>
  <c r="S206" i="18"/>
  <c r="R206" i="18"/>
  <c r="Q206" i="18"/>
  <c r="P206" i="18"/>
  <c r="N206" i="18"/>
  <c r="M206" i="18"/>
  <c r="L206" i="18"/>
  <c r="K206" i="18"/>
  <c r="S205" i="18"/>
  <c r="R205" i="18"/>
  <c r="Q205" i="18"/>
  <c r="P205" i="18"/>
  <c r="N205" i="18"/>
  <c r="M205" i="18"/>
  <c r="L205" i="18"/>
  <c r="K205" i="18"/>
  <c r="S204" i="18"/>
  <c r="R204" i="18"/>
  <c r="Q204" i="18"/>
  <c r="P204" i="18"/>
  <c r="N204" i="18"/>
  <c r="M204" i="18"/>
  <c r="L204" i="18"/>
  <c r="K204" i="18"/>
  <c r="S203" i="18"/>
  <c r="R203" i="18"/>
  <c r="Q203" i="18"/>
  <c r="P203" i="18"/>
  <c r="N203" i="18"/>
  <c r="M203" i="18"/>
  <c r="L203" i="18"/>
  <c r="K203" i="18"/>
  <c r="S202" i="18"/>
  <c r="R202" i="18"/>
  <c r="Q202" i="18"/>
  <c r="P202" i="18"/>
  <c r="N202" i="18"/>
  <c r="M202" i="18"/>
  <c r="L202" i="18"/>
  <c r="K202" i="18"/>
  <c r="S201" i="18"/>
  <c r="R201" i="18"/>
  <c r="Q201" i="18"/>
  <c r="P201" i="18"/>
  <c r="N201" i="18"/>
  <c r="M201" i="18"/>
  <c r="L201" i="18"/>
  <c r="K201" i="18"/>
  <c r="S200" i="18"/>
  <c r="R200" i="18"/>
  <c r="Q200" i="18"/>
  <c r="P200" i="18"/>
  <c r="N200" i="18"/>
  <c r="M200" i="18"/>
  <c r="L200" i="18"/>
  <c r="K200" i="18"/>
  <c r="S199" i="18"/>
  <c r="R199" i="18"/>
  <c r="Q199" i="18"/>
  <c r="P199" i="18"/>
  <c r="N199" i="18"/>
  <c r="M199" i="18"/>
  <c r="L199" i="18"/>
  <c r="K199" i="18"/>
  <c r="S198" i="18"/>
  <c r="R198" i="18"/>
  <c r="Q198" i="18"/>
  <c r="P198" i="18"/>
  <c r="N198" i="18"/>
  <c r="M198" i="18"/>
  <c r="L198" i="18"/>
  <c r="K198" i="18"/>
  <c r="S197" i="18"/>
  <c r="R197" i="18"/>
  <c r="Q197" i="18"/>
  <c r="P197" i="18"/>
  <c r="N197" i="18"/>
  <c r="M197" i="18"/>
  <c r="L197" i="18"/>
  <c r="K197" i="18"/>
  <c r="S196" i="18"/>
  <c r="R196" i="18"/>
  <c r="Q196" i="18"/>
  <c r="P196" i="18"/>
  <c r="N196" i="18"/>
  <c r="M196" i="18"/>
  <c r="L196" i="18"/>
  <c r="K196" i="18"/>
  <c r="S195" i="18"/>
  <c r="R195" i="18"/>
  <c r="Q195" i="18"/>
  <c r="P195" i="18"/>
  <c r="N195" i="18"/>
  <c r="M195" i="18"/>
  <c r="L195" i="18"/>
  <c r="K195" i="18"/>
  <c r="S194" i="18"/>
  <c r="R194" i="18"/>
  <c r="Q194" i="18"/>
  <c r="P194" i="18"/>
  <c r="N194" i="18"/>
  <c r="M194" i="18"/>
  <c r="L194" i="18"/>
  <c r="K194" i="18"/>
  <c r="S193" i="18"/>
  <c r="R193" i="18"/>
  <c r="Q193" i="18"/>
  <c r="P193" i="18"/>
  <c r="N193" i="18"/>
  <c r="M193" i="18"/>
  <c r="L193" i="18"/>
  <c r="K193" i="18"/>
  <c r="S192" i="18"/>
  <c r="R192" i="18"/>
  <c r="Q192" i="18"/>
  <c r="P192" i="18"/>
  <c r="N192" i="18"/>
  <c r="M192" i="18"/>
  <c r="L192" i="18"/>
  <c r="K192" i="18"/>
  <c r="S191" i="18"/>
  <c r="R191" i="18"/>
  <c r="Q191" i="18"/>
  <c r="P191" i="18"/>
  <c r="N191" i="18"/>
  <c r="M191" i="18"/>
  <c r="L191" i="18"/>
  <c r="K191" i="18"/>
  <c r="S190" i="18"/>
  <c r="R190" i="18"/>
  <c r="Q190" i="18"/>
  <c r="P190" i="18"/>
  <c r="N190" i="18"/>
  <c r="M190" i="18"/>
  <c r="L190" i="18"/>
  <c r="K190" i="18"/>
  <c r="S189" i="18"/>
  <c r="R189" i="18"/>
  <c r="Q189" i="18"/>
  <c r="P189" i="18"/>
  <c r="N189" i="18"/>
  <c r="M189" i="18"/>
  <c r="L189" i="18"/>
  <c r="K189" i="18"/>
  <c r="S188" i="18"/>
  <c r="R188" i="18"/>
  <c r="Q188" i="18"/>
  <c r="P188" i="18"/>
  <c r="N188" i="18"/>
  <c r="M188" i="18"/>
  <c r="L188" i="18"/>
  <c r="K188" i="18"/>
  <c r="S187" i="18"/>
  <c r="R187" i="18"/>
  <c r="Q187" i="18"/>
  <c r="P187" i="18"/>
  <c r="N187" i="18"/>
  <c r="M187" i="18"/>
  <c r="L187" i="18"/>
  <c r="K187" i="18"/>
  <c r="S186" i="18"/>
  <c r="R186" i="18"/>
  <c r="Q186" i="18"/>
  <c r="P186" i="18"/>
  <c r="N186" i="18"/>
  <c r="M186" i="18"/>
  <c r="L186" i="18"/>
  <c r="K186" i="18"/>
  <c r="S185" i="18"/>
  <c r="R185" i="18"/>
  <c r="Q185" i="18"/>
  <c r="P185" i="18"/>
  <c r="N185" i="18"/>
  <c r="M185" i="18"/>
  <c r="L185" i="18"/>
  <c r="K185" i="18"/>
  <c r="S184" i="18"/>
  <c r="R184" i="18"/>
  <c r="Q184" i="18"/>
  <c r="P184" i="18"/>
  <c r="N184" i="18"/>
  <c r="M184" i="18"/>
  <c r="L184" i="18"/>
  <c r="K184" i="18"/>
  <c r="S183" i="18"/>
  <c r="R183" i="18"/>
  <c r="Q183" i="18"/>
  <c r="P183" i="18"/>
  <c r="N183" i="18"/>
  <c r="M183" i="18"/>
  <c r="L183" i="18"/>
  <c r="K183" i="18"/>
  <c r="S182" i="18"/>
  <c r="R182" i="18"/>
  <c r="Q182" i="18"/>
  <c r="P182" i="18"/>
  <c r="N182" i="18"/>
  <c r="M182" i="18"/>
  <c r="L182" i="18"/>
  <c r="K182" i="18"/>
  <c r="S181" i="18"/>
  <c r="R181" i="18"/>
  <c r="Q181" i="18"/>
  <c r="P181" i="18"/>
  <c r="N181" i="18"/>
  <c r="M181" i="18"/>
  <c r="L181" i="18"/>
  <c r="K181" i="18"/>
  <c r="S180" i="18"/>
  <c r="R180" i="18"/>
  <c r="Q180" i="18"/>
  <c r="P180" i="18"/>
  <c r="N180" i="18"/>
  <c r="M180" i="18"/>
  <c r="L180" i="18"/>
  <c r="K180" i="18"/>
  <c r="S179" i="18"/>
  <c r="R179" i="18"/>
  <c r="Q179" i="18"/>
  <c r="P179" i="18"/>
  <c r="N179" i="18"/>
  <c r="M179" i="18"/>
  <c r="L179" i="18"/>
  <c r="K179" i="18"/>
  <c r="S178" i="18"/>
  <c r="R178" i="18"/>
  <c r="Q178" i="18"/>
  <c r="P178" i="18"/>
  <c r="N178" i="18"/>
  <c r="M178" i="18"/>
  <c r="L178" i="18"/>
  <c r="K178" i="18"/>
  <c r="S177" i="18"/>
  <c r="R177" i="18"/>
  <c r="Q177" i="18"/>
  <c r="P177" i="18"/>
  <c r="N177" i="18"/>
  <c r="M177" i="18"/>
  <c r="L177" i="18"/>
  <c r="K177" i="18"/>
  <c r="S176" i="18"/>
  <c r="R176" i="18"/>
  <c r="Q176" i="18"/>
  <c r="P176" i="18"/>
  <c r="N176" i="18"/>
  <c r="M176" i="18"/>
  <c r="L176" i="18"/>
  <c r="K176" i="18"/>
  <c r="S175" i="18"/>
  <c r="R175" i="18"/>
  <c r="Q175" i="18"/>
  <c r="P175" i="18"/>
  <c r="N175" i="18"/>
  <c r="M175" i="18"/>
  <c r="L175" i="18"/>
  <c r="K175" i="18"/>
  <c r="S174" i="18"/>
  <c r="R174" i="18"/>
  <c r="Q174" i="18"/>
  <c r="P174" i="18"/>
  <c r="N174" i="18"/>
  <c r="M174" i="18"/>
  <c r="L174" i="18"/>
  <c r="K174" i="18"/>
  <c r="S173" i="18"/>
  <c r="R173" i="18"/>
  <c r="Q173" i="18"/>
  <c r="P173" i="18"/>
  <c r="N173" i="18"/>
  <c r="M173" i="18"/>
  <c r="L173" i="18"/>
  <c r="K173" i="18"/>
  <c r="S172" i="18"/>
  <c r="R172" i="18"/>
  <c r="Q172" i="18"/>
  <c r="P172" i="18"/>
  <c r="N172" i="18"/>
  <c r="M172" i="18"/>
  <c r="L172" i="18"/>
  <c r="K172" i="18"/>
  <c r="S171" i="18"/>
  <c r="R171" i="18"/>
  <c r="Q171" i="18"/>
  <c r="P171" i="18"/>
  <c r="N171" i="18"/>
  <c r="M171" i="18"/>
  <c r="L171" i="18"/>
  <c r="K171" i="18"/>
  <c r="S170" i="18"/>
  <c r="R170" i="18"/>
  <c r="Q170" i="18"/>
  <c r="P170" i="18"/>
  <c r="N170" i="18"/>
  <c r="M170" i="18"/>
  <c r="L170" i="18"/>
  <c r="K170" i="18"/>
  <c r="S169" i="18"/>
  <c r="R169" i="18"/>
  <c r="Q169" i="18"/>
  <c r="P169" i="18"/>
  <c r="N169" i="18"/>
  <c r="M169" i="18"/>
  <c r="L169" i="18"/>
  <c r="K169" i="18"/>
  <c r="S168" i="18"/>
  <c r="R168" i="18"/>
  <c r="Q168" i="18"/>
  <c r="P168" i="18"/>
  <c r="N168" i="18"/>
  <c r="M168" i="18"/>
  <c r="L168" i="18"/>
  <c r="K168" i="18"/>
  <c r="S167" i="18"/>
  <c r="R167" i="18"/>
  <c r="Q167" i="18"/>
  <c r="P167" i="18"/>
  <c r="N167" i="18"/>
  <c r="M167" i="18"/>
  <c r="L167" i="18"/>
  <c r="K167" i="18"/>
  <c r="S166" i="18"/>
  <c r="R166" i="18"/>
  <c r="Q166" i="18"/>
  <c r="P166" i="18"/>
  <c r="N166" i="18"/>
  <c r="M166" i="18"/>
  <c r="L166" i="18"/>
  <c r="K166" i="18"/>
  <c r="S165" i="18"/>
  <c r="R165" i="18"/>
  <c r="Q165" i="18"/>
  <c r="P165" i="18"/>
  <c r="N165" i="18"/>
  <c r="M165" i="18"/>
  <c r="L165" i="18"/>
  <c r="K165" i="18"/>
  <c r="S164" i="18"/>
  <c r="R164" i="18"/>
  <c r="Q164" i="18"/>
  <c r="P164" i="18"/>
  <c r="N164" i="18"/>
  <c r="M164" i="18"/>
  <c r="L164" i="18"/>
  <c r="K164" i="18"/>
  <c r="S163" i="18"/>
  <c r="R163" i="18"/>
  <c r="Q163" i="18"/>
  <c r="P163" i="18"/>
  <c r="N163" i="18"/>
  <c r="M163" i="18"/>
  <c r="L163" i="18"/>
  <c r="K163" i="18"/>
  <c r="S162" i="18"/>
  <c r="R162" i="18"/>
  <c r="Q162" i="18"/>
  <c r="P162" i="18"/>
  <c r="N162" i="18"/>
  <c r="M162" i="18"/>
  <c r="L162" i="18"/>
  <c r="K162" i="18"/>
  <c r="S161" i="18"/>
  <c r="R161" i="18"/>
  <c r="Q161" i="18"/>
  <c r="P161" i="18"/>
  <c r="N161" i="18"/>
  <c r="M161" i="18"/>
  <c r="L161" i="18"/>
  <c r="K161" i="18"/>
  <c r="S160" i="18"/>
  <c r="R160" i="18"/>
  <c r="Q160" i="18"/>
  <c r="P160" i="18"/>
  <c r="N160" i="18"/>
  <c r="M160" i="18"/>
  <c r="L160" i="18"/>
  <c r="K160" i="18"/>
  <c r="S159" i="18"/>
  <c r="R159" i="18"/>
  <c r="Q159" i="18"/>
  <c r="P159" i="18"/>
  <c r="N159" i="18"/>
  <c r="M159" i="18"/>
  <c r="L159" i="18"/>
  <c r="K159" i="18"/>
  <c r="S158" i="18"/>
  <c r="R158" i="18"/>
  <c r="Q158" i="18"/>
  <c r="P158" i="18"/>
  <c r="N158" i="18"/>
  <c r="M158" i="18"/>
  <c r="L158" i="18"/>
  <c r="K158" i="18"/>
  <c r="S157" i="18"/>
  <c r="R157" i="18"/>
  <c r="Q157" i="18"/>
  <c r="P157" i="18"/>
  <c r="N157" i="18"/>
  <c r="M157" i="18"/>
  <c r="L157" i="18"/>
  <c r="K157" i="18"/>
  <c r="S156" i="18"/>
  <c r="R156" i="18"/>
  <c r="Q156" i="18"/>
  <c r="P156" i="18"/>
  <c r="N156" i="18"/>
  <c r="M156" i="18"/>
  <c r="L156" i="18"/>
  <c r="K156" i="18"/>
  <c r="S155" i="18"/>
  <c r="R155" i="18"/>
  <c r="Q155" i="18"/>
  <c r="P155" i="18"/>
  <c r="N155" i="18"/>
  <c r="M155" i="18"/>
  <c r="L155" i="18"/>
  <c r="K155" i="18"/>
  <c r="S154" i="18"/>
  <c r="R154" i="18"/>
  <c r="Q154" i="18"/>
  <c r="P154" i="18"/>
  <c r="N154" i="18"/>
  <c r="M154" i="18"/>
  <c r="L154" i="18"/>
  <c r="K154" i="18"/>
  <c r="S153" i="18"/>
  <c r="R153" i="18"/>
  <c r="Q153" i="18"/>
  <c r="P153" i="18"/>
  <c r="N153" i="18"/>
  <c r="M153" i="18"/>
  <c r="L153" i="18"/>
  <c r="K153" i="18"/>
  <c r="S152" i="18"/>
  <c r="R152" i="18"/>
  <c r="Q152" i="18"/>
  <c r="P152" i="18"/>
  <c r="N152" i="18"/>
  <c r="M152" i="18"/>
  <c r="L152" i="18"/>
  <c r="K152" i="18"/>
  <c r="S151" i="18"/>
  <c r="R151" i="18"/>
  <c r="Q151" i="18"/>
  <c r="P151" i="18"/>
  <c r="N151" i="18"/>
  <c r="M151" i="18"/>
  <c r="L151" i="18"/>
  <c r="K151" i="18"/>
  <c r="S150" i="18"/>
  <c r="R150" i="18"/>
  <c r="Q150" i="18"/>
  <c r="P150" i="18"/>
  <c r="N150" i="18"/>
  <c r="M150" i="18"/>
  <c r="L150" i="18"/>
  <c r="K150" i="18"/>
  <c r="S149" i="18"/>
  <c r="R149" i="18"/>
  <c r="Q149" i="18"/>
  <c r="P149" i="18"/>
  <c r="N149" i="18"/>
  <c r="M149" i="18"/>
  <c r="L149" i="18"/>
  <c r="K149" i="18"/>
  <c r="S148" i="18"/>
  <c r="R148" i="18"/>
  <c r="Q148" i="18"/>
  <c r="P148" i="18"/>
  <c r="N148" i="18"/>
  <c r="M148" i="18"/>
  <c r="L148" i="18"/>
  <c r="K148" i="18"/>
  <c r="S147" i="18"/>
  <c r="R147" i="18"/>
  <c r="Q147" i="18"/>
  <c r="P147" i="18"/>
  <c r="N147" i="18"/>
  <c r="M147" i="18"/>
  <c r="L147" i="18"/>
  <c r="K147" i="18"/>
  <c r="S146" i="18"/>
  <c r="R146" i="18"/>
  <c r="Q146" i="18"/>
  <c r="P146" i="18"/>
  <c r="N146" i="18"/>
  <c r="M146" i="18"/>
  <c r="L146" i="18"/>
  <c r="K146" i="18"/>
  <c r="S145" i="18"/>
  <c r="R145" i="18"/>
  <c r="Q145" i="18"/>
  <c r="P145" i="18"/>
  <c r="N145" i="18"/>
  <c r="M145" i="18"/>
  <c r="L145" i="18"/>
  <c r="K145" i="18"/>
  <c r="S144" i="18"/>
  <c r="R144" i="18"/>
  <c r="Q144" i="18"/>
  <c r="P144" i="18"/>
  <c r="N144" i="18"/>
  <c r="M144" i="18"/>
  <c r="L144" i="18"/>
  <c r="K144" i="18"/>
  <c r="S143" i="18"/>
  <c r="R143" i="18"/>
  <c r="Q143" i="18"/>
  <c r="P143" i="18"/>
  <c r="N143" i="18"/>
  <c r="M143" i="18"/>
  <c r="L143" i="18"/>
  <c r="K143" i="18"/>
  <c r="S142" i="18"/>
  <c r="R142" i="18"/>
  <c r="Q142" i="18"/>
  <c r="P142" i="18"/>
  <c r="N142" i="18"/>
  <c r="M142" i="18"/>
  <c r="L142" i="18"/>
  <c r="K142" i="18"/>
  <c r="S141" i="18"/>
  <c r="R141" i="18"/>
  <c r="Q141" i="18"/>
  <c r="P141" i="18"/>
  <c r="N141" i="18"/>
  <c r="M141" i="18"/>
  <c r="L141" i="18"/>
  <c r="K141" i="18"/>
  <c r="S140" i="18"/>
  <c r="R140" i="18"/>
  <c r="Q140" i="18"/>
  <c r="P140" i="18"/>
  <c r="N140" i="18"/>
  <c r="M140" i="18"/>
  <c r="L140" i="18"/>
  <c r="K140" i="18"/>
  <c r="S139" i="18"/>
  <c r="R139" i="18"/>
  <c r="Q139" i="18"/>
  <c r="P139" i="18"/>
  <c r="N139" i="18"/>
  <c r="M139" i="18"/>
  <c r="L139" i="18"/>
  <c r="K139" i="18"/>
  <c r="S138" i="18"/>
  <c r="R138" i="18"/>
  <c r="Q138" i="18"/>
  <c r="P138" i="18"/>
  <c r="N138" i="18"/>
  <c r="M138" i="18"/>
  <c r="L138" i="18"/>
  <c r="K138" i="18"/>
  <c r="S137" i="18"/>
  <c r="R137" i="18"/>
  <c r="Q137" i="18"/>
  <c r="P137" i="18"/>
  <c r="N137" i="18"/>
  <c r="M137" i="18"/>
  <c r="L137" i="18"/>
  <c r="K137" i="18"/>
  <c r="S136" i="18"/>
  <c r="R136" i="18"/>
  <c r="Q136" i="18"/>
  <c r="P136" i="18"/>
  <c r="N136" i="18"/>
  <c r="M136" i="18"/>
  <c r="L136" i="18"/>
  <c r="K136" i="18"/>
  <c r="S135" i="18"/>
  <c r="R135" i="18"/>
  <c r="Q135" i="18"/>
  <c r="P135" i="18"/>
  <c r="N135" i="18"/>
  <c r="M135" i="18"/>
  <c r="L135" i="18"/>
  <c r="K135" i="18"/>
  <c r="S134" i="18"/>
  <c r="R134" i="18"/>
  <c r="Q134" i="18"/>
  <c r="P134" i="18"/>
  <c r="N134" i="18"/>
  <c r="M134" i="18"/>
  <c r="L134" i="18"/>
  <c r="K134" i="18"/>
  <c r="S133" i="18"/>
  <c r="R133" i="18"/>
  <c r="Q133" i="18"/>
  <c r="P133" i="18"/>
  <c r="N133" i="18"/>
  <c r="M133" i="18"/>
  <c r="L133" i="18"/>
  <c r="K133" i="18"/>
  <c r="S132" i="18"/>
  <c r="R132" i="18"/>
  <c r="Q132" i="18"/>
  <c r="P132" i="18"/>
  <c r="N132" i="18"/>
  <c r="M132" i="18"/>
  <c r="L132" i="18"/>
  <c r="K132" i="18"/>
  <c r="S131" i="18"/>
  <c r="R131" i="18"/>
  <c r="Q131" i="18"/>
  <c r="P131" i="18"/>
  <c r="N131" i="18"/>
  <c r="M131" i="18"/>
  <c r="L131" i="18"/>
  <c r="K131" i="18"/>
  <c r="S130" i="18"/>
  <c r="R130" i="18"/>
  <c r="Q130" i="18"/>
  <c r="P130" i="18"/>
  <c r="N130" i="18"/>
  <c r="M130" i="18"/>
  <c r="L130" i="18"/>
  <c r="K130" i="18"/>
  <c r="S129" i="18"/>
  <c r="R129" i="18"/>
  <c r="Q129" i="18"/>
  <c r="P129" i="18"/>
  <c r="N129" i="18"/>
  <c r="M129" i="18"/>
  <c r="L129" i="18"/>
  <c r="K129" i="18"/>
  <c r="S128" i="18"/>
  <c r="R128" i="18"/>
  <c r="Q128" i="18"/>
  <c r="P128" i="18"/>
  <c r="N128" i="18"/>
  <c r="M128" i="18"/>
  <c r="L128" i="18"/>
  <c r="K128" i="18"/>
  <c r="S127" i="18"/>
  <c r="R127" i="18"/>
  <c r="Q127" i="18"/>
  <c r="P127" i="18"/>
  <c r="N127" i="18"/>
  <c r="M127" i="18"/>
  <c r="L127" i="18"/>
  <c r="K127" i="18"/>
  <c r="S126" i="18"/>
  <c r="R126" i="18"/>
  <c r="Q126" i="18"/>
  <c r="P126" i="18"/>
  <c r="N126" i="18"/>
  <c r="M126" i="18"/>
  <c r="L126" i="18"/>
  <c r="K126" i="18"/>
  <c r="S125" i="18"/>
  <c r="R125" i="18"/>
  <c r="Q125" i="18"/>
  <c r="P125" i="18"/>
  <c r="N125" i="18"/>
  <c r="M125" i="18"/>
  <c r="L125" i="18"/>
  <c r="K125" i="18"/>
  <c r="S124" i="18"/>
  <c r="R124" i="18"/>
  <c r="Q124" i="18"/>
  <c r="P124" i="18"/>
  <c r="N124" i="18"/>
  <c r="M124" i="18"/>
  <c r="L124" i="18"/>
  <c r="K124" i="18"/>
  <c r="S123" i="18"/>
  <c r="R123" i="18"/>
  <c r="Q123" i="18"/>
  <c r="P123" i="18"/>
  <c r="N123" i="18"/>
  <c r="M123" i="18"/>
  <c r="L123" i="18"/>
  <c r="K123" i="18"/>
  <c r="S122" i="18"/>
  <c r="R122" i="18"/>
  <c r="Q122" i="18"/>
  <c r="P122" i="18"/>
  <c r="N122" i="18"/>
  <c r="M122" i="18"/>
  <c r="L122" i="18"/>
  <c r="K122" i="18"/>
  <c r="S121" i="18"/>
  <c r="R121" i="18"/>
  <c r="Q121" i="18"/>
  <c r="P121" i="18"/>
  <c r="N121" i="18"/>
  <c r="M121" i="18"/>
  <c r="L121" i="18"/>
  <c r="K121" i="18"/>
  <c r="S120" i="18"/>
  <c r="R120" i="18"/>
  <c r="Q120" i="18"/>
  <c r="P120" i="18"/>
  <c r="N120" i="18"/>
  <c r="M120" i="18"/>
  <c r="L120" i="18"/>
  <c r="K120" i="18"/>
  <c r="S119" i="18"/>
  <c r="R119" i="18"/>
  <c r="Q119" i="18"/>
  <c r="P119" i="18"/>
  <c r="N119" i="18"/>
  <c r="M119" i="18"/>
  <c r="L119" i="18"/>
  <c r="K119" i="18"/>
  <c r="S118" i="18"/>
  <c r="R118" i="18"/>
  <c r="Q118" i="18"/>
  <c r="P118" i="18"/>
  <c r="N118" i="18"/>
  <c r="M118" i="18"/>
  <c r="L118" i="18"/>
  <c r="K118" i="18"/>
  <c r="S117" i="18"/>
  <c r="R117" i="18"/>
  <c r="Q117" i="18"/>
  <c r="P117" i="18"/>
  <c r="N117" i="18"/>
  <c r="M117" i="18"/>
  <c r="L117" i="18"/>
  <c r="K117" i="18"/>
  <c r="S116" i="18"/>
  <c r="R116" i="18"/>
  <c r="Q116" i="18"/>
  <c r="P116" i="18"/>
  <c r="N116" i="18"/>
  <c r="M116" i="18"/>
  <c r="L116" i="18"/>
  <c r="K116" i="18"/>
  <c r="S115" i="18"/>
  <c r="R115" i="18"/>
  <c r="Q115" i="18"/>
  <c r="P115" i="18"/>
  <c r="N115" i="18"/>
  <c r="M115" i="18"/>
  <c r="L115" i="18"/>
  <c r="K115" i="18"/>
  <c r="S114" i="18"/>
  <c r="R114" i="18"/>
  <c r="Q114" i="18"/>
  <c r="P114" i="18"/>
  <c r="N114" i="18"/>
  <c r="M114" i="18"/>
  <c r="L114" i="18"/>
  <c r="K114" i="18"/>
  <c r="S113" i="18"/>
  <c r="R113" i="18"/>
  <c r="Q113" i="18"/>
  <c r="P113" i="18"/>
  <c r="N113" i="18"/>
  <c r="M113" i="18"/>
  <c r="L113" i="18"/>
  <c r="K113" i="18"/>
  <c r="S112" i="18"/>
  <c r="R112" i="18"/>
  <c r="Q112" i="18"/>
  <c r="P112" i="18"/>
  <c r="N112" i="18"/>
  <c r="M112" i="18"/>
  <c r="L112" i="18"/>
  <c r="K112" i="18"/>
  <c r="S111" i="18"/>
  <c r="R111" i="18"/>
  <c r="Q111" i="18"/>
  <c r="P111" i="18"/>
  <c r="N111" i="18"/>
  <c r="M111" i="18"/>
  <c r="L111" i="18"/>
  <c r="K111" i="18"/>
  <c r="S110" i="18"/>
  <c r="R110" i="18"/>
  <c r="Q110" i="18"/>
  <c r="P110" i="18"/>
  <c r="N110" i="18"/>
  <c r="M110" i="18"/>
  <c r="L110" i="18"/>
  <c r="K110" i="18"/>
  <c r="S109" i="18"/>
  <c r="R109" i="18"/>
  <c r="Q109" i="18"/>
  <c r="P109" i="18"/>
  <c r="N109" i="18"/>
  <c r="M109" i="18"/>
  <c r="L109" i="18"/>
  <c r="K109" i="18"/>
  <c r="S108" i="18"/>
  <c r="R108" i="18"/>
  <c r="Q108" i="18"/>
  <c r="P108" i="18"/>
  <c r="N108" i="18"/>
  <c r="M108" i="18"/>
  <c r="L108" i="18"/>
  <c r="K108" i="18"/>
  <c r="S107" i="18"/>
  <c r="R107" i="18"/>
  <c r="Q107" i="18"/>
  <c r="P107" i="18"/>
  <c r="N107" i="18"/>
  <c r="M107" i="18"/>
  <c r="L107" i="18"/>
  <c r="K107" i="18"/>
  <c r="S106" i="18"/>
  <c r="R106" i="18"/>
  <c r="Q106" i="18"/>
  <c r="P106" i="18"/>
  <c r="N106" i="18"/>
  <c r="M106" i="18"/>
  <c r="L106" i="18"/>
  <c r="K106" i="18"/>
  <c r="S105" i="18"/>
  <c r="R105" i="18"/>
  <c r="Q105" i="18"/>
  <c r="P105" i="18"/>
  <c r="N105" i="18"/>
  <c r="M105" i="18"/>
  <c r="L105" i="18"/>
  <c r="K105" i="18"/>
  <c r="S104" i="18"/>
  <c r="R104" i="18"/>
  <c r="Q104" i="18"/>
  <c r="P104" i="18"/>
  <c r="N104" i="18"/>
  <c r="M104" i="18"/>
  <c r="L104" i="18"/>
  <c r="K104" i="18"/>
  <c r="S103" i="18"/>
  <c r="R103" i="18"/>
  <c r="Q103" i="18"/>
  <c r="P103" i="18"/>
  <c r="N103" i="18"/>
  <c r="M103" i="18"/>
  <c r="L103" i="18"/>
  <c r="K103" i="18"/>
  <c r="S102" i="18"/>
  <c r="R102" i="18"/>
  <c r="Q102" i="18"/>
  <c r="P102" i="18"/>
  <c r="N102" i="18"/>
  <c r="M102" i="18"/>
  <c r="L102" i="18"/>
  <c r="K102" i="18"/>
  <c r="S101" i="18"/>
  <c r="R101" i="18"/>
  <c r="Q101" i="18"/>
  <c r="P101" i="18"/>
  <c r="N101" i="18"/>
  <c r="M101" i="18"/>
  <c r="L101" i="18"/>
  <c r="K101" i="18"/>
  <c r="S100" i="18"/>
  <c r="R100" i="18"/>
  <c r="Q100" i="18"/>
  <c r="P100" i="18"/>
  <c r="N100" i="18"/>
  <c r="M100" i="18"/>
  <c r="L100" i="18"/>
  <c r="K100" i="18"/>
  <c r="S99" i="18"/>
  <c r="R99" i="18"/>
  <c r="Q99" i="18"/>
  <c r="P99" i="18"/>
  <c r="N99" i="18"/>
  <c r="M99" i="18"/>
  <c r="L99" i="18"/>
  <c r="K99" i="18"/>
  <c r="S98" i="18"/>
  <c r="R98" i="18"/>
  <c r="Q98" i="18"/>
  <c r="P98" i="18"/>
  <c r="N98" i="18"/>
  <c r="M98" i="18"/>
  <c r="L98" i="18"/>
  <c r="K98" i="18"/>
  <c r="S97" i="18"/>
  <c r="R97" i="18"/>
  <c r="Q97" i="18"/>
  <c r="P97" i="18"/>
  <c r="N97" i="18"/>
  <c r="M97" i="18"/>
  <c r="L97" i="18"/>
  <c r="K97" i="18"/>
  <c r="S96" i="18"/>
  <c r="R96" i="18"/>
  <c r="Q96" i="18"/>
  <c r="P96" i="18"/>
  <c r="N96" i="18"/>
  <c r="M96" i="18"/>
  <c r="L96" i="18"/>
  <c r="K96" i="18"/>
  <c r="S95" i="18"/>
  <c r="R95" i="18"/>
  <c r="Q95" i="18"/>
  <c r="P95" i="18"/>
  <c r="N95" i="18"/>
  <c r="M95" i="18"/>
  <c r="L95" i="18"/>
  <c r="K95" i="18"/>
  <c r="S94" i="18"/>
  <c r="R94" i="18"/>
  <c r="Q94" i="18"/>
  <c r="P94" i="18"/>
  <c r="N94" i="18"/>
  <c r="M94" i="18"/>
  <c r="L94" i="18"/>
  <c r="K94" i="18"/>
  <c r="S93" i="18"/>
  <c r="R93" i="18"/>
  <c r="Q93" i="18"/>
  <c r="P93" i="18"/>
  <c r="N93" i="18"/>
  <c r="M93" i="18"/>
  <c r="L93" i="18"/>
  <c r="K93" i="18"/>
  <c r="S92" i="18"/>
  <c r="R92" i="18"/>
  <c r="Q92" i="18"/>
  <c r="P92" i="18"/>
  <c r="N92" i="18"/>
  <c r="M92" i="18"/>
  <c r="L92" i="18"/>
  <c r="K92" i="18"/>
  <c r="S91" i="18"/>
  <c r="R91" i="18"/>
  <c r="Q91" i="18"/>
  <c r="P91" i="18"/>
  <c r="N91" i="18"/>
  <c r="M91" i="18"/>
  <c r="L91" i="18"/>
  <c r="K91" i="18"/>
  <c r="S90" i="18"/>
  <c r="R90" i="18"/>
  <c r="Q90" i="18"/>
  <c r="P90" i="18"/>
  <c r="N90" i="18"/>
  <c r="M90" i="18"/>
  <c r="L90" i="18"/>
  <c r="K90" i="18"/>
  <c r="S89" i="18"/>
  <c r="R89" i="18"/>
  <c r="Q89" i="18"/>
  <c r="P89" i="18"/>
  <c r="N89" i="18"/>
  <c r="M89" i="18"/>
  <c r="L89" i="18"/>
  <c r="K89" i="18"/>
  <c r="S88" i="18"/>
  <c r="R88" i="18"/>
  <c r="Q88" i="18"/>
  <c r="P88" i="18"/>
  <c r="N88" i="18"/>
  <c r="M88" i="18"/>
  <c r="L88" i="18"/>
  <c r="K88" i="18"/>
  <c r="S87" i="18"/>
  <c r="R87" i="18"/>
  <c r="Q87" i="18"/>
  <c r="P87" i="18"/>
  <c r="N87" i="18"/>
  <c r="M87" i="18"/>
  <c r="L87" i="18"/>
  <c r="K87" i="18"/>
  <c r="S86" i="18"/>
  <c r="R86" i="18"/>
  <c r="Q86" i="18"/>
  <c r="P86" i="18"/>
  <c r="N86" i="18"/>
  <c r="M86" i="18"/>
  <c r="L86" i="18"/>
  <c r="K86" i="18"/>
  <c r="S85" i="18"/>
  <c r="R85" i="18"/>
  <c r="Q85" i="18"/>
  <c r="P85" i="18"/>
  <c r="N85" i="18"/>
  <c r="M85" i="18"/>
  <c r="L85" i="18"/>
  <c r="K85" i="18"/>
  <c r="S84" i="18"/>
  <c r="R84" i="18"/>
  <c r="Q84" i="18"/>
  <c r="P84" i="18"/>
  <c r="N84" i="18"/>
  <c r="M84" i="18"/>
  <c r="L84" i="18"/>
  <c r="K84" i="18"/>
  <c r="S83" i="18"/>
  <c r="R83" i="18"/>
  <c r="Q83" i="18"/>
  <c r="P83" i="18"/>
  <c r="N83" i="18"/>
  <c r="M83" i="18"/>
  <c r="L83" i="18"/>
  <c r="K83" i="18"/>
  <c r="S82" i="18"/>
  <c r="R82" i="18"/>
  <c r="Q82" i="18"/>
  <c r="P82" i="18"/>
  <c r="N82" i="18"/>
  <c r="M82" i="18"/>
  <c r="L82" i="18"/>
  <c r="K82" i="18"/>
  <c r="S81" i="18"/>
  <c r="R81" i="18"/>
  <c r="Q81" i="18"/>
  <c r="P81" i="18"/>
  <c r="N81" i="18"/>
  <c r="M81" i="18"/>
  <c r="L81" i="18"/>
  <c r="K81" i="18"/>
  <c r="S80" i="18"/>
  <c r="R80" i="18"/>
  <c r="Q80" i="18"/>
  <c r="P80" i="18"/>
  <c r="N80" i="18"/>
  <c r="M80" i="18"/>
  <c r="L80" i="18"/>
  <c r="K80" i="18"/>
  <c r="S79" i="18"/>
  <c r="R79" i="18"/>
  <c r="Q79" i="18"/>
  <c r="P79" i="18"/>
  <c r="N79" i="18"/>
  <c r="M79" i="18"/>
  <c r="L79" i="18"/>
  <c r="K79" i="18"/>
  <c r="S78" i="18"/>
  <c r="R78" i="18"/>
  <c r="Q78" i="18"/>
  <c r="P78" i="18"/>
  <c r="N78" i="18"/>
  <c r="M78" i="18"/>
  <c r="L78" i="18"/>
  <c r="K78" i="18"/>
  <c r="S77" i="18"/>
  <c r="R77" i="18"/>
  <c r="Q77" i="18"/>
  <c r="P77" i="18"/>
  <c r="N77" i="18"/>
  <c r="M77" i="18"/>
  <c r="L77" i="18"/>
  <c r="K77" i="18"/>
  <c r="S76" i="18"/>
  <c r="R76" i="18"/>
  <c r="Q76" i="18"/>
  <c r="P76" i="18"/>
  <c r="N76" i="18"/>
  <c r="M76" i="18"/>
  <c r="L76" i="18"/>
  <c r="K76" i="18"/>
  <c r="S75" i="18"/>
  <c r="R75" i="18"/>
  <c r="Q75" i="18"/>
  <c r="P75" i="18"/>
  <c r="N75" i="18"/>
  <c r="M75" i="18"/>
  <c r="L75" i="18"/>
  <c r="K75" i="18"/>
  <c r="S74" i="18"/>
  <c r="R74" i="18"/>
  <c r="Q74" i="18"/>
  <c r="P74" i="18"/>
  <c r="N74" i="18"/>
  <c r="M74" i="18"/>
  <c r="L74" i="18"/>
  <c r="K74" i="18"/>
  <c r="S73" i="18"/>
  <c r="R73" i="18"/>
  <c r="Q73" i="18"/>
  <c r="P73" i="18"/>
  <c r="N73" i="18"/>
  <c r="M73" i="18"/>
  <c r="L73" i="18"/>
  <c r="K73" i="18"/>
  <c r="S72" i="18"/>
  <c r="R72" i="18"/>
  <c r="Q72" i="18"/>
  <c r="P72" i="18"/>
  <c r="N72" i="18"/>
  <c r="M72" i="18"/>
  <c r="L72" i="18"/>
  <c r="K72" i="18"/>
  <c r="S71" i="18"/>
  <c r="R71" i="18"/>
  <c r="Q71" i="18"/>
  <c r="P71" i="18"/>
  <c r="N71" i="18"/>
  <c r="M71" i="18"/>
  <c r="L71" i="18"/>
  <c r="K71" i="18"/>
  <c r="S70" i="18"/>
  <c r="R70" i="18"/>
  <c r="Q70" i="18"/>
  <c r="P70" i="18"/>
  <c r="N70" i="18"/>
  <c r="M70" i="18"/>
  <c r="L70" i="18"/>
  <c r="K70" i="18"/>
  <c r="S69" i="18"/>
  <c r="R69" i="18"/>
  <c r="Q69" i="18"/>
  <c r="P69" i="18"/>
  <c r="N69" i="18"/>
  <c r="M69" i="18"/>
  <c r="L69" i="18"/>
  <c r="K69" i="18"/>
  <c r="S68" i="18"/>
  <c r="R68" i="18"/>
  <c r="Q68" i="18"/>
  <c r="P68" i="18"/>
  <c r="N68" i="18"/>
  <c r="M68" i="18"/>
  <c r="L68" i="18"/>
  <c r="K68" i="18"/>
  <c r="S67" i="18"/>
  <c r="R67" i="18"/>
  <c r="Q67" i="18"/>
  <c r="P67" i="18"/>
  <c r="N67" i="18"/>
  <c r="M67" i="18"/>
  <c r="L67" i="18"/>
  <c r="K67" i="18"/>
  <c r="S66" i="18"/>
  <c r="R66" i="18"/>
  <c r="Q66" i="18"/>
  <c r="P66" i="18"/>
  <c r="N66" i="18"/>
  <c r="M66" i="18"/>
  <c r="L66" i="18"/>
  <c r="K66" i="18"/>
  <c r="S65" i="18"/>
  <c r="R65" i="18"/>
  <c r="Q65" i="18"/>
  <c r="P65" i="18"/>
  <c r="N65" i="18"/>
  <c r="M65" i="18"/>
  <c r="L65" i="18"/>
  <c r="K65" i="18"/>
  <c r="S64" i="18"/>
  <c r="R64" i="18"/>
  <c r="Q64" i="18"/>
  <c r="P64" i="18"/>
  <c r="N64" i="18"/>
  <c r="M64" i="18"/>
  <c r="L64" i="18"/>
  <c r="K64" i="18"/>
  <c r="S63" i="18"/>
  <c r="R63" i="18"/>
  <c r="Q63" i="18"/>
  <c r="P63" i="18"/>
  <c r="N63" i="18"/>
  <c r="M63" i="18"/>
  <c r="L63" i="18"/>
  <c r="K63" i="18"/>
  <c r="S62" i="18"/>
  <c r="R62" i="18"/>
  <c r="Q62" i="18"/>
  <c r="P62" i="18"/>
  <c r="N62" i="18"/>
  <c r="M62" i="18"/>
  <c r="L62" i="18"/>
  <c r="K62" i="18"/>
  <c r="S61" i="18"/>
  <c r="R61" i="18"/>
  <c r="Q61" i="18"/>
  <c r="P61" i="18"/>
  <c r="N61" i="18"/>
  <c r="M61" i="18"/>
  <c r="L61" i="18"/>
  <c r="K61" i="18"/>
  <c r="S60" i="18"/>
  <c r="R60" i="18"/>
  <c r="Q60" i="18"/>
  <c r="P60" i="18"/>
  <c r="N60" i="18"/>
  <c r="M60" i="18"/>
  <c r="L60" i="18"/>
  <c r="K60" i="18"/>
  <c r="S59" i="18"/>
  <c r="R59" i="18"/>
  <c r="Q59" i="18"/>
  <c r="P59" i="18"/>
  <c r="N59" i="18"/>
  <c r="M59" i="18"/>
  <c r="L59" i="18"/>
  <c r="K59" i="18"/>
  <c r="S58" i="18"/>
  <c r="R58" i="18"/>
  <c r="Q58" i="18"/>
  <c r="P58" i="18"/>
  <c r="N58" i="18"/>
  <c r="M58" i="18"/>
  <c r="L58" i="18"/>
  <c r="K58" i="18"/>
  <c r="S57" i="18"/>
  <c r="R57" i="18"/>
  <c r="Q57" i="18"/>
  <c r="P57" i="18"/>
  <c r="N57" i="18"/>
  <c r="M57" i="18"/>
  <c r="L57" i="18"/>
  <c r="K57" i="18"/>
  <c r="S56" i="18"/>
  <c r="R56" i="18"/>
  <c r="Q56" i="18"/>
  <c r="P56" i="18"/>
  <c r="N56" i="18"/>
  <c r="M56" i="18"/>
  <c r="L56" i="18"/>
  <c r="K56" i="18"/>
  <c r="S55" i="18"/>
  <c r="R55" i="18"/>
  <c r="Q55" i="18"/>
  <c r="P55" i="18"/>
  <c r="N55" i="18"/>
  <c r="M55" i="18"/>
  <c r="L55" i="18"/>
  <c r="K55" i="18"/>
  <c r="S54" i="18"/>
  <c r="R54" i="18"/>
  <c r="Q54" i="18"/>
  <c r="P54" i="18"/>
  <c r="N54" i="18"/>
  <c r="M54" i="18"/>
  <c r="L54" i="18"/>
  <c r="K54" i="18"/>
  <c r="S53" i="18"/>
  <c r="R53" i="18"/>
  <c r="Q53" i="18"/>
  <c r="P53" i="18"/>
  <c r="N53" i="18"/>
  <c r="M53" i="18"/>
  <c r="L53" i="18"/>
  <c r="K53" i="18"/>
  <c r="S52" i="18"/>
  <c r="R52" i="18"/>
  <c r="Q52" i="18"/>
  <c r="P52" i="18"/>
  <c r="N52" i="18"/>
  <c r="M52" i="18"/>
  <c r="L52" i="18"/>
  <c r="K52" i="18"/>
  <c r="S51" i="18"/>
  <c r="R51" i="18"/>
  <c r="Q51" i="18"/>
  <c r="P51" i="18"/>
  <c r="N51" i="18"/>
  <c r="M51" i="18"/>
  <c r="L51" i="18"/>
  <c r="K51" i="18"/>
  <c r="S50" i="18"/>
  <c r="R50" i="18"/>
  <c r="Q50" i="18"/>
  <c r="P50" i="18"/>
  <c r="N50" i="18"/>
  <c r="M50" i="18"/>
  <c r="L50" i="18"/>
  <c r="K50" i="18"/>
  <c r="S49" i="18"/>
  <c r="R49" i="18"/>
  <c r="Q49" i="18"/>
  <c r="P49" i="18"/>
  <c r="N49" i="18"/>
  <c r="M49" i="18"/>
  <c r="L49" i="18"/>
  <c r="K49" i="18"/>
  <c r="S48" i="18"/>
  <c r="R48" i="18"/>
  <c r="Q48" i="18"/>
  <c r="P48" i="18"/>
  <c r="N48" i="18"/>
  <c r="M48" i="18"/>
  <c r="L48" i="18"/>
  <c r="K48" i="18"/>
  <c r="S47" i="18"/>
  <c r="R47" i="18"/>
  <c r="Q47" i="18"/>
  <c r="P47" i="18"/>
  <c r="N47" i="18"/>
  <c r="M47" i="18"/>
  <c r="L47" i="18"/>
  <c r="K47" i="18"/>
  <c r="S46" i="18"/>
  <c r="R46" i="18"/>
  <c r="Q46" i="18"/>
  <c r="P46" i="18"/>
  <c r="N46" i="18"/>
  <c r="M46" i="18"/>
  <c r="L46" i="18"/>
  <c r="K46" i="18"/>
  <c r="S45" i="18"/>
  <c r="R45" i="18"/>
  <c r="Q45" i="18"/>
  <c r="P45" i="18"/>
  <c r="N45" i="18"/>
  <c r="M45" i="18"/>
  <c r="L45" i="18"/>
  <c r="K45" i="18"/>
  <c r="S44" i="18"/>
  <c r="R44" i="18"/>
  <c r="Q44" i="18"/>
  <c r="P44" i="18"/>
  <c r="N44" i="18"/>
  <c r="M44" i="18"/>
  <c r="L44" i="18"/>
  <c r="K44" i="18"/>
  <c r="S43" i="18"/>
  <c r="R43" i="18"/>
  <c r="Q43" i="18"/>
  <c r="P43" i="18"/>
  <c r="N43" i="18"/>
  <c r="M43" i="18"/>
  <c r="L43" i="18"/>
  <c r="K43" i="18"/>
  <c r="S42" i="18"/>
  <c r="R42" i="18"/>
  <c r="Q42" i="18"/>
  <c r="P42" i="18"/>
  <c r="N42" i="18"/>
  <c r="M42" i="18"/>
  <c r="L42" i="18"/>
  <c r="K42" i="18"/>
  <c r="S41" i="18"/>
  <c r="R41" i="18"/>
  <c r="Q41" i="18"/>
  <c r="P41" i="18"/>
  <c r="N41" i="18"/>
  <c r="M41" i="18"/>
  <c r="L41" i="18"/>
  <c r="K41" i="18"/>
  <c r="S40" i="18"/>
  <c r="R40" i="18"/>
  <c r="Q40" i="18"/>
  <c r="P40" i="18"/>
  <c r="N40" i="18"/>
  <c r="M40" i="18"/>
  <c r="L40" i="18"/>
  <c r="K40" i="18"/>
  <c r="S39" i="18"/>
  <c r="R39" i="18"/>
  <c r="Q39" i="18"/>
  <c r="P39" i="18"/>
  <c r="N39" i="18"/>
  <c r="M39" i="18"/>
  <c r="L39" i="18"/>
  <c r="K39" i="18"/>
  <c r="S38" i="18"/>
  <c r="R38" i="18"/>
  <c r="Q38" i="18"/>
  <c r="P38" i="18"/>
  <c r="N38" i="18"/>
  <c r="M38" i="18"/>
  <c r="L38" i="18"/>
  <c r="K38" i="18"/>
  <c r="S37" i="18"/>
  <c r="R37" i="18"/>
  <c r="Q37" i="18"/>
  <c r="P37" i="18"/>
  <c r="N37" i="18"/>
  <c r="M37" i="18"/>
  <c r="L37" i="18"/>
  <c r="K37" i="18"/>
  <c r="S36" i="18"/>
  <c r="R36" i="18"/>
  <c r="Q36" i="18"/>
  <c r="P36" i="18"/>
  <c r="N36" i="18"/>
  <c r="M36" i="18"/>
  <c r="L36" i="18"/>
  <c r="K36" i="18"/>
  <c r="S35" i="18"/>
  <c r="R35" i="18"/>
  <c r="Q35" i="18"/>
  <c r="P35" i="18"/>
  <c r="N35" i="18"/>
  <c r="M35" i="18"/>
  <c r="L35" i="18"/>
  <c r="K35" i="18"/>
  <c r="S34" i="18"/>
  <c r="R34" i="18"/>
  <c r="Q34" i="18"/>
  <c r="P34" i="18"/>
  <c r="N34" i="18"/>
  <c r="M34" i="18"/>
  <c r="L34" i="18"/>
  <c r="K34" i="18"/>
  <c r="S33" i="18"/>
  <c r="R33" i="18"/>
  <c r="Q33" i="18"/>
  <c r="P33" i="18"/>
  <c r="N33" i="18"/>
  <c r="M33" i="18"/>
  <c r="L33" i="18"/>
  <c r="K33" i="18"/>
  <c r="S32" i="18"/>
  <c r="R32" i="18"/>
  <c r="Q32" i="18"/>
  <c r="P32" i="18"/>
  <c r="N32" i="18"/>
  <c r="M32" i="18"/>
  <c r="L32" i="18"/>
  <c r="K32" i="18"/>
  <c r="S31" i="18"/>
  <c r="R31" i="18"/>
  <c r="Q31" i="18"/>
  <c r="P31" i="18"/>
  <c r="N31" i="18"/>
  <c r="M31" i="18"/>
  <c r="L31" i="18"/>
  <c r="K31" i="18"/>
  <c r="S30" i="18"/>
  <c r="R30" i="18"/>
  <c r="Q30" i="18"/>
  <c r="P30" i="18"/>
  <c r="N30" i="18"/>
  <c r="M30" i="18"/>
  <c r="L30" i="18"/>
  <c r="K30" i="18"/>
  <c r="S29" i="18"/>
  <c r="R29" i="18"/>
  <c r="Q29" i="18"/>
  <c r="P29" i="18"/>
  <c r="N29" i="18"/>
  <c r="M29" i="18"/>
  <c r="L29" i="18"/>
  <c r="K29" i="18"/>
  <c r="S28" i="18"/>
  <c r="R28" i="18"/>
  <c r="Q28" i="18"/>
  <c r="P28" i="18"/>
  <c r="N28" i="18"/>
  <c r="M28" i="18"/>
  <c r="L28" i="18"/>
  <c r="K28" i="18"/>
  <c r="S27" i="18"/>
  <c r="R27" i="18"/>
  <c r="Q27" i="18"/>
  <c r="P27" i="18"/>
  <c r="N27" i="18"/>
  <c r="M27" i="18"/>
  <c r="L27" i="18"/>
  <c r="K27" i="18"/>
  <c r="S26" i="18"/>
  <c r="R26" i="18"/>
  <c r="Q26" i="18"/>
  <c r="P26" i="18"/>
  <c r="N26" i="18"/>
  <c r="M26" i="18"/>
  <c r="L26" i="18"/>
  <c r="K26" i="18"/>
  <c r="S25" i="18"/>
  <c r="R25" i="18"/>
  <c r="Q25" i="18"/>
  <c r="P25" i="18"/>
  <c r="N25" i="18"/>
  <c r="M25" i="18"/>
  <c r="L25" i="18"/>
  <c r="K25" i="18"/>
  <c r="S24" i="18"/>
  <c r="R24" i="18"/>
  <c r="Q24" i="18"/>
  <c r="P24" i="18"/>
  <c r="N24" i="18"/>
  <c r="M24" i="18"/>
  <c r="L24" i="18"/>
  <c r="K24" i="18"/>
  <c r="S23" i="18"/>
  <c r="R23" i="18"/>
  <c r="Q23" i="18"/>
  <c r="P23" i="18"/>
  <c r="N23" i="18"/>
  <c r="M23" i="18"/>
  <c r="L23" i="18"/>
  <c r="K23" i="18"/>
  <c r="S22" i="18"/>
  <c r="R22" i="18"/>
  <c r="Q22" i="18"/>
  <c r="P22" i="18"/>
  <c r="N22" i="18"/>
  <c r="M22" i="18"/>
  <c r="L22" i="18"/>
  <c r="K22" i="18"/>
  <c r="S21" i="18"/>
  <c r="R21" i="18"/>
  <c r="Q21" i="18"/>
  <c r="P21" i="18"/>
  <c r="N21" i="18"/>
  <c r="M21" i="18"/>
  <c r="L21" i="18"/>
  <c r="K21" i="18"/>
  <c r="S20" i="18"/>
  <c r="R20" i="18"/>
  <c r="Q20" i="18"/>
  <c r="P20" i="18"/>
  <c r="N20" i="18"/>
  <c r="M20" i="18"/>
  <c r="L20" i="18"/>
  <c r="K20" i="18"/>
  <c r="S19" i="18"/>
  <c r="R19" i="18"/>
  <c r="Q19" i="18"/>
  <c r="P19" i="18"/>
  <c r="N19" i="18"/>
  <c r="M19" i="18"/>
  <c r="L19" i="18"/>
  <c r="K19" i="18"/>
  <c r="S18" i="18"/>
  <c r="R18" i="18"/>
  <c r="Q18" i="18"/>
  <c r="P18" i="18"/>
  <c r="N18" i="18"/>
  <c r="M18" i="18"/>
  <c r="L18" i="18"/>
  <c r="K18" i="18"/>
  <c r="S17" i="18"/>
  <c r="R17" i="18"/>
  <c r="Q17" i="18"/>
  <c r="P17" i="18"/>
  <c r="N17" i="18"/>
  <c r="M17" i="18"/>
  <c r="L17" i="18"/>
  <c r="K17" i="18"/>
  <c r="S16" i="18"/>
  <c r="R16" i="18"/>
  <c r="Q16" i="18"/>
  <c r="P16" i="18"/>
  <c r="N16" i="18"/>
  <c r="M16" i="18"/>
  <c r="L16" i="18"/>
  <c r="K16" i="18"/>
  <c r="S15" i="18"/>
  <c r="R15" i="18"/>
  <c r="Q15" i="18"/>
  <c r="P15" i="18"/>
  <c r="N15" i="18"/>
  <c r="M15" i="18"/>
  <c r="L15" i="18"/>
  <c r="K15" i="18"/>
  <c r="S14" i="18"/>
  <c r="R14" i="18"/>
  <c r="Q14" i="18"/>
  <c r="P14" i="18"/>
  <c r="N14" i="18"/>
  <c r="M14" i="18"/>
  <c r="L14" i="18"/>
  <c r="K14" i="18"/>
  <c r="S13" i="18"/>
  <c r="R13" i="18"/>
  <c r="Q13" i="18"/>
  <c r="P13" i="18"/>
  <c r="N13" i="18"/>
  <c r="M13" i="18"/>
  <c r="L13" i="18"/>
  <c r="K13" i="18"/>
  <c r="S12" i="18"/>
  <c r="R12" i="18"/>
  <c r="Q12" i="18"/>
  <c r="P12" i="18"/>
  <c r="N12" i="18"/>
  <c r="M12" i="18"/>
  <c r="L12" i="18"/>
  <c r="K12" i="18"/>
  <c r="S11" i="18"/>
  <c r="R11" i="18"/>
  <c r="Q11" i="18"/>
  <c r="P11" i="18"/>
  <c r="N11" i="18"/>
  <c r="M11" i="18"/>
  <c r="L11" i="18"/>
  <c r="K11" i="18"/>
  <c r="S10" i="18"/>
  <c r="R10" i="18"/>
  <c r="Q10" i="18"/>
  <c r="P10" i="18"/>
  <c r="N10" i="18"/>
  <c r="M10" i="18"/>
  <c r="L10" i="18"/>
  <c r="K10" i="18"/>
  <c r="S9" i="18"/>
  <c r="R9" i="18"/>
  <c r="Q9" i="18"/>
  <c r="P9" i="18"/>
  <c r="N9" i="18"/>
  <c r="M9" i="18"/>
  <c r="L9" i="18"/>
  <c r="K9" i="18"/>
  <c r="S8" i="18"/>
  <c r="R8" i="18"/>
  <c r="Q8" i="18"/>
  <c r="P8" i="18"/>
  <c r="N8" i="18"/>
  <c r="M8" i="18"/>
  <c r="L8" i="18"/>
  <c r="K8" i="18"/>
  <c r="S7" i="18"/>
  <c r="R7" i="18"/>
  <c r="Q7" i="18"/>
  <c r="P7" i="18"/>
  <c r="N7" i="18"/>
  <c r="M7" i="18"/>
  <c r="L7" i="18"/>
  <c r="K7" i="18"/>
  <c r="S6" i="18"/>
  <c r="R6" i="18"/>
  <c r="Q6" i="18"/>
  <c r="P6" i="18"/>
  <c r="N6" i="18"/>
  <c r="M6" i="18"/>
  <c r="L6" i="18"/>
  <c r="K6" i="18"/>
  <c r="S5" i="18"/>
  <c r="R5" i="18"/>
  <c r="Q5" i="18"/>
  <c r="P5" i="18"/>
  <c r="N5" i="18"/>
  <c r="M5" i="18"/>
  <c r="L5" i="18"/>
  <c r="K5" i="18"/>
  <c r="S4" i="18"/>
  <c r="R4" i="18"/>
  <c r="Q4" i="18"/>
  <c r="P4" i="18"/>
  <c r="N4" i="18"/>
  <c r="M4" i="18"/>
  <c r="L4" i="18"/>
  <c r="K4" i="18"/>
  <c r="S3" i="18"/>
  <c r="R3" i="18"/>
  <c r="Q3" i="18"/>
  <c r="P3" i="18"/>
  <c r="N3" i="18"/>
  <c r="M3" i="18"/>
  <c r="L3" i="18"/>
  <c r="K3" i="18"/>
  <c r="S2" i="18"/>
  <c r="R2" i="18"/>
  <c r="Q2" i="18"/>
  <c r="P2" i="18"/>
  <c r="N2" i="18"/>
  <c r="M2" i="18"/>
  <c r="L2" i="18"/>
  <c r="K2" i="1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307" i="8"/>
  <c r="L308" i="8"/>
  <c r="L309" i="8"/>
  <c r="L310" i="8"/>
  <c r="L311" i="8"/>
  <c r="L312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72" i="8"/>
  <c r="L373" i="8"/>
  <c r="L374" i="8"/>
  <c r="L375" i="8"/>
  <c r="L376" i="8"/>
  <c r="L377" i="8"/>
  <c r="L378" i="8"/>
  <c r="L379" i="8"/>
  <c r="L380" i="8"/>
  <c r="L381" i="8"/>
  <c r="L382" i="8"/>
  <c r="L383" i="8"/>
  <c r="L384" i="8"/>
  <c r="L385" i="8"/>
  <c r="L386" i="8"/>
  <c r="L387" i="8"/>
  <c r="L388" i="8"/>
  <c r="L389" i="8"/>
  <c r="L390" i="8"/>
  <c r="L391" i="8"/>
  <c r="L392" i="8"/>
  <c r="L393" i="8"/>
  <c r="L394" i="8"/>
  <c r="L395" i="8"/>
  <c r="L396" i="8"/>
  <c r="L397" i="8"/>
  <c r="L398" i="8"/>
  <c r="L399" i="8"/>
  <c r="L400" i="8"/>
  <c r="L401" i="8"/>
  <c r="L402" i="8"/>
  <c r="L403" i="8"/>
  <c r="L404" i="8"/>
  <c r="L405" i="8"/>
  <c r="L406" i="8"/>
  <c r="L407" i="8"/>
  <c r="L408" i="8"/>
  <c r="L409" i="8"/>
  <c r="L410" i="8"/>
  <c r="L411" i="8"/>
  <c r="L412" i="8"/>
  <c r="L413" i="8"/>
  <c r="L414" i="8"/>
  <c r="L415" i="8"/>
  <c r="L416" i="8"/>
  <c r="L417" i="8"/>
  <c r="L418" i="8"/>
  <c r="L419" i="8"/>
  <c r="L420" i="8"/>
  <c r="L421" i="8"/>
  <c r="L422" i="8"/>
  <c r="L423" i="8"/>
  <c r="L424" i="8"/>
  <c r="L425" i="8"/>
  <c r="L426" i="8"/>
  <c r="L427" i="8"/>
  <c r="L428" i="8"/>
  <c r="L429" i="8"/>
  <c r="L430" i="8"/>
  <c r="L431" i="8"/>
  <c r="L432" i="8"/>
  <c r="L433" i="8"/>
  <c r="L434" i="8"/>
  <c r="L435" i="8"/>
  <c r="L436" i="8"/>
  <c r="L437" i="8"/>
  <c r="L438" i="8"/>
  <c r="L439" i="8"/>
  <c r="L440" i="8"/>
  <c r="L441" i="8"/>
  <c r="L442" i="8"/>
  <c r="L443" i="8"/>
  <c r="L444" i="8"/>
  <c r="L445" i="8"/>
  <c r="L446" i="8"/>
  <c r="L447" i="8"/>
  <c r="L448" i="8"/>
  <c r="L449" i="8"/>
  <c r="L450" i="8"/>
  <c r="L451" i="8"/>
  <c r="L452" i="8"/>
  <c r="L453" i="8"/>
  <c r="L454" i="8"/>
  <c r="L455" i="8"/>
  <c r="L456" i="8"/>
  <c r="L457" i="8"/>
  <c r="L458" i="8"/>
  <c r="L459" i="8"/>
  <c r="L460" i="8"/>
  <c r="L461" i="8"/>
  <c r="L462" i="8"/>
  <c r="L463" i="8"/>
  <c r="L464" i="8"/>
  <c r="L465" i="8"/>
  <c r="L466" i="8"/>
  <c r="L467" i="8"/>
  <c r="L468" i="8"/>
  <c r="L469" i="8"/>
  <c r="L470" i="8"/>
  <c r="L471" i="8"/>
  <c r="L472" i="8"/>
  <c r="L473" i="8"/>
  <c r="L474" i="8"/>
  <c r="L475" i="8"/>
  <c r="L476" i="8"/>
  <c r="L477" i="8"/>
  <c r="L478" i="8"/>
  <c r="L479" i="8"/>
  <c r="L480" i="8"/>
  <c r="L481" i="8"/>
  <c r="L482" i="8"/>
  <c r="L483" i="8"/>
  <c r="L484" i="8"/>
  <c r="L485" i="8"/>
  <c r="L486" i="8"/>
  <c r="L487" i="8"/>
  <c r="L488" i="8"/>
  <c r="L489" i="8"/>
  <c r="L490" i="8"/>
  <c r="L491" i="8"/>
  <c r="L492" i="8"/>
  <c r="L493" i="8"/>
  <c r="L494" i="8"/>
  <c r="L495" i="8"/>
  <c r="L496" i="8"/>
  <c r="L497" i="8"/>
  <c r="L498" i="8"/>
  <c r="L499" i="8"/>
  <c r="L500" i="8"/>
  <c r="L501" i="8"/>
  <c r="L502" i="8"/>
  <c r="L503" i="8"/>
  <c r="L504" i="8"/>
  <c r="L505" i="8"/>
  <c r="L506" i="8"/>
  <c r="L507" i="8"/>
  <c r="L508" i="8"/>
  <c r="L509" i="8"/>
  <c r="L510" i="8"/>
  <c r="L511" i="8"/>
  <c r="L512" i="8"/>
  <c r="L513" i="8"/>
  <c r="L514" i="8"/>
  <c r="L515" i="8"/>
  <c r="L516" i="8"/>
  <c r="L517" i="8"/>
  <c r="L518" i="8"/>
  <c r="L519" i="8"/>
  <c r="L520" i="8"/>
  <c r="L521" i="8"/>
  <c r="L522" i="8"/>
  <c r="L523" i="8"/>
  <c r="L524" i="8"/>
  <c r="L525" i="8"/>
  <c r="L526" i="8"/>
  <c r="L527" i="8"/>
  <c r="L528" i="8"/>
  <c r="L529" i="8"/>
  <c r="L530" i="8"/>
  <c r="L531" i="8"/>
  <c r="L532" i="8"/>
  <c r="L533" i="8"/>
  <c r="L534" i="8"/>
  <c r="L535" i="8"/>
  <c r="L536" i="8"/>
  <c r="L537" i="8"/>
  <c r="L538" i="8"/>
  <c r="L539" i="8"/>
  <c r="L540" i="8"/>
  <c r="L541" i="8"/>
  <c r="L542" i="8"/>
  <c r="L543" i="8"/>
  <c r="L544" i="8"/>
  <c r="L545" i="8"/>
  <c r="L546" i="8"/>
  <c r="L547" i="8"/>
  <c r="L548" i="8"/>
  <c r="L549" i="8"/>
  <c r="L550" i="8"/>
  <c r="L551" i="8"/>
  <c r="L552" i="8"/>
  <c r="L553" i="8"/>
  <c r="L554" i="8"/>
  <c r="L555" i="8"/>
  <c r="L556" i="8"/>
  <c r="L557" i="8"/>
  <c r="L558" i="8"/>
  <c r="L559" i="8"/>
  <c r="L560" i="8"/>
  <c r="L561" i="8"/>
  <c r="L562" i="8"/>
  <c r="L563" i="8"/>
  <c r="L564" i="8"/>
  <c r="L565" i="8"/>
  <c r="L566" i="8"/>
  <c r="L567" i="8"/>
  <c r="L568" i="8"/>
  <c r="L569" i="8"/>
  <c r="L570" i="8"/>
  <c r="L571" i="8"/>
  <c r="L572" i="8"/>
  <c r="L573" i="8"/>
  <c r="L574" i="8"/>
  <c r="L575" i="8"/>
  <c r="L576" i="8"/>
  <c r="L577" i="8"/>
  <c r="L578" i="8"/>
  <c r="L579" i="8"/>
  <c r="L580" i="8"/>
  <c r="L581" i="8"/>
  <c r="L582" i="8"/>
  <c r="L583" i="8"/>
  <c r="L584" i="8"/>
  <c r="L585" i="8"/>
  <c r="L586" i="8"/>
  <c r="L587" i="8"/>
  <c r="L588" i="8"/>
  <c r="L589" i="8"/>
  <c r="L590" i="8"/>
  <c r="L591" i="8"/>
  <c r="L592" i="8"/>
  <c r="L593" i="8"/>
  <c r="L594" i="8"/>
  <c r="L595" i="8"/>
  <c r="L596" i="8"/>
  <c r="L597" i="8"/>
  <c r="L598" i="8"/>
  <c r="L599" i="8"/>
  <c r="L600" i="8"/>
  <c r="L601" i="8"/>
  <c r="L602" i="8"/>
  <c r="L603" i="8"/>
  <c r="L604" i="8"/>
  <c r="L605" i="8"/>
  <c r="L606" i="8"/>
  <c r="L607" i="8"/>
  <c r="L608" i="8"/>
  <c r="L609" i="8"/>
  <c r="L610" i="8"/>
  <c r="L611" i="8"/>
  <c r="L612" i="8"/>
  <c r="L613" i="8"/>
  <c r="L614" i="8"/>
  <c r="L615" i="8"/>
  <c r="L616" i="8"/>
  <c r="L617" i="8"/>
  <c r="L618" i="8"/>
  <c r="L619" i="8"/>
  <c r="L620" i="8"/>
  <c r="L621" i="8"/>
  <c r="L622" i="8"/>
  <c r="L623" i="8"/>
  <c r="L624" i="8"/>
  <c r="L625" i="8"/>
  <c r="L626" i="8"/>
  <c r="L627" i="8"/>
  <c r="L628" i="8"/>
  <c r="L629" i="8"/>
  <c r="L630" i="8"/>
  <c r="L631" i="8"/>
  <c r="L632" i="8"/>
  <c r="L633" i="8"/>
  <c r="L634" i="8"/>
  <c r="L635" i="8"/>
  <c r="L636" i="8"/>
  <c r="L637" i="8"/>
  <c r="L638" i="8"/>
  <c r="L639" i="8"/>
  <c r="L640" i="8"/>
  <c r="L641" i="8"/>
  <c r="L642" i="8"/>
  <c r="L643" i="8"/>
  <c r="L644" i="8"/>
  <c r="L645" i="8"/>
  <c r="L646" i="8"/>
  <c r="L647" i="8"/>
  <c r="L648" i="8"/>
  <c r="L649" i="8"/>
  <c r="L650" i="8"/>
  <c r="L651" i="8"/>
  <c r="L652" i="8"/>
  <c r="L653" i="8"/>
  <c r="L654" i="8"/>
  <c r="L655" i="8"/>
  <c r="L656" i="8"/>
  <c r="L657" i="8"/>
  <c r="L658" i="8"/>
  <c r="L659" i="8"/>
  <c r="L660" i="8"/>
  <c r="L661" i="8"/>
  <c r="L662" i="8"/>
  <c r="L663" i="8"/>
  <c r="L664" i="8"/>
  <c r="L665" i="8"/>
  <c r="L666" i="8"/>
  <c r="L667" i="8"/>
  <c r="L668" i="8"/>
  <c r="L669" i="8"/>
  <c r="L670" i="8"/>
  <c r="L671" i="8"/>
  <c r="L672" i="8"/>
  <c r="L673" i="8"/>
  <c r="L674" i="8"/>
  <c r="L675" i="8"/>
  <c r="L676" i="8"/>
  <c r="L677" i="8"/>
  <c r="L678" i="8"/>
  <c r="L679" i="8"/>
  <c r="L680" i="8"/>
  <c r="L681" i="8"/>
  <c r="L682" i="8"/>
  <c r="L683" i="8"/>
  <c r="L684" i="8"/>
  <c r="L685" i="8"/>
  <c r="L686" i="8"/>
  <c r="L687" i="8"/>
  <c r="L688" i="8"/>
  <c r="L689" i="8"/>
  <c r="L690" i="8"/>
  <c r="L691" i="8"/>
  <c r="L692" i="8"/>
  <c r="L693" i="8"/>
  <c r="L694" i="8"/>
  <c r="L695" i="8"/>
  <c r="L696" i="8"/>
  <c r="L697" i="8"/>
  <c r="L698" i="8"/>
  <c r="L699" i="8"/>
  <c r="L700" i="8"/>
  <c r="L701" i="8"/>
  <c r="L702" i="8"/>
  <c r="L703" i="8"/>
  <c r="L704" i="8"/>
  <c r="L705" i="8"/>
  <c r="L706" i="8"/>
  <c r="L707" i="8"/>
  <c r="L708" i="8"/>
  <c r="L709" i="8"/>
  <c r="L710" i="8"/>
  <c r="L711" i="8"/>
  <c r="L712" i="8"/>
  <c r="L713" i="8"/>
  <c r="L714" i="8"/>
  <c r="L715" i="8"/>
  <c r="L716" i="8"/>
  <c r="L717" i="8"/>
  <c r="L718" i="8"/>
  <c r="L719" i="8"/>
  <c r="L720" i="8"/>
  <c r="L721" i="8"/>
  <c r="L722" i="8"/>
  <c r="L723" i="8"/>
  <c r="L724" i="8"/>
  <c r="L725" i="8"/>
  <c r="L726" i="8"/>
  <c r="L727" i="8"/>
  <c r="L728" i="8"/>
  <c r="L729" i="8"/>
  <c r="L730" i="8"/>
  <c r="L731" i="8"/>
  <c r="L732" i="8"/>
  <c r="L733" i="8"/>
  <c r="L734" i="8"/>
  <c r="L735" i="8"/>
  <c r="L736" i="8"/>
  <c r="L737" i="8"/>
  <c r="L738" i="8"/>
  <c r="L739" i="8"/>
  <c r="L740" i="8"/>
  <c r="L741" i="8"/>
  <c r="L742" i="8"/>
  <c r="L743" i="8"/>
  <c r="L744" i="8"/>
  <c r="L745" i="8"/>
  <c r="L746" i="8"/>
  <c r="L747" i="8"/>
  <c r="L748" i="8"/>
  <c r="L749" i="8"/>
  <c r="L750" i="8"/>
  <c r="L751" i="8"/>
  <c r="L752" i="8"/>
  <c r="L753" i="8"/>
  <c r="L754" i="8"/>
  <c r="L755" i="8"/>
  <c r="L756" i="8"/>
  <c r="L757" i="8"/>
  <c r="L758" i="8"/>
  <c r="L759" i="8"/>
  <c r="L760" i="8"/>
  <c r="L761" i="8"/>
  <c r="L762" i="8"/>
  <c r="L763" i="8"/>
  <c r="L764" i="8"/>
  <c r="L765" i="8"/>
  <c r="L766" i="8"/>
  <c r="L767" i="8"/>
  <c r="L768" i="8"/>
  <c r="L769" i="8"/>
  <c r="L770" i="8"/>
  <c r="L771" i="8"/>
  <c r="L772" i="8"/>
  <c r="L773" i="8"/>
  <c r="L774" i="8"/>
  <c r="L775" i="8"/>
  <c r="L776" i="8"/>
  <c r="L777" i="8"/>
  <c r="L778" i="8"/>
  <c r="L779" i="8"/>
  <c r="L780" i="8"/>
  <c r="L781" i="8"/>
  <c r="L782" i="8"/>
  <c r="L783" i="8"/>
  <c r="L784" i="8"/>
  <c r="L785" i="8"/>
  <c r="L786" i="8"/>
  <c r="L787" i="8"/>
  <c r="L788" i="8"/>
  <c r="L789" i="8"/>
  <c r="L790" i="8"/>
  <c r="L791" i="8"/>
  <c r="L792" i="8"/>
  <c r="L793" i="8"/>
  <c r="L794" i="8"/>
  <c r="L795" i="8"/>
  <c r="L796" i="8"/>
  <c r="L797" i="8"/>
  <c r="L798" i="8"/>
  <c r="L799" i="8"/>
  <c r="L800" i="8"/>
  <c r="L801" i="8"/>
  <c r="L802" i="8"/>
  <c r="L803" i="8"/>
  <c r="L804" i="8"/>
  <c r="L805" i="8"/>
  <c r="L806" i="8"/>
  <c r="L807" i="8"/>
  <c r="L808" i="8"/>
  <c r="L809" i="8"/>
  <c r="L810" i="8"/>
  <c r="L811" i="8"/>
  <c r="L812" i="8"/>
  <c r="L813" i="8"/>
  <c r="L814" i="8"/>
  <c r="L815" i="8"/>
  <c r="L816" i="8"/>
  <c r="L817" i="8"/>
  <c r="L818" i="8"/>
  <c r="L819" i="8"/>
  <c r="L820" i="8"/>
  <c r="L821" i="8"/>
  <c r="L822" i="8"/>
  <c r="L823" i="8"/>
  <c r="L824" i="8"/>
  <c r="L825" i="8"/>
  <c r="L826" i="8"/>
  <c r="L827" i="8"/>
  <c r="L828" i="8"/>
  <c r="L829" i="8"/>
  <c r="L830" i="8"/>
  <c r="L831" i="8"/>
  <c r="L832" i="8"/>
  <c r="L833" i="8"/>
  <c r="L834" i="8"/>
  <c r="L835" i="8"/>
  <c r="L836" i="8"/>
  <c r="L837" i="8"/>
  <c r="L838" i="8"/>
  <c r="L839" i="8"/>
  <c r="L840" i="8"/>
  <c r="L841" i="8"/>
  <c r="L842" i="8"/>
  <c r="L843" i="8"/>
  <c r="L844" i="8"/>
  <c r="L845" i="8"/>
  <c r="L846" i="8"/>
  <c r="L847" i="8"/>
  <c r="L848" i="8"/>
  <c r="L849" i="8"/>
  <c r="L850" i="8"/>
  <c r="L851" i="8"/>
  <c r="L852" i="8"/>
  <c r="L853" i="8"/>
  <c r="L854" i="8"/>
  <c r="L855" i="8"/>
  <c r="L856" i="8"/>
  <c r="L857" i="8"/>
  <c r="L858" i="8"/>
  <c r="L859" i="8"/>
  <c r="L860" i="8"/>
  <c r="L861" i="8"/>
  <c r="L862" i="8"/>
  <c r="L863" i="8"/>
  <c r="L864" i="8"/>
  <c r="L865" i="8"/>
  <c r="L866" i="8"/>
  <c r="L867" i="8"/>
  <c r="L868" i="8"/>
  <c r="L869" i="8"/>
  <c r="L870" i="8"/>
  <c r="L871" i="8"/>
  <c r="L872" i="8"/>
  <c r="L873" i="8"/>
  <c r="L874" i="8"/>
  <c r="L875" i="8"/>
  <c r="L876" i="8"/>
  <c r="L877" i="8"/>
  <c r="L878" i="8"/>
  <c r="L879" i="8"/>
  <c r="L880" i="8"/>
  <c r="L881" i="8"/>
  <c r="L882" i="8"/>
  <c r="L883" i="8"/>
  <c r="L884" i="8"/>
  <c r="L885" i="8"/>
  <c r="L886" i="8"/>
  <c r="L887" i="8"/>
  <c r="L888" i="8"/>
  <c r="L889" i="8"/>
  <c r="L890" i="8"/>
  <c r="L891" i="8"/>
  <c r="L892" i="8"/>
  <c r="L893" i="8"/>
  <c r="L894" i="8"/>
  <c r="L895" i="8"/>
  <c r="L896" i="8"/>
  <c r="L897" i="8"/>
  <c r="L898" i="8"/>
  <c r="L899" i="8"/>
  <c r="L900" i="8"/>
  <c r="L901" i="8"/>
  <c r="L902" i="8"/>
  <c r="L903" i="8"/>
  <c r="L904" i="8"/>
  <c r="L905" i="8"/>
  <c r="L906" i="8"/>
  <c r="L907" i="8"/>
  <c r="L908" i="8"/>
  <c r="L909" i="8"/>
  <c r="L910" i="8"/>
  <c r="L911" i="8"/>
  <c r="L912" i="8"/>
  <c r="L913" i="8"/>
  <c r="L914" i="8"/>
  <c r="L915" i="8"/>
  <c r="L916" i="8"/>
  <c r="L917" i="8"/>
  <c r="L918" i="8"/>
  <c r="L919" i="8"/>
  <c r="L920" i="8"/>
  <c r="L921" i="8"/>
  <c r="L922" i="8"/>
  <c r="L923" i="8"/>
  <c r="L924" i="8"/>
  <c r="L925" i="8"/>
  <c r="L926" i="8"/>
  <c r="L927" i="8"/>
  <c r="L928" i="8"/>
  <c r="L929" i="8"/>
  <c r="L930" i="8"/>
  <c r="L931" i="8"/>
  <c r="L932" i="8"/>
  <c r="L933" i="8"/>
  <c r="L934" i="8"/>
  <c r="L935" i="8"/>
  <c r="L936" i="8"/>
  <c r="L937" i="8"/>
  <c r="L938" i="8"/>
  <c r="L939" i="8"/>
  <c r="L940" i="8"/>
  <c r="L941" i="8"/>
  <c r="L942" i="8"/>
  <c r="L943" i="8"/>
  <c r="L944" i="8"/>
  <c r="L945" i="8"/>
  <c r="L946" i="8"/>
  <c r="L947" i="8"/>
  <c r="L948" i="8"/>
  <c r="L949" i="8"/>
  <c r="L950" i="8"/>
  <c r="L951" i="8"/>
  <c r="L952" i="8"/>
  <c r="L953" i="8"/>
  <c r="L954" i="8"/>
  <c r="L955" i="8"/>
  <c r="L956" i="8"/>
  <c r="L957" i="8"/>
  <c r="L958" i="8"/>
  <c r="L959" i="8"/>
  <c r="L960" i="8"/>
  <c r="L961" i="8"/>
  <c r="L962" i="8"/>
  <c r="L963" i="8"/>
  <c r="L964" i="8"/>
  <c r="L965" i="8"/>
  <c r="L966" i="8"/>
  <c r="L967" i="8"/>
  <c r="L968" i="8"/>
  <c r="L969" i="8"/>
  <c r="L970" i="8"/>
  <c r="L971" i="8"/>
  <c r="L972" i="8"/>
  <c r="L973" i="8"/>
  <c r="L974" i="8"/>
  <c r="L975" i="8"/>
  <c r="L976" i="8"/>
  <c r="L977" i="8"/>
  <c r="L978" i="8"/>
  <c r="L979" i="8"/>
  <c r="L980" i="8"/>
  <c r="L981" i="8"/>
  <c r="L982" i="8"/>
  <c r="L983" i="8"/>
  <c r="L984" i="8"/>
  <c r="L985" i="8"/>
  <c r="L986" i="8"/>
  <c r="L987" i="8"/>
  <c r="L988" i="8"/>
  <c r="L989" i="8"/>
  <c r="L990" i="8"/>
  <c r="L991" i="8"/>
  <c r="L992" i="8"/>
  <c r="L993" i="8"/>
  <c r="L994" i="8"/>
  <c r="L995" i="8"/>
  <c r="L996" i="8"/>
  <c r="L997" i="8"/>
  <c r="L998" i="8"/>
  <c r="L999" i="8"/>
  <c r="L1000" i="8"/>
  <c r="L1001" i="8"/>
  <c r="L1002" i="8"/>
  <c r="L1003" i="8"/>
  <c r="L1004" i="8"/>
  <c r="L1005" i="8"/>
  <c r="L1006" i="8"/>
  <c r="L1007" i="8"/>
  <c r="L1008" i="8"/>
  <c r="L1009" i="8"/>
  <c r="L1010" i="8"/>
  <c r="L1011" i="8"/>
  <c r="L1012" i="8"/>
  <c r="L1013" i="8"/>
  <c r="L1014" i="8"/>
  <c r="L1015" i="8"/>
  <c r="L1016" i="8"/>
  <c r="L1017" i="8"/>
  <c r="L1018" i="8"/>
  <c r="L1019" i="8"/>
  <c r="L1020" i="8"/>
  <c r="L1021" i="8"/>
  <c r="L1022" i="8"/>
  <c r="L1023" i="8"/>
  <c r="L1024" i="8"/>
  <c r="L1025" i="8"/>
  <c r="L1026" i="8"/>
  <c r="L1027" i="8"/>
  <c r="L1028" i="8"/>
  <c r="L1029" i="8"/>
  <c r="L1030" i="8"/>
  <c r="L1031" i="8"/>
  <c r="L1032" i="8"/>
  <c r="L1033" i="8"/>
  <c r="L1034" i="8"/>
  <c r="L1035" i="8"/>
  <c r="L1036" i="8"/>
  <c r="L1037" i="8"/>
  <c r="L1038" i="8"/>
  <c r="L1039" i="8"/>
  <c r="L1040" i="8"/>
  <c r="L1041" i="8"/>
  <c r="L1042" i="8"/>
  <c r="L1043" i="8"/>
  <c r="L1044" i="8"/>
  <c r="L1045" i="8"/>
  <c r="L1046" i="8"/>
  <c r="L1047" i="8"/>
  <c r="L1048" i="8"/>
  <c r="L1049" i="8"/>
  <c r="L1050" i="8"/>
  <c r="L1051" i="8"/>
  <c r="L1052" i="8"/>
  <c r="L1053" i="8"/>
  <c r="L1054" i="8"/>
  <c r="L1055" i="8"/>
  <c r="L1056" i="8"/>
  <c r="L1057" i="8"/>
  <c r="L1058" i="8"/>
  <c r="L1059" i="8"/>
  <c r="L1060" i="8"/>
  <c r="L1061" i="8"/>
  <c r="L1062" i="8"/>
  <c r="L1063" i="8"/>
  <c r="L1064" i="8"/>
  <c r="L1065" i="8"/>
  <c r="L1066" i="8"/>
  <c r="L1067" i="8"/>
  <c r="L1068" i="8"/>
  <c r="L1069" i="8"/>
  <c r="L1070" i="8"/>
  <c r="L1071" i="8"/>
  <c r="L1072" i="8"/>
  <c r="L1073" i="8"/>
  <c r="L1074" i="8"/>
  <c r="L1075" i="8"/>
  <c r="L1076" i="8"/>
  <c r="L1077" i="8"/>
  <c r="L1078" i="8"/>
  <c r="L1079" i="8"/>
  <c r="L1080" i="8"/>
  <c r="L1081" i="8"/>
  <c r="L1082" i="8"/>
  <c r="L1083" i="8"/>
  <c r="L1084" i="8"/>
  <c r="L1085" i="8"/>
  <c r="L1086" i="8"/>
  <c r="L1087" i="8"/>
  <c r="L1088" i="8"/>
  <c r="L1089" i="8"/>
  <c r="L1090" i="8"/>
  <c r="L1091" i="8"/>
  <c r="L1092" i="8"/>
  <c r="L1093" i="8"/>
  <c r="L1094" i="8"/>
  <c r="L1095" i="8"/>
  <c r="L1096" i="8"/>
  <c r="L1097" i="8"/>
  <c r="L1098" i="8"/>
  <c r="L1099" i="8"/>
  <c r="L1100" i="8"/>
  <c r="L1101" i="8"/>
  <c r="L1102" i="8"/>
  <c r="L1103" i="8"/>
  <c r="L1104" i="8"/>
  <c r="L1105" i="8"/>
  <c r="L1106" i="8"/>
  <c r="L1107" i="8"/>
  <c r="L1108" i="8"/>
  <c r="L1109" i="8"/>
  <c r="L1110" i="8"/>
  <c r="L1111" i="8"/>
  <c r="L1112" i="8"/>
  <c r="L1113" i="8"/>
  <c r="L1114" i="8"/>
  <c r="L1115" i="8"/>
  <c r="L1116" i="8"/>
  <c r="L1117" i="8"/>
  <c r="L1118" i="8"/>
  <c r="L1119" i="8"/>
  <c r="L1120" i="8"/>
  <c r="L1121" i="8"/>
  <c r="L1122" i="8"/>
  <c r="L1123" i="8"/>
  <c r="L1124" i="8"/>
  <c r="L1125" i="8"/>
  <c r="L1126" i="8"/>
  <c r="L1127" i="8"/>
  <c r="L1128" i="8"/>
  <c r="L1129" i="8"/>
  <c r="L1130" i="8"/>
  <c r="L1131" i="8"/>
  <c r="L1132" i="8"/>
  <c r="L1133" i="8"/>
  <c r="L1134" i="8"/>
  <c r="L1135" i="8"/>
  <c r="L1136" i="8"/>
  <c r="L1137" i="8"/>
  <c r="L1138" i="8"/>
  <c r="L1139" i="8"/>
  <c r="L1140" i="8"/>
  <c r="L1141" i="8"/>
  <c r="L1142" i="8"/>
  <c r="L1143" i="8"/>
  <c r="L1144" i="8"/>
  <c r="L1145" i="8"/>
  <c r="L1146" i="8"/>
  <c r="L1147" i="8"/>
  <c r="L1148" i="8"/>
  <c r="L1149" i="8"/>
  <c r="L1150" i="8"/>
  <c r="L1151" i="8"/>
  <c r="L1152" i="8"/>
  <c r="L1153" i="8"/>
  <c r="L1154" i="8"/>
  <c r="L1155" i="8"/>
  <c r="L1156" i="8"/>
  <c r="L1157" i="8"/>
  <c r="L1158" i="8"/>
  <c r="L1159" i="8"/>
  <c r="L1160" i="8"/>
  <c r="L1161" i="8"/>
  <c r="L1162" i="8"/>
  <c r="L1163" i="8"/>
  <c r="L1164" i="8"/>
  <c r="L1165" i="8"/>
  <c r="L1166" i="8"/>
  <c r="L1167" i="8"/>
  <c r="L1168" i="8"/>
  <c r="L1169" i="8"/>
  <c r="L1170" i="8"/>
  <c r="L1171" i="8"/>
  <c r="L1172" i="8"/>
  <c r="L1173" i="8"/>
  <c r="L1174" i="8"/>
  <c r="L1175" i="8"/>
  <c r="L1176" i="8"/>
  <c r="L1177" i="8"/>
  <c r="L1178" i="8"/>
  <c r="L1179" i="8"/>
  <c r="L1180" i="8"/>
  <c r="L1181" i="8"/>
  <c r="L1182" i="8"/>
  <c r="L1183" i="8"/>
  <c r="L1184" i="8"/>
  <c r="L1185" i="8"/>
  <c r="L1186" i="8"/>
  <c r="L1187" i="8"/>
  <c r="L1188" i="8"/>
  <c r="L1189" i="8"/>
  <c r="L1190" i="8"/>
  <c r="L1191" i="8"/>
  <c r="L1192" i="8"/>
  <c r="L1193" i="8"/>
  <c r="L1194" i="8"/>
  <c r="L1195" i="8"/>
  <c r="L1196" i="8"/>
  <c r="L1197" i="8"/>
  <c r="L1198" i="8"/>
  <c r="L1199" i="8"/>
  <c r="L1200" i="8"/>
  <c r="L1201" i="8"/>
  <c r="L1202" i="8"/>
  <c r="L1203" i="8"/>
  <c r="L1204" i="8"/>
  <c r="L1205" i="8"/>
  <c r="L1206" i="8"/>
  <c r="L1207" i="8"/>
  <c r="L1208" i="8"/>
  <c r="L1209" i="8"/>
  <c r="L1210" i="8"/>
  <c r="L1211" i="8"/>
  <c r="L1212" i="8"/>
  <c r="L1213" i="8"/>
  <c r="L1214" i="8"/>
  <c r="L1215" i="8"/>
  <c r="L1216" i="8"/>
  <c r="L1217" i="8"/>
  <c r="L1218" i="8"/>
  <c r="L1219" i="8"/>
  <c r="L1220" i="8"/>
  <c r="L1221" i="8"/>
  <c r="L1222" i="8"/>
  <c r="L1223" i="8"/>
  <c r="L1224" i="8"/>
  <c r="L1225" i="8"/>
  <c r="L1226" i="8"/>
  <c r="L1227" i="8"/>
  <c r="L1228" i="8"/>
  <c r="L1229" i="8"/>
  <c r="L1230" i="8"/>
  <c r="L1231" i="8"/>
  <c r="L1232" i="8"/>
  <c r="L1233" i="8"/>
  <c r="L1234" i="8"/>
  <c r="L1235" i="8"/>
  <c r="L1236" i="8"/>
  <c r="L1237" i="8"/>
  <c r="L1238" i="8"/>
  <c r="L1239" i="8"/>
  <c r="L1240" i="8"/>
  <c r="L1241" i="8"/>
  <c r="L1242" i="8"/>
  <c r="L1243" i="8"/>
  <c r="L1244" i="8"/>
  <c r="L1245" i="8"/>
  <c r="L1246" i="8"/>
  <c r="L1247" i="8"/>
  <c r="L1248" i="8"/>
  <c r="L1249" i="8"/>
  <c r="L1250" i="8"/>
  <c r="L1251" i="8"/>
  <c r="L1252" i="8"/>
  <c r="L1253" i="8"/>
  <c r="L1254" i="8"/>
  <c r="L1255" i="8"/>
  <c r="L1256" i="8"/>
  <c r="L1257" i="8"/>
  <c r="L1258" i="8"/>
  <c r="L1259" i="8"/>
  <c r="L1260" i="8"/>
  <c r="L1261" i="8"/>
  <c r="L1262" i="8"/>
  <c r="L1263" i="8"/>
  <c r="L1264" i="8"/>
  <c r="L1265" i="8"/>
  <c r="L1266" i="8"/>
  <c r="L1267" i="8"/>
  <c r="L1268" i="8"/>
  <c r="L1269" i="8"/>
  <c r="L1270" i="8"/>
  <c r="L1271" i="8"/>
  <c r="L1272" i="8"/>
  <c r="L1273" i="8"/>
  <c r="L1274" i="8"/>
  <c r="L1275" i="8"/>
  <c r="L1276" i="8"/>
  <c r="L1277" i="8"/>
  <c r="L1278" i="8"/>
  <c r="L1279" i="8"/>
  <c r="L1280" i="8"/>
  <c r="L1281" i="8"/>
  <c r="L1282" i="8"/>
  <c r="L1283" i="8"/>
  <c r="L1284" i="8"/>
  <c r="L1285" i="8"/>
  <c r="L1286" i="8"/>
  <c r="L1287" i="8"/>
  <c r="L1288" i="8"/>
  <c r="L1289" i="8"/>
  <c r="L1290" i="8"/>
  <c r="L1291" i="8"/>
  <c r="L1292" i="8"/>
  <c r="L1293" i="8"/>
  <c r="L1294" i="8"/>
  <c r="L1295" i="8"/>
  <c r="L1296" i="8"/>
  <c r="L1297" i="8"/>
  <c r="L1298" i="8"/>
  <c r="L1299" i="8"/>
  <c r="L1300" i="8"/>
  <c r="L1301" i="8"/>
  <c r="L1302" i="8"/>
  <c r="L1303" i="8"/>
  <c r="L1304" i="8"/>
  <c r="L1305" i="8"/>
  <c r="L1306" i="8"/>
  <c r="L1307" i="8"/>
  <c r="L1308" i="8"/>
  <c r="L1309" i="8"/>
  <c r="L1310" i="8"/>
  <c r="L1311" i="8"/>
  <c r="L1312" i="8"/>
  <c r="L1313" i="8"/>
  <c r="L1314" i="8"/>
  <c r="L1315" i="8"/>
  <c r="L1316" i="8"/>
  <c r="L1317" i="8"/>
  <c r="L1318" i="8"/>
  <c r="L1319" i="8"/>
  <c r="L1320" i="8"/>
  <c r="L1321" i="8"/>
  <c r="L1322" i="8"/>
  <c r="L1323" i="8"/>
  <c r="L1324" i="8"/>
  <c r="L1325" i="8"/>
  <c r="L1326" i="8"/>
  <c r="L1327" i="8"/>
  <c r="L1328" i="8"/>
  <c r="L1329" i="8"/>
  <c r="L1330" i="8"/>
  <c r="L1331" i="8"/>
  <c r="L1332" i="8"/>
  <c r="L1333" i="8"/>
  <c r="L1334" i="8"/>
  <c r="L1335" i="8"/>
  <c r="L1336" i="8"/>
  <c r="L1337" i="8"/>
  <c r="L1338" i="8"/>
  <c r="L1339" i="8"/>
  <c r="L1340" i="8"/>
  <c r="L1341" i="8"/>
  <c r="L1342" i="8"/>
  <c r="L1343" i="8"/>
  <c r="L1344" i="8"/>
  <c r="L1345" i="8"/>
  <c r="L1346" i="8"/>
  <c r="L1347" i="8"/>
  <c r="L1348" i="8"/>
  <c r="L1349" i="8"/>
  <c r="L1350" i="8"/>
  <c r="L1351" i="8"/>
  <c r="L1352" i="8"/>
  <c r="L1353" i="8"/>
  <c r="L1354" i="8"/>
  <c r="L1355" i="8"/>
  <c r="L1356" i="8"/>
  <c r="L1357" i="8"/>
  <c r="L1358" i="8"/>
  <c r="L1359" i="8"/>
  <c r="L1360" i="8"/>
  <c r="L1361" i="8"/>
  <c r="L1362" i="8"/>
  <c r="L1363" i="8"/>
  <c r="L1364" i="8"/>
  <c r="L1365" i="8"/>
  <c r="L1366" i="8"/>
  <c r="L1367" i="8"/>
  <c r="L1368" i="8"/>
  <c r="L1369" i="8"/>
  <c r="L1370" i="8"/>
  <c r="L1371" i="8"/>
  <c r="L1372" i="8"/>
  <c r="L1373" i="8"/>
  <c r="L1374" i="8"/>
  <c r="L1375" i="8"/>
  <c r="L1376" i="8"/>
  <c r="L1377" i="8"/>
  <c r="L1378" i="8"/>
  <c r="L1379" i="8"/>
  <c r="L1380" i="8"/>
  <c r="L1381" i="8"/>
  <c r="L1382" i="8"/>
  <c r="L1383" i="8"/>
  <c r="L1384" i="8"/>
  <c r="L1385" i="8"/>
  <c r="L1386" i="8"/>
  <c r="L1387" i="8"/>
  <c r="L1388" i="8"/>
  <c r="L1389" i="8"/>
  <c r="L1390" i="8"/>
  <c r="L1391" i="8"/>
  <c r="L1392" i="8"/>
  <c r="L1393" i="8"/>
  <c r="L1394" i="8"/>
  <c r="L1395" i="8"/>
  <c r="L1396" i="8"/>
  <c r="L1397" i="8"/>
  <c r="L1398" i="8"/>
  <c r="L1399" i="8"/>
  <c r="L1400" i="8"/>
  <c r="L1401" i="8"/>
  <c r="L1402" i="8"/>
  <c r="L1403" i="8"/>
  <c r="L1404" i="8"/>
  <c r="L1405" i="8"/>
  <c r="L1406" i="8"/>
  <c r="L1407" i="8"/>
  <c r="L1408" i="8"/>
  <c r="L1409" i="8"/>
  <c r="L1410" i="8"/>
  <c r="L1411" i="8"/>
  <c r="L1412" i="8"/>
  <c r="L1413" i="8"/>
  <c r="L1414" i="8"/>
  <c r="L1415" i="8"/>
  <c r="L1416" i="8"/>
  <c r="L1417" i="8"/>
  <c r="L1418" i="8"/>
  <c r="L1419" i="8"/>
  <c r="L1420" i="8"/>
  <c r="L1421" i="8"/>
  <c r="L1422" i="8"/>
  <c r="L1423" i="8"/>
  <c r="L1424" i="8"/>
  <c r="L1425" i="8"/>
  <c r="L1426" i="8"/>
  <c r="L1427" i="8"/>
  <c r="L1428" i="8"/>
  <c r="L1429" i="8"/>
  <c r="L1430" i="8"/>
  <c r="L1431" i="8"/>
  <c r="L1432" i="8"/>
  <c r="L1433" i="8"/>
  <c r="L1434" i="8"/>
  <c r="L1435" i="8"/>
  <c r="L1436" i="8"/>
  <c r="L1437" i="8"/>
  <c r="L1438" i="8"/>
  <c r="L1439" i="8"/>
  <c r="L1440" i="8"/>
  <c r="L1441" i="8"/>
  <c r="L1442" i="8"/>
  <c r="L1443" i="8"/>
  <c r="L1444" i="8"/>
  <c r="L1445" i="8"/>
  <c r="L1446" i="8"/>
  <c r="L1447" i="8"/>
  <c r="L1448" i="8"/>
  <c r="L1449" i="8"/>
  <c r="L1450" i="8"/>
  <c r="L1451" i="8"/>
  <c r="L1452" i="8"/>
  <c r="L1453" i="8"/>
  <c r="L1454" i="8"/>
  <c r="L1455" i="8"/>
  <c r="L1456" i="8"/>
  <c r="L1457" i="8"/>
  <c r="L1458" i="8"/>
  <c r="L1459" i="8"/>
  <c r="L1460" i="8"/>
  <c r="L1461" i="8"/>
  <c r="L1462" i="8"/>
  <c r="L1463" i="8"/>
  <c r="L1464" i="8"/>
  <c r="L1465" i="8"/>
  <c r="L1466" i="8"/>
  <c r="L1467" i="8"/>
  <c r="L1468" i="8"/>
  <c r="L1469" i="8"/>
  <c r="L1470" i="8"/>
  <c r="L1471" i="8"/>
  <c r="L1472" i="8"/>
  <c r="L1473" i="8"/>
  <c r="L1474" i="8"/>
  <c r="L1475" i="8"/>
  <c r="L1476" i="8"/>
  <c r="L1477" i="8"/>
  <c r="L1478" i="8"/>
  <c r="L1479" i="8"/>
  <c r="L1480" i="8"/>
  <c r="L1481" i="8"/>
  <c r="L1482" i="8"/>
  <c r="L1483" i="8"/>
  <c r="L1484" i="8"/>
  <c r="L1485" i="8"/>
  <c r="L1486" i="8"/>
  <c r="L1487" i="8"/>
  <c r="L1488" i="8"/>
  <c r="L1489" i="8"/>
  <c r="L1490" i="8"/>
  <c r="L1491" i="8"/>
  <c r="L1492" i="8"/>
  <c r="L1493" i="8"/>
  <c r="L1494" i="8"/>
  <c r="L1495" i="8"/>
  <c r="L1496" i="8"/>
  <c r="L1497" i="8"/>
  <c r="L1498" i="8"/>
  <c r="L1499" i="8"/>
  <c r="L1500" i="8"/>
  <c r="L1501" i="8"/>
  <c r="L1502" i="8"/>
  <c r="L1503" i="8"/>
  <c r="L1504" i="8"/>
  <c r="L1505" i="8"/>
  <c r="L1506" i="8"/>
  <c r="L1507" i="8"/>
  <c r="L1508" i="8"/>
  <c r="L1509" i="8"/>
  <c r="L1510" i="8"/>
  <c r="L1511" i="8"/>
  <c r="L1512" i="8"/>
  <c r="L1513" i="8"/>
  <c r="L1514" i="8"/>
  <c r="L1515" i="8"/>
  <c r="L1516" i="8"/>
  <c r="L1517" i="8"/>
  <c r="L1518" i="8"/>
  <c r="L1519" i="8"/>
  <c r="L1520" i="8"/>
  <c r="L1521" i="8"/>
  <c r="L1522" i="8"/>
  <c r="L1523" i="8"/>
  <c r="L1524" i="8"/>
  <c r="L1525" i="8"/>
  <c r="L1526" i="8"/>
  <c r="L1527" i="8"/>
  <c r="L1528" i="8"/>
  <c r="L1529" i="8"/>
  <c r="L1530" i="8"/>
  <c r="L1531" i="8"/>
  <c r="L1532" i="8"/>
  <c r="L1533" i="8"/>
  <c r="L1534" i="8"/>
  <c r="L1535" i="8"/>
  <c r="L1536" i="8"/>
  <c r="L1537" i="8"/>
  <c r="L1538" i="8"/>
  <c r="L1539" i="8"/>
  <c r="L1540" i="8"/>
  <c r="L1541" i="8"/>
  <c r="L1542" i="8"/>
  <c r="L1543" i="8"/>
  <c r="L1544" i="8"/>
  <c r="L1545" i="8"/>
  <c r="L1546" i="8"/>
  <c r="L1547" i="8"/>
  <c r="L1548" i="8"/>
  <c r="L1549" i="8"/>
  <c r="L1550" i="8"/>
  <c r="L1551" i="8"/>
  <c r="L1552" i="8"/>
  <c r="L1553" i="8"/>
  <c r="L1554" i="8"/>
  <c r="L1555" i="8"/>
  <c r="L1556" i="8"/>
  <c r="L1557" i="8"/>
  <c r="L1558" i="8"/>
  <c r="L1559" i="8"/>
  <c r="L1560" i="8"/>
  <c r="L1561" i="8"/>
  <c r="L1562" i="8"/>
  <c r="L1563" i="8"/>
  <c r="L1564" i="8"/>
  <c r="L1565" i="8"/>
  <c r="L1566" i="8"/>
  <c r="L1567" i="8"/>
  <c r="L1568" i="8"/>
  <c r="L1569" i="8"/>
  <c r="L1570" i="8"/>
  <c r="L1571" i="8"/>
  <c r="L1572" i="8"/>
  <c r="L1573" i="8"/>
  <c r="L1574" i="8"/>
  <c r="L1575" i="8"/>
  <c r="L1576" i="8"/>
  <c r="L1577" i="8"/>
  <c r="L1578" i="8"/>
  <c r="L1579" i="8"/>
  <c r="L1580" i="8"/>
  <c r="L1581" i="8"/>
  <c r="L1582" i="8"/>
  <c r="L1583" i="8"/>
  <c r="L1584" i="8"/>
  <c r="L1585" i="8"/>
  <c r="L1586" i="8"/>
  <c r="L1587" i="8"/>
  <c r="L1588" i="8"/>
  <c r="L1589" i="8"/>
  <c r="L1590" i="8"/>
  <c r="L1591" i="8"/>
  <c r="L1592" i="8"/>
  <c r="L1593" i="8"/>
  <c r="L1594" i="8"/>
  <c r="L1595" i="8"/>
  <c r="L1596" i="8"/>
  <c r="L1597" i="8"/>
  <c r="L1598" i="8"/>
  <c r="L1599" i="8"/>
  <c r="L1600" i="8"/>
  <c r="L1601" i="8"/>
  <c r="L1602" i="8"/>
  <c r="L1603" i="8"/>
  <c r="L1604" i="8"/>
  <c r="L1605" i="8"/>
  <c r="L1606" i="8"/>
  <c r="L1607" i="8"/>
  <c r="L1608" i="8"/>
  <c r="L1609" i="8"/>
  <c r="L1610" i="8"/>
  <c r="L1611" i="8"/>
  <c r="L1612" i="8"/>
  <c r="L1613" i="8"/>
  <c r="L1614" i="8"/>
  <c r="L1615" i="8"/>
  <c r="L1616" i="8"/>
  <c r="L1617" i="8"/>
  <c r="L1618" i="8"/>
  <c r="L1619" i="8"/>
  <c r="L1620" i="8"/>
  <c r="L1621" i="8"/>
  <c r="L1622" i="8"/>
  <c r="L1623" i="8"/>
  <c r="L1624" i="8"/>
  <c r="L1625" i="8"/>
  <c r="L1626" i="8"/>
  <c r="L1627" i="8"/>
  <c r="L1628" i="8"/>
  <c r="L1629" i="8"/>
  <c r="L1630" i="8"/>
  <c r="L1631" i="8"/>
  <c r="L1632" i="8"/>
  <c r="L1633" i="8"/>
  <c r="L1634" i="8"/>
  <c r="L1635" i="8"/>
  <c r="L1636" i="8"/>
  <c r="L1637" i="8"/>
  <c r="L1638" i="8"/>
  <c r="L1639" i="8"/>
  <c r="L1640" i="8"/>
  <c r="L1641" i="8"/>
  <c r="L1642" i="8"/>
  <c r="L1643" i="8"/>
  <c r="L1644" i="8"/>
  <c r="L1645" i="8"/>
  <c r="L1646" i="8"/>
  <c r="L1647" i="8"/>
  <c r="L1648" i="8"/>
  <c r="L1649" i="8"/>
  <c r="L1650" i="8"/>
  <c r="L1651" i="8"/>
  <c r="L1652" i="8"/>
  <c r="L1653" i="8"/>
  <c r="L1654" i="8"/>
  <c r="L1655" i="8"/>
  <c r="L1656" i="8"/>
  <c r="L1657" i="8"/>
  <c r="L1658" i="8"/>
  <c r="L1659" i="8"/>
  <c r="L1660" i="8"/>
  <c r="L1661" i="8"/>
  <c r="L1662" i="8"/>
  <c r="L1663" i="8"/>
  <c r="L1664" i="8"/>
  <c r="L1665" i="8"/>
  <c r="L1666" i="8"/>
  <c r="L1667" i="8"/>
  <c r="L1668" i="8"/>
  <c r="L1669" i="8"/>
  <c r="L1670" i="8"/>
  <c r="L1671" i="8"/>
  <c r="L1672" i="8"/>
  <c r="L1673" i="8"/>
  <c r="L1674" i="8"/>
  <c r="L1675" i="8"/>
  <c r="L1676" i="8"/>
  <c r="L1677" i="8"/>
  <c r="L1678" i="8"/>
  <c r="L1679" i="8"/>
  <c r="L1680" i="8"/>
  <c r="L1681" i="8"/>
  <c r="L1682" i="8"/>
  <c r="L1683" i="8"/>
  <c r="L1684" i="8"/>
  <c r="L1685" i="8"/>
  <c r="L1686" i="8"/>
  <c r="L1687" i="8"/>
  <c r="L1688" i="8"/>
  <c r="L1689" i="8"/>
  <c r="L1690" i="8"/>
  <c r="L1691" i="8"/>
  <c r="L1692" i="8"/>
  <c r="L1693" i="8"/>
  <c r="L1694" i="8"/>
  <c r="L1695" i="8"/>
  <c r="L1696" i="8"/>
  <c r="L1697" i="8"/>
  <c r="L1698" i="8"/>
  <c r="L1699" i="8"/>
  <c r="L1700" i="8"/>
  <c r="L1701" i="8"/>
  <c r="L1702" i="8"/>
  <c r="L1703" i="8"/>
  <c r="L1704" i="8"/>
  <c r="L1705" i="8"/>
  <c r="L1706" i="8"/>
  <c r="L1707" i="8"/>
  <c r="L1708" i="8"/>
  <c r="L1709" i="8"/>
  <c r="L1710" i="8"/>
  <c r="L1711" i="8"/>
  <c r="L1712" i="8"/>
  <c r="L1713" i="8"/>
  <c r="L1714" i="8"/>
  <c r="L1715" i="8"/>
  <c r="L1716" i="8"/>
  <c r="L1717" i="8"/>
  <c r="L1718" i="8"/>
  <c r="L1719" i="8"/>
  <c r="L1720" i="8"/>
  <c r="L1721" i="8"/>
  <c r="L1722" i="8"/>
  <c r="L1723" i="8"/>
  <c r="L1724" i="8"/>
  <c r="L1725" i="8"/>
  <c r="L1726" i="8"/>
  <c r="L1727" i="8"/>
  <c r="L1728" i="8"/>
  <c r="L1729" i="8"/>
  <c r="L1730" i="8"/>
  <c r="L1731" i="8"/>
  <c r="L1732" i="8"/>
  <c r="L1733" i="8"/>
  <c r="L1734" i="8"/>
  <c r="L1735" i="8"/>
  <c r="L1736" i="8"/>
  <c r="L1737" i="8"/>
  <c r="L1738" i="8"/>
  <c r="L1739" i="8"/>
  <c r="L1740" i="8"/>
  <c r="L1741" i="8"/>
  <c r="L1742" i="8"/>
  <c r="L1743" i="8"/>
  <c r="L1744" i="8"/>
  <c r="L1745" i="8"/>
  <c r="L1746" i="8"/>
  <c r="L1747" i="8"/>
  <c r="L1748" i="8"/>
  <c r="L1749" i="8"/>
  <c r="L1750" i="8"/>
  <c r="L1751" i="8"/>
  <c r="L1752" i="8"/>
  <c r="L1753" i="8"/>
  <c r="L1754" i="8"/>
  <c r="L1755" i="8"/>
  <c r="L1756" i="8"/>
  <c r="L1757" i="8"/>
  <c r="L1758" i="8"/>
  <c r="L1759" i="8"/>
  <c r="L1760" i="8"/>
  <c r="L1761" i="8"/>
  <c r="L1762" i="8"/>
  <c r="L1763" i="8"/>
  <c r="L1764" i="8"/>
  <c r="L1765" i="8"/>
  <c r="L1766" i="8"/>
  <c r="L1767" i="8"/>
  <c r="L1768" i="8"/>
  <c r="L1769" i="8"/>
  <c r="L1770" i="8"/>
  <c r="L1771" i="8"/>
  <c r="L1772" i="8"/>
  <c r="L1773" i="8"/>
  <c r="L1774" i="8"/>
  <c r="L1775" i="8"/>
  <c r="L1776" i="8"/>
  <c r="L1777" i="8"/>
  <c r="L1778" i="8"/>
  <c r="L1779" i="8"/>
  <c r="L1780" i="8"/>
  <c r="L1781" i="8"/>
  <c r="L1782" i="8"/>
  <c r="L1783" i="8"/>
  <c r="L1784" i="8"/>
  <c r="L1785" i="8"/>
  <c r="L1786" i="8"/>
  <c r="L1787" i="8"/>
  <c r="L1788" i="8"/>
  <c r="L1789" i="8"/>
  <c r="L1790" i="8"/>
  <c r="L1791" i="8"/>
  <c r="L1792" i="8"/>
  <c r="L1793" i="8"/>
  <c r="L1794" i="8"/>
  <c r="L1795" i="8"/>
  <c r="L1796" i="8"/>
  <c r="L1797" i="8"/>
  <c r="L1798" i="8"/>
  <c r="L1799" i="8"/>
  <c r="L1800" i="8"/>
  <c r="L1801" i="8"/>
  <c r="L1802" i="8"/>
  <c r="L1803" i="8"/>
  <c r="L1804" i="8"/>
  <c r="L1805" i="8"/>
  <c r="L1806" i="8"/>
  <c r="L1807" i="8"/>
  <c r="L1808" i="8"/>
  <c r="L1809" i="8"/>
  <c r="L1810" i="8"/>
  <c r="L1811" i="8"/>
  <c r="L1812" i="8"/>
  <c r="L1813" i="8"/>
  <c r="L1814" i="8"/>
  <c r="L1815" i="8"/>
  <c r="L1816" i="8"/>
  <c r="L1817" i="8"/>
  <c r="L1818" i="8"/>
  <c r="L1819" i="8"/>
  <c r="L1820" i="8"/>
  <c r="L1821" i="8"/>
  <c r="L1822" i="8"/>
  <c r="L1823" i="8"/>
  <c r="L1824" i="8"/>
  <c r="L1825" i="8"/>
  <c r="L1826" i="8"/>
  <c r="L1827" i="8"/>
  <c r="L1828" i="8"/>
  <c r="L1829" i="8"/>
  <c r="L1830" i="8"/>
  <c r="L1831" i="8"/>
  <c r="L1832" i="8"/>
  <c r="L1833" i="8"/>
  <c r="L1834" i="8"/>
  <c r="L1835" i="8"/>
  <c r="L1836" i="8"/>
  <c r="L1837" i="8"/>
  <c r="L1838" i="8"/>
  <c r="L1839" i="8"/>
  <c r="L1840" i="8"/>
  <c r="L1841" i="8"/>
  <c r="L1842" i="8"/>
  <c r="L1843" i="8"/>
  <c r="L1844" i="8"/>
  <c r="L1845" i="8"/>
  <c r="L1846" i="8"/>
  <c r="L1847" i="8"/>
  <c r="L1848" i="8"/>
  <c r="L1849" i="8"/>
  <c r="L1850" i="8"/>
  <c r="L1851" i="8"/>
  <c r="L1852" i="8"/>
  <c r="L1853" i="8"/>
  <c r="L1854" i="8"/>
  <c r="L1855" i="8"/>
  <c r="L1856" i="8"/>
  <c r="L1857" i="8"/>
  <c r="L1858" i="8"/>
  <c r="L1859" i="8"/>
  <c r="L1860" i="8"/>
  <c r="L1861" i="8"/>
  <c r="L1862" i="8"/>
  <c r="L1863" i="8"/>
  <c r="L1864" i="8"/>
  <c r="L1865" i="8"/>
  <c r="L1866" i="8"/>
  <c r="L1867" i="8"/>
  <c r="L1868" i="8"/>
  <c r="L1869" i="8"/>
  <c r="L1870" i="8"/>
  <c r="L1871" i="8"/>
  <c r="L1872" i="8"/>
  <c r="L1873" i="8"/>
  <c r="L1874" i="8"/>
  <c r="L1875" i="8"/>
  <c r="L1876" i="8"/>
  <c r="L1877" i="8"/>
  <c r="L1878" i="8"/>
  <c r="L1879" i="8"/>
  <c r="L1880" i="8"/>
  <c r="L1881" i="8"/>
  <c r="L1882" i="8"/>
  <c r="L1883" i="8"/>
  <c r="L1884" i="8"/>
  <c r="L1885" i="8"/>
  <c r="L1886" i="8"/>
  <c r="L1887" i="8"/>
  <c r="L1888" i="8"/>
  <c r="L1889" i="8"/>
  <c r="L1890" i="8"/>
  <c r="L1891" i="8"/>
  <c r="L1892" i="8"/>
  <c r="L1893" i="8"/>
  <c r="L1894" i="8"/>
  <c r="L1895" i="8"/>
  <c r="L1896" i="8"/>
  <c r="L1897" i="8"/>
  <c r="L1898" i="8"/>
  <c r="L1899" i="8"/>
  <c r="L1900" i="8"/>
  <c r="L1901" i="8"/>
  <c r="L1902" i="8"/>
  <c r="L1903" i="8"/>
  <c r="L1904" i="8"/>
  <c r="L1905" i="8"/>
  <c r="L1906" i="8"/>
  <c r="L1907" i="8"/>
  <c r="L1908" i="8"/>
  <c r="L1909" i="8"/>
  <c r="L1910" i="8"/>
  <c r="L1911" i="8"/>
  <c r="L1912" i="8"/>
  <c r="L1913" i="8"/>
  <c r="L1914" i="8"/>
  <c r="L1915" i="8"/>
  <c r="L1916" i="8"/>
  <c r="L1917" i="8"/>
  <c r="L1918" i="8"/>
  <c r="L1919" i="8"/>
  <c r="L1920" i="8"/>
  <c r="L1921" i="8"/>
  <c r="L1922" i="8"/>
  <c r="L1923" i="8"/>
  <c r="L1924" i="8"/>
  <c r="L1925" i="8"/>
  <c r="L1926" i="8"/>
  <c r="L1927" i="8"/>
  <c r="L1928" i="8"/>
  <c r="L1929" i="8"/>
  <c r="L1930" i="8"/>
  <c r="L1931" i="8"/>
  <c r="L1932" i="8"/>
  <c r="L1933" i="8"/>
  <c r="L1934" i="8"/>
  <c r="L1935" i="8"/>
  <c r="L1936" i="8"/>
  <c r="L1937" i="8"/>
  <c r="L1938" i="8"/>
  <c r="L1939" i="8"/>
  <c r="L1940" i="8"/>
  <c r="L1941" i="8"/>
  <c r="L1942" i="8"/>
  <c r="L1943" i="8"/>
  <c r="L1944" i="8"/>
  <c r="L1945" i="8"/>
  <c r="L1946" i="8"/>
  <c r="L1947" i="8"/>
  <c r="L1948" i="8"/>
  <c r="L1949" i="8"/>
  <c r="L1950" i="8"/>
  <c r="L1951" i="8"/>
  <c r="L1952" i="8"/>
  <c r="L1953" i="8"/>
  <c r="L1954" i="8"/>
  <c r="L1955" i="8"/>
  <c r="L1956" i="8"/>
  <c r="L1957" i="8"/>
  <c r="L1958" i="8"/>
  <c r="L1959" i="8"/>
  <c r="L1960" i="8"/>
  <c r="L1961" i="8"/>
  <c r="L1962" i="8"/>
  <c r="L1963" i="8"/>
  <c r="L1964" i="8"/>
  <c r="L1965" i="8"/>
  <c r="L1966" i="8"/>
  <c r="L1967" i="8"/>
  <c r="L1968" i="8"/>
  <c r="L1969" i="8"/>
  <c r="L1970" i="8"/>
  <c r="L1971" i="8"/>
  <c r="L1972" i="8"/>
  <c r="L1973" i="8"/>
  <c r="L1974" i="8"/>
  <c r="L1975" i="8"/>
  <c r="L1976" i="8"/>
  <c r="L1977" i="8"/>
  <c r="L1978" i="8"/>
  <c r="L1979" i="8"/>
  <c r="L1980" i="8"/>
  <c r="L1981" i="8"/>
  <c r="L1982" i="8"/>
  <c r="L1983" i="8"/>
  <c r="L1984" i="8"/>
  <c r="L1985" i="8"/>
  <c r="L1986" i="8"/>
  <c r="L1987" i="8"/>
  <c r="L1988" i="8"/>
  <c r="L1989" i="8"/>
  <c r="L1990" i="8"/>
  <c r="L1991" i="8"/>
  <c r="L1992" i="8"/>
  <c r="L1993" i="8"/>
  <c r="L1994" i="8"/>
  <c r="L1995" i="8"/>
  <c r="L1996" i="8"/>
  <c r="L1997" i="8"/>
  <c r="L1998" i="8"/>
  <c r="L1999" i="8"/>
  <c r="L2000" i="8"/>
  <c r="L2001" i="8"/>
  <c r="L2002" i="8"/>
  <c r="L2003" i="8"/>
  <c r="L2004" i="8"/>
  <c r="L2005" i="8"/>
  <c r="L2006" i="8"/>
  <c r="L2007" i="8"/>
  <c r="L2008" i="8"/>
  <c r="L2009" i="8"/>
  <c r="L2010" i="8"/>
  <c r="L2011" i="8"/>
  <c r="L2012" i="8"/>
  <c r="L2013" i="8"/>
  <c r="L2014" i="8"/>
  <c r="L2015" i="8"/>
  <c r="L2016" i="8"/>
  <c r="L2017" i="8"/>
  <c r="L2018" i="8"/>
  <c r="L2019" i="8"/>
  <c r="L2020" i="8"/>
  <c r="L2021" i="8"/>
  <c r="L2022" i="8"/>
  <c r="L2023" i="8"/>
  <c r="L2024" i="8"/>
  <c r="L2025" i="8"/>
  <c r="L2026" i="8"/>
  <c r="L2027" i="8"/>
  <c r="L2028" i="8"/>
  <c r="L2029" i="8"/>
  <c r="L2030" i="8"/>
  <c r="L2031" i="8"/>
  <c r="L2032" i="8"/>
  <c r="L2033" i="8"/>
  <c r="L2034" i="8"/>
  <c r="L2035" i="8"/>
  <c r="L2036" i="8"/>
  <c r="L2037" i="8"/>
  <c r="L2038" i="8"/>
  <c r="L2039" i="8"/>
  <c r="L2040" i="8"/>
  <c r="L2041" i="8"/>
  <c r="L2042" i="8"/>
  <c r="L2043" i="8"/>
  <c r="L2044" i="8"/>
  <c r="L2045" i="8"/>
  <c r="L2046" i="8"/>
  <c r="L2047" i="8"/>
  <c r="L2048" i="8"/>
  <c r="L2049" i="8"/>
  <c r="L2050" i="8"/>
  <c r="L2051" i="8"/>
  <c r="L2052" i="8"/>
  <c r="L2053" i="8"/>
  <c r="L2054" i="8"/>
  <c r="L2055" i="8"/>
  <c r="L2056" i="8"/>
  <c r="L2057" i="8"/>
  <c r="L2058" i="8"/>
  <c r="L2059" i="8"/>
  <c r="L2060" i="8"/>
  <c r="L2061" i="8"/>
  <c r="L2062" i="8"/>
  <c r="L2063" i="8"/>
  <c r="L2064" i="8"/>
  <c r="L2065" i="8"/>
  <c r="L2066" i="8"/>
  <c r="L2067" i="8"/>
  <c r="L2068" i="8"/>
  <c r="L2069" i="8"/>
  <c r="L2070" i="8"/>
  <c r="L2071" i="8"/>
  <c r="L2072" i="8"/>
  <c r="L2073" i="8"/>
  <c r="L2074" i="8"/>
  <c r="L2075" i="8"/>
  <c r="L2076" i="8"/>
  <c r="L2077" i="8"/>
  <c r="L2078" i="8"/>
  <c r="L2079" i="8"/>
  <c r="L2080" i="8"/>
  <c r="L2081" i="8"/>
  <c r="L2082" i="8"/>
  <c r="L2083" i="8"/>
  <c r="L2084" i="8"/>
  <c r="L2085" i="8"/>
  <c r="L2086" i="8"/>
  <c r="L2087" i="8"/>
  <c r="L2088" i="8"/>
  <c r="L2089" i="8"/>
  <c r="L2090" i="8"/>
  <c r="L2091" i="8"/>
  <c r="L2092" i="8"/>
  <c r="L2093" i="8"/>
  <c r="L2094" i="8"/>
  <c r="L2095" i="8"/>
  <c r="L2096" i="8"/>
  <c r="L2097" i="8"/>
  <c r="L2098" i="8"/>
  <c r="L2099" i="8"/>
  <c r="L2100" i="8"/>
  <c r="L2101" i="8"/>
  <c r="L2102" i="8"/>
  <c r="L2103" i="8"/>
  <c r="L2104" i="8"/>
  <c r="L2105" i="8"/>
  <c r="L2106" i="8"/>
  <c r="L2107" i="8"/>
  <c r="L2108" i="8"/>
  <c r="L2109" i="8"/>
  <c r="L2110" i="8"/>
  <c r="L2111" i="8"/>
  <c r="L2112" i="8"/>
  <c r="L2113" i="8"/>
  <c r="L2114" i="8"/>
  <c r="L2115" i="8"/>
  <c r="L2116" i="8"/>
  <c r="L2117" i="8"/>
  <c r="L2118" i="8"/>
  <c r="L2119" i="8"/>
  <c r="L2120" i="8"/>
  <c r="L2121" i="8"/>
  <c r="L2122" i="8"/>
  <c r="L2123" i="8"/>
  <c r="L2124" i="8"/>
  <c r="L2125" i="8"/>
  <c r="L2126" i="8"/>
  <c r="L2127" i="8"/>
  <c r="L2128" i="8"/>
  <c r="L2129" i="8"/>
  <c r="L2130" i="8"/>
  <c r="L2131" i="8"/>
  <c r="L2132" i="8"/>
  <c r="L2133" i="8"/>
  <c r="L2134" i="8"/>
  <c r="L2135" i="8"/>
  <c r="L2136" i="8"/>
  <c r="L2137" i="8"/>
  <c r="L2138" i="8"/>
  <c r="L2139" i="8"/>
  <c r="L2140" i="8"/>
  <c r="L2141" i="8"/>
  <c r="L2142" i="8"/>
  <c r="L2143" i="8"/>
  <c r="L2144" i="8"/>
  <c r="L2145" i="8"/>
  <c r="L2146" i="8"/>
  <c r="L2147" i="8"/>
  <c r="L2148" i="8"/>
  <c r="L2149" i="8"/>
  <c r="L2150" i="8"/>
  <c r="L2151" i="8"/>
  <c r="L2152" i="8"/>
  <c r="L2153" i="8"/>
  <c r="L2154" i="8"/>
  <c r="L2155" i="8"/>
  <c r="L2156" i="8"/>
  <c r="L2157" i="8"/>
  <c r="L2158" i="8"/>
  <c r="L2159" i="8"/>
  <c r="L2160" i="8"/>
  <c r="L2161" i="8"/>
  <c r="L2162" i="8"/>
  <c r="L2163" i="8"/>
  <c r="L2164" i="8"/>
  <c r="L2165" i="8"/>
  <c r="L2166" i="8"/>
  <c r="L2167" i="8"/>
  <c r="L2168" i="8"/>
  <c r="L2169" i="8"/>
  <c r="L2170" i="8"/>
  <c r="L2171" i="8"/>
  <c r="L2172" i="8"/>
  <c r="L2173" i="8"/>
  <c r="L2174" i="8"/>
  <c r="L2175" i="8"/>
  <c r="L2176" i="8"/>
  <c r="L2177" i="8"/>
  <c r="L2178" i="8"/>
  <c r="L2179" i="8"/>
  <c r="L2180" i="8"/>
  <c r="L2181" i="8"/>
  <c r="L2182" i="8"/>
  <c r="L2183" i="8"/>
  <c r="L2184" i="8"/>
  <c r="L2185" i="8"/>
  <c r="L2186" i="8"/>
  <c r="L2187" i="8"/>
  <c r="L2188" i="8"/>
  <c r="L2189" i="8"/>
  <c r="L2190" i="8"/>
  <c r="L2191" i="8"/>
  <c r="L2192" i="8"/>
  <c r="L2193" i="8"/>
  <c r="L2194" i="8"/>
  <c r="L2195" i="8"/>
  <c r="L2196" i="8"/>
  <c r="L2197" i="8"/>
  <c r="L2198" i="8"/>
  <c r="L2199" i="8"/>
  <c r="L2200" i="8"/>
  <c r="L2201" i="8"/>
  <c r="L2202" i="8"/>
  <c r="L2203" i="8"/>
  <c r="L2204" i="8"/>
  <c r="L2205" i="8"/>
  <c r="L2206" i="8"/>
  <c r="L2207" i="8"/>
  <c r="L2208" i="8"/>
  <c r="L2209" i="8"/>
  <c r="L2210" i="8"/>
  <c r="L2211" i="8"/>
  <c r="L2212" i="8"/>
  <c r="L2213" i="8"/>
  <c r="L2214" i="8"/>
  <c r="L2215" i="8"/>
  <c r="L2216" i="8"/>
  <c r="L2217" i="8"/>
  <c r="L2218" i="8"/>
  <c r="L2219" i="8"/>
  <c r="L2220" i="8"/>
  <c r="L2221" i="8"/>
  <c r="L2222" i="8"/>
  <c r="L2223" i="8"/>
  <c r="L2224" i="8"/>
  <c r="L2225" i="8"/>
  <c r="L2226" i="8"/>
  <c r="L2227" i="8"/>
  <c r="L2228" i="8"/>
  <c r="L2229" i="8"/>
  <c r="L2230" i="8"/>
  <c r="L2231" i="8"/>
  <c r="L2232" i="8"/>
  <c r="L2233" i="8"/>
  <c r="L2234" i="8"/>
  <c r="L2235" i="8"/>
  <c r="L2236" i="8"/>
  <c r="L2237" i="8"/>
  <c r="L2238" i="8"/>
  <c r="L2239" i="8"/>
  <c r="L2240" i="8"/>
  <c r="L2241" i="8"/>
  <c r="L2242" i="8"/>
  <c r="L2243" i="8"/>
  <c r="L2244" i="8"/>
  <c r="L2245" i="8"/>
  <c r="L2246" i="8"/>
  <c r="L2247" i="8"/>
  <c r="L2248" i="8"/>
  <c r="L2249" i="8"/>
  <c r="L2250" i="8"/>
  <c r="L2251" i="8"/>
  <c r="L2252" i="8"/>
  <c r="L2253" i="8"/>
  <c r="L2254" i="8"/>
  <c r="L2255" i="8"/>
  <c r="L2256" i="8"/>
  <c r="L2257" i="8"/>
  <c r="L2258" i="8"/>
  <c r="L2259" i="8"/>
  <c r="L2260" i="8"/>
  <c r="L2261" i="8"/>
  <c r="L2262" i="8"/>
  <c r="L2263" i="8"/>
  <c r="L2264" i="8"/>
  <c r="L2265" i="8"/>
  <c r="L2266" i="8"/>
  <c r="L2267" i="8"/>
  <c r="L2268" i="8"/>
  <c r="L2269" i="8"/>
  <c r="L2270" i="8"/>
  <c r="L2271" i="8"/>
  <c r="L2272" i="8"/>
  <c r="L2273" i="8"/>
  <c r="L2274" i="8"/>
  <c r="L2275" i="8"/>
  <c r="L2276" i="8"/>
  <c r="L2277" i="8"/>
  <c r="L2278" i="8"/>
  <c r="L2279" i="8"/>
  <c r="L2280" i="8"/>
  <c r="L2281" i="8"/>
  <c r="L2282" i="8"/>
  <c r="L2283" i="8"/>
  <c r="L2284" i="8"/>
  <c r="L2285" i="8"/>
  <c r="L2286" i="8"/>
  <c r="L2287" i="8"/>
  <c r="L2288" i="8"/>
  <c r="L2289" i="8"/>
  <c r="L2290" i="8"/>
  <c r="L2291" i="8"/>
  <c r="L2292" i="8"/>
  <c r="L2293" i="8"/>
  <c r="L2294" i="8"/>
  <c r="L2295" i="8"/>
  <c r="L2296" i="8"/>
  <c r="L2297" i="8"/>
  <c r="L2298" i="8"/>
  <c r="L2299" i="8"/>
  <c r="L2300" i="8"/>
  <c r="L2301" i="8"/>
  <c r="L2302" i="8"/>
  <c r="L2303" i="8"/>
  <c r="L2304" i="8"/>
  <c r="L2305" i="8"/>
  <c r="L2306" i="8"/>
  <c r="L2307" i="8"/>
  <c r="L2308" i="8"/>
  <c r="L2309" i="8"/>
  <c r="L2310" i="8"/>
  <c r="L2311" i="8"/>
  <c r="L2312" i="8"/>
  <c r="L2313" i="8"/>
  <c r="L2314" i="8"/>
  <c r="L2315" i="8"/>
  <c r="L2316" i="8"/>
  <c r="L2317" i="8"/>
  <c r="L2318" i="8"/>
  <c r="L2319" i="8"/>
  <c r="L2320" i="8"/>
  <c r="L2321" i="8"/>
  <c r="L2322" i="8"/>
  <c r="L2323" i="8"/>
  <c r="L2324" i="8"/>
  <c r="L2325" i="8"/>
  <c r="L2326" i="8"/>
  <c r="L2327" i="8"/>
  <c r="L2328" i="8"/>
  <c r="L2329" i="8"/>
  <c r="L2330" i="8"/>
  <c r="L2331" i="8"/>
  <c r="L2332" i="8"/>
  <c r="L2333" i="8"/>
  <c r="L2334" i="8"/>
  <c r="L2335" i="8"/>
  <c r="L2336" i="8"/>
  <c r="L2337" i="8"/>
  <c r="L2338" i="8"/>
  <c r="L2339" i="8"/>
  <c r="L2340" i="8"/>
  <c r="L2341" i="8"/>
  <c r="L2342" i="8"/>
  <c r="L2343" i="8"/>
  <c r="L2344" i="8"/>
  <c r="L2345" i="8"/>
  <c r="L2346" i="8"/>
  <c r="L2347" i="8"/>
  <c r="L2348" i="8"/>
  <c r="L2349" i="8"/>
  <c r="L2350" i="8"/>
  <c r="L2351" i="8"/>
  <c r="L2352" i="8"/>
  <c r="L2353" i="8"/>
  <c r="L2354" i="8"/>
  <c r="L2355" i="8"/>
  <c r="L2356" i="8"/>
  <c r="L2357" i="8"/>
  <c r="L2358" i="8"/>
  <c r="L2359" i="8"/>
  <c r="L2360" i="8"/>
  <c r="L2361" i="8"/>
  <c r="L2362" i="8"/>
  <c r="L2363" i="8"/>
  <c r="L2364" i="8"/>
  <c r="L2365" i="8"/>
  <c r="L2366" i="8"/>
  <c r="L2367" i="8"/>
  <c r="L2368" i="8"/>
  <c r="L2369" i="8"/>
  <c r="L2370" i="8"/>
  <c r="L2371" i="8"/>
  <c r="L2372" i="8"/>
  <c r="L2373" i="8"/>
  <c r="L2374" i="8"/>
  <c r="L2375" i="8"/>
  <c r="L2376" i="8"/>
  <c r="L2377" i="8"/>
  <c r="L2378" i="8"/>
  <c r="L2379" i="8"/>
  <c r="L2380" i="8"/>
  <c r="L2381" i="8"/>
  <c r="L2382" i="8"/>
  <c r="L2383" i="8"/>
  <c r="L2384" i="8"/>
  <c r="L2385" i="8"/>
  <c r="L2386" i="8"/>
  <c r="L2387" i="8"/>
  <c r="L2388" i="8"/>
  <c r="L2389" i="8"/>
  <c r="L2390" i="8"/>
  <c r="L2391" i="8"/>
  <c r="L2392" i="8"/>
  <c r="L2393" i="8"/>
  <c r="L2394" i="8"/>
  <c r="L2395" i="8"/>
  <c r="L2396" i="8"/>
  <c r="L2397" i="8"/>
  <c r="L2398" i="8"/>
  <c r="L2399" i="8"/>
  <c r="L2400" i="8"/>
  <c r="L2401" i="8"/>
  <c r="L2402" i="8"/>
  <c r="L2403" i="8"/>
  <c r="L2404" i="8"/>
  <c r="L2405" i="8"/>
  <c r="L2406" i="8"/>
  <c r="L2407" i="8"/>
  <c r="L2408" i="8"/>
  <c r="L2409" i="8"/>
  <c r="L2410" i="8"/>
  <c r="L2411" i="8"/>
  <c r="L2412" i="8"/>
  <c r="L2413" i="8"/>
  <c r="L2414" i="8"/>
  <c r="L2415" i="8"/>
  <c r="L2416" i="8"/>
  <c r="L2417" i="8"/>
  <c r="L2418" i="8"/>
  <c r="L2419" i="8"/>
  <c r="L2420" i="8"/>
  <c r="L2421" i="8"/>
  <c r="L2422" i="8"/>
  <c r="L2423" i="8"/>
  <c r="L2424" i="8"/>
  <c r="L2425" i="8"/>
  <c r="L2426" i="8"/>
  <c r="L2427" i="8"/>
  <c r="L2428" i="8"/>
  <c r="L2429" i="8"/>
  <c r="L2430" i="8"/>
  <c r="L2431" i="8"/>
  <c r="L2432" i="8"/>
  <c r="L2433" i="8"/>
  <c r="L2434" i="8"/>
  <c r="L2435" i="8"/>
  <c r="L2436" i="8"/>
  <c r="L2437" i="8"/>
  <c r="L2438" i="8"/>
  <c r="L2439" i="8"/>
  <c r="L2440" i="8"/>
  <c r="L2441" i="8"/>
  <c r="L2442" i="8"/>
  <c r="L2443" i="8"/>
  <c r="L2444" i="8"/>
  <c r="L2445" i="8"/>
  <c r="L2446" i="8"/>
  <c r="L2447" i="8"/>
  <c r="L2448" i="8"/>
  <c r="L2449" i="8"/>
  <c r="L2450" i="8"/>
  <c r="L2451" i="8"/>
  <c r="L2452" i="8"/>
  <c r="L2453" i="8"/>
  <c r="L2454" i="8"/>
  <c r="L2455" i="8"/>
  <c r="L2456" i="8"/>
  <c r="L2457" i="8"/>
  <c r="L2458" i="8"/>
  <c r="L2459" i="8"/>
  <c r="L2460" i="8"/>
  <c r="L2461" i="8"/>
  <c r="L2462" i="8"/>
  <c r="L2463" i="8"/>
  <c r="L2464" i="8"/>
  <c r="L2465" i="8"/>
  <c r="L2466" i="8"/>
  <c r="L2467" i="8"/>
  <c r="L2468" i="8"/>
  <c r="L2469" i="8"/>
  <c r="L2470" i="8"/>
  <c r="L2471" i="8"/>
  <c r="L2472" i="8"/>
  <c r="L2473" i="8"/>
  <c r="L2474" i="8"/>
  <c r="L2475" i="8"/>
  <c r="L2476" i="8"/>
  <c r="L2477" i="8"/>
  <c r="L2478" i="8"/>
  <c r="L2479" i="8"/>
  <c r="L2480" i="8"/>
  <c r="L2481" i="8"/>
  <c r="L2482" i="8"/>
  <c r="L2483" i="8"/>
  <c r="L2484" i="8"/>
  <c r="L2485" i="8"/>
  <c r="L2486" i="8"/>
  <c r="L2487" i="8"/>
  <c r="L2488" i="8"/>
  <c r="L2489" i="8"/>
  <c r="L2490" i="8"/>
  <c r="L2491" i="8"/>
  <c r="L2492" i="8"/>
  <c r="L2493" i="8"/>
  <c r="L2494" i="8"/>
  <c r="L2495" i="8"/>
  <c r="L2496" i="8"/>
  <c r="L2497" i="8"/>
  <c r="L2498" i="8"/>
  <c r="L2499" i="8"/>
  <c r="L2500" i="8"/>
  <c r="L2501" i="8"/>
  <c r="L2502" i="8"/>
  <c r="L2503" i="8"/>
  <c r="L2504" i="8"/>
  <c r="L2505" i="8"/>
  <c r="L2506" i="8"/>
  <c r="L2507" i="8"/>
  <c r="L2508" i="8"/>
  <c r="L2509" i="8"/>
  <c r="L2510" i="8"/>
  <c r="L2511" i="8"/>
  <c r="L2512" i="8"/>
  <c r="L2513" i="8"/>
  <c r="L2514" i="8"/>
  <c r="L2515" i="8"/>
  <c r="L2516" i="8"/>
  <c r="L2517" i="8"/>
  <c r="L2518" i="8"/>
  <c r="L2519" i="8"/>
  <c r="L2520" i="8"/>
  <c r="L2521" i="8"/>
  <c r="L2522" i="8"/>
  <c r="L2523" i="8"/>
  <c r="L2524" i="8"/>
  <c r="L2525" i="8"/>
  <c r="L2526" i="8"/>
  <c r="L2527" i="8"/>
  <c r="L2528" i="8"/>
  <c r="L2529" i="8"/>
  <c r="L2530" i="8"/>
  <c r="L2531" i="8"/>
  <c r="L2532" i="8"/>
  <c r="L2533" i="8"/>
  <c r="L2534" i="8"/>
  <c r="L2535" i="8"/>
  <c r="L2536" i="8"/>
  <c r="L2537" i="8"/>
  <c r="L2538" i="8"/>
  <c r="L2539" i="8"/>
  <c r="L2540" i="8"/>
  <c r="L2541" i="8"/>
  <c r="L2542" i="8"/>
  <c r="L2543" i="8"/>
  <c r="L2544" i="8"/>
  <c r="L2545" i="8"/>
  <c r="L2546" i="8"/>
  <c r="L2547" i="8"/>
  <c r="L2548" i="8"/>
  <c r="L2549" i="8"/>
  <c r="L2550" i="8"/>
  <c r="L2551" i="8"/>
  <c r="L2552" i="8"/>
  <c r="L2553" i="8"/>
  <c r="L2554" i="8"/>
  <c r="L2555" i="8"/>
  <c r="L2556" i="8"/>
  <c r="L2557" i="8"/>
  <c r="L2558" i="8"/>
  <c r="L2559" i="8"/>
  <c r="L2560" i="8"/>
  <c r="L2561" i="8"/>
  <c r="L2562" i="8"/>
  <c r="L2563" i="8"/>
  <c r="L2564" i="8"/>
  <c r="L2565" i="8"/>
  <c r="L2566" i="8"/>
  <c r="L2567" i="8"/>
  <c r="L2568" i="8"/>
  <c r="L2569" i="8"/>
  <c r="L2570" i="8"/>
  <c r="L2571" i="8"/>
  <c r="L2572" i="8"/>
  <c r="L2573" i="8"/>
  <c r="L2574" i="8"/>
  <c r="L2575" i="8"/>
  <c r="L2576" i="8"/>
  <c r="L2577" i="8"/>
  <c r="L2578" i="8"/>
  <c r="L2579" i="8"/>
  <c r="L2580" i="8"/>
  <c r="L2581" i="8"/>
  <c r="L2582" i="8"/>
  <c r="L2583" i="8"/>
  <c r="L2584" i="8"/>
  <c r="L2585" i="8"/>
  <c r="L2586" i="8"/>
  <c r="L2587" i="8"/>
  <c r="L2588" i="8"/>
  <c r="L2589" i="8"/>
  <c r="L2590" i="8"/>
  <c r="L2591" i="8"/>
  <c r="L2592" i="8"/>
  <c r="L2593" i="8"/>
  <c r="L2594" i="8"/>
  <c r="L2595" i="8"/>
  <c r="L2596" i="8"/>
  <c r="L2597" i="8"/>
  <c r="L2598" i="8"/>
  <c r="L2599" i="8"/>
  <c r="L2600" i="8"/>
  <c r="L2601" i="8"/>
  <c r="L2602" i="8"/>
  <c r="L2603" i="8"/>
  <c r="L2604" i="8"/>
  <c r="L2605" i="8"/>
  <c r="L2606" i="8"/>
  <c r="L2607" i="8"/>
  <c r="L2608" i="8"/>
  <c r="L2609" i="8"/>
  <c r="L2610" i="8"/>
  <c r="L2611" i="8"/>
  <c r="L2612" i="8"/>
  <c r="L2613" i="8"/>
  <c r="L2614" i="8"/>
  <c r="L2615" i="8"/>
  <c r="L2616" i="8"/>
  <c r="L2617" i="8"/>
  <c r="L2618" i="8"/>
  <c r="L2619" i="8"/>
  <c r="L2620" i="8"/>
  <c r="L2621" i="8"/>
  <c r="L2622" i="8"/>
  <c r="L2623" i="8"/>
  <c r="L2624" i="8"/>
  <c r="L2625" i="8"/>
  <c r="L2626" i="8"/>
  <c r="L2627" i="8"/>
  <c r="L2628" i="8"/>
  <c r="L2629" i="8"/>
  <c r="L2630" i="8"/>
  <c r="L2631" i="8"/>
  <c r="L2632" i="8"/>
  <c r="L2633" i="8"/>
  <c r="L2634" i="8"/>
  <c r="L2635" i="8"/>
  <c r="L2636" i="8"/>
  <c r="L2637" i="8"/>
  <c r="L2638" i="8"/>
  <c r="L2639" i="8"/>
  <c r="L2640" i="8"/>
  <c r="L2641" i="8"/>
  <c r="L2642" i="8"/>
  <c r="L2643" i="8"/>
  <c r="L2644" i="8"/>
  <c r="L2645" i="8"/>
  <c r="L2646" i="8"/>
  <c r="L2647" i="8"/>
  <c r="L2648" i="8"/>
  <c r="L2649" i="8"/>
  <c r="L2650" i="8"/>
  <c r="L2651" i="8"/>
  <c r="L2652" i="8"/>
  <c r="L2653" i="8"/>
  <c r="L2654" i="8"/>
  <c r="L2655" i="8"/>
  <c r="L2656" i="8"/>
  <c r="L2657" i="8"/>
  <c r="L2658" i="8"/>
  <c r="L2659" i="8"/>
  <c r="L2660" i="8"/>
  <c r="L2661" i="8"/>
  <c r="L2662" i="8"/>
  <c r="L2663" i="8"/>
  <c r="L2664" i="8"/>
  <c r="L2665" i="8"/>
  <c r="L2666" i="8"/>
  <c r="L2667" i="8"/>
  <c r="L2668" i="8"/>
  <c r="L2669" i="8"/>
  <c r="L2670" i="8"/>
  <c r="L2671" i="8"/>
  <c r="L2672" i="8"/>
  <c r="L2673" i="8"/>
  <c r="L2674" i="8"/>
  <c r="L2675" i="8"/>
  <c r="L2676" i="8"/>
  <c r="L2677" i="8"/>
  <c r="L2678" i="8"/>
  <c r="L2679" i="8"/>
  <c r="L2680" i="8"/>
  <c r="L2681" i="8"/>
  <c r="L2682" i="8"/>
  <c r="L2683" i="8"/>
  <c r="L2684" i="8"/>
  <c r="L2685" i="8"/>
  <c r="L2686" i="8"/>
  <c r="L2687" i="8"/>
  <c r="L2688" i="8"/>
  <c r="L2689" i="8"/>
  <c r="L2690" i="8"/>
  <c r="L2691" i="8"/>
  <c r="L2692" i="8"/>
  <c r="L2693" i="8"/>
  <c r="L2694" i="8"/>
  <c r="L2695" i="8"/>
  <c r="L2696" i="8"/>
  <c r="L2697" i="8"/>
  <c r="L2698" i="8"/>
  <c r="L2699" i="8"/>
  <c r="L2700" i="8"/>
  <c r="L2701" i="8"/>
  <c r="L2702" i="8"/>
  <c r="L2703" i="8"/>
  <c r="L2704" i="8"/>
  <c r="L2705" i="8"/>
  <c r="L2706" i="8"/>
  <c r="L2707" i="8"/>
  <c r="L2708" i="8"/>
  <c r="L2709" i="8"/>
  <c r="L2710" i="8"/>
  <c r="L2711" i="8"/>
  <c r="L2712" i="8"/>
  <c r="L2713" i="8"/>
  <c r="L2714" i="8"/>
  <c r="L2715" i="8"/>
  <c r="L2716" i="8"/>
  <c r="L2717" i="8"/>
  <c r="L2718" i="8"/>
  <c r="L2719" i="8"/>
  <c r="L2720" i="8"/>
  <c r="L2721" i="8"/>
  <c r="L2722" i="8"/>
  <c r="L2723" i="8"/>
  <c r="L2724" i="8"/>
  <c r="L2725" i="8"/>
  <c r="L2726" i="8"/>
  <c r="L2727" i="8"/>
  <c r="L2728" i="8"/>
  <c r="L2729" i="8"/>
  <c r="L2730" i="8"/>
  <c r="L2731" i="8"/>
  <c r="L2732" i="8"/>
  <c r="L2733" i="8"/>
  <c r="L2734" i="8"/>
  <c r="L2735" i="8"/>
  <c r="L2736" i="8"/>
  <c r="L2737" i="8"/>
  <c r="L2738" i="8"/>
  <c r="L2739" i="8"/>
  <c r="L2740" i="8"/>
  <c r="L2741" i="8"/>
  <c r="L2742" i="8"/>
  <c r="L2743" i="8"/>
  <c r="L2744" i="8"/>
  <c r="L2745" i="8"/>
  <c r="L2746" i="8"/>
  <c r="L2747" i="8"/>
  <c r="L2748" i="8"/>
  <c r="L2749" i="8"/>
  <c r="L2750" i="8"/>
  <c r="L2751" i="8"/>
  <c r="L2752" i="8"/>
  <c r="L2753" i="8"/>
  <c r="L2754" i="8"/>
  <c r="L2755" i="8"/>
  <c r="L2756" i="8"/>
  <c r="L2757" i="8"/>
  <c r="L2758" i="8"/>
  <c r="L2759" i="8"/>
  <c r="L2760" i="8"/>
  <c r="L2761" i="8"/>
  <c r="L2762" i="8"/>
  <c r="L2763" i="8"/>
  <c r="L2764" i="8"/>
  <c r="L2765" i="8"/>
  <c r="L2766" i="8"/>
  <c r="L2767" i="8"/>
  <c r="L2768" i="8"/>
  <c r="L2769" i="8"/>
  <c r="L2" i="8"/>
  <c r="M3" i="8" l="1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M397" i="8"/>
  <c r="M398" i="8"/>
  <c r="M399" i="8"/>
  <c r="M400" i="8"/>
  <c r="M401" i="8"/>
  <c r="M402" i="8"/>
  <c r="M403" i="8"/>
  <c r="M404" i="8"/>
  <c r="M405" i="8"/>
  <c r="M406" i="8"/>
  <c r="M407" i="8"/>
  <c r="M408" i="8"/>
  <c r="M409" i="8"/>
  <c r="M410" i="8"/>
  <c r="M411" i="8"/>
  <c r="M412" i="8"/>
  <c r="M413" i="8"/>
  <c r="M414" i="8"/>
  <c r="M415" i="8"/>
  <c r="M416" i="8"/>
  <c r="M417" i="8"/>
  <c r="M418" i="8"/>
  <c r="M419" i="8"/>
  <c r="M420" i="8"/>
  <c r="M421" i="8"/>
  <c r="M422" i="8"/>
  <c r="M423" i="8"/>
  <c r="M424" i="8"/>
  <c r="M425" i="8"/>
  <c r="M426" i="8"/>
  <c r="M427" i="8"/>
  <c r="M428" i="8"/>
  <c r="M429" i="8"/>
  <c r="M430" i="8"/>
  <c r="M431" i="8"/>
  <c r="M432" i="8"/>
  <c r="M433" i="8"/>
  <c r="M434" i="8"/>
  <c r="M435" i="8"/>
  <c r="M436" i="8"/>
  <c r="M437" i="8"/>
  <c r="M438" i="8"/>
  <c r="M439" i="8"/>
  <c r="M440" i="8"/>
  <c r="M441" i="8"/>
  <c r="M442" i="8"/>
  <c r="M443" i="8"/>
  <c r="M444" i="8"/>
  <c r="M445" i="8"/>
  <c r="M446" i="8"/>
  <c r="M447" i="8"/>
  <c r="M448" i="8"/>
  <c r="M449" i="8"/>
  <c r="M450" i="8"/>
  <c r="M451" i="8"/>
  <c r="M452" i="8"/>
  <c r="M453" i="8"/>
  <c r="M454" i="8"/>
  <c r="M455" i="8"/>
  <c r="M456" i="8"/>
  <c r="M457" i="8"/>
  <c r="M458" i="8"/>
  <c r="M459" i="8"/>
  <c r="M460" i="8"/>
  <c r="M461" i="8"/>
  <c r="M462" i="8"/>
  <c r="M463" i="8"/>
  <c r="M464" i="8"/>
  <c r="M465" i="8"/>
  <c r="M466" i="8"/>
  <c r="M467" i="8"/>
  <c r="M468" i="8"/>
  <c r="M469" i="8"/>
  <c r="M470" i="8"/>
  <c r="M471" i="8"/>
  <c r="M472" i="8"/>
  <c r="M473" i="8"/>
  <c r="M474" i="8"/>
  <c r="M475" i="8"/>
  <c r="M476" i="8"/>
  <c r="M477" i="8"/>
  <c r="M478" i="8"/>
  <c r="M479" i="8"/>
  <c r="M480" i="8"/>
  <c r="M481" i="8"/>
  <c r="M482" i="8"/>
  <c r="M483" i="8"/>
  <c r="M484" i="8"/>
  <c r="M485" i="8"/>
  <c r="M486" i="8"/>
  <c r="M487" i="8"/>
  <c r="M488" i="8"/>
  <c r="M489" i="8"/>
  <c r="M490" i="8"/>
  <c r="M491" i="8"/>
  <c r="M492" i="8"/>
  <c r="M493" i="8"/>
  <c r="M494" i="8"/>
  <c r="M495" i="8"/>
  <c r="M496" i="8"/>
  <c r="M497" i="8"/>
  <c r="M498" i="8"/>
  <c r="M499" i="8"/>
  <c r="M500" i="8"/>
  <c r="M501" i="8"/>
  <c r="M502" i="8"/>
  <c r="M503" i="8"/>
  <c r="M504" i="8"/>
  <c r="M505" i="8"/>
  <c r="M506" i="8"/>
  <c r="M507" i="8"/>
  <c r="M508" i="8"/>
  <c r="M509" i="8"/>
  <c r="M510" i="8"/>
  <c r="M511" i="8"/>
  <c r="M512" i="8"/>
  <c r="M513" i="8"/>
  <c r="M514" i="8"/>
  <c r="M515" i="8"/>
  <c r="M516" i="8"/>
  <c r="M517" i="8"/>
  <c r="M518" i="8"/>
  <c r="M519" i="8"/>
  <c r="M520" i="8"/>
  <c r="M521" i="8"/>
  <c r="M522" i="8"/>
  <c r="M523" i="8"/>
  <c r="M524" i="8"/>
  <c r="M525" i="8"/>
  <c r="M526" i="8"/>
  <c r="M527" i="8"/>
  <c r="M528" i="8"/>
  <c r="M529" i="8"/>
  <c r="M530" i="8"/>
  <c r="M531" i="8"/>
  <c r="M532" i="8"/>
  <c r="M533" i="8"/>
  <c r="M534" i="8"/>
  <c r="M535" i="8"/>
  <c r="M536" i="8"/>
  <c r="M537" i="8"/>
  <c r="M538" i="8"/>
  <c r="M539" i="8"/>
  <c r="M540" i="8"/>
  <c r="M541" i="8"/>
  <c r="M542" i="8"/>
  <c r="M543" i="8"/>
  <c r="M544" i="8"/>
  <c r="M545" i="8"/>
  <c r="M546" i="8"/>
  <c r="M547" i="8"/>
  <c r="M548" i="8"/>
  <c r="M549" i="8"/>
  <c r="M550" i="8"/>
  <c r="M551" i="8"/>
  <c r="M552" i="8"/>
  <c r="M553" i="8"/>
  <c r="M554" i="8"/>
  <c r="M555" i="8"/>
  <c r="M556" i="8"/>
  <c r="M557" i="8"/>
  <c r="M558" i="8"/>
  <c r="M559" i="8"/>
  <c r="M560" i="8"/>
  <c r="M561" i="8"/>
  <c r="M562" i="8"/>
  <c r="M563" i="8"/>
  <c r="M564" i="8"/>
  <c r="M565" i="8"/>
  <c r="M566" i="8"/>
  <c r="M567" i="8"/>
  <c r="M568" i="8"/>
  <c r="M569" i="8"/>
  <c r="M570" i="8"/>
  <c r="M571" i="8"/>
  <c r="M572" i="8"/>
  <c r="M573" i="8"/>
  <c r="M574" i="8"/>
  <c r="M575" i="8"/>
  <c r="M576" i="8"/>
  <c r="M577" i="8"/>
  <c r="M578" i="8"/>
  <c r="M579" i="8"/>
  <c r="M580" i="8"/>
  <c r="M581" i="8"/>
  <c r="M582" i="8"/>
  <c r="M583" i="8"/>
  <c r="M584" i="8"/>
  <c r="M585" i="8"/>
  <c r="M586" i="8"/>
  <c r="M587" i="8"/>
  <c r="M588" i="8"/>
  <c r="M589" i="8"/>
  <c r="M590" i="8"/>
  <c r="M591" i="8"/>
  <c r="M592" i="8"/>
  <c r="M593" i="8"/>
  <c r="M594" i="8"/>
  <c r="M595" i="8"/>
  <c r="M596" i="8"/>
  <c r="M597" i="8"/>
  <c r="M598" i="8"/>
  <c r="M599" i="8"/>
  <c r="M600" i="8"/>
  <c r="M601" i="8"/>
  <c r="M602" i="8"/>
  <c r="M603" i="8"/>
  <c r="M604" i="8"/>
  <c r="M605" i="8"/>
  <c r="M606" i="8"/>
  <c r="M607" i="8"/>
  <c r="M608" i="8"/>
  <c r="M609" i="8"/>
  <c r="M610" i="8"/>
  <c r="M611" i="8"/>
  <c r="M612" i="8"/>
  <c r="M613" i="8"/>
  <c r="M614" i="8"/>
  <c r="M615" i="8"/>
  <c r="M616" i="8"/>
  <c r="M617" i="8"/>
  <c r="M618" i="8"/>
  <c r="M619" i="8"/>
  <c r="M620" i="8"/>
  <c r="M621" i="8"/>
  <c r="M622" i="8"/>
  <c r="M623" i="8"/>
  <c r="M624" i="8"/>
  <c r="M625" i="8"/>
  <c r="M626" i="8"/>
  <c r="M627" i="8"/>
  <c r="M628" i="8"/>
  <c r="M629" i="8"/>
  <c r="M630" i="8"/>
  <c r="M631" i="8"/>
  <c r="M632" i="8"/>
  <c r="M633" i="8"/>
  <c r="M634" i="8"/>
  <c r="M635" i="8"/>
  <c r="M636" i="8"/>
  <c r="M637" i="8"/>
  <c r="M638" i="8"/>
  <c r="M639" i="8"/>
  <c r="M640" i="8"/>
  <c r="M641" i="8"/>
  <c r="M642" i="8"/>
  <c r="M643" i="8"/>
  <c r="M644" i="8"/>
  <c r="M645" i="8"/>
  <c r="M646" i="8"/>
  <c r="M647" i="8"/>
  <c r="M648" i="8"/>
  <c r="M649" i="8"/>
  <c r="M650" i="8"/>
  <c r="M651" i="8"/>
  <c r="M652" i="8"/>
  <c r="M653" i="8"/>
  <c r="M654" i="8"/>
  <c r="M655" i="8"/>
  <c r="M656" i="8"/>
  <c r="M657" i="8"/>
  <c r="M658" i="8"/>
  <c r="M659" i="8"/>
  <c r="M660" i="8"/>
  <c r="M661" i="8"/>
  <c r="M662" i="8"/>
  <c r="M663" i="8"/>
  <c r="M664" i="8"/>
  <c r="M665" i="8"/>
  <c r="M666" i="8"/>
  <c r="M667" i="8"/>
  <c r="M668" i="8"/>
  <c r="M669" i="8"/>
  <c r="M670" i="8"/>
  <c r="M671" i="8"/>
  <c r="M672" i="8"/>
  <c r="M673" i="8"/>
  <c r="M674" i="8"/>
  <c r="M675" i="8"/>
  <c r="M676" i="8"/>
  <c r="M677" i="8"/>
  <c r="M678" i="8"/>
  <c r="M679" i="8"/>
  <c r="M680" i="8"/>
  <c r="M681" i="8"/>
  <c r="M682" i="8"/>
  <c r="M683" i="8"/>
  <c r="M684" i="8"/>
  <c r="M685" i="8"/>
  <c r="M686" i="8"/>
  <c r="M687" i="8"/>
  <c r="M688" i="8"/>
  <c r="M689" i="8"/>
  <c r="M690" i="8"/>
  <c r="M691" i="8"/>
  <c r="M692" i="8"/>
  <c r="M693" i="8"/>
  <c r="M694" i="8"/>
  <c r="M695" i="8"/>
  <c r="M696" i="8"/>
  <c r="M697" i="8"/>
  <c r="M698" i="8"/>
  <c r="M699" i="8"/>
  <c r="M700" i="8"/>
  <c r="M701" i="8"/>
  <c r="M702" i="8"/>
  <c r="M703" i="8"/>
  <c r="M704" i="8"/>
  <c r="M705" i="8"/>
  <c r="M706" i="8"/>
  <c r="M707" i="8"/>
  <c r="M708" i="8"/>
  <c r="M709" i="8"/>
  <c r="M710" i="8"/>
  <c r="M711" i="8"/>
  <c r="M712" i="8"/>
  <c r="M713" i="8"/>
  <c r="M714" i="8"/>
  <c r="M715" i="8"/>
  <c r="M716" i="8"/>
  <c r="M717" i="8"/>
  <c r="M718" i="8"/>
  <c r="M719" i="8"/>
  <c r="M720" i="8"/>
  <c r="M721" i="8"/>
  <c r="M722" i="8"/>
  <c r="M723" i="8"/>
  <c r="M724" i="8"/>
  <c r="M725" i="8"/>
  <c r="M726" i="8"/>
  <c r="M727" i="8"/>
  <c r="M728" i="8"/>
  <c r="M729" i="8"/>
  <c r="M730" i="8"/>
  <c r="M731" i="8"/>
  <c r="M732" i="8"/>
  <c r="M733" i="8"/>
  <c r="M734" i="8"/>
  <c r="M735" i="8"/>
  <c r="M736" i="8"/>
  <c r="M737" i="8"/>
  <c r="M738" i="8"/>
  <c r="M739" i="8"/>
  <c r="M740" i="8"/>
  <c r="M741" i="8"/>
  <c r="M742" i="8"/>
  <c r="M743" i="8"/>
  <c r="M744" i="8"/>
  <c r="M745" i="8"/>
  <c r="M746" i="8"/>
  <c r="M747" i="8"/>
  <c r="M748" i="8"/>
  <c r="M749" i="8"/>
  <c r="M750" i="8"/>
  <c r="M751" i="8"/>
  <c r="M752" i="8"/>
  <c r="M753" i="8"/>
  <c r="M754" i="8"/>
  <c r="M755" i="8"/>
  <c r="M756" i="8"/>
  <c r="M757" i="8"/>
  <c r="M758" i="8"/>
  <c r="M759" i="8"/>
  <c r="M760" i="8"/>
  <c r="M761" i="8"/>
  <c r="M762" i="8"/>
  <c r="M763" i="8"/>
  <c r="M764" i="8"/>
  <c r="M765" i="8"/>
  <c r="M766" i="8"/>
  <c r="M767" i="8"/>
  <c r="M768" i="8"/>
  <c r="M769" i="8"/>
  <c r="M770" i="8"/>
  <c r="M771" i="8"/>
  <c r="M772" i="8"/>
  <c r="M773" i="8"/>
  <c r="M774" i="8"/>
  <c r="M775" i="8"/>
  <c r="M776" i="8"/>
  <c r="M777" i="8"/>
  <c r="M778" i="8"/>
  <c r="M779" i="8"/>
  <c r="M780" i="8"/>
  <c r="M781" i="8"/>
  <c r="M782" i="8"/>
  <c r="M783" i="8"/>
  <c r="M784" i="8"/>
  <c r="M785" i="8"/>
  <c r="M786" i="8"/>
  <c r="M787" i="8"/>
  <c r="M788" i="8"/>
  <c r="M789" i="8"/>
  <c r="M790" i="8"/>
  <c r="M791" i="8"/>
  <c r="M792" i="8"/>
  <c r="M793" i="8"/>
  <c r="M794" i="8"/>
  <c r="M795" i="8"/>
  <c r="M796" i="8"/>
  <c r="M797" i="8"/>
  <c r="M798" i="8"/>
  <c r="M799" i="8"/>
  <c r="M800" i="8"/>
  <c r="M801" i="8"/>
  <c r="M802" i="8"/>
  <c r="M803" i="8"/>
  <c r="M804" i="8"/>
  <c r="M805" i="8"/>
  <c r="M806" i="8"/>
  <c r="M807" i="8"/>
  <c r="M808" i="8"/>
  <c r="M809" i="8"/>
  <c r="M810" i="8"/>
  <c r="M811" i="8"/>
  <c r="M812" i="8"/>
  <c r="M813" i="8"/>
  <c r="M814" i="8"/>
  <c r="M815" i="8"/>
  <c r="M816" i="8"/>
  <c r="M817" i="8"/>
  <c r="M818" i="8"/>
  <c r="M819" i="8"/>
  <c r="M820" i="8"/>
  <c r="M821" i="8"/>
  <c r="M822" i="8"/>
  <c r="M823" i="8"/>
  <c r="M824" i="8"/>
  <c r="M825" i="8"/>
  <c r="M826" i="8"/>
  <c r="M827" i="8"/>
  <c r="M828" i="8"/>
  <c r="M829" i="8"/>
  <c r="M830" i="8"/>
  <c r="M831" i="8"/>
  <c r="M832" i="8"/>
  <c r="M833" i="8"/>
  <c r="M834" i="8"/>
  <c r="M835" i="8"/>
  <c r="M836" i="8"/>
  <c r="M837" i="8"/>
  <c r="M838" i="8"/>
  <c r="M839" i="8"/>
  <c r="M840" i="8"/>
  <c r="M841" i="8"/>
  <c r="M842" i="8"/>
  <c r="M843" i="8"/>
  <c r="M844" i="8"/>
  <c r="M845" i="8"/>
  <c r="M846" i="8"/>
  <c r="M847" i="8"/>
  <c r="M848" i="8"/>
  <c r="M849" i="8"/>
  <c r="M850" i="8"/>
  <c r="M851" i="8"/>
  <c r="M852" i="8"/>
  <c r="M853" i="8"/>
  <c r="M854" i="8"/>
  <c r="M855" i="8"/>
  <c r="M856" i="8"/>
  <c r="M857" i="8"/>
  <c r="M858" i="8"/>
  <c r="M859" i="8"/>
  <c r="M860" i="8"/>
  <c r="M861" i="8"/>
  <c r="M862" i="8"/>
  <c r="M863" i="8"/>
  <c r="M864" i="8"/>
  <c r="M865" i="8"/>
  <c r="M866" i="8"/>
  <c r="M867" i="8"/>
  <c r="M868" i="8"/>
  <c r="M869" i="8"/>
  <c r="M870" i="8"/>
  <c r="M871" i="8"/>
  <c r="M872" i="8"/>
  <c r="M873" i="8"/>
  <c r="M874" i="8"/>
  <c r="M875" i="8"/>
  <c r="M876" i="8"/>
  <c r="M877" i="8"/>
  <c r="M878" i="8"/>
  <c r="M879" i="8"/>
  <c r="M880" i="8"/>
  <c r="M881" i="8"/>
  <c r="M882" i="8"/>
  <c r="M883" i="8"/>
  <c r="M884" i="8"/>
  <c r="M885" i="8"/>
  <c r="M886" i="8"/>
  <c r="M887" i="8"/>
  <c r="M888" i="8"/>
  <c r="M889" i="8"/>
  <c r="M890" i="8"/>
  <c r="M891" i="8"/>
  <c r="M892" i="8"/>
  <c r="M893" i="8"/>
  <c r="M894" i="8"/>
  <c r="M895" i="8"/>
  <c r="M896" i="8"/>
  <c r="M897" i="8"/>
  <c r="M898" i="8"/>
  <c r="M899" i="8"/>
  <c r="M900" i="8"/>
  <c r="M901" i="8"/>
  <c r="M902" i="8"/>
  <c r="M903" i="8"/>
  <c r="M904" i="8"/>
  <c r="M905" i="8"/>
  <c r="M906" i="8"/>
  <c r="M907" i="8"/>
  <c r="M908" i="8"/>
  <c r="M909" i="8"/>
  <c r="M910" i="8"/>
  <c r="M911" i="8"/>
  <c r="M912" i="8"/>
  <c r="M913" i="8"/>
  <c r="M914" i="8"/>
  <c r="M915" i="8"/>
  <c r="M916" i="8"/>
  <c r="M917" i="8"/>
  <c r="M918" i="8"/>
  <c r="M919" i="8"/>
  <c r="M920" i="8"/>
  <c r="M921" i="8"/>
  <c r="M922" i="8"/>
  <c r="M923" i="8"/>
  <c r="M924" i="8"/>
  <c r="M925" i="8"/>
  <c r="M926" i="8"/>
  <c r="M927" i="8"/>
  <c r="M928" i="8"/>
  <c r="M929" i="8"/>
  <c r="M930" i="8"/>
  <c r="M931" i="8"/>
  <c r="M932" i="8"/>
  <c r="M933" i="8"/>
  <c r="M934" i="8"/>
  <c r="M935" i="8"/>
  <c r="M936" i="8"/>
  <c r="M937" i="8"/>
  <c r="M938" i="8"/>
  <c r="M939" i="8"/>
  <c r="M940" i="8"/>
  <c r="M941" i="8"/>
  <c r="M942" i="8"/>
  <c r="M943" i="8"/>
  <c r="M944" i="8"/>
  <c r="M945" i="8"/>
  <c r="M946" i="8"/>
  <c r="M947" i="8"/>
  <c r="M948" i="8"/>
  <c r="M949" i="8"/>
  <c r="M950" i="8"/>
  <c r="M951" i="8"/>
  <c r="M952" i="8"/>
  <c r="M953" i="8"/>
  <c r="M954" i="8"/>
  <c r="M955" i="8"/>
  <c r="M956" i="8"/>
  <c r="M957" i="8"/>
  <c r="M958" i="8"/>
  <c r="M959" i="8"/>
  <c r="M960" i="8"/>
  <c r="M961" i="8"/>
  <c r="M962" i="8"/>
  <c r="M963" i="8"/>
  <c r="M964" i="8"/>
  <c r="M965" i="8"/>
  <c r="M966" i="8"/>
  <c r="M967" i="8"/>
  <c r="M968" i="8"/>
  <c r="M969" i="8"/>
  <c r="M970" i="8"/>
  <c r="M971" i="8"/>
  <c r="M972" i="8"/>
  <c r="M973" i="8"/>
  <c r="M974" i="8"/>
  <c r="M975" i="8"/>
  <c r="M976" i="8"/>
  <c r="M977" i="8"/>
  <c r="M978" i="8"/>
  <c r="M979" i="8"/>
  <c r="M980" i="8"/>
  <c r="M981" i="8"/>
  <c r="M982" i="8"/>
  <c r="M983" i="8"/>
  <c r="M984" i="8"/>
  <c r="M985" i="8"/>
  <c r="M986" i="8"/>
  <c r="M987" i="8"/>
  <c r="M988" i="8"/>
  <c r="M989" i="8"/>
  <c r="M990" i="8"/>
  <c r="M991" i="8"/>
  <c r="M992" i="8"/>
  <c r="M993" i="8"/>
  <c r="M994" i="8"/>
  <c r="M995" i="8"/>
  <c r="M996" i="8"/>
  <c r="M997" i="8"/>
  <c r="M998" i="8"/>
  <c r="M999" i="8"/>
  <c r="M1000" i="8"/>
  <c r="M1001" i="8"/>
  <c r="M1002" i="8"/>
  <c r="M1003" i="8"/>
  <c r="M1004" i="8"/>
  <c r="M1005" i="8"/>
  <c r="M1006" i="8"/>
  <c r="M1007" i="8"/>
  <c r="M1008" i="8"/>
  <c r="M1009" i="8"/>
  <c r="M1010" i="8"/>
  <c r="M1011" i="8"/>
  <c r="M1012" i="8"/>
  <c r="M1013" i="8"/>
  <c r="M1014" i="8"/>
  <c r="M1015" i="8"/>
  <c r="M1016" i="8"/>
  <c r="M1017" i="8"/>
  <c r="M1018" i="8"/>
  <c r="M1019" i="8"/>
  <c r="M1020" i="8"/>
  <c r="M1021" i="8"/>
  <c r="M1022" i="8"/>
  <c r="M1023" i="8"/>
  <c r="M1024" i="8"/>
  <c r="M1025" i="8"/>
  <c r="M1026" i="8"/>
  <c r="M1027" i="8"/>
  <c r="M1028" i="8"/>
  <c r="M1029" i="8"/>
  <c r="M1030" i="8"/>
  <c r="M1031" i="8"/>
  <c r="M1032" i="8"/>
  <c r="M1033" i="8"/>
  <c r="M1034" i="8"/>
  <c r="M1035" i="8"/>
  <c r="M1036" i="8"/>
  <c r="M1037" i="8"/>
  <c r="M1038" i="8"/>
  <c r="M1039" i="8"/>
  <c r="M1040" i="8"/>
  <c r="M1041" i="8"/>
  <c r="M1042" i="8"/>
  <c r="M1043" i="8"/>
  <c r="M1044" i="8"/>
  <c r="M1045" i="8"/>
  <c r="M1046" i="8"/>
  <c r="M1047" i="8"/>
  <c r="M1048" i="8"/>
  <c r="M1049" i="8"/>
  <c r="M1050" i="8"/>
  <c r="M1051" i="8"/>
  <c r="M1052" i="8"/>
  <c r="M1053" i="8"/>
  <c r="M1054" i="8"/>
  <c r="M1055" i="8"/>
  <c r="M1056" i="8"/>
  <c r="M1057" i="8"/>
  <c r="M1058" i="8"/>
  <c r="M1059" i="8"/>
  <c r="M1060" i="8"/>
  <c r="M1061" i="8"/>
  <c r="M1062" i="8"/>
  <c r="M1063" i="8"/>
  <c r="M1064" i="8"/>
  <c r="M1065" i="8"/>
  <c r="M1066" i="8"/>
  <c r="M1067" i="8"/>
  <c r="M1068" i="8"/>
  <c r="M1069" i="8"/>
  <c r="M1070" i="8"/>
  <c r="M1071" i="8"/>
  <c r="M1072" i="8"/>
  <c r="M1073" i="8"/>
  <c r="M1074" i="8"/>
  <c r="M1075" i="8"/>
  <c r="M1076" i="8"/>
  <c r="M1077" i="8"/>
  <c r="M1078" i="8"/>
  <c r="M1079" i="8"/>
  <c r="M1080" i="8"/>
  <c r="M1081" i="8"/>
  <c r="M1082" i="8"/>
  <c r="M1083" i="8"/>
  <c r="M1084" i="8"/>
  <c r="M1085" i="8"/>
  <c r="M1086" i="8"/>
  <c r="M1087" i="8"/>
  <c r="M1088" i="8"/>
  <c r="M1089" i="8"/>
  <c r="M1090" i="8"/>
  <c r="M1091" i="8"/>
  <c r="M1092" i="8"/>
  <c r="M1093" i="8"/>
  <c r="M1094" i="8"/>
  <c r="M1095" i="8"/>
  <c r="M1096" i="8"/>
  <c r="M1097" i="8"/>
  <c r="M1098" i="8"/>
  <c r="M1099" i="8"/>
  <c r="M1100" i="8"/>
  <c r="M1101" i="8"/>
  <c r="M1102" i="8"/>
  <c r="M1103" i="8"/>
  <c r="M1104" i="8"/>
  <c r="M1105" i="8"/>
  <c r="M1106" i="8"/>
  <c r="M1107" i="8"/>
  <c r="M1108" i="8"/>
  <c r="M1109" i="8"/>
  <c r="M1110" i="8"/>
  <c r="M1111" i="8"/>
  <c r="M1112" i="8"/>
  <c r="M1113" i="8"/>
  <c r="M1114" i="8"/>
  <c r="M1115" i="8"/>
  <c r="M1116" i="8"/>
  <c r="M1117" i="8"/>
  <c r="M1118" i="8"/>
  <c r="M1119" i="8"/>
  <c r="M1120" i="8"/>
  <c r="M1121" i="8"/>
  <c r="M1122" i="8"/>
  <c r="M1123" i="8"/>
  <c r="M1124" i="8"/>
  <c r="M1125" i="8"/>
  <c r="M1126" i="8"/>
  <c r="M1127" i="8"/>
  <c r="M1128" i="8"/>
  <c r="M1129" i="8"/>
  <c r="M1130" i="8"/>
  <c r="M1131" i="8"/>
  <c r="M1132" i="8"/>
  <c r="M1133" i="8"/>
  <c r="M1134" i="8"/>
  <c r="M1135" i="8"/>
  <c r="M1136" i="8"/>
  <c r="M1137" i="8"/>
  <c r="M1138" i="8"/>
  <c r="M1139" i="8"/>
  <c r="M1140" i="8"/>
  <c r="M1141" i="8"/>
  <c r="M1142" i="8"/>
  <c r="M1143" i="8"/>
  <c r="M1144" i="8"/>
  <c r="M1145" i="8"/>
  <c r="M1146" i="8"/>
  <c r="M1147" i="8"/>
  <c r="M1148" i="8"/>
  <c r="M1149" i="8"/>
  <c r="M1150" i="8"/>
  <c r="M1151" i="8"/>
  <c r="M1152" i="8"/>
  <c r="M1153" i="8"/>
  <c r="M1154" i="8"/>
  <c r="M1155" i="8"/>
  <c r="M1156" i="8"/>
  <c r="M1157" i="8"/>
  <c r="M1158" i="8"/>
  <c r="M1159" i="8"/>
  <c r="M1160" i="8"/>
  <c r="M1161" i="8"/>
  <c r="M1162" i="8"/>
  <c r="M1163" i="8"/>
  <c r="M1164" i="8"/>
  <c r="M1165" i="8"/>
  <c r="M1166" i="8"/>
  <c r="M1167" i="8"/>
  <c r="M1168" i="8"/>
  <c r="M1169" i="8"/>
  <c r="M1170" i="8"/>
  <c r="M1171" i="8"/>
  <c r="M1172" i="8"/>
  <c r="M1173" i="8"/>
  <c r="M1174" i="8"/>
  <c r="M1175" i="8"/>
  <c r="M1176" i="8"/>
  <c r="M1177" i="8"/>
  <c r="M1178" i="8"/>
  <c r="M1179" i="8"/>
  <c r="M1180" i="8"/>
  <c r="M1181" i="8"/>
  <c r="M1182" i="8"/>
  <c r="M1183" i="8"/>
  <c r="M1184" i="8"/>
  <c r="M1185" i="8"/>
  <c r="M1186" i="8"/>
  <c r="M1187" i="8"/>
  <c r="M1188" i="8"/>
  <c r="M1189" i="8"/>
  <c r="M1190" i="8"/>
  <c r="M1191" i="8"/>
  <c r="M1192" i="8"/>
  <c r="M1193" i="8"/>
  <c r="M1194" i="8"/>
  <c r="M1195" i="8"/>
  <c r="M1196" i="8"/>
  <c r="M1197" i="8"/>
  <c r="M1198" i="8"/>
  <c r="M1199" i="8"/>
  <c r="M1200" i="8"/>
  <c r="M1201" i="8"/>
  <c r="M1202" i="8"/>
  <c r="M1203" i="8"/>
  <c r="M1204" i="8"/>
  <c r="M1205" i="8"/>
  <c r="M1206" i="8"/>
  <c r="M1207" i="8"/>
  <c r="M1208" i="8"/>
  <c r="M1209" i="8"/>
  <c r="M1210" i="8"/>
  <c r="M1211" i="8"/>
  <c r="M1212" i="8"/>
  <c r="M1213" i="8"/>
  <c r="M1214" i="8"/>
  <c r="M1215" i="8"/>
  <c r="M1216" i="8"/>
  <c r="M1217" i="8"/>
  <c r="M1218" i="8"/>
  <c r="M1219" i="8"/>
  <c r="M1220" i="8"/>
  <c r="M1221" i="8"/>
  <c r="M1222" i="8"/>
  <c r="M1223" i="8"/>
  <c r="M1224" i="8"/>
  <c r="M1225" i="8"/>
  <c r="M1226" i="8"/>
  <c r="M1227" i="8"/>
  <c r="M1228" i="8"/>
  <c r="M1229" i="8"/>
  <c r="M1230" i="8"/>
  <c r="M1231" i="8"/>
  <c r="M1232" i="8"/>
  <c r="M1233" i="8"/>
  <c r="M1234" i="8"/>
  <c r="M1235" i="8"/>
  <c r="M1236" i="8"/>
  <c r="M1237" i="8"/>
  <c r="M1238" i="8"/>
  <c r="M1239" i="8"/>
  <c r="M1240" i="8"/>
  <c r="M1241" i="8"/>
  <c r="M1242" i="8"/>
  <c r="M1243" i="8"/>
  <c r="M1244" i="8"/>
  <c r="M1245" i="8"/>
  <c r="M1246" i="8"/>
  <c r="M1247" i="8"/>
  <c r="M1248" i="8"/>
  <c r="M1249" i="8"/>
  <c r="M1250" i="8"/>
  <c r="M1251" i="8"/>
  <c r="M1252" i="8"/>
  <c r="M1253" i="8"/>
  <c r="M1254" i="8"/>
  <c r="M1255" i="8"/>
  <c r="M1256" i="8"/>
  <c r="M1257" i="8"/>
  <c r="M1258" i="8"/>
  <c r="M1259" i="8"/>
  <c r="M1260" i="8"/>
  <c r="M1261" i="8"/>
  <c r="M1262" i="8"/>
  <c r="M1263" i="8"/>
  <c r="M1264" i="8"/>
  <c r="M1265" i="8"/>
  <c r="M1266" i="8"/>
  <c r="M1267" i="8"/>
  <c r="M1268" i="8"/>
  <c r="M1269" i="8"/>
  <c r="M1270" i="8"/>
  <c r="M1271" i="8"/>
  <c r="M1272" i="8"/>
  <c r="M1273" i="8"/>
  <c r="M1274" i="8"/>
  <c r="M1275" i="8"/>
  <c r="M1276" i="8"/>
  <c r="M1277" i="8"/>
  <c r="M1278" i="8"/>
  <c r="M1279" i="8"/>
  <c r="M1280" i="8"/>
  <c r="M1281" i="8"/>
  <c r="M1282" i="8"/>
  <c r="M1283" i="8"/>
  <c r="M1284" i="8"/>
  <c r="M1285" i="8"/>
  <c r="M1286" i="8"/>
  <c r="M1287" i="8"/>
  <c r="M1288" i="8"/>
  <c r="M1289" i="8"/>
  <c r="M1290" i="8"/>
  <c r="M1291" i="8"/>
  <c r="M1292" i="8"/>
  <c r="M1293" i="8"/>
  <c r="M1294" i="8"/>
  <c r="M1295" i="8"/>
  <c r="M1296" i="8"/>
  <c r="M1297" i="8"/>
  <c r="M1298" i="8"/>
  <c r="M1299" i="8"/>
  <c r="M1300" i="8"/>
  <c r="M1301" i="8"/>
  <c r="M1302" i="8"/>
  <c r="M1303" i="8"/>
  <c r="M1304" i="8"/>
  <c r="M1305" i="8"/>
  <c r="M1306" i="8"/>
  <c r="M1307" i="8"/>
  <c r="M1308" i="8"/>
  <c r="M1309" i="8"/>
  <c r="M1310" i="8"/>
  <c r="M1311" i="8"/>
  <c r="M1312" i="8"/>
  <c r="M1313" i="8"/>
  <c r="M1314" i="8"/>
  <c r="M1315" i="8"/>
  <c r="M1316" i="8"/>
  <c r="M1317" i="8"/>
  <c r="M1318" i="8"/>
  <c r="M1319" i="8"/>
  <c r="M1320" i="8"/>
  <c r="M1321" i="8"/>
  <c r="M1322" i="8"/>
  <c r="M1323" i="8"/>
  <c r="M1324" i="8"/>
  <c r="M1325" i="8"/>
  <c r="M1326" i="8"/>
  <c r="M1327" i="8"/>
  <c r="M1328" i="8"/>
  <c r="M1329" i="8"/>
  <c r="M1330" i="8"/>
  <c r="M1331" i="8"/>
  <c r="M1332" i="8"/>
  <c r="M1333" i="8"/>
  <c r="M1334" i="8"/>
  <c r="M1335" i="8"/>
  <c r="M1336" i="8"/>
  <c r="M1337" i="8"/>
  <c r="M1338" i="8"/>
  <c r="M1339" i="8"/>
  <c r="M1340" i="8"/>
  <c r="M1341" i="8"/>
  <c r="M1342" i="8"/>
  <c r="M1343" i="8"/>
  <c r="M1344" i="8"/>
  <c r="M1345" i="8"/>
  <c r="M1346" i="8"/>
  <c r="M1347" i="8"/>
  <c r="M1348" i="8"/>
  <c r="M1349" i="8"/>
  <c r="M1350" i="8"/>
  <c r="M1351" i="8"/>
  <c r="M1352" i="8"/>
  <c r="M1353" i="8"/>
  <c r="M1354" i="8"/>
  <c r="M1355" i="8"/>
  <c r="M1356" i="8"/>
  <c r="M1357" i="8"/>
  <c r="M1358" i="8"/>
  <c r="M1359" i="8"/>
  <c r="M1360" i="8"/>
  <c r="M1361" i="8"/>
  <c r="M1362" i="8"/>
  <c r="M1363" i="8"/>
  <c r="M1364" i="8"/>
  <c r="M1365" i="8"/>
  <c r="M1366" i="8"/>
  <c r="M1367" i="8"/>
  <c r="M1368" i="8"/>
  <c r="M1369" i="8"/>
  <c r="M1370" i="8"/>
  <c r="M1371" i="8"/>
  <c r="M1372" i="8"/>
  <c r="M1373" i="8"/>
  <c r="M1374" i="8"/>
  <c r="M1375" i="8"/>
  <c r="M1376" i="8"/>
  <c r="M1377" i="8"/>
  <c r="M1378" i="8"/>
  <c r="M1379" i="8"/>
  <c r="M1380" i="8"/>
  <c r="M1381" i="8"/>
  <c r="M1382" i="8"/>
  <c r="M1383" i="8"/>
  <c r="M1384" i="8"/>
  <c r="M1385" i="8"/>
  <c r="M1386" i="8"/>
  <c r="M1387" i="8"/>
  <c r="M1388" i="8"/>
  <c r="M1389" i="8"/>
  <c r="M1390" i="8"/>
  <c r="M1391" i="8"/>
  <c r="M1392" i="8"/>
  <c r="M1393" i="8"/>
  <c r="M1394" i="8"/>
  <c r="M1395" i="8"/>
  <c r="M1396" i="8"/>
  <c r="M1397" i="8"/>
  <c r="M1398" i="8"/>
  <c r="M1399" i="8"/>
  <c r="M1400" i="8"/>
  <c r="M1401" i="8"/>
  <c r="M1402" i="8"/>
  <c r="M1403" i="8"/>
  <c r="M1404" i="8"/>
  <c r="M1405" i="8"/>
  <c r="M1406" i="8"/>
  <c r="M1407" i="8"/>
  <c r="M1408" i="8"/>
  <c r="M1409" i="8"/>
  <c r="M1410" i="8"/>
  <c r="M1411" i="8"/>
  <c r="M1412" i="8"/>
  <c r="M1413" i="8"/>
  <c r="M1414" i="8"/>
  <c r="M1415" i="8"/>
  <c r="M1416" i="8"/>
  <c r="M1417" i="8"/>
  <c r="M1418" i="8"/>
  <c r="M1419" i="8"/>
  <c r="M1420" i="8"/>
  <c r="M1421" i="8"/>
  <c r="M1422" i="8"/>
  <c r="M1423" i="8"/>
  <c r="M1424" i="8"/>
  <c r="M1425" i="8"/>
  <c r="M1426" i="8"/>
  <c r="M1427" i="8"/>
  <c r="M1428" i="8"/>
  <c r="M1429" i="8"/>
  <c r="M1430" i="8"/>
  <c r="M1431" i="8"/>
  <c r="M1432" i="8"/>
  <c r="M1433" i="8"/>
  <c r="M1434" i="8"/>
  <c r="M1435" i="8"/>
  <c r="M1436" i="8"/>
  <c r="M1437" i="8"/>
  <c r="M1438" i="8"/>
  <c r="M1439" i="8"/>
  <c r="M1440" i="8"/>
  <c r="M1441" i="8"/>
  <c r="M1442" i="8"/>
  <c r="M1443" i="8"/>
  <c r="M1444" i="8"/>
  <c r="M1445" i="8"/>
  <c r="M1446" i="8"/>
  <c r="M1447" i="8"/>
  <c r="M1448" i="8"/>
  <c r="M1449" i="8"/>
  <c r="M1450" i="8"/>
  <c r="M1451" i="8"/>
  <c r="M1452" i="8"/>
  <c r="M1453" i="8"/>
  <c r="M1454" i="8"/>
  <c r="M1455" i="8"/>
  <c r="M1456" i="8"/>
  <c r="M1457" i="8"/>
  <c r="M1458" i="8"/>
  <c r="M1459" i="8"/>
  <c r="M1460" i="8"/>
  <c r="M1461" i="8"/>
  <c r="M1462" i="8"/>
  <c r="M1463" i="8"/>
  <c r="M1464" i="8"/>
  <c r="M1465" i="8"/>
  <c r="M1466" i="8"/>
  <c r="M1467" i="8"/>
  <c r="M1468" i="8"/>
  <c r="M1469" i="8"/>
  <c r="M1470" i="8"/>
  <c r="M1471" i="8"/>
  <c r="M1472" i="8"/>
  <c r="M1473" i="8"/>
  <c r="M1474" i="8"/>
  <c r="M1475" i="8"/>
  <c r="M1476" i="8"/>
  <c r="M1477" i="8"/>
  <c r="M1478" i="8"/>
  <c r="M1479" i="8"/>
  <c r="M1480" i="8"/>
  <c r="M1481" i="8"/>
  <c r="M1482" i="8"/>
  <c r="M1483" i="8"/>
  <c r="M1484" i="8"/>
  <c r="M1485" i="8"/>
  <c r="M1486" i="8"/>
  <c r="M1487" i="8"/>
  <c r="M1488" i="8"/>
  <c r="M1489" i="8"/>
  <c r="M1490" i="8"/>
  <c r="M1491" i="8"/>
  <c r="M1492" i="8"/>
  <c r="M1493" i="8"/>
  <c r="M1494" i="8"/>
  <c r="M1495" i="8"/>
  <c r="M1496" i="8"/>
  <c r="M1497" i="8"/>
  <c r="M1498" i="8"/>
  <c r="M1499" i="8"/>
  <c r="M1500" i="8"/>
  <c r="M1501" i="8"/>
  <c r="M1502" i="8"/>
  <c r="M1503" i="8"/>
  <c r="M1504" i="8"/>
  <c r="M1505" i="8"/>
  <c r="M1506" i="8"/>
  <c r="M1507" i="8"/>
  <c r="M1508" i="8"/>
  <c r="M1509" i="8"/>
  <c r="M1510" i="8"/>
  <c r="M1511" i="8"/>
  <c r="M1512" i="8"/>
  <c r="M1513" i="8"/>
  <c r="M1514" i="8"/>
  <c r="M1515" i="8"/>
  <c r="M1516" i="8"/>
  <c r="M1517" i="8"/>
  <c r="M1518" i="8"/>
  <c r="M1519" i="8"/>
  <c r="M1520" i="8"/>
  <c r="M1521" i="8"/>
  <c r="M1522" i="8"/>
  <c r="M1523" i="8"/>
  <c r="M1524" i="8"/>
  <c r="M1525" i="8"/>
  <c r="M1526" i="8"/>
  <c r="M1527" i="8"/>
  <c r="M1528" i="8"/>
  <c r="M1529" i="8"/>
  <c r="M1530" i="8"/>
  <c r="M1531" i="8"/>
  <c r="M1532" i="8"/>
  <c r="M1533" i="8"/>
  <c r="M1534" i="8"/>
  <c r="M1535" i="8"/>
  <c r="M1536" i="8"/>
  <c r="M1537" i="8"/>
  <c r="M1538" i="8"/>
  <c r="M1539" i="8"/>
  <c r="M1540" i="8"/>
  <c r="M1541" i="8"/>
  <c r="M1542" i="8"/>
  <c r="M1543" i="8"/>
  <c r="M1544" i="8"/>
  <c r="M1545" i="8"/>
  <c r="M1546" i="8"/>
  <c r="M1547" i="8"/>
  <c r="M1548" i="8"/>
  <c r="M1549" i="8"/>
  <c r="M1550" i="8"/>
  <c r="M1551" i="8"/>
  <c r="M1552" i="8"/>
  <c r="M1553" i="8"/>
  <c r="M1554" i="8"/>
  <c r="M1555" i="8"/>
  <c r="M1556" i="8"/>
  <c r="M1557" i="8"/>
  <c r="M1558" i="8"/>
  <c r="M1559" i="8"/>
  <c r="M1560" i="8"/>
  <c r="M1561" i="8"/>
  <c r="M1562" i="8"/>
  <c r="M1563" i="8"/>
  <c r="M1564" i="8"/>
  <c r="M1565" i="8"/>
  <c r="M1566" i="8"/>
  <c r="M1567" i="8"/>
  <c r="M1568" i="8"/>
  <c r="M1569" i="8"/>
  <c r="M1570" i="8"/>
  <c r="M1571" i="8"/>
  <c r="M1572" i="8"/>
  <c r="M1573" i="8"/>
  <c r="M1574" i="8"/>
  <c r="M1575" i="8"/>
  <c r="M1576" i="8"/>
  <c r="M1577" i="8"/>
  <c r="M1578" i="8"/>
  <c r="M1579" i="8"/>
  <c r="M1580" i="8"/>
  <c r="M1581" i="8"/>
  <c r="M1582" i="8"/>
  <c r="M1583" i="8"/>
  <c r="M1584" i="8"/>
  <c r="M1585" i="8"/>
  <c r="M1586" i="8"/>
  <c r="M1587" i="8"/>
  <c r="M1588" i="8"/>
  <c r="M1589" i="8"/>
  <c r="M1590" i="8"/>
  <c r="M1591" i="8"/>
  <c r="M1592" i="8"/>
  <c r="M1593" i="8"/>
  <c r="M1594" i="8"/>
  <c r="M1595" i="8"/>
  <c r="M1596" i="8"/>
  <c r="M1597" i="8"/>
  <c r="M1598" i="8"/>
  <c r="M1599" i="8"/>
  <c r="M1600" i="8"/>
  <c r="M1601" i="8"/>
  <c r="M1602" i="8"/>
  <c r="M1603" i="8"/>
  <c r="M1604" i="8"/>
  <c r="M1605" i="8"/>
  <c r="M1606" i="8"/>
  <c r="M1607" i="8"/>
  <c r="M1608" i="8"/>
  <c r="M1609" i="8"/>
  <c r="M1610" i="8"/>
  <c r="M1611" i="8"/>
  <c r="M1612" i="8"/>
  <c r="M1613" i="8"/>
  <c r="M1614" i="8"/>
  <c r="M1615" i="8"/>
  <c r="M1616" i="8"/>
  <c r="M1617" i="8"/>
  <c r="M1618" i="8"/>
  <c r="M1619" i="8"/>
  <c r="M1620" i="8"/>
  <c r="M1621" i="8"/>
  <c r="M1622" i="8"/>
  <c r="M1623" i="8"/>
  <c r="M1624" i="8"/>
  <c r="M1625" i="8"/>
  <c r="M1626" i="8"/>
  <c r="M1627" i="8"/>
  <c r="M1628" i="8"/>
  <c r="M1629" i="8"/>
  <c r="M1630" i="8"/>
  <c r="M1631" i="8"/>
  <c r="M1632" i="8"/>
  <c r="M1633" i="8"/>
  <c r="M1634" i="8"/>
  <c r="M1635" i="8"/>
  <c r="M1636" i="8"/>
  <c r="M1637" i="8"/>
  <c r="M1638" i="8"/>
  <c r="M1639" i="8"/>
  <c r="M1640" i="8"/>
  <c r="M1641" i="8"/>
  <c r="M1642" i="8"/>
  <c r="M1643" i="8"/>
  <c r="M1644" i="8"/>
  <c r="M1645" i="8"/>
  <c r="M1646" i="8"/>
  <c r="M1647" i="8"/>
  <c r="M1648" i="8"/>
  <c r="M1649" i="8"/>
  <c r="M1650" i="8"/>
  <c r="M1651" i="8"/>
  <c r="M1652" i="8"/>
  <c r="M1653" i="8"/>
  <c r="M1654" i="8"/>
  <c r="M1655" i="8"/>
  <c r="M1656" i="8"/>
  <c r="M1657" i="8"/>
  <c r="M1658" i="8"/>
  <c r="M1659" i="8"/>
  <c r="M1660" i="8"/>
  <c r="M1661" i="8"/>
  <c r="M1662" i="8"/>
  <c r="M1663" i="8"/>
  <c r="M1664" i="8"/>
  <c r="M1665" i="8"/>
  <c r="M1666" i="8"/>
  <c r="M1667" i="8"/>
  <c r="M1668" i="8"/>
  <c r="M1669" i="8"/>
  <c r="M1670" i="8"/>
  <c r="M1671" i="8"/>
  <c r="M1672" i="8"/>
  <c r="M1673" i="8"/>
  <c r="M1674" i="8"/>
  <c r="M1675" i="8"/>
  <c r="M1676" i="8"/>
  <c r="M1677" i="8"/>
  <c r="M1678" i="8"/>
  <c r="M1679" i="8"/>
  <c r="M1680" i="8"/>
  <c r="M1681" i="8"/>
  <c r="M1682" i="8"/>
  <c r="M1683" i="8"/>
  <c r="M1684" i="8"/>
  <c r="M1685" i="8"/>
  <c r="M1686" i="8"/>
  <c r="M1687" i="8"/>
  <c r="M1688" i="8"/>
  <c r="M1689" i="8"/>
  <c r="M1690" i="8"/>
  <c r="M1691" i="8"/>
  <c r="M1692" i="8"/>
  <c r="M1693" i="8"/>
  <c r="M1694" i="8"/>
  <c r="M1695" i="8"/>
  <c r="M1696" i="8"/>
  <c r="M1697" i="8"/>
  <c r="M1698" i="8"/>
  <c r="M1699" i="8"/>
  <c r="M1700" i="8"/>
  <c r="M1701" i="8"/>
  <c r="M1702" i="8"/>
  <c r="M1703" i="8"/>
  <c r="M1704" i="8"/>
  <c r="M1705" i="8"/>
  <c r="M1706" i="8"/>
  <c r="M1707" i="8"/>
  <c r="M1708" i="8"/>
  <c r="M1709" i="8"/>
  <c r="M1710" i="8"/>
  <c r="M1711" i="8"/>
  <c r="M1712" i="8"/>
  <c r="M1713" i="8"/>
  <c r="M1714" i="8"/>
  <c r="M1715" i="8"/>
  <c r="M1716" i="8"/>
  <c r="M1717" i="8"/>
  <c r="M1718" i="8"/>
  <c r="M1719" i="8"/>
  <c r="M1720" i="8"/>
  <c r="M1721" i="8"/>
  <c r="M1722" i="8"/>
  <c r="M1723" i="8"/>
  <c r="M1724" i="8"/>
  <c r="M1725" i="8"/>
  <c r="M1726" i="8"/>
  <c r="M1727" i="8"/>
  <c r="M1728" i="8"/>
  <c r="M1729" i="8"/>
  <c r="M1730" i="8"/>
  <c r="M1731" i="8"/>
  <c r="M1732" i="8"/>
  <c r="M1733" i="8"/>
  <c r="M1734" i="8"/>
  <c r="M1735" i="8"/>
  <c r="M1736" i="8"/>
  <c r="M1737" i="8"/>
  <c r="M1738" i="8"/>
  <c r="M1739" i="8"/>
  <c r="M1740" i="8"/>
  <c r="M1741" i="8"/>
  <c r="M1742" i="8"/>
  <c r="M1743" i="8"/>
  <c r="M1744" i="8"/>
  <c r="M1745" i="8"/>
  <c r="M1746" i="8"/>
  <c r="M1747" i="8"/>
  <c r="M1748" i="8"/>
  <c r="M1749" i="8"/>
  <c r="M1750" i="8"/>
  <c r="M1751" i="8"/>
  <c r="M1752" i="8"/>
  <c r="M1753" i="8"/>
  <c r="M1754" i="8"/>
  <c r="M1755" i="8"/>
  <c r="M1756" i="8"/>
  <c r="M1757" i="8"/>
  <c r="M1758" i="8"/>
  <c r="M1759" i="8"/>
  <c r="M1760" i="8"/>
  <c r="M1761" i="8"/>
  <c r="M1762" i="8"/>
  <c r="M1763" i="8"/>
  <c r="M1764" i="8"/>
  <c r="M1765" i="8"/>
  <c r="M1766" i="8"/>
  <c r="M1767" i="8"/>
  <c r="M1768" i="8"/>
  <c r="M1769" i="8"/>
  <c r="M1770" i="8"/>
  <c r="M1771" i="8"/>
  <c r="M1772" i="8"/>
  <c r="M1773" i="8"/>
  <c r="M1774" i="8"/>
  <c r="M1775" i="8"/>
  <c r="M1776" i="8"/>
  <c r="M1777" i="8"/>
  <c r="M1778" i="8"/>
  <c r="M1779" i="8"/>
  <c r="M1780" i="8"/>
  <c r="M1781" i="8"/>
  <c r="M1782" i="8"/>
  <c r="M1783" i="8"/>
  <c r="M1784" i="8"/>
  <c r="M1785" i="8"/>
  <c r="M1786" i="8"/>
  <c r="M1787" i="8"/>
  <c r="M1788" i="8"/>
  <c r="M1789" i="8"/>
  <c r="M1790" i="8"/>
  <c r="M1791" i="8"/>
  <c r="M1792" i="8"/>
  <c r="M1793" i="8"/>
  <c r="M1794" i="8"/>
  <c r="M1795" i="8"/>
  <c r="M1796" i="8"/>
  <c r="M1797" i="8"/>
  <c r="M1798" i="8"/>
  <c r="M1799" i="8"/>
  <c r="M1800" i="8"/>
  <c r="M1801" i="8"/>
  <c r="M1802" i="8"/>
  <c r="M1803" i="8"/>
  <c r="M1804" i="8"/>
  <c r="M1805" i="8"/>
  <c r="M1806" i="8"/>
  <c r="M1807" i="8"/>
  <c r="M1808" i="8"/>
  <c r="M1809" i="8"/>
  <c r="M1810" i="8"/>
  <c r="M1811" i="8"/>
  <c r="M1812" i="8"/>
  <c r="M1813" i="8"/>
  <c r="M1814" i="8"/>
  <c r="M1815" i="8"/>
  <c r="M1816" i="8"/>
  <c r="M1817" i="8"/>
  <c r="M1818" i="8"/>
  <c r="M1819" i="8"/>
  <c r="M1820" i="8"/>
  <c r="M1821" i="8"/>
  <c r="M1822" i="8"/>
  <c r="M1823" i="8"/>
  <c r="M1824" i="8"/>
  <c r="M1825" i="8"/>
  <c r="M1826" i="8"/>
  <c r="M1827" i="8"/>
  <c r="M1828" i="8"/>
  <c r="M1829" i="8"/>
  <c r="M1830" i="8"/>
  <c r="M1831" i="8"/>
  <c r="M1832" i="8"/>
  <c r="M1833" i="8"/>
  <c r="M1834" i="8"/>
  <c r="M1835" i="8"/>
  <c r="M1836" i="8"/>
  <c r="M1837" i="8"/>
  <c r="M1838" i="8"/>
  <c r="M1839" i="8"/>
  <c r="M1840" i="8"/>
  <c r="M1841" i="8"/>
  <c r="M1842" i="8"/>
  <c r="M1843" i="8"/>
  <c r="M1844" i="8"/>
  <c r="M1845" i="8"/>
  <c r="M1846" i="8"/>
  <c r="M1847" i="8"/>
  <c r="M1848" i="8"/>
  <c r="M1849" i="8"/>
  <c r="M1850" i="8"/>
  <c r="M1851" i="8"/>
  <c r="M1852" i="8"/>
  <c r="M1853" i="8"/>
  <c r="M1854" i="8"/>
  <c r="M1855" i="8"/>
  <c r="M1856" i="8"/>
  <c r="M1857" i="8"/>
  <c r="M1858" i="8"/>
  <c r="M1859" i="8"/>
  <c r="M1860" i="8"/>
  <c r="M1861" i="8"/>
  <c r="M1862" i="8"/>
  <c r="M1863" i="8"/>
  <c r="M1864" i="8"/>
  <c r="M1865" i="8"/>
  <c r="M1866" i="8"/>
  <c r="M1867" i="8"/>
  <c r="M1868" i="8"/>
  <c r="M1869" i="8"/>
  <c r="M1870" i="8"/>
  <c r="M1871" i="8"/>
  <c r="M1872" i="8"/>
  <c r="M1873" i="8"/>
  <c r="M1874" i="8"/>
  <c r="M1875" i="8"/>
  <c r="M1876" i="8"/>
  <c r="M1877" i="8"/>
  <c r="M1878" i="8"/>
  <c r="M1879" i="8"/>
  <c r="M1880" i="8"/>
  <c r="M1881" i="8"/>
  <c r="M1882" i="8"/>
  <c r="M1883" i="8"/>
  <c r="M1884" i="8"/>
  <c r="M1885" i="8"/>
  <c r="M1886" i="8"/>
  <c r="M1887" i="8"/>
  <c r="M1888" i="8"/>
  <c r="M1889" i="8"/>
  <c r="M1890" i="8"/>
  <c r="M1891" i="8"/>
  <c r="M1892" i="8"/>
  <c r="M1893" i="8"/>
  <c r="M1894" i="8"/>
  <c r="M1895" i="8"/>
  <c r="M1896" i="8"/>
  <c r="M1897" i="8"/>
  <c r="M1898" i="8"/>
  <c r="M1899" i="8"/>
  <c r="M1900" i="8"/>
  <c r="M1901" i="8"/>
  <c r="M1902" i="8"/>
  <c r="M1903" i="8"/>
  <c r="M1904" i="8"/>
  <c r="M1905" i="8"/>
  <c r="M1906" i="8"/>
  <c r="M1907" i="8"/>
  <c r="M1908" i="8"/>
  <c r="M1909" i="8"/>
  <c r="M1910" i="8"/>
  <c r="M1911" i="8"/>
  <c r="M1912" i="8"/>
  <c r="M1913" i="8"/>
  <c r="M1914" i="8"/>
  <c r="M1915" i="8"/>
  <c r="M1916" i="8"/>
  <c r="M1917" i="8"/>
  <c r="M1918" i="8"/>
  <c r="M1919" i="8"/>
  <c r="M1920" i="8"/>
  <c r="M1921" i="8"/>
  <c r="M1922" i="8"/>
  <c r="M1923" i="8"/>
  <c r="M1924" i="8"/>
  <c r="M1925" i="8"/>
  <c r="M1926" i="8"/>
  <c r="M1927" i="8"/>
  <c r="M1928" i="8"/>
  <c r="M1929" i="8"/>
  <c r="M1930" i="8"/>
  <c r="M1931" i="8"/>
  <c r="M1932" i="8"/>
  <c r="M1933" i="8"/>
  <c r="M1934" i="8"/>
  <c r="M1935" i="8"/>
  <c r="M1936" i="8"/>
  <c r="M1937" i="8"/>
  <c r="M1938" i="8"/>
  <c r="M1939" i="8"/>
  <c r="M1940" i="8"/>
  <c r="M1941" i="8"/>
  <c r="M1942" i="8"/>
  <c r="M1943" i="8"/>
  <c r="M1944" i="8"/>
  <c r="M1945" i="8"/>
  <c r="M1946" i="8"/>
  <c r="M1947" i="8"/>
  <c r="M1948" i="8"/>
  <c r="M1949" i="8"/>
  <c r="M1950" i="8"/>
  <c r="M1951" i="8"/>
  <c r="M1952" i="8"/>
  <c r="M1953" i="8"/>
  <c r="M1954" i="8"/>
  <c r="M1955" i="8"/>
  <c r="M1956" i="8"/>
  <c r="M1957" i="8"/>
  <c r="M1958" i="8"/>
  <c r="M1959" i="8"/>
  <c r="M1960" i="8"/>
  <c r="M1961" i="8"/>
  <c r="M1962" i="8"/>
  <c r="M1963" i="8"/>
  <c r="M1964" i="8"/>
  <c r="M1965" i="8"/>
  <c r="M1966" i="8"/>
  <c r="M1967" i="8"/>
  <c r="M1968" i="8"/>
  <c r="M1969" i="8"/>
  <c r="M1970" i="8"/>
  <c r="M1971" i="8"/>
  <c r="M1972" i="8"/>
  <c r="M1973" i="8"/>
  <c r="M1974" i="8"/>
  <c r="M1975" i="8"/>
  <c r="M1976" i="8"/>
  <c r="M1977" i="8"/>
  <c r="M1978" i="8"/>
  <c r="M1979" i="8"/>
  <c r="M1980" i="8"/>
  <c r="M1981" i="8"/>
  <c r="M1982" i="8"/>
  <c r="M1983" i="8"/>
  <c r="M1984" i="8"/>
  <c r="M1985" i="8"/>
  <c r="M1986" i="8"/>
  <c r="M1987" i="8"/>
  <c r="M1988" i="8"/>
  <c r="M1989" i="8"/>
  <c r="M1990" i="8"/>
  <c r="M1991" i="8"/>
  <c r="M1992" i="8"/>
  <c r="M1993" i="8"/>
  <c r="M1994" i="8"/>
  <c r="M1995" i="8"/>
  <c r="M1996" i="8"/>
  <c r="M1997" i="8"/>
  <c r="M1998" i="8"/>
  <c r="M1999" i="8"/>
  <c r="M2000" i="8"/>
  <c r="M2001" i="8"/>
  <c r="M2002" i="8"/>
  <c r="M2003" i="8"/>
  <c r="M2004" i="8"/>
  <c r="M2005" i="8"/>
  <c r="M2006" i="8"/>
  <c r="M2007" i="8"/>
  <c r="M2008" i="8"/>
  <c r="M2009" i="8"/>
  <c r="M2010" i="8"/>
  <c r="M2011" i="8"/>
  <c r="M2012" i="8"/>
  <c r="M2013" i="8"/>
  <c r="M2014" i="8"/>
  <c r="M2015" i="8"/>
  <c r="M2016" i="8"/>
  <c r="M2017" i="8"/>
  <c r="M2018" i="8"/>
  <c r="M2019" i="8"/>
  <c r="M2020" i="8"/>
  <c r="M2021" i="8"/>
  <c r="M2022" i="8"/>
  <c r="M2023" i="8"/>
  <c r="M2024" i="8"/>
  <c r="M2025" i="8"/>
  <c r="M2026" i="8"/>
  <c r="M2027" i="8"/>
  <c r="M2028" i="8"/>
  <c r="M2029" i="8"/>
  <c r="M2030" i="8"/>
  <c r="M2031" i="8"/>
  <c r="M2032" i="8"/>
  <c r="M2033" i="8"/>
  <c r="M2034" i="8"/>
  <c r="M2035" i="8"/>
  <c r="M2036" i="8"/>
  <c r="M2037" i="8"/>
  <c r="M2038" i="8"/>
  <c r="M2039" i="8"/>
  <c r="M2040" i="8"/>
  <c r="M2041" i="8"/>
  <c r="M2042" i="8"/>
  <c r="M2043" i="8"/>
  <c r="M2044" i="8"/>
  <c r="M2045" i="8"/>
  <c r="M2046" i="8"/>
  <c r="M2047" i="8"/>
  <c r="M2048" i="8"/>
  <c r="M2049" i="8"/>
  <c r="M2050" i="8"/>
  <c r="M2051" i="8"/>
  <c r="M2052" i="8"/>
  <c r="M2053" i="8"/>
  <c r="M2054" i="8"/>
  <c r="M2055" i="8"/>
  <c r="M2056" i="8"/>
  <c r="M2057" i="8"/>
  <c r="M2058" i="8"/>
  <c r="M2059" i="8"/>
  <c r="M2060" i="8"/>
  <c r="M2061" i="8"/>
  <c r="M2062" i="8"/>
  <c r="M2063" i="8"/>
  <c r="M2064" i="8"/>
  <c r="M2065" i="8"/>
  <c r="M2066" i="8"/>
  <c r="M2067" i="8"/>
  <c r="M2068" i="8"/>
  <c r="M2069" i="8"/>
  <c r="M2070" i="8"/>
  <c r="M2071" i="8"/>
  <c r="M2072" i="8"/>
  <c r="M2073" i="8"/>
  <c r="M2074" i="8"/>
  <c r="M2075" i="8"/>
  <c r="M2076" i="8"/>
  <c r="M2077" i="8"/>
  <c r="M2078" i="8"/>
  <c r="M2079" i="8"/>
  <c r="M2080" i="8"/>
  <c r="M2081" i="8"/>
  <c r="M2082" i="8"/>
  <c r="M2083" i="8"/>
  <c r="M2084" i="8"/>
  <c r="M2085" i="8"/>
  <c r="M2086" i="8"/>
  <c r="M2087" i="8"/>
  <c r="M2088" i="8"/>
  <c r="M2089" i="8"/>
  <c r="M2090" i="8"/>
  <c r="M2091" i="8"/>
  <c r="M2092" i="8"/>
  <c r="M2093" i="8"/>
  <c r="M2094" i="8"/>
  <c r="M2095" i="8"/>
  <c r="M2096" i="8"/>
  <c r="M2097" i="8"/>
  <c r="M2098" i="8"/>
  <c r="M2099" i="8"/>
  <c r="M2100" i="8"/>
  <c r="M2101" i="8"/>
  <c r="M2102" i="8"/>
  <c r="M2103" i="8"/>
  <c r="M2104" i="8"/>
  <c r="M2105" i="8"/>
  <c r="M2106" i="8"/>
  <c r="M2107" i="8"/>
  <c r="M2108" i="8"/>
  <c r="M2109" i="8"/>
  <c r="M2110" i="8"/>
  <c r="M2111" i="8"/>
  <c r="M2112" i="8"/>
  <c r="M2113" i="8"/>
  <c r="M2114" i="8"/>
  <c r="M2115" i="8"/>
  <c r="M2116" i="8"/>
  <c r="M2117" i="8"/>
  <c r="M2118" i="8"/>
  <c r="M2119" i="8"/>
  <c r="M2120" i="8"/>
  <c r="M2121" i="8"/>
  <c r="M2122" i="8"/>
  <c r="M2123" i="8"/>
  <c r="M2124" i="8"/>
  <c r="M2125" i="8"/>
  <c r="M2126" i="8"/>
  <c r="M2127" i="8"/>
  <c r="M2128" i="8"/>
  <c r="M2129" i="8"/>
  <c r="M2130" i="8"/>
  <c r="M2131" i="8"/>
  <c r="M2132" i="8"/>
  <c r="M2133" i="8"/>
  <c r="M2134" i="8"/>
  <c r="M2135" i="8"/>
  <c r="M2136" i="8"/>
  <c r="M2137" i="8"/>
  <c r="M2138" i="8"/>
  <c r="M2139" i="8"/>
  <c r="M2140" i="8"/>
  <c r="M2141" i="8"/>
  <c r="M2142" i="8"/>
  <c r="M2143" i="8"/>
  <c r="M2144" i="8"/>
  <c r="M2145" i="8"/>
  <c r="M2146" i="8"/>
  <c r="M2147" i="8"/>
  <c r="M2148" i="8"/>
  <c r="M2149" i="8"/>
  <c r="M2150" i="8"/>
  <c r="M2151" i="8"/>
  <c r="M2152" i="8"/>
  <c r="M2153" i="8"/>
  <c r="M2154" i="8"/>
  <c r="M2155" i="8"/>
  <c r="M2156" i="8"/>
  <c r="M2157" i="8"/>
  <c r="M2158" i="8"/>
  <c r="M2159" i="8"/>
  <c r="M2160" i="8"/>
  <c r="M2161" i="8"/>
  <c r="M2162" i="8"/>
  <c r="M2163" i="8"/>
  <c r="M2164" i="8"/>
  <c r="M2165" i="8"/>
  <c r="M2166" i="8"/>
  <c r="M2167" i="8"/>
  <c r="M2168" i="8"/>
  <c r="M2169" i="8"/>
  <c r="M2170" i="8"/>
  <c r="M2171" i="8"/>
  <c r="M2172" i="8"/>
  <c r="M2173" i="8"/>
  <c r="M2174" i="8"/>
  <c r="M2175" i="8"/>
  <c r="M2176" i="8"/>
  <c r="M2177" i="8"/>
  <c r="M2178" i="8"/>
  <c r="M2179" i="8"/>
  <c r="M2180" i="8"/>
  <c r="M2181" i="8"/>
  <c r="M2182" i="8"/>
  <c r="M2183" i="8"/>
  <c r="M2184" i="8"/>
  <c r="M2185" i="8"/>
  <c r="M2186" i="8"/>
  <c r="M2187" i="8"/>
  <c r="M2188" i="8"/>
  <c r="M2189" i="8"/>
  <c r="M2190" i="8"/>
  <c r="M2191" i="8"/>
  <c r="M2192" i="8"/>
  <c r="M2193" i="8"/>
  <c r="M2194" i="8"/>
  <c r="M2195" i="8"/>
  <c r="M2196" i="8"/>
  <c r="M2197" i="8"/>
  <c r="M2198" i="8"/>
  <c r="M2199" i="8"/>
  <c r="M2200" i="8"/>
  <c r="M2201" i="8"/>
  <c r="M2202" i="8"/>
  <c r="M2203" i="8"/>
  <c r="M2204" i="8"/>
  <c r="M2205" i="8"/>
  <c r="M2206" i="8"/>
  <c r="M2207" i="8"/>
  <c r="M2208" i="8"/>
  <c r="M2209" i="8"/>
  <c r="M2210" i="8"/>
  <c r="M2211" i="8"/>
  <c r="M2212" i="8"/>
  <c r="M2213" i="8"/>
  <c r="M2214" i="8"/>
  <c r="M2215" i="8"/>
  <c r="M2216" i="8"/>
  <c r="M2217" i="8"/>
  <c r="M2218" i="8"/>
  <c r="M2219" i="8"/>
  <c r="M2220" i="8"/>
  <c r="M2221" i="8"/>
  <c r="M2222" i="8"/>
  <c r="M2223" i="8"/>
  <c r="M2224" i="8"/>
  <c r="M2225" i="8"/>
  <c r="M2226" i="8"/>
  <c r="M2227" i="8"/>
  <c r="M2228" i="8"/>
  <c r="M2229" i="8"/>
  <c r="M2230" i="8"/>
  <c r="M2231" i="8"/>
  <c r="M2232" i="8"/>
  <c r="M2233" i="8"/>
  <c r="M2234" i="8"/>
  <c r="M2235" i="8"/>
  <c r="M2236" i="8"/>
  <c r="M2237" i="8"/>
  <c r="M2238" i="8"/>
  <c r="M2239" i="8"/>
  <c r="M2240" i="8"/>
  <c r="M2241" i="8"/>
  <c r="M2242" i="8"/>
  <c r="M2243" i="8"/>
  <c r="M2244" i="8"/>
  <c r="M2245" i="8"/>
  <c r="M2246" i="8"/>
  <c r="M2247" i="8"/>
  <c r="M2248" i="8"/>
  <c r="M2249" i="8"/>
  <c r="M2250" i="8"/>
  <c r="M2251" i="8"/>
  <c r="M2252" i="8"/>
  <c r="M2253" i="8"/>
  <c r="M2254" i="8"/>
  <c r="M2255" i="8"/>
  <c r="M2256" i="8"/>
  <c r="M2257" i="8"/>
  <c r="M2258" i="8"/>
  <c r="M2259" i="8"/>
  <c r="M2260" i="8"/>
  <c r="M2261" i="8"/>
  <c r="M2262" i="8"/>
  <c r="M2263" i="8"/>
  <c r="M2264" i="8"/>
  <c r="M2265" i="8"/>
  <c r="M2266" i="8"/>
  <c r="M2267" i="8"/>
  <c r="M2268" i="8"/>
  <c r="M2269" i="8"/>
  <c r="M2270" i="8"/>
  <c r="M2271" i="8"/>
  <c r="M2272" i="8"/>
  <c r="M2273" i="8"/>
  <c r="M2274" i="8"/>
  <c r="M2275" i="8"/>
  <c r="M2276" i="8"/>
  <c r="M2277" i="8"/>
  <c r="M2278" i="8"/>
  <c r="M2279" i="8"/>
  <c r="M2280" i="8"/>
  <c r="M2281" i="8"/>
  <c r="M2282" i="8"/>
  <c r="M2283" i="8"/>
  <c r="M2284" i="8"/>
  <c r="M2285" i="8"/>
  <c r="M2286" i="8"/>
  <c r="M2287" i="8"/>
  <c r="M2288" i="8"/>
  <c r="M2289" i="8"/>
  <c r="M2290" i="8"/>
  <c r="M2291" i="8"/>
  <c r="M2292" i="8"/>
  <c r="M2293" i="8"/>
  <c r="M2294" i="8"/>
  <c r="M2295" i="8"/>
  <c r="M2296" i="8"/>
  <c r="M2297" i="8"/>
  <c r="M2298" i="8"/>
  <c r="M2299" i="8"/>
  <c r="M2300" i="8"/>
  <c r="M2301" i="8"/>
  <c r="M2302" i="8"/>
  <c r="M2303" i="8"/>
  <c r="M2304" i="8"/>
  <c r="M2305" i="8"/>
  <c r="M2306" i="8"/>
  <c r="M2307" i="8"/>
  <c r="M2308" i="8"/>
  <c r="M2309" i="8"/>
  <c r="M2310" i="8"/>
  <c r="M2311" i="8"/>
  <c r="M2312" i="8"/>
  <c r="M2313" i="8"/>
  <c r="M2314" i="8"/>
  <c r="M2315" i="8"/>
  <c r="M2316" i="8"/>
  <c r="M2317" i="8"/>
  <c r="M2318" i="8"/>
  <c r="M2319" i="8"/>
  <c r="M2320" i="8"/>
  <c r="M2321" i="8"/>
  <c r="M2322" i="8"/>
  <c r="M2323" i="8"/>
  <c r="M2324" i="8"/>
  <c r="M2325" i="8"/>
  <c r="M2326" i="8"/>
  <c r="M2327" i="8"/>
  <c r="M2328" i="8"/>
  <c r="M2329" i="8"/>
  <c r="M2330" i="8"/>
  <c r="M2331" i="8"/>
  <c r="M2332" i="8"/>
  <c r="M2333" i="8"/>
  <c r="M2334" i="8"/>
  <c r="M2335" i="8"/>
  <c r="M2336" i="8"/>
  <c r="M2337" i="8"/>
  <c r="M2338" i="8"/>
  <c r="M2339" i="8"/>
  <c r="M2340" i="8"/>
  <c r="M2341" i="8"/>
  <c r="M2342" i="8"/>
  <c r="M2343" i="8"/>
  <c r="M2344" i="8"/>
  <c r="M2345" i="8"/>
  <c r="M2346" i="8"/>
  <c r="M2347" i="8"/>
  <c r="M2348" i="8"/>
  <c r="M2349" i="8"/>
  <c r="M2350" i="8"/>
  <c r="M2351" i="8"/>
  <c r="M2352" i="8"/>
  <c r="M2353" i="8"/>
  <c r="M2354" i="8"/>
  <c r="M2355" i="8"/>
  <c r="M2356" i="8"/>
  <c r="M2357" i="8"/>
  <c r="M2358" i="8"/>
  <c r="M2359" i="8"/>
  <c r="M2360" i="8"/>
  <c r="M2361" i="8"/>
  <c r="M2362" i="8"/>
  <c r="M2363" i="8"/>
  <c r="M2364" i="8"/>
  <c r="M2365" i="8"/>
  <c r="M2366" i="8"/>
  <c r="M2367" i="8"/>
  <c r="M2368" i="8"/>
  <c r="M2369" i="8"/>
  <c r="M2370" i="8"/>
  <c r="M2371" i="8"/>
  <c r="M2372" i="8"/>
  <c r="M2373" i="8"/>
  <c r="M2374" i="8"/>
  <c r="M2375" i="8"/>
  <c r="M2376" i="8"/>
  <c r="M2377" i="8"/>
  <c r="M2378" i="8"/>
  <c r="M2379" i="8"/>
  <c r="M2380" i="8"/>
  <c r="M2381" i="8"/>
  <c r="M2382" i="8"/>
  <c r="M2383" i="8"/>
  <c r="M2384" i="8"/>
  <c r="M2385" i="8"/>
  <c r="M2386" i="8"/>
  <c r="M2387" i="8"/>
  <c r="M2388" i="8"/>
  <c r="M2389" i="8"/>
  <c r="M2390" i="8"/>
  <c r="M2391" i="8"/>
  <c r="M2392" i="8"/>
  <c r="M2393" i="8"/>
  <c r="M2394" i="8"/>
  <c r="M2395" i="8"/>
  <c r="M2396" i="8"/>
  <c r="M2397" i="8"/>
  <c r="M2398" i="8"/>
  <c r="M2399" i="8"/>
  <c r="M2400" i="8"/>
  <c r="M2401" i="8"/>
  <c r="M2402" i="8"/>
  <c r="M2403" i="8"/>
  <c r="M2404" i="8"/>
  <c r="M2405" i="8"/>
  <c r="M2406" i="8"/>
  <c r="M2407" i="8"/>
  <c r="M2408" i="8"/>
  <c r="M2409" i="8"/>
  <c r="M2410" i="8"/>
  <c r="M2411" i="8"/>
  <c r="M2412" i="8"/>
  <c r="M2413" i="8"/>
  <c r="M2414" i="8"/>
  <c r="M2415" i="8"/>
  <c r="M2416" i="8"/>
  <c r="M2417" i="8"/>
  <c r="M2418" i="8"/>
  <c r="M2419" i="8"/>
  <c r="M2420" i="8"/>
  <c r="M2421" i="8"/>
  <c r="M2422" i="8"/>
  <c r="M2423" i="8"/>
  <c r="M2424" i="8"/>
  <c r="M2425" i="8"/>
  <c r="M2426" i="8"/>
  <c r="M2427" i="8"/>
  <c r="M2428" i="8"/>
  <c r="M2429" i="8"/>
  <c r="M2430" i="8"/>
  <c r="M2431" i="8"/>
  <c r="M2432" i="8"/>
  <c r="M2433" i="8"/>
  <c r="M2434" i="8"/>
  <c r="M2435" i="8"/>
  <c r="M2436" i="8"/>
  <c r="M2437" i="8"/>
  <c r="M2438" i="8"/>
  <c r="M2439" i="8"/>
  <c r="M2440" i="8"/>
  <c r="M2441" i="8"/>
  <c r="M2442" i="8"/>
  <c r="M2443" i="8"/>
  <c r="M2444" i="8"/>
  <c r="M2445" i="8"/>
  <c r="M2446" i="8"/>
  <c r="M2447" i="8"/>
  <c r="M2448" i="8"/>
  <c r="M2449" i="8"/>
  <c r="M2450" i="8"/>
  <c r="M2451" i="8"/>
  <c r="M2452" i="8"/>
  <c r="M2453" i="8"/>
  <c r="M2454" i="8"/>
  <c r="M2455" i="8"/>
  <c r="M2456" i="8"/>
  <c r="M2457" i="8"/>
  <c r="M2458" i="8"/>
  <c r="M2459" i="8"/>
  <c r="M2460" i="8"/>
  <c r="M2461" i="8"/>
  <c r="M2462" i="8"/>
  <c r="M2463" i="8"/>
  <c r="M2464" i="8"/>
  <c r="M2465" i="8"/>
  <c r="M2466" i="8"/>
  <c r="M2467" i="8"/>
  <c r="M2468" i="8"/>
  <c r="M2469" i="8"/>
  <c r="M2470" i="8"/>
  <c r="M2471" i="8"/>
  <c r="M2472" i="8"/>
  <c r="M2473" i="8"/>
  <c r="M2474" i="8"/>
  <c r="M2475" i="8"/>
  <c r="M2476" i="8"/>
  <c r="M2477" i="8"/>
  <c r="M2478" i="8"/>
  <c r="M2479" i="8"/>
  <c r="M2480" i="8"/>
  <c r="M2481" i="8"/>
  <c r="M2482" i="8"/>
  <c r="M2483" i="8"/>
  <c r="M2484" i="8"/>
  <c r="M2485" i="8"/>
  <c r="M2486" i="8"/>
  <c r="M2487" i="8"/>
  <c r="M2488" i="8"/>
  <c r="M2489" i="8"/>
  <c r="M2490" i="8"/>
  <c r="M2491" i="8"/>
  <c r="M2492" i="8"/>
  <c r="M2493" i="8"/>
  <c r="M2494" i="8"/>
  <c r="M2495" i="8"/>
  <c r="M2496" i="8"/>
  <c r="M2497" i="8"/>
  <c r="M2498" i="8"/>
  <c r="M2499" i="8"/>
  <c r="M2500" i="8"/>
  <c r="M2501" i="8"/>
  <c r="M2502" i="8"/>
  <c r="M2503" i="8"/>
  <c r="M2504" i="8"/>
  <c r="M2505" i="8"/>
  <c r="M2506" i="8"/>
  <c r="M2507" i="8"/>
  <c r="M2508" i="8"/>
  <c r="M2509" i="8"/>
  <c r="M2510" i="8"/>
  <c r="M2511" i="8"/>
  <c r="M2512" i="8"/>
  <c r="M2513" i="8"/>
  <c r="M2514" i="8"/>
  <c r="M2515" i="8"/>
  <c r="M2516" i="8"/>
  <c r="M2517" i="8"/>
  <c r="M2518" i="8"/>
  <c r="M2519" i="8"/>
  <c r="M2520" i="8"/>
  <c r="M2521" i="8"/>
  <c r="M2522" i="8"/>
  <c r="M2523" i="8"/>
  <c r="M2524" i="8"/>
  <c r="M2525" i="8"/>
  <c r="M2526" i="8"/>
  <c r="M2527" i="8"/>
  <c r="M2528" i="8"/>
  <c r="M2529" i="8"/>
  <c r="M2530" i="8"/>
  <c r="M2531" i="8"/>
  <c r="M2532" i="8"/>
  <c r="M2533" i="8"/>
  <c r="M2534" i="8"/>
  <c r="M2535" i="8"/>
  <c r="M2536" i="8"/>
  <c r="M2537" i="8"/>
  <c r="M2538" i="8"/>
  <c r="M2539" i="8"/>
  <c r="M2540" i="8"/>
  <c r="M2541" i="8"/>
  <c r="M2542" i="8"/>
  <c r="M2543" i="8"/>
  <c r="M2544" i="8"/>
  <c r="M2545" i="8"/>
  <c r="M2546" i="8"/>
  <c r="M2547" i="8"/>
  <c r="M2548" i="8"/>
  <c r="M2549" i="8"/>
  <c r="M2550" i="8"/>
  <c r="M2551" i="8"/>
  <c r="M2552" i="8"/>
  <c r="M2553" i="8"/>
  <c r="M2554" i="8"/>
  <c r="M2555" i="8"/>
  <c r="M2556" i="8"/>
  <c r="M2557" i="8"/>
  <c r="M2558" i="8"/>
  <c r="M2559" i="8"/>
  <c r="M2560" i="8"/>
  <c r="M2561" i="8"/>
  <c r="M2562" i="8"/>
  <c r="M2563" i="8"/>
  <c r="M2564" i="8"/>
  <c r="M2565" i="8"/>
  <c r="M2566" i="8"/>
  <c r="M2567" i="8"/>
  <c r="M2568" i="8"/>
  <c r="M2569" i="8"/>
  <c r="M2570" i="8"/>
  <c r="M2571" i="8"/>
  <c r="M2572" i="8"/>
  <c r="M2573" i="8"/>
  <c r="M2574" i="8"/>
  <c r="M2575" i="8"/>
  <c r="M2576" i="8"/>
  <c r="M2577" i="8"/>
  <c r="M2578" i="8"/>
  <c r="M2579" i="8"/>
  <c r="M2580" i="8"/>
  <c r="M2581" i="8"/>
  <c r="M2582" i="8"/>
  <c r="M2583" i="8"/>
  <c r="M2584" i="8"/>
  <c r="M2585" i="8"/>
  <c r="M2586" i="8"/>
  <c r="M2587" i="8"/>
  <c r="M2588" i="8"/>
  <c r="M2589" i="8"/>
  <c r="M2590" i="8"/>
  <c r="M2591" i="8"/>
  <c r="M2592" i="8"/>
  <c r="M2593" i="8"/>
  <c r="M2594" i="8"/>
  <c r="M2595" i="8"/>
  <c r="M2596" i="8"/>
  <c r="M2597" i="8"/>
  <c r="M2598" i="8"/>
  <c r="M2599" i="8"/>
  <c r="M2600" i="8"/>
  <c r="M2601" i="8"/>
  <c r="M2602" i="8"/>
  <c r="M2603" i="8"/>
  <c r="M2604" i="8"/>
  <c r="M2605" i="8"/>
  <c r="M2606" i="8"/>
  <c r="M2607" i="8"/>
  <c r="M2608" i="8"/>
  <c r="M2609" i="8"/>
  <c r="M2610" i="8"/>
  <c r="M2611" i="8"/>
  <c r="M2612" i="8"/>
  <c r="M2613" i="8"/>
  <c r="M2614" i="8"/>
  <c r="M2615" i="8"/>
  <c r="M2616" i="8"/>
  <c r="M2617" i="8"/>
  <c r="M2618" i="8"/>
  <c r="M2619" i="8"/>
  <c r="M2620" i="8"/>
  <c r="M2621" i="8"/>
  <c r="M2622" i="8"/>
  <c r="M2623" i="8"/>
  <c r="M2624" i="8"/>
  <c r="M2625" i="8"/>
  <c r="M2626" i="8"/>
  <c r="M2627" i="8"/>
  <c r="M2628" i="8"/>
  <c r="M2629" i="8"/>
  <c r="M2630" i="8"/>
  <c r="M2631" i="8"/>
  <c r="M2632" i="8"/>
  <c r="M2633" i="8"/>
  <c r="M2634" i="8"/>
  <c r="M2635" i="8"/>
  <c r="M2636" i="8"/>
  <c r="M2637" i="8"/>
  <c r="M2638" i="8"/>
  <c r="M2639" i="8"/>
  <c r="M2640" i="8"/>
  <c r="M2641" i="8"/>
  <c r="M2642" i="8"/>
  <c r="M2643" i="8"/>
  <c r="M2644" i="8"/>
  <c r="M2645" i="8"/>
  <c r="M2646" i="8"/>
  <c r="M2647" i="8"/>
  <c r="M2648" i="8"/>
  <c r="M2649" i="8"/>
  <c r="M2650" i="8"/>
  <c r="M2651" i="8"/>
  <c r="M2652" i="8"/>
  <c r="M2653" i="8"/>
  <c r="M2654" i="8"/>
  <c r="M2655" i="8"/>
  <c r="M2656" i="8"/>
  <c r="M2657" i="8"/>
  <c r="M2658" i="8"/>
  <c r="M2659" i="8"/>
  <c r="M2660" i="8"/>
  <c r="M2661" i="8"/>
  <c r="M2662" i="8"/>
  <c r="M2663" i="8"/>
  <c r="M2664" i="8"/>
  <c r="M2665" i="8"/>
  <c r="M2666" i="8"/>
  <c r="M2667" i="8"/>
  <c r="M2668" i="8"/>
  <c r="M2669" i="8"/>
  <c r="M2670" i="8"/>
  <c r="M2671" i="8"/>
  <c r="M2672" i="8"/>
  <c r="M2673" i="8"/>
  <c r="M2674" i="8"/>
  <c r="M2675" i="8"/>
  <c r="M2676" i="8"/>
  <c r="M2677" i="8"/>
  <c r="M2678" i="8"/>
  <c r="M2679" i="8"/>
  <c r="M2680" i="8"/>
  <c r="M2681" i="8"/>
  <c r="M2682" i="8"/>
  <c r="M2683" i="8"/>
  <c r="M2684" i="8"/>
  <c r="M2685" i="8"/>
  <c r="M2686" i="8"/>
  <c r="M2687" i="8"/>
  <c r="M2688" i="8"/>
  <c r="M2689" i="8"/>
  <c r="M2690" i="8"/>
  <c r="M2691" i="8"/>
  <c r="M2692" i="8"/>
  <c r="M2693" i="8"/>
  <c r="M2694" i="8"/>
  <c r="M2695" i="8"/>
  <c r="M2696" i="8"/>
  <c r="M2697" i="8"/>
  <c r="M2698" i="8"/>
  <c r="M2699" i="8"/>
  <c r="M2700" i="8"/>
  <c r="M2701" i="8"/>
  <c r="M2702" i="8"/>
  <c r="M2703" i="8"/>
  <c r="M2704" i="8"/>
  <c r="M2705" i="8"/>
  <c r="M2706" i="8"/>
  <c r="M2707" i="8"/>
  <c r="M2708" i="8"/>
  <c r="M2709" i="8"/>
  <c r="M2710" i="8"/>
  <c r="M2711" i="8"/>
  <c r="M2712" i="8"/>
  <c r="M2713" i="8"/>
  <c r="M2714" i="8"/>
  <c r="M2715" i="8"/>
  <c r="M2716" i="8"/>
  <c r="M2717" i="8"/>
  <c r="M2718" i="8"/>
  <c r="M2719" i="8"/>
  <c r="M2720" i="8"/>
  <c r="M2721" i="8"/>
  <c r="M2722" i="8"/>
  <c r="M2723" i="8"/>
  <c r="M2724" i="8"/>
  <c r="M2725" i="8"/>
  <c r="M2726" i="8"/>
  <c r="M2727" i="8"/>
  <c r="M2728" i="8"/>
  <c r="M2729" i="8"/>
  <c r="M2730" i="8"/>
  <c r="M2731" i="8"/>
  <c r="M2732" i="8"/>
  <c r="M2733" i="8"/>
  <c r="M2734" i="8"/>
  <c r="M2735" i="8"/>
  <c r="M2736" i="8"/>
  <c r="M2737" i="8"/>
  <c r="M2738" i="8"/>
  <c r="M2739" i="8"/>
  <c r="M2740" i="8"/>
  <c r="M2741" i="8"/>
  <c r="M2742" i="8"/>
  <c r="M2743" i="8"/>
  <c r="M2744" i="8"/>
  <c r="M2745" i="8"/>
  <c r="M2746" i="8"/>
  <c r="M2747" i="8"/>
  <c r="M2748" i="8"/>
  <c r="M2749" i="8"/>
  <c r="M2750" i="8"/>
  <c r="M2751" i="8"/>
  <c r="M2752" i="8"/>
  <c r="M2753" i="8"/>
  <c r="M2754" i="8"/>
  <c r="M2755" i="8"/>
  <c r="M2756" i="8"/>
  <c r="M2757" i="8"/>
  <c r="M2758" i="8"/>
  <c r="M2759" i="8"/>
  <c r="M2760" i="8"/>
  <c r="M2761" i="8"/>
  <c r="M2762" i="8"/>
  <c r="M2763" i="8"/>
  <c r="M2764" i="8"/>
  <c r="M2765" i="8"/>
  <c r="M2766" i="8"/>
  <c r="M2767" i="8"/>
  <c r="M2768" i="8"/>
  <c r="M2769" i="8"/>
  <c r="M2" i="8"/>
  <c r="S2769" i="14" l="1"/>
  <c r="R2769" i="14"/>
  <c r="Q2769" i="14"/>
  <c r="P2769" i="14"/>
  <c r="O2769" i="14"/>
  <c r="N2769" i="14"/>
  <c r="M2769" i="14"/>
  <c r="L2769" i="14"/>
  <c r="K2769" i="14"/>
  <c r="S2768" i="14"/>
  <c r="R2768" i="14"/>
  <c r="Q2768" i="14"/>
  <c r="P2768" i="14"/>
  <c r="O2768" i="14"/>
  <c r="N2768" i="14"/>
  <c r="M2768" i="14"/>
  <c r="L2768" i="14"/>
  <c r="K2768" i="14"/>
  <c r="S2767" i="14"/>
  <c r="R2767" i="14"/>
  <c r="Q2767" i="14"/>
  <c r="P2767" i="14"/>
  <c r="O2767" i="14"/>
  <c r="N2767" i="14"/>
  <c r="M2767" i="14"/>
  <c r="L2767" i="14"/>
  <c r="K2767" i="14"/>
  <c r="S2766" i="14"/>
  <c r="R2766" i="14"/>
  <c r="Q2766" i="14"/>
  <c r="P2766" i="14"/>
  <c r="O2766" i="14"/>
  <c r="N2766" i="14"/>
  <c r="M2766" i="14"/>
  <c r="L2766" i="14"/>
  <c r="K2766" i="14"/>
  <c r="S2765" i="14"/>
  <c r="R2765" i="14"/>
  <c r="Q2765" i="14"/>
  <c r="P2765" i="14"/>
  <c r="O2765" i="14"/>
  <c r="N2765" i="14"/>
  <c r="M2765" i="14"/>
  <c r="L2765" i="14"/>
  <c r="K2765" i="14"/>
  <c r="S2764" i="14"/>
  <c r="R2764" i="14"/>
  <c r="Q2764" i="14"/>
  <c r="P2764" i="14"/>
  <c r="O2764" i="14"/>
  <c r="N2764" i="14"/>
  <c r="M2764" i="14"/>
  <c r="L2764" i="14"/>
  <c r="K2764" i="14"/>
  <c r="S2763" i="14"/>
  <c r="R2763" i="14"/>
  <c r="Q2763" i="14"/>
  <c r="P2763" i="14"/>
  <c r="O2763" i="14"/>
  <c r="N2763" i="14"/>
  <c r="M2763" i="14"/>
  <c r="L2763" i="14"/>
  <c r="K2763" i="14"/>
  <c r="S2762" i="14"/>
  <c r="R2762" i="14"/>
  <c r="Q2762" i="14"/>
  <c r="P2762" i="14"/>
  <c r="O2762" i="14"/>
  <c r="N2762" i="14"/>
  <c r="M2762" i="14"/>
  <c r="L2762" i="14"/>
  <c r="K2762" i="14"/>
  <c r="S2761" i="14"/>
  <c r="R2761" i="14"/>
  <c r="Q2761" i="14"/>
  <c r="P2761" i="14"/>
  <c r="O2761" i="14"/>
  <c r="N2761" i="14"/>
  <c r="M2761" i="14"/>
  <c r="L2761" i="14"/>
  <c r="K2761" i="14"/>
  <c r="S2760" i="14"/>
  <c r="R2760" i="14"/>
  <c r="Q2760" i="14"/>
  <c r="P2760" i="14"/>
  <c r="O2760" i="14"/>
  <c r="N2760" i="14"/>
  <c r="M2760" i="14"/>
  <c r="L2760" i="14"/>
  <c r="K2760" i="14"/>
  <c r="S2759" i="14"/>
  <c r="R2759" i="14"/>
  <c r="Q2759" i="14"/>
  <c r="P2759" i="14"/>
  <c r="O2759" i="14"/>
  <c r="N2759" i="14"/>
  <c r="M2759" i="14"/>
  <c r="L2759" i="14"/>
  <c r="K2759" i="14"/>
  <c r="S2758" i="14"/>
  <c r="R2758" i="14"/>
  <c r="Q2758" i="14"/>
  <c r="P2758" i="14"/>
  <c r="O2758" i="14"/>
  <c r="N2758" i="14"/>
  <c r="M2758" i="14"/>
  <c r="L2758" i="14"/>
  <c r="K2758" i="14"/>
  <c r="S2757" i="14"/>
  <c r="R2757" i="14"/>
  <c r="Q2757" i="14"/>
  <c r="P2757" i="14"/>
  <c r="O2757" i="14"/>
  <c r="N2757" i="14"/>
  <c r="M2757" i="14"/>
  <c r="L2757" i="14"/>
  <c r="K2757" i="14"/>
  <c r="S2756" i="14"/>
  <c r="R2756" i="14"/>
  <c r="Q2756" i="14"/>
  <c r="P2756" i="14"/>
  <c r="O2756" i="14"/>
  <c r="N2756" i="14"/>
  <c r="M2756" i="14"/>
  <c r="L2756" i="14"/>
  <c r="K2756" i="14"/>
  <c r="S2755" i="14"/>
  <c r="R2755" i="14"/>
  <c r="Q2755" i="14"/>
  <c r="P2755" i="14"/>
  <c r="O2755" i="14"/>
  <c r="N2755" i="14"/>
  <c r="M2755" i="14"/>
  <c r="L2755" i="14"/>
  <c r="K2755" i="14"/>
  <c r="S2754" i="14"/>
  <c r="R2754" i="14"/>
  <c r="Q2754" i="14"/>
  <c r="P2754" i="14"/>
  <c r="O2754" i="14"/>
  <c r="N2754" i="14"/>
  <c r="M2754" i="14"/>
  <c r="L2754" i="14"/>
  <c r="K2754" i="14"/>
  <c r="S2753" i="14"/>
  <c r="R2753" i="14"/>
  <c r="Q2753" i="14"/>
  <c r="P2753" i="14"/>
  <c r="O2753" i="14"/>
  <c r="N2753" i="14"/>
  <c r="M2753" i="14"/>
  <c r="L2753" i="14"/>
  <c r="K2753" i="14"/>
  <c r="S2752" i="14"/>
  <c r="R2752" i="14"/>
  <c r="Q2752" i="14"/>
  <c r="P2752" i="14"/>
  <c r="O2752" i="14"/>
  <c r="N2752" i="14"/>
  <c r="M2752" i="14"/>
  <c r="L2752" i="14"/>
  <c r="K2752" i="14"/>
  <c r="S2751" i="14"/>
  <c r="R2751" i="14"/>
  <c r="Q2751" i="14"/>
  <c r="P2751" i="14"/>
  <c r="O2751" i="14"/>
  <c r="N2751" i="14"/>
  <c r="M2751" i="14"/>
  <c r="L2751" i="14"/>
  <c r="K2751" i="14"/>
  <c r="S2750" i="14"/>
  <c r="R2750" i="14"/>
  <c r="Q2750" i="14"/>
  <c r="P2750" i="14"/>
  <c r="O2750" i="14"/>
  <c r="N2750" i="14"/>
  <c r="M2750" i="14"/>
  <c r="L2750" i="14"/>
  <c r="K2750" i="14"/>
  <c r="S2749" i="14"/>
  <c r="R2749" i="14"/>
  <c r="Q2749" i="14"/>
  <c r="P2749" i="14"/>
  <c r="O2749" i="14"/>
  <c r="N2749" i="14"/>
  <c r="M2749" i="14"/>
  <c r="L2749" i="14"/>
  <c r="K2749" i="14"/>
  <c r="S2748" i="14"/>
  <c r="R2748" i="14"/>
  <c r="Q2748" i="14"/>
  <c r="P2748" i="14"/>
  <c r="O2748" i="14"/>
  <c r="N2748" i="14"/>
  <c r="M2748" i="14"/>
  <c r="L2748" i="14"/>
  <c r="K2748" i="14"/>
  <c r="S2747" i="14"/>
  <c r="R2747" i="14"/>
  <c r="Q2747" i="14"/>
  <c r="P2747" i="14"/>
  <c r="O2747" i="14"/>
  <c r="N2747" i="14"/>
  <c r="M2747" i="14"/>
  <c r="L2747" i="14"/>
  <c r="K2747" i="14"/>
  <c r="S2746" i="14"/>
  <c r="R2746" i="14"/>
  <c r="Q2746" i="14"/>
  <c r="P2746" i="14"/>
  <c r="O2746" i="14"/>
  <c r="N2746" i="14"/>
  <c r="M2746" i="14"/>
  <c r="L2746" i="14"/>
  <c r="K2746" i="14"/>
  <c r="S2745" i="14"/>
  <c r="R2745" i="14"/>
  <c r="Q2745" i="14"/>
  <c r="P2745" i="14"/>
  <c r="O2745" i="14"/>
  <c r="N2745" i="14"/>
  <c r="M2745" i="14"/>
  <c r="L2745" i="14"/>
  <c r="K2745" i="14"/>
  <c r="S2744" i="14"/>
  <c r="R2744" i="14"/>
  <c r="Q2744" i="14"/>
  <c r="P2744" i="14"/>
  <c r="O2744" i="14"/>
  <c r="N2744" i="14"/>
  <c r="M2744" i="14"/>
  <c r="L2744" i="14"/>
  <c r="K2744" i="14"/>
  <c r="S2743" i="14"/>
  <c r="R2743" i="14"/>
  <c r="Q2743" i="14"/>
  <c r="P2743" i="14"/>
  <c r="O2743" i="14"/>
  <c r="N2743" i="14"/>
  <c r="M2743" i="14"/>
  <c r="L2743" i="14"/>
  <c r="K2743" i="14"/>
  <c r="S2742" i="14"/>
  <c r="R2742" i="14"/>
  <c r="Q2742" i="14"/>
  <c r="P2742" i="14"/>
  <c r="O2742" i="14"/>
  <c r="N2742" i="14"/>
  <c r="M2742" i="14"/>
  <c r="L2742" i="14"/>
  <c r="K2742" i="14"/>
  <c r="S2741" i="14"/>
  <c r="R2741" i="14"/>
  <c r="Q2741" i="14"/>
  <c r="P2741" i="14"/>
  <c r="O2741" i="14"/>
  <c r="N2741" i="14"/>
  <c r="M2741" i="14"/>
  <c r="L2741" i="14"/>
  <c r="K2741" i="14"/>
  <c r="S2740" i="14"/>
  <c r="R2740" i="14"/>
  <c r="Q2740" i="14"/>
  <c r="P2740" i="14"/>
  <c r="O2740" i="14"/>
  <c r="N2740" i="14"/>
  <c r="M2740" i="14"/>
  <c r="L2740" i="14"/>
  <c r="K2740" i="14"/>
  <c r="S2739" i="14"/>
  <c r="R2739" i="14"/>
  <c r="Q2739" i="14"/>
  <c r="P2739" i="14"/>
  <c r="O2739" i="14"/>
  <c r="N2739" i="14"/>
  <c r="M2739" i="14"/>
  <c r="L2739" i="14"/>
  <c r="K2739" i="14"/>
  <c r="S2738" i="14"/>
  <c r="R2738" i="14"/>
  <c r="Q2738" i="14"/>
  <c r="P2738" i="14"/>
  <c r="O2738" i="14"/>
  <c r="N2738" i="14"/>
  <c r="M2738" i="14"/>
  <c r="L2738" i="14"/>
  <c r="K2738" i="14"/>
  <c r="S2737" i="14"/>
  <c r="R2737" i="14"/>
  <c r="Q2737" i="14"/>
  <c r="P2737" i="14"/>
  <c r="O2737" i="14"/>
  <c r="N2737" i="14"/>
  <c r="M2737" i="14"/>
  <c r="L2737" i="14"/>
  <c r="K2737" i="14"/>
  <c r="S2736" i="14"/>
  <c r="R2736" i="14"/>
  <c r="Q2736" i="14"/>
  <c r="P2736" i="14"/>
  <c r="O2736" i="14"/>
  <c r="N2736" i="14"/>
  <c r="M2736" i="14"/>
  <c r="L2736" i="14"/>
  <c r="K2736" i="14"/>
  <c r="S2735" i="14"/>
  <c r="R2735" i="14"/>
  <c r="Q2735" i="14"/>
  <c r="P2735" i="14"/>
  <c r="O2735" i="14"/>
  <c r="N2735" i="14"/>
  <c r="M2735" i="14"/>
  <c r="L2735" i="14"/>
  <c r="K2735" i="14"/>
  <c r="S2734" i="14"/>
  <c r="R2734" i="14"/>
  <c r="Q2734" i="14"/>
  <c r="P2734" i="14"/>
  <c r="O2734" i="14"/>
  <c r="N2734" i="14"/>
  <c r="M2734" i="14"/>
  <c r="L2734" i="14"/>
  <c r="K2734" i="14"/>
  <c r="S2733" i="14"/>
  <c r="R2733" i="14"/>
  <c r="Q2733" i="14"/>
  <c r="P2733" i="14"/>
  <c r="O2733" i="14"/>
  <c r="N2733" i="14"/>
  <c r="M2733" i="14"/>
  <c r="L2733" i="14"/>
  <c r="K2733" i="14"/>
  <c r="S2732" i="14"/>
  <c r="R2732" i="14"/>
  <c r="Q2732" i="14"/>
  <c r="P2732" i="14"/>
  <c r="O2732" i="14"/>
  <c r="N2732" i="14"/>
  <c r="M2732" i="14"/>
  <c r="L2732" i="14"/>
  <c r="K2732" i="14"/>
  <c r="S2731" i="14"/>
  <c r="R2731" i="14"/>
  <c r="Q2731" i="14"/>
  <c r="P2731" i="14"/>
  <c r="O2731" i="14"/>
  <c r="N2731" i="14"/>
  <c r="M2731" i="14"/>
  <c r="L2731" i="14"/>
  <c r="K2731" i="14"/>
  <c r="S2730" i="14"/>
  <c r="R2730" i="14"/>
  <c r="Q2730" i="14"/>
  <c r="P2730" i="14"/>
  <c r="O2730" i="14"/>
  <c r="N2730" i="14"/>
  <c r="M2730" i="14"/>
  <c r="L2730" i="14"/>
  <c r="K2730" i="14"/>
  <c r="S2729" i="14"/>
  <c r="R2729" i="14"/>
  <c r="Q2729" i="14"/>
  <c r="P2729" i="14"/>
  <c r="O2729" i="14"/>
  <c r="N2729" i="14"/>
  <c r="M2729" i="14"/>
  <c r="L2729" i="14"/>
  <c r="K2729" i="14"/>
  <c r="S2728" i="14"/>
  <c r="R2728" i="14"/>
  <c r="Q2728" i="14"/>
  <c r="P2728" i="14"/>
  <c r="O2728" i="14"/>
  <c r="N2728" i="14"/>
  <c r="M2728" i="14"/>
  <c r="L2728" i="14"/>
  <c r="K2728" i="14"/>
  <c r="S2727" i="14"/>
  <c r="R2727" i="14"/>
  <c r="Q2727" i="14"/>
  <c r="P2727" i="14"/>
  <c r="O2727" i="14"/>
  <c r="N2727" i="14"/>
  <c r="M2727" i="14"/>
  <c r="L2727" i="14"/>
  <c r="K2727" i="14"/>
  <c r="S2726" i="14"/>
  <c r="R2726" i="14"/>
  <c r="Q2726" i="14"/>
  <c r="P2726" i="14"/>
  <c r="O2726" i="14"/>
  <c r="N2726" i="14"/>
  <c r="M2726" i="14"/>
  <c r="L2726" i="14"/>
  <c r="K2726" i="14"/>
  <c r="S2725" i="14"/>
  <c r="R2725" i="14"/>
  <c r="Q2725" i="14"/>
  <c r="P2725" i="14"/>
  <c r="O2725" i="14"/>
  <c r="N2725" i="14"/>
  <c r="M2725" i="14"/>
  <c r="L2725" i="14"/>
  <c r="K2725" i="14"/>
  <c r="S2724" i="14"/>
  <c r="R2724" i="14"/>
  <c r="Q2724" i="14"/>
  <c r="P2724" i="14"/>
  <c r="O2724" i="14"/>
  <c r="N2724" i="14"/>
  <c r="M2724" i="14"/>
  <c r="L2724" i="14"/>
  <c r="K2724" i="14"/>
  <c r="S2723" i="14"/>
  <c r="R2723" i="14"/>
  <c r="Q2723" i="14"/>
  <c r="P2723" i="14"/>
  <c r="O2723" i="14"/>
  <c r="N2723" i="14"/>
  <c r="M2723" i="14"/>
  <c r="L2723" i="14"/>
  <c r="K2723" i="14"/>
  <c r="S2722" i="14"/>
  <c r="R2722" i="14"/>
  <c r="Q2722" i="14"/>
  <c r="P2722" i="14"/>
  <c r="O2722" i="14"/>
  <c r="N2722" i="14"/>
  <c r="M2722" i="14"/>
  <c r="L2722" i="14"/>
  <c r="K2722" i="14"/>
  <c r="S2721" i="14"/>
  <c r="R2721" i="14"/>
  <c r="Q2721" i="14"/>
  <c r="P2721" i="14"/>
  <c r="O2721" i="14"/>
  <c r="N2721" i="14"/>
  <c r="M2721" i="14"/>
  <c r="L2721" i="14"/>
  <c r="K2721" i="14"/>
  <c r="S2720" i="14"/>
  <c r="R2720" i="14"/>
  <c r="Q2720" i="14"/>
  <c r="P2720" i="14"/>
  <c r="O2720" i="14"/>
  <c r="N2720" i="14"/>
  <c r="M2720" i="14"/>
  <c r="L2720" i="14"/>
  <c r="K2720" i="14"/>
  <c r="S2719" i="14"/>
  <c r="R2719" i="14"/>
  <c r="Q2719" i="14"/>
  <c r="P2719" i="14"/>
  <c r="O2719" i="14"/>
  <c r="N2719" i="14"/>
  <c r="M2719" i="14"/>
  <c r="L2719" i="14"/>
  <c r="K2719" i="14"/>
  <c r="S2718" i="14"/>
  <c r="R2718" i="14"/>
  <c r="Q2718" i="14"/>
  <c r="P2718" i="14"/>
  <c r="O2718" i="14"/>
  <c r="N2718" i="14"/>
  <c r="M2718" i="14"/>
  <c r="L2718" i="14"/>
  <c r="K2718" i="14"/>
  <c r="S2717" i="14"/>
  <c r="R2717" i="14"/>
  <c r="Q2717" i="14"/>
  <c r="P2717" i="14"/>
  <c r="O2717" i="14"/>
  <c r="N2717" i="14"/>
  <c r="M2717" i="14"/>
  <c r="L2717" i="14"/>
  <c r="K2717" i="14"/>
  <c r="S2716" i="14"/>
  <c r="R2716" i="14"/>
  <c r="Q2716" i="14"/>
  <c r="P2716" i="14"/>
  <c r="O2716" i="14"/>
  <c r="N2716" i="14"/>
  <c r="M2716" i="14"/>
  <c r="L2716" i="14"/>
  <c r="K2716" i="14"/>
  <c r="S2715" i="14"/>
  <c r="R2715" i="14"/>
  <c r="Q2715" i="14"/>
  <c r="P2715" i="14"/>
  <c r="O2715" i="14"/>
  <c r="N2715" i="14"/>
  <c r="M2715" i="14"/>
  <c r="L2715" i="14"/>
  <c r="K2715" i="14"/>
  <c r="S2714" i="14"/>
  <c r="R2714" i="14"/>
  <c r="Q2714" i="14"/>
  <c r="P2714" i="14"/>
  <c r="O2714" i="14"/>
  <c r="N2714" i="14"/>
  <c r="M2714" i="14"/>
  <c r="L2714" i="14"/>
  <c r="K2714" i="14"/>
  <c r="S2713" i="14"/>
  <c r="R2713" i="14"/>
  <c r="Q2713" i="14"/>
  <c r="P2713" i="14"/>
  <c r="O2713" i="14"/>
  <c r="N2713" i="14"/>
  <c r="M2713" i="14"/>
  <c r="L2713" i="14"/>
  <c r="K2713" i="14"/>
  <c r="S2712" i="14"/>
  <c r="R2712" i="14"/>
  <c r="Q2712" i="14"/>
  <c r="P2712" i="14"/>
  <c r="O2712" i="14"/>
  <c r="N2712" i="14"/>
  <c r="M2712" i="14"/>
  <c r="L2712" i="14"/>
  <c r="K2712" i="14"/>
  <c r="S2711" i="14"/>
  <c r="R2711" i="14"/>
  <c r="Q2711" i="14"/>
  <c r="P2711" i="14"/>
  <c r="O2711" i="14"/>
  <c r="N2711" i="14"/>
  <c r="M2711" i="14"/>
  <c r="L2711" i="14"/>
  <c r="K2711" i="14"/>
  <c r="S2710" i="14"/>
  <c r="R2710" i="14"/>
  <c r="Q2710" i="14"/>
  <c r="P2710" i="14"/>
  <c r="O2710" i="14"/>
  <c r="N2710" i="14"/>
  <c r="M2710" i="14"/>
  <c r="L2710" i="14"/>
  <c r="K2710" i="14"/>
  <c r="S2709" i="14"/>
  <c r="R2709" i="14"/>
  <c r="Q2709" i="14"/>
  <c r="P2709" i="14"/>
  <c r="O2709" i="14"/>
  <c r="N2709" i="14"/>
  <c r="M2709" i="14"/>
  <c r="L2709" i="14"/>
  <c r="K2709" i="14"/>
  <c r="S2708" i="14"/>
  <c r="R2708" i="14"/>
  <c r="Q2708" i="14"/>
  <c r="P2708" i="14"/>
  <c r="O2708" i="14"/>
  <c r="N2708" i="14"/>
  <c r="M2708" i="14"/>
  <c r="L2708" i="14"/>
  <c r="K2708" i="14"/>
  <c r="S2707" i="14"/>
  <c r="R2707" i="14"/>
  <c r="Q2707" i="14"/>
  <c r="P2707" i="14"/>
  <c r="O2707" i="14"/>
  <c r="N2707" i="14"/>
  <c r="M2707" i="14"/>
  <c r="L2707" i="14"/>
  <c r="K2707" i="14"/>
  <c r="S2706" i="14"/>
  <c r="R2706" i="14"/>
  <c r="Q2706" i="14"/>
  <c r="P2706" i="14"/>
  <c r="O2706" i="14"/>
  <c r="N2706" i="14"/>
  <c r="M2706" i="14"/>
  <c r="L2706" i="14"/>
  <c r="K2706" i="14"/>
  <c r="S2705" i="14"/>
  <c r="R2705" i="14"/>
  <c r="Q2705" i="14"/>
  <c r="P2705" i="14"/>
  <c r="O2705" i="14"/>
  <c r="N2705" i="14"/>
  <c r="M2705" i="14"/>
  <c r="L2705" i="14"/>
  <c r="K2705" i="14"/>
  <c r="S2704" i="14"/>
  <c r="R2704" i="14"/>
  <c r="Q2704" i="14"/>
  <c r="P2704" i="14"/>
  <c r="O2704" i="14"/>
  <c r="N2704" i="14"/>
  <c r="M2704" i="14"/>
  <c r="L2704" i="14"/>
  <c r="K2704" i="14"/>
  <c r="S2703" i="14"/>
  <c r="R2703" i="14"/>
  <c r="Q2703" i="14"/>
  <c r="P2703" i="14"/>
  <c r="O2703" i="14"/>
  <c r="N2703" i="14"/>
  <c r="M2703" i="14"/>
  <c r="L2703" i="14"/>
  <c r="K2703" i="14"/>
  <c r="S2702" i="14"/>
  <c r="R2702" i="14"/>
  <c r="Q2702" i="14"/>
  <c r="P2702" i="14"/>
  <c r="O2702" i="14"/>
  <c r="N2702" i="14"/>
  <c r="M2702" i="14"/>
  <c r="L2702" i="14"/>
  <c r="K2702" i="14"/>
  <c r="S2701" i="14"/>
  <c r="R2701" i="14"/>
  <c r="Q2701" i="14"/>
  <c r="P2701" i="14"/>
  <c r="O2701" i="14"/>
  <c r="N2701" i="14"/>
  <c r="M2701" i="14"/>
  <c r="L2701" i="14"/>
  <c r="K2701" i="14"/>
  <c r="S2700" i="14"/>
  <c r="R2700" i="14"/>
  <c r="Q2700" i="14"/>
  <c r="P2700" i="14"/>
  <c r="O2700" i="14"/>
  <c r="N2700" i="14"/>
  <c r="M2700" i="14"/>
  <c r="L2700" i="14"/>
  <c r="K2700" i="14"/>
  <c r="S2699" i="14"/>
  <c r="R2699" i="14"/>
  <c r="Q2699" i="14"/>
  <c r="P2699" i="14"/>
  <c r="O2699" i="14"/>
  <c r="N2699" i="14"/>
  <c r="M2699" i="14"/>
  <c r="L2699" i="14"/>
  <c r="K2699" i="14"/>
  <c r="S2698" i="14"/>
  <c r="R2698" i="14"/>
  <c r="Q2698" i="14"/>
  <c r="P2698" i="14"/>
  <c r="O2698" i="14"/>
  <c r="N2698" i="14"/>
  <c r="M2698" i="14"/>
  <c r="L2698" i="14"/>
  <c r="K2698" i="14"/>
  <c r="S2697" i="14"/>
  <c r="R2697" i="14"/>
  <c r="Q2697" i="14"/>
  <c r="P2697" i="14"/>
  <c r="O2697" i="14"/>
  <c r="N2697" i="14"/>
  <c r="M2697" i="14"/>
  <c r="L2697" i="14"/>
  <c r="K2697" i="14"/>
  <c r="S2696" i="14"/>
  <c r="R2696" i="14"/>
  <c r="Q2696" i="14"/>
  <c r="P2696" i="14"/>
  <c r="O2696" i="14"/>
  <c r="N2696" i="14"/>
  <c r="M2696" i="14"/>
  <c r="L2696" i="14"/>
  <c r="K2696" i="14"/>
  <c r="S2695" i="14"/>
  <c r="R2695" i="14"/>
  <c r="Q2695" i="14"/>
  <c r="P2695" i="14"/>
  <c r="O2695" i="14"/>
  <c r="N2695" i="14"/>
  <c r="M2695" i="14"/>
  <c r="L2695" i="14"/>
  <c r="K2695" i="14"/>
  <c r="S2694" i="14"/>
  <c r="R2694" i="14"/>
  <c r="Q2694" i="14"/>
  <c r="P2694" i="14"/>
  <c r="O2694" i="14"/>
  <c r="N2694" i="14"/>
  <c r="M2694" i="14"/>
  <c r="L2694" i="14"/>
  <c r="K2694" i="14"/>
  <c r="S2693" i="14"/>
  <c r="R2693" i="14"/>
  <c r="Q2693" i="14"/>
  <c r="P2693" i="14"/>
  <c r="O2693" i="14"/>
  <c r="N2693" i="14"/>
  <c r="M2693" i="14"/>
  <c r="L2693" i="14"/>
  <c r="K2693" i="14"/>
  <c r="S2692" i="14"/>
  <c r="R2692" i="14"/>
  <c r="Q2692" i="14"/>
  <c r="P2692" i="14"/>
  <c r="O2692" i="14"/>
  <c r="N2692" i="14"/>
  <c r="M2692" i="14"/>
  <c r="L2692" i="14"/>
  <c r="K2692" i="14"/>
  <c r="S2691" i="14"/>
  <c r="R2691" i="14"/>
  <c r="Q2691" i="14"/>
  <c r="P2691" i="14"/>
  <c r="O2691" i="14"/>
  <c r="N2691" i="14"/>
  <c r="M2691" i="14"/>
  <c r="L2691" i="14"/>
  <c r="K2691" i="14"/>
  <c r="S2690" i="14"/>
  <c r="R2690" i="14"/>
  <c r="Q2690" i="14"/>
  <c r="P2690" i="14"/>
  <c r="O2690" i="14"/>
  <c r="N2690" i="14"/>
  <c r="M2690" i="14"/>
  <c r="L2690" i="14"/>
  <c r="K2690" i="14"/>
  <c r="S2689" i="14"/>
  <c r="R2689" i="14"/>
  <c r="Q2689" i="14"/>
  <c r="P2689" i="14"/>
  <c r="O2689" i="14"/>
  <c r="N2689" i="14"/>
  <c r="M2689" i="14"/>
  <c r="L2689" i="14"/>
  <c r="K2689" i="14"/>
  <c r="S2688" i="14"/>
  <c r="R2688" i="14"/>
  <c r="Q2688" i="14"/>
  <c r="P2688" i="14"/>
  <c r="O2688" i="14"/>
  <c r="N2688" i="14"/>
  <c r="M2688" i="14"/>
  <c r="L2688" i="14"/>
  <c r="K2688" i="14"/>
  <c r="S2687" i="14"/>
  <c r="R2687" i="14"/>
  <c r="Q2687" i="14"/>
  <c r="P2687" i="14"/>
  <c r="O2687" i="14"/>
  <c r="N2687" i="14"/>
  <c r="M2687" i="14"/>
  <c r="L2687" i="14"/>
  <c r="K2687" i="14"/>
  <c r="S2686" i="14"/>
  <c r="R2686" i="14"/>
  <c r="Q2686" i="14"/>
  <c r="P2686" i="14"/>
  <c r="O2686" i="14"/>
  <c r="N2686" i="14"/>
  <c r="M2686" i="14"/>
  <c r="L2686" i="14"/>
  <c r="K2686" i="14"/>
  <c r="S2685" i="14"/>
  <c r="R2685" i="14"/>
  <c r="Q2685" i="14"/>
  <c r="P2685" i="14"/>
  <c r="O2685" i="14"/>
  <c r="N2685" i="14"/>
  <c r="M2685" i="14"/>
  <c r="L2685" i="14"/>
  <c r="K2685" i="14"/>
  <c r="S2684" i="14"/>
  <c r="R2684" i="14"/>
  <c r="Q2684" i="14"/>
  <c r="P2684" i="14"/>
  <c r="O2684" i="14"/>
  <c r="N2684" i="14"/>
  <c r="M2684" i="14"/>
  <c r="L2684" i="14"/>
  <c r="K2684" i="14"/>
  <c r="S2683" i="14"/>
  <c r="R2683" i="14"/>
  <c r="Q2683" i="14"/>
  <c r="P2683" i="14"/>
  <c r="O2683" i="14"/>
  <c r="N2683" i="14"/>
  <c r="M2683" i="14"/>
  <c r="L2683" i="14"/>
  <c r="K2683" i="14"/>
  <c r="S2682" i="14"/>
  <c r="R2682" i="14"/>
  <c r="Q2682" i="14"/>
  <c r="P2682" i="14"/>
  <c r="O2682" i="14"/>
  <c r="N2682" i="14"/>
  <c r="M2682" i="14"/>
  <c r="L2682" i="14"/>
  <c r="K2682" i="14"/>
  <c r="S2681" i="14"/>
  <c r="R2681" i="14"/>
  <c r="Q2681" i="14"/>
  <c r="P2681" i="14"/>
  <c r="O2681" i="14"/>
  <c r="N2681" i="14"/>
  <c r="M2681" i="14"/>
  <c r="L2681" i="14"/>
  <c r="K2681" i="14"/>
  <c r="S2680" i="14"/>
  <c r="R2680" i="14"/>
  <c r="Q2680" i="14"/>
  <c r="P2680" i="14"/>
  <c r="O2680" i="14"/>
  <c r="N2680" i="14"/>
  <c r="M2680" i="14"/>
  <c r="L2680" i="14"/>
  <c r="K2680" i="14"/>
  <c r="S2679" i="14"/>
  <c r="R2679" i="14"/>
  <c r="Q2679" i="14"/>
  <c r="P2679" i="14"/>
  <c r="O2679" i="14"/>
  <c r="N2679" i="14"/>
  <c r="M2679" i="14"/>
  <c r="L2679" i="14"/>
  <c r="K2679" i="14"/>
  <c r="S2678" i="14"/>
  <c r="R2678" i="14"/>
  <c r="Q2678" i="14"/>
  <c r="P2678" i="14"/>
  <c r="O2678" i="14"/>
  <c r="N2678" i="14"/>
  <c r="M2678" i="14"/>
  <c r="L2678" i="14"/>
  <c r="K2678" i="14"/>
  <c r="S2677" i="14"/>
  <c r="R2677" i="14"/>
  <c r="Q2677" i="14"/>
  <c r="P2677" i="14"/>
  <c r="O2677" i="14"/>
  <c r="N2677" i="14"/>
  <c r="M2677" i="14"/>
  <c r="L2677" i="14"/>
  <c r="K2677" i="14"/>
  <c r="S2676" i="14"/>
  <c r="R2676" i="14"/>
  <c r="Q2676" i="14"/>
  <c r="P2676" i="14"/>
  <c r="O2676" i="14"/>
  <c r="N2676" i="14"/>
  <c r="M2676" i="14"/>
  <c r="L2676" i="14"/>
  <c r="K2676" i="14"/>
  <c r="S2675" i="14"/>
  <c r="R2675" i="14"/>
  <c r="Q2675" i="14"/>
  <c r="P2675" i="14"/>
  <c r="O2675" i="14"/>
  <c r="N2675" i="14"/>
  <c r="M2675" i="14"/>
  <c r="L2675" i="14"/>
  <c r="K2675" i="14"/>
  <c r="S2674" i="14"/>
  <c r="R2674" i="14"/>
  <c r="Q2674" i="14"/>
  <c r="P2674" i="14"/>
  <c r="O2674" i="14"/>
  <c r="N2674" i="14"/>
  <c r="M2674" i="14"/>
  <c r="L2674" i="14"/>
  <c r="K2674" i="14"/>
  <c r="S2673" i="14"/>
  <c r="R2673" i="14"/>
  <c r="Q2673" i="14"/>
  <c r="P2673" i="14"/>
  <c r="O2673" i="14"/>
  <c r="N2673" i="14"/>
  <c r="M2673" i="14"/>
  <c r="L2673" i="14"/>
  <c r="K2673" i="14"/>
  <c r="S2672" i="14"/>
  <c r="R2672" i="14"/>
  <c r="Q2672" i="14"/>
  <c r="P2672" i="14"/>
  <c r="O2672" i="14"/>
  <c r="N2672" i="14"/>
  <c r="M2672" i="14"/>
  <c r="L2672" i="14"/>
  <c r="K2672" i="14"/>
  <c r="S2671" i="14"/>
  <c r="R2671" i="14"/>
  <c r="Q2671" i="14"/>
  <c r="P2671" i="14"/>
  <c r="O2671" i="14"/>
  <c r="N2671" i="14"/>
  <c r="M2671" i="14"/>
  <c r="L2671" i="14"/>
  <c r="K2671" i="14"/>
  <c r="S2670" i="14"/>
  <c r="R2670" i="14"/>
  <c r="Q2670" i="14"/>
  <c r="P2670" i="14"/>
  <c r="O2670" i="14"/>
  <c r="N2670" i="14"/>
  <c r="M2670" i="14"/>
  <c r="L2670" i="14"/>
  <c r="K2670" i="14"/>
  <c r="S2669" i="14"/>
  <c r="R2669" i="14"/>
  <c r="Q2669" i="14"/>
  <c r="P2669" i="14"/>
  <c r="O2669" i="14"/>
  <c r="N2669" i="14"/>
  <c r="M2669" i="14"/>
  <c r="L2669" i="14"/>
  <c r="K2669" i="14"/>
  <c r="S2668" i="14"/>
  <c r="R2668" i="14"/>
  <c r="Q2668" i="14"/>
  <c r="P2668" i="14"/>
  <c r="O2668" i="14"/>
  <c r="N2668" i="14"/>
  <c r="M2668" i="14"/>
  <c r="L2668" i="14"/>
  <c r="K2668" i="14"/>
  <c r="S2667" i="14"/>
  <c r="R2667" i="14"/>
  <c r="Q2667" i="14"/>
  <c r="P2667" i="14"/>
  <c r="O2667" i="14"/>
  <c r="N2667" i="14"/>
  <c r="M2667" i="14"/>
  <c r="L2667" i="14"/>
  <c r="K2667" i="14"/>
  <c r="S2666" i="14"/>
  <c r="R2666" i="14"/>
  <c r="Q2666" i="14"/>
  <c r="P2666" i="14"/>
  <c r="O2666" i="14"/>
  <c r="N2666" i="14"/>
  <c r="M2666" i="14"/>
  <c r="L2666" i="14"/>
  <c r="K2666" i="14"/>
  <c r="S2665" i="14"/>
  <c r="R2665" i="14"/>
  <c r="Q2665" i="14"/>
  <c r="P2665" i="14"/>
  <c r="O2665" i="14"/>
  <c r="N2665" i="14"/>
  <c r="M2665" i="14"/>
  <c r="L2665" i="14"/>
  <c r="K2665" i="14"/>
  <c r="S2664" i="14"/>
  <c r="R2664" i="14"/>
  <c r="Q2664" i="14"/>
  <c r="P2664" i="14"/>
  <c r="O2664" i="14"/>
  <c r="N2664" i="14"/>
  <c r="M2664" i="14"/>
  <c r="L2664" i="14"/>
  <c r="K2664" i="14"/>
  <c r="S2663" i="14"/>
  <c r="R2663" i="14"/>
  <c r="Q2663" i="14"/>
  <c r="P2663" i="14"/>
  <c r="O2663" i="14"/>
  <c r="N2663" i="14"/>
  <c r="M2663" i="14"/>
  <c r="L2663" i="14"/>
  <c r="K2663" i="14"/>
  <c r="S2662" i="14"/>
  <c r="R2662" i="14"/>
  <c r="Q2662" i="14"/>
  <c r="P2662" i="14"/>
  <c r="O2662" i="14"/>
  <c r="N2662" i="14"/>
  <c r="M2662" i="14"/>
  <c r="L2662" i="14"/>
  <c r="K2662" i="14"/>
  <c r="S2661" i="14"/>
  <c r="R2661" i="14"/>
  <c r="Q2661" i="14"/>
  <c r="P2661" i="14"/>
  <c r="O2661" i="14"/>
  <c r="N2661" i="14"/>
  <c r="M2661" i="14"/>
  <c r="L2661" i="14"/>
  <c r="K2661" i="14"/>
  <c r="S2660" i="14"/>
  <c r="R2660" i="14"/>
  <c r="Q2660" i="14"/>
  <c r="P2660" i="14"/>
  <c r="O2660" i="14"/>
  <c r="N2660" i="14"/>
  <c r="M2660" i="14"/>
  <c r="L2660" i="14"/>
  <c r="K2660" i="14"/>
  <c r="S2659" i="14"/>
  <c r="R2659" i="14"/>
  <c r="Q2659" i="14"/>
  <c r="P2659" i="14"/>
  <c r="O2659" i="14"/>
  <c r="N2659" i="14"/>
  <c r="M2659" i="14"/>
  <c r="L2659" i="14"/>
  <c r="K2659" i="14"/>
  <c r="S2658" i="14"/>
  <c r="R2658" i="14"/>
  <c r="Q2658" i="14"/>
  <c r="P2658" i="14"/>
  <c r="O2658" i="14"/>
  <c r="N2658" i="14"/>
  <c r="M2658" i="14"/>
  <c r="L2658" i="14"/>
  <c r="K2658" i="14"/>
  <c r="S2657" i="14"/>
  <c r="R2657" i="14"/>
  <c r="Q2657" i="14"/>
  <c r="P2657" i="14"/>
  <c r="O2657" i="14"/>
  <c r="N2657" i="14"/>
  <c r="M2657" i="14"/>
  <c r="L2657" i="14"/>
  <c r="K2657" i="14"/>
  <c r="S2656" i="14"/>
  <c r="R2656" i="14"/>
  <c r="Q2656" i="14"/>
  <c r="P2656" i="14"/>
  <c r="O2656" i="14"/>
  <c r="N2656" i="14"/>
  <c r="M2656" i="14"/>
  <c r="L2656" i="14"/>
  <c r="K2656" i="14"/>
  <c r="S2655" i="14"/>
  <c r="R2655" i="14"/>
  <c r="Q2655" i="14"/>
  <c r="P2655" i="14"/>
  <c r="O2655" i="14"/>
  <c r="N2655" i="14"/>
  <c r="M2655" i="14"/>
  <c r="L2655" i="14"/>
  <c r="K2655" i="14"/>
  <c r="S2654" i="14"/>
  <c r="R2654" i="14"/>
  <c r="Q2654" i="14"/>
  <c r="P2654" i="14"/>
  <c r="O2654" i="14"/>
  <c r="N2654" i="14"/>
  <c r="M2654" i="14"/>
  <c r="L2654" i="14"/>
  <c r="K2654" i="14"/>
  <c r="S2653" i="14"/>
  <c r="R2653" i="14"/>
  <c r="Q2653" i="14"/>
  <c r="P2653" i="14"/>
  <c r="O2653" i="14"/>
  <c r="N2653" i="14"/>
  <c r="M2653" i="14"/>
  <c r="L2653" i="14"/>
  <c r="K2653" i="14"/>
  <c r="S2652" i="14"/>
  <c r="R2652" i="14"/>
  <c r="Q2652" i="14"/>
  <c r="P2652" i="14"/>
  <c r="O2652" i="14"/>
  <c r="N2652" i="14"/>
  <c r="M2652" i="14"/>
  <c r="L2652" i="14"/>
  <c r="K2652" i="14"/>
  <c r="S2651" i="14"/>
  <c r="R2651" i="14"/>
  <c r="Q2651" i="14"/>
  <c r="P2651" i="14"/>
  <c r="O2651" i="14"/>
  <c r="N2651" i="14"/>
  <c r="M2651" i="14"/>
  <c r="L2651" i="14"/>
  <c r="K2651" i="14"/>
  <c r="S2650" i="14"/>
  <c r="R2650" i="14"/>
  <c r="Q2650" i="14"/>
  <c r="P2650" i="14"/>
  <c r="O2650" i="14"/>
  <c r="N2650" i="14"/>
  <c r="M2650" i="14"/>
  <c r="L2650" i="14"/>
  <c r="K2650" i="14"/>
  <c r="S2649" i="14"/>
  <c r="R2649" i="14"/>
  <c r="Q2649" i="14"/>
  <c r="P2649" i="14"/>
  <c r="O2649" i="14"/>
  <c r="N2649" i="14"/>
  <c r="M2649" i="14"/>
  <c r="L2649" i="14"/>
  <c r="K2649" i="14"/>
  <c r="S2648" i="14"/>
  <c r="R2648" i="14"/>
  <c r="Q2648" i="14"/>
  <c r="P2648" i="14"/>
  <c r="O2648" i="14"/>
  <c r="N2648" i="14"/>
  <c r="M2648" i="14"/>
  <c r="L2648" i="14"/>
  <c r="K2648" i="14"/>
  <c r="S2647" i="14"/>
  <c r="R2647" i="14"/>
  <c r="Q2647" i="14"/>
  <c r="P2647" i="14"/>
  <c r="O2647" i="14"/>
  <c r="N2647" i="14"/>
  <c r="M2647" i="14"/>
  <c r="L2647" i="14"/>
  <c r="K2647" i="14"/>
  <c r="S2646" i="14"/>
  <c r="R2646" i="14"/>
  <c r="Q2646" i="14"/>
  <c r="P2646" i="14"/>
  <c r="O2646" i="14"/>
  <c r="N2646" i="14"/>
  <c r="M2646" i="14"/>
  <c r="L2646" i="14"/>
  <c r="K2646" i="14"/>
  <c r="S2645" i="14"/>
  <c r="R2645" i="14"/>
  <c r="Q2645" i="14"/>
  <c r="P2645" i="14"/>
  <c r="O2645" i="14"/>
  <c r="N2645" i="14"/>
  <c r="M2645" i="14"/>
  <c r="L2645" i="14"/>
  <c r="K2645" i="14"/>
  <c r="S2644" i="14"/>
  <c r="R2644" i="14"/>
  <c r="Q2644" i="14"/>
  <c r="P2644" i="14"/>
  <c r="O2644" i="14"/>
  <c r="N2644" i="14"/>
  <c r="M2644" i="14"/>
  <c r="L2644" i="14"/>
  <c r="K2644" i="14"/>
  <c r="S2643" i="14"/>
  <c r="R2643" i="14"/>
  <c r="Q2643" i="14"/>
  <c r="P2643" i="14"/>
  <c r="O2643" i="14"/>
  <c r="N2643" i="14"/>
  <c r="M2643" i="14"/>
  <c r="L2643" i="14"/>
  <c r="K2643" i="14"/>
  <c r="S2642" i="14"/>
  <c r="R2642" i="14"/>
  <c r="Q2642" i="14"/>
  <c r="P2642" i="14"/>
  <c r="O2642" i="14"/>
  <c r="N2642" i="14"/>
  <c r="M2642" i="14"/>
  <c r="L2642" i="14"/>
  <c r="K2642" i="14"/>
  <c r="S2641" i="14"/>
  <c r="R2641" i="14"/>
  <c r="Q2641" i="14"/>
  <c r="P2641" i="14"/>
  <c r="O2641" i="14"/>
  <c r="N2641" i="14"/>
  <c r="M2641" i="14"/>
  <c r="L2641" i="14"/>
  <c r="K2641" i="14"/>
  <c r="S2640" i="14"/>
  <c r="R2640" i="14"/>
  <c r="Q2640" i="14"/>
  <c r="P2640" i="14"/>
  <c r="O2640" i="14"/>
  <c r="N2640" i="14"/>
  <c r="M2640" i="14"/>
  <c r="L2640" i="14"/>
  <c r="K2640" i="14"/>
  <c r="S2639" i="14"/>
  <c r="R2639" i="14"/>
  <c r="Q2639" i="14"/>
  <c r="P2639" i="14"/>
  <c r="O2639" i="14"/>
  <c r="N2639" i="14"/>
  <c r="M2639" i="14"/>
  <c r="L2639" i="14"/>
  <c r="K2639" i="14"/>
  <c r="S2638" i="14"/>
  <c r="R2638" i="14"/>
  <c r="Q2638" i="14"/>
  <c r="P2638" i="14"/>
  <c r="O2638" i="14"/>
  <c r="N2638" i="14"/>
  <c r="M2638" i="14"/>
  <c r="L2638" i="14"/>
  <c r="K2638" i="14"/>
  <c r="S2637" i="14"/>
  <c r="R2637" i="14"/>
  <c r="Q2637" i="14"/>
  <c r="P2637" i="14"/>
  <c r="O2637" i="14"/>
  <c r="N2637" i="14"/>
  <c r="M2637" i="14"/>
  <c r="L2637" i="14"/>
  <c r="K2637" i="14"/>
  <c r="S2636" i="14"/>
  <c r="R2636" i="14"/>
  <c r="Q2636" i="14"/>
  <c r="P2636" i="14"/>
  <c r="O2636" i="14"/>
  <c r="N2636" i="14"/>
  <c r="M2636" i="14"/>
  <c r="L2636" i="14"/>
  <c r="K2636" i="14"/>
  <c r="S2635" i="14"/>
  <c r="R2635" i="14"/>
  <c r="Q2635" i="14"/>
  <c r="P2635" i="14"/>
  <c r="O2635" i="14"/>
  <c r="N2635" i="14"/>
  <c r="M2635" i="14"/>
  <c r="L2635" i="14"/>
  <c r="K2635" i="14"/>
  <c r="S2634" i="14"/>
  <c r="R2634" i="14"/>
  <c r="Q2634" i="14"/>
  <c r="P2634" i="14"/>
  <c r="O2634" i="14"/>
  <c r="N2634" i="14"/>
  <c r="M2634" i="14"/>
  <c r="L2634" i="14"/>
  <c r="K2634" i="14"/>
  <c r="S2633" i="14"/>
  <c r="R2633" i="14"/>
  <c r="Q2633" i="14"/>
  <c r="P2633" i="14"/>
  <c r="O2633" i="14"/>
  <c r="N2633" i="14"/>
  <c r="M2633" i="14"/>
  <c r="L2633" i="14"/>
  <c r="K2633" i="14"/>
  <c r="S2632" i="14"/>
  <c r="R2632" i="14"/>
  <c r="Q2632" i="14"/>
  <c r="P2632" i="14"/>
  <c r="O2632" i="14"/>
  <c r="N2632" i="14"/>
  <c r="M2632" i="14"/>
  <c r="L2632" i="14"/>
  <c r="K2632" i="14"/>
  <c r="S2631" i="14"/>
  <c r="R2631" i="14"/>
  <c r="Q2631" i="14"/>
  <c r="P2631" i="14"/>
  <c r="O2631" i="14"/>
  <c r="N2631" i="14"/>
  <c r="M2631" i="14"/>
  <c r="L2631" i="14"/>
  <c r="K2631" i="14"/>
  <c r="S2630" i="14"/>
  <c r="R2630" i="14"/>
  <c r="Q2630" i="14"/>
  <c r="P2630" i="14"/>
  <c r="O2630" i="14"/>
  <c r="N2630" i="14"/>
  <c r="M2630" i="14"/>
  <c r="L2630" i="14"/>
  <c r="K2630" i="14"/>
  <c r="S2629" i="14"/>
  <c r="R2629" i="14"/>
  <c r="Q2629" i="14"/>
  <c r="P2629" i="14"/>
  <c r="O2629" i="14"/>
  <c r="N2629" i="14"/>
  <c r="M2629" i="14"/>
  <c r="L2629" i="14"/>
  <c r="K2629" i="14"/>
  <c r="S2628" i="14"/>
  <c r="R2628" i="14"/>
  <c r="Q2628" i="14"/>
  <c r="P2628" i="14"/>
  <c r="O2628" i="14"/>
  <c r="N2628" i="14"/>
  <c r="M2628" i="14"/>
  <c r="L2628" i="14"/>
  <c r="K2628" i="14"/>
  <c r="S2627" i="14"/>
  <c r="R2627" i="14"/>
  <c r="Q2627" i="14"/>
  <c r="P2627" i="14"/>
  <c r="O2627" i="14"/>
  <c r="N2627" i="14"/>
  <c r="M2627" i="14"/>
  <c r="L2627" i="14"/>
  <c r="K2627" i="14"/>
  <c r="S2626" i="14"/>
  <c r="R2626" i="14"/>
  <c r="Q2626" i="14"/>
  <c r="P2626" i="14"/>
  <c r="O2626" i="14"/>
  <c r="N2626" i="14"/>
  <c r="M2626" i="14"/>
  <c r="L2626" i="14"/>
  <c r="K2626" i="14"/>
  <c r="S2625" i="14"/>
  <c r="R2625" i="14"/>
  <c r="Q2625" i="14"/>
  <c r="P2625" i="14"/>
  <c r="O2625" i="14"/>
  <c r="N2625" i="14"/>
  <c r="M2625" i="14"/>
  <c r="L2625" i="14"/>
  <c r="K2625" i="14"/>
  <c r="S2624" i="14"/>
  <c r="R2624" i="14"/>
  <c r="Q2624" i="14"/>
  <c r="P2624" i="14"/>
  <c r="O2624" i="14"/>
  <c r="N2624" i="14"/>
  <c r="M2624" i="14"/>
  <c r="L2624" i="14"/>
  <c r="K2624" i="14"/>
  <c r="S2623" i="14"/>
  <c r="R2623" i="14"/>
  <c r="Q2623" i="14"/>
  <c r="P2623" i="14"/>
  <c r="O2623" i="14"/>
  <c r="N2623" i="14"/>
  <c r="M2623" i="14"/>
  <c r="L2623" i="14"/>
  <c r="K2623" i="14"/>
  <c r="S2622" i="14"/>
  <c r="R2622" i="14"/>
  <c r="Q2622" i="14"/>
  <c r="P2622" i="14"/>
  <c r="O2622" i="14"/>
  <c r="N2622" i="14"/>
  <c r="M2622" i="14"/>
  <c r="L2622" i="14"/>
  <c r="K2622" i="14"/>
  <c r="S2621" i="14"/>
  <c r="R2621" i="14"/>
  <c r="Q2621" i="14"/>
  <c r="P2621" i="14"/>
  <c r="O2621" i="14"/>
  <c r="N2621" i="14"/>
  <c r="M2621" i="14"/>
  <c r="L2621" i="14"/>
  <c r="K2621" i="14"/>
  <c r="S2620" i="14"/>
  <c r="R2620" i="14"/>
  <c r="Q2620" i="14"/>
  <c r="P2620" i="14"/>
  <c r="O2620" i="14"/>
  <c r="N2620" i="14"/>
  <c r="M2620" i="14"/>
  <c r="L2620" i="14"/>
  <c r="K2620" i="14"/>
  <c r="S2619" i="14"/>
  <c r="R2619" i="14"/>
  <c r="Q2619" i="14"/>
  <c r="P2619" i="14"/>
  <c r="O2619" i="14"/>
  <c r="N2619" i="14"/>
  <c r="M2619" i="14"/>
  <c r="L2619" i="14"/>
  <c r="K2619" i="14"/>
  <c r="S2618" i="14"/>
  <c r="R2618" i="14"/>
  <c r="Q2618" i="14"/>
  <c r="P2618" i="14"/>
  <c r="O2618" i="14"/>
  <c r="N2618" i="14"/>
  <c r="M2618" i="14"/>
  <c r="L2618" i="14"/>
  <c r="K2618" i="14"/>
  <c r="S2617" i="14"/>
  <c r="R2617" i="14"/>
  <c r="Q2617" i="14"/>
  <c r="P2617" i="14"/>
  <c r="O2617" i="14"/>
  <c r="N2617" i="14"/>
  <c r="M2617" i="14"/>
  <c r="L2617" i="14"/>
  <c r="K2617" i="14"/>
  <c r="S2616" i="14"/>
  <c r="R2616" i="14"/>
  <c r="Q2616" i="14"/>
  <c r="P2616" i="14"/>
  <c r="O2616" i="14"/>
  <c r="N2616" i="14"/>
  <c r="M2616" i="14"/>
  <c r="L2616" i="14"/>
  <c r="K2616" i="14"/>
  <c r="S2615" i="14"/>
  <c r="R2615" i="14"/>
  <c r="Q2615" i="14"/>
  <c r="P2615" i="14"/>
  <c r="O2615" i="14"/>
  <c r="N2615" i="14"/>
  <c r="M2615" i="14"/>
  <c r="L2615" i="14"/>
  <c r="K2615" i="14"/>
  <c r="S2614" i="14"/>
  <c r="R2614" i="14"/>
  <c r="Q2614" i="14"/>
  <c r="P2614" i="14"/>
  <c r="O2614" i="14"/>
  <c r="N2614" i="14"/>
  <c r="M2614" i="14"/>
  <c r="L2614" i="14"/>
  <c r="K2614" i="14"/>
  <c r="S2613" i="14"/>
  <c r="R2613" i="14"/>
  <c r="Q2613" i="14"/>
  <c r="P2613" i="14"/>
  <c r="O2613" i="14"/>
  <c r="N2613" i="14"/>
  <c r="M2613" i="14"/>
  <c r="L2613" i="14"/>
  <c r="K2613" i="14"/>
  <c r="S2612" i="14"/>
  <c r="R2612" i="14"/>
  <c r="Q2612" i="14"/>
  <c r="P2612" i="14"/>
  <c r="O2612" i="14"/>
  <c r="N2612" i="14"/>
  <c r="M2612" i="14"/>
  <c r="L2612" i="14"/>
  <c r="K2612" i="14"/>
  <c r="S2611" i="14"/>
  <c r="R2611" i="14"/>
  <c r="Q2611" i="14"/>
  <c r="P2611" i="14"/>
  <c r="O2611" i="14"/>
  <c r="N2611" i="14"/>
  <c r="M2611" i="14"/>
  <c r="L2611" i="14"/>
  <c r="K2611" i="14"/>
  <c r="S2610" i="14"/>
  <c r="R2610" i="14"/>
  <c r="Q2610" i="14"/>
  <c r="P2610" i="14"/>
  <c r="O2610" i="14"/>
  <c r="N2610" i="14"/>
  <c r="M2610" i="14"/>
  <c r="L2610" i="14"/>
  <c r="K2610" i="14"/>
  <c r="S2609" i="14"/>
  <c r="R2609" i="14"/>
  <c r="Q2609" i="14"/>
  <c r="P2609" i="14"/>
  <c r="O2609" i="14"/>
  <c r="N2609" i="14"/>
  <c r="M2609" i="14"/>
  <c r="L2609" i="14"/>
  <c r="K2609" i="14"/>
  <c r="S2608" i="14"/>
  <c r="R2608" i="14"/>
  <c r="Q2608" i="14"/>
  <c r="P2608" i="14"/>
  <c r="O2608" i="14"/>
  <c r="N2608" i="14"/>
  <c r="M2608" i="14"/>
  <c r="L2608" i="14"/>
  <c r="K2608" i="14"/>
  <c r="S2607" i="14"/>
  <c r="R2607" i="14"/>
  <c r="Q2607" i="14"/>
  <c r="P2607" i="14"/>
  <c r="O2607" i="14"/>
  <c r="N2607" i="14"/>
  <c r="M2607" i="14"/>
  <c r="L2607" i="14"/>
  <c r="K2607" i="14"/>
  <c r="S2606" i="14"/>
  <c r="R2606" i="14"/>
  <c r="Q2606" i="14"/>
  <c r="P2606" i="14"/>
  <c r="O2606" i="14"/>
  <c r="N2606" i="14"/>
  <c r="M2606" i="14"/>
  <c r="L2606" i="14"/>
  <c r="K2606" i="14"/>
  <c r="S2605" i="14"/>
  <c r="R2605" i="14"/>
  <c r="Q2605" i="14"/>
  <c r="P2605" i="14"/>
  <c r="O2605" i="14"/>
  <c r="N2605" i="14"/>
  <c r="M2605" i="14"/>
  <c r="L2605" i="14"/>
  <c r="K2605" i="14"/>
  <c r="S2604" i="14"/>
  <c r="R2604" i="14"/>
  <c r="Q2604" i="14"/>
  <c r="P2604" i="14"/>
  <c r="O2604" i="14"/>
  <c r="N2604" i="14"/>
  <c r="M2604" i="14"/>
  <c r="L2604" i="14"/>
  <c r="K2604" i="14"/>
  <c r="S2603" i="14"/>
  <c r="R2603" i="14"/>
  <c r="Q2603" i="14"/>
  <c r="P2603" i="14"/>
  <c r="O2603" i="14"/>
  <c r="N2603" i="14"/>
  <c r="M2603" i="14"/>
  <c r="L2603" i="14"/>
  <c r="K2603" i="14"/>
  <c r="S2602" i="14"/>
  <c r="R2602" i="14"/>
  <c r="Q2602" i="14"/>
  <c r="P2602" i="14"/>
  <c r="O2602" i="14"/>
  <c r="N2602" i="14"/>
  <c r="M2602" i="14"/>
  <c r="L2602" i="14"/>
  <c r="K2602" i="14"/>
  <c r="S2601" i="14"/>
  <c r="R2601" i="14"/>
  <c r="Q2601" i="14"/>
  <c r="P2601" i="14"/>
  <c r="O2601" i="14"/>
  <c r="N2601" i="14"/>
  <c r="M2601" i="14"/>
  <c r="L2601" i="14"/>
  <c r="K2601" i="14"/>
  <c r="S2600" i="14"/>
  <c r="R2600" i="14"/>
  <c r="Q2600" i="14"/>
  <c r="P2600" i="14"/>
  <c r="O2600" i="14"/>
  <c r="N2600" i="14"/>
  <c r="M2600" i="14"/>
  <c r="L2600" i="14"/>
  <c r="K2600" i="14"/>
  <c r="S2599" i="14"/>
  <c r="R2599" i="14"/>
  <c r="Q2599" i="14"/>
  <c r="P2599" i="14"/>
  <c r="O2599" i="14"/>
  <c r="N2599" i="14"/>
  <c r="M2599" i="14"/>
  <c r="L2599" i="14"/>
  <c r="K2599" i="14"/>
  <c r="S2598" i="14"/>
  <c r="R2598" i="14"/>
  <c r="Q2598" i="14"/>
  <c r="P2598" i="14"/>
  <c r="O2598" i="14"/>
  <c r="N2598" i="14"/>
  <c r="M2598" i="14"/>
  <c r="L2598" i="14"/>
  <c r="K2598" i="14"/>
  <c r="S2597" i="14"/>
  <c r="R2597" i="14"/>
  <c r="Q2597" i="14"/>
  <c r="P2597" i="14"/>
  <c r="O2597" i="14"/>
  <c r="N2597" i="14"/>
  <c r="M2597" i="14"/>
  <c r="L2597" i="14"/>
  <c r="K2597" i="14"/>
  <c r="S2596" i="14"/>
  <c r="R2596" i="14"/>
  <c r="Q2596" i="14"/>
  <c r="P2596" i="14"/>
  <c r="O2596" i="14"/>
  <c r="N2596" i="14"/>
  <c r="M2596" i="14"/>
  <c r="L2596" i="14"/>
  <c r="K2596" i="14"/>
  <c r="S2595" i="14"/>
  <c r="R2595" i="14"/>
  <c r="Q2595" i="14"/>
  <c r="P2595" i="14"/>
  <c r="O2595" i="14"/>
  <c r="N2595" i="14"/>
  <c r="M2595" i="14"/>
  <c r="L2595" i="14"/>
  <c r="K2595" i="14"/>
  <c r="S2594" i="14"/>
  <c r="R2594" i="14"/>
  <c r="Q2594" i="14"/>
  <c r="P2594" i="14"/>
  <c r="O2594" i="14"/>
  <c r="N2594" i="14"/>
  <c r="M2594" i="14"/>
  <c r="L2594" i="14"/>
  <c r="K2594" i="14"/>
  <c r="S2593" i="14"/>
  <c r="R2593" i="14"/>
  <c r="Q2593" i="14"/>
  <c r="P2593" i="14"/>
  <c r="O2593" i="14"/>
  <c r="N2593" i="14"/>
  <c r="M2593" i="14"/>
  <c r="L2593" i="14"/>
  <c r="K2593" i="14"/>
  <c r="S2592" i="14"/>
  <c r="R2592" i="14"/>
  <c r="Q2592" i="14"/>
  <c r="P2592" i="14"/>
  <c r="O2592" i="14"/>
  <c r="N2592" i="14"/>
  <c r="M2592" i="14"/>
  <c r="L2592" i="14"/>
  <c r="K2592" i="14"/>
  <c r="S2591" i="14"/>
  <c r="R2591" i="14"/>
  <c r="Q2591" i="14"/>
  <c r="P2591" i="14"/>
  <c r="O2591" i="14"/>
  <c r="N2591" i="14"/>
  <c r="M2591" i="14"/>
  <c r="L2591" i="14"/>
  <c r="K2591" i="14"/>
  <c r="S2590" i="14"/>
  <c r="R2590" i="14"/>
  <c r="Q2590" i="14"/>
  <c r="P2590" i="14"/>
  <c r="O2590" i="14"/>
  <c r="N2590" i="14"/>
  <c r="M2590" i="14"/>
  <c r="L2590" i="14"/>
  <c r="K2590" i="14"/>
  <c r="S2589" i="14"/>
  <c r="R2589" i="14"/>
  <c r="Q2589" i="14"/>
  <c r="P2589" i="14"/>
  <c r="O2589" i="14"/>
  <c r="N2589" i="14"/>
  <c r="M2589" i="14"/>
  <c r="L2589" i="14"/>
  <c r="K2589" i="14"/>
  <c r="S2588" i="14"/>
  <c r="R2588" i="14"/>
  <c r="Q2588" i="14"/>
  <c r="P2588" i="14"/>
  <c r="O2588" i="14"/>
  <c r="N2588" i="14"/>
  <c r="M2588" i="14"/>
  <c r="L2588" i="14"/>
  <c r="K2588" i="14"/>
  <c r="S2587" i="14"/>
  <c r="R2587" i="14"/>
  <c r="Q2587" i="14"/>
  <c r="P2587" i="14"/>
  <c r="O2587" i="14"/>
  <c r="N2587" i="14"/>
  <c r="M2587" i="14"/>
  <c r="L2587" i="14"/>
  <c r="K2587" i="14"/>
  <c r="S2586" i="14"/>
  <c r="R2586" i="14"/>
  <c r="Q2586" i="14"/>
  <c r="P2586" i="14"/>
  <c r="O2586" i="14"/>
  <c r="N2586" i="14"/>
  <c r="M2586" i="14"/>
  <c r="L2586" i="14"/>
  <c r="K2586" i="14"/>
  <c r="S2585" i="14"/>
  <c r="R2585" i="14"/>
  <c r="Q2585" i="14"/>
  <c r="P2585" i="14"/>
  <c r="O2585" i="14"/>
  <c r="N2585" i="14"/>
  <c r="M2585" i="14"/>
  <c r="L2585" i="14"/>
  <c r="K2585" i="14"/>
  <c r="S2584" i="14"/>
  <c r="R2584" i="14"/>
  <c r="Q2584" i="14"/>
  <c r="P2584" i="14"/>
  <c r="O2584" i="14"/>
  <c r="N2584" i="14"/>
  <c r="M2584" i="14"/>
  <c r="L2584" i="14"/>
  <c r="K2584" i="14"/>
  <c r="S2583" i="14"/>
  <c r="R2583" i="14"/>
  <c r="Q2583" i="14"/>
  <c r="P2583" i="14"/>
  <c r="O2583" i="14"/>
  <c r="N2583" i="14"/>
  <c r="M2583" i="14"/>
  <c r="L2583" i="14"/>
  <c r="K2583" i="14"/>
  <c r="S2582" i="14"/>
  <c r="R2582" i="14"/>
  <c r="Q2582" i="14"/>
  <c r="P2582" i="14"/>
  <c r="O2582" i="14"/>
  <c r="N2582" i="14"/>
  <c r="M2582" i="14"/>
  <c r="L2582" i="14"/>
  <c r="K2582" i="14"/>
  <c r="S2581" i="14"/>
  <c r="R2581" i="14"/>
  <c r="Q2581" i="14"/>
  <c r="P2581" i="14"/>
  <c r="O2581" i="14"/>
  <c r="N2581" i="14"/>
  <c r="M2581" i="14"/>
  <c r="L2581" i="14"/>
  <c r="K2581" i="14"/>
  <c r="S2580" i="14"/>
  <c r="R2580" i="14"/>
  <c r="Q2580" i="14"/>
  <c r="P2580" i="14"/>
  <c r="O2580" i="14"/>
  <c r="N2580" i="14"/>
  <c r="M2580" i="14"/>
  <c r="L2580" i="14"/>
  <c r="K2580" i="14"/>
  <c r="S2579" i="14"/>
  <c r="R2579" i="14"/>
  <c r="Q2579" i="14"/>
  <c r="P2579" i="14"/>
  <c r="O2579" i="14"/>
  <c r="N2579" i="14"/>
  <c r="M2579" i="14"/>
  <c r="L2579" i="14"/>
  <c r="K2579" i="14"/>
  <c r="S2578" i="14"/>
  <c r="R2578" i="14"/>
  <c r="Q2578" i="14"/>
  <c r="P2578" i="14"/>
  <c r="O2578" i="14"/>
  <c r="N2578" i="14"/>
  <c r="M2578" i="14"/>
  <c r="L2578" i="14"/>
  <c r="K2578" i="14"/>
  <c r="S2577" i="14"/>
  <c r="R2577" i="14"/>
  <c r="Q2577" i="14"/>
  <c r="P2577" i="14"/>
  <c r="O2577" i="14"/>
  <c r="N2577" i="14"/>
  <c r="M2577" i="14"/>
  <c r="L2577" i="14"/>
  <c r="K2577" i="14"/>
  <c r="S2576" i="14"/>
  <c r="R2576" i="14"/>
  <c r="Q2576" i="14"/>
  <c r="P2576" i="14"/>
  <c r="O2576" i="14"/>
  <c r="N2576" i="14"/>
  <c r="M2576" i="14"/>
  <c r="L2576" i="14"/>
  <c r="K2576" i="14"/>
  <c r="S2575" i="14"/>
  <c r="R2575" i="14"/>
  <c r="Q2575" i="14"/>
  <c r="P2575" i="14"/>
  <c r="O2575" i="14"/>
  <c r="N2575" i="14"/>
  <c r="M2575" i="14"/>
  <c r="L2575" i="14"/>
  <c r="K2575" i="14"/>
  <c r="S2574" i="14"/>
  <c r="R2574" i="14"/>
  <c r="Q2574" i="14"/>
  <c r="P2574" i="14"/>
  <c r="O2574" i="14"/>
  <c r="N2574" i="14"/>
  <c r="M2574" i="14"/>
  <c r="L2574" i="14"/>
  <c r="K2574" i="14"/>
  <c r="S2573" i="14"/>
  <c r="R2573" i="14"/>
  <c r="Q2573" i="14"/>
  <c r="P2573" i="14"/>
  <c r="O2573" i="14"/>
  <c r="N2573" i="14"/>
  <c r="M2573" i="14"/>
  <c r="L2573" i="14"/>
  <c r="K2573" i="14"/>
  <c r="S2572" i="14"/>
  <c r="R2572" i="14"/>
  <c r="Q2572" i="14"/>
  <c r="P2572" i="14"/>
  <c r="O2572" i="14"/>
  <c r="N2572" i="14"/>
  <c r="M2572" i="14"/>
  <c r="L2572" i="14"/>
  <c r="K2572" i="14"/>
  <c r="S2571" i="14"/>
  <c r="R2571" i="14"/>
  <c r="Q2571" i="14"/>
  <c r="P2571" i="14"/>
  <c r="O2571" i="14"/>
  <c r="N2571" i="14"/>
  <c r="M2571" i="14"/>
  <c r="L2571" i="14"/>
  <c r="K2571" i="14"/>
  <c r="S2570" i="14"/>
  <c r="R2570" i="14"/>
  <c r="Q2570" i="14"/>
  <c r="P2570" i="14"/>
  <c r="O2570" i="14"/>
  <c r="N2570" i="14"/>
  <c r="M2570" i="14"/>
  <c r="L2570" i="14"/>
  <c r="K2570" i="14"/>
  <c r="S2569" i="14"/>
  <c r="R2569" i="14"/>
  <c r="Q2569" i="14"/>
  <c r="P2569" i="14"/>
  <c r="O2569" i="14"/>
  <c r="N2569" i="14"/>
  <c r="M2569" i="14"/>
  <c r="L2569" i="14"/>
  <c r="K2569" i="14"/>
  <c r="S2568" i="14"/>
  <c r="R2568" i="14"/>
  <c r="Q2568" i="14"/>
  <c r="P2568" i="14"/>
  <c r="O2568" i="14"/>
  <c r="N2568" i="14"/>
  <c r="M2568" i="14"/>
  <c r="L2568" i="14"/>
  <c r="K2568" i="14"/>
  <c r="S2567" i="14"/>
  <c r="R2567" i="14"/>
  <c r="Q2567" i="14"/>
  <c r="P2567" i="14"/>
  <c r="O2567" i="14"/>
  <c r="N2567" i="14"/>
  <c r="M2567" i="14"/>
  <c r="L2567" i="14"/>
  <c r="K2567" i="14"/>
  <c r="S2566" i="14"/>
  <c r="R2566" i="14"/>
  <c r="Q2566" i="14"/>
  <c r="P2566" i="14"/>
  <c r="O2566" i="14"/>
  <c r="N2566" i="14"/>
  <c r="M2566" i="14"/>
  <c r="L2566" i="14"/>
  <c r="K2566" i="14"/>
  <c r="S2565" i="14"/>
  <c r="R2565" i="14"/>
  <c r="Q2565" i="14"/>
  <c r="P2565" i="14"/>
  <c r="O2565" i="14"/>
  <c r="N2565" i="14"/>
  <c r="M2565" i="14"/>
  <c r="L2565" i="14"/>
  <c r="K2565" i="14"/>
  <c r="S2564" i="14"/>
  <c r="R2564" i="14"/>
  <c r="Q2564" i="14"/>
  <c r="P2564" i="14"/>
  <c r="O2564" i="14"/>
  <c r="N2564" i="14"/>
  <c r="M2564" i="14"/>
  <c r="L2564" i="14"/>
  <c r="K2564" i="14"/>
  <c r="S2563" i="14"/>
  <c r="R2563" i="14"/>
  <c r="Q2563" i="14"/>
  <c r="P2563" i="14"/>
  <c r="O2563" i="14"/>
  <c r="N2563" i="14"/>
  <c r="M2563" i="14"/>
  <c r="L2563" i="14"/>
  <c r="K2563" i="14"/>
  <c r="S2562" i="14"/>
  <c r="R2562" i="14"/>
  <c r="Q2562" i="14"/>
  <c r="P2562" i="14"/>
  <c r="O2562" i="14"/>
  <c r="N2562" i="14"/>
  <c r="M2562" i="14"/>
  <c r="L2562" i="14"/>
  <c r="K2562" i="14"/>
  <c r="S2561" i="14"/>
  <c r="R2561" i="14"/>
  <c r="Q2561" i="14"/>
  <c r="P2561" i="14"/>
  <c r="O2561" i="14"/>
  <c r="N2561" i="14"/>
  <c r="M2561" i="14"/>
  <c r="L2561" i="14"/>
  <c r="K2561" i="14"/>
  <c r="S2560" i="14"/>
  <c r="R2560" i="14"/>
  <c r="Q2560" i="14"/>
  <c r="P2560" i="14"/>
  <c r="O2560" i="14"/>
  <c r="N2560" i="14"/>
  <c r="M2560" i="14"/>
  <c r="L2560" i="14"/>
  <c r="K2560" i="14"/>
  <c r="S2559" i="14"/>
  <c r="R2559" i="14"/>
  <c r="Q2559" i="14"/>
  <c r="P2559" i="14"/>
  <c r="O2559" i="14"/>
  <c r="N2559" i="14"/>
  <c r="M2559" i="14"/>
  <c r="L2559" i="14"/>
  <c r="K2559" i="14"/>
  <c r="S2558" i="14"/>
  <c r="R2558" i="14"/>
  <c r="Q2558" i="14"/>
  <c r="P2558" i="14"/>
  <c r="O2558" i="14"/>
  <c r="N2558" i="14"/>
  <c r="M2558" i="14"/>
  <c r="L2558" i="14"/>
  <c r="K2558" i="14"/>
  <c r="S2557" i="14"/>
  <c r="R2557" i="14"/>
  <c r="Q2557" i="14"/>
  <c r="P2557" i="14"/>
  <c r="O2557" i="14"/>
  <c r="N2557" i="14"/>
  <c r="M2557" i="14"/>
  <c r="L2557" i="14"/>
  <c r="K2557" i="14"/>
  <c r="S2556" i="14"/>
  <c r="R2556" i="14"/>
  <c r="Q2556" i="14"/>
  <c r="P2556" i="14"/>
  <c r="O2556" i="14"/>
  <c r="N2556" i="14"/>
  <c r="M2556" i="14"/>
  <c r="L2556" i="14"/>
  <c r="K2556" i="14"/>
  <c r="S2555" i="14"/>
  <c r="R2555" i="14"/>
  <c r="Q2555" i="14"/>
  <c r="P2555" i="14"/>
  <c r="O2555" i="14"/>
  <c r="N2555" i="14"/>
  <c r="M2555" i="14"/>
  <c r="L2555" i="14"/>
  <c r="K2555" i="14"/>
  <c r="S2554" i="14"/>
  <c r="R2554" i="14"/>
  <c r="Q2554" i="14"/>
  <c r="P2554" i="14"/>
  <c r="O2554" i="14"/>
  <c r="N2554" i="14"/>
  <c r="M2554" i="14"/>
  <c r="L2554" i="14"/>
  <c r="K2554" i="14"/>
  <c r="S2553" i="14"/>
  <c r="R2553" i="14"/>
  <c r="Q2553" i="14"/>
  <c r="P2553" i="14"/>
  <c r="O2553" i="14"/>
  <c r="N2553" i="14"/>
  <c r="M2553" i="14"/>
  <c r="L2553" i="14"/>
  <c r="K2553" i="14"/>
  <c r="S2552" i="14"/>
  <c r="R2552" i="14"/>
  <c r="Q2552" i="14"/>
  <c r="P2552" i="14"/>
  <c r="O2552" i="14"/>
  <c r="N2552" i="14"/>
  <c r="M2552" i="14"/>
  <c r="L2552" i="14"/>
  <c r="K2552" i="14"/>
  <c r="S2551" i="14"/>
  <c r="R2551" i="14"/>
  <c r="Q2551" i="14"/>
  <c r="P2551" i="14"/>
  <c r="O2551" i="14"/>
  <c r="N2551" i="14"/>
  <c r="M2551" i="14"/>
  <c r="L2551" i="14"/>
  <c r="K2551" i="14"/>
  <c r="S2550" i="14"/>
  <c r="R2550" i="14"/>
  <c r="Q2550" i="14"/>
  <c r="P2550" i="14"/>
  <c r="O2550" i="14"/>
  <c r="N2550" i="14"/>
  <c r="M2550" i="14"/>
  <c r="L2550" i="14"/>
  <c r="K2550" i="14"/>
  <c r="S2549" i="14"/>
  <c r="R2549" i="14"/>
  <c r="Q2549" i="14"/>
  <c r="P2549" i="14"/>
  <c r="O2549" i="14"/>
  <c r="N2549" i="14"/>
  <c r="M2549" i="14"/>
  <c r="L2549" i="14"/>
  <c r="K2549" i="14"/>
  <c r="S2548" i="14"/>
  <c r="R2548" i="14"/>
  <c r="Q2548" i="14"/>
  <c r="P2548" i="14"/>
  <c r="O2548" i="14"/>
  <c r="N2548" i="14"/>
  <c r="M2548" i="14"/>
  <c r="L2548" i="14"/>
  <c r="K2548" i="14"/>
  <c r="S2547" i="14"/>
  <c r="R2547" i="14"/>
  <c r="Q2547" i="14"/>
  <c r="P2547" i="14"/>
  <c r="O2547" i="14"/>
  <c r="N2547" i="14"/>
  <c r="M2547" i="14"/>
  <c r="L2547" i="14"/>
  <c r="K2547" i="14"/>
  <c r="S2546" i="14"/>
  <c r="R2546" i="14"/>
  <c r="Q2546" i="14"/>
  <c r="P2546" i="14"/>
  <c r="O2546" i="14"/>
  <c r="N2546" i="14"/>
  <c r="M2546" i="14"/>
  <c r="L2546" i="14"/>
  <c r="K2546" i="14"/>
  <c r="S2545" i="14"/>
  <c r="R2545" i="14"/>
  <c r="Q2545" i="14"/>
  <c r="P2545" i="14"/>
  <c r="O2545" i="14"/>
  <c r="N2545" i="14"/>
  <c r="M2545" i="14"/>
  <c r="L2545" i="14"/>
  <c r="K2545" i="14"/>
  <c r="S2544" i="14"/>
  <c r="R2544" i="14"/>
  <c r="Q2544" i="14"/>
  <c r="P2544" i="14"/>
  <c r="O2544" i="14"/>
  <c r="N2544" i="14"/>
  <c r="M2544" i="14"/>
  <c r="L2544" i="14"/>
  <c r="K2544" i="14"/>
  <c r="S2543" i="14"/>
  <c r="R2543" i="14"/>
  <c r="Q2543" i="14"/>
  <c r="P2543" i="14"/>
  <c r="O2543" i="14"/>
  <c r="N2543" i="14"/>
  <c r="M2543" i="14"/>
  <c r="L2543" i="14"/>
  <c r="K2543" i="14"/>
  <c r="S2542" i="14"/>
  <c r="R2542" i="14"/>
  <c r="Q2542" i="14"/>
  <c r="P2542" i="14"/>
  <c r="O2542" i="14"/>
  <c r="N2542" i="14"/>
  <c r="M2542" i="14"/>
  <c r="L2542" i="14"/>
  <c r="K2542" i="14"/>
  <c r="S2541" i="14"/>
  <c r="R2541" i="14"/>
  <c r="Q2541" i="14"/>
  <c r="P2541" i="14"/>
  <c r="O2541" i="14"/>
  <c r="N2541" i="14"/>
  <c r="M2541" i="14"/>
  <c r="L2541" i="14"/>
  <c r="K2541" i="14"/>
  <c r="S2540" i="14"/>
  <c r="R2540" i="14"/>
  <c r="Q2540" i="14"/>
  <c r="P2540" i="14"/>
  <c r="O2540" i="14"/>
  <c r="N2540" i="14"/>
  <c r="M2540" i="14"/>
  <c r="L2540" i="14"/>
  <c r="K2540" i="14"/>
  <c r="S2539" i="14"/>
  <c r="R2539" i="14"/>
  <c r="Q2539" i="14"/>
  <c r="P2539" i="14"/>
  <c r="O2539" i="14"/>
  <c r="N2539" i="14"/>
  <c r="M2539" i="14"/>
  <c r="L2539" i="14"/>
  <c r="K2539" i="14"/>
  <c r="S2538" i="14"/>
  <c r="R2538" i="14"/>
  <c r="Q2538" i="14"/>
  <c r="P2538" i="14"/>
  <c r="O2538" i="14"/>
  <c r="N2538" i="14"/>
  <c r="M2538" i="14"/>
  <c r="L2538" i="14"/>
  <c r="K2538" i="14"/>
  <c r="S2537" i="14"/>
  <c r="R2537" i="14"/>
  <c r="Q2537" i="14"/>
  <c r="P2537" i="14"/>
  <c r="O2537" i="14"/>
  <c r="N2537" i="14"/>
  <c r="M2537" i="14"/>
  <c r="L2537" i="14"/>
  <c r="K2537" i="14"/>
  <c r="S2536" i="14"/>
  <c r="R2536" i="14"/>
  <c r="Q2536" i="14"/>
  <c r="P2536" i="14"/>
  <c r="O2536" i="14"/>
  <c r="N2536" i="14"/>
  <c r="M2536" i="14"/>
  <c r="L2536" i="14"/>
  <c r="K2536" i="14"/>
  <c r="S2535" i="14"/>
  <c r="R2535" i="14"/>
  <c r="Q2535" i="14"/>
  <c r="P2535" i="14"/>
  <c r="O2535" i="14"/>
  <c r="N2535" i="14"/>
  <c r="M2535" i="14"/>
  <c r="L2535" i="14"/>
  <c r="K2535" i="14"/>
  <c r="S2534" i="14"/>
  <c r="R2534" i="14"/>
  <c r="Q2534" i="14"/>
  <c r="P2534" i="14"/>
  <c r="O2534" i="14"/>
  <c r="N2534" i="14"/>
  <c r="M2534" i="14"/>
  <c r="L2534" i="14"/>
  <c r="K2534" i="14"/>
  <c r="S2533" i="14"/>
  <c r="R2533" i="14"/>
  <c r="Q2533" i="14"/>
  <c r="P2533" i="14"/>
  <c r="O2533" i="14"/>
  <c r="N2533" i="14"/>
  <c r="M2533" i="14"/>
  <c r="L2533" i="14"/>
  <c r="K2533" i="14"/>
  <c r="S2532" i="14"/>
  <c r="R2532" i="14"/>
  <c r="Q2532" i="14"/>
  <c r="P2532" i="14"/>
  <c r="O2532" i="14"/>
  <c r="N2532" i="14"/>
  <c r="M2532" i="14"/>
  <c r="L2532" i="14"/>
  <c r="K2532" i="14"/>
  <c r="S2531" i="14"/>
  <c r="R2531" i="14"/>
  <c r="Q2531" i="14"/>
  <c r="P2531" i="14"/>
  <c r="O2531" i="14"/>
  <c r="N2531" i="14"/>
  <c r="M2531" i="14"/>
  <c r="L2531" i="14"/>
  <c r="K2531" i="14"/>
  <c r="S2530" i="14"/>
  <c r="R2530" i="14"/>
  <c r="Q2530" i="14"/>
  <c r="P2530" i="14"/>
  <c r="O2530" i="14"/>
  <c r="N2530" i="14"/>
  <c r="M2530" i="14"/>
  <c r="L2530" i="14"/>
  <c r="K2530" i="14"/>
  <c r="S2529" i="14"/>
  <c r="R2529" i="14"/>
  <c r="Q2529" i="14"/>
  <c r="P2529" i="14"/>
  <c r="O2529" i="14"/>
  <c r="N2529" i="14"/>
  <c r="M2529" i="14"/>
  <c r="L2529" i="14"/>
  <c r="K2529" i="14"/>
  <c r="S2528" i="14"/>
  <c r="R2528" i="14"/>
  <c r="Q2528" i="14"/>
  <c r="P2528" i="14"/>
  <c r="O2528" i="14"/>
  <c r="N2528" i="14"/>
  <c r="M2528" i="14"/>
  <c r="L2528" i="14"/>
  <c r="K2528" i="14"/>
  <c r="S2527" i="14"/>
  <c r="R2527" i="14"/>
  <c r="Q2527" i="14"/>
  <c r="P2527" i="14"/>
  <c r="O2527" i="14"/>
  <c r="N2527" i="14"/>
  <c r="M2527" i="14"/>
  <c r="L2527" i="14"/>
  <c r="K2527" i="14"/>
  <c r="S2526" i="14"/>
  <c r="R2526" i="14"/>
  <c r="Q2526" i="14"/>
  <c r="P2526" i="14"/>
  <c r="O2526" i="14"/>
  <c r="N2526" i="14"/>
  <c r="M2526" i="14"/>
  <c r="L2526" i="14"/>
  <c r="K2526" i="14"/>
  <c r="S2525" i="14"/>
  <c r="R2525" i="14"/>
  <c r="Q2525" i="14"/>
  <c r="P2525" i="14"/>
  <c r="O2525" i="14"/>
  <c r="N2525" i="14"/>
  <c r="M2525" i="14"/>
  <c r="L2525" i="14"/>
  <c r="K2525" i="14"/>
  <c r="S2524" i="14"/>
  <c r="R2524" i="14"/>
  <c r="Q2524" i="14"/>
  <c r="P2524" i="14"/>
  <c r="O2524" i="14"/>
  <c r="N2524" i="14"/>
  <c r="M2524" i="14"/>
  <c r="L2524" i="14"/>
  <c r="K2524" i="14"/>
  <c r="S2523" i="14"/>
  <c r="R2523" i="14"/>
  <c r="Q2523" i="14"/>
  <c r="P2523" i="14"/>
  <c r="O2523" i="14"/>
  <c r="N2523" i="14"/>
  <c r="M2523" i="14"/>
  <c r="L2523" i="14"/>
  <c r="K2523" i="14"/>
  <c r="S2522" i="14"/>
  <c r="R2522" i="14"/>
  <c r="Q2522" i="14"/>
  <c r="P2522" i="14"/>
  <c r="O2522" i="14"/>
  <c r="N2522" i="14"/>
  <c r="M2522" i="14"/>
  <c r="L2522" i="14"/>
  <c r="K2522" i="14"/>
  <c r="S2521" i="14"/>
  <c r="R2521" i="14"/>
  <c r="Q2521" i="14"/>
  <c r="P2521" i="14"/>
  <c r="O2521" i="14"/>
  <c r="N2521" i="14"/>
  <c r="M2521" i="14"/>
  <c r="L2521" i="14"/>
  <c r="K2521" i="14"/>
  <c r="S2520" i="14"/>
  <c r="R2520" i="14"/>
  <c r="Q2520" i="14"/>
  <c r="P2520" i="14"/>
  <c r="O2520" i="14"/>
  <c r="N2520" i="14"/>
  <c r="M2520" i="14"/>
  <c r="L2520" i="14"/>
  <c r="K2520" i="14"/>
  <c r="S2519" i="14"/>
  <c r="R2519" i="14"/>
  <c r="Q2519" i="14"/>
  <c r="P2519" i="14"/>
  <c r="O2519" i="14"/>
  <c r="N2519" i="14"/>
  <c r="M2519" i="14"/>
  <c r="L2519" i="14"/>
  <c r="K2519" i="14"/>
  <c r="S2518" i="14"/>
  <c r="R2518" i="14"/>
  <c r="Q2518" i="14"/>
  <c r="P2518" i="14"/>
  <c r="O2518" i="14"/>
  <c r="N2518" i="14"/>
  <c r="M2518" i="14"/>
  <c r="L2518" i="14"/>
  <c r="K2518" i="14"/>
  <c r="S2517" i="14"/>
  <c r="R2517" i="14"/>
  <c r="Q2517" i="14"/>
  <c r="P2517" i="14"/>
  <c r="O2517" i="14"/>
  <c r="N2517" i="14"/>
  <c r="M2517" i="14"/>
  <c r="L2517" i="14"/>
  <c r="K2517" i="14"/>
  <c r="S2516" i="14"/>
  <c r="R2516" i="14"/>
  <c r="Q2516" i="14"/>
  <c r="P2516" i="14"/>
  <c r="O2516" i="14"/>
  <c r="N2516" i="14"/>
  <c r="M2516" i="14"/>
  <c r="L2516" i="14"/>
  <c r="K2516" i="14"/>
  <c r="S2515" i="14"/>
  <c r="R2515" i="14"/>
  <c r="Q2515" i="14"/>
  <c r="P2515" i="14"/>
  <c r="O2515" i="14"/>
  <c r="N2515" i="14"/>
  <c r="M2515" i="14"/>
  <c r="L2515" i="14"/>
  <c r="K2515" i="14"/>
  <c r="S2514" i="14"/>
  <c r="R2514" i="14"/>
  <c r="Q2514" i="14"/>
  <c r="P2514" i="14"/>
  <c r="O2514" i="14"/>
  <c r="N2514" i="14"/>
  <c r="M2514" i="14"/>
  <c r="L2514" i="14"/>
  <c r="K2514" i="14"/>
  <c r="S2513" i="14"/>
  <c r="R2513" i="14"/>
  <c r="Q2513" i="14"/>
  <c r="P2513" i="14"/>
  <c r="O2513" i="14"/>
  <c r="N2513" i="14"/>
  <c r="M2513" i="14"/>
  <c r="L2513" i="14"/>
  <c r="K2513" i="14"/>
  <c r="S2512" i="14"/>
  <c r="R2512" i="14"/>
  <c r="Q2512" i="14"/>
  <c r="P2512" i="14"/>
  <c r="O2512" i="14"/>
  <c r="N2512" i="14"/>
  <c r="M2512" i="14"/>
  <c r="L2512" i="14"/>
  <c r="K2512" i="14"/>
  <c r="S2511" i="14"/>
  <c r="R2511" i="14"/>
  <c r="Q2511" i="14"/>
  <c r="P2511" i="14"/>
  <c r="O2511" i="14"/>
  <c r="N2511" i="14"/>
  <c r="M2511" i="14"/>
  <c r="L2511" i="14"/>
  <c r="K2511" i="14"/>
  <c r="S2510" i="14"/>
  <c r="R2510" i="14"/>
  <c r="Q2510" i="14"/>
  <c r="P2510" i="14"/>
  <c r="O2510" i="14"/>
  <c r="N2510" i="14"/>
  <c r="M2510" i="14"/>
  <c r="L2510" i="14"/>
  <c r="K2510" i="14"/>
  <c r="S2509" i="14"/>
  <c r="R2509" i="14"/>
  <c r="Q2509" i="14"/>
  <c r="P2509" i="14"/>
  <c r="O2509" i="14"/>
  <c r="N2509" i="14"/>
  <c r="M2509" i="14"/>
  <c r="L2509" i="14"/>
  <c r="K2509" i="14"/>
  <c r="S2508" i="14"/>
  <c r="R2508" i="14"/>
  <c r="Q2508" i="14"/>
  <c r="P2508" i="14"/>
  <c r="O2508" i="14"/>
  <c r="N2508" i="14"/>
  <c r="M2508" i="14"/>
  <c r="L2508" i="14"/>
  <c r="K2508" i="14"/>
  <c r="S2507" i="14"/>
  <c r="R2507" i="14"/>
  <c r="Q2507" i="14"/>
  <c r="P2507" i="14"/>
  <c r="O2507" i="14"/>
  <c r="N2507" i="14"/>
  <c r="M2507" i="14"/>
  <c r="L2507" i="14"/>
  <c r="K2507" i="14"/>
  <c r="S2506" i="14"/>
  <c r="R2506" i="14"/>
  <c r="Q2506" i="14"/>
  <c r="P2506" i="14"/>
  <c r="O2506" i="14"/>
  <c r="N2506" i="14"/>
  <c r="M2506" i="14"/>
  <c r="L2506" i="14"/>
  <c r="K2506" i="14"/>
  <c r="S2505" i="14"/>
  <c r="R2505" i="14"/>
  <c r="Q2505" i="14"/>
  <c r="P2505" i="14"/>
  <c r="O2505" i="14"/>
  <c r="N2505" i="14"/>
  <c r="M2505" i="14"/>
  <c r="L2505" i="14"/>
  <c r="K2505" i="14"/>
  <c r="S2504" i="14"/>
  <c r="R2504" i="14"/>
  <c r="Q2504" i="14"/>
  <c r="P2504" i="14"/>
  <c r="O2504" i="14"/>
  <c r="N2504" i="14"/>
  <c r="M2504" i="14"/>
  <c r="L2504" i="14"/>
  <c r="K2504" i="14"/>
  <c r="S2503" i="14"/>
  <c r="R2503" i="14"/>
  <c r="Q2503" i="14"/>
  <c r="P2503" i="14"/>
  <c r="O2503" i="14"/>
  <c r="N2503" i="14"/>
  <c r="M2503" i="14"/>
  <c r="L2503" i="14"/>
  <c r="K2503" i="14"/>
  <c r="S2502" i="14"/>
  <c r="R2502" i="14"/>
  <c r="Q2502" i="14"/>
  <c r="P2502" i="14"/>
  <c r="O2502" i="14"/>
  <c r="N2502" i="14"/>
  <c r="M2502" i="14"/>
  <c r="L2502" i="14"/>
  <c r="K2502" i="14"/>
  <c r="S2501" i="14"/>
  <c r="R2501" i="14"/>
  <c r="Q2501" i="14"/>
  <c r="P2501" i="14"/>
  <c r="O2501" i="14"/>
  <c r="N2501" i="14"/>
  <c r="M2501" i="14"/>
  <c r="L2501" i="14"/>
  <c r="K2501" i="14"/>
  <c r="S2500" i="14"/>
  <c r="R2500" i="14"/>
  <c r="Q2500" i="14"/>
  <c r="P2500" i="14"/>
  <c r="O2500" i="14"/>
  <c r="N2500" i="14"/>
  <c r="M2500" i="14"/>
  <c r="L2500" i="14"/>
  <c r="K2500" i="14"/>
  <c r="S2499" i="14"/>
  <c r="R2499" i="14"/>
  <c r="Q2499" i="14"/>
  <c r="P2499" i="14"/>
  <c r="O2499" i="14"/>
  <c r="N2499" i="14"/>
  <c r="M2499" i="14"/>
  <c r="L2499" i="14"/>
  <c r="K2499" i="14"/>
  <c r="S2498" i="14"/>
  <c r="R2498" i="14"/>
  <c r="Q2498" i="14"/>
  <c r="P2498" i="14"/>
  <c r="O2498" i="14"/>
  <c r="N2498" i="14"/>
  <c r="M2498" i="14"/>
  <c r="L2498" i="14"/>
  <c r="K2498" i="14"/>
  <c r="S2497" i="14"/>
  <c r="R2497" i="14"/>
  <c r="Q2497" i="14"/>
  <c r="P2497" i="14"/>
  <c r="O2497" i="14"/>
  <c r="N2497" i="14"/>
  <c r="M2497" i="14"/>
  <c r="L2497" i="14"/>
  <c r="K2497" i="14"/>
  <c r="S2496" i="14"/>
  <c r="R2496" i="14"/>
  <c r="Q2496" i="14"/>
  <c r="P2496" i="14"/>
  <c r="O2496" i="14"/>
  <c r="N2496" i="14"/>
  <c r="M2496" i="14"/>
  <c r="L2496" i="14"/>
  <c r="K2496" i="14"/>
  <c r="S2495" i="14"/>
  <c r="R2495" i="14"/>
  <c r="Q2495" i="14"/>
  <c r="P2495" i="14"/>
  <c r="O2495" i="14"/>
  <c r="N2495" i="14"/>
  <c r="M2495" i="14"/>
  <c r="L2495" i="14"/>
  <c r="K2495" i="14"/>
  <c r="S2494" i="14"/>
  <c r="R2494" i="14"/>
  <c r="Q2494" i="14"/>
  <c r="P2494" i="14"/>
  <c r="O2494" i="14"/>
  <c r="N2494" i="14"/>
  <c r="M2494" i="14"/>
  <c r="L2494" i="14"/>
  <c r="K2494" i="14"/>
  <c r="S2493" i="14"/>
  <c r="R2493" i="14"/>
  <c r="Q2493" i="14"/>
  <c r="P2493" i="14"/>
  <c r="O2493" i="14"/>
  <c r="N2493" i="14"/>
  <c r="M2493" i="14"/>
  <c r="L2493" i="14"/>
  <c r="K2493" i="14"/>
  <c r="S2492" i="14"/>
  <c r="R2492" i="14"/>
  <c r="Q2492" i="14"/>
  <c r="P2492" i="14"/>
  <c r="O2492" i="14"/>
  <c r="N2492" i="14"/>
  <c r="M2492" i="14"/>
  <c r="L2492" i="14"/>
  <c r="K2492" i="14"/>
  <c r="S2491" i="14"/>
  <c r="R2491" i="14"/>
  <c r="Q2491" i="14"/>
  <c r="P2491" i="14"/>
  <c r="O2491" i="14"/>
  <c r="N2491" i="14"/>
  <c r="M2491" i="14"/>
  <c r="L2491" i="14"/>
  <c r="K2491" i="14"/>
  <c r="S2490" i="14"/>
  <c r="R2490" i="14"/>
  <c r="Q2490" i="14"/>
  <c r="P2490" i="14"/>
  <c r="O2490" i="14"/>
  <c r="N2490" i="14"/>
  <c r="M2490" i="14"/>
  <c r="L2490" i="14"/>
  <c r="K2490" i="14"/>
  <c r="S2489" i="14"/>
  <c r="R2489" i="14"/>
  <c r="Q2489" i="14"/>
  <c r="P2489" i="14"/>
  <c r="O2489" i="14"/>
  <c r="N2489" i="14"/>
  <c r="M2489" i="14"/>
  <c r="L2489" i="14"/>
  <c r="K2489" i="14"/>
  <c r="S2488" i="14"/>
  <c r="R2488" i="14"/>
  <c r="Q2488" i="14"/>
  <c r="P2488" i="14"/>
  <c r="O2488" i="14"/>
  <c r="N2488" i="14"/>
  <c r="M2488" i="14"/>
  <c r="L2488" i="14"/>
  <c r="K2488" i="14"/>
  <c r="S2487" i="14"/>
  <c r="R2487" i="14"/>
  <c r="Q2487" i="14"/>
  <c r="P2487" i="14"/>
  <c r="O2487" i="14"/>
  <c r="N2487" i="14"/>
  <c r="M2487" i="14"/>
  <c r="L2487" i="14"/>
  <c r="K2487" i="14"/>
  <c r="S2486" i="14"/>
  <c r="R2486" i="14"/>
  <c r="Q2486" i="14"/>
  <c r="P2486" i="14"/>
  <c r="O2486" i="14"/>
  <c r="N2486" i="14"/>
  <c r="M2486" i="14"/>
  <c r="L2486" i="14"/>
  <c r="K2486" i="14"/>
  <c r="S2485" i="14"/>
  <c r="R2485" i="14"/>
  <c r="Q2485" i="14"/>
  <c r="P2485" i="14"/>
  <c r="O2485" i="14"/>
  <c r="N2485" i="14"/>
  <c r="M2485" i="14"/>
  <c r="L2485" i="14"/>
  <c r="K2485" i="14"/>
  <c r="S2484" i="14"/>
  <c r="R2484" i="14"/>
  <c r="Q2484" i="14"/>
  <c r="P2484" i="14"/>
  <c r="O2484" i="14"/>
  <c r="N2484" i="14"/>
  <c r="M2484" i="14"/>
  <c r="L2484" i="14"/>
  <c r="K2484" i="14"/>
  <c r="S2483" i="14"/>
  <c r="R2483" i="14"/>
  <c r="Q2483" i="14"/>
  <c r="P2483" i="14"/>
  <c r="O2483" i="14"/>
  <c r="N2483" i="14"/>
  <c r="M2483" i="14"/>
  <c r="L2483" i="14"/>
  <c r="K2483" i="14"/>
  <c r="S2482" i="14"/>
  <c r="R2482" i="14"/>
  <c r="Q2482" i="14"/>
  <c r="P2482" i="14"/>
  <c r="O2482" i="14"/>
  <c r="N2482" i="14"/>
  <c r="M2482" i="14"/>
  <c r="L2482" i="14"/>
  <c r="K2482" i="14"/>
  <c r="S2481" i="14"/>
  <c r="R2481" i="14"/>
  <c r="Q2481" i="14"/>
  <c r="P2481" i="14"/>
  <c r="O2481" i="14"/>
  <c r="N2481" i="14"/>
  <c r="M2481" i="14"/>
  <c r="L2481" i="14"/>
  <c r="K2481" i="14"/>
  <c r="S2480" i="14"/>
  <c r="R2480" i="14"/>
  <c r="Q2480" i="14"/>
  <c r="P2480" i="14"/>
  <c r="O2480" i="14"/>
  <c r="N2480" i="14"/>
  <c r="M2480" i="14"/>
  <c r="L2480" i="14"/>
  <c r="K2480" i="14"/>
  <c r="S2479" i="14"/>
  <c r="R2479" i="14"/>
  <c r="Q2479" i="14"/>
  <c r="P2479" i="14"/>
  <c r="O2479" i="14"/>
  <c r="N2479" i="14"/>
  <c r="M2479" i="14"/>
  <c r="L2479" i="14"/>
  <c r="K2479" i="14"/>
  <c r="S2478" i="14"/>
  <c r="R2478" i="14"/>
  <c r="Q2478" i="14"/>
  <c r="P2478" i="14"/>
  <c r="O2478" i="14"/>
  <c r="N2478" i="14"/>
  <c r="M2478" i="14"/>
  <c r="L2478" i="14"/>
  <c r="K2478" i="14"/>
  <c r="S2477" i="14"/>
  <c r="R2477" i="14"/>
  <c r="Q2477" i="14"/>
  <c r="P2477" i="14"/>
  <c r="O2477" i="14"/>
  <c r="N2477" i="14"/>
  <c r="M2477" i="14"/>
  <c r="L2477" i="14"/>
  <c r="K2477" i="14"/>
  <c r="S2476" i="14"/>
  <c r="R2476" i="14"/>
  <c r="Q2476" i="14"/>
  <c r="P2476" i="14"/>
  <c r="O2476" i="14"/>
  <c r="N2476" i="14"/>
  <c r="M2476" i="14"/>
  <c r="L2476" i="14"/>
  <c r="K2476" i="14"/>
  <c r="S2475" i="14"/>
  <c r="R2475" i="14"/>
  <c r="Q2475" i="14"/>
  <c r="P2475" i="14"/>
  <c r="O2475" i="14"/>
  <c r="N2475" i="14"/>
  <c r="M2475" i="14"/>
  <c r="L2475" i="14"/>
  <c r="K2475" i="14"/>
  <c r="S2474" i="14"/>
  <c r="R2474" i="14"/>
  <c r="Q2474" i="14"/>
  <c r="P2474" i="14"/>
  <c r="O2474" i="14"/>
  <c r="N2474" i="14"/>
  <c r="M2474" i="14"/>
  <c r="L2474" i="14"/>
  <c r="K2474" i="14"/>
  <c r="S2473" i="14"/>
  <c r="R2473" i="14"/>
  <c r="Q2473" i="14"/>
  <c r="P2473" i="14"/>
  <c r="O2473" i="14"/>
  <c r="N2473" i="14"/>
  <c r="M2473" i="14"/>
  <c r="L2473" i="14"/>
  <c r="K2473" i="14"/>
  <c r="S2472" i="14"/>
  <c r="R2472" i="14"/>
  <c r="Q2472" i="14"/>
  <c r="P2472" i="14"/>
  <c r="O2472" i="14"/>
  <c r="N2472" i="14"/>
  <c r="M2472" i="14"/>
  <c r="L2472" i="14"/>
  <c r="K2472" i="14"/>
  <c r="S2471" i="14"/>
  <c r="R2471" i="14"/>
  <c r="Q2471" i="14"/>
  <c r="P2471" i="14"/>
  <c r="O2471" i="14"/>
  <c r="N2471" i="14"/>
  <c r="M2471" i="14"/>
  <c r="L2471" i="14"/>
  <c r="K2471" i="14"/>
  <c r="S2470" i="14"/>
  <c r="R2470" i="14"/>
  <c r="Q2470" i="14"/>
  <c r="P2470" i="14"/>
  <c r="O2470" i="14"/>
  <c r="N2470" i="14"/>
  <c r="M2470" i="14"/>
  <c r="L2470" i="14"/>
  <c r="K2470" i="14"/>
  <c r="S2469" i="14"/>
  <c r="R2469" i="14"/>
  <c r="Q2469" i="14"/>
  <c r="P2469" i="14"/>
  <c r="O2469" i="14"/>
  <c r="N2469" i="14"/>
  <c r="M2469" i="14"/>
  <c r="L2469" i="14"/>
  <c r="K2469" i="14"/>
  <c r="S2468" i="14"/>
  <c r="R2468" i="14"/>
  <c r="Q2468" i="14"/>
  <c r="P2468" i="14"/>
  <c r="O2468" i="14"/>
  <c r="N2468" i="14"/>
  <c r="M2468" i="14"/>
  <c r="L2468" i="14"/>
  <c r="K2468" i="14"/>
  <c r="S2467" i="14"/>
  <c r="R2467" i="14"/>
  <c r="Q2467" i="14"/>
  <c r="P2467" i="14"/>
  <c r="O2467" i="14"/>
  <c r="N2467" i="14"/>
  <c r="M2467" i="14"/>
  <c r="L2467" i="14"/>
  <c r="K2467" i="14"/>
  <c r="S2466" i="14"/>
  <c r="R2466" i="14"/>
  <c r="Q2466" i="14"/>
  <c r="P2466" i="14"/>
  <c r="O2466" i="14"/>
  <c r="N2466" i="14"/>
  <c r="M2466" i="14"/>
  <c r="L2466" i="14"/>
  <c r="K2466" i="14"/>
  <c r="S2465" i="14"/>
  <c r="R2465" i="14"/>
  <c r="Q2465" i="14"/>
  <c r="P2465" i="14"/>
  <c r="O2465" i="14"/>
  <c r="N2465" i="14"/>
  <c r="M2465" i="14"/>
  <c r="L2465" i="14"/>
  <c r="K2465" i="14"/>
  <c r="S2464" i="14"/>
  <c r="R2464" i="14"/>
  <c r="Q2464" i="14"/>
  <c r="P2464" i="14"/>
  <c r="O2464" i="14"/>
  <c r="N2464" i="14"/>
  <c r="M2464" i="14"/>
  <c r="L2464" i="14"/>
  <c r="K2464" i="14"/>
  <c r="S2463" i="14"/>
  <c r="R2463" i="14"/>
  <c r="Q2463" i="14"/>
  <c r="P2463" i="14"/>
  <c r="O2463" i="14"/>
  <c r="N2463" i="14"/>
  <c r="M2463" i="14"/>
  <c r="L2463" i="14"/>
  <c r="K2463" i="14"/>
  <c r="S2462" i="14"/>
  <c r="R2462" i="14"/>
  <c r="Q2462" i="14"/>
  <c r="P2462" i="14"/>
  <c r="O2462" i="14"/>
  <c r="N2462" i="14"/>
  <c r="M2462" i="14"/>
  <c r="L2462" i="14"/>
  <c r="K2462" i="14"/>
  <c r="S2461" i="14"/>
  <c r="R2461" i="14"/>
  <c r="Q2461" i="14"/>
  <c r="P2461" i="14"/>
  <c r="O2461" i="14"/>
  <c r="N2461" i="14"/>
  <c r="M2461" i="14"/>
  <c r="L2461" i="14"/>
  <c r="K2461" i="14"/>
  <c r="S2460" i="14"/>
  <c r="R2460" i="14"/>
  <c r="Q2460" i="14"/>
  <c r="P2460" i="14"/>
  <c r="O2460" i="14"/>
  <c r="N2460" i="14"/>
  <c r="M2460" i="14"/>
  <c r="L2460" i="14"/>
  <c r="K2460" i="14"/>
  <c r="S2459" i="14"/>
  <c r="R2459" i="14"/>
  <c r="Q2459" i="14"/>
  <c r="P2459" i="14"/>
  <c r="O2459" i="14"/>
  <c r="N2459" i="14"/>
  <c r="M2459" i="14"/>
  <c r="L2459" i="14"/>
  <c r="K2459" i="14"/>
  <c r="S2458" i="14"/>
  <c r="R2458" i="14"/>
  <c r="Q2458" i="14"/>
  <c r="P2458" i="14"/>
  <c r="O2458" i="14"/>
  <c r="N2458" i="14"/>
  <c r="M2458" i="14"/>
  <c r="L2458" i="14"/>
  <c r="K2458" i="14"/>
  <c r="S2457" i="14"/>
  <c r="R2457" i="14"/>
  <c r="Q2457" i="14"/>
  <c r="P2457" i="14"/>
  <c r="O2457" i="14"/>
  <c r="N2457" i="14"/>
  <c r="M2457" i="14"/>
  <c r="L2457" i="14"/>
  <c r="K2457" i="14"/>
  <c r="S2456" i="14"/>
  <c r="R2456" i="14"/>
  <c r="Q2456" i="14"/>
  <c r="P2456" i="14"/>
  <c r="O2456" i="14"/>
  <c r="N2456" i="14"/>
  <c r="M2456" i="14"/>
  <c r="L2456" i="14"/>
  <c r="K2456" i="14"/>
  <c r="S2455" i="14"/>
  <c r="R2455" i="14"/>
  <c r="Q2455" i="14"/>
  <c r="P2455" i="14"/>
  <c r="O2455" i="14"/>
  <c r="N2455" i="14"/>
  <c r="M2455" i="14"/>
  <c r="L2455" i="14"/>
  <c r="K2455" i="14"/>
  <c r="S2454" i="14"/>
  <c r="R2454" i="14"/>
  <c r="Q2454" i="14"/>
  <c r="P2454" i="14"/>
  <c r="O2454" i="14"/>
  <c r="N2454" i="14"/>
  <c r="M2454" i="14"/>
  <c r="L2454" i="14"/>
  <c r="K2454" i="14"/>
  <c r="S2453" i="14"/>
  <c r="R2453" i="14"/>
  <c r="Q2453" i="14"/>
  <c r="P2453" i="14"/>
  <c r="O2453" i="14"/>
  <c r="N2453" i="14"/>
  <c r="M2453" i="14"/>
  <c r="L2453" i="14"/>
  <c r="K2453" i="14"/>
  <c r="S2452" i="14"/>
  <c r="R2452" i="14"/>
  <c r="Q2452" i="14"/>
  <c r="P2452" i="14"/>
  <c r="O2452" i="14"/>
  <c r="N2452" i="14"/>
  <c r="M2452" i="14"/>
  <c r="L2452" i="14"/>
  <c r="K2452" i="14"/>
  <c r="S2451" i="14"/>
  <c r="R2451" i="14"/>
  <c r="Q2451" i="14"/>
  <c r="P2451" i="14"/>
  <c r="O2451" i="14"/>
  <c r="N2451" i="14"/>
  <c r="M2451" i="14"/>
  <c r="L2451" i="14"/>
  <c r="K2451" i="14"/>
  <c r="S2450" i="14"/>
  <c r="R2450" i="14"/>
  <c r="Q2450" i="14"/>
  <c r="P2450" i="14"/>
  <c r="O2450" i="14"/>
  <c r="N2450" i="14"/>
  <c r="M2450" i="14"/>
  <c r="L2450" i="14"/>
  <c r="K2450" i="14"/>
  <c r="S2449" i="14"/>
  <c r="R2449" i="14"/>
  <c r="Q2449" i="14"/>
  <c r="P2449" i="14"/>
  <c r="O2449" i="14"/>
  <c r="N2449" i="14"/>
  <c r="M2449" i="14"/>
  <c r="L2449" i="14"/>
  <c r="K2449" i="14"/>
  <c r="S2448" i="14"/>
  <c r="R2448" i="14"/>
  <c r="Q2448" i="14"/>
  <c r="P2448" i="14"/>
  <c r="O2448" i="14"/>
  <c r="N2448" i="14"/>
  <c r="M2448" i="14"/>
  <c r="L2448" i="14"/>
  <c r="K2448" i="14"/>
  <c r="S2447" i="14"/>
  <c r="R2447" i="14"/>
  <c r="Q2447" i="14"/>
  <c r="P2447" i="14"/>
  <c r="O2447" i="14"/>
  <c r="N2447" i="14"/>
  <c r="M2447" i="14"/>
  <c r="L2447" i="14"/>
  <c r="K2447" i="14"/>
  <c r="S2446" i="14"/>
  <c r="R2446" i="14"/>
  <c r="Q2446" i="14"/>
  <c r="P2446" i="14"/>
  <c r="O2446" i="14"/>
  <c r="N2446" i="14"/>
  <c r="M2446" i="14"/>
  <c r="L2446" i="14"/>
  <c r="K2446" i="14"/>
  <c r="S2445" i="14"/>
  <c r="R2445" i="14"/>
  <c r="Q2445" i="14"/>
  <c r="P2445" i="14"/>
  <c r="O2445" i="14"/>
  <c r="N2445" i="14"/>
  <c r="M2445" i="14"/>
  <c r="L2445" i="14"/>
  <c r="K2445" i="14"/>
  <c r="S2444" i="14"/>
  <c r="R2444" i="14"/>
  <c r="Q2444" i="14"/>
  <c r="P2444" i="14"/>
  <c r="O2444" i="14"/>
  <c r="N2444" i="14"/>
  <c r="M2444" i="14"/>
  <c r="L2444" i="14"/>
  <c r="K2444" i="14"/>
  <c r="S2443" i="14"/>
  <c r="R2443" i="14"/>
  <c r="Q2443" i="14"/>
  <c r="P2443" i="14"/>
  <c r="O2443" i="14"/>
  <c r="N2443" i="14"/>
  <c r="M2443" i="14"/>
  <c r="L2443" i="14"/>
  <c r="K2443" i="14"/>
  <c r="S2442" i="14"/>
  <c r="R2442" i="14"/>
  <c r="Q2442" i="14"/>
  <c r="P2442" i="14"/>
  <c r="O2442" i="14"/>
  <c r="N2442" i="14"/>
  <c r="M2442" i="14"/>
  <c r="L2442" i="14"/>
  <c r="K2442" i="14"/>
  <c r="S2441" i="14"/>
  <c r="R2441" i="14"/>
  <c r="Q2441" i="14"/>
  <c r="P2441" i="14"/>
  <c r="O2441" i="14"/>
  <c r="N2441" i="14"/>
  <c r="M2441" i="14"/>
  <c r="L2441" i="14"/>
  <c r="K2441" i="14"/>
  <c r="S2440" i="14"/>
  <c r="R2440" i="14"/>
  <c r="Q2440" i="14"/>
  <c r="P2440" i="14"/>
  <c r="O2440" i="14"/>
  <c r="N2440" i="14"/>
  <c r="M2440" i="14"/>
  <c r="L2440" i="14"/>
  <c r="K2440" i="14"/>
  <c r="S2439" i="14"/>
  <c r="R2439" i="14"/>
  <c r="Q2439" i="14"/>
  <c r="P2439" i="14"/>
  <c r="O2439" i="14"/>
  <c r="N2439" i="14"/>
  <c r="M2439" i="14"/>
  <c r="L2439" i="14"/>
  <c r="K2439" i="14"/>
  <c r="S2438" i="14"/>
  <c r="R2438" i="14"/>
  <c r="Q2438" i="14"/>
  <c r="P2438" i="14"/>
  <c r="O2438" i="14"/>
  <c r="N2438" i="14"/>
  <c r="M2438" i="14"/>
  <c r="L2438" i="14"/>
  <c r="K2438" i="14"/>
  <c r="S2437" i="14"/>
  <c r="R2437" i="14"/>
  <c r="Q2437" i="14"/>
  <c r="P2437" i="14"/>
  <c r="O2437" i="14"/>
  <c r="N2437" i="14"/>
  <c r="M2437" i="14"/>
  <c r="L2437" i="14"/>
  <c r="K2437" i="14"/>
  <c r="S2436" i="14"/>
  <c r="R2436" i="14"/>
  <c r="Q2436" i="14"/>
  <c r="P2436" i="14"/>
  <c r="O2436" i="14"/>
  <c r="N2436" i="14"/>
  <c r="M2436" i="14"/>
  <c r="L2436" i="14"/>
  <c r="K2436" i="14"/>
  <c r="S2435" i="14"/>
  <c r="R2435" i="14"/>
  <c r="Q2435" i="14"/>
  <c r="P2435" i="14"/>
  <c r="O2435" i="14"/>
  <c r="N2435" i="14"/>
  <c r="M2435" i="14"/>
  <c r="L2435" i="14"/>
  <c r="K2435" i="14"/>
  <c r="S2434" i="14"/>
  <c r="R2434" i="14"/>
  <c r="Q2434" i="14"/>
  <c r="P2434" i="14"/>
  <c r="O2434" i="14"/>
  <c r="N2434" i="14"/>
  <c r="M2434" i="14"/>
  <c r="L2434" i="14"/>
  <c r="K2434" i="14"/>
  <c r="S2433" i="14"/>
  <c r="R2433" i="14"/>
  <c r="Q2433" i="14"/>
  <c r="P2433" i="14"/>
  <c r="O2433" i="14"/>
  <c r="N2433" i="14"/>
  <c r="M2433" i="14"/>
  <c r="L2433" i="14"/>
  <c r="K2433" i="14"/>
  <c r="S2432" i="14"/>
  <c r="R2432" i="14"/>
  <c r="Q2432" i="14"/>
  <c r="P2432" i="14"/>
  <c r="O2432" i="14"/>
  <c r="N2432" i="14"/>
  <c r="M2432" i="14"/>
  <c r="L2432" i="14"/>
  <c r="K2432" i="14"/>
  <c r="S2431" i="14"/>
  <c r="R2431" i="14"/>
  <c r="Q2431" i="14"/>
  <c r="P2431" i="14"/>
  <c r="O2431" i="14"/>
  <c r="N2431" i="14"/>
  <c r="M2431" i="14"/>
  <c r="L2431" i="14"/>
  <c r="K2431" i="14"/>
  <c r="S2430" i="14"/>
  <c r="R2430" i="14"/>
  <c r="Q2430" i="14"/>
  <c r="P2430" i="14"/>
  <c r="O2430" i="14"/>
  <c r="N2430" i="14"/>
  <c r="M2430" i="14"/>
  <c r="L2430" i="14"/>
  <c r="K2430" i="14"/>
  <c r="S2429" i="14"/>
  <c r="R2429" i="14"/>
  <c r="Q2429" i="14"/>
  <c r="P2429" i="14"/>
  <c r="O2429" i="14"/>
  <c r="N2429" i="14"/>
  <c r="M2429" i="14"/>
  <c r="L2429" i="14"/>
  <c r="K2429" i="14"/>
  <c r="S2428" i="14"/>
  <c r="R2428" i="14"/>
  <c r="Q2428" i="14"/>
  <c r="P2428" i="14"/>
  <c r="O2428" i="14"/>
  <c r="N2428" i="14"/>
  <c r="M2428" i="14"/>
  <c r="L2428" i="14"/>
  <c r="K2428" i="14"/>
  <c r="S2427" i="14"/>
  <c r="R2427" i="14"/>
  <c r="Q2427" i="14"/>
  <c r="P2427" i="14"/>
  <c r="O2427" i="14"/>
  <c r="N2427" i="14"/>
  <c r="M2427" i="14"/>
  <c r="L2427" i="14"/>
  <c r="K2427" i="14"/>
  <c r="S2426" i="14"/>
  <c r="R2426" i="14"/>
  <c r="Q2426" i="14"/>
  <c r="P2426" i="14"/>
  <c r="O2426" i="14"/>
  <c r="N2426" i="14"/>
  <c r="M2426" i="14"/>
  <c r="L2426" i="14"/>
  <c r="K2426" i="14"/>
  <c r="S2425" i="14"/>
  <c r="R2425" i="14"/>
  <c r="Q2425" i="14"/>
  <c r="P2425" i="14"/>
  <c r="O2425" i="14"/>
  <c r="N2425" i="14"/>
  <c r="M2425" i="14"/>
  <c r="L2425" i="14"/>
  <c r="K2425" i="14"/>
  <c r="S2424" i="14"/>
  <c r="R2424" i="14"/>
  <c r="Q2424" i="14"/>
  <c r="P2424" i="14"/>
  <c r="O2424" i="14"/>
  <c r="N2424" i="14"/>
  <c r="M2424" i="14"/>
  <c r="L2424" i="14"/>
  <c r="K2424" i="14"/>
  <c r="S2423" i="14"/>
  <c r="R2423" i="14"/>
  <c r="Q2423" i="14"/>
  <c r="P2423" i="14"/>
  <c r="O2423" i="14"/>
  <c r="N2423" i="14"/>
  <c r="M2423" i="14"/>
  <c r="L2423" i="14"/>
  <c r="K2423" i="14"/>
  <c r="S2422" i="14"/>
  <c r="R2422" i="14"/>
  <c r="Q2422" i="14"/>
  <c r="P2422" i="14"/>
  <c r="O2422" i="14"/>
  <c r="N2422" i="14"/>
  <c r="M2422" i="14"/>
  <c r="L2422" i="14"/>
  <c r="K2422" i="14"/>
  <c r="S2421" i="14"/>
  <c r="R2421" i="14"/>
  <c r="Q2421" i="14"/>
  <c r="P2421" i="14"/>
  <c r="O2421" i="14"/>
  <c r="N2421" i="14"/>
  <c r="M2421" i="14"/>
  <c r="L2421" i="14"/>
  <c r="K2421" i="14"/>
  <c r="S2420" i="14"/>
  <c r="R2420" i="14"/>
  <c r="Q2420" i="14"/>
  <c r="P2420" i="14"/>
  <c r="O2420" i="14"/>
  <c r="N2420" i="14"/>
  <c r="M2420" i="14"/>
  <c r="L2420" i="14"/>
  <c r="K2420" i="14"/>
  <c r="S2419" i="14"/>
  <c r="R2419" i="14"/>
  <c r="Q2419" i="14"/>
  <c r="P2419" i="14"/>
  <c r="O2419" i="14"/>
  <c r="N2419" i="14"/>
  <c r="M2419" i="14"/>
  <c r="L2419" i="14"/>
  <c r="K2419" i="14"/>
  <c r="S2418" i="14"/>
  <c r="R2418" i="14"/>
  <c r="Q2418" i="14"/>
  <c r="P2418" i="14"/>
  <c r="O2418" i="14"/>
  <c r="N2418" i="14"/>
  <c r="M2418" i="14"/>
  <c r="L2418" i="14"/>
  <c r="K2418" i="14"/>
  <c r="S2417" i="14"/>
  <c r="R2417" i="14"/>
  <c r="Q2417" i="14"/>
  <c r="P2417" i="14"/>
  <c r="O2417" i="14"/>
  <c r="N2417" i="14"/>
  <c r="M2417" i="14"/>
  <c r="L2417" i="14"/>
  <c r="K2417" i="14"/>
  <c r="S2416" i="14"/>
  <c r="R2416" i="14"/>
  <c r="Q2416" i="14"/>
  <c r="P2416" i="14"/>
  <c r="O2416" i="14"/>
  <c r="N2416" i="14"/>
  <c r="M2416" i="14"/>
  <c r="L2416" i="14"/>
  <c r="K2416" i="14"/>
  <c r="S2415" i="14"/>
  <c r="R2415" i="14"/>
  <c r="Q2415" i="14"/>
  <c r="P2415" i="14"/>
  <c r="O2415" i="14"/>
  <c r="N2415" i="14"/>
  <c r="M2415" i="14"/>
  <c r="L2415" i="14"/>
  <c r="K2415" i="14"/>
  <c r="S2414" i="14"/>
  <c r="R2414" i="14"/>
  <c r="Q2414" i="14"/>
  <c r="P2414" i="14"/>
  <c r="O2414" i="14"/>
  <c r="N2414" i="14"/>
  <c r="M2414" i="14"/>
  <c r="L2414" i="14"/>
  <c r="K2414" i="14"/>
  <c r="S2413" i="14"/>
  <c r="R2413" i="14"/>
  <c r="Q2413" i="14"/>
  <c r="P2413" i="14"/>
  <c r="O2413" i="14"/>
  <c r="N2413" i="14"/>
  <c r="M2413" i="14"/>
  <c r="L2413" i="14"/>
  <c r="K2413" i="14"/>
  <c r="S2412" i="14"/>
  <c r="R2412" i="14"/>
  <c r="Q2412" i="14"/>
  <c r="P2412" i="14"/>
  <c r="O2412" i="14"/>
  <c r="N2412" i="14"/>
  <c r="M2412" i="14"/>
  <c r="L2412" i="14"/>
  <c r="K2412" i="14"/>
  <c r="S2411" i="14"/>
  <c r="R2411" i="14"/>
  <c r="Q2411" i="14"/>
  <c r="P2411" i="14"/>
  <c r="O2411" i="14"/>
  <c r="N2411" i="14"/>
  <c r="M2411" i="14"/>
  <c r="L2411" i="14"/>
  <c r="K2411" i="14"/>
  <c r="S2410" i="14"/>
  <c r="R2410" i="14"/>
  <c r="Q2410" i="14"/>
  <c r="P2410" i="14"/>
  <c r="O2410" i="14"/>
  <c r="N2410" i="14"/>
  <c r="M2410" i="14"/>
  <c r="L2410" i="14"/>
  <c r="K2410" i="14"/>
  <c r="S2409" i="14"/>
  <c r="R2409" i="14"/>
  <c r="Q2409" i="14"/>
  <c r="P2409" i="14"/>
  <c r="O2409" i="14"/>
  <c r="N2409" i="14"/>
  <c r="M2409" i="14"/>
  <c r="L2409" i="14"/>
  <c r="K2409" i="14"/>
  <c r="S2408" i="14"/>
  <c r="R2408" i="14"/>
  <c r="Q2408" i="14"/>
  <c r="P2408" i="14"/>
  <c r="O2408" i="14"/>
  <c r="N2408" i="14"/>
  <c r="M2408" i="14"/>
  <c r="L2408" i="14"/>
  <c r="K2408" i="14"/>
  <c r="S2407" i="14"/>
  <c r="R2407" i="14"/>
  <c r="Q2407" i="14"/>
  <c r="P2407" i="14"/>
  <c r="O2407" i="14"/>
  <c r="N2407" i="14"/>
  <c r="M2407" i="14"/>
  <c r="L2407" i="14"/>
  <c r="K2407" i="14"/>
  <c r="S2406" i="14"/>
  <c r="R2406" i="14"/>
  <c r="Q2406" i="14"/>
  <c r="P2406" i="14"/>
  <c r="O2406" i="14"/>
  <c r="N2406" i="14"/>
  <c r="M2406" i="14"/>
  <c r="L2406" i="14"/>
  <c r="K2406" i="14"/>
  <c r="S2405" i="14"/>
  <c r="R2405" i="14"/>
  <c r="Q2405" i="14"/>
  <c r="P2405" i="14"/>
  <c r="O2405" i="14"/>
  <c r="N2405" i="14"/>
  <c r="M2405" i="14"/>
  <c r="L2405" i="14"/>
  <c r="K2405" i="14"/>
  <c r="S2404" i="14"/>
  <c r="R2404" i="14"/>
  <c r="Q2404" i="14"/>
  <c r="P2404" i="14"/>
  <c r="O2404" i="14"/>
  <c r="N2404" i="14"/>
  <c r="M2404" i="14"/>
  <c r="L2404" i="14"/>
  <c r="K2404" i="14"/>
  <c r="S2403" i="14"/>
  <c r="R2403" i="14"/>
  <c r="Q2403" i="14"/>
  <c r="P2403" i="14"/>
  <c r="O2403" i="14"/>
  <c r="N2403" i="14"/>
  <c r="M2403" i="14"/>
  <c r="L2403" i="14"/>
  <c r="K2403" i="14"/>
  <c r="S2402" i="14"/>
  <c r="R2402" i="14"/>
  <c r="Q2402" i="14"/>
  <c r="P2402" i="14"/>
  <c r="O2402" i="14"/>
  <c r="N2402" i="14"/>
  <c r="M2402" i="14"/>
  <c r="L2402" i="14"/>
  <c r="K2402" i="14"/>
  <c r="S2401" i="14"/>
  <c r="R2401" i="14"/>
  <c r="Q2401" i="14"/>
  <c r="P2401" i="14"/>
  <c r="O2401" i="14"/>
  <c r="N2401" i="14"/>
  <c r="M2401" i="14"/>
  <c r="L2401" i="14"/>
  <c r="K2401" i="14"/>
  <c r="S2400" i="14"/>
  <c r="R2400" i="14"/>
  <c r="Q2400" i="14"/>
  <c r="P2400" i="14"/>
  <c r="O2400" i="14"/>
  <c r="N2400" i="14"/>
  <c r="M2400" i="14"/>
  <c r="L2400" i="14"/>
  <c r="K2400" i="14"/>
  <c r="S2399" i="14"/>
  <c r="R2399" i="14"/>
  <c r="Q2399" i="14"/>
  <c r="P2399" i="14"/>
  <c r="O2399" i="14"/>
  <c r="N2399" i="14"/>
  <c r="M2399" i="14"/>
  <c r="L2399" i="14"/>
  <c r="K2399" i="14"/>
  <c r="S2398" i="14"/>
  <c r="R2398" i="14"/>
  <c r="Q2398" i="14"/>
  <c r="P2398" i="14"/>
  <c r="O2398" i="14"/>
  <c r="N2398" i="14"/>
  <c r="M2398" i="14"/>
  <c r="L2398" i="14"/>
  <c r="K2398" i="14"/>
  <c r="S2397" i="14"/>
  <c r="R2397" i="14"/>
  <c r="Q2397" i="14"/>
  <c r="P2397" i="14"/>
  <c r="O2397" i="14"/>
  <c r="N2397" i="14"/>
  <c r="M2397" i="14"/>
  <c r="L2397" i="14"/>
  <c r="K2397" i="14"/>
  <c r="S2396" i="14"/>
  <c r="R2396" i="14"/>
  <c r="Q2396" i="14"/>
  <c r="P2396" i="14"/>
  <c r="O2396" i="14"/>
  <c r="N2396" i="14"/>
  <c r="M2396" i="14"/>
  <c r="L2396" i="14"/>
  <c r="K2396" i="14"/>
  <c r="S2395" i="14"/>
  <c r="R2395" i="14"/>
  <c r="Q2395" i="14"/>
  <c r="P2395" i="14"/>
  <c r="O2395" i="14"/>
  <c r="N2395" i="14"/>
  <c r="M2395" i="14"/>
  <c r="L2395" i="14"/>
  <c r="K2395" i="14"/>
  <c r="S2394" i="14"/>
  <c r="R2394" i="14"/>
  <c r="Q2394" i="14"/>
  <c r="P2394" i="14"/>
  <c r="O2394" i="14"/>
  <c r="N2394" i="14"/>
  <c r="M2394" i="14"/>
  <c r="L2394" i="14"/>
  <c r="K2394" i="14"/>
  <c r="S2393" i="14"/>
  <c r="R2393" i="14"/>
  <c r="Q2393" i="14"/>
  <c r="P2393" i="14"/>
  <c r="O2393" i="14"/>
  <c r="N2393" i="14"/>
  <c r="M2393" i="14"/>
  <c r="L2393" i="14"/>
  <c r="K2393" i="14"/>
  <c r="S2392" i="14"/>
  <c r="R2392" i="14"/>
  <c r="Q2392" i="14"/>
  <c r="P2392" i="14"/>
  <c r="O2392" i="14"/>
  <c r="N2392" i="14"/>
  <c r="M2392" i="14"/>
  <c r="L2392" i="14"/>
  <c r="K2392" i="14"/>
  <c r="S2391" i="14"/>
  <c r="R2391" i="14"/>
  <c r="Q2391" i="14"/>
  <c r="P2391" i="14"/>
  <c r="O2391" i="14"/>
  <c r="N2391" i="14"/>
  <c r="M2391" i="14"/>
  <c r="L2391" i="14"/>
  <c r="K2391" i="14"/>
  <c r="S2390" i="14"/>
  <c r="R2390" i="14"/>
  <c r="Q2390" i="14"/>
  <c r="P2390" i="14"/>
  <c r="O2390" i="14"/>
  <c r="N2390" i="14"/>
  <c r="M2390" i="14"/>
  <c r="L2390" i="14"/>
  <c r="K2390" i="14"/>
  <c r="S2389" i="14"/>
  <c r="R2389" i="14"/>
  <c r="Q2389" i="14"/>
  <c r="P2389" i="14"/>
  <c r="O2389" i="14"/>
  <c r="N2389" i="14"/>
  <c r="M2389" i="14"/>
  <c r="L2389" i="14"/>
  <c r="K2389" i="14"/>
  <c r="S2388" i="14"/>
  <c r="R2388" i="14"/>
  <c r="Q2388" i="14"/>
  <c r="P2388" i="14"/>
  <c r="O2388" i="14"/>
  <c r="N2388" i="14"/>
  <c r="M2388" i="14"/>
  <c r="L2388" i="14"/>
  <c r="K2388" i="14"/>
  <c r="S2387" i="14"/>
  <c r="R2387" i="14"/>
  <c r="Q2387" i="14"/>
  <c r="P2387" i="14"/>
  <c r="O2387" i="14"/>
  <c r="N2387" i="14"/>
  <c r="M2387" i="14"/>
  <c r="L2387" i="14"/>
  <c r="K2387" i="14"/>
  <c r="S2386" i="14"/>
  <c r="R2386" i="14"/>
  <c r="Q2386" i="14"/>
  <c r="P2386" i="14"/>
  <c r="O2386" i="14"/>
  <c r="N2386" i="14"/>
  <c r="M2386" i="14"/>
  <c r="L2386" i="14"/>
  <c r="K2386" i="14"/>
  <c r="S2385" i="14"/>
  <c r="R2385" i="14"/>
  <c r="Q2385" i="14"/>
  <c r="P2385" i="14"/>
  <c r="O2385" i="14"/>
  <c r="N2385" i="14"/>
  <c r="M2385" i="14"/>
  <c r="L2385" i="14"/>
  <c r="K2385" i="14"/>
  <c r="S2384" i="14"/>
  <c r="R2384" i="14"/>
  <c r="Q2384" i="14"/>
  <c r="P2384" i="14"/>
  <c r="O2384" i="14"/>
  <c r="N2384" i="14"/>
  <c r="M2384" i="14"/>
  <c r="L2384" i="14"/>
  <c r="K2384" i="14"/>
  <c r="S2383" i="14"/>
  <c r="R2383" i="14"/>
  <c r="Q2383" i="14"/>
  <c r="P2383" i="14"/>
  <c r="O2383" i="14"/>
  <c r="N2383" i="14"/>
  <c r="M2383" i="14"/>
  <c r="L2383" i="14"/>
  <c r="K2383" i="14"/>
  <c r="S2382" i="14"/>
  <c r="R2382" i="14"/>
  <c r="Q2382" i="14"/>
  <c r="P2382" i="14"/>
  <c r="O2382" i="14"/>
  <c r="N2382" i="14"/>
  <c r="M2382" i="14"/>
  <c r="L2382" i="14"/>
  <c r="K2382" i="14"/>
  <c r="S2381" i="14"/>
  <c r="R2381" i="14"/>
  <c r="Q2381" i="14"/>
  <c r="P2381" i="14"/>
  <c r="O2381" i="14"/>
  <c r="N2381" i="14"/>
  <c r="M2381" i="14"/>
  <c r="L2381" i="14"/>
  <c r="K2381" i="14"/>
  <c r="S2380" i="14"/>
  <c r="R2380" i="14"/>
  <c r="Q2380" i="14"/>
  <c r="P2380" i="14"/>
  <c r="O2380" i="14"/>
  <c r="N2380" i="14"/>
  <c r="M2380" i="14"/>
  <c r="L2380" i="14"/>
  <c r="K2380" i="14"/>
  <c r="S2379" i="14"/>
  <c r="R2379" i="14"/>
  <c r="Q2379" i="14"/>
  <c r="P2379" i="14"/>
  <c r="O2379" i="14"/>
  <c r="N2379" i="14"/>
  <c r="M2379" i="14"/>
  <c r="L2379" i="14"/>
  <c r="K2379" i="14"/>
  <c r="S2378" i="14"/>
  <c r="R2378" i="14"/>
  <c r="Q2378" i="14"/>
  <c r="P2378" i="14"/>
  <c r="O2378" i="14"/>
  <c r="N2378" i="14"/>
  <c r="M2378" i="14"/>
  <c r="L2378" i="14"/>
  <c r="K2378" i="14"/>
  <c r="S2377" i="14"/>
  <c r="R2377" i="14"/>
  <c r="Q2377" i="14"/>
  <c r="P2377" i="14"/>
  <c r="O2377" i="14"/>
  <c r="N2377" i="14"/>
  <c r="M2377" i="14"/>
  <c r="L2377" i="14"/>
  <c r="K2377" i="14"/>
  <c r="S2376" i="14"/>
  <c r="R2376" i="14"/>
  <c r="Q2376" i="14"/>
  <c r="P2376" i="14"/>
  <c r="O2376" i="14"/>
  <c r="N2376" i="14"/>
  <c r="M2376" i="14"/>
  <c r="L2376" i="14"/>
  <c r="K2376" i="14"/>
  <c r="S2375" i="14"/>
  <c r="R2375" i="14"/>
  <c r="Q2375" i="14"/>
  <c r="P2375" i="14"/>
  <c r="O2375" i="14"/>
  <c r="N2375" i="14"/>
  <c r="M2375" i="14"/>
  <c r="L2375" i="14"/>
  <c r="K2375" i="14"/>
  <c r="S2374" i="14"/>
  <c r="R2374" i="14"/>
  <c r="Q2374" i="14"/>
  <c r="P2374" i="14"/>
  <c r="O2374" i="14"/>
  <c r="N2374" i="14"/>
  <c r="M2374" i="14"/>
  <c r="L2374" i="14"/>
  <c r="K2374" i="14"/>
  <c r="S2373" i="14"/>
  <c r="R2373" i="14"/>
  <c r="Q2373" i="14"/>
  <c r="P2373" i="14"/>
  <c r="O2373" i="14"/>
  <c r="N2373" i="14"/>
  <c r="M2373" i="14"/>
  <c r="L2373" i="14"/>
  <c r="K2373" i="14"/>
  <c r="S2372" i="14"/>
  <c r="R2372" i="14"/>
  <c r="Q2372" i="14"/>
  <c r="P2372" i="14"/>
  <c r="O2372" i="14"/>
  <c r="N2372" i="14"/>
  <c r="M2372" i="14"/>
  <c r="L2372" i="14"/>
  <c r="K2372" i="14"/>
  <c r="S2371" i="14"/>
  <c r="R2371" i="14"/>
  <c r="Q2371" i="14"/>
  <c r="P2371" i="14"/>
  <c r="O2371" i="14"/>
  <c r="N2371" i="14"/>
  <c r="M2371" i="14"/>
  <c r="L2371" i="14"/>
  <c r="K2371" i="14"/>
  <c r="S2370" i="14"/>
  <c r="R2370" i="14"/>
  <c r="Q2370" i="14"/>
  <c r="P2370" i="14"/>
  <c r="O2370" i="14"/>
  <c r="N2370" i="14"/>
  <c r="M2370" i="14"/>
  <c r="L2370" i="14"/>
  <c r="K2370" i="14"/>
  <c r="S2369" i="14"/>
  <c r="R2369" i="14"/>
  <c r="Q2369" i="14"/>
  <c r="P2369" i="14"/>
  <c r="O2369" i="14"/>
  <c r="N2369" i="14"/>
  <c r="M2369" i="14"/>
  <c r="L2369" i="14"/>
  <c r="K2369" i="14"/>
  <c r="S2368" i="14"/>
  <c r="R2368" i="14"/>
  <c r="Q2368" i="14"/>
  <c r="P2368" i="14"/>
  <c r="O2368" i="14"/>
  <c r="N2368" i="14"/>
  <c r="M2368" i="14"/>
  <c r="L2368" i="14"/>
  <c r="K2368" i="14"/>
  <c r="S2367" i="14"/>
  <c r="R2367" i="14"/>
  <c r="Q2367" i="14"/>
  <c r="P2367" i="14"/>
  <c r="O2367" i="14"/>
  <c r="N2367" i="14"/>
  <c r="M2367" i="14"/>
  <c r="L2367" i="14"/>
  <c r="K2367" i="14"/>
  <c r="S2366" i="14"/>
  <c r="R2366" i="14"/>
  <c r="Q2366" i="14"/>
  <c r="P2366" i="14"/>
  <c r="O2366" i="14"/>
  <c r="N2366" i="14"/>
  <c r="M2366" i="14"/>
  <c r="L2366" i="14"/>
  <c r="K2366" i="14"/>
  <c r="S2365" i="14"/>
  <c r="R2365" i="14"/>
  <c r="Q2365" i="14"/>
  <c r="P2365" i="14"/>
  <c r="O2365" i="14"/>
  <c r="N2365" i="14"/>
  <c r="M2365" i="14"/>
  <c r="L2365" i="14"/>
  <c r="K2365" i="14"/>
  <c r="S2364" i="14"/>
  <c r="R2364" i="14"/>
  <c r="Q2364" i="14"/>
  <c r="P2364" i="14"/>
  <c r="O2364" i="14"/>
  <c r="N2364" i="14"/>
  <c r="M2364" i="14"/>
  <c r="L2364" i="14"/>
  <c r="K2364" i="14"/>
  <c r="S2363" i="14"/>
  <c r="R2363" i="14"/>
  <c r="Q2363" i="14"/>
  <c r="P2363" i="14"/>
  <c r="O2363" i="14"/>
  <c r="N2363" i="14"/>
  <c r="M2363" i="14"/>
  <c r="L2363" i="14"/>
  <c r="K2363" i="14"/>
  <c r="S2362" i="14"/>
  <c r="R2362" i="14"/>
  <c r="Q2362" i="14"/>
  <c r="P2362" i="14"/>
  <c r="O2362" i="14"/>
  <c r="N2362" i="14"/>
  <c r="M2362" i="14"/>
  <c r="L2362" i="14"/>
  <c r="K2362" i="14"/>
  <c r="S2361" i="14"/>
  <c r="R2361" i="14"/>
  <c r="Q2361" i="14"/>
  <c r="P2361" i="14"/>
  <c r="O2361" i="14"/>
  <c r="N2361" i="14"/>
  <c r="M2361" i="14"/>
  <c r="L2361" i="14"/>
  <c r="K2361" i="14"/>
  <c r="S2360" i="14"/>
  <c r="R2360" i="14"/>
  <c r="Q2360" i="14"/>
  <c r="P2360" i="14"/>
  <c r="O2360" i="14"/>
  <c r="N2360" i="14"/>
  <c r="M2360" i="14"/>
  <c r="L2360" i="14"/>
  <c r="K2360" i="14"/>
  <c r="S2359" i="14"/>
  <c r="R2359" i="14"/>
  <c r="Q2359" i="14"/>
  <c r="P2359" i="14"/>
  <c r="O2359" i="14"/>
  <c r="N2359" i="14"/>
  <c r="M2359" i="14"/>
  <c r="L2359" i="14"/>
  <c r="K2359" i="14"/>
  <c r="S2358" i="14"/>
  <c r="R2358" i="14"/>
  <c r="Q2358" i="14"/>
  <c r="P2358" i="14"/>
  <c r="O2358" i="14"/>
  <c r="N2358" i="14"/>
  <c r="M2358" i="14"/>
  <c r="L2358" i="14"/>
  <c r="K2358" i="14"/>
  <c r="S2357" i="14"/>
  <c r="R2357" i="14"/>
  <c r="Q2357" i="14"/>
  <c r="P2357" i="14"/>
  <c r="O2357" i="14"/>
  <c r="N2357" i="14"/>
  <c r="M2357" i="14"/>
  <c r="L2357" i="14"/>
  <c r="K2357" i="14"/>
  <c r="S2356" i="14"/>
  <c r="R2356" i="14"/>
  <c r="Q2356" i="14"/>
  <c r="P2356" i="14"/>
  <c r="O2356" i="14"/>
  <c r="N2356" i="14"/>
  <c r="M2356" i="14"/>
  <c r="L2356" i="14"/>
  <c r="K2356" i="14"/>
  <c r="S2355" i="14"/>
  <c r="R2355" i="14"/>
  <c r="Q2355" i="14"/>
  <c r="P2355" i="14"/>
  <c r="O2355" i="14"/>
  <c r="N2355" i="14"/>
  <c r="M2355" i="14"/>
  <c r="L2355" i="14"/>
  <c r="K2355" i="14"/>
  <c r="S2354" i="14"/>
  <c r="R2354" i="14"/>
  <c r="Q2354" i="14"/>
  <c r="P2354" i="14"/>
  <c r="O2354" i="14"/>
  <c r="N2354" i="14"/>
  <c r="M2354" i="14"/>
  <c r="L2354" i="14"/>
  <c r="K2354" i="14"/>
  <c r="S2353" i="14"/>
  <c r="R2353" i="14"/>
  <c r="Q2353" i="14"/>
  <c r="P2353" i="14"/>
  <c r="O2353" i="14"/>
  <c r="N2353" i="14"/>
  <c r="M2353" i="14"/>
  <c r="L2353" i="14"/>
  <c r="K2353" i="14"/>
  <c r="S2352" i="14"/>
  <c r="R2352" i="14"/>
  <c r="Q2352" i="14"/>
  <c r="P2352" i="14"/>
  <c r="O2352" i="14"/>
  <c r="N2352" i="14"/>
  <c r="M2352" i="14"/>
  <c r="L2352" i="14"/>
  <c r="K2352" i="14"/>
  <c r="S2351" i="14"/>
  <c r="R2351" i="14"/>
  <c r="Q2351" i="14"/>
  <c r="P2351" i="14"/>
  <c r="O2351" i="14"/>
  <c r="N2351" i="14"/>
  <c r="M2351" i="14"/>
  <c r="L2351" i="14"/>
  <c r="K2351" i="14"/>
  <c r="S2350" i="14"/>
  <c r="R2350" i="14"/>
  <c r="Q2350" i="14"/>
  <c r="P2350" i="14"/>
  <c r="O2350" i="14"/>
  <c r="N2350" i="14"/>
  <c r="M2350" i="14"/>
  <c r="L2350" i="14"/>
  <c r="K2350" i="14"/>
  <c r="S2349" i="14"/>
  <c r="R2349" i="14"/>
  <c r="Q2349" i="14"/>
  <c r="P2349" i="14"/>
  <c r="O2349" i="14"/>
  <c r="N2349" i="14"/>
  <c r="M2349" i="14"/>
  <c r="L2349" i="14"/>
  <c r="K2349" i="14"/>
  <c r="S2348" i="14"/>
  <c r="R2348" i="14"/>
  <c r="Q2348" i="14"/>
  <c r="P2348" i="14"/>
  <c r="O2348" i="14"/>
  <c r="N2348" i="14"/>
  <c r="M2348" i="14"/>
  <c r="L2348" i="14"/>
  <c r="K2348" i="14"/>
  <c r="S2347" i="14"/>
  <c r="R2347" i="14"/>
  <c r="Q2347" i="14"/>
  <c r="P2347" i="14"/>
  <c r="O2347" i="14"/>
  <c r="N2347" i="14"/>
  <c r="M2347" i="14"/>
  <c r="L2347" i="14"/>
  <c r="K2347" i="14"/>
  <c r="S2346" i="14"/>
  <c r="R2346" i="14"/>
  <c r="Q2346" i="14"/>
  <c r="P2346" i="14"/>
  <c r="O2346" i="14"/>
  <c r="N2346" i="14"/>
  <c r="M2346" i="14"/>
  <c r="L2346" i="14"/>
  <c r="K2346" i="14"/>
  <c r="S2345" i="14"/>
  <c r="R2345" i="14"/>
  <c r="Q2345" i="14"/>
  <c r="P2345" i="14"/>
  <c r="O2345" i="14"/>
  <c r="N2345" i="14"/>
  <c r="M2345" i="14"/>
  <c r="L2345" i="14"/>
  <c r="K2345" i="14"/>
  <c r="S2344" i="14"/>
  <c r="R2344" i="14"/>
  <c r="Q2344" i="14"/>
  <c r="P2344" i="14"/>
  <c r="O2344" i="14"/>
  <c r="N2344" i="14"/>
  <c r="M2344" i="14"/>
  <c r="L2344" i="14"/>
  <c r="K2344" i="14"/>
  <c r="S2343" i="14"/>
  <c r="R2343" i="14"/>
  <c r="Q2343" i="14"/>
  <c r="P2343" i="14"/>
  <c r="O2343" i="14"/>
  <c r="N2343" i="14"/>
  <c r="M2343" i="14"/>
  <c r="L2343" i="14"/>
  <c r="K2343" i="14"/>
  <c r="S2342" i="14"/>
  <c r="R2342" i="14"/>
  <c r="Q2342" i="14"/>
  <c r="P2342" i="14"/>
  <c r="O2342" i="14"/>
  <c r="N2342" i="14"/>
  <c r="M2342" i="14"/>
  <c r="L2342" i="14"/>
  <c r="K2342" i="14"/>
  <c r="S2341" i="14"/>
  <c r="R2341" i="14"/>
  <c r="Q2341" i="14"/>
  <c r="P2341" i="14"/>
  <c r="O2341" i="14"/>
  <c r="N2341" i="14"/>
  <c r="M2341" i="14"/>
  <c r="L2341" i="14"/>
  <c r="K2341" i="14"/>
  <c r="S2340" i="14"/>
  <c r="R2340" i="14"/>
  <c r="Q2340" i="14"/>
  <c r="P2340" i="14"/>
  <c r="O2340" i="14"/>
  <c r="N2340" i="14"/>
  <c r="M2340" i="14"/>
  <c r="L2340" i="14"/>
  <c r="K2340" i="14"/>
  <c r="S2339" i="14"/>
  <c r="R2339" i="14"/>
  <c r="Q2339" i="14"/>
  <c r="P2339" i="14"/>
  <c r="O2339" i="14"/>
  <c r="N2339" i="14"/>
  <c r="M2339" i="14"/>
  <c r="L2339" i="14"/>
  <c r="K2339" i="14"/>
  <c r="S2338" i="14"/>
  <c r="R2338" i="14"/>
  <c r="Q2338" i="14"/>
  <c r="P2338" i="14"/>
  <c r="O2338" i="14"/>
  <c r="N2338" i="14"/>
  <c r="M2338" i="14"/>
  <c r="L2338" i="14"/>
  <c r="K2338" i="14"/>
  <c r="S2337" i="14"/>
  <c r="R2337" i="14"/>
  <c r="Q2337" i="14"/>
  <c r="P2337" i="14"/>
  <c r="O2337" i="14"/>
  <c r="N2337" i="14"/>
  <c r="M2337" i="14"/>
  <c r="L2337" i="14"/>
  <c r="K2337" i="14"/>
  <c r="S2336" i="14"/>
  <c r="R2336" i="14"/>
  <c r="Q2336" i="14"/>
  <c r="P2336" i="14"/>
  <c r="O2336" i="14"/>
  <c r="N2336" i="14"/>
  <c r="M2336" i="14"/>
  <c r="L2336" i="14"/>
  <c r="K2336" i="14"/>
  <c r="S2335" i="14"/>
  <c r="R2335" i="14"/>
  <c r="Q2335" i="14"/>
  <c r="P2335" i="14"/>
  <c r="O2335" i="14"/>
  <c r="N2335" i="14"/>
  <c r="M2335" i="14"/>
  <c r="L2335" i="14"/>
  <c r="K2335" i="14"/>
  <c r="S2334" i="14"/>
  <c r="R2334" i="14"/>
  <c r="Q2334" i="14"/>
  <c r="P2334" i="14"/>
  <c r="O2334" i="14"/>
  <c r="N2334" i="14"/>
  <c r="M2334" i="14"/>
  <c r="L2334" i="14"/>
  <c r="K2334" i="14"/>
  <c r="S2333" i="14"/>
  <c r="R2333" i="14"/>
  <c r="Q2333" i="14"/>
  <c r="P2333" i="14"/>
  <c r="O2333" i="14"/>
  <c r="N2333" i="14"/>
  <c r="M2333" i="14"/>
  <c r="L2333" i="14"/>
  <c r="K2333" i="14"/>
  <c r="S2332" i="14"/>
  <c r="R2332" i="14"/>
  <c r="Q2332" i="14"/>
  <c r="P2332" i="14"/>
  <c r="O2332" i="14"/>
  <c r="N2332" i="14"/>
  <c r="M2332" i="14"/>
  <c r="L2332" i="14"/>
  <c r="K2332" i="14"/>
  <c r="S2331" i="14"/>
  <c r="R2331" i="14"/>
  <c r="Q2331" i="14"/>
  <c r="P2331" i="14"/>
  <c r="O2331" i="14"/>
  <c r="N2331" i="14"/>
  <c r="M2331" i="14"/>
  <c r="L2331" i="14"/>
  <c r="K2331" i="14"/>
  <c r="S2330" i="14"/>
  <c r="R2330" i="14"/>
  <c r="Q2330" i="14"/>
  <c r="P2330" i="14"/>
  <c r="O2330" i="14"/>
  <c r="N2330" i="14"/>
  <c r="M2330" i="14"/>
  <c r="L2330" i="14"/>
  <c r="K2330" i="14"/>
  <c r="S2329" i="14"/>
  <c r="R2329" i="14"/>
  <c r="Q2329" i="14"/>
  <c r="P2329" i="14"/>
  <c r="O2329" i="14"/>
  <c r="N2329" i="14"/>
  <c r="M2329" i="14"/>
  <c r="L2329" i="14"/>
  <c r="K2329" i="14"/>
  <c r="S2328" i="14"/>
  <c r="R2328" i="14"/>
  <c r="Q2328" i="14"/>
  <c r="P2328" i="14"/>
  <c r="O2328" i="14"/>
  <c r="N2328" i="14"/>
  <c r="M2328" i="14"/>
  <c r="L2328" i="14"/>
  <c r="K2328" i="14"/>
  <c r="S2327" i="14"/>
  <c r="R2327" i="14"/>
  <c r="Q2327" i="14"/>
  <c r="P2327" i="14"/>
  <c r="O2327" i="14"/>
  <c r="N2327" i="14"/>
  <c r="M2327" i="14"/>
  <c r="L2327" i="14"/>
  <c r="K2327" i="14"/>
  <c r="S2326" i="14"/>
  <c r="R2326" i="14"/>
  <c r="Q2326" i="14"/>
  <c r="P2326" i="14"/>
  <c r="O2326" i="14"/>
  <c r="N2326" i="14"/>
  <c r="M2326" i="14"/>
  <c r="L2326" i="14"/>
  <c r="K2326" i="14"/>
  <c r="S2325" i="14"/>
  <c r="R2325" i="14"/>
  <c r="Q2325" i="14"/>
  <c r="P2325" i="14"/>
  <c r="O2325" i="14"/>
  <c r="N2325" i="14"/>
  <c r="M2325" i="14"/>
  <c r="L2325" i="14"/>
  <c r="K2325" i="14"/>
  <c r="S2324" i="14"/>
  <c r="R2324" i="14"/>
  <c r="Q2324" i="14"/>
  <c r="P2324" i="14"/>
  <c r="O2324" i="14"/>
  <c r="N2324" i="14"/>
  <c r="M2324" i="14"/>
  <c r="L2324" i="14"/>
  <c r="K2324" i="14"/>
  <c r="S2323" i="14"/>
  <c r="R2323" i="14"/>
  <c r="Q2323" i="14"/>
  <c r="P2323" i="14"/>
  <c r="O2323" i="14"/>
  <c r="N2323" i="14"/>
  <c r="M2323" i="14"/>
  <c r="L2323" i="14"/>
  <c r="K2323" i="14"/>
  <c r="S2322" i="14"/>
  <c r="R2322" i="14"/>
  <c r="Q2322" i="14"/>
  <c r="P2322" i="14"/>
  <c r="O2322" i="14"/>
  <c r="N2322" i="14"/>
  <c r="M2322" i="14"/>
  <c r="L2322" i="14"/>
  <c r="K2322" i="14"/>
  <c r="S2321" i="14"/>
  <c r="R2321" i="14"/>
  <c r="Q2321" i="14"/>
  <c r="P2321" i="14"/>
  <c r="O2321" i="14"/>
  <c r="N2321" i="14"/>
  <c r="M2321" i="14"/>
  <c r="L2321" i="14"/>
  <c r="K2321" i="14"/>
  <c r="S2320" i="14"/>
  <c r="R2320" i="14"/>
  <c r="Q2320" i="14"/>
  <c r="P2320" i="14"/>
  <c r="O2320" i="14"/>
  <c r="N2320" i="14"/>
  <c r="M2320" i="14"/>
  <c r="L2320" i="14"/>
  <c r="K2320" i="14"/>
  <c r="S2319" i="14"/>
  <c r="R2319" i="14"/>
  <c r="Q2319" i="14"/>
  <c r="P2319" i="14"/>
  <c r="O2319" i="14"/>
  <c r="N2319" i="14"/>
  <c r="M2319" i="14"/>
  <c r="L2319" i="14"/>
  <c r="K2319" i="14"/>
  <c r="S2318" i="14"/>
  <c r="R2318" i="14"/>
  <c r="Q2318" i="14"/>
  <c r="P2318" i="14"/>
  <c r="O2318" i="14"/>
  <c r="N2318" i="14"/>
  <c r="M2318" i="14"/>
  <c r="L2318" i="14"/>
  <c r="K2318" i="14"/>
  <c r="S2317" i="14"/>
  <c r="R2317" i="14"/>
  <c r="Q2317" i="14"/>
  <c r="P2317" i="14"/>
  <c r="O2317" i="14"/>
  <c r="N2317" i="14"/>
  <c r="M2317" i="14"/>
  <c r="L2317" i="14"/>
  <c r="K2317" i="14"/>
  <c r="S2316" i="14"/>
  <c r="R2316" i="14"/>
  <c r="Q2316" i="14"/>
  <c r="P2316" i="14"/>
  <c r="O2316" i="14"/>
  <c r="N2316" i="14"/>
  <c r="M2316" i="14"/>
  <c r="L2316" i="14"/>
  <c r="K2316" i="14"/>
  <c r="S2315" i="14"/>
  <c r="R2315" i="14"/>
  <c r="Q2315" i="14"/>
  <c r="P2315" i="14"/>
  <c r="O2315" i="14"/>
  <c r="N2315" i="14"/>
  <c r="M2315" i="14"/>
  <c r="L2315" i="14"/>
  <c r="K2315" i="14"/>
  <c r="S2314" i="14"/>
  <c r="R2314" i="14"/>
  <c r="Q2314" i="14"/>
  <c r="P2314" i="14"/>
  <c r="O2314" i="14"/>
  <c r="N2314" i="14"/>
  <c r="M2314" i="14"/>
  <c r="L2314" i="14"/>
  <c r="K2314" i="14"/>
  <c r="S2313" i="14"/>
  <c r="R2313" i="14"/>
  <c r="Q2313" i="14"/>
  <c r="P2313" i="14"/>
  <c r="O2313" i="14"/>
  <c r="N2313" i="14"/>
  <c r="M2313" i="14"/>
  <c r="L2313" i="14"/>
  <c r="K2313" i="14"/>
  <c r="S2312" i="14"/>
  <c r="R2312" i="14"/>
  <c r="Q2312" i="14"/>
  <c r="P2312" i="14"/>
  <c r="O2312" i="14"/>
  <c r="N2312" i="14"/>
  <c r="M2312" i="14"/>
  <c r="L2312" i="14"/>
  <c r="K2312" i="14"/>
  <c r="S2311" i="14"/>
  <c r="R2311" i="14"/>
  <c r="Q2311" i="14"/>
  <c r="P2311" i="14"/>
  <c r="O2311" i="14"/>
  <c r="N2311" i="14"/>
  <c r="M2311" i="14"/>
  <c r="L2311" i="14"/>
  <c r="K2311" i="14"/>
  <c r="S2310" i="14"/>
  <c r="R2310" i="14"/>
  <c r="Q2310" i="14"/>
  <c r="P2310" i="14"/>
  <c r="O2310" i="14"/>
  <c r="N2310" i="14"/>
  <c r="M2310" i="14"/>
  <c r="L2310" i="14"/>
  <c r="K2310" i="14"/>
  <c r="S2309" i="14"/>
  <c r="R2309" i="14"/>
  <c r="Q2309" i="14"/>
  <c r="P2309" i="14"/>
  <c r="O2309" i="14"/>
  <c r="N2309" i="14"/>
  <c r="M2309" i="14"/>
  <c r="L2309" i="14"/>
  <c r="K2309" i="14"/>
  <c r="S2308" i="14"/>
  <c r="R2308" i="14"/>
  <c r="Q2308" i="14"/>
  <c r="P2308" i="14"/>
  <c r="O2308" i="14"/>
  <c r="N2308" i="14"/>
  <c r="M2308" i="14"/>
  <c r="L2308" i="14"/>
  <c r="K2308" i="14"/>
  <c r="S2307" i="14"/>
  <c r="R2307" i="14"/>
  <c r="Q2307" i="14"/>
  <c r="P2307" i="14"/>
  <c r="O2307" i="14"/>
  <c r="N2307" i="14"/>
  <c r="M2307" i="14"/>
  <c r="L2307" i="14"/>
  <c r="K2307" i="14"/>
  <c r="S2306" i="14"/>
  <c r="R2306" i="14"/>
  <c r="Q2306" i="14"/>
  <c r="P2306" i="14"/>
  <c r="O2306" i="14"/>
  <c r="N2306" i="14"/>
  <c r="M2306" i="14"/>
  <c r="L2306" i="14"/>
  <c r="K2306" i="14"/>
  <c r="S2305" i="14"/>
  <c r="R2305" i="14"/>
  <c r="Q2305" i="14"/>
  <c r="P2305" i="14"/>
  <c r="O2305" i="14"/>
  <c r="N2305" i="14"/>
  <c r="M2305" i="14"/>
  <c r="L2305" i="14"/>
  <c r="K2305" i="14"/>
  <c r="S2304" i="14"/>
  <c r="R2304" i="14"/>
  <c r="Q2304" i="14"/>
  <c r="P2304" i="14"/>
  <c r="O2304" i="14"/>
  <c r="N2304" i="14"/>
  <c r="M2304" i="14"/>
  <c r="L2304" i="14"/>
  <c r="K2304" i="14"/>
  <c r="S2303" i="14"/>
  <c r="R2303" i="14"/>
  <c r="Q2303" i="14"/>
  <c r="P2303" i="14"/>
  <c r="O2303" i="14"/>
  <c r="N2303" i="14"/>
  <c r="M2303" i="14"/>
  <c r="L2303" i="14"/>
  <c r="K2303" i="14"/>
  <c r="S2302" i="14"/>
  <c r="R2302" i="14"/>
  <c r="Q2302" i="14"/>
  <c r="P2302" i="14"/>
  <c r="O2302" i="14"/>
  <c r="N2302" i="14"/>
  <c r="M2302" i="14"/>
  <c r="L2302" i="14"/>
  <c r="K2302" i="14"/>
  <c r="S2301" i="14"/>
  <c r="R2301" i="14"/>
  <c r="Q2301" i="14"/>
  <c r="P2301" i="14"/>
  <c r="O2301" i="14"/>
  <c r="N2301" i="14"/>
  <c r="M2301" i="14"/>
  <c r="L2301" i="14"/>
  <c r="K2301" i="14"/>
  <c r="S2300" i="14"/>
  <c r="R2300" i="14"/>
  <c r="Q2300" i="14"/>
  <c r="P2300" i="14"/>
  <c r="O2300" i="14"/>
  <c r="N2300" i="14"/>
  <c r="M2300" i="14"/>
  <c r="L2300" i="14"/>
  <c r="K2300" i="14"/>
  <c r="S2299" i="14"/>
  <c r="R2299" i="14"/>
  <c r="Q2299" i="14"/>
  <c r="P2299" i="14"/>
  <c r="O2299" i="14"/>
  <c r="N2299" i="14"/>
  <c r="M2299" i="14"/>
  <c r="L2299" i="14"/>
  <c r="K2299" i="14"/>
  <c r="S2298" i="14"/>
  <c r="R2298" i="14"/>
  <c r="Q2298" i="14"/>
  <c r="P2298" i="14"/>
  <c r="O2298" i="14"/>
  <c r="N2298" i="14"/>
  <c r="M2298" i="14"/>
  <c r="L2298" i="14"/>
  <c r="K2298" i="14"/>
  <c r="S2297" i="14"/>
  <c r="R2297" i="14"/>
  <c r="Q2297" i="14"/>
  <c r="P2297" i="14"/>
  <c r="O2297" i="14"/>
  <c r="N2297" i="14"/>
  <c r="M2297" i="14"/>
  <c r="L2297" i="14"/>
  <c r="K2297" i="14"/>
  <c r="S2296" i="14"/>
  <c r="R2296" i="14"/>
  <c r="Q2296" i="14"/>
  <c r="P2296" i="14"/>
  <c r="O2296" i="14"/>
  <c r="N2296" i="14"/>
  <c r="M2296" i="14"/>
  <c r="L2296" i="14"/>
  <c r="K2296" i="14"/>
  <c r="S2295" i="14"/>
  <c r="R2295" i="14"/>
  <c r="Q2295" i="14"/>
  <c r="P2295" i="14"/>
  <c r="O2295" i="14"/>
  <c r="N2295" i="14"/>
  <c r="M2295" i="14"/>
  <c r="L2295" i="14"/>
  <c r="K2295" i="14"/>
  <c r="S2294" i="14"/>
  <c r="R2294" i="14"/>
  <c r="Q2294" i="14"/>
  <c r="P2294" i="14"/>
  <c r="O2294" i="14"/>
  <c r="N2294" i="14"/>
  <c r="M2294" i="14"/>
  <c r="L2294" i="14"/>
  <c r="K2294" i="14"/>
  <c r="S2293" i="14"/>
  <c r="R2293" i="14"/>
  <c r="Q2293" i="14"/>
  <c r="P2293" i="14"/>
  <c r="O2293" i="14"/>
  <c r="N2293" i="14"/>
  <c r="M2293" i="14"/>
  <c r="L2293" i="14"/>
  <c r="K2293" i="14"/>
  <c r="S2292" i="14"/>
  <c r="R2292" i="14"/>
  <c r="Q2292" i="14"/>
  <c r="P2292" i="14"/>
  <c r="O2292" i="14"/>
  <c r="N2292" i="14"/>
  <c r="M2292" i="14"/>
  <c r="L2292" i="14"/>
  <c r="K2292" i="14"/>
  <c r="S2291" i="14"/>
  <c r="R2291" i="14"/>
  <c r="Q2291" i="14"/>
  <c r="P2291" i="14"/>
  <c r="O2291" i="14"/>
  <c r="N2291" i="14"/>
  <c r="M2291" i="14"/>
  <c r="L2291" i="14"/>
  <c r="K2291" i="14"/>
  <c r="S2290" i="14"/>
  <c r="R2290" i="14"/>
  <c r="Q2290" i="14"/>
  <c r="P2290" i="14"/>
  <c r="O2290" i="14"/>
  <c r="N2290" i="14"/>
  <c r="M2290" i="14"/>
  <c r="L2290" i="14"/>
  <c r="K2290" i="14"/>
  <c r="S2289" i="14"/>
  <c r="R2289" i="14"/>
  <c r="Q2289" i="14"/>
  <c r="P2289" i="14"/>
  <c r="O2289" i="14"/>
  <c r="N2289" i="14"/>
  <c r="M2289" i="14"/>
  <c r="L2289" i="14"/>
  <c r="K2289" i="14"/>
  <c r="S2288" i="14"/>
  <c r="R2288" i="14"/>
  <c r="Q2288" i="14"/>
  <c r="P2288" i="14"/>
  <c r="O2288" i="14"/>
  <c r="N2288" i="14"/>
  <c r="M2288" i="14"/>
  <c r="L2288" i="14"/>
  <c r="K2288" i="14"/>
  <c r="S2287" i="14"/>
  <c r="R2287" i="14"/>
  <c r="Q2287" i="14"/>
  <c r="P2287" i="14"/>
  <c r="O2287" i="14"/>
  <c r="N2287" i="14"/>
  <c r="M2287" i="14"/>
  <c r="L2287" i="14"/>
  <c r="K2287" i="14"/>
  <c r="S2286" i="14"/>
  <c r="R2286" i="14"/>
  <c r="Q2286" i="14"/>
  <c r="P2286" i="14"/>
  <c r="O2286" i="14"/>
  <c r="N2286" i="14"/>
  <c r="M2286" i="14"/>
  <c r="L2286" i="14"/>
  <c r="K2286" i="14"/>
  <c r="S2285" i="14"/>
  <c r="R2285" i="14"/>
  <c r="Q2285" i="14"/>
  <c r="P2285" i="14"/>
  <c r="O2285" i="14"/>
  <c r="N2285" i="14"/>
  <c r="M2285" i="14"/>
  <c r="L2285" i="14"/>
  <c r="K2285" i="14"/>
  <c r="S2284" i="14"/>
  <c r="R2284" i="14"/>
  <c r="Q2284" i="14"/>
  <c r="P2284" i="14"/>
  <c r="O2284" i="14"/>
  <c r="N2284" i="14"/>
  <c r="M2284" i="14"/>
  <c r="L2284" i="14"/>
  <c r="K2284" i="14"/>
  <c r="S2283" i="14"/>
  <c r="R2283" i="14"/>
  <c r="Q2283" i="14"/>
  <c r="P2283" i="14"/>
  <c r="O2283" i="14"/>
  <c r="N2283" i="14"/>
  <c r="M2283" i="14"/>
  <c r="L2283" i="14"/>
  <c r="K2283" i="14"/>
  <c r="S2282" i="14"/>
  <c r="R2282" i="14"/>
  <c r="Q2282" i="14"/>
  <c r="P2282" i="14"/>
  <c r="O2282" i="14"/>
  <c r="N2282" i="14"/>
  <c r="M2282" i="14"/>
  <c r="L2282" i="14"/>
  <c r="K2282" i="14"/>
  <c r="S2281" i="14"/>
  <c r="R2281" i="14"/>
  <c r="Q2281" i="14"/>
  <c r="P2281" i="14"/>
  <c r="O2281" i="14"/>
  <c r="N2281" i="14"/>
  <c r="M2281" i="14"/>
  <c r="L2281" i="14"/>
  <c r="K2281" i="14"/>
  <c r="S2280" i="14"/>
  <c r="R2280" i="14"/>
  <c r="Q2280" i="14"/>
  <c r="P2280" i="14"/>
  <c r="O2280" i="14"/>
  <c r="N2280" i="14"/>
  <c r="M2280" i="14"/>
  <c r="L2280" i="14"/>
  <c r="K2280" i="14"/>
  <c r="S2279" i="14"/>
  <c r="R2279" i="14"/>
  <c r="Q2279" i="14"/>
  <c r="P2279" i="14"/>
  <c r="O2279" i="14"/>
  <c r="N2279" i="14"/>
  <c r="M2279" i="14"/>
  <c r="L2279" i="14"/>
  <c r="K2279" i="14"/>
  <c r="S2278" i="14"/>
  <c r="R2278" i="14"/>
  <c r="Q2278" i="14"/>
  <c r="P2278" i="14"/>
  <c r="O2278" i="14"/>
  <c r="N2278" i="14"/>
  <c r="M2278" i="14"/>
  <c r="L2278" i="14"/>
  <c r="K2278" i="14"/>
  <c r="S2277" i="14"/>
  <c r="R2277" i="14"/>
  <c r="Q2277" i="14"/>
  <c r="P2277" i="14"/>
  <c r="O2277" i="14"/>
  <c r="N2277" i="14"/>
  <c r="M2277" i="14"/>
  <c r="L2277" i="14"/>
  <c r="K2277" i="14"/>
  <c r="S2276" i="14"/>
  <c r="R2276" i="14"/>
  <c r="Q2276" i="14"/>
  <c r="P2276" i="14"/>
  <c r="O2276" i="14"/>
  <c r="N2276" i="14"/>
  <c r="M2276" i="14"/>
  <c r="L2276" i="14"/>
  <c r="K2276" i="14"/>
  <c r="S2275" i="14"/>
  <c r="R2275" i="14"/>
  <c r="Q2275" i="14"/>
  <c r="P2275" i="14"/>
  <c r="O2275" i="14"/>
  <c r="N2275" i="14"/>
  <c r="M2275" i="14"/>
  <c r="L2275" i="14"/>
  <c r="K2275" i="14"/>
  <c r="S2274" i="14"/>
  <c r="R2274" i="14"/>
  <c r="Q2274" i="14"/>
  <c r="P2274" i="14"/>
  <c r="O2274" i="14"/>
  <c r="N2274" i="14"/>
  <c r="M2274" i="14"/>
  <c r="L2274" i="14"/>
  <c r="K2274" i="14"/>
  <c r="S2273" i="14"/>
  <c r="R2273" i="14"/>
  <c r="Q2273" i="14"/>
  <c r="P2273" i="14"/>
  <c r="O2273" i="14"/>
  <c r="N2273" i="14"/>
  <c r="M2273" i="14"/>
  <c r="L2273" i="14"/>
  <c r="K2273" i="14"/>
  <c r="S2272" i="14"/>
  <c r="R2272" i="14"/>
  <c r="Q2272" i="14"/>
  <c r="P2272" i="14"/>
  <c r="O2272" i="14"/>
  <c r="N2272" i="14"/>
  <c r="M2272" i="14"/>
  <c r="L2272" i="14"/>
  <c r="K2272" i="14"/>
  <c r="S2271" i="14"/>
  <c r="R2271" i="14"/>
  <c r="Q2271" i="14"/>
  <c r="P2271" i="14"/>
  <c r="O2271" i="14"/>
  <c r="N2271" i="14"/>
  <c r="M2271" i="14"/>
  <c r="L2271" i="14"/>
  <c r="K2271" i="14"/>
  <c r="S2270" i="14"/>
  <c r="R2270" i="14"/>
  <c r="Q2270" i="14"/>
  <c r="P2270" i="14"/>
  <c r="O2270" i="14"/>
  <c r="N2270" i="14"/>
  <c r="M2270" i="14"/>
  <c r="L2270" i="14"/>
  <c r="K2270" i="14"/>
  <c r="S2269" i="14"/>
  <c r="R2269" i="14"/>
  <c r="Q2269" i="14"/>
  <c r="P2269" i="14"/>
  <c r="O2269" i="14"/>
  <c r="N2269" i="14"/>
  <c r="M2269" i="14"/>
  <c r="L2269" i="14"/>
  <c r="K2269" i="14"/>
  <c r="S2268" i="14"/>
  <c r="R2268" i="14"/>
  <c r="Q2268" i="14"/>
  <c r="P2268" i="14"/>
  <c r="O2268" i="14"/>
  <c r="N2268" i="14"/>
  <c r="M2268" i="14"/>
  <c r="L2268" i="14"/>
  <c r="K2268" i="14"/>
  <c r="S2267" i="14"/>
  <c r="R2267" i="14"/>
  <c r="Q2267" i="14"/>
  <c r="P2267" i="14"/>
  <c r="O2267" i="14"/>
  <c r="N2267" i="14"/>
  <c r="M2267" i="14"/>
  <c r="L2267" i="14"/>
  <c r="K2267" i="14"/>
  <c r="S2266" i="14"/>
  <c r="R2266" i="14"/>
  <c r="Q2266" i="14"/>
  <c r="P2266" i="14"/>
  <c r="O2266" i="14"/>
  <c r="N2266" i="14"/>
  <c r="M2266" i="14"/>
  <c r="L2266" i="14"/>
  <c r="K2266" i="14"/>
  <c r="S2265" i="14"/>
  <c r="R2265" i="14"/>
  <c r="Q2265" i="14"/>
  <c r="P2265" i="14"/>
  <c r="O2265" i="14"/>
  <c r="N2265" i="14"/>
  <c r="M2265" i="14"/>
  <c r="L2265" i="14"/>
  <c r="K2265" i="14"/>
  <c r="S2264" i="14"/>
  <c r="R2264" i="14"/>
  <c r="Q2264" i="14"/>
  <c r="P2264" i="14"/>
  <c r="O2264" i="14"/>
  <c r="N2264" i="14"/>
  <c r="M2264" i="14"/>
  <c r="L2264" i="14"/>
  <c r="K2264" i="14"/>
  <c r="S2263" i="14"/>
  <c r="R2263" i="14"/>
  <c r="Q2263" i="14"/>
  <c r="P2263" i="14"/>
  <c r="O2263" i="14"/>
  <c r="N2263" i="14"/>
  <c r="M2263" i="14"/>
  <c r="L2263" i="14"/>
  <c r="K2263" i="14"/>
  <c r="S2262" i="14"/>
  <c r="R2262" i="14"/>
  <c r="Q2262" i="14"/>
  <c r="P2262" i="14"/>
  <c r="O2262" i="14"/>
  <c r="N2262" i="14"/>
  <c r="M2262" i="14"/>
  <c r="L2262" i="14"/>
  <c r="K2262" i="14"/>
  <c r="S2261" i="14"/>
  <c r="R2261" i="14"/>
  <c r="Q2261" i="14"/>
  <c r="P2261" i="14"/>
  <c r="O2261" i="14"/>
  <c r="N2261" i="14"/>
  <c r="M2261" i="14"/>
  <c r="L2261" i="14"/>
  <c r="K2261" i="14"/>
  <c r="S2260" i="14"/>
  <c r="R2260" i="14"/>
  <c r="Q2260" i="14"/>
  <c r="P2260" i="14"/>
  <c r="O2260" i="14"/>
  <c r="N2260" i="14"/>
  <c r="M2260" i="14"/>
  <c r="L2260" i="14"/>
  <c r="K2260" i="14"/>
  <c r="S2259" i="14"/>
  <c r="R2259" i="14"/>
  <c r="Q2259" i="14"/>
  <c r="P2259" i="14"/>
  <c r="O2259" i="14"/>
  <c r="N2259" i="14"/>
  <c r="M2259" i="14"/>
  <c r="L2259" i="14"/>
  <c r="K2259" i="14"/>
  <c r="S2258" i="14"/>
  <c r="R2258" i="14"/>
  <c r="Q2258" i="14"/>
  <c r="P2258" i="14"/>
  <c r="O2258" i="14"/>
  <c r="N2258" i="14"/>
  <c r="M2258" i="14"/>
  <c r="L2258" i="14"/>
  <c r="K2258" i="14"/>
  <c r="S2257" i="14"/>
  <c r="R2257" i="14"/>
  <c r="Q2257" i="14"/>
  <c r="P2257" i="14"/>
  <c r="O2257" i="14"/>
  <c r="N2257" i="14"/>
  <c r="M2257" i="14"/>
  <c r="L2257" i="14"/>
  <c r="K2257" i="14"/>
  <c r="S2256" i="14"/>
  <c r="R2256" i="14"/>
  <c r="Q2256" i="14"/>
  <c r="P2256" i="14"/>
  <c r="O2256" i="14"/>
  <c r="N2256" i="14"/>
  <c r="M2256" i="14"/>
  <c r="L2256" i="14"/>
  <c r="K2256" i="14"/>
  <c r="S2255" i="14"/>
  <c r="R2255" i="14"/>
  <c r="Q2255" i="14"/>
  <c r="P2255" i="14"/>
  <c r="O2255" i="14"/>
  <c r="N2255" i="14"/>
  <c r="M2255" i="14"/>
  <c r="L2255" i="14"/>
  <c r="K2255" i="14"/>
  <c r="S2254" i="14"/>
  <c r="R2254" i="14"/>
  <c r="Q2254" i="14"/>
  <c r="P2254" i="14"/>
  <c r="O2254" i="14"/>
  <c r="N2254" i="14"/>
  <c r="M2254" i="14"/>
  <c r="L2254" i="14"/>
  <c r="K2254" i="14"/>
  <c r="S2253" i="14"/>
  <c r="R2253" i="14"/>
  <c r="Q2253" i="14"/>
  <c r="P2253" i="14"/>
  <c r="O2253" i="14"/>
  <c r="N2253" i="14"/>
  <c r="M2253" i="14"/>
  <c r="L2253" i="14"/>
  <c r="K2253" i="14"/>
  <c r="S2252" i="14"/>
  <c r="R2252" i="14"/>
  <c r="Q2252" i="14"/>
  <c r="P2252" i="14"/>
  <c r="O2252" i="14"/>
  <c r="N2252" i="14"/>
  <c r="M2252" i="14"/>
  <c r="L2252" i="14"/>
  <c r="K2252" i="14"/>
  <c r="S2251" i="14"/>
  <c r="R2251" i="14"/>
  <c r="Q2251" i="14"/>
  <c r="P2251" i="14"/>
  <c r="O2251" i="14"/>
  <c r="N2251" i="14"/>
  <c r="M2251" i="14"/>
  <c r="L2251" i="14"/>
  <c r="K2251" i="14"/>
  <c r="S2250" i="14"/>
  <c r="R2250" i="14"/>
  <c r="Q2250" i="14"/>
  <c r="P2250" i="14"/>
  <c r="O2250" i="14"/>
  <c r="N2250" i="14"/>
  <c r="M2250" i="14"/>
  <c r="L2250" i="14"/>
  <c r="K2250" i="14"/>
  <c r="S2249" i="14"/>
  <c r="R2249" i="14"/>
  <c r="Q2249" i="14"/>
  <c r="P2249" i="14"/>
  <c r="O2249" i="14"/>
  <c r="N2249" i="14"/>
  <c r="M2249" i="14"/>
  <c r="L2249" i="14"/>
  <c r="K2249" i="14"/>
  <c r="S2248" i="14"/>
  <c r="R2248" i="14"/>
  <c r="Q2248" i="14"/>
  <c r="P2248" i="14"/>
  <c r="O2248" i="14"/>
  <c r="N2248" i="14"/>
  <c r="M2248" i="14"/>
  <c r="L2248" i="14"/>
  <c r="K2248" i="14"/>
  <c r="S2247" i="14"/>
  <c r="R2247" i="14"/>
  <c r="Q2247" i="14"/>
  <c r="P2247" i="14"/>
  <c r="O2247" i="14"/>
  <c r="N2247" i="14"/>
  <c r="M2247" i="14"/>
  <c r="L2247" i="14"/>
  <c r="K2247" i="14"/>
  <c r="S2246" i="14"/>
  <c r="R2246" i="14"/>
  <c r="Q2246" i="14"/>
  <c r="P2246" i="14"/>
  <c r="O2246" i="14"/>
  <c r="N2246" i="14"/>
  <c r="M2246" i="14"/>
  <c r="L2246" i="14"/>
  <c r="K2246" i="14"/>
  <c r="S2245" i="14"/>
  <c r="R2245" i="14"/>
  <c r="Q2245" i="14"/>
  <c r="P2245" i="14"/>
  <c r="O2245" i="14"/>
  <c r="N2245" i="14"/>
  <c r="M2245" i="14"/>
  <c r="L2245" i="14"/>
  <c r="K2245" i="14"/>
  <c r="S2244" i="14"/>
  <c r="R2244" i="14"/>
  <c r="Q2244" i="14"/>
  <c r="P2244" i="14"/>
  <c r="O2244" i="14"/>
  <c r="N2244" i="14"/>
  <c r="M2244" i="14"/>
  <c r="L2244" i="14"/>
  <c r="K2244" i="14"/>
  <c r="S2243" i="14"/>
  <c r="R2243" i="14"/>
  <c r="Q2243" i="14"/>
  <c r="P2243" i="14"/>
  <c r="O2243" i="14"/>
  <c r="N2243" i="14"/>
  <c r="M2243" i="14"/>
  <c r="L2243" i="14"/>
  <c r="K2243" i="14"/>
  <c r="S2242" i="14"/>
  <c r="R2242" i="14"/>
  <c r="Q2242" i="14"/>
  <c r="P2242" i="14"/>
  <c r="O2242" i="14"/>
  <c r="N2242" i="14"/>
  <c r="M2242" i="14"/>
  <c r="L2242" i="14"/>
  <c r="K2242" i="14"/>
  <c r="S2241" i="14"/>
  <c r="R2241" i="14"/>
  <c r="Q2241" i="14"/>
  <c r="P2241" i="14"/>
  <c r="O2241" i="14"/>
  <c r="N2241" i="14"/>
  <c r="M2241" i="14"/>
  <c r="L2241" i="14"/>
  <c r="K2241" i="14"/>
  <c r="S2240" i="14"/>
  <c r="R2240" i="14"/>
  <c r="Q2240" i="14"/>
  <c r="P2240" i="14"/>
  <c r="O2240" i="14"/>
  <c r="N2240" i="14"/>
  <c r="M2240" i="14"/>
  <c r="L2240" i="14"/>
  <c r="K2240" i="14"/>
  <c r="S2239" i="14"/>
  <c r="R2239" i="14"/>
  <c r="Q2239" i="14"/>
  <c r="P2239" i="14"/>
  <c r="O2239" i="14"/>
  <c r="N2239" i="14"/>
  <c r="M2239" i="14"/>
  <c r="L2239" i="14"/>
  <c r="K2239" i="14"/>
  <c r="S2238" i="14"/>
  <c r="R2238" i="14"/>
  <c r="Q2238" i="14"/>
  <c r="P2238" i="14"/>
  <c r="O2238" i="14"/>
  <c r="N2238" i="14"/>
  <c r="M2238" i="14"/>
  <c r="L2238" i="14"/>
  <c r="K2238" i="14"/>
  <c r="S2237" i="14"/>
  <c r="R2237" i="14"/>
  <c r="Q2237" i="14"/>
  <c r="P2237" i="14"/>
  <c r="O2237" i="14"/>
  <c r="N2237" i="14"/>
  <c r="M2237" i="14"/>
  <c r="L2237" i="14"/>
  <c r="K2237" i="14"/>
  <c r="S2236" i="14"/>
  <c r="R2236" i="14"/>
  <c r="Q2236" i="14"/>
  <c r="P2236" i="14"/>
  <c r="O2236" i="14"/>
  <c r="N2236" i="14"/>
  <c r="M2236" i="14"/>
  <c r="L2236" i="14"/>
  <c r="K2236" i="14"/>
  <c r="S2235" i="14"/>
  <c r="R2235" i="14"/>
  <c r="Q2235" i="14"/>
  <c r="P2235" i="14"/>
  <c r="O2235" i="14"/>
  <c r="N2235" i="14"/>
  <c r="M2235" i="14"/>
  <c r="L2235" i="14"/>
  <c r="K2235" i="14"/>
  <c r="S2234" i="14"/>
  <c r="R2234" i="14"/>
  <c r="Q2234" i="14"/>
  <c r="P2234" i="14"/>
  <c r="O2234" i="14"/>
  <c r="N2234" i="14"/>
  <c r="M2234" i="14"/>
  <c r="L2234" i="14"/>
  <c r="K2234" i="14"/>
  <c r="S2233" i="14"/>
  <c r="R2233" i="14"/>
  <c r="Q2233" i="14"/>
  <c r="P2233" i="14"/>
  <c r="O2233" i="14"/>
  <c r="N2233" i="14"/>
  <c r="M2233" i="14"/>
  <c r="L2233" i="14"/>
  <c r="K2233" i="14"/>
  <c r="S2232" i="14"/>
  <c r="R2232" i="14"/>
  <c r="Q2232" i="14"/>
  <c r="P2232" i="14"/>
  <c r="O2232" i="14"/>
  <c r="N2232" i="14"/>
  <c r="M2232" i="14"/>
  <c r="L2232" i="14"/>
  <c r="K2232" i="14"/>
  <c r="S2231" i="14"/>
  <c r="R2231" i="14"/>
  <c r="Q2231" i="14"/>
  <c r="P2231" i="14"/>
  <c r="O2231" i="14"/>
  <c r="N2231" i="14"/>
  <c r="M2231" i="14"/>
  <c r="L2231" i="14"/>
  <c r="K2231" i="14"/>
  <c r="S2230" i="14"/>
  <c r="R2230" i="14"/>
  <c r="Q2230" i="14"/>
  <c r="P2230" i="14"/>
  <c r="O2230" i="14"/>
  <c r="N2230" i="14"/>
  <c r="M2230" i="14"/>
  <c r="L2230" i="14"/>
  <c r="K2230" i="14"/>
  <c r="S2229" i="14"/>
  <c r="R2229" i="14"/>
  <c r="Q2229" i="14"/>
  <c r="P2229" i="14"/>
  <c r="O2229" i="14"/>
  <c r="N2229" i="14"/>
  <c r="M2229" i="14"/>
  <c r="L2229" i="14"/>
  <c r="K2229" i="14"/>
  <c r="S2228" i="14"/>
  <c r="R2228" i="14"/>
  <c r="Q2228" i="14"/>
  <c r="P2228" i="14"/>
  <c r="O2228" i="14"/>
  <c r="N2228" i="14"/>
  <c r="M2228" i="14"/>
  <c r="L2228" i="14"/>
  <c r="K2228" i="14"/>
  <c r="S2227" i="14"/>
  <c r="R2227" i="14"/>
  <c r="Q2227" i="14"/>
  <c r="P2227" i="14"/>
  <c r="O2227" i="14"/>
  <c r="N2227" i="14"/>
  <c r="M2227" i="14"/>
  <c r="L2227" i="14"/>
  <c r="K2227" i="14"/>
  <c r="S2226" i="14"/>
  <c r="R2226" i="14"/>
  <c r="Q2226" i="14"/>
  <c r="P2226" i="14"/>
  <c r="O2226" i="14"/>
  <c r="N2226" i="14"/>
  <c r="M2226" i="14"/>
  <c r="L2226" i="14"/>
  <c r="K2226" i="14"/>
  <c r="S2225" i="14"/>
  <c r="R2225" i="14"/>
  <c r="Q2225" i="14"/>
  <c r="P2225" i="14"/>
  <c r="O2225" i="14"/>
  <c r="N2225" i="14"/>
  <c r="M2225" i="14"/>
  <c r="L2225" i="14"/>
  <c r="K2225" i="14"/>
  <c r="S2224" i="14"/>
  <c r="R2224" i="14"/>
  <c r="Q2224" i="14"/>
  <c r="P2224" i="14"/>
  <c r="O2224" i="14"/>
  <c r="N2224" i="14"/>
  <c r="M2224" i="14"/>
  <c r="L2224" i="14"/>
  <c r="K2224" i="14"/>
  <c r="S2223" i="14"/>
  <c r="R2223" i="14"/>
  <c r="Q2223" i="14"/>
  <c r="P2223" i="14"/>
  <c r="O2223" i="14"/>
  <c r="N2223" i="14"/>
  <c r="M2223" i="14"/>
  <c r="L2223" i="14"/>
  <c r="K2223" i="14"/>
  <c r="S2222" i="14"/>
  <c r="R2222" i="14"/>
  <c r="Q2222" i="14"/>
  <c r="P2222" i="14"/>
  <c r="O2222" i="14"/>
  <c r="N2222" i="14"/>
  <c r="M2222" i="14"/>
  <c r="L2222" i="14"/>
  <c r="K2222" i="14"/>
  <c r="S2221" i="14"/>
  <c r="R2221" i="14"/>
  <c r="Q2221" i="14"/>
  <c r="P2221" i="14"/>
  <c r="O2221" i="14"/>
  <c r="N2221" i="14"/>
  <c r="M2221" i="14"/>
  <c r="L2221" i="14"/>
  <c r="K2221" i="14"/>
  <c r="S2220" i="14"/>
  <c r="R2220" i="14"/>
  <c r="Q2220" i="14"/>
  <c r="P2220" i="14"/>
  <c r="O2220" i="14"/>
  <c r="N2220" i="14"/>
  <c r="M2220" i="14"/>
  <c r="L2220" i="14"/>
  <c r="K2220" i="14"/>
  <c r="S2219" i="14"/>
  <c r="R2219" i="14"/>
  <c r="Q2219" i="14"/>
  <c r="P2219" i="14"/>
  <c r="O2219" i="14"/>
  <c r="N2219" i="14"/>
  <c r="M2219" i="14"/>
  <c r="L2219" i="14"/>
  <c r="K2219" i="14"/>
  <c r="S2218" i="14"/>
  <c r="R2218" i="14"/>
  <c r="Q2218" i="14"/>
  <c r="P2218" i="14"/>
  <c r="O2218" i="14"/>
  <c r="N2218" i="14"/>
  <c r="M2218" i="14"/>
  <c r="L2218" i="14"/>
  <c r="K2218" i="14"/>
  <c r="S2217" i="14"/>
  <c r="R2217" i="14"/>
  <c r="Q2217" i="14"/>
  <c r="P2217" i="14"/>
  <c r="O2217" i="14"/>
  <c r="N2217" i="14"/>
  <c r="M2217" i="14"/>
  <c r="L2217" i="14"/>
  <c r="K2217" i="14"/>
  <c r="S2216" i="14"/>
  <c r="R2216" i="14"/>
  <c r="Q2216" i="14"/>
  <c r="P2216" i="14"/>
  <c r="O2216" i="14"/>
  <c r="N2216" i="14"/>
  <c r="M2216" i="14"/>
  <c r="L2216" i="14"/>
  <c r="K2216" i="14"/>
  <c r="S2215" i="14"/>
  <c r="R2215" i="14"/>
  <c r="Q2215" i="14"/>
  <c r="P2215" i="14"/>
  <c r="O2215" i="14"/>
  <c r="N2215" i="14"/>
  <c r="M2215" i="14"/>
  <c r="L2215" i="14"/>
  <c r="K2215" i="14"/>
  <c r="S2214" i="14"/>
  <c r="R2214" i="14"/>
  <c r="Q2214" i="14"/>
  <c r="P2214" i="14"/>
  <c r="O2214" i="14"/>
  <c r="N2214" i="14"/>
  <c r="M2214" i="14"/>
  <c r="L2214" i="14"/>
  <c r="K2214" i="14"/>
  <c r="S2213" i="14"/>
  <c r="R2213" i="14"/>
  <c r="Q2213" i="14"/>
  <c r="P2213" i="14"/>
  <c r="O2213" i="14"/>
  <c r="N2213" i="14"/>
  <c r="M2213" i="14"/>
  <c r="L2213" i="14"/>
  <c r="K2213" i="14"/>
  <c r="S2212" i="14"/>
  <c r="R2212" i="14"/>
  <c r="Q2212" i="14"/>
  <c r="P2212" i="14"/>
  <c r="O2212" i="14"/>
  <c r="N2212" i="14"/>
  <c r="M2212" i="14"/>
  <c r="L2212" i="14"/>
  <c r="K2212" i="14"/>
  <c r="S2211" i="14"/>
  <c r="R2211" i="14"/>
  <c r="Q2211" i="14"/>
  <c r="P2211" i="14"/>
  <c r="O2211" i="14"/>
  <c r="N2211" i="14"/>
  <c r="M2211" i="14"/>
  <c r="L2211" i="14"/>
  <c r="K2211" i="14"/>
  <c r="S2210" i="14"/>
  <c r="R2210" i="14"/>
  <c r="Q2210" i="14"/>
  <c r="P2210" i="14"/>
  <c r="O2210" i="14"/>
  <c r="N2210" i="14"/>
  <c r="M2210" i="14"/>
  <c r="L2210" i="14"/>
  <c r="K2210" i="14"/>
  <c r="S2209" i="14"/>
  <c r="R2209" i="14"/>
  <c r="Q2209" i="14"/>
  <c r="P2209" i="14"/>
  <c r="O2209" i="14"/>
  <c r="N2209" i="14"/>
  <c r="M2209" i="14"/>
  <c r="L2209" i="14"/>
  <c r="K2209" i="14"/>
  <c r="S2208" i="14"/>
  <c r="R2208" i="14"/>
  <c r="Q2208" i="14"/>
  <c r="P2208" i="14"/>
  <c r="O2208" i="14"/>
  <c r="N2208" i="14"/>
  <c r="M2208" i="14"/>
  <c r="L2208" i="14"/>
  <c r="K2208" i="14"/>
  <c r="S2207" i="14"/>
  <c r="R2207" i="14"/>
  <c r="Q2207" i="14"/>
  <c r="P2207" i="14"/>
  <c r="O2207" i="14"/>
  <c r="N2207" i="14"/>
  <c r="M2207" i="14"/>
  <c r="L2207" i="14"/>
  <c r="K2207" i="14"/>
  <c r="S2206" i="14"/>
  <c r="R2206" i="14"/>
  <c r="Q2206" i="14"/>
  <c r="P2206" i="14"/>
  <c r="O2206" i="14"/>
  <c r="N2206" i="14"/>
  <c r="M2206" i="14"/>
  <c r="L2206" i="14"/>
  <c r="K2206" i="14"/>
  <c r="S2205" i="14"/>
  <c r="R2205" i="14"/>
  <c r="Q2205" i="14"/>
  <c r="P2205" i="14"/>
  <c r="O2205" i="14"/>
  <c r="N2205" i="14"/>
  <c r="M2205" i="14"/>
  <c r="L2205" i="14"/>
  <c r="K2205" i="14"/>
  <c r="S2204" i="14"/>
  <c r="R2204" i="14"/>
  <c r="Q2204" i="14"/>
  <c r="P2204" i="14"/>
  <c r="O2204" i="14"/>
  <c r="N2204" i="14"/>
  <c r="M2204" i="14"/>
  <c r="L2204" i="14"/>
  <c r="K2204" i="14"/>
  <c r="S2203" i="14"/>
  <c r="R2203" i="14"/>
  <c r="Q2203" i="14"/>
  <c r="P2203" i="14"/>
  <c r="O2203" i="14"/>
  <c r="N2203" i="14"/>
  <c r="M2203" i="14"/>
  <c r="L2203" i="14"/>
  <c r="K2203" i="14"/>
  <c r="S2202" i="14"/>
  <c r="R2202" i="14"/>
  <c r="Q2202" i="14"/>
  <c r="P2202" i="14"/>
  <c r="O2202" i="14"/>
  <c r="N2202" i="14"/>
  <c r="M2202" i="14"/>
  <c r="L2202" i="14"/>
  <c r="K2202" i="14"/>
  <c r="S2201" i="14"/>
  <c r="R2201" i="14"/>
  <c r="Q2201" i="14"/>
  <c r="P2201" i="14"/>
  <c r="O2201" i="14"/>
  <c r="N2201" i="14"/>
  <c r="M2201" i="14"/>
  <c r="L2201" i="14"/>
  <c r="K2201" i="14"/>
  <c r="S2200" i="14"/>
  <c r="R2200" i="14"/>
  <c r="Q2200" i="14"/>
  <c r="P2200" i="14"/>
  <c r="O2200" i="14"/>
  <c r="N2200" i="14"/>
  <c r="M2200" i="14"/>
  <c r="L2200" i="14"/>
  <c r="K2200" i="14"/>
  <c r="S2199" i="14"/>
  <c r="R2199" i="14"/>
  <c r="Q2199" i="14"/>
  <c r="P2199" i="14"/>
  <c r="O2199" i="14"/>
  <c r="N2199" i="14"/>
  <c r="M2199" i="14"/>
  <c r="L2199" i="14"/>
  <c r="K2199" i="14"/>
  <c r="S2198" i="14"/>
  <c r="R2198" i="14"/>
  <c r="Q2198" i="14"/>
  <c r="P2198" i="14"/>
  <c r="O2198" i="14"/>
  <c r="N2198" i="14"/>
  <c r="M2198" i="14"/>
  <c r="L2198" i="14"/>
  <c r="K2198" i="14"/>
  <c r="S2197" i="14"/>
  <c r="R2197" i="14"/>
  <c r="Q2197" i="14"/>
  <c r="P2197" i="14"/>
  <c r="O2197" i="14"/>
  <c r="N2197" i="14"/>
  <c r="M2197" i="14"/>
  <c r="L2197" i="14"/>
  <c r="K2197" i="14"/>
  <c r="S2196" i="14"/>
  <c r="R2196" i="14"/>
  <c r="Q2196" i="14"/>
  <c r="P2196" i="14"/>
  <c r="O2196" i="14"/>
  <c r="N2196" i="14"/>
  <c r="M2196" i="14"/>
  <c r="L2196" i="14"/>
  <c r="K2196" i="14"/>
  <c r="S2195" i="14"/>
  <c r="R2195" i="14"/>
  <c r="Q2195" i="14"/>
  <c r="P2195" i="14"/>
  <c r="O2195" i="14"/>
  <c r="N2195" i="14"/>
  <c r="M2195" i="14"/>
  <c r="L2195" i="14"/>
  <c r="K2195" i="14"/>
  <c r="S2194" i="14"/>
  <c r="R2194" i="14"/>
  <c r="Q2194" i="14"/>
  <c r="P2194" i="14"/>
  <c r="O2194" i="14"/>
  <c r="N2194" i="14"/>
  <c r="M2194" i="14"/>
  <c r="L2194" i="14"/>
  <c r="K2194" i="14"/>
  <c r="S2193" i="14"/>
  <c r="R2193" i="14"/>
  <c r="Q2193" i="14"/>
  <c r="P2193" i="14"/>
  <c r="O2193" i="14"/>
  <c r="N2193" i="14"/>
  <c r="M2193" i="14"/>
  <c r="L2193" i="14"/>
  <c r="K2193" i="14"/>
  <c r="S2192" i="14"/>
  <c r="R2192" i="14"/>
  <c r="Q2192" i="14"/>
  <c r="P2192" i="14"/>
  <c r="O2192" i="14"/>
  <c r="N2192" i="14"/>
  <c r="M2192" i="14"/>
  <c r="L2192" i="14"/>
  <c r="K2192" i="14"/>
  <c r="S2191" i="14"/>
  <c r="R2191" i="14"/>
  <c r="Q2191" i="14"/>
  <c r="P2191" i="14"/>
  <c r="O2191" i="14"/>
  <c r="N2191" i="14"/>
  <c r="M2191" i="14"/>
  <c r="L2191" i="14"/>
  <c r="K2191" i="14"/>
  <c r="S2190" i="14"/>
  <c r="R2190" i="14"/>
  <c r="Q2190" i="14"/>
  <c r="P2190" i="14"/>
  <c r="O2190" i="14"/>
  <c r="N2190" i="14"/>
  <c r="M2190" i="14"/>
  <c r="L2190" i="14"/>
  <c r="K2190" i="14"/>
  <c r="S2189" i="14"/>
  <c r="R2189" i="14"/>
  <c r="Q2189" i="14"/>
  <c r="P2189" i="14"/>
  <c r="O2189" i="14"/>
  <c r="N2189" i="14"/>
  <c r="M2189" i="14"/>
  <c r="L2189" i="14"/>
  <c r="K2189" i="14"/>
  <c r="S2188" i="14"/>
  <c r="R2188" i="14"/>
  <c r="Q2188" i="14"/>
  <c r="P2188" i="14"/>
  <c r="O2188" i="14"/>
  <c r="N2188" i="14"/>
  <c r="M2188" i="14"/>
  <c r="L2188" i="14"/>
  <c r="K2188" i="14"/>
  <c r="S2187" i="14"/>
  <c r="R2187" i="14"/>
  <c r="Q2187" i="14"/>
  <c r="P2187" i="14"/>
  <c r="O2187" i="14"/>
  <c r="N2187" i="14"/>
  <c r="M2187" i="14"/>
  <c r="L2187" i="14"/>
  <c r="K2187" i="14"/>
  <c r="S2186" i="14"/>
  <c r="R2186" i="14"/>
  <c r="Q2186" i="14"/>
  <c r="P2186" i="14"/>
  <c r="O2186" i="14"/>
  <c r="N2186" i="14"/>
  <c r="M2186" i="14"/>
  <c r="L2186" i="14"/>
  <c r="K2186" i="14"/>
  <c r="S2185" i="14"/>
  <c r="R2185" i="14"/>
  <c r="Q2185" i="14"/>
  <c r="P2185" i="14"/>
  <c r="O2185" i="14"/>
  <c r="N2185" i="14"/>
  <c r="M2185" i="14"/>
  <c r="L2185" i="14"/>
  <c r="K2185" i="14"/>
  <c r="S2184" i="14"/>
  <c r="R2184" i="14"/>
  <c r="Q2184" i="14"/>
  <c r="P2184" i="14"/>
  <c r="O2184" i="14"/>
  <c r="N2184" i="14"/>
  <c r="M2184" i="14"/>
  <c r="L2184" i="14"/>
  <c r="K2184" i="14"/>
  <c r="S2183" i="14"/>
  <c r="R2183" i="14"/>
  <c r="Q2183" i="14"/>
  <c r="P2183" i="14"/>
  <c r="O2183" i="14"/>
  <c r="N2183" i="14"/>
  <c r="M2183" i="14"/>
  <c r="L2183" i="14"/>
  <c r="K2183" i="14"/>
  <c r="S2182" i="14"/>
  <c r="R2182" i="14"/>
  <c r="Q2182" i="14"/>
  <c r="P2182" i="14"/>
  <c r="O2182" i="14"/>
  <c r="N2182" i="14"/>
  <c r="M2182" i="14"/>
  <c r="L2182" i="14"/>
  <c r="K2182" i="14"/>
  <c r="S2181" i="14"/>
  <c r="R2181" i="14"/>
  <c r="Q2181" i="14"/>
  <c r="P2181" i="14"/>
  <c r="O2181" i="14"/>
  <c r="N2181" i="14"/>
  <c r="M2181" i="14"/>
  <c r="L2181" i="14"/>
  <c r="K2181" i="14"/>
  <c r="S2180" i="14"/>
  <c r="R2180" i="14"/>
  <c r="Q2180" i="14"/>
  <c r="P2180" i="14"/>
  <c r="O2180" i="14"/>
  <c r="N2180" i="14"/>
  <c r="M2180" i="14"/>
  <c r="L2180" i="14"/>
  <c r="K2180" i="14"/>
  <c r="S2179" i="14"/>
  <c r="R2179" i="14"/>
  <c r="Q2179" i="14"/>
  <c r="P2179" i="14"/>
  <c r="O2179" i="14"/>
  <c r="N2179" i="14"/>
  <c r="M2179" i="14"/>
  <c r="L2179" i="14"/>
  <c r="K2179" i="14"/>
  <c r="S2178" i="14"/>
  <c r="R2178" i="14"/>
  <c r="Q2178" i="14"/>
  <c r="P2178" i="14"/>
  <c r="O2178" i="14"/>
  <c r="N2178" i="14"/>
  <c r="M2178" i="14"/>
  <c r="L2178" i="14"/>
  <c r="K2178" i="14"/>
  <c r="S2177" i="14"/>
  <c r="R2177" i="14"/>
  <c r="Q2177" i="14"/>
  <c r="P2177" i="14"/>
  <c r="O2177" i="14"/>
  <c r="N2177" i="14"/>
  <c r="M2177" i="14"/>
  <c r="L2177" i="14"/>
  <c r="K2177" i="14"/>
  <c r="S2176" i="14"/>
  <c r="R2176" i="14"/>
  <c r="Q2176" i="14"/>
  <c r="P2176" i="14"/>
  <c r="O2176" i="14"/>
  <c r="N2176" i="14"/>
  <c r="M2176" i="14"/>
  <c r="L2176" i="14"/>
  <c r="K2176" i="14"/>
  <c r="S2175" i="14"/>
  <c r="R2175" i="14"/>
  <c r="Q2175" i="14"/>
  <c r="P2175" i="14"/>
  <c r="O2175" i="14"/>
  <c r="N2175" i="14"/>
  <c r="M2175" i="14"/>
  <c r="L2175" i="14"/>
  <c r="K2175" i="14"/>
  <c r="S2174" i="14"/>
  <c r="R2174" i="14"/>
  <c r="Q2174" i="14"/>
  <c r="P2174" i="14"/>
  <c r="O2174" i="14"/>
  <c r="N2174" i="14"/>
  <c r="M2174" i="14"/>
  <c r="L2174" i="14"/>
  <c r="K2174" i="14"/>
  <c r="S2173" i="14"/>
  <c r="R2173" i="14"/>
  <c r="Q2173" i="14"/>
  <c r="P2173" i="14"/>
  <c r="O2173" i="14"/>
  <c r="N2173" i="14"/>
  <c r="M2173" i="14"/>
  <c r="L2173" i="14"/>
  <c r="K2173" i="14"/>
  <c r="S2172" i="14"/>
  <c r="R2172" i="14"/>
  <c r="Q2172" i="14"/>
  <c r="P2172" i="14"/>
  <c r="O2172" i="14"/>
  <c r="N2172" i="14"/>
  <c r="M2172" i="14"/>
  <c r="L2172" i="14"/>
  <c r="K2172" i="14"/>
  <c r="S2171" i="14"/>
  <c r="R2171" i="14"/>
  <c r="Q2171" i="14"/>
  <c r="P2171" i="14"/>
  <c r="O2171" i="14"/>
  <c r="N2171" i="14"/>
  <c r="M2171" i="14"/>
  <c r="L2171" i="14"/>
  <c r="K2171" i="14"/>
  <c r="S2170" i="14"/>
  <c r="R2170" i="14"/>
  <c r="Q2170" i="14"/>
  <c r="P2170" i="14"/>
  <c r="O2170" i="14"/>
  <c r="N2170" i="14"/>
  <c r="M2170" i="14"/>
  <c r="L2170" i="14"/>
  <c r="K2170" i="14"/>
  <c r="S2169" i="14"/>
  <c r="R2169" i="14"/>
  <c r="Q2169" i="14"/>
  <c r="P2169" i="14"/>
  <c r="O2169" i="14"/>
  <c r="N2169" i="14"/>
  <c r="M2169" i="14"/>
  <c r="L2169" i="14"/>
  <c r="K2169" i="14"/>
  <c r="S2168" i="14"/>
  <c r="R2168" i="14"/>
  <c r="Q2168" i="14"/>
  <c r="P2168" i="14"/>
  <c r="O2168" i="14"/>
  <c r="N2168" i="14"/>
  <c r="M2168" i="14"/>
  <c r="L2168" i="14"/>
  <c r="K2168" i="14"/>
  <c r="S2167" i="14"/>
  <c r="R2167" i="14"/>
  <c r="Q2167" i="14"/>
  <c r="P2167" i="14"/>
  <c r="O2167" i="14"/>
  <c r="N2167" i="14"/>
  <c r="M2167" i="14"/>
  <c r="L2167" i="14"/>
  <c r="K2167" i="14"/>
  <c r="S2166" i="14"/>
  <c r="R2166" i="14"/>
  <c r="Q2166" i="14"/>
  <c r="P2166" i="14"/>
  <c r="O2166" i="14"/>
  <c r="N2166" i="14"/>
  <c r="M2166" i="14"/>
  <c r="L2166" i="14"/>
  <c r="K2166" i="14"/>
  <c r="S2165" i="14"/>
  <c r="R2165" i="14"/>
  <c r="Q2165" i="14"/>
  <c r="P2165" i="14"/>
  <c r="O2165" i="14"/>
  <c r="N2165" i="14"/>
  <c r="M2165" i="14"/>
  <c r="L2165" i="14"/>
  <c r="K2165" i="14"/>
  <c r="S2164" i="14"/>
  <c r="R2164" i="14"/>
  <c r="Q2164" i="14"/>
  <c r="P2164" i="14"/>
  <c r="O2164" i="14"/>
  <c r="N2164" i="14"/>
  <c r="M2164" i="14"/>
  <c r="L2164" i="14"/>
  <c r="K2164" i="14"/>
  <c r="S2163" i="14"/>
  <c r="R2163" i="14"/>
  <c r="Q2163" i="14"/>
  <c r="P2163" i="14"/>
  <c r="O2163" i="14"/>
  <c r="N2163" i="14"/>
  <c r="M2163" i="14"/>
  <c r="L2163" i="14"/>
  <c r="K2163" i="14"/>
  <c r="S2162" i="14"/>
  <c r="R2162" i="14"/>
  <c r="Q2162" i="14"/>
  <c r="P2162" i="14"/>
  <c r="O2162" i="14"/>
  <c r="N2162" i="14"/>
  <c r="M2162" i="14"/>
  <c r="L2162" i="14"/>
  <c r="K2162" i="14"/>
  <c r="S2161" i="14"/>
  <c r="R2161" i="14"/>
  <c r="Q2161" i="14"/>
  <c r="P2161" i="14"/>
  <c r="O2161" i="14"/>
  <c r="N2161" i="14"/>
  <c r="M2161" i="14"/>
  <c r="L2161" i="14"/>
  <c r="K2161" i="14"/>
  <c r="S2160" i="14"/>
  <c r="R2160" i="14"/>
  <c r="Q2160" i="14"/>
  <c r="P2160" i="14"/>
  <c r="O2160" i="14"/>
  <c r="N2160" i="14"/>
  <c r="M2160" i="14"/>
  <c r="L2160" i="14"/>
  <c r="K2160" i="14"/>
  <c r="S2159" i="14"/>
  <c r="R2159" i="14"/>
  <c r="Q2159" i="14"/>
  <c r="P2159" i="14"/>
  <c r="O2159" i="14"/>
  <c r="N2159" i="14"/>
  <c r="M2159" i="14"/>
  <c r="L2159" i="14"/>
  <c r="K2159" i="14"/>
  <c r="S2158" i="14"/>
  <c r="R2158" i="14"/>
  <c r="Q2158" i="14"/>
  <c r="P2158" i="14"/>
  <c r="O2158" i="14"/>
  <c r="N2158" i="14"/>
  <c r="M2158" i="14"/>
  <c r="L2158" i="14"/>
  <c r="K2158" i="14"/>
  <c r="S2157" i="14"/>
  <c r="R2157" i="14"/>
  <c r="Q2157" i="14"/>
  <c r="P2157" i="14"/>
  <c r="O2157" i="14"/>
  <c r="N2157" i="14"/>
  <c r="M2157" i="14"/>
  <c r="L2157" i="14"/>
  <c r="K2157" i="14"/>
  <c r="S2156" i="14"/>
  <c r="R2156" i="14"/>
  <c r="Q2156" i="14"/>
  <c r="P2156" i="14"/>
  <c r="O2156" i="14"/>
  <c r="N2156" i="14"/>
  <c r="M2156" i="14"/>
  <c r="L2156" i="14"/>
  <c r="K2156" i="14"/>
  <c r="S2155" i="14"/>
  <c r="R2155" i="14"/>
  <c r="Q2155" i="14"/>
  <c r="P2155" i="14"/>
  <c r="O2155" i="14"/>
  <c r="N2155" i="14"/>
  <c r="M2155" i="14"/>
  <c r="L2155" i="14"/>
  <c r="K2155" i="14"/>
  <c r="S2154" i="14"/>
  <c r="R2154" i="14"/>
  <c r="Q2154" i="14"/>
  <c r="P2154" i="14"/>
  <c r="O2154" i="14"/>
  <c r="N2154" i="14"/>
  <c r="M2154" i="14"/>
  <c r="L2154" i="14"/>
  <c r="K2154" i="14"/>
  <c r="S2153" i="14"/>
  <c r="R2153" i="14"/>
  <c r="Q2153" i="14"/>
  <c r="P2153" i="14"/>
  <c r="O2153" i="14"/>
  <c r="N2153" i="14"/>
  <c r="M2153" i="14"/>
  <c r="L2153" i="14"/>
  <c r="K2153" i="14"/>
  <c r="S2152" i="14"/>
  <c r="R2152" i="14"/>
  <c r="Q2152" i="14"/>
  <c r="P2152" i="14"/>
  <c r="O2152" i="14"/>
  <c r="N2152" i="14"/>
  <c r="M2152" i="14"/>
  <c r="L2152" i="14"/>
  <c r="K2152" i="14"/>
  <c r="S2151" i="14"/>
  <c r="R2151" i="14"/>
  <c r="Q2151" i="14"/>
  <c r="P2151" i="14"/>
  <c r="O2151" i="14"/>
  <c r="N2151" i="14"/>
  <c r="M2151" i="14"/>
  <c r="L2151" i="14"/>
  <c r="K2151" i="14"/>
  <c r="S2150" i="14"/>
  <c r="R2150" i="14"/>
  <c r="Q2150" i="14"/>
  <c r="P2150" i="14"/>
  <c r="O2150" i="14"/>
  <c r="N2150" i="14"/>
  <c r="M2150" i="14"/>
  <c r="L2150" i="14"/>
  <c r="K2150" i="14"/>
  <c r="S2149" i="14"/>
  <c r="R2149" i="14"/>
  <c r="Q2149" i="14"/>
  <c r="P2149" i="14"/>
  <c r="O2149" i="14"/>
  <c r="N2149" i="14"/>
  <c r="M2149" i="14"/>
  <c r="L2149" i="14"/>
  <c r="K2149" i="14"/>
  <c r="S2148" i="14"/>
  <c r="R2148" i="14"/>
  <c r="Q2148" i="14"/>
  <c r="P2148" i="14"/>
  <c r="O2148" i="14"/>
  <c r="N2148" i="14"/>
  <c r="M2148" i="14"/>
  <c r="L2148" i="14"/>
  <c r="K2148" i="14"/>
  <c r="S2147" i="14"/>
  <c r="R2147" i="14"/>
  <c r="Q2147" i="14"/>
  <c r="P2147" i="14"/>
  <c r="O2147" i="14"/>
  <c r="N2147" i="14"/>
  <c r="M2147" i="14"/>
  <c r="L2147" i="14"/>
  <c r="K2147" i="14"/>
  <c r="S2146" i="14"/>
  <c r="R2146" i="14"/>
  <c r="Q2146" i="14"/>
  <c r="P2146" i="14"/>
  <c r="O2146" i="14"/>
  <c r="N2146" i="14"/>
  <c r="M2146" i="14"/>
  <c r="L2146" i="14"/>
  <c r="K2146" i="14"/>
  <c r="S2145" i="14"/>
  <c r="R2145" i="14"/>
  <c r="Q2145" i="14"/>
  <c r="P2145" i="14"/>
  <c r="O2145" i="14"/>
  <c r="N2145" i="14"/>
  <c r="M2145" i="14"/>
  <c r="L2145" i="14"/>
  <c r="K2145" i="14"/>
  <c r="S2144" i="14"/>
  <c r="R2144" i="14"/>
  <c r="Q2144" i="14"/>
  <c r="P2144" i="14"/>
  <c r="O2144" i="14"/>
  <c r="N2144" i="14"/>
  <c r="M2144" i="14"/>
  <c r="L2144" i="14"/>
  <c r="K2144" i="14"/>
  <c r="S2143" i="14"/>
  <c r="R2143" i="14"/>
  <c r="Q2143" i="14"/>
  <c r="P2143" i="14"/>
  <c r="O2143" i="14"/>
  <c r="N2143" i="14"/>
  <c r="M2143" i="14"/>
  <c r="L2143" i="14"/>
  <c r="K2143" i="14"/>
  <c r="S2142" i="14"/>
  <c r="R2142" i="14"/>
  <c r="Q2142" i="14"/>
  <c r="P2142" i="14"/>
  <c r="O2142" i="14"/>
  <c r="N2142" i="14"/>
  <c r="M2142" i="14"/>
  <c r="L2142" i="14"/>
  <c r="K2142" i="14"/>
  <c r="S2141" i="14"/>
  <c r="R2141" i="14"/>
  <c r="Q2141" i="14"/>
  <c r="P2141" i="14"/>
  <c r="O2141" i="14"/>
  <c r="N2141" i="14"/>
  <c r="M2141" i="14"/>
  <c r="L2141" i="14"/>
  <c r="K2141" i="14"/>
  <c r="S2140" i="14"/>
  <c r="R2140" i="14"/>
  <c r="Q2140" i="14"/>
  <c r="P2140" i="14"/>
  <c r="O2140" i="14"/>
  <c r="N2140" i="14"/>
  <c r="M2140" i="14"/>
  <c r="L2140" i="14"/>
  <c r="K2140" i="14"/>
  <c r="S2139" i="14"/>
  <c r="R2139" i="14"/>
  <c r="Q2139" i="14"/>
  <c r="P2139" i="14"/>
  <c r="O2139" i="14"/>
  <c r="N2139" i="14"/>
  <c r="M2139" i="14"/>
  <c r="L2139" i="14"/>
  <c r="K2139" i="14"/>
  <c r="S2138" i="14"/>
  <c r="R2138" i="14"/>
  <c r="Q2138" i="14"/>
  <c r="P2138" i="14"/>
  <c r="O2138" i="14"/>
  <c r="N2138" i="14"/>
  <c r="M2138" i="14"/>
  <c r="L2138" i="14"/>
  <c r="K2138" i="14"/>
  <c r="S2137" i="14"/>
  <c r="R2137" i="14"/>
  <c r="Q2137" i="14"/>
  <c r="P2137" i="14"/>
  <c r="O2137" i="14"/>
  <c r="N2137" i="14"/>
  <c r="M2137" i="14"/>
  <c r="L2137" i="14"/>
  <c r="K2137" i="14"/>
  <c r="S2136" i="14"/>
  <c r="R2136" i="14"/>
  <c r="Q2136" i="14"/>
  <c r="P2136" i="14"/>
  <c r="O2136" i="14"/>
  <c r="N2136" i="14"/>
  <c r="M2136" i="14"/>
  <c r="L2136" i="14"/>
  <c r="K2136" i="14"/>
  <c r="S2135" i="14"/>
  <c r="R2135" i="14"/>
  <c r="Q2135" i="14"/>
  <c r="P2135" i="14"/>
  <c r="O2135" i="14"/>
  <c r="N2135" i="14"/>
  <c r="M2135" i="14"/>
  <c r="L2135" i="14"/>
  <c r="K2135" i="14"/>
  <c r="S2134" i="14"/>
  <c r="R2134" i="14"/>
  <c r="Q2134" i="14"/>
  <c r="P2134" i="14"/>
  <c r="O2134" i="14"/>
  <c r="N2134" i="14"/>
  <c r="M2134" i="14"/>
  <c r="L2134" i="14"/>
  <c r="K2134" i="14"/>
  <c r="S2133" i="14"/>
  <c r="R2133" i="14"/>
  <c r="Q2133" i="14"/>
  <c r="P2133" i="14"/>
  <c r="O2133" i="14"/>
  <c r="N2133" i="14"/>
  <c r="M2133" i="14"/>
  <c r="L2133" i="14"/>
  <c r="K2133" i="14"/>
  <c r="S2132" i="14"/>
  <c r="R2132" i="14"/>
  <c r="Q2132" i="14"/>
  <c r="P2132" i="14"/>
  <c r="O2132" i="14"/>
  <c r="N2132" i="14"/>
  <c r="M2132" i="14"/>
  <c r="L2132" i="14"/>
  <c r="K2132" i="14"/>
  <c r="S2131" i="14"/>
  <c r="R2131" i="14"/>
  <c r="Q2131" i="14"/>
  <c r="P2131" i="14"/>
  <c r="O2131" i="14"/>
  <c r="N2131" i="14"/>
  <c r="M2131" i="14"/>
  <c r="L2131" i="14"/>
  <c r="K2131" i="14"/>
  <c r="S2130" i="14"/>
  <c r="R2130" i="14"/>
  <c r="Q2130" i="14"/>
  <c r="P2130" i="14"/>
  <c r="O2130" i="14"/>
  <c r="N2130" i="14"/>
  <c r="M2130" i="14"/>
  <c r="L2130" i="14"/>
  <c r="K2130" i="14"/>
  <c r="S2129" i="14"/>
  <c r="R2129" i="14"/>
  <c r="Q2129" i="14"/>
  <c r="P2129" i="14"/>
  <c r="O2129" i="14"/>
  <c r="N2129" i="14"/>
  <c r="M2129" i="14"/>
  <c r="L2129" i="14"/>
  <c r="K2129" i="14"/>
  <c r="S2128" i="14"/>
  <c r="R2128" i="14"/>
  <c r="Q2128" i="14"/>
  <c r="P2128" i="14"/>
  <c r="O2128" i="14"/>
  <c r="N2128" i="14"/>
  <c r="M2128" i="14"/>
  <c r="L2128" i="14"/>
  <c r="K2128" i="14"/>
  <c r="S2127" i="14"/>
  <c r="R2127" i="14"/>
  <c r="Q2127" i="14"/>
  <c r="P2127" i="14"/>
  <c r="O2127" i="14"/>
  <c r="N2127" i="14"/>
  <c r="M2127" i="14"/>
  <c r="L2127" i="14"/>
  <c r="K2127" i="14"/>
  <c r="S2126" i="14"/>
  <c r="R2126" i="14"/>
  <c r="Q2126" i="14"/>
  <c r="P2126" i="14"/>
  <c r="O2126" i="14"/>
  <c r="N2126" i="14"/>
  <c r="M2126" i="14"/>
  <c r="L2126" i="14"/>
  <c r="K2126" i="14"/>
  <c r="S2125" i="14"/>
  <c r="R2125" i="14"/>
  <c r="Q2125" i="14"/>
  <c r="P2125" i="14"/>
  <c r="O2125" i="14"/>
  <c r="N2125" i="14"/>
  <c r="M2125" i="14"/>
  <c r="L2125" i="14"/>
  <c r="K2125" i="14"/>
  <c r="S2124" i="14"/>
  <c r="R2124" i="14"/>
  <c r="Q2124" i="14"/>
  <c r="P2124" i="14"/>
  <c r="O2124" i="14"/>
  <c r="N2124" i="14"/>
  <c r="M2124" i="14"/>
  <c r="L2124" i="14"/>
  <c r="K2124" i="14"/>
  <c r="S2123" i="14"/>
  <c r="R2123" i="14"/>
  <c r="Q2123" i="14"/>
  <c r="P2123" i="14"/>
  <c r="O2123" i="14"/>
  <c r="N2123" i="14"/>
  <c r="M2123" i="14"/>
  <c r="L2123" i="14"/>
  <c r="K2123" i="14"/>
  <c r="S2122" i="14"/>
  <c r="R2122" i="14"/>
  <c r="Q2122" i="14"/>
  <c r="P2122" i="14"/>
  <c r="O2122" i="14"/>
  <c r="N2122" i="14"/>
  <c r="M2122" i="14"/>
  <c r="L2122" i="14"/>
  <c r="K2122" i="14"/>
  <c r="S2121" i="14"/>
  <c r="R2121" i="14"/>
  <c r="Q2121" i="14"/>
  <c r="P2121" i="14"/>
  <c r="O2121" i="14"/>
  <c r="N2121" i="14"/>
  <c r="M2121" i="14"/>
  <c r="L2121" i="14"/>
  <c r="K2121" i="14"/>
  <c r="S2120" i="14"/>
  <c r="R2120" i="14"/>
  <c r="Q2120" i="14"/>
  <c r="P2120" i="14"/>
  <c r="O2120" i="14"/>
  <c r="N2120" i="14"/>
  <c r="M2120" i="14"/>
  <c r="L2120" i="14"/>
  <c r="K2120" i="14"/>
  <c r="S2119" i="14"/>
  <c r="R2119" i="14"/>
  <c r="Q2119" i="14"/>
  <c r="P2119" i="14"/>
  <c r="O2119" i="14"/>
  <c r="N2119" i="14"/>
  <c r="M2119" i="14"/>
  <c r="L2119" i="14"/>
  <c r="K2119" i="14"/>
  <c r="S2118" i="14"/>
  <c r="R2118" i="14"/>
  <c r="Q2118" i="14"/>
  <c r="P2118" i="14"/>
  <c r="O2118" i="14"/>
  <c r="N2118" i="14"/>
  <c r="M2118" i="14"/>
  <c r="L2118" i="14"/>
  <c r="K2118" i="14"/>
  <c r="S2117" i="14"/>
  <c r="R2117" i="14"/>
  <c r="Q2117" i="14"/>
  <c r="P2117" i="14"/>
  <c r="O2117" i="14"/>
  <c r="N2117" i="14"/>
  <c r="M2117" i="14"/>
  <c r="L2117" i="14"/>
  <c r="K2117" i="14"/>
  <c r="S2116" i="14"/>
  <c r="R2116" i="14"/>
  <c r="Q2116" i="14"/>
  <c r="P2116" i="14"/>
  <c r="O2116" i="14"/>
  <c r="N2116" i="14"/>
  <c r="M2116" i="14"/>
  <c r="L2116" i="14"/>
  <c r="K2116" i="14"/>
  <c r="S2115" i="14"/>
  <c r="R2115" i="14"/>
  <c r="Q2115" i="14"/>
  <c r="P2115" i="14"/>
  <c r="O2115" i="14"/>
  <c r="N2115" i="14"/>
  <c r="M2115" i="14"/>
  <c r="L2115" i="14"/>
  <c r="K2115" i="14"/>
  <c r="S2114" i="14"/>
  <c r="R2114" i="14"/>
  <c r="Q2114" i="14"/>
  <c r="P2114" i="14"/>
  <c r="O2114" i="14"/>
  <c r="N2114" i="14"/>
  <c r="M2114" i="14"/>
  <c r="L2114" i="14"/>
  <c r="K2114" i="14"/>
  <c r="S2113" i="14"/>
  <c r="R2113" i="14"/>
  <c r="Q2113" i="14"/>
  <c r="P2113" i="14"/>
  <c r="O2113" i="14"/>
  <c r="N2113" i="14"/>
  <c r="M2113" i="14"/>
  <c r="L2113" i="14"/>
  <c r="K2113" i="14"/>
  <c r="S2112" i="14"/>
  <c r="R2112" i="14"/>
  <c r="Q2112" i="14"/>
  <c r="P2112" i="14"/>
  <c r="O2112" i="14"/>
  <c r="N2112" i="14"/>
  <c r="M2112" i="14"/>
  <c r="L2112" i="14"/>
  <c r="K2112" i="14"/>
  <c r="S2111" i="14"/>
  <c r="R2111" i="14"/>
  <c r="Q2111" i="14"/>
  <c r="P2111" i="14"/>
  <c r="O2111" i="14"/>
  <c r="N2111" i="14"/>
  <c r="M2111" i="14"/>
  <c r="L2111" i="14"/>
  <c r="K2111" i="14"/>
  <c r="S2110" i="14"/>
  <c r="R2110" i="14"/>
  <c r="Q2110" i="14"/>
  <c r="P2110" i="14"/>
  <c r="O2110" i="14"/>
  <c r="N2110" i="14"/>
  <c r="M2110" i="14"/>
  <c r="L2110" i="14"/>
  <c r="K2110" i="14"/>
  <c r="S2109" i="14"/>
  <c r="R2109" i="14"/>
  <c r="Q2109" i="14"/>
  <c r="P2109" i="14"/>
  <c r="O2109" i="14"/>
  <c r="N2109" i="14"/>
  <c r="M2109" i="14"/>
  <c r="L2109" i="14"/>
  <c r="K2109" i="14"/>
  <c r="S2108" i="14"/>
  <c r="R2108" i="14"/>
  <c r="Q2108" i="14"/>
  <c r="P2108" i="14"/>
  <c r="O2108" i="14"/>
  <c r="N2108" i="14"/>
  <c r="M2108" i="14"/>
  <c r="L2108" i="14"/>
  <c r="K2108" i="14"/>
  <c r="S2107" i="14"/>
  <c r="R2107" i="14"/>
  <c r="Q2107" i="14"/>
  <c r="P2107" i="14"/>
  <c r="O2107" i="14"/>
  <c r="N2107" i="14"/>
  <c r="M2107" i="14"/>
  <c r="L2107" i="14"/>
  <c r="K2107" i="14"/>
  <c r="S2106" i="14"/>
  <c r="R2106" i="14"/>
  <c r="Q2106" i="14"/>
  <c r="P2106" i="14"/>
  <c r="O2106" i="14"/>
  <c r="N2106" i="14"/>
  <c r="M2106" i="14"/>
  <c r="L2106" i="14"/>
  <c r="K2106" i="14"/>
  <c r="S2105" i="14"/>
  <c r="R2105" i="14"/>
  <c r="Q2105" i="14"/>
  <c r="P2105" i="14"/>
  <c r="O2105" i="14"/>
  <c r="N2105" i="14"/>
  <c r="M2105" i="14"/>
  <c r="L2105" i="14"/>
  <c r="K2105" i="14"/>
  <c r="S2104" i="14"/>
  <c r="R2104" i="14"/>
  <c r="Q2104" i="14"/>
  <c r="P2104" i="14"/>
  <c r="O2104" i="14"/>
  <c r="N2104" i="14"/>
  <c r="M2104" i="14"/>
  <c r="L2104" i="14"/>
  <c r="K2104" i="14"/>
  <c r="S2103" i="14"/>
  <c r="R2103" i="14"/>
  <c r="Q2103" i="14"/>
  <c r="P2103" i="14"/>
  <c r="O2103" i="14"/>
  <c r="N2103" i="14"/>
  <c r="M2103" i="14"/>
  <c r="L2103" i="14"/>
  <c r="K2103" i="14"/>
  <c r="S2102" i="14"/>
  <c r="R2102" i="14"/>
  <c r="Q2102" i="14"/>
  <c r="P2102" i="14"/>
  <c r="O2102" i="14"/>
  <c r="N2102" i="14"/>
  <c r="M2102" i="14"/>
  <c r="L2102" i="14"/>
  <c r="K2102" i="14"/>
  <c r="S2101" i="14"/>
  <c r="R2101" i="14"/>
  <c r="Q2101" i="14"/>
  <c r="P2101" i="14"/>
  <c r="O2101" i="14"/>
  <c r="N2101" i="14"/>
  <c r="M2101" i="14"/>
  <c r="L2101" i="14"/>
  <c r="K2101" i="14"/>
  <c r="S2100" i="14"/>
  <c r="R2100" i="14"/>
  <c r="Q2100" i="14"/>
  <c r="P2100" i="14"/>
  <c r="O2100" i="14"/>
  <c r="N2100" i="14"/>
  <c r="M2100" i="14"/>
  <c r="L2100" i="14"/>
  <c r="K2100" i="14"/>
  <c r="S2099" i="14"/>
  <c r="R2099" i="14"/>
  <c r="Q2099" i="14"/>
  <c r="P2099" i="14"/>
  <c r="O2099" i="14"/>
  <c r="N2099" i="14"/>
  <c r="M2099" i="14"/>
  <c r="L2099" i="14"/>
  <c r="K2099" i="14"/>
  <c r="S2098" i="14"/>
  <c r="R2098" i="14"/>
  <c r="Q2098" i="14"/>
  <c r="P2098" i="14"/>
  <c r="O2098" i="14"/>
  <c r="N2098" i="14"/>
  <c r="M2098" i="14"/>
  <c r="L2098" i="14"/>
  <c r="K2098" i="14"/>
  <c r="S2097" i="14"/>
  <c r="R2097" i="14"/>
  <c r="Q2097" i="14"/>
  <c r="P2097" i="14"/>
  <c r="O2097" i="14"/>
  <c r="N2097" i="14"/>
  <c r="M2097" i="14"/>
  <c r="L2097" i="14"/>
  <c r="K2097" i="14"/>
  <c r="S2096" i="14"/>
  <c r="R2096" i="14"/>
  <c r="Q2096" i="14"/>
  <c r="P2096" i="14"/>
  <c r="O2096" i="14"/>
  <c r="N2096" i="14"/>
  <c r="M2096" i="14"/>
  <c r="L2096" i="14"/>
  <c r="K2096" i="14"/>
  <c r="S2095" i="14"/>
  <c r="R2095" i="14"/>
  <c r="Q2095" i="14"/>
  <c r="P2095" i="14"/>
  <c r="O2095" i="14"/>
  <c r="N2095" i="14"/>
  <c r="M2095" i="14"/>
  <c r="L2095" i="14"/>
  <c r="K2095" i="14"/>
  <c r="S2094" i="14"/>
  <c r="R2094" i="14"/>
  <c r="Q2094" i="14"/>
  <c r="P2094" i="14"/>
  <c r="O2094" i="14"/>
  <c r="N2094" i="14"/>
  <c r="M2094" i="14"/>
  <c r="L2094" i="14"/>
  <c r="K2094" i="14"/>
  <c r="S2093" i="14"/>
  <c r="R2093" i="14"/>
  <c r="Q2093" i="14"/>
  <c r="P2093" i="14"/>
  <c r="O2093" i="14"/>
  <c r="N2093" i="14"/>
  <c r="M2093" i="14"/>
  <c r="L2093" i="14"/>
  <c r="K2093" i="14"/>
  <c r="S2092" i="14"/>
  <c r="R2092" i="14"/>
  <c r="Q2092" i="14"/>
  <c r="P2092" i="14"/>
  <c r="O2092" i="14"/>
  <c r="N2092" i="14"/>
  <c r="M2092" i="14"/>
  <c r="L2092" i="14"/>
  <c r="K2092" i="14"/>
  <c r="S2091" i="14"/>
  <c r="R2091" i="14"/>
  <c r="Q2091" i="14"/>
  <c r="P2091" i="14"/>
  <c r="O2091" i="14"/>
  <c r="N2091" i="14"/>
  <c r="M2091" i="14"/>
  <c r="L2091" i="14"/>
  <c r="K2091" i="14"/>
  <c r="S2090" i="14"/>
  <c r="R2090" i="14"/>
  <c r="Q2090" i="14"/>
  <c r="P2090" i="14"/>
  <c r="O2090" i="14"/>
  <c r="N2090" i="14"/>
  <c r="M2090" i="14"/>
  <c r="L2090" i="14"/>
  <c r="K2090" i="14"/>
  <c r="S2089" i="14"/>
  <c r="R2089" i="14"/>
  <c r="Q2089" i="14"/>
  <c r="P2089" i="14"/>
  <c r="O2089" i="14"/>
  <c r="N2089" i="14"/>
  <c r="M2089" i="14"/>
  <c r="L2089" i="14"/>
  <c r="K2089" i="14"/>
  <c r="S2088" i="14"/>
  <c r="R2088" i="14"/>
  <c r="Q2088" i="14"/>
  <c r="P2088" i="14"/>
  <c r="O2088" i="14"/>
  <c r="N2088" i="14"/>
  <c r="M2088" i="14"/>
  <c r="L2088" i="14"/>
  <c r="K2088" i="14"/>
  <c r="S2087" i="14"/>
  <c r="R2087" i="14"/>
  <c r="Q2087" i="14"/>
  <c r="P2087" i="14"/>
  <c r="O2087" i="14"/>
  <c r="N2087" i="14"/>
  <c r="M2087" i="14"/>
  <c r="L2087" i="14"/>
  <c r="K2087" i="14"/>
  <c r="S2086" i="14"/>
  <c r="R2086" i="14"/>
  <c r="Q2086" i="14"/>
  <c r="P2086" i="14"/>
  <c r="O2086" i="14"/>
  <c r="N2086" i="14"/>
  <c r="M2086" i="14"/>
  <c r="L2086" i="14"/>
  <c r="K2086" i="14"/>
  <c r="S2085" i="14"/>
  <c r="R2085" i="14"/>
  <c r="Q2085" i="14"/>
  <c r="P2085" i="14"/>
  <c r="O2085" i="14"/>
  <c r="N2085" i="14"/>
  <c r="M2085" i="14"/>
  <c r="L2085" i="14"/>
  <c r="K2085" i="14"/>
  <c r="S2084" i="14"/>
  <c r="R2084" i="14"/>
  <c r="Q2084" i="14"/>
  <c r="P2084" i="14"/>
  <c r="O2084" i="14"/>
  <c r="N2084" i="14"/>
  <c r="M2084" i="14"/>
  <c r="L2084" i="14"/>
  <c r="K2084" i="14"/>
  <c r="S2083" i="14"/>
  <c r="R2083" i="14"/>
  <c r="Q2083" i="14"/>
  <c r="P2083" i="14"/>
  <c r="O2083" i="14"/>
  <c r="N2083" i="14"/>
  <c r="M2083" i="14"/>
  <c r="L2083" i="14"/>
  <c r="K2083" i="14"/>
  <c r="S2082" i="14"/>
  <c r="R2082" i="14"/>
  <c r="Q2082" i="14"/>
  <c r="P2082" i="14"/>
  <c r="O2082" i="14"/>
  <c r="N2082" i="14"/>
  <c r="M2082" i="14"/>
  <c r="L2082" i="14"/>
  <c r="K2082" i="14"/>
  <c r="S2081" i="14"/>
  <c r="R2081" i="14"/>
  <c r="Q2081" i="14"/>
  <c r="P2081" i="14"/>
  <c r="O2081" i="14"/>
  <c r="N2081" i="14"/>
  <c r="M2081" i="14"/>
  <c r="L2081" i="14"/>
  <c r="K2081" i="14"/>
  <c r="S2080" i="14"/>
  <c r="R2080" i="14"/>
  <c r="Q2080" i="14"/>
  <c r="P2080" i="14"/>
  <c r="O2080" i="14"/>
  <c r="N2080" i="14"/>
  <c r="M2080" i="14"/>
  <c r="L2080" i="14"/>
  <c r="K2080" i="14"/>
  <c r="S2079" i="14"/>
  <c r="R2079" i="14"/>
  <c r="Q2079" i="14"/>
  <c r="P2079" i="14"/>
  <c r="O2079" i="14"/>
  <c r="N2079" i="14"/>
  <c r="M2079" i="14"/>
  <c r="L2079" i="14"/>
  <c r="K2079" i="14"/>
  <c r="S2078" i="14"/>
  <c r="R2078" i="14"/>
  <c r="Q2078" i="14"/>
  <c r="P2078" i="14"/>
  <c r="O2078" i="14"/>
  <c r="N2078" i="14"/>
  <c r="M2078" i="14"/>
  <c r="L2078" i="14"/>
  <c r="K2078" i="14"/>
  <c r="S2077" i="14"/>
  <c r="R2077" i="14"/>
  <c r="Q2077" i="14"/>
  <c r="P2077" i="14"/>
  <c r="O2077" i="14"/>
  <c r="N2077" i="14"/>
  <c r="M2077" i="14"/>
  <c r="L2077" i="14"/>
  <c r="K2077" i="14"/>
  <c r="S2076" i="14"/>
  <c r="R2076" i="14"/>
  <c r="Q2076" i="14"/>
  <c r="P2076" i="14"/>
  <c r="O2076" i="14"/>
  <c r="N2076" i="14"/>
  <c r="M2076" i="14"/>
  <c r="L2076" i="14"/>
  <c r="K2076" i="14"/>
  <c r="S2075" i="14"/>
  <c r="R2075" i="14"/>
  <c r="Q2075" i="14"/>
  <c r="P2075" i="14"/>
  <c r="O2075" i="14"/>
  <c r="N2075" i="14"/>
  <c r="M2075" i="14"/>
  <c r="L2075" i="14"/>
  <c r="K2075" i="14"/>
  <c r="S2074" i="14"/>
  <c r="R2074" i="14"/>
  <c r="Q2074" i="14"/>
  <c r="P2074" i="14"/>
  <c r="O2074" i="14"/>
  <c r="N2074" i="14"/>
  <c r="M2074" i="14"/>
  <c r="L2074" i="14"/>
  <c r="K2074" i="14"/>
  <c r="S2073" i="14"/>
  <c r="R2073" i="14"/>
  <c r="Q2073" i="14"/>
  <c r="P2073" i="14"/>
  <c r="O2073" i="14"/>
  <c r="N2073" i="14"/>
  <c r="M2073" i="14"/>
  <c r="L2073" i="14"/>
  <c r="K2073" i="14"/>
  <c r="S2072" i="14"/>
  <c r="R2072" i="14"/>
  <c r="Q2072" i="14"/>
  <c r="P2072" i="14"/>
  <c r="O2072" i="14"/>
  <c r="N2072" i="14"/>
  <c r="M2072" i="14"/>
  <c r="L2072" i="14"/>
  <c r="K2072" i="14"/>
  <c r="S2071" i="14"/>
  <c r="R2071" i="14"/>
  <c r="Q2071" i="14"/>
  <c r="P2071" i="14"/>
  <c r="O2071" i="14"/>
  <c r="N2071" i="14"/>
  <c r="M2071" i="14"/>
  <c r="L2071" i="14"/>
  <c r="K2071" i="14"/>
  <c r="S2070" i="14"/>
  <c r="R2070" i="14"/>
  <c r="Q2070" i="14"/>
  <c r="P2070" i="14"/>
  <c r="O2070" i="14"/>
  <c r="N2070" i="14"/>
  <c r="M2070" i="14"/>
  <c r="L2070" i="14"/>
  <c r="K2070" i="14"/>
  <c r="S2069" i="14"/>
  <c r="R2069" i="14"/>
  <c r="Q2069" i="14"/>
  <c r="P2069" i="14"/>
  <c r="O2069" i="14"/>
  <c r="N2069" i="14"/>
  <c r="M2069" i="14"/>
  <c r="L2069" i="14"/>
  <c r="K2069" i="14"/>
  <c r="S2068" i="14"/>
  <c r="R2068" i="14"/>
  <c r="Q2068" i="14"/>
  <c r="P2068" i="14"/>
  <c r="O2068" i="14"/>
  <c r="N2068" i="14"/>
  <c r="M2068" i="14"/>
  <c r="L2068" i="14"/>
  <c r="K2068" i="14"/>
  <c r="S2067" i="14"/>
  <c r="R2067" i="14"/>
  <c r="Q2067" i="14"/>
  <c r="P2067" i="14"/>
  <c r="O2067" i="14"/>
  <c r="N2067" i="14"/>
  <c r="M2067" i="14"/>
  <c r="L2067" i="14"/>
  <c r="K2067" i="14"/>
  <c r="S2066" i="14"/>
  <c r="R2066" i="14"/>
  <c r="Q2066" i="14"/>
  <c r="P2066" i="14"/>
  <c r="O2066" i="14"/>
  <c r="N2066" i="14"/>
  <c r="M2066" i="14"/>
  <c r="L2066" i="14"/>
  <c r="K2066" i="14"/>
  <c r="S2065" i="14"/>
  <c r="R2065" i="14"/>
  <c r="Q2065" i="14"/>
  <c r="P2065" i="14"/>
  <c r="O2065" i="14"/>
  <c r="N2065" i="14"/>
  <c r="M2065" i="14"/>
  <c r="L2065" i="14"/>
  <c r="K2065" i="14"/>
  <c r="S2064" i="14"/>
  <c r="R2064" i="14"/>
  <c r="Q2064" i="14"/>
  <c r="P2064" i="14"/>
  <c r="O2064" i="14"/>
  <c r="N2064" i="14"/>
  <c r="M2064" i="14"/>
  <c r="L2064" i="14"/>
  <c r="K2064" i="14"/>
  <c r="S2063" i="14"/>
  <c r="R2063" i="14"/>
  <c r="Q2063" i="14"/>
  <c r="P2063" i="14"/>
  <c r="O2063" i="14"/>
  <c r="N2063" i="14"/>
  <c r="M2063" i="14"/>
  <c r="L2063" i="14"/>
  <c r="K2063" i="14"/>
  <c r="S2062" i="14"/>
  <c r="R2062" i="14"/>
  <c r="Q2062" i="14"/>
  <c r="P2062" i="14"/>
  <c r="O2062" i="14"/>
  <c r="N2062" i="14"/>
  <c r="M2062" i="14"/>
  <c r="L2062" i="14"/>
  <c r="K2062" i="14"/>
  <c r="S2061" i="14"/>
  <c r="R2061" i="14"/>
  <c r="Q2061" i="14"/>
  <c r="P2061" i="14"/>
  <c r="O2061" i="14"/>
  <c r="N2061" i="14"/>
  <c r="M2061" i="14"/>
  <c r="L2061" i="14"/>
  <c r="K2061" i="14"/>
  <c r="S2060" i="14"/>
  <c r="R2060" i="14"/>
  <c r="Q2060" i="14"/>
  <c r="P2060" i="14"/>
  <c r="O2060" i="14"/>
  <c r="N2060" i="14"/>
  <c r="M2060" i="14"/>
  <c r="L2060" i="14"/>
  <c r="K2060" i="14"/>
  <c r="S2059" i="14"/>
  <c r="R2059" i="14"/>
  <c r="Q2059" i="14"/>
  <c r="P2059" i="14"/>
  <c r="O2059" i="14"/>
  <c r="N2059" i="14"/>
  <c r="M2059" i="14"/>
  <c r="L2059" i="14"/>
  <c r="K2059" i="14"/>
  <c r="S2058" i="14"/>
  <c r="R2058" i="14"/>
  <c r="Q2058" i="14"/>
  <c r="P2058" i="14"/>
  <c r="O2058" i="14"/>
  <c r="N2058" i="14"/>
  <c r="M2058" i="14"/>
  <c r="L2058" i="14"/>
  <c r="K2058" i="14"/>
  <c r="S2057" i="14"/>
  <c r="R2057" i="14"/>
  <c r="Q2057" i="14"/>
  <c r="P2057" i="14"/>
  <c r="O2057" i="14"/>
  <c r="N2057" i="14"/>
  <c r="M2057" i="14"/>
  <c r="L2057" i="14"/>
  <c r="K2057" i="14"/>
  <c r="S2056" i="14"/>
  <c r="R2056" i="14"/>
  <c r="Q2056" i="14"/>
  <c r="P2056" i="14"/>
  <c r="O2056" i="14"/>
  <c r="N2056" i="14"/>
  <c r="M2056" i="14"/>
  <c r="L2056" i="14"/>
  <c r="K2056" i="14"/>
  <c r="S2055" i="14"/>
  <c r="R2055" i="14"/>
  <c r="Q2055" i="14"/>
  <c r="P2055" i="14"/>
  <c r="O2055" i="14"/>
  <c r="N2055" i="14"/>
  <c r="M2055" i="14"/>
  <c r="L2055" i="14"/>
  <c r="K2055" i="14"/>
  <c r="S2054" i="14"/>
  <c r="R2054" i="14"/>
  <c r="Q2054" i="14"/>
  <c r="P2054" i="14"/>
  <c r="O2054" i="14"/>
  <c r="N2054" i="14"/>
  <c r="M2054" i="14"/>
  <c r="L2054" i="14"/>
  <c r="K2054" i="14"/>
  <c r="S2053" i="14"/>
  <c r="R2053" i="14"/>
  <c r="Q2053" i="14"/>
  <c r="P2053" i="14"/>
  <c r="O2053" i="14"/>
  <c r="N2053" i="14"/>
  <c r="M2053" i="14"/>
  <c r="L2053" i="14"/>
  <c r="K2053" i="14"/>
  <c r="S2052" i="14"/>
  <c r="R2052" i="14"/>
  <c r="Q2052" i="14"/>
  <c r="P2052" i="14"/>
  <c r="O2052" i="14"/>
  <c r="N2052" i="14"/>
  <c r="M2052" i="14"/>
  <c r="L2052" i="14"/>
  <c r="K2052" i="14"/>
  <c r="S2051" i="14"/>
  <c r="R2051" i="14"/>
  <c r="Q2051" i="14"/>
  <c r="P2051" i="14"/>
  <c r="O2051" i="14"/>
  <c r="N2051" i="14"/>
  <c r="M2051" i="14"/>
  <c r="L2051" i="14"/>
  <c r="K2051" i="14"/>
  <c r="S2050" i="14"/>
  <c r="R2050" i="14"/>
  <c r="Q2050" i="14"/>
  <c r="P2050" i="14"/>
  <c r="O2050" i="14"/>
  <c r="N2050" i="14"/>
  <c r="M2050" i="14"/>
  <c r="L2050" i="14"/>
  <c r="K2050" i="14"/>
  <c r="S2049" i="14"/>
  <c r="R2049" i="14"/>
  <c r="Q2049" i="14"/>
  <c r="P2049" i="14"/>
  <c r="O2049" i="14"/>
  <c r="N2049" i="14"/>
  <c r="M2049" i="14"/>
  <c r="L2049" i="14"/>
  <c r="K2049" i="14"/>
  <c r="S2048" i="14"/>
  <c r="R2048" i="14"/>
  <c r="Q2048" i="14"/>
  <c r="P2048" i="14"/>
  <c r="O2048" i="14"/>
  <c r="N2048" i="14"/>
  <c r="M2048" i="14"/>
  <c r="L2048" i="14"/>
  <c r="K2048" i="14"/>
  <c r="S2047" i="14"/>
  <c r="R2047" i="14"/>
  <c r="Q2047" i="14"/>
  <c r="P2047" i="14"/>
  <c r="O2047" i="14"/>
  <c r="N2047" i="14"/>
  <c r="M2047" i="14"/>
  <c r="L2047" i="14"/>
  <c r="K2047" i="14"/>
  <c r="S2046" i="14"/>
  <c r="R2046" i="14"/>
  <c r="Q2046" i="14"/>
  <c r="P2046" i="14"/>
  <c r="O2046" i="14"/>
  <c r="N2046" i="14"/>
  <c r="M2046" i="14"/>
  <c r="L2046" i="14"/>
  <c r="K2046" i="14"/>
  <c r="S2045" i="14"/>
  <c r="R2045" i="14"/>
  <c r="Q2045" i="14"/>
  <c r="P2045" i="14"/>
  <c r="O2045" i="14"/>
  <c r="N2045" i="14"/>
  <c r="M2045" i="14"/>
  <c r="L2045" i="14"/>
  <c r="K2045" i="14"/>
  <c r="S2044" i="14"/>
  <c r="R2044" i="14"/>
  <c r="Q2044" i="14"/>
  <c r="P2044" i="14"/>
  <c r="O2044" i="14"/>
  <c r="N2044" i="14"/>
  <c r="M2044" i="14"/>
  <c r="L2044" i="14"/>
  <c r="K2044" i="14"/>
  <c r="S2043" i="14"/>
  <c r="R2043" i="14"/>
  <c r="Q2043" i="14"/>
  <c r="P2043" i="14"/>
  <c r="O2043" i="14"/>
  <c r="N2043" i="14"/>
  <c r="M2043" i="14"/>
  <c r="L2043" i="14"/>
  <c r="K2043" i="14"/>
  <c r="S2042" i="14"/>
  <c r="R2042" i="14"/>
  <c r="Q2042" i="14"/>
  <c r="P2042" i="14"/>
  <c r="O2042" i="14"/>
  <c r="N2042" i="14"/>
  <c r="M2042" i="14"/>
  <c r="L2042" i="14"/>
  <c r="K2042" i="14"/>
  <c r="S2041" i="14"/>
  <c r="R2041" i="14"/>
  <c r="Q2041" i="14"/>
  <c r="P2041" i="14"/>
  <c r="O2041" i="14"/>
  <c r="N2041" i="14"/>
  <c r="M2041" i="14"/>
  <c r="L2041" i="14"/>
  <c r="K2041" i="14"/>
  <c r="S2040" i="14"/>
  <c r="R2040" i="14"/>
  <c r="Q2040" i="14"/>
  <c r="P2040" i="14"/>
  <c r="O2040" i="14"/>
  <c r="N2040" i="14"/>
  <c r="M2040" i="14"/>
  <c r="L2040" i="14"/>
  <c r="K2040" i="14"/>
  <c r="S2039" i="14"/>
  <c r="R2039" i="14"/>
  <c r="Q2039" i="14"/>
  <c r="P2039" i="14"/>
  <c r="O2039" i="14"/>
  <c r="N2039" i="14"/>
  <c r="M2039" i="14"/>
  <c r="L2039" i="14"/>
  <c r="K2039" i="14"/>
  <c r="S2038" i="14"/>
  <c r="R2038" i="14"/>
  <c r="Q2038" i="14"/>
  <c r="P2038" i="14"/>
  <c r="O2038" i="14"/>
  <c r="N2038" i="14"/>
  <c r="M2038" i="14"/>
  <c r="L2038" i="14"/>
  <c r="K2038" i="14"/>
  <c r="S2037" i="14"/>
  <c r="R2037" i="14"/>
  <c r="Q2037" i="14"/>
  <c r="P2037" i="14"/>
  <c r="O2037" i="14"/>
  <c r="N2037" i="14"/>
  <c r="M2037" i="14"/>
  <c r="L2037" i="14"/>
  <c r="K2037" i="14"/>
  <c r="S2036" i="14"/>
  <c r="R2036" i="14"/>
  <c r="Q2036" i="14"/>
  <c r="P2036" i="14"/>
  <c r="O2036" i="14"/>
  <c r="N2036" i="14"/>
  <c r="M2036" i="14"/>
  <c r="L2036" i="14"/>
  <c r="K2036" i="14"/>
  <c r="S2035" i="14"/>
  <c r="R2035" i="14"/>
  <c r="Q2035" i="14"/>
  <c r="P2035" i="14"/>
  <c r="O2035" i="14"/>
  <c r="N2035" i="14"/>
  <c r="M2035" i="14"/>
  <c r="L2035" i="14"/>
  <c r="K2035" i="14"/>
  <c r="S2034" i="14"/>
  <c r="R2034" i="14"/>
  <c r="Q2034" i="14"/>
  <c r="P2034" i="14"/>
  <c r="O2034" i="14"/>
  <c r="N2034" i="14"/>
  <c r="M2034" i="14"/>
  <c r="L2034" i="14"/>
  <c r="K2034" i="14"/>
  <c r="S2033" i="14"/>
  <c r="R2033" i="14"/>
  <c r="Q2033" i="14"/>
  <c r="P2033" i="14"/>
  <c r="O2033" i="14"/>
  <c r="N2033" i="14"/>
  <c r="M2033" i="14"/>
  <c r="L2033" i="14"/>
  <c r="K2033" i="14"/>
  <c r="S2032" i="14"/>
  <c r="R2032" i="14"/>
  <c r="Q2032" i="14"/>
  <c r="P2032" i="14"/>
  <c r="O2032" i="14"/>
  <c r="N2032" i="14"/>
  <c r="M2032" i="14"/>
  <c r="L2032" i="14"/>
  <c r="K2032" i="14"/>
  <c r="S2031" i="14"/>
  <c r="R2031" i="14"/>
  <c r="Q2031" i="14"/>
  <c r="P2031" i="14"/>
  <c r="O2031" i="14"/>
  <c r="N2031" i="14"/>
  <c r="M2031" i="14"/>
  <c r="L2031" i="14"/>
  <c r="K2031" i="14"/>
  <c r="S2030" i="14"/>
  <c r="R2030" i="14"/>
  <c r="Q2030" i="14"/>
  <c r="P2030" i="14"/>
  <c r="O2030" i="14"/>
  <c r="N2030" i="14"/>
  <c r="M2030" i="14"/>
  <c r="L2030" i="14"/>
  <c r="K2030" i="14"/>
  <c r="S2029" i="14"/>
  <c r="R2029" i="14"/>
  <c r="Q2029" i="14"/>
  <c r="P2029" i="14"/>
  <c r="O2029" i="14"/>
  <c r="N2029" i="14"/>
  <c r="M2029" i="14"/>
  <c r="L2029" i="14"/>
  <c r="K2029" i="14"/>
  <c r="S2028" i="14"/>
  <c r="R2028" i="14"/>
  <c r="Q2028" i="14"/>
  <c r="P2028" i="14"/>
  <c r="O2028" i="14"/>
  <c r="N2028" i="14"/>
  <c r="M2028" i="14"/>
  <c r="L2028" i="14"/>
  <c r="K2028" i="14"/>
  <c r="S2027" i="14"/>
  <c r="R2027" i="14"/>
  <c r="Q2027" i="14"/>
  <c r="P2027" i="14"/>
  <c r="O2027" i="14"/>
  <c r="N2027" i="14"/>
  <c r="M2027" i="14"/>
  <c r="L2027" i="14"/>
  <c r="K2027" i="14"/>
  <c r="S2026" i="14"/>
  <c r="R2026" i="14"/>
  <c r="Q2026" i="14"/>
  <c r="P2026" i="14"/>
  <c r="O2026" i="14"/>
  <c r="N2026" i="14"/>
  <c r="M2026" i="14"/>
  <c r="L2026" i="14"/>
  <c r="K2026" i="14"/>
  <c r="S2025" i="14"/>
  <c r="R2025" i="14"/>
  <c r="Q2025" i="14"/>
  <c r="P2025" i="14"/>
  <c r="O2025" i="14"/>
  <c r="N2025" i="14"/>
  <c r="M2025" i="14"/>
  <c r="L2025" i="14"/>
  <c r="K2025" i="14"/>
  <c r="S2024" i="14"/>
  <c r="R2024" i="14"/>
  <c r="Q2024" i="14"/>
  <c r="P2024" i="14"/>
  <c r="O2024" i="14"/>
  <c r="N2024" i="14"/>
  <c r="M2024" i="14"/>
  <c r="L2024" i="14"/>
  <c r="K2024" i="14"/>
  <c r="S2023" i="14"/>
  <c r="R2023" i="14"/>
  <c r="Q2023" i="14"/>
  <c r="P2023" i="14"/>
  <c r="O2023" i="14"/>
  <c r="N2023" i="14"/>
  <c r="M2023" i="14"/>
  <c r="L2023" i="14"/>
  <c r="K2023" i="14"/>
  <c r="S2022" i="14"/>
  <c r="R2022" i="14"/>
  <c r="Q2022" i="14"/>
  <c r="P2022" i="14"/>
  <c r="O2022" i="14"/>
  <c r="N2022" i="14"/>
  <c r="M2022" i="14"/>
  <c r="L2022" i="14"/>
  <c r="K2022" i="14"/>
  <c r="S2021" i="14"/>
  <c r="R2021" i="14"/>
  <c r="Q2021" i="14"/>
  <c r="P2021" i="14"/>
  <c r="O2021" i="14"/>
  <c r="N2021" i="14"/>
  <c r="M2021" i="14"/>
  <c r="L2021" i="14"/>
  <c r="K2021" i="14"/>
  <c r="S2020" i="14"/>
  <c r="R2020" i="14"/>
  <c r="Q2020" i="14"/>
  <c r="P2020" i="14"/>
  <c r="O2020" i="14"/>
  <c r="N2020" i="14"/>
  <c r="M2020" i="14"/>
  <c r="L2020" i="14"/>
  <c r="K2020" i="14"/>
  <c r="S2019" i="14"/>
  <c r="R2019" i="14"/>
  <c r="Q2019" i="14"/>
  <c r="P2019" i="14"/>
  <c r="O2019" i="14"/>
  <c r="N2019" i="14"/>
  <c r="M2019" i="14"/>
  <c r="L2019" i="14"/>
  <c r="K2019" i="14"/>
  <c r="S2018" i="14"/>
  <c r="R2018" i="14"/>
  <c r="Q2018" i="14"/>
  <c r="P2018" i="14"/>
  <c r="O2018" i="14"/>
  <c r="N2018" i="14"/>
  <c r="M2018" i="14"/>
  <c r="L2018" i="14"/>
  <c r="K2018" i="14"/>
  <c r="S2017" i="14"/>
  <c r="R2017" i="14"/>
  <c r="Q2017" i="14"/>
  <c r="P2017" i="14"/>
  <c r="O2017" i="14"/>
  <c r="N2017" i="14"/>
  <c r="M2017" i="14"/>
  <c r="L2017" i="14"/>
  <c r="K2017" i="14"/>
  <c r="S2016" i="14"/>
  <c r="R2016" i="14"/>
  <c r="Q2016" i="14"/>
  <c r="P2016" i="14"/>
  <c r="O2016" i="14"/>
  <c r="N2016" i="14"/>
  <c r="M2016" i="14"/>
  <c r="L2016" i="14"/>
  <c r="K2016" i="14"/>
  <c r="S2015" i="14"/>
  <c r="R2015" i="14"/>
  <c r="Q2015" i="14"/>
  <c r="P2015" i="14"/>
  <c r="O2015" i="14"/>
  <c r="N2015" i="14"/>
  <c r="M2015" i="14"/>
  <c r="L2015" i="14"/>
  <c r="K2015" i="14"/>
  <c r="S2014" i="14"/>
  <c r="R2014" i="14"/>
  <c r="Q2014" i="14"/>
  <c r="P2014" i="14"/>
  <c r="O2014" i="14"/>
  <c r="N2014" i="14"/>
  <c r="M2014" i="14"/>
  <c r="L2014" i="14"/>
  <c r="K2014" i="14"/>
  <c r="S2013" i="14"/>
  <c r="R2013" i="14"/>
  <c r="Q2013" i="14"/>
  <c r="P2013" i="14"/>
  <c r="O2013" i="14"/>
  <c r="N2013" i="14"/>
  <c r="M2013" i="14"/>
  <c r="L2013" i="14"/>
  <c r="K2013" i="14"/>
  <c r="S2012" i="14"/>
  <c r="R2012" i="14"/>
  <c r="Q2012" i="14"/>
  <c r="P2012" i="14"/>
  <c r="O2012" i="14"/>
  <c r="N2012" i="14"/>
  <c r="M2012" i="14"/>
  <c r="L2012" i="14"/>
  <c r="K2012" i="14"/>
  <c r="S2011" i="14"/>
  <c r="R2011" i="14"/>
  <c r="Q2011" i="14"/>
  <c r="P2011" i="14"/>
  <c r="O2011" i="14"/>
  <c r="N2011" i="14"/>
  <c r="M2011" i="14"/>
  <c r="L2011" i="14"/>
  <c r="K2011" i="14"/>
  <c r="S2010" i="14"/>
  <c r="R2010" i="14"/>
  <c r="Q2010" i="14"/>
  <c r="P2010" i="14"/>
  <c r="O2010" i="14"/>
  <c r="N2010" i="14"/>
  <c r="M2010" i="14"/>
  <c r="L2010" i="14"/>
  <c r="K2010" i="14"/>
  <c r="S2009" i="14"/>
  <c r="R2009" i="14"/>
  <c r="Q2009" i="14"/>
  <c r="P2009" i="14"/>
  <c r="O2009" i="14"/>
  <c r="N2009" i="14"/>
  <c r="M2009" i="14"/>
  <c r="L2009" i="14"/>
  <c r="K2009" i="14"/>
  <c r="S2008" i="14"/>
  <c r="R2008" i="14"/>
  <c r="Q2008" i="14"/>
  <c r="P2008" i="14"/>
  <c r="O2008" i="14"/>
  <c r="N2008" i="14"/>
  <c r="M2008" i="14"/>
  <c r="L2008" i="14"/>
  <c r="K2008" i="14"/>
  <c r="S2007" i="14"/>
  <c r="R2007" i="14"/>
  <c r="Q2007" i="14"/>
  <c r="P2007" i="14"/>
  <c r="O2007" i="14"/>
  <c r="N2007" i="14"/>
  <c r="M2007" i="14"/>
  <c r="L2007" i="14"/>
  <c r="K2007" i="14"/>
  <c r="S2006" i="14"/>
  <c r="R2006" i="14"/>
  <c r="Q2006" i="14"/>
  <c r="P2006" i="14"/>
  <c r="O2006" i="14"/>
  <c r="N2006" i="14"/>
  <c r="M2006" i="14"/>
  <c r="L2006" i="14"/>
  <c r="K2006" i="14"/>
  <c r="S2005" i="14"/>
  <c r="R2005" i="14"/>
  <c r="Q2005" i="14"/>
  <c r="P2005" i="14"/>
  <c r="O2005" i="14"/>
  <c r="N2005" i="14"/>
  <c r="M2005" i="14"/>
  <c r="L2005" i="14"/>
  <c r="K2005" i="14"/>
  <c r="S2004" i="14"/>
  <c r="R2004" i="14"/>
  <c r="Q2004" i="14"/>
  <c r="P2004" i="14"/>
  <c r="O2004" i="14"/>
  <c r="N2004" i="14"/>
  <c r="M2004" i="14"/>
  <c r="L2004" i="14"/>
  <c r="K2004" i="14"/>
  <c r="S2003" i="14"/>
  <c r="R2003" i="14"/>
  <c r="Q2003" i="14"/>
  <c r="P2003" i="14"/>
  <c r="O2003" i="14"/>
  <c r="N2003" i="14"/>
  <c r="M2003" i="14"/>
  <c r="L2003" i="14"/>
  <c r="K2003" i="14"/>
  <c r="S2002" i="14"/>
  <c r="R2002" i="14"/>
  <c r="Q2002" i="14"/>
  <c r="P2002" i="14"/>
  <c r="O2002" i="14"/>
  <c r="N2002" i="14"/>
  <c r="M2002" i="14"/>
  <c r="L2002" i="14"/>
  <c r="K2002" i="14"/>
  <c r="S2001" i="14"/>
  <c r="R2001" i="14"/>
  <c r="Q2001" i="14"/>
  <c r="P2001" i="14"/>
  <c r="O2001" i="14"/>
  <c r="N2001" i="14"/>
  <c r="M2001" i="14"/>
  <c r="L2001" i="14"/>
  <c r="K2001" i="14"/>
  <c r="S2000" i="14"/>
  <c r="R2000" i="14"/>
  <c r="Q2000" i="14"/>
  <c r="P2000" i="14"/>
  <c r="O2000" i="14"/>
  <c r="N2000" i="14"/>
  <c r="M2000" i="14"/>
  <c r="L2000" i="14"/>
  <c r="K2000" i="14"/>
  <c r="S1999" i="14"/>
  <c r="R1999" i="14"/>
  <c r="Q1999" i="14"/>
  <c r="P1999" i="14"/>
  <c r="O1999" i="14"/>
  <c r="N1999" i="14"/>
  <c r="M1999" i="14"/>
  <c r="L1999" i="14"/>
  <c r="K1999" i="14"/>
  <c r="S1998" i="14"/>
  <c r="R1998" i="14"/>
  <c r="Q1998" i="14"/>
  <c r="P1998" i="14"/>
  <c r="O1998" i="14"/>
  <c r="N1998" i="14"/>
  <c r="M1998" i="14"/>
  <c r="L1998" i="14"/>
  <c r="K1998" i="14"/>
  <c r="S1997" i="14"/>
  <c r="R1997" i="14"/>
  <c r="Q1997" i="14"/>
  <c r="P1997" i="14"/>
  <c r="O1997" i="14"/>
  <c r="N1997" i="14"/>
  <c r="M1997" i="14"/>
  <c r="L1997" i="14"/>
  <c r="K1997" i="14"/>
  <c r="S1996" i="14"/>
  <c r="R1996" i="14"/>
  <c r="Q1996" i="14"/>
  <c r="P1996" i="14"/>
  <c r="O1996" i="14"/>
  <c r="N1996" i="14"/>
  <c r="M1996" i="14"/>
  <c r="L1996" i="14"/>
  <c r="K1996" i="14"/>
  <c r="S1995" i="14"/>
  <c r="R1995" i="14"/>
  <c r="Q1995" i="14"/>
  <c r="P1995" i="14"/>
  <c r="O1995" i="14"/>
  <c r="N1995" i="14"/>
  <c r="M1995" i="14"/>
  <c r="L1995" i="14"/>
  <c r="K1995" i="14"/>
  <c r="S1994" i="14"/>
  <c r="R1994" i="14"/>
  <c r="Q1994" i="14"/>
  <c r="P1994" i="14"/>
  <c r="O1994" i="14"/>
  <c r="N1994" i="14"/>
  <c r="M1994" i="14"/>
  <c r="L1994" i="14"/>
  <c r="K1994" i="14"/>
  <c r="S1993" i="14"/>
  <c r="R1993" i="14"/>
  <c r="Q1993" i="14"/>
  <c r="P1993" i="14"/>
  <c r="O1993" i="14"/>
  <c r="N1993" i="14"/>
  <c r="M1993" i="14"/>
  <c r="L1993" i="14"/>
  <c r="K1993" i="14"/>
  <c r="S1992" i="14"/>
  <c r="R1992" i="14"/>
  <c r="Q1992" i="14"/>
  <c r="P1992" i="14"/>
  <c r="O1992" i="14"/>
  <c r="N1992" i="14"/>
  <c r="M1992" i="14"/>
  <c r="L1992" i="14"/>
  <c r="K1992" i="14"/>
  <c r="S1991" i="14"/>
  <c r="R1991" i="14"/>
  <c r="Q1991" i="14"/>
  <c r="P1991" i="14"/>
  <c r="O1991" i="14"/>
  <c r="N1991" i="14"/>
  <c r="M1991" i="14"/>
  <c r="L1991" i="14"/>
  <c r="K1991" i="14"/>
  <c r="S1990" i="14"/>
  <c r="R1990" i="14"/>
  <c r="Q1990" i="14"/>
  <c r="P1990" i="14"/>
  <c r="O1990" i="14"/>
  <c r="N1990" i="14"/>
  <c r="M1990" i="14"/>
  <c r="L1990" i="14"/>
  <c r="K1990" i="14"/>
  <c r="S1989" i="14"/>
  <c r="R1989" i="14"/>
  <c r="Q1989" i="14"/>
  <c r="P1989" i="14"/>
  <c r="O1989" i="14"/>
  <c r="N1989" i="14"/>
  <c r="M1989" i="14"/>
  <c r="L1989" i="14"/>
  <c r="K1989" i="14"/>
  <c r="S1988" i="14"/>
  <c r="R1988" i="14"/>
  <c r="Q1988" i="14"/>
  <c r="P1988" i="14"/>
  <c r="O1988" i="14"/>
  <c r="N1988" i="14"/>
  <c r="M1988" i="14"/>
  <c r="L1988" i="14"/>
  <c r="K1988" i="14"/>
  <c r="S1987" i="14"/>
  <c r="R1987" i="14"/>
  <c r="Q1987" i="14"/>
  <c r="P1987" i="14"/>
  <c r="O1987" i="14"/>
  <c r="N1987" i="14"/>
  <c r="M1987" i="14"/>
  <c r="L1987" i="14"/>
  <c r="K1987" i="14"/>
  <c r="S1986" i="14"/>
  <c r="R1986" i="14"/>
  <c r="Q1986" i="14"/>
  <c r="P1986" i="14"/>
  <c r="O1986" i="14"/>
  <c r="N1986" i="14"/>
  <c r="M1986" i="14"/>
  <c r="L1986" i="14"/>
  <c r="K1986" i="14"/>
  <c r="S1985" i="14"/>
  <c r="R1985" i="14"/>
  <c r="Q1985" i="14"/>
  <c r="P1985" i="14"/>
  <c r="O1985" i="14"/>
  <c r="N1985" i="14"/>
  <c r="M1985" i="14"/>
  <c r="L1985" i="14"/>
  <c r="K1985" i="14"/>
  <c r="S1984" i="14"/>
  <c r="R1984" i="14"/>
  <c r="Q1984" i="14"/>
  <c r="P1984" i="14"/>
  <c r="O1984" i="14"/>
  <c r="N1984" i="14"/>
  <c r="M1984" i="14"/>
  <c r="L1984" i="14"/>
  <c r="K1984" i="14"/>
  <c r="S1983" i="14"/>
  <c r="R1983" i="14"/>
  <c r="Q1983" i="14"/>
  <c r="P1983" i="14"/>
  <c r="O1983" i="14"/>
  <c r="N1983" i="14"/>
  <c r="M1983" i="14"/>
  <c r="L1983" i="14"/>
  <c r="K1983" i="14"/>
  <c r="S1982" i="14"/>
  <c r="R1982" i="14"/>
  <c r="Q1982" i="14"/>
  <c r="P1982" i="14"/>
  <c r="O1982" i="14"/>
  <c r="N1982" i="14"/>
  <c r="M1982" i="14"/>
  <c r="L1982" i="14"/>
  <c r="K1982" i="14"/>
  <c r="S1981" i="14"/>
  <c r="R1981" i="14"/>
  <c r="Q1981" i="14"/>
  <c r="P1981" i="14"/>
  <c r="O1981" i="14"/>
  <c r="N1981" i="14"/>
  <c r="M1981" i="14"/>
  <c r="L1981" i="14"/>
  <c r="K1981" i="14"/>
  <c r="S1980" i="14"/>
  <c r="R1980" i="14"/>
  <c r="Q1980" i="14"/>
  <c r="P1980" i="14"/>
  <c r="O1980" i="14"/>
  <c r="N1980" i="14"/>
  <c r="M1980" i="14"/>
  <c r="L1980" i="14"/>
  <c r="K1980" i="14"/>
  <c r="S1979" i="14"/>
  <c r="R1979" i="14"/>
  <c r="Q1979" i="14"/>
  <c r="P1979" i="14"/>
  <c r="O1979" i="14"/>
  <c r="N1979" i="14"/>
  <c r="M1979" i="14"/>
  <c r="L1979" i="14"/>
  <c r="K1979" i="14"/>
  <c r="S1978" i="14"/>
  <c r="R1978" i="14"/>
  <c r="Q1978" i="14"/>
  <c r="P1978" i="14"/>
  <c r="O1978" i="14"/>
  <c r="N1978" i="14"/>
  <c r="M1978" i="14"/>
  <c r="L1978" i="14"/>
  <c r="K1978" i="14"/>
  <c r="S1977" i="14"/>
  <c r="R1977" i="14"/>
  <c r="Q1977" i="14"/>
  <c r="P1977" i="14"/>
  <c r="O1977" i="14"/>
  <c r="N1977" i="14"/>
  <c r="M1977" i="14"/>
  <c r="L1977" i="14"/>
  <c r="K1977" i="14"/>
  <c r="S1976" i="14"/>
  <c r="R1976" i="14"/>
  <c r="Q1976" i="14"/>
  <c r="P1976" i="14"/>
  <c r="O1976" i="14"/>
  <c r="N1976" i="14"/>
  <c r="M1976" i="14"/>
  <c r="L1976" i="14"/>
  <c r="K1976" i="14"/>
  <c r="S1975" i="14"/>
  <c r="R1975" i="14"/>
  <c r="Q1975" i="14"/>
  <c r="P1975" i="14"/>
  <c r="O1975" i="14"/>
  <c r="N1975" i="14"/>
  <c r="M1975" i="14"/>
  <c r="L1975" i="14"/>
  <c r="K1975" i="14"/>
  <c r="S1974" i="14"/>
  <c r="R1974" i="14"/>
  <c r="Q1974" i="14"/>
  <c r="P1974" i="14"/>
  <c r="O1974" i="14"/>
  <c r="N1974" i="14"/>
  <c r="M1974" i="14"/>
  <c r="L1974" i="14"/>
  <c r="K1974" i="14"/>
  <c r="S1973" i="14"/>
  <c r="R1973" i="14"/>
  <c r="Q1973" i="14"/>
  <c r="P1973" i="14"/>
  <c r="O1973" i="14"/>
  <c r="N1973" i="14"/>
  <c r="M1973" i="14"/>
  <c r="L1973" i="14"/>
  <c r="K1973" i="14"/>
  <c r="S1972" i="14"/>
  <c r="R1972" i="14"/>
  <c r="Q1972" i="14"/>
  <c r="P1972" i="14"/>
  <c r="O1972" i="14"/>
  <c r="N1972" i="14"/>
  <c r="M1972" i="14"/>
  <c r="L1972" i="14"/>
  <c r="K1972" i="14"/>
  <c r="S1971" i="14"/>
  <c r="R1971" i="14"/>
  <c r="Q1971" i="14"/>
  <c r="P1971" i="14"/>
  <c r="O1971" i="14"/>
  <c r="N1971" i="14"/>
  <c r="M1971" i="14"/>
  <c r="L1971" i="14"/>
  <c r="K1971" i="14"/>
  <c r="S1970" i="14"/>
  <c r="R1970" i="14"/>
  <c r="Q1970" i="14"/>
  <c r="P1970" i="14"/>
  <c r="O1970" i="14"/>
  <c r="N1970" i="14"/>
  <c r="M1970" i="14"/>
  <c r="L1970" i="14"/>
  <c r="K1970" i="14"/>
  <c r="S1969" i="14"/>
  <c r="R1969" i="14"/>
  <c r="Q1969" i="14"/>
  <c r="P1969" i="14"/>
  <c r="O1969" i="14"/>
  <c r="N1969" i="14"/>
  <c r="M1969" i="14"/>
  <c r="L1969" i="14"/>
  <c r="K1969" i="14"/>
  <c r="S1968" i="14"/>
  <c r="R1968" i="14"/>
  <c r="Q1968" i="14"/>
  <c r="P1968" i="14"/>
  <c r="O1968" i="14"/>
  <c r="N1968" i="14"/>
  <c r="M1968" i="14"/>
  <c r="L1968" i="14"/>
  <c r="K1968" i="14"/>
  <c r="S1967" i="14"/>
  <c r="R1967" i="14"/>
  <c r="Q1967" i="14"/>
  <c r="P1967" i="14"/>
  <c r="O1967" i="14"/>
  <c r="N1967" i="14"/>
  <c r="M1967" i="14"/>
  <c r="L1967" i="14"/>
  <c r="K1967" i="14"/>
  <c r="S1966" i="14"/>
  <c r="R1966" i="14"/>
  <c r="Q1966" i="14"/>
  <c r="P1966" i="14"/>
  <c r="O1966" i="14"/>
  <c r="N1966" i="14"/>
  <c r="M1966" i="14"/>
  <c r="L1966" i="14"/>
  <c r="K1966" i="14"/>
  <c r="S1965" i="14"/>
  <c r="R1965" i="14"/>
  <c r="Q1965" i="14"/>
  <c r="P1965" i="14"/>
  <c r="O1965" i="14"/>
  <c r="N1965" i="14"/>
  <c r="M1965" i="14"/>
  <c r="L1965" i="14"/>
  <c r="K1965" i="14"/>
  <c r="S1964" i="14"/>
  <c r="R1964" i="14"/>
  <c r="Q1964" i="14"/>
  <c r="P1964" i="14"/>
  <c r="O1964" i="14"/>
  <c r="N1964" i="14"/>
  <c r="M1964" i="14"/>
  <c r="L1964" i="14"/>
  <c r="K1964" i="14"/>
  <c r="S1963" i="14"/>
  <c r="R1963" i="14"/>
  <c r="Q1963" i="14"/>
  <c r="P1963" i="14"/>
  <c r="O1963" i="14"/>
  <c r="N1963" i="14"/>
  <c r="M1963" i="14"/>
  <c r="L1963" i="14"/>
  <c r="K1963" i="14"/>
  <c r="S1962" i="14"/>
  <c r="R1962" i="14"/>
  <c r="Q1962" i="14"/>
  <c r="P1962" i="14"/>
  <c r="O1962" i="14"/>
  <c r="N1962" i="14"/>
  <c r="M1962" i="14"/>
  <c r="L1962" i="14"/>
  <c r="K1962" i="14"/>
  <c r="S1961" i="14"/>
  <c r="R1961" i="14"/>
  <c r="Q1961" i="14"/>
  <c r="P1961" i="14"/>
  <c r="O1961" i="14"/>
  <c r="N1961" i="14"/>
  <c r="M1961" i="14"/>
  <c r="L1961" i="14"/>
  <c r="K1961" i="14"/>
  <c r="S1960" i="14"/>
  <c r="R1960" i="14"/>
  <c r="Q1960" i="14"/>
  <c r="P1960" i="14"/>
  <c r="O1960" i="14"/>
  <c r="N1960" i="14"/>
  <c r="M1960" i="14"/>
  <c r="L1960" i="14"/>
  <c r="K1960" i="14"/>
  <c r="S1959" i="14"/>
  <c r="R1959" i="14"/>
  <c r="Q1959" i="14"/>
  <c r="P1959" i="14"/>
  <c r="O1959" i="14"/>
  <c r="N1959" i="14"/>
  <c r="M1959" i="14"/>
  <c r="L1959" i="14"/>
  <c r="K1959" i="14"/>
  <c r="S1958" i="14"/>
  <c r="R1958" i="14"/>
  <c r="Q1958" i="14"/>
  <c r="P1958" i="14"/>
  <c r="O1958" i="14"/>
  <c r="N1958" i="14"/>
  <c r="M1958" i="14"/>
  <c r="L1958" i="14"/>
  <c r="K1958" i="14"/>
  <c r="S1957" i="14"/>
  <c r="R1957" i="14"/>
  <c r="Q1957" i="14"/>
  <c r="P1957" i="14"/>
  <c r="O1957" i="14"/>
  <c r="N1957" i="14"/>
  <c r="M1957" i="14"/>
  <c r="L1957" i="14"/>
  <c r="K1957" i="14"/>
  <c r="S1956" i="14"/>
  <c r="R1956" i="14"/>
  <c r="Q1956" i="14"/>
  <c r="P1956" i="14"/>
  <c r="O1956" i="14"/>
  <c r="N1956" i="14"/>
  <c r="M1956" i="14"/>
  <c r="L1956" i="14"/>
  <c r="K1956" i="14"/>
  <c r="S1955" i="14"/>
  <c r="R1955" i="14"/>
  <c r="Q1955" i="14"/>
  <c r="P1955" i="14"/>
  <c r="O1955" i="14"/>
  <c r="N1955" i="14"/>
  <c r="M1955" i="14"/>
  <c r="L1955" i="14"/>
  <c r="K1955" i="14"/>
  <c r="S1954" i="14"/>
  <c r="R1954" i="14"/>
  <c r="Q1954" i="14"/>
  <c r="P1954" i="14"/>
  <c r="O1954" i="14"/>
  <c r="N1954" i="14"/>
  <c r="M1954" i="14"/>
  <c r="L1954" i="14"/>
  <c r="K1954" i="14"/>
  <c r="S1953" i="14"/>
  <c r="R1953" i="14"/>
  <c r="Q1953" i="14"/>
  <c r="P1953" i="14"/>
  <c r="O1953" i="14"/>
  <c r="N1953" i="14"/>
  <c r="M1953" i="14"/>
  <c r="L1953" i="14"/>
  <c r="K1953" i="14"/>
  <c r="S1952" i="14"/>
  <c r="R1952" i="14"/>
  <c r="Q1952" i="14"/>
  <c r="P1952" i="14"/>
  <c r="O1952" i="14"/>
  <c r="N1952" i="14"/>
  <c r="M1952" i="14"/>
  <c r="L1952" i="14"/>
  <c r="K1952" i="14"/>
  <c r="S1951" i="14"/>
  <c r="R1951" i="14"/>
  <c r="Q1951" i="14"/>
  <c r="P1951" i="14"/>
  <c r="O1951" i="14"/>
  <c r="N1951" i="14"/>
  <c r="M1951" i="14"/>
  <c r="L1951" i="14"/>
  <c r="K1951" i="14"/>
  <c r="S1950" i="14"/>
  <c r="R1950" i="14"/>
  <c r="Q1950" i="14"/>
  <c r="P1950" i="14"/>
  <c r="O1950" i="14"/>
  <c r="N1950" i="14"/>
  <c r="M1950" i="14"/>
  <c r="L1950" i="14"/>
  <c r="K1950" i="14"/>
  <c r="S1949" i="14"/>
  <c r="R1949" i="14"/>
  <c r="Q1949" i="14"/>
  <c r="P1949" i="14"/>
  <c r="O1949" i="14"/>
  <c r="N1949" i="14"/>
  <c r="M1949" i="14"/>
  <c r="L1949" i="14"/>
  <c r="K1949" i="14"/>
  <c r="S1948" i="14"/>
  <c r="R1948" i="14"/>
  <c r="Q1948" i="14"/>
  <c r="P1948" i="14"/>
  <c r="O1948" i="14"/>
  <c r="N1948" i="14"/>
  <c r="M1948" i="14"/>
  <c r="L1948" i="14"/>
  <c r="K1948" i="14"/>
  <c r="S1947" i="14"/>
  <c r="R1947" i="14"/>
  <c r="Q1947" i="14"/>
  <c r="P1947" i="14"/>
  <c r="O1947" i="14"/>
  <c r="N1947" i="14"/>
  <c r="M1947" i="14"/>
  <c r="L1947" i="14"/>
  <c r="K1947" i="14"/>
  <c r="S1946" i="14"/>
  <c r="R1946" i="14"/>
  <c r="Q1946" i="14"/>
  <c r="P1946" i="14"/>
  <c r="O1946" i="14"/>
  <c r="N1946" i="14"/>
  <c r="M1946" i="14"/>
  <c r="L1946" i="14"/>
  <c r="K1946" i="14"/>
  <c r="S1945" i="14"/>
  <c r="R1945" i="14"/>
  <c r="Q1945" i="14"/>
  <c r="P1945" i="14"/>
  <c r="O1945" i="14"/>
  <c r="N1945" i="14"/>
  <c r="M1945" i="14"/>
  <c r="L1945" i="14"/>
  <c r="K1945" i="14"/>
  <c r="S1944" i="14"/>
  <c r="R1944" i="14"/>
  <c r="Q1944" i="14"/>
  <c r="P1944" i="14"/>
  <c r="O1944" i="14"/>
  <c r="N1944" i="14"/>
  <c r="M1944" i="14"/>
  <c r="L1944" i="14"/>
  <c r="K1944" i="14"/>
  <c r="S1943" i="14"/>
  <c r="R1943" i="14"/>
  <c r="Q1943" i="14"/>
  <c r="P1943" i="14"/>
  <c r="O1943" i="14"/>
  <c r="N1943" i="14"/>
  <c r="M1943" i="14"/>
  <c r="L1943" i="14"/>
  <c r="K1943" i="14"/>
  <c r="S1942" i="14"/>
  <c r="R1942" i="14"/>
  <c r="Q1942" i="14"/>
  <c r="P1942" i="14"/>
  <c r="O1942" i="14"/>
  <c r="N1942" i="14"/>
  <c r="M1942" i="14"/>
  <c r="L1942" i="14"/>
  <c r="K1942" i="14"/>
  <c r="S1941" i="14"/>
  <c r="R1941" i="14"/>
  <c r="Q1941" i="14"/>
  <c r="P1941" i="14"/>
  <c r="O1941" i="14"/>
  <c r="N1941" i="14"/>
  <c r="M1941" i="14"/>
  <c r="L1941" i="14"/>
  <c r="K1941" i="14"/>
  <c r="S1940" i="14"/>
  <c r="R1940" i="14"/>
  <c r="Q1940" i="14"/>
  <c r="P1940" i="14"/>
  <c r="O1940" i="14"/>
  <c r="N1940" i="14"/>
  <c r="M1940" i="14"/>
  <c r="L1940" i="14"/>
  <c r="K1940" i="14"/>
  <c r="S1939" i="14"/>
  <c r="R1939" i="14"/>
  <c r="Q1939" i="14"/>
  <c r="P1939" i="14"/>
  <c r="O1939" i="14"/>
  <c r="N1939" i="14"/>
  <c r="M1939" i="14"/>
  <c r="L1939" i="14"/>
  <c r="K1939" i="14"/>
  <c r="S1938" i="14"/>
  <c r="R1938" i="14"/>
  <c r="Q1938" i="14"/>
  <c r="P1938" i="14"/>
  <c r="O1938" i="14"/>
  <c r="N1938" i="14"/>
  <c r="M1938" i="14"/>
  <c r="L1938" i="14"/>
  <c r="K1938" i="14"/>
  <c r="S1937" i="14"/>
  <c r="R1937" i="14"/>
  <c r="Q1937" i="14"/>
  <c r="P1937" i="14"/>
  <c r="O1937" i="14"/>
  <c r="N1937" i="14"/>
  <c r="M1937" i="14"/>
  <c r="L1937" i="14"/>
  <c r="K1937" i="14"/>
  <c r="S1936" i="14"/>
  <c r="R1936" i="14"/>
  <c r="Q1936" i="14"/>
  <c r="P1936" i="14"/>
  <c r="O1936" i="14"/>
  <c r="N1936" i="14"/>
  <c r="M1936" i="14"/>
  <c r="L1936" i="14"/>
  <c r="K1936" i="14"/>
  <c r="S1935" i="14"/>
  <c r="R1935" i="14"/>
  <c r="Q1935" i="14"/>
  <c r="P1935" i="14"/>
  <c r="O1935" i="14"/>
  <c r="N1935" i="14"/>
  <c r="M1935" i="14"/>
  <c r="L1935" i="14"/>
  <c r="K1935" i="14"/>
  <c r="S1934" i="14"/>
  <c r="R1934" i="14"/>
  <c r="Q1934" i="14"/>
  <c r="P1934" i="14"/>
  <c r="O1934" i="14"/>
  <c r="N1934" i="14"/>
  <c r="M1934" i="14"/>
  <c r="L1934" i="14"/>
  <c r="K1934" i="14"/>
  <c r="S1933" i="14"/>
  <c r="R1933" i="14"/>
  <c r="Q1933" i="14"/>
  <c r="P1933" i="14"/>
  <c r="O1933" i="14"/>
  <c r="N1933" i="14"/>
  <c r="M1933" i="14"/>
  <c r="L1933" i="14"/>
  <c r="K1933" i="14"/>
  <c r="S1932" i="14"/>
  <c r="R1932" i="14"/>
  <c r="Q1932" i="14"/>
  <c r="P1932" i="14"/>
  <c r="O1932" i="14"/>
  <c r="N1932" i="14"/>
  <c r="M1932" i="14"/>
  <c r="L1932" i="14"/>
  <c r="K1932" i="14"/>
  <c r="S1931" i="14"/>
  <c r="R1931" i="14"/>
  <c r="Q1931" i="14"/>
  <c r="P1931" i="14"/>
  <c r="O1931" i="14"/>
  <c r="N1931" i="14"/>
  <c r="M1931" i="14"/>
  <c r="L1931" i="14"/>
  <c r="K1931" i="14"/>
  <c r="S1930" i="14"/>
  <c r="R1930" i="14"/>
  <c r="Q1930" i="14"/>
  <c r="P1930" i="14"/>
  <c r="O1930" i="14"/>
  <c r="N1930" i="14"/>
  <c r="M1930" i="14"/>
  <c r="L1930" i="14"/>
  <c r="K1930" i="14"/>
  <c r="S1929" i="14"/>
  <c r="R1929" i="14"/>
  <c r="Q1929" i="14"/>
  <c r="P1929" i="14"/>
  <c r="O1929" i="14"/>
  <c r="N1929" i="14"/>
  <c r="M1929" i="14"/>
  <c r="L1929" i="14"/>
  <c r="K1929" i="14"/>
  <c r="S1928" i="14"/>
  <c r="R1928" i="14"/>
  <c r="Q1928" i="14"/>
  <c r="P1928" i="14"/>
  <c r="O1928" i="14"/>
  <c r="N1928" i="14"/>
  <c r="M1928" i="14"/>
  <c r="L1928" i="14"/>
  <c r="K1928" i="14"/>
  <c r="S1927" i="14"/>
  <c r="R1927" i="14"/>
  <c r="Q1927" i="14"/>
  <c r="P1927" i="14"/>
  <c r="O1927" i="14"/>
  <c r="N1927" i="14"/>
  <c r="M1927" i="14"/>
  <c r="L1927" i="14"/>
  <c r="K1927" i="14"/>
  <c r="S1926" i="14"/>
  <c r="R1926" i="14"/>
  <c r="Q1926" i="14"/>
  <c r="P1926" i="14"/>
  <c r="O1926" i="14"/>
  <c r="N1926" i="14"/>
  <c r="M1926" i="14"/>
  <c r="L1926" i="14"/>
  <c r="K1926" i="14"/>
  <c r="S1925" i="14"/>
  <c r="R1925" i="14"/>
  <c r="Q1925" i="14"/>
  <c r="P1925" i="14"/>
  <c r="O1925" i="14"/>
  <c r="N1925" i="14"/>
  <c r="M1925" i="14"/>
  <c r="L1925" i="14"/>
  <c r="K1925" i="14"/>
  <c r="S1924" i="14"/>
  <c r="R1924" i="14"/>
  <c r="Q1924" i="14"/>
  <c r="P1924" i="14"/>
  <c r="O1924" i="14"/>
  <c r="N1924" i="14"/>
  <c r="M1924" i="14"/>
  <c r="L1924" i="14"/>
  <c r="K1924" i="14"/>
  <c r="S1923" i="14"/>
  <c r="R1923" i="14"/>
  <c r="Q1923" i="14"/>
  <c r="P1923" i="14"/>
  <c r="O1923" i="14"/>
  <c r="N1923" i="14"/>
  <c r="M1923" i="14"/>
  <c r="L1923" i="14"/>
  <c r="K1923" i="14"/>
  <c r="S1922" i="14"/>
  <c r="R1922" i="14"/>
  <c r="Q1922" i="14"/>
  <c r="P1922" i="14"/>
  <c r="O1922" i="14"/>
  <c r="N1922" i="14"/>
  <c r="M1922" i="14"/>
  <c r="L1922" i="14"/>
  <c r="K1922" i="14"/>
  <c r="S1921" i="14"/>
  <c r="R1921" i="14"/>
  <c r="Q1921" i="14"/>
  <c r="P1921" i="14"/>
  <c r="O1921" i="14"/>
  <c r="N1921" i="14"/>
  <c r="M1921" i="14"/>
  <c r="L1921" i="14"/>
  <c r="K1921" i="14"/>
  <c r="S1920" i="14"/>
  <c r="R1920" i="14"/>
  <c r="Q1920" i="14"/>
  <c r="P1920" i="14"/>
  <c r="O1920" i="14"/>
  <c r="N1920" i="14"/>
  <c r="M1920" i="14"/>
  <c r="L1920" i="14"/>
  <c r="K1920" i="14"/>
  <c r="S1919" i="14"/>
  <c r="R1919" i="14"/>
  <c r="Q1919" i="14"/>
  <c r="P1919" i="14"/>
  <c r="O1919" i="14"/>
  <c r="N1919" i="14"/>
  <c r="M1919" i="14"/>
  <c r="L1919" i="14"/>
  <c r="K1919" i="14"/>
  <c r="S1918" i="14"/>
  <c r="R1918" i="14"/>
  <c r="Q1918" i="14"/>
  <c r="P1918" i="14"/>
  <c r="O1918" i="14"/>
  <c r="N1918" i="14"/>
  <c r="M1918" i="14"/>
  <c r="L1918" i="14"/>
  <c r="K1918" i="14"/>
  <c r="S1917" i="14"/>
  <c r="R1917" i="14"/>
  <c r="Q1917" i="14"/>
  <c r="P1917" i="14"/>
  <c r="O1917" i="14"/>
  <c r="N1917" i="14"/>
  <c r="M1917" i="14"/>
  <c r="L1917" i="14"/>
  <c r="K1917" i="14"/>
  <c r="S1916" i="14"/>
  <c r="R1916" i="14"/>
  <c r="Q1916" i="14"/>
  <c r="P1916" i="14"/>
  <c r="O1916" i="14"/>
  <c r="N1916" i="14"/>
  <c r="M1916" i="14"/>
  <c r="L1916" i="14"/>
  <c r="K1916" i="14"/>
  <c r="S1915" i="14"/>
  <c r="R1915" i="14"/>
  <c r="Q1915" i="14"/>
  <c r="P1915" i="14"/>
  <c r="O1915" i="14"/>
  <c r="N1915" i="14"/>
  <c r="M1915" i="14"/>
  <c r="L1915" i="14"/>
  <c r="K1915" i="14"/>
  <c r="S1914" i="14"/>
  <c r="R1914" i="14"/>
  <c r="Q1914" i="14"/>
  <c r="P1914" i="14"/>
  <c r="O1914" i="14"/>
  <c r="N1914" i="14"/>
  <c r="M1914" i="14"/>
  <c r="L1914" i="14"/>
  <c r="K1914" i="14"/>
  <c r="S1913" i="14"/>
  <c r="R1913" i="14"/>
  <c r="Q1913" i="14"/>
  <c r="P1913" i="14"/>
  <c r="O1913" i="14"/>
  <c r="N1913" i="14"/>
  <c r="M1913" i="14"/>
  <c r="L1913" i="14"/>
  <c r="K1913" i="14"/>
  <c r="S1912" i="14"/>
  <c r="R1912" i="14"/>
  <c r="Q1912" i="14"/>
  <c r="P1912" i="14"/>
  <c r="O1912" i="14"/>
  <c r="N1912" i="14"/>
  <c r="M1912" i="14"/>
  <c r="L1912" i="14"/>
  <c r="K1912" i="14"/>
  <c r="S1911" i="14"/>
  <c r="R1911" i="14"/>
  <c r="Q1911" i="14"/>
  <c r="P1911" i="14"/>
  <c r="O1911" i="14"/>
  <c r="N1911" i="14"/>
  <c r="M1911" i="14"/>
  <c r="L1911" i="14"/>
  <c r="K1911" i="14"/>
  <c r="S1910" i="14"/>
  <c r="R1910" i="14"/>
  <c r="Q1910" i="14"/>
  <c r="P1910" i="14"/>
  <c r="O1910" i="14"/>
  <c r="N1910" i="14"/>
  <c r="M1910" i="14"/>
  <c r="L1910" i="14"/>
  <c r="K1910" i="14"/>
  <c r="S1909" i="14"/>
  <c r="R1909" i="14"/>
  <c r="Q1909" i="14"/>
  <c r="P1909" i="14"/>
  <c r="O1909" i="14"/>
  <c r="N1909" i="14"/>
  <c r="M1909" i="14"/>
  <c r="L1909" i="14"/>
  <c r="K1909" i="14"/>
  <c r="S1908" i="14"/>
  <c r="R1908" i="14"/>
  <c r="Q1908" i="14"/>
  <c r="P1908" i="14"/>
  <c r="O1908" i="14"/>
  <c r="N1908" i="14"/>
  <c r="M1908" i="14"/>
  <c r="L1908" i="14"/>
  <c r="K1908" i="14"/>
  <c r="S1907" i="14"/>
  <c r="R1907" i="14"/>
  <c r="Q1907" i="14"/>
  <c r="P1907" i="14"/>
  <c r="O1907" i="14"/>
  <c r="N1907" i="14"/>
  <c r="M1907" i="14"/>
  <c r="L1907" i="14"/>
  <c r="K1907" i="14"/>
  <c r="S1906" i="14"/>
  <c r="R1906" i="14"/>
  <c r="Q1906" i="14"/>
  <c r="P1906" i="14"/>
  <c r="O1906" i="14"/>
  <c r="N1906" i="14"/>
  <c r="M1906" i="14"/>
  <c r="L1906" i="14"/>
  <c r="K1906" i="14"/>
  <c r="S1905" i="14"/>
  <c r="R1905" i="14"/>
  <c r="Q1905" i="14"/>
  <c r="P1905" i="14"/>
  <c r="O1905" i="14"/>
  <c r="N1905" i="14"/>
  <c r="M1905" i="14"/>
  <c r="L1905" i="14"/>
  <c r="K1905" i="14"/>
  <c r="S1904" i="14"/>
  <c r="R1904" i="14"/>
  <c r="Q1904" i="14"/>
  <c r="P1904" i="14"/>
  <c r="O1904" i="14"/>
  <c r="N1904" i="14"/>
  <c r="M1904" i="14"/>
  <c r="L1904" i="14"/>
  <c r="K1904" i="14"/>
  <c r="S1903" i="14"/>
  <c r="R1903" i="14"/>
  <c r="Q1903" i="14"/>
  <c r="P1903" i="14"/>
  <c r="O1903" i="14"/>
  <c r="N1903" i="14"/>
  <c r="M1903" i="14"/>
  <c r="L1903" i="14"/>
  <c r="K1903" i="14"/>
  <c r="S1902" i="14"/>
  <c r="R1902" i="14"/>
  <c r="Q1902" i="14"/>
  <c r="P1902" i="14"/>
  <c r="O1902" i="14"/>
  <c r="N1902" i="14"/>
  <c r="M1902" i="14"/>
  <c r="L1902" i="14"/>
  <c r="K1902" i="14"/>
  <c r="S1901" i="14"/>
  <c r="R1901" i="14"/>
  <c r="Q1901" i="14"/>
  <c r="P1901" i="14"/>
  <c r="O1901" i="14"/>
  <c r="N1901" i="14"/>
  <c r="M1901" i="14"/>
  <c r="L1901" i="14"/>
  <c r="K1901" i="14"/>
  <c r="S1900" i="14"/>
  <c r="R1900" i="14"/>
  <c r="Q1900" i="14"/>
  <c r="P1900" i="14"/>
  <c r="O1900" i="14"/>
  <c r="N1900" i="14"/>
  <c r="M1900" i="14"/>
  <c r="L1900" i="14"/>
  <c r="K1900" i="14"/>
  <c r="S1899" i="14"/>
  <c r="R1899" i="14"/>
  <c r="Q1899" i="14"/>
  <c r="P1899" i="14"/>
  <c r="O1899" i="14"/>
  <c r="N1899" i="14"/>
  <c r="M1899" i="14"/>
  <c r="L1899" i="14"/>
  <c r="K1899" i="14"/>
  <c r="S1898" i="14"/>
  <c r="R1898" i="14"/>
  <c r="Q1898" i="14"/>
  <c r="P1898" i="14"/>
  <c r="O1898" i="14"/>
  <c r="N1898" i="14"/>
  <c r="M1898" i="14"/>
  <c r="L1898" i="14"/>
  <c r="K1898" i="14"/>
  <c r="S1897" i="14"/>
  <c r="R1897" i="14"/>
  <c r="Q1897" i="14"/>
  <c r="P1897" i="14"/>
  <c r="O1897" i="14"/>
  <c r="N1897" i="14"/>
  <c r="M1897" i="14"/>
  <c r="L1897" i="14"/>
  <c r="K1897" i="14"/>
  <c r="S1896" i="14"/>
  <c r="R1896" i="14"/>
  <c r="Q1896" i="14"/>
  <c r="P1896" i="14"/>
  <c r="O1896" i="14"/>
  <c r="N1896" i="14"/>
  <c r="M1896" i="14"/>
  <c r="L1896" i="14"/>
  <c r="K1896" i="14"/>
  <c r="S1895" i="14"/>
  <c r="R1895" i="14"/>
  <c r="Q1895" i="14"/>
  <c r="P1895" i="14"/>
  <c r="O1895" i="14"/>
  <c r="N1895" i="14"/>
  <c r="M1895" i="14"/>
  <c r="L1895" i="14"/>
  <c r="K1895" i="14"/>
  <c r="S1894" i="14"/>
  <c r="R1894" i="14"/>
  <c r="Q1894" i="14"/>
  <c r="P1894" i="14"/>
  <c r="O1894" i="14"/>
  <c r="N1894" i="14"/>
  <c r="M1894" i="14"/>
  <c r="L1894" i="14"/>
  <c r="K1894" i="14"/>
  <c r="S1893" i="14"/>
  <c r="R1893" i="14"/>
  <c r="Q1893" i="14"/>
  <c r="P1893" i="14"/>
  <c r="O1893" i="14"/>
  <c r="N1893" i="14"/>
  <c r="M1893" i="14"/>
  <c r="L1893" i="14"/>
  <c r="K1893" i="14"/>
  <c r="S1892" i="14"/>
  <c r="R1892" i="14"/>
  <c r="Q1892" i="14"/>
  <c r="P1892" i="14"/>
  <c r="O1892" i="14"/>
  <c r="N1892" i="14"/>
  <c r="M1892" i="14"/>
  <c r="L1892" i="14"/>
  <c r="K1892" i="14"/>
  <c r="S1891" i="14"/>
  <c r="R1891" i="14"/>
  <c r="Q1891" i="14"/>
  <c r="P1891" i="14"/>
  <c r="O1891" i="14"/>
  <c r="N1891" i="14"/>
  <c r="M1891" i="14"/>
  <c r="L1891" i="14"/>
  <c r="K1891" i="14"/>
  <c r="S1890" i="14"/>
  <c r="R1890" i="14"/>
  <c r="Q1890" i="14"/>
  <c r="P1890" i="14"/>
  <c r="O1890" i="14"/>
  <c r="N1890" i="14"/>
  <c r="M1890" i="14"/>
  <c r="L1890" i="14"/>
  <c r="K1890" i="14"/>
  <c r="S1889" i="14"/>
  <c r="R1889" i="14"/>
  <c r="Q1889" i="14"/>
  <c r="P1889" i="14"/>
  <c r="O1889" i="14"/>
  <c r="N1889" i="14"/>
  <c r="M1889" i="14"/>
  <c r="L1889" i="14"/>
  <c r="K1889" i="14"/>
  <c r="S1888" i="14"/>
  <c r="R1888" i="14"/>
  <c r="Q1888" i="14"/>
  <c r="P1888" i="14"/>
  <c r="O1888" i="14"/>
  <c r="N1888" i="14"/>
  <c r="M1888" i="14"/>
  <c r="L1888" i="14"/>
  <c r="K1888" i="14"/>
  <c r="S1887" i="14"/>
  <c r="R1887" i="14"/>
  <c r="Q1887" i="14"/>
  <c r="P1887" i="14"/>
  <c r="O1887" i="14"/>
  <c r="N1887" i="14"/>
  <c r="M1887" i="14"/>
  <c r="L1887" i="14"/>
  <c r="K1887" i="14"/>
  <c r="S1886" i="14"/>
  <c r="R1886" i="14"/>
  <c r="Q1886" i="14"/>
  <c r="P1886" i="14"/>
  <c r="O1886" i="14"/>
  <c r="N1886" i="14"/>
  <c r="M1886" i="14"/>
  <c r="L1886" i="14"/>
  <c r="K1886" i="14"/>
  <c r="S1885" i="14"/>
  <c r="R1885" i="14"/>
  <c r="Q1885" i="14"/>
  <c r="P1885" i="14"/>
  <c r="O1885" i="14"/>
  <c r="N1885" i="14"/>
  <c r="M1885" i="14"/>
  <c r="L1885" i="14"/>
  <c r="K1885" i="14"/>
  <c r="S1884" i="14"/>
  <c r="R1884" i="14"/>
  <c r="Q1884" i="14"/>
  <c r="P1884" i="14"/>
  <c r="O1884" i="14"/>
  <c r="N1884" i="14"/>
  <c r="M1884" i="14"/>
  <c r="L1884" i="14"/>
  <c r="K1884" i="14"/>
  <c r="S1883" i="14"/>
  <c r="R1883" i="14"/>
  <c r="Q1883" i="14"/>
  <c r="P1883" i="14"/>
  <c r="O1883" i="14"/>
  <c r="N1883" i="14"/>
  <c r="M1883" i="14"/>
  <c r="L1883" i="14"/>
  <c r="K1883" i="14"/>
  <c r="S1882" i="14"/>
  <c r="R1882" i="14"/>
  <c r="Q1882" i="14"/>
  <c r="P1882" i="14"/>
  <c r="O1882" i="14"/>
  <c r="N1882" i="14"/>
  <c r="M1882" i="14"/>
  <c r="L1882" i="14"/>
  <c r="K1882" i="14"/>
  <c r="S1881" i="14"/>
  <c r="R1881" i="14"/>
  <c r="Q1881" i="14"/>
  <c r="P1881" i="14"/>
  <c r="O1881" i="14"/>
  <c r="N1881" i="14"/>
  <c r="M1881" i="14"/>
  <c r="L1881" i="14"/>
  <c r="K1881" i="14"/>
  <c r="S1880" i="14"/>
  <c r="R1880" i="14"/>
  <c r="Q1880" i="14"/>
  <c r="P1880" i="14"/>
  <c r="O1880" i="14"/>
  <c r="N1880" i="14"/>
  <c r="M1880" i="14"/>
  <c r="L1880" i="14"/>
  <c r="K1880" i="14"/>
  <c r="S1879" i="14"/>
  <c r="R1879" i="14"/>
  <c r="Q1879" i="14"/>
  <c r="P1879" i="14"/>
  <c r="O1879" i="14"/>
  <c r="N1879" i="14"/>
  <c r="M1879" i="14"/>
  <c r="L1879" i="14"/>
  <c r="K1879" i="14"/>
  <c r="S1878" i="14"/>
  <c r="R1878" i="14"/>
  <c r="Q1878" i="14"/>
  <c r="P1878" i="14"/>
  <c r="O1878" i="14"/>
  <c r="N1878" i="14"/>
  <c r="M1878" i="14"/>
  <c r="L1878" i="14"/>
  <c r="K1878" i="14"/>
  <c r="S1877" i="14"/>
  <c r="R1877" i="14"/>
  <c r="Q1877" i="14"/>
  <c r="P1877" i="14"/>
  <c r="O1877" i="14"/>
  <c r="N1877" i="14"/>
  <c r="M1877" i="14"/>
  <c r="L1877" i="14"/>
  <c r="K1877" i="14"/>
  <c r="S1876" i="14"/>
  <c r="R1876" i="14"/>
  <c r="Q1876" i="14"/>
  <c r="P1876" i="14"/>
  <c r="O1876" i="14"/>
  <c r="N1876" i="14"/>
  <c r="M1876" i="14"/>
  <c r="L1876" i="14"/>
  <c r="K1876" i="14"/>
  <c r="S1875" i="14"/>
  <c r="R1875" i="14"/>
  <c r="Q1875" i="14"/>
  <c r="P1875" i="14"/>
  <c r="O1875" i="14"/>
  <c r="N1875" i="14"/>
  <c r="M1875" i="14"/>
  <c r="L1875" i="14"/>
  <c r="K1875" i="14"/>
  <c r="S1874" i="14"/>
  <c r="R1874" i="14"/>
  <c r="Q1874" i="14"/>
  <c r="P1874" i="14"/>
  <c r="O1874" i="14"/>
  <c r="N1874" i="14"/>
  <c r="M1874" i="14"/>
  <c r="L1874" i="14"/>
  <c r="K1874" i="14"/>
  <c r="S1873" i="14"/>
  <c r="R1873" i="14"/>
  <c r="Q1873" i="14"/>
  <c r="P1873" i="14"/>
  <c r="O1873" i="14"/>
  <c r="N1873" i="14"/>
  <c r="M1873" i="14"/>
  <c r="L1873" i="14"/>
  <c r="K1873" i="14"/>
  <c r="S1872" i="14"/>
  <c r="R1872" i="14"/>
  <c r="Q1872" i="14"/>
  <c r="P1872" i="14"/>
  <c r="O1872" i="14"/>
  <c r="N1872" i="14"/>
  <c r="M1872" i="14"/>
  <c r="L1872" i="14"/>
  <c r="K1872" i="14"/>
  <c r="S1871" i="14"/>
  <c r="R1871" i="14"/>
  <c r="Q1871" i="14"/>
  <c r="P1871" i="14"/>
  <c r="O1871" i="14"/>
  <c r="N1871" i="14"/>
  <c r="M1871" i="14"/>
  <c r="L1871" i="14"/>
  <c r="K1871" i="14"/>
  <c r="S1870" i="14"/>
  <c r="R1870" i="14"/>
  <c r="Q1870" i="14"/>
  <c r="P1870" i="14"/>
  <c r="O1870" i="14"/>
  <c r="N1870" i="14"/>
  <c r="M1870" i="14"/>
  <c r="L1870" i="14"/>
  <c r="K1870" i="14"/>
  <c r="S1869" i="14"/>
  <c r="R1869" i="14"/>
  <c r="Q1869" i="14"/>
  <c r="P1869" i="14"/>
  <c r="O1869" i="14"/>
  <c r="N1869" i="14"/>
  <c r="M1869" i="14"/>
  <c r="L1869" i="14"/>
  <c r="K1869" i="14"/>
  <c r="S1868" i="14"/>
  <c r="R1868" i="14"/>
  <c r="Q1868" i="14"/>
  <c r="P1868" i="14"/>
  <c r="O1868" i="14"/>
  <c r="N1868" i="14"/>
  <c r="M1868" i="14"/>
  <c r="L1868" i="14"/>
  <c r="K1868" i="14"/>
  <c r="S1867" i="14"/>
  <c r="R1867" i="14"/>
  <c r="Q1867" i="14"/>
  <c r="P1867" i="14"/>
  <c r="O1867" i="14"/>
  <c r="N1867" i="14"/>
  <c r="M1867" i="14"/>
  <c r="L1867" i="14"/>
  <c r="K1867" i="14"/>
  <c r="S1866" i="14"/>
  <c r="R1866" i="14"/>
  <c r="Q1866" i="14"/>
  <c r="P1866" i="14"/>
  <c r="O1866" i="14"/>
  <c r="N1866" i="14"/>
  <c r="M1866" i="14"/>
  <c r="L1866" i="14"/>
  <c r="K1866" i="14"/>
  <c r="S1865" i="14"/>
  <c r="R1865" i="14"/>
  <c r="Q1865" i="14"/>
  <c r="P1865" i="14"/>
  <c r="O1865" i="14"/>
  <c r="N1865" i="14"/>
  <c r="M1865" i="14"/>
  <c r="L1865" i="14"/>
  <c r="K1865" i="14"/>
  <c r="S1864" i="14"/>
  <c r="R1864" i="14"/>
  <c r="Q1864" i="14"/>
  <c r="P1864" i="14"/>
  <c r="O1864" i="14"/>
  <c r="N1864" i="14"/>
  <c r="M1864" i="14"/>
  <c r="L1864" i="14"/>
  <c r="K1864" i="14"/>
  <c r="S1863" i="14"/>
  <c r="R1863" i="14"/>
  <c r="Q1863" i="14"/>
  <c r="P1863" i="14"/>
  <c r="O1863" i="14"/>
  <c r="N1863" i="14"/>
  <c r="M1863" i="14"/>
  <c r="L1863" i="14"/>
  <c r="K1863" i="14"/>
  <c r="S1862" i="14"/>
  <c r="R1862" i="14"/>
  <c r="Q1862" i="14"/>
  <c r="P1862" i="14"/>
  <c r="O1862" i="14"/>
  <c r="N1862" i="14"/>
  <c r="M1862" i="14"/>
  <c r="L1862" i="14"/>
  <c r="K1862" i="14"/>
  <c r="S1861" i="14"/>
  <c r="R1861" i="14"/>
  <c r="Q1861" i="14"/>
  <c r="P1861" i="14"/>
  <c r="O1861" i="14"/>
  <c r="N1861" i="14"/>
  <c r="M1861" i="14"/>
  <c r="L1861" i="14"/>
  <c r="K1861" i="14"/>
  <c r="S1860" i="14"/>
  <c r="R1860" i="14"/>
  <c r="Q1860" i="14"/>
  <c r="P1860" i="14"/>
  <c r="O1860" i="14"/>
  <c r="N1860" i="14"/>
  <c r="M1860" i="14"/>
  <c r="L1860" i="14"/>
  <c r="K1860" i="14"/>
  <c r="S1859" i="14"/>
  <c r="R1859" i="14"/>
  <c r="Q1859" i="14"/>
  <c r="P1859" i="14"/>
  <c r="O1859" i="14"/>
  <c r="N1859" i="14"/>
  <c r="M1859" i="14"/>
  <c r="L1859" i="14"/>
  <c r="K1859" i="14"/>
  <c r="S1858" i="14"/>
  <c r="R1858" i="14"/>
  <c r="Q1858" i="14"/>
  <c r="P1858" i="14"/>
  <c r="O1858" i="14"/>
  <c r="N1858" i="14"/>
  <c r="M1858" i="14"/>
  <c r="L1858" i="14"/>
  <c r="K1858" i="14"/>
  <c r="S1857" i="14"/>
  <c r="R1857" i="14"/>
  <c r="Q1857" i="14"/>
  <c r="P1857" i="14"/>
  <c r="O1857" i="14"/>
  <c r="N1857" i="14"/>
  <c r="M1857" i="14"/>
  <c r="L1857" i="14"/>
  <c r="K1857" i="14"/>
  <c r="S1856" i="14"/>
  <c r="R1856" i="14"/>
  <c r="Q1856" i="14"/>
  <c r="P1856" i="14"/>
  <c r="O1856" i="14"/>
  <c r="N1856" i="14"/>
  <c r="M1856" i="14"/>
  <c r="L1856" i="14"/>
  <c r="K1856" i="14"/>
  <c r="S1855" i="14"/>
  <c r="R1855" i="14"/>
  <c r="Q1855" i="14"/>
  <c r="P1855" i="14"/>
  <c r="O1855" i="14"/>
  <c r="N1855" i="14"/>
  <c r="M1855" i="14"/>
  <c r="L1855" i="14"/>
  <c r="K1855" i="14"/>
  <c r="S1854" i="14"/>
  <c r="R1854" i="14"/>
  <c r="Q1854" i="14"/>
  <c r="P1854" i="14"/>
  <c r="O1854" i="14"/>
  <c r="N1854" i="14"/>
  <c r="M1854" i="14"/>
  <c r="L1854" i="14"/>
  <c r="K1854" i="14"/>
  <c r="S1853" i="14"/>
  <c r="R1853" i="14"/>
  <c r="Q1853" i="14"/>
  <c r="P1853" i="14"/>
  <c r="O1853" i="14"/>
  <c r="N1853" i="14"/>
  <c r="M1853" i="14"/>
  <c r="L1853" i="14"/>
  <c r="K1853" i="14"/>
  <c r="S1852" i="14"/>
  <c r="R1852" i="14"/>
  <c r="Q1852" i="14"/>
  <c r="P1852" i="14"/>
  <c r="O1852" i="14"/>
  <c r="N1852" i="14"/>
  <c r="M1852" i="14"/>
  <c r="L1852" i="14"/>
  <c r="K1852" i="14"/>
  <c r="S1851" i="14"/>
  <c r="R1851" i="14"/>
  <c r="Q1851" i="14"/>
  <c r="P1851" i="14"/>
  <c r="O1851" i="14"/>
  <c r="N1851" i="14"/>
  <c r="M1851" i="14"/>
  <c r="L1851" i="14"/>
  <c r="K1851" i="14"/>
  <c r="S1850" i="14"/>
  <c r="R1850" i="14"/>
  <c r="Q1850" i="14"/>
  <c r="P1850" i="14"/>
  <c r="O1850" i="14"/>
  <c r="N1850" i="14"/>
  <c r="M1850" i="14"/>
  <c r="L1850" i="14"/>
  <c r="K1850" i="14"/>
  <c r="S1849" i="14"/>
  <c r="R1849" i="14"/>
  <c r="Q1849" i="14"/>
  <c r="P1849" i="14"/>
  <c r="O1849" i="14"/>
  <c r="N1849" i="14"/>
  <c r="M1849" i="14"/>
  <c r="L1849" i="14"/>
  <c r="K1849" i="14"/>
  <c r="S1848" i="14"/>
  <c r="R1848" i="14"/>
  <c r="Q1848" i="14"/>
  <c r="P1848" i="14"/>
  <c r="O1848" i="14"/>
  <c r="N1848" i="14"/>
  <c r="M1848" i="14"/>
  <c r="L1848" i="14"/>
  <c r="K1848" i="14"/>
  <c r="S1847" i="14"/>
  <c r="R1847" i="14"/>
  <c r="Q1847" i="14"/>
  <c r="P1847" i="14"/>
  <c r="O1847" i="14"/>
  <c r="N1847" i="14"/>
  <c r="M1847" i="14"/>
  <c r="L1847" i="14"/>
  <c r="K1847" i="14"/>
  <c r="S1846" i="14"/>
  <c r="R1846" i="14"/>
  <c r="Q1846" i="14"/>
  <c r="P1846" i="14"/>
  <c r="O1846" i="14"/>
  <c r="N1846" i="14"/>
  <c r="M1846" i="14"/>
  <c r="L1846" i="14"/>
  <c r="K1846" i="14"/>
  <c r="S1845" i="14"/>
  <c r="R1845" i="14"/>
  <c r="Q1845" i="14"/>
  <c r="P1845" i="14"/>
  <c r="O1845" i="14"/>
  <c r="N1845" i="14"/>
  <c r="M1845" i="14"/>
  <c r="L1845" i="14"/>
  <c r="K1845" i="14"/>
  <c r="S1844" i="14"/>
  <c r="R1844" i="14"/>
  <c r="Q1844" i="14"/>
  <c r="P1844" i="14"/>
  <c r="O1844" i="14"/>
  <c r="N1844" i="14"/>
  <c r="M1844" i="14"/>
  <c r="L1844" i="14"/>
  <c r="K1844" i="14"/>
  <c r="S1843" i="14"/>
  <c r="R1843" i="14"/>
  <c r="Q1843" i="14"/>
  <c r="P1843" i="14"/>
  <c r="O1843" i="14"/>
  <c r="N1843" i="14"/>
  <c r="M1843" i="14"/>
  <c r="L1843" i="14"/>
  <c r="K1843" i="14"/>
  <c r="S1842" i="14"/>
  <c r="R1842" i="14"/>
  <c r="Q1842" i="14"/>
  <c r="P1842" i="14"/>
  <c r="O1842" i="14"/>
  <c r="N1842" i="14"/>
  <c r="M1842" i="14"/>
  <c r="L1842" i="14"/>
  <c r="K1842" i="14"/>
  <c r="S1841" i="14"/>
  <c r="R1841" i="14"/>
  <c r="Q1841" i="14"/>
  <c r="P1841" i="14"/>
  <c r="O1841" i="14"/>
  <c r="N1841" i="14"/>
  <c r="M1841" i="14"/>
  <c r="L1841" i="14"/>
  <c r="K1841" i="14"/>
  <c r="S1840" i="14"/>
  <c r="R1840" i="14"/>
  <c r="Q1840" i="14"/>
  <c r="P1840" i="14"/>
  <c r="O1840" i="14"/>
  <c r="N1840" i="14"/>
  <c r="M1840" i="14"/>
  <c r="L1840" i="14"/>
  <c r="K1840" i="14"/>
  <c r="S1839" i="14"/>
  <c r="R1839" i="14"/>
  <c r="Q1839" i="14"/>
  <c r="P1839" i="14"/>
  <c r="O1839" i="14"/>
  <c r="N1839" i="14"/>
  <c r="M1839" i="14"/>
  <c r="L1839" i="14"/>
  <c r="K1839" i="14"/>
  <c r="S1838" i="14"/>
  <c r="R1838" i="14"/>
  <c r="Q1838" i="14"/>
  <c r="P1838" i="14"/>
  <c r="O1838" i="14"/>
  <c r="N1838" i="14"/>
  <c r="M1838" i="14"/>
  <c r="L1838" i="14"/>
  <c r="K1838" i="14"/>
  <c r="S1837" i="14"/>
  <c r="R1837" i="14"/>
  <c r="Q1837" i="14"/>
  <c r="P1837" i="14"/>
  <c r="O1837" i="14"/>
  <c r="N1837" i="14"/>
  <c r="M1837" i="14"/>
  <c r="L1837" i="14"/>
  <c r="K1837" i="14"/>
  <c r="S1836" i="14"/>
  <c r="R1836" i="14"/>
  <c r="Q1836" i="14"/>
  <c r="P1836" i="14"/>
  <c r="O1836" i="14"/>
  <c r="N1836" i="14"/>
  <c r="M1836" i="14"/>
  <c r="L1836" i="14"/>
  <c r="K1836" i="14"/>
  <c r="S1835" i="14"/>
  <c r="R1835" i="14"/>
  <c r="Q1835" i="14"/>
  <c r="P1835" i="14"/>
  <c r="O1835" i="14"/>
  <c r="N1835" i="14"/>
  <c r="M1835" i="14"/>
  <c r="L1835" i="14"/>
  <c r="K1835" i="14"/>
  <c r="S1834" i="14"/>
  <c r="R1834" i="14"/>
  <c r="Q1834" i="14"/>
  <c r="P1834" i="14"/>
  <c r="O1834" i="14"/>
  <c r="N1834" i="14"/>
  <c r="M1834" i="14"/>
  <c r="L1834" i="14"/>
  <c r="K1834" i="14"/>
  <c r="S1833" i="14"/>
  <c r="R1833" i="14"/>
  <c r="Q1833" i="14"/>
  <c r="P1833" i="14"/>
  <c r="O1833" i="14"/>
  <c r="N1833" i="14"/>
  <c r="M1833" i="14"/>
  <c r="L1833" i="14"/>
  <c r="K1833" i="14"/>
  <c r="S1832" i="14"/>
  <c r="R1832" i="14"/>
  <c r="Q1832" i="14"/>
  <c r="P1832" i="14"/>
  <c r="O1832" i="14"/>
  <c r="N1832" i="14"/>
  <c r="M1832" i="14"/>
  <c r="L1832" i="14"/>
  <c r="K1832" i="14"/>
  <c r="S1831" i="14"/>
  <c r="R1831" i="14"/>
  <c r="Q1831" i="14"/>
  <c r="P1831" i="14"/>
  <c r="O1831" i="14"/>
  <c r="N1831" i="14"/>
  <c r="M1831" i="14"/>
  <c r="L1831" i="14"/>
  <c r="K1831" i="14"/>
  <c r="S1830" i="14"/>
  <c r="R1830" i="14"/>
  <c r="Q1830" i="14"/>
  <c r="P1830" i="14"/>
  <c r="O1830" i="14"/>
  <c r="N1830" i="14"/>
  <c r="M1830" i="14"/>
  <c r="L1830" i="14"/>
  <c r="K1830" i="14"/>
  <c r="S1829" i="14"/>
  <c r="R1829" i="14"/>
  <c r="Q1829" i="14"/>
  <c r="P1829" i="14"/>
  <c r="O1829" i="14"/>
  <c r="N1829" i="14"/>
  <c r="M1829" i="14"/>
  <c r="L1829" i="14"/>
  <c r="K1829" i="14"/>
  <c r="S1828" i="14"/>
  <c r="R1828" i="14"/>
  <c r="Q1828" i="14"/>
  <c r="P1828" i="14"/>
  <c r="O1828" i="14"/>
  <c r="N1828" i="14"/>
  <c r="M1828" i="14"/>
  <c r="L1828" i="14"/>
  <c r="K1828" i="14"/>
  <c r="S1827" i="14"/>
  <c r="R1827" i="14"/>
  <c r="Q1827" i="14"/>
  <c r="P1827" i="14"/>
  <c r="O1827" i="14"/>
  <c r="N1827" i="14"/>
  <c r="M1827" i="14"/>
  <c r="L1827" i="14"/>
  <c r="K1827" i="14"/>
  <c r="S1826" i="14"/>
  <c r="R1826" i="14"/>
  <c r="Q1826" i="14"/>
  <c r="P1826" i="14"/>
  <c r="O1826" i="14"/>
  <c r="N1826" i="14"/>
  <c r="M1826" i="14"/>
  <c r="L1826" i="14"/>
  <c r="K1826" i="14"/>
  <c r="S1825" i="14"/>
  <c r="R1825" i="14"/>
  <c r="Q1825" i="14"/>
  <c r="P1825" i="14"/>
  <c r="O1825" i="14"/>
  <c r="N1825" i="14"/>
  <c r="M1825" i="14"/>
  <c r="L1825" i="14"/>
  <c r="K1825" i="14"/>
  <c r="S1824" i="14"/>
  <c r="R1824" i="14"/>
  <c r="Q1824" i="14"/>
  <c r="P1824" i="14"/>
  <c r="O1824" i="14"/>
  <c r="N1824" i="14"/>
  <c r="M1824" i="14"/>
  <c r="L1824" i="14"/>
  <c r="K1824" i="14"/>
  <c r="S1823" i="14"/>
  <c r="R1823" i="14"/>
  <c r="Q1823" i="14"/>
  <c r="P1823" i="14"/>
  <c r="O1823" i="14"/>
  <c r="N1823" i="14"/>
  <c r="M1823" i="14"/>
  <c r="L1823" i="14"/>
  <c r="K1823" i="14"/>
  <c r="S1822" i="14"/>
  <c r="R1822" i="14"/>
  <c r="Q1822" i="14"/>
  <c r="P1822" i="14"/>
  <c r="O1822" i="14"/>
  <c r="N1822" i="14"/>
  <c r="M1822" i="14"/>
  <c r="L1822" i="14"/>
  <c r="K1822" i="14"/>
  <c r="S1821" i="14"/>
  <c r="R1821" i="14"/>
  <c r="Q1821" i="14"/>
  <c r="P1821" i="14"/>
  <c r="O1821" i="14"/>
  <c r="N1821" i="14"/>
  <c r="M1821" i="14"/>
  <c r="L1821" i="14"/>
  <c r="K1821" i="14"/>
  <c r="S1820" i="14"/>
  <c r="R1820" i="14"/>
  <c r="Q1820" i="14"/>
  <c r="P1820" i="14"/>
  <c r="O1820" i="14"/>
  <c r="N1820" i="14"/>
  <c r="M1820" i="14"/>
  <c r="L1820" i="14"/>
  <c r="K1820" i="14"/>
  <c r="S1819" i="14"/>
  <c r="R1819" i="14"/>
  <c r="Q1819" i="14"/>
  <c r="P1819" i="14"/>
  <c r="O1819" i="14"/>
  <c r="N1819" i="14"/>
  <c r="M1819" i="14"/>
  <c r="L1819" i="14"/>
  <c r="K1819" i="14"/>
  <c r="S1818" i="14"/>
  <c r="R1818" i="14"/>
  <c r="Q1818" i="14"/>
  <c r="P1818" i="14"/>
  <c r="O1818" i="14"/>
  <c r="N1818" i="14"/>
  <c r="M1818" i="14"/>
  <c r="L1818" i="14"/>
  <c r="K1818" i="14"/>
  <c r="S1817" i="14"/>
  <c r="R1817" i="14"/>
  <c r="Q1817" i="14"/>
  <c r="P1817" i="14"/>
  <c r="O1817" i="14"/>
  <c r="N1817" i="14"/>
  <c r="M1817" i="14"/>
  <c r="L1817" i="14"/>
  <c r="K1817" i="14"/>
  <c r="S1816" i="14"/>
  <c r="R1816" i="14"/>
  <c r="Q1816" i="14"/>
  <c r="P1816" i="14"/>
  <c r="O1816" i="14"/>
  <c r="N1816" i="14"/>
  <c r="M1816" i="14"/>
  <c r="L1816" i="14"/>
  <c r="K1816" i="14"/>
  <c r="S1815" i="14"/>
  <c r="R1815" i="14"/>
  <c r="Q1815" i="14"/>
  <c r="P1815" i="14"/>
  <c r="O1815" i="14"/>
  <c r="N1815" i="14"/>
  <c r="M1815" i="14"/>
  <c r="L1815" i="14"/>
  <c r="K1815" i="14"/>
  <c r="S1814" i="14"/>
  <c r="R1814" i="14"/>
  <c r="Q1814" i="14"/>
  <c r="P1814" i="14"/>
  <c r="O1814" i="14"/>
  <c r="N1814" i="14"/>
  <c r="M1814" i="14"/>
  <c r="L1814" i="14"/>
  <c r="K1814" i="14"/>
  <c r="S1813" i="14"/>
  <c r="R1813" i="14"/>
  <c r="Q1813" i="14"/>
  <c r="P1813" i="14"/>
  <c r="O1813" i="14"/>
  <c r="N1813" i="14"/>
  <c r="M1813" i="14"/>
  <c r="L1813" i="14"/>
  <c r="K1813" i="14"/>
  <c r="S1812" i="14"/>
  <c r="R1812" i="14"/>
  <c r="Q1812" i="14"/>
  <c r="P1812" i="14"/>
  <c r="O1812" i="14"/>
  <c r="N1812" i="14"/>
  <c r="M1812" i="14"/>
  <c r="L1812" i="14"/>
  <c r="K1812" i="14"/>
  <c r="S1811" i="14"/>
  <c r="R1811" i="14"/>
  <c r="Q1811" i="14"/>
  <c r="P1811" i="14"/>
  <c r="O1811" i="14"/>
  <c r="N1811" i="14"/>
  <c r="M1811" i="14"/>
  <c r="L1811" i="14"/>
  <c r="K1811" i="14"/>
  <c r="S1810" i="14"/>
  <c r="R1810" i="14"/>
  <c r="Q1810" i="14"/>
  <c r="P1810" i="14"/>
  <c r="O1810" i="14"/>
  <c r="N1810" i="14"/>
  <c r="M1810" i="14"/>
  <c r="L1810" i="14"/>
  <c r="K1810" i="14"/>
  <c r="S1809" i="14"/>
  <c r="R1809" i="14"/>
  <c r="Q1809" i="14"/>
  <c r="P1809" i="14"/>
  <c r="O1809" i="14"/>
  <c r="N1809" i="14"/>
  <c r="M1809" i="14"/>
  <c r="L1809" i="14"/>
  <c r="K1809" i="14"/>
  <c r="S1808" i="14"/>
  <c r="R1808" i="14"/>
  <c r="Q1808" i="14"/>
  <c r="P1808" i="14"/>
  <c r="O1808" i="14"/>
  <c r="N1808" i="14"/>
  <c r="M1808" i="14"/>
  <c r="L1808" i="14"/>
  <c r="K1808" i="14"/>
  <c r="S1807" i="14"/>
  <c r="R1807" i="14"/>
  <c r="Q1807" i="14"/>
  <c r="P1807" i="14"/>
  <c r="O1807" i="14"/>
  <c r="N1807" i="14"/>
  <c r="M1807" i="14"/>
  <c r="L1807" i="14"/>
  <c r="K1807" i="14"/>
  <c r="S1806" i="14"/>
  <c r="R1806" i="14"/>
  <c r="Q1806" i="14"/>
  <c r="P1806" i="14"/>
  <c r="O1806" i="14"/>
  <c r="N1806" i="14"/>
  <c r="M1806" i="14"/>
  <c r="L1806" i="14"/>
  <c r="K1806" i="14"/>
  <c r="S1805" i="14"/>
  <c r="R1805" i="14"/>
  <c r="Q1805" i="14"/>
  <c r="P1805" i="14"/>
  <c r="O1805" i="14"/>
  <c r="N1805" i="14"/>
  <c r="M1805" i="14"/>
  <c r="L1805" i="14"/>
  <c r="K1805" i="14"/>
  <c r="S1804" i="14"/>
  <c r="R1804" i="14"/>
  <c r="Q1804" i="14"/>
  <c r="P1804" i="14"/>
  <c r="O1804" i="14"/>
  <c r="N1804" i="14"/>
  <c r="M1804" i="14"/>
  <c r="L1804" i="14"/>
  <c r="K1804" i="14"/>
  <c r="S1803" i="14"/>
  <c r="R1803" i="14"/>
  <c r="Q1803" i="14"/>
  <c r="P1803" i="14"/>
  <c r="O1803" i="14"/>
  <c r="N1803" i="14"/>
  <c r="M1803" i="14"/>
  <c r="L1803" i="14"/>
  <c r="K1803" i="14"/>
  <c r="S1802" i="14"/>
  <c r="R1802" i="14"/>
  <c r="Q1802" i="14"/>
  <c r="P1802" i="14"/>
  <c r="O1802" i="14"/>
  <c r="N1802" i="14"/>
  <c r="M1802" i="14"/>
  <c r="L1802" i="14"/>
  <c r="K1802" i="14"/>
  <c r="S1801" i="14"/>
  <c r="R1801" i="14"/>
  <c r="Q1801" i="14"/>
  <c r="P1801" i="14"/>
  <c r="O1801" i="14"/>
  <c r="N1801" i="14"/>
  <c r="M1801" i="14"/>
  <c r="L1801" i="14"/>
  <c r="K1801" i="14"/>
  <c r="S1800" i="14"/>
  <c r="R1800" i="14"/>
  <c r="Q1800" i="14"/>
  <c r="P1800" i="14"/>
  <c r="O1800" i="14"/>
  <c r="N1800" i="14"/>
  <c r="M1800" i="14"/>
  <c r="L1800" i="14"/>
  <c r="K1800" i="14"/>
  <c r="S1799" i="14"/>
  <c r="R1799" i="14"/>
  <c r="Q1799" i="14"/>
  <c r="P1799" i="14"/>
  <c r="O1799" i="14"/>
  <c r="N1799" i="14"/>
  <c r="M1799" i="14"/>
  <c r="L1799" i="14"/>
  <c r="K1799" i="14"/>
  <c r="S1798" i="14"/>
  <c r="R1798" i="14"/>
  <c r="Q1798" i="14"/>
  <c r="P1798" i="14"/>
  <c r="O1798" i="14"/>
  <c r="N1798" i="14"/>
  <c r="M1798" i="14"/>
  <c r="L1798" i="14"/>
  <c r="K1798" i="14"/>
  <c r="S1797" i="14"/>
  <c r="R1797" i="14"/>
  <c r="Q1797" i="14"/>
  <c r="P1797" i="14"/>
  <c r="O1797" i="14"/>
  <c r="N1797" i="14"/>
  <c r="M1797" i="14"/>
  <c r="L1797" i="14"/>
  <c r="K1797" i="14"/>
  <c r="S1796" i="14"/>
  <c r="R1796" i="14"/>
  <c r="Q1796" i="14"/>
  <c r="P1796" i="14"/>
  <c r="O1796" i="14"/>
  <c r="N1796" i="14"/>
  <c r="M1796" i="14"/>
  <c r="L1796" i="14"/>
  <c r="K1796" i="14"/>
  <c r="S1795" i="14"/>
  <c r="R1795" i="14"/>
  <c r="Q1795" i="14"/>
  <c r="P1795" i="14"/>
  <c r="O1795" i="14"/>
  <c r="N1795" i="14"/>
  <c r="M1795" i="14"/>
  <c r="L1795" i="14"/>
  <c r="K1795" i="14"/>
  <c r="S1794" i="14"/>
  <c r="R1794" i="14"/>
  <c r="Q1794" i="14"/>
  <c r="P1794" i="14"/>
  <c r="O1794" i="14"/>
  <c r="N1794" i="14"/>
  <c r="M1794" i="14"/>
  <c r="L1794" i="14"/>
  <c r="K1794" i="14"/>
  <c r="S1793" i="14"/>
  <c r="R1793" i="14"/>
  <c r="Q1793" i="14"/>
  <c r="P1793" i="14"/>
  <c r="O1793" i="14"/>
  <c r="N1793" i="14"/>
  <c r="M1793" i="14"/>
  <c r="L1793" i="14"/>
  <c r="K1793" i="14"/>
  <c r="S1792" i="14"/>
  <c r="R1792" i="14"/>
  <c r="Q1792" i="14"/>
  <c r="P1792" i="14"/>
  <c r="O1792" i="14"/>
  <c r="N1792" i="14"/>
  <c r="M1792" i="14"/>
  <c r="L1792" i="14"/>
  <c r="K1792" i="14"/>
  <c r="S1791" i="14"/>
  <c r="R1791" i="14"/>
  <c r="Q1791" i="14"/>
  <c r="P1791" i="14"/>
  <c r="O1791" i="14"/>
  <c r="N1791" i="14"/>
  <c r="M1791" i="14"/>
  <c r="L1791" i="14"/>
  <c r="K1791" i="14"/>
  <c r="S1790" i="14"/>
  <c r="R1790" i="14"/>
  <c r="Q1790" i="14"/>
  <c r="P1790" i="14"/>
  <c r="O1790" i="14"/>
  <c r="N1790" i="14"/>
  <c r="M1790" i="14"/>
  <c r="L1790" i="14"/>
  <c r="K1790" i="14"/>
  <c r="S1789" i="14"/>
  <c r="R1789" i="14"/>
  <c r="Q1789" i="14"/>
  <c r="P1789" i="14"/>
  <c r="O1789" i="14"/>
  <c r="N1789" i="14"/>
  <c r="M1789" i="14"/>
  <c r="L1789" i="14"/>
  <c r="K1789" i="14"/>
  <c r="S1788" i="14"/>
  <c r="R1788" i="14"/>
  <c r="Q1788" i="14"/>
  <c r="P1788" i="14"/>
  <c r="O1788" i="14"/>
  <c r="N1788" i="14"/>
  <c r="M1788" i="14"/>
  <c r="L1788" i="14"/>
  <c r="K1788" i="14"/>
  <c r="S1787" i="14"/>
  <c r="R1787" i="14"/>
  <c r="Q1787" i="14"/>
  <c r="P1787" i="14"/>
  <c r="O1787" i="14"/>
  <c r="N1787" i="14"/>
  <c r="M1787" i="14"/>
  <c r="L1787" i="14"/>
  <c r="K1787" i="14"/>
  <c r="S1786" i="14"/>
  <c r="R1786" i="14"/>
  <c r="Q1786" i="14"/>
  <c r="P1786" i="14"/>
  <c r="O1786" i="14"/>
  <c r="N1786" i="14"/>
  <c r="M1786" i="14"/>
  <c r="L1786" i="14"/>
  <c r="K1786" i="14"/>
  <c r="S1785" i="14"/>
  <c r="R1785" i="14"/>
  <c r="Q1785" i="14"/>
  <c r="P1785" i="14"/>
  <c r="O1785" i="14"/>
  <c r="N1785" i="14"/>
  <c r="M1785" i="14"/>
  <c r="L1785" i="14"/>
  <c r="K1785" i="14"/>
  <c r="S1784" i="14"/>
  <c r="R1784" i="14"/>
  <c r="Q1784" i="14"/>
  <c r="P1784" i="14"/>
  <c r="O1784" i="14"/>
  <c r="N1784" i="14"/>
  <c r="M1784" i="14"/>
  <c r="L1784" i="14"/>
  <c r="K1784" i="14"/>
  <c r="S1783" i="14"/>
  <c r="R1783" i="14"/>
  <c r="Q1783" i="14"/>
  <c r="P1783" i="14"/>
  <c r="O1783" i="14"/>
  <c r="N1783" i="14"/>
  <c r="M1783" i="14"/>
  <c r="L1783" i="14"/>
  <c r="K1783" i="14"/>
  <c r="S1782" i="14"/>
  <c r="R1782" i="14"/>
  <c r="Q1782" i="14"/>
  <c r="P1782" i="14"/>
  <c r="O1782" i="14"/>
  <c r="N1782" i="14"/>
  <c r="M1782" i="14"/>
  <c r="L1782" i="14"/>
  <c r="K1782" i="14"/>
  <c r="S1781" i="14"/>
  <c r="R1781" i="14"/>
  <c r="Q1781" i="14"/>
  <c r="P1781" i="14"/>
  <c r="O1781" i="14"/>
  <c r="N1781" i="14"/>
  <c r="M1781" i="14"/>
  <c r="L1781" i="14"/>
  <c r="K1781" i="14"/>
  <c r="S1780" i="14"/>
  <c r="R1780" i="14"/>
  <c r="Q1780" i="14"/>
  <c r="P1780" i="14"/>
  <c r="O1780" i="14"/>
  <c r="N1780" i="14"/>
  <c r="M1780" i="14"/>
  <c r="L1780" i="14"/>
  <c r="K1780" i="14"/>
  <c r="S1779" i="14"/>
  <c r="R1779" i="14"/>
  <c r="Q1779" i="14"/>
  <c r="P1779" i="14"/>
  <c r="O1779" i="14"/>
  <c r="N1779" i="14"/>
  <c r="M1779" i="14"/>
  <c r="L1779" i="14"/>
  <c r="K1779" i="14"/>
  <c r="S1778" i="14"/>
  <c r="R1778" i="14"/>
  <c r="Q1778" i="14"/>
  <c r="P1778" i="14"/>
  <c r="O1778" i="14"/>
  <c r="N1778" i="14"/>
  <c r="M1778" i="14"/>
  <c r="L1778" i="14"/>
  <c r="K1778" i="14"/>
  <c r="S1777" i="14"/>
  <c r="R1777" i="14"/>
  <c r="Q1777" i="14"/>
  <c r="P1777" i="14"/>
  <c r="O1777" i="14"/>
  <c r="N1777" i="14"/>
  <c r="M1777" i="14"/>
  <c r="L1777" i="14"/>
  <c r="K1777" i="14"/>
  <c r="S1776" i="14"/>
  <c r="R1776" i="14"/>
  <c r="Q1776" i="14"/>
  <c r="P1776" i="14"/>
  <c r="O1776" i="14"/>
  <c r="N1776" i="14"/>
  <c r="M1776" i="14"/>
  <c r="L1776" i="14"/>
  <c r="K1776" i="14"/>
  <c r="S1775" i="14"/>
  <c r="R1775" i="14"/>
  <c r="Q1775" i="14"/>
  <c r="P1775" i="14"/>
  <c r="O1775" i="14"/>
  <c r="N1775" i="14"/>
  <c r="M1775" i="14"/>
  <c r="L1775" i="14"/>
  <c r="K1775" i="14"/>
  <c r="S1774" i="14"/>
  <c r="R1774" i="14"/>
  <c r="Q1774" i="14"/>
  <c r="P1774" i="14"/>
  <c r="O1774" i="14"/>
  <c r="N1774" i="14"/>
  <c r="M1774" i="14"/>
  <c r="L1774" i="14"/>
  <c r="K1774" i="14"/>
  <c r="S1773" i="14"/>
  <c r="R1773" i="14"/>
  <c r="Q1773" i="14"/>
  <c r="P1773" i="14"/>
  <c r="O1773" i="14"/>
  <c r="N1773" i="14"/>
  <c r="M1773" i="14"/>
  <c r="L1773" i="14"/>
  <c r="K1773" i="14"/>
  <c r="S1772" i="14"/>
  <c r="R1772" i="14"/>
  <c r="Q1772" i="14"/>
  <c r="P1772" i="14"/>
  <c r="O1772" i="14"/>
  <c r="N1772" i="14"/>
  <c r="M1772" i="14"/>
  <c r="L1772" i="14"/>
  <c r="K1772" i="14"/>
  <c r="S1771" i="14"/>
  <c r="R1771" i="14"/>
  <c r="Q1771" i="14"/>
  <c r="P1771" i="14"/>
  <c r="O1771" i="14"/>
  <c r="N1771" i="14"/>
  <c r="M1771" i="14"/>
  <c r="L1771" i="14"/>
  <c r="K1771" i="14"/>
  <c r="S1770" i="14"/>
  <c r="R1770" i="14"/>
  <c r="Q1770" i="14"/>
  <c r="P1770" i="14"/>
  <c r="O1770" i="14"/>
  <c r="N1770" i="14"/>
  <c r="M1770" i="14"/>
  <c r="L1770" i="14"/>
  <c r="K1770" i="14"/>
  <c r="S1769" i="14"/>
  <c r="R1769" i="14"/>
  <c r="Q1769" i="14"/>
  <c r="P1769" i="14"/>
  <c r="O1769" i="14"/>
  <c r="N1769" i="14"/>
  <c r="M1769" i="14"/>
  <c r="L1769" i="14"/>
  <c r="K1769" i="14"/>
  <c r="S1768" i="14"/>
  <c r="R1768" i="14"/>
  <c r="Q1768" i="14"/>
  <c r="P1768" i="14"/>
  <c r="O1768" i="14"/>
  <c r="N1768" i="14"/>
  <c r="M1768" i="14"/>
  <c r="L1768" i="14"/>
  <c r="K1768" i="14"/>
  <c r="S1767" i="14"/>
  <c r="R1767" i="14"/>
  <c r="Q1767" i="14"/>
  <c r="P1767" i="14"/>
  <c r="O1767" i="14"/>
  <c r="N1767" i="14"/>
  <c r="M1767" i="14"/>
  <c r="L1767" i="14"/>
  <c r="K1767" i="14"/>
  <c r="S1766" i="14"/>
  <c r="R1766" i="14"/>
  <c r="Q1766" i="14"/>
  <c r="P1766" i="14"/>
  <c r="O1766" i="14"/>
  <c r="N1766" i="14"/>
  <c r="M1766" i="14"/>
  <c r="L1766" i="14"/>
  <c r="K1766" i="14"/>
  <c r="S1765" i="14"/>
  <c r="R1765" i="14"/>
  <c r="Q1765" i="14"/>
  <c r="P1765" i="14"/>
  <c r="O1765" i="14"/>
  <c r="N1765" i="14"/>
  <c r="M1765" i="14"/>
  <c r="L1765" i="14"/>
  <c r="K1765" i="14"/>
  <c r="S1764" i="14"/>
  <c r="R1764" i="14"/>
  <c r="Q1764" i="14"/>
  <c r="P1764" i="14"/>
  <c r="O1764" i="14"/>
  <c r="N1764" i="14"/>
  <c r="M1764" i="14"/>
  <c r="L1764" i="14"/>
  <c r="K1764" i="14"/>
  <c r="S1763" i="14"/>
  <c r="R1763" i="14"/>
  <c r="Q1763" i="14"/>
  <c r="P1763" i="14"/>
  <c r="O1763" i="14"/>
  <c r="N1763" i="14"/>
  <c r="M1763" i="14"/>
  <c r="L1763" i="14"/>
  <c r="K1763" i="14"/>
  <c r="S1762" i="14"/>
  <c r="R1762" i="14"/>
  <c r="Q1762" i="14"/>
  <c r="P1762" i="14"/>
  <c r="O1762" i="14"/>
  <c r="N1762" i="14"/>
  <c r="M1762" i="14"/>
  <c r="L1762" i="14"/>
  <c r="K1762" i="14"/>
  <c r="S1761" i="14"/>
  <c r="R1761" i="14"/>
  <c r="Q1761" i="14"/>
  <c r="P1761" i="14"/>
  <c r="O1761" i="14"/>
  <c r="N1761" i="14"/>
  <c r="M1761" i="14"/>
  <c r="L1761" i="14"/>
  <c r="K1761" i="14"/>
  <c r="S1760" i="14"/>
  <c r="R1760" i="14"/>
  <c r="Q1760" i="14"/>
  <c r="P1760" i="14"/>
  <c r="O1760" i="14"/>
  <c r="N1760" i="14"/>
  <c r="M1760" i="14"/>
  <c r="L1760" i="14"/>
  <c r="K1760" i="14"/>
  <c r="S1759" i="14"/>
  <c r="R1759" i="14"/>
  <c r="Q1759" i="14"/>
  <c r="P1759" i="14"/>
  <c r="O1759" i="14"/>
  <c r="N1759" i="14"/>
  <c r="M1759" i="14"/>
  <c r="L1759" i="14"/>
  <c r="K1759" i="14"/>
  <c r="S1758" i="14"/>
  <c r="R1758" i="14"/>
  <c r="Q1758" i="14"/>
  <c r="P1758" i="14"/>
  <c r="O1758" i="14"/>
  <c r="N1758" i="14"/>
  <c r="M1758" i="14"/>
  <c r="L1758" i="14"/>
  <c r="K1758" i="14"/>
  <c r="S1757" i="14"/>
  <c r="R1757" i="14"/>
  <c r="Q1757" i="14"/>
  <c r="P1757" i="14"/>
  <c r="O1757" i="14"/>
  <c r="N1757" i="14"/>
  <c r="M1757" i="14"/>
  <c r="L1757" i="14"/>
  <c r="K1757" i="14"/>
  <c r="S1756" i="14"/>
  <c r="R1756" i="14"/>
  <c r="Q1756" i="14"/>
  <c r="P1756" i="14"/>
  <c r="O1756" i="14"/>
  <c r="N1756" i="14"/>
  <c r="M1756" i="14"/>
  <c r="L1756" i="14"/>
  <c r="K1756" i="14"/>
  <c r="S1755" i="14"/>
  <c r="R1755" i="14"/>
  <c r="Q1755" i="14"/>
  <c r="P1755" i="14"/>
  <c r="O1755" i="14"/>
  <c r="N1755" i="14"/>
  <c r="M1755" i="14"/>
  <c r="L1755" i="14"/>
  <c r="K1755" i="14"/>
  <c r="S1754" i="14"/>
  <c r="R1754" i="14"/>
  <c r="Q1754" i="14"/>
  <c r="P1754" i="14"/>
  <c r="O1754" i="14"/>
  <c r="N1754" i="14"/>
  <c r="M1754" i="14"/>
  <c r="L1754" i="14"/>
  <c r="K1754" i="14"/>
  <c r="S1753" i="14"/>
  <c r="R1753" i="14"/>
  <c r="Q1753" i="14"/>
  <c r="P1753" i="14"/>
  <c r="O1753" i="14"/>
  <c r="N1753" i="14"/>
  <c r="M1753" i="14"/>
  <c r="L1753" i="14"/>
  <c r="K1753" i="14"/>
  <c r="S1752" i="14"/>
  <c r="R1752" i="14"/>
  <c r="Q1752" i="14"/>
  <c r="P1752" i="14"/>
  <c r="O1752" i="14"/>
  <c r="N1752" i="14"/>
  <c r="M1752" i="14"/>
  <c r="L1752" i="14"/>
  <c r="K1752" i="14"/>
  <c r="S1751" i="14"/>
  <c r="R1751" i="14"/>
  <c r="Q1751" i="14"/>
  <c r="P1751" i="14"/>
  <c r="O1751" i="14"/>
  <c r="N1751" i="14"/>
  <c r="M1751" i="14"/>
  <c r="L1751" i="14"/>
  <c r="K1751" i="14"/>
  <c r="S1750" i="14"/>
  <c r="R1750" i="14"/>
  <c r="Q1750" i="14"/>
  <c r="P1750" i="14"/>
  <c r="O1750" i="14"/>
  <c r="N1750" i="14"/>
  <c r="M1750" i="14"/>
  <c r="L1750" i="14"/>
  <c r="K1750" i="14"/>
  <c r="S1749" i="14"/>
  <c r="R1749" i="14"/>
  <c r="Q1749" i="14"/>
  <c r="P1749" i="14"/>
  <c r="O1749" i="14"/>
  <c r="N1749" i="14"/>
  <c r="M1749" i="14"/>
  <c r="L1749" i="14"/>
  <c r="K1749" i="14"/>
  <c r="S1748" i="14"/>
  <c r="R1748" i="14"/>
  <c r="Q1748" i="14"/>
  <c r="P1748" i="14"/>
  <c r="O1748" i="14"/>
  <c r="N1748" i="14"/>
  <c r="M1748" i="14"/>
  <c r="L1748" i="14"/>
  <c r="K1748" i="14"/>
  <c r="S1747" i="14"/>
  <c r="R1747" i="14"/>
  <c r="Q1747" i="14"/>
  <c r="P1747" i="14"/>
  <c r="O1747" i="14"/>
  <c r="N1747" i="14"/>
  <c r="M1747" i="14"/>
  <c r="L1747" i="14"/>
  <c r="K1747" i="14"/>
  <c r="S1746" i="14"/>
  <c r="R1746" i="14"/>
  <c r="Q1746" i="14"/>
  <c r="P1746" i="14"/>
  <c r="O1746" i="14"/>
  <c r="N1746" i="14"/>
  <c r="M1746" i="14"/>
  <c r="L1746" i="14"/>
  <c r="K1746" i="14"/>
  <c r="S1745" i="14"/>
  <c r="R1745" i="14"/>
  <c r="Q1745" i="14"/>
  <c r="P1745" i="14"/>
  <c r="O1745" i="14"/>
  <c r="N1745" i="14"/>
  <c r="M1745" i="14"/>
  <c r="L1745" i="14"/>
  <c r="K1745" i="14"/>
  <c r="S1744" i="14"/>
  <c r="R1744" i="14"/>
  <c r="Q1744" i="14"/>
  <c r="P1744" i="14"/>
  <c r="O1744" i="14"/>
  <c r="N1744" i="14"/>
  <c r="M1744" i="14"/>
  <c r="L1744" i="14"/>
  <c r="K1744" i="14"/>
  <c r="S1743" i="14"/>
  <c r="R1743" i="14"/>
  <c r="Q1743" i="14"/>
  <c r="P1743" i="14"/>
  <c r="O1743" i="14"/>
  <c r="N1743" i="14"/>
  <c r="M1743" i="14"/>
  <c r="L1743" i="14"/>
  <c r="K1743" i="14"/>
  <c r="S1742" i="14"/>
  <c r="R1742" i="14"/>
  <c r="Q1742" i="14"/>
  <c r="P1742" i="14"/>
  <c r="O1742" i="14"/>
  <c r="N1742" i="14"/>
  <c r="M1742" i="14"/>
  <c r="L1742" i="14"/>
  <c r="K1742" i="14"/>
  <c r="S1741" i="14"/>
  <c r="R1741" i="14"/>
  <c r="Q1741" i="14"/>
  <c r="P1741" i="14"/>
  <c r="O1741" i="14"/>
  <c r="N1741" i="14"/>
  <c r="M1741" i="14"/>
  <c r="L1741" i="14"/>
  <c r="K1741" i="14"/>
  <c r="S1740" i="14"/>
  <c r="R1740" i="14"/>
  <c r="Q1740" i="14"/>
  <c r="P1740" i="14"/>
  <c r="O1740" i="14"/>
  <c r="N1740" i="14"/>
  <c r="M1740" i="14"/>
  <c r="L1740" i="14"/>
  <c r="K1740" i="14"/>
  <c r="S1739" i="14"/>
  <c r="R1739" i="14"/>
  <c r="Q1739" i="14"/>
  <c r="P1739" i="14"/>
  <c r="O1739" i="14"/>
  <c r="N1739" i="14"/>
  <c r="M1739" i="14"/>
  <c r="L1739" i="14"/>
  <c r="K1739" i="14"/>
  <c r="S1738" i="14"/>
  <c r="R1738" i="14"/>
  <c r="Q1738" i="14"/>
  <c r="P1738" i="14"/>
  <c r="O1738" i="14"/>
  <c r="N1738" i="14"/>
  <c r="M1738" i="14"/>
  <c r="L1738" i="14"/>
  <c r="K1738" i="14"/>
  <c r="S1737" i="14"/>
  <c r="R1737" i="14"/>
  <c r="Q1737" i="14"/>
  <c r="P1737" i="14"/>
  <c r="O1737" i="14"/>
  <c r="N1737" i="14"/>
  <c r="M1737" i="14"/>
  <c r="L1737" i="14"/>
  <c r="K1737" i="14"/>
  <c r="S1736" i="14"/>
  <c r="R1736" i="14"/>
  <c r="Q1736" i="14"/>
  <c r="P1736" i="14"/>
  <c r="O1736" i="14"/>
  <c r="N1736" i="14"/>
  <c r="M1736" i="14"/>
  <c r="L1736" i="14"/>
  <c r="K1736" i="14"/>
  <c r="S1735" i="14"/>
  <c r="R1735" i="14"/>
  <c r="Q1735" i="14"/>
  <c r="P1735" i="14"/>
  <c r="O1735" i="14"/>
  <c r="N1735" i="14"/>
  <c r="M1735" i="14"/>
  <c r="L1735" i="14"/>
  <c r="K1735" i="14"/>
  <c r="S1734" i="14"/>
  <c r="R1734" i="14"/>
  <c r="Q1734" i="14"/>
  <c r="P1734" i="14"/>
  <c r="O1734" i="14"/>
  <c r="N1734" i="14"/>
  <c r="M1734" i="14"/>
  <c r="L1734" i="14"/>
  <c r="K1734" i="14"/>
  <c r="S1733" i="14"/>
  <c r="R1733" i="14"/>
  <c r="Q1733" i="14"/>
  <c r="P1733" i="14"/>
  <c r="O1733" i="14"/>
  <c r="N1733" i="14"/>
  <c r="M1733" i="14"/>
  <c r="L1733" i="14"/>
  <c r="K1733" i="14"/>
  <c r="S1732" i="14"/>
  <c r="R1732" i="14"/>
  <c r="Q1732" i="14"/>
  <c r="P1732" i="14"/>
  <c r="O1732" i="14"/>
  <c r="N1732" i="14"/>
  <c r="M1732" i="14"/>
  <c r="L1732" i="14"/>
  <c r="K1732" i="14"/>
  <c r="S1731" i="14"/>
  <c r="R1731" i="14"/>
  <c r="Q1731" i="14"/>
  <c r="P1731" i="14"/>
  <c r="O1731" i="14"/>
  <c r="N1731" i="14"/>
  <c r="M1731" i="14"/>
  <c r="L1731" i="14"/>
  <c r="K1731" i="14"/>
  <c r="S1730" i="14"/>
  <c r="R1730" i="14"/>
  <c r="Q1730" i="14"/>
  <c r="P1730" i="14"/>
  <c r="O1730" i="14"/>
  <c r="N1730" i="14"/>
  <c r="M1730" i="14"/>
  <c r="L1730" i="14"/>
  <c r="K1730" i="14"/>
  <c r="S1729" i="14"/>
  <c r="R1729" i="14"/>
  <c r="Q1729" i="14"/>
  <c r="P1729" i="14"/>
  <c r="O1729" i="14"/>
  <c r="N1729" i="14"/>
  <c r="M1729" i="14"/>
  <c r="L1729" i="14"/>
  <c r="K1729" i="14"/>
  <c r="S1728" i="14"/>
  <c r="R1728" i="14"/>
  <c r="Q1728" i="14"/>
  <c r="P1728" i="14"/>
  <c r="O1728" i="14"/>
  <c r="N1728" i="14"/>
  <c r="M1728" i="14"/>
  <c r="L1728" i="14"/>
  <c r="K1728" i="14"/>
  <c r="S1727" i="14"/>
  <c r="R1727" i="14"/>
  <c r="Q1727" i="14"/>
  <c r="P1727" i="14"/>
  <c r="O1727" i="14"/>
  <c r="N1727" i="14"/>
  <c r="M1727" i="14"/>
  <c r="L1727" i="14"/>
  <c r="K1727" i="14"/>
  <c r="S1726" i="14"/>
  <c r="R1726" i="14"/>
  <c r="Q1726" i="14"/>
  <c r="P1726" i="14"/>
  <c r="O1726" i="14"/>
  <c r="N1726" i="14"/>
  <c r="M1726" i="14"/>
  <c r="L1726" i="14"/>
  <c r="K1726" i="14"/>
  <c r="S1725" i="14"/>
  <c r="R1725" i="14"/>
  <c r="Q1725" i="14"/>
  <c r="P1725" i="14"/>
  <c r="O1725" i="14"/>
  <c r="N1725" i="14"/>
  <c r="M1725" i="14"/>
  <c r="L1725" i="14"/>
  <c r="K1725" i="14"/>
  <c r="S1724" i="14"/>
  <c r="R1724" i="14"/>
  <c r="Q1724" i="14"/>
  <c r="P1724" i="14"/>
  <c r="O1724" i="14"/>
  <c r="N1724" i="14"/>
  <c r="M1724" i="14"/>
  <c r="L1724" i="14"/>
  <c r="K1724" i="14"/>
  <c r="S1723" i="14"/>
  <c r="R1723" i="14"/>
  <c r="Q1723" i="14"/>
  <c r="P1723" i="14"/>
  <c r="O1723" i="14"/>
  <c r="N1723" i="14"/>
  <c r="M1723" i="14"/>
  <c r="L1723" i="14"/>
  <c r="K1723" i="14"/>
  <c r="S1722" i="14"/>
  <c r="R1722" i="14"/>
  <c r="Q1722" i="14"/>
  <c r="P1722" i="14"/>
  <c r="O1722" i="14"/>
  <c r="N1722" i="14"/>
  <c r="M1722" i="14"/>
  <c r="L1722" i="14"/>
  <c r="K1722" i="14"/>
  <c r="S1721" i="14"/>
  <c r="R1721" i="14"/>
  <c r="Q1721" i="14"/>
  <c r="P1721" i="14"/>
  <c r="O1721" i="14"/>
  <c r="N1721" i="14"/>
  <c r="M1721" i="14"/>
  <c r="L1721" i="14"/>
  <c r="K1721" i="14"/>
  <c r="S1720" i="14"/>
  <c r="R1720" i="14"/>
  <c r="Q1720" i="14"/>
  <c r="P1720" i="14"/>
  <c r="O1720" i="14"/>
  <c r="N1720" i="14"/>
  <c r="M1720" i="14"/>
  <c r="L1720" i="14"/>
  <c r="K1720" i="14"/>
  <c r="S1719" i="14"/>
  <c r="R1719" i="14"/>
  <c r="Q1719" i="14"/>
  <c r="P1719" i="14"/>
  <c r="O1719" i="14"/>
  <c r="N1719" i="14"/>
  <c r="M1719" i="14"/>
  <c r="L1719" i="14"/>
  <c r="K1719" i="14"/>
  <c r="S1718" i="14"/>
  <c r="R1718" i="14"/>
  <c r="Q1718" i="14"/>
  <c r="P1718" i="14"/>
  <c r="O1718" i="14"/>
  <c r="N1718" i="14"/>
  <c r="M1718" i="14"/>
  <c r="L1718" i="14"/>
  <c r="K1718" i="14"/>
  <c r="S1717" i="14"/>
  <c r="R1717" i="14"/>
  <c r="Q1717" i="14"/>
  <c r="P1717" i="14"/>
  <c r="O1717" i="14"/>
  <c r="N1717" i="14"/>
  <c r="M1717" i="14"/>
  <c r="L1717" i="14"/>
  <c r="K1717" i="14"/>
  <c r="S1716" i="14"/>
  <c r="R1716" i="14"/>
  <c r="Q1716" i="14"/>
  <c r="P1716" i="14"/>
  <c r="O1716" i="14"/>
  <c r="N1716" i="14"/>
  <c r="M1716" i="14"/>
  <c r="L1716" i="14"/>
  <c r="K1716" i="14"/>
  <c r="S1715" i="14"/>
  <c r="R1715" i="14"/>
  <c r="Q1715" i="14"/>
  <c r="P1715" i="14"/>
  <c r="O1715" i="14"/>
  <c r="N1715" i="14"/>
  <c r="M1715" i="14"/>
  <c r="L1715" i="14"/>
  <c r="K1715" i="14"/>
  <c r="S1714" i="14"/>
  <c r="R1714" i="14"/>
  <c r="Q1714" i="14"/>
  <c r="P1714" i="14"/>
  <c r="O1714" i="14"/>
  <c r="N1714" i="14"/>
  <c r="M1714" i="14"/>
  <c r="L1714" i="14"/>
  <c r="K1714" i="14"/>
  <c r="S1713" i="14"/>
  <c r="R1713" i="14"/>
  <c r="Q1713" i="14"/>
  <c r="P1713" i="14"/>
  <c r="O1713" i="14"/>
  <c r="N1713" i="14"/>
  <c r="M1713" i="14"/>
  <c r="L1713" i="14"/>
  <c r="K1713" i="14"/>
  <c r="S1712" i="14"/>
  <c r="R1712" i="14"/>
  <c r="Q1712" i="14"/>
  <c r="P1712" i="14"/>
  <c r="O1712" i="14"/>
  <c r="N1712" i="14"/>
  <c r="M1712" i="14"/>
  <c r="L1712" i="14"/>
  <c r="K1712" i="14"/>
  <c r="S1711" i="14"/>
  <c r="R1711" i="14"/>
  <c r="Q1711" i="14"/>
  <c r="P1711" i="14"/>
  <c r="O1711" i="14"/>
  <c r="N1711" i="14"/>
  <c r="M1711" i="14"/>
  <c r="L1711" i="14"/>
  <c r="K1711" i="14"/>
  <c r="S1710" i="14"/>
  <c r="R1710" i="14"/>
  <c r="Q1710" i="14"/>
  <c r="P1710" i="14"/>
  <c r="O1710" i="14"/>
  <c r="N1710" i="14"/>
  <c r="M1710" i="14"/>
  <c r="L1710" i="14"/>
  <c r="K1710" i="14"/>
  <c r="S1709" i="14"/>
  <c r="R1709" i="14"/>
  <c r="Q1709" i="14"/>
  <c r="P1709" i="14"/>
  <c r="O1709" i="14"/>
  <c r="N1709" i="14"/>
  <c r="M1709" i="14"/>
  <c r="L1709" i="14"/>
  <c r="K1709" i="14"/>
  <c r="S1708" i="14"/>
  <c r="R1708" i="14"/>
  <c r="Q1708" i="14"/>
  <c r="P1708" i="14"/>
  <c r="O1708" i="14"/>
  <c r="N1708" i="14"/>
  <c r="M1708" i="14"/>
  <c r="L1708" i="14"/>
  <c r="K1708" i="14"/>
  <c r="S1707" i="14"/>
  <c r="R1707" i="14"/>
  <c r="Q1707" i="14"/>
  <c r="P1707" i="14"/>
  <c r="O1707" i="14"/>
  <c r="N1707" i="14"/>
  <c r="M1707" i="14"/>
  <c r="L1707" i="14"/>
  <c r="K1707" i="14"/>
  <c r="S1706" i="14"/>
  <c r="R1706" i="14"/>
  <c r="Q1706" i="14"/>
  <c r="P1706" i="14"/>
  <c r="O1706" i="14"/>
  <c r="N1706" i="14"/>
  <c r="M1706" i="14"/>
  <c r="L1706" i="14"/>
  <c r="K1706" i="14"/>
  <c r="S1705" i="14"/>
  <c r="R1705" i="14"/>
  <c r="Q1705" i="14"/>
  <c r="P1705" i="14"/>
  <c r="O1705" i="14"/>
  <c r="N1705" i="14"/>
  <c r="M1705" i="14"/>
  <c r="L1705" i="14"/>
  <c r="K1705" i="14"/>
  <c r="S1704" i="14"/>
  <c r="R1704" i="14"/>
  <c r="Q1704" i="14"/>
  <c r="P1704" i="14"/>
  <c r="O1704" i="14"/>
  <c r="N1704" i="14"/>
  <c r="M1704" i="14"/>
  <c r="L1704" i="14"/>
  <c r="K1704" i="14"/>
  <c r="S1703" i="14"/>
  <c r="R1703" i="14"/>
  <c r="Q1703" i="14"/>
  <c r="P1703" i="14"/>
  <c r="O1703" i="14"/>
  <c r="N1703" i="14"/>
  <c r="M1703" i="14"/>
  <c r="L1703" i="14"/>
  <c r="K1703" i="14"/>
  <c r="S1702" i="14"/>
  <c r="R1702" i="14"/>
  <c r="Q1702" i="14"/>
  <c r="P1702" i="14"/>
  <c r="O1702" i="14"/>
  <c r="N1702" i="14"/>
  <c r="M1702" i="14"/>
  <c r="L1702" i="14"/>
  <c r="K1702" i="14"/>
  <c r="S1701" i="14"/>
  <c r="R1701" i="14"/>
  <c r="Q1701" i="14"/>
  <c r="P1701" i="14"/>
  <c r="O1701" i="14"/>
  <c r="N1701" i="14"/>
  <c r="M1701" i="14"/>
  <c r="L1701" i="14"/>
  <c r="K1701" i="14"/>
  <c r="S1700" i="14"/>
  <c r="R1700" i="14"/>
  <c r="Q1700" i="14"/>
  <c r="P1700" i="14"/>
  <c r="O1700" i="14"/>
  <c r="N1700" i="14"/>
  <c r="M1700" i="14"/>
  <c r="L1700" i="14"/>
  <c r="K1700" i="14"/>
  <c r="S1699" i="14"/>
  <c r="R1699" i="14"/>
  <c r="Q1699" i="14"/>
  <c r="P1699" i="14"/>
  <c r="O1699" i="14"/>
  <c r="N1699" i="14"/>
  <c r="M1699" i="14"/>
  <c r="L1699" i="14"/>
  <c r="K1699" i="14"/>
  <c r="S1698" i="14"/>
  <c r="R1698" i="14"/>
  <c r="Q1698" i="14"/>
  <c r="P1698" i="14"/>
  <c r="O1698" i="14"/>
  <c r="N1698" i="14"/>
  <c r="M1698" i="14"/>
  <c r="L1698" i="14"/>
  <c r="K1698" i="14"/>
  <c r="S1697" i="14"/>
  <c r="R1697" i="14"/>
  <c r="Q1697" i="14"/>
  <c r="P1697" i="14"/>
  <c r="O1697" i="14"/>
  <c r="N1697" i="14"/>
  <c r="M1697" i="14"/>
  <c r="L1697" i="14"/>
  <c r="K1697" i="14"/>
  <c r="S1696" i="14"/>
  <c r="R1696" i="14"/>
  <c r="Q1696" i="14"/>
  <c r="P1696" i="14"/>
  <c r="O1696" i="14"/>
  <c r="N1696" i="14"/>
  <c r="M1696" i="14"/>
  <c r="L1696" i="14"/>
  <c r="K1696" i="14"/>
  <c r="S1695" i="14"/>
  <c r="R1695" i="14"/>
  <c r="Q1695" i="14"/>
  <c r="P1695" i="14"/>
  <c r="O1695" i="14"/>
  <c r="N1695" i="14"/>
  <c r="M1695" i="14"/>
  <c r="L1695" i="14"/>
  <c r="K1695" i="14"/>
  <c r="S1694" i="14"/>
  <c r="R1694" i="14"/>
  <c r="Q1694" i="14"/>
  <c r="P1694" i="14"/>
  <c r="O1694" i="14"/>
  <c r="N1694" i="14"/>
  <c r="M1694" i="14"/>
  <c r="L1694" i="14"/>
  <c r="K1694" i="14"/>
  <c r="S1693" i="14"/>
  <c r="R1693" i="14"/>
  <c r="Q1693" i="14"/>
  <c r="P1693" i="14"/>
  <c r="O1693" i="14"/>
  <c r="N1693" i="14"/>
  <c r="M1693" i="14"/>
  <c r="L1693" i="14"/>
  <c r="K1693" i="14"/>
  <c r="S1692" i="14"/>
  <c r="R1692" i="14"/>
  <c r="Q1692" i="14"/>
  <c r="P1692" i="14"/>
  <c r="O1692" i="14"/>
  <c r="N1692" i="14"/>
  <c r="M1692" i="14"/>
  <c r="L1692" i="14"/>
  <c r="K1692" i="14"/>
  <c r="S1691" i="14"/>
  <c r="R1691" i="14"/>
  <c r="Q1691" i="14"/>
  <c r="P1691" i="14"/>
  <c r="O1691" i="14"/>
  <c r="N1691" i="14"/>
  <c r="M1691" i="14"/>
  <c r="L1691" i="14"/>
  <c r="K1691" i="14"/>
  <c r="S1690" i="14"/>
  <c r="R1690" i="14"/>
  <c r="Q1690" i="14"/>
  <c r="P1690" i="14"/>
  <c r="O1690" i="14"/>
  <c r="N1690" i="14"/>
  <c r="M1690" i="14"/>
  <c r="L1690" i="14"/>
  <c r="K1690" i="14"/>
  <c r="S1689" i="14"/>
  <c r="R1689" i="14"/>
  <c r="Q1689" i="14"/>
  <c r="P1689" i="14"/>
  <c r="O1689" i="14"/>
  <c r="N1689" i="14"/>
  <c r="M1689" i="14"/>
  <c r="L1689" i="14"/>
  <c r="K1689" i="14"/>
  <c r="S1688" i="14"/>
  <c r="R1688" i="14"/>
  <c r="Q1688" i="14"/>
  <c r="P1688" i="14"/>
  <c r="O1688" i="14"/>
  <c r="N1688" i="14"/>
  <c r="M1688" i="14"/>
  <c r="L1688" i="14"/>
  <c r="K1688" i="14"/>
  <c r="S1687" i="14"/>
  <c r="R1687" i="14"/>
  <c r="Q1687" i="14"/>
  <c r="P1687" i="14"/>
  <c r="O1687" i="14"/>
  <c r="N1687" i="14"/>
  <c r="M1687" i="14"/>
  <c r="L1687" i="14"/>
  <c r="K1687" i="14"/>
  <c r="S1686" i="14"/>
  <c r="R1686" i="14"/>
  <c r="Q1686" i="14"/>
  <c r="P1686" i="14"/>
  <c r="O1686" i="14"/>
  <c r="N1686" i="14"/>
  <c r="M1686" i="14"/>
  <c r="L1686" i="14"/>
  <c r="K1686" i="14"/>
  <c r="S1685" i="14"/>
  <c r="R1685" i="14"/>
  <c r="Q1685" i="14"/>
  <c r="P1685" i="14"/>
  <c r="O1685" i="14"/>
  <c r="N1685" i="14"/>
  <c r="M1685" i="14"/>
  <c r="L1685" i="14"/>
  <c r="K1685" i="14"/>
  <c r="S1684" i="14"/>
  <c r="R1684" i="14"/>
  <c r="Q1684" i="14"/>
  <c r="P1684" i="14"/>
  <c r="O1684" i="14"/>
  <c r="N1684" i="14"/>
  <c r="M1684" i="14"/>
  <c r="L1684" i="14"/>
  <c r="K1684" i="14"/>
  <c r="S1683" i="14"/>
  <c r="R1683" i="14"/>
  <c r="Q1683" i="14"/>
  <c r="P1683" i="14"/>
  <c r="O1683" i="14"/>
  <c r="N1683" i="14"/>
  <c r="M1683" i="14"/>
  <c r="L1683" i="14"/>
  <c r="K1683" i="14"/>
  <c r="S1682" i="14"/>
  <c r="R1682" i="14"/>
  <c r="Q1682" i="14"/>
  <c r="P1682" i="14"/>
  <c r="O1682" i="14"/>
  <c r="N1682" i="14"/>
  <c r="M1682" i="14"/>
  <c r="L1682" i="14"/>
  <c r="K1682" i="14"/>
  <c r="S1681" i="14"/>
  <c r="R1681" i="14"/>
  <c r="Q1681" i="14"/>
  <c r="P1681" i="14"/>
  <c r="O1681" i="14"/>
  <c r="N1681" i="14"/>
  <c r="M1681" i="14"/>
  <c r="L1681" i="14"/>
  <c r="K1681" i="14"/>
  <c r="S1680" i="14"/>
  <c r="R1680" i="14"/>
  <c r="Q1680" i="14"/>
  <c r="P1680" i="14"/>
  <c r="O1680" i="14"/>
  <c r="N1680" i="14"/>
  <c r="M1680" i="14"/>
  <c r="L1680" i="14"/>
  <c r="K1680" i="14"/>
  <c r="S1679" i="14"/>
  <c r="R1679" i="14"/>
  <c r="Q1679" i="14"/>
  <c r="P1679" i="14"/>
  <c r="O1679" i="14"/>
  <c r="N1679" i="14"/>
  <c r="M1679" i="14"/>
  <c r="L1679" i="14"/>
  <c r="K1679" i="14"/>
  <c r="S1678" i="14"/>
  <c r="R1678" i="14"/>
  <c r="Q1678" i="14"/>
  <c r="P1678" i="14"/>
  <c r="O1678" i="14"/>
  <c r="N1678" i="14"/>
  <c r="M1678" i="14"/>
  <c r="L1678" i="14"/>
  <c r="K1678" i="14"/>
  <c r="S1677" i="14"/>
  <c r="R1677" i="14"/>
  <c r="Q1677" i="14"/>
  <c r="P1677" i="14"/>
  <c r="O1677" i="14"/>
  <c r="N1677" i="14"/>
  <c r="M1677" i="14"/>
  <c r="L1677" i="14"/>
  <c r="K1677" i="14"/>
  <c r="S1676" i="14"/>
  <c r="R1676" i="14"/>
  <c r="Q1676" i="14"/>
  <c r="P1676" i="14"/>
  <c r="O1676" i="14"/>
  <c r="N1676" i="14"/>
  <c r="M1676" i="14"/>
  <c r="L1676" i="14"/>
  <c r="K1676" i="14"/>
  <c r="S1675" i="14"/>
  <c r="R1675" i="14"/>
  <c r="Q1675" i="14"/>
  <c r="P1675" i="14"/>
  <c r="O1675" i="14"/>
  <c r="N1675" i="14"/>
  <c r="M1675" i="14"/>
  <c r="L1675" i="14"/>
  <c r="K1675" i="14"/>
  <c r="S1674" i="14"/>
  <c r="R1674" i="14"/>
  <c r="Q1674" i="14"/>
  <c r="P1674" i="14"/>
  <c r="O1674" i="14"/>
  <c r="N1674" i="14"/>
  <c r="M1674" i="14"/>
  <c r="L1674" i="14"/>
  <c r="K1674" i="14"/>
  <c r="S1673" i="14"/>
  <c r="R1673" i="14"/>
  <c r="Q1673" i="14"/>
  <c r="P1673" i="14"/>
  <c r="O1673" i="14"/>
  <c r="N1673" i="14"/>
  <c r="M1673" i="14"/>
  <c r="L1673" i="14"/>
  <c r="K1673" i="14"/>
  <c r="S1672" i="14"/>
  <c r="R1672" i="14"/>
  <c r="Q1672" i="14"/>
  <c r="P1672" i="14"/>
  <c r="O1672" i="14"/>
  <c r="N1672" i="14"/>
  <c r="M1672" i="14"/>
  <c r="L1672" i="14"/>
  <c r="K1672" i="14"/>
  <c r="S1671" i="14"/>
  <c r="R1671" i="14"/>
  <c r="Q1671" i="14"/>
  <c r="P1671" i="14"/>
  <c r="O1671" i="14"/>
  <c r="N1671" i="14"/>
  <c r="M1671" i="14"/>
  <c r="L1671" i="14"/>
  <c r="K1671" i="14"/>
  <c r="S1670" i="14"/>
  <c r="R1670" i="14"/>
  <c r="Q1670" i="14"/>
  <c r="P1670" i="14"/>
  <c r="O1670" i="14"/>
  <c r="N1670" i="14"/>
  <c r="M1670" i="14"/>
  <c r="L1670" i="14"/>
  <c r="K1670" i="14"/>
  <c r="S1669" i="14"/>
  <c r="R1669" i="14"/>
  <c r="Q1669" i="14"/>
  <c r="P1669" i="14"/>
  <c r="O1669" i="14"/>
  <c r="N1669" i="14"/>
  <c r="M1669" i="14"/>
  <c r="L1669" i="14"/>
  <c r="K1669" i="14"/>
  <c r="S1668" i="14"/>
  <c r="R1668" i="14"/>
  <c r="Q1668" i="14"/>
  <c r="P1668" i="14"/>
  <c r="O1668" i="14"/>
  <c r="N1668" i="14"/>
  <c r="M1668" i="14"/>
  <c r="L1668" i="14"/>
  <c r="K1668" i="14"/>
  <c r="S1667" i="14"/>
  <c r="R1667" i="14"/>
  <c r="Q1667" i="14"/>
  <c r="P1667" i="14"/>
  <c r="O1667" i="14"/>
  <c r="N1667" i="14"/>
  <c r="M1667" i="14"/>
  <c r="L1667" i="14"/>
  <c r="K1667" i="14"/>
  <c r="S1666" i="14"/>
  <c r="R1666" i="14"/>
  <c r="Q1666" i="14"/>
  <c r="P1666" i="14"/>
  <c r="O1666" i="14"/>
  <c r="N1666" i="14"/>
  <c r="M1666" i="14"/>
  <c r="L1666" i="14"/>
  <c r="K1666" i="14"/>
  <c r="S1665" i="14"/>
  <c r="R1665" i="14"/>
  <c r="Q1665" i="14"/>
  <c r="P1665" i="14"/>
  <c r="O1665" i="14"/>
  <c r="N1665" i="14"/>
  <c r="M1665" i="14"/>
  <c r="L1665" i="14"/>
  <c r="K1665" i="14"/>
  <c r="S1664" i="14"/>
  <c r="R1664" i="14"/>
  <c r="Q1664" i="14"/>
  <c r="P1664" i="14"/>
  <c r="O1664" i="14"/>
  <c r="N1664" i="14"/>
  <c r="M1664" i="14"/>
  <c r="L1664" i="14"/>
  <c r="K1664" i="14"/>
  <c r="S1663" i="14"/>
  <c r="R1663" i="14"/>
  <c r="Q1663" i="14"/>
  <c r="P1663" i="14"/>
  <c r="O1663" i="14"/>
  <c r="N1663" i="14"/>
  <c r="M1663" i="14"/>
  <c r="L1663" i="14"/>
  <c r="K1663" i="14"/>
  <c r="S1662" i="14"/>
  <c r="R1662" i="14"/>
  <c r="Q1662" i="14"/>
  <c r="P1662" i="14"/>
  <c r="O1662" i="14"/>
  <c r="N1662" i="14"/>
  <c r="M1662" i="14"/>
  <c r="L1662" i="14"/>
  <c r="K1662" i="14"/>
  <c r="S1661" i="14"/>
  <c r="R1661" i="14"/>
  <c r="Q1661" i="14"/>
  <c r="P1661" i="14"/>
  <c r="O1661" i="14"/>
  <c r="N1661" i="14"/>
  <c r="M1661" i="14"/>
  <c r="L1661" i="14"/>
  <c r="K1661" i="14"/>
  <c r="S1660" i="14"/>
  <c r="R1660" i="14"/>
  <c r="Q1660" i="14"/>
  <c r="P1660" i="14"/>
  <c r="O1660" i="14"/>
  <c r="N1660" i="14"/>
  <c r="M1660" i="14"/>
  <c r="L1660" i="14"/>
  <c r="K1660" i="14"/>
  <c r="S1659" i="14"/>
  <c r="R1659" i="14"/>
  <c r="Q1659" i="14"/>
  <c r="P1659" i="14"/>
  <c r="O1659" i="14"/>
  <c r="N1659" i="14"/>
  <c r="M1659" i="14"/>
  <c r="L1659" i="14"/>
  <c r="K1659" i="14"/>
  <c r="S1658" i="14"/>
  <c r="R1658" i="14"/>
  <c r="Q1658" i="14"/>
  <c r="P1658" i="14"/>
  <c r="O1658" i="14"/>
  <c r="N1658" i="14"/>
  <c r="M1658" i="14"/>
  <c r="L1658" i="14"/>
  <c r="K1658" i="14"/>
  <c r="S1657" i="14"/>
  <c r="R1657" i="14"/>
  <c r="Q1657" i="14"/>
  <c r="P1657" i="14"/>
  <c r="O1657" i="14"/>
  <c r="N1657" i="14"/>
  <c r="M1657" i="14"/>
  <c r="L1657" i="14"/>
  <c r="K1657" i="14"/>
  <c r="S1656" i="14"/>
  <c r="R1656" i="14"/>
  <c r="Q1656" i="14"/>
  <c r="P1656" i="14"/>
  <c r="O1656" i="14"/>
  <c r="N1656" i="14"/>
  <c r="M1656" i="14"/>
  <c r="L1656" i="14"/>
  <c r="K1656" i="14"/>
  <c r="S1655" i="14"/>
  <c r="R1655" i="14"/>
  <c r="Q1655" i="14"/>
  <c r="P1655" i="14"/>
  <c r="O1655" i="14"/>
  <c r="N1655" i="14"/>
  <c r="M1655" i="14"/>
  <c r="L1655" i="14"/>
  <c r="K1655" i="14"/>
  <c r="S1654" i="14"/>
  <c r="R1654" i="14"/>
  <c r="Q1654" i="14"/>
  <c r="P1654" i="14"/>
  <c r="O1654" i="14"/>
  <c r="N1654" i="14"/>
  <c r="M1654" i="14"/>
  <c r="L1654" i="14"/>
  <c r="K1654" i="14"/>
  <c r="S1653" i="14"/>
  <c r="R1653" i="14"/>
  <c r="Q1653" i="14"/>
  <c r="P1653" i="14"/>
  <c r="O1653" i="14"/>
  <c r="N1653" i="14"/>
  <c r="M1653" i="14"/>
  <c r="L1653" i="14"/>
  <c r="K1653" i="14"/>
  <c r="S1652" i="14"/>
  <c r="R1652" i="14"/>
  <c r="Q1652" i="14"/>
  <c r="P1652" i="14"/>
  <c r="O1652" i="14"/>
  <c r="N1652" i="14"/>
  <c r="M1652" i="14"/>
  <c r="L1652" i="14"/>
  <c r="K1652" i="14"/>
  <c r="S1651" i="14"/>
  <c r="R1651" i="14"/>
  <c r="Q1651" i="14"/>
  <c r="P1651" i="14"/>
  <c r="O1651" i="14"/>
  <c r="N1651" i="14"/>
  <c r="M1651" i="14"/>
  <c r="L1651" i="14"/>
  <c r="K1651" i="14"/>
  <c r="S1650" i="14"/>
  <c r="R1650" i="14"/>
  <c r="Q1650" i="14"/>
  <c r="P1650" i="14"/>
  <c r="O1650" i="14"/>
  <c r="N1650" i="14"/>
  <c r="M1650" i="14"/>
  <c r="L1650" i="14"/>
  <c r="K1650" i="14"/>
  <c r="S1649" i="14"/>
  <c r="R1649" i="14"/>
  <c r="Q1649" i="14"/>
  <c r="P1649" i="14"/>
  <c r="O1649" i="14"/>
  <c r="N1649" i="14"/>
  <c r="M1649" i="14"/>
  <c r="L1649" i="14"/>
  <c r="K1649" i="14"/>
  <c r="S1648" i="14"/>
  <c r="R1648" i="14"/>
  <c r="Q1648" i="14"/>
  <c r="P1648" i="14"/>
  <c r="O1648" i="14"/>
  <c r="N1648" i="14"/>
  <c r="M1648" i="14"/>
  <c r="L1648" i="14"/>
  <c r="K1648" i="14"/>
  <c r="S1647" i="14"/>
  <c r="R1647" i="14"/>
  <c r="Q1647" i="14"/>
  <c r="P1647" i="14"/>
  <c r="O1647" i="14"/>
  <c r="N1647" i="14"/>
  <c r="M1647" i="14"/>
  <c r="L1647" i="14"/>
  <c r="K1647" i="14"/>
  <c r="S1646" i="14"/>
  <c r="R1646" i="14"/>
  <c r="Q1646" i="14"/>
  <c r="P1646" i="14"/>
  <c r="O1646" i="14"/>
  <c r="N1646" i="14"/>
  <c r="M1646" i="14"/>
  <c r="L1646" i="14"/>
  <c r="K1646" i="14"/>
  <c r="S1645" i="14"/>
  <c r="R1645" i="14"/>
  <c r="Q1645" i="14"/>
  <c r="P1645" i="14"/>
  <c r="O1645" i="14"/>
  <c r="N1645" i="14"/>
  <c r="M1645" i="14"/>
  <c r="L1645" i="14"/>
  <c r="K1645" i="14"/>
  <c r="S1644" i="14"/>
  <c r="R1644" i="14"/>
  <c r="Q1644" i="14"/>
  <c r="P1644" i="14"/>
  <c r="O1644" i="14"/>
  <c r="N1644" i="14"/>
  <c r="M1644" i="14"/>
  <c r="L1644" i="14"/>
  <c r="K1644" i="14"/>
  <c r="S1643" i="14"/>
  <c r="R1643" i="14"/>
  <c r="Q1643" i="14"/>
  <c r="P1643" i="14"/>
  <c r="O1643" i="14"/>
  <c r="N1643" i="14"/>
  <c r="M1643" i="14"/>
  <c r="L1643" i="14"/>
  <c r="K1643" i="14"/>
  <c r="S1642" i="14"/>
  <c r="R1642" i="14"/>
  <c r="Q1642" i="14"/>
  <c r="P1642" i="14"/>
  <c r="O1642" i="14"/>
  <c r="N1642" i="14"/>
  <c r="M1642" i="14"/>
  <c r="L1642" i="14"/>
  <c r="K1642" i="14"/>
  <c r="S1641" i="14"/>
  <c r="R1641" i="14"/>
  <c r="Q1641" i="14"/>
  <c r="P1641" i="14"/>
  <c r="O1641" i="14"/>
  <c r="N1641" i="14"/>
  <c r="M1641" i="14"/>
  <c r="L1641" i="14"/>
  <c r="K1641" i="14"/>
  <c r="S1640" i="14"/>
  <c r="R1640" i="14"/>
  <c r="Q1640" i="14"/>
  <c r="P1640" i="14"/>
  <c r="O1640" i="14"/>
  <c r="N1640" i="14"/>
  <c r="M1640" i="14"/>
  <c r="L1640" i="14"/>
  <c r="K1640" i="14"/>
  <c r="S1639" i="14"/>
  <c r="R1639" i="14"/>
  <c r="Q1639" i="14"/>
  <c r="P1639" i="14"/>
  <c r="O1639" i="14"/>
  <c r="N1639" i="14"/>
  <c r="M1639" i="14"/>
  <c r="L1639" i="14"/>
  <c r="K1639" i="14"/>
  <c r="S1638" i="14"/>
  <c r="R1638" i="14"/>
  <c r="Q1638" i="14"/>
  <c r="P1638" i="14"/>
  <c r="O1638" i="14"/>
  <c r="N1638" i="14"/>
  <c r="M1638" i="14"/>
  <c r="L1638" i="14"/>
  <c r="K1638" i="14"/>
  <c r="S1637" i="14"/>
  <c r="R1637" i="14"/>
  <c r="Q1637" i="14"/>
  <c r="P1637" i="14"/>
  <c r="O1637" i="14"/>
  <c r="N1637" i="14"/>
  <c r="M1637" i="14"/>
  <c r="L1637" i="14"/>
  <c r="K1637" i="14"/>
  <c r="S1636" i="14"/>
  <c r="R1636" i="14"/>
  <c r="Q1636" i="14"/>
  <c r="P1636" i="14"/>
  <c r="O1636" i="14"/>
  <c r="N1636" i="14"/>
  <c r="M1636" i="14"/>
  <c r="L1636" i="14"/>
  <c r="K1636" i="14"/>
  <c r="S1635" i="14"/>
  <c r="R1635" i="14"/>
  <c r="Q1635" i="14"/>
  <c r="P1635" i="14"/>
  <c r="O1635" i="14"/>
  <c r="N1635" i="14"/>
  <c r="M1635" i="14"/>
  <c r="L1635" i="14"/>
  <c r="K1635" i="14"/>
  <c r="S1634" i="14"/>
  <c r="R1634" i="14"/>
  <c r="Q1634" i="14"/>
  <c r="P1634" i="14"/>
  <c r="O1634" i="14"/>
  <c r="N1634" i="14"/>
  <c r="M1634" i="14"/>
  <c r="L1634" i="14"/>
  <c r="K1634" i="14"/>
  <c r="S1633" i="14"/>
  <c r="R1633" i="14"/>
  <c r="Q1633" i="14"/>
  <c r="P1633" i="14"/>
  <c r="O1633" i="14"/>
  <c r="N1633" i="14"/>
  <c r="M1633" i="14"/>
  <c r="L1633" i="14"/>
  <c r="K1633" i="14"/>
  <c r="S1632" i="14"/>
  <c r="R1632" i="14"/>
  <c r="Q1632" i="14"/>
  <c r="P1632" i="14"/>
  <c r="O1632" i="14"/>
  <c r="N1632" i="14"/>
  <c r="M1632" i="14"/>
  <c r="L1632" i="14"/>
  <c r="K1632" i="14"/>
  <c r="S1631" i="14"/>
  <c r="R1631" i="14"/>
  <c r="Q1631" i="14"/>
  <c r="P1631" i="14"/>
  <c r="O1631" i="14"/>
  <c r="N1631" i="14"/>
  <c r="M1631" i="14"/>
  <c r="L1631" i="14"/>
  <c r="K1631" i="14"/>
  <c r="S1630" i="14"/>
  <c r="R1630" i="14"/>
  <c r="Q1630" i="14"/>
  <c r="P1630" i="14"/>
  <c r="O1630" i="14"/>
  <c r="N1630" i="14"/>
  <c r="M1630" i="14"/>
  <c r="L1630" i="14"/>
  <c r="K1630" i="14"/>
  <c r="S1629" i="14"/>
  <c r="R1629" i="14"/>
  <c r="Q1629" i="14"/>
  <c r="P1629" i="14"/>
  <c r="O1629" i="14"/>
  <c r="N1629" i="14"/>
  <c r="M1629" i="14"/>
  <c r="L1629" i="14"/>
  <c r="K1629" i="14"/>
  <c r="S1628" i="14"/>
  <c r="R1628" i="14"/>
  <c r="Q1628" i="14"/>
  <c r="P1628" i="14"/>
  <c r="O1628" i="14"/>
  <c r="N1628" i="14"/>
  <c r="M1628" i="14"/>
  <c r="L1628" i="14"/>
  <c r="K1628" i="14"/>
  <c r="S1627" i="14"/>
  <c r="R1627" i="14"/>
  <c r="Q1627" i="14"/>
  <c r="P1627" i="14"/>
  <c r="O1627" i="14"/>
  <c r="N1627" i="14"/>
  <c r="M1627" i="14"/>
  <c r="L1627" i="14"/>
  <c r="K1627" i="14"/>
  <c r="S1626" i="14"/>
  <c r="R1626" i="14"/>
  <c r="Q1626" i="14"/>
  <c r="P1626" i="14"/>
  <c r="O1626" i="14"/>
  <c r="N1626" i="14"/>
  <c r="M1626" i="14"/>
  <c r="L1626" i="14"/>
  <c r="K1626" i="14"/>
  <c r="S1625" i="14"/>
  <c r="R1625" i="14"/>
  <c r="Q1625" i="14"/>
  <c r="P1625" i="14"/>
  <c r="O1625" i="14"/>
  <c r="N1625" i="14"/>
  <c r="M1625" i="14"/>
  <c r="L1625" i="14"/>
  <c r="K1625" i="14"/>
  <c r="S1624" i="14"/>
  <c r="R1624" i="14"/>
  <c r="Q1624" i="14"/>
  <c r="P1624" i="14"/>
  <c r="O1624" i="14"/>
  <c r="N1624" i="14"/>
  <c r="M1624" i="14"/>
  <c r="L1624" i="14"/>
  <c r="K1624" i="14"/>
  <c r="S1623" i="14"/>
  <c r="R1623" i="14"/>
  <c r="Q1623" i="14"/>
  <c r="P1623" i="14"/>
  <c r="O1623" i="14"/>
  <c r="N1623" i="14"/>
  <c r="M1623" i="14"/>
  <c r="L1623" i="14"/>
  <c r="K1623" i="14"/>
  <c r="S1622" i="14"/>
  <c r="R1622" i="14"/>
  <c r="Q1622" i="14"/>
  <c r="P1622" i="14"/>
  <c r="O1622" i="14"/>
  <c r="N1622" i="14"/>
  <c r="M1622" i="14"/>
  <c r="L1622" i="14"/>
  <c r="K1622" i="14"/>
  <c r="S1621" i="14"/>
  <c r="R1621" i="14"/>
  <c r="Q1621" i="14"/>
  <c r="P1621" i="14"/>
  <c r="O1621" i="14"/>
  <c r="N1621" i="14"/>
  <c r="M1621" i="14"/>
  <c r="L1621" i="14"/>
  <c r="K1621" i="14"/>
  <c r="S1620" i="14"/>
  <c r="R1620" i="14"/>
  <c r="Q1620" i="14"/>
  <c r="P1620" i="14"/>
  <c r="O1620" i="14"/>
  <c r="N1620" i="14"/>
  <c r="M1620" i="14"/>
  <c r="L1620" i="14"/>
  <c r="K1620" i="14"/>
  <c r="S1619" i="14"/>
  <c r="R1619" i="14"/>
  <c r="Q1619" i="14"/>
  <c r="P1619" i="14"/>
  <c r="O1619" i="14"/>
  <c r="N1619" i="14"/>
  <c r="M1619" i="14"/>
  <c r="L1619" i="14"/>
  <c r="K1619" i="14"/>
  <c r="S1618" i="14"/>
  <c r="R1618" i="14"/>
  <c r="Q1618" i="14"/>
  <c r="P1618" i="14"/>
  <c r="O1618" i="14"/>
  <c r="N1618" i="14"/>
  <c r="M1618" i="14"/>
  <c r="L1618" i="14"/>
  <c r="K1618" i="14"/>
  <c r="S1617" i="14"/>
  <c r="R1617" i="14"/>
  <c r="Q1617" i="14"/>
  <c r="P1617" i="14"/>
  <c r="O1617" i="14"/>
  <c r="N1617" i="14"/>
  <c r="M1617" i="14"/>
  <c r="L1617" i="14"/>
  <c r="K1617" i="14"/>
  <c r="S1616" i="14"/>
  <c r="R1616" i="14"/>
  <c r="Q1616" i="14"/>
  <c r="P1616" i="14"/>
  <c r="O1616" i="14"/>
  <c r="N1616" i="14"/>
  <c r="M1616" i="14"/>
  <c r="L1616" i="14"/>
  <c r="K1616" i="14"/>
  <c r="S1615" i="14"/>
  <c r="R1615" i="14"/>
  <c r="Q1615" i="14"/>
  <c r="P1615" i="14"/>
  <c r="O1615" i="14"/>
  <c r="N1615" i="14"/>
  <c r="M1615" i="14"/>
  <c r="L1615" i="14"/>
  <c r="K1615" i="14"/>
  <c r="S1614" i="14"/>
  <c r="R1614" i="14"/>
  <c r="Q1614" i="14"/>
  <c r="P1614" i="14"/>
  <c r="O1614" i="14"/>
  <c r="N1614" i="14"/>
  <c r="M1614" i="14"/>
  <c r="L1614" i="14"/>
  <c r="K1614" i="14"/>
  <c r="S1613" i="14"/>
  <c r="R1613" i="14"/>
  <c r="Q1613" i="14"/>
  <c r="P1613" i="14"/>
  <c r="O1613" i="14"/>
  <c r="N1613" i="14"/>
  <c r="M1613" i="14"/>
  <c r="L1613" i="14"/>
  <c r="K1613" i="14"/>
  <c r="S1612" i="14"/>
  <c r="R1612" i="14"/>
  <c r="Q1612" i="14"/>
  <c r="P1612" i="14"/>
  <c r="O1612" i="14"/>
  <c r="N1612" i="14"/>
  <c r="M1612" i="14"/>
  <c r="L1612" i="14"/>
  <c r="K1612" i="14"/>
  <c r="S1611" i="14"/>
  <c r="R1611" i="14"/>
  <c r="Q1611" i="14"/>
  <c r="P1611" i="14"/>
  <c r="O1611" i="14"/>
  <c r="N1611" i="14"/>
  <c r="M1611" i="14"/>
  <c r="L1611" i="14"/>
  <c r="K1611" i="14"/>
  <c r="S1610" i="14"/>
  <c r="R1610" i="14"/>
  <c r="Q1610" i="14"/>
  <c r="P1610" i="14"/>
  <c r="O1610" i="14"/>
  <c r="N1610" i="14"/>
  <c r="M1610" i="14"/>
  <c r="L1610" i="14"/>
  <c r="K1610" i="14"/>
  <c r="S1609" i="14"/>
  <c r="R1609" i="14"/>
  <c r="Q1609" i="14"/>
  <c r="P1609" i="14"/>
  <c r="O1609" i="14"/>
  <c r="N1609" i="14"/>
  <c r="M1609" i="14"/>
  <c r="L1609" i="14"/>
  <c r="K1609" i="14"/>
  <c r="S1608" i="14"/>
  <c r="R1608" i="14"/>
  <c r="Q1608" i="14"/>
  <c r="P1608" i="14"/>
  <c r="O1608" i="14"/>
  <c r="N1608" i="14"/>
  <c r="M1608" i="14"/>
  <c r="L1608" i="14"/>
  <c r="K1608" i="14"/>
  <c r="S1607" i="14"/>
  <c r="R1607" i="14"/>
  <c r="Q1607" i="14"/>
  <c r="P1607" i="14"/>
  <c r="O1607" i="14"/>
  <c r="N1607" i="14"/>
  <c r="M1607" i="14"/>
  <c r="L1607" i="14"/>
  <c r="K1607" i="14"/>
  <c r="S1606" i="14"/>
  <c r="R1606" i="14"/>
  <c r="Q1606" i="14"/>
  <c r="P1606" i="14"/>
  <c r="O1606" i="14"/>
  <c r="N1606" i="14"/>
  <c r="M1606" i="14"/>
  <c r="L1606" i="14"/>
  <c r="K1606" i="14"/>
  <c r="S1605" i="14"/>
  <c r="R1605" i="14"/>
  <c r="Q1605" i="14"/>
  <c r="P1605" i="14"/>
  <c r="O1605" i="14"/>
  <c r="N1605" i="14"/>
  <c r="M1605" i="14"/>
  <c r="L1605" i="14"/>
  <c r="K1605" i="14"/>
  <c r="S1604" i="14"/>
  <c r="R1604" i="14"/>
  <c r="Q1604" i="14"/>
  <c r="P1604" i="14"/>
  <c r="O1604" i="14"/>
  <c r="N1604" i="14"/>
  <c r="M1604" i="14"/>
  <c r="L1604" i="14"/>
  <c r="K1604" i="14"/>
  <c r="S1603" i="14"/>
  <c r="R1603" i="14"/>
  <c r="Q1603" i="14"/>
  <c r="P1603" i="14"/>
  <c r="O1603" i="14"/>
  <c r="N1603" i="14"/>
  <c r="M1603" i="14"/>
  <c r="L1603" i="14"/>
  <c r="K1603" i="14"/>
  <c r="S1602" i="14"/>
  <c r="R1602" i="14"/>
  <c r="Q1602" i="14"/>
  <c r="P1602" i="14"/>
  <c r="O1602" i="14"/>
  <c r="N1602" i="14"/>
  <c r="M1602" i="14"/>
  <c r="L1602" i="14"/>
  <c r="K1602" i="14"/>
  <c r="S1601" i="14"/>
  <c r="R1601" i="14"/>
  <c r="Q1601" i="14"/>
  <c r="P1601" i="14"/>
  <c r="O1601" i="14"/>
  <c r="N1601" i="14"/>
  <c r="M1601" i="14"/>
  <c r="L1601" i="14"/>
  <c r="K1601" i="14"/>
  <c r="S1600" i="14"/>
  <c r="R1600" i="14"/>
  <c r="Q1600" i="14"/>
  <c r="P1600" i="14"/>
  <c r="O1600" i="14"/>
  <c r="N1600" i="14"/>
  <c r="M1600" i="14"/>
  <c r="L1600" i="14"/>
  <c r="K1600" i="14"/>
  <c r="S1599" i="14"/>
  <c r="R1599" i="14"/>
  <c r="Q1599" i="14"/>
  <c r="P1599" i="14"/>
  <c r="O1599" i="14"/>
  <c r="N1599" i="14"/>
  <c r="M1599" i="14"/>
  <c r="L1599" i="14"/>
  <c r="K1599" i="14"/>
  <c r="S1598" i="14"/>
  <c r="R1598" i="14"/>
  <c r="Q1598" i="14"/>
  <c r="P1598" i="14"/>
  <c r="O1598" i="14"/>
  <c r="N1598" i="14"/>
  <c r="M1598" i="14"/>
  <c r="L1598" i="14"/>
  <c r="K1598" i="14"/>
  <c r="S1597" i="14"/>
  <c r="R1597" i="14"/>
  <c r="Q1597" i="14"/>
  <c r="P1597" i="14"/>
  <c r="O1597" i="14"/>
  <c r="N1597" i="14"/>
  <c r="M1597" i="14"/>
  <c r="L1597" i="14"/>
  <c r="K1597" i="14"/>
  <c r="S1596" i="14"/>
  <c r="R1596" i="14"/>
  <c r="Q1596" i="14"/>
  <c r="P1596" i="14"/>
  <c r="O1596" i="14"/>
  <c r="N1596" i="14"/>
  <c r="M1596" i="14"/>
  <c r="L1596" i="14"/>
  <c r="K1596" i="14"/>
  <c r="S1595" i="14"/>
  <c r="R1595" i="14"/>
  <c r="Q1595" i="14"/>
  <c r="P1595" i="14"/>
  <c r="O1595" i="14"/>
  <c r="N1595" i="14"/>
  <c r="M1595" i="14"/>
  <c r="L1595" i="14"/>
  <c r="K1595" i="14"/>
  <c r="S1594" i="14"/>
  <c r="R1594" i="14"/>
  <c r="Q1594" i="14"/>
  <c r="P1594" i="14"/>
  <c r="O1594" i="14"/>
  <c r="N1594" i="14"/>
  <c r="M1594" i="14"/>
  <c r="L1594" i="14"/>
  <c r="K1594" i="14"/>
  <c r="S1593" i="14"/>
  <c r="R1593" i="14"/>
  <c r="Q1593" i="14"/>
  <c r="P1593" i="14"/>
  <c r="O1593" i="14"/>
  <c r="N1593" i="14"/>
  <c r="M1593" i="14"/>
  <c r="L1593" i="14"/>
  <c r="K1593" i="14"/>
  <c r="S1592" i="14"/>
  <c r="R1592" i="14"/>
  <c r="Q1592" i="14"/>
  <c r="P1592" i="14"/>
  <c r="O1592" i="14"/>
  <c r="N1592" i="14"/>
  <c r="M1592" i="14"/>
  <c r="L1592" i="14"/>
  <c r="K1592" i="14"/>
  <c r="S1591" i="14"/>
  <c r="R1591" i="14"/>
  <c r="Q1591" i="14"/>
  <c r="P1591" i="14"/>
  <c r="O1591" i="14"/>
  <c r="N1591" i="14"/>
  <c r="M1591" i="14"/>
  <c r="L1591" i="14"/>
  <c r="K1591" i="14"/>
  <c r="S1590" i="14"/>
  <c r="R1590" i="14"/>
  <c r="Q1590" i="14"/>
  <c r="P1590" i="14"/>
  <c r="O1590" i="14"/>
  <c r="N1590" i="14"/>
  <c r="M1590" i="14"/>
  <c r="L1590" i="14"/>
  <c r="K1590" i="14"/>
  <c r="S1589" i="14"/>
  <c r="R1589" i="14"/>
  <c r="Q1589" i="14"/>
  <c r="P1589" i="14"/>
  <c r="O1589" i="14"/>
  <c r="N1589" i="14"/>
  <c r="M1589" i="14"/>
  <c r="L1589" i="14"/>
  <c r="K1589" i="14"/>
  <c r="S1588" i="14"/>
  <c r="R1588" i="14"/>
  <c r="Q1588" i="14"/>
  <c r="P1588" i="14"/>
  <c r="O1588" i="14"/>
  <c r="N1588" i="14"/>
  <c r="M1588" i="14"/>
  <c r="L1588" i="14"/>
  <c r="K1588" i="14"/>
  <c r="S1587" i="14"/>
  <c r="R1587" i="14"/>
  <c r="Q1587" i="14"/>
  <c r="P1587" i="14"/>
  <c r="O1587" i="14"/>
  <c r="N1587" i="14"/>
  <c r="M1587" i="14"/>
  <c r="L1587" i="14"/>
  <c r="K1587" i="14"/>
  <c r="S1586" i="14"/>
  <c r="R1586" i="14"/>
  <c r="Q1586" i="14"/>
  <c r="P1586" i="14"/>
  <c r="O1586" i="14"/>
  <c r="N1586" i="14"/>
  <c r="M1586" i="14"/>
  <c r="L1586" i="14"/>
  <c r="K1586" i="14"/>
  <c r="S1585" i="14"/>
  <c r="R1585" i="14"/>
  <c r="Q1585" i="14"/>
  <c r="P1585" i="14"/>
  <c r="O1585" i="14"/>
  <c r="N1585" i="14"/>
  <c r="M1585" i="14"/>
  <c r="L1585" i="14"/>
  <c r="K1585" i="14"/>
  <c r="S1584" i="14"/>
  <c r="R1584" i="14"/>
  <c r="Q1584" i="14"/>
  <c r="P1584" i="14"/>
  <c r="O1584" i="14"/>
  <c r="N1584" i="14"/>
  <c r="M1584" i="14"/>
  <c r="L1584" i="14"/>
  <c r="K1584" i="14"/>
  <c r="S1583" i="14"/>
  <c r="R1583" i="14"/>
  <c r="Q1583" i="14"/>
  <c r="P1583" i="14"/>
  <c r="O1583" i="14"/>
  <c r="N1583" i="14"/>
  <c r="M1583" i="14"/>
  <c r="L1583" i="14"/>
  <c r="K1583" i="14"/>
  <c r="S1582" i="14"/>
  <c r="R1582" i="14"/>
  <c r="Q1582" i="14"/>
  <c r="P1582" i="14"/>
  <c r="O1582" i="14"/>
  <c r="N1582" i="14"/>
  <c r="M1582" i="14"/>
  <c r="L1582" i="14"/>
  <c r="K1582" i="14"/>
  <c r="S1581" i="14"/>
  <c r="R1581" i="14"/>
  <c r="Q1581" i="14"/>
  <c r="P1581" i="14"/>
  <c r="O1581" i="14"/>
  <c r="N1581" i="14"/>
  <c r="M1581" i="14"/>
  <c r="L1581" i="14"/>
  <c r="K1581" i="14"/>
  <c r="S1580" i="14"/>
  <c r="R1580" i="14"/>
  <c r="Q1580" i="14"/>
  <c r="P1580" i="14"/>
  <c r="O1580" i="14"/>
  <c r="N1580" i="14"/>
  <c r="M1580" i="14"/>
  <c r="L1580" i="14"/>
  <c r="K1580" i="14"/>
  <c r="S1579" i="14"/>
  <c r="R1579" i="14"/>
  <c r="Q1579" i="14"/>
  <c r="P1579" i="14"/>
  <c r="O1579" i="14"/>
  <c r="N1579" i="14"/>
  <c r="M1579" i="14"/>
  <c r="L1579" i="14"/>
  <c r="K1579" i="14"/>
  <c r="S1578" i="14"/>
  <c r="R1578" i="14"/>
  <c r="Q1578" i="14"/>
  <c r="P1578" i="14"/>
  <c r="O1578" i="14"/>
  <c r="N1578" i="14"/>
  <c r="M1578" i="14"/>
  <c r="L1578" i="14"/>
  <c r="K1578" i="14"/>
  <c r="S1577" i="14"/>
  <c r="R1577" i="14"/>
  <c r="Q1577" i="14"/>
  <c r="P1577" i="14"/>
  <c r="O1577" i="14"/>
  <c r="N1577" i="14"/>
  <c r="M1577" i="14"/>
  <c r="L1577" i="14"/>
  <c r="K1577" i="14"/>
  <c r="S1576" i="14"/>
  <c r="R1576" i="14"/>
  <c r="Q1576" i="14"/>
  <c r="P1576" i="14"/>
  <c r="O1576" i="14"/>
  <c r="N1576" i="14"/>
  <c r="M1576" i="14"/>
  <c r="L1576" i="14"/>
  <c r="K1576" i="14"/>
  <c r="S1575" i="14"/>
  <c r="R1575" i="14"/>
  <c r="Q1575" i="14"/>
  <c r="P1575" i="14"/>
  <c r="O1575" i="14"/>
  <c r="N1575" i="14"/>
  <c r="M1575" i="14"/>
  <c r="L1575" i="14"/>
  <c r="K1575" i="14"/>
  <c r="S1574" i="14"/>
  <c r="R1574" i="14"/>
  <c r="Q1574" i="14"/>
  <c r="P1574" i="14"/>
  <c r="O1574" i="14"/>
  <c r="N1574" i="14"/>
  <c r="M1574" i="14"/>
  <c r="L1574" i="14"/>
  <c r="K1574" i="14"/>
  <c r="S1573" i="14"/>
  <c r="R1573" i="14"/>
  <c r="Q1573" i="14"/>
  <c r="P1573" i="14"/>
  <c r="O1573" i="14"/>
  <c r="N1573" i="14"/>
  <c r="M1573" i="14"/>
  <c r="L1573" i="14"/>
  <c r="K1573" i="14"/>
  <c r="S1572" i="14"/>
  <c r="R1572" i="14"/>
  <c r="Q1572" i="14"/>
  <c r="P1572" i="14"/>
  <c r="O1572" i="14"/>
  <c r="N1572" i="14"/>
  <c r="M1572" i="14"/>
  <c r="L1572" i="14"/>
  <c r="K1572" i="14"/>
  <c r="S1571" i="14"/>
  <c r="R1571" i="14"/>
  <c r="Q1571" i="14"/>
  <c r="P1571" i="14"/>
  <c r="O1571" i="14"/>
  <c r="N1571" i="14"/>
  <c r="M1571" i="14"/>
  <c r="L1571" i="14"/>
  <c r="K1571" i="14"/>
  <c r="S1570" i="14"/>
  <c r="R1570" i="14"/>
  <c r="Q1570" i="14"/>
  <c r="P1570" i="14"/>
  <c r="O1570" i="14"/>
  <c r="N1570" i="14"/>
  <c r="M1570" i="14"/>
  <c r="L1570" i="14"/>
  <c r="K1570" i="14"/>
  <c r="S1569" i="14"/>
  <c r="R1569" i="14"/>
  <c r="Q1569" i="14"/>
  <c r="P1569" i="14"/>
  <c r="O1569" i="14"/>
  <c r="N1569" i="14"/>
  <c r="M1569" i="14"/>
  <c r="L1569" i="14"/>
  <c r="K1569" i="14"/>
  <c r="S1568" i="14"/>
  <c r="R1568" i="14"/>
  <c r="Q1568" i="14"/>
  <c r="P1568" i="14"/>
  <c r="O1568" i="14"/>
  <c r="N1568" i="14"/>
  <c r="M1568" i="14"/>
  <c r="L1568" i="14"/>
  <c r="K1568" i="14"/>
  <c r="S1567" i="14"/>
  <c r="R1567" i="14"/>
  <c r="Q1567" i="14"/>
  <c r="P1567" i="14"/>
  <c r="O1567" i="14"/>
  <c r="N1567" i="14"/>
  <c r="M1567" i="14"/>
  <c r="L1567" i="14"/>
  <c r="K1567" i="14"/>
  <c r="S1566" i="14"/>
  <c r="R1566" i="14"/>
  <c r="Q1566" i="14"/>
  <c r="P1566" i="14"/>
  <c r="O1566" i="14"/>
  <c r="N1566" i="14"/>
  <c r="M1566" i="14"/>
  <c r="L1566" i="14"/>
  <c r="K1566" i="14"/>
  <c r="S1565" i="14"/>
  <c r="R1565" i="14"/>
  <c r="Q1565" i="14"/>
  <c r="P1565" i="14"/>
  <c r="O1565" i="14"/>
  <c r="N1565" i="14"/>
  <c r="M1565" i="14"/>
  <c r="L1565" i="14"/>
  <c r="K1565" i="14"/>
  <c r="S1564" i="14"/>
  <c r="R1564" i="14"/>
  <c r="Q1564" i="14"/>
  <c r="P1564" i="14"/>
  <c r="O1564" i="14"/>
  <c r="N1564" i="14"/>
  <c r="M1564" i="14"/>
  <c r="L1564" i="14"/>
  <c r="K1564" i="14"/>
  <c r="S1563" i="14"/>
  <c r="R1563" i="14"/>
  <c r="Q1563" i="14"/>
  <c r="P1563" i="14"/>
  <c r="O1563" i="14"/>
  <c r="N1563" i="14"/>
  <c r="M1563" i="14"/>
  <c r="L1563" i="14"/>
  <c r="K1563" i="14"/>
  <c r="S1562" i="14"/>
  <c r="R1562" i="14"/>
  <c r="Q1562" i="14"/>
  <c r="P1562" i="14"/>
  <c r="O1562" i="14"/>
  <c r="N1562" i="14"/>
  <c r="M1562" i="14"/>
  <c r="L1562" i="14"/>
  <c r="K1562" i="14"/>
  <c r="S1561" i="14"/>
  <c r="R1561" i="14"/>
  <c r="Q1561" i="14"/>
  <c r="P1561" i="14"/>
  <c r="O1561" i="14"/>
  <c r="N1561" i="14"/>
  <c r="M1561" i="14"/>
  <c r="L1561" i="14"/>
  <c r="K1561" i="14"/>
  <c r="S1560" i="14"/>
  <c r="R1560" i="14"/>
  <c r="Q1560" i="14"/>
  <c r="P1560" i="14"/>
  <c r="O1560" i="14"/>
  <c r="N1560" i="14"/>
  <c r="M1560" i="14"/>
  <c r="L1560" i="14"/>
  <c r="K1560" i="14"/>
  <c r="S1559" i="14"/>
  <c r="R1559" i="14"/>
  <c r="Q1559" i="14"/>
  <c r="P1559" i="14"/>
  <c r="O1559" i="14"/>
  <c r="N1559" i="14"/>
  <c r="M1559" i="14"/>
  <c r="L1559" i="14"/>
  <c r="K1559" i="14"/>
  <c r="S1558" i="14"/>
  <c r="R1558" i="14"/>
  <c r="Q1558" i="14"/>
  <c r="P1558" i="14"/>
  <c r="O1558" i="14"/>
  <c r="N1558" i="14"/>
  <c r="M1558" i="14"/>
  <c r="L1558" i="14"/>
  <c r="K1558" i="14"/>
  <c r="S1557" i="14"/>
  <c r="R1557" i="14"/>
  <c r="Q1557" i="14"/>
  <c r="P1557" i="14"/>
  <c r="O1557" i="14"/>
  <c r="N1557" i="14"/>
  <c r="M1557" i="14"/>
  <c r="L1557" i="14"/>
  <c r="K1557" i="14"/>
  <c r="S1556" i="14"/>
  <c r="R1556" i="14"/>
  <c r="Q1556" i="14"/>
  <c r="P1556" i="14"/>
  <c r="O1556" i="14"/>
  <c r="N1556" i="14"/>
  <c r="M1556" i="14"/>
  <c r="L1556" i="14"/>
  <c r="K1556" i="14"/>
  <c r="S1555" i="14"/>
  <c r="R1555" i="14"/>
  <c r="Q1555" i="14"/>
  <c r="P1555" i="14"/>
  <c r="O1555" i="14"/>
  <c r="N1555" i="14"/>
  <c r="M1555" i="14"/>
  <c r="L1555" i="14"/>
  <c r="K1555" i="14"/>
  <c r="S1554" i="14"/>
  <c r="R1554" i="14"/>
  <c r="Q1554" i="14"/>
  <c r="P1554" i="14"/>
  <c r="O1554" i="14"/>
  <c r="N1554" i="14"/>
  <c r="M1554" i="14"/>
  <c r="L1554" i="14"/>
  <c r="K1554" i="14"/>
  <c r="S1553" i="14"/>
  <c r="R1553" i="14"/>
  <c r="Q1553" i="14"/>
  <c r="P1553" i="14"/>
  <c r="O1553" i="14"/>
  <c r="N1553" i="14"/>
  <c r="M1553" i="14"/>
  <c r="L1553" i="14"/>
  <c r="K1553" i="14"/>
  <c r="S1552" i="14"/>
  <c r="R1552" i="14"/>
  <c r="Q1552" i="14"/>
  <c r="P1552" i="14"/>
  <c r="O1552" i="14"/>
  <c r="N1552" i="14"/>
  <c r="M1552" i="14"/>
  <c r="L1552" i="14"/>
  <c r="K1552" i="14"/>
  <c r="S1551" i="14"/>
  <c r="R1551" i="14"/>
  <c r="Q1551" i="14"/>
  <c r="P1551" i="14"/>
  <c r="O1551" i="14"/>
  <c r="N1551" i="14"/>
  <c r="M1551" i="14"/>
  <c r="L1551" i="14"/>
  <c r="K1551" i="14"/>
  <c r="S1550" i="14"/>
  <c r="R1550" i="14"/>
  <c r="Q1550" i="14"/>
  <c r="P1550" i="14"/>
  <c r="O1550" i="14"/>
  <c r="N1550" i="14"/>
  <c r="M1550" i="14"/>
  <c r="L1550" i="14"/>
  <c r="K1550" i="14"/>
  <c r="S1549" i="14"/>
  <c r="R1549" i="14"/>
  <c r="Q1549" i="14"/>
  <c r="P1549" i="14"/>
  <c r="O1549" i="14"/>
  <c r="N1549" i="14"/>
  <c r="M1549" i="14"/>
  <c r="L1549" i="14"/>
  <c r="K1549" i="14"/>
  <c r="S1548" i="14"/>
  <c r="R1548" i="14"/>
  <c r="Q1548" i="14"/>
  <c r="P1548" i="14"/>
  <c r="O1548" i="14"/>
  <c r="N1548" i="14"/>
  <c r="M1548" i="14"/>
  <c r="L1548" i="14"/>
  <c r="K1548" i="14"/>
  <c r="S1547" i="14"/>
  <c r="R1547" i="14"/>
  <c r="Q1547" i="14"/>
  <c r="P1547" i="14"/>
  <c r="O1547" i="14"/>
  <c r="N1547" i="14"/>
  <c r="M1547" i="14"/>
  <c r="L1547" i="14"/>
  <c r="K1547" i="14"/>
  <c r="S1546" i="14"/>
  <c r="R1546" i="14"/>
  <c r="Q1546" i="14"/>
  <c r="P1546" i="14"/>
  <c r="O1546" i="14"/>
  <c r="N1546" i="14"/>
  <c r="M1546" i="14"/>
  <c r="L1546" i="14"/>
  <c r="K1546" i="14"/>
  <c r="S1545" i="14"/>
  <c r="R1545" i="14"/>
  <c r="Q1545" i="14"/>
  <c r="P1545" i="14"/>
  <c r="O1545" i="14"/>
  <c r="N1545" i="14"/>
  <c r="M1545" i="14"/>
  <c r="L1545" i="14"/>
  <c r="K1545" i="14"/>
  <c r="S1544" i="14"/>
  <c r="R1544" i="14"/>
  <c r="Q1544" i="14"/>
  <c r="P1544" i="14"/>
  <c r="O1544" i="14"/>
  <c r="N1544" i="14"/>
  <c r="M1544" i="14"/>
  <c r="L1544" i="14"/>
  <c r="K1544" i="14"/>
  <c r="S1543" i="14"/>
  <c r="R1543" i="14"/>
  <c r="Q1543" i="14"/>
  <c r="P1543" i="14"/>
  <c r="O1543" i="14"/>
  <c r="N1543" i="14"/>
  <c r="M1543" i="14"/>
  <c r="L1543" i="14"/>
  <c r="K1543" i="14"/>
  <c r="S1542" i="14"/>
  <c r="R1542" i="14"/>
  <c r="Q1542" i="14"/>
  <c r="P1542" i="14"/>
  <c r="O1542" i="14"/>
  <c r="N1542" i="14"/>
  <c r="M1542" i="14"/>
  <c r="L1542" i="14"/>
  <c r="K1542" i="14"/>
  <c r="S1541" i="14"/>
  <c r="R1541" i="14"/>
  <c r="Q1541" i="14"/>
  <c r="P1541" i="14"/>
  <c r="O1541" i="14"/>
  <c r="N1541" i="14"/>
  <c r="M1541" i="14"/>
  <c r="L1541" i="14"/>
  <c r="K1541" i="14"/>
  <c r="S1540" i="14"/>
  <c r="R1540" i="14"/>
  <c r="Q1540" i="14"/>
  <c r="P1540" i="14"/>
  <c r="O1540" i="14"/>
  <c r="N1540" i="14"/>
  <c r="M1540" i="14"/>
  <c r="L1540" i="14"/>
  <c r="K1540" i="14"/>
  <c r="S1539" i="14"/>
  <c r="R1539" i="14"/>
  <c r="Q1539" i="14"/>
  <c r="P1539" i="14"/>
  <c r="O1539" i="14"/>
  <c r="N1539" i="14"/>
  <c r="M1539" i="14"/>
  <c r="L1539" i="14"/>
  <c r="K1539" i="14"/>
  <c r="S1538" i="14"/>
  <c r="R1538" i="14"/>
  <c r="Q1538" i="14"/>
  <c r="P1538" i="14"/>
  <c r="O1538" i="14"/>
  <c r="N1538" i="14"/>
  <c r="M1538" i="14"/>
  <c r="L1538" i="14"/>
  <c r="K1538" i="14"/>
  <c r="S1537" i="14"/>
  <c r="R1537" i="14"/>
  <c r="Q1537" i="14"/>
  <c r="P1537" i="14"/>
  <c r="O1537" i="14"/>
  <c r="N1537" i="14"/>
  <c r="M1537" i="14"/>
  <c r="L1537" i="14"/>
  <c r="K1537" i="14"/>
  <c r="S1536" i="14"/>
  <c r="R1536" i="14"/>
  <c r="Q1536" i="14"/>
  <c r="P1536" i="14"/>
  <c r="O1536" i="14"/>
  <c r="N1536" i="14"/>
  <c r="M1536" i="14"/>
  <c r="L1536" i="14"/>
  <c r="K1536" i="14"/>
  <c r="S1535" i="14"/>
  <c r="R1535" i="14"/>
  <c r="Q1535" i="14"/>
  <c r="P1535" i="14"/>
  <c r="O1535" i="14"/>
  <c r="N1535" i="14"/>
  <c r="M1535" i="14"/>
  <c r="L1535" i="14"/>
  <c r="K1535" i="14"/>
  <c r="S1534" i="14"/>
  <c r="R1534" i="14"/>
  <c r="Q1534" i="14"/>
  <c r="P1534" i="14"/>
  <c r="O1534" i="14"/>
  <c r="N1534" i="14"/>
  <c r="M1534" i="14"/>
  <c r="L1534" i="14"/>
  <c r="K1534" i="14"/>
  <c r="S1533" i="14"/>
  <c r="R1533" i="14"/>
  <c r="Q1533" i="14"/>
  <c r="P1533" i="14"/>
  <c r="O1533" i="14"/>
  <c r="N1533" i="14"/>
  <c r="M1533" i="14"/>
  <c r="L1533" i="14"/>
  <c r="K1533" i="14"/>
  <c r="S1532" i="14"/>
  <c r="R1532" i="14"/>
  <c r="Q1532" i="14"/>
  <c r="P1532" i="14"/>
  <c r="O1532" i="14"/>
  <c r="N1532" i="14"/>
  <c r="M1532" i="14"/>
  <c r="L1532" i="14"/>
  <c r="K1532" i="14"/>
  <c r="S1531" i="14"/>
  <c r="R1531" i="14"/>
  <c r="Q1531" i="14"/>
  <c r="P1531" i="14"/>
  <c r="O1531" i="14"/>
  <c r="N1531" i="14"/>
  <c r="M1531" i="14"/>
  <c r="L1531" i="14"/>
  <c r="K1531" i="14"/>
  <c r="S1530" i="14"/>
  <c r="R1530" i="14"/>
  <c r="Q1530" i="14"/>
  <c r="P1530" i="14"/>
  <c r="O1530" i="14"/>
  <c r="N1530" i="14"/>
  <c r="M1530" i="14"/>
  <c r="L1530" i="14"/>
  <c r="K1530" i="14"/>
  <c r="S1529" i="14"/>
  <c r="R1529" i="14"/>
  <c r="Q1529" i="14"/>
  <c r="P1529" i="14"/>
  <c r="O1529" i="14"/>
  <c r="N1529" i="14"/>
  <c r="M1529" i="14"/>
  <c r="L1529" i="14"/>
  <c r="K1529" i="14"/>
  <c r="S1528" i="14"/>
  <c r="R1528" i="14"/>
  <c r="Q1528" i="14"/>
  <c r="P1528" i="14"/>
  <c r="O1528" i="14"/>
  <c r="N1528" i="14"/>
  <c r="M1528" i="14"/>
  <c r="L1528" i="14"/>
  <c r="K1528" i="14"/>
  <c r="S1527" i="14"/>
  <c r="R1527" i="14"/>
  <c r="Q1527" i="14"/>
  <c r="P1527" i="14"/>
  <c r="O1527" i="14"/>
  <c r="N1527" i="14"/>
  <c r="M1527" i="14"/>
  <c r="L1527" i="14"/>
  <c r="K1527" i="14"/>
  <c r="S1526" i="14"/>
  <c r="R1526" i="14"/>
  <c r="Q1526" i="14"/>
  <c r="P1526" i="14"/>
  <c r="O1526" i="14"/>
  <c r="N1526" i="14"/>
  <c r="M1526" i="14"/>
  <c r="L1526" i="14"/>
  <c r="K1526" i="14"/>
  <c r="S1525" i="14"/>
  <c r="R1525" i="14"/>
  <c r="Q1525" i="14"/>
  <c r="P1525" i="14"/>
  <c r="O1525" i="14"/>
  <c r="N1525" i="14"/>
  <c r="M1525" i="14"/>
  <c r="L1525" i="14"/>
  <c r="K1525" i="14"/>
  <c r="S1524" i="14"/>
  <c r="R1524" i="14"/>
  <c r="Q1524" i="14"/>
  <c r="P1524" i="14"/>
  <c r="O1524" i="14"/>
  <c r="N1524" i="14"/>
  <c r="M1524" i="14"/>
  <c r="L1524" i="14"/>
  <c r="K1524" i="14"/>
  <c r="S1523" i="14"/>
  <c r="R1523" i="14"/>
  <c r="Q1523" i="14"/>
  <c r="P1523" i="14"/>
  <c r="O1523" i="14"/>
  <c r="N1523" i="14"/>
  <c r="M1523" i="14"/>
  <c r="L1523" i="14"/>
  <c r="K1523" i="14"/>
  <c r="S1522" i="14"/>
  <c r="R1522" i="14"/>
  <c r="Q1522" i="14"/>
  <c r="P1522" i="14"/>
  <c r="O1522" i="14"/>
  <c r="N1522" i="14"/>
  <c r="M1522" i="14"/>
  <c r="L1522" i="14"/>
  <c r="K1522" i="14"/>
  <c r="S1521" i="14"/>
  <c r="R1521" i="14"/>
  <c r="Q1521" i="14"/>
  <c r="P1521" i="14"/>
  <c r="O1521" i="14"/>
  <c r="N1521" i="14"/>
  <c r="M1521" i="14"/>
  <c r="L1521" i="14"/>
  <c r="K1521" i="14"/>
  <c r="S1520" i="14"/>
  <c r="R1520" i="14"/>
  <c r="Q1520" i="14"/>
  <c r="P1520" i="14"/>
  <c r="O1520" i="14"/>
  <c r="N1520" i="14"/>
  <c r="M1520" i="14"/>
  <c r="L1520" i="14"/>
  <c r="K1520" i="14"/>
  <c r="S1519" i="14"/>
  <c r="R1519" i="14"/>
  <c r="Q1519" i="14"/>
  <c r="P1519" i="14"/>
  <c r="O1519" i="14"/>
  <c r="N1519" i="14"/>
  <c r="M1519" i="14"/>
  <c r="L1519" i="14"/>
  <c r="K1519" i="14"/>
  <c r="S1518" i="14"/>
  <c r="R1518" i="14"/>
  <c r="Q1518" i="14"/>
  <c r="P1518" i="14"/>
  <c r="O1518" i="14"/>
  <c r="N1518" i="14"/>
  <c r="M1518" i="14"/>
  <c r="L1518" i="14"/>
  <c r="K1518" i="14"/>
  <c r="S1517" i="14"/>
  <c r="R1517" i="14"/>
  <c r="Q1517" i="14"/>
  <c r="P1517" i="14"/>
  <c r="O1517" i="14"/>
  <c r="N1517" i="14"/>
  <c r="M1517" i="14"/>
  <c r="L1517" i="14"/>
  <c r="K1517" i="14"/>
  <c r="S1516" i="14"/>
  <c r="R1516" i="14"/>
  <c r="Q1516" i="14"/>
  <c r="P1516" i="14"/>
  <c r="O1516" i="14"/>
  <c r="N1516" i="14"/>
  <c r="M1516" i="14"/>
  <c r="L1516" i="14"/>
  <c r="K1516" i="14"/>
  <c r="S1515" i="14"/>
  <c r="R1515" i="14"/>
  <c r="Q1515" i="14"/>
  <c r="P1515" i="14"/>
  <c r="O1515" i="14"/>
  <c r="N1515" i="14"/>
  <c r="M1515" i="14"/>
  <c r="L1515" i="14"/>
  <c r="K1515" i="14"/>
  <c r="S1514" i="14"/>
  <c r="R1514" i="14"/>
  <c r="Q1514" i="14"/>
  <c r="P1514" i="14"/>
  <c r="O1514" i="14"/>
  <c r="N1514" i="14"/>
  <c r="M1514" i="14"/>
  <c r="L1514" i="14"/>
  <c r="K1514" i="14"/>
  <c r="S1513" i="14"/>
  <c r="R1513" i="14"/>
  <c r="Q1513" i="14"/>
  <c r="P1513" i="14"/>
  <c r="O1513" i="14"/>
  <c r="N1513" i="14"/>
  <c r="M1513" i="14"/>
  <c r="L1513" i="14"/>
  <c r="K1513" i="14"/>
  <c r="S1512" i="14"/>
  <c r="R1512" i="14"/>
  <c r="Q1512" i="14"/>
  <c r="P1512" i="14"/>
  <c r="O1512" i="14"/>
  <c r="N1512" i="14"/>
  <c r="M1512" i="14"/>
  <c r="L1512" i="14"/>
  <c r="K1512" i="14"/>
  <c r="S1511" i="14"/>
  <c r="R1511" i="14"/>
  <c r="Q1511" i="14"/>
  <c r="P1511" i="14"/>
  <c r="O1511" i="14"/>
  <c r="N1511" i="14"/>
  <c r="M1511" i="14"/>
  <c r="L1511" i="14"/>
  <c r="K1511" i="14"/>
  <c r="S1510" i="14"/>
  <c r="R1510" i="14"/>
  <c r="Q1510" i="14"/>
  <c r="P1510" i="14"/>
  <c r="O1510" i="14"/>
  <c r="N1510" i="14"/>
  <c r="M1510" i="14"/>
  <c r="L1510" i="14"/>
  <c r="K1510" i="14"/>
  <c r="S1509" i="14"/>
  <c r="R1509" i="14"/>
  <c r="Q1509" i="14"/>
  <c r="P1509" i="14"/>
  <c r="O1509" i="14"/>
  <c r="N1509" i="14"/>
  <c r="M1509" i="14"/>
  <c r="L1509" i="14"/>
  <c r="K1509" i="14"/>
  <c r="S1508" i="14"/>
  <c r="R1508" i="14"/>
  <c r="Q1508" i="14"/>
  <c r="P1508" i="14"/>
  <c r="O1508" i="14"/>
  <c r="N1508" i="14"/>
  <c r="M1508" i="14"/>
  <c r="L1508" i="14"/>
  <c r="K1508" i="14"/>
  <c r="S1507" i="14"/>
  <c r="R1507" i="14"/>
  <c r="Q1507" i="14"/>
  <c r="P1507" i="14"/>
  <c r="O1507" i="14"/>
  <c r="N1507" i="14"/>
  <c r="M1507" i="14"/>
  <c r="L1507" i="14"/>
  <c r="K1507" i="14"/>
  <c r="S1506" i="14"/>
  <c r="R1506" i="14"/>
  <c r="Q1506" i="14"/>
  <c r="P1506" i="14"/>
  <c r="O1506" i="14"/>
  <c r="N1506" i="14"/>
  <c r="M1506" i="14"/>
  <c r="L1506" i="14"/>
  <c r="K1506" i="14"/>
  <c r="S1505" i="14"/>
  <c r="R1505" i="14"/>
  <c r="Q1505" i="14"/>
  <c r="P1505" i="14"/>
  <c r="O1505" i="14"/>
  <c r="N1505" i="14"/>
  <c r="M1505" i="14"/>
  <c r="L1505" i="14"/>
  <c r="K1505" i="14"/>
  <c r="S1504" i="14"/>
  <c r="R1504" i="14"/>
  <c r="Q1504" i="14"/>
  <c r="P1504" i="14"/>
  <c r="O1504" i="14"/>
  <c r="N1504" i="14"/>
  <c r="M1504" i="14"/>
  <c r="L1504" i="14"/>
  <c r="K1504" i="14"/>
  <c r="S1503" i="14"/>
  <c r="R1503" i="14"/>
  <c r="Q1503" i="14"/>
  <c r="P1503" i="14"/>
  <c r="O1503" i="14"/>
  <c r="N1503" i="14"/>
  <c r="M1503" i="14"/>
  <c r="L1503" i="14"/>
  <c r="K1503" i="14"/>
  <c r="S1502" i="14"/>
  <c r="R1502" i="14"/>
  <c r="Q1502" i="14"/>
  <c r="P1502" i="14"/>
  <c r="O1502" i="14"/>
  <c r="N1502" i="14"/>
  <c r="M1502" i="14"/>
  <c r="L1502" i="14"/>
  <c r="K1502" i="14"/>
  <c r="S1501" i="14"/>
  <c r="R1501" i="14"/>
  <c r="Q1501" i="14"/>
  <c r="P1501" i="14"/>
  <c r="O1501" i="14"/>
  <c r="N1501" i="14"/>
  <c r="M1501" i="14"/>
  <c r="L1501" i="14"/>
  <c r="K1501" i="14"/>
  <c r="S1500" i="14"/>
  <c r="R1500" i="14"/>
  <c r="Q1500" i="14"/>
  <c r="P1500" i="14"/>
  <c r="O1500" i="14"/>
  <c r="N1500" i="14"/>
  <c r="M1500" i="14"/>
  <c r="L1500" i="14"/>
  <c r="K1500" i="14"/>
  <c r="S1499" i="14"/>
  <c r="R1499" i="14"/>
  <c r="Q1499" i="14"/>
  <c r="P1499" i="14"/>
  <c r="O1499" i="14"/>
  <c r="N1499" i="14"/>
  <c r="M1499" i="14"/>
  <c r="L1499" i="14"/>
  <c r="K1499" i="14"/>
  <c r="S1498" i="14"/>
  <c r="R1498" i="14"/>
  <c r="Q1498" i="14"/>
  <c r="P1498" i="14"/>
  <c r="O1498" i="14"/>
  <c r="N1498" i="14"/>
  <c r="M1498" i="14"/>
  <c r="L1498" i="14"/>
  <c r="K1498" i="14"/>
  <c r="S1497" i="14"/>
  <c r="R1497" i="14"/>
  <c r="Q1497" i="14"/>
  <c r="P1497" i="14"/>
  <c r="O1497" i="14"/>
  <c r="N1497" i="14"/>
  <c r="M1497" i="14"/>
  <c r="L1497" i="14"/>
  <c r="K1497" i="14"/>
  <c r="S1496" i="14"/>
  <c r="R1496" i="14"/>
  <c r="Q1496" i="14"/>
  <c r="P1496" i="14"/>
  <c r="O1496" i="14"/>
  <c r="N1496" i="14"/>
  <c r="M1496" i="14"/>
  <c r="L1496" i="14"/>
  <c r="K1496" i="14"/>
  <c r="S1495" i="14"/>
  <c r="R1495" i="14"/>
  <c r="Q1495" i="14"/>
  <c r="P1495" i="14"/>
  <c r="O1495" i="14"/>
  <c r="N1495" i="14"/>
  <c r="M1495" i="14"/>
  <c r="L1495" i="14"/>
  <c r="K1495" i="14"/>
  <c r="S1494" i="14"/>
  <c r="R1494" i="14"/>
  <c r="Q1494" i="14"/>
  <c r="P1494" i="14"/>
  <c r="O1494" i="14"/>
  <c r="N1494" i="14"/>
  <c r="M1494" i="14"/>
  <c r="L1494" i="14"/>
  <c r="K1494" i="14"/>
  <c r="S1493" i="14"/>
  <c r="R1493" i="14"/>
  <c r="Q1493" i="14"/>
  <c r="P1493" i="14"/>
  <c r="O1493" i="14"/>
  <c r="N1493" i="14"/>
  <c r="M1493" i="14"/>
  <c r="L1493" i="14"/>
  <c r="K1493" i="14"/>
  <c r="S1492" i="14"/>
  <c r="R1492" i="14"/>
  <c r="Q1492" i="14"/>
  <c r="P1492" i="14"/>
  <c r="O1492" i="14"/>
  <c r="N1492" i="14"/>
  <c r="M1492" i="14"/>
  <c r="L1492" i="14"/>
  <c r="K1492" i="14"/>
  <c r="S1491" i="14"/>
  <c r="R1491" i="14"/>
  <c r="Q1491" i="14"/>
  <c r="P1491" i="14"/>
  <c r="O1491" i="14"/>
  <c r="N1491" i="14"/>
  <c r="M1491" i="14"/>
  <c r="L1491" i="14"/>
  <c r="K1491" i="14"/>
  <c r="S1490" i="14"/>
  <c r="R1490" i="14"/>
  <c r="Q1490" i="14"/>
  <c r="P1490" i="14"/>
  <c r="O1490" i="14"/>
  <c r="N1490" i="14"/>
  <c r="M1490" i="14"/>
  <c r="L1490" i="14"/>
  <c r="K1490" i="14"/>
  <c r="S1489" i="14"/>
  <c r="R1489" i="14"/>
  <c r="Q1489" i="14"/>
  <c r="P1489" i="14"/>
  <c r="O1489" i="14"/>
  <c r="N1489" i="14"/>
  <c r="M1489" i="14"/>
  <c r="L1489" i="14"/>
  <c r="K1489" i="14"/>
  <c r="S1488" i="14"/>
  <c r="R1488" i="14"/>
  <c r="Q1488" i="14"/>
  <c r="P1488" i="14"/>
  <c r="O1488" i="14"/>
  <c r="N1488" i="14"/>
  <c r="M1488" i="14"/>
  <c r="L1488" i="14"/>
  <c r="K1488" i="14"/>
  <c r="S1487" i="14"/>
  <c r="R1487" i="14"/>
  <c r="Q1487" i="14"/>
  <c r="P1487" i="14"/>
  <c r="O1487" i="14"/>
  <c r="N1487" i="14"/>
  <c r="M1487" i="14"/>
  <c r="L1487" i="14"/>
  <c r="K1487" i="14"/>
  <c r="S1486" i="14"/>
  <c r="R1486" i="14"/>
  <c r="Q1486" i="14"/>
  <c r="P1486" i="14"/>
  <c r="O1486" i="14"/>
  <c r="N1486" i="14"/>
  <c r="M1486" i="14"/>
  <c r="L1486" i="14"/>
  <c r="K1486" i="14"/>
  <c r="S1485" i="14"/>
  <c r="R1485" i="14"/>
  <c r="Q1485" i="14"/>
  <c r="P1485" i="14"/>
  <c r="O1485" i="14"/>
  <c r="N1485" i="14"/>
  <c r="M1485" i="14"/>
  <c r="L1485" i="14"/>
  <c r="K1485" i="14"/>
  <c r="S1484" i="14"/>
  <c r="R1484" i="14"/>
  <c r="Q1484" i="14"/>
  <c r="P1484" i="14"/>
  <c r="O1484" i="14"/>
  <c r="N1484" i="14"/>
  <c r="M1484" i="14"/>
  <c r="L1484" i="14"/>
  <c r="K1484" i="14"/>
  <c r="S1483" i="14"/>
  <c r="R1483" i="14"/>
  <c r="Q1483" i="14"/>
  <c r="P1483" i="14"/>
  <c r="O1483" i="14"/>
  <c r="N1483" i="14"/>
  <c r="M1483" i="14"/>
  <c r="L1483" i="14"/>
  <c r="K1483" i="14"/>
  <c r="S1482" i="14"/>
  <c r="R1482" i="14"/>
  <c r="Q1482" i="14"/>
  <c r="P1482" i="14"/>
  <c r="O1482" i="14"/>
  <c r="N1482" i="14"/>
  <c r="M1482" i="14"/>
  <c r="L1482" i="14"/>
  <c r="K1482" i="14"/>
  <c r="S1481" i="14"/>
  <c r="R1481" i="14"/>
  <c r="Q1481" i="14"/>
  <c r="P1481" i="14"/>
  <c r="O1481" i="14"/>
  <c r="N1481" i="14"/>
  <c r="M1481" i="14"/>
  <c r="L1481" i="14"/>
  <c r="K1481" i="14"/>
  <c r="S1480" i="14"/>
  <c r="R1480" i="14"/>
  <c r="Q1480" i="14"/>
  <c r="P1480" i="14"/>
  <c r="O1480" i="14"/>
  <c r="N1480" i="14"/>
  <c r="M1480" i="14"/>
  <c r="L1480" i="14"/>
  <c r="K1480" i="14"/>
  <c r="S1479" i="14"/>
  <c r="R1479" i="14"/>
  <c r="Q1479" i="14"/>
  <c r="P1479" i="14"/>
  <c r="O1479" i="14"/>
  <c r="N1479" i="14"/>
  <c r="M1479" i="14"/>
  <c r="L1479" i="14"/>
  <c r="K1479" i="14"/>
  <c r="S1478" i="14"/>
  <c r="R1478" i="14"/>
  <c r="Q1478" i="14"/>
  <c r="P1478" i="14"/>
  <c r="O1478" i="14"/>
  <c r="N1478" i="14"/>
  <c r="M1478" i="14"/>
  <c r="L1478" i="14"/>
  <c r="K1478" i="14"/>
  <c r="S1477" i="14"/>
  <c r="R1477" i="14"/>
  <c r="Q1477" i="14"/>
  <c r="P1477" i="14"/>
  <c r="O1477" i="14"/>
  <c r="N1477" i="14"/>
  <c r="M1477" i="14"/>
  <c r="L1477" i="14"/>
  <c r="K1477" i="14"/>
  <c r="S1476" i="14"/>
  <c r="R1476" i="14"/>
  <c r="Q1476" i="14"/>
  <c r="P1476" i="14"/>
  <c r="O1476" i="14"/>
  <c r="N1476" i="14"/>
  <c r="M1476" i="14"/>
  <c r="L1476" i="14"/>
  <c r="K1476" i="14"/>
  <c r="S1475" i="14"/>
  <c r="R1475" i="14"/>
  <c r="Q1475" i="14"/>
  <c r="P1475" i="14"/>
  <c r="O1475" i="14"/>
  <c r="N1475" i="14"/>
  <c r="M1475" i="14"/>
  <c r="L1475" i="14"/>
  <c r="K1475" i="14"/>
  <c r="S1474" i="14"/>
  <c r="R1474" i="14"/>
  <c r="Q1474" i="14"/>
  <c r="P1474" i="14"/>
  <c r="O1474" i="14"/>
  <c r="N1474" i="14"/>
  <c r="M1474" i="14"/>
  <c r="L1474" i="14"/>
  <c r="K1474" i="14"/>
  <c r="S1473" i="14"/>
  <c r="R1473" i="14"/>
  <c r="Q1473" i="14"/>
  <c r="P1473" i="14"/>
  <c r="O1473" i="14"/>
  <c r="N1473" i="14"/>
  <c r="M1473" i="14"/>
  <c r="L1473" i="14"/>
  <c r="K1473" i="14"/>
  <c r="S1472" i="14"/>
  <c r="R1472" i="14"/>
  <c r="Q1472" i="14"/>
  <c r="P1472" i="14"/>
  <c r="O1472" i="14"/>
  <c r="N1472" i="14"/>
  <c r="M1472" i="14"/>
  <c r="L1472" i="14"/>
  <c r="K1472" i="14"/>
  <c r="S1471" i="14"/>
  <c r="R1471" i="14"/>
  <c r="Q1471" i="14"/>
  <c r="P1471" i="14"/>
  <c r="O1471" i="14"/>
  <c r="N1471" i="14"/>
  <c r="M1471" i="14"/>
  <c r="L1471" i="14"/>
  <c r="K1471" i="14"/>
  <c r="S1470" i="14"/>
  <c r="R1470" i="14"/>
  <c r="Q1470" i="14"/>
  <c r="P1470" i="14"/>
  <c r="O1470" i="14"/>
  <c r="N1470" i="14"/>
  <c r="M1470" i="14"/>
  <c r="L1470" i="14"/>
  <c r="K1470" i="14"/>
  <c r="S1469" i="14"/>
  <c r="R1469" i="14"/>
  <c r="Q1469" i="14"/>
  <c r="P1469" i="14"/>
  <c r="O1469" i="14"/>
  <c r="N1469" i="14"/>
  <c r="M1469" i="14"/>
  <c r="L1469" i="14"/>
  <c r="K1469" i="14"/>
  <c r="S1468" i="14"/>
  <c r="R1468" i="14"/>
  <c r="Q1468" i="14"/>
  <c r="P1468" i="14"/>
  <c r="O1468" i="14"/>
  <c r="N1468" i="14"/>
  <c r="M1468" i="14"/>
  <c r="L1468" i="14"/>
  <c r="K1468" i="14"/>
  <c r="S1467" i="14"/>
  <c r="R1467" i="14"/>
  <c r="Q1467" i="14"/>
  <c r="P1467" i="14"/>
  <c r="O1467" i="14"/>
  <c r="N1467" i="14"/>
  <c r="M1467" i="14"/>
  <c r="L1467" i="14"/>
  <c r="K1467" i="14"/>
  <c r="S1466" i="14"/>
  <c r="R1466" i="14"/>
  <c r="Q1466" i="14"/>
  <c r="P1466" i="14"/>
  <c r="O1466" i="14"/>
  <c r="N1466" i="14"/>
  <c r="M1466" i="14"/>
  <c r="L1466" i="14"/>
  <c r="K1466" i="14"/>
  <c r="S1465" i="14"/>
  <c r="R1465" i="14"/>
  <c r="Q1465" i="14"/>
  <c r="P1465" i="14"/>
  <c r="O1465" i="14"/>
  <c r="N1465" i="14"/>
  <c r="M1465" i="14"/>
  <c r="L1465" i="14"/>
  <c r="K1465" i="14"/>
  <c r="S1464" i="14"/>
  <c r="R1464" i="14"/>
  <c r="Q1464" i="14"/>
  <c r="P1464" i="14"/>
  <c r="O1464" i="14"/>
  <c r="N1464" i="14"/>
  <c r="M1464" i="14"/>
  <c r="L1464" i="14"/>
  <c r="K1464" i="14"/>
  <c r="S1463" i="14"/>
  <c r="R1463" i="14"/>
  <c r="Q1463" i="14"/>
  <c r="P1463" i="14"/>
  <c r="O1463" i="14"/>
  <c r="N1463" i="14"/>
  <c r="M1463" i="14"/>
  <c r="L1463" i="14"/>
  <c r="K1463" i="14"/>
  <c r="S1462" i="14"/>
  <c r="R1462" i="14"/>
  <c r="Q1462" i="14"/>
  <c r="P1462" i="14"/>
  <c r="O1462" i="14"/>
  <c r="N1462" i="14"/>
  <c r="M1462" i="14"/>
  <c r="L1462" i="14"/>
  <c r="K1462" i="14"/>
  <c r="S1461" i="14"/>
  <c r="R1461" i="14"/>
  <c r="Q1461" i="14"/>
  <c r="P1461" i="14"/>
  <c r="O1461" i="14"/>
  <c r="N1461" i="14"/>
  <c r="M1461" i="14"/>
  <c r="L1461" i="14"/>
  <c r="K1461" i="14"/>
  <c r="S1460" i="14"/>
  <c r="R1460" i="14"/>
  <c r="Q1460" i="14"/>
  <c r="P1460" i="14"/>
  <c r="O1460" i="14"/>
  <c r="N1460" i="14"/>
  <c r="M1460" i="14"/>
  <c r="L1460" i="14"/>
  <c r="K1460" i="14"/>
  <c r="S1459" i="14"/>
  <c r="R1459" i="14"/>
  <c r="Q1459" i="14"/>
  <c r="P1459" i="14"/>
  <c r="O1459" i="14"/>
  <c r="N1459" i="14"/>
  <c r="M1459" i="14"/>
  <c r="L1459" i="14"/>
  <c r="K1459" i="14"/>
  <c r="S1458" i="14"/>
  <c r="R1458" i="14"/>
  <c r="Q1458" i="14"/>
  <c r="P1458" i="14"/>
  <c r="O1458" i="14"/>
  <c r="N1458" i="14"/>
  <c r="M1458" i="14"/>
  <c r="L1458" i="14"/>
  <c r="K1458" i="14"/>
  <c r="S1457" i="14"/>
  <c r="R1457" i="14"/>
  <c r="Q1457" i="14"/>
  <c r="P1457" i="14"/>
  <c r="O1457" i="14"/>
  <c r="N1457" i="14"/>
  <c r="M1457" i="14"/>
  <c r="L1457" i="14"/>
  <c r="K1457" i="14"/>
  <c r="S1456" i="14"/>
  <c r="R1456" i="14"/>
  <c r="Q1456" i="14"/>
  <c r="P1456" i="14"/>
  <c r="O1456" i="14"/>
  <c r="N1456" i="14"/>
  <c r="M1456" i="14"/>
  <c r="L1456" i="14"/>
  <c r="K1456" i="14"/>
  <c r="S1455" i="14"/>
  <c r="R1455" i="14"/>
  <c r="Q1455" i="14"/>
  <c r="P1455" i="14"/>
  <c r="O1455" i="14"/>
  <c r="N1455" i="14"/>
  <c r="M1455" i="14"/>
  <c r="L1455" i="14"/>
  <c r="K1455" i="14"/>
  <c r="S1454" i="14"/>
  <c r="R1454" i="14"/>
  <c r="Q1454" i="14"/>
  <c r="P1454" i="14"/>
  <c r="O1454" i="14"/>
  <c r="N1454" i="14"/>
  <c r="M1454" i="14"/>
  <c r="L1454" i="14"/>
  <c r="K1454" i="14"/>
  <c r="S1453" i="14"/>
  <c r="R1453" i="14"/>
  <c r="Q1453" i="14"/>
  <c r="P1453" i="14"/>
  <c r="O1453" i="14"/>
  <c r="N1453" i="14"/>
  <c r="M1453" i="14"/>
  <c r="L1453" i="14"/>
  <c r="K1453" i="14"/>
  <c r="S1452" i="14"/>
  <c r="R1452" i="14"/>
  <c r="Q1452" i="14"/>
  <c r="P1452" i="14"/>
  <c r="O1452" i="14"/>
  <c r="N1452" i="14"/>
  <c r="M1452" i="14"/>
  <c r="L1452" i="14"/>
  <c r="K1452" i="14"/>
  <c r="S1451" i="14"/>
  <c r="R1451" i="14"/>
  <c r="Q1451" i="14"/>
  <c r="P1451" i="14"/>
  <c r="O1451" i="14"/>
  <c r="N1451" i="14"/>
  <c r="M1451" i="14"/>
  <c r="L1451" i="14"/>
  <c r="K1451" i="14"/>
  <c r="S1450" i="14"/>
  <c r="R1450" i="14"/>
  <c r="Q1450" i="14"/>
  <c r="P1450" i="14"/>
  <c r="O1450" i="14"/>
  <c r="N1450" i="14"/>
  <c r="M1450" i="14"/>
  <c r="L1450" i="14"/>
  <c r="K1450" i="14"/>
  <c r="S1449" i="14"/>
  <c r="R1449" i="14"/>
  <c r="Q1449" i="14"/>
  <c r="P1449" i="14"/>
  <c r="O1449" i="14"/>
  <c r="N1449" i="14"/>
  <c r="M1449" i="14"/>
  <c r="L1449" i="14"/>
  <c r="K1449" i="14"/>
  <c r="S1448" i="14"/>
  <c r="R1448" i="14"/>
  <c r="Q1448" i="14"/>
  <c r="P1448" i="14"/>
  <c r="O1448" i="14"/>
  <c r="N1448" i="14"/>
  <c r="M1448" i="14"/>
  <c r="L1448" i="14"/>
  <c r="K1448" i="14"/>
  <c r="S1447" i="14"/>
  <c r="R1447" i="14"/>
  <c r="Q1447" i="14"/>
  <c r="P1447" i="14"/>
  <c r="O1447" i="14"/>
  <c r="N1447" i="14"/>
  <c r="M1447" i="14"/>
  <c r="L1447" i="14"/>
  <c r="K1447" i="14"/>
  <c r="S1446" i="14"/>
  <c r="R1446" i="14"/>
  <c r="Q1446" i="14"/>
  <c r="P1446" i="14"/>
  <c r="O1446" i="14"/>
  <c r="N1446" i="14"/>
  <c r="M1446" i="14"/>
  <c r="L1446" i="14"/>
  <c r="K1446" i="14"/>
  <c r="S1445" i="14"/>
  <c r="R1445" i="14"/>
  <c r="Q1445" i="14"/>
  <c r="P1445" i="14"/>
  <c r="O1445" i="14"/>
  <c r="N1445" i="14"/>
  <c r="M1445" i="14"/>
  <c r="L1445" i="14"/>
  <c r="K1445" i="14"/>
  <c r="S1444" i="14"/>
  <c r="R1444" i="14"/>
  <c r="Q1444" i="14"/>
  <c r="P1444" i="14"/>
  <c r="O1444" i="14"/>
  <c r="N1444" i="14"/>
  <c r="M1444" i="14"/>
  <c r="L1444" i="14"/>
  <c r="K1444" i="14"/>
  <c r="S1443" i="14"/>
  <c r="R1443" i="14"/>
  <c r="Q1443" i="14"/>
  <c r="P1443" i="14"/>
  <c r="O1443" i="14"/>
  <c r="N1443" i="14"/>
  <c r="M1443" i="14"/>
  <c r="L1443" i="14"/>
  <c r="K1443" i="14"/>
  <c r="S1442" i="14"/>
  <c r="R1442" i="14"/>
  <c r="Q1442" i="14"/>
  <c r="P1442" i="14"/>
  <c r="O1442" i="14"/>
  <c r="N1442" i="14"/>
  <c r="M1442" i="14"/>
  <c r="L1442" i="14"/>
  <c r="K1442" i="14"/>
  <c r="S1441" i="14"/>
  <c r="R1441" i="14"/>
  <c r="Q1441" i="14"/>
  <c r="P1441" i="14"/>
  <c r="O1441" i="14"/>
  <c r="N1441" i="14"/>
  <c r="M1441" i="14"/>
  <c r="L1441" i="14"/>
  <c r="K1441" i="14"/>
  <c r="S1440" i="14"/>
  <c r="R1440" i="14"/>
  <c r="Q1440" i="14"/>
  <c r="P1440" i="14"/>
  <c r="O1440" i="14"/>
  <c r="N1440" i="14"/>
  <c r="M1440" i="14"/>
  <c r="L1440" i="14"/>
  <c r="K1440" i="14"/>
  <c r="S1439" i="14"/>
  <c r="R1439" i="14"/>
  <c r="Q1439" i="14"/>
  <c r="P1439" i="14"/>
  <c r="O1439" i="14"/>
  <c r="N1439" i="14"/>
  <c r="M1439" i="14"/>
  <c r="L1439" i="14"/>
  <c r="K1439" i="14"/>
  <c r="S1438" i="14"/>
  <c r="R1438" i="14"/>
  <c r="Q1438" i="14"/>
  <c r="P1438" i="14"/>
  <c r="O1438" i="14"/>
  <c r="N1438" i="14"/>
  <c r="M1438" i="14"/>
  <c r="L1438" i="14"/>
  <c r="K1438" i="14"/>
  <c r="S1437" i="14"/>
  <c r="R1437" i="14"/>
  <c r="Q1437" i="14"/>
  <c r="P1437" i="14"/>
  <c r="O1437" i="14"/>
  <c r="N1437" i="14"/>
  <c r="M1437" i="14"/>
  <c r="L1437" i="14"/>
  <c r="K1437" i="14"/>
  <c r="S1436" i="14"/>
  <c r="R1436" i="14"/>
  <c r="Q1436" i="14"/>
  <c r="P1436" i="14"/>
  <c r="O1436" i="14"/>
  <c r="N1436" i="14"/>
  <c r="M1436" i="14"/>
  <c r="L1436" i="14"/>
  <c r="K1436" i="14"/>
  <c r="S1435" i="14"/>
  <c r="R1435" i="14"/>
  <c r="Q1435" i="14"/>
  <c r="P1435" i="14"/>
  <c r="O1435" i="14"/>
  <c r="N1435" i="14"/>
  <c r="M1435" i="14"/>
  <c r="L1435" i="14"/>
  <c r="K1435" i="14"/>
  <c r="S1434" i="14"/>
  <c r="R1434" i="14"/>
  <c r="Q1434" i="14"/>
  <c r="P1434" i="14"/>
  <c r="O1434" i="14"/>
  <c r="N1434" i="14"/>
  <c r="M1434" i="14"/>
  <c r="L1434" i="14"/>
  <c r="K1434" i="14"/>
  <c r="S1433" i="14"/>
  <c r="R1433" i="14"/>
  <c r="Q1433" i="14"/>
  <c r="P1433" i="14"/>
  <c r="O1433" i="14"/>
  <c r="N1433" i="14"/>
  <c r="M1433" i="14"/>
  <c r="L1433" i="14"/>
  <c r="K1433" i="14"/>
  <c r="S1432" i="14"/>
  <c r="R1432" i="14"/>
  <c r="Q1432" i="14"/>
  <c r="P1432" i="14"/>
  <c r="O1432" i="14"/>
  <c r="N1432" i="14"/>
  <c r="M1432" i="14"/>
  <c r="L1432" i="14"/>
  <c r="K1432" i="14"/>
  <c r="S1431" i="14"/>
  <c r="R1431" i="14"/>
  <c r="Q1431" i="14"/>
  <c r="P1431" i="14"/>
  <c r="O1431" i="14"/>
  <c r="N1431" i="14"/>
  <c r="M1431" i="14"/>
  <c r="L1431" i="14"/>
  <c r="K1431" i="14"/>
  <c r="S1430" i="14"/>
  <c r="R1430" i="14"/>
  <c r="Q1430" i="14"/>
  <c r="P1430" i="14"/>
  <c r="O1430" i="14"/>
  <c r="N1430" i="14"/>
  <c r="M1430" i="14"/>
  <c r="L1430" i="14"/>
  <c r="K1430" i="14"/>
  <c r="S1429" i="14"/>
  <c r="R1429" i="14"/>
  <c r="Q1429" i="14"/>
  <c r="P1429" i="14"/>
  <c r="O1429" i="14"/>
  <c r="N1429" i="14"/>
  <c r="M1429" i="14"/>
  <c r="L1429" i="14"/>
  <c r="K1429" i="14"/>
  <c r="S1428" i="14"/>
  <c r="R1428" i="14"/>
  <c r="Q1428" i="14"/>
  <c r="P1428" i="14"/>
  <c r="O1428" i="14"/>
  <c r="N1428" i="14"/>
  <c r="M1428" i="14"/>
  <c r="L1428" i="14"/>
  <c r="K1428" i="14"/>
  <c r="S1427" i="14"/>
  <c r="R1427" i="14"/>
  <c r="Q1427" i="14"/>
  <c r="P1427" i="14"/>
  <c r="O1427" i="14"/>
  <c r="N1427" i="14"/>
  <c r="M1427" i="14"/>
  <c r="L1427" i="14"/>
  <c r="K1427" i="14"/>
  <c r="S1426" i="14"/>
  <c r="R1426" i="14"/>
  <c r="Q1426" i="14"/>
  <c r="P1426" i="14"/>
  <c r="O1426" i="14"/>
  <c r="N1426" i="14"/>
  <c r="M1426" i="14"/>
  <c r="L1426" i="14"/>
  <c r="K1426" i="14"/>
  <c r="S1425" i="14"/>
  <c r="R1425" i="14"/>
  <c r="Q1425" i="14"/>
  <c r="P1425" i="14"/>
  <c r="O1425" i="14"/>
  <c r="N1425" i="14"/>
  <c r="M1425" i="14"/>
  <c r="L1425" i="14"/>
  <c r="K1425" i="14"/>
  <c r="S1424" i="14"/>
  <c r="R1424" i="14"/>
  <c r="Q1424" i="14"/>
  <c r="P1424" i="14"/>
  <c r="O1424" i="14"/>
  <c r="N1424" i="14"/>
  <c r="M1424" i="14"/>
  <c r="L1424" i="14"/>
  <c r="K1424" i="14"/>
  <c r="S1423" i="14"/>
  <c r="R1423" i="14"/>
  <c r="Q1423" i="14"/>
  <c r="P1423" i="14"/>
  <c r="O1423" i="14"/>
  <c r="N1423" i="14"/>
  <c r="M1423" i="14"/>
  <c r="L1423" i="14"/>
  <c r="K1423" i="14"/>
  <c r="S1422" i="14"/>
  <c r="R1422" i="14"/>
  <c r="Q1422" i="14"/>
  <c r="P1422" i="14"/>
  <c r="O1422" i="14"/>
  <c r="N1422" i="14"/>
  <c r="M1422" i="14"/>
  <c r="L1422" i="14"/>
  <c r="K1422" i="14"/>
  <c r="S1421" i="14"/>
  <c r="R1421" i="14"/>
  <c r="Q1421" i="14"/>
  <c r="P1421" i="14"/>
  <c r="O1421" i="14"/>
  <c r="N1421" i="14"/>
  <c r="M1421" i="14"/>
  <c r="L1421" i="14"/>
  <c r="K1421" i="14"/>
  <c r="S1420" i="14"/>
  <c r="R1420" i="14"/>
  <c r="Q1420" i="14"/>
  <c r="P1420" i="14"/>
  <c r="O1420" i="14"/>
  <c r="N1420" i="14"/>
  <c r="M1420" i="14"/>
  <c r="L1420" i="14"/>
  <c r="K1420" i="14"/>
  <c r="S1419" i="14"/>
  <c r="R1419" i="14"/>
  <c r="Q1419" i="14"/>
  <c r="P1419" i="14"/>
  <c r="O1419" i="14"/>
  <c r="N1419" i="14"/>
  <c r="M1419" i="14"/>
  <c r="L1419" i="14"/>
  <c r="K1419" i="14"/>
  <c r="S1418" i="14"/>
  <c r="R1418" i="14"/>
  <c r="Q1418" i="14"/>
  <c r="P1418" i="14"/>
  <c r="O1418" i="14"/>
  <c r="N1418" i="14"/>
  <c r="M1418" i="14"/>
  <c r="L1418" i="14"/>
  <c r="K1418" i="14"/>
  <c r="S1417" i="14"/>
  <c r="R1417" i="14"/>
  <c r="Q1417" i="14"/>
  <c r="P1417" i="14"/>
  <c r="O1417" i="14"/>
  <c r="N1417" i="14"/>
  <c r="M1417" i="14"/>
  <c r="L1417" i="14"/>
  <c r="K1417" i="14"/>
  <c r="S1416" i="14"/>
  <c r="R1416" i="14"/>
  <c r="Q1416" i="14"/>
  <c r="P1416" i="14"/>
  <c r="O1416" i="14"/>
  <c r="N1416" i="14"/>
  <c r="M1416" i="14"/>
  <c r="L1416" i="14"/>
  <c r="K1416" i="14"/>
  <c r="S1415" i="14"/>
  <c r="R1415" i="14"/>
  <c r="Q1415" i="14"/>
  <c r="P1415" i="14"/>
  <c r="O1415" i="14"/>
  <c r="N1415" i="14"/>
  <c r="M1415" i="14"/>
  <c r="L1415" i="14"/>
  <c r="K1415" i="14"/>
  <c r="S1414" i="14"/>
  <c r="R1414" i="14"/>
  <c r="Q1414" i="14"/>
  <c r="P1414" i="14"/>
  <c r="O1414" i="14"/>
  <c r="N1414" i="14"/>
  <c r="M1414" i="14"/>
  <c r="L1414" i="14"/>
  <c r="K1414" i="14"/>
  <c r="S1413" i="14"/>
  <c r="R1413" i="14"/>
  <c r="Q1413" i="14"/>
  <c r="P1413" i="14"/>
  <c r="O1413" i="14"/>
  <c r="N1413" i="14"/>
  <c r="M1413" i="14"/>
  <c r="L1413" i="14"/>
  <c r="K1413" i="14"/>
  <c r="S1412" i="14"/>
  <c r="R1412" i="14"/>
  <c r="Q1412" i="14"/>
  <c r="P1412" i="14"/>
  <c r="O1412" i="14"/>
  <c r="N1412" i="14"/>
  <c r="M1412" i="14"/>
  <c r="L1412" i="14"/>
  <c r="K1412" i="14"/>
  <c r="S1411" i="14"/>
  <c r="R1411" i="14"/>
  <c r="Q1411" i="14"/>
  <c r="P1411" i="14"/>
  <c r="O1411" i="14"/>
  <c r="N1411" i="14"/>
  <c r="M1411" i="14"/>
  <c r="L1411" i="14"/>
  <c r="K1411" i="14"/>
  <c r="S1410" i="14"/>
  <c r="R1410" i="14"/>
  <c r="Q1410" i="14"/>
  <c r="P1410" i="14"/>
  <c r="O1410" i="14"/>
  <c r="N1410" i="14"/>
  <c r="M1410" i="14"/>
  <c r="L1410" i="14"/>
  <c r="K1410" i="14"/>
  <c r="S1409" i="14"/>
  <c r="R1409" i="14"/>
  <c r="Q1409" i="14"/>
  <c r="P1409" i="14"/>
  <c r="O1409" i="14"/>
  <c r="N1409" i="14"/>
  <c r="M1409" i="14"/>
  <c r="L1409" i="14"/>
  <c r="K1409" i="14"/>
  <c r="S1408" i="14"/>
  <c r="R1408" i="14"/>
  <c r="Q1408" i="14"/>
  <c r="P1408" i="14"/>
  <c r="O1408" i="14"/>
  <c r="N1408" i="14"/>
  <c r="M1408" i="14"/>
  <c r="L1408" i="14"/>
  <c r="K1408" i="14"/>
  <c r="S1407" i="14"/>
  <c r="R1407" i="14"/>
  <c r="Q1407" i="14"/>
  <c r="P1407" i="14"/>
  <c r="O1407" i="14"/>
  <c r="N1407" i="14"/>
  <c r="M1407" i="14"/>
  <c r="L1407" i="14"/>
  <c r="K1407" i="14"/>
  <c r="S1406" i="14"/>
  <c r="R1406" i="14"/>
  <c r="Q1406" i="14"/>
  <c r="P1406" i="14"/>
  <c r="O1406" i="14"/>
  <c r="N1406" i="14"/>
  <c r="M1406" i="14"/>
  <c r="L1406" i="14"/>
  <c r="K1406" i="14"/>
  <c r="S1405" i="14"/>
  <c r="R1405" i="14"/>
  <c r="Q1405" i="14"/>
  <c r="P1405" i="14"/>
  <c r="O1405" i="14"/>
  <c r="N1405" i="14"/>
  <c r="M1405" i="14"/>
  <c r="L1405" i="14"/>
  <c r="K1405" i="14"/>
  <c r="S1404" i="14"/>
  <c r="R1404" i="14"/>
  <c r="Q1404" i="14"/>
  <c r="P1404" i="14"/>
  <c r="O1404" i="14"/>
  <c r="N1404" i="14"/>
  <c r="M1404" i="14"/>
  <c r="L1404" i="14"/>
  <c r="K1404" i="14"/>
  <c r="S1403" i="14"/>
  <c r="R1403" i="14"/>
  <c r="Q1403" i="14"/>
  <c r="P1403" i="14"/>
  <c r="O1403" i="14"/>
  <c r="N1403" i="14"/>
  <c r="M1403" i="14"/>
  <c r="L1403" i="14"/>
  <c r="K1403" i="14"/>
  <c r="S1402" i="14"/>
  <c r="R1402" i="14"/>
  <c r="Q1402" i="14"/>
  <c r="P1402" i="14"/>
  <c r="O1402" i="14"/>
  <c r="N1402" i="14"/>
  <c r="M1402" i="14"/>
  <c r="L1402" i="14"/>
  <c r="K1402" i="14"/>
  <c r="S1401" i="14"/>
  <c r="R1401" i="14"/>
  <c r="Q1401" i="14"/>
  <c r="P1401" i="14"/>
  <c r="O1401" i="14"/>
  <c r="N1401" i="14"/>
  <c r="M1401" i="14"/>
  <c r="L1401" i="14"/>
  <c r="K1401" i="14"/>
  <c r="S1400" i="14"/>
  <c r="R1400" i="14"/>
  <c r="Q1400" i="14"/>
  <c r="P1400" i="14"/>
  <c r="O1400" i="14"/>
  <c r="N1400" i="14"/>
  <c r="M1400" i="14"/>
  <c r="L1400" i="14"/>
  <c r="K1400" i="14"/>
  <c r="S1399" i="14"/>
  <c r="R1399" i="14"/>
  <c r="Q1399" i="14"/>
  <c r="P1399" i="14"/>
  <c r="O1399" i="14"/>
  <c r="N1399" i="14"/>
  <c r="M1399" i="14"/>
  <c r="L1399" i="14"/>
  <c r="K1399" i="14"/>
  <c r="S1398" i="14"/>
  <c r="R1398" i="14"/>
  <c r="Q1398" i="14"/>
  <c r="P1398" i="14"/>
  <c r="O1398" i="14"/>
  <c r="N1398" i="14"/>
  <c r="M1398" i="14"/>
  <c r="L1398" i="14"/>
  <c r="K1398" i="14"/>
  <c r="S1397" i="14"/>
  <c r="R1397" i="14"/>
  <c r="Q1397" i="14"/>
  <c r="P1397" i="14"/>
  <c r="O1397" i="14"/>
  <c r="N1397" i="14"/>
  <c r="M1397" i="14"/>
  <c r="L1397" i="14"/>
  <c r="K1397" i="14"/>
  <c r="S1396" i="14"/>
  <c r="R1396" i="14"/>
  <c r="Q1396" i="14"/>
  <c r="P1396" i="14"/>
  <c r="O1396" i="14"/>
  <c r="N1396" i="14"/>
  <c r="M1396" i="14"/>
  <c r="L1396" i="14"/>
  <c r="K1396" i="14"/>
  <c r="S1395" i="14"/>
  <c r="R1395" i="14"/>
  <c r="Q1395" i="14"/>
  <c r="P1395" i="14"/>
  <c r="O1395" i="14"/>
  <c r="N1395" i="14"/>
  <c r="M1395" i="14"/>
  <c r="L1395" i="14"/>
  <c r="K1395" i="14"/>
  <c r="S1394" i="14"/>
  <c r="R1394" i="14"/>
  <c r="Q1394" i="14"/>
  <c r="P1394" i="14"/>
  <c r="O1394" i="14"/>
  <c r="N1394" i="14"/>
  <c r="M1394" i="14"/>
  <c r="L1394" i="14"/>
  <c r="K1394" i="14"/>
  <c r="S1393" i="14"/>
  <c r="R1393" i="14"/>
  <c r="Q1393" i="14"/>
  <c r="P1393" i="14"/>
  <c r="O1393" i="14"/>
  <c r="N1393" i="14"/>
  <c r="M1393" i="14"/>
  <c r="L1393" i="14"/>
  <c r="K1393" i="14"/>
  <c r="S1392" i="14"/>
  <c r="R1392" i="14"/>
  <c r="Q1392" i="14"/>
  <c r="P1392" i="14"/>
  <c r="O1392" i="14"/>
  <c r="N1392" i="14"/>
  <c r="M1392" i="14"/>
  <c r="L1392" i="14"/>
  <c r="K1392" i="14"/>
  <c r="S1391" i="14"/>
  <c r="R1391" i="14"/>
  <c r="Q1391" i="14"/>
  <c r="P1391" i="14"/>
  <c r="O1391" i="14"/>
  <c r="N1391" i="14"/>
  <c r="M1391" i="14"/>
  <c r="L1391" i="14"/>
  <c r="K1391" i="14"/>
  <c r="S1390" i="14"/>
  <c r="R1390" i="14"/>
  <c r="Q1390" i="14"/>
  <c r="P1390" i="14"/>
  <c r="O1390" i="14"/>
  <c r="N1390" i="14"/>
  <c r="M1390" i="14"/>
  <c r="L1390" i="14"/>
  <c r="K1390" i="14"/>
  <c r="S1389" i="14"/>
  <c r="R1389" i="14"/>
  <c r="Q1389" i="14"/>
  <c r="P1389" i="14"/>
  <c r="O1389" i="14"/>
  <c r="N1389" i="14"/>
  <c r="M1389" i="14"/>
  <c r="L1389" i="14"/>
  <c r="K1389" i="14"/>
  <c r="S1388" i="14"/>
  <c r="R1388" i="14"/>
  <c r="Q1388" i="14"/>
  <c r="P1388" i="14"/>
  <c r="O1388" i="14"/>
  <c r="N1388" i="14"/>
  <c r="M1388" i="14"/>
  <c r="L1388" i="14"/>
  <c r="K1388" i="14"/>
  <c r="S1387" i="14"/>
  <c r="R1387" i="14"/>
  <c r="Q1387" i="14"/>
  <c r="P1387" i="14"/>
  <c r="O1387" i="14"/>
  <c r="N1387" i="14"/>
  <c r="M1387" i="14"/>
  <c r="L1387" i="14"/>
  <c r="K1387" i="14"/>
  <c r="S1386" i="14"/>
  <c r="R1386" i="14"/>
  <c r="Q1386" i="14"/>
  <c r="P1386" i="14"/>
  <c r="O1386" i="14"/>
  <c r="N1386" i="14"/>
  <c r="M1386" i="14"/>
  <c r="L1386" i="14"/>
  <c r="K1386" i="14"/>
  <c r="S1385" i="14"/>
  <c r="R1385" i="14"/>
  <c r="Q1385" i="14"/>
  <c r="P1385" i="14"/>
  <c r="O1385" i="14"/>
  <c r="N1385" i="14"/>
  <c r="M1385" i="14"/>
  <c r="L1385" i="14"/>
  <c r="K1385" i="14"/>
  <c r="S1384" i="14"/>
  <c r="R1384" i="14"/>
  <c r="Q1384" i="14"/>
  <c r="P1384" i="14"/>
  <c r="O1384" i="14"/>
  <c r="N1384" i="14"/>
  <c r="M1384" i="14"/>
  <c r="L1384" i="14"/>
  <c r="K1384" i="14"/>
  <c r="S1383" i="14"/>
  <c r="R1383" i="14"/>
  <c r="Q1383" i="14"/>
  <c r="P1383" i="14"/>
  <c r="O1383" i="14"/>
  <c r="N1383" i="14"/>
  <c r="M1383" i="14"/>
  <c r="L1383" i="14"/>
  <c r="K1383" i="14"/>
  <c r="S1382" i="14"/>
  <c r="R1382" i="14"/>
  <c r="Q1382" i="14"/>
  <c r="P1382" i="14"/>
  <c r="O1382" i="14"/>
  <c r="N1382" i="14"/>
  <c r="M1382" i="14"/>
  <c r="L1382" i="14"/>
  <c r="K1382" i="14"/>
  <c r="S1381" i="14"/>
  <c r="R1381" i="14"/>
  <c r="Q1381" i="14"/>
  <c r="P1381" i="14"/>
  <c r="O1381" i="14"/>
  <c r="N1381" i="14"/>
  <c r="M1381" i="14"/>
  <c r="L1381" i="14"/>
  <c r="K1381" i="14"/>
  <c r="S1380" i="14"/>
  <c r="R1380" i="14"/>
  <c r="Q1380" i="14"/>
  <c r="P1380" i="14"/>
  <c r="O1380" i="14"/>
  <c r="N1380" i="14"/>
  <c r="M1380" i="14"/>
  <c r="L1380" i="14"/>
  <c r="K1380" i="14"/>
  <c r="S1379" i="14"/>
  <c r="R1379" i="14"/>
  <c r="Q1379" i="14"/>
  <c r="P1379" i="14"/>
  <c r="O1379" i="14"/>
  <c r="N1379" i="14"/>
  <c r="M1379" i="14"/>
  <c r="L1379" i="14"/>
  <c r="K1379" i="14"/>
  <c r="S1378" i="14"/>
  <c r="R1378" i="14"/>
  <c r="Q1378" i="14"/>
  <c r="P1378" i="14"/>
  <c r="O1378" i="14"/>
  <c r="N1378" i="14"/>
  <c r="M1378" i="14"/>
  <c r="L1378" i="14"/>
  <c r="K1378" i="14"/>
  <c r="S1377" i="14"/>
  <c r="R1377" i="14"/>
  <c r="Q1377" i="14"/>
  <c r="P1377" i="14"/>
  <c r="O1377" i="14"/>
  <c r="N1377" i="14"/>
  <c r="M1377" i="14"/>
  <c r="L1377" i="14"/>
  <c r="K1377" i="14"/>
  <c r="S1376" i="14"/>
  <c r="R1376" i="14"/>
  <c r="Q1376" i="14"/>
  <c r="P1376" i="14"/>
  <c r="O1376" i="14"/>
  <c r="N1376" i="14"/>
  <c r="M1376" i="14"/>
  <c r="L1376" i="14"/>
  <c r="K1376" i="14"/>
  <c r="S1375" i="14"/>
  <c r="R1375" i="14"/>
  <c r="Q1375" i="14"/>
  <c r="P1375" i="14"/>
  <c r="O1375" i="14"/>
  <c r="N1375" i="14"/>
  <c r="M1375" i="14"/>
  <c r="L1375" i="14"/>
  <c r="K1375" i="14"/>
  <c r="S1374" i="14"/>
  <c r="R1374" i="14"/>
  <c r="Q1374" i="14"/>
  <c r="P1374" i="14"/>
  <c r="O1374" i="14"/>
  <c r="N1374" i="14"/>
  <c r="M1374" i="14"/>
  <c r="L1374" i="14"/>
  <c r="K1374" i="14"/>
  <c r="S1373" i="14"/>
  <c r="R1373" i="14"/>
  <c r="Q1373" i="14"/>
  <c r="P1373" i="14"/>
  <c r="O1373" i="14"/>
  <c r="N1373" i="14"/>
  <c r="M1373" i="14"/>
  <c r="L1373" i="14"/>
  <c r="K1373" i="14"/>
  <c r="S1372" i="14"/>
  <c r="R1372" i="14"/>
  <c r="Q1372" i="14"/>
  <c r="P1372" i="14"/>
  <c r="O1372" i="14"/>
  <c r="N1372" i="14"/>
  <c r="M1372" i="14"/>
  <c r="L1372" i="14"/>
  <c r="K1372" i="14"/>
  <c r="S1371" i="14"/>
  <c r="R1371" i="14"/>
  <c r="Q1371" i="14"/>
  <c r="P1371" i="14"/>
  <c r="O1371" i="14"/>
  <c r="N1371" i="14"/>
  <c r="M1371" i="14"/>
  <c r="L1371" i="14"/>
  <c r="K1371" i="14"/>
  <c r="S1370" i="14"/>
  <c r="R1370" i="14"/>
  <c r="Q1370" i="14"/>
  <c r="P1370" i="14"/>
  <c r="O1370" i="14"/>
  <c r="N1370" i="14"/>
  <c r="M1370" i="14"/>
  <c r="L1370" i="14"/>
  <c r="K1370" i="14"/>
  <c r="S1369" i="14"/>
  <c r="R1369" i="14"/>
  <c r="Q1369" i="14"/>
  <c r="P1369" i="14"/>
  <c r="O1369" i="14"/>
  <c r="N1369" i="14"/>
  <c r="M1369" i="14"/>
  <c r="L1369" i="14"/>
  <c r="K1369" i="14"/>
  <c r="S1368" i="14"/>
  <c r="R1368" i="14"/>
  <c r="Q1368" i="14"/>
  <c r="P1368" i="14"/>
  <c r="O1368" i="14"/>
  <c r="N1368" i="14"/>
  <c r="M1368" i="14"/>
  <c r="L1368" i="14"/>
  <c r="K1368" i="14"/>
  <c r="S1367" i="14"/>
  <c r="R1367" i="14"/>
  <c r="Q1367" i="14"/>
  <c r="P1367" i="14"/>
  <c r="O1367" i="14"/>
  <c r="N1367" i="14"/>
  <c r="M1367" i="14"/>
  <c r="L1367" i="14"/>
  <c r="K1367" i="14"/>
  <c r="S1366" i="14"/>
  <c r="R1366" i="14"/>
  <c r="Q1366" i="14"/>
  <c r="P1366" i="14"/>
  <c r="O1366" i="14"/>
  <c r="N1366" i="14"/>
  <c r="M1366" i="14"/>
  <c r="L1366" i="14"/>
  <c r="K1366" i="14"/>
  <c r="S1365" i="14"/>
  <c r="R1365" i="14"/>
  <c r="Q1365" i="14"/>
  <c r="P1365" i="14"/>
  <c r="O1365" i="14"/>
  <c r="N1365" i="14"/>
  <c r="M1365" i="14"/>
  <c r="L1365" i="14"/>
  <c r="K1365" i="14"/>
  <c r="S1364" i="14"/>
  <c r="R1364" i="14"/>
  <c r="Q1364" i="14"/>
  <c r="P1364" i="14"/>
  <c r="O1364" i="14"/>
  <c r="N1364" i="14"/>
  <c r="M1364" i="14"/>
  <c r="L1364" i="14"/>
  <c r="K1364" i="14"/>
  <c r="S1363" i="14"/>
  <c r="R1363" i="14"/>
  <c r="Q1363" i="14"/>
  <c r="P1363" i="14"/>
  <c r="O1363" i="14"/>
  <c r="N1363" i="14"/>
  <c r="M1363" i="14"/>
  <c r="L1363" i="14"/>
  <c r="K1363" i="14"/>
  <c r="S1362" i="14"/>
  <c r="R1362" i="14"/>
  <c r="Q1362" i="14"/>
  <c r="P1362" i="14"/>
  <c r="O1362" i="14"/>
  <c r="N1362" i="14"/>
  <c r="M1362" i="14"/>
  <c r="L1362" i="14"/>
  <c r="K1362" i="14"/>
  <c r="S1361" i="14"/>
  <c r="R1361" i="14"/>
  <c r="Q1361" i="14"/>
  <c r="P1361" i="14"/>
  <c r="O1361" i="14"/>
  <c r="N1361" i="14"/>
  <c r="M1361" i="14"/>
  <c r="L1361" i="14"/>
  <c r="K1361" i="14"/>
  <c r="S1360" i="14"/>
  <c r="R1360" i="14"/>
  <c r="Q1360" i="14"/>
  <c r="P1360" i="14"/>
  <c r="O1360" i="14"/>
  <c r="N1360" i="14"/>
  <c r="M1360" i="14"/>
  <c r="L1360" i="14"/>
  <c r="K1360" i="14"/>
  <c r="S1359" i="14"/>
  <c r="R1359" i="14"/>
  <c r="Q1359" i="14"/>
  <c r="P1359" i="14"/>
  <c r="O1359" i="14"/>
  <c r="N1359" i="14"/>
  <c r="M1359" i="14"/>
  <c r="L1359" i="14"/>
  <c r="K1359" i="14"/>
  <c r="S1358" i="14"/>
  <c r="R1358" i="14"/>
  <c r="Q1358" i="14"/>
  <c r="P1358" i="14"/>
  <c r="O1358" i="14"/>
  <c r="N1358" i="14"/>
  <c r="M1358" i="14"/>
  <c r="L1358" i="14"/>
  <c r="K1358" i="14"/>
  <c r="S1357" i="14"/>
  <c r="R1357" i="14"/>
  <c r="Q1357" i="14"/>
  <c r="P1357" i="14"/>
  <c r="O1357" i="14"/>
  <c r="N1357" i="14"/>
  <c r="M1357" i="14"/>
  <c r="L1357" i="14"/>
  <c r="K1357" i="14"/>
  <c r="S1356" i="14"/>
  <c r="R1356" i="14"/>
  <c r="Q1356" i="14"/>
  <c r="P1356" i="14"/>
  <c r="O1356" i="14"/>
  <c r="N1356" i="14"/>
  <c r="M1356" i="14"/>
  <c r="L1356" i="14"/>
  <c r="K1356" i="14"/>
  <c r="S1355" i="14"/>
  <c r="R1355" i="14"/>
  <c r="Q1355" i="14"/>
  <c r="P1355" i="14"/>
  <c r="O1355" i="14"/>
  <c r="N1355" i="14"/>
  <c r="M1355" i="14"/>
  <c r="L1355" i="14"/>
  <c r="K1355" i="14"/>
  <c r="S1354" i="14"/>
  <c r="R1354" i="14"/>
  <c r="Q1354" i="14"/>
  <c r="P1354" i="14"/>
  <c r="O1354" i="14"/>
  <c r="N1354" i="14"/>
  <c r="M1354" i="14"/>
  <c r="L1354" i="14"/>
  <c r="K1354" i="14"/>
  <c r="S1353" i="14"/>
  <c r="R1353" i="14"/>
  <c r="Q1353" i="14"/>
  <c r="P1353" i="14"/>
  <c r="O1353" i="14"/>
  <c r="N1353" i="14"/>
  <c r="M1353" i="14"/>
  <c r="L1353" i="14"/>
  <c r="K1353" i="14"/>
  <c r="S1352" i="14"/>
  <c r="R1352" i="14"/>
  <c r="Q1352" i="14"/>
  <c r="P1352" i="14"/>
  <c r="O1352" i="14"/>
  <c r="N1352" i="14"/>
  <c r="M1352" i="14"/>
  <c r="L1352" i="14"/>
  <c r="K1352" i="14"/>
  <c r="S1351" i="14"/>
  <c r="R1351" i="14"/>
  <c r="Q1351" i="14"/>
  <c r="P1351" i="14"/>
  <c r="O1351" i="14"/>
  <c r="N1351" i="14"/>
  <c r="M1351" i="14"/>
  <c r="L1351" i="14"/>
  <c r="K1351" i="14"/>
  <c r="S1350" i="14"/>
  <c r="R1350" i="14"/>
  <c r="Q1350" i="14"/>
  <c r="P1350" i="14"/>
  <c r="O1350" i="14"/>
  <c r="N1350" i="14"/>
  <c r="M1350" i="14"/>
  <c r="L1350" i="14"/>
  <c r="K1350" i="14"/>
  <c r="S1349" i="14"/>
  <c r="R1349" i="14"/>
  <c r="Q1349" i="14"/>
  <c r="P1349" i="14"/>
  <c r="O1349" i="14"/>
  <c r="N1349" i="14"/>
  <c r="M1349" i="14"/>
  <c r="L1349" i="14"/>
  <c r="K1349" i="14"/>
  <c r="S1348" i="14"/>
  <c r="R1348" i="14"/>
  <c r="Q1348" i="14"/>
  <c r="P1348" i="14"/>
  <c r="O1348" i="14"/>
  <c r="N1348" i="14"/>
  <c r="M1348" i="14"/>
  <c r="L1348" i="14"/>
  <c r="K1348" i="14"/>
  <c r="S1347" i="14"/>
  <c r="R1347" i="14"/>
  <c r="Q1347" i="14"/>
  <c r="P1347" i="14"/>
  <c r="O1347" i="14"/>
  <c r="N1347" i="14"/>
  <c r="M1347" i="14"/>
  <c r="L1347" i="14"/>
  <c r="K1347" i="14"/>
  <c r="S1346" i="14"/>
  <c r="R1346" i="14"/>
  <c r="Q1346" i="14"/>
  <c r="P1346" i="14"/>
  <c r="O1346" i="14"/>
  <c r="N1346" i="14"/>
  <c r="M1346" i="14"/>
  <c r="L1346" i="14"/>
  <c r="K1346" i="14"/>
  <c r="S1345" i="14"/>
  <c r="R1345" i="14"/>
  <c r="Q1345" i="14"/>
  <c r="P1345" i="14"/>
  <c r="O1345" i="14"/>
  <c r="N1345" i="14"/>
  <c r="M1345" i="14"/>
  <c r="L1345" i="14"/>
  <c r="K1345" i="14"/>
  <c r="S1344" i="14"/>
  <c r="R1344" i="14"/>
  <c r="Q1344" i="14"/>
  <c r="P1344" i="14"/>
  <c r="O1344" i="14"/>
  <c r="N1344" i="14"/>
  <c r="M1344" i="14"/>
  <c r="L1344" i="14"/>
  <c r="K1344" i="14"/>
  <c r="S1343" i="14"/>
  <c r="R1343" i="14"/>
  <c r="Q1343" i="14"/>
  <c r="P1343" i="14"/>
  <c r="O1343" i="14"/>
  <c r="N1343" i="14"/>
  <c r="M1343" i="14"/>
  <c r="L1343" i="14"/>
  <c r="K1343" i="14"/>
  <c r="S1342" i="14"/>
  <c r="R1342" i="14"/>
  <c r="Q1342" i="14"/>
  <c r="P1342" i="14"/>
  <c r="O1342" i="14"/>
  <c r="N1342" i="14"/>
  <c r="M1342" i="14"/>
  <c r="L1342" i="14"/>
  <c r="K1342" i="14"/>
  <c r="S1341" i="14"/>
  <c r="R1341" i="14"/>
  <c r="Q1341" i="14"/>
  <c r="P1341" i="14"/>
  <c r="O1341" i="14"/>
  <c r="N1341" i="14"/>
  <c r="M1341" i="14"/>
  <c r="L1341" i="14"/>
  <c r="K1341" i="14"/>
  <c r="S1340" i="14"/>
  <c r="R1340" i="14"/>
  <c r="Q1340" i="14"/>
  <c r="P1340" i="14"/>
  <c r="O1340" i="14"/>
  <c r="N1340" i="14"/>
  <c r="M1340" i="14"/>
  <c r="L1340" i="14"/>
  <c r="K1340" i="14"/>
  <c r="S1339" i="14"/>
  <c r="R1339" i="14"/>
  <c r="Q1339" i="14"/>
  <c r="P1339" i="14"/>
  <c r="O1339" i="14"/>
  <c r="N1339" i="14"/>
  <c r="M1339" i="14"/>
  <c r="L1339" i="14"/>
  <c r="K1339" i="14"/>
  <c r="S1338" i="14"/>
  <c r="R1338" i="14"/>
  <c r="Q1338" i="14"/>
  <c r="P1338" i="14"/>
  <c r="O1338" i="14"/>
  <c r="N1338" i="14"/>
  <c r="M1338" i="14"/>
  <c r="L1338" i="14"/>
  <c r="K1338" i="14"/>
  <c r="S1337" i="14"/>
  <c r="R1337" i="14"/>
  <c r="Q1337" i="14"/>
  <c r="P1337" i="14"/>
  <c r="O1337" i="14"/>
  <c r="N1337" i="14"/>
  <c r="M1337" i="14"/>
  <c r="L1337" i="14"/>
  <c r="K1337" i="14"/>
  <c r="S1336" i="14"/>
  <c r="R1336" i="14"/>
  <c r="Q1336" i="14"/>
  <c r="P1336" i="14"/>
  <c r="O1336" i="14"/>
  <c r="N1336" i="14"/>
  <c r="M1336" i="14"/>
  <c r="L1336" i="14"/>
  <c r="K1336" i="14"/>
  <c r="S1335" i="14"/>
  <c r="R1335" i="14"/>
  <c r="Q1335" i="14"/>
  <c r="P1335" i="14"/>
  <c r="O1335" i="14"/>
  <c r="N1335" i="14"/>
  <c r="M1335" i="14"/>
  <c r="L1335" i="14"/>
  <c r="K1335" i="14"/>
  <c r="S1334" i="14"/>
  <c r="R1334" i="14"/>
  <c r="Q1334" i="14"/>
  <c r="P1334" i="14"/>
  <c r="O1334" i="14"/>
  <c r="N1334" i="14"/>
  <c r="M1334" i="14"/>
  <c r="L1334" i="14"/>
  <c r="K1334" i="14"/>
  <c r="S1333" i="14"/>
  <c r="R1333" i="14"/>
  <c r="Q1333" i="14"/>
  <c r="P1333" i="14"/>
  <c r="O1333" i="14"/>
  <c r="N1333" i="14"/>
  <c r="M1333" i="14"/>
  <c r="L1333" i="14"/>
  <c r="K1333" i="14"/>
  <c r="S1332" i="14"/>
  <c r="R1332" i="14"/>
  <c r="Q1332" i="14"/>
  <c r="P1332" i="14"/>
  <c r="O1332" i="14"/>
  <c r="N1332" i="14"/>
  <c r="M1332" i="14"/>
  <c r="L1332" i="14"/>
  <c r="K1332" i="14"/>
  <c r="S1331" i="14"/>
  <c r="R1331" i="14"/>
  <c r="Q1331" i="14"/>
  <c r="P1331" i="14"/>
  <c r="O1331" i="14"/>
  <c r="N1331" i="14"/>
  <c r="M1331" i="14"/>
  <c r="L1331" i="14"/>
  <c r="K1331" i="14"/>
  <c r="S1330" i="14"/>
  <c r="R1330" i="14"/>
  <c r="Q1330" i="14"/>
  <c r="P1330" i="14"/>
  <c r="O1330" i="14"/>
  <c r="N1330" i="14"/>
  <c r="M1330" i="14"/>
  <c r="L1330" i="14"/>
  <c r="K1330" i="14"/>
  <c r="S1329" i="14"/>
  <c r="R1329" i="14"/>
  <c r="Q1329" i="14"/>
  <c r="P1329" i="14"/>
  <c r="O1329" i="14"/>
  <c r="N1329" i="14"/>
  <c r="M1329" i="14"/>
  <c r="L1329" i="14"/>
  <c r="K1329" i="14"/>
  <c r="S1328" i="14"/>
  <c r="R1328" i="14"/>
  <c r="Q1328" i="14"/>
  <c r="P1328" i="14"/>
  <c r="O1328" i="14"/>
  <c r="N1328" i="14"/>
  <c r="M1328" i="14"/>
  <c r="L1328" i="14"/>
  <c r="K1328" i="14"/>
  <c r="S1327" i="14"/>
  <c r="R1327" i="14"/>
  <c r="Q1327" i="14"/>
  <c r="P1327" i="14"/>
  <c r="O1327" i="14"/>
  <c r="N1327" i="14"/>
  <c r="M1327" i="14"/>
  <c r="L1327" i="14"/>
  <c r="K1327" i="14"/>
  <c r="S1326" i="14"/>
  <c r="R1326" i="14"/>
  <c r="Q1326" i="14"/>
  <c r="P1326" i="14"/>
  <c r="O1326" i="14"/>
  <c r="N1326" i="14"/>
  <c r="M1326" i="14"/>
  <c r="L1326" i="14"/>
  <c r="K1326" i="14"/>
  <c r="S1325" i="14"/>
  <c r="R1325" i="14"/>
  <c r="Q1325" i="14"/>
  <c r="P1325" i="14"/>
  <c r="O1325" i="14"/>
  <c r="N1325" i="14"/>
  <c r="M1325" i="14"/>
  <c r="L1325" i="14"/>
  <c r="K1325" i="14"/>
  <c r="S1324" i="14"/>
  <c r="R1324" i="14"/>
  <c r="Q1324" i="14"/>
  <c r="P1324" i="14"/>
  <c r="O1324" i="14"/>
  <c r="N1324" i="14"/>
  <c r="M1324" i="14"/>
  <c r="L1324" i="14"/>
  <c r="K1324" i="14"/>
  <c r="S1323" i="14"/>
  <c r="R1323" i="14"/>
  <c r="Q1323" i="14"/>
  <c r="P1323" i="14"/>
  <c r="O1323" i="14"/>
  <c r="N1323" i="14"/>
  <c r="M1323" i="14"/>
  <c r="L1323" i="14"/>
  <c r="K1323" i="14"/>
  <c r="S1322" i="14"/>
  <c r="R1322" i="14"/>
  <c r="Q1322" i="14"/>
  <c r="P1322" i="14"/>
  <c r="O1322" i="14"/>
  <c r="N1322" i="14"/>
  <c r="M1322" i="14"/>
  <c r="L1322" i="14"/>
  <c r="K1322" i="14"/>
  <c r="S1321" i="14"/>
  <c r="R1321" i="14"/>
  <c r="Q1321" i="14"/>
  <c r="P1321" i="14"/>
  <c r="O1321" i="14"/>
  <c r="N1321" i="14"/>
  <c r="M1321" i="14"/>
  <c r="L1321" i="14"/>
  <c r="K1321" i="14"/>
  <c r="S1320" i="14"/>
  <c r="R1320" i="14"/>
  <c r="Q1320" i="14"/>
  <c r="P1320" i="14"/>
  <c r="O1320" i="14"/>
  <c r="N1320" i="14"/>
  <c r="M1320" i="14"/>
  <c r="L1320" i="14"/>
  <c r="K1320" i="14"/>
  <c r="S1319" i="14"/>
  <c r="R1319" i="14"/>
  <c r="Q1319" i="14"/>
  <c r="P1319" i="14"/>
  <c r="O1319" i="14"/>
  <c r="N1319" i="14"/>
  <c r="M1319" i="14"/>
  <c r="L1319" i="14"/>
  <c r="K1319" i="14"/>
  <c r="S1318" i="14"/>
  <c r="R1318" i="14"/>
  <c r="Q1318" i="14"/>
  <c r="P1318" i="14"/>
  <c r="O1318" i="14"/>
  <c r="N1318" i="14"/>
  <c r="M1318" i="14"/>
  <c r="L1318" i="14"/>
  <c r="K1318" i="14"/>
  <c r="S1317" i="14"/>
  <c r="R1317" i="14"/>
  <c r="Q1317" i="14"/>
  <c r="P1317" i="14"/>
  <c r="O1317" i="14"/>
  <c r="N1317" i="14"/>
  <c r="M1317" i="14"/>
  <c r="L1317" i="14"/>
  <c r="K1317" i="14"/>
  <c r="S1316" i="14"/>
  <c r="R1316" i="14"/>
  <c r="Q1316" i="14"/>
  <c r="P1316" i="14"/>
  <c r="O1316" i="14"/>
  <c r="N1316" i="14"/>
  <c r="M1316" i="14"/>
  <c r="L1316" i="14"/>
  <c r="K1316" i="14"/>
  <c r="S1315" i="14"/>
  <c r="R1315" i="14"/>
  <c r="Q1315" i="14"/>
  <c r="P1315" i="14"/>
  <c r="O1315" i="14"/>
  <c r="N1315" i="14"/>
  <c r="M1315" i="14"/>
  <c r="L1315" i="14"/>
  <c r="K1315" i="14"/>
  <c r="S1314" i="14"/>
  <c r="R1314" i="14"/>
  <c r="Q1314" i="14"/>
  <c r="P1314" i="14"/>
  <c r="O1314" i="14"/>
  <c r="N1314" i="14"/>
  <c r="M1314" i="14"/>
  <c r="L1314" i="14"/>
  <c r="K1314" i="14"/>
  <c r="S1313" i="14"/>
  <c r="R1313" i="14"/>
  <c r="Q1313" i="14"/>
  <c r="P1313" i="14"/>
  <c r="O1313" i="14"/>
  <c r="N1313" i="14"/>
  <c r="M1313" i="14"/>
  <c r="L1313" i="14"/>
  <c r="K1313" i="14"/>
  <c r="S1312" i="14"/>
  <c r="R1312" i="14"/>
  <c r="Q1312" i="14"/>
  <c r="P1312" i="14"/>
  <c r="O1312" i="14"/>
  <c r="N1312" i="14"/>
  <c r="M1312" i="14"/>
  <c r="L1312" i="14"/>
  <c r="K1312" i="14"/>
  <c r="S1311" i="14"/>
  <c r="R1311" i="14"/>
  <c r="Q1311" i="14"/>
  <c r="P1311" i="14"/>
  <c r="O1311" i="14"/>
  <c r="N1311" i="14"/>
  <c r="M1311" i="14"/>
  <c r="L1311" i="14"/>
  <c r="K1311" i="14"/>
  <c r="S1310" i="14"/>
  <c r="R1310" i="14"/>
  <c r="Q1310" i="14"/>
  <c r="P1310" i="14"/>
  <c r="O1310" i="14"/>
  <c r="N1310" i="14"/>
  <c r="M1310" i="14"/>
  <c r="L1310" i="14"/>
  <c r="K1310" i="14"/>
  <c r="S1309" i="14"/>
  <c r="R1309" i="14"/>
  <c r="Q1309" i="14"/>
  <c r="P1309" i="14"/>
  <c r="O1309" i="14"/>
  <c r="N1309" i="14"/>
  <c r="M1309" i="14"/>
  <c r="L1309" i="14"/>
  <c r="K1309" i="14"/>
  <c r="S1308" i="14"/>
  <c r="R1308" i="14"/>
  <c r="Q1308" i="14"/>
  <c r="P1308" i="14"/>
  <c r="O1308" i="14"/>
  <c r="N1308" i="14"/>
  <c r="M1308" i="14"/>
  <c r="L1308" i="14"/>
  <c r="K1308" i="14"/>
  <c r="S1307" i="14"/>
  <c r="R1307" i="14"/>
  <c r="Q1307" i="14"/>
  <c r="P1307" i="14"/>
  <c r="O1307" i="14"/>
  <c r="N1307" i="14"/>
  <c r="M1307" i="14"/>
  <c r="L1307" i="14"/>
  <c r="K1307" i="14"/>
  <c r="S1306" i="14"/>
  <c r="R1306" i="14"/>
  <c r="Q1306" i="14"/>
  <c r="P1306" i="14"/>
  <c r="O1306" i="14"/>
  <c r="N1306" i="14"/>
  <c r="M1306" i="14"/>
  <c r="L1306" i="14"/>
  <c r="K1306" i="14"/>
  <c r="S1305" i="14"/>
  <c r="R1305" i="14"/>
  <c r="Q1305" i="14"/>
  <c r="P1305" i="14"/>
  <c r="O1305" i="14"/>
  <c r="N1305" i="14"/>
  <c r="M1305" i="14"/>
  <c r="L1305" i="14"/>
  <c r="K1305" i="14"/>
  <c r="S1304" i="14"/>
  <c r="R1304" i="14"/>
  <c r="Q1304" i="14"/>
  <c r="P1304" i="14"/>
  <c r="O1304" i="14"/>
  <c r="N1304" i="14"/>
  <c r="M1304" i="14"/>
  <c r="L1304" i="14"/>
  <c r="K1304" i="14"/>
  <c r="S1303" i="14"/>
  <c r="R1303" i="14"/>
  <c r="Q1303" i="14"/>
  <c r="P1303" i="14"/>
  <c r="O1303" i="14"/>
  <c r="N1303" i="14"/>
  <c r="M1303" i="14"/>
  <c r="L1303" i="14"/>
  <c r="K1303" i="14"/>
  <c r="S1302" i="14"/>
  <c r="R1302" i="14"/>
  <c r="Q1302" i="14"/>
  <c r="P1302" i="14"/>
  <c r="O1302" i="14"/>
  <c r="N1302" i="14"/>
  <c r="M1302" i="14"/>
  <c r="L1302" i="14"/>
  <c r="K1302" i="14"/>
  <c r="S1301" i="14"/>
  <c r="R1301" i="14"/>
  <c r="Q1301" i="14"/>
  <c r="P1301" i="14"/>
  <c r="O1301" i="14"/>
  <c r="N1301" i="14"/>
  <c r="M1301" i="14"/>
  <c r="L1301" i="14"/>
  <c r="K1301" i="14"/>
  <c r="S1300" i="14"/>
  <c r="R1300" i="14"/>
  <c r="Q1300" i="14"/>
  <c r="P1300" i="14"/>
  <c r="O1300" i="14"/>
  <c r="N1300" i="14"/>
  <c r="M1300" i="14"/>
  <c r="L1300" i="14"/>
  <c r="K1300" i="14"/>
  <c r="S1299" i="14"/>
  <c r="R1299" i="14"/>
  <c r="Q1299" i="14"/>
  <c r="P1299" i="14"/>
  <c r="O1299" i="14"/>
  <c r="N1299" i="14"/>
  <c r="M1299" i="14"/>
  <c r="L1299" i="14"/>
  <c r="K1299" i="14"/>
  <c r="S1298" i="14"/>
  <c r="R1298" i="14"/>
  <c r="Q1298" i="14"/>
  <c r="P1298" i="14"/>
  <c r="O1298" i="14"/>
  <c r="N1298" i="14"/>
  <c r="M1298" i="14"/>
  <c r="L1298" i="14"/>
  <c r="K1298" i="14"/>
  <c r="S1297" i="14"/>
  <c r="R1297" i="14"/>
  <c r="Q1297" i="14"/>
  <c r="P1297" i="14"/>
  <c r="O1297" i="14"/>
  <c r="N1297" i="14"/>
  <c r="M1297" i="14"/>
  <c r="L1297" i="14"/>
  <c r="K1297" i="14"/>
  <c r="S1296" i="14"/>
  <c r="R1296" i="14"/>
  <c r="Q1296" i="14"/>
  <c r="P1296" i="14"/>
  <c r="O1296" i="14"/>
  <c r="N1296" i="14"/>
  <c r="M1296" i="14"/>
  <c r="L1296" i="14"/>
  <c r="K1296" i="14"/>
  <c r="S1295" i="14"/>
  <c r="R1295" i="14"/>
  <c r="Q1295" i="14"/>
  <c r="P1295" i="14"/>
  <c r="O1295" i="14"/>
  <c r="N1295" i="14"/>
  <c r="M1295" i="14"/>
  <c r="L1295" i="14"/>
  <c r="K1295" i="14"/>
  <c r="S1294" i="14"/>
  <c r="R1294" i="14"/>
  <c r="Q1294" i="14"/>
  <c r="P1294" i="14"/>
  <c r="O1294" i="14"/>
  <c r="N1294" i="14"/>
  <c r="M1294" i="14"/>
  <c r="L1294" i="14"/>
  <c r="K1294" i="14"/>
  <c r="S1293" i="14"/>
  <c r="R1293" i="14"/>
  <c r="Q1293" i="14"/>
  <c r="P1293" i="14"/>
  <c r="O1293" i="14"/>
  <c r="N1293" i="14"/>
  <c r="M1293" i="14"/>
  <c r="L1293" i="14"/>
  <c r="K1293" i="14"/>
  <c r="S1292" i="14"/>
  <c r="R1292" i="14"/>
  <c r="Q1292" i="14"/>
  <c r="P1292" i="14"/>
  <c r="O1292" i="14"/>
  <c r="N1292" i="14"/>
  <c r="M1292" i="14"/>
  <c r="L1292" i="14"/>
  <c r="K1292" i="14"/>
  <c r="S1291" i="14"/>
  <c r="R1291" i="14"/>
  <c r="Q1291" i="14"/>
  <c r="P1291" i="14"/>
  <c r="O1291" i="14"/>
  <c r="N1291" i="14"/>
  <c r="M1291" i="14"/>
  <c r="L1291" i="14"/>
  <c r="K1291" i="14"/>
  <c r="S1290" i="14"/>
  <c r="R1290" i="14"/>
  <c r="Q1290" i="14"/>
  <c r="P1290" i="14"/>
  <c r="O1290" i="14"/>
  <c r="N1290" i="14"/>
  <c r="M1290" i="14"/>
  <c r="L1290" i="14"/>
  <c r="K1290" i="14"/>
  <c r="S1289" i="14"/>
  <c r="R1289" i="14"/>
  <c r="Q1289" i="14"/>
  <c r="P1289" i="14"/>
  <c r="O1289" i="14"/>
  <c r="N1289" i="14"/>
  <c r="M1289" i="14"/>
  <c r="L1289" i="14"/>
  <c r="K1289" i="14"/>
  <c r="S1288" i="14"/>
  <c r="R1288" i="14"/>
  <c r="Q1288" i="14"/>
  <c r="P1288" i="14"/>
  <c r="O1288" i="14"/>
  <c r="N1288" i="14"/>
  <c r="M1288" i="14"/>
  <c r="L1288" i="14"/>
  <c r="K1288" i="14"/>
  <c r="S1287" i="14"/>
  <c r="R1287" i="14"/>
  <c r="Q1287" i="14"/>
  <c r="P1287" i="14"/>
  <c r="O1287" i="14"/>
  <c r="N1287" i="14"/>
  <c r="M1287" i="14"/>
  <c r="L1287" i="14"/>
  <c r="K1287" i="14"/>
  <c r="S1286" i="14"/>
  <c r="R1286" i="14"/>
  <c r="Q1286" i="14"/>
  <c r="P1286" i="14"/>
  <c r="O1286" i="14"/>
  <c r="N1286" i="14"/>
  <c r="M1286" i="14"/>
  <c r="L1286" i="14"/>
  <c r="K1286" i="14"/>
  <c r="S1285" i="14"/>
  <c r="R1285" i="14"/>
  <c r="Q1285" i="14"/>
  <c r="P1285" i="14"/>
  <c r="O1285" i="14"/>
  <c r="N1285" i="14"/>
  <c r="M1285" i="14"/>
  <c r="L1285" i="14"/>
  <c r="K1285" i="14"/>
  <c r="S1284" i="14"/>
  <c r="R1284" i="14"/>
  <c r="Q1284" i="14"/>
  <c r="P1284" i="14"/>
  <c r="O1284" i="14"/>
  <c r="N1284" i="14"/>
  <c r="M1284" i="14"/>
  <c r="L1284" i="14"/>
  <c r="K1284" i="14"/>
  <c r="S1283" i="14"/>
  <c r="R1283" i="14"/>
  <c r="Q1283" i="14"/>
  <c r="P1283" i="14"/>
  <c r="O1283" i="14"/>
  <c r="N1283" i="14"/>
  <c r="M1283" i="14"/>
  <c r="L1283" i="14"/>
  <c r="K1283" i="14"/>
  <c r="S1282" i="14"/>
  <c r="R1282" i="14"/>
  <c r="Q1282" i="14"/>
  <c r="P1282" i="14"/>
  <c r="O1282" i="14"/>
  <c r="N1282" i="14"/>
  <c r="M1282" i="14"/>
  <c r="L1282" i="14"/>
  <c r="K1282" i="14"/>
  <c r="S1281" i="14"/>
  <c r="R1281" i="14"/>
  <c r="Q1281" i="14"/>
  <c r="P1281" i="14"/>
  <c r="O1281" i="14"/>
  <c r="N1281" i="14"/>
  <c r="M1281" i="14"/>
  <c r="L1281" i="14"/>
  <c r="K1281" i="14"/>
  <c r="S1280" i="14"/>
  <c r="R1280" i="14"/>
  <c r="Q1280" i="14"/>
  <c r="P1280" i="14"/>
  <c r="O1280" i="14"/>
  <c r="N1280" i="14"/>
  <c r="M1280" i="14"/>
  <c r="L1280" i="14"/>
  <c r="K1280" i="14"/>
  <c r="S1279" i="14"/>
  <c r="R1279" i="14"/>
  <c r="Q1279" i="14"/>
  <c r="P1279" i="14"/>
  <c r="O1279" i="14"/>
  <c r="N1279" i="14"/>
  <c r="M1279" i="14"/>
  <c r="L1279" i="14"/>
  <c r="K1279" i="14"/>
  <c r="S1278" i="14"/>
  <c r="R1278" i="14"/>
  <c r="Q1278" i="14"/>
  <c r="P1278" i="14"/>
  <c r="O1278" i="14"/>
  <c r="N1278" i="14"/>
  <c r="M1278" i="14"/>
  <c r="L1278" i="14"/>
  <c r="K1278" i="14"/>
  <c r="S1277" i="14"/>
  <c r="R1277" i="14"/>
  <c r="Q1277" i="14"/>
  <c r="P1277" i="14"/>
  <c r="O1277" i="14"/>
  <c r="N1277" i="14"/>
  <c r="M1277" i="14"/>
  <c r="L1277" i="14"/>
  <c r="K1277" i="14"/>
  <c r="S1276" i="14"/>
  <c r="R1276" i="14"/>
  <c r="Q1276" i="14"/>
  <c r="P1276" i="14"/>
  <c r="O1276" i="14"/>
  <c r="N1276" i="14"/>
  <c r="M1276" i="14"/>
  <c r="L1276" i="14"/>
  <c r="K1276" i="14"/>
  <c r="S1275" i="14"/>
  <c r="R1275" i="14"/>
  <c r="Q1275" i="14"/>
  <c r="P1275" i="14"/>
  <c r="O1275" i="14"/>
  <c r="N1275" i="14"/>
  <c r="M1275" i="14"/>
  <c r="L1275" i="14"/>
  <c r="K1275" i="14"/>
  <c r="S1274" i="14"/>
  <c r="R1274" i="14"/>
  <c r="Q1274" i="14"/>
  <c r="P1274" i="14"/>
  <c r="O1274" i="14"/>
  <c r="N1274" i="14"/>
  <c r="M1274" i="14"/>
  <c r="L1274" i="14"/>
  <c r="K1274" i="14"/>
  <c r="S1273" i="14"/>
  <c r="R1273" i="14"/>
  <c r="Q1273" i="14"/>
  <c r="P1273" i="14"/>
  <c r="O1273" i="14"/>
  <c r="N1273" i="14"/>
  <c r="M1273" i="14"/>
  <c r="L1273" i="14"/>
  <c r="K1273" i="14"/>
  <c r="S1272" i="14"/>
  <c r="R1272" i="14"/>
  <c r="Q1272" i="14"/>
  <c r="P1272" i="14"/>
  <c r="O1272" i="14"/>
  <c r="N1272" i="14"/>
  <c r="M1272" i="14"/>
  <c r="L1272" i="14"/>
  <c r="K1272" i="14"/>
  <c r="S1271" i="14"/>
  <c r="R1271" i="14"/>
  <c r="Q1271" i="14"/>
  <c r="P1271" i="14"/>
  <c r="O1271" i="14"/>
  <c r="N1271" i="14"/>
  <c r="M1271" i="14"/>
  <c r="L1271" i="14"/>
  <c r="K1271" i="14"/>
  <c r="S1270" i="14"/>
  <c r="R1270" i="14"/>
  <c r="Q1270" i="14"/>
  <c r="P1270" i="14"/>
  <c r="O1270" i="14"/>
  <c r="N1270" i="14"/>
  <c r="M1270" i="14"/>
  <c r="L1270" i="14"/>
  <c r="K1270" i="14"/>
  <c r="S1269" i="14"/>
  <c r="R1269" i="14"/>
  <c r="Q1269" i="14"/>
  <c r="P1269" i="14"/>
  <c r="O1269" i="14"/>
  <c r="N1269" i="14"/>
  <c r="M1269" i="14"/>
  <c r="L1269" i="14"/>
  <c r="K1269" i="14"/>
  <c r="S1268" i="14"/>
  <c r="R1268" i="14"/>
  <c r="Q1268" i="14"/>
  <c r="P1268" i="14"/>
  <c r="O1268" i="14"/>
  <c r="N1268" i="14"/>
  <c r="M1268" i="14"/>
  <c r="L1268" i="14"/>
  <c r="K1268" i="14"/>
  <c r="S1267" i="14"/>
  <c r="R1267" i="14"/>
  <c r="Q1267" i="14"/>
  <c r="P1267" i="14"/>
  <c r="O1267" i="14"/>
  <c r="N1267" i="14"/>
  <c r="M1267" i="14"/>
  <c r="L1267" i="14"/>
  <c r="K1267" i="14"/>
  <c r="S1266" i="14"/>
  <c r="R1266" i="14"/>
  <c r="Q1266" i="14"/>
  <c r="P1266" i="14"/>
  <c r="O1266" i="14"/>
  <c r="N1266" i="14"/>
  <c r="M1266" i="14"/>
  <c r="L1266" i="14"/>
  <c r="K1266" i="14"/>
  <c r="S1265" i="14"/>
  <c r="R1265" i="14"/>
  <c r="Q1265" i="14"/>
  <c r="P1265" i="14"/>
  <c r="O1265" i="14"/>
  <c r="N1265" i="14"/>
  <c r="M1265" i="14"/>
  <c r="L1265" i="14"/>
  <c r="K1265" i="14"/>
  <c r="S1264" i="14"/>
  <c r="R1264" i="14"/>
  <c r="Q1264" i="14"/>
  <c r="P1264" i="14"/>
  <c r="O1264" i="14"/>
  <c r="N1264" i="14"/>
  <c r="M1264" i="14"/>
  <c r="L1264" i="14"/>
  <c r="K1264" i="14"/>
  <c r="S1263" i="14"/>
  <c r="R1263" i="14"/>
  <c r="Q1263" i="14"/>
  <c r="P1263" i="14"/>
  <c r="O1263" i="14"/>
  <c r="N1263" i="14"/>
  <c r="M1263" i="14"/>
  <c r="L1263" i="14"/>
  <c r="K1263" i="14"/>
  <c r="S1262" i="14"/>
  <c r="R1262" i="14"/>
  <c r="Q1262" i="14"/>
  <c r="P1262" i="14"/>
  <c r="O1262" i="14"/>
  <c r="N1262" i="14"/>
  <c r="M1262" i="14"/>
  <c r="L1262" i="14"/>
  <c r="K1262" i="14"/>
  <c r="S1261" i="14"/>
  <c r="R1261" i="14"/>
  <c r="Q1261" i="14"/>
  <c r="P1261" i="14"/>
  <c r="O1261" i="14"/>
  <c r="N1261" i="14"/>
  <c r="M1261" i="14"/>
  <c r="L1261" i="14"/>
  <c r="K1261" i="14"/>
  <c r="S1260" i="14"/>
  <c r="R1260" i="14"/>
  <c r="Q1260" i="14"/>
  <c r="P1260" i="14"/>
  <c r="O1260" i="14"/>
  <c r="N1260" i="14"/>
  <c r="M1260" i="14"/>
  <c r="L1260" i="14"/>
  <c r="K1260" i="14"/>
  <c r="S1259" i="14"/>
  <c r="R1259" i="14"/>
  <c r="Q1259" i="14"/>
  <c r="P1259" i="14"/>
  <c r="O1259" i="14"/>
  <c r="N1259" i="14"/>
  <c r="M1259" i="14"/>
  <c r="L1259" i="14"/>
  <c r="K1259" i="14"/>
  <c r="S1258" i="14"/>
  <c r="R1258" i="14"/>
  <c r="Q1258" i="14"/>
  <c r="P1258" i="14"/>
  <c r="O1258" i="14"/>
  <c r="N1258" i="14"/>
  <c r="M1258" i="14"/>
  <c r="L1258" i="14"/>
  <c r="K1258" i="14"/>
  <c r="S1257" i="14"/>
  <c r="R1257" i="14"/>
  <c r="Q1257" i="14"/>
  <c r="P1257" i="14"/>
  <c r="O1257" i="14"/>
  <c r="N1257" i="14"/>
  <c r="M1257" i="14"/>
  <c r="L1257" i="14"/>
  <c r="K1257" i="14"/>
  <c r="S1256" i="14"/>
  <c r="R1256" i="14"/>
  <c r="Q1256" i="14"/>
  <c r="P1256" i="14"/>
  <c r="O1256" i="14"/>
  <c r="N1256" i="14"/>
  <c r="M1256" i="14"/>
  <c r="L1256" i="14"/>
  <c r="K1256" i="14"/>
  <c r="S1255" i="14"/>
  <c r="R1255" i="14"/>
  <c r="Q1255" i="14"/>
  <c r="P1255" i="14"/>
  <c r="O1255" i="14"/>
  <c r="N1255" i="14"/>
  <c r="M1255" i="14"/>
  <c r="L1255" i="14"/>
  <c r="K1255" i="14"/>
  <c r="S1254" i="14"/>
  <c r="R1254" i="14"/>
  <c r="Q1254" i="14"/>
  <c r="P1254" i="14"/>
  <c r="O1254" i="14"/>
  <c r="N1254" i="14"/>
  <c r="M1254" i="14"/>
  <c r="L1254" i="14"/>
  <c r="K1254" i="14"/>
  <c r="S1253" i="14"/>
  <c r="R1253" i="14"/>
  <c r="Q1253" i="14"/>
  <c r="P1253" i="14"/>
  <c r="O1253" i="14"/>
  <c r="N1253" i="14"/>
  <c r="M1253" i="14"/>
  <c r="L1253" i="14"/>
  <c r="K1253" i="14"/>
  <c r="S1252" i="14"/>
  <c r="R1252" i="14"/>
  <c r="Q1252" i="14"/>
  <c r="P1252" i="14"/>
  <c r="O1252" i="14"/>
  <c r="N1252" i="14"/>
  <c r="M1252" i="14"/>
  <c r="L1252" i="14"/>
  <c r="K1252" i="14"/>
  <c r="S1251" i="14"/>
  <c r="R1251" i="14"/>
  <c r="Q1251" i="14"/>
  <c r="P1251" i="14"/>
  <c r="O1251" i="14"/>
  <c r="N1251" i="14"/>
  <c r="M1251" i="14"/>
  <c r="L1251" i="14"/>
  <c r="K1251" i="14"/>
  <c r="S1250" i="14"/>
  <c r="R1250" i="14"/>
  <c r="Q1250" i="14"/>
  <c r="P1250" i="14"/>
  <c r="O1250" i="14"/>
  <c r="N1250" i="14"/>
  <c r="M1250" i="14"/>
  <c r="L1250" i="14"/>
  <c r="K1250" i="14"/>
  <c r="S1249" i="14"/>
  <c r="R1249" i="14"/>
  <c r="Q1249" i="14"/>
  <c r="P1249" i="14"/>
  <c r="O1249" i="14"/>
  <c r="N1249" i="14"/>
  <c r="M1249" i="14"/>
  <c r="L1249" i="14"/>
  <c r="K1249" i="14"/>
  <c r="S1248" i="14"/>
  <c r="R1248" i="14"/>
  <c r="Q1248" i="14"/>
  <c r="P1248" i="14"/>
  <c r="O1248" i="14"/>
  <c r="N1248" i="14"/>
  <c r="M1248" i="14"/>
  <c r="L1248" i="14"/>
  <c r="K1248" i="14"/>
  <c r="S1247" i="14"/>
  <c r="R1247" i="14"/>
  <c r="Q1247" i="14"/>
  <c r="P1247" i="14"/>
  <c r="O1247" i="14"/>
  <c r="N1247" i="14"/>
  <c r="M1247" i="14"/>
  <c r="L1247" i="14"/>
  <c r="K1247" i="14"/>
  <c r="S1246" i="14"/>
  <c r="R1246" i="14"/>
  <c r="Q1246" i="14"/>
  <c r="P1246" i="14"/>
  <c r="O1246" i="14"/>
  <c r="N1246" i="14"/>
  <c r="M1246" i="14"/>
  <c r="L1246" i="14"/>
  <c r="K1246" i="14"/>
  <c r="S1245" i="14"/>
  <c r="R1245" i="14"/>
  <c r="Q1245" i="14"/>
  <c r="P1245" i="14"/>
  <c r="O1245" i="14"/>
  <c r="N1245" i="14"/>
  <c r="M1245" i="14"/>
  <c r="L1245" i="14"/>
  <c r="K1245" i="14"/>
  <c r="S1244" i="14"/>
  <c r="R1244" i="14"/>
  <c r="Q1244" i="14"/>
  <c r="P1244" i="14"/>
  <c r="O1244" i="14"/>
  <c r="N1244" i="14"/>
  <c r="M1244" i="14"/>
  <c r="L1244" i="14"/>
  <c r="K1244" i="14"/>
  <c r="S1243" i="14"/>
  <c r="R1243" i="14"/>
  <c r="Q1243" i="14"/>
  <c r="P1243" i="14"/>
  <c r="O1243" i="14"/>
  <c r="N1243" i="14"/>
  <c r="M1243" i="14"/>
  <c r="L1243" i="14"/>
  <c r="K1243" i="14"/>
  <c r="S1242" i="14"/>
  <c r="R1242" i="14"/>
  <c r="Q1242" i="14"/>
  <c r="P1242" i="14"/>
  <c r="O1242" i="14"/>
  <c r="N1242" i="14"/>
  <c r="M1242" i="14"/>
  <c r="L1242" i="14"/>
  <c r="K1242" i="14"/>
  <c r="S1241" i="14"/>
  <c r="R1241" i="14"/>
  <c r="Q1241" i="14"/>
  <c r="P1241" i="14"/>
  <c r="O1241" i="14"/>
  <c r="N1241" i="14"/>
  <c r="M1241" i="14"/>
  <c r="L1241" i="14"/>
  <c r="K1241" i="14"/>
  <c r="S1240" i="14"/>
  <c r="R1240" i="14"/>
  <c r="Q1240" i="14"/>
  <c r="P1240" i="14"/>
  <c r="O1240" i="14"/>
  <c r="N1240" i="14"/>
  <c r="M1240" i="14"/>
  <c r="L1240" i="14"/>
  <c r="K1240" i="14"/>
  <c r="S1239" i="14"/>
  <c r="R1239" i="14"/>
  <c r="Q1239" i="14"/>
  <c r="P1239" i="14"/>
  <c r="O1239" i="14"/>
  <c r="N1239" i="14"/>
  <c r="M1239" i="14"/>
  <c r="L1239" i="14"/>
  <c r="K1239" i="14"/>
  <c r="S1238" i="14"/>
  <c r="R1238" i="14"/>
  <c r="Q1238" i="14"/>
  <c r="P1238" i="14"/>
  <c r="O1238" i="14"/>
  <c r="N1238" i="14"/>
  <c r="M1238" i="14"/>
  <c r="L1238" i="14"/>
  <c r="K1238" i="14"/>
  <c r="S1237" i="14"/>
  <c r="R1237" i="14"/>
  <c r="Q1237" i="14"/>
  <c r="P1237" i="14"/>
  <c r="O1237" i="14"/>
  <c r="N1237" i="14"/>
  <c r="M1237" i="14"/>
  <c r="L1237" i="14"/>
  <c r="K1237" i="14"/>
  <c r="S1236" i="14"/>
  <c r="R1236" i="14"/>
  <c r="Q1236" i="14"/>
  <c r="P1236" i="14"/>
  <c r="O1236" i="14"/>
  <c r="N1236" i="14"/>
  <c r="M1236" i="14"/>
  <c r="L1236" i="14"/>
  <c r="K1236" i="14"/>
  <c r="S1235" i="14"/>
  <c r="R1235" i="14"/>
  <c r="Q1235" i="14"/>
  <c r="P1235" i="14"/>
  <c r="O1235" i="14"/>
  <c r="N1235" i="14"/>
  <c r="M1235" i="14"/>
  <c r="L1235" i="14"/>
  <c r="K1235" i="14"/>
  <c r="S1234" i="14"/>
  <c r="R1234" i="14"/>
  <c r="Q1234" i="14"/>
  <c r="P1234" i="14"/>
  <c r="O1234" i="14"/>
  <c r="N1234" i="14"/>
  <c r="M1234" i="14"/>
  <c r="L1234" i="14"/>
  <c r="K1234" i="14"/>
  <c r="S1233" i="14"/>
  <c r="R1233" i="14"/>
  <c r="Q1233" i="14"/>
  <c r="P1233" i="14"/>
  <c r="O1233" i="14"/>
  <c r="N1233" i="14"/>
  <c r="M1233" i="14"/>
  <c r="L1233" i="14"/>
  <c r="K1233" i="14"/>
  <c r="S1232" i="14"/>
  <c r="R1232" i="14"/>
  <c r="Q1232" i="14"/>
  <c r="P1232" i="14"/>
  <c r="O1232" i="14"/>
  <c r="N1232" i="14"/>
  <c r="M1232" i="14"/>
  <c r="L1232" i="14"/>
  <c r="K1232" i="14"/>
  <c r="S1231" i="14"/>
  <c r="R1231" i="14"/>
  <c r="Q1231" i="14"/>
  <c r="P1231" i="14"/>
  <c r="O1231" i="14"/>
  <c r="N1231" i="14"/>
  <c r="M1231" i="14"/>
  <c r="L1231" i="14"/>
  <c r="K1231" i="14"/>
  <c r="S1230" i="14"/>
  <c r="R1230" i="14"/>
  <c r="Q1230" i="14"/>
  <c r="P1230" i="14"/>
  <c r="O1230" i="14"/>
  <c r="N1230" i="14"/>
  <c r="M1230" i="14"/>
  <c r="L1230" i="14"/>
  <c r="K1230" i="14"/>
  <c r="S1229" i="14"/>
  <c r="R1229" i="14"/>
  <c r="Q1229" i="14"/>
  <c r="P1229" i="14"/>
  <c r="O1229" i="14"/>
  <c r="N1229" i="14"/>
  <c r="M1229" i="14"/>
  <c r="L1229" i="14"/>
  <c r="K1229" i="14"/>
  <c r="S1228" i="14"/>
  <c r="R1228" i="14"/>
  <c r="Q1228" i="14"/>
  <c r="P1228" i="14"/>
  <c r="O1228" i="14"/>
  <c r="N1228" i="14"/>
  <c r="M1228" i="14"/>
  <c r="L1228" i="14"/>
  <c r="K1228" i="14"/>
  <c r="S1227" i="14"/>
  <c r="R1227" i="14"/>
  <c r="Q1227" i="14"/>
  <c r="P1227" i="14"/>
  <c r="O1227" i="14"/>
  <c r="N1227" i="14"/>
  <c r="M1227" i="14"/>
  <c r="L1227" i="14"/>
  <c r="K1227" i="14"/>
  <c r="S1226" i="14"/>
  <c r="R1226" i="14"/>
  <c r="Q1226" i="14"/>
  <c r="P1226" i="14"/>
  <c r="O1226" i="14"/>
  <c r="N1226" i="14"/>
  <c r="M1226" i="14"/>
  <c r="L1226" i="14"/>
  <c r="K1226" i="14"/>
  <c r="S1225" i="14"/>
  <c r="R1225" i="14"/>
  <c r="Q1225" i="14"/>
  <c r="P1225" i="14"/>
  <c r="O1225" i="14"/>
  <c r="N1225" i="14"/>
  <c r="M1225" i="14"/>
  <c r="L1225" i="14"/>
  <c r="K1225" i="14"/>
  <c r="S1224" i="14"/>
  <c r="R1224" i="14"/>
  <c r="Q1224" i="14"/>
  <c r="P1224" i="14"/>
  <c r="O1224" i="14"/>
  <c r="N1224" i="14"/>
  <c r="M1224" i="14"/>
  <c r="L1224" i="14"/>
  <c r="K1224" i="14"/>
  <c r="S1223" i="14"/>
  <c r="R1223" i="14"/>
  <c r="Q1223" i="14"/>
  <c r="P1223" i="14"/>
  <c r="O1223" i="14"/>
  <c r="N1223" i="14"/>
  <c r="M1223" i="14"/>
  <c r="L1223" i="14"/>
  <c r="K1223" i="14"/>
  <c r="S1222" i="14"/>
  <c r="R1222" i="14"/>
  <c r="Q1222" i="14"/>
  <c r="P1222" i="14"/>
  <c r="O1222" i="14"/>
  <c r="N1222" i="14"/>
  <c r="M1222" i="14"/>
  <c r="L1222" i="14"/>
  <c r="K1222" i="14"/>
  <c r="S1221" i="14"/>
  <c r="R1221" i="14"/>
  <c r="Q1221" i="14"/>
  <c r="P1221" i="14"/>
  <c r="O1221" i="14"/>
  <c r="N1221" i="14"/>
  <c r="M1221" i="14"/>
  <c r="L1221" i="14"/>
  <c r="K1221" i="14"/>
  <c r="S1220" i="14"/>
  <c r="R1220" i="14"/>
  <c r="Q1220" i="14"/>
  <c r="P1220" i="14"/>
  <c r="O1220" i="14"/>
  <c r="N1220" i="14"/>
  <c r="M1220" i="14"/>
  <c r="L1220" i="14"/>
  <c r="K1220" i="14"/>
  <c r="S1219" i="14"/>
  <c r="R1219" i="14"/>
  <c r="Q1219" i="14"/>
  <c r="P1219" i="14"/>
  <c r="O1219" i="14"/>
  <c r="N1219" i="14"/>
  <c r="M1219" i="14"/>
  <c r="L1219" i="14"/>
  <c r="K1219" i="14"/>
  <c r="S1218" i="14"/>
  <c r="R1218" i="14"/>
  <c r="Q1218" i="14"/>
  <c r="P1218" i="14"/>
  <c r="O1218" i="14"/>
  <c r="N1218" i="14"/>
  <c r="M1218" i="14"/>
  <c r="L1218" i="14"/>
  <c r="K1218" i="14"/>
  <c r="S1217" i="14"/>
  <c r="R1217" i="14"/>
  <c r="Q1217" i="14"/>
  <c r="P1217" i="14"/>
  <c r="O1217" i="14"/>
  <c r="N1217" i="14"/>
  <c r="M1217" i="14"/>
  <c r="L1217" i="14"/>
  <c r="K1217" i="14"/>
  <c r="S1216" i="14"/>
  <c r="R1216" i="14"/>
  <c r="Q1216" i="14"/>
  <c r="P1216" i="14"/>
  <c r="O1216" i="14"/>
  <c r="N1216" i="14"/>
  <c r="M1216" i="14"/>
  <c r="L1216" i="14"/>
  <c r="K1216" i="14"/>
  <c r="S1215" i="14"/>
  <c r="R1215" i="14"/>
  <c r="Q1215" i="14"/>
  <c r="P1215" i="14"/>
  <c r="O1215" i="14"/>
  <c r="N1215" i="14"/>
  <c r="M1215" i="14"/>
  <c r="L1215" i="14"/>
  <c r="K1215" i="14"/>
  <c r="S1214" i="14"/>
  <c r="R1214" i="14"/>
  <c r="Q1214" i="14"/>
  <c r="P1214" i="14"/>
  <c r="O1214" i="14"/>
  <c r="N1214" i="14"/>
  <c r="M1214" i="14"/>
  <c r="L1214" i="14"/>
  <c r="K1214" i="14"/>
  <c r="S1213" i="14"/>
  <c r="R1213" i="14"/>
  <c r="Q1213" i="14"/>
  <c r="P1213" i="14"/>
  <c r="O1213" i="14"/>
  <c r="N1213" i="14"/>
  <c r="M1213" i="14"/>
  <c r="L1213" i="14"/>
  <c r="K1213" i="14"/>
  <c r="S1212" i="14"/>
  <c r="R1212" i="14"/>
  <c r="Q1212" i="14"/>
  <c r="P1212" i="14"/>
  <c r="O1212" i="14"/>
  <c r="N1212" i="14"/>
  <c r="M1212" i="14"/>
  <c r="L1212" i="14"/>
  <c r="K1212" i="14"/>
  <c r="S1211" i="14"/>
  <c r="R1211" i="14"/>
  <c r="Q1211" i="14"/>
  <c r="P1211" i="14"/>
  <c r="O1211" i="14"/>
  <c r="N1211" i="14"/>
  <c r="M1211" i="14"/>
  <c r="L1211" i="14"/>
  <c r="K1211" i="14"/>
  <c r="S1210" i="14"/>
  <c r="R1210" i="14"/>
  <c r="Q1210" i="14"/>
  <c r="P1210" i="14"/>
  <c r="O1210" i="14"/>
  <c r="N1210" i="14"/>
  <c r="M1210" i="14"/>
  <c r="L1210" i="14"/>
  <c r="K1210" i="14"/>
  <c r="S1209" i="14"/>
  <c r="R1209" i="14"/>
  <c r="Q1209" i="14"/>
  <c r="P1209" i="14"/>
  <c r="O1209" i="14"/>
  <c r="N1209" i="14"/>
  <c r="M1209" i="14"/>
  <c r="L1209" i="14"/>
  <c r="K1209" i="14"/>
  <c r="S1208" i="14"/>
  <c r="R1208" i="14"/>
  <c r="Q1208" i="14"/>
  <c r="P1208" i="14"/>
  <c r="O1208" i="14"/>
  <c r="N1208" i="14"/>
  <c r="M1208" i="14"/>
  <c r="L1208" i="14"/>
  <c r="K1208" i="14"/>
  <c r="S1207" i="14"/>
  <c r="R1207" i="14"/>
  <c r="Q1207" i="14"/>
  <c r="P1207" i="14"/>
  <c r="O1207" i="14"/>
  <c r="N1207" i="14"/>
  <c r="M1207" i="14"/>
  <c r="L1207" i="14"/>
  <c r="K1207" i="14"/>
  <c r="S1206" i="14"/>
  <c r="R1206" i="14"/>
  <c r="Q1206" i="14"/>
  <c r="P1206" i="14"/>
  <c r="O1206" i="14"/>
  <c r="N1206" i="14"/>
  <c r="M1206" i="14"/>
  <c r="L1206" i="14"/>
  <c r="K1206" i="14"/>
  <c r="S1205" i="14"/>
  <c r="R1205" i="14"/>
  <c r="Q1205" i="14"/>
  <c r="P1205" i="14"/>
  <c r="O1205" i="14"/>
  <c r="N1205" i="14"/>
  <c r="M1205" i="14"/>
  <c r="L1205" i="14"/>
  <c r="K1205" i="14"/>
  <c r="S1204" i="14"/>
  <c r="R1204" i="14"/>
  <c r="Q1204" i="14"/>
  <c r="P1204" i="14"/>
  <c r="O1204" i="14"/>
  <c r="N1204" i="14"/>
  <c r="M1204" i="14"/>
  <c r="L1204" i="14"/>
  <c r="K1204" i="14"/>
  <c r="S1203" i="14"/>
  <c r="R1203" i="14"/>
  <c r="Q1203" i="14"/>
  <c r="P1203" i="14"/>
  <c r="O1203" i="14"/>
  <c r="N1203" i="14"/>
  <c r="M1203" i="14"/>
  <c r="L1203" i="14"/>
  <c r="K1203" i="14"/>
  <c r="S1202" i="14"/>
  <c r="R1202" i="14"/>
  <c r="Q1202" i="14"/>
  <c r="P1202" i="14"/>
  <c r="O1202" i="14"/>
  <c r="N1202" i="14"/>
  <c r="M1202" i="14"/>
  <c r="L1202" i="14"/>
  <c r="K1202" i="14"/>
  <c r="S1201" i="14"/>
  <c r="R1201" i="14"/>
  <c r="Q1201" i="14"/>
  <c r="P1201" i="14"/>
  <c r="O1201" i="14"/>
  <c r="N1201" i="14"/>
  <c r="M1201" i="14"/>
  <c r="L1201" i="14"/>
  <c r="K1201" i="14"/>
  <c r="S1200" i="14"/>
  <c r="R1200" i="14"/>
  <c r="Q1200" i="14"/>
  <c r="P1200" i="14"/>
  <c r="O1200" i="14"/>
  <c r="N1200" i="14"/>
  <c r="M1200" i="14"/>
  <c r="L1200" i="14"/>
  <c r="K1200" i="14"/>
  <c r="S1199" i="14"/>
  <c r="R1199" i="14"/>
  <c r="Q1199" i="14"/>
  <c r="P1199" i="14"/>
  <c r="O1199" i="14"/>
  <c r="N1199" i="14"/>
  <c r="M1199" i="14"/>
  <c r="L1199" i="14"/>
  <c r="K1199" i="14"/>
  <c r="S1198" i="14"/>
  <c r="R1198" i="14"/>
  <c r="Q1198" i="14"/>
  <c r="P1198" i="14"/>
  <c r="O1198" i="14"/>
  <c r="N1198" i="14"/>
  <c r="M1198" i="14"/>
  <c r="L1198" i="14"/>
  <c r="K1198" i="14"/>
  <c r="S1197" i="14"/>
  <c r="R1197" i="14"/>
  <c r="Q1197" i="14"/>
  <c r="P1197" i="14"/>
  <c r="O1197" i="14"/>
  <c r="N1197" i="14"/>
  <c r="M1197" i="14"/>
  <c r="L1197" i="14"/>
  <c r="K1197" i="14"/>
  <c r="S1196" i="14"/>
  <c r="R1196" i="14"/>
  <c r="Q1196" i="14"/>
  <c r="P1196" i="14"/>
  <c r="O1196" i="14"/>
  <c r="N1196" i="14"/>
  <c r="M1196" i="14"/>
  <c r="L1196" i="14"/>
  <c r="K1196" i="14"/>
  <c r="S1195" i="14"/>
  <c r="R1195" i="14"/>
  <c r="Q1195" i="14"/>
  <c r="P1195" i="14"/>
  <c r="O1195" i="14"/>
  <c r="N1195" i="14"/>
  <c r="M1195" i="14"/>
  <c r="L1195" i="14"/>
  <c r="K1195" i="14"/>
  <c r="S1194" i="14"/>
  <c r="R1194" i="14"/>
  <c r="Q1194" i="14"/>
  <c r="P1194" i="14"/>
  <c r="O1194" i="14"/>
  <c r="N1194" i="14"/>
  <c r="M1194" i="14"/>
  <c r="L1194" i="14"/>
  <c r="K1194" i="14"/>
  <c r="S1193" i="14"/>
  <c r="R1193" i="14"/>
  <c r="Q1193" i="14"/>
  <c r="P1193" i="14"/>
  <c r="O1193" i="14"/>
  <c r="N1193" i="14"/>
  <c r="M1193" i="14"/>
  <c r="L1193" i="14"/>
  <c r="K1193" i="14"/>
  <c r="S1192" i="14"/>
  <c r="R1192" i="14"/>
  <c r="Q1192" i="14"/>
  <c r="P1192" i="14"/>
  <c r="O1192" i="14"/>
  <c r="N1192" i="14"/>
  <c r="M1192" i="14"/>
  <c r="L1192" i="14"/>
  <c r="K1192" i="14"/>
  <c r="S1191" i="14"/>
  <c r="R1191" i="14"/>
  <c r="Q1191" i="14"/>
  <c r="P1191" i="14"/>
  <c r="O1191" i="14"/>
  <c r="N1191" i="14"/>
  <c r="M1191" i="14"/>
  <c r="L1191" i="14"/>
  <c r="K1191" i="14"/>
  <c r="S1190" i="14"/>
  <c r="R1190" i="14"/>
  <c r="Q1190" i="14"/>
  <c r="P1190" i="14"/>
  <c r="O1190" i="14"/>
  <c r="N1190" i="14"/>
  <c r="M1190" i="14"/>
  <c r="L1190" i="14"/>
  <c r="K1190" i="14"/>
  <c r="S1189" i="14"/>
  <c r="R1189" i="14"/>
  <c r="Q1189" i="14"/>
  <c r="P1189" i="14"/>
  <c r="O1189" i="14"/>
  <c r="N1189" i="14"/>
  <c r="M1189" i="14"/>
  <c r="L1189" i="14"/>
  <c r="K1189" i="14"/>
  <c r="S1188" i="14"/>
  <c r="R1188" i="14"/>
  <c r="Q1188" i="14"/>
  <c r="P1188" i="14"/>
  <c r="O1188" i="14"/>
  <c r="N1188" i="14"/>
  <c r="M1188" i="14"/>
  <c r="L1188" i="14"/>
  <c r="K1188" i="14"/>
  <c r="S1187" i="14"/>
  <c r="R1187" i="14"/>
  <c r="Q1187" i="14"/>
  <c r="P1187" i="14"/>
  <c r="O1187" i="14"/>
  <c r="N1187" i="14"/>
  <c r="M1187" i="14"/>
  <c r="L1187" i="14"/>
  <c r="K1187" i="14"/>
  <c r="S1186" i="14"/>
  <c r="R1186" i="14"/>
  <c r="Q1186" i="14"/>
  <c r="P1186" i="14"/>
  <c r="O1186" i="14"/>
  <c r="N1186" i="14"/>
  <c r="M1186" i="14"/>
  <c r="L1186" i="14"/>
  <c r="K1186" i="14"/>
  <c r="S1185" i="14"/>
  <c r="R1185" i="14"/>
  <c r="Q1185" i="14"/>
  <c r="P1185" i="14"/>
  <c r="O1185" i="14"/>
  <c r="N1185" i="14"/>
  <c r="M1185" i="14"/>
  <c r="L1185" i="14"/>
  <c r="K1185" i="14"/>
  <c r="S1184" i="14"/>
  <c r="R1184" i="14"/>
  <c r="Q1184" i="14"/>
  <c r="P1184" i="14"/>
  <c r="O1184" i="14"/>
  <c r="N1184" i="14"/>
  <c r="M1184" i="14"/>
  <c r="L1184" i="14"/>
  <c r="K1184" i="14"/>
  <c r="S1183" i="14"/>
  <c r="R1183" i="14"/>
  <c r="Q1183" i="14"/>
  <c r="P1183" i="14"/>
  <c r="O1183" i="14"/>
  <c r="N1183" i="14"/>
  <c r="M1183" i="14"/>
  <c r="L1183" i="14"/>
  <c r="K1183" i="14"/>
  <c r="S1182" i="14"/>
  <c r="R1182" i="14"/>
  <c r="Q1182" i="14"/>
  <c r="P1182" i="14"/>
  <c r="O1182" i="14"/>
  <c r="N1182" i="14"/>
  <c r="M1182" i="14"/>
  <c r="L1182" i="14"/>
  <c r="K1182" i="14"/>
  <c r="S1181" i="14"/>
  <c r="R1181" i="14"/>
  <c r="Q1181" i="14"/>
  <c r="P1181" i="14"/>
  <c r="O1181" i="14"/>
  <c r="N1181" i="14"/>
  <c r="M1181" i="14"/>
  <c r="L1181" i="14"/>
  <c r="K1181" i="14"/>
  <c r="S1180" i="14"/>
  <c r="R1180" i="14"/>
  <c r="Q1180" i="14"/>
  <c r="P1180" i="14"/>
  <c r="O1180" i="14"/>
  <c r="N1180" i="14"/>
  <c r="M1180" i="14"/>
  <c r="L1180" i="14"/>
  <c r="K1180" i="14"/>
  <c r="S1179" i="14"/>
  <c r="R1179" i="14"/>
  <c r="Q1179" i="14"/>
  <c r="P1179" i="14"/>
  <c r="O1179" i="14"/>
  <c r="N1179" i="14"/>
  <c r="M1179" i="14"/>
  <c r="L1179" i="14"/>
  <c r="K1179" i="14"/>
  <c r="S1178" i="14"/>
  <c r="R1178" i="14"/>
  <c r="Q1178" i="14"/>
  <c r="P1178" i="14"/>
  <c r="O1178" i="14"/>
  <c r="N1178" i="14"/>
  <c r="M1178" i="14"/>
  <c r="L1178" i="14"/>
  <c r="K1178" i="14"/>
  <c r="S1177" i="14"/>
  <c r="R1177" i="14"/>
  <c r="Q1177" i="14"/>
  <c r="P1177" i="14"/>
  <c r="O1177" i="14"/>
  <c r="N1177" i="14"/>
  <c r="M1177" i="14"/>
  <c r="L1177" i="14"/>
  <c r="K1177" i="14"/>
  <c r="S1176" i="14"/>
  <c r="R1176" i="14"/>
  <c r="Q1176" i="14"/>
  <c r="P1176" i="14"/>
  <c r="O1176" i="14"/>
  <c r="N1176" i="14"/>
  <c r="M1176" i="14"/>
  <c r="L1176" i="14"/>
  <c r="K1176" i="14"/>
  <c r="S1175" i="14"/>
  <c r="R1175" i="14"/>
  <c r="Q1175" i="14"/>
  <c r="P1175" i="14"/>
  <c r="O1175" i="14"/>
  <c r="N1175" i="14"/>
  <c r="M1175" i="14"/>
  <c r="L1175" i="14"/>
  <c r="K1175" i="14"/>
  <c r="S1174" i="14"/>
  <c r="R1174" i="14"/>
  <c r="Q1174" i="14"/>
  <c r="P1174" i="14"/>
  <c r="O1174" i="14"/>
  <c r="N1174" i="14"/>
  <c r="M1174" i="14"/>
  <c r="L1174" i="14"/>
  <c r="K1174" i="14"/>
  <c r="S1173" i="14"/>
  <c r="R1173" i="14"/>
  <c r="Q1173" i="14"/>
  <c r="P1173" i="14"/>
  <c r="O1173" i="14"/>
  <c r="N1173" i="14"/>
  <c r="M1173" i="14"/>
  <c r="L1173" i="14"/>
  <c r="K1173" i="14"/>
  <c r="S1172" i="14"/>
  <c r="R1172" i="14"/>
  <c r="Q1172" i="14"/>
  <c r="P1172" i="14"/>
  <c r="O1172" i="14"/>
  <c r="N1172" i="14"/>
  <c r="M1172" i="14"/>
  <c r="L1172" i="14"/>
  <c r="K1172" i="14"/>
  <c r="S1171" i="14"/>
  <c r="R1171" i="14"/>
  <c r="Q1171" i="14"/>
  <c r="P1171" i="14"/>
  <c r="O1171" i="14"/>
  <c r="N1171" i="14"/>
  <c r="M1171" i="14"/>
  <c r="L1171" i="14"/>
  <c r="K1171" i="14"/>
  <c r="S1170" i="14"/>
  <c r="R1170" i="14"/>
  <c r="Q1170" i="14"/>
  <c r="P1170" i="14"/>
  <c r="O1170" i="14"/>
  <c r="N1170" i="14"/>
  <c r="M1170" i="14"/>
  <c r="L1170" i="14"/>
  <c r="K1170" i="14"/>
  <c r="S1169" i="14"/>
  <c r="R1169" i="14"/>
  <c r="Q1169" i="14"/>
  <c r="P1169" i="14"/>
  <c r="O1169" i="14"/>
  <c r="N1169" i="14"/>
  <c r="M1169" i="14"/>
  <c r="L1169" i="14"/>
  <c r="K1169" i="14"/>
  <c r="S1168" i="14"/>
  <c r="R1168" i="14"/>
  <c r="Q1168" i="14"/>
  <c r="P1168" i="14"/>
  <c r="O1168" i="14"/>
  <c r="N1168" i="14"/>
  <c r="M1168" i="14"/>
  <c r="L1168" i="14"/>
  <c r="K1168" i="14"/>
  <c r="S1167" i="14"/>
  <c r="R1167" i="14"/>
  <c r="Q1167" i="14"/>
  <c r="P1167" i="14"/>
  <c r="O1167" i="14"/>
  <c r="N1167" i="14"/>
  <c r="M1167" i="14"/>
  <c r="L1167" i="14"/>
  <c r="K1167" i="14"/>
  <c r="S1166" i="14"/>
  <c r="R1166" i="14"/>
  <c r="Q1166" i="14"/>
  <c r="P1166" i="14"/>
  <c r="O1166" i="14"/>
  <c r="N1166" i="14"/>
  <c r="M1166" i="14"/>
  <c r="L1166" i="14"/>
  <c r="K1166" i="14"/>
  <c r="S1165" i="14"/>
  <c r="R1165" i="14"/>
  <c r="Q1165" i="14"/>
  <c r="P1165" i="14"/>
  <c r="O1165" i="14"/>
  <c r="N1165" i="14"/>
  <c r="M1165" i="14"/>
  <c r="L1165" i="14"/>
  <c r="K1165" i="14"/>
  <c r="S1164" i="14"/>
  <c r="R1164" i="14"/>
  <c r="Q1164" i="14"/>
  <c r="P1164" i="14"/>
  <c r="O1164" i="14"/>
  <c r="N1164" i="14"/>
  <c r="M1164" i="14"/>
  <c r="L1164" i="14"/>
  <c r="K1164" i="14"/>
  <c r="S1163" i="14"/>
  <c r="R1163" i="14"/>
  <c r="Q1163" i="14"/>
  <c r="P1163" i="14"/>
  <c r="O1163" i="14"/>
  <c r="N1163" i="14"/>
  <c r="M1163" i="14"/>
  <c r="L1163" i="14"/>
  <c r="K1163" i="14"/>
  <c r="S1162" i="14"/>
  <c r="R1162" i="14"/>
  <c r="Q1162" i="14"/>
  <c r="P1162" i="14"/>
  <c r="O1162" i="14"/>
  <c r="N1162" i="14"/>
  <c r="M1162" i="14"/>
  <c r="L1162" i="14"/>
  <c r="K1162" i="14"/>
  <c r="S1161" i="14"/>
  <c r="R1161" i="14"/>
  <c r="Q1161" i="14"/>
  <c r="P1161" i="14"/>
  <c r="O1161" i="14"/>
  <c r="N1161" i="14"/>
  <c r="M1161" i="14"/>
  <c r="L1161" i="14"/>
  <c r="K1161" i="14"/>
  <c r="S1160" i="14"/>
  <c r="R1160" i="14"/>
  <c r="Q1160" i="14"/>
  <c r="P1160" i="14"/>
  <c r="O1160" i="14"/>
  <c r="N1160" i="14"/>
  <c r="M1160" i="14"/>
  <c r="L1160" i="14"/>
  <c r="K1160" i="14"/>
  <c r="S1159" i="14"/>
  <c r="R1159" i="14"/>
  <c r="Q1159" i="14"/>
  <c r="P1159" i="14"/>
  <c r="O1159" i="14"/>
  <c r="N1159" i="14"/>
  <c r="M1159" i="14"/>
  <c r="L1159" i="14"/>
  <c r="K1159" i="14"/>
  <c r="S1158" i="14"/>
  <c r="R1158" i="14"/>
  <c r="Q1158" i="14"/>
  <c r="P1158" i="14"/>
  <c r="O1158" i="14"/>
  <c r="N1158" i="14"/>
  <c r="M1158" i="14"/>
  <c r="L1158" i="14"/>
  <c r="K1158" i="14"/>
  <c r="S1157" i="14"/>
  <c r="R1157" i="14"/>
  <c r="Q1157" i="14"/>
  <c r="P1157" i="14"/>
  <c r="O1157" i="14"/>
  <c r="N1157" i="14"/>
  <c r="M1157" i="14"/>
  <c r="L1157" i="14"/>
  <c r="K1157" i="14"/>
  <c r="S1156" i="14"/>
  <c r="R1156" i="14"/>
  <c r="Q1156" i="14"/>
  <c r="P1156" i="14"/>
  <c r="O1156" i="14"/>
  <c r="N1156" i="14"/>
  <c r="M1156" i="14"/>
  <c r="L1156" i="14"/>
  <c r="K1156" i="14"/>
  <c r="S1155" i="14"/>
  <c r="R1155" i="14"/>
  <c r="Q1155" i="14"/>
  <c r="P1155" i="14"/>
  <c r="O1155" i="14"/>
  <c r="N1155" i="14"/>
  <c r="M1155" i="14"/>
  <c r="L1155" i="14"/>
  <c r="K1155" i="14"/>
  <c r="S1154" i="14"/>
  <c r="R1154" i="14"/>
  <c r="Q1154" i="14"/>
  <c r="P1154" i="14"/>
  <c r="O1154" i="14"/>
  <c r="N1154" i="14"/>
  <c r="M1154" i="14"/>
  <c r="L1154" i="14"/>
  <c r="K1154" i="14"/>
  <c r="S1153" i="14"/>
  <c r="R1153" i="14"/>
  <c r="Q1153" i="14"/>
  <c r="P1153" i="14"/>
  <c r="O1153" i="14"/>
  <c r="N1153" i="14"/>
  <c r="M1153" i="14"/>
  <c r="L1153" i="14"/>
  <c r="K1153" i="14"/>
  <c r="S1152" i="14"/>
  <c r="R1152" i="14"/>
  <c r="Q1152" i="14"/>
  <c r="P1152" i="14"/>
  <c r="O1152" i="14"/>
  <c r="N1152" i="14"/>
  <c r="M1152" i="14"/>
  <c r="L1152" i="14"/>
  <c r="K1152" i="14"/>
  <c r="S1151" i="14"/>
  <c r="R1151" i="14"/>
  <c r="Q1151" i="14"/>
  <c r="P1151" i="14"/>
  <c r="O1151" i="14"/>
  <c r="N1151" i="14"/>
  <c r="M1151" i="14"/>
  <c r="L1151" i="14"/>
  <c r="K1151" i="14"/>
  <c r="S1150" i="14"/>
  <c r="R1150" i="14"/>
  <c r="Q1150" i="14"/>
  <c r="P1150" i="14"/>
  <c r="O1150" i="14"/>
  <c r="N1150" i="14"/>
  <c r="M1150" i="14"/>
  <c r="L1150" i="14"/>
  <c r="K1150" i="14"/>
  <c r="S1149" i="14"/>
  <c r="R1149" i="14"/>
  <c r="Q1149" i="14"/>
  <c r="P1149" i="14"/>
  <c r="O1149" i="14"/>
  <c r="N1149" i="14"/>
  <c r="M1149" i="14"/>
  <c r="L1149" i="14"/>
  <c r="K1149" i="14"/>
  <c r="S1148" i="14"/>
  <c r="R1148" i="14"/>
  <c r="Q1148" i="14"/>
  <c r="P1148" i="14"/>
  <c r="O1148" i="14"/>
  <c r="N1148" i="14"/>
  <c r="M1148" i="14"/>
  <c r="L1148" i="14"/>
  <c r="K1148" i="14"/>
  <c r="S1147" i="14"/>
  <c r="R1147" i="14"/>
  <c r="Q1147" i="14"/>
  <c r="P1147" i="14"/>
  <c r="O1147" i="14"/>
  <c r="N1147" i="14"/>
  <c r="M1147" i="14"/>
  <c r="L1147" i="14"/>
  <c r="K1147" i="14"/>
  <c r="S1146" i="14"/>
  <c r="R1146" i="14"/>
  <c r="Q1146" i="14"/>
  <c r="P1146" i="14"/>
  <c r="O1146" i="14"/>
  <c r="N1146" i="14"/>
  <c r="M1146" i="14"/>
  <c r="L1146" i="14"/>
  <c r="K1146" i="14"/>
  <c r="S1145" i="14"/>
  <c r="R1145" i="14"/>
  <c r="Q1145" i="14"/>
  <c r="P1145" i="14"/>
  <c r="O1145" i="14"/>
  <c r="N1145" i="14"/>
  <c r="M1145" i="14"/>
  <c r="L1145" i="14"/>
  <c r="K1145" i="14"/>
  <c r="S1144" i="14"/>
  <c r="R1144" i="14"/>
  <c r="Q1144" i="14"/>
  <c r="P1144" i="14"/>
  <c r="O1144" i="14"/>
  <c r="N1144" i="14"/>
  <c r="M1144" i="14"/>
  <c r="L1144" i="14"/>
  <c r="K1144" i="14"/>
  <c r="S1143" i="14"/>
  <c r="R1143" i="14"/>
  <c r="Q1143" i="14"/>
  <c r="P1143" i="14"/>
  <c r="O1143" i="14"/>
  <c r="N1143" i="14"/>
  <c r="M1143" i="14"/>
  <c r="L1143" i="14"/>
  <c r="K1143" i="14"/>
  <c r="S1142" i="14"/>
  <c r="R1142" i="14"/>
  <c r="Q1142" i="14"/>
  <c r="P1142" i="14"/>
  <c r="O1142" i="14"/>
  <c r="N1142" i="14"/>
  <c r="M1142" i="14"/>
  <c r="L1142" i="14"/>
  <c r="K1142" i="14"/>
  <c r="S1141" i="14"/>
  <c r="R1141" i="14"/>
  <c r="Q1141" i="14"/>
  <c r="P1141" i="14"/>
  <c r="O1141" i="14"/>
  <c r="N1141" i="14"/>
  <c r="M1141" i="14"/>
  <c r="L1141" i="14"/>
  <c r="K1141" i="14"/>
  <c r="S1140" i="14"/>
  <c r="R1140" i="14"/>
  <c r="Q1140" i="14"/>
  <c r="P1140" i="14"/>
  <c r="O1140" i="14"/>
  <c r="N1140" i="14"/>
  <c r="M1140" i="14"/>
  <c r="L1140" i="14"/>
  <c r="K1140" i="14"/>
  <c r="S1139" i="14"/>
  <c r="R1139" i="14"/>
  <c r="Q1139" i="14"/>
  <c r="P1139" i="14"/>
  <c r="O1139" i="14"/>
  <c r="N1139" i="14"/>
  <c r="M1139" i="14"/>
  <c r="L1139" i="14"/>
  <c r="K1139" i="14"/>
  <c r="S1138" i="14"/>
  <c r="R1138" i="14"/>
  <c r="Q1138" i="14"/>
  <c r="P1138" i="14"/>
  <c r="O1138" i="14"/>
  <c r="N1138" i="14"/>
  <c r="M1138" i="14"/>
  <c r="L1138" i="14"/>
  <c r="K1138" i="14"/>
  <c r="S1137" i="14"/>
  <c r="R1137" i="14"/>
  <c r="Q1137" i="14"/>
  <c r="P1137" i="14"/>
  <c r="O1137" i="14"/>
  <c r="N1137" i="14"/>
  <c r="M1137" i="14"/>
  <c r="L1137" i="14"/>
  <c r="K1137" i="14"/>
  <c r="S1136" i="14"/>
  <c r="R1136" i="14"/>
  <c r="Q1136" i="14"/>
  <c r="P1136" i="14"/>
  <c r="O1136" i="14"/>
  <c r="N1136" i="14"/>
  <c r="M1136" i="14"/>
  <c r="L1136" i="14"/>
  <c r="K1136" i="14"/>
  <c r="S1135" i="14"/>
  <c r="R1135" i="14"/>
  <c r="Q1135" i="14"/>
  <c r="P1135" i="14"/>
  <c r="O1135" i="14"/>
  <c r="N1135" i="14"/>
  <c r="M1135" i="14"/>
  <c r="L1135" i="14"/>
  <c r="K1135" i="14"/>
  <c r="S1134" i="14"/>
  <c r="R1134" i="14"/>
  <c r="Q1134" i="14"/>
  <c r="P1134" i="14"/>
  <c r="O1134" i="14"/>
  <c r="N1134" i="14"/>
  <c r="M1134" i="14"/>
  <c r="L1134" i="14"/>
  <c r="K1134" i="14"/>
  <c r="S1133" i="14"/>
  <c r="R1133" i="14"/>
  <c r="Q1133" i="14"/>
  <c r="P1133" i="14"/>
  <c r="O1133" i="14"/>
  <c r="N1133" i="14"/>
  <c r="M1133" i="14"/>
  <c r="L1133" i="14"/>
  <c r="K1133" i="14"/>
  <c r="S1132" i="14"/>
  <c r="R1132" i="14"/>
  <c r="Q1132" i="14"/>
  <c r="P1132" i="14"/>
  <c r="O1132" i="14"/>
  <c r="N1132" i="14"/>
  <c r="M1132" i="14"/>
  <c r="L1132" i="14"/>
  <c r="K1132" i="14"/>
  <c r="S1131" i="14"/>
  <c r="R1131" i="14"/>
  <c r="Q1131" i="14"/>
  <c r="P1131" i="14"/>
  <c r="O1131" i="14"/>
  <c r="N1131" i="14"/>
  <c r="M1131" i="14"/>
  <c r="L1131" i="14"/>
  <c r="K1131" i="14"/>
  <c r="S1130" i="14"/>
  <c r="R1130" i="14"/>
  <c r="Q1130" i="14"/>
  <c r="P1130" i="14"/>
  <c r="O1130" i="14"/>
  <c r="N1130" i="14"/>
  <c r="M1130" i="14"/>
  <c r="L1130" i="14"/>
  <c r="K1130" i="14"/>
  <c r="S1129" i="14"/>
  <c r="R1129" i="14"/>
  <c r="Q1129" i="14"/>
  <c r="P1129" i="14"/>
  <c r="O1129" i="14"/>
  <c r="N1129" i="14"/>
  <c r="M1129" i="14"/>
  <c r="L1129" i="14"/>
  <c r="K1129" i="14"/>
  <c r="S1128" i="14"/>
  <c r="R1128" i="14"/>
  <c r="Q1128" i="14"/>
  <c r="P1128" i="14"/>
  <c r="O1128" i="14"/>
  <c r="N1128" i="14"/>
  <c r="M1128" i="14"/>
  <c r="L1128" i="14"/>
  <c r="K1128" i="14"/>
  <c r="S1127" i="14"/>
  <c r="R1127" i="14"/>
  <c r="Q1127" i="14"/>
  <c r="P1127" i="14"/>
  <c r="O1127" i="14"/>
  <c r="N1127" i="14"/>
  <c r="M1127" i="14"/>
  <c r="L1127" i="14"/>
  <c r="K1127" i="14"/>
  <c r="S1126" i="14"/>
  <c r="R1126" i="14"/>
  <c r="Q1126" i="14"/>
  <c r="P1126" i="14"/>
  <c r="O1126" i="14"/>
  <c r="N1126" i="14"/>
  <c r="M1126" i="14"/>
  <c r="L1126" i="14"/>
  <c r="K1126" i="14"/>
  <c r="S1125" i="14"/>
  <c r="R1125" i="14"/>
  <c r="Q1125" i="14"/>
  <c r="P1125" i="14"/>
  <c r="O1125" i="14"/>
  <c r="N1125" i="14"/>
  <c r="M1125" i="14"/>
  <c r="L1125" i="14"/>
  <c r="K1125" i="14"/>
  <c r="S1124" i="14"/>
  <c r="R1124" i="14"/>
  <c r="Q1124" i="14"/>
  <c r="P1124" i="14"/>
  <c r="O1124" i="14"/>
  <c r="N1124" i="14"/>
  <c r="M1124" i="14"/>
  <c r="L1124" i="14"/>
  <c r="K1124" i="14"/>
  <c r="S1123" i="14"/>
  <c r="R1123" i="14"/>
  <c r="Q1123" i="14"/>
  <c r="P1123" i="14"/>
  <c r="O1123" i="14"/>
  <c r="N1123" i="14"/>
  <c r="M1123" i="14"/>
  <c r="L1123" i="14"/>
  <c r="K1123" i="14"/>
  <c r="S1122" i="14"/>
  <c r="R1122" i="14"/>
  <c r="Q1122" i="14"/>
  <c r="P1122" i="14"/>
  <c r="O1122" i="14"/>
  <c r="N1122" i="14"/>
  <c r="M1122" i="14"/>
  <c r="L1122" i="14"/>
  <c r="K1122" i="14"/>
  <c r="S1121" i="14"/>
  <c r="R1121" i="14"/>
  <c r="Q1121" i="14"/>
  <c r="P1121" i="14"/>
  <c r="O1121" i="14"/>
  <c r="N1121" i="14"/>
  <c r="M1121" i="14"/>
  <c r="L1121" i="14"/>
  <c r="K1121" i="14"/>
  <c r="S1120" i="14"/>
  <c r="R1120" i="14"/>
  <c r="Q1120" i="14"/>
  <c r="P1120" i="14"/>
  <c r="O1120" i="14"/>
  <c r="N1120" i="14"/>
  <c r="M1120" i="14"/>
  <c r="L1120" i="14"/>
  <c r="K1120" i="14"/>
  <c r="S1119" i="14"/>
  <c r="R1119" i="14"/>
  <c r="Q1119" i="14"/>
  <c r="P1119" i="14"/>
  <c r="O1119" i="14"/>
  <c r="N1119" i="14"/>
  <c r="M1119" i="14"/>
  <c r="L1119" i="14"/>
  <c r="K1119" i="14"/>
  <c r="S1118" i="14"/>
  <c r="R1118" i="14"/>
  <c r="Q1118" i="14"/>
  <c r="P1118" i="14"/>
  <c r="O1118" i="14"/>
  <c r="N1118" i="14"/>
  <c r="M1118" i="14"/>
  <c r="L1118" i="14"/>
  <c r="K1118" i="14"/>
  <c r="S1117" i="14"/>
  <c r="R1117" i="14"/>
  <c r="Q1117" i="14"/>
  <c r="P1117" i="14"/>
  <c r="O1117" i="14"/>
  <c r="N1117" i="14"/>
  <c r="M1117" i="14"/>
  <c r="L1117" i="14"/>
  <c r="K1117" i="14"/>
  <c r="S1116" i="14"/>
  <c r="R1116" i="14"/>
  <c r="Q1116" i="14"/>
  <c r="P1116" i="14"/>
  <c r="O1116" i="14"/>
  <c r="N1116" i="14"/>
  <c r="M1116" i="14"/>
  <c r="L1116" i="14"/>
  <c r="K1116" i="14"/>
  <c r="S1115" i="14"/>
  <c r="R1115" i="14"/>
  <c r="Q1115" i="14"/>
  <c r="P1115" i="14"/>
  <c r="O1115" i="14"/>
  <c r="N1115" i="14"/>
  <c r="M1115" i="14"/>
  <c r="L1115" i="14"/>
  <c r="K1115" i="14"/>
  <c r="S1114" i="14"/>
  <c r="R1114" i="14"/>
  <c r="Q1114" i="14"/>
  <c r="P1114" i="14"/>
  <c r="O1114" i="14"/>
  <c r="N1114" i="14"/>
  <c r="M1114" i="14"/>
  <c r="L1114" i="14"/>
  <c r="K1114" i="14"/>
  <c r="S1113" i="14"/>
  <c r="R1113" i="14"/>
  <c r="Q1113" i="14"/>
  <c r="P1113" i="14"/>
  <c r="O1113" i="14"/>
  <c r="N1113" i="14"/>
  <c r="M1113" i="14"/>
  <c r="L1113" i="14"/>
  <c r="K1113" i="14"/>
  <c r="S1112" i="14"/>
  <c r="R1112" i="14"/>
  <c r="Q1112" i="14"/>
  <c r="P1112" i="14"/>
  <c r="O1112" i="14"/>
  <c r="N1112" i="14"/>
  <c r="M1112" i="14"/>
  <c r="L1112" i="14"/>
  <c r="K1112" i="14"/>
  <c r="S1111" i="14"/>
  <c r="R1111" i="14"/>
  <c r="Q1111" i="14"/>
  <c r="P1111" i="14"/>
  <c r="O1111" i="14"/>
  <c r="N1111" i="14"/>
  <c r="M1111" i="14"/>
  <c r="L1111" i="14"/>
  <c r="K1111" i="14"/>
  <c r="S1110" i="14"/>
  <c r="R1110" i="14"/>
  <c r="Q1110" i="14"/>
  <c r="P1110" i="14"/>
  <c r="O1110" i="14"/>
  <c r="N1110" i="14"/>
  <c r="M1110" i="14"/>
  <c r="L1110" i="14"/>
  <c r="K1110" i="14"/>
  <c r="S1109" i="14"/>
  <c r="R1109" i="14"/>
  <c r="Q1109" i="14"/>
  <c r="P1109" i="14"/>
  <c r="O1109" i="14"/>
  <c r="N1109" i="14"/>
  <c r="M1109" i="14"/>
  <c r="L1109" i="14"/>
  <c r="K1109" i="14"/>
  <c r="S1108" i="14"/>
  <c r="R1108" i="14"/>
  <c r="Q1108" i="14"/>
  <c r="P1108" i="14"/>
  <c r="O1108" i="14"/>
  <c r="N1108" i="14"/>
  <c r="M1108" i="14"/>
  <c r="L1108" i="14"/>
  <c r="K1108" i="14"/>
  <c r="S1107" i="14"/>
  <c r="R1107" i="14"/>
  <c r="Q1107" i="14"/>
  <c r="P1107" i="14"/>
  <c r="O1107" i="14"/>
  <c r="N1107" i="14"/>
  <c r="M1107" i="14"/>
  <c r="L1107" i="14"/>
  <c r="K1107" i="14"/>
  <c r="S1106" i="14"/>
  <c r="R1106" i="14"/>
  <c r="Q1106" i="14"/>
  <c r="P1106" i="14"/>
  <c r="O1106" i="14"/>
  <c r="N1106" i="14"/>
  <c r="M1106" i="14"/>
  <c r="L1106" i="14"/>
  <c r="K1106" i="14"/>
  <c r="S1105" i="14"/>
  <c r="R1105" i="14"/>
  <c r="Q1105" i="14"/>
  <c r="P1105" i="14"/>
  <c r="O1105" i="14"/>
  <c r="N1105" i="14"/>
  <c r="M1105" i="14"/>
  <c r="L1105" i="14"/>
  <c r="K1105" i="14"/>
  <c r="S1104" i="14"/>
  <c r="R1104" i="14"/>
  <c r="Q1104" i="14"/>
  <c r="P1104" i="14"/>
  <c r="O1104" i="14"/>
  <c r="N1104" i="14"/>
  <c r="M1104" i="14"/>
  <c r="L1104" i="14"/>
  <c r="K1104" i="14"/>
  <c r="S1103" i="14"/>
  <c r="R1103" i="14"/>
  <c r="Q1103" i="14"/>
  <c r="P1103" i="14"/>
  <c r="O1103" i="14"/>
  <c r="N1103" i="14"/>
  <c r="M1103" i="14"/>
  <c r="L1103" i="14"/>
  <c r="K1103" i="14"/>
  <c r="S1102" i="14"/>
  <c r="R1102" i="14"/>
  <c r="Q1102" i="14"/>
  <c r="P1102" i="14"/>
  <c r="O1102" i="14"/>
  <c r="N1102" i="14"/>
  <c r="M1102" i="14"/>
  <c r="L1102" i="14"/>
  <c r="K1102" i="14"/>
  <c r="S1101" i="14"/>
  <c r="R1101" i="14"/>
  <c r="Q1101" i="14"/>
  <c r="P1101" i="14"/>
  <c r="O1101" i="14"/>
  <c r="N1101" i="14"/>
  <c r="M1101" i="14"/>
  <c r="L1101" i="14"/>
  <c r="K1101" i="14"/>
  <c r="S1100" i="14"/>
  <c r="R1100" i="14"/>
  <c r="Q1100" i="14"/>
  <c r="P1100" i="14"/>
  <c r="O1100" i="14"/>
  <c r="N1100" i="14"/>
  <c r="M1100" i="14"/>
  <c r="L1100" i="14"/>
  <c r="K1100" i="14"/>
  <c r="S1099" i="14"/>
  <c r="R1099" i="14"/>
  <c r="Q1099" i="14"/>
  <c r="P1099" i="14"/>
  <c r="O1099" i="14"/>
  <c r="N1099" i="14"/>
  <c r="M1099" i="14"/>
  <c r="L1099" i="14"/>
  <c r="K1099" i="14"/>
  <c r="S1098" i="14"/>
  <c r="R1098" i="14"/>
  <c r="Q1098" i="14"/>
  <c r="P1098" i="14"/>
  <c r="O1098" i="14"/>
  <c r="N1098" i="14"/>
  <c r="M1098" i="14"/>
  <c r="L1098" i="14"/>
  <c r="K1098" i="14"/>
  <c r="S1097" i="14"/>
  <c r="R1097" i="14"/>
  <c r="Q1097" i="14"/>
  <c r="P1097" i="14"/>
  <c r="O1097" i="14"/>
  <c r="N1097" i="14"/>
  <c r="M1097" i="14"/>
  <c r="L1097" i="14"/>
  <c r="K1097" i="14"/>
  <c r="S1096" i="14"/>
  <c r="R1096" i="14"/>
  <c r="Q1096" i="14"/>
  <c r="P1096" i="14"/>
  <c r="O1096" i="14"/>
  <c r="N1096" i="14"/>
  <c r="M1096" i="14"/>
  <c r="L1096" i="14"/>
  <c r="K1096" i="14"/>
  <c r="S1095" i="14"/>
  <c r="R1095" i="14"/>
  <c r="Q1095" i="14"/>
  <c r="P1095" i="14"/>
  <c r="O1095" i="14"/>
  <c r="N1095" i="14"/>
  <c r="M1095" i="14"/>
  <c r="L1095" i="14"/>
  <c r="K1095" i="14"/>
  <c r="S1094" i="14"/>
  <c r="R1094" i="14"/>
  <c r="Q1094" i="14"/>
  <c r="P1094" i="14"/>
  <c r="O1094" i="14"/>
  <c r="N1094" i="14"/>
  <c r="M1094" i="14"/>
  <c r="L1094" i="14"/>
  <c r="K1094" i="14"/>
  <c r="S1093" i="14"/>
  <c r="R1093" i="14"/>
  <c r="Q1093" i="14"/>
  <c r="P1093" i="14"/>
  <c r="O1093" i="14"/>
  <c r="N1093" i="14"/>
  <c r="M1093" i="14"/>
  <c r="L1093" i="14"/>
  <c r="K1093" i="14"/>
  <c r="S1092" i="14"/>
  <c r="R1092" i="14"/>
  <c r="Q1092" i="14"/>
  <c r="P1092" i="14"/>
  <c r="O1092" i="14"/>
  <c r="N1092" i="14"/>
  <c r="M1092" i="14"/>
  <c r="L1092" i="14"/>
  <c r="K1092" i="14"/>
  <c r="S1091" i="14"/>
  <c r="R1091" i="14"/>
  <c r="Q1091" i="14"/>
  <c r="P1091" i="14"/>
  <c r="O1091" i="14"/>
  <c r="N1091" i="14"/>
  <c r="M1091" i="14"/>
  <c r="L1091" i="14"/>
  <c r="K1091" i="14"/>
  <c r="S1090" i="14"/>
  <c r="R1090" i="14"/>
  <c r="Q1090" i="14"/>
  <c r="P1090" i="14"/>
  <c r="O1090" i="14"/>
  <c r="N1090" i="14"/>
  <c r="M1090" i="14"/>
  <c r="L1090" i="14"/>
  <c r="K1090" i="14"/>
  <c r="S1089" i="14"/>
  <c r="R1089" i="14"/>
  <c r="Q1089" i="14"/>
  <c r="P1089" i="14"/>
  <c r="O1089" i="14"/>
  <c r="N1089" i="14"/>
  <c r="M1089" i="14"/>
  <c r="L1089" i="14"/>
  <c r="K1089" i="14"/>
  <c r="S1088" i="14"/>
  <c r="R1088" i="14"/>
  <c r="Q1088" i="14"/>
  <c r="P1088" i="14"/>
  <c r="O1088" i="14"/>
  <c r="N1088" i="14"/>
  <c r="M1088" i="14"/>
  <c r="L1088" i="14"/>
  <c r="K1088" i="14"/>
  <c r="S1087" i="14"/>
  <c r="R1087" i="14"/>
  <c r="Q1087" i="14"/>
  <c r="P1087" i="14"/>
  <c r="O1087" i="14"/>
  <c r="N1087" i="14"/>
  <c r="M1087" i="14"/>
  <c r="L1087" i="14"/>
  <c r="K1087" i="14"/>
  <c r="S1086" i="14"/>
  <c r="R1086" i="14"/>
  <c r="Q1086" i="14"/>
  <c r="P1086" i="14"/>
  <c r="O1086" i="14"/>
  <c r="N1086" i="14"/>
  <c r="M1086" i="14"/>
  <c r="L1086" i="14"/>
  <c r="K1086" i="14"/>
  <c r="S1085" i="14"/>
  <c r="R1085" i="14"/>
  <c r="Q1085" i="14"/>
  <c r="P1085" i="14"/>
  <c r="O1085" i="14"/>
  <c r="N1085" i="14"/>
  <c r="M1085" i="14"/>
  <c r="L1085" i="14"/>
  <c r="K1085" i="14"/>
  <c r="S1084" i="14"/>
  <c r="R1084" i="14"/>
  <c r="Q1084" i="14"/>
  <c r="P1084" i="14"/>
  <c r="O1084" i="14"/>
  <c r="N1084" i="14"/>
  <c r="M1084" i="14"/>
  <c r="L1084" i="14"/>
  <c r="K1084" i="14"/>
  <c r="S1083" i="14"/>
  <c r="R1083" i="14"/>
  <c r="Q1083" i="14"/>
  <c r="P1083" i="14"/>
  <c r="O1083" i="14"/>
  <c r="N1083" i="14"/>
  <c r="M1083" i="14"/>
  <c r="L1083" i="14"/>
  <c r="K1083" i="14"/>
  <c r="S1082" i="14"/>
  <c r="R1082" i="14"/>
  <c r="Q1082" i="14"/>
  <c r="P1082" i="14"/>
  <c r="O1082" i="14"/>
  <c r="N1082" i="14"/>
  <c r="M1082" i="14"/>
  <c r="L1082" i="14"/>
  <c r="K1082" i="14"/>
  <c r="S1081" i="14"/>
  <c r="R1081" i="14"/>
  <c r="Q1081" i="14"/>
  <c r="P1081" i="14"/>
  <c r="O1081" i="14"/>
  <c r="N1081" i="14"/>
  <c r="M1081" i="14"/>
  <c r="L1081" i="14"/>
  <c r="K1081" i="14"/>
  <c r="S1080" i="14"/>
  <c r="R1080" i="14"/>
  <c r="Q1080" i="14"/>
  <c r="P1080" i="14"/>
  <c r="O1080" i="14"/>
  <c r="N1080" i="14"/>
  <c r="M1080" i="14"/>
  <c r="L1080" i="14"/>
  <c r="K1080" i="14"/>
  <c r="S1079" i="14"/>
  <c r="R1079" i="14"/>
  <c r="Q1079" i="14"/>
  <c r="P1079" i="14"/>
  <c r="O1079" i="14"/>
  <c r="N1079" i="14"/>
  <c r="M1079" i="14"/>
  <c r="L1079" i="14"/>
  <c r="K1079" i="14"/>
  <c r="S1078" i="14"/>
  <c r="R1078" i="14"/>
  <c r="Q1078" i="14"/>
  <c r="P1078" i="14"/>
  <c r="O1078" i="14"/>
  <c r="N1078" i="14"/>
  <c r="M1078" i="14"/>
  <c r="L1078" i="14"/>
  <c r="K1078" i="14"/>
  <c r="S1077" i="14"/>
  <c r="R1077" i="14"/>
  <c r="Q1077" i="14"/>
  <c r="P1077" i="14"/>
  <c r="O1077" i="14"/>
  <c r="N1077" i="14"/>
  <c r="M1077" i="14"/>
  <c r="L1077" i="14"/>
  <c r="K1077" i="14"/>
  <c r="S1076" i="14"/>
  <c r="R1076" i="14"/>
  <c r="Q1076" i="14"/>
  <c r="P1076" i="14"/>
  <c r="O1076" i="14"/>
  <c r="N1076" i="14"/>
  <c r="M1076" i="14"/>
  <c r="L1076" i="14"/>
  <c r="K1076" i="14"/>
  <c r="S1075" i="14"/>
  <c r="R1075" i="14"/>
  <c r="Q1075" i="14"/>
  <c r="P1075" i="14"/>
  <c r="O1075" i="14"/>
  <c r="N1075" i="14"/>
  <c r="M1075" i="14"/>
  <c r="L1075" i="14"/>
  <c r="K1075" i="14"/>
  <c r="S1074" i="14"/>
  <c r="R1074" i="14"/>
  <c r="Q1074" i="14"/>
  <c r="P1074" i="14"/>
  <c r="O1074" i="14"/>
  <c r="N1074" i="14"/>
  <c r="M1074" i="14"/>
  <c r="L1074" i="14"/>
  <c r="K1074" i="14"/>
  <c r="S1073" i="14"/>
  <c r="R1073" i="14"/>
  <c r="Q1073" i="14"/>
  <c r="P1073" i="14"/>
  <c r="O1073" i="14"/>
  <c r="N1073" i="14"/>
  <c r="M1073" i="14"/>
  <c r="L1073" i="14"/>
  <c r="K1073" i="14"/>
  <c r="S1072" i="14"/>
  <c r="R1072" i="14"/>
  <c r="Q1072" i="14"/>
  <c r="P1072" i="14"/>
  <c r="O1072" i="14"/>
  <c r="N1072" i="14"/>
  <c r="M1072" i="14"/>
  <c r="L1072" i="14"/>
  <c r="K1072" i="14"/>
  <c r="S1071" i="14"/>
  <c r="R1071" i="14"/>
  <c r="Q1071" i="14"/>
  <c r="P1071" i="14"/>
  <c r="O1071" i="14"/>
  <c r="N1071" i="14"/>
  <c r="M1071" i="14"/>
  <c r="L1071" i="14"/>
  <c r="K1071" i="14"/>
  <c r="S1070" i="14"/>
  <c r="R1070" i="14"/>
  <c r="Q1070" i="14"/>
  <c r="P1070" i="14"/>
  <c r="O1070" i="14"/>
  <c r="N1070" i="14"/>
  <c r="M1070" i="14"/>
  <c r="L1070" i="14"/>
  <c r="K1070" i="14"/>
  <c r="S1069" i="14"/>
  <c r="R1069" i="14"/>
  <c r="Q1069" i="14"/>
  <c r="P1069" i="14"/>
  <c r="O1069" i="14"/>
  <c r="N1069" i="14"/>
  <c r="M1069" i="14"/>
  <c r="L1069" i="14"/>
  <c r="K1069" i="14"/>
  <c r="S1068" i="14"/>
  <c r="R1068" i="14"/>
  <c r="Q1068" i="14"/>
  <c r="P1068" i="14"/>
  <c r="O1068" i="14"/>
  <c r="N1068" i="14"/>
  <c r="M1068" i="14"/>
  <c r="L1068" i="14"/>
  <c r="K1068" i="14"/>
  <c r="S1067" i="14"/>
  <c r="R1067" i="14"/>
  <c r="Q1067" i="14"/>
  <c r="P1067" i="14"/>
  <c r="O1067" i="14"/>
  <c r="N1067" i="14"/>
  <c r="M1067" i="14"/>
  <c r="L1067" i="14"/>
  <c r="K1067" i="14"/>
  <c r="S1066" i="14"/>
  <c r="R1066" i="14"/>
  <c r="Q1066" i="14"/>
  <c r="P1066" i="14"/>
  <c r="O1066" i="14"/>
  <c r="N1066" i="14"/>
  <c r="M1066" i="14"/>
  <c r="L1066" i="14"/>
  <c r="K1066" i="14"/>
  <c r="S1065" i="14"/>
  <c r="R1065" i="14"/>
  <c r="Q1065" i="14"/>
  <c r="P1065" i="14"/>
  <c r="O1065" i="14"/>
  <c r="N1065" i="14"/>
  <c r="M1065" i="14"/>
  <c r="L1065" i="14"/>
  <c r="K1065" i="14"/>
  <c r="S1064" i="14"/>
  <c r="R1064" i="14"/>
  <c r="Q1064" i="14"/>
  <c r="P1064" i="14"/>
  <c r="O1064" i="14"/>
  <c r="N1064" i="14"/>
  <c r="M1064" i="14"/>
  <c r="L1064" i="14"/>
  <c r="K1064" i="14"/>
  <c r="S1063" i="14"/>
  <c r="R1063" i="14"/>
  <c r="Q1063" i="14"/>
  <c r="P1063" i="14"/>
  <c r="O1063" i="14"/>
  <c r="N1063" i="14"/>
  <c r="M1063" i="14"/>
  <c r="L1063" i="14"/>
  <c r="K1063" i="14"/>
  <c r="S1062" i="14"/>
  <c r="R1062" i="14"/>
  <c r="Q1062" i="14"/>
  <c r="P1062" i="14"/>
  <c r="O1062" i="14"/>
  <c r="N1062" i="14"/>
  <c r="M1062" i="14"/>
  <c r="L1062" i="14"/>
  <c r="K1062" i="14"/>
  <c r="S1061" i="14"/>
  <c r="R1061" i="14"/>
  <c r="Q1061" i="14"/>
  <c r="P1061" i="14"/>
  <c r="O1061" i="14"/>
  <c r="N1061" i="14"/>
  <c r="M1061" i="14"/>
  <c r="L1061" i="14"/>
  <c r="K1061" i="14"/>
  <c r="S1060" i="14"/>
  <c r="R1060" i="14"/>
  <c r="Q1060" i="14"/>
  <c r="P1060" i="14"/>
  <c r="O1060" i="14"/>
  <c r="N1060" i="14"/>
  <c r="M1060" i="14"/>
  <c r="L1060" i="14"/>
  <c r="K1060" i="14"/>
  <c r="S1059" i="14"/>
  <c r="R1059" i="14"/>
  <c r="Q1059" i="14"/>
  <c r="P1059" i="14"/>
  <c r="O1059" i="14"/>
  <c r="N1059" i="14"/>
  <c r="M1059" i="14"/>
  <c r="L1059" i="14"/>
  <c r="K1059" i="14"/>
  <c r="S1058" i="14"/>
  <c r="R1058" i="14"/>
  <c r="Q1058" i="14"/>
  <c r="P1058" i="14"/>
  <c r="O1058" i="14"/>
  <c r="N1058" i="14"/>
  <c r="M1058" i="14"/>
  <c r="L1058" i="14"/>
  <c r="K1058" i="14"/>
  <c r="S1057" i="14"/>
  <c r="R1057" i="14"/>
  <c r="Q1057" i="14"/>
  <c r="P1057" i="14"/>
  <c r="O1057" i="14"/>
  <c r="N1057" i="14"/>
  <c r="M1057" i="14"/>
  <c r="L1057" i="14"/>
  <c r="K1057" i="14"/>
  <c r="S1056" i="14"/>
  <c r="R1056" i="14"/>
  <c r="Q1056" i="14"/>
  <c r="P1056" i="14"/>
  <c r="O1056" i="14"/>
  <c r="N1056" i="14"/>
  <c r="M1056" i="14"/>
  <c r="L1056" i="14"/>
  <c r="K1056" i="14"/>
  <c r="S1055" i="14"/>
  <c r="R1055" i="14"/>
  <c r="Q1055" i="14"/>
  <c r="P1055" i="14"/>
  <c r="O1055" i="14"/>
  <c r="N1055" i="14"/>
  <c r="M1055" i="14"/>
  <c r="L1055" i="14"/>
  <c r="K1055" i="14"/>
  <c r="S1054" i="14"/>
  <c r="R1054" i="14"/>
  <c r="Q1054" i="14"/>
  <c r="P1054" i="14"/>
  <c r="O1054" i="14"/>
  <c r="N1054" i="14"/>
  <c r="M1054" i="14"/>
  <c r="L1054" i="14"/>
  <c r="K1054" i="14"/>
  <c r="S1053" i="14"/>
  <c r="R1053" i="14"/>
  <c r="Q1053" i="14"/>
  <c r="P1053" i="14"/>
  <c r="O1053" i="14"/>
  <c r="N1053" i="14"/>
  <c r="M1053" i="14"/>
  <c r="L1053" i="14"/>
  <c r="K1053" i="14"/>
  <c r="S1052" i="14"/>
  <c r="R1052" i="14"/>
  <c r="Q1052" i="14"/>
  <c r="P1052" i="14"/>
  <c r="O1052" i="14"/>
  <c r="N1052" i="14"/>
  <c r="M1052" i="14"/>
  <c r="L1052" i="14"/>
  <c r="K1052" i="14"/>
  <c r="S1051" i="14"/>
  <c r="R1051" i="14"/>
  <c r="Q1051" i="14"/>
  <c r="P1051" i="14"/>
  <c r="O1051" i="14"/>
  <c r="N1051" i="14"/>
  <c r="M1051" i="14"/>
  <c r="L1051" i="14"/>
  <c r="K1051" i="14"/>
  <c r="S1050" i="14"/>
  <c r="R1050" i="14"/>
  <c r="Q1050" i="14"/>
  <c r="P1050" i="14"/>
  <c r="O1050" i="14"/>
  <c r="N1050" i="14"/>
  <c r="M1050" i="14"/>
  <c r="L1050" i="14"/>
  <c r="K1050" i="14"/>
  <c r="S1049" i="14"/>
  <c r="R1049" i="14"/>
  <c r="Q1049" i="14"/>
  <c r="P1049" i="14"/>
  <c r="O1049" i="14"/>
  <c r="N1049" i="14"/>
  <c r="M1049" i="14"/>
  <c r="L1049" i="14"/>
  <c r="K1049" i="14"/>
  <c r="S1048" i="14"/>
  <c r="R1048" i="14"/>
  <c r="Q1048" i="14"/>
  <c r="P1048" i="14"/>
  <c r="O1048" i="14"/>
  <c r="N1048" i="14"/>
  <c r="M1048" i="14"/>
  <c r="L1048" i="14"/>
  <c r="K1048" i="14"/>
  <c r="S1047" i="14"/>
  <c r="R1047" i="14"/>
  <c r="Q1047" i="14"/>
  <c r="P1047" i="14"/>
  <c r="O1047" i="14"/>
  <c r="N1047" i="14"/>
  <c r="M1047" i="14"/>
  <c r="L1047" i="14"/>
  <c r="K1047" i="14"/>
  <c r="S1046" i="14"/>
  <c r="R1046" i="14"/>
  <c r="Q1046" i="14"/>
  <c r="P1046" i="14"/>
  <c r="O1046" i="14"/>
  <c r="N1046" i="14"/>
  <c r="M1046" i="14"/>
  <c r="L1046" i="14"/>
  <c r="K1046" i="14"/>
  <c r="S1045" i="14"/>
  <c r="R1045" i="14"/>
  <c r="Q1045" i="14"/>
  <c r="P1045" i="14"/>
  <c r="O1045" i="14"/>
  <c r="N1045" i="14"/>
  <c r="M1045" i="14"/>
  <c r="L1045" i="14"/>
  <c r="K1045" i="14"/>
  <c r="S1044" i="14"/>
  <c r="R1044" i="14"/>
  <c r="Q1044" i="14"/>
  <c r="P1044" i="14"/>
  <c r="O1044" i="14"/>
  <c r="N1044" i="14"/>
  <c r="M1044" i="14"/>
  <c r="L1044" i="14"/>
  <c r="K1044" i="14"/>
  <c r="S1043" i="14"/>
  <c r="R1043" i="14"/>
  <c r="Q1043" i="14"/>
  <c r="P1043" i="14"/>
  <c r="O1043" i="14"/>
  <c r="N1043" i="14"/>
  <c r="M1043" i="14"/>
  <c r="L1043" i="14"/>
  <c r="K1043" i="14"/>
  <c r="S1042" i="14"/>
  <c r="R1042" i="14"/>
  <c r="Q1042" i="14"/>
  <c r="P1042" i="14"/>
  <c r="O1042" i="14"/>
  <c r="N1042" i="14"/>
  <c r="M1042" i="14"/>
  <c r="L1042" i="14"/>
  <c r="K1042" i="14"/>
  <c r="S1041" i="14"/>
  <c r="R1041" i="14"/>
  <c r="Q1041" i="14"/>
  <c r="P1041" i="14"/>
  <c r="O1041" i="14"/>
  <c r="N1041" i="14"/>
  <c r="M1041" i="14"/>
  <c r="L1041" i="14"/>
  <c r="K1041" i="14"/>
  <c r="S1040" i="14"/>
  <c r="R1040" i="14"/>
  <c r="Q1040" i="14"/>
  <c r="P1040" i="14"/>
  <c r="O1040" i="14"/>
  <c r="N1040" i="14"/>
  <c r="M1040" i="14"/>
  <c r="L1040" i="14"/>
  <c r="K1040" i="14"/>
  <c r="S1039" i="14"/>
  <c r="R1039" i="14"/>
  <c r="Q1039" i="14"/>
  <c r="P1039" i="14"/>
  <c r="O1039" i="14"/>
  <c r="N1039" i="14"/>
  <c r="M1039" i="14"/>
  <c r="L1039" i="14"/>
  <c r="K1039" i="14"/>
  <c r="S1038" i="14"/>
  <c r="R1038" i="14"/>
  <c r="Q1038" i="14"/>
  <c r="P1038" i="14"/>
  <c r="O1038" i="14"/>
  <c r="N1038" i="14"/>
  <c r="M1038" i="14"/>
  <c r="L1038" i="14"/>
  <c r="K1038" i="14"/>
  <c r="S1037" i="14"/>
  <c r="R1037" i="14"/>
  <c r="Q1037" i="14"/>
  <c r="P1037" i="14"/>
  <c r="O1037" i="14"/>
  <c r="N1037" i="14"/>
  <c r="M1037" i="14"/>
  <c r="L1037" i="14"/>
  <c r="K1037" i="14"/>
  <c r="S1036" i="14"/>
  <c r="R1036" i="14"/>
  <c r="Q1036" i="14"/>
  <c r="P1036" i="14"/>
  <c r="O1036" i="14"/>
  <c r="N1036" i="14"/>
  <c r="M1036" i="14"/>
  <c r="L1036" i="14"/>
  <c r="K1036" i="14"/>
  <c r="S1035" i="14"/>
  <c r="R1035" i="14"/>
  <c r="Q1035" i="14"/>
  <c r="P1035" i="14"/>
  <c r="O1035" i="14"/>
  <c r="N1035" i="14"/>
  <c r="M1035" i="14"/>
  <c r="L1035" i="14"/>
  <c r="K1035" i="14"/>
  <c r="S1034" i="14"/>
  <c r="R1034" i="14"/>
  <c r="Q1034" i="14"/>
  <c r="P1034" i="14"/>
  <c r="O1034" i="14"/>
  <c r="N1034" i="14"/>
  <c r="M1034" i="14"/>
  <c r="L1034" i="14"/>
  <c r="K1034" i="14"/>
  <c r="S1033" i="14"/>
  <c r="R1033" i="14"/>
  <c r="Q1033" i="14"/>
  <c r="P1033" i="14"/>
  <c r="O1033" i="14"/>
  <c r="N1033" i="14"/>
  <c r="M1033" i="14"/>
  <c r="L1033" i="14"/>
  <c r="K1033" i="14"/>
  <c r="S1032" i="14"/>
  <c r="R1032" i="14"/>
  <c r="Q1032" i="14"/>
  <c r="P1032" i="14"/>
  <c r="O1032" i="14"/>
  <c r="N1032" i="14"/>
  <c r="M1032" i="14"/>
  <c r="L1032" i="14"/>
  <c r="K1032" i="14"/>
  <c r="S1031" i="14"/>
  <c r="R1031" i="14"/>
  <c r="Q1031" i="14"/>
  <c r="P1031" i="14"/>
  <c r="O1031" i="14"/>
  <c r="N1031" i="14"/>
  <c r="M1031" i="14"/>
  <c r="L1031" i="14"/>
  <c r="K1031" i="14"/>
  <c r="S1030" i="14"/>
  <c r="R1030" i="14"/>
  <c r="Q1030" i="14"/>
  <c r="P1030" i="14"/>
  <c r="O1030" i="14"/>
  <c r="N1030" i="14"/>
  <c r="M1030" i="14"/>
  <c r="L1030" i="14"/>
  <c r="K1030" i="14"/>
  <c r="S1029" i="14"/>
  <c r="R1029" i="14"/>
  <c r="Q1029" i="14"/>
  <c r="P1029" i="14"/>
  <c r="O1029" i="14"/>
  <c r="N1029" i="14"/>
  <c r="M1029" i="14"/>
  <c r="L1029" i="14"/>
  <c r="K1029" i="14"/>
  <c r="S1028" i="14"/>
  <c r="R1028" i="14"/>
  <c r="Q1028" i="14"/>
  <c r="P1028" i="14"/>
  <c r="O1028" i="14"/>
  <c r="N1028" i="14"/>
  <c r="M1028" i="14"/>
  <c r="L1028" i="14"/>
  <c r="K1028" i="14"/>
  <c r="S1027" i="14"/>
  <c r="R1027" i="14"/>
  <c r="Q1027" i="14"/>
  <c r="P1027" i="14"/>
  <c r="O1027" i="14"/>
  <c r="N1027" i="14"/>
  <c r="M1027" i="14"/>
  <c r="L1027" i="14"/>
  <c r="K1027" i="14"/>
  <c r="S1026" i="14"/>
  <c r="R1026" i="14"/>
  <c r="Q1026" i="14"/>
  <c r="P1026" i="14"/>
  <c r="O1026" i="14"/>
  <c r="N1026" i="14"/>
  <c r="M1026" i="14"/>
  <c r="L1026" i="14"/>
  <c r="K1026" i="14"/>
  <c r="S1025" i="14"/>
  <c r="R1025" i="14"/>
  <c r="Q1025" i="14"/>
  <c r="P1025" i="14"/>
  <c r="O1025" i="14"/>
  <c r="N1025" i="14"/>
  <c r="M1025" i="14"/>
  <c r="L1025" i="14"/>
  <c r="K1025" i="14"/>
  <c r="S1024" i="14"/>
  <c r="R1024" i="14"/>
  <c r="Q1024" i="14"/>
  <c r="P1024" i="14"/>
  <c r="O1024" i="14"/>
  <c r="N1024" i="14"/>
  <c r="M1024" i="14"/>
  <c r="L1024" i="14"/>
  <c r="K1024" i="14"/>
  <c r="S1023" i="14"/>
  <c r="R1023" i="14"/>
  <c r="Q1023" i="14"/>
  <c r="P1023" i="14"/>
  <c r="O1023" i="14"/>
  <c r="N1023" i="14"/>
  <c r="M1023" i="14"/>
  <c r="L1023" i="14"/>
  <c r="K1023" i="14"/>
  <c r="S1022" i="14"/>
  <c r="R1022" i="14"/>
  <c r="Q1022" i="14"/>
  <c r="P1022" i="14"/>
  <c r="O1022" i="14"/>
  <c r="N1022" i="14"/>
  <c r="M1022" i="14"/>
  <c r="L1022" i="14"/>
  <c r="K1022" i="14"/>
  <c r="S1021" i="14"/>
  <c r="R1021" i="14"/>
  <c r="Q1021" i="14"/>
  <c r="P1021" i="14"/>
  <c r="O1021" i="14"/>
  <c r="N1021" i="14"/>
  <c r="M1021" i="14"/>
  <c r="L1021" i="14"/>
  <c r="K1021" i="14"/>
  <c r="S1020" i="14"/>
  <c r="R1020" i="14"/>
  <c r="Q1020" i="14"/>
  <c r="P1020" i="14"/>
  <c r="O1020" i="14"/>
  <c r="N1020" i="14"/>
  <c r="M1020" i="14"/>
  <c r="L1020" i="14"/>
  <c r="K1020" i="14"/>
  <c r="S1019" i="14"/>
  <c r="R1019" i="14"/>
  <c r="Q1019" i="14"/>
  <c r="P1019" i="14"/>
  <c r="O1019" i="14"/>
  <c r="N1019" i="14"/>
  <c r="M1019" i="14"/>
  <c r="L1019" i="14"/>
  <c r="K1019" i="14"/>
  <c r="S1018" i="14"/>
  <c r="R1018" i="14"/>
  <c r="Q1018" i="14"/>
  <c r="P1018" i="14"/>
  <c r="O1018" i="14"/>
  <c r="N1018" i="14"/>
  <c r="M1018" i="14"/>
  <c r="L1018" i="14"/>
  <c r="K1018" i="14"/>
  <c r="S1017" i="14"/>
  <c r="R1017" i="14"/>
  <c r="Q1017" i="14"/>
  <c r="P1017" i="14"/>
  <c r="O1017" i="14"/>
  <c r="N1017" i="14"/>
  <c r="M1017" i="14"/>
  <c r="L1017" i="14"/>
  <c r="K1017" i="14"/>
  <c r="S1016" i="14"/>
  <c r="R1016" i="14"/>
  <c r="Q1016" i="14"/>
  <c r="P1016" i="14"/>
  <c r="O1016" i="14"/>
  <c r="N1016" i="14"/>
  <c r="M1016" i="14"/>
  <c r="L1016" i="14"/>
  <c r="K1016" i="14"/>
  <c r="S1015" i="14"/>
  <c r="R1015" i="14"/>
  <c r="Q1015" i="14"/>
  <c r="P1015" i="14"/>
  <c r="O1015" i="14"/>
  <c r="N1015" i="14"/>
  <c r="M1015" i="14"/>
  <c r="L1015" i="14"/>
  <c r="K1015" i="14"/>
  <c r="S1014" i="14"/>
  <c r="R1014" i="14"/>
  <c r="Q1014" i="14"/>
  <c r="P1014" i="14"/>
  <c r="O1014" i="14"/>
  <c r="N1014" i="14"/>
  <c r="M1014" i="14"/>
  <c r="L1014" i="14"/>
  <c r="K1014" i="14"/>
  <c r="S1013" i="14"/>
  <c r="R1013" i="14"/>
  <c r="Q1013" i="14"/>
  <c r="P1013" i="14"/>
  <c r="O1013" i="14"/>
  <c r="N1013" i="14"/>
  <c r="M1013" i="14"/>
  <c r="L1013" i="14"/>
  <c r="K1013" i="14"/>
  <c r="S1012" i="14"/>
  <c r="R1012" i="14"/>
  <c r="Q1012" i="14"/>
  <c r="P1012" i="14"/>
  <c r="O1012" i="14"/>
  <c r="N1012" i="14"/>
  <c r="M1012" i="14"/>
  <c r="L1012" i="14"/>
  <c r="K1012" i="14"/>
  <c r="S1011" i="14"/>
  <c r="R1011" i="14"/>
  <c r="Q1011" i="14"/>
  <c r="P1011" i="14"/>
  <c r="O1011" i="14"/>
  <c r="N1011" i="14"/>
  <c r="M1011" i="14"/>
  <c r="L1011" i="14"/>
  <c r="K1011" i="14"/>
  <c r="S1010" i="14"/>
  <c r="R1010" i="14"/>
  <c r="Q1010" i="14"/>
  <c r="P1010" i="14"/>
  <c r="O1010" i="14"/>
  <c r="N1010" i="14"/>
  <c r="M1010" i="14"/>
  <c r="L1010" i="14"/>
  <c r="K1010" i="14"/>
  <c r="S1009" i="14"/>
  <c r="R1009" i="14"/>
  <c r="Q1009" i="14"/>
  <c r="P1009" i="14"/>
  <c r="O1009" i="14"/>
  <c r="N1009" i="14"/>
  <c r="M1009" i="14"/>
  <c r="L1009" i="14"/>
  <c r="K1009" i="14"/>
  <c r="S1008" i="14"/>
  <c r="R1008" i="14"/>
  <c r="Q1008" i="14"/>
  <c r="P1008" i="14"/>
  <c r="O1008" i="14"/>
  <c r="N1008" i="14"/>
  <c r="M1008" i="14"/>
  <c r="L1008" i="14"/>
  <c r="K1008" i="14"/>
  <c r="S1007" i="14"/>
  <c r="R1007" i="14"/>
  <c r="Q1007" i="14"/>
  <c r="P1007" i="14"/>
  <c r="O1007" i="14"/>
  <c r="N1007" i="14"/>
  <c r="M1007" i="14"/>
  <c r="L1007" i="14"/>
  <c r="K1007" i="14"/>
  <c r="S1006" i="14"/>
  <c r="R1006" i="14"/>
  <c r="Q1006" i="14"/>
  <c r="P1006" i="14"/>
  <c r="O1006" i="14"/>
  <c r="N1006" i="14"/>
  <c r="M1006" i="14"/>
  <c r="L1006" i="14"/>
  <c r="K1006" i="14"/>
  <c r="S1005" i="14"/>
  <c r="R1005" i="14"/>
  <c r="Q1005" i="14"/>
  <c r="P1005" i="14"/>
  <c r="O1005" i="14"/>
  <c r="N1005" i="14"/>
  <c r="M1005" i="14"/>
  <c r="L1005" i="14"/>
  <c r="K1005" i="14"/>
  <c r="S1004" i="14"/>
  <c r="R1004" i="14"/>
  <c r="Q1004" i="14"/>
  <c r="P1004" i="14"/>
  <c r="O1004" i="14"/>
  <c r="N1004" i="14"/>
  <c r="M1004" i="14"/>
  <c r="L1004" i="14"/>
  <c r="K1004" i="14"/>
  <c r="S1003" i="14"/>
  <c r="R1003" i="14"/>
  <c r="Q1003" i="14"/>
  <c r="P1003" i="14"/>
  <c r="O1003" i="14"/>
  <c r="N1003" i="14"/>
  <c r="M1003" i="14"/>
  <c r="L1003" i="14"/>
  <c r="K1003" i="14"/>
  <c r="S1002" i="14"/>
  <c r="R1002" i="14"/>
  <c r="Q1002" i="14"/>
  <c r="P1002" i="14"/>
  <c r="O1002" i="14"/>
  <c r="N1002" i="14"/>
  <c r="M1002" i="14"/>
  <c r="L1002" i="14"/>
  <c r="K1002" i="14"/>
  <c r="S1001" i="14"/>
  <c r="R1001" i="14"/>
  <c r="Q1001" i="14"/>
  <c r="P1001" i="14"/>
  <c r="O1001" i="14"/>
  <c r="N1001" i="14"/>
  <c r="M1001" i="14"/>
  <c r="L1001" i="14"/>
  <c r="K1001" i="14"/>
  <c r="S1000" i="14"/>
  <c r="R1000" i="14"/>
  <c r="Q1000" i="14"/>
  <c r="P1000" i="14"/>
  <c r="O1000" i="14"/>
  <c r="N1000" i="14"/>
  <c r="M1000" i="14"/>
  <c r="L1000" i="14"/>
  <c r="K1000" i="14"/>
  <c r="S999" i="14"/>
  <c r="R999" i="14"/>
  <c r="Q999" i="14"/>
  <c r="P999" i="14"/>
  <c r="O999" i="14"/>
  <c r="N999" i="14"/>
  <c r="M999" i="14"/>
  <c r="L999" i="14"/>
  <c r="K999" i="14"/>
  <c r="S998" i="14"/>
  <c r="R998" i="14"/>
  <c r="Q998" i="14"/>
  <c r="P998" i="14"/>
  <c r="O998" i="14"/>
  <c r="N998" i="14"/>
  <c r="M998" i="14"/>
  <c r="L998" i="14"/>
  <c r="K998" i="14"/>
  <c r="S997" i="14"/>
  <c r="R997" i="14"/>
  <c r="Q997" i="14"/>
  <c r="P997" i="14"/>
  <c r="O997" i="14"/>
  <c r="N997" i="14"/>
  <c r="M997" i="14"/>
  <c r="L997" i="14"/>
  <c r="K997" i="14"/>
  <c r="S996" i="14"/>
  <c r="R996" i="14"/>
  <c r="Q996" i="14"/>
  <c r="P996" i="14"/>
  <c r="O996" i="14"/>
  <c r="N996" i="14"/>
  <c r="M996" i="14"/>
  <c r="L996" i="14"/>
  <c r="K996" i="14"/>
  <c r="S995" i="14"/>
  <c r="R995" i="14"/>
  <c r="Q995" i="14"/>
  <c r="P995" i="14"/>
  <c r="O995" i="14"/>
  <c r="N995" i="14"/>
  <c r="M995" i="14"/>
  <c r="L995" i="14"/>
  <c r="K995" i="14"/>
  <c r="S994" i="14"/>
  <c r="R994" i="14"/>
  <c r="Q994" i="14"/>
  <c r="P994" i="14"/>
  <c r="O994" i="14"/>
  <c r="N994" i="14"/>
  <c r="M994" i="14"/>
  <c r="L994" i="14"/>
  <c r="K994" i="14"/>
  <c r="S993" i="14"/>
  <c r="R993" i="14"/>
  <c r="Q993" i="14"/>
  <c r="P993" i="14"/>
  <c r="O993" i="14"/>
  <c r="N993" i="14"/>
  <c r="M993" i="14"/>
  <c r="L993" i="14"/>
  <c r="K993" i="14"/>
  <c r="S992" i="14"/>
  <c r="R992" i="14"/>
  <c r="Q992" i="14"/>
  <c r="P992" i="14"/>
  <c r="O992" i="14"/>
  <c r="N992" i="14"/>
  <c r="M992" i="14"/>
  <c r="L992" i="14"/>
  <c r="K992" i="14"/>
  <c r="S991" i="14"/>
  <c r="R991" i="14"/>
  <c r="Q991" i="14"/>
  <c r="P991" i="14"/>
  <c r="O991" i="14"/>
  <c r="N991" i="14"/>
  <c r="M991" i="14"/>
  <c r="L991" i="14"/>
  <c r="K991" i="14"/>
  <c r="S990" i="14"/>
  <c r="R990" i="14"/>
  <c r="Q990" i="14"/>
  <c r="P990" i="14"/>
  <c r="O990" i="14"/>
  <c r="N990" i="14"/>
  <c r="M990" i="14"/>
  <c r="L990" i="14"/>
  <c r="K990" i="14"/>
  <c r="S989" i="14"/>
  <c r="R989" i="14"/>
  <c r="Q989" i="14"/>
  <c r="P989" i="14"/>
  <c r="O989" i="14"/>
  <c r="N989" i="14"/>
  <c r="M989" i="14"/>
  <c r="L989" i="14"/>
  <c r="K989" i="14"/>
  <c r="S988" i="14"/>
  <c r="R988" i="14"/>
  <c r="Q988" i="14"/>
  <c r="P988" i="14"/>
  <c r="O988" i="14"/>
  <c r="N988" i="14"/>
  <c r="M988" i="14"/>
  <c r="L988" i="14"/>
  <c r="K988" i="14"/>
  <c r="S987" i="14"/>
  <c r="R987" i="14"/>
  <c r="Q987" i="14"/>
  <c r="P987" i="14"/>
  <c r="O987" i="14"/>
  <c r="N987" i="14"/>
  <c r="M987" i="14"/>
  <c r="L987" i="14"/>
  <c r="K987" i="14"/>
  <c r="S986" i="14"/>
  <c r="R986" i="14"/>
  <c r="Q986" i="14"/>
  <c r="P986" i="14"/>
  <c r="O986" i="14"/>
  <c r="N986" i="14"/>
  <c r="M986" i="14"/>
  <c r="L986" i="14"/>
  <c r="K986" i="14"/>
  <c r="S985" i="14"/>
  <c r="R985" i="14"/>
  <c r="Q985" i="14"/>
  <c r="P985" i="14"/>
  <c r="O985" i="14"/>
  <c r="N985" i="14"/>
  <c r="M985" i="14"/>
  <c r="L985" i="14"/>
  <c r="K985" i="14"/>
  <c r="S984" i="14"/>
  <c r="R984" i="14"/>
  <c r="Q984" i="14"/>
  <c r="P984" i="14"/>
  <c r="O984" i="14"/>
  <c r="N984" i="14"/>
  <c r="M984" i="14"/>
  <c r="L984" i="14"/>
  <c r="K984" i="14"/>
  <c r="S983" i="14"/>
  <c r="R983" i="14"/>
  <c r="Q983" i="14"/>
  <c r="P983" i="14"/>
  <c r="O983" i="14"/>
  <c r="N983" i="14"/>
  <c r="M983" i="14"/>
  <c r="L983" i="14"/>
  <c r="K983" i="14"/>
  <c r="S982" i="14"/>
  <c r="R982" i="14"/>
  <c r="Q982" i="14"/>
  <c r="P982" i="14"/>
  <c r="O982" i="14"/>
  <c r="N982" i="14"/>
  <c r="M982" i="14"/>
  <c r="L982" i="14"/>
  <c r="K982" i="14"/>
  <c r="S981" i="14"/>
  <c r="R981" i="14"/>
  <c r="Q981" i="14"/>
  <c r="P981" i="14"/>
  <c r="O981" i="14"/>
  <c r="N981" i="14"/>
  <c r="M981" i="14"/>
  <c r="L981" i="14"/>
  <c r="K981" i="14"/>
  <c r="S980" i="14"/>
  <c r="R980" i="14"/>
  <c r="Q980" i="14"/>
  <c r="P980" i="14"/>
  <c r="O980" i="14"/>
  <c r="N980" i="14"/>
  <c r="M980" i="14"/>
  <c r="L980" i="14"/>
  <c r="K980" i="14"/>
  <c r="S979" i="14"/>
  <c r="R979" i="14"/>
  <c r="Q979" i="14"/>
  <c r="P979" i="14"/>
  <c r="O979" i="14"/>
  <c r="N979" i="14"/>
  <c r="M979" i="14"/>
  <c r="L979" i="14"/>
  <c r="K979" i="14"/>
  <c r="S978" i="14"/>
  <c r="R978" i="14"/>
  <c r="Q978" i="14"/>
  <c r="P978" i="14"/>
  <c r="O978" i="14"/>
  <c r="N978" i="14"/>
  <c r="M978" i="14"/>
  <c r="L978" i="14"/>
  <c r="K978" i="14"/>
  <c r="S977" i="14"/>
  <c r="R977" i="14"/>
  <c r="Q977" i="14"/>
  <c r="P977" i="14"/>
  <c r="O977" i="14"/>
  <c r="N977" i="14"/>
  <c r="M977" i="14"/>
  <c r="L977" i="14"/>
  <c r="K977" i="14"/>
  <c r="S976" i="14"/>
  <c r="R976" i="14"/>
  <c r="Q976" i="14"/>
  <c r="P976" i="14"/>
  <c r="O976" i="14"/>
  <c r="N976" i="14"/>
  <c r="M976" i="14"/>
  <c r="L976" i="14"/>
  <c r="K976" i="14"/>
  <c r="S975" i="14"/>
  <c r="R975" i="14"/>
  <c r="Q975" i="14"/>
  <c r="P975" i="14"/>
  <c r="O975" i="14"/>
  <c r="N975" i="14"/>
  <c r="M975" i="14"/>
  <c r="L975" i="14"/>
  <c r="K975" i="14"/>
  <c r="S974" i="14"/>
  <c r="R974" i="14"/>
  <c r="Q974" i="14"/>
  <c r="P974" i="14"/>
  <c r="O974" i="14"/>
  <c r="N974" i="14"/>
  <c r="M974" i="14"/>
  <c r="L974" i="14"/>
  <c r="K974" i="14"/>
  <c r="S973" i="14"/>
  <c r="R973" i="14"/>
  <c r="Q973" i="14"/>
  <c r="P973" i="14"/>
  <c r="O973" i="14"/>
  <c r="N973" i="14"/>
  <c r="M973" i="14"/>
  <c r="L973" i="14"/>
  <c r="K973" i="14"/>
  <c r="S972" i="14"/>
  <c r="R972" i="14"/>
  <c r="Q972" i="14"/>
  <c r="P972" i="14"/>
  <c r="O972" i="14"/>
  <c r="N972" i="14"/>
  <c r="M972" i="14"/>
  <c r="L972" i="14"/>
  <c r="K972" i="14"/>
  <c r="S971" i="14"/>
  <c r="R971" i="14"/>
  <c r="Q971" i="14"/>
  <c r="P971" i="14"/>
  <c r="O971" i="14"/>
  <c r="N971" i="14"/>
  <c r="M971" i="14"/>
  <c r="L971" i="14"/>
  <c r="K971" i="14"/>
  <c r="S970" i="14"/>
  <c r="R970" i="14"/>
  <c r="Q970" i="14"/>
  <c r="P970" i="14"/>
  <c r="O970" i="14"/>
  <c r="N970" i="14"/>
  <c r="M970" i="14"/>
  <c r="L970" i="14"/>
  <c r="K970" i="14"/>
  <c r="S969" i="14"/>
  <c r="R969" i="14"/>
  <c r="Q969" i="14"/>
  <c r="P969" i="14"/>
  <c r="O969" i="14"/>
  <c r="N969" i="14"/>
  <c r="M969" i="14"/>
  <c r="L969" i="14"/>
  <c r="K969" i="14"/>
  <c r="S968" i="14"/>
  <c r="R968" i="14"/>
  <c r="Q968" i="14"/>
  <c r="P968" i="14"/>
  <c r="O968" i="14"/>
  <c r="N968" i="14"/>
  <c r="M968" i="14"/>
  <c r="L968" i="14"/>
  <c r="K968" i="14"/>
  <c r="S967" i="14"/>
  <c r="R967" i="14"/>
  <c r="Q967" i="14"/>
  <c r="P967" i="14"/>
  <c r="O967" i="14"/>
  <c r="N967" i="14"/>
  <c r="M967" i="14"/>
  <c r="L967" i="14"/>
  <c r="K967" i="14"/>
  <c r="S966" i="14"/>
  <c r="R966" i="14"/>
  <c r="Q966" i="14"/>
  <c r="P966" i="14"/>
  <c r="O966" i="14"/>
  <c r="N966" i="14"/>
  <c r="M966" i="14"/>
  <c r="L966" i="14"/>
  <c r="K966" i="14"/>
  <c r="S965" i="14"/>
  <c r="R965" i="14"/>
  <c r="Q965" i="14"/>
  <c r="P965" i="14"/>
  <c r="O965" i="14"/>
  <c r="N965" i="14"/>
  <c r="M965" i="14"/>
  <c r="L965" i="14"/>
  <c r="K965" i="14"/>
  <c r="S964" i="14"/>
  <c r="R964" i="14"/>
  <c r="Q964" i="14"/>
  <c r="P964" i="14"/>
  <c r="O964" i="14"/>
  <c r="N964" i="14"/>
  <c r="M964" i="14"/>
  <c r="L964" i="14"/>
  <c r="K964" i="14"/>
  <c r="S963" i="14"/>
  <c r="R963" i="14"/>
  <c r="Q963" i="14"/>
  <c r="P963" i="14"/>
  <c r="O963" i="14"/>
  <c r="N963" i="14"/>
  <c r="M963" i="14"/>
  <c r="L963" i="14"/>
  <c r="K963" i="14"/>
  <c r="S962" i="14"/>
  <c r="R962" i="14"/>
  <c r="Q962" i="14"/>
  <c r="P962" i="14"/>
  <c r="O962" i="14"/>
  <c r="N962" i="14"/>
  <c r="M962" i="14"/>
  <c r="L962" i="14"/>
  <c r="K962" i="14"/>
  <c r="S961" i="14"/>
  <c r="R961" i="14"/>
  <c r="Q961" i="14"/>
  <c r="P961" i="14"/>
  <c r="O961" i="14"/>
  <c r="N961" i="14"/>
  <c r="M961" i="14"/>
  <c r="L961" i="14"/>
  <c r="K961" i="14"/>
  <c r="S960" i="14"/>
  <c r="R960" i="14"/>
  <c r="Q960" i="14"/>
  <c r="P960" i="14"/>
  <c r="O960" i="14"/>
  <c r="N960" i="14"/>
  <c r="M960" i="14"/>
  <c r="L960" i="14"/>
  <c r="K960" i="14"/>
  <c r="S959" i="14"/>
  <c r="R959" i="14"/>
  <c r="Q959" i="14"/>
  <c r="P959" i="14"/>
  <c r="O959" i="14"/>
  <c r="N959" i="14"/>
  <c r="M959" i="14"/>
  <c r="L959" i="14"/>
  <c r="K959" i="14"/>
  <c r="S958" i="14"/>
  <c r="R958" i="14"/>
  <c r="Q958" i="14"/>
  <c r="P958" i="14"/>
  <c r="O958" i="14"/>
  <c r="N958" i="14"/>
  <c r="M958" i="14"/>
  <c r="L958" i="14"/>
  <c r="K958" i="14"/>
  <c r="S957" i="14"/>
  <c r="R957" i="14"/>
  <c r="Q957" i="14"/>
  <c r="P957" i="14"/>
  <c r="O957" i="14"/>
  <c r="N957" i="14"/>
  <c r="M957" i="14"/>
  <c r="L957" i="14"/>
  <c r="K957" i="14"/>
  <c r="S956" i="14"/>
  <c r="R956" i="14"/>
  <c r="Q956" i="14"/>
  <c r="P956" i="14"/>
  <c r="O956" i="14"/>
  <c r="N956" i="14"/>
  <c r="M956" i="14"/>
  <c r="L956" i="14"/>
  <c r="K956" i="14"/>
  <c r="S955" i="14"/>
  <c r="R955" i="14"/>
  <c r="Q955" i="14"/>
  <c r="P955" i="14"/>
  <c r="O955" i="14"/>
  <c r="N955" i="14"/>
  <c r="M955" i="14"/>
  <c r="L955" i="14"/>
  <c r="K955" i="14"/>
  <c r="S954" i="14"/>
  <c r="R954" i="14"/>
  <c r="Q954" i="14"/>
  <c r="P954" i="14"/>
  <c r="O954" i="14"/>
  <c r="N954" i="14"/>
  <c r="M954" i="14"/>
  <c r="L954" i="14"/>
  <c r="K954" i="14"/>
  <c r="S953" i="14"/>
  <c r="R953" i="14"/>
  <c r="Q953" i="14"/>
  <c r="P953" i="14"/>
  <c r="O953" i="14"/>
  <c r="N953" i="14"/>
  <c r="M953" i="14"/>
  <c r="L953" i="14"/>
  <c r="K953" i="14"/>
  <c r="S952" i="14"/>
  <c r="R952" i="14"/>
  <c r="Q952" i="14"/>
  <c r="P952" i="14"/>
  <c r="O952" i="14"/>
  <c r="N952" i="14"/>
  <c r="M952" i="14"/>
  <c r="L952" i="14"/>
  <c r="K952" i="14"/>
  <c r="S951" i="14"/>
  <c r="R951" i="14"/>
  <c r="Q951" i="14"/>
  <c r="P951" i="14"/>
  <c r="O951" i="14"/>
  <c r="N951" i="14"/>
  <c r="M951" i="14"/>
  <c r="L951" i="14"/>
  <c r="K951" i="14"/>
  <c r="S950" i="14"/>
  <c r="R950" i="14"/>
  <c r="Q950" i="14"/>
  <c r="P950" i="14"/>
  <c r="O950" i="14"/>
  <c r="N950" i="14"/>
  <c r="M950" i="14"/>
  <c r="L950" i="14"/>
  <c r="K950" i="14"/>
  <c r="S949" i="14"/>
  <c r="R949" i="14"/>
  <c r="Q949" i="14"/>
  <c r="P949" i="14"/>
  <c r="O949" i="14"/>
  <c r="N949" i="14"/>
  <c r="M949" i="14"/>
  <c r="L949" i="14"/>
  <c r="K949" i="14"/>
  <c r="S948" i="14"/>
  <c r="R948" i="14"/>
  <c r="Q948" i="14"/>
  <c r="P948" i="14"/>
  <c r="O948" i="14"/>
  <c r="N948" i="14"/>
  <c r="M948" i="14"/>
  <c r="L948" i="14"/>
  <c r="K948" i="14"/>
  <c r="S947" i="14"/>
  <c r="R947" i="14"/>
  <c r="Q947" i="14"/>
  <c r="P947" i="14"/>
  <c r="O947" i="14"/>
  <c r="N947" i="14"/>
  <c r="M947" i="14"/>
  <c r="L947" i="14"/>
  <c r="K947" i="14"/>
  <c r="S946" i="14"/>
  <c r="R946" i="14"/>
  <c r="Q946" i="14"/>
  <c r="P946" i="14"/>
  <c r="O946" i="14"/>
  <c r="N946" i="14"/>
  <c r="M946" i="14"/>
  <c r="L946" i="14"/>
  <c r="K946" i="14"/>
  <c r="S945" i="14"/>
  <c r="R945" i="14"/>
  <c r="Q945" i="14"/>
  <c r="P945" i="14"/>
  <c r="O945" i="14"/>
  <c r="N945" i="14"/>
  <c r="M945" i="14"/>
  <c r="L945" i="14"/>
  <c r="K945" i="14"/>
  <c r="S944" i="14"/>
  <c r="R944" i="14"/>
  <c r="Q944" i="14"/>
  <c r="P944" i="14"/>
  <c r="O944" i="14"/>
  <c r="N944" i="14"/>
  <c r="M944" i="14"/>
  <c r="L944" i="14"/>
  <c r="K944" i="14"/>
  <c r="S943" i="14"/>
  <c r="R943" i="14"/>
  <c r="Q943" i="14"/>
  <c r="P943" i="14"/>
  <c r="O943" i="14"/>
  <c r="N943" i="14"/>
  <c r="M943" i="14"/>
  <c r="L943" i="14"/>
  <c r="K943" i="14"/>
  <c r="S942" i="14"/>
  <c r="R942" i="14"/>
  <c r="Q942" i="14"/>
  <c r="P942" i="14"/>
  <c r="O942" i="14"/>
  <c r="N942" i="14"/>
  <c r="M942" i="14"/>
  <c r="L942" i="14"/>
  <c r="K942" i="14"/>
  <c r="S941" i="14"/>
  <c r="R941" i="14"/>
  <c r="Q941" i="14"/>
  <c r="P941" i="14"/>
  <c r="O941" i="14"/>
  <c r="N941" i="14"/>
  <c r="M941" i="14"/>
  <c r="L941" i="14"/>
  <c r="K941" i="14"/>
  <c r="S940" i="14"/>
  <c r="R940" i="14"/>
  <c r="Q940" i="14"/>
  <c r="P940" i="14"/>
  <c r="O940" i="14"/>
  <c r="N940" i="14"/>
  <c r="M940" i="14"/>
  <c r="L940" i="14"/>
  <c r="K940" i="14"/>
  <c r="S939" i="14"/>
  <c r="R939" i="14"/>
  <c r="Q939" i="14"/>
  <c r="P939" i="14"/>
  <c r="O939" i="14"/>
  <c r="N939" i="14"/>
  <c r="M939" i="14"/>
  <c r="L939" i="14"/>
  <c r="K939" i="14"/>
  <c r="S938" i="14"/>
  <c r="R938" i="14"/>
  <c r="Q938" i="14"/>
  <c r="P938" i="14"/>
  <c r="O938" i="14"/>
  <c r="N938" i="14"/>
  <c r="M938" i="14"/>
  <c r="L938" i="14"/>
  <c r="K938" i="14"/>
  <c r="S937" i="14"/>
  <c r="R937" i="14"/>
  <c r="Q937" i="14"/>
  <c r="P937" i="14"/>
  <c r="O937" i="14"/>
  <c r="N937" i="14"/>
  <c r="M937" i="14"/>
  <c r="L937" i="14"/>
  <c r="K937" i="14"/>
  <c r="S936" i="14"/>
  <c r="R936" i="14"/>
  <c r="Q936" i="14"/>
  <c r="P936" i="14"/>
  <c r="O936" i="14"/>
  <c r="N936" i="14"/>
  <c r="M936" i="14"/>
  <c r="L936" i="14"/>
  <c r="K936" i="14"/>
  <c r="S935" i="14"/>
  <c r="R935" i="14"/>
  <c r="Q935" i="14"/>
  <c r="P935" i="14"/>
  <c r="O935" i="14"/>
  <c r="N935" i="14"/>
  <c r="M935" i="14"/>
  <c r="L935" i="14"/>
  <c r="K935" i="14"/>
  <c r="S934" i="14"/>
  <c r="R934" i="14"/>
  <c r="Q934" i="14"/>
  <c r="P934" i="14"/>
  <c r="O934" i="14"/>
  <c r="N934" i="14"/>
  <c r="M934" i="14"/>
  <c r="L934" i="14"/>
  <c r="K934" i="14"/>
  <c r="S933" i="14"/>
  <c r="R933" i="14"/>
  <c r="Q933" i="14"/>
  <c r="P933" i="14"/>
  <c r="O933" i="14"/>
  <c r="N933" i="14"/>
  <c r="M933" i="14"/>
  <c r="L933" i="14"/>
  <c r="K933" i="14"/>
  <c r="S932" i="14"/>
  <c r="R932" i="14"/>
  <c r="Q932" i="14"/>
  <c r="P932" i="14"/>
  <c r="O932" i="14"/>
  <c r="N932" i="14"/>
  <c r="M932" i="14"/>
  <c r="L932" i="14"/>
  <c r="K932" i="14"/>
  <c r="S931" i="14"/>
  <c r="R931" i="14"/>
  <c r="Q931" i="14"/>
  <c r="P931" i="14"/>
  <c r="O931" i="14"/>
  <c r="N931" i="14"/>
  <c r="M931" i="14"/>
  <c r="L931" i="14"/>
  <c r="K931" i="14"/>
  <c r="S930" i="14"/>
  <c r="R930" i="14"/>
  <c r="Q930" i="14"/>
  <c r="P930" i="14"/>
  <c r="O930" i="14"/>
  <c r="N930" i="14"/>
  <c r="M930" i="14"/>
  <c r="L930" i="14"/>
  <c r="K930" i="14"/>
  <c r="S929" i="14"/>
  <c r="R929" i="14"/>
  <c r="Q929" i="14"/>
  <c r="P929" i="14"/>
  <c r="O929" i="14"/>
  <c r="N929" i="14"/>
  <c r="M929" i="14"/>
  <c r="L929" i="14"/>
  <c r="K929" i="14"/>
  <c r="S928" i="14"/>
  <c r="R928" i="14"/>
  <c r="Q928" i="14"/>
  <c r="P928" i="14"/>
  <c r="O928" i="14"/>
  <c r="N928" i="14"/>
  <c r="M928" i="14"/>
  <c r="L928" i="14"/>
  <c r="K928" i="14"/>
  <c r="S927" i="14"/>
  <c r="R927" i="14"/>
  <c r="Q927" i="14"/>
  <c r="P927" i="14"/>
  <c r="O927" i="14"/>
  <c r="N927" i="14"/>
  <c r="M927" i="14"/>
  <c r="L927" i="14"/>
  <c r="K927" i="14"/>
  <c r="S926" i="14"/>
  <c r="R926" i="14"/>
  <c r="Q926" i="14"/>
  <c r="P926" i="14"/>
  <c r="O926" i="14"/>
  <c r="N926" i="14"/>
  <c r="M926" i="14"/>
  <c r="L926" i="14"/>
  <c r="K926" i="14"/>
  <c r="S925" i="14"/>
  <c r="R925" i="14"/>
  <c r="Q925" i="14"/>
  <c r="P925" i="14"/>
  <c r="O925" i="14"/>
  <c r="N925" i="14"/>
  <c r="M925" i="14"/>
  <c r="L925" i="14"/>
  <c r="K925" i="14"/>
  <c r="S924" i="14"/>
  <c r="R924" i="14"/>
  <c r="Q924" i="14"/>
  <c r="P924" i="14"/>
  <c r="O924" i="14"/>
  <c r="N924" i="14"/>
  <c r="M924" i="14"/>
  <c r="L924" i="14"/>
  <c r="K924" i="14"/>
  <c r="S923" i="14"/>
  <c r="R923" i="14"/>
  <c r="Q923" i="14"/>
  <c r="P923" i="14"/>
  <c r="O923" i="14"/>
  <c r="N923" i="14"/>
  <c r="M923" i="14"/>
  <c r="L923" i="14"/>
  <c r="K923" i="14"/>
  <c r="S922" i="14"/>
  <c r="R922" i="14"/>
  <c r="Q922" i="14"/>
  <c r="P922" i="14"/>
  <c r="O922" i="14"/>
  <c r="N922" i="14"/>
  <c r="M922" i="14"/>
  <c r="L922" i="14"/>
  <c r="K922" i="14"/>
  <c r="S921" i="14"/>
  <c r="R921" i="14"/>
  <c r="Q921" i="14"/>
  <c r="P921" i="14"/>
  <c r="O921" i="14"/>
  <c r="N921" i="14"/>
  <c r="M921" i="14"/>
  <c r="L921" i="14"/>
  <c r="K921" i="14"/>
  <c r="S920" i="14"/>
  <c r="R920" i="14"/>
  <c r="Q920" i="14"/>
  <c r="P920" i="14"/>
  <c r="O920" i="14"/>
  <c r="N920" i="14"/>
  <c r="M920" i="14"/>
  <c r="L920" i="14"/>
  <c r="K920" i="14"/>
  <c r="S919" i="14"/>
  <c r="R919" i="14"/>
  <c r="Q919" i="14"/>
  <c r="P919" i="14"/>
  <c r="O919" i="14"/>
  <c r="N919" i="14"/>
  <c r="M919" i="14"/>
  <c r="L919" i="14"/>
  <c r="K919" i="14"/>
  <c r="S918" i="14"/>
  <c r="R918" i="14"/>
  <c r="Q918" i="14"/>
  <c r="P918" i="14"/>
  <c r="O918" i="14"/>
  <c r="N918" i="14"/>
  <c r="M918" i="14"/>
  <c r="L918" i="14"/>
  <c r="K918" i="14"/>
  <c r="S917" i="14"/>
  <c r="R917" i="14"/>
  <c r="Q917" i="14"/>
  <c r="P917" i="14"/>
  <c r="O917" i="14"/>
  <c r="N917" i="14"/>
  <c r="M917" i="14"/>
  <c r="L917" i="14"/>
  <c r="K917" i="14"/>
  <c r="S916" i="14"/>
  <c r="R916" i="14"/>
  <c r="Q916" i="14"/>
  <c r="P916" i="14"/>
  <c r="O916" i="14"/>
  <c r="N916" i="14"/>
  <c r="M916" i="14"/>
  <c r="L916" i="14"/>
  <c r="K916" i="14"/>
  <c r="S915" i="14"/>
  <c r="R915" i="14"/>
  <c r="Q915" i="14"/>
  <c r="P915" i="14"/>
  <c r="O915" i="14"/>
  <c r="N915" i="14"/>
  <c r="M915" i="14"/>
  <c r="L915" i="14"/>
  <c r="K915" i="14"/>
  <c r="S914" i="14"/>
  <c r="R914" i="14"/>
  <c r="Q914" i="14"/>
  <c r="P914" i="14"/>
  <c r="O914" i="14"/>
  <c r="N914" i="14"/>
  <c r="M914" i="14"/>
  <c r="L914" i="14"/>
  <c r="K914" i="14"/>
  <c r="S913" i="14"/>
  <c r="R913" i="14"/>
  <c r="Q913" i="14"/>
  <c r="P913" i="14"/>
  <c r="O913" i="14"/>
  <c r="N913" i="14"/>
  <c r="M913" i="14"/>
  <c r="L913" i="14"/>
  <c r="K913" i="14"/>
  <c r="S912" i="14"/>
  <c r="R912" i="14"/>
  <c r="Q912" i="14"/>
  <c r="P912" i="14"/>
  <c r="O912" i="14"/>
  <c r="N912" i="14"/>
  <c r="M912" i="14"/>
  <c r="L912" i="14"/>
  <c r="K912" i="14"/>
  <c r="S911" i="14"/>
  <c r="R911" i="14"/>
  <c r="Q911" i="14"/>
  <c r="P911" i="14"/>
  <c r="O911" i="14"/>
  <c r="N911" i="14"/>
  <c r="M911" i="14"/>
  <c r="L911" i="14"/>
  <c r="K911" i="14"/>
  <c r="S910" i="14"/>
  <c r="R910" i="14"/>
  <c r="Q910" i="14"/>
  <c r="P910" i="14"/>
  <c r="O910" i="14"/>
  <c r="N910" i="14"/>
  <c r="M910" i="14"/>
  <c r="L910" i="14"/>
  <c r="K910" i="14"/>
  <c r="S909" i="14"/>
  <c r="R909" i="14"/>
  <c r="Q909" i="14"/>
  <c r="P909" i="14"/>
  <c r="O909" i="14"/>
  <c r="N909" i="14"/>
  <c r="M909" i="14"/>
  <c r="L909" i="14"/>
  <c r="K909" i="14"/>
  <c r="S908" i="14"/>
  <c r="R908" i="14"/>
  <c r="Q908" i="14"/>
  <c r="P908" i="14"/>
  <c r="O908" i="14"/>
  <c r="N908" i="14"/>
  <c r="M908" i="14"/>
  <c r="L908" i="14"/>
  <c r="K908" i="14"/>
  <c r="S907" i="14"/>
  <c r="R907" i="14"/>
  <c r="Q907" i="14"/>
  <c r="P907" i="14"/>
  <c r="O907" i="14"/>
  <c r="N907" i="14"/>
  <c r="M907" i="14"/>
  <c r="L907" i="14"/>
  <c r="K907" i="14"/>
  <c r="S906" i="14"/>
  <c r="R906" i="14"/>
  <c r="Q906" i="14"/>
  <c r="P906" i="14"/>
  <c r="O906" i="14"/>
  <c r="N906" i="14"/>
  <c r="M906" i="14"/>
  <c r="L906" i="14"/>
  <c r="K906" i="14"/>
  <c r="S905" i="14"/>
  <c r="R905" i="14"/>
  <c r="Q905" i="14"/>
  <c r="P905" i="14"/>
  <c r="O905" i="14"/>
  <c r="N905" i="14"/>
  <c r="M905" i="14"/>
  <c r="L905" i="14"/>
  <c r="K905" i="14"/>
  <c r="S904" i="14"/>
  <c r="R904" i="14"/>
  <c r="Q904" i="14"/>
  <c r="P904" i="14"/>
  <c r="O904" i="14"/>
  <c r="N904" i="14"/>
  <c r="M904" i="14"/>
  <c r="L904" i="14"/>
  <c r="K904" i="14"/>
  <c r="S903" i="14"/>
  <c r="R903" i="14"/>
  <c r="Q903" i="14"/>
  <c r="P903" i="14"/>
  <c r="O903" i="14"/>
  <c r="N903" i="14"/>
  <c r="M903" i="14"/>
  <c r="L903" i="14"/>
  <c r="K903" i="14"/>
  <c r="S902" i="14"/>
  <c r="R902" i="14"/>
  <c r="Q902" i="14"/>
  <c r="P902" i="14"/>
  <c r="O902" i="14"/>
  <c r="N902" i="14"/>
  <c r="M902" i="14"/>
  <c r="L902" i="14"/>
  <c r="K902" i="14"/>
  <c r="S901" i="14"/>
  <c r="R901" i="14"/>
  <c r="Q901" i="14"/>
  <c r="P901" i="14"/>
  <c r="O901" i="14"/>
  <c r="N901" i="14"/>
  <c r="M901" i="14"/>
  <c r="L901" i="14"/>
  <c r="K901" i="14"/>
  <c r="S900" i="14"/>
  <c r="R900" i="14"/>
  <c r="Q900" i="14"/>
  <c r="P900" i="14"/>
  <c r="O900" i="14"/>
  <c r="N900" i="14"/>
  <c r="M900" i="14"/>
  <c r="L900" i="14"/>
  <c r="K900" i="14"/>
  <c r="S899" i="14"/>
  <c r="R899" i="14"/>
  <c r="Q899" i="14"/>
  <c r="P899" i="14"/>
  <c r="O899" i="14"/>
  <c r="N899" i="14"/>
  <c r="M899" i="14"/>
  <c r="L899" i="14"/>
  <c r="K899" i="14"/>
  <c r="S898" i="14"/>
  <c r="R898" i="14"/>
  <c r="Q898" i="14"/>
  <c r="P898" i="14"/>
  <c r="O898" i="14"/>
  <c r="N898" i="14"/>
  <c r="M898" i="14"/>
  <c r="L898" i="14"/>
  <c r="K898" i="14"/>
  <c r="S897" i="14"/>
  <c r="R897" i="14"/>
  <c r="Q897" i="14"/>
  <c r="P897" i="14"/>
  <c r="O897" i="14"/>
  <c r="N897" i="14"/>
  <c r="M897" i="14"/>
  <c r="L897" i="14"/>
  <c r="K897" i="14"/>
  <c r="S896" i="14"/>
  <c r="R896" i="14"/>
  <c r="Q896" i="14"/>
  <c r="P896" i="14"/>
  <c r="O896" i="14"/>
  <c r="N896" i="14"/>
  <c r="M896" i="14"/>
  <c r="L896" i="14"/>
  <c r="K896" i="14"/>
  <c r="S895" i="14"/>
  <c r="R895" i="14"/>
  <c r="Q895" i="14"/>
  <c r="P895" i="14"/>
  <c r="O895" i="14"/>
  <c r="N895" i="14"/>
  <c r="M895" i="14"/>
  <c r="L895" i="14"/>
  <c r="K895" i="14"/>
  <c r="S894" i="14"/>
  <c r="R894" i="14"/>
  <c r="Q894" i="14"/>
  <c r="P894" i="14"/>
  <c r="O894" i="14"/>
  <c r="N894" i="14"/>
  <c r="M894" i="14"/>
  <c r="L894" i="14"/>
  <c r="K894" i="14"/>
  <c r="S893" i="14"/>
  <c r="R893" i="14"/>
  <c r="Q893" i="14"/>
  <c r="P893" i="14"/>
  <c r="O893" i="14"/>
  <c r="N893" i="14"/>
  <c r="M893" i="14"/>
  <c r="L893" i="14"/>
  <c r="K893" i="14"/>
  <c r="S892" i="14"/>
  <c r="R892" i="14"/>
  <c r="Q892" i="14"/>
  <c r="P892" i="14"/>
  <c r="O892" i="14"/>
  <c r="N892" i="14"/>
  <c r="M892" i="14"/>
  <c r="L892" i="14"/>
  <c r="K892" i="14"/>
  <c r="S891" i="14"/>
  <c r="R891" i="14"/>
  <c r="Q891" i="14"/>
  <c r="P891" i="14"/>
  <c r="O891" i="14"/>
  <c r="N891" i="14"/>
  <c r="M891" i="14"/>
  <c r="L891" i="14"/>
  <c r="K891" i="14"/>
  <c r="S890" i="14"/>
  <c r="R890" i="14"/>
  <c r="Q890" i="14"/>
  <c r="P890" i="14"/>
  <c r="O890" i="14"/>
  <c r="N890" i="14"/>
  <c r="M890" i="14"/>
  <c r="L890" i="14"/>
  <c r="K890" i="14"/>
  <c r="S889" i="14"/>
  <c r="R889" i="14"/>
  <c r="Q889" i="14"/>
  <c r="P889" i="14"/>
  <c r="O889" i="14"/>
  <c r="N889" i="14"/>
  <c r="M889" i="14"/>
  <c r="L889" i="14"/>
  <c r="K889" i="14"/>
  <c r="S888" i="14"/>
  <c r="R888" i="14"/>
  <c r="Q888" i="14"/>
  <c r="P888" i="14"/>
  <c r="O888" i="14"/>
  <c r="N888" i="14"/>
  <c r="M888" i="14"/>
  <c r="L888" i="14"/>
  <c r="K888" i="14"/>
  <c r="S887" i="14"/>
  <c r="R887" i="14"/>
  <c r="Q887" i="14"/>
  <c r="P887" i="14"/>
  <c r="O887" i="14"/>
  <c r="N887" i="14"/>
  <c r="M887" i="14"/>
  <c r="L887" i="14"/>
  <c r="K887" i="14"/>
  <c r="S886" i="14"/>
  <c r="R886" i="14"/>
  <c r="Q886" i="14"/>
  <c r="P886" i="14"/>
  <c r="O886" i="14"/>
  <c r="N886" i="14"/>
  <c r="M886" i="14"/>
  <c r="L886" i="14"/>
  <c r="K886" i="14"/>
  <c r="S885" i="14"/>
  <c r="R885" i="14"/>
  <c r="Q885" i="14"/>
  <c r="P885" i="14"/>
  <c r="O885" i="14"/>
  <c r="N885" i="14"/>
  <c r="M885" i="14"/>
  <c r="L885" i="14"/>
  <c r="K885" i="14"/>
  <c r="S884" i="14"/>
  <c r="R884" i="14"/>
  <c r="Q884" i="14"/>
  <c r="P884" i="14"/>
  <c r="O884" i="14"/>
  <c r="N884" i="14"/>
  <c r="M884" i="14"/>
  <c r="L884" i="14"/>
  <c r="K884" i="14"/>
  <c r="S883" i="14"/>
  <c r="R883" i="14"/>
  <c r="Q883" i="14"/>
  <c r="P883" i="14"/>
  <c r="O883" i="14"/>
  <c r="N883" i="14"/>
  <c r="M883" i="14"/>
  <c r="L883" i="14"/>
  <c r="K883" i="14"/>
  <c r="S882" i="14"/>
  <c r="R882" i="14"/>
  <c r="Q882" i="14"/>
  <c r="P882" i="14"/>
  <c r="O882" i="14"/>
  <c r="N882" i="14"/>
  <c r="M882" i="14"/>
  <c r="L882" i="14"/>
  <c r="K882" i="14"/>
  <c r="S881" i="14"/>
  <c r="R881" i="14"/>
  <c r="Q881" i="14"/>
  <c r="P881" i="14"/>
  <c r="O881" i="14"/>
  <c r="N881" i="14"/>
  <c r="M881" i="14"/>
  <c r="L881" i="14"/>
  <c r="K881" i="14"/>
  <c r="S880" i="14"/>
  <c r="R880" i="14"/>
  <c r="Q880" i="14"/>
  <c r="P880" i="14"/>
  <c r="O880" i="14"/>
  <c r="N880" i="14"/>
  <c r="M880" i="14"/>
  <c r="L880" i="14"/>
  <c r="K880" i="14"/>
  <c r="S879" i="14"/>
  <c r="R879" i="14"/>
  <c r="Q879" i="14"/>
  <c r="P879" i="14"/>
  <c r="O879" i="14"/>
  <c r="N879" i="14"/>
  <c r="M879" i="14"/>
  <c r="L879" i="14"/>
  <c r="K879" i="14"/>
  <c r="S878" i="14"/>
  <c r="R878" i="14"/>
  <c r="Q878" i="14"/>
  <c r="P878" i="14"/>
  <c r="O878" i="14"/>
  <c r="N878" i="14"/>
  <c r="M878" i="14"/>
  <c r="L878" i="14"/>
  <c r="K878" i="14"/>
  <c r="S877" i="14"/>
  <c r="R877" i="14"/>
  <c r="Q877" i="14"/>
  <c r="P877" i="14"/>
  <c r="O877" i="14"/>
  <c r="N877" i="14"/>
  <c r="M877" i="14"/>
  <c r="L877" i="14"/>
  <c r="K877" i="14"/>
  <c r="S876" i="14"/>
  <c r="R876" i="14"/>
  <c r="Q876" i="14"/>
  <c r="P876" i="14"/>
  <c r="O876" i="14"/>
  <c r="N876" i="14"/>
  <c r="M876" i="14"/>
  <c r="L876" i="14"/>
  <c r="K876" i="14"/>
  <c r="S875" i="14"/>
  <c r="R875" i="14"/>
  <c r="Q875" i="14"/>
  <c r="P875" i="14"/>
  <c r="O875" i="14"/>
  <c r="N875" i="14"/>
  <c r="M875" i="14"/>
  <c r="L875" i="14"/>
  <c r="K875" i="14"/>
  <c r="S874" i="14"/>
  <c r="R874" i="14"/>
  <c r="Q874" i="14"/>
  <c r="P874" i="14"/>
  <c r="O874" i="14"/>
  <c r="N874" i="14"/>
  <c r="M874" i="14"/>
  <c r="L874" i="14"/>
  <c r="K874" i="14"/>
  <c r="S873" i="14"/>
  <c r="R873" i="14"/>
  <c r="Q873" i="14"/>
  <c r="P873" i="14"/>
  <c r="O873" i="14"/>
  <c r="N873" i="14"/>
  <c r="M873" i="14"/>
  <c r="L873" i="14"/>
  <c r="K873" i="14"/>
  <c r="S872" i="14"/>
  <c r="R872" i="14"/>
  <c r="Q872" i="14"/>
  <c r="P872" i="14"/>
  <c r="O872" i="14"/>
  <c r="N872" i="14"/>
  <c r="M872" i="14"/>
  <c r="L872" i="14"/>
  <c r="K872" i="14"/>
  <c r="S871" i="14"/>
  <c r="R871" i="14"/>
  <c r="Q871" i="14"/>
  <c r="P871" i="14"/>
  <c r="O871" i="14"/>
  <c r="N871" i="14"/>
  <c r="M871" i="14"/>
  <c r="L871" i="14"/>
  <c r="K871" i="14"/>
  <c r="S870" i="14"/>
  <c r="R870" i="14"/>
  <c r="Q870" i="14"/>
  <c r="P870" i="14"/>
  <c r="O870" i="14"/>
  <c r="N870" i="14"/>
  <c r="M870" i="14"/>
  <c r="L870" i="14"/>
  <c r="K870" i="14"/>
  <c r="S869" i="14"/>
  <c r="R869" i="14"/>
  <c r="Q869" i="14"/>
  <c r="P869" i="14"/>
  <c r="O869" i="14"/>
  <c r="N869" i="14"/>
  <c r="M869" i="14"/>
  <c r="L869" i="14"/>
  <c r="K869" i="14"/>
  <c r="S868" i="14"/>
  <c r="R868" i="14"/>
  <c r="Q868" i="14"/>
  <c r="P868" i="14"/>
  <c r="O868" i="14"/>
  <c r="N868" i="14"/>
  <c r="M868" i="14"/>
  <c r="L868" i="14"/>
  <c r="K868" i="14"/>
  <c r="S867" i="14"/>
  <c r="R867" i="14"/>
  <c r="Q867" i="14"/>
  <c r="P867" i="14"/>
  <c r="O867" i="14"/>
  <c r="N867" i="14"/>
  <c r="M867" i="14"/>
  <c r="L867" i="14"/>
  <c r="K867" i="14"/>
  <c r="S866" i="14"/>
  <c r="R866" i="14"/>
  <c r="Q866" i="14"/>
  <c r="P866" i="14"/>
  <c r="O866" i="14"/>
  <c r="N866" i="14"/>
  <c r="M866" i="14"/>
  <c r="L866" i="14"/>
  <c r="K866" i="14"/>
  <c r="S865" i="14"/>
  <c r="R865" i="14"/>
  <c r="Q865" i="14"/>
  <c r="P865" i="14"/>
  <c r="O865" i="14"/>
  <c r="N865" i="14"/>
  <c r="M865" i="14"/>
  <c r="L865" i="14"/>
  <c r="K865" i="14"/>
  <c r="S864" i="14"/>
  <c r="R864" i="14"/>
  <c r="Q864" i="14"/>
  <c r="P864" i="14"/>
  <c r="O864" i="14"/>
  <c r="N864" i="14"/>
  <c r="M864" i="14"/>
  <c r="L864" i="14"/>
  <c r="K864" i="14"/>
  <c r="S863" i="14"/>
  <c r="R863" i="14"/>
  <c r="Q863" i="14"/>
  <c r="P863" i="14"/>
  <c r="O863" i="14"/>
  <c r="N863" i="14"/>
  <c r="M863" i="14"/>
  <c r="L863" i="14"/>
  <c r="K863" i="14"/>
  <c r="S862" i="14"/>
  <c r="R862" i="14"/>
  <c r="Q862" i="14"/>
  <c r="P862" i="14"/>
  <c r="O862" i="14"/>
  <c r="N862" i="14"/>
  <c r="M862" i="14"/>
  <c r="L862" i="14"/>
  <c r="K862" i="14"/>
  <c r="S861" i="14"/>
  <c r="R861" i="14"/>
  <c r="Q861" i="14"/>
  <c r="P861" i="14"/>
  <c r="O861" i="14"/>
  <c r="N861" i="14"/>
  <c r="M861" i="14"/>
  <c r="L861" i="14"/>
  <c r="K861" i="14"/>
  <c r="S860" i="14"/>
  <c r="R860" i="14"/>
  <c r="Q860" i="14"/>
  <c r="P860" i="14"/>
  <c r="O860" i="14"/>
  <c r="N860" i="14"/>
  <c r="M860" i="14"/>
  <c r="L860" i="14"/>
  <c r="K860" i="14"/>
  <c r="S859" i="14"/>
  <c r="R859" i="14"/>
  <c r="Q859" i="14"/>
  <c r="P859" i="14"/>
  <c r="O859" i="14"/>
  <c r="N859" i="14"/>
  <c r="M859" i="14"/>
  <c r="L859" i="14"/>
  <c r="K859" i="14"/>
  <c r="S858" i="14"/>
  <c r="R858" i="14"/>
  <c r="Q858" i="14"/>
  <c r="P858" i="14"/>
  <c r="O858" i="14"/>
  <c r="N858" i="14"/>
  <c r="M858" i="14"/>
  <c r="L858" i="14"/>
  <c r="K858" i="14"/>
  <c r="S857" i="14"/>
  <c r="R857" i="14"/>
  <c r="Q857" i="14"/>
  <c r="P857" i="14"/>
  <c r="O857" i="14"/>
  <c r="N857" i="14"/>
  <c r="M857" i="14"/>
  <c r="L857" i="14"/>
  <c r="K857" i="14"/>
  <c r="S856" i="14"/>
  <c r="R856" i="14"/>
  <c r="Q856" i="14"/>
  <c r="P856" i="14"/>
  <c r="O856" i="14"/>
  <c r="N856" i="14"/>
  <c r="M856" i="14"/>
  <c r="L856" i="14"/>
  <c r="K856" i="14"/>
  <c r="S855" i="14"/>
  <c r="R855" i="14"/>
  <c r="Q855" i="14"/>
  <c r="P855" i="14"/>
  <c r="O855" i="14"/>
  <c r="N855" i="14"/>
  <c r="M855" i="14"/>
  <c r="L855" i="14"/>
  <c r="K855" i="14"/>
  <c r="S854" i="14"/>
  <c r="R854" i="14"/>
  <c r="Q854" i="14"/>
  <c r="P854" i="14"/>
  <c r="O854" i="14"/>
  <c r="N854" i="14"/>
  <c r="M854" i="14"/>
  <c r="L854" i="14"/>
  <c r="K854" i="14"/>
  <c r="S853" i="14"/>
  <c r="R853" i="14"/>
  <c r="Q853" i="14"/>
  <c r="P853" i="14"/>
  <c r="O853" i="14"/>
  <c r="N853" i="14"/>
  <c r="M853" i="14"/>
  <c r="L853" i="14"/>
  <c r="K853" i="14"/>
  <c r="S852" i="14"/>
  <c r="R852" i="14"/>
  <c r="Q852" i="14"/>
  <c r="P852" i="14"/>
  <c r="O852" i="14"/>
  <c r="N852" i="14"/>
  <c r="M852" i="14"/>
  <c r="L852" i="14"/>
  <c r="K852" i="14"/>
  <c r="S851" i="14"/>
  <c r="R851" i="14"/>
  <c r="Q851" i="14"/>
  <c r="P851" i="14"/>
  <c r="O851" i="14"/>
  <c r="N851" i="14"/>
  <c r="M851" i="14"/>
  <c r="L851" i="14"/>
  <c r="K851" i="14"/>
  <c r="S850" i="14"/>
  <c r="R850" i="14"/>
  <c r="Q850" i="14"/>
  <c r="P850" i="14"/>
  <c r="O850" i="14"/>
  <c r="N850" i="14"/>
  <c r="M850" i="14"/>
  <c r="L850" i="14"/>
  <c r="K850" i="14"/>
  <c r="S849" i="14"/>
  <c r="R849" i="14"/>
  <c r="Q849" i="14"/>
  <c r="P849" i="14"/>
  <c r="O849" i="14"/>
  <c r="N849" i="14"/>
  <c r="M849" i="14"/>
  <c r="L849" i="14"/>
  <c r="K849" i="14"/>
  <c r="S848" i="14"/>
  <c r="R848" i="14"/>
  <c r="Q848" i="14"/>
  <c r="P848" i="14"/>
  <c r="O848" i="14"/>
  <c r="N848" i="14"/>
  <c r="M848" i="14"/>
  <c r="L848" i="14"/>
  <c r="K848" i="14"/>
  <c r="S847" i="14"/>
  <c r="R847" i="14"/>
  <c r="Q847" i="14"/>
  <c r="P847" i="14"/>
  <c r="O847" i="14"/>
  <c r="N847" i="14"/>
  <c r="M847" i="14"/>
  <c r="L847" i="14"/>
  <c r="K847" i="14"/>
  <c r="S846" i="14"/>
  <c r="R846" i="14"/>
  <c r="Q846" i="14"/>
  <c r="P846" i="14"/>
  <c r="O846" i="14"/>
  <c r="N846" i="14"/>
  <c r="M846" i="14"/>
  <c r="L846" i="14"/>
  <c r="K846" i="14"/>
  <c r="S845" i="14"/>
  <c r="R845" i="14"/>
  <c r="Q845" i="14"/>
  <c r="P845" i="14"/>
  <c r="O845" i="14"/>
  <c r="N845" i="14"/>
  <c r="M845" i="14"/>
  <c r="L845" i="14"/>
  <c r="K845" i="14"/>
  <c r="S844" i="14"/>
  <c r="R844" i="14"/>
  <c r="Q844" i="14"/>
  <c r="P844" i="14"/>
  <c r="O844" i="14"/>
  <c r="N844" i="14"/>
  <c r="M844" i="14"/>
  <c r="L844" i="14"/>
  <c r="K844" i="14"/>
  <c r="S843" i="14"/>
  <c r="R843" i="14"/>
  <c r="Q843" i="14"/>
  <c r="P843" i="14"/>
  <c r="O843" i="14"/>
  <c r="N843" i="14"/>
  <c r="M843" i="14"/>
  <c r="L843" i="14"/>
  <c r="K843" i="14"/>
  <c r="S842" i="14"/>
  <c r="R842" i="14"/>
  <c r="Q842" i="14"/>
  <c r="P842" i="14"/>
  <c r="O842" i="14"/>
  <c r="N842" i="14"/>
  <c r="M842" i="14"/>
  <c r="L842" i="14"/>
  <c r="K842" i="14"/>
  <c r="S841" i="14"/>
  <c r="R841" i="14"/>
  <c r="Q841" i="14"/>
  <c r="P841" i="14"/>
  <c r="O841" i="14"/>
  <c r="N841" i="14"/>
  <c r="M841" i="14"/>
  <c r="L841" i="14"/>
  <c r="K841" i="14"/>
  <c r="S840" i="14"/>
  <c r="R840" i="14"/>
  <c r="Q840" i="14"/>
  <c r="P840" i="14"/>
  <c r="O840" i="14"/>
  <c r="N840" i="14"/>
  <c r="M840" i="14"/>
  <c r="L840" i="14"/>
  <c r="K840" i="14"/>
  <c r="S839" i="14"/>
  <c r="R839" i="14"/>
  <c r="Q839" i="14"/>
  <c r="P839" i="14"/>
  <c r="O839" i="14"/>
  <c r="N839" i="14"/>
  <c r="M839" i="14"/>
  <c r="L839" i="14"/>
  <c r="K839" i="14"/>
  <c r="S838" i="14"/>
  <c r="R838" i="14"/>
  <c r="Q838" i="14"/>
  <c r="P838" i="14"/>
  <c r="O838" i="14"/>
  <c r="N838" i="14"/>
  <c r="M838" i="14"/>
  <c r="L838" i="14"/>
  <c r="K838" i="14"/>
  <c r="S837" i="14"/>
  <c r="R837" i="14"/>
  <c r="Q837" i="14"/>
  <c r="P837" i="14"/>
  <c r="O837" i="14"/>
  <c r="N837" i="14"/>
  <c r="M837" i="14"/>
  <c r="L837" i="14"/>
  <c r="K837" i="14"/>
  <c r="S836" i="14"/>
  <c r="R836" i="14"/>
  <c r="Q836" i="14"/>
  <c r="P836" i="14"/>
  <c r="O836" i="14"/>
  <c r="N836" i="14"/>
  <c r="M836" i="14"/>
  <c r="L836" i="14"/>
  <c r="K836" i="14"/>
  <c r="S835" i="14"/>
  <c r="R835" i="14"/>
  <c r="Q835" i="14"/>
  <c r="P835" i="14"/>
  <c r="O835" i="14"/>
  <c r="N835" i="14"/>
  <c r="M835" i="14"/>
  <c r="L835" i="14"/>
  <c r="K835" i="14"/>
  <c r="S834" i="14"/>
  <c r="R834" i="14"/>
  <c r="Q834" i="14"/>
  <c r="P834" i="14"/>
  <c r="O834" i="14"/>
  <c r="N834" i="14"/>
  <c r="M834" i="14"/>
  <c r="L834" i="14"/>
  <c r="K834" i="14"/>
  <c r="S833" i="14"/>
  <c r="R833" i="14"/>
  <c r="Q833" i="14"/>
  <c r="P833" i="14"/>
  <c r="O833" i="14"/>
  <c r="N833" i="14"/>
  <c r="M833" i="14"/>
  <c r="L833" i="14"/>
  <c r="K833" i="14"/>
  <c r="S832" i="14"/>
  <c r="R832" i="14"/>
  <c r="Q832" i="14"/>
  <c r="P832" i="14"/>
  <c r="O832" i="14"/>
  <c r="N832" i="14"/>
  <c r="M832" i="14"/>
  <c r="L832" i="14"/>
  <c r="K832" i="14"/>
  <c r="S831" i="14"/>
  <c r="R831" i="14"/>
  <c r="Q831" i="14"/>
  <c r="P831" i="14"/>
  <c r="O831" i="14"/>
  <c r="N831" i="14"/>
  <c r="M831" i="14"/>
  <c r="L831" i="14"/>
  <c r="K831" i="14"/>
  <c r="S830" i="14"/>
  <c r="R830" i="14"/>
  <c r="Q830" i="14"/>
  <c r="P830" i="14"/>
  <c r="O830" i="14"/>
  <c r="N830" i="14"/>
  <c r="M830" i="14"/>
  <c r="L830" i="14"/>
  <c r="K830" i="14"/>
  <c r="S829" i="14"/>
  <c r="R829" i="14"/>
  <c r="Q829" i="14"/>
  <c r="P829" i="14"/>
  <c r="O829" i="14"/>
  <c r="N829" i="14"/>
  <c r="M829" i="14"/>
  <c r="L829" i="14"/>
  <c r="K829" i="14"/>
  <c r="S828" i="14"/>
  <c r="R828" i="14"/>
  <c r="Q828" i="14"/>
  <c r="P828" i="14"/>
  <c r="O828" i="14"/>
  <c r="N828" i="14"/>
  <c r="M828" i="14"/>
  <c r="L828" i="14"/>
  <c r="K828" i="14"/>
  <c r="S827" i="14"/>
  <c r="R827" i="14"/>
  <c r="Q827" i="14"/>
  <c r="P827" i="14"/>
  <c r="O827" i="14"/>
  <c r="N827" i="14"/>
  <c r="M827" i="14"/>
  <c r="L827" i="14"/>
  <c r="K827" i="14"/>
  <c r="S826" i="14"/>
  <c r="R826" i="14"/>
  <c r="Q826" i="14"/>
  <c r="P826" i="14"/>
  <c r="O826" i="14"/>
  <c r="N826" i="14"/>
  <c r="M826" i="14"/>
  <c r="L826" i="14"/>
  <c r="K826" i="14"/>
  <c r="S825" i="14"/>
  <c r="R825" i="14"/>
  <c r="Q825" i="14"/>
  <c r="P825" i="14"/>
  <c r="O825" i="14"/>
  <c r="N825" i="14"/>
  <c r="M825" i="14"/>
  <c r="L825" i="14"/>
  <c r="K825" i="14"/>
  <c r="S824" i="14"/>
  <c r="R824" i="14"/>
  <c r="Q824" i="14"/>
  <c r="P824" i="14"/>
  <c r="O824" i="14"/>
  <c r="N824" i="14"/>
  <c r="M824" i="14"/>
  <c r="L824" i="14"/>
  <c r="K824" i="14"/>
  <c r="S823" i="14"/>
  <c r="R823" i="14"/>
  <c r="Q823" i="14"/>
  <c r="P823" i="14"/>
  <c r="O823" i="14"/>
  <c r="N823" i="14"/>
  <c r="M823" i="14"/>
  <c r="L823" i="14"/>
  <c r="K823" i="14"/>
  <c r="S822" i="14"/>
  <c r="R822" i="14"/>
  <c r="Q822" i="14"/>
  <c r="P822" i="14"/>
  <c r="O822" i="14"/>
  <c r="N822" i="14"/>
  <c r="M822" i="14"/>
  <c r="L822" i="14"/>
  <c r="K822" i="14"/>
  <c r="S821" i="14"/>
  <c r="R821" i="14"/>
  <c r="Q821" i="14"/>
  <c r="P821" i="14"/>
  <c r="O821" i="14"/>
  <c r="N821" i="14"/>
  <c r="M821" i="14"/>
  <c r="L821" i="14"/>
  <c r="K821" i="14"/>
  <c r="S820" i="14"/>
  <c r="R820" i="14"/>
  <c r="Q820" i="14"/>
  <c r="P820" i="14"/>
  <c r="O820" i="14"/>
  <c r="N820" i="14"/>
  <c r="M820" i="14"/>
  <c r="L820" i="14"/>
  <c r="K820" i="14"/>
  <c r="S819" i="14"/>
  <c r="R819" i="14"/>
  <c r="Q819" i="14"/>
  <c r="P819" i="14"/>
  <c r="O819" i="14"/>
  <c r="N819" i="14"/>
  <c r="M819" i="14"/>
  <c r="L819" i="14"/>
  <c r="K819" i="14"/>
  <c r="S818" i="14"/>
  <c r="R818" i="14"/>
  <c r="Q818" i="14"/>
  <c r="P818" i="14"/>
  <c r="O818" i="14"/>
  <c r="N818" i="14"/>
  <c r="M818" i="14"/>
  <c r="L818" i="14"/>
  <c r="K818" i="14"/>
  <c r="S817" i="14"/>
  <c r="R817" i="14"/>
  <c r="Q817" i="14"/>
  <c r="P817" i="14"/>
  <c r="O817" i="14"/>
  <c r="N817" i="14"/>
  <c r="M817" i="14"/>
  <c r="L817" i="14"/>
  <c r="K817" i="14"/>
  <c r="S816" i="14"/>
  <c r="R816" i="14"/>
  <c r="Q816" i="14"/>
  <c r="P816" i="14"/>
  <c r="O816" i="14"/>
  <c r="N816" i="14"/>
  <c r="M816" i="14"/>
  <c r="L816" i="14"/>
  <c r="K816" i="14"/>
  <c r="S815" i="14"/>
  <c r="R815" i="14"/>
  <c r="Q815" i="14"/>
  <c r="P815" i="14"/>
  <c r="O815" i="14"/>
  <c r="N815" i="14"/>
  <c r="M815" i="14"/>
  <c r="L815" i="14"/>
  <c r="K815" i="14"/>
  <c r="S814" i="14"/>
  <c r="R814" i="14"/>
  <c r="Q814" i="14"/>
  <c r="P814" i="14"/>
  <c r="O814" i="14"/>
  <c r="N814" i="14"/>
  <c r="M814" i="14"/>
  <c r="L814" i="14"/>
  <c r="K814" i="14"/>
  <c r="S813" i="14"/>
  <c r="R813" i="14"/>
  <c r="Q813" i="14"/>
  <c r="P813" i="14"/>
  <c r="O813" i="14"/>
  <c r="N813" i="14"/>
  <c r="M813" i="14"/>
  <c r="L813" i="14"/>
  <c r="K813" i="14"/>
  <c r="S812" i="14"/>
  <c r="R812" i="14"/>
  <c r="Q812" i="14"/>
  <c r="P812" i="14"/>
  <c r="O812" i="14"/>
  <c r="N812" i="14"/>
  <c r="M812" i="14"/>
  <c r="L812" i="14"/>
  <c r="K812" i="14"/>
  <c r="S811" i="14"/>
  <c r="R811" i="14"/>
  <c r="Q811" i="14"/>
  <c r="P811" i="14"/>
  <c r="O811" i="14"/>
  <c r="N811" i="14"/>
  <c r="M811" i="14"/>
  <c r="L811" i="14"/>
  <c r="K811" i="14"/>
  <c r="S810" i="14"/>
  <c r="R810" i="14"/>
  <c r="Q810" i="14"/>
  <c r="P810" i="14"/>
  <c r="O810" i="14"/>
  <c r="N810" i="14"/>
  <c r="M810" i="14"/>
  <c r="L810" i="14"/>
  <c r="K810" i="14"/>
  <c r="S809" i="14"/>
  <c r="R809" i="14"/>
  <c r="Q809" i="14"/>
  <c r="P809" i="14"/>
  <c r="O809" i="14"/>
  <c r="N809" i="14"/>
  <c r="M809" i="14"/>
  <c r="L809" i="14"/>
  <c r="K809" i="14"/>
  <c r="S808" i="14"/>
  <c r="R808" i="14"/>
  <c r="Q808" i="14"/>
  <c r="P808" i="14"/>
  <c r="O808" i="14"/>
  <c r="N808" i="14"/>
  <c r="M808" i="14"/>
  <c r="L808" i="14"/>
  <c r="K808" i="14"/>
  <c r="S807" i="14"/>
  <c r="R807" i="14"/>
  <c r="Q807" i="14"/>
  <c r="P807" i="14"/>
  <c r="O807" i="14"/>
  <c r="N807" i="14"/>
  <c r="M807" i="14"/>
  <c r="L807" i="14"/>
  <c r="K807" i="14"/>
  <c r="S806" i="14"/>
  <c r="R806" i="14"/>
  <c r="Q806" i="14"/>
  <c r="P806" i="14"/>
  <c r="O806" i="14"/>
  <c r="N806" i="14"/>
  <c r="M806" i="14"/>
  <c r="L806" i="14"/>
  <c r="K806" i="14"/>
  <c r="S805" i="14"/>
  <c r="R805" i="14"/>
  <c r="Q805" i="14"/>
  <c r="P805" i="14"/>
  <c r="O805" i="14"/>
  <c r="N805" i="14"/>
  <c r="M805" i="14"/>
  <c r="L805" i="14"/>
  <c r="K805" i="14"/>
  <c r="S804" i="14"/>
  <c r="R804" i="14"/>
  <c r="Q804" i="14"/>
  <c r="P804" i="14"/>
  <c r="O804" i="14"/>
  <c r="N804" i="14"/>
  <c r="M804" i="14"/>
  <c r="L804" i="14"/>
  <c r="K804" i="14"/>
  <c r="S803" i="14"/>
  <c r="R803" i="14"/>
  <c r="Q803" i="14"/>
  <c r="P803" i="14"/>
  <c r="O803" i="14"/>
  <c r="N803" i="14"/>
  <c r="M803" i="14"/>
  <c r="L803" i="14"/>
  <c r="K803" i="14"/>
  <c r="S802" i="14"/>
  <c r="R802" i="14"/>
  <c r="Q802" i="14"/>
  <c r="P802" i="14"/>
  <c r="O802" i="14"/>
  <c r="N802" i="14"/>
  <c r="M802" i="14"/>
  <c r="L802" i="14"/>
  <c r="K802" i="14"/>
  <c r="S801" i="14"/>
  <c r="R801" i="14"/>
  <c r="Q801" i="14"/>
  <c r="P801" i="14"/>
  <c r="O801" i="14"/>
  <c r="N801" i="14"/>
  <c r="M801" i="14"/>
  <c r="L801" i="14"/>
  <c r="K801" i="14"/>
  <c r="S800" i="14"/>
  <c r="R800" i="14"/>
  <c r="Q800" i="14"/>
  <c r="P800" i="14"/>
  <c r="O800" i="14"/>
  <c r="N800" i="14"/>
  <c r="M800" i="14"/>
  <c r="L800" i="14"/>
  <c r="K800" i="14"/>
  <c r="S799" i="14"/>
  <c r="R799" i="14"/>
  <c r="Q799" i="14"/>
  <c r="P799" i="14"/>
  <c r="O799" i="14"/>
  <c r="N799" i="14"/>
  <c r="M799" i="14"/>
  <c r="L799" i="14"/>
  <c r="K799" i="14"/>
  <c r="S798" i="14"/>
  <c r="R798" i="14"/>
  <c r="Q798" i="14"/>
  <c r="P798" i="14"/>
  <c r="O798" i="14"/>
  <c r="N798" i="14"/>
  <c r="M798" i="14"/>
  <c r="L798" i="14"/>
  <c r="K798" i="14"/>
  <c r="S797" i="14"/>
  <c r="R797" i="14"/>
  <c r="Q797" i="14"/>
  <c r="P797" i="14"/>
  <c r="O797" i="14"/>
  <c r="N797" i="14"/>
  <c r="M797" i="14"/>
  <c r="L797" i="14"/>
  <c r="K797" i="14"/>
  <c r="S796" i="14"/>
  <c r="R796" i="14"/>
  <c r="Q796" i="14"/>
  <c r="P796" i="14"/>
  <c r="O796" i="14"/>
  <c r="N796" i="14"/>
  <c r="M796" i="14"/>
  <c r="L796" i="14"/>
  <c r="K796" i="14"/>
  <c r="S795" i="14"/>
  <c r="R795" i="14"/>
  <c r="Q795" i="14"/>
  <c r="P795" i="14"/>
  <c r="O795" i="14"/>
  <c r="N795" i="14"/>
  <c r="M795" i="14"/>
  <c r="L795" i="14"/>
  <c r="K795" i="14"/>
  <c r="S794" i="14"/>
  <c r="R794" i="14"/>
  <c r="Q794" i="14"/>
  <c r="P794" i="14"/>
  <c r="O794" i="14"/>
  <c r="N794" i="14"/>
  <c r="M794" i="14"/>
  <c r="L794" i="14"/>
  <c r="K794" i="14"/>
  <c r="S793" i="14"/>
  <c r="R793" i="14"/>
  <c r="Q793" i="14"/>
  <c r="P793" i="14"/>
  <c r="O793" i="14"/>
  <c r="N793" i="14"/>
  <c r="M793" i="14"/>
  <c r="L793" i="14"/>
  <c r="K793" i="14"/>
  <c r="S792" i="14"/>
  <c r="R792" i="14"/>
  <c r="Q792" i="14"/>
  <c r="P792" i="14"/>
  <c r="O792" i="14"/>
  <c r="N792" i="14"/>
  <c r="M792" i="14"/>
  <c r="L792" i="14"/>
  <c r="K792" i="14"/>
  <c r="S791" i="14"/>
  <c r="R791" i="14"/>
  <c r="Q791" i="14"/>
  <c r="P791" i="14"/>
  <c r="O791" i="14"/>
  <c r="N791" i="14"/>
  <c r="M791" i="14"/>
  <c r="L791" i="14"/>
  <c r="K791" i="14"/>
  <c r="S790" i="14"/>
  <c r="R790" i="14"/>
  <c r="Q790" i="14"/>
  <c r="P790" i="14"/>
  <c r="O790" i="14"/>
  <c r="N790" i="14"/>
  <c r="M790" i="14"/>
  <c r="L790" i="14"/>
  <c r="K790" i="14"/>
  <c r="S789" i="14"/>
  <c r="R789" i="14"/>
  <c r="Q789" i="14"/>
  <c r="P789" i="14"/>
  <c r="O789" i="14"/>
  <c r="N789" i="14"/>
  <c r="M789" i="14"/>
  <c r="L789" i="14"/>
  <c r="K789" i="14"/>
  <c r="S788" i="14"/>
  <c r="R788" i="14"/>
  <c r="Q788" i="14"/>
  <c r="P788" i="14"/>
  <c r="O788" i="14"/>
  <c r="N788" i="14"/>
  <c r="M788" i="14"/>
  <c r="L788" i="14"/>
  <c r="K788" i="14"/>
  <c r="S787" i="14"/>
  <c r="R787" i="14"/>
  <c r="Q787" i="14"/>
  <c r="P787" i="14"/>
  <c r="O787" i="14"/>
  <c r="N787" i="14"/>
  <c r="M787" i="14"/>
  <c r="L787" i="14"/>
  <c r="K787" i="14"/>
  <c r="S786" i="14"/>
  <c r="R786" i="14"/>
  <c r="Q786" i="14"/>
  <c r="P786" i="14"/>
  <c r="O786" i="14"/>
  <c r="N786" i="14"/>
  <c r="M786" i="14"/>
  <c r="L786" i="14"/>
  <c r="K786" i="14"/>
  <c r="S785" i="14"/>
  <c r="R785" i="14"/>
  <c r="Q785" i="14"/>
  <c r="P785" i="14"/>
  <c r="O785" i="14"/>
  <c r="N785" i="14"/>
  <c r="M785" i="14"/>
  <c r="L785" i="14"/>
  <c r="K785" i="14"/>
  <c r="S784" i="14"/>
  <c r="R784" i="14"/>
  <c r="Q784" i="14"/>
  <c r="P784" i="14"/>
  <c r="O784" i="14"/>
  <c r="N784" i="14"/>
  <c r="M784" i="14"/>
  <c r="L784" i="14"/>
  <c r="K784" i="14"/>
  <c r="S783" i="14"/>
  <c r="R783" i="14"/>
  <c r="Q783" i="14"/>
  <c r="P783" i="14"/>
  <c r="O783" i="14"/>
  <c r="N783" i="14"/>
  <c r="M783" i="14"/>
  <c r="L783" i="14"/>
  <c r="K783" i="14"/>
  <c r="S782" i="14"/>
  <c r="R782" i="14"/>
  <c r="Q782" i="14"/>
  <c r="P782" i="14"/>
  <c r="O782" i="14"/>
  <c r="N782" i="14"/>
  <c r="M782" i="14"/>
  <c r="L782" i="14"/>
  <c r="K782" i="14"/>
  <c r="S781" i="14"/>
  <c r="R781" i="14"/>
  <c r="Q781" i="14"/>
  <c r="P781" i="14"/>
  <c r="O781" i="14"/>
  <c r="N781" i="14"/>
  <c r="M781" i="14"/>
  <c r="L781" i="14"/>
  <c r="K781" i="14"/>
  <c r="S780" i="14"/>
  <c r="R780" i="14"/>
  <c r="Q780" i="14"/>
  <c r="P780" i="14"/>
  <c r="O780" i="14"/>
  <c r="N780" i="14"/>
  <c r="M780" i="14"/>
  <c r="L780" i="14"/>
  <c r="K780" i="14"/>
  <c r="S779" i="14"/>
  <c r="R779" i="14"/>
  <c r="Q779" i="14"/>
  <c r="P779" i="14"/>
  <c r="O779" i="14"/>
  <c r="N779" i="14"/>
  <c r="M779" i="14"/>
  <c r="L779" i="14"/>
  <c r="K779" i="14"/>
  <c r="S778" i="14"/>
  <c r="R778" i="14"/>
  <c r="Q778" i="14"/>
  <c r="P778" i="14"/>
  <c r="O778" i="14"/>
  <c r="N778" i="14"/>
  <c r="M778" i="14"/>
  <c r="L778" i="14"/>
  <c r="K778" i="14"/>
  <c r="S777" i="14"/>
  <c r="R777" i="14"/>
  <c r="Q777" i="14"/>
  <c r="P777" i="14"/>
  <c r="O777" i="14"/>
  <c r="N777" i="14"/>
  <c r="M777" i="14"/>
  <c r="L777" i="14"/>
  <c r="K777" i="14"/>
  <c r="S776" i="14"/>
  <c r="R776" i="14"/>
  <c r="Q776" i="14"/>
  <c r="P776" i="14"/>
  <c r="O776" i="14"/>
  <c r="N776" i="14"/>
  <c r="M776" i="14"/>
  <c r="L776" i="14"/>
  <c r="K776" i="14"/>
  <c r="S775" i="14"/>
  <c r="R775" i="14"/>
  <c r="Q775" i="14"/>
  <c r="P775" i="14"/>
  <c r="O775" i="14"/>
  <c r="N775" i="14"/>
  <c r="M775" i="14"/>
  <c r="L775" i="14"/>
  <c r="K775" i="14"/>
  <c r="S774" i="14"/>
  <c r="R774" i="14"/>
  <c r="Q774" i="14"/>
  <c r="P774" i="14"/>
  <c r="O774" i="14"/>
  <c r="N774" i="14"/>
  <c r="M774" i="14"/>
  <c r="L774" i="14"/>
  <c r="K774" i="14"/>
  <c r="S773" i="14"/>
  <c r="R773" i="14"/>
  <c r="Q773" i="14"/>
  <c r="P773" i="14"/>
  <c r="O773" i="14"/>
  <c r="N773" i="14"/>
  <c r="M773" i="14"/>
  <c r="L773" i="14"/>
  <c r="K773" i="14"/>
  <c r="S772" i="14"/>
  <c r="R772" i="14"/>
  <c r="Q772" i="14"/>
  <c r="P772" i="14"/>
  <c r="O772" i="14"/>
  <c r="N772" i="14"/>
  <c r="M772" i="14"/>
  <c r="L772" i="14"/>
  <c r="K772" i="14"/>
  <c r="S771" i="14"/>
  <c r="R771" i="14"/>
  <c r="Q771" i="14"/>
  <c r="P771" i="14"/>
  <c r="O771" i="14"/>
  <c r="N771" i="14"/>
  <c r="M771" i="14"/>
  <c r="L771" i="14"/>
  <c r="K771" i="14"/>
  <c r="S770" i="14"/>
  <c r="R770" i="14"/>
  <c r="Q770" i="14"/>
  <c r="P770" i="14"/>
  <c r="O770" i="14"/>
  <c r="N770" i="14"/>
  <c r="M770" i="14"/>
  <c r="L770" i="14"/>
  <c r="K770" i="14"/>
  <c r="S769" i="14"/>
  <c r="R769" i="14"/>
  <c r="Q769" i="14"/>
  <c r="P769" i="14"/>
  <c r="O769" i="14"/>
  <c r="N769" i="14"/>
  <c r="M769" i="14"/>
  <c r="L769" i="14"/>
  <c r="K769" i="14"/>
  <c r="S768" i="14"/>
  <c r="R768" i="14"/>
  <c r="Q768" i="14"/>
  <c r="P768" i="14"/>
  <c r="O768" i="14"/>
  <c r="N768" i="14"/>
  <c r="M768" i="14"/>
  <c r="L768" i="14"/>
  <c r="K768" i="14"/>
  <c r="S767" i="14"/>
  <c r="R767" i="14"/>
  <c r="Q767" i="14"/>
  <c r="P767" i="14"/>
  <c r="O767" i="14"/>
  <c r="N767" i="14"/>
  <c r="M767" i="14"/>
  <c r="L767" i="14"/>
  <c r="K767" i="14"/>
  <c r="S766" i="14"/>
  <c r="R766" i="14"/>
  <c r="Q766" i="14"/>
  <c r="P766" i="14"/>
  <c r="O766" i="14"/>
  <c r="N766" i="14"/>
  <c r="M766" i="14"/>
  <c r="L766" i="14"/>
  <c r="K766" i="14"/>
  <c r="S765" i="14"/>
  <c r="R765" i="14"/>
  <c r="Q765" i="14"/>
  <c r="P765" i="14"/>
  <c r="O765" i="14"/>
  <c r="N765" i="14"/>
  <c r="M765" i="14"/>
  <c r="L765" i="14"/>
  <c r="K765" i="14"/>
  <c r="S764" i="14"/>
  <c r="R764" i="14"/>
  <c r="Q764" i="14"/>
  <c r="P764" i="14"/>
  <c r="O764" i="14"/>
  <c r="N764" i="14"/>
  <c r="M764" i="14"/>
  <c r="L764" i="14"/>
  <c r="K764" i="14"/>
  <c r="S763" i="14"/>
  <c r="R763" i="14"/>
  <c r="Q763" i="14"/>
  <c r="P763" i="14"/>
  <c r="O763" i="14"/>
  <c r="N763" i="14"/>
  <c r="M763" i="14"/>
  <c r="L763" i="14"/>
  <c r="K763" i="14"/>
  <c r="S762" i="14"/>
  <c r="R762" i="14"/>
  <c r="Q762" i="14"/>
  <c r="P762" i="14"/>
  <c r="O762" i="14"/>
  <c r="N762" i="14"/>
  <c r="M762" i="14"/>
  <c r="L762" i="14"/>
  <c r="K762" i="14"/>
  <c r="S761" i="14"/>
  <c r="R761" i="14"/>
  <c r="Q761" i="14"/>
  <c r="P761" i="14"/>
  <c r="O761" i="14"/>
  <c r="N761" i="14"/>
  <c r="M761" i="14"/>
  <c r="L761" i="14"/>
  <c r="K761" i="14"/>
  <c r="S760" i="14"/>
  <c r="R760" i="14"/>
  <c r="Q760" i="14"/>
  <c r="P760" i="14"/>
  <c r="O760" i="14"/>
  <c r="N760" i="14"/>
  <c r="M760" i="14"/>
  <c r="L760" i="14"/>
  <c r="K760" i="14"/>
  <c r="S759" i="14"/>
  <c r="R759" i="14"/>
  <c r="Q759" i="14"/>
  <c r="P759" i="14"/>
  <c r="O759" i="14"/>
  <c r="N759" i="14"/>
  <c r="M759" i="14"/>
  <c r="L759" i="14"/>
  <c r="K759" i="14"/>
  <c r="S758" i="14"/>
  <c r="R758" i="14"/>
  <c r="Q758" i="14"/>
  <c r="P758" i="14"/>
  <c r="O758" i="14"/>
  <c r="N758" i="14"/>
  <c r="M758" i="14"/>
  <c r="L758" i="14"/>
  <c r="K758" i="14"/>
  <c r="S757" i="14"/>
  <c r="R757" i="14"/>
  <c r="Q757" i="14"/>
  <c r="P757" i="14"/>
  <c r="O757" i="14"/>
  <c r="N757" i="14"/>
  <c r="M757" i="14"/>
  <c r="L757" i="14"/>
  <c r="K757" i="14"/>
  <c r="S756" i="14"/>
  <c r="R756" i="14"/>
  <c r="Q756" i="14"/>
  <c r="P756" i="14"/>
  <c r="O756" i="14"/>
  <c r="N756" i="14"/>
  <c r="M756" i="14"/>
  <c r="L756" i="14"/>
  <c r="K756" i="14"/>
  <c r="S755" i="14"/>
  <c r="R755" i="14"/>
  <c r="Q755" i="14"/>
  <c r="P755" i="14"/>
  <c r="O755" i="14"/>
  <c r="N755" i="14"/>
  <c r="M755" i="14"/>
  <c r="L755" i="14"/>
  <c r="K755" i="14"/>
  <c r="S754" i="14"/>
  <c r="R754" i="14"/>
  <c r="Q754" i="14"/>
  <c r="P754" i="14"/>
  <c r="O754" i="14"/>
  <c r="N754" i="14"/>
  <c r="M754" i="14"/>
  <c r="L754" i="14"/>
  <c r="K754" i="14"/>
  <c r="S753" i="14"/>
  <c r="R753" i="14"/>
  <c r="Q753" i="14"/>
  <c r="P753" i="14"/>
  <c r="O753" i="14"/>
  <c r="N753" i="14"/>
  <c r="M753" i="14"/>
  <c r="L753" i="14"/>
  <c r="K753" i="14"/>
  <c r="S752" i="14"/>
  <c r="R752" i="14"/>
  <c r="Q752" i="14"/>
  <c r="P752" i="14"/>
  <c r="O752" i="14"/>
  <c r="N752" i="14"/>
  <c r="M752" i="14"/>
  <c r="L752" i="14"/>
  <c r="K752" i="14"/>
  <c r="S751" i="14"/>
  <c r="R751" i="14"/>
  <c r="Q751" i="14"/>
  <c r="P751" i="14"/>
  <c r="O751" i="14"/>
  <c r="N751" i="14"/>
  <c r="M751" i="14"/>
  <c r="L751" i="14"/>
  <c r="K751" i="14"/>
  <c r="S750" i="14"/>
  <c r="R750" i="14"/>
  <c r="Q750" i="14"/>
  <c r="P750" i="14"/>
  <c r="O750" i="14"/>
  <c r="N750" i="14"/>
  <c r="M750" i="14"/>
  <c r="L750" i="14"/>
  <c r="K750" i="14"/>
  <c r="S749" i="14"/>
  <c r="R749" i="14"/>
  <c r="Q749" i="14"/>
  <c r="P749" i="14"/>
  <c r="O749" i="14"/>
  <c r="N749" i="14"/>
  <c r="M749" i="14"/>
  <c r="L749" i="14"/>
  <c r="K749" i="14"/>
  <c r="S748" i="14"/>
  <c r="R748" i="14"/>
  <c r="Q748" i="14"/>
  <c r="P748" i="14"/>
  <c r="O748" i="14"/>
  <c r="N748" i="14"/>
  <c r="M748" i="14"/>
  <c r="L748" i="14"/>
  <c r="K748" i="14"/>
  <c r="S747" i="14"/>
  <c r="R747" i="14"/>
  <c r="Q747" i="14"/>
  <c r="P747" i="14"/>
  <c r="O747" i="14"/>
  <c r="N747" i="14"/>
  <c r="M747" i="14"/>
  <c r="L747" i="14"/>
  <c r="K747" i="14"/>
  <c r="S746" i="14"/>
  <c r="R746" i="14"/>
  <c r="Q746" i="14"/>
  <c r="P746" i="14"/>
  <c r="O746" i="14"/>
  <c r="N746" i="14"/>
  <c r="M746" i="14"/>
  <c r="L746" i="14"/>
  <c r="K746" i="14"/>
  <c r="S745" i="14"/>
  <c r="R745" i="14"/>
  <c r="Q745" i="14"/>
  <c r="P745" i="14"/>
  <c r="O745" i="14"/>
  <c r="N745" i="14"/>
  <c r="M745" i="14"/>
  <c r="L745" i="14"/>
  <c r="K745" i="14"/>
  <c r="S744" i="14"/>
  <c r="R744" i="14"/>
  <c r="Q744" i="14"/>
  <c r="P744" i="14"/>
  <c r="O744" i="14"/>
  <c r="N744" i="14"/>
  <c r="M744" i="14"/>
  <c r="L744" i="14"/>
  <c r="K744" i="14"/>
  <c r="S743" i="14"/>
  <c r="R743" i="14"/>
  <c r="Q743" i="14"/>
  <c r="P743" i="14"/>
  <c r="O743" i="14"/>
  <c r="N743" i="14"/>
  <c r="M743" i="14"/>
  <c r="L743" i="14"/>
  <c r="K743" i="14"/>
  <c r="S742" i="14"/>
  <c r="R742" i="14"/>
  <c r="Q742" i="14"/>
  <c r="P742" i="14"/>
  <c r="O742" i="14"/>
  <c r="N742" i="14"/>
  <c r="M742" i="14"/>
  <c r="L742" i="14"/>
  <c r="K742" i="14"/>
  <c r="S741" i="14"/>
  <c r="R741" i="14"/>
  <c r="Q741" i="14"/>
  <c r="P741" i="14"/>
  <c r="O741" i="14"/>
  <c r="N741" i="14"/>
  <c r="M741" i="14"/>
  <c r="L741" i="14"/>
  <c r="K741" i="14"/>
  <c r="S740" i="14"/>
  <c r="R740" i="14"/>
  <c r="Q740" i="14"/>
  <c r="P740" i="14"/>
  <c r="O740" i="14"/>
  <c r="N740" i="14"/>
  <c r="M740" i="14"/>
  <c r="L740" i="14"/>
  <c r="K740" i="14"/>
  <c r="S739" i="14"/>
  <c r="R739" i="14"/>
  <c r="Q739" i="14"/>
  <c r="P739" i="14"/>
  <c r="O739" i="14"/>
  <c r="N739" i="14"/>
  <c r="M739" i="14"/>
  <c r="L739" i="14"/>
  <c r="K739" i="14"/>
  <c r="S738" i="14"/>
  <c r="R738" i="14"/>
  <c r="Q738" i="14"/>
  <c r="P738" i="14"/>
  <c r="O738" i="14"/>
  <c r="N738" i="14"/>
  <c r="M738" i="14"/>
  <c r="L738" i="14"/>
  <c r="K738" i="14"/>
  <c r="S737" i="14"/>
  <c r="R737" i="14"/>
  <c r="Q737" i="14"/>
  <c r="P737" i="14"/>
  <c r="O737" i="14"/>
  <c r="N737" i="14"/>
  <c r="M737" i="14"/>
  <c r="L737" i="14"/>
  <c r="K737" i="14"/>
  <c r="S736" i="14"/>
  <c r="R736" i="14"/>
  <c r="Q736" i="14"/>
  <c r="P736" i="14"/>
  <c r="O736" i="14"/>
  <c r="N736" i="14"/>
  <c r="M736" i="14"/>
  <c r="L736" i="14"/>
  <c r="K736" i="14"/>
  <c r="S735" i="14"/>
  <c r="R735" i="14"/>
  <c r="Q735" i="14"/>
  <c r="P735" i="14"/>
  <c r="O735" i="14"/>
  <c r="N735" i="14"/>
  <c r="M735" i="14"/>
  <c r="L735" i="14"/>
  <c r="K735" i="14"/>
  <c r="S734" i="14"/>
  <c r="R734" i="14"/>
  <c r="Q734" i="14"/>
  <c r="P734" i="14"/>
  <c r="O734" i="14"/>
  <c r="N734" i="14"/>
  <c r="M734" i="14"/>
  <c r="L734" i="14"/>
  <c r="K734" i="14"/>
  <c r="S733" i="14"/>
  <c r="R733" i="14"/>
  <c r="Q733" i="14"/>
  <c r="P733" i="14"/>
  <c r="O733" i="14"/>
  <c r="N733" i="14"/>
  <c r="M733" i="14"/>
  <c r="L733" i="14"/>
  <c r="K733" i="14"/>
  <c r="S732" i="14"/>
  <c r="R732" i="14"/>
  <c r="Q732" i="14"/>
  <c r="P732" i="14"/>
  <c r="O732" i="14"/>
  <c r="N732" i="14"/>
  <c r="M732" i="14"/>
  <c r="L732" i="14"/>
  <c r="K732" i="14"/>
  <c r="S731" i="14"/>
  <c r="R731" i="14"/>
  <c r="Q731" i="14"/>
  <c r="P731" i="14"/>
  <c r="O731" i="14"/>
  <c r="N731" i="14"/>
  <c r="M731" i="14"/>
  <c r="L731" i="14"/>
  <c r="K731" i="14"/>
  <c r="S730" i="14"/>
  <c r="R730" i="14"/>
  <c r="Q730" i="14"/>
  <c r="P730" i="14"/>
  <c r="O730" i="14"/>
  <c r="N730" i="14"/>
  <c r="M730" i="14"/>
  <c r="L730" i="14"/>
  <c r="K730" i="14"/>
  <c r="S729" i="14"/>
  <c r="R729" i="14"/>
  <c r="Q729" i="14"/>
  <c r="P729" i="14"/>
  <c r="O729" i="14"/>
  <c r="N729" i="14"/>
  <c r="M729" i="14"/>
  <c r="L729" i="14"/>
  <c r="K729" i="14"/>
  <c r="S728" i="14"/>
  <c r="R728" i="14"/>
  <c r="Q728" i="14"/>
  <c r="P728" i="14"/>
  <c r="O728" i="14"/>
  <c r="N728" i="14"/>
  <c r="M728" i="14"/>
  <c r="L728" i="14"/>
  <c r="K728" i="14"/>
  <c r="S727" i="14"/>
  <c r="R727" i="14"/>
  <c r="Q727" i="14"/>
  <c r="P727" i="14"/>
  <c r="O727" i="14"/>
  <c r="N727" i="14"/>
  <c r="M727" i="14"/>
  <c r="L727" i="14"/>
  <c r="K727" i="14"/>
  <c r="S726" i="14"/>
  <c r="R726" i="14"/>
  <c r="Q726" i="14"/>
  <c r="P726" i="14"/>
  <c r="O726" i="14"/>
  <c r="N726" i="14"/>
  <c r="M726" i="14"/>
  <c r="L726" i="14"/>
  <c r="K726" i="14"/>
  <c r="S725" i="14"/>
  <c r="R725" i="14"/>
  <c r="Q725" i="14"/>
  <c r="P725" i="14"/>
  <c r="O725" i="14"/>
  <c r="N725" i="14"/>
  <c r="M725" i="14"/>
  <c r="L725" i="14"/>
  <c r="K725" i="14"/>
  <c r="S724" i="14"/>
  <c r="R724" i="14"/>
  <c r="Q724" i="14"/>
  <c r="P724" i="14"/>
  <c r="O724" i="14"/>
  <c r="N724" i="14"/>
  <c r="M724" i="14"/>
  <c r="L724" i="14"/>
  <c r="K724" i="14"/>
  <c r="S723" i="14"/>
  <c r="R723" i="14"/>
  <c r="Q723" i="14"/>
  <c r="P723" i="14"/>
  <c r="O723" i="14"/>
  <c r="N723" i="14"/>
  <c r="M723" i="14"/>
  <c r="L723" i="14"/>
  <c r="K723" i="14"/>
  <c r="S722" i="14"/>
  <c r="R722" i="14"/>
  <c r="Q722" i="14"/>
  <c r="P722" i="14"/>
  <c r="O722" i="14"/>
  <c r="N722" i="14"/>
  <c r="M722" i="14"/>
  <c r="L722" i="14"/>
  <c r="K722" i="14"/>
  <c r="S721" i="14"/>
  <c r="R721" i="14"/>
  <c r="Q721" i="14"/>
  <c r="P721" i="14"/>
  <c r="O721" i="14"/>
  <c r="N721" i="14"/>
  <c r="M721" i="14"/>
  <c r="L721" i="14"/>
  <c r="K721" i="14"/>
  <c r="S720" i="14"/>
  <c r="R720" i="14"/>
  <c r="Q720" i="14"/>
  <c r="P720" i="14"/>
  <c r="O720" i="14"/>
  <c r="N720" i="14"/>
  <c r="M720" i="14"/>
  <c r="L720" i="14"/>
  <c r="K720" i="14"/>
  <c r="S719" i="14"/>
  <c r="R719" i="14"/>
  <c r="Q719" i="14"/>
  <c r="P719" i="14"/>
  <c r="O719" i="14"/>
  <c r="N719" i="14"/>
  <c r="M719" i="14"/>
  <c r="L719" i="14"/>
  <c r="K719" i="14"/>
  <c r="S718" i="14"/>
  <c r="R718" i="14"/>
  <c r="Q718" i="14"/>
  <c r="P718" i="14"/>
  <c r="O718" i="14"/>
  <c r="N718" i="14"/>
  <c r="M718" i="14"/>
  <c r="L718" i="14"/>
  <c r="K718" i="14"/>
  <c r="S717" i="14"/>
  <c r="R717" i="14"/>
  <c r="Q717" i="14"/>
  <c r="P717" i="14"/>
  <c r="O717" i="14"/>
  <c r="N717" i="14"/>
  <c r="M717" i="14"/>
  <c r="L717" i="14"/>
  <c r="K717" i="14"/>
  <c r="S716" i="14"/>
  <c r="R716" i="14"/>
  <c r="Q716" i="14"/>
  <c r="P716" i="14"/>
  <c r="O716" i="14"/>
  <c r="N716" i="14"/>
  <c r="M716" i="14"/>
  <c r="L716" i="14"/>
  <c r="K716" i="14"/>
  <c r="S715" i="14"/>
  <c r="R715" i="14"/>
  <c r="Q715" i="14"/>
  <c r="P715" i="14"/>
  <c r="O715" i="14"/>
  <c r="N715" i="14"/>
  <c r="M715" i="14"/>
  <c r="L715" i="14"/>
  <c r="K715" i="14"/>
  <c r="S714" i="14"/>
  <c r="R714" i="14"/>
  <c r="Q714" i="14"/>
  <c r="P714" i="14"/>
  <c r="O714" i="14"/>
  <c r="N714" i="14"/>
  <c r="M714" i="14"/>
  <c r="L714" i="14"/>
  <c r="K714" i="14"/>
  <c r="S713" i="14"/>
  <c r="R713" i="14"/>
  <c r="Q713" i="14"/>
  <c r="P713" i="14"/>
  <c r="O713" i="14"/>
  <c r="N713" i="14"/>
  <c r="M713" i="14"/>
  <c r="L713" i="14"/>
  <c r="K713" i="14"/>
  <c r="S712" i="14"/>
  <c r="R712" i="14"/>
  <c r="Q712" i="14"/>
  <c r="P712" i="14"/>
  <c r="O712" i="14"/>
  <c r="N712" i="14"/>
  <c r="M712" i="14"/>
  <c r="L712" i="14"/>
  <c r="K712" i="14"/>
  <c r="S711" i="14"/>
  <c r="R711" i="14"/>
  <c r="Q711" i="14"/>
  <c r="P711" i="14"/>
  <c r="O711" i="14"/>
  <c r="N711" i="14"/>
  <c r="M711" i="14"/>
  <c r="L711" i="14"/>
  <c r="K711" i="14"/>
  <c r="S710" i="14"/>
  <c r="R710" i="14"/>
  <c r="Q710" i="14"/>
  <c r="P710" i="14"/>
  <c r="O710" i="14"/>
  <c r="N710" i="14"/>
  <c r="M710" i="14"/>
  <c r="L710" i="14"/>
  <c r="K710" i="14"/>
  <c r="S709" i="14"/>
  <c r="R709" i="14"/>
  <c r="Q709" i="14"/>
  <c r="P709" i="14"/>
  <c r="O709" i="14"/>
  <c r="N709" i="14"/>
  <c r="M709" i="14"/>
  <c r="L709" i="14"/>
  <c r="K709" i="14"/>
  <c r="S708" i="14"/>
  <c r="R708" i="14"/>
  <c r="Q708" i="14"/>
  <c r="P708" i="14"/>
  <c r="O708" i="14"/>
  <c r="N708" i="14"/>
  <c r="M708" i="14"/>
  <c r="L708" i="14"/>
  <c r="K708" i="14"/>
  <c r="S707" i="14"/>
  <c r="R707" i="14"/>
  <c r="Q707" i="14"/>
  <c r="P707" i="14"/>
  <c r="O707" i="14"/>
  <c r="N707" i="14"/>
  <c r="M707" i="14"/>
  <c r="L707" i="14"/>
  <c r="K707" i="14"/>
  <c r="S706" i="14"/>
  <c r="R706" i="14"/>
  <c r="Q706" i="14"/>
  <c r="P706" i="14"/>
  <c r="O706" i="14"/>
  <c r="N706" i="14"/>
  <c r="M706" i="14"/>
  <c r="L706" i="14"/>
  <c r="K706" i="14"/>
  <c r="S705" i="14"/>
  <c r="R705" i="14"/>
  <c r="Q705" i="14"/>
  <c r="P705" i="14"/>
  <c r="O705" i="14"/>
  <c r="N705" i="14"/>
  <c r="M705" i="14"/>
  <c r="L705" i="14"/>
  <c r="K705" i="14"/>
  <c r="S704" i="14"/>
  <c r="R704" i="14"/>
  <c r="Q704" i="14"/>
  <c r="P704" i="14"/>
  <c r="O704" i="14"/>
  <c r="N704" i="14"/>
  <c r="M704" i="14"/>
  <c r="L704" i="14"/>
  <c r="K704" i="14"/>
  <c r="S703" i="14"/>
  <c r="R703" i="14"/>
  <c r="Q703" i="14"/>
  <c r="P703" i="14"/>
  <c r="O703" i="14"/>
  <c r="N703" i="14"/>
  <c r="M703" i="14"/>
  <c r="L703" i="14"/>
  <c r="K703" i="14"/>
  <c r="S702" i="14"/>
  <c r="R702" i="14"/>
  <c r="Q702" i="14"/>
  <c r="P702" i="14"/>
  <c r="O702" i="14"/>
  <c r="N702" i="14"/>
  <c r="M702" i="14"/>
  <c r="L702" i="14"/>
  <c r="K702" i="14"/>
  <c r="S701" i="14"/>
  <c r="R701" i="14"/>
  <c r="Q701" i="14"/>
  <c r="P701" i="14"/>
  <c r="O701" i="14"/>
  <c r="N701" i="14"/>
  <c r="M701" i="14"/>
  <c r="L701" i="14"/>
  <c r="K701" i="14"/>
  <c r="S700" i="14"/>
  <c r="R700" i="14"/>
  <c r="Q700" i="14"/>
  <c r="P700" i="14"/>
  <c r="O700" i="14"/>
  <c r="N700" i="14"/>
  <c r="M700" i="14"/>
  <c r="L700" i="14"/>
  <c r="K700" i="14"/>
  <c r="S699" i="14"/>
  <c r="R699" i="14"/>
  <c r="Q699" i="14"/>
  <c r="P699" i="14"/>
  <c r="O699" i="14"/>
  <c r="N699" i="14"/>
  <c r="M699" i="14"/>
  <c r="L699" i="14"/>
  <c r="K699" i="14"/>
  <c r="S698" i="14"/>
  <c r="R698" i="14"/>
  <c r="Q698" i="14"/>
  <c r="P698" i="14"/>
  <c r="O698" i="14"/>
  <c r="N698" i="14"/>
  <c r="M698" i="14"/>
  <c r="L698" i="14"/>
  <c r="K698" i="14"/>
  <c r="S697" i="14"/>
  <c r="R697" i="14"/>
  <c r="Q697" i="14"/>
  <c r="P697" i="14"/>
  <c r="O697" i="14"/>
  <c r="N697" i="14"/>
  <c r="M697" i="14"/>
  <c r="L697" i="14"/>
  <c r="K697" i="14"/>
  <c r="S696" i="14"/>
  <c r="R696" i="14"/>
  <c r="Q696" i="14"/>
  <c r="P696" i="14"/>
  <c r="O696" i="14"/>
  <c r="N696" i="14"/>
  <c r="M696" i="14"/>
  <c r="L696" i="14"/>
  <c r="K696" i="14"/>
  <c r="S695" i="14"/>
  <c r="R695" i="14"/>
  <c r="Q695" i="14"/>
  <c r="P695" i="14"/>
  <c r="O695" i="14"/>
  <c r="N695" i="14"/>
  <c r="M695" i="14"/>
  <c r="L695" i="14"/>
  <c r="K695" i="14"/>
  <c r="S694" i="14"/>
  <c r="R694" i="14"/>
  <c r="Q694" i="14"/>
  <c r="P694" i="14"/>
  <c r="O694" i="14"/>
  <c r="N694" i="14"/>
  <c r="M694" i="14"/>
  <c r="L694" i="14"/>
  <c r="K694" i="14"/>
  <c r="S693" i="14"/>
  <c r="R693" i="14"/>
  <c r="Q693" i="14"/>
  <c r="P693" i="14"/>
  <c r="O693" i="14"/>
  <c r="N693" i="14"/>
  <c r="M693" i="14"/>
  <c r="L693" i="14"/>
  <c r="K693" i="14"/>
  <c r="S692" i="14"/>
  <c r="R692" i="14"/>
  <c r="Q692" i="14"/>
  <c r="P692" i="14"/>
  <c r="O692" i="14"/>
  <c r="N692" i="14"/>
  <c r="M692" i="14"/>
  <c r="L692" i="14"/>
  <c r="K692" i="14"/>
  <c r="S691" i="14"/>
  <c r="R691" i="14"/>
  <c r="Q691" i="14"/>
  <c r="P691" i="14"/>
  <c r="O691" i="14"/>
  <c r="N691" i="14"/>
  <c r="M691" i="14"/>
  <c r="L691" i="14"/>
  <c r="K691" i="14"/>
  <c r="S690" i="14"/>
  <c r="R690" i="14"/>
  <c r="Q690" i="14"/>
  <c r="P690" i="14"/>
  <c r="O690" i="14"/>
  <c r="N690" i="14"/>
  <c r="M690" i="14"/>
  <c r="L690" i="14"/>
  <c r="K690" i="14"/>
  <c r="S689" i="14"/>
  <c r="R689" i="14"/>
  <c r="Q689" i="14"/>
  <c r="P689" i="14"/>
  <c r="O689" i="14"/>
  <c r="N689" i="14"/>
  <c r="M689" i="14"/>
  <c r="L689" i="14"/>
  <c r="K689" i="14"/>
  <c r="S688" i="14"/>
  <c r="R688" i="14"/>
  <c r="Q688" i="14"/>
  <c r="P688" i="14"/>
  <c r="O688" i="14"/>
  <c r="N688" i="14"/>
  <c r="M688" i="14"/>
  <c r="L688" i="14"/>
  <c r="K688" i="14"/>
  <c r="S687" i="14"/>
  <c r="R687" i="14"/>
  <c r="Q687" i="14"/>
  <c r="P687" i="14"/>
  <c r="O687" i="14"/>
  <c r="N687" i="14"/>
  <c r="M687" i="14"/>
  <c r="L687" i="14"/>
  <c r="K687" i="14"/>
  <c r="S686" i="14"/>
  <c r="R686" i="14"/>
  <c r="Q686" i="14"/>
  <c r="P686" i="14"/>
  <c r="O686" i="14"/>
  <c r="N686" i="14"/>
  <c r="M686" i="14"/>
  <c r="L686" i="14"/>
  <c r="K686" i="14"/>
  <c r="S685" i="14"/>
  <c r="R685" i="14"/>
  <c r="Q685" i="14"/>
  <c r="P685" i="14"/>
  <c r="O685" i="14"/>
  <c r="N685" i="14"/>
  <c r="M685" i="14"/>
  <c r="L685" i="14"/>
  <c r="K685" i="14"/>
  <c r="S684" i="14"/>
  <c r="R684" i="14"/>
  <c r="Q684" i="14"/>
  <c r="P684" i="14"/>
  <c r="O684" i="14"/>
  <c r="N684" i="14"/>
  <c r="M684" i="14"/>
  <c r="L684" i="14"/>
  <c r="K684" i="14"/>
  <c r="S683" i="14"/>
  <c r="R683" i="14"/>
  <c r="Q683" i="14"/>
  <c r="P683" i="14"/>
  <c r="O683" i="14"/>
  <c r="N683" i="14"/>
  <c r="M683" i="14"/>
  <c r="L683" i="14"/>
  <c r="K683" i="14"/>
  <c r="S682" i="14"/>
  <c r="R682" i="14"/>
  <c r="Q682" i="14"/>
  <c r="P682" i="14"/>
  <c r="O682" i="14"/>
  <c r="N682" i="14"/>
  <c r="M682" i="14"/>
  <c r="L682" i="14"/>
  <c r="K682" i="14"/>
  <c r="S681" i="14"/>
  <c r="R681" i="14"/>
  <c r="Q681" i="14"/>
  <c r="P681" i="14"/>
  <c r="O681" i="14"/>
  <c r="N681" i="14"/>
  <c r="M681" i="14"/>
  <c r="L681" i="14"/>
  <c r="K681" i="14"/>
  <c r="S680" i="14"/>
  <c r="R680" i="14"/>
  <c r="Q680" i="14"/>
  <c r="P680" i="14"/>
  <c r="O680" i="14"/>
  <c r="N680" i="14"/>
  <c r="M680" i="14"/>
  <c r="L680" i="14"/>
  <c r="K680" i="14"/>
  <c r="S679" i="14"/>
  <c r="R679" i="14"/>
  <c r="Q679" i="14"/>
  <c r="P679" i="14"/>
  <c r="O679" i="14"/>
  <c r="N679" i="14"/>
  <c r="M679" i="14"/>
  <c r="L679" i="14"/>
  <c r="K679" i="14"/>
  <c r="S678" i="14"/>
  <c r="R678" i="14"/>
  <c r="Q678" i="14"/>
  <c r="P678" i="14"/>
  <c r="O678" i="14"/>
  <c r="N678" i="14"/>
  <c r="M678" i="14"/>
  <c r="L678" i="14"/>
  <c r="K678" i="14"/>
  <c r="S677" i="14"/>
  <c r="R677" i="14"/>
  <c r="Q677" i="14"/>
  <c r="P677" i="14"/>
  <c r="O677" i="14"/>
  <c r="N677" i="14"/>
  <c r="M677" i="14"/>
  <c r="L677" i="14"/>
  <c r="K677" i="14"/>
  <c r="S676" i="14"/>
  <c r="R676" i="14"/>
  <c r="Q676" i="14"/>
  <c r="P676" i="14"/>
  <c r="O676" i="14"/>
  <c r="N676" i="14"/>
  <c r="M676" i="14"/>
  <c r="L676" i="14"/>
  <c r="K676" i="14"/>
  <c r="S675" i="14"/>
  <c r="R675" i="14"/>
  <c r="Q675" i="14"/>
  <c r="P675" i="14"/>
  <c r="O675" i="14"/>
  <c r="N675" i="14"/>
  <c r="M675" i="14"/>
  <c r="L675" i="14"/>
  <c r="K675" i="14"/>
  <c r="S674" i="14"/>
  <c r="R674" i="14"/>
  <c r="Q674" i="14"/>
  <c r="P674" i="14"/>
  <c r="O674" i="14"/>
  <c r="N674" i="14"/>
  <c r="M674" i="14"/>
  <c r="L674" i="14"/>
  <c r="K674" i="14"/>
  <c r="S673" i="14"/>
  <c r="R673" i="14"/>
  <c r="Q673" i="14"/>
  <c r="P673" i="14"/>
  <c r="O673" i="14"/>
  <c r="N673" i="14"/>
  <c r="M673" i="14"/>
  <c r="L673" i="14"/>
  <c r="K673" i="14"/>
  <c r="S672" i="14"/>
  <c r="R672" i="14"/>
  <c r="Q672" i="14"/>
  <c r="P672" i="14"/>
  <c r="O672" i="14"/>
  <c r="N672" i="14"/>
  <c r="M672" i="14"/>
  <c r="L672" i="14"/>
  <c r="K672" i="14"/>
  <c r="S671" i="14"/>
  <c r="R671" i="14"/>
  <c r="Q671" i="14"/>
  <c r="P671" i="14"/>
  <c r="O671" i="14"/>
  <c r="N671" i="14"/>
  <c r="M671" i="14"/>
  <c r="L671" i="14"/>
  <c r="K671" i="14"/>
  <c r="S670" i="14"/>
  <c r="R670" i="14"/>
  <c r="Q670" i="14"/>
  <c r="P670" i="14"/>
  <c r="O670" i="14"/>
  <c r="N670" i="14"/>
  <c r="M670" i="14"/>
  <c r="L670" i="14"/>
  <c r="K670" i="14"/>
  <c r="S669" i="14"/>
  <c r="R669" i="14"/>
  <c r="Q669" i="14"/>
  <c r="P669" i="14"/>
  <c r="O669" i="14"/>
  <c r="N669" i="14"/>
  <c r="M669" i="14"/>
  <c r="L669" i="14"/>
  <c r="K669" i="14"/>
  <c r="S668" i="14"/>
  <c r="R668" i="14"/>
  <c r="Q668" i="14"/>
  <c r="P668" i="14"/>
  <c r="O668" i="14"/>
  <c r="N668" i="14"/>
  <c r="M668" i="14"/>
  <c r="L668" i="14"/>
  <c r="K668" i="14"/>
  <c r="S667" i="14"/>
  <c r="R667" i="14"/>
  <c r="Q667" i="14"/>
  <c r="P667" i="14"/>
  <c r="O667" i="14"/>
  <c r="N667" i="14"/>
  <c r="M667" i="14"/>
  <c r="L667" i="14"/>
  <c r="K667" i="14"/>
  <c r="S666" i="14"/>
  <c r="R666" i="14"/>
  <c r="Q666" i="14"/>
  <c r="P666" i="14"/>
  <c r="O666" i="14"/>
  <c r="N666" i="14"/>
  <c r="M666" i="14"/>
  <c r="L666" i="14"/>
  <c r="K666" i="14"/>
  <c r="S665" i="14"/>
  <c r="R665" i="14"/>
  <c r="Q665" i="14"/>
  <c r="P665" i="14"/>
  <c r="O665" i="14"/>
  <c r="N665" i="14"/>
  <c r="M665" i="14"/>
  <c r="L665" i="14"/>
  <c r="K665" i="14"/>
  <c r="S664" i="14"/>
  <c r="R664" i="14"/>
  <c r="Q664" i="14"/>
  <c r="P664" i="14"/>
  <c r="O664" i="14"/>
  <c r="N664" i="14"/>
  <c r="M664" i="14"/>
  <c r="L664" i="14"/>
  <c r="K664" i="14"/>
  <c r="S663" i="14"/>
  <c r="R663" i="14"/>
  <c r="Q663" i="14"/>
  <c r="P663" i="14"/>
  <c r="O663" i="14"/>
  <c r="N663" i="14"/>
  <c r="M663" i="14"/>
  <c r="L663" i="14"/>
  <c r="K663" i="14"/>
  <c r="S662" i="14"/>
  <c r="R662" i="14"/>
  <c r="Q662" i="14"/>
  <c r="P662" i="14"/>
  <c r="O662" i="14"/>
  <c r="N662" i="14"/>
  <c r="M662" i="14"/>
  <c r="L662" i="14"/>
  <c r="K662" i="14"/>
  <c r="S661" i="14"/>
  <c r="R661" i="14"/>
  <c r="Q661" i="14"/>
  <c r="P661" i="14"/>
  <c r="O661" i="14"/>
  <c r="N661" i="14"/>
  <c r="M661" i="14"/>
  <c r="L661" i="14"/>
  <c r="K661" i="14"/>
  <c r="S660" i="14"/>
  <c r="R660" i="14"/>
  <c r="Q660" i="14"/>
  <c r="P660" i="14"/>
  <c r="O660" i="14"/>
  <c r="N660" i="14"/>
  <c r="M660" i="14"/>
  <c r="L660" i="14"/>
  <c r="K660" i="14"/>
  <c r="S659" i="14"/>
  <c r="R659" i="14"/>
  <c r="Q659" i="14"/>
  <c r="P659" i="14"/>
  <c r="O659" i="14"/>
  <c r="N659" i="14"/>
  <c r="M659" i="14"/>
  <c r="L659" i="14"/>
  <c r="K659" i="14"/>
  <c r="S658" i="14"/>
  <c r="R658" i="14"/>
  <c r="Q658" i="14"/>
  <c r="P658" i="14"/>
  <c r="O658" i="14"/>
  <c r="N658" i="14"/>
  <c r="M658" i="14"/>
  <c r="L658" i="14"/>
  <c r="K658" i="14"/>
  <c r="S657" i="14"/>
  <c r="R657" i="14"/>
  <c r="Q657" i="14"/>
  <c r="P657" i="14"/>
  <c r="O657" i="14"/>
  <c r="N657" i="14"/>
  <c r="M657" i="14"/>
  <c r="L657" i="14"/>
  <c r="K657" i="14"/>
  <c r="S656" i="14"/>
  <c r="R656" i="14"/>
  <c r="Q656" i="14"/>
  <c r="P656" i="14"/>
  <c r="O656" i="14"/>
  <c r="N656" i="14"/>
  <c r="M656" i="14"/>
  <c r="L656" i="14"/>
  <c r="K656" i="14"/>
  <c r="S655" i="14"/>
  <c r="R655" i="14"/>
  <c r="Q655" i="14"/>
  <c r="P655" i="14"/>
  <c r="O655" i="14"/>
  <c r="N655" i="14"/>
  <c r="M655" i="14"/>
  <c r="L655" i="14"/>
  <c r="K655" i="14"/>
  <c r="S654" i="14"/>
  <c r="R654" i="14"/>
  <c r="Q654" i="14"/>
  <c r="P654" i="14"/>
  <c r="O654" i="14"/>
  <c r="N654" i="14"/>
  <c r="M654" i="14"/>
  <c r="L654" i="14"/>
  <c r="K654" i="14"/>
  <c r="S653" i="14"/>
  <c r="R653" i="14"/>
  <c r="Q653" i="14"/>
  <c r="P653" i="14"/>
  <c r="O653" i="14"/>
  <c r="N653" i="14"/>
  <c r="M653" i="14"/>
  <c r="L653" i="14"/>
  <c r="K653" i="14"/>
  <c r="S652" i="14"/>
  <c r="R652" i="14"/>
  <c r="Q652" i="14"/>
  <c r="P652" i="14"/>
  <c r="O652" i="14"/>
  <c r="N652" i="14"/>
  <c r="M652" i="14"/>
  <c r="L652" i="14"/>
  <c r="K652" i="14"/>
  <c r="S651" i="14"/>
  <c r="R651" i="14"/>
  <c r="Q651" i="14"/>
  <c r="P651" i="14"/>
  <c r="O651" i="14"/>
  <c r="N651" i="14"/>
  <c r="M651" i="14"/>
  <c r="L651" i="14"/>
  <c r="K651" i="14"/>
  <c r="S650" i="14"/>
  <c r="R650" i="14"/>
  <c r="Q650" i="14"/>
  <c r="P650" i="14"/>
  <c r="O650" i="14"/>
  <c r="N650" i="14"/>
  <c r="M650" i="14"/>
  <c r="L650" i="14"/>
  <c r="K650" i="14"/>
  <c r="S649" i="14"/>
  <c r="R649" i="14"/>
  <c r="Q649" i="14"/>
  <c r="P649" i="14"/>
  <c r="O649" i="14"/>
  <c r="N649" i="14"/>
  <c r="M649" i="14"/>
  <c r="L649" i="14"/>
  <c r="K649" i="14"/>
  <c r="S648" i="14"/>
  <c r="R648" i="14"/>
  <c r="Q648" i="14"/>
  <c r="P648" i="14"/>
  <c r="O648" i="14"/>
  <c r="N648" i="14"/>
  <c r="M648" i="14"/>
  <c r="L648" i="14"/>
  <c r="K648" i="14"/>
  <c r="S647" i="14"/>
  <c r="R647" i="14"/>
  <c r="Q647" i="14"/>
  <c r="P647" i="14"/>
  <c r="O647" i="14"/>
  <c r="N647" i="14"/>
  <c r="M647" i="14"/>
  <c r="L647" i="14"/>
  <c r="K647" i="14"/>
  <c r="S646" i="14"/>
  <c r="R646" i="14"/>
  <c r="Q646" i="14"/>
  <c r="P646" i="14"/>
  <c r="O646" i="14"/>
  <c r="N646" i="14"/>
  <c r="M646" i="14"/>
  <c r="L646" i="14"/>
  <c r="K646" i="14"/>
  <c r="S645" i="14"/>
  <c r="R645" i="14"/>
  <c r="Q645" i="14"/>
  <c r="P645" i="14"/>
  <c r="O645" i="14"/>
  <c r="N645" i="14"/>
  <c r="M645" i="14"/>
  <c r="L645" i="14"/>
  <c r="K645" i="14"/>
  <c r="S644" i="14"/>
  <c r="R644" i="14"/>
  <c r="Q644" i="14"/>
  <c r="P644" i="14"/>
  <c r="O644" i="14"/>
  <c r="N644" i="14"/>
  <c r="M644" i="14"/>
  <c r="L644" i="14"/>
  <c r="K644" i="14"/>
  <c r="S643" i="14"/>
  <c r="R643" i="14"/>
  <c r="Q643" i="14"/>
  <c r="P643" i="14"/>
  <c r="O643" i="14"/>
  <c r="N643" i="14"/>
  <c r="M643" i="14"/>
  <c r="L643" i="14"/>
  <c r="K643" i="14"/>
  <c r="S642" i="14"/>
  <c r="R642" i="14"/>
  <c r="Q642" i="14"/>
  <c r="P642" i="14"/>
  <c r="O642" i="14"/>
  <c r="N642" i="14"/>
  <c r="M642" i="14"/>
  <c r="L642" i="14"/>
  <c r="K642" i="14"/>
  <c r="S641" i="14"/>
  <c r="R641" i="14"/>
  <c r="Q641" i="14"/>
  <c r="P641" i="14"/>
  <c r="O641" i="14"/>
  <c r="N641" i="14"/>
  <c r="M641" i="14"/>
  <c r="L641" i="14"/>
  <c r="K641" i="14"/>
  <c r="S640" i="14"/>
  <c r="R640" i="14"/>
  <c r="Q640" i="14"/>
  <c r="P640" i="14"/>
  <c r="O640" i="14"/>
  <c r="N640" i="14"/>
  <c r="M640" i="14"/>
  <c r="L640" i="14"/>
  <c r="K640" i="14"/>
  <c r="S639" i="14"/>
  <c r="R639" i="14"/>
  <c r="Q639" i="14"/>
  <c r="P639" i="14"/>
  <c r="O639" i="14"/>
  <c r="N639" i="14"/>
  <c r="M639" i="14"/>
  <c r="L639" i="14"/>
  <c r="K639" i="14"/>
  <c r="S638" i="14"/>
  <c r="R638" i="14"/>
  <c r="Q638" i="14"/>
  <c r="P638" i="14"/>
  <c r="O638" i="14"/>
  <c r="N638" i="14"/>
  <c r="M638" i="14"/>
  <c r="L638" i="14"/>
  <c r="K638" i="14"/>
  <c r="S637" i="14"/>
  <c r="R637" i="14"/>
  <c r="Q637" i="14"/>
  <c r="P637" i="14"/>
  <c r="O637" i="14"/>
  <c r="N637" i="14"/>
  <c r="M637" i="14"/>
  <c r="L637" i="14"/>
  <c r="K637" i="14"/>
  <c r="S636" i="14"/>
  <c r="R636" i="14"/>
  <c r="Q636" i="14"/>
  <c r="P636" i="14"/>
  <c r="O636" i="14"/>
  <c r="N636" i="14"/>
  <c r="M636" i="14"/>
  <c r="L636" i="14"/>
  <c r="K636" i="14"/>
  <c r="S635" i="14"/>
  <c r="R635" i="14"/>
  <c r="Q635" i="14"/>
  <c r="P635" i="14"/>
  <c r="O635" i="14"/>
  <c r="N635" i="14"/>
  <c r="M635" i="14"/>
  <c r="L635" i="14"/>
  <c r="K635" i="14"/>
  <c r="S634" i="14"/>
  <c r="R634" i="14"/>
  <c r="Q634" i="14"/>
  <c r="P634" i="14"/>
  <c r="O634" i="14"/>
  <c r="N634" i="14"/>
  <c r="M634" i="14"/>
  <c r="L634" i="14"/>
  <c r="K634" i="14"/>
  <c r="S633" i="14"/>
  <c r="R633" i="14"/>
  <c r="Q633" i="14"/>
  <c r="P633" i="14"/>
  <c r="O633" i="14"/>
  <c r="N633" i="14"/>
  <c r="M633" i="14"/>
  <c r="L633" i="14"/>
  <c r="K633" i="14"/>
  <c r="S632" i="14"/>
  <c r="R632" i="14"/>
  <c r="Q632" i="14"/>
  <c r="P632" i="14"/>
  <c r="O632" i="14"/>
  <c r="N632" i="14"/>
  <c r="M632" i="14"/>
  <c r="L632" i="14"/>
  <c r="K632" i="14"/>
  <c r="S631" i="14"/>
  <c r="R631" i="14"/>
  <c r="Q631" i="14"/>
  <c r="P631" i="14"/>
  <c r="O631" i="14"/>
  <c r="N631" i="14"/>
  <c r="M631" i="14"/>
  <c r="L631" i="14"/>
  <c r="K631" i="14"/>
  <c r="S630" i="14"/>
  <c r="R630" i="14"/>
  <c r="Q630" i="14"/>
  <c r="P630" i="14"/>
  <c r="O630" i="14"/>
  <c r="N630" i="14"/>
  <c r="M630" i="14"/>
  <c r="L630" i="14"/>
  <c r="K630" i="14"/>
  <c r="S629" i="14"/>
  <c r="R629" i="14"/>
  <c r="Q629" i="14"/>
  <c r="P629" i="14"/>
  <c r="O629" i="14"/>
  <c r="N629" i="14"/>
  <c r="M629" i="14"/>
  <c r="L629" i="14"/>
  <c r="K629" i="14"/>
  <c r="S628" i="14"/>
  <c r="R628" i="14"/>
  <c r="Q628" i="14"/>
  <c r="P628" i="14"/>
  <c r="O628" i="14"/>
  <c r="N628" i="14"/>
  <c r="M628" i="14"/>
  <c r="L628" i="14"/>
  <c r="K628" i="14"/>
  <c r="S627" i="14"/>
  <c r="R627" i="14"/>
  <c r="Q627" i="14"/>
  <c r="P627" i="14"/>
  <c r="O627" i="14"/>
  <c r="N627" i="14"/>
  <c r="M627" i="14"/>
  <c r="L627" i="14"/>
  <c r="K627" i="14"/>
  <c r="S626" i="14"/>
  <c r="R626" i="14"/>
  <c r="Q626" i="14"/>
  <c r="P626" i="14"/>
  <c r="O626" i="14"/>
  <c r="N626" i="14"/>
  <c r="M626" i="14"/>
  <c r="L626" i="14"/>
  <c r="K626" i="14"/>
  <c r="S625" i="14"/>
  <c r="R625" i="14"/>
  <c r="Q625" i="14"/>
  <c r="P625" i="14"/>
  <c r="O625" i="14"/>
  <c r="N625" i="14"/>
  <c r="M625" i="14"/>
  <c r="L625" i="14"/>
  <c r="K625" i="14"/>
  <c r="S624" i="14"/>
  <c r="R624" i="14"/>
  <c r="Q624" i="14"/>
  <c r="P624" i="14"/>
  <c r="O624" i="14"/>
  <c r="N624" i="14"/>
  <c r="M624" i="14"/>
  <c r="L624" i="14"/>
  <c r="K624" i="14"/>
  <c r="S623" i="14"/>
  <c r="R623" i="14"/>
  <c r="Q623" i="14"/>
  <c r="P623" i="14"/>
  <c r="O623" i="14"/>
  <c r="N623" i="14"/>
  <c r="M623" i="14"/>
  <c r="L623" i="14"/>
  <c r="K623" i="14"/>
  <c r="S622" i="14"/>
  <c r="R622" i="14"/>
  <c r="Q622" i="14"/>
  <c r="P622" i="14"/>
  <c r="O622" i="14"/>
  <c r="N622" i="14"/>
  <c r="M622" i="14"/>
  <c r="L622" i="14"/>
  <c r="K622" i="14"/>
  <c r="S621" i="14"/>
  <c r="R621" i="14"/>
  <c r="Q621" i="14"/>
  <c r="P621" i="14"/>
  <c r="O621" i="14"/>
  <c r="N621" i="14"/>
  <c r="M621" i="14"/>
  <c r="L621" i="14"/>
  <c r="K621" i="14"/>
  <c r="S620" i="14"/>
  <c r="R620" i="14"/>
  <c r="Q620" i="14"/>
  <c r="P620" i="14"/>
  <c r="O620" i="14"/>
  <c r="N620" i="14"/>
  <c r="M620" i="14"/>
  <c r="L620" i="14"/>
  <c r="K620" i="14"/>
  <c r="S619" i="14"/>
  <c r="R619" i="14"/>
  <c r="Q619" i="14"/>
  <c r="P619" i="14"/>
  <c r="O619" i="14"/>
  <c r="N619" i="14"/>
  <c r="M619" i="14"/>
  <c r="L619" i="14"/>
  <c r="K619" i="14"/>
  <c r="S618" i="14"/>
  <c r="R618" i="14"/>
  <c r="Q618" i="14"/>
  <c r="P618" i="14"/>
  <c r="O618" i="14"/>
  <c r="N618" i="14"/>
  <c r="M618" i="14"/>
  <c r="L618" i="14"/>
  <c r="K618" i="14"/>
  <c r="S617" i="14"/>
  <c r="R617" i="14"/>
  <c r="Q617" i="14"/>
  <c r="P617" i="14"/>
  <c r="O617" i="14"/>
  <c r="N617" i="14"/>
  <c r="M617" i="14"/>
  <c r="L617" i="14"/>
  <c r="K617" i="14"/>
  <c r="S616" i="14"/>
  <c r="R616" i="14"/>
  <c r="Q616" i="14"/>
  <c r="P616" i="14"/>
  <c r="O616" i="14"/>
  <c r="N616" i="14"/>
  <c r="M616" i="14"/>
  <c r="L616" i="14"/>
  <c r="K616" i="14"/>
  <c r="S615" i="14"/>
  <c r="R615" i="14"/>
  <c r="Q615" i="14"/>
  <c r="P615" i="14"/>
  <c r="O615" i="14"/>
  <c r="N615" i="14"/>
  <c r="M615" i="14"/>
  <c r="L615" i="14"/>
  <c r="K615" i="14"/>
  <c r="S614" i="14"/>
  <c r="R614" i="14"/>
  <c r="Q614" i="14"/>
  <c r="P614" i="14"/>
  <c r="O614" i="14"/>
  <c r="N614" i="14"/>
  <c r="M614" i="14"/>
  <c r="L614" i="14"/>
  <c r="K614" i="14"/>
  <c r="S613" i="14"/>
  <c r="R613" i="14"/>
  <c r="Q613" i="14"/>
  <c r="P613" i="14"/>
  <c r="O613" i="14"/>
  <c r="N613" i="14"/>
  <c r="M613" i="14"/>
  <c r="L613" i="14"/>
  <c r="K613" i="14"/>
  <c r="S612" i="14"/>
  <c r="R612" i="14"/>
  <c r="Q612" i="14"/>
  <c r="P612" i="14"/>
  <c r="O612" i="14"/>
  <c r="N612" i="14"/>
  <c r="M612" i="14"/>
  <c r="L612" i="14"/>
  <c r="K612" i="14"/>
  <c r="S611" i="14"/>
  <c r="R611" i="14"/>
  <c r="Q611" i="14"/>
  <c r="P611" i="14"/>
  <c r="O611" i="14"/>
  <c r="N611" i="14"/>
  <c r="M611" i="14"/>
  <c r="L611" i="14"/>
  <c r="K611" i="14"/>
  <c r="S610" i="14"/>
  <c r="R610" i="14"/>
  <c r="Q610" i="14"/>
  <c r="P610" i="14"/>
  <c r="O610" i="14"/>
  <c r="N610" i="14"/>
  <c r="M610" i="14"/>
  <c r="L610" i="14"/>
  <c r="K610" i="14"/>
  <c r="S609" i="14"/>
  <c r="R609" i="14"/>
  <c r="Q609" i="14"/>
  <c r="P609" i="14"/>
  <c r="O609" i="14"/>
  <c r="N609" i="14"/>
  <c r="M609" i="14"/>
  <c r="L609" i="14"/>
  <c r="K609" i="14"/>
  <c r="S608" i="14"/>
  <c r="R608" i="14"/>
  <c r="Q608" i="14"/>
  <c r="P608" i="14"/>
  <c r="O608" i="14"/>
  <c r="N608" i="14"/>
  <c r="M608" i="14"/>
  <c r="L608" i="14"/>
  <c r="K608" i="14"/>
  <c r="S607" i="14"/>
  <c r="R607" i="14"/>
  <c r="Q607" i="14"/>
  <c r="P607" i="14"/>
  <c r="O607" i="14"/>
  <c r="N607" i="14"/>
  <c r="M607" i="14"/>
  <c r="L607" i="14"/>
  <c r="K607" i="14"/>
  <c r="S606" i="14"/>
  <c r="R606" i="14"/>
  <c r="Q606" i="14"/>
  <c r="P606" i="14"/>
  <c r="O606" i="14"/>
  <c r="N606" i="14"/>
  <c r="M606" i="14"/>
  <c r="L606" i="14"/>
  <c r="K606" i="14"/>
  <c r="S605" i="14"/>
  <c r="R605" i="14"/>
  <c r="Q605" i="14"/>
  <c r="P605" i="14"/>
  <c r="O605" i="14"/>
  <c r="N605" i="14"/>
  <c r="M605" i="14"/>
  <c r="L605" i="14"/>
  <c r="K605" i="14"/>
  <c r="S604" i="14"/>
  <c r="R604" i="14"/>
  <c r="Q604" i="14"/>
  <c r="P604" i="14"/>
  <c r="O604" i="14"/>
  <c r="N604" i="14"/>
  <c r="M604" i="14"/>
  <c r="L604" i="14"/>
  <c r="K604" i="14"/>
  <c r="S603" i="14"/>
  <c r="R603" i="14"/>
  <c r="Q603" i="14"/>
  <c r="P603" i="14"/>
  <c r="O603" i="14"/>
  <c r="N603" i="14"/>
  <c r="M603" i="14"/>
  <c r="L603" i="14"/>
  <c r="K603" i="14"/>
  <c r="S602" i="14"/>
  <c r="R602" i="14"/>
  <c r="Q602" i="14"/>
  <c r="P602" i="14"/>
  <c r="O602" i="14"/>
  <c r="N602" i="14"/>
  <c r="M602" i="14"/>
  <c r="L602" i="14"/>
  <c r="K602" i="14"/>
  <c r="S601" i="14"/>
  <c r="R601" i="14"/>
  <c r="Q601" i="14"/>
  <c r="P601" i="14"/>
  <c r="O601" i="14"/>
  <c r="N601" i="14"/>
  <c r="M601" i="14"/>
  <c r="L601" i="14"/>
  <c r="K601" i="14"/>
  <c r="S600" i="14"/>
  <c r="R600" i="14"/>
  <c r="Q600" i="14"/>
  <c r="P600" i="14"/>
  <c r="O600" i="14"/>
  <c r="N600" i="14"/>
  <c r="M600" i="14"/>
  <c r="L600" i="14"/>
  <c r="K600" i="14"/>
  <c r="S599" i="14"/>
  <c r="R599" i="14"/>
  <c r="Q599" i="14"/>
  <c r="P599" i="14"/>
  <c r="O599" i="14"/>
  <c r="N599" i="14"/>
  <c r="M599" i="14"/>
  <c r="L599" i="14"/>
  <c r="K599" i="14"/>
  <c r="S598" i="14"/>
  <c r="R598" i="14"/>
  <c r="Q598" i="14"/>
  <c r="P598" i="14"/>
  <c r="O598" i="14"/>
  <c r="N598" i="14"/>
  <c r="M598" i="14"/>
  <c r="L598" i="14"/>
  <c r="K598" i="14"/>
  <c r="S597" i="14"/>
  <c r="R597" i="14"/>
  <c r="Q597" i="14"/>
  <c r="P597" i="14"/>
  <c r="O597" i="14"/>
  <c r="N597" i="14"/>
  <c r="M597" i="14"/>
  <c r="L597" i="14"/>
  <c r="K597" i="14"/>
  <c r="S596" i="14"/>
  <c r="R596" i="14"/>
  <c r="Q596" i="14"/>
  <c r="P596" i="14"/>
  <c r="O596" i="14"/>
  <c r="N596" i="14"/>
  <c r="M596" i="14"/>
  <c r="L596" i="14"/>
  <c r="K596" i="14"/>
  <c r="S595" i="14"/>
  <c r="R595" i="14"/>
  <c r="Q595" i="14"/>
  <c r="P595" i="14"/>
  <c r="O595" i="14"/>
  <c r="N595" i="14"/>
  <c r="M595" i="14"/>
  <c r="L595" i="14"/>
  <c r="K595" i="14"/>
  <c r="S594" i="14"/>
  <c r="R594" i="14"/>
  <c r="Q594" i="14"/>
  <c r="P594" i="14"/>
  <c r="O594" i="14"/>
  <c r="N594" i="14"/>
  <c r="M594" i="14"/>
  <c r="L594" i="14"/>
  <c r="K594" i="14"/>
  <c r="S593" i="14"/>
  <c r="R593" i="14"/>
  <c r="Q593" i="14"/>
  <c r="P593" i="14"/>
  <c r="O593" i="14"/>
  <c r="N593" i="14"/>
  <c r="M593" i="14"/>
  <c r="L593" i="14"/>
  <c r="K593" i="14"/>
  <c r="S592" i="14"/>
  <c r="R592" i="14"/>
  <c r="Q592" i="14"/>
  <c r="P592" i="14"/>
  <c r="O592" i="14"/>
  <c r="N592" i="14"/>
  <c r="M592" i="14"/>
  <c r="L592" i="14"/>
  <c r="K592" i="14"/>
  <c r="S591" i="14"/>
  <c r="R591" i="14"/>
  <c r="Q591" i="14"/>
  <c r="P591" i="14"/>
  <c r="O591" i="14"/>
  <c r="N591" i="14"/>
  <c r="M591" i="14"/>
  <c r="L591" i="14"/>
  <c r="K591" i="14"/>
  <c r="S590" i="14"/>
  <c r="R590" i="14"/>
  <c r="Q590" i="14"/>
  <c r="P590" i="14"/>
  <c r="O590" i="14"/>
  <c r="N590" i="14"/>
  <c r="M590" i="14"/>
  <c r="L590" i="14"/>
  <c r="K590" i="14"/>
  <c r="S589" i="14"/>
  <c r="R589" i="14"/>
  <c r="Q589" i="14"/>
  <c r="P589" i="14"/>
  <c r="O589" i="14"/>
  <c r="N589" i="14"/>
  <c r="M589" i="14"/>
  <c r="L589" i="14"/>
  <c r="K589" i="14"/>
  <c r="S588" i="14"/>
  <c r="R588" i="14"/>
  <c r="Q588" i="14"/>
  <c r="P588" i="14"/>
  <c r="O588" i="14"/>
  <c r="N588" i="14"/>
  <c r="M588" i="14"/>
  <c r="L588" i="14"/>
  <c r="K588" i="14"/>
  <c r="S587" i="14"/>
  <c r="R587" i="14"/>
  <c r="Q587" i="14"/>
  <c r="P587" i="14"/>
  <c r="O587" i="14"/>
  <c r="N587" i="14"/>
  <c r="M587" i="14"/>
  <c r="L587" i="14"/>
  <c r="K587" i="14"/>
  <c r="S586" i="14"/>
  <c r="R586" i="14"/>
  <c r="Q586" i="14"/>
  <c r="P586" i="14"/>
  <c r="O586" i="14"/>
  <c r="N586" i="14"/>
  <c r="M586" i="14"/>
  <c r="L586" i="14"/>
  <c r="K586" i="14"/>
  <c r="S585" i="14"/>
  <c r="R585" i="14"/>
  <c r="Q585" i="14"/>
  <c r="P585" i="14"/>
  <c r="O585" i="14"/>
  <c r="N585" i="14"/>
  <c r="M585" i="14"/>
  <c r="L585" i="14"/>
  <c r="K585" i="14"/>
  <c r="S584" i="14"/>
  <c r="R584" i="14"/>
  <c r="Q584" i="14"/>
  <c r="P584" i="14"/>
  <c r="O584" i="14"/>
  <c r="N584" i="14"/>
  <c r="M584" i="14"/>
  <c r="L584" i="14"/>
  <c r="K584" i="14"/>
  <c r="S583" i="14"/>
  <c r="R583" i="14"/>
  <c r="Q583" i="14"/>
  <c r="P583" i="14"/>
  <c r="O583" i="14"/>
  <c r="N583" i="14"/>
  <c r="M583" i="14"/>
  <c r="L583" i="14"/>
  <c r="K583" i="14"/>
  <c r="S582" i="14"/>
  <c r="R582" i="14"/>
  <c r="Q582" i="14"/>
  <c r="P582" i="14"/>
  <c r="O582" i="14"/>
  <c r="N582" i="14"/>
  <c r="M582" i="14"/>
  <c r="L582" i="14"/>
  <c r="K582" i="14"/>
  <c r="S581" i="14"/>
  <c r="R581" i="14"/>
  <c r="Q581" i="14"/>
  <c r="P581" i="14"/>
  <c r="O581" i="14"/>
  <c r="N581" i="14"/>
  <c r="M581" i="14"/>
  <c r="L581" i="14"/>
  <c r="K581" i="14"/>
  <c r="S580" i="14"/>
  <c r="R580" i="14"/>
  <c r="Q580" i="14"/>
  <c r="P580" i="14"/>
  <c r="O580" i="14"/>
  <c r="N580" i="14"/>
  <c r="M580" i="14"/>
  <c r="L580" i="14"/>
  <c r="K580" i="14"/>
  <c r="S579" i="14"/>
  <c r="R579" i="14"/>
  <c r="Q579" i="14"/>
  <c r="P579" i="14"/>
  <c r="O579" i="14"/>
  <c r="N579" i="14"/>
  <c r="M579" i="14"/>
  <c r="L579" i="14"/>
  <c r="K579" i="14"/>
  <c r="S578" i="14"/>
  <c r="R578" i="14"/>
  <c r="Q578" i="14"/>
  <c r="P578" i="14"/>
  <c r="O578" i="14"/>
  <c r="N578" i="14"/>
  <c r="M578" i="14"/>
  <c r="L578" i="14"/>
  <c r="K578" i="14"/>
  <c r="S577" i="14"/>
  <c r="R577" i="14"/>
  <c r="Q577" i="14"/>
  <c r="P577" i="14"/>
  <c r="O577" i="14"/>
  <c r="N577" i="14"/>
  <c r="M577" i="14"/>
  <c r="L577" i="14"/>
  <c r="K577" i="14"/>
  <c r="S576" i="14"/>
  <c r="R576" i="14"/>
  <c r="Q576" i="14"/>
  <c r="P576" i="14"/>
  <c r="O576" i="14"/>
  <c r="N576" i="14"/>
  <c r="M576" i="14"/>
  <c r="L576" i="14"/>
  <c r="K576" i="14"/>
  <c r="S575" i="14"/>
  <c r="R575" i="14"/>
  <c r="Q575" i="14"/>
  <c r="P575" i="14"/>
  <c r="O575" i="14"/>
  <c r="N575" i="14"/>
  <c r="M575" i="14"/>
  <c r="L575" i="14"/>
  <c r="K575" i="14"/>
  <c r="S574" i="14"/>
  <c r="R574" i="14"/>
  <c r="Q574" i="14"/>
  <c r="P574" i="14"/>
  <c r="O574" i="14"/>
  <c r="N574" i="14"/>
  <c r="M574" i="14"/>
  <c r="L574" i="14"/>
  <c r="K574" i="14"/>
  <c r="S573" i="14"/>
  <c r="R573" i="14"/>
  <c r="Q573" i="14"/>
  <c r="P573" i="14"/>
  <c r="O573" i="14"/>
  <c r="N573" i="14"/>
  <c r="M573" i="14"/>
  <c r="L573" i="14"/>
  <c r="K573" i="14"/>
  <c r="S572" i="14"/>
  <c r="R572" i="14"/>
  <c r="Q572" i="14"/>
  <c r="P572" i="14"/>
  <c r="O572" i="14"/>
  <c r="N572" i="14"/>
  <c r="M572" i="14"/>
  <c r="L572" i="14"/>
  <c r="K572" i="14"/>
  <c r="S571" i="14"/>
  <c r="R571" i="14"/>
  <c r="Q571" i="14"/>
  <c r="P571" i="14"/>
  <c r="O571" i="14"/>
  <c r="N571" i="14"/>
  <c r="M571" i="14"/>
  <c r="L571" i="14"/>
  <c r="K571" i="14"/>
  <c r="S570" i="14"/>
  <c r="R570" i="14"/>
  <c r="Q570" i="14"/>
  <c r="P570" i="14"/>
  <c r="O570" i="14"/>
  <c r="N570" i="14"/>
  <c r="M570" i="14"/>
  <c r="L570" i="14"/>
  <c r="K570" i="14"/>
  <c r="S569" i="14"/>
  <c r="R569" i="14"/>
  <c r="Q569" i="14"/>
  <c r="P569" i="14"/>
  <c r="O569" i="14"/>
  <c r="N569" i="14"/>
  <c r="M569" i="14"/>
  <c r="L569" i="14"/>
  <c r="K569" i="14"/>
  <c r="S568" i="14"/>
  <c r="R568" i="14"/>
  <c r="Q568" i="14"/>
  <c r="P568" i="14"/>
  <c r="O568" i="14"/>
  <c r="N568" i="14"/>
  <c r="M568" i="14"/>
  <c r="L568" i="14"/>
  <c r="K568" i="14"/>
  <c r="S567" i="14"/>
  <c r="R567" i="14"/>
  <c r="Q567" i="14"/>
  <c r="P567" i="14"/>
  <c r="O567" i="14"/>
  <c r="N567" i="14"/>
  <c r="M567" i="14"/>
  <c r="L567" i="14"/>
  <c r="K567" i="14"/>
  <c r="S566" i="14"/>
  <c r="R566" i="14"/>
  <c r="Q566" i="14"/>
  <c r="P566" i="14"/>
  <c r="O566" i="14"/>
  <c r="N566" i="14"/>
  <c r="M566" i="14"/>
  <c r="L566" i="14"/>
  <c r="K566" i="14"/>
  <c r="S565" i="14"/>
  <c r="R565" i="14"/>
  <c r="Q565" i="14"/>
  <c r="P565" i="14"/>
  <c r="O565" i="14"/>
  <c r="N565" i="14"/>
  <c r="M565" i="14"/>
  <c r="L565" i="14"/>
  <c r="K565" i="14"/>
  <c r="S564" i="14"/>
  <c r="R564" i="14"/>
  <c r="Q564" i="14"/>
  <c r="P564" i="14"/>
  <c r="O564" i="14"/>
  <c r="N564" i="14"/>
  <c r="M564" i="14"/>
  <c r="L564" i="14"/>
  <c r="K564" i="14"/>
  <c r="S563" i="14"/>
  <c r="R563" i="14"/>
  <c r="Q563" i="14"/>
  <c r="P563" i="14"/>
  <c r="O563" i="14"/>
  <c r="N563" i="14"/>
  <c r="M563" i="14"/>
  <c r="L563" i="14"/>
  <c r="K563" i="14"/>
  <c r="S562" i="14"/>
  <c r="R562" i="14"/>
  <c r="Q562" i="14"/>
  <c r="P562" i="14"/>
  <c r="O562" i="14"/>
  <c r="N562" i="14"/>
  <c r="M562" i="14"/>
  <c r="L562" i="14"/>
  <c r="K562" i="14"/>
  <c r="S561" i="14"/>
  <c r="R561" i="14"/>
  <c r="Q561" i="14"/>
  <c r="P561" i="14"/>
  <c r="O561" i="14"/>
  <c r="N561" i="14"/>
  <c r="M561" i="14"/>
  <c r="L561" i="14"/>
  <c r="K561" i="14"/>
  <c r="S560" i="14"/>
  <c r="R560" i="14"/>
  <c r="Q560" i="14"/>
  <c r="P560" i="14"/>
  <c r="O560" i="14"/>
  <c r="N560" i="14"/>
  <c r="M560" i="14"/>
  <c r="L560" i="14"/>
  <c r="K560" i="14"/>
  <c r="S559" i="14"/>
  <c r="R559" i="14"/>
  <c r="Q559" i="14"/>
  <c r="P559" i="14"/>
  <c r="O559" i="14"/>
  <c r="N559" i="14"/>
  <c r="M559" i="14"/>
  <c r="L559" i="14"/>
  <c r="K559" i="14"/>
  <c r="S558" i="14"/>
  <c r="R558" i="14"/>
  <c r="Q558" i="14"/>
  <c r="P558" i="14"/>
  <c r="O558" i="14"/>
  <c r="N558" i="14"/>
  <c r="M558" i="14"/>
  <c r="L558" i="14"/>
  <c r="K558" i="14"/>
  <c r="S557" i="14"/>
  <c r="R557" i="14"/>
  <c r="Q557" i="14"/>
  <c r="P557" i="14"/>
  <c r="O557" i="14"/>
  <c r="N557" i="14"/>
  <c r="M557" i="14"/>
  <c r="L557" i="14"/>
  <c r="K557" i="14"/>
  <c r="S556" i="14"/>
  <c r="R556" i="14"/>
  <c r="Q556" i="14"/>
  <c r="P556" i="14"/>
  <c r="O556" i="14"/>
  <c r="N556" i="14"/>
  <c r="M556" i="14"/>
  <c r="L556" i="14"/>
  <c r="K556" i="14"/>
  <c r="S555" i="14"/>
  <c r="R555" i="14"/>
  <c r="Q555" i="14"/>
  <c r="P555" i="14"/>
  <c r="O555" i="14"/>
  <c r="N555" i="14"/>
  <c r="M555" i="14"/>
  <c r="L555" i="14"/>
  <c r="K555" i="14"/>
  <c r="S554" i="14"/>
  <c r="R554" i="14"/>
  <c r="Q554" i="14"/>
  <c r="P554" i="14"/>
  <c r="O554" i="14"/>
  <c r="N554" i="14"/>
  <c r="M554" i="14"/>
  <c r="L554" i="14"/>
  <c r="K554" i="14"/>
  <c r="S553" i="14"/>
  <c r="R553" i="14"/>
  <c r="Q553" i="14"/>
  <c r="P553" i="14"/>
  <c r="O553" i="14"/>
  <c r="N553" i="14"/>
  <c r="M553" i="14"/>
  <c r="L553" i="14"/>
  <c r="K553" i="14"/>
  <c r="S552" i="14"/>
  <c r="R552" i="14"/>
  <c r="Q552" i="14"/>
  <c r="P552" i="14"/>
  <c r="O552" i="14"/>
  <c r="N552" i="14"/>
  <c r="M552" i="14"/>
  <c r="L552" i="14"/>
  <c r="K552" i="14"/>
  <c r="S551" i="14"/>
  <c r="R551" i="14"/>
  <c r="Q551" i="14"/>
  <c r="P551" i="14"/>
  <c r="O551" i="14"/>
  <c r="N551" i="14"/>
  <c r="M551" i="14"/>
  <c r="L551" i="14"/>
  <c r="K551" i="14"/>
  <c r="S550" i="14"/>
  <c r="R550" i="14"/>
  <c r="Q550" i="14"/>
  <c r="P550" i="14"/>
  <c r="O550" i="14"/>
  <c r="N550" i="14"/>
  <c r="M550" i="14"/>
  <c r="L550" i="14"/>
  <c r="K550" i="14"/>
  <c r="S549" i="14"/>
  <c r="R549" i="14"/>
  <c r="Q549" i="14"/>
  <c r="P549" i="14"/>
  <c r="O549" i="14"/>
  <c r="N549" i="14"/>
  <c r="M549" i="14"/>
  <c r="L549" i="14"/>
  <c r="K549" i="14"/>
  <c r="S548" i="14"/>
  <c r="R548" i="14"/>
  <c r="Q548" i="14"/>
  <c r="P548" i="14"/>
  <c r="O548" i="14"/>
  <c r="N548" i="14"/>
  <c r="M548" i="14"/>
  <c r="L548" i="14"/>
  <c r="K548" i="14"/>
  <c r="S547" i="14"/>
  <c r="R547" i="14"/>
  <c r="Q547" i="14"/>
  <c r="P547" i="14"/>
  <c r="O547" i="14"/>
  <c r="N547" i="14"/>
  <c r="M547" i="14"/>
  <c r="L547" i="14"/>
  <c r="K547" i="14"/>
  <c r="S546" i="14"/>
  <c r="R546" i="14"/>
  <c r="Q546" i="14"/>
  <c r="P546" i="14"/>
  <c r="O546" i="14"/>
  <c r="N546" i="14"/>
  <c r="M546" i="14"/>
  <c r="L546" i="14"/>
  <c r="K546" i="14"/>
  <c r="S545" i="14"/>
  <c r="R545" i="14"/>
  <c r="Q545" i="14"/>
  <c r="P545" i="14"/>
  <c r="O545" i="14"/>
  <c r="N545" i="14"/>
  <c r="M545" i="14"/>
  <c r="L545" i="14"/>
  <c r="K545" i="14"/>
  <c r="S544" i="14"/>
  <c r="R544" i="14"/>
  <c r="Q544" i="14"/>
  <c r="P544" i="14"/>
  <c r="O544" i="14"/>
  <c r="N544" i="14"/>
  <c r="M544" i="14"/>
  <c r="L544" i="14"/>
  <c r="K544" i="14"/>
  <c r="S543" i="14"/>
  <c r="R543" i="14"/>
  <c r="Q543" i="14"/>
  <c r="P543" i="14"/>
  <c r="O543" i="14"/>
  <c r="N543" i="14"/>
  <c r="M543" i="14"/>
  <c r="L543" i="14"/>
  <c r="K543" i="14"/>
  <c r="S542" i="14"/>
  <c r="R542" i="14"/>
  <c r="Q542" i="14"/>
  <c r="P542" i="14"/>
  <c r="O542" i="14"/>
  <c r="N542" i="14"/>
  <c r="M542" i="14"/>
  <c r="L542" i="14"/>
  <c r="K542" i="14"/>
  <c r="S541" i="14"/>
  <c r="R541" i="14"/>
  <c r="Q541" i="14"/>
  <c r="P541" i="14"/>
  <c r="O541" i="14"/>
  <c r="N541" i="14"/>
  <c r="M541" i="14"/>
  <c r="L541" i="14"/>
  <c r="K541" i="14"/>
  <c r="S540" i="14"/>
  <c r="R540" i="14"/>
  <c r="Q540" i="14"/>
  <c r="P540" i="14"/>
  <c r="O540" i="14"/>
  <c r="N540" i="14"/>
  <c r="M540" i="14"/>
  <c r="L540" i="14"/>
  <c r="K540" i="14"/>
  <c r="S539" i="14"/>
  <c r="R539" i="14"/>
  <c r="Q539" i="14"/>
  <c r="P539" i="14"/>
  <c r="O539" i="14"/>
  <c r="N539" i="14"/>
  <c r="M539" i="14"/>
  <c r="L539" i="14"/>
  <c r="K539" i="14"/>
  <c r="S538" i="14"/>
  <c r="R538" i="14"/>
  <c r="Q538" i="14"/>
  <c r="P538" i="14"/>
  <c r="O538" i="14"/>
  <c r="N538" i="14"/>
  <c r="M538" i="14"/>
  <c r="L538" i="14"/>
  <c r="K538" i="14"/>
  <c r="S537" i="14"/>
  <c r="R537" i="14"/>
  <c r="Q537" i="14"/>
  <c r="P537" i="14"/>
  <c r="O537" i="14"/>
  <c r="N537" i="14"/>
  <c r="M537" i="14"/>
  <c r="L537" i="14"/>
  <c r="K537" i="14"/>
  <c r="S536" i="14"/>
  <c r="R536" i="14"/>
  <c r="Q536" i="14"/>
  <c r="P536" i="14"/>
  <c r="O536" i="14"/>
  <c r="N536" i="14"/>
  <c r="M536" i="14"/>
  <c r="L536" i="14"/>
  <c r="K536" i="14"/>
  <c r="S535" i="14"/>
  <c r="R535" i="14"/>
  <c r="Q535" i="14"/>
  <c r="P535" i="14"/>
  <c r="O535" i="14"/>
  <c r="N535" i="14"/>
  <c r="M535" i="14"/>
  <c r="L535" i="14"/>
  <c r="K535" i="14"/>
  <c r="S534" i="14"/>
  <c r="R534" i="14"/>
  <c r="Q534" i="14"/>
  <c r="P534" i="14"/>
  <c r="O534" i="14"/>
  <c r="N534" i="14"/>
  <c r="M534" i="14"/>
  <c r="L534" i="14"/>
  <c r="K534" i="14"/>
  <c r="S533" i="14"/>
  <c r="R533" i="14"/>
  <c r="Q533" i="14"/>
  <c r="P533" i="14"/>
  <c r="O533" i="14"/>
  <c r="N533" i="14"/>
  <c r="M533" i="14"/>
  <c r="L533" i="14"/>
  <c r="K533" i="14"/>
  <c r="S532" i="14"/>
  <c r="R532" i="14"/>
  <c r="Q532" i="14"/>
  <c r="P532" i="14"/>
  <c r="O532" i="14"/>
  <c r="N532" i="14"/>
  <c r="M532" i="14"/>
  <c r="L532" i="14"/>
  <c r="K532" i="14"/>
  <c r="S531" i="14"/>
  <c r="R531" i="14"/>
  <c r="Q531" i="14"/>
  <c r="P531" i="14"/>
  <c r="O531" i="14"/>
  <c r="N531" i="14"/>
  <c r="M531" i="14"/>
  <c r="L531" i="14"/>
  <c r="K531" i="14"/>
  <c r="S530" i="14"/>
  <c r="R530" i="14"/>
  <c r="Q530" i="14"/>
  <c r="P530" i="14"/>
  <c r="O530" i="14"/>
  <c r="N530" i="14"/>
  <c r="M530" i="14"/>
  <c r="L530" i="14"/>
  <c r="K530" i="14"/>
  <c r="S529" i="14"/>
  <c r="R529" i="14"/>
  <c r="Q529" i="14"/>
  <c r="P529" i="14"/>
  <c r="O529" i="14"/>
  <c r="N529" i="14"/>
  <c r="M529" i="14"/>
  <c r="L529" i="14"/>
  <c r="K529" i="14"/>
  <c r="S528" i="14"/>
  <c r="R528" i="14"/>
  <c r="Q528" i="14"/>
  <c r="P528" i="14"/>
  <c r="O528" i="14"/>
  <c r="N528" i="14"/>
  <c r="M528" i="14"/>
  <c r="L528" i="14"/>
  <c r="K528" i="14"/>
  <c r="S527" i="14"/>
  <c r="R527" i="14"/>
  <c r="Q527" i="14"/>
  <c r="P527" i="14"/>
  <c r="O527" i="14"/>
  <c r="N527" i="14"/>
  <c r="M527" i="14"/>
  <c r="L527" i="14"/>
  <c r="K527" i="14"/>
  <c r="S526" i="14"/>
  <c r="R526" i="14"/>
  <c r="Q526" i="14"/>
  <c r="P526" i="14"/>
  <c r="O526" i="14"/>
  <c r="N526" i="14"/>
  <c r="M526" i="14"/>
  <c r="L526" i="14"/>
  <c r="K526" i="14"/>
  <c r="S525" i="14"/>
  <c r="R525" i="14"/>
  <c r="Q525" i="14"/>
  <c r="P525" i="14"/>
  <c r="O525" i="14"/>
  <c r="N525" i="14"/>
  <c r="M525" i="14"/>
  <c r="L525" i="14"/>
  <c r="K525" i="14"/>
  <c r="S524" i="14"/>
  <c r="R524" i="14"/>
  <c r="Q524" i="14"/>
  <c r="P524" i="14"/>
  <c r="O524" i="14"/>
  <c r="N524" i="14"/>
  <c r="M524" i="14"/>
  <c r="L524" i="14"/>
  <c r="K524" i="14"/>
  <c r="S523" i="14"/>
  <c r="R523" i="14"/>
  <c r="Q523" i="14"/>
  <c r="P523" i="14"/>
  <c r="O523" i="14"/>
  <c r="N523" i="14"/>
  <c r="M523" i="14"/>
  <c r="L523" i="14"/>
  <c r="K523" i="14"/>
  <c r="S522" i="14"/>
  <c r="R522" i="14"/>
  <c r="Q522" i="14"/>
  <c r="P522" i="14"/>
  <c r="O522" i="14"/>
  <c r="N522" i="14"/>
  <c r="M522" i="14"/>
  <c r="L522" i="14"/>
  <c r="K522" i="14"/>
  <c r="S521" i="14"/>
  <c r="R521" i="14"/>
  <c r="Q521" i="14"/>
  <c r="P521" i="14"/>
  <c r="O521" i="14"/>
  <c r="N521" i="14"/>
  <c r="M521" i="14"/>
  <c r="L521" i="14"/>
  <c r="K521" i="14"/>
  <c r="S520" i="14"/>
  <c r="R520" i="14"/>
  <c r="Q520" i="14"/>
  <c r="P520" i="14"/>
  <c r="O520" i="14"/>
  <c r="N520" i="14"/>
  <c r="M520" i="14"/>
  <c r="L520" i="14"/>
  <c r="K520" i="14"/>
  <c r="S519" i="14"/>
  <c r="R519" i="14"/>
  <c r="Q519" i="14"/>
  <c r="P519" i="14"/>
  <c r="O519" i="14"/>
  <c r="N519" i="14"/>
  <c r="M519" i="14"/>
  <c r="L519" i="14"/>
  <c r="K519" i="14"/>
  <c r="S518" i="14"/>
  <c r="R518" i="14"/>
  <c r="Q518" i="14"/>
  <c r="P518" i="14"/>
  <c r="O518" i="14"/>
  <c r="N518" i="14"/>
  <c r="M518" i="14"/>
  <c r="L518" i="14"/>
  <c r="K518" i="14"/>
  <c r="S517" i="14"/>
  <c r="R517" i="14"/>
  <c r="Q517" i="14"/>
  <c r="P517" i="14"/>
  <c r="O517" i="14"/>
  <c r="N517" i="14"/>
  <c r="M517" i="14"/>
  <c r="L517" i="14"/>
  <c r="K517" i="14"/>
  <c r="S516" i="14"/>
  <c r="R516" i="14"/>
  <c r="Q516" i="14"/>
  <c r="P516" i="14"/>
  <c r="O516" i="14"/>
  <c r="N516" i="14"/>
  <c r="M516" i="14"/>
  <c r="L516" i="14"/>
  <c r="K516" i="14"/>
  <c r="S515" i="14"/>
  <c r="R515" i="14"/>
  <c r="Q515" i="14"/>
  <c r="P515" i="14"/>
  <c r="O515" i="14"/>
  <c r="N515" i="14"/>
  <c r="M515" i="14"/>
  <c r="L515" i="14"/>
  <c r="K515" i="14"/>
  <c r="S514" i="14"/>
  <c r="R514" i="14"/>
  <c r="Q514" i="14"/>
  <c r="P514" i="14"/>
  <c r="O514" i="14"/>
  <c r="N514" i="14"/>
  <c r="M514" i="14"/>
  <c r="L514" i="14"/>
  <c r="K514" i="14"/>
  <c r="S513" i="14"/>
  <c r="R513" i="14"/>
  <c r="Q513" i="14"/>
  <c r="P513" i="14"/>
  <c r="O513" i="14"/>
  <c r="N513" i="14"/>
  <c r="M513" i="14"/>
  <c r="L513" i="14"/>
  <c r="K513" i="14"/>
  <c r="S512" i="14"/>
  <c r="R512" i="14"/>
  <c r="Q512" i="14"/>
  <c r="P512" i="14"/>
  <c r="O512" i="14"/>
  <c r="N512" i="14"/>
  <c r="M512" i="14"/>
  <c r="L512" i="14"/>
  <c r="K512" i="14"/>
  <c r="S511" i="14"/>
  <c r="R511" i="14"/>
  <c r="Q511" i="14"/>
  <c r="P511" i="14"/>
  <c r="O511" i="14"/>
  <c r="N511" i="14"/>
  <c r="M511" i="14"/>
  <c r="L511" i="14"/>
  <c r="K511" i="14"/>
  <c r="S510" i="14"/>
  <c r="R510" i="14"/>
  <c r="Q510" i="14"/>
  <c r="P510" i="14"/>
  <c r="O510" i="14"/>
  <c r="N510" i="14"/>
  <c r="M510" i="14"/>
  <c r="L510" i="14"/>
  <c r="K510" i="14"/>
  <c r="S509" i="14"/>
  <c r="R509" i="14"/>
  <c r="Q509" i="14"/>
  <c r="P509" i="14"/>
  <c r="O509" i="14"/>
  <c r="N509" i="14"/>
  <c r="M509" i="14"/>
  <c r="L509" i="14"/>
  <c r="K509" i="14"/>
  <c r="S508" i="14"/>
  <c r="R508" i="14"/>
  <c r="Q508" i="14"/>
  <c r="P508" i="14"/>
  <c r="O508" i="14"/>
  <c r="N508" i="14"/>
  <c r="M508" i="14"/>
  <c r="L508" i="14"/>
  <c r="K508" i="14"/>
  <c r="S507" i="14"/>
  <c r="R507" i="14"/>
  <c r="Q507" i="14"/>
  <c r="P507" i="14"/>
  <c r="O507" i="14"/>
  <c r="N507" i="14"/>
  <c r="M507" i="14"/>
  <c r="L507" i="14"/>
  <c r="K507" i="14"/>
  <c r="S506" i="14"/>
  <c r="R506" i="14"/>
  <c r="Q506" i="14"/>
  <c r="P506" i="14"/>
  <c r="O506" i="14"/>
  <c r="N506" i="14"/>
  <c r="M506" i="14"/>
  <c r="L506" i="14"/>
  <c r="K506" i="14"/>
  <c r="S505" i="14"/>
  <c r="R505" i="14"/>
  <c r="Q505" i="14"/>
  <c r="P505" i="14"/>
  <c r="O505" i="14"/>
  <c r="N505" i="14"/>
  <c r="M505" i="14"/>
  <c r="L505" i="14"/>
  <c r="K505" i="14"/>
  <c r="S504" i="14"/>
  <c r="R504" i="14"/>
  <c r="Q504" i="14"/>
  <c r="P504" i="14"/>
  <c r="O504" i="14"/>
  <c r="N504" i="14"/>
  <c r="M504" i="14"/>
  <c r="L504" i="14"/>
  <c r="K504" i="14"/>
  <c r="S503" i="14"/>
  <c r="R503" i="14"/>
  <c r="Q503" i="14"/>
  <c r="P503" i="14"/>
  <c r="O503" i="14"/>
  <c r="N503" i="14"/>
  <c r="M503" i="14"/>
  <c r="L503" i="14"/>
  <c r="K503" i="14"/>
  <c r="S502" i="14"/>
  <c r="R502" i="14"/>
  <c r="Q502" i="14"/>
  <c r="P502" i="14"/>
  <c r="O502" i="14"/>
  <c r="N502" i="14"/>
  <c r="M502" i="14"/>
  <c r="L502" i="14"/>
  <c r="K502" i="14"/>
  <c r="S501" i="14"/>
  <c r="R501" i="14"/>
  <c r="Q501" i="14"/>
  <c r="P501" i="14"/>
  <c r="O501" i="14"/>
  <c r="N501" i="14"/>
  <c r="M501" i="14"/>
  <c r="L501" i="14"/>
  <c r="K501" i="14"/>
  <c r="S500" i="14"/>
  <c r="R500" i="14"/>
  <c r="Q500" i="14"/>
  <c r="P500" i="14"/>
  <c r="O500" i="14"/>
  <c r="N500" i="14"/>
  <c r="M500" i="14"/>
  <c r="L500" i="14"/>
  <c r="K500" i="14"/>
  <c r="S499" i="14"/>
  <c r="R499" i="14"/>
  <c r="Q499" i="14"/>
  <c r="P499" i="14"/>
  <c r="O499" i="14"/>
  <c r="N499" i="14"/>
  <c r="M499" i="14"/>
  <c r="L499" i="14"/>
  <c r="K499" i="14"/>
  <c r="S498" i="14"/>
  <c r="R498" i="14"/>
  <c r="Q498" i="14"/>
  <c r="P498" i="14"/>
  <c r="O498" i="14"/>
  <c r="N498" i="14"/>
  <c r="M498" i="14"/>
  <c r="L498" i="14"/>
  <c r="K498" i="14"/>
  <c r="S497" i="14"/>
  <c r="R497" i="14"/>
  <c r="Q497" i="14"/>
  <c r="P497" i="14"/>
  <c r="O497" i="14"/>
  <c r="N497" i="14"/>
  <c r="M497" i="14"/>
  <c r="L497" i="14"/>
  <c r="K497" i="14"/>
  <c r="S496" i="14"/>
  <c r="R496" i="14"/>
  <c r="Q496" i="14"/>
  <c r="P496" i="14"/>
  <c r="O496" i="14"/>
  <c r="N496" i="14"/>
  <c r="M496" i="14"/>
  <c r="L496" i="14"/>
  <c r="K496" i="14"/>
  <c r="S495" i="14"/>
  <c r="R495" i="14"/>
  <c r="Q495" i="14"/>
  <c r="P495" i="14"/>
  <c r="O495" i="14"/>
  <c r="N495" i="14"/>
  <c r="M495" i="14"/>
  <c r="L495" i="14"/>
  <c r="K495" i="14"/>
  <c r="S494" i="14"/>
  <c r="R494" i="14"/>
  <c r="Q494" i="14"/>
  <c r="P494" i="14"/>
  <c r="O494" i="14"/>
  <c r="N494" i="14"/>
  <c r="M494" i="14"/>
  <c r="L494" i="14"/>
  <c r="K494" i="14"/>
  <c r="S493" i="14"/>
  <c r="R493" i="14"/>
  <c r="Q493" i="14"/>
  <c r="P493" i="14"/>
  <c r="O493" i="14"/>
  <c r="N493" i="14"/>
  <c r="M493" i="14"/>
  <c r="L493" i="14"/>
  <c r="K493" i="14"/>
  <c r="S492" i="14"/>
  <c r="R492" i="14"/>
  <c r="Q492" i="14"/>
  <c r="P492" i="14"/>
  <c r="O492" i="14"/>
  <c r="N492" i="14"/>
  <c r="M492" i="14"/>
  <c r="L492" i="14"/>
  <c r="K492" i="14"/>
  <c r="S491" i="14"/>
  <c r="R491" i="14"/>
  <c r="Q491" i="14"/>
  <c r="P491" i="14"/>
  <c r="O491" i="14"/>
  <c r="N491" i="14"/>
  <c r="M491" i="14"/>
  <c r="L491" i="14"/>
  <c r="K491" i="14"/>
  <c r="S490" i="14"/>
  <c r="R490" i="14"/>
  <c r="Q490" i="14"/>
  <c r="P490" i="14"/>
  <c r="O490" i="14"/>
  <c r="N490" i="14"/>
  <c r="M490" i="14"/>
  <c r="L490" i="14"/>
  <c r="K490" i="14"/>
  <c r="S489" i="14"/>
  <c r="R489" i="14"/>
  <c r="Q489" i="14"/>
  <c r="P489" i="14"/>
  <c r="O489" i="14"/>
  <c r="N489" i="14"/>
  <c r="M489" i="14"/>
  <c r="L489" i="14"/>
  <c r="K489" i="14"/>
  <c r="S488" i="14"/>
  <c r="R488" i="14"/>
  <c r="Q488" i="14"/>
  <c r="P488" i="14"/>
  <c r="O488" i="14"/>
  <c r="N488" i="14"/>
  <c r="M488" i="14"/>
  <c r="L488" i="14"/>
  <c r="K488" i="14"/>
  <c r="S487" i="14"/>
  <c r="R487" i="14"/>
  <c r="Q487" i="14"/>
  <c r="P487" i="14"/>
  <c r="O487" i="14"/>
  <c r="N487" i="14"/>
  <c r="M487" i="14"/>
  <c r="L487" i="14"/>
  <c r="K487" i="14"/>
  <c r="S486" i="14"/>
  <c r="R486" i="14"/>
  <c r="Q486" i="14"/>
  <c r="P486" i="14"/>
  <c r="O486" i="14"/>
  <c r="N486" i="14"/>
  <c r="M486" i="14"/>
  <c r="L486" i="14"/>
  <c r="K486" i="14"/>
  <c r="S485" i="14"/>
  <c r="R485" i="14"/>
  <c r="Q485" i="14"/>
  <c r="P485" i="14"/>
  <c r="O485" i="14"/>
  <c r="N485" i="14"/>
  <c r="M485" i="14"/>
  <c r="L485" i="14"/>
  <c r="K485" i="14"/>
  <c r="S484" i="14"/>
  <c r="R484" i="14"/>
  <c r="Q484" i="14"/>
  <c r="P484" i="14"/>
  <c r="O484" i="14"/>
  <c r="N484" i="14"/>
  <c r="M484" i="14"/>
  <c r="L484" i="14"/>
  <c r="K484" i="14"/>
  <c r="S483" i="14"/>
  <c r="R483" i="14"/>
  <c r="Q483" i="14"/>
  <c r="P483" i="14"/>
  <c r="O483" i="14"/>
  <c r="N483" i="14"/>
  <c r="M483" i="14"/>
  <c r="L483" i="14"/>
  <c r="K483" i="14"/>
  <c r="S482" i="14"/>
  <c r="R482" i="14"/>
  <c r="Q482" i="14"/>
  <c r="P482" i="14"/>
  <c r="O482" i="14"/>
  <c r="N482" i="14"/>
  <c r="M482" i="14"/>
  <c r="L482" i="14"/>
  <c r="K482" i="14"/>
  <c r="S481" i="14"/>
  <c r="R481" i="14"/>
  <c r="Q481" i="14"/>
  <c r="P481" i="14"/>
  <c r="O481" i="14"/>
  <c r="N481" i="14"/>
  <c r="M481" i="14"/>
  <c r="L481" i="14"/>
  <c r="K481" i="14"/>
  <c r="S480" i="14"/>
  <c r="R480" i="14"/>
  <c r="Q480" i="14"/>
  <c r="P480" i="14"/>
  <c r="O480" i="14"/>
  <c r="N480" i="14"/>
  <c r="M480" i="14"/>
  <c r="L480" i="14"/>
  <c r="K480" i="14"/>
  <c r="S479" i="14"/>
  <c r="R479" i="14"/>
  <c r="Q479" i="14"/>
  <c r="P479" i="14"/>
  <c r="O479" i="14"/>
  <c r="N479" i="14"/>
  <c r="M479" i="14"/>
  <c r="L479" i="14"/>
  <c r="K479" i="14"/>
  <c r="S478" i="14"/>
  <c r="R478" i="14"/>
  <c r="Q478" i="14"/>
  <c r="P478" i="14"/>
  <c r="O478" i="14"/>
  <c r="N478" i="14"/>
  <c r="M478" i="14"/>
  <c r="L478" i="14"/>
  <c r="K478" i="14"/>
  <c r="S477" i="14"/>
  <c r="R477" i="14"/>
  <c r="Q477" i="14"/>
  <c r="P477" i="14"/>
  <c r="O477" i="14"/>
  <c r="N477" i="14"/>
  <c r="M477" i="14"/>
  <c r="L477" i="14"/>
  <c r="K477" i="14"/>
  <c r="S476" i="14"/>
  <c r="R476" i="14"/>
  <c r="Q476" i="14"/>
  <c r="P476" i="14"/>
  <c r="O476" i="14"/>
  <c r="N476" i="14"/>
  <c r="M476" i="14"/>
  <c r="L476" i="14"/>
  <c r="K476" i="14"/>
  <c r="S475" i="14"/>
  <c r="R475" i="14"/>
  <c r="Q475" i="14"/>
  <c r="P475" i="14"/>
  <c r="O475" i="14"/>
  <c r="N475" i="14"/>
  <c r="M475" i="14"/>
  <c r="L475" i="14"/>
  <c r="K475" i="14"/>
  <c r="S474" i="14"/>
  <c r="R474" i="14"/>
  <c r="Q474" i="14"/>
  <c r="P474" i="14"/>
  <c r="O474" i="14"/>
  <c r="N474" i="14"/>
  <c r="M474" i="14"/>
  <c r="L474" i="14"/>
  <c r="K474" i="14"/>
  <c r="S473" i="14"/>
  <c r="R473" i="14"/>
  <c r="Q473" i="14"/>
  <c r="P473" i="14"/>
  <c r="O473" i="14"/>
  <c r="N473" i="14"/>
  <c r="M473" i="14"/>
  <c r="L473" i="14"/>
  <c r="K473" i="14"/>
  <c r="S472" i="14"/>
  <c r="R472" i="14"/>
  <c r="Q472" i="14"/>
  <c r="P472" i="14"/>
  <c r="O472" i="14"/>
  <c r="N472" i="14"/>
  <c r="M472" i="14"/>
  <c r="L472" i="14"/>
  <c r="K472" i="14"/>
  <c r="S471" i="14"/>
  <c r="R471" i="14"/>
  <c r="Q471" i="14"/>
  <c r="P471" i="14"/>
  <c r="O471" i="14"/>
  <c r="N471" i="14"/>
  <c r="M471" i="14"/>
  <c r="L471" i="14"/>
  <c r="K471" i="14"/>
  <c r="S470" i="14"/>
  <c r="R470" i="14"/>
  <c r="Q470" i="14"/>
  <c r="P470" i="14"/>
  <c r="O470" i="14"/>
  <c r="N470" i="14"/>
  <c r="M470" i="14"/>
  <c r="L470" i="14"/>
  <c r="K470" i="14"/>
  <c r="S469" i="14"/>
  <c r="R469" i="14"/>
  <c r="Q469" i="14"/>
  <c r="P469" i="14"/>
  <c r="O469" i="14"/>
  <c r="N469" i="14"/>
  <c r="M469" i="14"/>
  <c r="L469" i="14"/>
  <c r="K469" i="14"/>
  <c r="S468" i="14"/>
  <c r="R468" i="14"/>
  <c r="Q468" i="14"/>
  <c r="P468" i="14"/>
  <c r="O468" i="14"/>
  <c r="N468" i="14"/>
  <c r="M468" i="14"/>
  <c r="L468" i="14"/>
  <c r="K468" i="14"/>
  <c r="S467" i="14"/>
  <c r="R467" i="14"/>
  <c r="Q467" i="14"/>
  <c r="P467" i="14"/>
  <c r="O467" i="14"/>
  <c r="N467" i="14"/>
  <c r="M467" i="14"/>
  <c r="L467" i="14"/>
  <c r="K467" i="14"/>
  <c r="S466" i="14"/>
  <c r="R466" i="14"/>
  <c r="Q466" i="14"/>
  <c r="P466" i="14"/>
  <c r="O466" i="14"/>
  <c r="N466" i="14"/>
  <c r="M466" i="14"/>
  <c r="L466" i="14"/>
  <c r="K466" i="14"/>
  <c r="S465" i="14"/>
  <c r="R465" i="14"/>
  <c r="Q465" i="14"/>
  <c r="P465" i="14"/>
  <c r="O465" i="14"/>
  <c r="N465" i="14"/>
  <c r="M465" i="14"/>
  <c r="L465" i="14"/>
  <c r="K465" i="14"/>
  <c r="S464" i="14"/>
  <c r="R464" i="14"/>
  <c r="Q464" i="14"/>
  <c r="P464" i="14"/>
  <c r="O464" i="14"/>
  <c r="N464" i="14"/>
  <c r="M464" i="14"/>
  <c r="L464" i="14"/>
  <c r="K464" i="14"/>
  <c r="S463" i="14"/>
  <c r="R463" i="14"/>
  <c r="Q463" i="14"/>
  <c r="P463" i="14"/>
  <c r="O463" i="14"/>
  <c r="N463" i="14"/>
  <c r="M463" i="14"/>
  <c r="L463" i="14"/>
  <c r="K463" i="14"/>
  <c r="S462" i="14"/>
  <c r="R462" i="14"/>
  <c r="Q462" i="14"/>
  <c r="P462" i="14"/>
  <c r="O462" i="14"/>
  <c r="N462" i="14"/>
  <c r="M462" i="14"/>
  <c r="L462" i="14"/>
  <c r="K462" i="14"/>
  <c r="S461" i="14"/>
  <c r="R461" i="14"/>
  <c r="Q461" i="14"/>
  <c r="P461" i="14"/>
  <c r="O461" i="14"/>
  <c r="N461" i="14"/>
  <c r="M461" i="14"/>
  <c r="L461" i="14"/>
  <c r="K461" i="14"/>
  <c r="S460" i="14"/>
  <c r="R460" i="14"/>
  <c r="Q460" i="14"/>
  <c r="P460" i="14"/>
  <c r="O460" i="14"/>
  <c r="N460" i="14"/>
  <c r="M460" i="14"/>
  <c r="L460" i="14"/>
  <c r="K460" i="14"/>
  <c r="S459" i="14"/>
  <c r="R459" i="14"/>
  <c r="Q459" i="14"/>
  <c r="P459" i="14"/>
  <c r="O459" i="14"/>
  <c r="N459" i="14"/>
  <c r="M459" i="14"/>
  <c r="L459" i="14"/>
  <c r="K459" i="14"/>
  <c r="S458" i="14"/>
  <c r="R458" i="14"/>
  <c r="Q458" i="14"/>
  <c r="P458" i="14"/>
  <c r="O458" i="14"/>
  <c r="N458" i="14"/>
  <c r="M458" i="14"/>
  <c r="L458" i="14"/>
  <c r="K458" i="14"/>
  <c r="S457" i="14"/>
  <c r="R457" i="14"/>
  <c r="Q457" i="14"/>
  <c r="P457" i="14"/>
  <c r="O457" i="14"/>
  <c r="N457" i="14"/>
  <c r="M457" i="14"/>
  <c r="L457" i="14"/>
  <c r="K457" i="14"/>
  <c r="S456" i="14"/>
  <c r="R456" i="14"/>
  <c r="Q456" i="14"/>
  <c r="P456" i="14"/>
  <c r="O456" i="14"/>
  <c r="N456" i="14"/>
  <c r="M456" i="14"/>
  <c r="L456" i="14"/>
  <c r="K456" i="14"/>
  <c r="S455" i="14"/>
  <c r="R455" i="14"/>
  <c r="Q455" i="14"/>
  <c r="P455" i="14"/>
  <c r="O455" i="14"/>
  <c r="N455" i="14"/>
  <c r="M455" i="14"/>
  <c r="L455" i="14"/>
  <c r="K455" i="14"/>
  <c r="S454" i="14"/>
  <c r="R454" i="14"/>
  <c r="Q454" i="14"/>
  <c r="P454" i="14"/>
  <c r="O454" i="14"/>
  <c r="N454" i="14"/>
  <c r="M454" i="14"/>
  <c r="L454" i="14"/>
  <c r="K454" i="14"/>
  <c r="S453" i="14"/>
  <c r="R453" i="14"/>
  <c r="Q453" i="14"/>
  <c r="P453" i="14"/>
  <c r="O453" i="14"/>
  <c r="N453" i="14"/>
  <c r="M453" i="14"/>
  <c r="L453" i="14"/>
  <c r="K453" i="14"/>
  <c r="S452" i="14"/>
  <c r="R452" i="14"/>
  <c r="Q452" i="14"/>
  <c r="P452" i="14"/>
  <c r="O452" i="14"/>
  <c r="N452" i="14"/>
  <c r="M452" i="14"/>
  <c r="L452" i="14"/>
  <c r="K452" i="14"/>
  <c r="S451" i="14"/>
  <c r="R451" i="14"/>
  <c r="Q451" i="14"/>
  <c r="P451" i="14"/>
  <c r="O451" i="14"/>
  <c r="N451" i="14"/>
  <c r="M451" i="14"/>
  <c r="L451" i="14"/>
  <c r="K451" i="14"/>
  <c r="S450" i="14"/>
  <c r="R450" i="14"/>
  <c r="Q450" i="14"/>
  <c r="P450" i="14"/>
  <c r="O450" i="14"/>
  <c r="N450" i="14"/>
  <c r="M450" i="14"/>
  <c r="L450" i="14"/>
  <c r="K450" i="14"/>
  <c r="S449" i="14"/>
  <c r="R449" i="14"/>
  <c r="Q449" i="14"/>
  <c r="P449" i="14"/>
  <c r="O449" i="14"/>
  <c r="N449" i="14"/>
  <c r="M449" i="14"/>
  <c r="L449" i="14"/>
  <c r="K449" i="14"/>
  <c r="S448" i="14"/>
  <c r="R448" i="14"/>
  <c r="Q448" i="14"/>
  <c r="P448" i="14"/>
  <c r="O448" i="14"/>
  <c r="N448" i="14"/>
  <c r="M448" i="14"/>
  <c r="L448" i="14"/>
  <c r="K448" i="14"/>
  <c r="S447" i="14"/>
  <c r="R447" i="14"/>
  <c r="Q447" i="14"/>
  <c r="P447" i="14"/>
  <c r="O447" i="14"/>
  <c r="N447" i="14"/>
  <c r="M447" i="14"/>
  <c r="L447" i="14"/>
  <c r="K447" i="14"/>
  <c r="S446" i="14"/>
  <c r="R446" i="14"/>
  <c r="Q446" i="14"/>
  <c r="P446" i="14"/>
  <c r="O446" i="14"/>
  <c r="N446" i="14"/>
  <c r="M446" i="14"/>
  <c r="L446" i="14"/>
  <c r="K446" i="14"/>
  <c r="S445" i="14"/>
  <c r="R445" i="14"/>
  <c r="Q445" i="14"/>
  <c r="P445" i="14"/>
  <c r="O445" i="14"/>
  <c r="N445" i="14"/>
  <c r="M445" i="14"/>
  <c r="L445" i="14"/>
  <c r="K445" i="14"/>
  <c r="S444" i="14"/>
  <c r="R444" i="14"/>
  <c r="Q444" i="14"/>
  <c r="P444" i="14"/>
  <c r="O444" i="14"/>
  <c r="N444" i="14"/>
  <c r="M444" i="14"/>
  <c r="L444" i="14"/>
  <c r="K444" i="14"/>
  <c r="S443" i="14"/>
  <c r="R443" i="14"/>
  <c r="Q443" i="14"/>
  <c r="P443" i="14"/>
  <c r="O443" i="14"/>
  <c r="N443" i="14"/>
  <c r="M443" i="14"/>
  <c r="L443" i="14"/>
  <c r="K443" i="14"/>
  <c r="S442" i="14"/>
  <c r="R442" i="14"/>
  <c r="Q442" i="14"/>
  <c r="P442" i="14"/>
  <c r="O442" i="14"/>
  <c r="N442" i="14"/>
  <c r="M442" i="14"/>
  <c r="L442" i="14"/>
  <c r="K442" i="14"/>
  <c r="S441" i="14"/>
  <c r="R441" i="14"/>
  <c r="Q441" i="14"/>
  <c r="P441" i="14"/>
  <c r="O441" i="14"/>
  <c r="N441" i="14"/>
  <c r="M441" i="14"/>
  <c r="L441" i="14"/>
  <c r="K441" i="14"/>
  <c r="S440" i="14"/>
  <c r="R440" i="14"/>
  <c r="Q440" i="14"/>
  <c r="P440" i="14"/>
  <c r="O440" i="14"/>
  <c r="N440" i="14"/>
  <c r="M440" i="14"/>
  <c r="L440" i="14"/>
  <c r="K440" i="14"/>
  <c r="S439" i="14"/>
  <c r="R439" i="14"/>
  <c r="Q439" i="14"/>
  <c r="P439" i="14"/>
  <c r="O439" i="14"/>
  <c r="N439" i="14"/>
  <c r="M439" i="14"/>
  <c r="L439" i="14"/>
  <c r="K439" i="14"/>
  <c r="S438" i="14"/>
  <c r="R438" i="14"/>
  <c r="Q438" i="14"/>
  <c r="P438" i="14"/>
  <c r="O438" i="14"/>
  <c r="N438" i="14"/>
  <c r="M438" i="14"/>
  <c r="L438" i="14"/>
  <c r="K438" i="14"/>
  <c r="S437" i="14"/>
  <c r="R437" i="14"/>
  <c r="Q437" i="14"/>
  <c r="P437" i="14"/>
  <c r="O437" i="14"/>
  <c r="N437" i="14"/>
  <c r="M437" i="14"/>
  <c r="L437" i="14"/>
  <c r="K437" i="14"/>
  <c r="S436" i="14"/>
  <c r="R436" i="14"/>
  <c r="Q436" i="14"/>
  <c r="P436" i="14"/>
  <c r="O436" i="14"/>
  <c r="N436" i="14"/>
  <c r="M436" i="14"/>
  <c r="L436" i="14"/>
  <c r="K436" i="14"/>
  <c r="S435" i="14"/>
  <c r="R435" i="14"/>
  <c r="Q435" i="14"/>
  <c r="P435" i="14"/>
  <c r="O435" i="14"/>
  <c r="N435" i="14"/>
  <c r="M435" i="14"/>
  <c r="L435" i="14"/>
  <c r="K435" i="14"/>
  <c r="S434" i="14"/>
  <c r="R434" i="14"/>
  <c r="Q434" i="14"/>
  <c r="P434" i="14"/>
  <c r="O434" i="14"/>
  <c r="N434" i="14"/>
  <c r="M434" i="14"/>
  <c r="L434" i="14"/>
  <c r="K434" i="14"/>
  <c r="S433" i="14"/>
  <c r="R433" i="14"/>
  <c r="Q433" i="14"/>
  <c r="P433" i="14"/>
  <c r="O433" i="14"/>
  <c r="N433" i="14"/>
  <c r="M433" i="14"/>
  <c r="L433" i="14"/>
  <c r="K433" i="14"/>
  <c r="S432" i="14"/>
  <c r="R432" i="14"/>
  <c r="Q432" i="14"/>
  <c r="P432" i="14"/>
  <c r="O432" i="14"/>
  <c r="N432" i="14"/>
  <c r="M432" i="14"/>
  <c r="L432" i="14"/>
  <c r="K432" i="14"/>
  <c r="S431" i="14"/>
  <c r="R431" i="14"/>
  <c r="Q431" i="14"/>
  <c r="P431" i="14"/>
  <c r="O431" i="14"/>
  <c r="N431" i="14"/>
  <c r="M431" i="14"/>
  <c r="L431" i="14"/>
  <c r="K431" i="14"/>
  <c r="S430" i="14"/>
  <c r="R430" i="14"/>
  <c r="Q430" i="14"/>
  <c r="P430" i="14"/>
  <c r="O430" i="14"/>
  <c r="N430" i="14"/>
  <c r="M430" i="14"/>
  <c r="L430" i="14"/>
  <c r="K430" i="14"/>
  <c r="S429" i="14"/>
  <c r="R429" i="14"/>
  <c r="Q429" i="14"/>
  <c r="P429" i="14"/>
  <c r="O429" i="14"/>
  <c r="N429" i="14"/>
  <c r="M429" i="14"/>
  <c r="L429" i="14"/>
  <c r="K429" i="14"/>
  <c r="S428" i="14"/>
  <c r="R428" i="14"/>
  <c r="Q428" i="14"/>
  <c r="P428" i="14"/>
  <c r="O428" i="14"/>
  <c r="N428" i="14"/>
  <c r="M428" i="14"/>
  <c r="L428" i="14"/>
  <c r="K428" i="14"/>
  <c r="S427" i="14"/>
  <c r="R427" i="14"/>
  <c r="Q427" i="14"/>
  <c r="P427" i="14"/>
  <c r="O427" i="14"/>
  <c r="N427" i="14"/>
  <c r="M427" i="14"/>
  <c r="L427" i="14"/>
  <c r="K427" i="14"/>
  <c r="S426" i="14"/>
  <c r="R426" i="14"/>
  <c r="Q426" i="14"/>
  <c r="P426" i="14"/>
  <c r="O426" i="14"/>
  <c r="N426" i="14"/>
  <c r="M426" i="14"/>
  <c r="L426" i="14"/>
  <c r="K426" i="14"/>
  <c r="S425" i="14"/>
  <c r="R425" i="14"/>
  <c r="Q425" i="14"/>
  <c r="P425" i="14"/>
  <c r="O425" i="14"/>
  <c r="N425" i="14"/>
  <c r="M425" i="14"/>
  <c r="L425" i="14"/>
  <c r="K425" i="14"/>
  <c r="S424" i="14"/>
  <c r="R424" i="14"/>
  <c r="Q424" i="14"/>
  <c r="P424" i="14"/>
  <c r="O424" i="14"/>
  <c r="N424" i="14"/>
  <c r="M424" i="14"/>
  <c r="L424" i="14"/>
  <c r="K424" i="14"/>
  <c r="S423" i="14"/>
  <c r="R423" i="14"/>
  <c r="Q423" i="14"/>
  <c r="P423" i="14"/>
  <c r="O423" i="14"/>
  <c r="N423" i="14"/>
  <c r="M423" i="14"/>
  <c r="L423" i="14"/>
  <c r="K423" i="14"/>
  <c r="S422" i="14"/>
  <c r="R422" i="14"/>
  <c r="Q422" i="14"/>
  <c r="P422" i="14"/>
  <c r="O422" i="14"/>
  <c r="N422" i="14"/>
  <c r="M422" i="14"/>
  <c r="L422" i="14"/>
  <c r="K422" i="14"/>
  <c r="S421" i="14"/>
  <c r="R421" i="14"/>
  <c r="Q421" i="14"/>
  <c r="P421" i="14"/>
  <c r="O421" i="14"/>
  <c r="N421" i="14"/>
  <c r="M421" i="14"/>
  <c r="L421" i="14"/>
  <c r="K421" i="14"/>
  <c r="S420" i="14"/>
  <c r="R420" i="14"/>
  <c r="Q420" i="14"/>
  <c r="P420" i="14"/>
  <c r="O420" i="14"/>
  <c r="N420" i="14"/>
  <c r="M420" i="14"/>
  <c r="L420" i="14"/>
  <c r="K420" i="14"/>
  <c r="S419" i="14"/>
  <c r="R419" i="14"/>
  <c r="Q419" i="14"/>
  <c r="P419" i="14"/>
  <c r="O419" i="14"/>
  <c r="N419" i="14"/>
  <c r="M419" i="14"/>
  <c r="L419" i="14"/>
  <c r="K419" i="14"/>
  <c r="S418" i="14"/>
  <c r="R418" i="14"/>
  <c r="Q418" i="14"/>
  <c r="P418" i="14"/>
  <c r="O418" i="14"/>
  <c r="N418" i="14"/>
  <c r="M418" i="14"/>
  <c r="L418" i="14"/>
  <c r="K418" i="14"/>
  <c r="S417" i="14"/>
  <c r="R417" i="14"/>
  <c r="Q417" i="14"/>
  <c r="P417" i="14"/>
  <c r="O417" i="14"/>
  <c r="N417" i="14"/>
  <c r="M417" i="14"/>
  <c r="L417" i="14"/>
  <c r="K417" i="14"/>
  <c r="S416" i="14"/>
  <c r="R416" i="14"/>
  <c r="Q416" i="14"/>
  <c r="P416" i="14"/>
  <c r="O416" i="14"/>
  <c r="N416" i="14"/>
  <c r="M416" i="14"/>
  <c r="L416" i="14"/>
  <c r="K416" i="14"/>
  <c r="S415" i="14"/>
  <c r="R415" i="14"/>
  <c r="Q415" i="14"/>
  <c r="P415" i="14"/>
  <c r="O415" i="14"/>
  <c r="N415" i="14"/>
  <c r="M415" i="14"/>
  <c r="L415" i="14"/>
  <c r="K415" i="14"/>
  <c r="S414" i="14"/>
  <c r="R414" i="14"/>
  <c r="Q414" i="14"/>
  <c r="P414" i="14"/>
  <c r="O414" i="14"/>
  <c r="N414" i="14"/>
  <c r="M414" i="14"/>
  <c r="L414" i="14"/>
  <c r="K414" i="14"/>
  <c r="S413" i="14"/>
  <c r="R413" i="14"/>
  <c r="Q413" i="14"/>
  <c r="P413" i="14"/>
  <c r="O413" i="14"/>
  <c r="N413" i="14"/>
  <c r="M413" i="14"/>
  <c r="L413" i="14"/>
  <c r="K413" i="14"/>
  <c r="S412" i="14"/>
  <c r="R412" i="14"/>
  <c r="Q412" i="14"/>
  <c r="P412" i="14"/>
  <c r="O412" i="14"/>
  <c r="N412" i="14"/>
  <c r="M412" i="14"/>
  <c r="L412" i="14"/>
  <c r="K412" i="14"/>
  <c r="S411" i="14"/>
  <c r="R411" i="14"/>
  <c r="Q411" i="14"/>
  <c r="P411" i="14"/>
  <c r="O411" i="14"/>
  <c r="N411" i="14"/>
  <c r="M411" i="14"/>
  <c r="L411" i="14"/>
  <c r="K411" i="14"/>
  <c r="S410" i="14"/>
  <c r="R410" i="14"/>
  <c r="Q410" i="14"/>
  <c r="P410" i="14"/>
  <c r="O410" i="14"/>
  <c r="N410" i="14"/>
  <c r="M410" i="14"/>
  <c r="L410" i="14"/>
  <c r="K410" i="14"/>
  <c r="S409" i="14"/>
  <c r="R409" i="14"/>
  <c r="Q409" i="14"/>
  <c r="P409" i="14"/>
  <c r="O409" i="14"/>
  <c r="N409" i="14"/>
  <c r="M409" i="14"/>
  <c r="L409" i="14"/>
  <c r="K409" i="14"/>
  <c r="S408" i="14"/>
  <c r="R408" i="14"/>
  <c r="Q408" i="14"/>
  <c r="P408" i="14"/>
  <c r="O408" i="14"/>
  <c r="N408" i="14"/>
  <c r="M408" i="14"/>
  <c r="L408" i="14"/>
  <c r="K408" i="14"/>
  <c r="S407" i="14"/>
  <c r="R407" i="14"/>
  <c r="Q407" i="14"/>
  <c r="P407" i="14"/>
  <c r="O407" i="14"/>
  <c r="N407" i="14"/>
  <c r="M407" i="14"/>
  <c r="L407" i="14"/>
  <c r="K407" i="14"/>
  <c r="S406" i="14"/>
  <c r="R406" i="14"/>
  <c r="Q406" i="14"/>
  <c r="P406" i="14"/>
  <c r="O406" i="14"/>
  <c r="N406" i="14"/>
  <c r="M406" i="14"/>
  <c r="L406" i="14"/>
  <c r="K406" i="14"/>
  <c r="S405" i="14"/>
  <c r="R405" i="14"/>
  <c r="Q405" i="14"/>
  <c r="P405" i="14"/>
  <c r="O405" i="14"/>
  <c r="N405" i="14"/>
  <c r="M405" i="14"/>
  <c r="L405" i="14"/>
  <c r="K405" i="14"/>
  <c r="S404" i="14"/>
  <c r="R404" i="14"/>
  <c r="Q404" i="14"/>
  <c r="P404" i="14"/>
  <c r="O404" i="14"/>
  <c r="N404" i="14"/>
  <c r="M404" i="14"/>
  <c r="L404" i="14"/>
  <c r="K404" i="14"/>
  <c r="S403" i="14"/>
  <c r="R403" i="14"/>
  <c r="Q403" i="14"/>
  <c r="P403" i="14"/>
  <c r="O403" i="14"/>
  <c r="N403" i="14"/>
  <c r="M403" i="14"/>
  <c r="L403" i="14"/>
  <c r="K403" i="14"/>
  <c r="S402" i="14"/>
  <c r="R402" i="14"/>
  <c r="Q402" i="14"/>
  <c r="P402" i="14"/>
  <c r="O402" i="14"/>
  <c r="N402" i="14"/>
  <c r="M402" i="14"/>
  <c r="L402" i="14"/>
  <c r="K402" i="14"/>
  <c r="S401" i="14"/>
  <c r="R401" i="14"/>
  <c r="Q401" i="14"/>
  <c r="P401" i="14"/>
  <c r="O401" i="14"/>
  <c r="N401" i="14"/>
  <c r="M401" i="14"/>
  <c r="L401" i="14"/>
  <c r="K401" i="14"/>
  <c r="S400" i="14"/>
  <c r="R400" i="14"/>
  <c r="Q400" i="14"/>
  <c r="P400" i="14"/>
  <c r="O400" i="14"/>
  <c r="N400" i="14"/>
  <c r="M400" i="14"/>
  <c r="L400" i="14"/>
  <c r="K400" i="14"/>
  <c r="S399" i="14"/>
  <c r="R399" i="14"/>
  <c r="Q399" i="14"/>
  <c r="P399" i="14"/>
  <c r="O399" i="14"/>
  <c r="N399" i="14"/>
  <c r="M399" i="14"/>
  <c r="L399" i="14"/>
  <c r="K399" i="14"/>
  <c r="S398" i="14"/>
  <c r="R398" i="14"/>
  <c r="Q398" i="14"/>
  <c r="P398" i="14"/>
  <c r="O398" i="14"/>
  <c r="N398" i="14"/>
  <c r="M398" i="14"/>
  <c r="L398" i="14"/>
  <c r="K398" i="14"/>
  <c r="S397" i="14"/>
  <c r="R397" i="14"/>
  <c r="Q397" i="14"/>
  <c r="P397" i="14"/>
  <c r="O397" i="14"/>
  <c r="N397" i="14"/>
  <c r="M397" i="14"/>
  <c r="L397" i="14"/>
  <c r="K397" i="14"/>
  <c r="S396" i="14"/>
  <c r="R396" i="14"/>
  <c r="Q396" i="14"/>
  <c r="P396" i="14"/>
  <c r="O396" i="14"/>
  <c r="N396" i="14"/>
  <c r="M396" i="14"/>
  <c r="L396" i="14"/>
  <c r="K396" i="14"/>
  <c r="S395" i="14"/>
  <c r="R395" i="14"/>
  <c r="Q395" i="14"/>
  <c r="P395" i="14"/>
  <c r="O395" i="14"/>
  <c r="N395" i="14"/>
  <c r="M395" i="14"/>
  <c r="L395" i="14"/>
  <c r="K395" i="14"/>
  <c r="S394" i="14"/>
  <c r="R394" i="14"/>
  <c r="Q394" i="14"/>
  <c r="P394" i="14"/>
  <c r="O394" i="14"/>
  <c r="N394" i="14"/>
  <c r="M394" i="14"/>
  <c r="L394" i="14"/>
  <c r="K394" i="14"/>
  <c r="S393" i="14"/>
  <c r="R393" i="14"/>
  <c r="Q393" i="14"/>
  <c r="P393" i="14"/>
  <c r="O393" i="14"/>
  <c r="N393" i="14"/>
  <c r="M393" i="14"/>
  <c r="L393" i="14"/>
  <c r="K393" i="14"/>
  <c r="S392" i="14"/>
  <c r="R392" i="14"/>
  <c r="Q392" i="14"/>
  <c r="P392" i="14"/>
  <c r="O392" i="14"/>
  <c r="N392" i="14"/>
  <c r="M392" i="14"/>
  <c r="L392" i="14"/>
  <c r="K392" i="14"/>
  <c r="S391" i="14"/>
  <c r="R391" i="14"/>
  <c r="Q391" i="14"/>
  <c r="P391" i="14"/>
  <c r="O391" i="14"/>
  <c r="N391" i="14"/>
  <c r="M391" i="14"/>
  <c r="L391" i="14"/>
  <c r="K391" i="14"/>
  <c r="S390" i="14"/>
  <c r="R390" i="14"/>
  <c r="Q390" i="14"/>
  <c r="P390" i="14"/>
  <c r="O390" i="14"/>
  <c r="N390" i="14"/>
  <c r="M390" i="14"/>
  <c r="L390" i="14"/>
  <c r="K390" i="14"/>
  <c r="S389" i="14"/>
  <c r="R389" i="14"/>
  <c r="Q389" i="14"/>
  <c r="P389" i="14"/>
  <c r="O389" i="14"/>
  <c r="N389" i="14"/>
  <c r="M389" i="14"/>
  <c r="L389" i="14"/>
  <c r="K389" i="14"/>
  <c r="S388" i="14"/>
  <c r="R388" i="14"/>
  <c r="Q388" i="14"/>
  <c r="P388" i="14"/>
  <c r="O388" i="14"/>
  <c r="N388" i="14"/>
  <c r="M388" i="14"/>
  <c r="L388" i="14"/>
  <c r="K388" i="14"/>
  <c r="S387" i="14"/>
  <c r="R387" i="14"/>
  <c r="Q387" i="14"/>
  <c r="P387" i="14"/>
  <c r="O387" i="14"/>
  <c r="N387" i="14"/>
  <c r="M387" i="14"/>
  <c r="L387" i="14"/>
  <c r="K387" i="14"/>
  <c r="S386" i="14"/>
  <c r="R386" i="14"/>
  <c r="Q386" i="14"/>
  <c r="P386" i="14"/>
  <c r="O386" i="14"/>
  <c r="N386" i="14"/>
  <c r="M386" i="14"/>
  <c r="L386" i="14"/>
  <c r="K386" i="14"/>
  <c r="S385" i="14"/>
  <c r="R385" i="14"/>
  <c r="Q385" i="14"/>
  <c r="P385" i="14"/>
  <c r="O385" i="14"/>
  <c r="N385" i="14"/>
  <c r="M385" i="14"/>
  <c r="L385" i="14"/>
  <c r="K385" i="14"/>
  <c r="S384" i="14"/>
  <c r="R384" i="14"/>
  <c r="Q384" i="14"/>
  <c r="P384" i="14"/>
  <c r="O384" i="14"/>
  <c r="N384" i="14"/>
  <c r="M384" i="14"/>
  <c r="L384" i="14"/>
  <c r="K384" i="14"/>
  <c r="S383" i="14"/>
  <c r="R383" i="14"/>
  <c r="Q383" i="14"/>
  <c r="P383" i="14"/>
  <c r="O383" i="14"/>
  <c r="N383" i="14"/>
  <c r="M383" i="14"/>
  <c r="L383" i="14"/>
  <c r="K383" i="14"/>
  <c r="S382" i="14"/>
  <c r="R382" i="14"/>
  <c r="Q382" i="14"/>
  <c r="P382" i="14"/>
  <c r="O382" i="14"/>
  <c r="N382" i="14"/>
  <c r="M382" i="14"/>
  <c r="L382" i="14"/>
  <c r="K382" i="14"/>
  <c r="S381" i="14"/>
  <c r="R381" i="14"/>
  <c r="Q381" i="14"/>
  <c r="P381" i="14"/>
  <c r="O381" i="14"/>
  <c r="N381" i="14"/>
  <c r="M381" i="14"/>
  <c r="L381" i="14"/>
  <c r="K381" i="14"/>
  <c r="S380" i="14"/>
  <c r="R380" i="14"/>
  <c r="Q380" i="14"/>
  <c r="P380" i="14"/>
  <c r="O380" i="14"/>
  <c r="N380" i="14"/>
  <c r="M380" i="14"/>
  <c r="L380" i="14"/>
  <c r="K380" i="14"/>
  <c r="S379" i="14"/>
  <c r="R379" i="14"/>
  <c r="Q379" i="14"/>
  <c r="P379" i="14"/>
  <c r="O379" i="14"/>
  <c r="N379" i="14"/>
  <c r="M379" i="14"/>
  <c r="L379" i="14"/>
  <c r="K379" i="14"/>
  <c r="S378" i="14"/>
  <c r="R378" i="14"/>
  <c r="Q378" i="14"/>
  <c r="P378" i="14"/>
  <c r="O378" i="14"/>
  <c r="N378" i="14"/>
  <c r="M378" i="14"/>
  <c r="L378" i="14"/>
  <c r="K378" i="14"/>
  <c r="S377" i="14"/>
  <c r="R377" i="14"/>
  <c r="Q377" i="14"/>
  <c r="P377" i="14"/>
  <c r="O377" i="14"/>
  <c r="N377" i="14"/>
  <c r="M377" i="14"/>
  <c r="L377" i="14"/>
  <c r="K377" i="14"/>
  <c r="S376" i="14"/>
  <c r="R376" i="14"/>
  <c r="Q376" i="14"/>
  <c r="P376" i="14"/>
  <c r="O376" i="14"/>
  <c r="N376" i="14"/>
  <c r="M376" i="14"/>
  <c r="L376" i="14"/>
  <c r="K376" i="14"/>
  <c r="S375" i="14"/>
  <c r="R375" i="14"/>
  <c r="Q375" i="14"/>
  <c r="P375" i="14"/>
  <c r="O375" i="14"/>
  <c r="N375" i="14"/>
  <c r="M375" i="14"/>
  <c r="L375" i="14"/>
  <c r="K375" i="14"/>
  <c r="S374" i="14"/>
  <c r="R374" i="14"/>
  <c r="Q374" i="14"/>
  <c r="P374" i="14"/>
  <c r="O374" i="14"/>
  <c r="N374" i="14"/>
  <c r="M374" i="14"/>
  <c r="L374" i="14"/>
  <c r="K374" i="14"/>
  <c r="S373" i="14"/>
  <c r="R373" i="14"/>
  <c r="Q373" i="14"/>
  <c r="P373" i="14"/>
  <c r="O373" i="14"/>
  <c r="N373" i="14"/>
  <c r="M373" i="14"/>
  <c r="L373" i="14"/>
  <c r="K373" i="14"/>
  <c r="S372" i="14"/>
  <c r="R372" i="14"/>
  <c r="Q372" i="14"/>
  <c r="P372" i="14"/>
  <c r="O372" i="14"/>
  <c r="N372" i="14"/>
  <c r="M372" i="14"/>
  <c r="L372" i="14"/>
  <c r="K372" i="14"/>
  <c r="S371" i="14"/>
  <c r="R371" i="14"/>
  <c r="Q371" i="14"/>
  <c r="P371" i="14"/>
  <c r="O371" i="14"/>
  <c r="N371" i="14"/>
  <c r="M371" i="14"/>
  <c r="L371" i="14"/>
  <c r="K371" i="14"/>
  <c r="S370" i="14"/>
  <c r="R370" i="14"/>
  <c r="Q370" i="14"/>
  <c r="P370" i="14"/>
  <c r="O370" i="14"/>
  <c r="N370" i="14"/>
  <c r="M370" i="14"/>
  <c r="L370" i="14"/>
  <c r="K370" i="14"/>
  <c r="S369" i="14"/>
  <c r="R369" i="14"/>
  <c r="Q369" i="14"/>
  <c r="P369" i="14"/>
  <c r="O369" i="14"/>
  <c r="N369" i="14"/>
  <c r="M369" i="14"/>
  <c r="L369" i="14"/>
  <c r="K369" i="14"/>
  <c r="S368" i="14"/>
  <c r="R368" i="14"/>
  <c r="Q368" i="14"/>
  <c r="P368" i="14"/>
  <c r="O368" i="14"/>
  <c r="N368" i="14"/>
  <c r="M368" i="14"/>
  <c r="L368" i="14"/>
  <c r="K368" i="14"/>
  <c r="S367" i="14"/>
  <c r="R367" i="14"/>
  <c r="Q367" i="14"/>
  <c r="P367" i="14"/>
  <c r="O367" i="14"/>
  <c r="N367" i="14"/>
  <c r="M367" i="14"/>
  <c r="L367" i="14"/>
  <c r="K367" i="14"/>
  <c r="S366" i="14"/>
  <c r="R366" i="14"/>
  <c r="Q366" i="14"/>
  <c r="P366" i="14"/>
  <c r="O366" i="14"/>
  <c r="N366" i="14"/>
  <c r="M366" i="14"/>
  <c r="L366" i="14"/>
  <c r="K366" i="14"/>
  <c r="S365" i="14"/>
  <c r="R365" i="14"/>
  <c r="Q365" i="14"/>
  <c r="P365" i="14"/>
  <c r="O365" i="14"/>
  <c r="N365" i="14"/>
  <c r="M365" i="14"/>
  <c r="L365" i="14"/>
  <c r="K365" i="14"/>
  <c r="S364" i="14"/>
  <c r="R364" i="14"/>
  <c r="Q364" i="14"/>
  <c r="P364" i="14"/>
  <c r="O364" i="14"/>
  <c r="N364" i="14"/>
  <c r="M364" i="14"/>
  <c r="L364" i="14"/>
  <c r="K364" i="14"/>
  <c r="S363" i="14"/>
  <c r="R363" i="14"/>
  <c r="Q363" i="14"/>
  <c r="P363" i="14"/>
  <c r="O363" i="14"/>
  <c r="N363" i="14"/>
  <c r="M363" i="14"/>
  <c r="L363" i="14"/>
  <c r="K363" i="14"/>
  <c r="S362" i="14"/>
  <c r="R362" i="14"/>
  <c r="Q362" i="14"/>
  <c r="P362" i="14"/>
  <c r="O362" i="14"/>
  <c r="N362" i="14"/>
  <c r="M362" i="14"/>
  <c r="L362" i="14"/>
  <c r="K362" i="14"/>
  <c r="S361" i="14"/>
  <c r="R361" i="14"/>
  <c r="Q361" i="14"/>
  <c r="P361" i="14"/>
  <c r="O361" i="14"/>
  <c r="N361" i="14"/>
  <c r="M361" i="14"/>
  <c r="L361" i="14"/>
  <c r="K361" i="14"/>
  <c r="S360" i="14"/>
  <c r="R360" i="14"/>
  <c r="Q360" i="14"/>
  <c r="P360" i="14"/>
  <c r="O360" i="14"/>
  <c r="N360" i="14"/>
  <c r="M360" i="14"/>
  <c r="L360" i="14"/>
  <c r="K360" i="14"/>
  <c r="S359" i="14"/>
  <c r="R359" i="14"/>
  <c r="Q359" i="14"/>
  <c r="P359" i="14"/>
  <c r="O359" i="14"/>
  <c r="N359" i="14"/>
  <c r="M359" i="14"/>
  <c r="L359" i="14"/>
  <c r="K359" i="14"/>
  <c r="S358" i="14"/>
  <c r="R358" i="14"/>
  <c r="Q358" i="14"/>
  <c r="P358" i="14"/>
  <c r="O358" i="14"/>
  <c r="N358" i="14"/>
  <c r="M358" i="14"/>
  <c r="L358" i="14"/>
  <c r="K358" i="14"/>
  <c r="S357" i="14"/>
  <c r="R357" i="14"/>
  <c r="Q357" i="14"/>
  <c r="P357" i="14"/>
  <c r="O357" i="14"/>
  <c r="N357" i="14"/>
  <c r="M357" i="14"/>
  <c r="L357" i="14"/>
  <c r="K357" i="14"/>
  <c r="S356" i="14"/>
  <c r="R356" i="14"/>
  <c r="Q356" i="14"/>
  <c r="P356" i="14"/>
  <c r="O356" i="14"/>
  <c r="N356" i="14"/>
  <c r="M356" i="14"/>
  <c r="L356" i="14"/>
  <c r="K356" i="14"/>
  <c r="S355" i="14"/>
  <c r="R355" i="14"/>
  <c r="Q355" i="14"/>
  <c r="P355" i="14"/>
  <c r="O355" i="14"/>
  <c r="N355" i="14"/>
  <c r="M355" i="14"/>
  <c r="L355" i="14"/>
  <c r="K355" i="14"/>
  <c r="S354" i="14"/>
  <c r="R354" i="14"/>
  <c r="Q354" i="14"/>
  <c r="P354" i="14"/>
  <c r="O354" i="14"/>
  <c r="N354" i="14"/>
  <c r="M354" i="14"/>
  <c r="L354" i="14"/>
  <c r="K354" i="14"/>
  <c r="S353" i="14"/>
  <c r="R353" i="14"/>
  <c r="Q353" i="14"/>
  <c r="P353" i="14"/>
  <c r="O353" i="14"/>
  <c r="N353" i="14"/>
  <c r="M353" i="14"/>
  <c r="L353" i="14"/>
  <c r="K353" i="14"/>
  <c r="S352" i="14"/>
  <c r="R352" i="14"/>
  <c r="Q352" i="14"/>
  <c r="P352" i="14"/>
  <c r="O352" i="14"/>
  <c r="N352" i="14"/>
  <c r="M352" i="14"/>
  <c r="L352" i="14"/>
  <c r="K352" i="14"/>
  <c r="S351" i="14"/>
  <c r="R351" i="14"/>
  <c r="Q351" i="14"/>
  <c r="P351" i="14"/>
  <c r="O351" i="14"/>
  <c r="N351" i="14"/>
  <c r="M351" i="14"/>
  <c r="L351" i="14"/>
  <c r="K351" i="14"/>
  <c r="S350" i="14"/>
  <c r="R350" i="14"/>
  <c r="Q350" i="14"/>
  <c r="P350" i="14"/>
  <c r="O350" i="14"/>
  <c r="N350" i="14"/>
  <c r="M350" i="14"/>
  <c r="L350" i="14"/>
  <c r="K350" i="14"/>
  <c r="S349" i="14"/>
  <c r="R349" i="14"/>
  <c r="Q349" i="14"/>
  <c r="P349" i="14"/>
  <c r="O349" i="14"/>
  <c r="N349" i="14"/>
  <c r="M349" i="14"/>
  <c r="L349" i="14"/>
  <c r="K349" i="14"/>
  <c r="S348" i="14"/>
  <c r="R348" i="14"/>
  <c r="Q348" i="14"/>
  <c r="P348" i="14"/>
  <c r="O348" i="14"/>
  <c r="N348" i="14"/>
  <c r="M348" i="14"/>
  <c r="L348" i="14"/>
  <c r="K348" i="14"/>
  <c r="S347" i="14"/>
  <c r="R347" i="14"/>
  <c r="Q347" i="14"/>
  <c r="P347" i="14"/>
  <c r="O347" i="14"/>
  <c r="N347" i="14"/>
  <c r="M347" i="14"/>
  <c r="L347" i="14"/>
  <c r="K347" i="14"/>
  <c r="S346" i="14"/>
  <c r="R346" i="14"/>
  <c r="Q346" i="14"/>
  <c r="P346" i="14"/>
  <c r="O346" i="14"/>
  <c r="N346" i="14"/>
  <c r="M346" i="14"/>
  <c r="L346" i="14"/>
  <c r="K346" i="14"/>
  <c r="S345" i="14"/>
  <c r="R345" i="14"/>
  <c r="Q345" i="14"/>
  <c r="P345" i="14"/>
  <c r="O345" i="14"/>
  <c r="N345" i="14"/>
  <c r="M345" i="14"/>
  <c r="L345" i="14"/>
  <c r="K345" i="14"/>
  <c r="S344" i="14"/>
  <c r="R344" i="14"/>
  <c r="Q344" i="14"/>
  <c r="P344" i="14"/>
  <c r="O344" i="14"/>
  <c r="N344" i="14"/>
  <c r="M344" i="14"/>
  <c r="L344" i="14"/>
  <c r="K344" i="14"/>
  <c r="S343" i="14"/>
  <c r="R343" i="14"/>
  <c r="Q343" i="14"/>
  <c r="P343" i="14"/>
  <c r="O343" i="14"/>
  <c r="N343" i="14"/>
  <c r="M343" i="14"/>
  <c r="L343" i="14"/>
  <c r="K343" i="14"/>
  <c r="S342" i="14"/>
  <c r="R342" i="14"/>
  <c r="Q342" i="14"/>
  <c r="P342" i="14"/>
  <c r="O342" i="14"/>
  <c r="N342" i="14"/>
  <c r="M342" i="14"/>
  <c r="L342" i="14"/>
  <c r="K342" i="14"/>
  <c r="S341" i="14"/>
  <c r="R341" i="14"/>
  <c r="Q341" i="14"/>
  <c r="P341" i="14"/>
  <c r="O341" i="14"/>
  <c r="N341" i="14"/>
  <c r="M341" i="14"/>
  <c r="L341" i="14"/>
  <c r="K341" i="14"/>
  <c r="S340" i="14"/>
  <c r="R340" i="14"/>
  <c r="Q340" i="14"/>
  <c r="P340" i="14"/>
  <c r="O340" i="14"/>
  <c r="N340" i="14"/>
  <c r="M340" i="14"/>
  <c r="L340" i="14"/>
  <c r="K340" i="14"/>
  <c r="S339" i="14"/>
  <c r="R339" i="14"/>
  <c r="Q339" i="14"/>
  <c r="P339" i="14"/>
  <c r="O339" i="14"/>
  <c r="N339" i="14"/>
  <c r="M339" i="14"/>
  <c r="L339" i="14"/>
  <c r="K339" i="14"/>
  <c r="S338" i="14"/>
  <c r="R338" i="14"/>
  <c r="Q338" i="14"/>
  <c r="P338" i="14"/>
  <c r="O338" i="14"/>
  <c r="N338" i="14"/>
  <c r="M338" i="14"/>
  <c r="L338" i="14"/>
  <c r="K338" i="14"/>
  <c r="S337" i="14"/>
  <c r="R337" i="14"/>
  <c r="Q337" i="14"/>
  <c r="P337" i="14"/>
  <c r="O337" i="14"/>
  <c r="N337" i="14"/>
  <c r="M337" i="14"/>
  <c r="L337" i="14"/>
  <c r="K337" i="14"/>
  <c r="S336" i="14"/>
  <c r="R336" i="14"/>
  <c r="Q336" i="14"/>
  <c r="P336" i="14"/>
  <c r="O336" i="14"/>
  <c r="N336" i="14"/>
  <c r="M336" i="14"/>
  <c r="L336" i="14"/>
  <c r="K336" i="14"/>
  <c r="S335" i="14"/>
  <c r="R335" i="14"/>
  <c r="Q335" i="14"/>
  <c r="P335" i="14"/>
  <c r="O335" i="14"/>
  <c r="N335" i="14"/>
  <c r="M335" i="14"/>
  <c r="L335" i="14"/>
  <c r="K335" i="14"/>
  <c r="S334" i="14"/>
  <c r="R334" i="14"/>
  <c r="Q334" i="14"/>
  <c r="P334" i="14"/>
  <c r="O334" i="14"/>
  <c r="N334" i="14"/>
  <c r="M334" i="14"/>
  <c r="L334" i="14"/>
  <c r="K334" i="14"/>
  <c r="S333" i="14"/>
  <c r="R333" i="14"/>
  <c r="Q333" i="14"/>
  <c r="P333" i="14"/>
  <c r="O333" i="14"/>
  <c r="N333" i="14"/>
  <c r="M333" i="14"/>
  <c r="L333" i="14"/>
  <c r="K333" i="14"/>
  <c r="S332" i="14"/>
  <c r="R332" i="14"/>
  <c r="Q332" i="14"/>
  <c r="P332" i="14"/>
  <c r="O332" i="14"/>
  <c r="N332" i="14"/>
  <c r="M332" i="14"/>
  <c r="L332" i="14"/>
  <c r="K332" i="14"/>
  <c r="S331" i="14"/>
  <c r="R331" i="14"/>
  <c r="Q331" i="14"/>
  <c r="P331" i="14"/>
  <c r="O331" i="14"/>
  <c r="N331" i="14"/>
  <c r="M331" i="14"/>
  <c r="L331" i="14"/>
  <c r="K331" i="14"/>
  <c r="S330" i="14"/>
  <c r="R330" i="14"/>
  <c r="Q330" i="14"/>
  <c r="P330" i="14"/>
  <c r="O330" i="14"/>
  <c r="N330" i="14"/>
  <c r="M330" i="14"/>
  <c r="L330" i="14"/>
  <c r="K330" i="14"/>
  <c r="S329" i="14"/>
  <c r="R329" i="14"/>
  <c r="Q329" i="14"/>
  <c r="P329" i="14"/>
  <c r="O329" i="14"/>
  <c r="N329" i="14"/>
  <c r="M329" i="14"/>
  <c r="L329" i="14"/>
  <c r="K329" i="14"/>
  <c r="S328" i="14"/>
  <c r="R328" i="14"/>
  <c r="Q328" i="14"/>
  <c r="P328" i="14"/>
  <c r="O328" i="14"/>
  <c r="N328" i="14"/>
  <c r="M328" i="14"/>
  <c r="L328" i="14"/>
  <c r="K328" i="14"/>
  <c r="S327" i="14"/>
  <c r="R327" i="14"/>
  <c r="Q327" i="14"/>
  <c r="P327" i="14"/>
  <c r="O327" i="14"/>
  <c r="N327" i="14"/>
  <c r="M327" i="14"/>
  <c r="L327" i="14"/>
  <c r="K327" i="14"/>
  <c r="S326" i="14"/>
  <c r="R326" i="14"/>
  <c r="Q326" i="14"/>
  <c r="P326" i="14"/>
  <c r="O326" i="14"/>
  <c r="N326" i="14"/>
  <c r="M326" i="14"/>
  <c r="L326" i="14"/>
  <c r="K326" i="14"/>
  <c r="S325" i="14"/>
  <c r="R325" i="14"/>
  <c r="Q325" i="14"/>
  <c r="P325" i="14"/>
  <c r="O325" i="14"/>
  <c r="N325" i="14"/>
  <c r="M325" i="14"/>
  <c r="L325" i="14"/>
  <c r="K325" i="14"/>
  <c r="S324" i="14"/>
  <c r="R324" i="14"/>
  <c r="Q324" i="14"/>
  <c r="P324" i="14"/>
  <c r="O324" i="14"/>
  <c r="N324" i="14"/>
  <c r="M324" i="14"/>
  <c r="L324" i="14"/>
  <c r="K324" i="14"/>
  <c r="S323" i="14"/>
  <c r="R323" i="14"/>
  <c r="Q323" i="14"/>
  <c r="P323" i="14"/>
  <c r="O323" i="14"/>
  <c r="N323" i="14"/>
  <c r="M323" i="14"/>
  <c r="L323" i="14"/>
  <c r="K323" i="14"/>
  <c r="S322" i="14"/>
  <c r="R322" i="14"/>
  <c r="Q322" i="14"/>
  <c r="P322" i="14"/>
  <c r="O322" i="14"/>
  <c r="N322" i="14"/>
  <c r="M322" i="14"/>
  <c r="L322" i="14"/>
  <c r="K322" i="14"/>
  <c r="S321" i="14"/>
  <c r="R321" i="14"/>
  <c r="Q321" i="14"/>
  <c r="P321" i="14"/>
  <c r="O321" i="14"/>
  <c r="N321" i="14"/>
  <c r="M321" i="14"/>
  <c r="L321" i="14"/>
  <c r="K321" i="14"/>
  <c r="S320" i="14"/>
  <c r="R320" i="14"/>
  <c r="Q320" i="14"/>
  <c r="P320" i="14"/>
  <c r="O320" i="14"/>
  <c r="N320" i="14"/>
  <c r="M320" i="14"/>
  <c r="L320" i="14"/>
  <c r="K320" i="14"/>
  <c r="S319" i="14"/>
  <c r="R319" i="14"/>
  <c r="Q319" i="14"/>
  <c r="P319" i="14"/>
  <c r="O319" i="14"/>
  <c r="N319" i="14"/>
  <c r="M319" i="14"/>
  <c r="L319" i="14"/>
  <c r="K319" i="14"/>
  <c r="S318" i="14"/>
  <c r="R318" i="14"/>
  <c r="Q318" i="14"/>
  <c r="P318" i="14"/>
  <c r="O318" i="14"/>
  <c r="N318" i="14"/>
  <c r="M318" i="14"/>
  <c r="L318" i="14"/>
  <c r="K318" i="14"/>
  <c r="S317" i="14"/>
  <c r="R317" i="14"/>
  <c r="Q317" i="14"/>
  <c r="P317" i="14"/>
  <c r="O317" i="14"/>
  <c r="N317" i="14"/>
  <c r="M317" i="14"/>
  <c r="L317" i="14"/>
  <c r="K317" i="14"/>
  <c r="S316" i="14"/>
  <c r="R316" i="14"/>
  <c r="Q316" i="14"/>
  <c r="P316" i="14"/>
  <c r="O316" i="14"/>
  <c r="N316" i="14"/>
  <c r="M316" i="14"/>
  <c r="L316" i="14"/>
  <c r="K316" i="14"/>
  <c r="S315" i="14"/>
  <c r="R315" i="14"/>
  <c r="Q315" i="14"/>
  <c r="P315" i="14"/>
  <c r="O315" i="14"/>
  <c r="N315" i="14"/>
  <c r="M315" i="14"/>
  <c r="L315" i="14"/>
  <c r="K315" i="14"/>
  <c r="S314" i="14"/>
  <c r="R314" i="14"/>
  <c r="Q314" i="14"/>
  <c r="P314" i="14"/>
  <c r="O314" i="14"/>
  <c r="N314" i="14"/>
  <c r="M314" i="14"/>
  <c r="L314" i="14"/>
  <c r="K314" i="14"/>
  <c r="S313" i="14"/>
  <c r="R313" i="14"/>
  <c r="Q313" i="14"/>
  <c r="P313" i="14"/>
  <c r="O313" i="14"/>
  <c r="N313" i="14"/>
  <c r="M313" i="14"/>
  <c r="L313" i="14"/>
  <c r="K313" i="14"/>
  <c r="S312" i="14"/>
  <c r="R312" i="14"/>
  <c r="Q312" i="14"/>
  <c r="P312" i="14"/>
  <c r="O312" i="14"/>
  <c r="N312" i="14"/>
  <c r="M312" i="14"/>
  <c r="L312" i="14"/>
  <c r="K312" i="14"/>
  <c r="S311" i="14"/>
  <c r="R311" i="14"/>
  <c r="Q311" i="14"/>
  <c r="P311" i="14"/>
  <c r="O311" i="14"/>
  <c r="N311" i="14"/>
  <c r="M311" i="14"/>
  <c r="L311" i="14"/>
  <c r="K311" i="14"/>
  <c r="S310" i="14"/>
  <c r="R310" i="14"/>
  <c r="Q310" i="14"/>
  <c r="P310" i="14"/>
  <c r="O310" i="14"/>
  <c r="N310" i="14"/>
  <c r="M310" i="14"/>
  <c r="L310" i="14"/>
  <c r="K310" i="14"/>
  <c r="S309" i="14"/>
  <c r="R309" i="14"/>
  <c r="Q309" i="14"/>
  <c r="P309" i="14"/>
  <c r="O309" i="14"/>
  <c r="N309" i="14"/>
  <c r="M309" i="14"/>
  <c r="L309" i="14"/>
  <c r="K309" i="14"/>
  <c r="S308" i="14"/>
  <c r="R308" i="14"/>
  <c r="Q308" i="14"/>
  <c r="P308" i="14"/>
  <c r="O308" i="14"/>
  <c r="N308" i="14"/>
  <c r="M308" i="14"/>
  <c r="L308" i="14"/>
  <c r="K308" i="14"/>
  <c r="S307" i="14"/>
  <c r="R307" i="14"/>
  <c r="Q307" i="14"/>
  <c r="P307" i="14"/>
  <c r="O307" i="14"/>
  <c r="N307" i="14"/>
  <c r="M307" i="14"/>
  <c r="L307" i="14"/>
  <c r="K307" i="14"/>
  <c r="S306" i="14"/>
  <c r="R306" i="14"/>
  <c r="Q306" i="14"/>
  <c r="P306" i="14"/>
  <c r="O306" i="14"/>
  <c r="N306" i="14"/>
  <c r="M306" i="14"/>
  <c r="L306" i="14"/>
  <c r="K306" i="14"/>
  <c r="S305" i="14"/>
  <c r="R305" i="14"/>
  <c r="Q305" i="14"/>
  <c r="P305" i="14"/>
  <c r="O305" i="14"/>
  <c r="N305" i="14"/>
  <c r="M305" i="14"/>
  <c r="L305" i="14"/>
  <c r="K305" i="14"/>
  <c r="S304" i="14"/>
  <c r="R304" i="14"/>
  <c r="Q304" i="14"/>
  <c r="P304" i="14"/>
  <c r="O304" i="14"/>
  <c r="N304" i="14"/>
  <c r="M304" i="14"/>
  <c r="L304" i="14"/>
  <c r="K304" i="14"/>
  <c r="S303" i="14"/>
  <c r="R303" i="14"/>
  <c r="Q303" i="14"/>
  <c r="P303" i="14"/>
  <c r="O303" i="14"/>
  <c r="N303" i="14"/>
  <c r="M303" i="14"/>
  <c r="L303" i="14"/>
  <c r="K303" i="14"/>
  <c r="S302" i="14"/>
  <c r="R302" i="14"/>
  <c r="Q302" i="14"/>
  <c r="P302" i="14"/>
  <c r="O302" i="14"/>
  <c r="N302" i="14"/>
  <c r="M302" i="14"/>
  <c r="L302" i="14"/>
  <c r="K302" i="14"/>
  <c r="S301" i="14"/>
  <c r="R301" i="14"/>
  <c r="Q301" i="14"/>
  <c r="P301" i="14"/>
  <c r="O301" i="14"/>
  <c r="N301" i="14"/>
  <c r="M301" i="14"/>
  <c r="L301" i="14"/>
  <c r="K301" i="14"/>
  <c r="S300" i="14"/>
  <c r="R300" i="14"/>
  <c r="Q300" i="14"/>
  <c r="P300" i="14"/>
  <c r="O300" i="14"/>
  <c r="N300" i="14"/>
  <c r="M300" i="14"/>
  <c r="L300" i="14"/>
  <c r="K300" i="14"/>
  <c r="S299" i="14"/>
  <c r="R299" i="14"/>
  <c r="Q299" i="14"/>
  <c r="P299" i="14"/>
  <c r="O299" i="14"/>
  <c r="N299" i="14"/>
  <c r="M299" i="14"/>
  <c r="L299" i="14"/>
  <c r="K299" i="14"/>
  <c r="S298" i="14"/>
  <c r="R298" i="14"/>
  <c r="Q298" i="14"/>
  <c r="P298" i="14"/>
  <c r="O298" i="14"/>
  <c r="N298" i="14"/>
  <c r="M298" i="14"/>
  <c r="L298" i="14"/>
  <c r="K298" i="14"/>
  <c r="S297" i="14"/>
  <c r="R297" i="14"/>
  <c r="Q297" i="14"/>
  <c r="P297" i="14"/>
  <c r="O297" i="14"/>
  <c r="N297" i="14"/>
  <c r="M297" i="14"/>
  <c r="L297" i="14"/>
  <c r="K297" i="14"/>
  <c r="S296" i="14"/>
  <c r="R296" i="14"/>
  <c r="Q296" i="14"/>
  <c r="P296" i="14"/>
  <c r="O296" i="14"/>
  <c r="N296" i="14"/>
  <c r="M296" i="14"/>
  <c r="L296" i="14"/>
  <c r="K296" i="14"/>
  <c r="S295" i="14"/>
  <c r="R295" i="14"/>
  <c r="Q295" i="14"/>
  <c r="P295" i="14"/>
  <c r="O295" i="14"/>
  <c r="N295" i="14"/>
  <c r="M295" i="14"/>
  <c r="L295" i="14"/>
  <c r="K295" i="14"/>
  <c r="S294" i="14"/>
  <c r="R294" i="14"/>
  <c r="Q294" i="14"/>
  <c r="P294" i="14"/>
  <c r="O294" i="14"/>
  <c r="N294" i="14"/>
  <c r="M294" i="14"/>
  <c r="L294" i="14"/>
  <c r="K294" i="14"/>
  <c r="S293" i="14"/>
  <c r="R293" i="14"/>
  <c r="Q293" i="14"/>
  <c r="P293" i="14"/>
  <c r="O293" i="14"/>
  <c r="N293" i="14"/>
  <c r="M293" i="14"/>
  <c r="L293" i="14"/>
  <c r="K293" i="14"/>
  <c r="S292" i="14"/>
  <c r="R292" i="14"/>
  <c r="Q292" i="14"/>
  <c r="P292" i="14"/>
  <c r="O292" i="14"/>
  <c r="N292" i="14"/>
  <c r="M292" i="14"/>
  <c r="L292" i="14"/>
  <c r="K292" i="14"/>
  <c r="S291" i="14"/>
  <c r="R291" i="14"/>
  <c r="Q291" i="14"/>
  <c r="P291" i="14"/>
  <c r="O291" i="14"/>
  <c r="N291" i="14"/>
  <c r="M291" i="14"/>
  <c r="L291" i="14"/>
  <c r="K291" i="14"/>
  <c r="S290" i="14"/>
  <c r="R290" i="14"/>
  <c r="Q290" i="14"/>
  <c r="P290" i="14"/>
  <c r="O290" i="14"/>
  <c r="N290" i="14"/>
  <c r="M290" i="14"/>
  <c r="L290" i="14"/>
  <c r="K290" i="14"/>
  <c r="S289" i="14"/>
  <c r="R289" i="14"/>
  <c r="Q289" i="14"/>
  <c r="P289" i="14"/>
  <c r="O289" i="14"/>
  <c r="N289" i="14"/>
  <c r="M289" i="14"/>
  <c r="L289" i="14"/>
  <c r="K289" i="14"/>
  <c r="S288" i="14"/>
  <c r="R288" i="14"/>
  <c r="Q288" i="14"/>
  <c r="P288" i="14"/>
  <c r="O288" i="14"/>
  <c r="N288" i="14"/>
  <c r="M288" i="14"/>
  <c r="L288" i="14"/>
  <c r="K288" i="14"/>
  <c r="S287" i="14"/>
  <c r="R287" i="14"/>
  <c r="Q287" i="14"/>
  <c r="P287" i="14"/>
  <c r="O287" i="14"/>
  <c r="N287" i="14"/>
  <c r="M287" i="14"/>
  <c r="L287" i="14"/>
  <c r="K287" i="14"/>
  <c r="S286" i="14"/>
  <c r="R286" i="14"/>
  <c r="Q286" i="14"/>
  <c r="P286" i="14"/>
  <c r="O286" i="14"/>
  <c r="N286" i="14"/>
  <c r="M286" i="14"/>
  <c r="L286" i="14"/>
  <c r="K286" i="14"/>
  <c r="S285" i="14"/>
  <c r="R285" i="14"/>
  <c r="Q285" i="14"/>
  <c r="P285" i="14"/>
  <c r="O285" i="14"/>
  <c r="N285" i="14"/>
  <c r="M285" i="14"/>
  <c r="L285" i="14"/>
  <c r="K285" i="14"/>
  <c r="S284" i="14"/>
  <c r="R284" i="14"/>
  <c r="Q284" i="14"/>
  <c r="P284" i="14"/>
  <c r="O284" i="14"/>
  <c r="N284" i="14"/>
  <c r="M284" i="14"/>
  <c r="L284" i="14"/>
  <c r="K284" i="14"/>
  <c r="S283" i="14"/>
  <c r="R283" i="14"/>
  <c r="Q283" i="14"/>
  <c r="P283" i="14"/>
  <c r="O283" i="14"/>
  <c r="N283" i="14"/>
  <c r="M283" i="14"/>
  <c r="L283" i="14"/>
  <c r="K283" i="14"/>
  <c r="S282" i="14"/>
  <c r="R282" i="14"/>
  <c r="Q282" i="14"/>
  <c r="P282" i="14"/>
  <c r="O282" i="14"/>
  <c r="N282" i="14"/>
  <c r="M282" i="14"/>
  <c r="L282" i="14"/>
  <c r="K282" i="14"/>
  <c r="S281" i="14"/>
  <c r="R281" i="14"/>
  <c r="Q281" i="14"/>
  <c r="P281" i="14"/>
  <c r="O281" i="14"/>
  <c r="N281" i="14"/>
  <c r="M281" i="14"/>
  <c r="L281" i="14"/>
  <c r="K281" i="14"/>
  <c r="S280" i="14"/>
  <c r="R280" i="14"/>
  <c r="Q280" i="14"/>
  <c r="P280" i="14"/>
  <c r="O280" i="14"/>
  <c r="N280" i="14"/>
  <c r="M280" i="14"/>
  <c r="L280" i="14"/>
  <c r="K280" i="14"/>
  <c r="S279" i="14"/>
  <c r="R279" i="14"/>
  <c r="Q279" i="14"/>
  <c r="P279" i="14"/>
  <c r="O279" i="14"/>
  <c r="N279" i="14"/>
  <c r="M279" i="14"/>
  <c r="L279" i="14"/>
  <c r="K279" i="14"/>
  <c r="S278" i="14"/>
  <c r="R278" i="14"/>
  <c r="Q278" i="14"/>
  <c r="P278" i="14"/>
  <c r="O278" i="14"/>
  <c r="N278" i="14"/>
  <c r="M278" i="14"/>
  <c r="L278" i="14"/>
  <c r="K278" i="14"/>
  <c r="S277" i="14"/>
  <c r="R277" i="14"/>
  <c r="Q277" i="14"/>
  <c r="P277" i="14"/>
  <c r="O277" i="14"/>
  <c r="N277" i="14"/>
  <c r="M277" i="14"/>
  <c r="L277" i="14"/>
  <c r="K277" i="14"/>
  <c r="S276" i="14"/>
  <c r="R276" i="14"/>
  <c r="Q276" i="14"/>
  <c r="P276" i="14"/>
  <c r="O276" i="14"/>
  <c r="N276" i="14"/>
  <c r="M276" i="14"/>
  <c r="L276" i="14"/>
  <c r="K276" i="14"/>
  <c r="S275" i="14"/>
  <c r="R275" i="14"/>
  <c r="Q275" i="14"/>
  <c r="P275" i="14"/>
  <c r="O275" i="14"/>
  <c r="N275" i="14"/>
  <c r="M275" i="14"/>
  <c r="L275" i="14"/>
  <c r="K275" i="14"/>
  <c r="S274" i="14"/>
  <c r="R274" i="14"/>
  <c r="Q274" i="14"/>
  <c r="P274" i="14"/>
  <c r="O274" i="14"/>
  <c r="N274" i="14"/>
  <c r="M274" i="14"/>
  <c r="L274" i="14"/>
  <c r="K274" i="14"/>
  <c r="S273" i="14"/>
  <c r="R273" i="14"/>
  <c r="Q273" i="14"/>
  <c r="P273" i="14"/>
  <c r="O273" i="14"/>
  <c r="N273" i="14"/>
  <c r="M273" i="14"/>
  <c r="L273" i="14"/>
  <c r="K273" i="14"/>
  <c r="S272" i="14"/>
  <c r="R272" i="14"/>
  <c r="Q272" i="14"/>
  <c r="P272" i="14"/>
  <c r="O272" i="14"/>
  <c r="N272" i="14"/>
  <c r="M272" i="14"/>
  <c r="L272" i="14"/>
  <c r="K272" i="14"/>
  <c r="S271" i="14"/>
  <c r="R271" i="14"/>
  <c r="Q271" i="14"/>
  <c r="P271" i="14"/>
  <c r="O271" i="14"/>
  <c r="N271" i="14"/>
  <c r="M271" i="14"/>
  <c r="L271" i="14"/>
  <c r="K271" i="14"/>
  <c r="S270" i="14"/>
  <c r="R270" i="14"/>
  <c r="Q270" i="14"/>
  <c r="P270" i="14"/>
  <c r="O270" i="14"/>
  <c r="N270" i="14"/>
  <c r="M270" i="14"/>
  <c r="L270" i="14"/>
  <c r="K270" i="14"/>
  <c r="S269" i="14"/>
  <c r="R269" i="14"/>
  <c r="Q269" i="14"/>
  <c r="P269" i="14"/>
  <c r="O269" i="14"/>
  <c r="N269" i="14"/>
  <c r="M269" i="14"/>
  <c r="L269" i="14"/>
  <c r="K269" i="14"/>
  <c r="S268" i="14"/>
  <c r="R268" i="14"/>
  <c r="Q268" i="14"/>
  <c r="P268" i="14"/>
  <c r="O268" i="14"/>
  <c r="N268" i="14"/>
  <c r="M268" i="14"/>
  <c r="L268" i="14"/>
  <c r="K268" i="14"/>
  <c r="S267" i="14"/>
  <c r="R267" i="14"/>
  <c r="Q267" i="14"/>
  <c r="P267" i="14"/>
  <c r="O267" i="14"/>
  <c r="N267" i="14"/>
  <c r="M267" i="14"/>
  <c r="L267" i="14"/>
  <c r="K267" i="14"/>
  <c r="S266" i="14"/>
  <c r="R266" i="14"/>
  <c r="Q266" i="14"/>
  <c r="P266" i="14"/>
  <c r="O266" i="14"/>
  <c r="N266" i="14"/>
  <c r="M266" i="14"/>
  <c r="L266" i="14"/>
  <c r="K266" i="14"/>
  <c r="S265" i="14"/>
  <c r="R265" i="14"/>
  <c r="Q265" i="14"/>
  <c r="P265" i="14"/>
  <c r="O265" i="14"/>
  <c r="N265" i="14"/>
  <c r="M265" i="14"/>
  <c r="L265" i="14"/>
  <c r="K265" i="14"/>
  <c r="S264" i="14"/>
  <c r="R264" i="14"/>
  <c r="Q264" i="14"/>
  <c r="P264" i="14"/>
  <c r="O264" i="14"/>
  <c r="N264" i="14"/>
  <c r="M264" i="14"/>
  <c r="L264" i="14"/>
  <c r="K264" i="14"/>
  <c r="S263" i="14"/>
  <c r="R263" i="14"/>
  <c r="Q263" i="14"/>
  <c r="P263" i="14"/>
  <c r="O263" i="14"/>
  <c r="N263" i="14"/>
  <c r="M263" i="14"/>
  <c r="L263" i="14"/>
  <c r="K263" i="14"/>
  <c r="S262" i="14"/>
  <c r="R262" i="14"/>
  <c r="Q262" i="14"/>
  <c r="P262" i="14"/>
  <c r="O262" i="14"/>
  <c r="N262" i="14"/>
  <c r="M262" i="14"/>
  <c r="L262" i="14"/>
  <c r="K262" i="14"/>
  <c r="S261" i="14"/>
  <c r="R261" i="14"/>
  <c r="Q261" i="14"/>
  <c r="P261" i="14"/>
  <c r="O261" i="14"/>
  <c r="N261" i="14"/>
  <c r="M261" i="14"/>
  <c r="L261" i="14"/>
  <c r="K261" i="14"/>
  <c r="S260" i="14"/>
  <c r="R260" i="14"/>
  <c r="Q260" i="14"/>
  <c r="P260" i="14"/>
  <c r="O260" i="14"/>
  <c r="N260" i="14"/>
  <c r="M260" i="14"/>
  <c r="L260" i="14"/>
  <c r="K260" i="14"/>
  <c r="S259" i="14"/>
  <c r="R259" i="14"/>
  <c r="Q259" i="14"/>
  <c r="P259" i="14"/>
  <c r="O259" i="14"/>
  <c r="N259" i="14"/>
  <c r="M259" i="14"/>
  <c r="L259" i="14"/>
  <c r="K259" i="14"/>
  <c r="S258" i="14"/>
  <c r="R258" i="14"/>
  <c r="Q258" i="14"/>
  <c r="P258" i="14"/>
  <c r="O258" i="14"/>
  <c r="N258" i="14"/>
  <c r="M258" i="14"/>
  <c r="L258" i="14"/>
  <c r="K258" i="14"/>
  <c r="S257" i="14"/>
  <c r="R257" i="14"/>
  <c r="Q257" i="14"/>
  <c r="P257" i="14"/>
  <c r="O257" i="14"/>
  <c r="N257" i="14"/>
  <c r="M257" i="14"/>
  <c r="L257" i="14"/>
  <c r="K257" i="14"/>
  <c r="S256" i="14"/>
  <c r="R256" i="14"/>
  <c r="Q256" i="14"/>
  <c r="P256" i="14"/>
  <c r="O256" i="14"/>
  <c r="N256" i="14"/>
  <c r="M256" i="14"/>
  <c r="L256" i="14"/>
  <c r="K256" i="14"/>
  <c r="S255" i="14"/>
  <c r="R255" i="14"/>
  <c r="Q255" i="14"/>
  <c r="P255" i="14"/>
  <c r="O255" i="14"/>
  <c r="N255" i="14"/>
  <c r="M255" i="14"/>
  <c r="L255" i="14"/>
  <c r="K255" i="14"/>
  <c r="S254" i="14"/>
  <c r="R254" i="14"/>
  <c r="Q254" i="14"/>
  <c r="P254" i="14"/>
  <c r="O254" i="14"/>
  <c r="N254" i="14"/>
  <c r="M254" i="14"/>
  <c r="L254" i="14"/>
  <c r="K254" i="14"/>
  <c r="S253" i="14"/>
  <c r="R253" i="14"/>
  <c r="Q253" i="14"/>
  <c r="P253" i="14"/>
  <c r="O253" i="14"/>
  <c r="N253" i="14"/>
  <c r="M253" i="14"/>
  <c r="L253" i="14"/>
  <c r="K253" i="14"/>
  <c r="S252" i="14"/>
  <c r="R252" i="14"/>
  <c r="Q252" i="14"/>
  <c r="P252" i="14"/>
  <c r="O252" i="14"/>
  <c r="N252" i="14"/>
  <c r="M252" i="14"/>
  <c r="L252" i="14"/>
  <c r="K252" i="14"/>
  <c r="S251" i="14"/>
  <c r="R251" i="14"/>
  <c r="Q251" i="14"/>
  <c r="P251" i="14"/>
  <c r="O251" i="14"/>
  <c r="N251" i="14"/>
  <c r="M251" i="14"/>
  <c r="L251" i="14"/>
  <c r="K251" i="14"/>
  <c r="S250" i="14"/>
  <c r="R250" i="14"/>
  <c r="Q250" i="14"/>
  <c r="P250" i="14"/>
  <c r="O250" i="14"/>
  <c r="N250" i="14"/>
  <c r="M250" i="14"/>
  <c r="L250" i="14"/>
  <c r="K250" i="14"/>
  <c r="S249" i="14"/>
  <c r="R249" i="14"/>
  <c r="Q249" i="14"/>
  <c r="P249" i="14"/>
  <c r="O249" i="14"/>
  <c r="N249" i="14"/>
  <c r="M249" i="14"/>
  <c r="L249" i="14"/>
  <c r="K249" i="14"/>
  <c r="S248" i="14"/>
  <c r="R248" i="14"/>
  <c r="Q248" i="14"/>
  <c r="P248" i="14"/>
  <c r="O248" i="14"/>
  <c r="N248" i="14"/>
  <c r="M248" i="14"/>
  <c r="L248" i="14"/>
  <c r="K248" i="14"/>
  <c r="S247" i="14"/>
  <c r="R247" i="14"/>
  <c r="Q247" i="14"/>
  <c r="P247" i="14"/>
  <c r="O247" i="14"/>
  <c r="N247" i="14"/>
  <c r="M247" i="14"/>
  <c r="L247" i="14"/>
  <c r="K247" i="14"/>
  <c r="S246" i="14"/>
  <c r="R246" i="14"/>
  <c r="Q246" i="14"/>
  <c r="P246" i="14"/>
  <c r="O246" i="14"/>
  <c r="N246" i="14"/>
  <c r="M246" i="14"/>
  <c r="L246" i="14"/>
  <c r="K246" i="14"/>
  <c r="S245" i="14"/>
  <c r="R245" i="14"/>
  <c r="Q245" i="14"/>
  <c r="P245" i="14"/>
  <c r="O245" i="14"/>
  <c r="N245" i="14"/>
  <c r="M245" i="14"/>
  <c r="L245" i="14"/>
  <c r="K245" i="14"/>
  <c r="S244" i="14"/>
  <c r="R244" i="14"/>
  <c r="Q244" i="14"/>
  <c r="P244" i="14"/>
  <c r="O244" i="14"/>
  <c r="N244" i="14"/>
  <c r="M244" i="14"/>
  <c r="L244" i="14"/>
  <c r="K244" i="14"/>
  <c r="S243" i="14"/>
  <c r="R243" i="14"/>
  <c r="Q243" i="14"/>
  <c r="P243" i="14"/>
  <c r="O243" i="14"/>
  <c r="N243" i="14"/>
  <c r="M243" i="14"/>
  <c r="L243" i="14"/>
  <c r="K243" i="14"/>
  <c r="S242" i="14"/>
  <c r="R242" i="14"/>
  <c r="Q242" i="14"/>
  <c r="P242" i="14"/>
  <c r="O242" i="14"/>
  <c r="N242" i="14"/>
  <c r="M242" i="14"/>
  <c r="L242" i="14"/>
  <c r="K242" i="14"/>
  <c r="S241" i="14"/>
  <c r="R241" i="14"/>
  <c r="Q241" i="14"/>
  <c r="P241" i="14"/>
  <c r="O241" i="14"/>
  <c r="N241" i="14"/>
  <c r="M241" i="14"/>
  <c r="L241" i="14"/>
  <c r="K241" i="14"/>
  <c r="S240" i="14"/>
  <c r="R240" i="14"/>
  <c r="Q240" i="14"/>
  <c r="P240" i="14"/>
  <c r="O240" i="14"/>
  <c r="N240" i="14"/>
  <c r="M240" i="14"/>
  <c r="L240" i="14"/>
  <c r="K240" i="14"/>
  <c r="S239" i="14"/>
  <c r="R239" i="14"/>
  <c r="Q239" i="14"/>
  <c r="P239" i="14"/>
  <c r="O239" i="14"/>
  <c r="N239" i="14"/>
  <c r="M239" i="14"/>
  <c r="L239" i="14"/>
  <c r="K239" i="14"/>
  <c r="S238" i="14"/>
  <c r="R238" i="14"/>
  <c r="Q238" i="14"/>
  <c r="P238" i="14"/>
  <c r="O238" i="14"/>
  <c r="N238" i="14"/>
  <c r="M238" i="14"/>
  <c r="L238" i="14"/>
  <c r="K238" i="14"/>
  <c r="S237" i="14"/>
  <c r="R237" i="14"/>
  <c r="Q237" i="14"/>
  <c r="P237" i="14"/>
  <c r="O237" i="14"/>
  <c r="N237" i="14"/>
  <c r="M237" i="14"/>
  <c r="L237" i="14"/>
  <c r="K237" i="14"/>
  <c r="S236" i="14"/>
  <c r="R236" i="14"/>
  <c r="Q236" i="14"/>
  <c r="P236" i="14"/>
  <c r="O236" i="14"/>
  <c r="N236" i="14"/>
  <c r="M236" i="14"/>
  <c r="L236" i="14"/>
  <c r="K236" i="14"/>
  <c r="S235" i="14"/>
  <c r="R235" i="14"/>
  <c r="Q235" i="14"/>
  <c r="P235" i="14"/>
  <c r="O235" i="14"/>
  <c r="N235" i="14"/>
  <c r="M235" i="14"/>
  <c r="L235" i="14"/>
  <c r="K235" i="14"/>
  <c r="S234" i="14"/>
  <c r="R234" i="14"/>
  <c r="Q234" i="14"/>
  <c r="P234" i="14"/>
  <c r="O234" i="14"/>
  <c r="N234" i="14"/>
  <c r="M234" i="14"/>
  <c r="L234" i="14"/>
  <c r="K234" i="14"/>
  <c r="S233" i="14"/>
  <c r="R233" i="14"/>
  <c r="Q233" i="14"/>
  <c r="P233" i="14"/>
  <c r="O233" i="14"/>
  <c r="N233" i="14"/>
  <c r="M233" i="14"/>
  <c r="L233" i="14"/>
  <c r="K233" i="14"/>
  <c r="S232" i="14"/>
  <c r="R232" i="14"/>
  <c r="Q232" i="14"/>
  <c r="P232" i="14"/>
  <c r="O232" i="14"/>
  <c r="N232" i="14"/>
  <c r="M232" i="14"/>
  <c r="L232" i="14"/>
  <c r="K232" i="14"/>
  <c r="S231" i="14"/>
  <c r="R231" i="14"/>
  <c r="Q231" i="14"/>
  <c r="P231" i="14"/>
  <c r="O231" i="14"/>
  <c r="N231" i="14"/>
  <c r="M231" i="14"/>
  <c r="L231" i="14"/>
  <c r="K231" i="14"/>
  <c r="S230" i="14"/>
  <c r="R230" i="14"/>
  <c r="Q230" i="14"/>
  <c r="P230" i="14"/>
  <c r="O230" i="14"/>
  <c r="N230" i="14"/>
  <c r="M230" i="14"/>
  <c r="L230" i="14"/>
  <c r="K230" i="14"/>
  <c r="S229" i="14"/>
  <c r="R229" i="14"/>
  <c r="Q229" i="14"/>
  <c r="P229" i="14"/>
  <c r="O229" i="14"/>
  <c r="N229" i="14"/>
  <c r="M229" i="14"/>
  <c r="L229" i="14"/>
  <c r="K229" i="14"/>
  <c r="S228" i="14"/>
  <c r="R228" i="14"/>
  <c r="Q228" i="14"/>
  <c r="P228" i="14"/>
  <c r="O228" i="14"/>
  <c r="N228" i="14"/>
  <c r="M228" i="14"/>
  <c r="L228" i="14"/>
  <c r="K228" i="14"/>
  <c r="S227" i="14"/>
  <c r="R227" i="14"/>
  <c r="Q227" i="14"/>
  <c r="P227" i="14"/>
  <c r="O227" i="14"/>
  <c r="N227" i="14"/>
  <c r="M227" i="14"/>
  <c r="L227" i="14"/>
  <c r="K227" i="14"/>
  <c r="S226" i="14"/>
  <c r="R226" i="14"/>
  <c r="Q226" i="14"/>
  <c r="P226" i="14"/>
  <c r="O226" i="14"/>
  <c r="N226" i="14"/>
  <c r="M226" i="14"/>
  <c r="L226" i="14"/>
  <c r="K226" i="14"/>
  <c r="S225" i="14"/>
  <c r="R225" i="14"/>
  <c r="Q225" i="14"/>
  <c r="P225" i="14"/>
  <c r="O225" i="14"/>
  <c r="N225" i="14"/>
  <c r="M225" i="14"/>
  <c r="L225" i="14"/>
  <c r="K225" i="14"/>
  <c r="S224" i="14"/>
  <c r="R224" i="14"/>
  <c r="Q224" i="14"/>
  <c r="P224" i="14"/>
  <c r="O224" i="14"/>
  <c r="N224" i="14"/>
  <c r="M224" i="14"/>
  <c r="L224" i="14"/>
  <c r="K224" i="14"/>
  <c r="S223" i="14"/>
  <c r="R223" i="14"/>
  <c r="Q223" i="14"/>
  <c r="P223" i="14"/>
  <c r="O223" i="14"/>
  <c r="N223" i="14"/>
  <c r="M223" i="14"/>
  <c r="L223" i="14"/>
  <c r="K223" i="14"/>
  <c r="S222" i="14"/>
  <c r="R222" i="14"/>
  <c r="Q222" i="14"/>
  <c r="P222" i="14"/>
  <c r="O222" i="14"/>
  <c r="N222" i="14"/>
  <c r="M222" i="14"/>
  <c r="L222" i="14"/>
  <c r="K222" i="14"/>
  <c r="S221" i="14"/>
  <c r="R221" i="14"/>
  <c r="Q221" i="14"/>
  <c r="P221" i="14"/>
  <c r="O221" i="14"/>
  <c r="N221" i="14"/>
  <c r="M221" i="14"/>
  <c r="L221" i="14"/>
  <c r="K221" i="14"/>
  <c r="S220" i="14"/>
  <c r="R220" i="14"/>
  <c r="Q220" i="14"/>
  <c r="P220" i="14"/>
  <c r="O220" i="14"/>
  <c r="N220" i="14"/>
  <c r="M220" i="14"/>
  <c r="L220" i="14"/>
  <c r="K220" i="14"/>
  <c r="S219" i="14"/>
  <c r="R219" i="14"/>
  <c r="Q219" i="14"/>
  <c r="P219" i="14"/>
  <c r="O219" i="14"/>
  <c r="N219" i="14"/>
  <c r="M219" i="14"/>
  <c r="L219" i="14"/>
  <c r="K219" i="14"/>
  <c r="S218" i="14"/>
  <c r="R218" i="14"/>
  <c r="Q218" i="14"/>
  <c r="P218" i="14"/>
  <c r="O218" i="14"/>
  <c r="N218" i="14"/>
  <c r="M218" i="14"/>
  <c r="L218" i="14"/>
  <c r="K218" i="14"/>
  <c r="S217" i="14"/>
  <c r="R217" i="14"/>
  <c r="Q217" i="14"/>
  <c r="P217" i="14"/>
  <c r="O217" i="14"/>
  <c r="N217" i="14"/>
  <c r="M217" i="14"/>
  <c r="L217" i="14"/>
  <c r="K217" i="14"/>
  <c r="S216" i="14"/>
  <c r="R216" i="14"/>
  <c r="Q216" i="14"/>
  <c r="P216" i="14"/>
  <c r="O216" i="14"/>
  <c r="N216" i="14"/>
  <c r="M216" i="14"/>
  <c r="L216" i="14"/>
  <c r="K216" i="14"/>
  <c r="S215" i="14"/>
  <c r="R215" i="14"/>
  <c r="Q215" i="14"/>
  <c r="P215" i="14"/>
  <c r="O215" i="14"/>
  <c r="N215" i="14"/>
  <c r="M215" i="14"/>
  <c r="L215" i="14"/>
  <c r="K215" i="14"/>
  <c r="S214" i="14"/>
  <c r="R214" i="14"/>
  <c r="Q214" i="14"/>
  <c r="P214" i="14"/>
  <c r="O214" i="14"/>
  <c r="N214" i="14"/>
  <c r="M214" i="14"/>
  <c r="L214" i="14"/>
  <c r="K214" i="14"/>
  <c r="S213" i="14"/>
  <c r="R213" i="14"/>
  <c r="Q213" i="14"/>
  <c r="P213" i="14"/>
  <c r="O213" i="14"/>
  <c r="N213" i="14"/>
  <c r="M213" i="14"/>
  <c r="L213" i="14"/>
  <c r="K213" i="14"/>
  <c r="S212" i="14"/>
  <c r="R212" i="14"/>
  <c r="Q212" i="14"/>
  <c r="P212" i="14"/>
  <c r="O212" i="14"/>
  <c r="N212" i="14"/>
  <c r="M212" i="14"/>
  <c r="L212" i="14"/>
  <c r="K212" i="14"/>
  <c r="S211" i="14"/>
  <c r="R211" i="14"/>
  <c r="Q211" i="14"/>
  <c r="P211" i="14"/>
  <c r="O211" i="14"/>
  <c r="N211" i="14"/>
  <c r="M211" i="14"/>
  <c r="L211" i="14"/>
  <c r="K211" i="14"/>
  <c r="S210" i="14"/>
  <c r="R210" i="14"/>
  <c r="Q210" i="14"/>
  <c r="P210" i="14"/>
  <c r="O210" i="14"/>
  <c r="N210" i="14"/>
  <c r="M210" i="14"/>
  <c r="L210" i="14"/>
  <c r="K210" i="14"/>
  <c r="S209" i="14"/>
  <c r="R209" i="14"/>
  <c r="Q209" i="14"/>
  <c r="P209" i="14"/>
  <c r="O209" i="14"/>
  <c r="N209" i="14"/>
  <c r="M209" i="14"/>
  <c r="L209" i="14"/>
  <c r="K209" i="14"/>
  <c r="S208" i="14"/>
  <c r="R208" i="14"/>
  <c r="Q208" i="14"/>
  <c r="P208" i="14"/>
  <c r="O208" i="14"/>
  <c r="N208" i="14"/>
  <c r="M208" i="14"/>
  <c r="L208" i="14"/>
  <c r="K208" i="14"/>
  <c r="S207" i="14"/>
  <c r="R207" i="14"/>
  <c r="Q207" i="14"/>
  <c r="P207" i="14"/>
  <c r="O207" i="14"/>
  <c r="N207" i="14"/>
  <c r="M207" i="14"/>
  <c r="L207" i="14"/>
  <c r="K207" i="14"/>
  <c r="S206" i="14"/>
  <c r="R206" i="14"/>
  <c r="Q206" i="14"/>
  <c r="P206" i="14"/>
  <c r="O206" i="14"/>
  <c r="N206" i="14"/>
  <c r="M206" i="14"/>
  <c r="L206" i="14"/>
  <c r="K206" i="14"/>
  <c r="S205" i="14"/>
  <c r="R205" i="14"/>
  <c r="Q205" i="14"/>
  <c r="P205" i="14"/>
  <c r="O205" i="14"/>
  <c r="N205" i="14"/>
  <c r="M205" i="14"/>
  <c r="L205" i="14"/>
  <c r="K205" i="14"/>
  <c r="S204" i="14"/>
  <c r="R204" i="14"/>
  <c r="Q204" i="14"/>
  <c r="P204" i="14"/>
  <c r="O204" i="14"/>
  <c r="N204" i="14"/>
  <c r="M204" i="14"/>
  <c r="L204" i="14"/>
  <c r="K204" i="14"/>
  <c r="S203" i="14"/>
  <c r="R203" i="14"/>
  <c r="Q203" i="14"/>
  <c r="P203" i="14"/>
  <c r="O203" i="14"/>
  <c r="N203" i="14"/>
  <c r="M203" i="14"/>
  <c r="L203" i="14"/>
  <c r="K203" i="14"/>
  <c r="S202" i="14"/>
  <c r="R202" i="14"/>
  <c r="Q202" i="14"/>
  <c r="P202" i="14"/>
  <c r="O202" i="14"/>
  <c r="N202" i="14"/>
  <c r="M202" i="14"/>
  <c r="L202" i="14"/>
  <c r="K202" i="14"/>
  <c r="S201" i="14"/>
  <c r="R201" i="14"/>
  <c r="Q201" i="14"/>
  <c r="P201" i="14"/>
  <c r="O201" i="14"/>
  <c r="N201" i="14"/>
  <c r="M201" i="14"/>
  <c r="L201" i="14"/>
  <c r="K201" i="14"/>
  <c r="S200" i="14"/>
  <c r="R200" i="14"/>
  <c r="Q200" i="14"/>
  <c r="P200" i="14"/>
  <c r="O200" i="14"/>
  <c r="N200" i="14"/>
  <c r="M200" i="14"/>
  <c r="L200" i="14"/>
  <c r="K200" i="14"/>
  <c r="S199" i="14"/>
  <c r="R199" i="14"/>
  <c r="Q199" i="14"/>
  <c r="P199" i="14"/>
  <c r="O199" i="14"/>
  <c r="N199" i="14"/>
  <c r="M199" i="14"/>
  <c r="L199" i="14"/>
  <c r="K199" i="14"/>
  <c r="S198" i="14"/>
  <c r="R198" i="14"/>
  <c r="Q198" i="14"/>
  <c r="P198" i="14"/>
  <c r="O198" i="14"/>
  <c r="N198" i="14"/>
  <c r="M198" i="14"/>
  <c r="L198" i="14"/>
  <c r="K198" i="14"/>
  <c r="S197" i="14"/>
  <c r="R197" i="14"/>
  <c r="Q197" i="14"/>
  <c r="P197" i="14"/>
  <c r="O197" i="14"/>
  <c r="N197" i="14"/>
  <c r="M197" i="14"/>
  <c r="L197" i="14"/>
  <c r="K197" i="14"/>
  <c r="S196" i="14"/>
  <c r="R196" i="14"/>
  <c r="Q196" i="14"/>
  <c r="P196" i="14"/>
  <c r="O196" i="14"/>
  <c r="N196" i="14"/>
  <c r="M196" i="14"/>
  <c r="L196" i="14"/>
  <c r="K196" i="14"/>
  <c r="S195" i="14"/>
  <c r="R195" i="14"/>
  <c r="Q195" i="14"/>
  <c r="P195" i="14"/>
  <c r="O195" i="14"/>
  <c r="N195" i="14"/>
  <c r="M195" i="14"/>
  <c r="L195" i="14"/>
  <c r="K195" i="14"/>
  <c r="S194" i="14"/>
  <c r="R194" i="14"/>
  <c r="Q194" i="14"/>
  <c r="P194" i="14"/>
  <c r="O194" i="14"/>
  <c r="N194" i="14"/>
  <c r="M194" i="14"/>
  <c r="L194" i="14"/>
  <c r="K194" i="14"/>
  <c r="S193" i="14"/>
  <c r="R193" i="14"/>
  <c r="Q193" i="14"/>
  <c r="P193" i="14"/>
  <c r="O193" i="14"/>
  <c r="N193" i="14"/>
  <c r="M193" i="14"/>
  <c r="L193" i="14"/>
  <c r="K193" i="14"/>
  <c r="S192" i="14"/>
  <c r="R192" i="14"/>
  <c r="Q192" i="14"/>
  <c r="P192" i="14"/>
  <c r="O192" i="14"/>
  <c r="N192" i="14"/>
  <c r="M192" i="14"/>
  <c r="L192" i="14"/>
  <c r="K192" i="14"/>
  <c r="S191" i="14"/>
  <c r="R191" i="14"/>
  <c r="Q191" i="14"/>
  <c r="P191" i="14"/>
  <c r="O191" i="14"/>
  <c r="N191" i="14"/>
  <c r="M191" i="14"/>
  <c r="L191" i="14"/>
  <c r="K191" i="14"/>
  <c r="S190" i="14"/>
  <c r="R190" i="14"/>
  <c r="Q190" i="14"/>
  <c r="P190" i="14"/>
  <c r="O190" i="14"/>
  <c r="N190" i="14"/>
  <c r="M190" i="14"/>
  <c r="L190" i="14"/>
  <c r="K190" i="14"/>
  <c r="S189" i="14"/>
  <c r="R189" i="14"/>
  <c r="Q189" i="14"/>
  <c r="P189" i="14"/>
  <c r="O189" i="14"/>
  <c r="N189" i="14"/>
  <c r="M189" i="14"/>
  <c r="L189" i="14"/>
  <c r="K189" i="14"/>
  <c r="S188" i="14"/>
  <c r="R188" i="14"/>
  <c r="Q188" i="14"/>
  <c r="P188" i="14"/>
  <c r="O188" i="14"/>
  <c r="N188" i="14"/>
  <c r="M188" i="14"/>
  <c r="L188" i="14"/>
  <c r="K188" i="14"/>
  <c r="S187" i="14"/>
  <c r="R187" i="14"/>
  <c r="Q187" i="14"/>
  <c r="P187" i="14"/>
  <c r="O187" i="14"/>
  <c r="N187" i="14"/>
  <c r="M187" i="14"/>
  <c r="L187" i="14"/>
  <c r="K187" i="14"/>
  <c r="S186" i="14"/>
  <c r="R186" i="14"/>
  <c r="Q186" i="14"/>
  <c r="P186" i="14"/>
  <c r="O186" i="14"/>
  <c r="N186" i="14"/>
  <c r="M186" i="14"/>
  <c r="L186" i="14"/>
  <c r="K186" i="14"/>
  <c r="S185" i="14"/>
  <c r="R185" i="14"/>
  <c r="Q185" i="14"/>
  <c r="P185" i="14"/>
  <c r="O185" i="14"/>
  <c r="N185" i="14"/>
  <c r="M185" i="14"/>
  <c r="L185" i="14"/>
  <c r="K185" i="14"/>
  <c r="S184" i="14"/>
  <c r="R184" i="14"/>
  <c r="Q184" i="14"/>
  <c r="P184" i="14"/>
  <c r="O184" i="14"/>
  <c r="N184" i="14"/>
  <c r="M184" i="14"/>
  <c r="L184" i="14"/>
  <c r="K184" i="14"/>
  <c r="S183" i="14"/>
  <c r="R183" i="14"/>
  <c r="Q183" i="14"/>
  <c r="P183" i="14"/>
  <c r="O183" i="14"/>
  <c r="N183" i="14"/>
  <c r="M183" i="14"/>
  <c r="L183" i="14"/>
  <c r="K183" i="14"/>
  <c r="S182" i="14"/>
  <c r="R182" i="14"/>
  <c r="Q182" i="14"/>
  <c r="P182" i="14"/>
  <c r="O182" i="14"/>
  <c r="N182" i="14"/>
  <c r="M182" i="14"/>
  <c r="L182" i="14"/>
  <c r="K182" i="14"/>
  <c r="S181" i="14"/>
  <c r="R181" i="14"/>
  <c r="Q181" i="14"/>
  <c r="P181" i="14"/>
  <c r="O181" i="14"/>
  <c r="N181" i="14"/>
  <c r="M181" i="14"/>
  <c r="L181" i="14"/>
  <c r="K181" i="14"/>
  <c r="S180" i="14"/>
  <c r="R180" i="14"/>
  <c r="Q180" i="14"/>
  <c r="P180" i="14"/>
  <c r="O180" i="14"/>
  <c r="N180" i="14"/>
  <c r="M180" i="14"/>
  <c r="L180" i="14"/>
  <c r="K180" i="14"/>
  <c r="S179" i="14"/>
  <c r="R179" i="14"/>
  <c r="Q179" i="14"/>
  <c r="P179" i="14"/>
  <c r="O179" i="14"/>
  <c r="N179" i="14"/>
  <c r="M179" i="14"/>
  <c r="L179" i="14"/>
  <c r="K179" i="14"/>
  <c r="S178" i="14"/>
  <c r="R178" i="14"/>
  <c r="Q178" i="14"/>
  <c r="P178" i="14"/>
  <c r="O178" i="14"/>
  <c r="N178" i="14"/>
  <c r="M178" i="14"/>
  <c r="L178" i="14"/>
  <c r="K178" i="14"/>
  <c r="S177" i="14"/>
  <c r="R177" i="14"/>
  <c r="Q177" i="14"/>
  <c r="P177" i="14"/>
  <c r="O177" i="14"/>
  <c r="N177" i="14"/>
  <c r="M177" i="14"/>
  <c r="L177" i="14"/>
  <c r="K177" i="14"/>
  <c r="S176" i="14"/>
  <c r="R176" i="14"/>
  <c r="Q176" i="14"/>
  <c r="P176" i="14"/>
  <c r="O176" i="14"/>
  <c r="N176" i="14"/>
  <c r="M176" i="14"/>
  <c r="L176" i="14"/>
  <c r="K176" i="14"/>
  <c r="S175" i="14"/>
  <c r="R175" i="14"/>
  <c r="Q175" i="14"/>
  <c r="P175" i="14"/>
  <c r="O175" i="14"/>
  <c r="N175" i="14"/>
  <c r="M175" i="14"/>
  <c r="L175" i="14"/>
  <c r="K175" i="14"/>
  <c r="S174" i="14"/>
  <c r="R174" i="14"/>
  <c r="Q174" i="14"/>
  <c r="P174" i="14"/>
  <c r="O174" i="14"/>
  <c r="N174" i="14"/>
  <c r="M174" i="14"/>
  <c r="L174" i="14"/>
  <c r="K174" i="14"/>
  <c r="S173" i="14"/>
  <c r="R173" i="14"/>
  <c r="Q173" i="14"/>
  <c r="P173" i="14"/>
  <c r="O173" i="14"/>
  <c r="N173" i="14"/>
  <c r="M173" i="14"/>
  <c r="L173" i="14"/>
  <c r="K173" i="14"/>
  <c r="S172" i="14"/>
  <c r="R172" i="14"/>
  <c r="Q172" i="14"/>
  <c r="P172" i="14"/>
  <c r="O172" i="14"/>
  <c r="N172" i="14"/>
  <c r="M172" i="14"/>
  <c r="L172" i="14"/>
  <c r="K172" i="14"/>
  <c r="S171" i="14"/>
  <c r="R171" i="14"/>
  <c r="Q171" i="14"/>
  <c r="P171" i="14"/>
  <c r="O171" i="14"/>
  <c r="N171" i="14"/>
  <c r="M171" i="14"/>
  <c r="L171" i="14"/>
  <c r="K171" i="14"/>
  <c r="S170" i="14"/>
  <c r="R170" i="14"/>
  <c r="Q170" i="14"/>
  <c r="P170" i="14"/>
  <c r="O170" i="14"/>
  <c r="N170" i="14"/>
  <c r="M170" i="14"/>
  <c r="L170" i="14"/>
  <c r="K170" i="14"/>
  <c r="S169" i="14"/>
  <c r="R169" i="14"/>
  <c r="Q169" i="14"/>
  <c r="P169" i="14"/>
  <c r="O169" i="14"/>
  <c r="N169" i="14"/>
  <c r="M169" i="14"/>
  <c r="L169" i="14"/>
  <c r="K169" i="14"/>
  <c r="S168" i="14"/>
  <c r="R168" i="14"/>
  <c r="Q168" i="14"/>
  <c r="P168" i="14"/>
  <c r="O168" i="14"/>
  <c r="N168" i="14"/>
  <c r="M168" i="14"/>
  <c r="L168" i="14"/>
  <c r="K168" i="14"/>
  <c r="S167" i="14"/>
  <c r="R167" i="14"/>
  <c r="Q167" i="14"/>
  <c r="P167" i="14"/>
  <c r="O167" i="14"/>
  <c r="N167" i="14"/>
  <c r="M167" i="14"/>
  <c r="L167" i="14"/>
  <c r="K167" i="14"/>
  <c r="S166" i="14"/>
  <c r="R166" i="14"/>
  <c r="Q166" i="14"/>
  <c r="P166" i="14"/>
  <c r="O166" i="14"/>
  <c r="N166" i="14"/>
  <c r="M166" i="14"/>
  <c r="L166" i="14"/>
  <c r="K166" i="14"/>
  <c r="S165" i="14"/>
  <c r="R165" i="14"/>
  <c r="Q165" i="14"/>
  <c r="P165" i="14"/>
  <c r="O165" i="14"/>
  <c r="N165" i="14"/>
  <c r="M165" i="14"/>
  <c r="L165" i="14"/>
  <c r="K165" i="14"/>
  <c r="S164" i="14"/>
  <c r="R164" i="14"/>
  <c r="Q164" i="14"/>
  <c r="P164" i="14"/>
  <c r="O164" i="14"/>
  <c r="N164" i="14"/>
  <c r="M164" i="14"/>
  <c r="L164" i="14"/>
  <c r="K164" i="14"/>
  <c r="S163" i="14"/>
  <c r="R163" i="14"/>
  <c r="Q163" i="14"/>
  <c r="P163" i="14"/>
  <c r="O163" i="14"/>
  <c r="N163" i="14"/>
  <c r="M163" i="14"/>
  <c r="L163" i="14"/>
  <c r="K163" i="14"/>
  <c r="S162" i="14"/>
  <c r="R162" i="14"/>
  <c r="Q162" i="14"/>
  <c r="P162" i="14"/>
  <c r="O162" i="14"/>
  <c r="N162" i="14"/>
  <c r="M162" i="14"/>
  <c r="L162" i="14"/>
  <c r="K162" i="14"/>
  <c r="S161" i="14"/>
  <c r="R161" i="14"/>
  <c r="Q161" i="14"/>
  <c r="P161" i="14"/>
  <c r="O161" i="14"/>
  <c r="N161" i="14"/>
  <c r="M161" i="14"/>
  <c r="L161" i="14"/>
  <c r="K161" i="14"/>
  <c r="S160" i="14"/>
  <c r="R160" i="14"/>
  <c r="Q160" i="14"/>
  <c r="P160" i="14"/>
  <c r="O160" i="14"/>
  <c r="N160" i="14"/>
  <c r="M160" i="14"/>
  <c r="L160" i="14"/>
  <c r="K160" i="14"/>
  <c r="S159" i="14"/>
  <c r="R159" i="14"/>
  <c r="Q159" i="14"/>
  <c r="P159" i="14"/>
  <c r="O159" i="14"/>
  <c r="N159" i="14"/>
  <c r="M159" i="14"/>
  <c r="L159" i="14"/>
  <c r="K159" i="14"/>
  <c r="S158" i="14"/>
  <c r="R158" i="14"/>
  <c r="Q158" i="14"/>
  <c r="P158" i="14"/>
  <c r="O158" i="14"/>
  <c r="N158" i="14"/>
  <c r="M158" i="14"/>
  <c r="L158" i="14"/>
  <c r="K158" i="14"/>
  <c r="S157" i="14"/>
  <c r="R157" i="14"/>
  <c r="Q157" i="14"/>
  <c r="P157" i="14"/>
  <c r="O157" i="14"/>
  <c r="N157" i="14"/>
  <c r="M157" i="14"/>
  <c r="L157" i="14"/>
  <c r="K157" i="14"/>
  <c r="S156" i="14"/>
  <c r="R156" i="14"/>
  <c r="Q156" i="14"/>
  <c r="P156" i="14"/>
  <c r="O156" i="14"/>
  <c r="N156" i="14"/>
  <c r="M156" i="14"/>
  <c r="L156" i="14"/>
  <c r="K156" i="14"/>
  <c r="S155" i="14"/>
  <c r="R155" i="14"/>
  <c r="Q155" i="14"/>
  <c r="P155" i="14"/>
  <c r="O155" i="14"/>
  <c r="N155" i="14"/>
  <c r="M155" i="14"/>
  <c r="L155" i="14"/>
  <c r="K155" i="14"/>
  <c r="S154" i="14"/>
  <c r="R154" i="14"/>
  <c r="Q154" i="14"/>
  <c r="P154" i="14"/>
  <c r="O154" i="14"/>
  <c r="N154" i="14"/>
  <c r="M154" i="14"/>
  <c r="L154" i="14"/>
  <c r="K154" i="14"/>
  <c r="S153" i="14"/>
  <c r="R153" i="14"/>
  <c r="Q153" i="14"/>
  <c r="P153" i="14"/>
  <c r="O153" i="14"/>
  <c r="N153" i="14"/>
  <c r="M153" i="14"/>
  <c r="L153" i="14"/>
  <c r="K153" i="14"/>
  <c r="S152" i="14"/>
  <c r="R152" i="14"/>
  <c r="Q152" i="14"/>
  <c r="P152" i="14"/>
  <c r="O152" i="14"/>
  <c r="N152" i="14"/>
  <c r="M152" i="14"/>
  <c r="L152" i="14"/>
  <c r="K152" i="14"/>
  <c r="S151" i="14"/>
  <c r="R151" i="14"/>
  <c r="Q151" i="14"/>
  <c r="P151" i="14"/>
  <c r="O151" i="14"/>
  <c r="N151" i="14"/>
  <c r="M151" i="14"/>
  <c r="L151" i="14"/>
  <c r="K151" i="14"/>
  <c r="S150" i="14"/>
  <c r="R150" i="14"/>
  <c r="Q150" i="14"/>
  <c r="P150" i="14"/>
  <c r="O150" i="14"/>
  <c r="N150" i="14"/>
  <c r="M150" i="14"/>
  <c r="L150" i="14"/>
  <c r="K150" i="14"/>
  <c r="S149" i="14"/>
  <c r="R149" i="14"/>
  <c r="Q149" i="14"/>
  <c r="P149" i="14"/>
  <c r="O149" i="14"/>
  <c r="N149" i="14"/>
  <c r="M149" i="14"/>
  <c r="L149" i="14"/>
  <c r="K149" i="14"/>
  <c r="S148" i="14"/>
  <c r="R148" i="14"/>
  <c r="Q148" i="14"/>
  <c r="P148" i="14"/>
  <c r="O148" i="14"/>
  <c r="N148" i="14"/>
  <c r="M148" i="14"/>
  <c r="L148" i="14"/>
  <c r="K148" i="14"/>
  <c r="S147" i="14"/>
  <c r="R147" i="14"/>
  <c r="Q147" i="14"/>
  <c r="P147" i="14"/>
  <c r="O147" i="14"/>
  <c r="N147" i="14"/>
  <c r="M147" i="14"/>
  <c r="L147" i="14"/>
  <c r="K147" i="14"/>
  <c r="S146" i="14"/>
  <c r="R146" i="14"/>
  <c r="Q146" i="14"/>
  <c r="P146" i="14"/>
  <c r="O146" i="14"/>
  <c r="N146" i="14"/>
  <c r="M146" i="14"/>
  <c r="L146" i="14"/>
  <c r="K146" i="14"/>
  <c r="S145" i="14"/>
  <c r="R145" i="14"/>
  <c r="Q145" i="14"/>
  <c r="P145" i="14"/>
  <c r="O145" i="14"/>
  <c r="N145" i="14"/>
  <c r="M145" i="14"/>
  <c r="L145" i="14"/>
  <c r="K145" i="14"/>
  <c r="S144" i="14"/>
  <c r="R144" i="14"/>
  <c r="Q144" i="14"/>
  <c r="P144" i="14"/>
  <c r="O144" i="14"/>
  <c r="N144" i="14"/>
  <c r="M144" i="14"/>
  <c r="L144" i="14"/>
  <c r="K144" i="14"/>
  <c r="S143" i="14"/>
  <c r="R143" i="14"/>
  <c r="Q143" i="14"/>
  <c r="P143" i="14"/>
  <c r="O143" i="14"/>
  <c r="N143" i="14"/>
  <c r="M143" i="14"/>
  <c r="L143" i="14"/>
  <c r="K143" i="14"/>
  <c r="S142" i="14"/>
  <c r="R142" i="14"/>
  <c r="Q142" i="14"/>
  <c r="P142" i="14"/>
  <c r="O142" i="14"/>
  <c r="N142" i="14"/>
  <c r="M142" i="14"/>
  <c r="L142" i="14"/>
  <c r="K142" i="14"/>
  <c r="S141" i="14"/>
  <c r="R141" i="14"/>
  <c r="Q141" i="14"/>
  <c r="P141" i="14"/>
  <c r="O141" i="14"/>
  <c r="N141" i="14"/>
  <c r="M141" i="14"/>
  <c r="L141" i="14"/>
  <c r="K141" i="14"/>
  <c r="S140" i="14"/>
  <c r="R140" i="14"/>
  <c r="Q140" i="14"/>
  <c r="P140" i="14"/>
  <c r="O140" i="14"/>
  <c r="N140" i="14"/>
  <c r="M140" i="14"/>
  <c r="L140" i="14"/>
  <c r="K140" i="14"/>
  <c r="S139" i="14"/>
  <c r="R139" i="14"/>
  <c r="Q139" i="14"/>
  <c r="P139" i="14"/>
  <c r="O139" i="14"/>
  <c r="N139" i="14"/>
  <c r="M139" i="14"/>
  <c r="L139" i="14"/>
  <c r="K139" i="14"/>
  <c r="S138" i="14"/>
  <c r="R138" i="14"/>
  <c r="Q138" i="14"/>
  <c r="P138" i="14"/>
  <c r="O138" i="14"/>
  <c r="N138" i="14"/>
  <c r="M138" i="14"/>
  <c r="L138" i="14"/>
  <c r="K138" i="14"/>
  <c r="S137" i="14"/>
  <c r="R137" i="14"/>
  <c r="Q137" i="14"/>
  <c r="P137" i="14"/>
  <c r="O137" i="14"/>
  <c r="N137" i="14"/>
  <c r="M137" i="14"/>
  <c r="L137" i="14"/>
  <c r="K137" i="14"/>
  <c r="S136" i="14"/>
  <c r="R136" i="14"/>
  <c r="Q136" i="14"/>
  <c r="P136" i="14"/>
  <c r="O136" i="14"/>
  <c r="N136" i="14"/>
  <c r="M136" i="14"/>
  <c r="L136" i="14"/>
  <c r="K136" i="14"/>
  <c r="S135" i="14"/>
  <c r="R135" i="14"/>
  <c r="Q135" i="14"/>
  <c r="P135" i="14"/>
  <c r="O135" i="14"/>
  <c r="N135" i="14"/>
  <c r="M135" i="14"/>
  <c r="L135" i="14"/>
  <c r="K135" i="14"/>
  <c r="S134" i="14"/>
  <c r="R134" i="14"/>
  <c r="Q134" i="14"/>
  <c r="P134" i="14"/>
  <c r="O134" i="14"/>
  <c r="N134" i="14"/>
  <c r="M134" i="14"/>
  <c r="L134" i="14"/>
  <c r="K134" i="14"/>
  <c r="S133" i="14"/>
  <c r="R133" i="14"/>
  <c r="Q133" i="14"/>
  <c r="P133" i="14"/>
  <c r="O133" i="14"/>
  <c r="N133" i="14"/>
  <c r="M133" i="14"/>
  <c r="L133" i="14"/>
  <c r="K133" i="14"/>
  <c r="S132" i="14"/>
  <c r="R132" i="14"/>
  <c r="Q132" i="14"/>
  <c r="P132" i="14"/>
  <c r="O132" i="14"/>
  <c r="N132" i="14"/>
  <c r="M132" i="14"/>
  <c r="L132" i="14"/>
  <c r="K132" i="14"/>
  <c r="S131" i="14"/>
  <c r="R131" i="14"/>
  <c r="Q131" i="14"/>
  <c r="P131" i="14"/>
  <c r="O131" i="14"/>
  <c r="N131" i="14"/>
  <c r="M131" i="14"/>
  <c r="L131" i="14"/>
  <c r="K131" i="14"/>
  <c r="S130" i="14"/>
  <c r="R130" i="14"/>
  <c r="Q130" i="14"/>
  <c r="P130" i="14"/>
  <c r="O130" i="14"/>
  <c r="N130" i="14"/>
  <c r="M130" i="14"/>
  <c r="L130" i="14"/>
  <c r="K130" i="14"/>
  <c r="S129" i="14"/>
  <c r="R129" i="14"/>
  <c r="Q129" i="14"/>
  <c r="P129" i="14"/>
  <c r="O129" i="14"/>
  <c r="N129" i="14"/>
  <c r="M129" i="14"/>
  <c r="L129" i="14"/>
  <c r="K129" i="14"/>
  <c r="S128" i="14"/>
  <c r="R128" i="14"/>
  <c r="Q128" i="14"/>
  <c r="P128" i="14"/>
  <c r="O128" i="14"/>
  <c r="N128" i="14"/>
  <c r="M128" i="14"/>
  <c r="L128" i="14"/>
  <c r="K128" i="14"/>
  <c r="S127" i="14"/>
  <c r="R127" i="14"/>
  <c r="Q127" i="14"/>
  <c r="P127" i="14"/>
  <c r="O127" i="14"/>
  <c r="N127" i="14"/>
  <c r="M127" i="14"/>
  <c r="L127" i="14"/>
  <c r="K127" i="14"/>
  <c r="S126" i="14"/>
  <c r="R126" i="14"/>
  <c r="Q126" i="14"/>
  <c r="P126" i="14"/>
  <c r="O126" i="14"/>
  <c r="N126" i="14"/>
  <c r="M126" i="14"/>
  <c r="L126" i="14"/>
  <c r="K126" i="14"/>
  <c r="S125" i="14"/>
  <c r="R125" i="14"/>
  <c r="Q125" i="14"/>
  <c r="P125" i="14"/>
  <c r="O125" i="14"/>
  <c r="N125" i="14"/>
  <c r="M125" i="14"/>
  <c r="L125" i="14"/>
  <c r="K125" i="14"/>
  <c r="S124" i="14"/>
  <c r="R124" i="14"/>
  <c r="Q124" i="14"/>
  <c r="P124" i="14"/>
  <c r="O124" i="14"/>
  <c r="N124" i="14"/>
  <c r="M124" i="14"/>
  <c r="L124" i="14"/>
  <c r="K124" i="14"/>
  <c r="S123" i="14"/>
  <c r="R123" i="14"/>
  <c r="Q123" i="14"/>
  <c r="P123" i="14"/>
  <c r="O123" i="14"/>
  <c r="N123" i="14"/>
  <c r="M123" i="14"/>
  <c r="L123" i="14"/>
  <c r="K123" i="14"/>
  <c r="S122" i="14"/>
  <c r="R122" i="14"/>
  <c r="Q122" i="14"/>
  <c r="P122" i="14"/>
  <c r="O122" i="14"/>
  <c r="N122" i="14"/>
  <c r="M122" i="14"/>
  <c r="L122" i="14"/>
  <c r="K122" i="14"/>
  <c r="S121" i="14"/>
  <c r="R121" i="14"/>
  <c r="Q121" i="14"/>
  <c r="P121" i="14"/>
  <c r="O121" i="14"/>
  <c r="N121" i="14"/>
  <c r="M121" i="14"/>
  <c r="L121" i="14"/>
  <c r="K121" i="14"/>
  <c r="S120" i="14"/>
  <c r="R120" i="14"/>
  <c r="Q120" i="14"/>
  <c r="P120" i="14"/>
  <c r="O120" i="14"/>
  <c r="N120" i="14"/>
  <c r="M120" i="14"/>
  <c r="L120" i="14"/>
  <c r="K120" i="14"/>
  <c r="S119" i="14"/>
  <c r="R119" i="14"/>
  <c r="Q119" i="14"/>
  <c r="P119" i="14"/>
  <c r="O119" i="14"/>
  <c r="N119" i="14"/>
  <c r="M119" i="14"/>
  <c r="L119" i="14"/>
  <c r="K119" i="14"/>
  <c r="S118" i="14"/>
  <c r="R118" i="14"/>
  <c r="Q118" i="14"/>
  <c r="P118" i="14"/>
  <c r="O118" i="14"/>
  <c r="N118" i="14"/>
  <c r="M118" i="14"/>
  <c r="L118" i="14"/>
  <c r="K118" i="14"/>
  <c r="S117" i="14"/>
  <c r="R117" i="14"/>
  <c r="Q117" i="14"/>
  <c r="P117" i="14"/>
  <c r="O117" i="14"/>
  <c r="N117" i="14"/>
  <c r="M117" i="14"/>
  <c r="L117" i="14"/>
  <c r="K117" i="14"/>
  <c r="S116" i="14"/>
  <c r="R116" i="14"/>
  <c r="Q116" i="14"/>
  <c r="P116" i="14"/>
  <c r="O116" i="14"/>
  <c r="N116" i="14"/>
  <c r="M116" i="14"/>
  <c r="L116" i="14"/>
  <c r="K116" i="14"/>
  <c r="S115" i="14"/>
  <c r="R115" i="14"/>
  <c r="Q115" i="14"/>
  <c r="P115" i="14"/>
  <c r="O115" i="14"/>
  <c r="N115" i="14"/>
  <c r="M115" i="14"/>
  <c r="L115" i="14"/>
  <c r="K115" i="14"/>
  <c r="S114" i="14"/>
  <c r="R114" i="14"/>
  <c r="Q114" i="14"/>
  <c r="P114" i="14"/>
  <c r="O114" i="14"/>
  <c r="N114" i="14"/>
  <c r="M114" i="14"/>
  <c r="L114" i="14"/>
  <c r="K114" i="14"/>
  <c r="S113" i="14"/>
  <c r="R113" i="14"/>
  <c r="Q113" i="14"/>
  <c r="P113" i="14"/>
  <c r="O113" i="14"/>
  <c r="N113" i="14"/>
  <c r="M113" i="14"/>
  <c r="L113" i="14"/>
  <c r="K113" i="14"/>
  <c r="S112" i="14"/>
  <c r="R112" i="14"/>
  <c r="Q112" i="14"/>
  <c r="P112" i="14"/>
  <c r="O112" i="14"/>
  <c r="N112" i="14"/>
  <c r="M112" i="14"/>
  <c r="L112" i="14"/>
  <c r="K112" i="14"/>
  <c r="S111" i="14"/>
  <c r="R111" i="14"/>
  <c r="Q111" i="14"/>
  <c r="P111" i="14"/>
  <c r="O111" i="14"/>
  <c r="N111" i="14"/>
  <c r="M111" i="14"/>
  <c r="L111" i="14"/>
  <c r="K111" i="14"/>
  <c r="S110" i="14"/>
  <c r="R110" i="14"/>
  <c r="Q110" i="14"/>
  <c r="P110" i="14"/>
  <c r="O110" i="14"/>
  <c r="N110" i="14"/>
  <c r="M110" i="14"/>
  <c r="L110" i="14"/>
  <c r="K110" i="14"/>
  <c r="S109" i="14"/>
  <c r="R109" i="14"/>
  <c r="Q109" i="14"/>
  <c r="P109" i="14"/>
  <c r="O109" i="14"/>
  <c r="N109" i="14"/>
  <c r="M109" i="14"/>
  <c r="L109" i="14"/>
  <c r="K109" i="14"/>
  <c r="S108" i="14"/>
  <c r="R108" i="14"/>
  <c r="Q108" i="14"/>
  <c r="P108" i="14"/>
  <c r="O108" i="14"/>
  <c r="N108" i="14"/>
  <c r="M108" i="14"/>
  <c r="L108" i="14"/>
  <c r="K108" i="14"/>
  <c r="S107" i="14"/>
  <c r="R107" i="14"/>
  <c r="Q107" i="14"/>
  <c r="P107" i="14"/>
  <c r="O107" i="14"/>
  <c r="N107" i="14"/>
  <c r="M107" i="14"/>
  <c r="L107" i="14"/>
  <c r="K107" i="14"/>
  <c r="S106" i="14"/>
  <c r="R106" i="14"/>
  <c r="Q106" i="14"/>
  <c r="P106" i="14"/>
  <c r="O106" i="14"/>
  <c r="N106" i="14"/>
  <c r="M106" i="14"/>
  <c r="L106" i="14"/>
  <c r="K106" i="14"/>
  <c r="S105" i="14"/>
  <c r="R105" i="14"/>
  <c r="Q105" i="14"/>
  <c r="P105" i="14"/>
  <c r="O105" i="14"/>
  <c r="N105" i="14"/>
  <c r="M105" i="14"/>
  <c r="L105" i="14"/>
  <c r="K105" i="14"/>
  <c r="S104" i="14"/>
  <c r="R104" i="14"/>
  <c r="Q104" i="14"/>
  <c r="P104" i="14"/>
  <c r="O104" i="14"/>
  <c r="N104" i="14"/>
  <c r="M104" i="14"/>
  <c r="L104" i="14"/>
  <c r="K104" i="14"/>
  <c r="S103" i="14"/>
  <c r="R103" i="14"/>
  <c r="Q103" i="14"/>
  <c r="P103" i="14"/>
  <c r="O103" i="14"/>
  <c r="N103" i="14"/>
  <c r="M103" i="14"/>
  <c r="L103" i="14"/>
  <c r="K103" i="14"/>
  <c r="S102" i="14"/>
  <c r="R102" i="14"/>
  <c r="Q102" i="14"/>
  <c r="P102" i="14"/>
  <c r="O102" i="14"/>
  <c r="N102" i="14"/>
  <c r="M102" i="14"/>
  <c r="L102" i="14"/>
  <c r="K102" i="14"/>
  <c r="S101" i="14"/>
  <c r="R101" i="14"/>
  <c r="Q101" i="14"/>
  <c r="P101" i="14"/>
  <c r="O101" i="14"/>
  <c r="N101" i="14"/>
  <c r="M101" i="14"/>
  <c r="L101" i="14"/>
  <c r="K101" i="14"/>
  <c r="S100" i="14"/>
  <c r="R100" i="14"/>
  <c r="Q100" i="14"/>
  <c r="P100" i="14"/>
  <c r="O100" i="14"/>
  <c r="N100" i="14"/>
  <c r="M100" i="14"/>
  <c r="L100" i="14"/>
  <c r="K100" i="14"/>
  <c r="S99" i="14"/>
  <c r="R99" i="14"/>
  <c r="Q99" i="14"/>
  <c r="P99" i="14"/>
  <c r="O99" i="14"/>
  <c r="N99" i="14"/>
  <c r="M99" i="14"/>
  <c r="L99" i="14"/>
  <c r="K99" i="14"/>
  <c r="S98" i="14"/>
  <c r="R98" i="14"/>
  <c r="Q98" i="14"/>
  <c r="P98" i="14"/>
  <c r="O98" i="14"/>
  <c r="N98" i="14"/>
  <c r="M98" i="14"/>
  <c r="L98" i="14"/>
  <c r="K98" i="14"/>
  <c r="S97" i="14"/>
  <c r="R97" i="14"/>
  <c r="Q97" i="14"/>
  <c r="P97" i="14"/>
  <c r="O97" i="14"/>
  <c r="N97" i="14"/>
  <c r="M97" i="14"/>
  <c r="L97" i="14"/>
  <c r="K97" i="14"/>
  <c r="S96" i="14"/>
  <c r="R96" i="14"/>
  <c r="Q96" i="14"/>
  <c r="P96" i="14"/>
  <c r="O96" i="14"/>
  <c r="N96" i="14"/>
  <c r="M96" i="14"/>
  <c r="L96" i="14"/>
  <c r="K96" i="14"/>
  <c r="S95" i="14"/>
  <c r="R95" i="14"/>
  <c r="Q95" i="14"/>
  <c r="P95" i="14"/>
  <c r="O95" i="14"/>
  <c r="N95" i="14"/>
  <c r="M95" i="14"/>
  <c r="L95" i="14"/>
  <c r="K95" i="14"/>
  <c r="S94" i="14"/>
  <c r="R94" i="14"/>
  <c r="Q94" i="14"/>
  <c r="P94" i="14"/>
  <c r="O94" i="14"/>
  <c r="N94" i="14"/>
  <c r="M94" i="14"/>
  <c r="L94" i="14"/>
  <c r="K94" i="14"/>
  <c r="S93" i="14"/>
  <c r="R93" i="14"/>
  <c r="Q93" i="14"/>
  <c r="P93" i="14"/>
  <c r="O93" i="14"/>
  <c r="N93" i="14"/>
  <c r="M93" i="14"/>
  <c r="L93" i="14"/>
  <c r="K93" i="14"/>
  <c r="S92" i="14"/>
  <c r="R92" i="14"/>
  <c r="Q92" i="14"/>
  <c r="P92" i="14"/>
  <c r="O92" i="14"/>
  <c r="N92" i="14"/>
  <c r="M92" i="14"/>
  <c r="L92" i="14"/>
  <c r="K92" i="14"/>
  <c r="S91" i="14"/>
  <c r="R91" i="14"/>
  <c r="Q91" i="14"/>
  <c r="P91" i="14"/>
  <c r="O91" i="14"/>
  <c r="N91" i="14"/>
  <c r="M91" i="14"/>
  <c r="L91" i="14"/>
  <c r="K91" i="14"/>
  <c r="S90" i="14"/>
  <c r="R90" i="14"/>
  <c r="Q90" i="14"/>
  <c r="P90" i="14"/>
  <c r="O90" i="14"/>
  <c r="N90" i="14"/>
  <c r="M90" i="14"/>
  <c r="L90" i="14"/>
  <c r="K90" i="14"/>
  <c r="S89" i="14"/>
  <c r="R89" i="14"/>
  <c r="Q89" i="14"/>
  <c r="P89" i="14"/>
  <c r="O89" i="14"/>
  <c r="N89" i="14"/>
  <c r="M89" i="14"/>
  <c r="L89" i="14"/>
  <c r="K89" i="14"/>
  <c r="S88" i="14"/>
  <c r="R88" i="14"/>
  <c r="Q88" i="14"/>
  <c r="P88" i="14"/>
  <c r="O88" i="14"/>
  <c r="N88" i="14"/>
  <c r="M88" i="14"/>
  <c r="L88" i="14"/>
  <c r="K88" i="14"/>
  <c r="S87" i="14"/>
  <c r="R87" i="14"/>
  <c r="Q87" i="14"/>
  <c r="P87" i="14"/>
  <c r="O87" i="14"/>
  <c r="N87" i="14"/>
  <c r="M87" i="14"/>
  <c r="L87" i="14"/>
  <c r="K87" i="14"/>
  <c r="S86" i="14"/>
  <c r="R86" i="14"/>
  <c r="Q86" i="14"/>
  <c r="P86" i="14"/>
  <c r="O86" i="14"/>
  <c r="N86" i="14"/>
  <c r="M86" i="14"/>
  <c r="L86" i="14"/>
  <c r="K86" i="14"/>
  <c r="S85" i="14"/>
  <c r="R85" i="14"/>
  <c r="Q85" i="14"/>
  <c r="P85" i="14"/>
  <c r="O85" i="14"/>
  <c r="N85" i="14"/>
  <c r="M85" i="14"/>
  <c r="L85" i="14"/>
  <c r="K85" i="14"/>
  <c r="S84" i="14"/>
  <c r="R84" i="14"/>
  <c r="Q84" i="14"/>
  <c r="P84" i="14"/>
  <c r="O84" i="14"/>
  <c r="N84" i="14"/>
  <c r="M84" i="14"/>
  <c r="L84" i="14"/>
  <c r="K84" i="14"/>
  <c r="S83" i="14"/>
  <c r="R83" i="14"/>
  <c r="Q83" i="14"/>
  <c r="P83" i="14"/>
  <c r="O83" i="14"/>
  <c r="N83" i="14"/>
  <c r="M83" i="14"/>
  <c r="L83" i="14"/>
  <c r="K83" i="14"/>
  <c r="S82" i="14"/>
  <c r="R82" i="14"/>
  <c r="Q82" i="14"/>
  <c r="P82" i="14"/>
  <c r="O82" i="14"/>
  <c r="N82" i="14"/>
  <c r="M82" i="14"/>
  <c r="L82" i="14"/>
  <c r="K82" i="14"/>
  <c r="S81" i="14"/>
  <c r="R81" i="14"/>
  <c r="Q81" i="14"/>
  <c r="P81" i="14"/>
  <c r="O81" i="14"/>
  <c r="N81" i="14"/>
  <c r="M81" i="14"/>
  <c r="L81" i="14"/>
  <c r="K81" i="14"/>
  <c r="S80" i="14"/>
  <c r="R80" i="14"/>
  <c r="Q80" i="14"/>
  <c r="P80" i="14"/>
  <c r="O80" i="14"/>
  <c r="N80" i="14"/>
  <c r="M80" i="14"/>
  <c r="L80" i="14"/>
  <c r="K80" i="14"/>
  <c r="S79" i="14"/>
  <c r="R79" i="14"/>
  <c r="Q79" i="14"/>
  <c r="P79" i="14"/>
  <c r="O79" i="14"/>
  <c r="N79" i="14"/>
  <c r="M79" i="14"/>
  <c r="L79" i="14"/>
  <c r="K79" i="14"/>
  <c r="S78" i="14"/>
  <c r="R78" i="14"/>
  <c r="Q78" i="14"/>
  <c r="P78" i="14"/>
  <c r="O78" i="14"/>
  <c r="N78" i="14"/>
  <c r="M78" i="14"/>
  <c r="L78" i="14"/>
  <c r="K78" i="14"/>
  <c r="S77" i="14"/>
  <c r="R77" i="14"/>
  <c r="Q77" i="14"/>
  <c r="P77" i="14"/>
  <c r="O77" i="14"/>
  <c r="N77" i="14"/>
  <c r="M77" i="14"/>
  <c r="L77" i="14"/>
  <c r="K77" i="14"/>
  <c r="S76" i="14"/>
  <c r="R76" i="14"/>
  <c r="Q76" i="14"/>
  <c r="P76" i="14"/>
  <c r="O76" i="14"/>
  <c r="N76" i="14"/>
  <c r="M76" i="14"/>
  <c r="L76" i="14"/>
  <c r="K76" i="14"/>
  <c r="S75" i="14"/>
  <c r="R75" i="14"/>
  <c r="Q75" i="14"/>
  <c r="P75" i="14"/>
  <c r="O75" i="14"/>
  <c r="N75" i="14"/>
  <c r="M75" i="14"/>
  <c r="L75" i="14"/>
  <c r="K75" i="14"/>
  <c r="S74" i="14"/>
  <c r="R74" i="14"/>
  <c r="Q74" i="14"/>
  <c r="P74" i="14"/>
  <c r="O74" i="14"/>
  <c r="N74" i="14"/>
  <c r="M74" i="14"/>
  <c r="L74" i="14"/>
  <c r="K74" i="14"/>
  <c r="S73" i="14"/>
  <c r="R73" i="14"/>
  <c r="Q73" i="14"/>
  <c r="P73" i="14"/>
  <c r="O73" i="14"/>
  <c r="N73" i="14"/>
  <c r="M73" i="14"/>
  <c r="L73" i="14"/>
  <c r="K73" i="14"/>
  <c r="S72" i="14"/>
  <c r="R72" i="14"/>
  <c r="Q72" i="14"/>
  <c r="P72" i="14"/>
  <c r="O72" i="14"/>
  <c r="N72" i="14"/>
  <c r="M72" i="14"/>
  <c r="L72" i="14"/>
  <c r="K72" i="14"/>
  <c r="S71" i="14"/>
  <c r="R71" i="14"/>
  <c r="Q71" i="14"/>
  <c r="P71" i="14"/>
  <c r="O71" i="14"/>
  <c r="N71" i="14"/>
  <c r="M71" i="14"/>
  <c r="L71" i="14"/>
  <c r="K71" i="14"/>
  <c r="S70" i="14"/>
  <c r="R70" i="14"/>
  <c r="Q70" i="14"/>
  <c r="P70" i="14"/>
  <c r="O70" i="14"/>
  <c r="N70" i="14"/>
  <c r="M70" i="14"/>
  <c r="L70" i="14"/>
  <c r="K70" i="14"/>
  <c r="S69" i="14"/>
  <c r="R69" i="14"/>
  <c r="Q69" i="14"/>
  <c r="P69" i="14"/>
  <c r="O69" i="14"/>
  <c r="N69" i="14"/>
  <c r="M69" i="14"/>
  <c r="L69" i="14"/>
  <c r="K69" i="14"/>
  <c r="S68" i="14"/>
  <c r="R68" i="14"/>
  <c r="Q68" i="14"/>
  <c r="P68" i="14"/>
  <c r="O68" i="14"/>
  <c r="N68" i="14"/>
  <c r="M68" i="14"/>
  <c r="L68" i="14"/>
  <c r="K68" i="14"/>
  <c r="S67" i="14"/>
  <c r="R67" i="14"/>
  <c r="Q67" i="14"/>
  <c r="P67" i="14"/>
  <c r="O67" i="14"/>
  <c r="N67" i="14"/>
  <c r="M67" i="14"/>
  <c r="L67" i="14"/>
  <c r="K67" i="14"/>
  <c r="S66" i="14"/>
  <c r="R66" i="14"/>
  <c r="Q66" i="14"/>
  <c r="P66" i="14"/>
  <c r="O66" i="14"/>
  <c r="N66" i="14"/>
  <c r="M66" i="14"/>
  <c r="L66" i="14"/>
  <c r="K66" i="14"/>
  <c r="S65" i="14"/>
  <c r="R65" i="14"/>
  <c r="Q65" i="14"/>
  <c r="P65" i="14"/>
  <c r="O65" i="14"/>
  <c r="N65" i="14"/>
  <c r="M65" i="14"/>
  <c r="L65" i="14"/>
  <c r="K65" i="14"/>
  <c r="S64" i="14"/>
  <c r="R64" i="14"/>
  <c r="Q64" i="14"/>
  <c r="P64" i="14"/>
  <c r="O64" i="14"/>
  <c r="N64" i="14"/>
  <c r="M64" i="14"/>
  <c r="L64" i="14"/>
  <c r="K64" i="14"/>
  <c r="S63" i="14"/>
  <c r="R63" i="14"/>
  <c r="Q63" i="14"/>
  <c r="P63" i="14"/>
  <c r="O63" i="14"/>
  <c r="N63" i="14"/>
  <c r="M63" i="14"/>
  <c r="L63" i="14"/>
  <c r="K63" i="14"/>
  <c r="S62" i="14"/>
  <c r="R62" i="14"/>
  <c r="Q62" i="14"/>
  <c r="P62" i="14"/>
  <c r="O62" i="14"/>
  <c r="N62" i="14"/>
  <c r="M62" i="14"/>
  <c r="L62" i="14"/>
  <c r="K62" i="14"/>
  <c r="S61" i="14"/>
  <c r="R61" i="14"/>
  <c r="Q61" i="14"/>
  <c r="P61" i="14"/>
  <c r="O61" i="14"/>
  <c r="N61" i="14"/>
  <c r="M61" i="14"/>
  <c r="L61" i="14"/>
  <c r="K61" i="14"/>
  <c r="S60" i="14"/>
  <c r="R60" i="14"/>
  <c r="Q60" i="14"/>
  <c r="P60" i="14"/>
  <c r="O60" i="14"/>
  <c r="N60" i="14"/>
  <c r="M60" i="14"/>
  <c r="L60" i="14"/>
  <c r="K60" i="14"/>
  <c r="S59" i="14"/>
  <c r="R59" i="14"/>
  <c r="Q59" i="14"/>
  <c r="P59" i="14"/>
  <c r="O59" i="14"/>
  <c r="N59" i="14"/>
  <c r="M59" i="14"/>
  <c r="L59" i="14"/>
  <c r="K59" i="14"/>
  <c r="S58" i="14"/>
  <c r="R58" i="14"/>
  <c r="Q58" i="14"/>
  <c r="P58" i="14"/>
  <c r="O58" i="14"/>
  <c r="N58" i="14"/>
  <c r="M58" i="14"/>
  <c r="L58" i="14"/>
  <c r="K58" i="14"/>
  <c r="S57" i="14"/>
  <c r="R57" i="14"/>
  <c r="Q57" i="14"/>
  <c r="P57" i="14"/>
  <c r="O57" i="14"/>
  <c r="N57" i="14"/>
  <c r="M57" i="14"/>
  <c r="L57" i="14"/>
  <c r="K57" i="14"/>
  <c r="S56" i="14"/>
  <c r="R56" i="14"/>
  <c r="Q56" i="14"/>
  <c r="P56" i="14"/>
  <c r="O56" i="14"/>
  <c r="N56" i="14"/>
  <c r="M56" i="14"/>
  <c r="L56" i="14"/>
  <c r="K56" i="14"/>
  <c r="S55" i="14"/>
  <c r="R55" i="14"/>
  <c r="Q55" i="14"/>
  <c r="P55" i="14"/>
  <c r="O55" i="14"/>
  <c r="N55" i="14"/>
  <c r="M55" i="14"/>
  <c r="L55" i="14"/>
  <c r="K55" i="14"/>
  <c r="S54" i="14"/>
  <c r="R54" i="14"/>
  <c r="Q54" i="14"/>
  <c r="P54" i="14"/>
  <c r="O54" i="14"/>
  <c r="N54" i="14"/>
  <c r="M54" i="14"/>
  <c r="L54" i="14"/>
  <c r="K54" i="14"/>
  <c r="S53" i="14"/>
  <c r="R53" i="14"/>
  <c r="Q53" i="14"/>
  <c r="P53" i="14"/>
  <c r="O53" i="14"/>
  <c r="N53" i="14"/>
  <c r="M53" i="14"/>
  <c r="L53" i="14"/>
  <c r="K53" i="14"/>
  <c r="S52" i="14"/>
  <c r="R52" i="14"/>
  <c r="Q52" i="14"/>
  <c r="P52" i="14"/>
  <c r="O52" i="14"/>
  <c r="N52" i="14"/>
  <c r="M52" i="14"/>
  <c r="L52" i="14"/>
  <c r="K52" i="14"/>
  <c r="S51" i="14"/>
  <c r="R51" i="14"/>
  <c r="Q51" i="14"/>
  <c r="P51" i="14"/>
  <c r="O51" i="14"/>
  <c r="N51" i="14"/>
  <c r="M51" i="14"/>
  <c r="L51" i="14"/>
  <c r="K51" i="14"/>
  <c r="S50" i="14"/>
  <c r="R50" i="14"/>
  <c r="Q50" i="14"/>
  <c r="P50" i="14"/>
  <c r="O50" i="14"/>
  <c r="N50" i="14"/>
  <c r="M50" i="14"/>
  <c r="L50" i="14"/>
  <c r="K50" i="14"/>
  <c r="S49" i="14"/>
  <c r="R49" i="14"/>
  <c r="Q49" i="14"/>
  <c r="P49" i="14"/>
  <c r="O49" i="14"/>
  <c r="N49" i="14"/>
  <c r="M49" i="14"/>
  <c r="L49" i="14"/>
  <c r="K49" i="14"/>
  <c r="S48" i="14"/>
  <c r="R48" i="14"/>
  <c r="Q48" i="14"/>
  <c r="P48" i="14"/>
  <c r="O48" i="14"/>
  <c r="N48" i="14"/>
  <c r="M48" i="14"/>
  <c r="L48" i="14"/>
  <c r="K48" i="14"/>
  <c r="S47" i="14"/>
  <c r="R47" i="14"/>
  <c r="Q47" i="14"/>
  <c r="P47" i="14"/>
  <c r="O47" i="14"/>
  <c r="N47" i="14"/>
  <c r="M47" i="14"/>
  <c r="L47" i="14"/>
  <c r="K47" i="14"/>
  <c r="S46" i="14"/>
  <c r="R46" i="14"/>
  <c r="Q46" i="14"/>
  <c r="P46" i="14"/>
  <c r="O46" i="14"/>
  <c r="N46" i="14"/>
  <c r="M46" i="14"/>
  <c r="L46" i="14"/>
  <c r="K46" i="14"/>
  <c r="S45" i="14"/>
  <c r="R45" i="14"/>
  <c r="Q45" i="14"/>
  <c r="P45" i="14"/>
  <c r="O45" i="14"/>
  <c r="N45" i="14"/>
  <c r="M45" i="14"/>
  <c r="L45" i="14"/>
  <c r="K45" i="14"/>
  <c r="S44" i="14"/>
  <c r="R44" i="14"/>
  <c r="Q44" i="14"/>
  <c r="P44" i="14"/>
  <c r="O44" i="14"/>
  <c r="N44" i="14"/>
  <c r="M44" i="14"/>
  <c r="L44" i="14"/>
  <c r="K44" i="14"/>
  <c r="S43" i="14"/>
  <c r="R43" i="14"/>
  <c r="Q43" i="14"/>
  <c r="P43" i="14"/>
  <c r="O43" i="14"/>
  <c r="N43" i="14"/>
  <c r="M43" i="14"/>
  <c r="L43" i="14"/>
  <c r="K43" i="14"/>
  <c r="S42" i="14"/>
  <c r="R42" i="14"/>
  <c r="Q42" i="14"/>
  <c r="P42" i="14"/>
  <c r="O42" i="14"/>
  <c r="N42" i="14"/>
  <c r="M42" i="14"/>
  <c r="L42" i="14"/>
  <c r="K42" i="14"/>
  <c r="S41" i="14"/>
  <c r="R41" i="14"/>
  <c r="Q41" i="14"/>
  <c r="P41" i="14"/>
  <c r="O41" i="14"/>
  <c r="N41" i="14"/>
  <c r="M41" i="14"/>
  <c r="L41" i="14"/>
  <c r="K41" i="14"/>
  <c r="S40" i="14"/>
  <c r="R40" i="14"/>
  <c r="Q40" i="14"/>
  <c r="P40" i="14"/>
  <c r="O40" i="14"/>
  <c r="N40" i="14"/>
  <c r="M40" i="14"/>
  <c r="L40" i="14"/>
  <c r="K40" i="14"/>
  <c r="S39" i="14"/>
  <c r="R39" i="14"/>
  <c r="Q39" i="14"/>
  <c r="P39" i="14"/>
  <c r="O39" i="14"/>
  <c r="N39" i="14"/>
  <c r="M39" i="14"/>
  <c r="L39" i="14"/>
  <c r="K39" i="14"/>
  <c r="S38" i="14"/>
  <c r="R38" i="14"/>
  <c r="Q38" i="14"/>
  <c r="P38" i="14"/>
  <c r="O38" i="14"/>
  <c r="N38" i="14"/>
  <c r="M38" i="14"/>
  <c r="L38" i="14"/>
  <c r="K38" i="14"/>
  <c r="S37" i="14"/>
  <c r="R37" i="14"/>
  <c r="Q37" i="14"/>
  <c r="P37" i="14"/>
  <c r="O37" i="14"/>
  <c r="N37" i="14"/>
  <c r="M37" i="14"/>
  <c r="L37" i="14"/>
  <c r="K37" i="14"/>
  <c r="S36" i="14"/>
  <c r="R36" i="14"/>
  <c r="Q36" i="14"/>
  <c r="P36" i="14"/>
  <c r="O36" i="14"/>
  <c r="N36" i="14"/>
  <c r="M36" i="14"/>
  <c r="L36" i="14"/>
  <c r="K36" i="14"/>
  <c r="S35" i="14"/>
  <c r="R35" i="14"/>
  <c r="Q35" i="14"/>
  <c r="P35" i="14"/>
  <c r="O35" i="14"/>
  <c r="N35" i="14"/>
  <c r="M35" i="14"/>
  <c r="L35" i="14"/>
  <c r="K35" i="14"/>
  <c r="S34" i="14"/>
  <c r="R34" i="14"/>
  <c r="Q34" i="14"/>
  <c r="P34" i="14"/>
  <c r="O34" i="14"/>
  <c r="N34" i="14"/>
  <c r="M34" i="14"/>
  <c r="L34" i="14"/>
  <c r="K34" i="14"/>
  <c r="S33" i="14"/>
  <c r="R33" i="14"/>
  <c r="Q33" i="14"/>
  <c r="P33" i="14"/>
  <c r="O33" i="14"/>
  <c r="N33" i="14"/>
  <c r="M33" i="14"/>
  <c r="L33" i="14"/>
  <c r="K33" i="14"/>
  <c r="S32" i="14"/>
  <c r="R32" i="14"/>
  <c r="Q32" i="14"/>
  <c r="P32" i="14"/>
  <c r="O32" i="14"/>
  <c r="N32" i="14"/>
  <c r="M32" i="14"/>
  <c r="L32" i="14"/>
  <c r="K32" i="14"/>
  <c r="S31" i="14"/>
  <c r="R31" i="14"/>
  <c r="Q31" i="14"/>
  <c r="P31" i="14"/>
  <c r="O31" i="14"/>
  <c r="N31" i="14"/>
  <c r="M31" i="14"/>
  <c r="L31" i="14"/>
  <c r="K31" i="14"/>
  <c r="S30" i="14"/>
  <c r="R30" i="14"/>
  <c r="Q30" i="14"/>
  <c r="P30" i="14"/>
  <c r="O30" i="14"/>
  <c r="N30" i="14"/>
  <c r="M30" i="14"/>
  <c r="L30" i="14"/>
  <c r="K30" i="14"/>
  <c r="S29" i="14"/>
  <c r="R29" i="14"/>
  <c r="Q29" i="14"/>
  <c r="P29" i="14"/>
  <c r="O29" i="14"/>
  <c r="N29" i="14"/>
  <c r="M29" i="14"/>
  <c r="L29" i="14"/>
  <c r="K29" i="14"/>
  <c r="S28" i="14"/>
  <c r="R28" i="14"/>
  <c r="Q28" i="14"/>
  <c r="P28" i="14"/>
  <c r="O28" i="14"/>
  <c r="N28" i="14"/>
  <c r="M28" i="14"/>
  <c r="L28" i="14"/>
  <c r="K28" i="14"/>
  <c r="S27" i="14"/>
  <c r="R27" i="14"/>
  <c r="Q27" i="14"/>
  <c r="P27" i="14"/>
  <c r="O27" i="14"/>
  <c r="N27" i="14"/>
  <c r="M27" i="14"/>
  <c r="L27" i="14"/>
  <c r="K27" i="14"/>
  <c r="S26" i="14"/>
  <c r="R26" i="14"/>
  <c r="Q26" i="14"/>
  <c r="P26" i="14"/>
  <c r="O26" i="14"/>
  <c r="N26" i="14"/>
  <c r="M26" i="14"/>
  <c r="L26" i="14"/>
  <c r="K26" i="14"/>
  <c r="S25" i="14"/>
  <c r="R25" i="14"/>
  <c r="Q25" i="14"/>
  <c r="P25" i="14"/>
  <c r="O25" i="14"/>
  <c r="N25" i="14"/>
  <c r="M25" i="14"/>
  <c r="L25" i="14"/>
  <c r="K25" i="14"/>
  <c r="S24" i="14"/>
  <c r="R24" i="14"/>
  <c r="Q24" i="14"/>
  <c r="P24" i="14"/>
  <c r="O24" i="14"/>
  <c r="N24" i="14"/>
  <c r="M24" i="14"/>
  <c r="L24" i="14"/>
  <c r="K24" i="14"/>
  <c r="S23" i="14"/>
  <c r="R23" i="14"/>
  <c r="Q23" i="14"/>
  <c r="P23" i="14"/>
  <c r="O23" i="14"/>
  <c r="N23" i="14"/>
  <c r="M23" i="14"/>
  <c r="L23" i="14"/>
  <c r="K23" i="14"/>
  <c r="S22" i="14"/>
  <c r="R22" i="14"/>
  <c r="Q22" i="14"/>
  <c r="P22" i="14"/>
  <c r="O22" i="14"/>
  <c r="N22" i="14"/>
  <c r="M22" i="14"/>
  <c r="L22" i="14"/>
  <c r="K22" i="14"/>
  <c r="S21" i="14"/>
  <c r="R21" i="14"/>
  <c r="Q21" i="14"/>
  <c r="P21" i="14"/>
  <c r="O21" i="14"/>
  <c r="N21" i="14"/>
  <c r="M21" i="14"/>
  <c r="L21" i="14"/>
  <c r="K21" i="14"/>
  <c r="S20" i="14"/>
  <c r="R20" i="14"/>
  <c r="Q20" i="14"/>
  <c r="P20" i="14"/>
  <c r="O20" i="14"/>
  <c r="N20" i="14"/>
  <c r="M20" i="14"/>
  <c r="L20" i="14"/>
  <c r="K20" i="14"/>
  <c r="S19" i="14"/>
  <c r="R19" i="14"/>
  <c r="Q19" i="14"/>
  <c r="P19" i="14"/>
  <c r="O19" i="14"/>
  <c r="N19" i="14"/>
  <c r="M19" i="14"/>
  <c r="L19" i="14"/>
  <c r="K19" i="14"/>
  <c r="S18" i="14"/>
  <c r="R18" i="14"/>
  <c r="Q18" i="14"/>
  <c r="P18" i="14"/>
  <c r="O18" i="14"/>
  <c r="N18" i="14"/>
  <c r="M18" i="14"/>
  <c r="L18" i="14"/>
  <c r="K18" i="14"/>
  <c r="S17" i="14"/>
  <c r="R17" i="14"/>
  <c r="Q17" i="14"/>
  <c r="P17" i="14"/>
  <c r="O17" i="14"/>
  <c r="N17" i="14"/>
  <c r="M17" i="14"/>
  <c r="L17" i="14"/>
  <c r="K17" i="14"/>
  <c r="S16" i="14"/>
  <c r="R16" i="14"/>
  <c r="Q16" i="14"/>
  <c r="P16" i="14"/>
  <c r="O16" i="14"/>
  <c r="N16" i="14"/>
  <c r="M16" i="14"/>
  <c r="L16" i="14"/>
  <c r="K16" i="14"/>
  <c r="S15" i="14"/>
  <c r="R15" i="14"/>
  <c r="Q15" i="14"/>
  <c r="P15" i="14"/>
  <c r="O15" i="14"/>
  <c r="N15" i="14"/>
  <c r="M15" i="14"/>
  <c r="L15" i="14"/>
  <c r="K15" i="14"/>
  <c r="S14" i="14"/>
  <c r="R14" i="14"/>
  <c r="Q14" i="14"/>
  <c r="P14" i="14"/>
  <c r="O14" i="14"/>
  <c r="N14" i="14"/>
  <c r="M14" i="14"/>
  <c r="L14" i="14"/>
  <c r="K14" i="14"/>
  <c r="S13" i="14"/>
  <c r="R13" i="14"/>
  <c r="Q13" i="14"/>
  <c r="P13" i="14"/>
  <c r="O13" i="14"/>
  <c r="N13" i="14"/>
  <c r="M13" i="14"/>
  <c r="L13" i="14"/>
  <c r="K13" i="14"/>
  <c r="S12" i="14"/>
  <c r="R12" i="14"/>
  <c r="Q12" i="14"/>
  <c r="P12" i="14"/>
  <c r="O12" i="14"/>
  <c r="N12" i="14"/>
  <c r="M12" i="14"/>
  <c r="L12" i="14"/>
  <c r="K12" i="14"/>
  <c r="S11" i="14"/>
  <c r="R11" i="14"/>
  <c r="Q11" i="14"/>
  <c r="P11" i="14"/>
  <c r="O11" i="14"/>
  <c r="N11" i="14"/>
  <c r="M11" i="14"/>
  <c r="L11" i="14"/>
  <c r="K11" i="14"/>
  <c r="S10" i="14"/>
  <c r="R10" i="14"/>
  <c r="Q10" i="14"/>
  <c r="P10" i="14"/>
  <c r="O10" i="14"/>
  <c r="N10" i="14"/>
  <c r="M10" i="14"/>
  <c r="L10" i="14"/>
  <c r="K10" i="14"/>
  <c r="S9" i="14"/>
  <c r="R9" i="14"/>
  <c r="Q9" i="14"/>
  <c r="P9" i="14"/>
  <c r="O9" i="14"/>
  <c r="N9" i="14"/>
  <c r="M9" i="14"/>
  <c r="L9" i="14"/>
  <c r="K9" i="14"/>
  <c r="S8" i="14"/>
  <c r="R8" i="14"/>
  <c r="Q8" i="14"/>
  <c r="P8" i="14"/>
  <c r="O8" i="14"/>
  <c r="N8" i="14"/>
  <c r="M8" i="14"/>
  <c r="L8" i="14"/>
  <c r="K8" i="14"/>
  <c r="S7" i="14"/>
  <c r="R7" i="14"/>
  <c r="Q7" i="14"/>
  <c r="P7" i="14"/>
  <c r="O7" i="14"/>
  <c r="N7" i="14"/>
  <c r="M7" i="14"/>
  <c r="L7" i="14"/>
  <c r="K7" i="14"/>
  <c r="S6" i="14"/>
  <c r="R6" i="14"/>
  <c r="Q6" i="14"/>
  <c r="P6" i="14"/>
  <c r="O6" i="14"/>
  <c r="N6" i="14"/>
  <c r="M6" i="14"/>
  <c r="L6" i="14"/>
  <c r="K6" i="14"/>
  <c r="S5" i="14"/>
  <c r="R5" i="14"/>
  <c r="Q5" i="14"/>
  <c r="P5" i="14"/>
  <c r="O5" i="14"/>
  <c r="N5" i="14"/>
  <c r="M5" i="14"/>
  <c r="L5" i="14"/>
  <c r="K5" i="14"/>
  <c r="S4" i="14"/>
  <c r="R4" i="14"/>
  <c r="Q4" i="14"/>
  <c r="P4" i="14"/>
  <c r="O4" i="14"/>
  <c r="N4" i="14"/>
  <c r="M4" i="14"/>
  <c r="L4" i="14"/>
  <c r="K4" i="14"/>
  <c r="S3" i="14"/>
  <c r="R3" i="14"/>
  <c r="Q3" i="14"/>
  <c r="P3" i="14"/>
  <c r="O3" i="14"/>
  <c r="N3" i="14"/>
  <c r="M3" i="14"/>
  <c r="L3" i="14"/>
  <c r="K3" i="14"/>
  <c r="S2" i="14"/>
  <c r="R2" i="14"/>
  <c r="Q2" i="14"/>
  <c r="P2" i="14"/>
  <c r="O2" i="14"/>
  <c r="N2" i="14"/>
  <c r="M2" i="14"/>
  <c r="L2" i="14"/>
  <c r="K2" i="14"/>
  <c r="S3" i="8"/>
  <c r="S4" i="8"/>
  <c r="S5" i="8"/>
  <c r="S6" i="8"/>
  <c r="S7" i="8"/>
  <c r="S8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S74" i="8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0" i="8"/>
  <c r="S91" i="8"/>
  <c r="S92" i="8"/>
  <c r="S93" i="8"/>
  <c r="S94" i="8"/>
  <c r="S95" i="8"/>
  <c r="S96" i="8"/>
  <c r="S97" i="8"/>
  <c r="S98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2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3" i="8"/>
  <c r="S144" i="8"/>
  <c r="S145" i="8"/>
  <c r="S146" i="8"/>
  <c r="S147" i="8"/>
  <c r="S148" i="8"/>
  <c r="S149" i="8"/>
  <c r="S150" i="8"/>
  <c r="S151" i="8"/>
  <c r="S152" i="8"/>
  <c r="S153" i="8"/>
  <c r="S154" i="8"/>
  <c r="S155" i="8"/>
  <c r="S156" i="8"/>
  <c r="S157" i="8"/>
  <c r="S158" i="8"/>
  <c r="S159" i="8"/>
  <c r="S160" i="8"/>
  <c r="S161" i="8"/>
  <c r="S162" i="8"/>
  <c r="S163" i="8"/>
  <c r="S164" i="8"/>
  <c r="S165" i="8"/>
  <c r="S166" i="8"/>
  <c r="S167" i="8"/>
  <c r="S168" i="8"/>
  <c r="S169" i="8"/>
  <c r="S170" i="8"/>
  <c r="S171" i="8"/>
  <c r="S172" i="8"/>
  <c r="S173" i="8"/>
  <c r="S174" i="8"/>
  <c r="S175" i="8"/>
  <c r="S176" i="8"/>
  <c r="S177" i="8"/>
  <c r="S178" i="8"/>
  <c r="S179" i="8"/>
  <c r="S180" i="8"/>
  <c r="S181" i="8"/>
  <c r="S182" i="8"/>
  <c r="S183" i="8"/>
  <c r="S184" i="8"/>
  <c r="S185" i="8"/>
  <c r="S186" i="8"/>
  <c r="S187" i="8"/>
  <c r="S188" i="8"/>
  <c r="S189" i="8"/>
  <c r="S190" i="8"/>
  <c r="S191" i="8"/>
  <c r="S192" i="8"/>
  <c r="S193" i="8"/>
  <c r="S194" i="8"/>
  <c r="S195" i="8"/>
  <c r="S196" i="8"/>
  <c r="S197" i="8"/>
  <c r="S198" i="8"/>
  <c r="S199" i="8"/>
  <c r="S200" i="8"/>
  <c r="S201" i="8"/>
  <c r="S202" i="8"/>
  <c r="S203" i="8"/>
  <c r="S204" i="8"/>
  <c r="S205" i="8"/>
  <c r="S206" i="8"/>
  <c r="S207" i="8"/>
  <c r="S208" i="8"/>
  <c r="S209" i="8"/>
  <c r="S210" i="8"/>
  <c r="S211" i="8"/>
  <c r="S212" i="8"/>
  <c r="S213" i="8"/>
  <c r="S214" i="8"/>
  <c r="S215" i="8"/>
  <c r="S216" i="8"/>
  <c r="S217" i="8"/>
  <c r="S218" i="8"/>
  <c r="S219" i="8"/>
  <c r="S220" i="8"/>
  <c r="S221" i="8"/>
  <c r="S222" i="8"/>
  <c r="S223" i="8"/>
  <c r="S224" i="8"/>
  <c r="S225" i="8"/>
  <c r="S226" i="8"/>
  <c r="S227" i="8"/>
  <c r="S228" i="8"/>
  <c r="S229" i="8"/>
  <c r="S230" i="8"/>
  <c r="S231" i="8"/>
  <c r="S232" i="8"/>
  <c r="S233" i="8"/>
  <c r="S234" i="8"/>
  <c r="S235" i="8"/>
  <c r="S236" i="8"/>
  <c r="S237" i="8"/>
  <c r="S238" i="8"/>
  <c r="S239" i="8"/>
  <c r="S240" i="8"/>
  <c r="S241" i="8"/>
  <c r="S242" i="8"/>
  <c r="S243" i="8"/>
  <c r="S244" i="8"/>
  <c r="S245" i="8"/>
  <c r="S246" i="8"/>
  <c r="S247" i="8"/>
  <c r="S248" i="8"/>
  <c r="S249" i="8"/>
  <c r="S250" i="8"/>
  <c r="S251" i="8"/>
  <c r="S252" i="8"/>
  <c r="S253" i="8"/>
  <c r="S254" i="8"/>
  <c r="S255" i="8"/>
  <c r="S256" i="8"/>
  <c r="S257" i="8"/>
  <c r="S258" i="8"/>
  <c r="S259" i="8"/>
  <c r="S260" i="8"/>
  <c r="S261" i="8"/>
  <c r="S262" i="8"/>
  <c r="S263" i="8"/>
  <c r="S264" i="8"/>
  <c r="S265" i="8"/>
  <c r="S266" i="8"/>
  <c r="S267" i="8"/>
  <c r="S268" i="8"/>
  <c r="S269" i="8"/>
  <c r="S270" i="8"/>
  <c r="S271" i="8"/>
  <c r="S272" i="8"/>
  <c r="S273" i="8"/>
  <c r="S274" i="8"/>
  <c r="S275" i="8"/>
  <c r="S276" i="8"/>
  <c r="S277" i="8"/>
  <c r="S278" i="8"/>
  <c r="S279" i="8"/>
  <c r="S280" i="8"/>
  <c r="S281" i="8"/>
  <c r="S282" i="8"/>
  <c r="S283" i="8"/>
  <c r="S284" i="8"/>
  <c r="S285" i="8"/>
  <c r="S286" i="8"/>
  <c r="S287" i="8"/>
  <c r="S288" i="8"/>
  <c r="S289" i="8"/>
  <c r="S290" i="8"/>
  <c r="S291" i="8"/>
  <c r="S292" i="8"/>
  <c r="S293" i="8"/>
  <c r="S294" i="8"/>
  <c r="S295" i="8"/>
  <c r="S296" i="8"/>
  <c r="S297" i="8"/>
  <c r="S298" i="8"/>
  <c r="S299" i="8"/>
  <c r="S300" i="8"/>
  <c r="S301" i="8"/>
  <c r="S302" i="8"/>
  <c r="S303" i="8"/>
  <c r="S304" i="8"/>
  <c r="S305" i="8"/>
  <c r="S306" i="8"/>
  <c r="S307" i="8"/>
  <c r="S308" i="8"/>
  <c r="S309" i="8"/>
  <c r="S310" i="8"/>
  <c r="S311" i="8"/>
  <c r="S312" i="8"/>
  <c r="S313" i="8"/>
  <c r="S314" i="8"/>
  <c r="S315" i="8"/>
  <c r="S316" i="8"/>
  <c r="S317" i="8"/>
  <c r="S318" i="8"/>
  <c r="S319" i="8"/>
  <c r="S320" i="8"/>
  <c r="S321" i="8"/>
  <c r="S322" i="8"/>
  <c r="S323" i="8"/>
  <c r="S324" i="8"/>
  <c r="S325" i="8"/>
  <c r="S326" i="8"/>
  <c r="S327" i="8"/>
  <c r="S328" i="8"/>
  <c r="S329" i="8"/>
  <c r="S330" i="8"/>
  <c r="S331" i="8"/>
  <c r="S332" i="8"/>
  <c r="S333" i="8"/>
  <c r="S334" i="8"/>
  <c r="S335" i="8"/>
  <c r="S336" i="8"/>
  <c r="S337" i="8"/>
  <c r="S338" i="8"/>
  <c r="S339" i="8"/>
  <c r="S340" i="8"/>
  <c r="S341" i="8"/>
  <c r="S342" i="8"/>
  <c r="S343" i="8"/>
  <c r="S344" i="8"/>
  <c r="S345" i="8"/>
  <c r="S346" i="8"/>
  <c r="S347" i="8"/>
  <c r="S348" i="8"/>
  <c r="S349" i="8"/>
  <c r="S350" i="8"/>
  <c r="S351" i="8"/>
  <c r="S352" i="8"/>
  <c r="S353" i="8"/>
  <c r="S354" i="8"/>
  <c r="S355" i="8"/>
  <c r="S356" i="8"/>
  <c r="S357" i="8"/>
  <c r="S358" i="8"/>
  <c r="S359" i="8"/>
  <c r="S360" i="8"/>
  <c r="S361" i="8"/>
  <c r="S362" i="8"/>
  <c r="S363" i="8"/>
  <c r="S364" i="8"/>
  <c r="S365" i="8"/>
  <c r="S366" i="8"/>
  <c r="S367" i="8"/>
  <c r="S368" i="8"/>
  <c r="S369" i="8"/>
  <c r="S370" i="8"/>
  <c r="S371" i="8"/>
  <c r="S372" i="8"/>
  <c r="S373" i="8"/>
  <c r="S374" i="8"/>
  <c r="S375" i="8"/>
  <c r="S376" i="8"/>
  <c r="S377" i="8"/>
  <c r="S378" i="8"/>
  <c r="S379" i="8"/>
  <c r="S380" i="8"/>
  <c r="S381" i="8"/>
  <c r="S382" i="8"/>
  <c r="S383" i="8"/>
  <c r="S384" i="8"/>
  <c r="S385" i="8"/>
  <c r="S386" i="8"/>
  <c r="S387" i="8"/>
  <c r="S388" i="8"/>
  <c r="S389" i="8"/>
  <c r="S390" i="8"/>
  <c r="S391" i="8"/>
  <c r="S392" i="8"/>
  <c r="S393" i="8"/>
  <c r="S394" i="8"/>
  <c r="S395" i="8"/>
  <c r="S396" i="8"/>
  <c r="S397" i="8"/>
  <c r="S398" i="8"/>
  <c r="S399" i="8"/>
  <c r="S400" i="8"/>
  <c r="S401" i="8"/>
  <c r="S402" i="8"/>
  <c r="S403" i="8"/>
  <c r="S404" i="8"/>
  <c r="S405" i="8"/>
  <c r="S406" i="8"/>
  <c r="S407" i="8"/>
  <c r="S408" i="8"/>
  <c r="S409" i="8"/>
  <c r="S410" i="8"/>
  <c r="S411" i="8"/>
  <c r="S412" i="8"/>
  <c r="S413" i="8"/>
  <c r="S414" i="8"/>
  <c r="S415" i="8"/>
  <c r="S416" i="8"/>
  <c r="S417" i="8"/>
  <c r="S418" i="8"/>
  <c r="S419" i="8"/>
  <c r="S420" i="8"/>
  <c r="S421" i="8"/>
  <c r="S422" i="8"/>
  <c r="S423" i="8"/>
  <c r="S424" i="8"/>
  <c r="S425" i="8"/>
  <c r="S426" i="8"/>
  <c r="S427" i="8"/>
  <c r="S428" i="8"/>
  <c r="S429" i="8"/>
  <c r="S430" i="8"/>
  <c r="S431" i="8"/>
  <c r="S432" i="8"/>
  <c r="S433" i="8"/>
  <c r="S434" i="8"/>
  <c r="S435" i="8"/>
  <c r="S436" i="8"/>
  <c r="S437" i="8"/>
  <c r="S438" i="8"/>
  <c r="S439" i="8"/>
  <c r="S440" i="8"/>
  <c r="S441" i="8"/>
  <c r="S442" i="8"/>
  <c r="S443" i="8"/>
  <c r="S444" i="8"/>
  <c r="S445" i="8"/>
  <c r="S446" i="8"/>
  <c r="S447" i="8"/>
  <c r="S448" i="8"/>
  <c r="S449" i="8"/>
  <c r="S450" i="8"/>
  <c r="S451" i="8"/>
  <c r="S452" i="8"/>
  <c r="S453" i="8"/>
  <c r="S454" i="8"/>
  <c r="S455" i="8"/>
  <c r="S456" i="8"/>
  <c r="S457" i="8"/>
  <c r="S458" i="8"/>
  <c r="S459" i="8"/>
  <c r="S460" i="8"/>
  <c r="S461" i="8"/>
  <c r="S462" i="8"/>
  <c r="S463" i="8"/>
  <c r="S464" i="8"/>
  <c r="S465" i="8"/>
  <c r="S466" i="8"/>
  <c r="S467" i="8"/>
  <c r="S468" i="8"/>
  <c r="S469" i="8"/>
  <c r="S470" i="8"/>
  <c r="S471" i="8"/>
  <c r="S472" i="8"/>
  <c r="S473" i="8"/>
  <c r="S474" i="8"/>
  <c r="S475" i="8"/>
  <c r="S476" i="8"/>
  <c r="S477" i="8"/>
  <c r="S478" i="8"/>
  <c r="S479" i="8"/>
  <c r="S480" i="8"/>
  <c r="S481" i="8"/>
  <c r="S482" i="8"/>
  <c r="S483" i="8"/>
  <c r="S484" i="8"/>
  <c r="S485" i="8"/>
  <c r="S486" i="8"/>
  <c r="S487" i="8"/>
  <c r="S488" i="8"/>
  <c r="S489" i="8"/>
  <c r="S490" i="8"/>
  <c r="S491" i="8"/>
  <c r="S492" i="8"/>
  <c r="S493" i="8"/>
  <c r="S494" i="8"/>
  <c r="S495" i="8"/>
  <c r="S496" i="8"/>
  <c r="S497" i="8"/>
  <c r="S498" i="8"/>
  <c r="S499" i="8"/>
  <c r="S500" i="8"/>
  <c r="S501" i="8"/>
  <c r="S502" i="8"/>
  <c r="S503" i="8"/>
  <c r="S504" i="8"/>
  <c r="S505" i="8"/>
  <c r="S506" i="8"/>
  <c r="S507" i="8"/>
  <c r="S508" i="8"/>
  <c r="S509" i="8"/>
  <c r="S510" i="8"/>
  <c r="S511" i="8"/>
  <c r="S512" i="8"/>
  <c r="S513" i="8"/>
  <c r="S514" i="8"/>
  <c r="S515" i="8"/>
  <c r="S516" i="8"/>
  <c r="S517" i="8"/>
  <c r="S518" i="8"/>
  <c r="S519" i="8"/>
  <c r="S520" i="8"/>
  <c r="S521" i="8"/>
  <c r="S522" i="8"/>
  <c r="S523" i="8"/>
  <c r="S524" i="8"/>
  <c r="S525" i="8"/>
  <c r="S526" i="8"/>
  <c r="S527" i="8"/>
  <c r="S528" i="8"/>
  <c r="S529" i="8"/>
  <c r="S530" i="8"/>
  <c r="S531" i="8"/>
  <c r="S532" i="8"/>
  <c r="S533" i="8"/>
  <c r="S534" i="8"/>
  <c r="S535" i="8"/>
  <c r="S536" i="8"/>
  <c r="S537" i="8"/>
  <c r="S538" i="8"/>
  <c r="S539" i="8"/>
  <c r="S540" i="8"/>
  <c r="S541" i="8"/>
  <c r="S542" i="8"/>
  <c r="S543" i="8"/>
  <c r="S544" i="8"/>
  <c r="S545" i="8"/>
  <c r="S546" i="8"/>
  <c r="S547" i="8"/>
  <c r="S548" i="8"/>
  <c r="S549" i="8"/>
  <c r="S550" i="8"/>
  <c r="S551" i="8"/>
  <c r="S552" i="8"/>
  <c r="S553" i="8"/>
  <c r="S554" i="8"/>
  <c r="S555" i="8"/>
  <c r="S556" i="8"/>
  <c r="S557" i="8"/>
  <c r="S558" i="8"/>
  <c r="S559" i="8"/>
  <c r="S560" i="8"/>
  <c r="S561" i="8"/>
  <c r="S562" i="8"/>
  <c r="S563" i="8"/>
  <c r="S564" i="8"/>
  <c r="S565" i="8"/>
  <c r="S566" i="8"/>
  <c r="S567" i="8"/>
  <c r="S568" i="8"/>
  <c r="S569" i="8"/>
  <c r="S570" i="8"/>
  <c r="S571" i="8"/>
  <c r="S572" i="8"/>
  <c r="S573" i="8"/>
  <c r="S574" i="8"/>
  <c r="S575" i="8"/>
  <c r="S576" i="8"/>
  <c r="S577" i="8"/>
  <c r="S578" i="8"/>
  <c r="S579" i="8"/>
  <c r="S580" i="8"/>
  <c r="S581" i="8"/>
  <c r="S582" i="8"/>
  <c r="S583" i="8"/>
  <c r="S584" i="8"/>
  <c r="S585" i="8"/>
  <c r="S586" i="8"/>
  <c r="S587" i="8"/>
  <c r="S588" i="8"/>
  <c r="S589" i="8"/>
  <c r="S590" i="8"/>
  <c r="S591" i="8"/>
  <c r="S592" i="8"/>
  <c r="S593" i="8"/>
  <c r="S594" i="8"/>
  <c r="S595" i="8"/>
  <c r="S596" i="8"/>
  <c r="S597" i="8"/>
  <c r="S598" i="8"/>
  <c r="S599" i="8"/>
  <c r="S600" i="8"/>
  <c r="S601" i="8"/>
  <c r="S602" i="8"/>
  <c r="S603" i="8"/>
  <c r="S604" i="8"/>
  <c r="S605" i="8"/>
  <c r="S606" i="8"/>
  <c r="S607" i="8"/>
  <c r="S608" i="8"/>
  <c r="S609" i="8"/>
  <c r="S610" i="8"/>
  <c r="S611" i="8"/>
  <c r="S612" i="8"/>
  <c r="S613" i="8"/>
  <c r="S614" i="8"/>
  <c r="S615" i="8"/>
  <c r="S616" i="8"/>
  <c r="S617" i="8"/>
  <c r="S618" i="8"/>
  <c r="S619" i="8"/>
  <c r="S620" i="8"/>
  <c r="S621" i="8"/>
  <c r="S622" i="8"/>
  <c r="S623" i="8"/>
  <c r="S624" i="8"/>
  <c r="S625" i="8"/>
  <c r="S626" i="8"/>
  <c r="S627" i="8"/>
  <c r="S628" i="8"/>
  <c r="S629" i="8"/>
  <c r="S630" i="8"/>
  <c r="S631" i="8"/>
  <c r="S632" i="8"/>
  <c r="S633" i="8"/>
  <c r="S634" i="8"/>
  <c r="S635" i="8"/>
  <c r="S636" i="8"/>
  <c r="S637" i="8"/>
  <c r="S638" i="8"/>
  <c r="S639" i="8"/>
  <c r="S640" i="8"/>
  <c r="S641" i="8"/>
  <c r="S642" i="8"/>
  <c r="S643" i="8"/>
  <c r="S644" i="8"/>
  <c r="S645" i="8"/>
  <c r="S646" i="8"/>
  <c r="S647" i="8"/>
  <c r="S648" i="8"/>
  <c r="S649" i="8"/>
  <c r="S650" i="8"/>
  <c r="S651" i="8"/>
  <c r="S652" i="8"/>
  <c r="S653" i="8"/>
  <c r="S654" i="8"/>
  <c r="S655" i="8"/>
  <c r="S656" i="8"/>
  <c r="S657" i="8"/>
  <c r="S658" i="8"/>
  <c r="S659" i="8"/>
  <c r="S660" i="8"/>
  <c r="S661" i="8"/>
  <c r="S662" i="8"/>
  <c r="S663" i="8"/>
  <c r="S664" i="8"/>
  <c r="S665" i="8"/>
  <c r="S666" i="8"/>
  <c r="S667" i="8"/>
  <c r="S668" i="8"/>
  <c r="S669" i="8"/>
  <c r="S670" i="8"/>
  <c r="S671" i="8"/>
  <c r="S672" i="8"/>
  <c r="S673" i="8"/>
  <c r="S674" i="8"/>
  <c r="S675" i="8"/>
  <c r="S676" i="8"/>
  <c r="S677" i="8"/>
  <c r="S678" i="8"/>
  <c r="S679" i="8"/>
  <c r="S680" i="8"/>
  <c r="S681" i="8"/>
  <c r="S682" i="8"/>
  <c r="S683" i="8"/>
  <c r="S684" i="8"/>
  <c r="S685" i="8"/>
  <c r="S686" i="8"/>
  <c r="S687" i="8"/>
  <c r="S688" i="8"/>
  <c r="S689" i="8"/>
  <c r="S690" i="8"/>
  <c r="S691" i="8"/>
  <c r="S692" i="8"/>
  <c r="S693" i="8"/>
  <c r="S694" i="8"/>
  <c r="S695" i="8"/>
  <c r="S696" i="8"/>
  <c r="S697" i="8"/>
  <c r="S698" i="8"/>
  <c r="S699" i="8"/>
  <c r="S700" i="8"/>
  <c r="S701" i="8"/>
  <c r="S702" i="8"/>
  <c r="S703" i="8"/>
  <c r="S704" i="8"/>
  <c r="S705" i="8"/>
  <c r="S706" i="8"/>
  <c r="S707" i="8"/>
  <c r="S708" i="8"/>
  <c r="S709" i="8"/>
  <c r="S710" i="8"/>
  <c r="S711" i="8"/>
  <c r="S712" i="8"/>
  <c r="S713" i="8"/>
  <c r="S714" i="8"/>
  <c r="S715" i="8"/>
  <c r="S716" i="8"/>
  <c r="S717" i="8"/>
  <c r="S718" i="8"/>
  <c r="S719" i="8"/>
  <c r="S720" i="8"/>
  <c r="S721" i="8"/>
  <c r="S722" i="8"/>
  <c r="S723" i="8"/>
  <c r="S724" i="8"/>
  <c r="S725" i="8"/>
  <c r="S726" i="8"/>
  <c r="S727" i="8"/>
  <c r="S728" i="8"/>
  <c r="S729" i="8"/>
  <c r="S730" i="8"/>
  <c r="S731" i="8"/>
  <c r="S732" i="8"/>
  <c r="S733" i="8"/>
  <c r="S734" i="8"/>
  <c r="S735" i="8"/>
  <c r="S736" i="8"/>
  <c r="S737" i="8"/>
  <c r="S738" i="8"/>
  <c r="S739" i="8"/>
  <c r="S740" i="8"/>
  <c r="S741" i="8"/>
  <c r="S742" i="8"/>
  <c r="S743" i="8"/>
  <c r="S744" i="8"/>
  <c r="S745" i="8"/>
  <c r="S746" i="8"/>
  <c r="S747" i="8"/>
  <c r="S748" i="8"/>
  <c r="S749" i="8"/>
  <c r="S750" i="8"/>
  <c r="S751" i="8"/>
  <c r="S752" i="8"/>
  <c r="S753" i="8"/>
  <c r="S754" i="8"/>
  <c r="S755" i="8"/>
  <c r="S756" i="8"/>
  <c r="S757" i="8"/>
  <c r="S758" i="8"/>
  <c r="S759" i="8"/>
  <c r="S760" i="8"/>
  <c r="S761" i="8"/>
  <c r="S762" i="8"/>
  <c r="S763" i="8"/>
  <c r="S764" i="8"/>
  <c r="S765" i="8"/>
  <c r="S766" i="8"/>
  <c r="S767" i="8"/>
  <c r="S768" i="8"/>
  <c r="S769" i="8"/>
  <c r="S770" i="8"/>
  <c r="S771" i="8"/>
  <c r="S772" i="8"/>
  <c r="S773" i="8"/>
  <c r="S774" i="8"/>
  <c r="S775" i="8"/>
  <c r="S776" i="8"/>
  <c r="S777" i="8"/>
  <c r="S778" i="8"/>
  <c r="S779" i="8"/>
  <c r="S780" i="8"/>
  <c r="S781" i="8"/>
  <c r="S782" i="8"/>
  <c r="S783" i="8"/>
  <c r="S784" i="8"/>
  <c r="S785" i="8"/>
  <c r="S786" i="8"/>
  <c r="S787" i="8"/>
  <c r="S788" i="8"/>
  <c r="S789" i="8"/>
  <c r="S790" i="8"/>
  <c r="S791" i="8"/>
  <c r="S792" i="8"/>
  <c r="S793" i="8"/>
  <c r="S794" i="8"/>
  <c r="S795" i="8"/>
  <c r="S796" i="8"/>
  <c r="S797" i="8"/>
  <c r="S798" i="8"/>
  <c r="S799" i="8"/>
  <c r="S800" i="8"/>
  <c r="S801" i="8"/>
  <c r="S802" i="8"/>
  <c r="S803" i="8"/>
  <c r="S804" i="8"/>
  <c r="S805" i="8"/>
  <c r="S806" i="8"/>
  <c r="S807" i="8"/>
  <c r="S808" i="8"/>
  <c r="S809" i="8"/>
  <c r="S810" i="8"/>
  <c r="S811" i="8"/>
  <c r="S812" i="8"/>
  <c r="S813" i="8"/>
  <c r="S814" i="8"/>
  <c r="S815" i="8"/>
  <c r="S816" i="8"/>
  <c r="S817" i="8"/>
  <c r="S818" i="8"/>
  <c r="S819" i="8"/>
  <c r="S820" i="8"/>
  <c r="S821" i="8"/>
  <c r="S822" i="8"/>
  <c r="S823" i="8"/>
  <c r="S824" i="8"/>
  <c r="S825" i="8"/>
  <c r="S826" i="8"/>
  <c r="S827" i="8"/>
  <c r="S828" i="8"/>
  <c r="S829" i="8"/>
  <c r="S830" i="8"/>
  <c r="S831" i="8"/>
  <c r="S832" i="8"/>
  <c r="S833" i="8"/>
  <c r="S834" i="8"/>
  <c r="S835" i="8"/>
  <c r="S836" i="8"/>
  <c r="S837" i="8"/>
  <c r="S838" i="8"/>
  <c r="S839" i="8"/>
  <c r="S840" i="8"/>
  <c r="S841" i="8"/>
  <c r="S842" i="8"/>
  <c r="S843" i="8"/>
  <c r="S844" i="8"/>
  <c r="S845" i="8"/>
  <c r="S846" i="8"/>
  <c r="S847" i="8"/>
  <c r="S848" i="8"/>
  <c r="S849" i="8"/>
  <c r="S850" i="8"/>
  <c r="S851" i="8"/>
  <c r="S852" i="8"/>
  <c r="S853" i="8"/>
  <c r="S854" i="8"/>
  <c r="S855" i="8"/>
  <c r="S856" i="8"/>
  <c r="S857" i="8"/>
  <c r="S858" i="8"/>
  <c r="S859" i="8"/>
  <c r="S860" i="8"/>
  <c r="S861" i="8"/>
  <c r="S862" i="8"/>
  <c r="S863" i="8"/>
  <c r="S864" i="8"/>
  <c r="S865" i="8"/>
  <c r="S866" i="8"/>
  <c r="S867" i="8"/>
  <c r="S868" i="8"/>
  <c r="S869" i="8"/>
  <c r="S870" i="8"/>
  <c r="S871" i="8"/>
  <c r="S872" i="8"/>
  <c r="S873" i="8"/>
  <c r="S874" i="8"/>
  <c r="S875" i="8"/>
  <c r="S876" i="8"/>
  <c r="S877" i="8"/>
  <c r="S878" i="8"/>
  <c r="S879" i="8"/>
  <c r="S880" i="8"/>
  <c r="S881" i="8"/>
  <c r="S882" i="8"/>
  <c r="S883" i="8"/>
  <c r="S884" i="8"/>
  <c r="S885" i="8"/>
  <c r="S886" i="8"/>
  <c r="S887" i="8"/>
  <c r="S888" i="8"/>
  <c r="S889" i="8"/>
  <c r="S890" i="8"/>
  <c r="S891" i="8"/>
  <c r="S892" i="8"/>
  <c r="S893" i="8"/>
  <c r="S894" i="8"/>
  <c r="S895" i="8"/>
  <c r="S896" i="8"/>
  <c r="S897" i="8"/>
  <c r="S898" i="8"/>
  <c r="S899" i="8"/>
  <c r="S900" i="8"/>
  <c r="S901" i="8"/>
  <c r="S902" i="8"/>
  <c r="S903" i="8"/>
  <c r="S904" i="8"/>
  <c r="S905" i="8"/>
  <c r="S906" i="8"/>
  <c r="S907" i="8"/>
  <c r="S908" i="8"/>
  <c r="S909" i="8"/>
  <c r="S910" i="8"/>
  <c r="S911" i="8"/>
  <c r="S912" i="8"/>
  <c r="S913" i="8"/>
  <c r="S914" i="8"/>
  <c r="S915" i="8"/>
  <c r="S916" i="8"/>
  <c r="S917" i="8"/>
  <c r="S918" i="8"/>
  <c r="S919" i="8"/>
  <c r="S920" i="8"/>
  <c r="S921" i="8"/>
  <c r="S922" i="8"/>
  <c r="S923" i="8"/>
  <c r="S924" i="8"/>
  <c r="S925" i="8"/>
  <c r="S926" i="8"/>
  <c r="S927" i="8"/>
  <c r="S928" i="8"/>
  <c r="S929" i="8"/>
  <c r="S930" i="8"/>
  <c r="S931" i="8"/>
  <c r="S932" i="8"/>
  <c r="S933" i="8"/>
  <c r="S934" i="8"/>
  <c r="S935" i="8"/>
  <c r="S936" i="8"/>
  <c r="S937" i="8"/>
  <c r="S938" i="8"/>
  <c r="S939" i="8"/>
  <c r="S940" i="8"/>
  <c r="S941" i="8"/>
  <c r="S942" i="8"/>
  <c r="S943" i="8"/>
  <c r="S944" i="8"/>
  <c r="S945" i="8"/>
  <c r="S946" i="8"/>
  <c r="S947" i="8"/>
  <c r="S948" i="8"/>
  <c r="S949" i="8"/>
  <c r="S950" i="8"/>
  <c r="S951" i="8"/>
  <c r="S952" i="8"/>
  <c r="S953" i="8"/>
  <c r="S954" i="8"/>
  <c r="S955" i="8"/>
  <c r="S956" i="8"/>
  <c r="S957" i="8"/>
  <c r="S958" i="8"/>
  <c r="S959" i="8"/>
  <c r="S960" i="8"/>
  <c r="S961" i="8"/>
  <c r="S962" i="8"/>
  <c r="S963" i="8"/>
  <c r="S964" i="8"/>
  <c r="S965" i="8"/>
  <c r="S966" i="8"/>
  <c r="S967" i="8"/>
  <c r="S968" i="8"/>
  <c r="S969" i="8"/>
  <c r="S970" i="8"/>
  <c r="S971" i="8"/>
  <c r="S972" i="8"/>
  <c r="S973" i="8"/>
  <c r="S974" i="8"/>
  <c r="S975" i="8"/>
  <c r="S976" i="8"/>
  <c r="S977" i="8"/>
  <c r="S978" i="8"/>
  <c r="S979" i="8"/>
  <c r="S980" i="8"/>
  <c r="S981" i="8"/>
  <c r="S982" i="8"/>
  <c r="S983" i="8"/>
  <c r="S984" i="8"/>
  <c r="S985" i="8"/>
  <c r="S986" i="8"/>
  <c r="S987" i="8"/>
  <c r="S988" i="8"/>
  <c r="S989" i="8"/>
  <c r="S990" i="8"/>
  <c r="S991" i="8"/>
  <c r="S992" i="8"/>
  <c r="S993" i="8"/>
  <c r="S994" i="8"/>
  <c r="S995" i="8"/>
  <c r="S996" i="8"/>
  <c r="S997" i="8"/>
  <c r="S998" i="8"/>
  <c r="S999" i="8"/>
  <c r="S1000" i="8"/>
  <c r="S1001" i="8"/>
  <c r="S1002" i="8"/>
  <c r="S1003" i="8"/>
  <c r="S1004" i="8"/>
  <c r="S1005" i="8"/>
  <c r="S1006" i="8"/>
  <c r="S1007" i="8"/>
  <c r="S1008" i="8"/>
  <c r="S1009" i="8"/>
  <c r="S1010" i="8"/>
  <c r="S1011" i="8"/>
  <c r="S1012" i="8"/>
  <c r="S1013" i="8"/>
  <c r="S1014" i="8"/>
  <c r="S1015" i="8"/>
  <c r="S1016" i="8"/>
  <c r="S1017" i="8"/>
  <c r="S1018" i="8"/>
  <c r="S1019" i="8"/>
  <c r="S1020" i="8"/>
  <c r="S1021" i="8"/>
  <c r="S1022" i="8"/>
  <c r="S1023" i="8"/>
  <c r="S1024" i="8"/>
  <c r="S1025" i="8"/>
  <c r="S1026" i="8"/>
  <c r="S1027" i="8"/>
  <c r="S1028" i="8"/>
  <c r="S1029" i="8"/>
  <c r="S1030" i="8"/>
  <c r="S1031" i="8"/>
  <c r="S1032" i="8"/>
  <c r="S1033" i="8"/>
  <c r="S1034" i="8"/>
  <c r="S1035" i="8"/>
  <c r="S1036" i="8"/>
  <c r="S1037" i="8"/>
  <c r="S1038" i="8"/>
  <c r="S1039" i="8"/>
  <c r="S1040" i="8"/>
  <c r="S1041" i="8"/>
  <c r="S1042" i="8"/>
  <c r="S1043" i="8"/>
  <c r="S1044" i="8"/>
  <c r="S1045" i="8"/>
  <c r="S1046" i="8"/>
  <c r="S1047" i="8"/>
  <c r="S1048" i="8"/>
  <c r="S1049" i="8"/>
  <c r="S1050" i="8"/>
  <c r="S1051" i="8"/>
  <c r="S1052" i="8"/>
  <c r="S1053" i="8"/>
  <c r="S1054" i="8"/>
  <c r="S1055" i="8"/>
  <c r="S1056" i="8"/>
  <c r="S1057" i="8"/>
  <c r="S1058" i="8"/>
  <c r="S1059" i="8"/>
  <c r="S1060" i="8"/>
  <c r="S1061" i="8"/>
  <c r="S1062" i="8"/>
  <c r="S1063" i="8"/>
  <c r="S1064" i="8"/>
  <c r="S1065" i="8"/>
  <c r="S1066" i="8"/>
  <c r="S1067" i="8"/>
  <c r="S1068" i="8"/>
  <c r="S1069" i="8"/>
  <c r="S1070" i="8"/>
  <c r="S1071" i="8"/>
  <c r="S1072" i="8"/>
  <c r="S1073" i="8"/>
  <c r="S1074" i="8"/>
  <c r="S1075" i="8"/>
  <c r="S1076" i="8"/>
  <c r="S1077" i="8"/>
  <c r="S1078" i="8"/>
  <c r="S1079" i="8"/>
  <c r="S1080" i="8"/>
  <c r="S1081" i="8"/>
  <c r="S1082" i="8"/>
  <c r="S1083" i="8"/>
  <c r="S1084" i="8"/>
  <c r="S1085" i="8"/>
  <c r="S1086" i="8"/>
  <c r="S1087" i="8"/>
  <c r="S1088" i="8"/>
  <c r="S1089" i="8"/>
  <c r="S1090" i="8"/>
  <c r="S1091" i="8"/>
  <c r="S1092" i="8"/>
  <c r="S1093" i="8"/>
  <c r="S1094" i="8"/>
  <c r="S1095" i="8"/>
  <c r="S1096" i="8"/>
  <c r="S1097" i="8"/>
  <c r="S1098" i="8"/>
  <c r="S1099" i="8"/>
  <c r="S1100" i="8"/>
  <c r="S1101" i="8"/>
  <c r="S1102" i="8"/>
  <c r="S1103" i="8"/>
  <c r="S1104" i="8"/>
  <c r="S1105" i="8"/>
  <c r="S1106" i="8"/>
  <c r="S1107" i="8"/>
  <c r="S1108" i="8"/>
  <c r="S1109" i="8"/>
  <c r="S1110" i="8"/>
  <c r="S1111" i="8"/>
  <c r="S1112" i="8"/>
  <c r="S1113" i="8"/>
  <c r="S1114" i="8"/>
  <c r="S1115" i="8"/>
  <c r="S1116" i="8"/>
  <c r="S1117" i="8"/>
  <c r="S1118" i="8"/>
  <c r="S1119" i="8"/>
  <c r="S1120" i="8"/>
  <c r="S1121" i="8"/>
  <c r="S1122" i="8"/>
  <c r="S1123" i="8"/>
  <c r="S1124" i="8"/>
  <c r="S1125" i="8"/>
  <c r="S1126" i="8"/>
  <c r="S1127" i="8"/>
  <c r="S1128" i="8"/>
  <c r="S1129" i="8"/>
  <c r="S1130" i="8"/>
  <c r="S1131" i="8"/>
  <c r="S1132" i="8"/>
  <c r="S1133" i="8"/>
  <c r="S1134" i="8"/>
  <c r="S1135" i="8"/>
  <c r="S1136" i="8"/>
  <c r="S1137" i="8"/>
  <c r="S1138" i="8"/>
  <c r="S1139" i="8"/>
  <c r="S1140" i="8"/>
  <c r="S1141" i="8"/>
  <c r="S1142" i="8"/>
  <c r="S1143" i="8"/>
  <c r="S1144" i="8"/>
  <c r="S1145" i="8"/>
  <c r="S1146" i="8"/>
  <c r="S1147" i="8"/>
  <c r="S1148" i="8"/>
  <c r="S1149" i="8"/>
  <c r="S1150" i="8"/>
  <c r="S1151" i="8"/>
  <c r="S1152" i="8"/>
  <c r="S1153" i="8"/>
  <c r="S1154" i="8"/>
  <c r="S1155" i="8"/>
  <c r="S1156" i="8"/>
  <c r="S1157" i="8"/>
  <c r="S1158" i="8"/>
  <c r="S1159" i="8"/>
  <c r="S1160" i="8"/>
  <c r="S1161" i="8"/>
  <c r="S1162" i="8"/>
  <c r="S1163" i="8"/>
  <c r="S1164" i="8"/>
  <c r="S1165" i="8"/>
  <c r="S1166" i="8"/>
  <c r="S1167" i="8"/>
  <c r="S1168" i="8"/>
  <c r="S1169" i="8"/>
  <c r="S1170" i="8"/>
  <c r="S1171" i="8"/>
  <c r="S1172" i="8"/>
  <c r="S1173" i="8"/>
  <c r="S1174" i="8"/>
  <c r="S1175" i="8"/>
  <c r="S1176" i="8"/>
  <c r="S1177" i="8"/>
  <c r="S1178" i="8"/>
  <c r="S1179" i="8"/>
  <c r="S1180" i="8"/>
  <c r="S1181" i="8"/>
  <c r="S1182" i="8"/>
  <c r="S1183" i="8"/>
  <c r="S1184" i="8"/>
  <c r="S1185" i="8"/>
  <c r="S1186" i="8"/>
  <c r="S1187" i="8"/>
  <c r="S1188" i="8"/>
  <c r="S1189" i="8"/>
  <c r="S1190" i="8"/>
  <c r="S1191" i="8"/>
  <c r="S1192" i="8"/>
  <c r="S1193" i="8"/>
  <c r="S1194" i="8"/>
  <c r="S1195" i="8"/>
  <c r="S1196" i="8"/>
  <c r="S1197" i="8"/>
  <c r="S1198" i="8"/>
  <c r="S1199" i="8"/>
  <c r="S1200" i="8"/>
  <c r="S1201" i="8"/>
  <c r="S1202" i="8"/>
  <c r="S1203" i="8"/>
  <c r="S1204" i="8"/>
  <c r="S1205" i="8"/>
  <c r="S1206" i="8"/>
  <c r="S1207" i="8"/>
  <c r="S1208" i="8"/>
  <c r="S1209" i="8"/>
  <c r="S1210" i="8"/>
  <c r="S1211" i="8"/>
  <c r="S1212" i="8"/>
  <c r="S1213" i="8"/>
  <c r="S1214" i="8"/>
  <c r="S1215" i="8"/>
  <c r="S1216" i="8"/>
  <c r="S1217" i="8"/>
  <c r="S1218" i="8"/>
  <c r="S1219" i="8"/>
  <c r="S1220" i="8"/>
  <c r="S1221" i="8"/>
  <c r="S1222" i="8"/>
  <c r="S1223" i="8"/>
  <c r="S1224" i="8"/>
  <c r="S1225" i="8"/>
  <c r="S1226" i="8"/>
  <c r="S1227" i="8"/>
  <c r="S1228" i="8"/>
  <c r="S1229" i="8"/>
  <c r="S1230" i="8"/>
  <c r="S1231" i="8"/>
  <c r="S1232" i="8"/>
  <c r="S1233" i="8"/>
  <c r="S1234" i="8"/>
  <c r="S1235" i="8"/>
  <c r="S1236" i="8"/>
  <c r="S1237" i="8"/>
  <c r="S1238" i="8"/>
  <c r="S1239" i="8"/>
  <c r="S1240" i="8"/>
  <c r="S1241" i="8"/>
  <c r="S1242" i="8"/>
  <c r="S1243" i="8"/>
  <c r="S1244" i="8"/>
  <c r="S1245" i="8"/>
  <c r="S1246" i="8"/>
  <c r="S1247" i="8"/>
  <c r="S1248" i="8"/>
  <c r="S1249" i="8"/>
  <c r="S1250" i="8"/>
  <c r="S1251" i="8"/>
  <c r="S1252" i="8"/>
  <c r="S1253" i="8"/>
  <c r="S1254" i="8"/>
  <c r="S1255" i="8"/>
  <c r="S1256" i="8"/>
  <c r="S1257" i="8"/>
  <c r="S1258" i="8"/>
  <c r="S1259" i="8"/>
  <c r="S1260" i="8"/>
  <c r="S1261" i="8"/>
  <c r="S1262" i="8"/>
  <c r="S1263" i="8"/>
  <c r="S1264" i="8"/>
  <c r="S1265" i="8"/>
  <c r="S1266" i="8"/>
  <c r="S1267" i="8"/>
  <c r="S1268" i="8"/>
  <c r="S1269" i="8"/>
  <c r="S1270" i="8"/>
  <c r="S1271" i="8"/>
  <c r="S1272" i="8"/>
  <c r="S1273" i="8"/>
  <c r="S1274" i="8"/>
  <c r="S1275" i="8"/>
  <c r="S1276" i="8"/>
  <c r="S1277" i="8"/>
  <c r="S1278" i="8"/>
  <c r="S1279" i="8"/>
  <c r="S1280" i="8"/>
  <c r="S1281" i="8"/>
  <c r="S1282" i="8"/>
  <c r="S1283" i="8"/>
  <c r="S1284" i="8"/>
  <c r="S1285" i="8"/>
  <c r="S1286" i="8"/>
  <c r="S1287" i="8"/>
  <c r="S1288" i="8"/>
  <c r="S1289" i="8"/>
  <c r="S1290" i="8"/>
  <c r="S1291" i="8"/>
  <c r="S1292" i="8"/>
  <c r="S1293" i="8"/>
  <c r="S1294" i="8"/>
  <c r="S1295" i="8"/>
  <c r="S1296" i="8"/>
  <c r="S1297" i="8"/>
  <c r="S1298" i="8"/>
  <c r="S1299" i="8"/>
  <c r="S1300" i="8"/>
  <c r="S1301" i="8"/>
  <c r="S1302" i="8"/>
  <c r="S1303" i="8"/>
  <c r="S1304" i="8"/>
  <c r="S1305" i="8"/>
  <c r="S1306" i="8"/>
  <c r="S1307" i="8"/>
  <c r="S1308" i="8"/>
  <c r="S1309" i="8"/>
  <c r="S1310" i="8"/>
  <c r="S1311" i="8"/>
  <c r="S1312" i="8"/>
  <c r="S1313" i="8"/>
  <c r="S1314" i="8"/>
  <c r="S1315" i="8"/>
  <c r="S1316" i="8"/>
  <c r="S1317" i="8"/>
  <c r="S1318" i="8"/>
  <c r="S1319" i="8"/>
  <c r="S1320" i="8"/>
  <c r="S1321" i="8"/>
  <c r="S1322" i="8"/>
  <c r="S1323" i="8"/>
  <c r="S1324" i="8"/>
  <c r="S1325" i="8"/>
  <c r="S1326" i="8"/>
  <c r="S1327" i="8"/>
  <c r="S1328" i="8"/>
  <c r="S1329" i="8"/>
  <c r="S1330" i="8"/>
  <c r="S1331" i="8"/>
  <c r="S1332" i="8"/>
  <c r="S1333" i="8"/>
  <c r="S1334" i="8"/>
  <c r="S1335" i="8"/>
  <c r="S1336" i="8"/>
  <c r="S1337" i="8"/>
  <c r="S1338" i="8"/>
  <c r="S1339" i="8"/>
  <c r="S1340" i="8"/>
  <c r="S1341" i="8"/>
  <c r="S1342" i="8"/>
  <c r="S1343" i="8"/>
  <c r="S1344" i="8"/>
  <c r="S1345" i="8"/>
  <c r="S1346" i="8"/>
  <c r="S1347" i="8"/>
  <c r="S1348" i="8"/>
  <c r="S1349" i="8"/>
  <c r="S1350" i="8"/>
  <c r="S1351" i="8"/>
  <c r="S1352" i="8"/>
  <c r="S1353" i="8"/>
  <c r="S1354" i="8"/>
  <c r="S1355" i="8"/>
  <c r="S1356" i="8"/>
  <c r="S1357" i="8"/>
  <c r="S1358" i="8"/>
  <c r="S1359" i="8"/>
  <c r="S1360" i="8"/>
  <c r="S1361" i="8"/>
  <c r="S1362" i="8"/>
  <c r="S1363" i="8"/>
  <c r="S1364" i="8"/>
  <c r="S1365" i="8"/>
  <c r="S1366" i="8"/>
  <c r="S1367" i="8"/>
  <c r="S1368" i="8"/>
  <c r="S1369" i="8"/>
  <c r="S1370" i="8"/>
  <c r="S1371" i="8"/>
  <c r="S1372" i="8"/>
  <c r="S1373" i="8"/>
  <c r="S1374" i="8"/>
  <c r="S1375" i="8"/>
  <c r="S1376" i="8"/>
  <c r="S1377" i="8"/>
  <c r="S1378" i="8"/>
  <c r="S1379" i="8"/>
  <c r="S1380" i="8"/>
  <c r="S1381" i="8"/>
  <c r="S1382" i="8"/>
  <c r="S1383" i="8"/>
  <c r="S1384" i="8"/>
  <c r="S1385" i="8"/>
  <c r="S1386" i="8"/>
  <c r="S1387" i="8"/>
  <c r="S1388" i="8"/>
  <c r="S1389" i="8"/>
  <c r="S1390" i="8"/>
  <c r="S1391" i="8"/>
  <c r="S1392" i="8"/>
  <c r="S1393" i="8"/>
  <c r="S1394" i="8"/>
  <c r="S1395" i="8"/>
  <c r="S1396" i="8"/>
  <c r="S1397" i="8"/>
  <c r="S1398" i="8"/>
  <c r="S1399" i="8"/>
  <c r="S1400" i="8"/>
  <c r="S1401" i="8"/>
  <c r="S1402" i="8"/>
  <c r="S1403" i="8"/>
  <c r="S1404" i="8"/>
  <c r="S1405" i="8"/>
  <c r="S1406" i="8"/>
  <c r="S1407" i="8"/>
  <c r="S1408" i="8"/>
  <c r="S1409" i="8"/>
  <c r="S1410" i="8"/>
  <c r="S1411" i="8"/>
  <c r="S1412" i="8"/>
  <c r="S1413" i="8"/>
  <c r="S1414" i="8"/>
  <c r="S1415" i="8"/>
  <c r="S1416" i="8"/>
  <c r="S1417" i="8"/>
  <c r="S1418" i="8"/>
  <c r="S1419" i="8"/>
  <c r="S1420" i="8"/>
  <c r="S1421" i="8"/>
  <c r="S1422" i="8"/>
  <c r="S1423" i="8"/>
  <c r="S1424" i="8"/>
  <c r="S1425" i="8"/>
  <c r="S1426" i="8"/>
  <c r="S1427" i="8"/>
  <c r="S1428" i="8"/>
  <c r="S1429" i="8"/>
  <c r="S1430" i="8"/>
  <c r="S1431" i="8"/>
  <c r="S1432" i="8"/>
  <c r="S1433" i="8"/>
  <c r="S1434" i="8"/>
  <c r="S1435" i="8"/>
  <c r="S1436" i="8"/>
  <c r="S1437" i="8"/>
  <c r="S1438" i="8"/>
  <c r="S1439" i="8"/>
  <c r="S1440" i="8"/>
  <c r="S1441" i="8"/>
  <c r="S1442" i="8"/>
  <c r="S1443" i="8"/>
  <c r="S1444" i="8"/>
  <c r="S1445" i="8"/>
  <c r="S1446" i="8"/>
  <c r="S1447" i="8"/>
  <c r="S1448" i="8"/>
  <c r="S1449" i="8"/>
  <c r="S1450" i="8"/>
  <c r="S1451" i="8"/>
  <c r="S1452" i="8"/>
  <c r="S1453" i="8"/>
  <c r="S1454" i="8"/>
  <c r="S1455" i="8"/>
  <c r="S1456" i="8"/>
  <c r="S1457" i="8"/>
  <c r="S1458" i="8"/>
  <c r="S1459" i="8"/>
  <c r="S1460" i="8"/>
  <c r="S1461" i="8"/>
  <c r="S1462" i="8"/>
  <c r="S1463" i="8"/>
  <c r="S1464" i="8"/>
  <c r="S1465" i="8"/>
  <c r="S1466" i="8"/>
  <c r="S1467" i="8"/>
  <c r="S1468" i="8"/>
  <c r="S1469" i="8"/>
  <c r="S1470" i="8"/>
  <c r="S1471" i="8"/>
  <c r="S1472" i="8"/>
  <c r="S1473" i="8"/>
  <c r="S1474" i="8"/>
  <c r="S1475" i="8"/>
  <c r="S1476" i="8"/>
  <c r="S1477" i="8"/>
  <c r="S1478" i="8"/>
  <c r="S1479" i="8"/>
  <c r="S1480" i="8"/>
  <c r="S1481" i="8"/>
  <c r="S1482" i="8"/>
  <c r="S1483" i="8"/>
  <c r="S1484" i="8"/>
  <c r="S1485" i="8"/>
  <c r="S1486" i="8"/>
  <c r="S1487" i="8"/>
  <c r="S1488" i="8"/>
  <c r="S1489" i="8"/>
  <c r="S1490" i="8"/>
  <c r="S1491" i="8"/>
  <c r="S1492" i="8"/>
  <c r="S1493" i="8"/>
  <c r="S1494" i="8"/>
  <c r="S1495" i="8"/>
  <c r="S1496" i="8"/>
  <c r="S1497" i="8"/>
  <c r="S1498" i="8"/>
  <c r="S1499" i="8"/>
  <c r="S1500" i="8"/>
  <c r="S1501" i="8"/>
  <c r="S1502" i="8"/>
  <c r="S1503" i="8"/>
  <c r="S1504" i="8"/>
  <c r="S1505" i="8"/>
  <c r="S1506" i="8"/>
  <c r="S1507" i="8"/>
  <c r="S1508" i="8"/>
  <c r="S1509" i="8"/>
  <c r="S1510" i="8"/>
  <c r="S1511" i="8"/>
  <c r="S1512" i="8"/>
  <c r="S1513" i="8"/>
  <c r="S1514" i="8"/>
  <c r="S1515" i="8"/>
  <c r="S1516" i="8"/>
  <c r="S1517" i="8"/>
  <c r="S1518" i="8"/>
  <c r="S1519" i="8"/>
  <c r="S1520" i="8"/>
  <c r="S1521" i="8"/>
  <c r="S1522" i="8"/>
  <c r="S1523" i="8"/>
  <c r="S1524" i="8"/>
  <c r="S1525" i="8"/>
  <c r="S1526" i="8"/>
  <c r="S1527" i="8"/>
  <c r="S1528" i="8"/>
  <c r="S1529" i="8"/>
  <c r="S1530" i="8"/>
  <c r="S1531" i="8"/>
  <c r="S1532" i="8"/>
  <c r="S1533" i="8"/>
  <c r="S1534" i="8"/>
  <c r="S1535" i="8"/>
  <c r="S1536" i="8"/>
  <c r="S1537" i="8"/>
  <c r="S1538" i="8"/>
  <c r="S1539" i="8"/>
  <c r="S1540" i="8"/>
  <c r="S1541" i="8"/>
  <c r="S1542" i="8"/>
  <c r="S1543" i="8"/>
  <c r="S1544" i="8"/>
  <c r="S1545" i="8"/>
  <c r="S1546" i="8"/>
  <c r="S1547" i="8"/>
  <c r="S1548" i="8"/>
  <c r="S1549" i="8"/>
  <c r="S1550" i="8"/>
  <c r="S1551" i="8"/>
  <c r="S1552" i="8"/>
  <c r="S1553" i="8"/>
  <c r="S1554" i="8"/>
  <c r="S1555" i="8"/>
  <c r="S1556" i="8"/>
  <c r="S1557" i="8"/>
  <c r="S1558" i="8"/>
  <c r="S1559" i="8"/>
  <c r="S1560" i="8"/>
  <c r="S1561" i="8"/>
  <c r="S1562" i="8"/>
  <c r="S1563" i="8"/>
  <c r="S1564" i="8"/>
  <c r="S1565" i="8"/>
  <c r="S1566" i="8"/>
  <c r="S1567" i="8"/>
  <c r="S1568" i="8"/>
  <c r="S1569" i="8"/>
  <c r="S1570" i="8"/>
  <c r="S1571" i="8"/>
  <c r="S1572" i="8"/>
  <c r="S1573" i="8"/>
  <c r="S1574" i="8"/>
  <c r="S1575" i="8"/>
  <c r="S1576" i="8"/>
  <c r="S1577" i="8"/>
  <c r="S1578" i="8"/>
  <c r="S1579" i="8"/>
  <c r="S1580" i="8"/>
  <c r="S1581" i="8"/>
  <c r="S1582" i="8"/>
  <c r="S1583" i="8"/>
  <c r="S1584" i="8"/>
  <c r="S1585" i="8"/>
  <c r="S1586" i="8"/>
  <c r="S1587" i="8"/>
  <c r="S1588" i="8"/>
  <c r="S1589" i="8"/>
  <c r="S1590" i="8"/>
  <c r="S1591" i="8"/>
  <c r="S1592" i="8"/>
  <c r="S1593" i="8"/>
  <c r="S1594" i="8"/>
  <c r="S1595" i="8"/>
  <c r="S1596" i="8"/>
  <c r="S1597" i="8"/>
  <c r="S1598" i="8"/>
  <c r="S1599" i="8"/>
  <c r="S1600" i="8"/>
  <c r="S1601" i="8"/>
  <c r="S1602" i="8"/>
  <c r="S1603" i="8"/>
  <c r="S1604" i="8"/>
  <c r="S1605" i="8"/>
  <c r="S1606" i="8"/>
  <c r="S1607" i="8"/>
  <c r="S1608" i="8"/>
  <c r="S1609" i="8"/>
  <c r="S1610" i="8"/>
  <c r="S1611" i="8"/>
  <c r="S1612" i="8"/>
  <c r="S1613" i="8"/>
  <c r="S1614" i="8"/>
  <c r="S1615" i="8"/>
  <c r="S1616" i="8"/>
  <c r="S1617" i="8"/>
  <c r="S1618" i="8"/>
  <c r="S1619" i="8"/>
  <c r="S1620" i="8"/>
  <c r="S1621" i="8"/>
  <c r="S1622" i="8"/>
  <c r="S1623" i="8"/>
  <c r="S1624" i="8"/>
  <c r="S1625" i="8"/>
  <c r="S1626" i="8"/>
  <c r="S1627" i="8"/>
  <c r="S1628" i="8"/>
  <c r="S1629" i="8"/>
  <c r="S1630" i="8"/>
  <c r="S1631" i="8"/>
  <c r="S1632" i="8"/>
  <c r="S1633" i="8"/>
  <c r="S1634" i="8"/>
  <c r="S1635" i="8"/>
  <c r="S1636" i="8"/>
  <c r="S1637" i="8"/>
  <c r="S1638" i="8"/>
  <c r="S1639" i="8"/>
  <c r="S1640" i="8"/>
  <c r="S1641" i="8"/>
  <c r="S1642" i="8"/>
  <c r="S1643" i="8"/>
  <c r="S1644" i="8"/>
  <c r="S1645" i="8"/>
  <c r="S1646" i="8"/>
  <c r="S1647" i="8"/>
  <c r="S1648" i="8"/>
  <c r="S1649" i="8"/>
  <c r="S1650" i="8"/>
  <c r="S1651" i="8"/>
  <c r="S1652" i="8"/>
  <c r="S1653" i="8"/>
  <c r="S1654" i="8"/>
  <c r="S1655" i="8"/>
  <c r="S1656" i="8"/>
  <c r="S1657" i="8"/>
  <c r="S1658" i="8"/>
  <c r="S1659" i="8"/>
  <c r="S1660" i="8"/>
  <c r="S1661" i="8"/>
  <c r="S1662" i="8"/>
  <c r="S1663" i="8"/>
  <c r="S1664" i="8"/>
  <c r="S1665" i="8"/>
  <c r="S1666" i="8"/>
  <c r="S1667" i="8"/>
  <c r="S1668" i="8"/>
  <c r="S1669" i="8"/>
  <c r="S1670" i="8"/>
  <c r="S1671" i="8"/>
  <c r="S1672" i="8"/>
  <c r="S1673" i="8"/>
  <c r="S1674" i="8"/>
  <c r="S1675" i="8"/>
  <c r="S1676" i="8"/>
  <c r="S1677" i="8"/>
  <c r="S1678" i="8"/>
  <c r="S1679" i="8"/>
  <c r="S1680" i="8"/>
  <c r="S1681" i="8"/>
  <c r="S1682" i="8"/>
  <c r="S1683" i="8"/>
  <c r="S1684" i="8"/>
  <c r="S1685" i="8"/>
  <c r="S1686" i="8"/>
  <c r="S1687" i="8"/>
  <c r="S1688" i="8"/>
  <c r="S1689" i="8"/>
  <c r="S1690" i="8"/>
  <c r="S1691" i="8"/>
  <c r="S1692" i="8"/>
  <c r="S1693" i="8"/>
  <c r="S1694" i="8"/>
  <c r="S1695" i="8"/>
  <c r="S1696" i="8"/>
  <c r="S1697" i="8"/>
  <c r="S1698" i="8"/>
  <c r="S1699" i="8"/>
  <c r="S1700" i="8"/>
  <c r="S1701" i="8"/>
  <c r="S1702" i="8"/>
  <c r="S1703" i="8"/>
  <c r="S1704" i="8"/>
  <c r="S1705" i="8"/>
  <c r="S1706" i="8"/>
  <c r="S1707" i="8"/>
  <c r="S1708" i="8"/>
  <c r="S1709" i="8"/>
  <c r="S1710" i="8"/>
  <c r="S1711" i="8"/>
  <c r="S1712" i="8"/>
  <c r="S1713" i="8"/>
  <c r="S1714" i="8"/>
  <c r="S1715" i="8"/>
  <c r="S1716" i="8"/>
  <c r="S1717" i="8"/>
  <c r="S1718" i="8"/>
  <c r="S1719" i="8"/>
  <c r="S1720" i="8"/>
  <c r="S1721" i="8"/>
  <c r="S1722" i="8"/>
  <c r="S1723" i="8"/>
  <c r="S1724" i="8"/>
  <c r="S1725" i="8"/>
  <c r="S1726" i="8"/>
  <c r="S1727" i="8"/>
  <c r="S1728" i="8"/>
  <c r="S1729" i="8"/>
  <c r="S1730" i="8"/>
  <c r="S1731" i="8"/>
  <c r="S1732" i="8"/>
  <c r="S1733" i="8"/>
  <c r="S1734" i="8"/>
  <c r="S1735" i="8"/>
  <c r="S1736" i="8"/>
  <c r="S1737" i="8"/>
  <c r="S1738" i="8"/>
  <c r="S1739" i="8"/>
  <c r="S1740" i="8"/>
  <c r="S1741" i="8"/>
  <c r="S1742" i="8"/>
  <c r="S1743" i="8"/>
  <c r="S1744" i="8"/>
  <c r="S1745" i="8"/>
  <c r="S1746" i="8"/>
  <c r="S1747" i="8"/>
  <c r="S1748" i="8"/>
  <c r="S1749" i="8"/>
  <c r="S1750" i="8"/>
  <c r="S1751" i="8"/>
  <c r="S1752" i="8"/>
  <c r="S1753" i="8"/>
  <c r="S1754" i="8"/>
  <c r="S1755" i="8"/>
  <c r="S1756" i="8"/>
  <c r="S1757" i="8"/>
  <c r="S1758" i="8"/>
  <c r="S1759" i="8"/>
  <c r="S1760" i="8"/>
  <c r="S1761" i="8"/>
  <c r="S1762" i="8"/>
  <c r="S1763" i="8"/>
  <c r="S1764" i="8"/>
  <c r="S1765" i="8"/>
  <c r="S1766" i="8"/>
  <c r="S1767" i="8"/>
  <c r="S1768" i="8"/>
  <c r="S1769" i="8"/>
  <c r="S1770" i="8"/>
  <c r="S1771" i="8"/>
  <c r="S1772" i="8"/>
  <c r="S1773" i="8"/>
  <c r="S1774" i="8"/>
  <c r="S1775" i="8"/>
  <c r="S1776" i="8"/>
  <c r="S1777" i="8"/>
  <c r="S1778" i="8"/>
  <c r="S1779" i="8"/>
  <c r="S1780" i="8"/>
  <c r="S1781" i="8"/>
  <c r="S1782" i="8"/>
  <c r="S1783" i="8"/>
  <c r="S1784" i="8"/>
  <c r="S1785" i="8"/>
  <c r="S1786" i="8"/>
  <c r="S1787" i="8"/>
  <c r="S1788" i="8"/>
  <c r="S1789" i="8"/>
  <c r="S1790" i="8"/>
  <c r="S1791" i="8"/>
  <c r="S1792" i="8"/>
  <c r="S1793" i="8"/>
  <c r="S1794" i="8"/>
  <c r="S1795" i="8"/>
  <c r="S1796" i="8"/>
  <c r="S1797" i="8"/>
  <c r="S1798" i="8"/>
  <c r="S1799" i="8"/>
  <c r="S1800" i="8"/>
  <c r="S1801" i="8"/>
  <c r="S1802" i="8"/>
  <c r="S1803" i="8"/>
  <c r="S1804" i="8"/>
  <c r="S1805" i="8"/>
  <c r="S1806" i="8"/>
  <c r="S1807" i="8"/>
  <c r="S1808" i="8"/>
  <c r="S1809" i="8"/>
  <c r="S1810" i="8"/>
  <c r="S1811" i="8"/>
  <c r="S1812" i="8"/>
  <c r="S1813" i="8"/>
  <c r="S1814" i="8"/>
  <c r="S1815" i="8"/>
  <c r="S1816" i="8"/>
  <c r="S1817" i="8"/>
  <c r="S1818" i="8"/>
  <c r="S1819" i="8"/>
  <c r="S1820" i="8"/>
  <c r="S1821" i="8"/>
  <c r="S1822" i="8"/>
  <c r="S1823" i="8"/>
  <c r="S1824" i="8"/>
  <c r="S1825" i="8"/>
  <c r="S1826" i="8"/>
  <c r="S1827" i="8"/>
  <c r="S1828" i="8"/>
  <c r="S1829" i="8"/>
  <c r="S1830" i="8"/>
  <c r="S1831" i="8"/>
  <c r="S1832" i="8"/>
  <c r="S1833" i="8"/>
  <c r="S1834" i="8"/>
  <c r="S1835" i="8"/>
  <c r="S1836" i="8"/>
  <c r="S1837" i="8"/>
  <c r="S1838" i="8"/>
  <c r="S1839" i="8"/>
  <c r="S1840" i="8"/>
  <c r="S1841" i="8"/>
  <c r="S1842" i="8"/>
  <c r="S1843" i="8"/>
  <c r="S1844" i="8"/>
  <c r="S1845" i="8"/>
  <c r="S1846" i="8"/>
  <c r="S1847" i="8"/>
  <c r="S1848" i="8"/>
  <c r="S1849" i="8"/>
  <c r="S1850" i="8"/>
  <c r="S1851" i="8"/>
  <c r="S1852" i="8"/>
  <c r="S1853" i="8"/>
  <c r="S1854" i="8"/>
  <c r="S1855" i="8"/>
  <c r="S1856" i="8"/>
  <c r="S1857" i="8"/>
  <c r="S1858" i="8"/>
  <c r="S1859" i="8"/>
  <c r="S1860" i="8"/>
  <c r="S1861" i="8"/>
  <c r="S1862" i="8"/>
  <c r="S1863" i="8"/>
  <c r="S1864" i="8"/>
  <c r="S1865" i="8"/>
  <c r="S1866" i="8"/>
  <c r="S1867" i="8"/>
  <c r="S1868" i="8"/>
  <c r="S1869" i="8"/>
  <c r="S1870" i="8"/>
  <c r="S1871" i="8"/>
  <c r="S1872" i="8"/>
  <c r="S1873" i="8"/>
  <c r="S1874" i="8"/>
  <c r="S1875" i="8"/>
  <c r="S1876" i="8"/>
  <c r="S1877" i="8"/>
  <c r="S1878" i="8"/>
  <c r="S1879" i="8"/>
  <c r="S1880" i="8"/>
  <c r="S1881" i="8"/>
  <c r="S1882" i="8"/>
  <c r="S1883" i="8"/>
  <c r="S1884" i="8"/>
  <c r="S1885" i="8"/>
  <c r="S1886" i="8"/>
  <c r="S1887" i="8"/>
  <c r="S1888" i="8"/>
  <c r="S1889" i="8"/>
  <c r="S1890" i="8"/>
  <c r="S1891" i="8"/>
  <c r="S1892" i="8"/>
  <c r="S1893" i="8"/>
  <c r="S1894" i="8"/>
  <c r="S1895" i="8"/>
  <c r="S1896" i="8"/>
  <c r="S1897" i="8"/>
  <c r="S1898" i="8"/>
  <c r="S1899" i="8"/>
  <c r="S1900" i="8"/>
  <c r="S1901" i="8"/>
  <c r="S1902" i="8"/>
  <c r="S1903" i="8"/>
  <c r="S1904" i="8"/>
  <c r="S1905" i="8"/>
  <c r="S1906" i="8"/>
  <c r="S1907" i="8"/>
  <c r="S1908" i="8"/>
  <c r="S1909" i="8"/>
  <c r="S1910" i="8"/>
  <c r="S1911" i="8"/>
  <c r="S1912" i="8"/>
  <c r="S1913" i="8"/>
  <c r="S1914" i="8"/>
  <c r="S1915" i="8"/>
  <c r="S1916" i="8"/>
  <c r="S1917" i="8"/>
  <c r="S1918" i="8"/>
  <c r="S1919" i="8"/>
  <c r="S1920" i="8"/>
  <c r="S1921" i="8"/>
  <c r="S1922" i="8"/>
  <c r="S1923" i="8"/>
  <c r="S1924" i="8"/>
  <c r="S1925" i="8"/>
  <c r="S1926" i="8"/>
  <c r="S1927" i="8"/>
  <c r="S1928" i="8"/>
  <c r="S1929" i="8"/>
  <c r="S1930" i="8"/>
  <c r="S1931" i="8"/>
  <c r="S1932" i="8"/>
  <c r="S1933" i="8"/>
  <c r="S1934" i="8"/>
  <c r="S1935" i="8"/>
  <c r="S1936" i="8"/>
  <c r="S1937" i="8"/>
  <c r="S1938" i="8"/>
  <c r="S1939" i="8"/>
  <c r="S1940" i="8"/>
  <c r="S1941" i="8"/>
  <c r="S1942" i="8"/>
  <c r="S1943" i="8"/>
  <c r="S1944" i="8"/>
  <c r="S1945" i="8"/>
  <c r="S1946" i="8"/>
  <c r="S1947" i="8"/>
  <c r="S1948" i="8"/>
  <c r="S1949" i="8"/>
  <c r="S1950" i="8"/>
  <c r="S1951" i="8"/>
  <c r="S1952" i="8"/>
  <c r="S1953" i="8"/>
  <c r="S1954" i="8"/>
  <c r="S1955" i="8"/>
  <c r="S1956" i="8"/>
  <c r="S1957" i="8"/>
  <c r="S1958" i="8"/>
  <c r="S1959" i="8"/>
  <c r="S1960" i="8"/>
  <c r="S1961" i="8"/>
  <c r="S1962" i="8"/>
  <c r="S1963" i="8"/>
  <c r="S1964" i="8"/>
  <c r="S1965" i="8"/>
  <c r="S1966" i="8"/>
  <c r="S1967" i="8"/>
  <c r="S1968" i="8"/>
  <c r="S1969" i="8"/>
  <c r="S1970" i="8"/>
  <c r="S1971" i="8"/>
  <c r="S1972" i="8"/>
  <c r="S1973" i="8"/>
  <c r="S1974" i="8"/>
  <c r="S1975" i="8"/>
  <c r="S1976" i="8"/>
  <c r="S1977" i="8"/>
  <c r="S1978" i="8"/>
  <c r="S1979" i="8"/>
  <c r="S1980" i="8"/>
  <c r="S1981" i="8"/>
  <c r="S1982" i="8"/>
  <c r="S1983" i="8"/>
  <c r="S1984" i="8"/>
  <c r="S1985" i="8"/>
  <c r="S1986" i="8"/>
  <c r="S1987" i="8"/>
  <c r="S1988" i="8"/>
  <c r="S1989" i="8"/>
  <c r="S1990" i="8"/>
  <c r="S1991" i="8"/>
  <c r="S1992" i="8"/>
  <c r="S1993" i="8"/>
  <c r="S1994" i="8"/>
  <c r="S1995" i="8"/>
  <c r="S1996" i="8"/>
  <c r="S1997" i="8"/>
  <c r="S1998" i="8"/>
  <c r="S1999" i="8"/>
  <c r="S2000" i="8"/>
  <c r="S2001" i="8"/>
  <c r="S2002" i="8"/>
  <c r="S2003" i="8"/>
  <c r="S2004" i="8"/>
  <c r="S2005" i="8"/>
  <c r="S2006" i="8"/>
  <c r="S2007" i="8"/>
  <c r="S2008" i="8"/>
  <c r="S2009" i="8"/>
  <c r="S2010" i="8"/>
  <c r="S2011" i="8"/>
  <c r="S2012" i="8"/>
  <c r="S2013" i="8"/>
  <c r="S2014" i="8"/>
  <c r="S2015" i="8"/>
  <c r="S2016" i="8"/>
  <c r="S2017" i="8"/>
  <c r="S2018" i="8"/>
  <c r="S2019" i="8"/>
  <c r="S2020" i="8"/>
  <c r="S2021" i="8"/>
  <c r="S2022" i="8"/>
  <c r="S2023" i="8"/>
  <c r="S2024" i="8"/>
  <c r="S2025" i="8"/>
  <c r="S2026" i="8"/>
  <c r="S2027" i="8"/>
  <c r="S2028" i="8"/>
  <c r="S2029" i="8"/>
  <c r="S2030" i="8"/>
  <c r="S2031" i="8"/>
  <c r="S2032" i="8"/>
  <c r="S2033" i="8"/>
  <c r="S2034" i="8"/>
  <c r="S2035" i="8"/>
  <c r="S2036" i="8"/>
  <c r="S2037" i="8"/>
  <c r="S2038" i="8"/>
  <c r="S2039" i="8"/>
  <c r="S2040" i="8"/>
  <c r="S2041" i="8"/>
  <c r="S2042" i="8"/>
  <c r="S2043" i="8"/>
  <c r="S2044" i="8"/>
  <c r="S2045" i="8"/>
  <c r="S2046" i="8"/>
  <c r="S2047" i="8"/>
  <c r="S2048" i="8"/>
  <c r="S2049" i="8"/>
  <c r="S2050" i="8"/>
  <c r="S2051" i="8"/>
  <c r="S2052" i="8"/>
  <c r="S2053" i="8"/>
  <c r="S2054" i="8"/>
  <c r="S2055" i="8"/>
  <c r="S2056" i="8"/>
  <c r="S2057" i="8"/>
  <c r="S2058" i="8"/>
  <c r="S2059" i="8"/>
  <c r="S2060" i="8"/>
  <c r="S2061" i="8"/>
  <c r="S2062" i="8"/>
  <c r="S2063" i="8"/>
  <c r="S2064" i="8"/>
  <c r="S2065" i="8"/>
  <c r="S2066" i="8"/>
  <c r="S2067" i="8"/>
  <c r="S2068" i="8"/>
  <c r="S2069" i="8"/>
  <c r="S2070" i="8"/>
  <c r="S2071" i="8"/>
  <c r="S2072" i="8"/>
  <c r="S2073" i="8"/>
  <c r="S2074" i="8"/>
  <c r="S2075" i="8"/>
  <c r="S2076" i="8"/>
  <c r="S2077" i="8"/>
  <c r="S2078" i="8"/>
  <c r="S2079" i="8"/>
  <c r="S2080" i="8"/>
  <c r="S2081" i="8"/>
  <c r="S2082" i="8"/>
  <c r="S2083" i="8"/>
  <c r="S2084" i="8"/>
  <c r="S2085" i="8"/>
  <c r="S2086" i="8"/>
  <c r="S2087" i="8"/>
  <c r="S2088" i="8"/>
  <c r="S2089" i="8"/>
  <c r="S2090" i="8"/>
  <c r="S2091" i="8"/>
  <c r="S2092" i="8"/>
  <c r="S2093" i="8"/>
  <c r="S2094" i="8"/>
  <c r="S2095" i="8"/>
  <c r="S2096" i="8"/>
  <c r="S2097" i="8"/>
  <c r="S2098" i="8"/>
  <c r="S2099" i="8"/>
  <c r="S2100" i="8"/>
  <c r="S2101" i="8"/>
  <c r="S2102" i="8"/>
  <c r="S2103" i="8"/>
  <c r="S2104" i="8"/>
  <c r="S2105" i="8"/>
  <c r="S2106" i="8"/>
  <c r="S2107" i="8"/>
  <c r="S2108" i="8"/>
  <c r="S2109" i="8"/>
  <c r="S2110" i="8"/>
  <c r="S2111" i="8"/>
  <c r="S2112" i="8"/>
  <c r="S2113" i="8"/>
  <c r="S2114" i="8"/>
  <c r="S2115" i="8"/>
  <c r="S2116" i="8"/>
  <c r="S2117" i="8"/>
  <c r="S2118" i="8"/>
  <c r="S2119" i="8"/>
  <c r="S2120" i="8"/>
  <c r="S2121" i="8"/>
  <c r="S2122" i="8"/>
  <c r="S2123" i="8"/>
  <c r="S2124" i="8"/>
  <c r="S2125" i="8"/>
  <c r="S2126" i="8"/>
  <c r="S2127" i="8"/>
  <c r="S2128" i="8"/>
  <c r="S2129" i="8"/>
  <c r="S2130" i="8"/>
  <c r="S2131" i="8"/>
  <c r="S2132" i="8"/>
  <c r="S2133" i="8"/>
  <c r="S2134" i="8"/>
  <c r="S2135" i="8"/>
  <c r="S2136" i="8"/>
  <c r="S2137" i="8"/>
  <c r="S2138" i="8"/>
  <c r="S2139" i="8"/>
  <c r="S2140" i="8"/>
  <c r="S2141" i="8"/>
  <c r="S2142" i="8"/>
  <c r="S2143" i="8"/>
  <c r="S2144" i="8"/>
  <c r="S2145" i="8"/>
  <c r="S2146" i="8"/>
  <c r="S2147" i="8"/>
  <c r="S2148" i="8"/>
  <c r="S2149" i="8"/>
  <c r="S2150" i="8"/>
  <c r="S2151" i="8"/>
  <c r="S2152" i="8"/>
  <c r="S2153" i="8"/>
  <c r="S2154" i="8"/>
  <c r="S2155" i="8"/>
  <c r="S2156" i="8"/>
  <c r="S2157" i="8"/>
  <c r="S2158" i="8"/>
  <c r="S2159" i="8"/>
  <c r="S2160" i="8"/>
  <c r="S2161" i="8"/>
  <c r="S2162" i="8"/>
  <c r="S2163" i="8"/>
  <c r="S2164" i="8"/>
  <c r="S2165" i="8"/>
  <c r="S2166" i="8"/>
  <c r="S2167" i="8"/>
  <c r="S2168" i="8"/>
  <c r="S2169" i="8"/>
  <c r="S2170" i="8"/>
  <c r="S2171" i="8"/>
  <c r="S2172" i="8"/>
  <c r="S2173" i="8"/>
  <c r="S2174" i="8"/>
  <c r="S2175" i="8"/>
  <c r="S2176" i="8"/>
  <c r="S2177" i="8"/>
  <c r="S2178" i="8"/>
  <c r="S2179" i="8"/>
  <c r="S2180" i="8"/>
  <c r="S2181" i="8"/>
  <c r="S2182" i="8"/>
  <c r="S2183" i="8"/>
  <c r="S2184" i="8"/>
  <c r="S2185" i="8"/>
  <c r="S2186" i="8"/>
  <c r="S2187" i="8"/>
  <c r="S2188" i="8"/>
  <c r="S2189" i="8"/>
  <c r="S2190" i="8"/>
  <c r="S2191" i="8"/>
  <c r="S2192" i="8"/>
  <c r="S2193" i="8"/>
  <c r="S2194" i="8"/>
  <c r="S2195" i="8"/>
  <c r="S2196" i="8"/>
  <c r="S2197" i="8"/>
  <c r="S2198" i="8"/>
  <c r="S2199" i="8"/>
  <c r="S2200" i="8"/>
  <c r="S2201" i="8"/>
  <c r="S2202" i="8"/>
  <c r="S2203" i="8"/>
  <c r="S2204" i="8"/>
  <c r="S2205" i="8"/>
  <c r="S2206" i="8"/>
  <c r="S2207" i="8"/>
  <c r="S2208" i="8"/>
  <c r="S2209" i="8"/>
  <c r="S2210" i="8"/>
  <c r="S2211" i="8"/>
  <c r="S2212" i="8"/>
  <c r="S2213" i="8"/>
  <c r="S2214" i="8"/>
  <c r="S2215" i="8"/>
  <c r="S2216" i="8"/>
  <c r="S2217" i="8"/>
  <c r="S2218" i="8"/>
  <c r="S2219" i="8"/>
  <c r="S2220" i="8"/>
  <c r="S2221" i="8"/>
  <c r="S2222" i="8"/>
  <c r="S2223" i="8"/>
  <c r="S2224" i="8"/>
  <c r="S2225" i="8"/>
  <c r="S2226" i="8"/>
  <c r="S2227" i="8"/>
  <c r="S2228" i="8"/>
  <c r="S2229" i="8"/>
  <c r="S2230" i="8"/>
  <c r="S2231" i="8"/>
  <c r="S2232" i="8"/>
  <c r="S2233" i="8"/>
  <c r="S2234" i="8"/>
  <c r="S2235" i="8"/>
  <c r="S2236" i="8"/>
  <c r="S2237" i="8"/>
  <c r="S2238" i="8"/>
  <c r="S2239" i="8"/>
  <c r="S2240" i="8"/>
  <c r="S2241" i="8"/>
  <c r="S2242" i="8"/>
  <c r="S2243" i="8"/>
  <c r="S2244" i="8"/>
  <c r="S2245" i="8"/>
  <c r="S2246" i="8"/>
  <c r="S2247" i="8"/>
  <c r="S2248" i="8"/>
  <c r="S2249" i="8"/>
  <c r="S2250" i="8"/>
  <c r="S2251" i="8"/>
  <c r="S2252" i="8"/>
  <c r="S2253" i="8"/>
  <c r="S2254" i="8"/>
  <c r="S2255" i="8"/>
  <c r="S2256" i="8"/>
  <c r="S2257" i="8"/>
  <c r="S2258" i="8"/>
  <c r="S2259" i="8"/>
  <c r="S2260" i="8"/>
  <c r="S2261" i="8"/>
  <c r="S2262" i="8"/>
  <c r="S2263" i="8"/>
  <c r="S2264" i="8"/>
  <c r="S2265" i="8"/>
  <c r="S2266" i="8"/>
  <c r="S2267" i="8"/>
  <c r="S2268" i="8"/>
  <c r="S2269" i="8"/>
  <c r="S2270" i="8"/>
  <c r="S2271" i="8"/>
  <c r="S2272" i="8"/>
  <c r="S2273" i="8"/>
  <c r="S2274" i="8"/>
  <c r="S2275" i="8"/>
  <c r="S2276" i="8"/>
  <c r="S2277" i="8"/>
  <c r="S2278" i="8"/>
  <c r="S2279" i="8"/>
  <c r="S2280" i="8"/>
  <c r="S2281" i="8"/>
  <c r="S2282" i="8"/>
  <c r="S2283" i="8"/>
  <c r="S2284" i="8"/>
  <c r="S2285" i="8"/>
  <c r="S2286" i="8"/>
  <c r="S2287" i="8"/>
  <c r="S2288" i="8"/>
  <c r="S2289" i="8"/>
  <c r="S2290" i="8"/>
  <c r="S2291" i="8"/>
  <c r="S2292" i="8"/>
  <c r="S2293" i="8"/>
  <c r="S2294" i="8"/>
  <c r="S2295" i="8"/>
  <c r="S2296" i="8"/>
  <c r="S2297" i="8"/>
  <c r="S2298" i="8"/>
  <c r="S2299" i="8"/>
  <c r="S2300" i="8"/>
  <c r="S2301" i="8"/>
  <c r="S2302" i="8"/>
  <c r="S2303" i="8"/>
  <c r="S2304" i="8"/>
  <c r="S2305" i="8"/>
  <c r="S2306" i="8"/>
  <c r="S2307" i="8"/>
  <c r="S2308" i="8"/>
  <c r="S2309" i="8"/>
  <c r="S2310" i="8"/>
  <c r="S2311" i="8"/>
  <c r="S2312" i="8"/>
  <c r="S2313" i="8"/>
  <c r="S2314" i="8"/>
  <c r="S2315" i="8"/>
  <c r="S2316" i="8"/>
  <c r="S2317" i="8"/>
  <c r="S2318" i="8"/>
  <c r="S2319" i="8"/>
  <c r="S2320" i="8"/>
  <c r="S2321" i="8"/>
  <c r="S2322" i="8"/>
  <c r="S2323" i="8"/>
  <c r="S2324" i="8"/>
  <c r="S2325" i="8"/>
  <c r="S2326" i="8"/>
  <c r="S2327" i="8"/>
  <c r="S2328" i="8"/>
  <c r="S2329" i="8"/>
  <c r="S2330" i="8"/>
  <c r="S2331" i="8"/>
  <c r="S2332" i="8"/>
  <c r="S2333" i="8"/>
  <c r="S2334" i="8"/>
  <c r="S2335" i="8"/>
  <c r="S2336" i="8"/>
  <c r="S2337" i="8"/>
  <c r="S2338" i="8"/>
  <c r="S2339" i="8"/>
  <c r="S2340" i="8"/>
  <c r="S2341" i="8"/>
  <c r="S2342" i="8"/>
  <c r="S2343" i="8"/>
  <c r="S2344" i="8"/>
  <c r="S2345" i="8"/>
  <c r="S2346" i="8"/>
  <c r="S2347" i="8"/>
  <c r="S2348" i="8"/>
  <c r="S2349" i="8"/>
  <c r="S2350" i="8"/>
  <c r="S2351" i="8"/>
  <c r="S2352" i="8"/>
  <c r="S2353" i="8"/>
  <c r="S2354" i="8"/>
  <c r="S2355" i="8"/>
  <c r="S2356" i="8"/>
  <c r="S2357" i="8"/>
  <c r="S2358" i="8"/>
  <c r="S2359" i="8"/>
  <c r="S2360" i="8"/>
  <c r="S2361" i="8"/>
  <c r="S2362" i="8"/>
  <c r="S2363" i="8"/>
  <c r="S2364" i="8"/>
  <c r="S2365" i="8"/>
  <c r="S2366" i="8"/>
  <c r="S2367" i="8"/>
  <c r="S2368" i="8"/>
  <c r="S2369" i="8"/>
  <c r="S2370" i="8"/>
  <c r="S2371" i="8"/>
  <c r="S2372" i="8"/>
  <c r="S2373" i="8"/>
  <c r="S2374" i="8"/>
  <c r="S2375" i="8"/>
  <c r="S2376" i="8"/>
  <c r="S2377" i="8"/>
  <c r="S2378" i="8"/>
  <c r="S2379" i="8"/>
  <c r="S2380" i="8"/>
  <c r="S2381" i="8"/>
  <c r="S2382" i="8"/>
  <c r="S2383" i="8"/>
  <c r="S2384" i="8"/>
  <c r="S2385" i="8"/>
  <c r="S2386" i="8"/>
  <c r="S2387" i="8"/>
  <c r="S2388" i="8"/>
  <c r="S2389" i="8"/>
  <c r="S2390" i="8"/>
  <c r="S2391" i="8"/>
  <c r="S2392" i="8"/>
  <c r="S2393" i="8"/>
  <c r="S2394" i="8"/>
  <c r="S2395" i="8"/>
  <c r="S2396" i="8"/>
  <c r="S2397" i="8"/>
  <c r="S2398" i="8"/>
  <c r="S2399" i="8"/>
  <c r="S2400" i="8"/>
  <c r="S2401" i="8"/>
  <c r="S2402" i="8"/>
  <c r="S2403" i="8"/>
  <c r="S2404" i="8"/>
  <c r="S2405" i="8"/>
  <c r="S2406" i="8"/>
  <c r="S2407" i="8"/>
  <c r="S2408" i="8"/>
  <c r="S2409" i="8"/>
  <c r="S2410" i="8"/>
  <c r="S2411" i="8"/>
  <c r="S2412" i="8"/>
  <c r="S2413" i="8"/>
  <c r="S2414" i="8"/>
  <c r="S2415" i="8"/>
  <c r="S2416" i="8"/>
  <c r="S2417" i="8"/>
  <c r="S2418" i="8"/>
  <c r="S2419" i="8"/>
  <c r="S2420" i="8"/>
  <c r="S2421" i="8"/>
  <c r="S2422" i="8"/>
  <c r="S2423" i="8"/>
  <c r="S2424" i="8"/>
  <c r="S2425" i="8"/>
  <c r="S2426" i="8"/>
  <c r="S2427" i="8"/>
  <c r="S2428" i="8"/>
  <c r="S2429" i="8"/>
  <c r="S2430" i="8"/>
  <c r="S2431" i="8"/>
  <c r="S2432" i="8"/>
  <c r="S2433" i="8"/>
  <c r="S2434" i="8"/>
  <c r="S2435" i="8"/>
  <c r="S2436" i="8"/>
  <c r="S2437" i="8"/>
  <c r="S2438" i="8"/>
  <c r="S2439" i="8"/>
  <c r="S2440" i="8"/>
  <c r="S2441" i="8"/>
  <c r="S2442" i="8"/>
  <c r="S2443" i="8"/>
  <c r="S2444" i="8"/>
  <c r="S2445" i="8"/>
  <c r="S2446" i="8"/>
  <c r="S2447" i="8"/>
  <c r="S2448" i="8"/>
  <c r="S2449" i="8"/>
  <c r="S2450" i="8"/>
  <c r="S2451" i="8"/>
  <c r="S2452" i="8"/>
  <c r="S2453" i="8"/>
  <c r="S2454" i="8"/>
  <c r="S2455" i="8"/>
  <c r="S2456" i="8"/>
  <c r="S2457" i="8"/>
  <c r="S2458" i="8"/>
  <c r="S2459" i="8"/>
  <c r="S2460" i="8"/>
  <c r="S2461" i="8"/>
  <c r="S2462" i="8"/>
  <c r="S2463" i="8"/>
  <c r="S2464" i="8"/>
  <c r="S2465" i="8"/>
  <c r="S2466" i="8"/>
  <c r="S2467" i="8"/>
  <c r="S2468" i="8"/>
  <c r="S2469" i="8"/>
  <c r="S2470" i="8"/>
  <c r="S2471" i="8"/>
  <c r="S2472" i="8"/>
  <c r="S2473" i="8"/>
  <c r="S2474" i="8"/>
  <c r="S2475" i="8"/>
  <c r="S2476" i="8"/>
  <c r="S2477" i="8"/>
  <c r="S2478" i="8"/>
  <c r="S2479" i="8"/>
  <c r="S2480" i="8"/>
  <c r="S2481" i="8"/>
  <c r="S2482" i="8"/>
  <c r="S2483" i="8"/>
  <c r="S2484" i="8"/>
  <c r="S2485" i="8"/>
  <c r="S2486" i="8"/>
  <c r="S2487" i="8"/>
  <c r="S2488" i="8"/>
  <c r="S2489" i="8"/>
  <c r="S2490" i="8"/>
  <c r="S2491" i="8"/>
  <c r="S2492" i="8"/>
  <c r="S2493" i="8"/>
  <c r="S2494" i="8"/>
  <c r="S2495" i="8"/>
  <c r="S2496" i="8"/>
  <c r="S2497" i="8"/>
  <c r="S2498" i="8"/>
  <c r="S2499" i="8"/>
  <c r="S2500" i="8"/>
  <c r="S2501" i="8"/>
  <c r="S2502" i="8"/>
  <c r="S2503" i="8"/>
  <c r="S2504" i="8"/>
  <c r="S2505" i="8"/>
  <c r="S2506" i="8"/>
  <c r="S2507" i="8"/>
  <c r="S2508" i="8"/>
  <c r="S2509" i="8"/>
  <c r="S2510" i="8"/>
  <c r="S2511" i="8"/>
  <c r="S2512" i="8"/>
  <c r="S2513" i="8"/>
  <c r="S2514" i="8"/>
  <c r="S2515" i="8"/>
  <c r="S2516" i="8"/>
  <c r="S2517" i="8"/>
  <c r="S2518" i="8"/>
  <c r="S2519" i="8"/>
  <c r="S2520" i="8"/>
  <c r="S2521" i="8"/>
  <c r="S2522" i="8"/>
  <c r="S2523" i="8"/>
  <c r="S2524" i="8"/>
  <c r="S2525" i="8"/>
  <c r="S2526" i="8"/>
  <c r="S2527" i="8"/>
  <c r="S2528" i="8"/>
  <c r="S2529" i="8"/>
  <c r="S2530" i="8"/>
  <c r="S2531" i="8"/>
  <c r="S2532" i="8"/>
  <c r="S2533" i="8"/>
  <c r="S2534" i="8"/>
  <c r="S2535" i="8"/>
  <c r="S2536" i="8"/>
  <c r="S2537" i="8"/>
  <c r="S2538" i="8"/>
  <c r="S2539" i="8"/>
  <c r="S2540" i="8"/>
  <c r="S2541" i="8"/>
  <c r="S2542" i="8"/>
  <c r="S2543" i="8"/>
  <c r="S2544" i="8"/>
  <c r="S2545" i="8"/>
  <c r="S2546" i="8"/>
  <c r="S2547" i="8"/>
  <c r="S2548" i="8"/>
  <c r="S2549" i="8"/>
  <c r="S2550" i="8"/>
  <c r="S2551" i="8"/>
  <c r="S2552" i="8"/>
  <c r="S2553" i="8"/>
  <c r="S2554" i="8"/>
  <c r="S2555" i="8"/>
  <c r="S2556" i="8"/>
  <c r="S2557" i="8"/>
  <c r="S2558" i="8"/>
  <c r="S2559" i="8"/>
  <c r="S2560" i="8"/>
  <c r="S2561" i="8"/>
  <c r="S2562" i="8"/>
  <c r="S2563" i="8"/>
  <c r="S2564" i="8"/>
  <c r="S2565" i="8"/>
  <c r="S2566" i="8"/>
  <c r="S2567" i="8"/>
  <c r="S2568" i="8"/>
  <c r="S2569" i="8"/>
  <c r="S2570" i="8"/>
  <c r="S2571" i="8"/>
  <c r="S2572" i="8"/>
  <c r="S2573" i="8"/>
  <c r="S2574" i="8"/>
  <c r="S2575" i="8"/>
  <c r="S2576" i="8"/>
  <c r="S2577" i="8"/>
  <c r="S2578" i="8"/>
  <c r="S2579" i="8"/>
  <c r="S2580" i="8"/>
  <c r="S2581" i="8"/>
  <c r="S2582" i="8"/>
  <c r="S2583" i="8"/>
  <c r="S2584" i="8"/>
  <c r="S2585" i="8"/>
  <c r="S2586" i="8"/>
  <c r="S2587" i="8"/>
  <c r="S2588" i="8"/>
  <c r="S2589" i="8"/>
  <c r="S2590" i="8"/>
  <c r="S2591" i="8"/>
  <c r="S2592" i="8"/>
  <c r="S2593" i="8"/>
  <c r="S2594" i="8"/>
  <c r="S2595" i="8"/>
  <c r="S2596" i="8"/>
  <c r="S2597" i="8"/>
  <c r="S2598" i="8"/>
  <c r="S2599" i="8"/>
  <c r="S2600" i="8"/>
  <c r="S2601" i="8"/>
  <c r="S2602" i="8"/>
  <c r="S2603" i="8"/>
  <c r="S2604" i="8"/>
  <c r="S2605" i="8"/>
  <c r="S2606" i="8"/>
  <c r="S2607" i="8"/>
  <c r="S2608" i="8"/>
  <c r="S2609" i="8"/>
  <c r="S2610" i="8"/>
  <c r="S2611" i="8"/>
  <c r="S2612" i="8"/>
  <c r="S2613" i="8"/>
  <c r="S2614" i="8"/>
  <c r="S2615" i="8"/>
  <c r="S2616" i="8"/>
  <c r="S2617" i="8"/>
  <c r="S2618" i="8"/>
  <c r="S2619" i="8"/>
  <c r="S2620" i="8"/>
  <c r="S2621" i="8"/>
  <c r="S2622" i="8"/>
  <c r="S2623" i="8"/>
  <c r="S2624" i="8"/>
  <c r="S2625" i="8"/>
  <c r="S2626" i="8"/>
  <c r="S2627" i="8"/>
  <c r="S2628" i="8"/>
  <c r="S2629" i="8"/>
  <c r="S2630" i="8"/>
  <c r="S2631" i="8"/>
  <c r="S2632" i="8"/>
  <c r="S2633" i="8"/>
  <c r="S2634" i="8"/>
  <c r="S2635" i="8"/>
  <c r="S2636" i="8"/>
  <c r="S2637" i="8"/>
  <c r="S2638" i="8"/>
  <c r="S2639" i="8"/>
  <c r="S2640" i="8"/>
  <c r="S2641" i="8"/>
  <c r="S2642" i="8"/>
  <c r="S2643" i="8"/>
  <c r="S2644" i="8"/>
  <c r="S2645" i="8"/>
  <c r="S2646" i="8"/>
  <c r="S2647" i="8"/>
  <c r="S2648" i="8"/>
  <c r="S2649" i="8"/>
  <c r="S2650" i="8"/>
  <c r="S2651" i="8"/>
  <c r="S2652" i="8"/>
  <c r="S2653" i="8"/>
  <c r="S2654" i="8"/>
  <c r="S2655" i="8"/>
  <c r="S2656" i="8"/>
  <c r="S2657" i="8"/>
  <c r="S2658" i="8"/>
  <c r="S2659" i="8"/>
  <c r="S2660" i="8"/>
  <c r="S2661" i="8"/>
  <c r="S2662" i="8"/>
  <c r="S2663" i="8"/>
  <c r="S2664" i="8"/>
  <c r="S2665" i="8"/>
  <c r="S2666" i="8"/>
  <c r="S2667" i="8"/>
  <c r="S2668" i="8"/>
  <c r="S2669" i="8"/>
  <c r="S2670" i="8"/>
  <c r="S2671" i="8"/>
  <c r="S2672" i="8"/>
  <c r="S2673" i="8"/>
  <c r="S2674" i="8"/>
  <c r="S2675" i="8"/>
  <c r="S2676" i="8"/>
  <c r="S2677" i="8"/>
  <c r="S2678" i="8"/>
  <c r="S2679" i="8"/>
  <c r="S2680" i="8"/>
  <c r="S2681" i="8"/>
  <c r="S2682" i="8"/>
  <c r="S2683" i="8"/>
  <c r="S2684" i="8"/>
  <c r="S2685" i="8"/>
  <c r="S2686" i="8"/>
  <c r="S2687" i="8"/>
  <c r="S2688" i="8"/>
  <c r="S2689" i="8"/>
  <c r="S2690" i="8"/>
  <c r="S2691" i="8"/>
  <c r="S2692" i="8"/>
  <c r="S2693" i="8"/>
  <c r="S2694" i="8"/>
  <c r="S2695" i="8"/>
  <c r="S2696" i="8"/>
  <c r="S2697" i="8"/>
  <c r="S2698" i="8"/>
  <c r="S2699" i="8"/>
  <c r="S2700" i="8"/>
  <c r="S2701" i="8"/>
  <c r="S2702" i="8"/>
  <c r="S2703" i="8"/>
  <c r="S2704" i="8"/>
  <c r="S2705" i="8"/>
  <c r="S2706" i="8"/>
  <c r="S2707" i="8"/>
  <c r="S2708" i="8"/>
  <c r="S2709" i="8"/>
  <c r="S2710" i="8"/>
  <c r="S2711" i="8"/>
  <c r="S2712" i="8"/>
  <c r="S2713" i="8"/>
  <c r="S2714" i="8"/>
  <c r="S2715" i="8"/>
  <c r="S2716" i="8"/>
  <c r="S2717" i="8"/>
  <c r="S2718" i="8"/>
  <c r="S2719" i="8"/>
  <c r="S2720" i="8"/>
  <c r="S2721" i="8"/>
  <c r="S2722" i="8"/>
  <c r="S2723" i="8"/>
  <c r="S2724" i="8"/>
  <c r="S2725" i="8"/>
  <c r="S2726" i="8"/>
  <c r="S2727" i="8"/>
  <c r="S2728" i="8"/>
  <c r="S2729" i="8"/>
  <c r="S2730" i="8"/>
  <c r="S2731" i="8"/>
  <c r="S2732" i="8"/>
  <c r="S2733" i="8"/>
  <c r="S2734" i="8"/>
  <c r="S2735" i="8"/>
  <c r="S2736" i="8"/>
  <c r="S2737" i="8"/>
  <c r="S2738" i="8"/>
  <c r="S2739" i="8"/>
  <c r="S2740" i="8"/>
  <c r="S2741" i="8"/>
  <c r="S2742" i="8"/>
  <c r="S2743" i="8"/>
  <c r="S2744" i="8"/>
  <c r="S2745" i="8"/>
  <c r="S2746" i="8"/>
  <c r="S2747" i="8"/>
  <c r="S2748" i="8"/>
  <c r="S2749" i="8"/>
  <c r="S2750" i="8"/>
  <c r="S2751" i="8"/>
  <c r="S2752" i="8"/>
  <c r="S2753" i="8"/>
  <c r="S2754" i="8"/>
  <c r="S2755" i="8"/>
  <c r="S2756" i="8"/>
  <c r="S2757" i="8"/>
  <c r="S2758" i="8"/>
  <c r="S2759" i="8"/>
  <c r="S2760" i="8"/>
  <c r="S2761" i="8"/>
  <c r="S2762" i="8"/>
  <c r="S2763" i="8"/>
  <c r="S2764" i="8"/>
  <c r="S2765" i="8"/>
  <c r="S2766" i="8"/>
  <c r="S2767" i="8"/>
  <c r="S2768" i="8"/>
  <c r="S2769" i="8"/>
  <c r="S2" i="8"/>
  <c r="R3" i="8"/>
  <c r="R4" i="8"/>
  <c r="R5" i="8"/>
  <c r="R6" i="8"/>
  <c r="R7" i="8"/>
  <c r="R8" i="8"/>
  <c r="R9" i="8"/>
  <c r="R10" i="8"/>
  <c r="R11" i="8"/>
  <c r="R12" i="8"/>
  <c r="R13" i="8"/>
  <c r="R14" i="8"/>
  <c r="R15" i="8"/>
  <c r="R16" i="8"/>
  <c r="R17" i="8"/>
  <c r="R18" i="8"/>
  <c r="R19" i="8"/>
  <c r="R20" i="8"/>
  <c r="R21" i="8"/>
  <c r="R22" i="8"/>
  <c r="R23" i="8"/>
  <c r="R24" i="8"/>
  <c r="R25" i="8"/>
  <c r="R26" i="8"/>
  <c r="R27" i="8"/>
  <c r="R28" i="8"/>
  <c r="R29" i="8"/>
  <c r="R30" i="8"/>
  <c r="R31" i="8"/>
  <c r="R32" i="8"/>
  <c r="R33" i="8"/>
  <c r="R34" i="8"/>
  <c r="R35" i="8"/>
  <c r="R36" i="8"/>
  <c r="R37" i="8"/>
  <c r="R38" i="8"/>
  <c r="R39" i="8"/>
  <c r="R40" i="8"/>
  <c r="R41" i="8"/>
  <c r="R42" i="8"/>
  <c r="R43" i="8"/>
  <c r="R44" i="8"/>
  <c r="R45" i="8"/>
  <c r="R46" i="8"/>
  <c r="R47" i="8"/>
  <c r="R48" i="8"/>
  <c r="R49" i="8"/>
  <c r="R50" i="8"/>
  <c r="R51" i="8"/>
  <c r="R52" i="8"/>
  <c r="R53" i="8"/>
  <c r="R54" i="8"/>
  <c r="R55" i="8"/>
  <c r="R56" i="8"/>
  <c r="R57" i="8"/>
  <c r="R58" i="8"/>
  <c r="R59" i="8"/>
  <c r="R60" i="8"/>
  <c r="R61" i="8"/>
  <c r="R62" i="8"/>
  <c r="R63" i="8"/>
  <c r="R64" i="8"/>
  <c r="R65" i="8"/>
  <c r="R66" i="8"/>
  <c r="R67" i="8"/>
  <c r="R68" i="8"/>
  <c r="R69" i="8"/>
  <c r="R70" i="8"/>
  <c r="R71" i="8"/>
  <c r="R72" i="8"/>
  <c r="R73" i="8"/>
  <c r="R74" i="8"/>
  <c r="R75" i="8"/>
  <c r="R76" i="8"/>
  <c r="R77" i="8"/>
  <c r="R78" i="8"/>
  <c r="R79" i="8"/>
  <c r="R80" i="8"/>
  <c r="R81" i="8"/>
  <c r="R82" i="8"/>
  <c r="R83" i="8"/>
  <c r="R84" i="8"/>
  <c r="R85" i="8"/>
  <c r="R86" i="8"/>
  <c r="R87" i="8"/>
  <c r="R88" i="8"/>
  <c r="R89" i="8"/>
  <c r="R90" i="8"/>
  <c r="R91" i="8"/>
  <c r="R92" i="8"/>
  <c r="R93" i="8"/>
  <c r="R94" i="8"/>
  <c r="R95" i="8"/>
  <c r="R96" i="8"/>
  <c r="R97" i="8"/>
  <c r="R98" i="8"/>
  <c r="R99" i="8"/>
  <c r="R100" i="8"/>
  <c r="R101" i="8"/>
  <c r="R102" i="8"/>
  <c r="R103" i="8"/>
  <c r="R104" i="8"/>
  <c r="R105" i="8"/>
  <c r="R106" i="8"/>
  <c r="R107" i="8"/>
  <c r="R108" i="8"/>
  <c r="R109" i="8"/>
  <c r="R110" i="8"/>
  <c r="R111" i="8"/>
  <c r="R112" i="8"/>
  <c r="R113" i="8"/>
  <c r="R114" i="8"/>
  <c r="R115" i="8"/>
  <c r="R116" i="8"/>
  <c r="R117" i="8"/>
  <c r="R118" i="8"/>
  <c r="R119" i="8"/>
  <c r="R120" i="8"/>
  <c r="R121" i="8"/>
  <c r="R122" i="8"/>
  <c r="R123" i="8"/>
  <c r="R124" i="8"/>
  <c r="R125" i="8"/>
  <c r="R126" i="8"/>
  <c r="R127" i="8"/>
  <c r="R128" i="8"/>
  <c r="R129" i="8"/>
  <c r="R130" i="8"/>
  <c r="R131" i="8"/>
  <c r="R132" i="8"/>
  <c r="R133" i="8"/>
  <c r="R134" i="8"/>
  <c r="R135" i="8"/>
  <c r="R136" i="8"/>
  <c r="R137" i="8"/>
  <c r="R138" i="8"/>
  <c r="R139" i="8"/>
  <c r="R140" i="8"/>
  <c r="R141" i="8"/>
  <c r="R142" i="8"/>
  <c r="R143" i="8"/>
  <c r="R144" i="8"/>
  <c r="R145" i="8"/>
  <c r="R146" i="8"/>
  <c r="R147" i="8"/>
  <c r="R148" i="8"/>
  <c r="R149" i="8"/>
  <c r="R150" i="8"/>
  <c r="R151" i="8"/>
  <c r="R152" i="8"/>
  <c r="R153" i="8"/>
  <c r="R154" i="8"/>
  <c r="R155" i="8"/>
  <c r="R156" i="8"/>
  <c r="R157" i="8"/>
  <c r="R158" i="8"/>
  <c r="R159" i="8"/>
  <c r="R160" i="8"/>
  <c r="R161" i="8"/>
  <c r="R162" i="8"/>
  <c r="R163" i="8"/>
  <c r="R164" i="8"/>
  <c r="R165" i="8"/>
  <c r="R166" i="8"/>
  <c r="R167" i="8"/>
  <c r="R168" i="8"/>
  <c r="R169" i="8"/>
  <c r="R170" i="8"/>
  <c r="R171" i="8"/>
  <c r="R172" i="8"/>
  <c r="R173" i="8"/>
  <c r="R174" i="8"/>
  <c r="R175" i="8"/>
  <c r="R176" i="8"/>
  <c r="R177" i="8"/>
  <c r="R178" i="8"/>
  <c r="R179" i="8"/>
  <c r="R180" i="8"/>
  <c r="R181" i="8"/>
  <c r="R182" i="8"/>
  <c r="R183" i="8"/>
  <c r="R184" i="8"/>
  <c r="R185" i="8"/>
  <c r="R186" i="8"/>
  <c r="R187" i="8"/>
  <c r="R188" i="8"/>
  <c r="R189" i="8"/>
  <c r="R190" i="8"/>
  <c r="R191" i="8"/>
  <c r="R192" i="8"/>
  <c r="R193" i="8"/>
  <c r="R194" i="8"/>
  <c r="R195" i="8"/>
  <c r="R196" i="8"/>
  <c r="R197" i="8"/>
  <c r="R198" i="8"/>
  <c r="R199" i="8"/>
  <c r="R200" i="8"/>
  <c r="R201" i="8"/>
  <c r="R202" i="8"/>
  <c r="R203" i="8"/>
  <c r="R204" i="8"/>
  <c r="R205" i="8"/>
  <c r="R206" i="8"/>
  <c r="R207" i="8"/>
  <c r="R208" i="8"/>
  <c r="R209" i="8"/>
  <c r="R210" i="8"/>
  <c r="R211" i="8"/>
  <c r="R212" i="8"/>
  <c r="R213" i="8"/>
  <c r="R214" i="8"/>
  <c r="R215" i="8"/>
  <c r="R216" i="8"/>
  <c r="R217" i="8"/>
  <c r="R218" i="8"/>
  <c r="R219" i="8"/>
  <c r="R220" i="8"/>
  <c r="R221" i="8"/>
  <c r="R222" i="8"/>
  <c r="R223" i="8"/>
  <c r="R224" i="8"/>
  <c r="R225" i="8"/>
  <c r="R226" i="8"/>
  <c r="R227" i="8"/>
  <c r="R228" i="8"/>
  <c r="R229" i="8"/>
  <c r="R230" i="8"/>
  <c r="R231" i="8"/>
  <c r="R232" i="8"/>
  <c r="R233" i="8"/>
  <c r="R234" i="8"/>
  <c r="R235" i="8"/>
  <c r="R236" i="8"/>
  <c r="R237" i="8"/>
  <c r="R238" i="8"/>
  <c r="R239" i="8"/>
  <c r="R240" i="8"/>
  <c r="R241" i="8"/>
  <c r="R242" i="8"/>
  <c r="R243" i="8"/>
  <c r="R244" i="8"/>
  <c r="R245" i="8"/>
  <c r="R246" i="8"/>
  <c r="R247" i="8"/>
  <c r="R248" i="8"/>
  <c r="R249" i="8"/>
  <c r="R250" i="8"/>
  <c r="R251" i="8"/>
  <c r="R252" i="8"/>
  <c r="R253" i="8"/>
  <c r="R254" i="8"/>
  <c r="R255" i="8"/>
  <c r="R256" i="8"/>
  <c r="R257" i="8"/>
  <c r="R258" i="8"/>
  <c r="R259" i="8"/>
  <c r="R260" i="8"/>
  <c r="R261" i="8"/>
  <c r="R262" i="8"/>
  <c r="R263" i="8"/>
  <c r="R264" i="8"/>
  <c r="R265" i="8"/>
  <c r="R266" i="8"/>
  <c r="R267" i="8"/>
  <c r="R268" i="8"/>
  <c r="R269" i="8"/>
  <c r="R270" i="8"/>
  <c r="R271" i="8"/>
  <c r="R272" i="8"/>
  <c r="R273" i="8"/>
  <c r="R274" i="8"/>
  <c r="R275" i="8"/>
  <c r="R276" i="8"/>
  <c r="R277" i="8"/>
  <c r="R278" i="8"/>
  <c r="R279" i="8"/>
  <c r="R280" i="8"/>
  <c r="R281" i="8"/>
  <c r="R282" i="8"/>
  <c r="R283" i="8"/>
  <c r="R284" i="8"/>
  <c r="R285" i="8"/>
  <c r="R286" i="8"/>
  <c r="R287" i="8"/>
  <c r="R288" i="8"/>
  <c r="R289" i="8"/>
  <c r="R290" i="8"/>
  <c r="R291" i="8"/>
  <c r="R292" i="8"/>
  <c r="R293" i="8"/>
  <c r="R294" i="8"/>
  <c r="R295" i="8"/>
  <c r="R296" i="8"/>
  <c r="R297" i="8"/>
  <c r="R298" i="8"/>
  <c r="R299" i="8"/>
  <c r="R300" i="8"/>
  <c r="R301" i="8"/>
  <c r="R302" i="8"/>
  <c r="R303" i="8"/>
  <c r="R304" i="8"/>
  <c r="R305" i="8"/>
  <c r="R306" i="8"/>
  <c r="R307" i="8"/>
  <c r="R308" i="8"/>
  <c r="R309" i="8"/>
  <c r="R310" i="8"/>
  <c r="R311" i="8"/>
  <c r="R312" i="8"/>
  <c r="R313" i="8"/>
  <c r="R314" i="8"/>
  <c r="R315" i="8"/>
  <c r="R316" i="8"/>
  <c r="R317" i="8"/>
  <c r="R318" i="8"/>
  <c r="R319" i="8"/>
  <c r="R320" i="8"/>
  <c r="R321" i="8"/>
  <c r="R322" i="8"/>
  <c r="R323" i="8"/>
  <c r="R324" i="8"/>
  <c r="R325" i="8"/>
  <c r="R326" i="8"/>
  <c r="R327" i="8"/>
  <c r="R328" i="8"/>
  <c r="R329" i="8"/>
  <c r="R330" i="8"/>
  <c r="R331" i="8"/>
  <c r="R332" i="8"/>
  <c r="R333" i="8"/>
  <c r="R334" i="8"/>
  <c r="R335" i="8"/>
  <c r="R336" i="8"/>
  <c r="R337" i="8"/>
  <c r="R338" i="8"/>
  <c r="R339" i="8"/>
  <c r="R340" i="8"/>
  <c r="R341" i="8"/>
  <c r="R342" i="8"/>
  <c r="R343" i="8"/>
  <c r="R344" i="8"/>
  <c r="R345" i="8"/>
  <c r="R346" i="8"/>
  <c r="R347" i="8"/>
  <c r="R348" i="8"/>
  <c r="R349" i="8"/>
  <c r="R350" i="8"/>
  <c r="R351" i="8"/>
  <c r="R352" i="8"/>
  <c r="R353" i="8"/>
  <c r="R354" i="8"/>
  <c r="R355" i="8"/>
  <c r="R356" i="8"/>
  <c r="R357" i="8"/>
  <c r="R358" i="8"/>
  <c r="R359" i="8"/>
  <c r="R360" i="8"/>
  <c r="R361" i="8"/>
  <c r="R362" i="8"/>
  <c r="R363" i="8"/>
  <c r="R364" i="8"/>
  <c r="R365" i="8"/>
  <c r="R366" i="8"/>
  <c r="R367" i="8"/>
  <c r="R368" i="8"/>
  <c r="R369" i="8"/>
  <c r="R370" i="8"/>
  <c r="R371" i="8"/>
  <c r="R372" i="8"/>
  <c r="R373" i="8"/>
  <c r="R374" i="8"/>
  <c r="R375" i="8"/>
  <c r="R376" i="8"/>
  <c r="R377" i="8"/>
  <c r="R378" i="8"/>
  <c r="R379" i="8"/>
  <c r="R380" i="8"/>
  <c r="R381" i="8"/>
  <c r="R382" i="8"/>
  <c r="R383" i="8"/>
  <c r="R384" i="8"/>
  <c r="R385" i="8"/>
  <c r="R386" i="8"/>
  <c r="R387" i="8"/>
  <c r="R388" i="8"/>
  <c r="R389" i="8"/>
  <c r="R390" i="8"/>
  <c r="R391" i="8"/>
  <c r="R392" i="8"/>
  <c r="R393" i="8"/>
  <c r="R394" i="8"/>
  <c r="R395" i="8"/>
  <c r="R396" i="8"/>
  <c r="R397" i="8"/>
  <c r="R398" i="8"/>
  <c r="R399" i="8"/>
  <c r="R400" i="8"/>
  <c r="R401" i="8"/>
  <c r="R402" i="8"/>
  <c r="R403" i="8"/>
  <c r="R404" i="8"/>
  <c r="R405" i="8"/>
  <c r="R406" i="8"/>
  <c r="R407" i="8"/>
  <c r="R408" i="8"/>
  <c r="R409" i="8"/>
  <c r="R410" i="8"/>
  <c r="R411" i="8"/>
  <c r="R412" i="8"/>
  <c r="R413" i="8"/>
  <c r="R414" i="8"/>
  <c r="R415" i="8"/>
  <c r="R416" i="8"/>
  <c r="R417" i="8"/>
  <c r="R418" i="8"/>
  <c r="R419" i="8"/>
  <c r="R420" i="8"/>
  <c r="R421" i="8"/>
  <c r="R422" i="8"/>
  <c r="R423" i="8"/>
  <c r="R424" i="8"/>
  <c r="R425" i="8"/>
  <c r="R426" i="8"/>
  <c r="R427" i="8"/>
  <c r="R428" i="8"/>
  <c r="R429" i="8"/>
  <c r="R430" i="8"/>
  <c r="R431" i="8"/>
  <c r="R432" i="8"/>
  <c r="R433" i="8"/>
  <c r="R434" i="8"/>
  <c r="R435" i="8"/>
  <c r="R436" i="8"/>
  <c r="R437" i="8"/>
  <c r="R438" i="8"/>
  <c r="R439" i="8"/>
  <c r="R440" i="8"/>
  <c r="R441" i="8"/>
  <c r="R442" i="8"/>
  <c r="R443" i="8"/>
  <c r="R444" i="8"/>
  <c r="R445" i="8"/>
  <c r="R446" i="8"/>
  <c r="R447" i="8"/>
  <c r="R448" i="8"/>
  <c r="R449" i="8"/>
  <c r="R450" i="8"/>
  <c r="R451" i="8"/>
  <c r="R452" i="8"/>
  <c r="R453" i="8"/>
  <c r="R454" i="8"/>
  <c r="R455" i="8"/>
  <c r="R456" i="8"/>
  <c r="R457" i="8"/>
  <c r="R458" i="8"/>
  <c r="R459" i="8"/>
  <c r="R460" i="8"/>
  <c r="R461" i="8"/>
  <c r="R462" i="8"/>
  <c r="R463" i="8"/>
  <c r="R464" i="8"/>
  <c r="R465" i="8"/>
  <c r="R466" i="8"/>
  <c r="R467" i="8"/>
  <c r="R468" i="8"/>
  <c r="R469" i="8"/>
  <c r="R470" i="8"/>
  <c r="R471" i="8"/>
  <c r="R472" i="8"/>
  <c r="R473" i="8"/>
  <c r="R474" i="8"/>
  <c r="R475" i="8"/>
  <c r="R476" i="8"/>
  <c r="R477" i="8"/>
  <c r="R478" i="8"/>
  <c r="R479" i="8"/>
  <c r="R480" i="8"/>
  <c r="R481" i="8"/>
  <c r="R482" i="8"/>
  <c r="R483" i="8"/>
  <c r="R484" i="8"/>
  <c r="R485" i="8"/>
  <c r="R486" i="8"/>
  <c r="R487" i="8"/>
  <c r="R488" i="8"/>
  <c r="R489" i="8"/>
  <c r="R490" i="8"/>
  <c r="R491" i="8"/>
  <c r="R492" i="8"/>
  <c r="R493" i="8"/>
  <c r="R494" i="8"/>
  <c r="R495" i="8"/>
  <c r="R496" i="8"/>
  <c r="R497" i="8"/>
  <c r="R498" i="8"/>
  <c r="R499" i="8"/>
  <c r="R500" i="8"/>
  <c r="R501" i="8"/>
  <c r="R502" i="8"/>
  <c r="R503" i="8"/>
  <c r="R504" i="8"/>
  <c r="R505" i="8"/>
  <c r="R506" i="8"/>
  <c r="R507" i="8"/>
  <c r="R508" i="8"/>
  <c r="R509" i="8"/>
  <c r="R510" i="8"/>
  <c r="R511" i="8"/>
  <c r="R512" i="8"/>
  <c r="R513" i="8"/>
  <c r="R514" i="8"/>
  <c r="R515" i="8"/>
  <c r="R516" i="8"/>
  <c r="R517" i="8"/>
  <c r="R518" i="8"/>
  <c r="R519" i="8"/>
  <c r="R520" i="8"/>
  <c r="R521" i="8"/>
  <c r="R522" i="8"/>
  <c r="R523" i="8"/>
  <c r="R524" i="8"/>
  <c r="R525" i="8"/>
  <c r="R526" i="8"/>
  <c r="R527" i="8"/>
  <c r="R528" i="8"/>
  <c r="R529" i="8"/>
  <c r="R530" i="8"/>
  <c r="R531" i="8"/>
  <c r="R532" i="8"/>
  <c r="R533" i="8"/>
  <c r="R534" i="8"/>
  <c r="R535" i="8"/>
  <c r="R536" i="8"/>
  <c r="R537" i="8"/>
  <c r="R538" i="8"/>
  <c r="R539" i="8"/>
  <c r="R540" i="8"/>
  <c r="R541" i="8"/>
  <c r="R542" i="8"/>
  <c r="R543" i="8"/>
  <c r="R544" i="8"/>
  <c r="R545" i="8"/>
  <c r="R546" i="8"/>
  <c r="R547" i="8"/>
  <c r="R548" i="8"/>
  <c r="R549" i="8"/>
  <c r="R550" i="8"/>
  <c r="R551" i="8"/>
  <c r="R552" i="8"/>
  <c r="R553" i="8"/>
  <c r="R554" i="8"/>
  <c r="R555" i="8"/>
  <c r="R556" i="8"/>
  <c r="R557" i="8"/>
  <c r="R558" i="8"/>
  <c r="R559" i="8"/>
  <c r="R560" i="8"/>
  <c r="R561" i="8"/>
  <c r="R562" i="8"/>
  <c r="R563" i="8"/>
  <c r="R564" i="8"/>
  <c r="R565" i="8"/>
  <c r="R566" i="8"/>
  <c r="R567" i="8"/>
  <c r="R568" i="8"/>
  <c r="R569" i="8"/>
  <c r="R570" i="8"/>
  <c r="R571" i="8"/>
  <c r="R572" i="8"/>
  <c r="R573" i="8"/>
  <c r="R574" i="8"/>
  <c r="R575" i="8"/>
  <c r="R576" i="8"/>
  <c r="R577" i="8"/>
  <c r="R578" i="8"/>
  <c r="R579" i="8"/>
  <c r="R580" i="8"/>
  <c r="R581" i="8"/>
  <c r="R582" i="8"/>
  <c r="R583" i="8"/>
  <c r="R584" i="8"/>
  <c r="R585" i="8"/>
  <c r="R586" i="8"/>
  <c r="R587" i="8"/>
  <c r="R588" i="8"/>
  <c r="R589" i="8"/>
  <c r="R590" i="8"/>
  <c r="R591" i="8"/>
  <c r="R592" i="8"/>
  <c r="R593" i="8"/>
  <c r="R594" i="8"/>
  <c r="R595" i="8"/>
  <c r="R596" i="8"/>
  <c r="R597" i="8"/>
  <c r="R598" i="8"/>
  <c r="R599" i="8"/>
  <c r="R600" i="8"/>
  <c r="R601" i="8"/>
  <c r="R602" i="8"/>
  <c r="R603" i="8"/>
  <c r="R604" i="8"/>
  <c r="R605" i="8"/>
  <c r="R606" i="8"/>
  <c r="R607" i="8"/>
  <c r="R608" i="8"/>
  <c r="R609" i="8"/>
  <c r="R610" i="8"/>
  <c r="R611" i="8"/>
  <c r="R612" i="8"/>
  <c r="R613" i="8"/>
  <c r="R614" i="8"/>
  <c r="R615" i="8"/>
  <c r="R616" i="8"/>
  <c r="R617" i="8"/>
  <c r="R618" i="8"/>
  <c r="R619" i="8"/>
  <c r="R620" i="8"/>
  <c r="R621" i="8"/>
  <c r="R622" i="8"/>
  <c r="R623" i="8"/>
  <c r="R624" i="8"/>
  <c r="R625" i="8"/>
  <c r="R626" i="8"/>
  <c r="R627" i="8"/>
  <c r="R628" i="8"/>
  <c r="R629" i="8"/>
  <c r="R630" i="8"/>
  <c r="R631" i="8"/>
  <c r="R632" i="8"/>
  <c r="R633" i="8"/>
  <c r="R634" i="8"/>
  <c r="R635" i="8"/>
  <c r="R636" i="8"/>
  <c r="R637" i="8"/>
  <c r="R638" i="8"/>
  <c r="R639" i="8"/>
  <c r="R640" i="8"/>
  <c r="R641" i="8"/>
  <c r="R642" i="8"/>
  <c r="R643" i="8"/>
  <c r="R644" i="8"/>
  <c r="R645" i="8"/>
  <c r="R646" i="8"/>
  <c r="R647" i="8"/>
  <c r="R648" i="8"/>
  <c r="R649" i="8"/>
  <c r="R650" i="8"/>
  <c r="R651" i="8"/>
  <c r="R652" i="8"/>
  <c r="R653" i="8"/>
  <c r="R654" i="8"/>
  <c r="R655" i="8"/>
  <c r="R656" i="8"/>
  <c r="R657" i="8"/>
  <c r="R658" i="8"/>
  <c r="R659" i="8"/>
  <c r="R660" i="8"/>
  <c r="R661" i="8"/>
  <c r="R662" i="8"/>
  <c r="R663" i="8"/>
  <c r="R664" i="8"/>
  <c r="R665" i="8"/>
  <c r="R666" i="8"/>
  <c r="R667" i="8"/>
  <c r="R668" i="8"/>
  <c r="R669" i="8"/>
  <c r="R670" i="8"/>
  <c r="R671" i="8"/>
  <c r="R672" i="8"/>
  <c r="R673" i="8"/>
  <c r="R674" i="8"/>
  <c r="R675" i="8"/>
  <c r="R676" i="8"/>
  <c r="R677" i="8"/>
  <c r="R678" i="8"/>
  <c r="R679" i="8"/>
  <c r="R680" i="8"/>
  <c r="R681" i="8"/>
  <c r="R682" i="8"/>
  <c r="R683" i="8"/>
  <c r="R684" i="8"/>
  <c r="R685" i="8"/>
  <c r="R686" i="8"/>
  <c r="R687" i="8"/>
  <c r="R688" i="8"/>
  <c r="R689" i="8"/>
  <c r="R690" i="8"/>
  <c r="R691" i="8"/>
  <c r="R692" i="8"/>
  <c r="R693" i="8"/>
  <c r="R694" i="8"/>
  <c r="R695" i="8"/>
  <c r="R696" i="8"/>
  <c r="R697" i="8"/>
  <c r="R698" i="8"/>
  <c r="R699" i="8"/>
  <c r="R700" i="8"/>
  <c r="R701" i="8"/>
  <c r="R702" i="8"/>
  <c r="R703" i="8"/>
  <c r="R704" i="8"/>
  <c r="R705" i="8"/>
  <c r="R706" i="8"/>
  <c r="R707" i="8"/>
  <c r="R708" i="8"/>
  <c r="R709" i="8"/>
  <c r="R710" i="8"/>
  <c r="R711" i="8"/>
  <c r="R712" i="8"/>
  <c r="R713" i="8"/>
  <c r="R714" i="8"/>
  <c r="R715" i="8"/>
  <c r="R716" i="8"/>
  <c r="R717" i="8"/>
  <c r="R718" i="8"/>
  <c r="R719" i="8"/>
  <c r="R720" i="8"/>
  <c r="R721" i="8"/>
  <c r="R722" i="8"/>
  <c r="R723" i="8"/>
  <c r="R724" i="8"/>
  <c r="R725" i="8"/>
  <c r="R726" i="8"/>
  <c r="R727" i="8"/>
  <c r="R728" i="8"/>
  <c r="R729" i="8"/>
  <c r="R730" i="8"/>
  <c r="R731" i="8"/>
  <c r="R732" i="8"/>
  <c r="R733" i="8"/>
  <c r="R734" i="8"/>
  <c r="R735" i="8"/>
  <c r="R736" i="8"/>
  <c r="R737" i="8"/>
  <c r="R738" i="8"/>
  <c r="R739" i="8"/>
  <c r="R740" i="8"/>
  <c r="R741" i="8"/>
  <c r="R742" i="8"/>
  <c r="R743" i="8"/>
  <c r="R744" i="8"/>
  <c r="R745" i="8"/>
  <c r="R746" i="8"/>
  <c r="R747" i="8"/>
  <c r="R748" i="8"/>
  <c r="R749" i="8"/>
  <c r="R750" i="8"/>
  <c r="R751" i="8"/>
  <c r="R752" i="8"/>
  <c r="R753" i="8"/>
  <c r="R754" i="8"/>
  <c r="R755" i="8"/>
  <c r="R756" i="8"/>
  <c r="R757" i="8"/>
  <c r="R758" i="8"/>
  <c r="R759" i="8"/>
  <c r="R760" i="8"/>
  <c r="R761" i="8"/>
  <c r="R762" i="8"/>
  <c r="R763" i="8"/>
  <c r="R764" i="8"/>
  <c r="R765" i="8"/>
  <c r="R766" i="8"/>
  <c r="R767" i="8"/>
  <c r="R768" i="8"/>
  <c r="R769" i="8"/>
  <c r="R770" i="8"/>
  <c r="R771" i="8"/>
  <c r="R772" i="8"/>
  <c r="R773" i="8"/>
  <c r="R774" i="8"/>
  <c r="R775" i="8"/>
  <c r="R776" i="8"/>
  <c r="R777" i="8"/>
  <c r="R778" i="8"/>
  <c r="R779" i="8"/>
  <c r="R780" i="8"/>
  <c r="R781" i="8"/>
  <c r="R782" i="8"/>
  <c r="R783" i="8"/>
  <c r="R784" i="8"/>
  <c r="R785" i="8"/>
  <c r="R786" i="8"/>
  <c r="R787" i="8"/>
  <c r="R788" i="8"/>
  <c r="R789" i="8"/>
  <c r="R790" i="8"/>
  <c r="R791" i="8"/>
  <c r="R792" i="8"/>
  <c r="R793" i="8"/>
  <c r="R794" i="8"/>
  <c r="R795" i="8"/>
  <c r="R796" i="8"/>
  <c r="R797" i="8"/>
  <c r="R798" i="8"/>
  <c r="R799" i="8"/>
  <c r="R800" i="8"/>
  <c r="R801" i="8"/>
  <c r="R802" i="8"/>
  <c r="R803" i="8"/>
  <c r="R804" i="8"/>
  <c r="R805" i="8"/>
  <c r="R806" i="8"/>
  <c r="R807" i="8"/>
  <c r="R808" i="8"/>
  <c r="R809" i="8"/>
  <c r="R810" i="8"/>
  <c r="R811" i="8"/>
  <c r="R812" i="8"/>
  <c r="R813" i="8"/>
  <c r="R814" i="8"/>
  <c r="R815" i="8"/>
  <c r="R816" i="8"/>
  <c r="R817" i="8"/>
  <c r="R818" i="8"/>
  <c r="R819" i="8"/>
  <c r="R820" i="8"/>
  <c r="R821" i="8"/>
  <c r="R822" i="8"/>
  <c r="R823" i="8"/>
  <c r="R824" i="8"/>
  <c r="R825" i="8"/>
  <c r="R826" i="8"/>
  <c r="R827" i="8"/>
  <c r="R828" i="8"/>
  <c r="R829" i="8"/>
  <c r="R830" i="8"/>
  <c r="R831" i="8"/>
  <c r="R832" i="8"/>
  <c r="R833" i="8"/>
  <c r="R834" i="8"/>
  <c r="R835" i="8"/>
  <c r="R836" i="8"/>
  <c r="R837" i="8"/>
  <c r="R838" i="8"/>
  <c r="R839" i="8"/>
  <c r="R840" i="8"/>
  <c r="R841" i="8"/>
  <c r="R842" i="8"/>
  <c r="R843" i="8"/>
  <c r="R844" i="8"/>
  <c r="R845" i="8"/>
  <c r="R846" i="8"/>
  <c r="R847" i="8"/>
  <c r="R848" i="8"/>
  <c r="R849" i="8"/>
  <c r="R850" i="8"/>
  <c r="R851" i="8"/>
  <c r="R852" i="8"/>
  <c r="R853" i="8"/>
  <c r="R854" i="8"/>
  <c r="R855" i="8"/>
  <c r="R856" i="8"/>
  <c r="R857" i="8"/>
  <c r="R858" i="8"/>
  <c r="R859" i="8"/>
  <c r="R860" i="8"/>
  <c r="R861" i="8"/>
  <c r="R862" i="8"/>
  <c r="R863" i="8"/>
  <c r="R864" i="8"/>
  <c r="R865" i="8"/>
  <c r="R866" i="8"/>
  <c r="R867" i="8"/>
  <c r="R868" i="8"/>
  <c r="R869" i="8"/>
  <c r="R870" i="8"/>
  <c r="R871" i="8"/>
  <c r="R872" i="8"/>
  <c r="R873" i="8"/>
  <c r="R874" i="8"/>
  <c r="R875" i="8"/>
  <c r="R876" i="8"/>
  <c r="R877" i="8"/>
  <c r="R878" i="8"/>
  <c r="R879" i="8"/>
  <c r="R880" i="8"/>
  <c r="R881" i="8"/>
  <c r="R882" i="8"/>
  <c r="R883" i="8"/>
  <c r="R884" i="8"/>
  <c r="R885" i="8"/>
  <c r="R886" i="8"/>
  <c r="R887" i="8"/>
  <c r="R888" i="8"/>
  <c r="R889" i="8"/>
  <c r="R890" i="8"/>
  <c r="R891" i="8"/>
  <c r="R892" i="8"/>
  <c r="R893" i="8"/>
  <c r="R894" i="8"/>
  <c r="R895" i="8"/>
  <c r="R896" i="8"/>
  <c r="R897" i="8"/>
  <c r="R898" i="8"/>
  <c r="R899" i="8"/>
  <c r="R900" i="8"/>
  <c r="R901" i="8"/>
  <c r="R902" i="8"/>
  <c r="R903" i="8"/>
  <c r="R904" i="8"/>
  <c r="R905" i="8"/>
  <c r="R906" i="8"/>
  <c r="R907" i="8"/>
  <c r="R908" i="8"/>
  <c r="R909" i="8"/>
  <c r="R910" i="8"/>
  <c r="R911" i="8"/>
  <c r="R912" i="8"/>
  <c r="R913" i="8"/>
  <c r="R914" i="8"/>
  <c r="R915" i="8"/>
  <c r="R916" i="8"/>
  <c r="R917" i="8"/>
  <c r="R918" i="8"/>
  <c r="R919" i="8"/>
  <c r="R920" i="8"/>
  <c r="R921" i="8"/>
  <c r="R922" i="8"/>
  <c r="R923" i="8"/>
  <c r="R924" i="8"/>
  <c r="R925" i="8"/>
  <c r="R926" i="8"/>
  <c r="R927" i="8"/>
  <c r="R928" i="8"/>
  <c r="R929" i="8"/>
  <c r="R930" i="8"/>
  <c r="R931" i="8"/>
  <c r="R932" i="8"/>
  <c r="R933" i="8"/>
  <c r="R934" i="8"/>
  <c r="R935" i="8"/>
  <c r="R936" i="8"/>
  <c r="R937" i="8"/>
  <c r="R938" i="8"/>
  <c r="R939" i="8"/>
  <c r="R940" i="8"/>
  <c r="R941" i="8"/>
  <c r="R942" i="8"/>
  <c r="R943" i="8"/>
  <c r="R944" i="8"/>
  <c r="R945" i="8"/>
  <c r="R946" i="8"/>
  <c r="R947" i="8"/>
  <c r="R948" i="8"/>
  <c r="R949" i="8"/>
  <c r="R950" i="8"/>
  <c r="R951" i="8"/>
  <c r="R952" i="8"/>
  <c r="R953" i="8"/>
  <c r="R954" i="8"/>
  <c r="R955" i="8"/>
  <c r="R956" i="8"/>
  <c r="R957" i="8"/>
  <c r="R958" i="8"/>
  <c r="R959" i="8"/>
  <c r="R960" i="8"/>
  <c r="R961" i="8"/>
  <c r="R962" i="8"/>
  <c r="R963" i="8"/>
  <c r="R964" i="8"/>
  <c r="R965" i="8"/>
  <c r="R966" i="8"/>
  <c r="R967" i="8"/>
  <c r="R968" i="8"/>
  <c r="R969" i="8"/>
  <c r="R970" i="8"/>
  <c r="R971" i="8"/>
  <c r="R972" i="8"/>
  <c r="R973" i="8"/>
  <c r="R974" i="8"/>
  <c r="R975" i="8"/>
  <c r="R976" i="8"/>
  <c r="R977" i="8"/>
  <c r="R978" i="8"/>
  <c r="R979" i="8"/>
  <c r="R980" i="8"/>
  <c r="R981" i="8"/>
  <c r="R982" i="8"/>
  <c r="R983" i="8"/>
  <c r="R984" i="8"/>
  <c r="R985" i="8"/>
  <c r="R986" i="8"/>
  <c r="R987" i="8"/>
  <c r="R988" i="8"/>
  <c r="R989" i="8"/>
  <c r="R990" i="8"/>
  <c r="R991" i="8"/>
  <c r="R992" i="8"/>
  <c r="R993" i="8"/>
  <c r="R994" i="8"/>
  <c r="R995" i="8"/>
  <c r="R996" i="8"/>
  <c r="R997" i="8"/>
  <c r="R998" i="8"/>
  <c r="R999" i="8"/>
  <c r="R1000" i="8"/>
  <c r="R1001" i="8"/>
  <c r="R1002" i="8"/>
  <c r="R1003" i="8"/>
  <c r="R1004" i="8"/>
  <c r="R1005" i="8"/>
  <c r="R1006" i="8"/>
  <c r="R1007" i="8"/>
  <c r="R1008" i="8"/>
  <c r="R1009" i="8"/>
  <c r="R1010" i="8"/>
  <c r="R1011" i="8"/>
  <c r="R1012" i="8"/>
  <c r="R1013" i="8"/>
  <c r="R1014" i="8"/>
  <c r="R1015" i="8"/>
  <c r="R1016" i="8"/>
  <c r="R1017" i="8"/>
  <c r="R1018" i="8"/>
  <c r="R1019" i="8"/>
  <c r="R1020" i="8"/>
  <c r="R1021" i="8"/>
  <c r="R1022" i="8"/>
  <c r="R1023" i="8"/>
  <c r="R1024" i="8"/>
  <c r="R1025" i="8"/>
  <c r="R1026" i="8"/>
  <c r="R1027" i="8"/>
  <c r="R1028" i="8"/>
  <c r="R1029" i="8"/>
  <c r="R1030" i="8"/>
  <c r="R1031" i="8"/>
  <c r="R1032" i="8"/>
  <c r="R1033" i="8"/>
  <c r="R1034" i="8"/>
  <c r="R1035" i="8"/>
  <c r="R1036" i="8"/>
  <c r="R1037" i="8"/>
  <c r="R1038" i="8"/>
  <c r="R1039" i="8"/>
  <c r="R1040" i="8"/>
  <c r="R1041" i="8"/>
  <c r="R1042" i="8"/>
  <c r="R1043" i="8"/>
  <c r="R1044" i="8"/>
  <c r="R1045" i="8"/>
  <c r="R1046" i="8"/>
  <c r="R1047" i="8"/>
  <c r="R1048" i="8"/>
  <c r="R1049" i="8"/>
  <c r="R1050" i="8"/>
  <c r="R1051" i="8"/>
  <c r="R1052" i="8"/>
  <c r="R1053" i="8"/>
  <c r="R1054" i="8"/>
  <c r="R1055" i="8"/>
  <c r="R1056" i="8"/>
  <c r="R1057" i="8"/>
  <c r="R1058" i="8"/>
  <c r="R1059" i="8"/>
  <c r="R1060" i="8"/>
  <c r="R1061" i="8"/>
  <c r="R1062" i="8"/>
  <c r="R1063" i="8"/>
  <c r="R1064" i="8"/>
  <c r="R1065" i="8"/>
  <c r="R1066" i="8"/>
  <c r="R1067" i="8"/>
  <c r="R1068" i="8"/>
  <c r="R1069" i="8"/>
  <c r="R1070" i="8"/>
  <c r="R1071" i="8"/>
  <c r="R1072" i="8"/>
  <c r="R1073" i="8"/>
  <c r="R1074" i="8"/>
  <c r="R1075" i="8"/>
  <c r="R1076" i="8"/>
  <c r="R1077" i="8"/>
  <c r="R1078" i="8"/>
  <c r="R1079" i="8"/>
  <c r="R1080" i="8"/>
  <c r="R1081" i="8"/>
  <c r="R1082" i="8"/>
  <c r="R1083" i="8"/>
  <c r="R1084" i="8"/>
  <c r="R1085" i="8"/>
  <c r="R1086" i="8"/>
  <c r="R1087" i="8"/>
  <c r="R1088" i="8"/>
  <c r="R1089" i="8"/>
  <c r="R1090" i="8"/>
  <c r="R1091" i="8"/>
  <c r="R1092" i="8"/>
  <c r="R1093" i="8"/>
  <c r="R1094" i="8"/>
  <c r="R1095" i="8"/>
  <c r="R1096" i="8"/>
  <c r="R1097" i="8"/>
  <c r="R1098" i="8"/>
  <c r="R1099" i="8"/>
  <c r="R1100" i="8"/>
  <c r="R1101" i="8"/>
  <c r="R1102" i="8"/>
  <c r="R1103" i="8"/>
  <c r="R1104" i="8"/>
  <c r="R1105" i="8"/>
  <c r="R1106" i="8"/>
  <c r="R1107" i="8"/>
  <c r="R1108" i="8"/>
  <c r="R1109" i="8"/>
  <c r="R1110" i="8"/>
  <c r="R1111" i="8"/>
  <c r="R1112" i="8"/>
  <c r="R1113" i="8"/>
  <c r="R1114" i="8"/>
  <c r="R1115" i="8"/>
  <c r="R1116" i="8"/>
  <c r="R1117" i="8"/>
  <c r="R1118" i="8"/>
  <c r="R1119" i="8"/>
  <c r="R1120" i="8"/>
  <c r="R1121" i="8"/>
  <c r="R1122" i="8"/>
  <c r="R1123" i="8"/>
  <c r="R1124" i="8"/>
  <c r="R1125" i="8"/>
  <c r="R1126" i="8"/>
  <c r="R1127" i="8"/>
  <c r="R1128" i="8"/>
  <c r="R1129" i="8"/>
  <c r="R1130" i="8"/>
  <c r="R1131" i="8"/>
  <c r="R1132" i="8"/>
  <c r="R1133" i="8"/>
  <c r="R1134" i="8"/>
  <c r="R1135" i="8"/>
  <c r="R1136" i="8"/>
  <c r="R1137" i="8"/>
  <c r="R1138" i="8"/>
  <c r="R1139" i="8"/>
  <c r="R1140" i="8"/>
  <c r="R1141" i="8"/>
  <c r="R1142" i="8"/>
  <c r="R1143" i="8"/>
  <c r="R1144" i="8"/>
  <c r="R1145" i="8"/>
  <c r="R1146" i="8"/>
  <c r="R1147" i="8"/>
  <c r="R1148" i="8"/>
  <c r="R1149" i="8"/>
  <c r="R1150" i="8"/>
  <c r="R1151" i="8"/>
  <c r="R1152" i="8"/>
  <c r="R1153" i="8"/>
  <c r="R1154" i="8"/>
  <c r="R1155" i="8"/>
  <c r="R1156" i="8"/>
  <c r="R1157" i="8"/>
  <c r="R1158" i="8"/>
  <c r="R1159" i="8"/>
  <c r="R1160" i="8"/>
  <c r="R1161" i="8"/>
  <c r="R1162" i="8"/>
  <c r="R1163" i="8"/>
  <c r="R1164" i="8"/>
  <c r="R1165" i="8"/>
  <c r="R1166" i="8"/>
  <c r="R1167" i="8"/>
  <c r="R1168" i="8"/>
  <c r="R1169" i="8"/>
  <c r="R1170" i="8"/>
  <c r="R1171" i="8"/>
  <c r="R1172" i="8"/>
  <c r="R1173" i="8"/>
  <c r="R1174" i="8"/>
  <c r="R1175" i="8"/>
  <c r="R1176" i="8"/>
  <c r="R1177" i="8"/>
  <c r="R1178" i="8"/>
  <c r="R1179" i="8"/>
  <c r="R1180" i="8"/>
  <c r="R1181" i="8"/>
  <c r="R1182" i="8"/>
  <c r="R1183" i="8"/>
  <c r="R1184" i="8"/>
  <c r="R1185" i="8"/>
  <c r="R1186" i="8"/>
  <c r="R1187" i="8"/>
  <c r="R1188" i="8"/>
  <c r="R1189" i="8"/>
  <c r="R1190" i="8"/>
  <c r="R1191" i="8"/>
  <c r="R1192" i="8"/>
  <c r="R1193" i="8"/>
  <c r="R1194" i="8"/>
  <c r="R1195" i="8"/>
  <c r="R1196" i="8"/>
  <c r="R1197" i="8"/>
  <c r="R1198" i="8"/>
  <c r="R1199" i="8"/>
  <c r="R1200" i="8"/>
  <c r="R1201" i="8"/>
  <c r="R1202" i="8"/>
  <c r="R1203" i="8"/>
  <c r="R1204" i="8"/>
  <c r="R1205" i="8"/>
  <c r="R1206" i="8"/>
  <c r="R1207" i="8"/>
  <c r="R1208" i="8"/>
  <c r="R1209" i="8"/>
  <c r="R1210" i="8"/>
  <c r="R1211" i="8"/>
  <c r="R1212" i="8"/>
  <c r="R1213" i="8"/>
  <c r="R1214" i="8"/>
  <c r="R1215" i="8"/>
  <c r="R1216" i="8"/>
  <c r="R1217" i="8"/>
  <c r="R1218" i="8"/>
  <c r="R1219" i="8"/>
  <c r="R1220" i="8"/>
  <c r="R1221" i="8"/>
  <c r="R1222" i="8"/>
  <c r="R1223" i="8"/>
  <c r="R1224" i="8"/>
  <c r="R1225" i="8"/>
  <c r="R1226" i="8"/>
  <c r="R1227" i="8"/>
  <c r="R1228" i="8"/>
  <c r="R1229" i="8"/>
  <c r="R1230" i="8"/>
  <c r="R1231" i="8"/>
  <c r="R1232" i="8"/>
  <c r="R1233" i="8"/>
  <c r="R1234" i="8"/>
  <c r="R1235" i="8"/>
  <c r="R1236" i="8"/>
  <c r="R1237" i="8"/>
  <c r="R1238" i="8"/>
  <c r="R1239" i="8"/>
  <c r="R1240" i="8"/>
  <c r="R1241" i="8"/>
  <c r="R1242" i="8"/>
  <c r="R1243" i="8"/>
  <c r="R1244" i="8"/>
  <c r="R1245" i="8"/>
  <c r="R1246" i="8"/>
  <c r="R1247" i="8"/>
  <c r="R1248" i="8"/>
  <c r="R1249" i="8"/>
  <c r="R1250" i="8"/>
  <c r="R1251" i="8"/>
  <c r="R1252" i="8"/>
  <c r="R1253" i="8"/>
  <c r="R1254" i="8"/>
  <c r="R1255" i="8"/>
  <c r="R1256" i="8"/>
  <c r="R1257" i="8"/>
  <c r="R1258" i="8"/>
  <c r="R1259" i="8"/>
  <c r="R1260" i="8"/>
  <c r="R1261" i="8"/>
  <c r="R1262" i="8"/>
  <c r="R1263" i="8"/>
  <c r="R1264" i="8"/>
  <c r="R1265" i="8"/>
  <c r="R1266" i="8"/>
  <c r="R1267" i="8"/>
  <c r="R1268" i="8"/>
  <c r="R1269" i="8"/>
  <c r="R1270" i="8"/>
  <c r="R1271" i="8"/>
  <c r="R1272" i="8"/>
  <c r="R1273" i="8"/>
  <c r="R1274" i="8"/>
  <c r="R1275" i="8"/>
  <c r="R1276" i="8"/>
  <c r="R1277" i="8"/>
  <c r="R1278" i="8"/>
  <c r="R1279" i="8"/>
  <c r="R1280" i="8"/>
  <c r="R1281" i="8"/>
  <c r="R1282" i="8"/>
  <c r="R1283" i="8"/>
  <c r="R1284" i="8"/>
  <c r="R1285" i="8"/>
  <c r="R1286" i="8"/>
  <c r="R1287" i="8"/>
  <c r="R1288" i="8"/>
  <c r="R1289" i="8"/>
  <c r="R1290" i="8"/>
  <c r="R1291" i="8"/>
  <c r="R1292" i="8"/>
  <c r="R1293" i="8"/>
  <c r="R1294" i="8"/>
  <c r="R1295" i="8"/>
  <c r="R1296" i="8"/>
  <c r="R1297" i="8"/>
  <c r="R1298" i="8"/>
  <c r="R1299" i="8"/>
  <c r="R1300" i="8"/>
  <c r="R1301" i="8"/>
  <c r="R1302" i="8"/>
  <c r="R1303" i="8"/>
  <c r="R1304" i="8"/>
  <c r="R1305" i="8"/>
  <c r="R1306" i="8"/>
  <c r="R1307" i="8"/>
  <c r="R1308" i="8"/>
  <c r="R1309" i="8"/>
  <c r="R1310" i="8"/>
  <c r="R1311" i="8"/>
  <c r="R1312" i="8"/>
  <c r="R1313" i="8"/>
  <c r="R1314" i="8"/>
  <c r="R1315" i="8"/>
  <c r="R1316" i="8"/>
  <c r="R1317" i="8"/>
  <c r="R1318" i="8"/>
  <c r="R1319" i="8"/>
  <c r="R1320" i="8"/>
  <c r="R1321" i="8"/>
  <c r="R1322" i="8"/>
  <c r="R1323" i="8"/>
  <c r="R1324" i="8"/>
  <c r="R1325" i="8"/>
  <c r="R1326" i="8"/>
  <c r="R1327" i="8"/>
  <c r="R1328" i="8"/>
  <c r="R1329" i="8"/>
  <c r="R1330" i="8"/>
  <c r="R1331" i="8"/>
  <c r="R1332" i="8"/>
  <c r="R1333" i="8"/>
  <c r="R1334" i="8"/>
  <c r="R1335" i="8"/>
  <c r="R1336" i="8"/>
  <c r="R1337" i="8"/>
  <c r="R1338" i="8"/>
  <c r="R1339" i="8"/>
  <c r="R1340" i="8"/>
  <c r="R1341" i="8"/>
  <c r="R1342" i="8"/>
  <c r="R1343" i="8"/>
  <c r="R1344" i="8"/>
  <c r="R1345" i="8"/>
  <c r="R1346" i="8"/>
  <c r="R1347" i="8"/>
  <c r="R1348" i="8"/>
  <c r="R1349" i="8"/>
  <c r="R1350" i="8"/>
  <c r="R1351" i="8"/>
  <c r="R1352" i="8"/>
  <c r="R1353" i="8"/>
  <c r="R1354" i="8"/>
  <c r="R1355" i="8"/>
  <c r="R1356" i="8"/>
  <c r="R1357" i="8"/>
  <c r="R1358" i="8"/>
  <c r="R1359" i="8"/>
  <c r="R1360" i="8"/>
  <c r="R1361" i="8"/>
  <c r="R1362" i="8"/>
  <c r="R1363" i="8"/>
  <c r="R1364" i="8"/>
  <c r="R1365" i="8"/>
  <c r="R1366" i="8"/>
  <c r="R1367" i="8"/>
  <c r="R1368" i="8"/>
  <c r="R1369" i="8"/>
  <c r="R1370" i="8"/>
  <c r="R1371" i="8"/>
  <c r="R1372" i="8"/>
  <c r="R1373" i="8"/>
  <c r="R1374" i="8"/>
  <c r="R1375" i="8"/>
  <c r="R1376" i="8"/>
  <c r="R1377" i="8"/>
  <c r="R1378" i="8"/>
  <c r="R1379" i="8"/>
  <c r="R1380" i="8"/>
  <c r="R1381" i="8"/>
  <c r="R1382" i="8"/>
  <c r="R1383" i="8"/>
  <c r="R1384" i="8"/>
  <c r="R1385" i="8"/>
  <c r="R1386" i="8"/>
  <c r="R1387" i="8"/>
  <c r="R1388" i="8"/>
  <c r="R1389" i="8"/>
  <c r="R1390" i="8"/>
  <c r="R1391" i="8"/>
  <c r="R1392" i="8"/>
  <c r="R1393" i="8"/>
  <c r="R1394" i="8"/>
  <c r="R1395" i="8"/>
  <c r="R1396" i="8"/>
  <c r="R1397" i="8"/>
  <c r="R1398" i="8"/>
  <c r="R1399" i="8"/>
  <c r="R1400" i="8"/>
  <c r="R1401" i="8"/>
  <c r="R1402" i="8"/>
  <c r="R1403" i="8"/>
  <c r="R1404" i="8"/>
  <c r="R1405" i="8"/>
  <c r="R1406" i="8"/>
  <c r="R1407" i="8"/>
  <c r="R1408" i="8"/>
  <c r="R1409" i="8"/>
  <c r="R1410" i="8"/>
  <c r="R1411" i="8"/>
  <c r="R1412" i="8"/>
  <c r="R1413" i="8"/>
  <c r="R1414" i="8"/>
  <c r="R1415" i="8"/>
  <c r="R1416" i="8"/>
  <c r="R1417" i="8"/>
  <c r="R1418" i="8"/>
  <c r="R1419" i="8"/>
  <c r="R1420" i="8"/>
  <c r="R1421" i="8"/>
  <c r="R1422" i="8"/>
  <c r="R1423" i="8"/>
  <c r="R1424" i="8"/>
  <c r="R1425" i="8"/>
  <c r="R1426" i="8"/>
  <c r="R1427" i="8"/>
  <c r="R1428" i="8"/>
  <c r="R1429" i="8"/>
  <c r="R1430" i="8"/>
  <c r="R1431" i="8"/>
  <c r="R1432" i="8"/>
  <c r="R1433" i="8"/>
  <c r="R1434" i="8"/>
  <c r="R1435" i="8"/>
  <c r="R1436" i="8"/>
  <c r="R1437" i="8"/>
  <c r="R1438" i="8"/>
  <c r="R1439" i="8"/>
  <c r="R1440" i="8"/>
  <c r="R1441" i="8"/>
  <c r="R1442" i="8"/>
  <c r="R1443" i="8"/>
  <c r="R1444" i="8"/>
  <c r="R1445" i="8"/>
  <c r="R1446" i="8"/>
  <c r="R1447" i="8"/>
  <c r="R1448" i="8"/>
  <c r="R1449" i="8"/>
  <c r="R1450" i="8"/>
  <c r="R1451" i="8"/>
  <c r="R1452" i="8"/>
  <c r="R1453" i="8"/>
  <c r="R1454" i="8"/>
  <c r="R1455" i="8"/>
  <c r="R1456" i="8"/>
  <c r="R1457" i="8"/>
  <c r="R1458" i="8"/>
  <c r="R1459" i="8"/>
  <c r="R1460" i="8"/>
  <c r="R1461" i="8"/>
  <c r="R1462" i="8"/>
  <c r="R1463" i="8"/>
  <c r="R1464" i="8"/>
  <c r="R1465" i="8"/>
  <c r="R1466" i="8"/>
  <c r="R1467" i="8"/>
  <c r="R1468" i="8"/>
  <c r="R1469" i="8"/>
  <c r="R1470" i="8"/>
  <c r="R1471" i="8"/>
  <c r="R1472" i="8"/>
  <c r="R1473" i="8"/>
  <c r="R1474" i="8"/>
  <c r="R1475" i="8"/>
  <c r="R1476" i="8"/>
  <c r="R1477" i="8"/>
  <c r="R1478" i="8"/>
  <c r="R1479" i="8"/>
  <c r="R1480" i="8"/>
  <c r="R1481" i="8"/>
  <c r="R1482" i="8"/>
  <c r="R1483" i="8"/>
  <c r="R1484" i="8"/>
  <c r="R1485" i="8"/>
  <c r="R1486" i="8"/>
  <c r="R1487" i="8"/>
  <c r="R1488" i="8"/>
  <c r="R1489" i="8"/>
  <c r="R1490" i="8"/>
  <c r="R1491" i="8"/>
  <c r="R1492" i="8"/>
  <c r="R1493" i="8"/>
  <c r="R1494" i="8"/>
  <c r="R1495" i="8"/>
  <c r="R1496" i="8"/>
  <c r="R1497" i="8"/>
  <c r="R1498" i="8"/>
  <c r="R1499" i="8"/>
  <c r="R1500" i="8"/>
  <c r="R1501" i="8"/>
  <c r="R1502" i="8"/>
  <c r="R1503" i="8"/>
  <c r="R1504" i="8"/>
  <c r="R1505" i="8"/>
  <c r="R1506" i="8"/>
  <c r="R1507" i="8"/>
  <c r="R1508" i="8"/>
  <c r="R1509" i="8"/>
  <c r="R1510" i="8"/>
  <c r="R1511" i="8"/>
  <c r="R1512" i="8"/>
  <c r="R1513" i="8"/>
  <c r="R1514" i="8"/>
  <c r="R1515" i="8"/>
  <c r="R1516" i="8"/>
  <c r="R1517" i="8"/>
  <c r="R1518" i="8"/>
  <c r="R1519" i="8"/>
  <c r="R1520" i="8"/>
  <c r="R1521" i="8"/>
  <c r="R1522" i="8"/>
  <c r="R1523" i="8"/>
  <c r="R1524" i="8"/>
  <c r="R1525" i="8"/>
  <c r="R1526" i="8"/>
  <c r="R1527" i="8"/>
  <c r="R1528" i="8"/>
  <c r="R1529" i="8"/>
  <c r="R1530" i="8"/>
  <c r="R1531" i="8"/>
  <c r="R1532" i="8"/>
  <c r="R1533" i="8"/>
  <c r="R1534" i="8"/>
  <c r="R1535" i="8"/>
  <c r="R1536" i="8"/>
  <c r="R1537" i="8"/>
  <c r="R1538" i="8"/>
  <c r="R1539" i="8"/>
  <c r="R1540" i="8"/>
  <c r="R1541" i="8"/>
  <c r="R1542" i="8"/>
  <c r="R1543" i="8"/>
  <c r="R1544" i="8"/>
  <c r="R1545" i="8"/>
  <c r="R1546" i="8"/>
  <c r="R1547" i="8"/>
  <c r="R1548" i="8"/>
  <c r="R1549" i="8"/>
  <c r="R1550" i="8"/>
  <c r="R1551" i="8"/>
  <c r="R1552" i="8"/>
  <c r="R1553" i="8"/>
  <c r="R1554" i="8"/>
  <c r="R1555" i="8"/>
  <c r="R1556" i="8"/>
  <c r="R1557" i="8"/>
  <c r="R1558" i="8"/>
  <c r="R1559" i="8"/>
  <c r="R1560" i="8"/>
  <c r="R1561" i="8"/>
  <c r="R1562" i="8"/>
  <c r="R1563" i="8"/>
  <c r="R1564" i="8"/>
  <c r="R1565" i="8"/>
  <c r="R1566" i="8"/>
  <c r="R1567" i="8"/>
  <c r="R1568" i="8"/>
  <c r="R1569" i="8"/>
  <c r="R1570" i="8"/>
  <c r="R1571" i="8"/>
  <c r="R1572" i="8"/>
  <c r="R1573" i="8"/>
  <c r="R1574" i="8"/>
  <c r="R1575" i="8"/>
  <c r="R1576" i="8"/>
  <c r="R1577" i="8"/>
  <c r="R1578" i="8"/>
  <c r="R1579" i="8"/>
  <c r="R1580" i="8"/>
  <c r="R1581" i="8"/>
  <c r="R1582" i="8"/>
  <c r="R1583" i="8"/>
  <c r="R1584" i="8"/>
  <c r="R1585" i="8"/>
  <c r="R1586" i="8"/>
  <c r="R1587" i="8"/>
  <c r="R1588" i="8"/>
  <c r="R1589" i="8"/>
  <c r="R1590" i="8"/>
  <c r="R1591" i="8"/>
  <c r="R1592" i="8"/>
  <c r="R1593" i="8"/>
  <c r="R1594" i="8"/>
  <c r="R1595" i="8"/>
  <c r="R1596" i="8"/>
  <c r="R1597" i="8"/>
  <c r="R1598" i="8"/>
  <c r="R1599" i="8"/>
  <c r="R1600" i="8"/>
  <c r="R1601" i="8"/>
  <c r="R1602" i="8"/>
  <c r="R1603" i="8"/>
  <c r="R1604" i="8"/>
  <c r="R1605" i="8"/>
  <c r="R1606" i="8"/>
  <c r="R1607" i="8"/>
  <c r="R1608" i="8"/>
  <c r="R1609" i="8"/>
  <c r="R1610" i="8"/>
  <c r="R1611" i="8"/>
  <c r="R1612" i="8"/>
  <c r="R1613" i="8"/>
  <c r="R1614" i="8"/>
  <c r="R1615" i="8"/>
  <c r="R1616" i="8"/>
  <c r="R1617" i="8"/>
  <c r="R1618" i="8"/>
  <c r="R1619" i="8"/>
  <c r="R1620" i="8"/>
  <c r="R1621" i="8"/>
  <c r="R1622" i="8"/>
  <c r="R1623" i="8"/>
  <c r="R1624" i="8"/>
  <c r="R1625" i="8"/>
  <c r="R1626" i="8"/>
  <c r="R1627" i="8"/>
  <c r="R1628" i="8"/>
  <c r="R1629" i="8"/>
  <c r="R1630" i="8"/>
  <c r="R1631" i="8"/>
  <c r="R1632" i="8"/>
  <c r="R1633" i="8"/>
  <c r="R1634" i="8"/>
  <c r="R1635" i="8"/>
  <c r="R1636" i="8"/>
  <c r="R1637" i="8"/>
  <c r="R1638" i="8"/>
  <c r="R1639" i="8"/>
  <c r="R1640" i="8"/>
  <c r="R1641" i="8"/>
  <c r="R1642" i="8"/>
  <c r="R1643" i="8"/>
  <c r="R1644" i="8"/>
  <c r="R1645" i="8"/>
  <c r="R1646" i="8"/>
  <c r="R1647" i="8"/>
  <c r="R1648" i="8"/>
  <c r="R1649" i="8"/>
  <c r="R1650" i="8"/>
  <c r="R1651" i="8"/>
  <c r="R1652" i="8"/>
  <c r="R1653" i="8"/>
  <c r="R1654" i="8"/>
  <c r="R1655" i="8"/>
  <c r="R1656" i="8"/>
  <c r="R1657" i="8"/>
  <c r="R1658" i="8"/>
  <c r="R1659" i="8"/>
  <c r="R1660" i="8"/>
  <c r="R1661" i="8"/>
  <c r="R1662" i="8"/>
  <c r="R1663" i="8"/>
  <c r="R1664" i="8"/>
  <c r="R1665" i="8"/>
  <c r="R1666" i="8"/>
  <c r="R1667" i="8"/>
  <c r="R1668" i="8"/>
  <c r="R1669" i="8"/>
  <c r="R1670" i="8"/>
  <c r="R1671" i="8"/>
  <c r="R1672" i="8"/>
  <c r="R1673" i="8"/>
  <c r="R1674" i="8"/>
  <c r="R1675" i="8"/>
  <c r="R1676" i="8"/>
  <c r="R1677" i="8"/>
  <c r="R1678" i="8"/>
  <c r="R1679" i="8"/>
  <c r="R1680" i="8"/>
  <c r="R1681" i="8"/>
  <c r="R1682" i="8"/>
  <c r="R1683" i="8"/>
  <c r="R1684" i="8"/>
  <c r="R1685" i="8"/>
  <c r="R1686" i="8"/>
  <c r="R1687" i="8"/>
  <c r="R1688" i="8"/>
  <c r="R1689" i="8"/>
  <c r="R1690" i="8"/>
  <c r="R1691" i="8"/>
  <c r="R1692" i="8"/>
  <c r="R1693" i="8"/>
  <c r="R1694" i="8"/>
  <c r="R1695" i="8"/>
  <c r="R1696" i="8"/>
  <c r="R1697" i="8"/>
  <c r="R1698" i="8"/>
  <c r="R1699" i="8"/>
  <c r="R1700" i="8"/>
  <c r="R1701" i="8"/>
  <c r="R1702" i="8"/>
  <c r="R1703" i="8"/>
  <c r="R1704" i="8"/>
  <c r="R1705" i="8"/>
  <c r="R1706" i="8"/>
  <c r="R1707" i="8"/>
  <c r="R1708" i="8"/>
  <c r="R1709" i="8"/>
  <c r="R1710" i="8"/>
  <c r="R1711" i="8"/>
  <c r="R1712" i="8"/>
  <c r="R1713" i="8"/>
  <c r="R1714" i="8"/>
  <c r="R1715" i="8"/>
  <c r="R1716" i="8"/>
  <c r="R1717" i="8"/>
  <c r="R1718" i="8"/>
  <c r="R1719" i="8"/>
  <c r="R1720" i="8"/>
  <c r="R1721" i="8"/>
  <c r="R1722" i="8"/>
  <c r="R1723" i="8"/>
  <c r="R1724" i="8"/>
  <c r="R1725" i="8"/>
  <c r="R1726" i="8"/>
  <c r="R1727" i="8"/>
  <c r="R1728" i="8"/>
  <c r="R1729" i="8"/>
  <c r="R1730" i="8"/>
  <c r="R1731" i="8"/>
  <c r="R1732" i="8"/>
  <c r="R1733" i="8"/>
  <c r="R1734" i="8"/>
  <c r="R1735" i="8"/>
  <c r="R1736" i="8"/>
  <c r="R1737" i="8"/>
  <c r="R1738" i="8"/>
  <c r="R1739" i="8"/>
  <c r="R1740" i="8"/>
  <c r="R1741" i="8"/>
  <c r="R1742" i="8"/>
  <c r="R1743" i="8"/>
  <c r="R1744" i="8"/>
  <c r="R1745" i="8"/>
  <c r="R1746" i="8"/>
  <c r="R1747" i="8"/>
  <c r="R1748" i="8"/>
  <c r="R1749" i="8"/>
  <c r="R1750" i="8"/>
  <c r="R1751" i="8"/>
  <c r="R1752" i="8"/>
  <c r="R1753" i="8"/>
  <c r="R1754" i="8"/>
  <c r="R1755" i="8"/>
  <c r="R1756" i="8"/>
  <c r="R1757" i="8"/>
  <c r="R1758" i="8"/>
  <c r="R1759" i="8"/>
  <c r="R1760" i="8"/>
  <c r="R1761" i="8"/>
  <c r="R1762" i="8"/>
  <c r="R1763" i="8"/>
  <c r="R1764" i="8"/>
  <c r="R1765" i="8"/>
  <c r="R1766" i="8"/>
  <c r="R1767" i="8"/>
  <c r="R1768" i="8"/>
  <c r="R1769" i="8"/>
  <c r="R1770" i="8"/>
  <c r="R1771" i="8"/>
  <c r="R1772" i="8"/>
  <c r="R1773" i="8"/>
  <c r="R1774" i="8"/>
  <c r="R1775" i="8"/>
  <c r="R1776" i="8"/>
  <c r="R1777" i="8"/>
  <c r="R1778" i="8"/>
  <c r="R1779" i="8"/>
  <c r="R1780" i="8"/>
  <c r="R1781" i="8"/>
  <c r="R1782" i="8"/>
  <c r="R1783" i="8"/>
  <c r="R1784" i="8"/>
  <c r="R1785" i="8"/>
  <c r="R1786" i="8"/>
  <c r="R1787" i="8"/>
  <c r="R1788" i="8"/>
  <c r="R1789" i="8"/>
  <c r="R1790" i="8"/>
  <c r="R1791" i="8"/>
  <c r="R1792" i="8"/>
  <c r="R1793" i="8"/>
  <c r="R1794" i="8"/>
  <c r="R1795" i="8"/>
  <c r="R1796" i="8"/>
  <c r="R1797" i="8"/>
  <c r="R1798" i="8"/>
  <c r="R1799" i="8"/>
  <c r="R1800" i="8"/>
  <c r="R1801" i="8"/>
  <c r="R1802" i="8"/>
  <c r="R1803" i="8"/>
  <c r="R1804" i="8"/>
  <c r="R1805" i="8"/>
  <c r="R1806" i="8"/>
  <c r="R1807" i="8"/>
  <c r="R1808" i="8"/>
  <c r="R1809" i="8"/>
  <c r="R1810" i="8"/>
  <c r="R1811" i="8"/>
  <c r="R1812" i="8"/>
  <c r="R1813" i="8"/>
  <c r="R1814" i="8"/>
  <c r="R1815" i="8"/>
  <c r="R1816" i="8"/>
  <c r="R1817" i="8"/>
  <c r="R1818" i="8"/>
  <c r="R1819" i="8"/>
  <c r="R1820" i="8"/>
  <c r="R1821" i="8"/>
  <c r="R1822" i="8"/>
  <c r="R1823" i="8"/>
  <c r="R1824" i="8"/>
  <c r="R1825" i="8"/>
  <c r="R1826" i="8"/>
  <c r="R1827" i="8"/>
  <c r="R1828" i="8"/>
  <c r="R1829" i="8"/>
  <c r="R1830" i="8"/>
  <c r="R1831" i="8"/>
  <c r="R1832" i="8"/>
  <c r="R1833" i="8"/>
  <c r="R1834" i="8"/>
  <c r="R1835" i="8"/>
  <c r="R1836" i="8"/>
  <c r="R1837" i="8"/>
  <c r="R1838" i="8"/>
  <c r="R1839" i="8"/>
  <c r="R1840" i="8"/>
  <c r="R1841" i="8"/>
  <c r="R1842" i="8"/>
  <c r="R1843" i="8"/>
  <c r="R1844" i="8"/>
  <c r="R1845" i="8"/>
  <c r="R1846" i="8"/>
  <c r="R1847" i="8"/>
  <c r="R1848" i="8"/>
  <c r="R1849" i="8"/>
  <c r="R1850" i="8"/>
  <c r="R1851" i="8"/>
  <c r="R1852" i="8"/>
  <c r="R1853" i="8"/>
  <c r="R1854" i="8"/>
  <c r="R1855" i="8"/>
  <c r="R1856" i="8"/>
  <c r="R1857" i="8"/>
  <c r="R1858" i="8"/>
  <c r="R1859" i="8"/>
  <c r="R1860" i="8"/>
  <c r="R1861" i="8"/>
  <c r="R1862" i="8"/>
  <c r="R1863" i="8"/>
  <c r="R1864" i="8"/>
  <c r="R1865" i="8"/>
  <c r="R1866" i="8"/>
  <c r="R1867" i="8"/>
  <c r="R1868" i="8"/>
  <c r="R1869" i="8"/>
  <c r="R1870" i="8"/>
  <c r="R1871" i="8"/>
  <c r="R1872" i="8"/>
  <c r="R1873" i="8"/>
  <c r="R1874" i="8"/>
  <c r="R1875" i="8"/>
  <c r="R1876" i="8"/>
  <c r="R1877" i="8"/>
  <c r="R1878" i="8"/>
  <c r="R1879" i="8"/>
  <c r="R1880" i="8"/>
  <c r="R1881" i="8"/>
  <c r="R1882" i="8"/>
  <c r="R1883" i="8"/>
  <c r="R1884" i="8"/>
  <c r="R1885" i="8"/>
  <c r="R1886" i="8"/>
  <c r="R1887" i="8"/>
  <c r="R1888" i="8"/>
  <c r="R1889" i="8"/>
  <c r="R1890" i="8"/>
  <c r="R1891" i="8"/>
  <c r="R1892" i="8"/>
  <c r="R1893" i="8"/>
  <c r="R1894" i="8"/>
  <c r="R1895" i="8"/>
  <c r="R1896" i="8"/>
  <c r="R1897" i="8"/>
  <c r="R1898" i="8"/>
  <c r="R1899" i="8"/>
  <c r="R1900" i="8"/>
  <c r="R1901" i="8"/>
  <c r="R1902" i="8"/>
  <c r="R1903" i="8"/>
  <c r="R1904" i="8"/>
  <c r="R1905" i="8"/>
  <c r="R1906" i="8"/>
  <c r="R1907" i="8"/>
  <c r="R1908" i="8"/>
  <c r="R1909" i="8"/>
  <c r="R1910" i="8"/>
  <c r="R1911" i="8"/>
  <c r="R1912" i="8"/>
  <c r="R1913" i="8"/>
  <c r="R1914" i="8"/>
  <c r="R1915" i="8"/>
  <c r="R1916" i="8"/>
  <c r="R1917" i="8"/>
  <c r="R1918" i="8"/>
  <c r="R1919" i="8"/>
  <c r="R1920" i="8"/>
  <c r="R1921" i="8"/>
  <c r="R1922" i="8"/>
  <c r="R1923" i="8"/>
  <c r="R1924" i="8"/>
  <c r="R1925" i="8"/>
  <c r="R1926" i="8"/>
  <c r="R1927" i="8"/>
  <c r="R1928" i="8"/>
  <c r="R1929" i="8"/>
  <c r="R1930" i="8"/>
  <c r="R1931" i="8"/>
  <c r="R1932" i="8"/>
  <c r="R1933" i="8"/>
  <c r="R1934" i="8"/>
  <c r="R1935" i="8"/>
  <c r="R1936" i="8"/>
  <c r="R1937" i="8"/>
  <c r="R1938" i="8"/>
  <c r="R1939" i="8"/>
  <c r="R1940" i="8"/>
  <c r="R1941" i="8"/>
  <c r="R1942" i="8"/>
  <c r="R1943" i="8"/>
  <c r="R1944" i="8"/>
  <c r="R1945" i="8"/>
  <c r="R1946" i="8"/>
  <c r="R1947" i="8"/>
  <c r="R1948" i="8"/>
  <c r="R1949" i="8"/>
  <c r="R1950" i="8"/>
  <c r="R1951" i="8"/>
  <c r="R1952" i="8"/>
  <c r="R1953" i="8"/>
  <c r="R1954" i="8"/>
  <c r="R1955" i="8"/>
  <c r="R1956" i="8"/>
  <c r="R1957" i="8"/>
  <c r="R1958" i="8"/>
  <c r="R1959" i="8"/>
  <c r="R1960" i="8"/>
  <c r="R1961" i="8"/>
  <c r="R1962" i="8"/>
  <c r="R1963" i="8"/>
  <c r="R1964" i="8"/>
  <c r="R1965" i="8"/>
  <c r="R1966" i="8"/>
  <c r="R1967" i="8"/>
  <c r="R1968" i="8"/>
  <c r="R1969" i="8"/>
  <c r="R1970" i="8"/>
  <c r="R1971" i="8"/>
  <c r="R1972" i="8"/>
  <c r="R1973" i="8"/>
  <c r="R1974" i="8"/>
  <c r="R1975" i="8"/>
  <c r="R1976" i="8"/>
  <c r="R1977" i="8"/>
  <c r="R1978" i="8"/>
  <c r="R1979" i="8"/>
  <c r="R1980" i="8"/>
  <c r="R1981" i="8"/>
  <c r="R1982" i="8"/>
  <c r="R1983" i="8"/>
  <c r="R1984" i="8"/>
  <c r="R1985" i="8"/>
  <c r="R1986" i="8"/>
  <c r="R1987" i="8"/>
  <c r="R1988" i="8"/>
  <c r="R1989" i="8"/>
  <c r="R1990" i="8"/>
  <c r="R1991" i="8"/>
  <c r="R1992" i="8"/>
  <c r="R1993" i="8"/>
  <c r="R1994" i="8"/>
  <c r="R1995" i="8"/>
  <c r="R1996" i="8"/>
  <c r="R1997" i="8"/>
  <c r="R1998" i="8"/>
  <c r="R1999" i="8"/>
  <c r="R2000" i="8"/>
  <c r="R2001" i="8"/>
  <c r="R2002" i="8"/>
  <c r="R2003" i="8"/>
  <c r="R2004" i="8"/>
  <c r="R2005" i="8"/>
  <c r="R2006" i="8"/>
  <c r="R2007" i="8"/>
  <c r="R2008" i="8"/>
  <c r="R2009" i="8"/>
  <c r="R2010" i="8"/>
  <c r="R2011" i="8"/>
  <c r="R2012" i="8"/>
  <c r="R2013" i="8"/>
  <c r="R2014" i="8"/>
  <c r="R2015" i="8"/>
  <c r="R2016" i="8"/>
  <c r="R2017" i="8"/>
  <c r="R2018" i="8"/>
  <c r="R2019" i="8"/>
  <c r="R2020" i="8"/>
  <c r="R2021" i="8"/>
  <c r="R2022" i="8"/>
  <c r="R2023" i="8"/>
  <c r="R2024" i="8"/>
  <c r="R2025" i="8"/>
  <c r="R2026" i="8"/>
  <c r="R2027" i="8"/>
  <c r="R2028" i="8"/>
  <c r="R2029" i="8"/>
  <c r="R2030" i="8"/>
  <c r="R2031" i="8"/>
  <c r="R2032" i="8"/>
  <c r="R2033" i="8"/>
  <c r="R2034" i="8"/>
  <c r="R2035" i="8"/>
  <c r="R2036" i="8"/>
  <c r="R2037" i="8"/>
  <c r="R2038" i="8"/>
  <c r="R2039" i="8"/>
  <c r="R2040" i="8"/>
  <c r="R2041" i="8"/>
  <c r="R2042" i="8"/>
  <c r="R2043" i="8"/>
  <c r="R2044" i="8"/>
  <c r="R2045" i="8"/>
  <c r="R2046" i="8"/>
  <c r="R2047" i="8"/>
  <c r="R2048" i="8"/>
  <c r="R2049" i="8"/>
  <c r="R2050" i="8"/>
  <c r="R2051" i="8"/>
  <c r="R2052" i="8"/>
  <c r="R2053" i="8"/>
  <c r="R2054" i="8"/>
  <c r="R2055" i="8"/>
  <c r="R2056" i="8"/>
  <c r="R2057" i="8"/>
  <c r="R2058" i="8"/>
  <c r="R2059" i="8"/>
  <c r="R2060" i="8"/>
  <c r="R2061" i="8"/>
  <c r="R2062" i="8"/>
  <c r="R2063" i="8"/>
  <c r="R2064" i="8"/>
  <c r="R2065" i="8"/>
  <c r="R2066" i="8"/>
  <c r="R2067" i="8"/>
  <c r="R2068" i="8"/>
  <c r="R2069" i="8"/>
  <c r="R2070" i="8"/>
  <c r="R2071" i="8"/>
  <c r="R2072" i="8"/>
  <c r="R2073" i="8"/>
  <c r="R2074" i="8"/>
  <c r="R2075" i="8"/>
  <c r="R2076" i="8"/>
  <c r="R2077" i="8"/>
  <c r="R2078" i="8"/>
  <c r="R2079" i="8"/>
  <c r="R2080" i="8"/>
  <c r="R2081" i="8"/>
  <c r="R2082" i="8"/>
  <c r="R2083" i="8"/>
  <c r="R2084" i="8"/>
  <c r="R2085" i="8"/>
  <c r="R2086" i="8"/>
  <c r="R2087" i="8"/>
  <c r="R2088" i="8"/>
  <c r="R2089" i="8"/>
  <c r="R2090" i="8"/>
  <c r="R2091" i="8"/>
  <c r="R2092" i="8"/>
  <c r="R2093" i="8"/>
  <c r="R2094" i="8"/>
  <c r="R2095" i="8"/>
  <c r="R2096" i="8"/>
  <c r="R2097" i="8"/>
  <c r="R2098" i="8"/>
  <c r="R2099" i="8"/>
  <c r="R2100" i="8"/>
  <c r="R2101" i="8"/>
  <c r="R2102" i="8"/>
  <c r="R2103" i="8"/>
  <c r="R2104" i="8"/>
  <c r="R2105" i="8"/>
  <c r="R2106" i="8"/>
  <c r="R2107" i="8"/>
  <c r="R2108" i="8"/>
  <c r="R2109" i="8"/>
  <c r="R2110" i="8"/>
  <c r="R2111" i="8"/>
  <c r="R2112" i="8"/>
  <c r="R2113" i="8"/>
  <c r="R2114" i="8"/>
  <c r="R2115" i="8"/>
  <c r="R2116" i="8"/>
  <c r="R2117" i="8"/>
  <c r="R2118" i="8"/>
  <c r="R2119" i="8"/>
  <c r="R2120" i="8"/>
  <c r="R2121" i="8"/>
  <c r="R2122" i="8"/>
  <c r="R2123" i="8"/>
  <c r="R2124" i="8"/>
  <c r="R2125" i="8"/>
  <c r="R2126" i="8"/>
  <c r="R2127" i="8"/>
  <c r="R2128" i="8"/>
  <c r="R2129" i="8"/>
  <c r="R2130" i="8"/>
  <c r="R2131" i="8"/>
  <c r="R2132" i="8"/>
  <c r="R2133" i="8"/>
  <c r="R2134" i="8"/>
  <c r="R2135" i="8"/>
  <c r="R2136" i="8"/>
  <c r="R2137" i="8"/>
  <c r="R2138" i="8"/>
  <c r="R2139" i="8"/>
  <c r="R2140" i="8"/>
  <c r="R2141" i="8"/>
  <c r="R2142" i="8"/>
  <c r="R2143" i="8"/>
  <c r="R2144" i="8"/>
  <c r="R2145" i="8"/>
  <c r="R2146" i="8"/>
  <c r="R2147" i="8"/>
  <c r="R2148" i="8"/>
  <c r="R2149" i="8"/>
  <c r="R2150" i="8"/>
  <c r="R2151" i="8"/>
  <c r="R2152" i="8"/>
  <c r="R2153" i="8"/>
  <c r="R2154" i="8"/>
  <c r="R2155" i="8"/>
  <c r="R2156" i="8"/>
  <c r="R2157" i="8"/>
  <c r="R2158" i="8"/>
  <c r="R2159" i="8"/>
  <c r="R2160" i="8"/>
  <c r="R2161" i="8"/>
  <c r="R2162" i="8"/>
  <c r="R2163" i="8"/>
  <c r="R2164" i="8"/>
  <c r="R2165" i="8"/>
  <c r="R2166" i="8"/>
  <c r="R2167" i="8"/>
  <c r="R2168" i="8"/>
  <c r="R2169" i="8"/>
  <c r="R2170" i="8"/>
  <c r="R2171" i="8"/>
  <c r="R2172" i="8"/>
  <c r="R2173" i="8"/>
  <c r="R2174" i="8"/>
  <c r="R2175" i="8"/>
  <c r="R2176" i="8"/>
  <c r="R2177" i="8"/>
  <c r="R2178" i="8"/>
  <c r="R2179" i="8"/>
  <c r="R2180" i="8"/>
  <c r="R2181" i="8"/>
  <c r="R2182" i="8"/>
  <c r="R2183" i="8"/>
  <c r="R2184" i="8"/>
  <c r="R2185" i="8"/>
  <c r="R2186" i="8"/>
  <c r="R2187" i="8"/>
  <c r="R2188" i="8"/>
  <c r="R2189" i="8"/>
  <c r="R2190" i="8"/>
  <c r="R2191" i="8"/>
  <c r="R2192" i="8"/>
  <c r="R2193" i="8"/>
  <c r="R2194" i="8"/>
  <c r="R2195" i="8"/>
  <c r="R2196" i="8"/>
  <c r="R2197" i="8"/>
  <c r="R2198" i="8"/>
  <c r="R2199" i="8"/>
  <c r="R2200" i="8"/>
  <c r="R2201" i="8"/>
  <c r="R2202" i="8"/>
  <c r="R2203" i="8"/>
  <c r="R2204" i="8"/>
  <c r="R2205" i="8"/>
  <c r="R2206" i="8"/>
  <c r="R2207" i="8"/>
  <c r="R2208" i="8"/>
  <c r="R2209" i="8"/>
  <c r="R2210" i="8"/>
  <c r="R2211" i="8"/>
  <c r="R2212" i="8"/>
  <c r="R2213" i="8"/>
  <c r="R2214" i="8"/>
  <c r="R2215" i="8"/>
  <c r="R2216" i="8"/>
  <c r="R2217" i="8"/>
  <c r="R2218" i="8"/>
  <c r="R2219" i="8"/>
  <c r="R2220" i="8"/>
  <c r="R2221" i="8"/>
  <c r="R2222" i="8"/>
  <c r="R2223" i="8"/>
  <c r="R2224" i="8"/>
  <c r="R2225" i="8"/>
  <c r="R2226" i="8"/>
  <c r="R2227" i="8"/>
  <c r="R2228" i="8"/>
  <c r="R2229" i="8"/>
  <c r="R2230" i="8"/>
  <c r="R2231" i="8"/>
  <c r="R2232" i="8"/>
  <c r="R2233" i="8"/>
  <c r="R2234" i="8"/>
  <c r="R2235" i="8"/>
  <c r="R2236" i="8"/>
  <c r="R2237" i="8"/>
  <c r="R2238" i="8"/>
  <c r="R2239" i="8"/>
  <c r="R2240" i="8"/>
  <c r="R2241" i="8"/>
  <c r="R2242" i="8"/>
  <c r="R2243" i="8"/>
  <c r="R2244" i="8"/>
  <c r="R2245" i="8"/>
  <c r="R2246" i="8"/>
  <c r="R2247" i="8"/>
  <c r="R2248" i="8"/>
  <c r="R2249" i="8"/>
  <c r="R2250" i="8"/>
  <c r="R2251" i="8"/>
  <c r="R2252" i="8"/>
  <c r="R2253" i="8"/>
  <c r="R2254" i="8"/>
  <c r="R2255" i="8"/>
  <c r="R2256" i="8"/>
  <c r="R2257" i="8"/>
  <c r="R2258" i="8"/>
  <c r="R2259" i="8"/>
  <c r="R2260" i="8"/>
  <c r="R2261" i="8"/>
  <c r="R2262" i="8"/>
  <c r="R2263" i="8"/>
  <c r="R2264" i="8"/>
  <c r="R2265" i="8"/>
  <c r="R2266" i="8"/>
  <c r="R2267" i="8"/>
  <c r="R2268" i="8"/>
  <c r="R2269" i="8"/>
  <c r="R2270" i="8"/>
  <c r="R2271" i="8"/>
  <c r="R2272" i="8"/>
  <c r="R2273" i="8"/>
  <c r="R2274" i="8"/>
  <c r="R2275" i="8"/>
  <c r="R2276" i="8"/>
  <c r="R2277" i="8"/>
  <c r="R2278" i="8"/>
  <c r="R2279" i="8"/>
  <c r="R2280" i="8"/>
  <c r="R2281" i="8"/>
  <c r="R2282" i="8"/>
  <c r="R2283" i="8"/>
  <c r="R2284" i="8"/>
  <c r="R2285" i="8"/>
  <c r="R2286" i="8"/>
  <c r="R2287" i="8"/>
  <c r="R2288" i="8"/>
  <c r="R2289" i="8"/>
  <c r="R2290" i="8"/>
  <c r="R2291" i="8"/>
  <c r="R2292" i="8"/>
  <c r="R2293" i="8"/>
  <c r="R2294" i="8"/>
  <c r="R2295" i="8"/>
  <c r="R2296" i="8"/>
  <c r="R2297" i="8"/>
  <c r="R2298" i="8"/>
  <c r="R2299" i="8"/>
  <c r="R2300" i="8"/>
  <c r="R2301" i="8"/>
  <c r="R2302" i="8"/>
  <c r="R2303" i="8"/>
  <c r="R2304" i="8"/>
  <c r="R2305" i="8"/>
  <c r="R2306" i="8"/>
  <c r="R2307" i="8"/>
  <c r="R2308" i="8"/>
  <c r="R2309" i="8"/>
  <c r="R2310" i="8"/>
  <c r="R2311" i="8"/>
  <c r="R2312" i="8"/>
  <c r="R2313" i="8"/>
  <c r="R2314" i="8"/>
  <c r="R2315" i="8"/>
  <c r="R2316" i="8"/>
  <c r="R2317" i="8"/>
  <c r="R2318" i="8"/>
  <c r="R2319" i="8"/>
  <c r="R2320" i="8"/>
  <c r="R2321" i="8"/>
  <c r="R2322" i="8"/>
  <c r="R2323" i="8"/>
  <c r="R2324" i="8"/>
  <c r="R2325" i="8"/>
  <c r="R2326" i="8"/>
  <c r="R2327" i="8"/>
  <c r="R2328" i="8"/>
  <c r="R2329" i="8"/>
  <c r="R2330" i="8"/>
  <c r="R2331" i="8"/>
  <c r="R2332" i="8"/>
  <c r="R2333" i="8"/>
  <c r="R2334" i="8"/>
  <c r="R2335" i="8"/>
  <c r="R2336" i="8"/>
  <c r="R2337" i="8"/>
  <c r="R2338" i="8"/>
  <c r="R2339" i="8"/>
  <c r="R2340" i="8"/>
  <c r="R2341" i="8"/>
  <c r="R2342" i="8"/>
  <c r="R2343" i="8"/>
  <c r="R2344" i="8"/>
  <c r="R2345" i="8"/>
  <c r="R2346" i="8"/>
  <c r="R2347" i="8"/>
  <c r="R2348" i="8"/>
  <c r="R2349" i="8"/>
  <c r="R2350" i="8"/>
  <c r="R2351" i="8"/>
  <c r="R2352" i="8"/>
  <c r="R2353" i="8"/>
  <c r="R2354" i="8"/>
  <c r="R2355" i="8"/>
  <c r="R2356" i="8"/>
  <c r="R2357" i="8"/>
  <c r="R2358" i="8"/>
  <c r="R2359" i="8"/>
  <c r="R2360" i="8"/>
  <c r="R2361" i="8"/>
  <c r="R2362" i="8"/>
  <c r="R2363" i="8"/>
  <c r="R2364" i="8"/>
  <c r="R2365" i="8"/>
  <c r="R2366" i="8"/>
  <c r="R2367" i="8"/>
  <c r="R2368" i="8"/>
  <c r="R2369" i="8"/>
  <c r="R2370" i="8"/>
  <c r="R2371" i="8"/>
  <c r="R2372" i="8"/>
  <c r="R2373" i="8"/>
  <c r="R2374" i="8"/>
  <c r="R2375" i="8"/>
  <c r="R2376" i="8"/>
  <c r="R2377" i="8"/>
  <c r="R2378" i="8"/>
  <c r="R2379" i="8"/>
  <c r="R2380" i="8"/>
  <c r="R2381" i="8"/>
  <c r="R2382" i="8"/>
  <c r="R2383" i="8"/>
  <c r="R2384" i="8"/>
  <c r="R2385" i="8"/>
  <c r="R2386" i="8"/>
  <c r="R2387" i="8"/>
  <c r="R2388" i="8"/>
  <c r="R2389" i="8"/>
  <c r="R2390" i="8"/>
  <c r="R2391" i="8"/>
  <c r="R2392" i="8"/>
  <c r="R2393" i="8"/>
  <c r="R2394" i="8"/>
  <c r="R2395" i="8"/>
  <c r="R2396" i="8"/>
  <c r="R2397" i="8"/>
  <c r="R2398" i="8"/>
  <c r="R2399" i="8"/>
  <c r="R2400" i="8"/>
  <c r="R2401" i="8"/>
  <c r="R2402" i="8"/>
  <c r="R2403" i="8"/>
  <c r="R2404" i="8"/>
  <c r="R2405" i="8"/>
  <c r="R2406" i="8"/>
  <c r="R2407" i="8"/>
  <c r="R2408" i="8"/>
  <c r="R2409" i="8"/>
  <c r="R2410" i="8"/>
  <c r="R2411" i="8"/>
  <c r="R2412" i="8"/>
  <c r="R2413" i="8"/>
  <c r="R2414" i="8"/>
  <c r="R2415" i="8"/>
  <c r="R2416" i="8"/>
  <c r="R2417" i="8"/>
  <c r="R2418" i="8"/>
  <c r="R2419" i="8"/>
  <c r="R2420" i="8"/>
  <c r="R2421" i="8"/>
  <c r="R2422" i="8"/>
  <c r="R2423" i="8"/>
  <c r="R2424" i="8"/>
  <c r="R2425" i="8"/>
  <c r="R2426" i="8"/>
  <c r="R2427" i="8"/>
  <c r="R2428" i="8"/>
  <c r="R2429" i="8"/>
  <c r="R2430" i="8"/>
  <c r="R2431" i="8"/>
  <c r="R2432" i="8"/>
  <c r="R2433" i="8"/>
  <c r="R2434" i="8"/>
  <c r="R2435" i="8"/>
  <c r="R2436" i="8"/>
  <c r="R2437" i="8"/>
  <c r="R2438" i="8"/>
  <c r="R2439" i="8"/>
  <c r="R2440" i="8"/>
  <c r="R2441" i="8"/>
  <c r="R2442" i="8"/>
  <c r="R2443" i="8"/>
  <c r="R2444" i="8"/>
  <c r="R2445" i="8"/>
  <c r="R2446" i="8"/>
  <c r="R2447" i="8"/>
  <c r="R2448" i="8"/>
  <c r="R2449" i="8"/>
  <c r="R2450" i="8"/>
  <c r="R2451" i="8"/>
  <c r="R2452" i="8"/>
  <c r="R2453" i="8"/>
  <c r="R2454" i="8"/>
  <c r="R2455" i="8"/>
  <c r="R2456" i="8"/>
  <c r="R2457" i="8"/>
  <c r="R2458" i="8"/>
  <c r="R2459" i="8"/>
  <c r="R2460" i="8"/>
  <c r="R2461" i="8"/>
  <c r="R2462" i="8"/>
  <c r="R2463" i="8"/>
  <c r="R2464" i="8"/>
  <c r="R2465" i="8"/>
  <c r="R2466" i="8"/>
  <c r="R2467" i="8"/>
  <c r="R2468" i="8"/>
  <c r="R2469" i="8"/>
  <c r="R2470" i="8"/>
  <c r="R2471" i="8"/>
  <c r="R2472" i="8"/>
  <c r="R2473" i="8"/>
  <c r="R2474" i="8"/>
  <c r="R2475" i="8"/>
  <c r="R2476" i="8"/>
  <c r="R2477" i="8"/>
  <c r="R2478" i="8"/>
  <c r="R2479" i="8"/>
  <c r="R2480" i="8"/>
  <c r="R2481" i="8"/>
  <c r="R2482" i="8"/>
  <c r="R2483" i="8"/>
  <c r="R2484" i="8"/>
  <c r="R2485" i="8"/>
  <c r="R2486" i="8"/>
  <c r="R2487" i="8"/>
  <c r="R2488" i="8"/>
  <c r="R2489" i="8"/>
  <c r="R2490" i="8"/>
  <c r="R2491" i="8"/>
  <c r="R2492" i="8"/>
  <c r="R2493" i="8"/>
  <c r="R2494" i="8"/>
  <c r="R2495" i="8"/>
  <c r="R2496" i="8"/>
  <c r="R2497" i="8"/>
  <c r="R2498" i="8"/>
  <c r="R2499" i="8"/>
  <c r="R2500" i="8"/>
  <c r="R2501" i="8"/>
  <c r="R2502" i="8"/>
  <c r="R2503" i="8"/>
  <c r="R2504" i="8"/>
  <c r="R2505" i="8"/>
  <c r="R2506" i="8"/>
  <c r="R2507" i="8"/>
  <c r="R2508" i="8"/>
  <c r="R2509" i="8"/>
  <c r="R2510" i="8"/>
  <c r="R2511" i="8"/>
  <c r="R2512" i="8"/>
  <c r="R2513" i="8"/>
  <c r="R2514" i="8"/>
  <c r="R2515" i="8"/>
  <c r="R2516" i="8"/>
  <c r="R2517" i="8"/>
  <c r="R2518" i="8"/>
  <c r="R2519" i="8"/>
  <c r="R2520" i="8"/>
  <c r="R2521" i="8"/>
  <c r="R2522" i="8"/>
  <c r="R2523" i="8"/>
  <c r="R2524" i="8"/>
  <c r="R2525" i="8"/>
  <c r="R2526" i="8"/>
  <c r="R2527" i="8"/>
  <c r="R2528" i="8"/>
  <c r="R2529" i="8"/>
  <c r="R2530" i="8"/>
  <c r="R2531" i="8"/>
  <c r="R2532" i="8"/>
  <c r="R2533" i="8"/>
  <c r="R2534" i="8"/>
  <c r="R2535" i="8"/>
  <c r="R2536" i="8"/>
  <c r="R2537" i="8"/>
  <c r="R2538" i="8"/>
  <c r="R2539" i="8"/>
  <c r="R2540" i="8"/>
  <c r="R2541" i="8"/>
  <c r="R2542" i="8"/>
  <c r="R2543" i="8"/>
  <c r="R2544" i="8"/>
  <c r="R2545" i="8"/>
  <c r="R2546" i="8"/>
  <c r="R2547" i="8"/>
  <c r="R2548" i="8"/>
  <c r="R2549" i="8"/>
  <c r="R2550" i="8"/>
  <c r="R2551" i="8"/>
  <c r="R2552" i="8"/>
  <c r="R2553" i="8"/>
  <c r="R2554" i="8"/>
  <c r="R2555" i="8"/>
  <c r="R2556" i="8"/>
  <c r="R2557" i="8"/>
  <c r="R2558" i="8"/>
  <c r="R2559" i="8"/>
  <c r="R2560" i="8"/>
  <c r="R2561" i="8"/>
  <c r="R2562" i="8"/>
  <c r="R2563" i="8"/>
  <c r="R2564" i="8"/>
  <c r="R2565" i="8"/>
  <c r="R2566" i="8"/>
  <c r="R2567" i="8"/>
  <c r="R2568" i="8"/>
  <c r="R2569" i="8"/>
  <c r="R2570" i="8"/>
  <c r="R2571" i="8"/>
  <c r="R2572" i="8"/>
  <c r="R2573" i="8"/>
  <c r="R2574" i="8"/>
  <c r="R2575" i="8"/>
  <c r="R2576" i="8"/>
  <c r="R2577" i="8"/>
  <c r="R2578" i="8"/>
  <c r="R2579" i="8"/>
  <c r="R2580" i="8"/>
  <c r="R2581" i="8"/>
  <c r="R2582" i="8"/>
  <c r="R2583" i="8"/>
  <c r="R2584" i="8"/>
  <c r="R2585" i="8"/>
  <c r="R2586" i="8"/>
  <c r="R2587" i="8"/>
  <c r="R2588" i="8"/>
  <c r="R2589" i="8"/>
  <c r="R2590" i="8"/>
  <c r="R2591" i="8"/>
  <c r="R2592" i="8"/>
  <c r="R2593" i="8"/>
  <c r="R2594" i="8"/>
  <c r="R2595" i="8"/>
  <c r="R2596" i="8"/>
  <c r="R2597" i="8"/>
  <c r="R2598" i="8"/>
  <c r="R2599" i="8"/>
  <c r="R2600" i="8"/>
  <c r="R2601" i="8"/>
  <c r="R2602" i="8"/>
  <c r="R2603" i="8"/>
  <c r="R2604" i="8"/>
  <c r="R2605" i="8"/>
  <c r="R2606" i="8"/>
  <c r="R2607" i="8"/>
  <c r="R2608" i="8"/>
  <c r="R2609" i="8"/>
  <c r="R2610" i="8"/>
  <c r="R2611" i="8"/>
  <c r="R2612" i="8"/>
  <c r="R2613" i="8"/>
  <c r="R2614" i="8"/>
  <c r="R2615" i="8"/>
  <c r="R2616" i="8"/>
  <c r="R2617" i="8"/>
  <c r="R2618" i="8"/>
  <c r="R2619" i="8"/>
  <c r="R2620" i="8"/>
  <c r="R2621" i="8"/>
  <c r="R2622" i="8"/>
  <c r="R2623" i="8"/>
  <c r="R2624" i="8"/>
  <c r="R2625" i="8"/>
  <c r="R2626" i="8"/>
  <c r="R2627" i="8"/>
  <c r="R2628" i="8"/>
  <c r="R2629" i="8"/>
  <c r="R2630" i="8"/>
  <c r="R2631" i="8"/>
  <c r="R2632" i="8"/>
  <c r="R2633" i="8"/>
  <c r="R2634" i="8"/>
  <c r="R2635" i="8"/>
  <c r="R2636" i="8"/>
  <c r="R2637" i="8"/>
  <c r="R2638" i="8"/>
  <c r="R2639" i="8"/>
  <c r="R2640" i="8"/>
  <c r="R2641" i="8"/>
  <c r="R2642" i="8"/>
  <c r="R2643" i="8"/>
  <c r="R2644" i="8"/>
  <c r="R2645" i="8"/>
  <c r="R2646" i="8"/>
  <c r="R2647" i="8"/>
  <c r="R2648" i="8"/>
  <c r="R2649" i="8"/>
  <c r="R2650" i="8"/>
  <c r="R2651" i="8"/>
  <c r="R2652" i="8"/>
  <c r="R2653" i="8"/>
  <c r="R2654" i="8"/>
  <c r="R2655" i="8"/>
  <c r="R2656" i="8"/>
  <c r="R2657" i="8"/>
  <c r="R2658" i="8"/>
  <c r="R2659" i="8"/>
  <c r="R2660" i="8"/>
  <c r="R2661" i="8"/>
  <c r="R2662" i="8"/>
  <c r="R2663" i="8"/>
  <c r="R2664" i="8"/>
  <c r="R2665" i="8"/>
  <c r="R2666" i="8"/>
  <c r="R2667" i="8"/>
  <c r="R2668" i="8"/>
  <c r="R2669" i="8"/>
  <c r="R2670" i="8"/>
  <c r="R2671" i="8"/>
  <c r="R2672" i="8"/>
  <c r="R2673" i="8"/>
  <c r="R2674" i="8"/>
  <c r="R2675" i="8"/>
  <c r="R2676" i="8"/>
  <c r="R2677" i="8"/>
  <c r="R2678" i="8"/>
  <c r="R2679" i="8"/>
  <c r="R2680" i="8"/>
  <c r="R2681" i="8"/>
  <c r="R2682" i="8"/>
  <c r="R2683" i="8"/>
  <c r="R2684" i="8"/>
  <c r="R2685" i="8"/>
  <c r="R2686" i="8"/>
  <c r="R2687" i="8"/>
  <c r="R2688" i="8"/>
  <c r="R2689" i="8"/>
  <c r="R2690" i="8"/>
  <c r="R2691" i="8"/>
  <c r="R2692" i="8"/>
  <c r="R2693" i="8"/>
  <c r="R2694" i="8"/>
  <c r="R2695" i="8"/>
  <c r="R2696" i="8"/>
  <c r="R2697" i="8"/>
  <c r="R2698" i="8"/>
  <c r="R2699" i="8"/>
  <c r="R2700" i="8"/>
  <c r="R2701" i="8"/>
  <c r="R2702" i="8"/>
  <c r="R2703" i="8"/>
  <c r="R2704" i="8"/>
  <c r="R2705" i="8"/>
  <c r="R2706" i="8"/>
  <c r="R2707" i="8"/>
  <c r="R2708" i="8"/>
  <c r="R2709" i="8"/>
  <c r="R2710" i="8"/>
  <c r="R2711" i="8"/>
  <c r="R2712" i="8"/>
  <c r="R2713" i="8"/>
  <c r="R2714" i="8"/>
  <c r="R2715" i="8"/>
  <c r="R2716" i="8"/>
  <c r="R2717" i="8"/>
  <c r="R2718" i="8"/>
  <c r="R2719" i="8"/>
  <c r="R2720" i="8"/>
  <c r="R2721" i="8"/>
  <c r="R2722" i="8"/>
  <c r="R2723" i="8"/>
  <c r="R2724" i="8"/>
  <c r="R2725" i="8"/>
  <c r="R2726" i="8"/>
  <c r="R2727" i="8"/>
  <c r="R2728" i="8"/>
  <c r="R2729" i="8"/>
  <c r="R2730" i="8"/>
  <c r="R2731" i="8"/>
  <c r="R2732" i="8"/>
  <c r="R2733" i="8"/>
  <c r="R2734" i="8"/>
  <c r="R2735" i="8"/>
  <c r="R2736" i="8"/>
  <c r="R2737" i="8"/>
  <c r="R2738" i="8"/>
  <c r="R2739" i="8"/>
  <c r="R2740" i="8"/>
  <c r="R2741" i="8"/>
  <c r="R2742" i="8"/>
  <c r="R2743" i="8"/>
  <c r="R2744" i="8"/>
  <c r="R2745" i="8"/>
  <c r="R2746" i="8"/>
  <c r="R2747" i="8"/>
  <c r="R2748" i="8"/>
  <c r="R2749" i="8"/>
  <c r="R2750" i="8"/>
  <c r="R2751" i="8"/>
  <c r="R2752" i="8"/>
  <c r="R2753" i="8"/>
  <c r="R2754" i="8"/>
  <c r="R2755" i="8"/>
  <c r="R2756" i="8"/>
  <c r="R2757" i="8"/>
  <c r="R2758" i="8"/>
  <c r="R2759" i="8"/>
  <c r="R2760" i="8"/>
  <c r="R2761" i="8"/>
  <c r="R2762" i="8"/>
  <c r="R2763" i="8"/>
  <c r="R2764" i="8"/>
  <c r="R2765" i="8"/>
  <c r="R2766" i="8"/>
  <c r="R2767" i="8"/>
  <c r="R2768" i="8"/>
  <c r="R2769" i="8"/>
  <c r="R2" i="8"/>
  <c r="Q3" i="8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3" i="8"/>
  <c r="Q34" i="8"/>
  <c r="Q35" i="8"/>
  <c r="Q36" i="8"/>
  <c r="Q37" i="8"/>
  <c r="Q38" i="8"/>
  <c r="Q39" i="8"/>
  <c r="Q40" i="8"/>
  <c r="Q41" i="8"/>
  <c r="Q42" i="8"/>
  <c r="Q43" i="8"/>
  <c r="Q44" i="8"/>
  <c r="Q45" i="8"/>
  <c r="Q46" i="8"/>
  <c r="Q47" i="8"/>
  <c r="Q48" i="8"/>
  <c r="Q49" i="8"/>
  <c r="Q50" i="8"/>
  <c r="Q51" i="8"/>
  <c r="Q52" i="8"/>
  <c r="Q53" i="8"/>
  <c r="Q54" i="8"/>
  <c r="Q55" i="8"/>
  <c r="Q56" i="8"/>
  <c r="Q57" i="8"/>
  <c r="Q58" i="8"/>
  <c r="Q59" i="8"/>
  <c r="Q60" i="8"/>
  <c r="Q61" i="8"/>
  <c r="Q62" i="8"/>
  <c r="Q63" i="8"/>
  <c r="Q64" i="8"/>
  <c r="Q65" i="8"/>
  <c r="Q66" i="8"/>
  <c r="Q67" i="8"/>
  <c r="Q68" i="8"/>
  <c r="Q69" i="8"/>
  <c r="Q70" i="8"/>
  <c r="Q71" i="8"/>
  <c r="Q72" i="8"/>
  <c r="Q73" i="8"/>
  <c r="Q74" i="8"/>
  <c r="Q75" i="8"/>
  <c r="Q76" i="8"/>
  <c r="Q77" i="8"/>
  <c r="Q78" i="8"/>
  <c r="Q79" i="8"/>
  <c r="Q80" i="8"/>
  <c r="Q81" i="8"/>
  <c r="Q82" i="8"/>
  <c r="Q83" i="8"/>
  <c r="Q84" i="8"/>
  <c r="Q85" i="8"/>
  <c r="Q86" i="8"/>
  <c r="Q87" i="8"/>
  <c r="Q88" i="8"/>
  <c r="Q89" i="8"/>
  <c r="Q90" i="8"/>
  <c r="Q91" i="8"/>
  <c r="Q92" i="8"/>
  <c r="Q93" i="8"/>
  <c r="Q94" i="8"/>
  <c r="Q95" i="8"/>
  <c r="Q96" i="8"/>
  <c r="Q97" i="8"/>
  <c r="Q98" i="8"/>
  <c r="Q99" i="8"/>
  <c r="Q100" i="8"/>
  <c r="Q101" i="8"/>
  <c r="Q102" i="8"/>
  <c r="Q103" i="8"/>
  <c r="Q104" i="8"/>
  <c r="Q105" i="8"/>
  <c r="Q106" i="8"/>
  <c r="Q107" i="8"/>
  <c r="Q108" i="8"/>
  <c r="Q109" i="8"/>
  <c r="Q110" i="8"/>
  <c r="Q111" i="8"/>
  <c r="Q112" i="8"/>
  <c r="Q113" i="8"/>
  <c r="Q114" i="8"/>
  <c r="Q115" i="8"/>
  <c r="Q116" i="8"/>
  <c r="Q117" i="8"/>
  <c r="Q118" i="8"/>
  <c r="Q119" i="8"/>
  <c r="Q120" i="8"/>
  <c r="Q121" i="8"/>
  <c r="Q122" i="8"/>
  <c r="Q123" i="8"/>
  <c r="Q124" i="8"/>
  <c r="Q125" i="8"/>
  <c r="Q126" i="8"/>
  <c r="Q127" i="8"/>
  <c r="Q128" i="8"/>
  <c r="Q129" i="8"/>
  <c r="Q130" i="8"/>
  <c r="Q131" i="8"/>
  <c r="Q132" i="8"/>
  <c r="Q133" i="8"/>
  <c r="Q134" i="8"/>
  <c r="Q135" i="8"/>
  <c r="Q136" i="8"/>
  <c r="Q137" i="8"/>
  <c r="Q138" i="8"/>
  <c r="Q139" i="8"/>
  <c r="Q140" i="8"/>
  <c r="Q141" i="8"/>
  <c r="Q142" i="8"/>
  <c r="Q143" i="8"/>
  <c r="Q144" i="8"/>
  <c r="Q145" i="8"/>
  <c r="Q146" i="8"/>
  <c r="Q147" i="8"/>
  <c r="Q148" i="8"/>
  <c r="Q149" i="8"/>
  <c r="Q150" i="8"/>
  <c r="Q151" i="8"/>
  <c r="Q152" i="8"/>
  <c r="Q153" i="8"/>
  <c r="Q154" i="8"/>
  <c r="Q155" i="8"/>
  <c r="Q156" i="8"/>
  <c r="Q157" i="8"/>
  <c r="Q158" i="8"/>
  <c r="Q159" i="8"/>
  <c r="Q160" i="8"/>
  <c r="Q161" i="8"/>
  <c r="Q162" i="8"/>
  <c r="Q163" i="8"/>
  <c r="Q164" i="8"/>
  <c r="Q165" i="8"/>
  <c r="Q166" i="8"/>
  <c r="Q167" i="8"/>
  <c r="Q168" i="8"/>
  <c r="Q169" i="8"/>
  <c r="Q170" i="8"/>
  <c r="Q171" i="8"/>
  <c r="Q172" i="8"/>
  <c r="Q173" i="8"/>
  <c r="Q174" i="8"/>
  <c r="Q175" i="8"/>
  <c r="Q176" i="8"/>
  <c r="Q177" i="8"/>
  <c r="Q178" i="8"/>
  <c r="Q179" i="8"/>
  <c r="Q180" i="8"/>
  <c r="Q181" i="8"/>
  <c r="Q182" i="8"/>
  <c r="Q183" i="8"/>
  <c r="Q184" i="8"/>
  <c r="Q185" i="8"/>
  <c r="Q186" i="8"/>
  <c r="Q187" i="8"/>
  <c r="Q188" i="8"/>
  <c r="Q189" i="8"/>
  <c r="Q190" i="8"/>
  <c r="Q191" i="8"/>
  <c r="Q192" i="8"/>
  <c r="Q193" i="8"/>
  <c r="Q194" i="8"/>
  <c r="Q195" i="8"/>
  <c r="Q196" i="8"/>
  <c r="Q197" i="8"/>
  <c r="Q198" i="8"/>
  <c r="Q199" i="8"/>
  <c r="Q200" i="8"/>
  <c r="Q201" i="8"/>
  <c r="Q202" i="8"/>
  <c r="Q203" i="8"/>
  <c r="Q204" i="8"/>
  <c r="Q205" i="8"/>
  <c r="Q206" i="8"/>
  <c r="Q207" i="8"/>
  <c r="Q208" i="8"/>
  <c r="Q209" i="8"/>
  <c r="Q210" i="8"/>
  <c r="Q211" i="8"/>
  <c r="Q212" i="8"/>
  <c r="Q213" i="8"/>
  <c r="Q214" i="8"/>
  <c r="Q215" i="8"/>
  <c r="Q216" i="8"/>
  <c r="Q217" i="8"/>
  <c r="Q218" i="8"/>
  <c r="Q219" i="8"/>
  <c r="Q220" i="8"/>
  <c r="Q221" i="8"/>
  <c r="Q222" i="8"/>
  <c r="Q223" i="8"/>
  <c r="Q224" i="8"/>
  <c r="Q225" i="8"/>
  <c r="Q226" i="8"/>
  <c r="Q227" i="8"/>
  <c r="Q228" i="8"/>
  <c r="Q229" i="8"/>
  <c r="Q230" i="8"/>
  <c r="Q231" i="8"/>
  <c r="Q232" i="8"/>
  <c r="Q233" i="8"/>
  <c r="Q234" i="8"/>
  <c r="Q235" i="8"/>
  <c r="Q236" i="8"/>
  <c r="Q237" i="8"/>
  <c r="Q238" i="8"/>
  <c r="Q239" i="8"/>
  <c r="Q240" i="8"/>
  <c r="Q241" i="8"/>
  <c r="Q242" i="8"/>
  <c r="Q243" i="8"/>
  <c r="Q244" i="8"/>
  <c r="Q245" i="8"/>
  <c r="Q246" i="8"/>
  <c r="Q247" i="8"/>
  <c r="Q248" i="8"/>
  <c r="Q249" i="8"/>
  <c r="Q250" i="8"/>
  <c r="Q251" i="8"/>
  <c r="Q252" i="8"/>
  <c r="Q253" i="8"/>
  <c r="Q254" i="8"/>
  <c r="Q255" i="8"/>
  <c r="Q256" i="8"/>
  <c r="Q257" i="8"/>
  <c r="Q258" i="8"/>
  <c r="Q259" i="8"/>
  <c r="Q260" i="8"/>
  <c r="Q261" i="8"/>
  <c r="Q262" i="8"/>
  <c r="Q263" i="8"/>
  <c r="Q264" i="8"/>
  <c r="Q265" i="8"/>
  <c r="Q266" i="8"/>
  <c r="Q267" i="8"/>
  <c r="Q268" i="8"/>
  <c r="Q269" i="8"/>
  <c r="Q270" i="8"/>
  <c r="Q271" i="8"/>
  <c r="Q272" i="8"/>
  <c r="Q273" i="8"/>
  <c r="Q274" i="8"/>
  <c r="Q275" i="8"/>
  <c r="Q276" i="8"/>
  <c r="Q277" i="8"/>
  <c r="Q278" i="8"/>
  <c r="Q279" i="8"/>
  <c r="Q280" i="8"/>
  <c r="Q281" i="8"/>
  <c r="Q282" i="8"/>
  <c r="Q283" i="8"/>
  <c r="Q284" i="8"/>
  <c r="Q285" i="8"/>
  <c r="Q286" i="8"/>
  <c r="Q287" i="8"/>
  <c r="Q288" i="8"/>
  <c r="Q289" i="8"/>
  <c r="Q290" i="8"/>
  <c r="Q291" i="8"/>
  <c r="Q292" i="8"/>
  <c r="Q293" i="8"/>
  <c r="Q294" i="8"/>
  <c r="Q295" i="8"/>
  <c r="Q296" i="8"/>
  <c r="Q297" i="8"/>
  <c r="Q298" i="8"/>
  <c r="Q299" i="8"/>
  <c r="Q300" i="8"/>
  <c r="Q301" i="8"/>
  <c r="Q302" i="8"/>
  <c r="Q303" i="8"/>
  <c r="Q304" i="8"/>
  <c r="Q305" i="8"/>
  <c r="Q306" i="8"/>
  <c r="Q307" i="8"/>
  <c r="Q308" i="8"/>
  <c r="Q309" i="8"/>
  <c r="Q310" i="8"/>
  <c r="Q311" i="8"/>
  <c r="Q312" i="8"/>
  <c r="Q313" i="8"/>
  <c r="Q314" i="8"/>
  <c r="Q315" i="8"/>
  <c r="Q316" i="8"/>
  <c r="Q317" i="8"/>
  <c r="Q318" i="8"/>
  <c r="Q319" i="8"/>
  <c r="Q320" i="8"/>
  <c r="Q321" i="8"/>
  <c r="Q322" i="8"/>
  <c r="Q323" i="8"/>
  <c r="Q324" i="8"/>
  <c r="Q325" i="8"/>
  <c r="Q326" i="8"/>
  <c r="Q327" i="8"/>
  <c r="Q328" i="8"/>
  <c r="Q329" i="8"/>
  <c r="Q330" i="8"/>
  <c r="Q331" i="8"/>
  <c r="Q332" i="8"/>
  <c r="Q333" i="8"/>
  <c r="Q334" i="8"/>
  <c r="Q335" i="8"/>
  <c r="Q336" i="8"/>
  <c r="Q337" i="8"/>
  <c r="Q338" i="8"/>
  <c r="Q339" i="8"/>
  <c r="Q340" i="8"/>
  <c r="Q341" i="8"/>
  <c r="Q342" i="8"/>
  <c r="Q343" i="8"/>
  <c r="Q344" i="8"/>
  <c r="Q345" i="8"/>
  <c r="Q346" i="8"/>
  <c r="Q347" i="8"/>
  <c r="Q348" i="8"/>
  <c r="Q349" i="8"/>
  <c r="Q350" i="8"/>
  <c r="Q351" i="8"/>
  <c r="Q352" i="8"/>
  <c r="Q353" i="8"/>
  <c r="Q354" i="8"/>
  <c r="Q355" i="8"/>
  <c r="Q356" i="8"/>
  <c r="Q357" i="8"/>
  <c r="Q358" i="8"/>
  <c r="Q359" i="8"/>
  <c r="Q360" i="8"/>
  <c r="Q361" i="8"/>
  <c r="Q362" i="8"/>
  <c r="Q363" i="8"/>
  <c r="Q364" i="8"/>
  <c r="Q365" i="8"/>
  <c r="Q366" i="8"/>
  <c r="Q367" i="8"/>
  <c r="Q368" i="8"/>
  <c r="Q369" i="8"/>
  <c r="Q370" i="8"/>
  <c r="Q371" i="8"/>
  <c r="Q372" i="8"/>
  <c r="Q373" i="8"/>
  <c r="Q374" i="8"/>
  <c r="Q375" i="8"/>
  <c r="Q376" i="8"/>
  <c r="Q377" i="8"/>
  <c r="Q378" i="8"/>
  <c r="Q379" i="8"/>
  <c r="Q380" i="8"/>
  <c r="Q381" i="8"/>
  <c r="Q382" i="8"/>
  <c r="Q383" i="8"/>
  <c r="Q384" i="8"/>
  <c r="Q385" i="8"/>
  <c r="Q386" i="8"/>
  <c r="Q387" i="8"/>
  <c r="Q388" i="8"/>
  <c r="Q389" i="8"/>
  <c r="Q390" i="8"/>
  <c r="Q391" i="8"/>
  <c r="Q392" i="8"/>
  <c r="Q393" i="8"/>
  <c r="Q394" i="8"/>
  <c r="Q395" i="8"/>
  <c r="Q396" i="8"/>
  <c r="Q397" i="8"/>
  <c r="Q398" i="8"/>
  <c r="Q399" i="8"/>
  <c r="Q400" i="8"/>
  <c r="Q401" i="8"/>
  <c r="Q402" i="8"/>
  <c r="Q403" i="8"/>
  <c r="Q404" i="8"/>
  <c r="Q405" i="8"/>
  <c r="Q406" i="8"/>
  <c r="Q407" i="8"/>
  <c r="Q408" i="8"/>
  <c r="Q409" i="8"/>
  <c r="Q410" i="8"/>
  <c r="Q411" i="8"/>
  <c r="Q412" i="8"/>
  <c r="Q413" i="8"/>
  <c r="Q414" i="8"/>
  <c r="Q415" i="8"/>
  <c r="Q416" i="8"/>
  <c r="Q417" i="8"/>
  <c r="Q418" i="8"/>
  <c r="Q419" i="8"/>
  <c r="Q420" i="8"/>
  <c r="Q421" i="8"/>
  <c r="Q422" i="8"/>
  <c r="Q423" i="8"/>
  <c r="Q424" i="8"/>
  <c r="Q425" i="8"/>
  <c r="Q426" i="8"/>
  <c r="Q427" i="8"/>
  <c r="Q428" i="8"/>
  <c r="Q429" i="8"/>
  <c r="Q430" i="8"/>
  <c r="Q431" i="8"/>
  <c r="Q432" i="8"/>
  <c r="Q433" i="8"/>
  <c r="Q434" i="8"/>
  <c r="Q435" i="8"/>
  <c r="Q436" i="8"/>
  <c r="Q437" i="8"/>
  <c r="Q438" i="8"/>
  <c r="Q439" i="8"/>
  <c r="Q440" i="8"/>
  <c r="Q441" i="8"/>
  <c r="Q442" i="8"/>
  <c r="Q443" i="8"/>
  <c r="Q444" i="8"/>
  <c r="Q445" i="8"/>
  <c r="Q446" i="8"/>
  <c r="Q447" i="8"/>
  <c r="Q448" i="8"/>
  <c r="Q449" i="8"/>
  <c r="Q450" i="8"/>
  <c r="Q451" i="8"/>
  <c r="Q452" i="8"/>
  <c r="Q453" i="8"/>
  <c r="Q454" i="8"/>
  <c r="Q455" i="8"/>
  <c r="Q456" i="8"/>
  <c r="Q457" i="8"/>
  <c r="Q458" i="8"/>
  <c r="Q459" i="8"/>
  <c r="Q460" i="8"/>
  <c r="Q461" i="8"/>
  <c r="Q462" i="8"/>
  <c r="Q463" i="8"/>
  <c r="Q464" i="8"/>
  <c r="Q465" i="8"/>
  <c r="Q466" i="8"/>
  <c r="Q467" i="8"/>
  <c r="Q468" i="8"/>
  <c r="Q469" i="8"/>
  <c r="Q470" i="8"/>
  <c r="Q471" i="8"/>
  <c r="Q472" i="8"/>
  <c r="Q473" i="8"/>
  <c r="Q474" i="8"/>
  <c r="Q475" i="8"/>
  <c r="Q476" i="8"/>
  <c r="Q477" i="8"/>
  <c r="Q478" i="8"/>
  <c r="Q479" i="8"/>
  <c r="Q480" i="8"/>
  <c r="Q481" i="8"/>
  <c r="Q482" i="8"/>
  <c r="Q483" i="8"/>
  <c r="Q484" i="8"/>
  <c r="Q485" i="8"/>
  <c r="Q486" i="8"/>
  <c r="Q487" i="8"/>
  <c r="Q488" i="8"/>
  <c r="Q489" i="8"/>
  <c r="Q490" i="8"/>
  <c r="Q491" i="8"/>
  <c r="Q492" i="8"/>
  <c r="Q493" i="8"/>
  <c r="Q494" i="8"/>
  <c r="Q495" i="8"/>
  <c r="Q496" i="8"/>
  <c r="Q497" i="8"/>
  <c r="Q498" i="8"/>
  <c r="Q499" i="8"/>
  <c r="Q500" i="8"/>
  <c r="Q501" i="8"/>
  <c r="Q502" i="8"/>
  <c r="Q503" i="8"/>
  <c r="Q504" i="8"/>
  <c r="Q505" i="8"/>
  <c r="Q506" i="8"/>
  <c r="Q507" i="8"/>
  <c r="Q508" i="8"/>
  <c r="Q509" i="8"/>
  <c r="Q510" i="8"/>
  <c r="Q511" i="8"/>
  <c r="Q512" i="8"/>
  <c r="Q513" i="8"/>
  <c r="Q514" i="8"/>
  <c r="Q515" i="8"/>
  <c r="Q516" i="8"/>
  <c r="Q517" i="8"/>
  <c r="Q518" i="8"/>
  <c r="Q519" i="8"/>
  <c r="Q520" i="8"/>
  <c r="Q521" i="8"/>
  <c r="Q522" i="8"/>
  <c r="Q523" i="8"/>
  <c r="Q524" i="8"/>
  <c r="Q525" i="8"/>
  <c r="Q526" i="8"/>
  <c r="Q527" i="8"/>
  <c r="Q528" i="8"/>
  <c r="Q529" i="8"/>
  <c r="Q530" i="8"/>
  <c r="Q531" i="8"/>
  <c r="Q532" i="8"/>
  <c r="Q533" i="8"/>
  <c r="Q534" i="8"/>
  <c r="Q535" i="8"/>
  <c r="Q536" i="8"/>
  <c r="Q537" i="8"/>
  <c r="Q538" i="8"/>
  <c r="Q539" i="8"/>
  <c r="Q540" i="8"/>
  <c r="Q541" i="8"/>
  <c r="Q542" i="8"/>
  <c r="Q543" i="8"/>
  <c r="Q544" i="8"/>
  <c r="Q545" i="8"/>
  <c r="Q546" i="8"/>
  <c r="Q547" i="8"/>
  <c r="Q548" i="8"/>
  <c r="Q549" i="8"/>
  <c r="Q550" i="8"/>
  <c r="Q551" i="8"/>
  <c r="Q552" i="8"/>
  <c r="Q553" i="8"/>
  <c r="Q554" i="8"/>
  <c r="Q555" i="8"/>
  <c r="Q556" i="8"/>
  <c r="Q557" i="8"/>
  <c r="Q558" i="8"/>
  <c r="Q559" i="8"/>
  <c r="Q560" i="8"/>
  <c r="Q561" i="8"/>
  <c r="Q562" i="8"/>
  <c r="Q563" i="8"/>
  <c r="Q564" i="8"/>
  <c r="Q565" i="8"/>
  <c r="Q566" i="8"/>
  <c r="Q567" i="8"/>
  <c r="Q568" i="8"/>
  <c r="Q569" i="8"/>
  <c r="Q570" i="8"/>
  <c r="Q571" i="8"/>
  <c r="Q572" i="8"/>
  <c r="Q573" i="8"/>
  <c r="Q574" i="8"/>
  <c r="Q575" i="8"/>
  <c r="Q576" i="8"/>
  <c r="Q577" i="8"/>
  <c r="Q578" i="8"/>
  <c r="Q579" i="8"/>
  <c r="Q580" i="8"/>
  <c r="Q581" i="8"/>
  <c r="Q582" i="8"/>
  <c r="Q583" i="8"/>
  <c r="Q584" i="8"/>
  <c r="Q585" i="8"/>
  <c r="Q586" i="8"/>
  <c r="Q587" i="8"/>
  <c r="Q588" i="8"/>
  <c r="Q589" i="8"/>
  <c r="Q590" i="8"/>
  <c r="Q591" i="8"/>
  <c r="Q592" i="8"/>
  <c r="Q593" i="8"/>
  <c r="Q594" i="8"/>
  <c r="Q595" i="8"/>
  <c r="Q596" i="8"/>
  <c r="Q597" i="8"/>
  <c r="Q598" i="8"/>
  <c r="Q599" i="8"/>
  <c r="Q600" i="8"/>
  <c r="Q601" i="8"/>
  <c r="Q602" i="8"/>
  <c r="Q603" i="8"/>
  <c r="Q604" i="8"/>
  <c r="Q605" i="8"/>
  <c r="Q606" i="8"/>
  <c r="Q607" i="8"/>
  <c r="Q608" i="8"/>
  <c r="Q609" i="8"/>
  <c r="Q610" i="8"/>
  <c r="Q611" i="8"/>
  <c r="Q612" i="8"/>
  <c r="Q613" i="8"/>
  <c r="Q614" i="8"/>
  <c r="Q615" i="8"/>
  <c r="Q616" i="8"/>
  <c r="Q617" i="8"/>
  <c r="Q618" i="8"/>
  <c r="Q619" i="8"/>
  <c r="Q620" i="8"/>
  <c r="Q621" i="8"/>
  <c r="Q622" i="8"/>
  <c r="Q623" i="8"/>
  <c r="Q624" i="8"/>
  <c r="Q625" i="8"/>
  <c r="Q626" i="8"/>
  <c r="Q627" i="8"/>
  <c r="Q628" i="8"/>
  <c r="Q629" i="8"/>
  <c r="Q630" i="8"/>
  <c r="Q631" i="8"/>
  <c r="Q632" i="8"/>
  <c r="Q633" i="8"/>
  <c r="Q634" i="8"/>
  <c r="Q635" i="8"/>
  <c r="Q636" i="8"/>
  <c r="Q637" i="8"/>
  <c r="Q638" i="8"/>
  <c r="Q639" i="8"/>
  <c r="Q640" i="8"/>
  <c r="Q641" i="8"/>
  <c r="Q642" i="8"/>
  <c r="Q643" i="8"/>
  <c r="Q644" i="8"/>
  <c r="Q645" i="8"/>
  <c r="Q646" i="8"/>
  <c r="Q647" i="8"/>
  <c r="Q648" i="8"/>
  <c r="Q649" i="8"/>
  <c r="Q650" i="8"/>
  <c r="Q651" i="8"/>
  <c r="Q652" i="8"/>
  <c r="Q653" i="8"/>
  <c r="Q654" i="8"/>
  <c r="Q655" i="8"/>
  <c r="Q656" i="8"/>
  <c r="Q657" i="8"/>
  <c r="Q658" i="8"/>
  <c r="Q659" i="8"/>
  <c r="Q660" i="8"/>
  <c r="Q661" i="8"/>
  <c r="Q662" i="8"/>
  <c r="Q663" i="8"/>
  <c r="Q664" i="8"/>
  <c r="Q665" i="8"/>
  <c r="Q666" i="8"/>
  <c r="Q667" i="8"/>
  <c r="Q668" i="8"/>
  <c r="Q669" i="8"/>
  <c r="Q670" i="8"/>
  <c r="Q671" i="8"/>
  <c r="Q672" i="8"/>
  <c r="Q673" i="8"/>
  <c r="Q674" i="8"/>
  <c r="Q675" i="8"/>
  <c r="Q676" i="8"/>
  <c r="Q677" i="8"/>
  <c r="Q678" i="8"/>
  <c r="Q679" i="8"/>
  <c r="Q680" i="8"/>
  <c r="Q681" i="8"/>
  <c r="Q682" i="8"/>
  <c r="Q683" i="8"/>
  <c r="Q684" i="8"/>
  <c r="Q685" i="8"/>
  <c r="Q686" i="8"/>
  <c r="Q687" i="8"/>
  <c r="Q688" i="8"/>
  <c r="Q689" i="8"/>
  <c r="Q690" i="8"/>
  <c r="Q691" i="8"/>
  <c r="Q692" i="8"/>
  <c r="Q693" i="8"/>
  <c r="Q694" i="8"/>
  <c r="Q695" i="8"/>
  <c r="Q696" i="8"/>
  <c r="Q697" i="8"/>
  <c r="Q698" i="8"/>
  <c r="Q699" i="8"/>
  <c r="Q700" i="8"/>
  <c r="Q701" i="8"/>
  <c r="Q702" i="8"/>
  <c r="Q703" i="8"/>
  <c r="Q704" i="8"/>
  <c r="Q705" i="8"/>
  <c r="Q706" i="8"/>
  <c r="Q707" i="8"/>
  <c r="Q708" i="8"/>
  <c r="Q709" i="8"/>
  <c r="Q710" i="8"/>
  <c r="Q711" i="8"/>
  <c r="Q712" i="8"/>
  <c r="Q713" i="8"/>
  <c r="Q714" i="8"/>
  <c r="Q715" i="8"/>
  <c r="Q716" i="8"/>
  <c r="Q717" i="8"/>
  <c r="Q718" i="8"/>
  <c r="Q719" i="8"/>
  <c r="Q720" i="8"/>
  <c r="Q721" i="8"/>
  <c r="Q722" i="8"/>
  <c r="Q723" i="8"/>
  <c r="Q724" i="8"/>
  <c r="Q725" i="8"/>
  <c r="Q726" i="8"/>
  <c r="Q727" i="8"/>
  <c r="Q728" i="8"/>
  <c r="Q729" i="8"/>
  <c r="Q730" i="8"/>
  <c r="Q731" i="8"/>
  <c r="Q732" i="8"/>
  <c r="Q733" i="8"/>
  <c r="Q734" i="8"/>
  <c r="Q735" i="8"/>
  <c r="Q736" i="8"/>
  <c r="Q737" i="8"/>
  <c r="Q738" i="8"/>
  <c r="Q739" i="8"/>
  <c r="Q740" i="8"/>
  <c r="Q741" i="8"/>
  <c r="Q742" i="8"/>
  <c r="Q743" i="8"/>
  <c r="Q744" i="8"/>
  <c r="Q745" i="8"/>
  <c r="Q746" i="8"/>
  <c r="Q747" i="8"/>
  <c r="Q748" i="8"/>
  <c r="Q749" i="8"/>
  <c r="Q750" i="8"/>
  <c r="Q751" i="8"/>
  <c r="Q752" i="8"/>
  <c r="Q753" i="8"/>
  <c r="Q754" i="8"/>
  <c r="Q755" i="8"/>
  <c r="Q756" i="8"/>
  <c r="Q757" i="8"/>
  <c r="Q758" i="8"/>
  <c r="Q759" i="8"/>
  <c r="Q760" i="8"/>
  <c r="Q761" i="8"/>
  <c r="Q762" i="8"/>
  <c r="Q763" i="8"/>
  <c r="Q764" i="8"/>
  <c r="Q765" i="8"/>
  <c r="Q766" i="8"/>
  <c r="Q767" i="8"/>
  <c r="Q768" i="8"/>
  <c r="Q769" i="8"/>
  <c r="Q770" i="8"/>
  <c r="Q771" i="8"/>
  <c r="Q772" i="8"/>
  <c r="Q773" i="8"/>
  <c r="Q774" i="8"/>
  <c r="Q775" i="8"/>
  <c r="Q776" i="8"/>
  <c r="Q777" i="8"/>
  <c r="Q778" i="8"/>
  <c r="Q779" i="8"/>
  <c r="Q780" i="8"/>
  <c r="Q781" i="8"/>
  <c r="Q782" i="8"/>
  <c r="Q783" i="8"/>
  <c r="Q784" i="8"/>
  <c r="Q785" i="8"/>
  <c r="Q786" i="8"/>
  <c r="Q787" i="8"/>
  <c r="Q788" i="8"/>
  <c r="Q789" i="8"/>
  <c r="Q790" i="8"/>
  <c r="Q791" i="8"/>
  <c r="Q792" i="8"/>
  <c r="Q793" i="8"/>
  <c r="Q794" i="8"/>
  <c r="Q795" i="8"/>
  <c r="Q796" i="8"/>
  <c r="Q797" i="8"/>
  <c r="Q798" i="8"/>
  <c r="Q799" i="8"/>
  <c r="Q800" i="8"/>
  <c r="Q801" i="8"/>
  <c r="Q802" i="8"/>
  <c r="Q803" i="8"/>
  <c r="Q804" i="8"/>
  <c r="Q805" i="8"/>
  <c r="Q806" i="8"/>
  <c r="Q807" i="8"/>
  <c r="Q808" i="8"/>
  <c r="Q809" i="8"/>
  <c r="Q810" i="8"/>
  <c r="Q811" i="8"/>
  <c r="Q812" i="8"/>
  <c r="Q813" i="8"/>
  <c r="Q814" i="8"/>
  <c r="Q815" i="8"/>
  <c r="Q816" i="8"/>
  <c r="Q817" i="8"/>
  <c r="Q818" i="8"/>
  <c r="Q819" i="8"/>
  <c r="Q820" i="8"/>
  <c r="Q821" i="8"/>
  <c r="Q822" i="8"/>
  <c r="Q823" i="8"/>
  <c r="Q824" i="8"/>
  <c r="Q825" i="8"/>
  <c r="Q826" i="8"/>
  <c r="Q827" i="8"/>
  <c r="Q828" i="8"/>
  <c r="Q829" i="8"/>
  <c r="Q830" i="8"/>
  <c r="Q831" i="8"/>
  <c r="Q832" i="8"/>
  <c r="Q833" i="8"/>
  <c r="Q834" i="8"/>
  <c r="Q835" i="8"/>
  <c r="Q836" i="8"/>
  <c r="Q837" i="8"/>
  <c r="Q838" i="8"/>
  <c r="Q839" i="8"/>
  <c r="Q840" i="8"/>
  <c r="Q841" i="8"/>
  <c r="Q842" i="8"/>
  <c r="Q843" i="8"/>
  <c r="Q844" i="8"/>
  <c r="Q845" i="8"/>
  <c r="Q846" i="8"/>
  <c r="Q847" i="8"/>
  <c r="Q848" i="8"/>
  <c r="Q849" i="8"/>
  <c r="Q850" i="8"/>
  <c r="Q851" i="8"/>
  <c r="Q852" i="8"/>
  <c r="Q853" i="8"/>
  <c r="Q854" i="8"/>
  <c r="Q855" i="8"/>
  <c r="Q856" i="8"/>
  <c r="Q857" i="8"/>
  <c r="Q858" i="8"/>
  <c r="Q859" i="8"/>
  <c r="Q860" i="8"/>
  <c r="Q861" i="8"/>
  <c r="Q862" i="8"/>
  <c r="Q863" i="8"/>
  <c r="Q864" i="8"/>
  <c r="Q865" i="8"/>
  <c r="Q866" i="8"/>
  <c r="Q867" i="8"/>
  <c r="Q868" i="8"/>
  <c r="Q869" i="8"/>
  <c r="Q870" i="8"/>
  <c r="Q871" i="8"/>
  <c r="Q872" i="8"/>
  <c r="Q873" i="8"/>
  <c r="Q874" i="8"/>
  <c r="Q875" i="8"/>
  <c r="Q876" i="8"/>
  <c r="Q877" i="8"/>
  <c r="Q878" i="8"/>
  <c r="Q879" i="8"/>
  <c r="Q880" i="8"/>
  <c r="Q881" i="8"/>
  <c r="Q882" i="8"/>
  <c r="Q883" i="8"/>
  <c r="Q884" i="8"/>
  <c r="Q885" i="8"/>
  <c r="Q886" i="8"/>
  <c r="Q887" i="8"/>
  <c r="Q888" i="8"/>
  <c r="Q889" i="8"/>
  <c r="Q890" i="8"/>
  <c r="Q891" i="8"/>
  <c r="Q892" i="8"/>
  <c r="Q893" i="8"/>
  <c r="Q894" i="8"/>
  <c r="Q895" i="8"/>
  <c r="Q896" i="8"/>
  <c r="Q897" i="8"/>
  <c r="Q898" i="8"/>
  <c r="Q899" i="8"/>
  <c r="Q900" i="8"/>
  <c r="Q901" i="8"/>
  <c r="Q902" i="8"/>
  <c r="Q903" i="8"/>
  <c r="Q904" i="8"/>
  <c r="Q905" i="8"/>
  <c r="Q906" i="8"/>
  <c r="Q907" i="8"/>
  <c r="Q908" i="8"/>
  <c r="Q909" i="8"/>
  <c r="Q910" i="8"/>
  <c r="Q911" i="8"/>
  <c r="Q912" i="8"/>
  <c r="Q913" i="8"/>
  <c r="Q914" i="8"/>
  <c r="Q915" i="8"/>
  <c r="Q916" i="8"/>
  <c r="Q917" i="8"/>
  <c r="Q918" i="8"/>
  <c r="Q919" i="8"/>
  <c r="Q920" i="8"/>
  <c r="Q921" i="8"/>
  <c r="Q922" i="8"/>
  <c r="Q923" i="8"/>
  <c r="Q924" i="8"/>
  <c r="Q925" i="8"/>
  <c r="Q926" i="8"/>
  <c r="Q927" i="8"/>
  <c r="Q928" i="8"/>
  <c r="Q929" i="8"/>
  <c r="Q930" i="8"/>
  <c r="Q931" i="8"/>
  <c r="Q932" i="8"/>
  <c r="Q933" i="8"/>
  <c r="Q934" i="8"/>
  <c r="Q935" i="8"/>
  <c r="Q936" i="8"/>
  <c r="Q937" i="8"/>
  <c r="Q938" i="8"/>
  <c r="Q939" i="8"/>
  <c r="Q940" i="8"/>
  <c r="Q941" i="8"/>
  <c r="Q942" i="8"/>
  <c r="Q943" i="8"/>
  <c r="Q944" i="8"/>
  <c r="Q945" i="8"/>
  <c r="Q946" i="8"/>
  <c r="Q947" i="8"/>
  <c r="Q948" i="8"/>
  <c r="Q949" i="8"/>
  <c r="Q950" i="8"/>
  <c r="Q951" i="8"/>
  <c r="Q952" i="8"/>
  <c r="Q953" i="8"/>
  <c r="Q954" i="8"/>
  <c r="Q955" i="8"/>
  <c r="Q956" i="8"/>
  <c r="Q957" i="8"/>
  <c r="Q958" i="8"/>
  <c r="Q959" i="8"/>
  <c r="Q960" i="8"/>
  <c r="Q961" i="8"/>
  <c r="Q962" i="8"/>
  <c r="Q963" i="8"/>
  <c r="Q964" i="8"/>
  <c r="Q965" i="8"/>
  <c r="Q966" i="8"/>
  <c r="Q967" i="8"/>
  <c r="Q968" i="8"/>
  <c r="Q969" i="8"/>
  <c r="Q970" i="8"/>
  <c r="Q971" i="8"/>
  <c r="Q972" i="8"/>
  <c r="Q973" i="8"/>
  <c r="Q974" i="8"/>
  <c r="Q975" i="8"/>
  <c r="Q976" i="8"/>
  <c r="Q977" i="8"/>
  <c r="Q978" i="8"/>
  <c r="Q979" i="8"/>
  <c r="Q980" i="8"/>
  <c r="Q981" i="8"/>
  <c r="Q982" i="8"/>
  <c r="Q983" i="8"/>
  <c r="Q984" i="8"/>
  <c r="Q985" i="8"/>
  <c r="Q986" i="8"/>
  <c r="Q987" i="8"/>
  <c r="Q988" i="8"/>
  <c r="Q989" i="8"/>
  <c r="Q990" i="8"/>
  <c r="Q991" i="8"/>
  <c r="Q992" i="8"/>
  <c r="Q993" i="8"/>
  <c r="Q994" i="8"/>
  <c r="Q995" i="8"/>
  <c r="Q996" i="8"/>
  <c r="Q997" i="8"/>
  <c r="Q998" i="8"/>
  <c r="Q999" i="8"/>
  <c r="Q1000" i="8"/>
  <c r="Q1001" i="8"/>
  <c r="Q1002" i="8"/>
  <c r="Q1003" i="8"/>
  <c r="Q1004" i="8"/>
  <c r="Q1005" i="8"/>
  <c r="Q1006" i="8"/>
  <c r="Q1007" i="8"/>
  <c r="Q1008" i="8"/>
  <c r="Q1009" i="8"/>
  <c r="Q1010" i="8"/>
  <c r="Q1011" i="8"/>
  <c r="Q1012" i="8"/>
  <c r="Q1013" i="8"/>
  <c r="Q1014" i="8"/>
  <c r="Q1015" i="8"/>
  <c r="Q1016" i="8"/>
  <c r="Q1017" i="8"/>
  <c r="Q1018" i="8"/>
  <c r="Q1019" i="8"/>
  <c r="Q1020" i="8"/>
  <c r="Q1021" i="8"/>
  <c r="Q1022" i="8"/>
  <c r="Q1023" i="8"/>
  <c r="Q1024" i="8"/>
  <c r="Q1025" i="8"/>
  <c r="Q1026" i="8"/>
  <c r="Q1027" i="8"/>
  <c r="Q1028" i="8"/>
  <c r="Q1029" i="8"/>
  <c r="Q1030" i="8"/>
  <c r="Q1031" i="8"/>
  <c r="Q1032" i="8"/>
  <c r="Q1033" i="8"/>
  <c r="Q1034" i="8"/>
  <c r="Q1035" i="8"/>
  <c r="Q1036" i="8"/>
  <c r="Q1037" i="8"/>
  <c r="Q1038" i="8"/>
  <c r="Q1039" i="8"/>
  <c r="Q1040" i="8"/>
  <c r="Q1041" i="8"/>
  <c r="Q1042" i="8"/>
  <c r="Q1043" i="8"/>
  <c r="Q1044" i="8"/>
  <c r="Q1045" i="8"/>
  <c r="Q1046" i="8"/>
  <c r="Q1047" i="8"/>
  <c r="Q1048" i="8"/>
  <c r="Q1049" i="8"/>
  <c r="Q1050" i="8"/>
  <c r="Q1051" i="8"/>
  <c r="Q1052" i="8"/>
  <c r="Q1053" i="8"/>
  <c r="Q1054" i="8"/>
  <c r="Q1055" i="8"/>
  <c r="Q1056" i="8"/>
  <c r="Q1057" i="8"/>
  <c r="Q1058" i="8"/>
  <c r="Q1059" i="8"/>
  <c r="Q1060" i="8"/>
  <c r="Q1061" i="8"/>
  <c r="Q1062" i="8"/>
  <c r="Q1063" i="8"/>
  <c r="Q1064" i="8"/>
  <c r="Q1065" i="8"/>
  <c r="Q1066" i="8"/>
  <c r="Q1067" i="8"/>
  <c r="Q1068" i="8"/>
  <c r="Q1069" i="8"/>
  <c r="Q1070" i="8"/>
  <c r="Q1071" i="8"/>
  <c r="Q1072" i="8"/>
  <c r="Q1073" i="8"/>
  <c r="Q1074" i="8"/>
  <c r="Q1075" i="8"/>
  <c r="Q1076" i="8"/>
  <c r="Q1077" i="8"/>
  <c r="Q1078" i="8"/>
  <c r="Q1079" i="8"/>
  <c r="Q1080" i="8"/>
  <c r="Q1081" i="8"/>
  <c r="Q1082" i="8"/>
  <c r="Q1083" i="8"/>
  <c r="Q1084" i="8"/>
  <c r="Q1085" i="8"/>
  <c r="Q1086" i="8"/>
  <c r="Q1087" i="8"/>
  <c r="Q1088" i="8"/>
  <c r="Q1089" i="8"/>
  <c r="Q1090" i="8"/>
  <c r="Q1091" i="8"/>
  <c r="Q1092" i="8"/>
  <c r="Q1093" i="8"/>
  <c r="Q1094" i="8"/>
  <c r="Q1095" i="8"/>
  <c r="Q1096" i="8"/>
  <c r="Q1097" i="8"/>
  <c r="Q1098" i="8"/>
  <c r="Q1099" i="8"/>
  <c r="Q1100" i="8"/>
  <c r="Q1101" i="8"/>
  <c r="Q1102" i="8"/>
  <c r="Q1103" i="8"/>
  <c r="Q1104" i="8"/>
  <c r="Q1105" i="8"/>
  <c r="Q1106" i="8"/>
  <c r="Q1107" i="8"/>
  <c r="Q1108" i="8"/>
  <c r="Q1109" i="8"/>
  <c r="Q1110" i="8"/>
  <c r="Q1111" i="8"/>
  <c r="Q1112" i="8"/>
  <c r="Q1113" i="8"/>
  <c r="Q1114" i="8"/>
  <c r="Q1115" i="8"/>
  <c r="Q1116" i="8"/>
  <c r="Q1117" i="8"/>
  <c r="Q1118" i="8"/>
  <c r="Q1119" i="8"/>
  <c r="Q1120" i="8"/>
  <c r="Q1121" i="8"/>
  <c r="Q1122" i="8"/>
  <c r="Q1123" i="8"/>
  <c r="Q1124" i="8"/>
  <c r="Q1125" i="8"/>
  <c r="Q1126" i="8"/>
  <c r="Q1127" i="8"/>
  <c r="Q1128" i="8"/>
  <c r="Q1129" i="8"/>
  <c r="Q1130" i="8"/>
  <c r="Q1131" i="8"/>
  <c r="Q1132" i="8"/>
  <c r="Q1133" i="8"/>
  <c r="Q1134" i="8"/>
  <c r="Q1135" i="8"/>
  <c r="Q1136" i="8"/>
  <c r="Q1137" i="8"/>
  <c r="Q1138" i="8"/>
  <c r="Q1139" i="8"/>
  <c r="Q1140" i="8"/>
  <c r="Q1141" i="8"/>
  <c r="Q1142" i="8"/>
  <c r="Q1143" i="8"/>
  <c r="Q1144" i="8"/>
  <c r="Q1145" i="8"/>
  <c r="Q1146" i="8"/>
  <c r="Q1147" i="8"/>
  <c r="Q1148" i="8"/>
  <c r="Q1149" i="8"/>
  <c r="Q1150" i="8"/>
  <c r="Q1151" i="8"/>
  <c r="Q1152" i="8"/>
  <c r="Q1153" i="8"/>
  <c r="Q1154" i="8"/>
  <c r="Q1155" i="8"/>
  <c r="Q1156" i="8"/>
  <c r="Q1157" i="8"/>
  <c r="Q1158" i="8"/>
  <c r="Q1159" i="8"/>
  <c r="Q1160" i="8"/>
  <c r="Q1161" i="8"/>
  <c r="Q1162" i="8"/>
  <c r="Q1163" i="8"/>
  <c r="Q1164" i="8"/>
  <c r="Q1165" i="8"/>
  <c r="Q1166" i="8"/>
  <c r="Q1167" i="8"/>
  <c r="Q1168" i="8"/>
  <c r="Q1169" i="8"/>
  <c r="Q1170" i="8"/>
  <c r="Q1171" i="8"/>
  <c r="Q1172" i="8"/>
  <c r="Q1173" i="8"/>
  <c r="Q1174" i="8"/>
  <c r="Q1175" i="8"/>
  <c r="Q1176" i="8"/>
  <c r="Q1177" i="8"/>
  <c r="Q1178" i="8"/>
  <c r="Q1179" i="8"/>
  <c r="Q1180" i="8"/>
  <c r="Q1181" i="8"/>
  <c r="Q1182" i="8"/>
  <c r="Q1183" i="8"/>
  <c r="Q1184" i="8"/>
  <c r="Q1185" i="8"/>
  <c r="Q1186" i="8"/>
  <c r="Q1187" i="8"/>
  <c r="Q1188" i="8"/>
  <c r="Q1189" i="8"/>
  <c r="Q1190" i="8"/>
  <c r="Q1191" i="8"/>
  <c r="Q1192" i="8"/>
  <c r="Q1193" i="8"/>
  <c r="Q1194" i="8"/>
  <c r="Q1195" i="8"/>
  <c r="Q1196" i="8"/>
  <c r="Q1197" i="8"/>
  <c r="Q1198" i="8"/>
  <c r="Q1199" i="8"/>
  <c r="Q1200" i="8"/>
  <c r="Q1201" i="8"/>
  <c r="Q1202" i="8"/>
  <c r="Q1203" i="8"/>
  <c r="Q1204" i="8"/>
  <c r="Q1205" i="8"/>
  <c r="Q1206" i="8"/>
  <c r="Q1207" i="8"/>
  <c r="Q1208" i="8"/>
  <c r="Q1209" i="8"/>
  <c r="Q1210" i="8"/>
  <c r="Q1211" i="8"/>
  <c r="Q1212" i="8"/>
  <c r="Q1213" i="8"/>
  <c r="Q1214" i="8"/>
  <c r="Q1215" i="8"/>
  <c r="Q1216" i="8"/>
  <c r="Q1217" i="8"/>
  <c r="Q1218" i="8"/>
  <c r="Q1219" i="8"/>
  <c r="Q1220" i="8"/>
  <c r="Q1221" i="8"/>
  <c r="Q1222" i="8"/>
  <c r="Q1223" i="8"/>
  <c r="Q1224" i="8"/>
  <c r="Q1225" i="8"/>
  <c r="Q1226" i="8"/>
  <c r="Q1227" i="8"/>
  <c r="Q1228" i="8"/>
  <c r="Q1229" i="8"/>
  <c r="Q1230" i="8"/>
  <c r="Q1231" i="8"/>
  <c r="Q1232" i="8"/>
  <c r="Q1233" i="8"/>
  <c r="Q1234" i="8"/>
  <c r="Q1235" i="8"/>
  <c r="Q1236" i="8"/>
  <c r="Q1237" i="8"/>
  <c r="Q1238" i="8"/>
  <c r="Q1239" i="8"/>
  <c r="Q1240" i="8"/>
  <c r="Q1241" i="8"/>
  <c r="Q1242" i="8"/>
  <c r="Q1243" i="8"/>
  <c r="Q1244" i="8"/>
  <c r="Q1245" i="8"/>
  <c r="Q1246" i="8"/>
  <c r="Q1247" i="8"/>
  <c r="Q1248" i="8"/>
  <c r="Q1249" i="8"/>
  <c r="Q1250" i="8"/>
  <c r="Q1251" i="8"/>
  <c r="Q1252" i="8"/>
  <c r="Q1253" i="8"/>
  <c r="Q1254" i="8"/>
  <c r="Q1255" i="8"/>
  <c r="Q1256" i="8"/>
  <c r="Q1257" i="8"/>
  <c r="Q1258" i="8"/>
  <c r="Q1259" i="8"/>
  <c r="Q1260" i="8"/>
  <c r="Q1261" i="8"/>
  <c r="Q1262" i="8"/>
  <c r="Q1263" i="8"/>
  <c r="Q1264" i="8"/>
  <c r="Q1265" i="8"/>
  <c r="Q1266" i="8"/>
  <c r="Q1267" i="8"/>
  <c r="Q1268" i="8"/>
  <c r="Q1269" i="8"/>
  <c r="Q1270" i="8"/>
  <c r="Q1271" i="8"/>
  <c r="Q1272" i="8"/>
  <c r="Q1273" i="8"/>
  <c r="Q1274" i="8"/>
  <c r="Q1275" i="8"/>
  <c r="Q1276" i="8"/>
  <c r="Q1277" i="8"/>
  <c r="Q1278" i="8"/>
  <c r="Q1279" i="8"/>
  <c r="Q1280" i="8"/>
  <c r="Q1281" i="8"/>
  <c r="Q1282" i="8"/>
  <c r="Q1283" i="8"/>
  <c r="Q1284" i="8"/>
  <c r="Q1285" i="8"/>
  <c r="Q1286" i="8"/>
  <c r="Q1287" i="8"/>
  <c r="Q1288" i="8"/>
  <c r="Q1289" i="8"/>
  <c r="Q1290" i="8"/>
  <c r="Q1291" i="8"/>
  <c r="Q1292" i="8"/>
  <c r="Q1293" i="8"/>
  <c r="Q1294" i="8"/>
  <c r="Q1295" i="8"/>
  <c r="Q1296" i="8"/>
  <c r="Q1297" i="8"/>
  <c r="Q1298" i="8"/>
  <c r="Q1299" i="8"/>
  <c r="Q1300" i="8"/>
  <c r="Q1301" i="8"/>
  <c r="Q1302" i="8"/>
  <c r="Q1303" i="8"/>
  <c r="Q1304" i="8"/>
  <c r="Q1305" i="8"/>
  <c r="Q1306" i="8"/>
  <c r="Q1307" i="8"/>
  <c r="Q1308" i="8"/>
  <c r="Q1309" i="8"/>
  <c r="Q1310" i="8"/>
  <c r="Q1311" i="8"/>
  <c r="Q1312" i="8"/>
  <c r="Q1313" i="8"/>
  <c r="Q1314" i="8"/>
  <c r="Q1315" i="8"/>
  <c r="Q1316" i="8"/>
  <c r="Q1317" i="8"/>
  <c r="Q1318" i="8"/>
  <c r="Q1319" i="8"/>
  <c r="Q1320" i="8"/>
  <c r="Q1321" i="8"/>
  <c r="Q1322" i="8"/>
  <c r="Q1323" i="8"/>
  <c r="Q1324" i="8"/>
  <c r="Q1325" i="8"/>
  <c r="Q1326" i="8"/>
  <c r="Q1327" i="8"/>
  <c r="Q1328" i="8"/>
  <c r="Q1329" i="8"/>
  <c r="Q1330" i="8"/>
  <c r="Q1331" i="8"/>
  <c r="Q1332" i="8"/>
  <c r="Q1333" i="8"/>
  <c r="Q1334" i="8"/>
  <c r="Q1335" i="8"/>
  <c r="Q1336" i="8"/>
  <c r="Q1337" i="8"/>
  <c r="Q1338" i="8"/>
  <c r="Q1339" i="8"/>
  <c r="Q1340" i="8"/>
  <c r="Q1341" i="8"/>
  <c r="Q1342" i="8"/>
  <c r="Q1343" i="8"/>
  <c r="Q1344" i="8"/>
  <c r="Q1345" i="8"/>
  <c r="Q1346" i="8"/>
  <c r="Q1347" i="8"/>
  <c r="Q1348" i="8"/>
  <c r="Q1349" i="8"/>
  <c r="Q1350" i="8"/>
  <c r="Q1351" i="8"/>
  <c r="Q1352" i="8"/>
  <c r="Q1353" i="8"/>
  <c r="Q1354" i="8"/>
  <c r="Q1355" i="8"/>
  <c r="Q1356" i="8"/>
  <c r="Q1357" i="8"/>
  <c r="Q1358" i="8"/>
  <c r="Q1359" i="8"/>
  <c r="Q1360" i="8"/>
  <c r="Q1361" i="8"/>
  <c r="Q1362" i="8"/>
  <c r="Q1363" i="8"/>
  <c r="Q1364" i="8"/>
  <c r="Q1365" i="8"/>
  <c r="Q1366" i="8"/>
  <c r="Q1367" i="8"/>
  <c r="Q1368" i="8"/>
  <c r="Q1369" i="8"/>
  <c r="Q1370" i="8"/>
  <c r="Q1371" i="8"/>
  <c r="Q1372" i="8"/>
  <c r="Q1373" i="8"/>
  <c r="Q1374" i="8"/>
  <c r="Q1375" i="8"/>
  <c r="Q1376" i="8"/>
  <c r="Q1377" i="8"/>
  <c r="Q1378" i="8"/>
  <c r="Q1379" i="8"/>
  <c r="Q1380" i="8"/>
  <c r="Q1381" i="8"/>
  <c r="Q1382" i="8"/>
  <c r="Q1383" i="8"/>
  <c r="Q1384" i="8"/>
  <c r="Q1385" i="8"/>
  <c r="Q1386" i="8"/>
  <c r="Q1387" i="8"/>
  <c r="Q1388" i="8"/>
  <c r="Q1389" i="8"/>
  <c r="Q1390" i="8"/>
  <c r="Q1391" i="8"/>
  <c r="Q1392" i="8"/>
  <c r="Q1393" i="8"/>
  <c r="Q1394" i="8"/>
  <c r="Q1395" i="8"/>
  <c r="Q1396" i="8"/>
  <c r="Q1397" i="8"/>
  <c r="Q1398" i="8"/>
  <c r="Q1399" i="8"/>
  <c r="Q1400" i="8"/>
  <c r="Q1401" i="8"/>
  <c r="Q1402" i="8"/>
  <c r="Q1403" i="8"/>
  <c r="Q1404" i="8"/>
  <c r="Q1405" i="8"/>
  <c r="Q1406" i="8"/>
  <c r="Q1407" i="8"/>
  <c r="Q1408" i="8"/>
  <c r="Q1409" i="8"/>
  <c r="Q1410" i="8"/>
  <c r="Q1411" i="8"/>
  <c r="Q1412" i="8"/>
  <c r="Q1413" i="8"/>
  <c r="Q1414" i="8"/>
  <c r="Q1415" i="8"/>
  <c r="Q1416" i="8"/>
  <c r="Q1417" i="8"/>
  <c r="Q1418" i="8"/>
  <c r="Q1419" i="8"/>
  <c r="Q1420" i="8"/>
  <c r="Q1421" i="8"/>
  <c r="Q1422" i="8"/>
  <c r="Q1423" i="8"/>
  <c r="Q1424" i="8"/>
  <c r="Q1425" i="8"/>
  <c r="Q1426" i="8"/>
  <c r="Q1427" i="8"/>
  <c r="Q1428" i="8"/>
  <c r="Q1429" i="8"/>
  <c r="Q1430" i="8"/>
  <c r="Q1431" i="8"/>
  <c r="Q1432" i="8"/>
  <c r="Q1433" i="8"/>
  <c r="Q1434" i="8"/>
  <c r="Q1435" i="8"/>
  <c r="Q1436" i="8"/>
  <c r="Q1437" i="8"/>
  <c r="Q1438" i="8"/>
  <c r="Q1439" i="8"/>
  <c r="Q1440" i="8"/>
  <c r="Q1441" i="8"/>
  <c r="Q1442" i="8"/>
  <c r="Q1443" i="8"/>
  <c r="Q1444" i="8"/>
  <c r="Q1445" i="8"/>
  <c r="Q1446" i="8"/>
  <c r="Q1447" i="8"/>
  <c r="Q1448" i="8"/>
  <c r="Q1449" i="8"/>
  <c r="Q1450" i="8"/>
  <c r="Q1451" i="8"/>
  <c r="Q1452" i="8"/>
  <c r="Q1453" i="8"/>
  <c r="Q1454" i="8"/>
  <c r="Q1455" i="8"/>
  <c r="Q1456" i="8"/>
  <c r="Q1457" i="8"/>
  <c r="Q1458" i="8"/>
  <c r="Q1459" i="8"/>
  <c r="Q1460" i="8"/>
  <c r="Q1461" i="8"/>
  <c r="Q1462" i="8"/>
  <c r="Q1463" i="8"/>
  <c r="Q1464" i="8"/>
  <c r="Q1465" i="8"/>
  <c r="Q1466" i="8"/>
  <c r="Q1467" i="8"/>
  <c r="Q1468" i="8"/>
  <c r="Q1469" i="8"/>
  <c r="Q1470" i="8"/>
  <c r="Q1471" i="8"/>
  <c r="Q1472" i="8"/>
  <c r="Q1473" i="8"/>
  <c r="Q1474" i="8"/>
  <c r="Q1475" i="8"/>
  <c r="Q1476" i="8"/>
  <c r="Q1477" i="8"/>
  <c r="Q1478" i="8"/>
  <c r="Q1479" i="8"/>
  <c r="Q1480" i="8"/>
  <c r="Q1481" i="8"/>
  <c r="Q1482" i="8"/>
  <c r="Q1483" i="8"/>
  <c r="Q1484" i="8"/>
  <c r="Q1485" i="8"/>
  <c r="Q1486" i="8"/>
  <c r="Q1487" i="8"/>
  <c r="Q1488" i="8"/>
  <c r="Q1489" i="8"/>
  <c r="Q1490" i="8"/>
  <c r="Q1491" i="8"/>
  <c r="Q1492" i="8"/>
  <c r="Q1493" i="8"/>
  <c r="Q1494" i="8"/>
  <c r="Q1495" i="8"/>
  <c r="Q1496" i="8"/>
  <c r="Q1497" i="8"/>
  <c r="Q1498" i="8"/>
  <c r="Q1499" i="8"/>
  <c r="Q1500" i="8"/>
  <c r="Q1501" i="8"/>
  <c r="Q1502" i="8"/>
  <c r="Q1503" i="8"/>
  <c r="Q1504" i="8"/>
  <c r="Q1505" i="8"/>
  <c r="Q1506" i="8"/>
  <c r="Q1507" i="8"/>
  <c r="Q1508" i="8"/>
  <c r="Q1509" i="8"/>
  <c r="Q1510" i="8"/>
  <c r="Q1511" i="8"/>
  <c r="Q1512" i="8"/>
  <c r="Q1513" i="8"/>
  <c r="Q1514" i="8"/>
  <c r="Q1515" i="8"/>
  <c r="Q1516" i="8"/>
  <c r="Q1517" i="8"/>
  <c r="Q1518" i="8"/>
  <c r="Q1519" i="8"/>
  <c r="Q1520" i="8"/>
  <c r="Q1521" i="8"/>
  <c r="Q1522" i="8"/>
  <c r="Q1523" i="8"/>
  <c r="Q1524" i="8"/>
  <c r="Q1525" i="8"/>
  <c r="Q1526" i="8"/>
  <c r="Q1527" i="8"/>
  <c r="Q1528" i="8"/>
  <c r="Q1529" i="8"/>
  <c r="Q1530" i="8"/>
  <c r="Q1531" i="8"/>
  <c r="Q1532" i="8"/>
  <c r="Q1533" i="8"/>
  <c r="Q1534" i="8"/>
  <c r="Q1535" i="8"/>
  <c r="Q1536" i="8"/>
  <c r="Q1537" i="8"/>
  <c r="Q1538" i="8"/>
  <c r="Q1539" i="8"/>
  <c r="Q1540" i="8"/>
  <c r="Q1541" i="8"/>
  <c r="Q1542" i="8"/>
  <c r="Q1543" i="8"/>
  <c r="Q1544" i="8"/>
  <c r="Q1545" i="8"/>
  <c r="Q1546" i="8"/>
  <c r="Q1547" i="8"/>
  <c r="Q1548" i="8"/>
  <c r="Q1549" i="8"/>
  <c r="Q1550" i="8"/>
  <c r="Q1551" i="8"/>
  <c r="Q1552" i="8"/>
  <c r="Q1553" i="8"/>
  <c r="Q1554" i="8"/>
  <c r="Q1555" i="8"/>
  <c r="Q1556" i="8"/>
  <c r="Q1557" i="8"/>
  <c r="Q1558" i="8"/>
  <c r="Q1559" i="8"/>
  <c r="Q1560" i="8"/>
  <c r="Q1561" i="8"/>
  <c r="Q1562" i="8"/>
  <c r="Q1563" i="8"/>
  <c r="Q1564" i="8"/>
  <c r="Q1565" i="8"/>
  <c r="Q1566" i="8"/>
  <c r="Q1567" i="8"/>
  <c r="Q1568" i="8"/>
  <c r="Q1569" i="8"/>
  <c r="Q1570" i="8"/>
  <c r="Q1571" i="8"/>
  <c r="Q1572" i="8"/>
  <c r="Q1573" i="8"/>
  <c r="Q1574" i="8"/>
  <c r="Q1575" i="8"/>
  <c r="Q1576" i="8"/>
  <c r="Q1577" i="8"/>
  <c r="Q1578" i="8"/>
  <c r="Q1579" i="8"/>
  <c r="Q1580" i="8"/>
  <c r="Q1581" i="8"/>
  <c r="Q1582" i="8"/>
  <c r="Q1583" i="8"/>
  <c r="Q1584" i="8"/>
  <c r="Q1585" i="8"/>
  <c r="Q1586" i="8"/>
  <c r="Q1587" i="8"/>
  <c r="Q1588" i="8"/>
  <c r="Q1589" i="8"/>
  <c r="Q1590" i="8"/>
  <c r="Q1591" i="8"/>
  <c r="Q1592" i="8"/>
  <c r="Q1593" i="8"/>
  <c r="Q1594" i="8"/>
  <c r="Q1595" i="8"/>
  <c r="Q1596" i="8"/>
  <c r="Q1597" i="8"/>
  <c r="Q1598" i="8"/>
  <c r="Q1599" i="8"/>
  <c r="Q1600" i="8"/>
  <c r="Q1601" i="8"/>
  <c r="Q1602" i="8"/>
  <c r="Q1603" i="8"/>
  <c r="Q1604" i="8"/>
  <c r="Q1605" i="8"/>
  <c r="Q1606" i="8"/>
  <c r="Q1607" i="8"/>
  <c r="Q1608" i="8"/>
  <c r="Q1609" i="8"/>
  <c r="Q1610" i="8"/>
  <c r="Q1611" i="8"/>
  <c r="Q1612" i="8"/>
  <c r="Q1613" i="8"/>
  <c r="Q1614" i="8"/>
  <c r="Q1615" i="8"/>
  <c r="Q1616" i="8"/>
  <c r="Q1617" i="8"/>
  <c r="Q1618" i="8"/>
  <c r="Q1619" i="8"/>
  <c r="Q1620" i="8"/>
  <c r="Q1621" i="8"/>
  <c r="Q1622" i="8"/>
  <c r="Q1623" i="8"/>
  <c r="Q1624" i="8"/>
  <c r="Q1625" i="8"/>
  <c r="Q1626" i="8"/>
  <c r="Q1627" i="8"/>
  <c r="Q1628" i="8"/>
  <c r="Q1629" i="8"/>
  <c r="Q1630" i="8"/>
  <c r="Q1631" i="8"/>
  <c r="Q1632" i="8"/>
  <c r="Q1633" i="8"/>
  <c r="Q1634" i="8"/>
  <c r="Q1635" i="8"/>
  <c r="Q1636" i="8"/>
  <c r="Q1637" i="8"/>
  <c r="Q1638" i="8"/>
  <c r="Q1639" i="8"/>
  <c r="Q1640" i="8"/>
  <c r="Q1641" i="8"/>
  <c r="Q1642" i="8"/>
  <c r="Q1643" i="8"/>
  <c r="Q1644" i="8"/>
  <c r="Q1645" i="8"/>
  <c r="Q1646" i="8"/>
  <c r="Q1647" i="8"/>
  <c r="Q1648" i="8"/>
  <c r="Q1649" i="8"/>
  <c r="Q1650" i="8"/>
  <c r="Q1651" i="8"/>
  <c r="Q1652" i="8"/>
  <c r="Q1653" i="8"/>
  <c r="Q1654" i="8"/>
  <c r="Q1655" i="8"/>
  <c r="Q1656" i="8"/>
  <c r="Q1657" i="8"/>
  <c r="Q1658" i="8"/>
  <c r="Q1659" i="8"/>
  <c r="Q1660" i="8"/>
  <c r="Q1661" i="8"/>
  <c r="Q1662" i="8"/>
  <c r="Q1663" i="8"/>
  <c r="Q1664" i="8"/>
  <c r="Q1665" i="8"/>
  <c r="Q1666" i="8"/>
  <c r="Q1667" i="8"/>
  <c r="Q1668" i="8"/>
  <c r="Q1669" i="8"/>
  <c r="Q1670" i="8"/>
  <c r="Q1671" i="8"/>
  <c r="Q1672" i="8"/>
  <c r="Q1673" i="8"/>
  <c r="Q1674" i="8"/>
  <c r="Q1675" i="8"/>
  <c r="Q1676" i="8"/>
  <c r="Q1677" i="8"/>
  <c r="Q1678" i="8"/>
  <c r="Q1679" i="8"/>
  <c r="Q1680" i="8"/>
  <c r="Q1681" i="8"/>
  <c r="Q1682" i="8"/>
  <c r="Q1683" i="8"/>
  <c r="Q1684" i="8"/>
  <c r="Q1685" i="8"/>
  <c r="Q1686" i="8"/>
  <c r="Q1687" i="8"/>
  <c r="Q1688" i="8"/>
  <c r="Q1689" i="8"/>
  <c r="Q1690" i="8"/>
  <c r="Q1691" i="8"/>
  <c r="Q1692" i="8"/>
  <c r="Q1693" i="8"/>
  <c r="Q1694" i="8"/>
  <c r="Q1695" i="8"/>
  <c r="Q1696" i="8"/>
  <c r="Q1697" i="8"/>
  <c r="Q1698" i="8"/>
  <c r="Q1699" i="8"/>
  <c r="Q1700" i="8"/>
  <c r="Q1701" i="8"/>
  <c r="Q1702" i="8"/>
  <c r="Q1703" i="8"/>
  <c r="Q1704" i="8"/>
  <c r="Q1705" i="8"/>
  <c r="Q1706" i="8"/>
  <c r="Q1707" i="8"/>
  <c r="Q1708" i="8"/>
  <c r="Q1709" i="8"/>
  <c r="Q1710" i="8"/>
  <c r="Q1711" i="8"/>
  <c r="Q1712" i="8"/>
  <c r="Q1713" i="8"/>
  <c r="Q1714" i="8"/>
  <c r="Q1715" i="8"/>
  <c r="Q1716" i="8"/>
  <c r="Q1717" i="8"/>
  <c r="Q1718" i="8"/>
  <c r="Q1719" i="8"/>
  <c r="Q1720" i="8"/>
  <c r="Q1721" i="8"/>
  <c r="Q1722" i="8"/>
  <c r="Q1723" i="8"/>
  <c r="Q1724" i="8"/>
  <c r="Q1725" i="8"/>
  <c r="Q1726" i="8"/>
  <c r="Q1727" i="8"/>
  <c r="Q1728" i="8"/>
  <c r="Q1729" i="8"/>
  <c r="Q1730" i="8"/>
  <c r="Q1731" i="8"/>
  <c r="Q1732" i="8"/>
  <c r="Q1733" i="8"/>
  <c r="Q1734" i="8"/>
  <c r="Q1735" i="8"/>
  <c r="Q1736" i="8"/>
  <c r="Q1737" i="8"/>
  <c r="Q1738" i="8"/>
  <c r="Q1739" i="8"/>
  <c r="Q1740" i="8"/>
  <c r="Q1741" i="8"/>
  <c r="Q1742" i="8"/>
  <c r="Q1743" i="8"/>
  <c r="Q1744" i="8"/>
  <c r="Q1745" i="8"/>
  <c r="Q1746" i="8"/>
  <c r="Q1747" i="8"/>
  <c r="Q1748" i="8"/>
  <c r="Q1749" i="8"/>
  <c r="Q1750" i="8"/>
  <c r="Q1751" i="8"/>
  <c r="Q1752" i="8"/>
  <c r="Q1753" i="8"/>
  <c r="Q1754" i="8"/>
  <c r="Q1755" i="8"/>
  <c r="Q1756" i="8"/>
  <c r="Q1757" i="8"/>
  <c r="Q1758" i="8"/>
  <c r="Q1759" i="8"/>
  <c r="Q1760" i="8"/>
  <c r="Q1761" i="8"/>
  <c r="Q1762" i="8"/>
  <c r="Q1763" i="8"/>
  <c r="Q1764" i="8"/>
  <c r="Q1765" i="8"/>
  <c r="Q1766" i="8"/>
  <c r="Q1767" i="8"/>
  <c r="Q1768" i="8"/>
  <c r="Q1769" i="8"/>
  <c r="Q1770" i="8"/>
  <c r="Q1771" i="8"/>
  <c r="Q1772" i="8"/>
  <c r="Q1773" i="8"/>
  <c r="Q1774" i="8"/>
  <c r="Q1775" i="8"/>
  <c r="Q1776" i="8"/>
  <c r="Q1777" i="8"/>
  <c r="Q1778" i="8"/>
  <c r="Q1779" i="8"/>
  <c r="Q1780" i="8"/>
  <c r="Q1781" i="8"/>
  <c r="Q1782" i="8"/>
  <c r="Q1783" i="8"/>
  <c r="Q1784" i="8"/>
  <c r="Q1785" i="8"/>
  <c r="Q1786" i="8"/>
  <c r="Q1787" i="8"/>
  <c r="Q1788" i="8"/>
  <c r="Q1789" i="8"/>
  <c r="Q1790" i="8"/>
  <c r="Q1791" i="8"/>
  <c r="Q1792" i="8"/>
  <c r="Q1793" i="8"/>
  <c r="Q1794" i="8"/>
  <c r="Q1795" i="8"/>
  <c r="Q1796" i="8"/>
  <c r="Q1797" i="8"/>
  <c r="Q1798" i="8"/>
  <c r="Q1799" i="8"/>
  <c r="Q1800" i="8"/>
  <c r="Q1801" i="8"/>
  <c r="Q1802" i="8"/>
  <c r="Q1803" i="8"/>
  <c r="Q1804" i="8"/>
  <c r="Q1805" i="8"/>
  <c r="Q1806" i="8"/>
  <c r="Q1807" i="8"/>
  <c r="Q1808" i="8"/>
  <c r="Q1809" i="8"/>
  <c r="Q1810" i="8"/>
  <c r="Q1811" i="8"/>
  <c r="Q1812" i="8"/>
  <c r="Q1813" i="8"/>
  <c r="Q1814" i="8"/>
  <c r="Q1815" i="8"/>
  <c r="Q1816" i="8"/>
  <c r="Q1817" i="8"/>
  <c r="Q1818" i="8"/>
  <c r="Q1819" i="8"/>
  <c r="Q1820" i="8"/>
  <c r="Q1821" i="8"/>
  <c r="Q1822" i="8"/>
  <c r="Q1823" i="8"/>
  <c r="Q1824" i="8"/>
  <c r="Q1825" i="8"/>
  <c r="Q1826" i="8"/>
  <c r="Q1827" i="8"/>
  <c r="Q1828" i="8"/>
  <c r="Q1829" i="8"/>
  <c r="Q1830" i="8"/>
  <c r="Q1831" i="8"/>
  <c r="Q1832" i="8"/>
  <c r="Q1833" i="8"/>
  <c r="Q1834" i="8"/>
  <c r="Q1835" i="8"/>
  <c r="Q1836" i="8"/>
  <c r="Q1837" i="8"/>
  <c r="Q1838" i="8"/>
  <c r="Q1839" i="8"/>
  <c r="Q1840" i="8"/>
  <c r="Q1841" i="8"/>
  <c r="Q1842" i="8"/>
  <c r="Q1843" i="8"/>
  <c r="Q1844" i="8"/>
  <c r="Q1845" i="8"/>
  <c r="Q1846" i="8"/>
  <c r="Q1847" i="8"/>
  <c r="Q1848" i="8"/>
  <c r="Q1849" i="8"/>
  <c r="Q1850" i="8"/>
  <c r="Q1851" i="8"/>
  <c r="Q1852" i="8"/>
  <c r="Q1853" i="8"/>
  <c r="Q1854" i="8"/>
  <c r="Q1855" i="8"/>
  <c r="Q1856" i="8"/>
  <c r="Q1857" i="8"/>
  <c r="Q1858" i="8"/>
  <c r="Q1859" i="8"/>
  <c r="Q1860" i="8"/>
  <c r="Q1861" i="8"/>
  <c r="Q1862" i="8"/>
  <c r="Q1863" i="8"/>
  <c r="Q1864" i="8"/>
  <c r="Q1865" i="8"/>
  <c r="Q1866" i="8"/>
  <c r="Q1867" i="8"/>
  <c r="Q1868" i="8"/>
  <c r="Q1869" i="8"/>
  <c r="Q1870" i="8"/>
  <c r="Q1871" i="8"/>
  <c r="Q1872" i="8"/>
  <c r="Q1873" i="8"/>
  <c r="Q1874" i="8"/>
  <c r="Q1875" i="8"/>
  <c r="Q1876" i="8"/>
  <c r="Q1877" i="8"/>
  <c r="Q1878" i="8"/>
  <c r="Q1879" i="8"/>
  <c r="Q1880" i="8"/>
  <c r="Q1881" i="8"/>
  <c r="Q1882" i="8"/>
  <c r="Q1883" i="8"/>
  <c r="Q1884" i="8"/>
  <c r="Q1885" i="8"/>
  <c r="Q1886" i="8"/>
  <c r="Q1887" i="8"/>
  <c r="Q1888" i="8"/>
  <c r="Q1889" i="8"/>
  <c r="Q1890" i="8"/>
  <c r="Q1891" i="8"/>
  <c r="Q1892" i="8"/>
  <c r="Q1893" i="8"/>
  <c r="Q1894" i="8"/>
  <c r="Q1895" i="8"/>
  <c r="Q1896" i="8"/>
  <c r="Q1897" i="8"/>
  <c r="Q1898" i="8"/>
  <c r="Q1899" i="8"/>
  <c r="Q1900" i="8"/>
  <c r="Q1901" i="8"/>
  <c r="Q1902" i="8"/>
  <c r="Q1903" i="8"/>
  <c r="Q1904" i="8"/>
  <c r="Q1905" i="8"/>
  <c r="Q1906" i="8"/>
  <c r="Q1907" i="8"/>
  <c r="Q1908" i="8"/>
  <c r="Q1909" i="8"/>
  <c r="Q1910" i="8"/>
  <c r="Q1911" i="8"/>
  <c r="Q1912" i="8"/>
  <c r="Q1913" i="8"/>
  <c r="Q1914" i="8"/>
  <c r="Q1915" i="8"/>
  <c r="Q1916" i="8"/>
  <c r="Q1917" i="8"/>
  <c r="Q1918" i="8"/>
  <c r="Q1919" i="8"/>
  <c r="Q1920" i="8"/>
  <c r="Q1921" i="8"/>
  <c r="Q1922" i="8"/>
  <c r="Q1923" i="8"/>
  <c r="Q1924" i="8"/>
  <c r="Q1925" i="8"/>
  <c r="Q1926" i="8"/>
  <c r="Q1927" i="8"/>
  <c r="Q1928" i="8"/>
  <c r="Q1929" i="8"/>
  <c r="Q1930" i="8"/>
  <c r="Q1931" i="8"/>
  <c r="Q1932" i="8"/>
  <c r="Q1933" i="8"/>
  <c r="Q1934" i="8"/>
  <c r="Q1935" i="8"/>
  <c r="Q1936" i="8"/>
  <c r="Q1937" i="8"/>
  <c r="Q1938" i="8"/>
  <c r="Q1939" i="8"/>
  <c r="Q1940" i="8"/>
  <c r="Q1941" i="8"/>
  <c r="Q1942" i="8"/>
  <c r="Q1943" i="8"/>
  <c r="Q1944" i="8"/>
  <c r="Q1945" i="8"/>
  <c r="Q1946" i="8"/>
  <c r="Q1947" i="8"/>
  <c r="Q1948" i="8"/>
  <c r="Q1949" i="8"/>
  <c r="Q1950" i="8"/>
  <c r="Q1951" i="8"/>
  <c r="Q1952" i="8"/>
  <c r="Q1953" i="8"/>
  <c r="Q1954" i="8"/>
  <c r="Q1955" i="8"/>
  <c r="Q1956" i="8"/>
  <c r="Q1957" i="8"/>
  <c r="Q1958" i="8"/>
  <c r="Q1959" i="8"/>
  <c r="Q1960" i="8"/>
  <c r="Q1961" i="8"/>
  <c r="Q1962" i="8"/>
  <c r="Q1963" i="8"/>
  <c r="Q1964" i="8"/>
  <c r="Q1965" i="8"/>
  <c r="Q1966" i="8"/>
  <c r="Q1967" i="8"/>
  <c r="Q1968" i="8"/>
  <c r="Q1969" i="8"/>
  <c r="Q1970" i="8"/>
  <c r="Q1971" i="8"/>
  <c r="Q1972" i="8"/>
  <c r="Q1973" i="8"/>
  <c r="Q1974" i="8"/>
  <c r="Q1975" i="8"/>
  <c r="Q1976" i="8"/>
  <c r="Q1977" i="8"/>
  <c r="Q1978" i="8"/>
  <c r="Q1979" i="8"/>
  <c r="Q1980" i="8"/>
  <c r="Q1981" i="8"/>
  <c r="Q1982" i="8"/>
  <c r="Q1983" i="8"/>
  <c r="Q1984" i="8"/>
  <c r="Q1985" i="8"/>
  <c r="Q1986" i="8"/>
  <c r="Q1987" i="8"/>
  <c r="Q1988" i="8"/>
  <c r="Q1989" i="8"/>
  <c r="Q1990" i="8"/>
  <c r="Q1991" i="8"/>
  <c r="Q1992" i="8"/>
  <c r="Q1993" i="8"/>
  <c r="Q1994" i="8"/>
  <c r="Q1995" i="8"/>
  <c r="Q1996" i="8"/>
  <c r="Q1997" i="8"/>
  <c r="Q1998" i="8"/>
  <c r="Q1999" i="8"/>
  <c r="Q2000" i="8"/>
  <c r="Q2001" i="8"/>
  <c r="Q2002" i="8"/>
  <c r="Q2003" i="8"/>
  <c r="Q2004" i="8"/>
  <c r="Q2005" i="8"/>
  <c r="Q2006" i="8"/>
  <c r="Q2007" i="8"/>
  <c r="Q2008" i="8"/>
  <c r="Q2009" i="8"/>
  <c r="Q2010" i="8"/>
  <c r="Q2011" i="8"/>
  <c r="Q2012" i="8"/>
  <c r="Q2013" i="8"/>
  <c r="Q2014" i="8"/>
  <c r="Q2015" i="8"/>
  <c r="Q2016" i="8"/>
  <c r="Q2017" i="8"/>
  <c r="Q2018" i="8"/>
  <c r="Q2019" i="8"/>
  <c r="Q2020" i="8"/>
  <c r="Q2021" i="8"/>
  <c r="Q2022" i="8"/>
  <c r="Q2023" i="8"/>
  <c r="Q2024" i="8"/>
  <c r="Q2025" i="8"/>
  <c r="Q2026" i="8"/>
  <c r="Q2027" i="8"/>
  <c r="Q2028" i="8"/>
  <c r="Q2029" i="8"/>
  <c r="Q2030" i="8"/>
  <c r="Q2031" i="8"/>
  <c r="Q2032" i="8"/>
  <c r="Q2033" i="8"/>
  <c r="Q2034" i="8"/>
  <c r="Q2035" i="8"/>
  <c r="Q2036" i="8"/>
  <c r="Q2037" i="8"/>
  <c r="Q2038" i="8"/>
  <c r="Q2039" i="8"/>
  <c r="Q2040" i="8"/>
  <c r="Q2041" i="8"/>
  <c r="Q2042" i="8"/>
  <c r="Q2043" i="8"/>
  <c r="Q2044" i="8"/>
  <c r="Q2045" i="8"/>
  <c r="Q2046" i="8"/>
  <c r="Q2047" i="8"/>
  <c r="Q2048" i="8"/>
  <c r="Q2049" i="8"/>
  <c r="Q2050" i="8"/>
  <c r="Q2051" i="8"/>
  <c r="Q2052" i="8"/>
  <c r="Q2053" i="8"/>
  <c r="Q2054" i="8"/>
  <c r="Q2055" i="8"/>
  <c r="Q2056" i="8"/>
  <c r="Q2057" i="8"/>
  <c r="Q2058" i="8"/>
  <c r="Q2059" i="8"/>
  <c r="Q2060" i="8"/>
  <c r="Q2061" i="8"/>
  <c r="Q2062" i="8"/>
  <c r="Q2063" i="8"/>
  <c r="Q2064" i="8"/>
  <c r="Q2065" i="8"/>
  <c r="Q2066" i="8"/>
  <c r="Q2067" i="8"/>
  <c r="Q2068" i="8"/>
  <c r="Q2069" i="8"/>
  <c r="Q2070" i="8"/>
  <c r="Q2071" i="8"/>
  <c r="Q2072" i="8"/>
  <c r="Q2073" i="8"/>
  <c r="Q2074" i="8"/>
  <c r="Q2075" i="8"/>
  <c r="Q2076" i="8"/>
  <c r="Q2077" i="8"/>
  <c r="Q2078" i="8"/>
  <c r="Q2079" i="8"/>
  <c r="Q2080" i="8"/>
  <c r="Q2081" i="8"/>
  <c r="Q2082" i="8"/>
  <c r="Q2083" i="8"/>
  <c r="Q2084" i="8"/>
  <c r="Q2085" i="8"/>
  <c r="Q2086" i="8"/>
  <c r="Q2087" i="8"/>
  <c r="Q2088" i="8"/>
  <c r="Q2089" i="8"/>
  <c r="Q2090" i="8"/>
  <c r="Q2091" i="8"/>
  <c r="Q2092" i="8"/>
  <c r="Q2093" i="8"/>
  <c r="Q2094" i="8"/>
  <c r="Q2095" i="8"/>
  <c r="Q2096" i="8"/>
  <c r="Q2097" i="8"/>
  <c r="Q2098" i="8"/>
  <c r="Q2099" i="8"/>
  <c r="Q2100" i="8"/>
  <c r="Q2101" i="8"/>
  <c r="Q2102" i="8"/>
  <c r="Q2103" i="8"/>
  <c r="Q2104" i="8"/>
  <c r="Q2105" i="8"/>
  <c r="Q2106" i="8"/>
  <c r="Q2107" i="8"/>
  <c r="Q2108" i="8"/>
  <c r="Q2109" i="8"/>
  <c r="Q2110" i="8"/>
  <c r="Q2111" i="8"/>
  <c r="Q2112" i="8"/>
  <c r="Q2113" i="8"/>
  <c r="Q2114" i="8"/>
  <c r="Q2115" i="8"/>
  <c r="Q2116" i="8"/>
  <c r="Q2117" i="8"/>
  <c r="Q2118" i="8"/>
  <c r="Q2119" i="8"/>
  <c r="Q2120" i="8"/>
  <c r="Q2121" i="8"/>
  <c r="Q2122" i="8"/>
  <c r="Q2123" i="8"/>
  <c r="Q2124" i="8"/>
  <c r="Q2125" i="8"/>
  <c r="Q2126" i="8"/>
  <c r="Q2127" i="8"/>
  <c r="Q2128" i="8"/>
  <c r="Q2129" i="8"/>
  <c r="Q2130" i="8"/>
  <c r="Q2131" i="8"/>
  <c r="Q2132" i="8"/>
  <c r="Q2133" i="8"/>
  <c r="Q2134" i="8"/>
  <c r="Q2135" i="8"/>
  <c r="Q2136" i="8"/>
  <c r="Q2137" i="8"/>
  <c r="Q2138" i="8"/>
  <c r="Q2139" i="8"/>
  <c r="Q2140" i="8"/>
  <c r="Q2141" i="8"/>
  <c r="Q2142" i="8"/>
  <c r="Q2143" i="8"/>
  <c r="Q2144" i="8"/>
  <c r="Q2145" i="8"/>
  <c r="Q2146" i="8"/>
  <c r="Q2147" i="8"/>
  <c r="Q2148" i="8"/>
  <c r="Q2149" i="8"/>
  <c r="Q2150" i="8"/>
  <c r="Q2151" i="8"/>
  <c r="Q2152" i="8"/>
  <c r="Q2153" i="8"/>
  <c r="Q2154" i="8"/>
  <c r="Q2155" i="8"/>
  <c r="Q2156" i="8"/>
  <c r="Q2157" i="8"/>
  <c r="Q2158" i="8"/>
  <c r="Q2159" i="8"/>
  <c r="Q2160" i="8"/>
  <c r="Q2161" i="8"/>
  <c r="Q2162" i="8"/>
  <c r="Q2163" i="8"/>
  <c r="Q2164" i="8"/>
  <c r="Q2165" i="8"/>
  <c r="Q2166" i="8"/>
  <c r="Q2167" i="8"/>
  <c r="Q2168" i="8"/>
  <c r="Q2169" i="8"/>
  <c r="Q2170" i="8"/>
  <c r="Q2171" i="8"/>
  <c r="Q2172" i="8"/>
  <c r="Q2173" i="8"/>
  <c r="Q2174" i="8"/>
  <c r="Q2175" i="8"/>
  <c r="Q2176" i="8"/>
  <c r="Q2177" i="8"/>
  <c r="Q2178" i="8"/>
  <c r="Q2179" i="8"/>
  <c r="Q2180" i="8"/>
  <c r="Q2181" i="8"/>
  <c r="Q2182" i="8"/>
  <c r="Q2183" i="8"/>
  <c r="Q2184" i="8"/>
  <c r="Q2185" i="8"/>
  <c r="Q2186" i="8"/>
  <c r="Q2187" i="8"/>
  <c r="Q2188" i="8"/>
  <c r="Q2189" i="8"/>
  <c r="Q2190" i="8"/>
  <c r="Q2191" i="8"/>
  <c r="Q2192" i="8"/>
  <c r="Q2193" i="8"/>
  <c r="Q2194" i="8"/>
  <c r="Q2195" i="8"/>
  <c r="Q2196" i="8"/>
  <c r="Q2197" i="8"/>
  <c r="Q2198" i="8"/>
  <c r="Q2199" i="8"/>
  <c r="Q2200" i="8"/>
  <c r="Q2201" i="8"/>
  <c r="Q2202" i="8"/>
  <c r="Q2203" i="8"/>
  <c r="Q2204" i="8"/>
  <c r="Q2205" i="8"/>
  <c r="Q2206" i="8"/>
  <c r="Q2207" i="8"/>
  <c r="Q2208" i="8"/>
  <c r="Q2209" i="8"/>
  <c r="Q2210" i="8"/>
  <c r="Q2211" i="8"/>
  <c r="Q2212" i="8"/>
  <c r="Q2213" i="8"/>
  <c r="Q2214" i="8"/>
  <c r="Q2215" i="8"/>
  <c r="Q2216" i="8"/>
  <c r="Q2217" i="8"/>
  <c r="Q2218" i="8"/>
  <c r="Q2219" i="8"/>
  <c r="Q2220" i="8"/>
  <c r="Q2221" i="8"/>
  <c r="Q2222" i="8"/>
  <c r="Q2223" i="8"/>
  <c r="Q2224" i="8"/>
  <c r="Q2225" i="8"/>
  <c r="Q2226" i="8"/>
  <c r="Q2227" i="8"/>
  <c r="Q2228" i="8"/>
  <c r="Q2229" i="8"/>
  <c r="Q2230" i="8"/>
  <c r="Q2231" i="8"/>
  <c r="Q2232" i="8"/>
  <c r="Q2233" i="8"/>
  <c r="Q2234" i="8"/>
  <c r="Q2235" i="8"/>
  <c r="Q2236" i="8"/>
  <c r="Q2237" i="8"/>
  <c r="Q2238" i="8"/>
  <c r="Q2239" i="8"/>
  <c r="Q2240" i="8"/>
  <c r="Q2241" i="8"/>
  <c r="Q2242" i="8"/>
  <c r="Q2243" i="8"/>
  <c r="Q2244" i="8"/>
  <c r="Q2245" i="8"/>
  <c r="Q2246" i="8"/>
  <c r="Q2247" i="8"/>
  <c r="Q2248" i="8"/>
  <c r="Q2249" i="8"/>
  <c r="Q2250" i="8"/>
  <c r="Q2251" i="8"/>
  <c r="Q2252" i="8"/>
  <c r="Q2253" i="8"/>
  <c r="Q2254" i="8"/>
  <c r="Q2255" i="8"/>
  <c r="Q2256" i="8"/>
  <c r="Q2257" i="8"/>
  <c r="Q2258" i="8"/>
  <c r="Q2259" i="8"/>
  <c r="Q2260" i="8"/>
  <c r="Q2261" i="8"/>
  <c r="Q2262" i="8"/>
  <c r="Q2263" i="8"/>
  <c r="Q2264" i="8"/>
  <c r="Q2265" i="8"/>
  <c r="Q2266" i="8"/>
  <c r="Q2267" i="8"/>
  <c r="Q2268" i="8"/>
  <c r="Q2269" i="8"/>
  <c r="Q2270" i="8"/>
  <c r="Q2271" i="8"/>
  <c r="Q2272" i="8"/>
  <c r="Q2273" i="8"/>
  <c r="Q2274" i="8"/>
  <c r="Q2275" i="8"/>
  <c r="Q2276" i="8"/>
  <c r="Q2277" i="8"/>
  <c r="Q2278" i="8"/>
  <c r="Q2279" i="8"/>
  <c r="Q2280" i="8"/>
  <c r="Q2281" i="8"/>
  <c r="Q2282" i="8"/>
  <c r="Q2283" i="8"/>
  <c r="Q2284" i="8"/>
  <c r="Q2285" i="8"/>
  <c r="Q2286" i="8"/>
  <c r="Q2287" i="8"/>
  <c r="Q2288" i="8"/>
  <c r="Q2289" i="8"/>
  <c r="Q2290" i="8"/>
  <c r="Q2291" i="8"/>
  <c r="Q2292" i="8"/>
  <c r="Q2293" i="8"/>
  <c r="Q2294" i="8"/>
  <c r="Q2295" i="8"/>
  <c r="Q2296" i="8"/>
  <c r="Q2297" i="8"/>
  <c r="Q2298" i="8"/>
  <c r="Q2299" i="8"/>
  <c r="Q2300" i="8"/>
  <c r="Q2301" i="8"/>
  <c r="Q2302" i="8"/>
  <c r="Q2303" i="8"/>
  <c r="Q2304" i="8"/>
  <c r="Q2305" i="8"/>
  <c r="Q2306" i="8"/>
  <c r="Q2307" i="8"/>
  <c r="Q2308" i="8"/>
  <c r="Q2309" i="8"/>
  <c r="Q2310" i="8"/>
  <c r="Q2311" i="8"/>
  <c r="Q2312" i="8"/>
  <c r="Q2313" i="8"/>
  <c r="Q2314" i="8"/>
  <c r="Q2315" i="8"/>
  <c r="Q2316" i="8"/>
  <c r="Q2317" i="8"/>
  <c r="Q2318" i="8"/>
  <c r="Q2319" i="8"/>
  <c r="Q2320" i="8"/>
  <c r="Q2321" i="8"/>
  <c r="Q2322" i="8"/>
  <c r="Q2323" i="8"/>
  <c r="Q2324" i="8"/>
  <c r="Q2325" i="8"/>
  <c r="Q2326" i="8"/>
  <c r="Q2327" i="8"/>
  <c r="Q2328" i="8"/>
  <c r="Q2329" i="8"/>
  <c r="Q2330" i="8"/>
  <c r="Q2331" i="8"/>
  <c r="Q2332" i="8"/>
  <c r="Q2333" i="8"/>
  <c r="Q2334" i="8"/>
  <c r="Q2335" i="8"/>
  <c r="Q2336" i="8"/>
  <c r="Q2337" i="8"/>
  <c r="Q2338" i="8"/>
  <c r="Q2339" i="8"/>
  <c r="Q2340" i="8"/>
  <c r="Q2341" i="8"/>
  <c r="Q2342" i="8"/>
  <c r="Q2343" i="8"/>
  <c r="Q2344" i="8"/>
  <c r="Q2345" i="8"/>
  <c r="Q2346" i="8"/>
  <c r="Q2347" i="8"/>
  <c r="Q2348" i="8"/>
  <c r="Q2349" i="8"/>
  <c r="Q2350" i="8"/>
  <c r="Q2351" i="8"/>
  <c r="Q2352" i="8"/>
  <c r="Q2353" i="8"/>
  <c r="Q2354" i="8"/>
  <c r="Q2355" i="8"/>
  <c r="Q2356" i="8"/>
  <c r="Q2357" i="8"/>
  <c r="Q2358" i="8"/>
  <c r="Q2359" i="8"/>
  <c r="Q2360" i="8"/>
  <c r="Q2361" i="8"/>
  <c r="Q2362" i="8"/>
  <c r="Q2363" i="8"/>
  <c r="Q2364" i="8"/>
  <c r="Q2365" i="8"/>
  <c r="Q2366" i="8"/>
  <c r="Q2367" i="8"/>
  <c r="Q2368" i="8"/>
  <c r="Q2369" i="8"/>
  <c r="Q2370" i="8"/>
  <c r="Q2371" i="8"/>
  <c r="Q2372" i="8"/>
  <c r="Q2373" i="8"/>
  <c r="Q2374" i="8"/>
  <c r="Q2375" i="8"/>
  <c r="Q2376" i="8"/>
  <c r="Q2377" i="8"/>
  <c r="Q2378" i="8"/>
  <c r="Q2379" i="8"/>
  <c r="Q2380" i="8"/>
  <c r="Q2381" i="8"/>
  <c r="Q2382" i="8"/>
  <c r="Q2383" i="8"/>
  <c r="Q2384" i="8"/>
  <c r="Q2385" i="8"/>
  <c r="Q2386" i="8"/>
  <c r="Q2387" i="8"/>
  <c r="Q2388" i="8"/>
  <c r="Q2389" i="8"/>
  <c r="Q2390" i="8"/>
  <c r="Q2391" i="8"/>
  <c r="Q2392" i="8"/>
  <c r="Q2393" i="8"/>
  <c r="Q2394" i="8"/>
  <c r="Q2395" i="8"/>
  <c r="Q2396" i="8"/>
  <c r="Q2397" i="8"/>
  <c r="Q2398" i="8"/>
  <c r="Q2399" i="8"/>
  <c r="Q2400" i="8"/>
  <c r="Q2401" i="8"/>
  <c r="Q2402" i="8"/>
  <c r="Q2403" i="8"/>
  <c r="Q2404" i="8"/>
  <c r="Q2405" i="8"/>
  <c r="Q2406" i="8"/>
  <c r="Q2407" i="8"/>
  <c r="Q2408" i="8"/>
  <c r="Q2409" i="8"/>
  <c r="Q2410" i="8"/>
  <c r="Q2411" i="8"/>
  <c r="Q2412" i="8"/>
  <c r="Q2413" i="8"/>
  <c r="Q2414" i="8"/>
  <c r="Q2415" i="8"/>
  <c r="Q2416" i="8"/>
  <c r="Q2417" i="8"/>
  <c r="Q2418" i="8"/>
  <c r="Q2419" i="8"/>
  <c r="Q2420" i="8"/>
  <c r="Q2421" i="8"/>
  <c r="Q2422" i="8"/>
  <c r="Q2423" i="8"/>
  <c r="Q2424" i="8"/>
  <c r="Q2425" i="8"/>
  <c r="Q2426" i="8"/>
  <c r="Q2427" i="8"/>
  <c r="Q2428" i="8"/>
  <c r="Q2429" i="8"/>
  <c r="Q2430" i="8"/>
  <c r="Q2431" i="8"/>
  <c r="Q2432" i="8"/>
  <c r="Q2433" i="8"/>
  <c r="Q2434" i="8"/>
  <c r="Q2435" i="8"/>
  <c r="Q2436" i="8"/>
  <c r="Q2437" i="8"/>
  <c r="Q2438" i="8"/>
  <c r="Q2439" i="8"/>
  <c r="Q2440" i="8"/>
  <c r="Q2441" i="8"/>
  <c r="Q2442" i="8"/>
  <c r="Q2443" i="8"/>
  <c r="Q2444" i="8"/>
  <c r="Q2445" i="8"/>
  <c r="Q2446" i="8"/>
  <c r="Q2447" i="8"/>
  <c r="Q2448" i="8"/>
  <c r="Q2449" i="8"/>
  <c r="Q2450" i="8"/>
  <c r="Q2451" i="8"/>
  <c r="Q2452" i="8"/>
  <c r="Q2453" i="8"/>
  <c r="Q2454" i="8"/>
  <c r="Q2455" i="8"/>
  <c r="Q2456" i="8"/>
  <c r="Q2457" i="8"/>
  <c r="Q2458" i="8"/>
  <c r="Q2459" i="8"/>
  <c r="Q2460" i="8"/>
  <c r="Q2461" i="8"/>
  <c r="Q2462" i="8"/>
  <c r="Q2463" i="8"/>
  <c r="Q2464" i="8"/>
  <c r="Q2465" i="8"/>
  <c r="Q2466" i="8"/>
  <c r="Q2467" i="8"/>
  <c r="Q2468" i="8"/>
  <c r="Q2469" i="8"/>
  <c r="Q2470" i="8"/>
  <c r="Q2471" i="8"/>
  <c r="Q2472" i="8"/>
  <c r="Q2473" i="8"/>
  <c r="Q2474" i="8"/>
  <c r="Q2475" i="8"/>
  <c r="Q2476" i="8"/>
  <c r="Q2477" i="8"/>
  <c r="Q2478" i="8"/>
  <c r="Q2479" i="8"/>
  <c r="Q2480" i="8"/>
  <c r="Q2481" i="8"/>
  <c r="Q2482" i="8"/>
  <c r="Q2483" i="8"/>
  <c r="Q2484" i="8"/>
  <c r="Q2485" i="8"/>
  <c r="Q2486" i="8"/>
  <c r="Q2487" i="8"/>
  <c r="Q2488" i="8"/>
  <c r="Q2489" i="8"/>
  <c r="Q2490" i="8"/>
  <c r="Q2491" i="8"/>
  <c r="Q2492" i="8"/>
  <c r="Q2493" i="8"/>
  <c r="Q2494" i="8"/>
  <c r="Q2495" i="8"/>
  <c r="Q2496" i="8"/>
  <c r="Q2497" i="8"/>
  <c r="Q2498" i="8"/>
  <c r="Q2499" i="8"/>
  <c r="Q2500" i="8"/>
  <c r="Q2501" i="8"/>
  <c r="Q2502" i="8"/>
  <c r="Q2503" i="8"/>
  <c r="Q2504" i="8"/>
  <c r="Q2505" i="8"/>
  <c r="Q2506" i="8"/>
  <c r="Q2507" i="8"/>
  <c r="Q2508" i="8"/>
  <c r="Q2509" i="8"/>
  <c r="Q2510" i="8"/>
  <c r="Q2511" i="8"/>
  <c r="Q2512" i="8"/>
  <c r="Q2513" i="8"/>
  <c r="Q2514" i="8"/>
  <c r="Q2515" i="8"/>
  <c r="Q2516" i="8"/>
  <c r="Q2517" i="8"/>
  <c r="Q2518" i="8"/>
  <c r="Q2519" i="8"/>
  <c r="Q2520" i="8"/>
  <c r="Q2521" i="8"/>
  <c r="Q2522" i="8"/>
  <c r="Q2523" i="8"/>
  <c r="Q2524" i="8"/>
  <c r="Q2525" i="8"/>
  <c r="Q2526" i="8"/>
  <c r="Q2527" i="8"/>
  <c r="Q2528" i="8"/>
  <c r="Q2529" i="8"/>
  <c r="Q2530" i="8"/>
  <c r="Q2531" i="8"/>
  <c r="Q2532" i="8"/>
  <c r="Q2533" i="8"/>
  <c r="Q2534" i="8"/>
  <c r="Q2535" i="8"/>
  <c r="Q2536" i="8"/>
  <c r="Q2537" i="8"/>
  <c r="Q2538" i="8"/>
  <c r="Q2539" i="8"/>
  <c r="Q2540" i="8"/>
  <c r="Q2541" i="8"/>
  <c r="Q2542" i="8"/>
  <c r="Q2543" i="8"/>
  <c r="Q2544" i="8"/>
  <c r="Q2545" i="8"/>
  <c r="Q2546" i="8"/>
  <c r="Q2547" i="8"/>
  <c r="Q2548" i="8"/>
  <c r="Q2549" i="8"/>
  <c r="Q2550" i="8"/>
  <c r="Q2551" i="8"/>
  <c r="Q2552" i="8"/>
  <c r="Q2553" i="8"/>
  <c r="Q2554" i="8"/>
  <c r="Q2555" i="8"/>
  <c r="Q2556" i="8"/>
  <c r="Q2557" i="8"/>
  <c r="Q2558" i="8"/>
  <c r="Q2559" i="8"/>
  <c r="Q2560" i="8"/>
  <c r="Q2561" i="8"/>
  <c r="Q2562" i="8"/>
  <c r="Q2563" i="8"/>
  <c r="Q2564" i="8"/>
  <c r="Q2565" i="8"/>
  <c r="Q2566" i="8"/>
  <c r="Q2567" i="8"/>
  <c r="Q2568" i="8"/>
  <c r="Q2569" i="8"/>
  <c r="Q2570" i="8"/>
  <c r="Q2571" i="8"/>
  <c r="Q2572" i="8"/>
  <c r="Q2573" i="8"/>
  <c r="Q2574" i="8"/>
  <c r="Q2575" i="8"/>
  <c r="Q2576" i="8"/>
  <c r="Q2577" i="8"/>
  <c r="Q2578" i="8"/>
  <c r="Q2579" i="8"/>
  <c r="Q2580" i="8"/>
  <c r="Q2581" i="8"/>
  <c r="Q2582" i="8"/>
  <c r="Q2583" i="8"/>
  <c r="Q2584" i="8"/>
  <c r="Q2585" i="8"/>
  <c r="Q2586" i="8"/>
  <c r="Q2587" i="8"/>
  <c r="Q2588" i="8"/>
  <c r="Q2589" i="8"/>
  <c r="Q2590" i="8"/>
  <c r="Q2591" i="8"/>
  <c r="Q2592" i="8"/>
  <c r="Q2593" i="8"/>
  <c r="Q2594" i="8"/>
  <c r="Q2595" i="8"/>
  <c r="Q2596" i="8"/>
  <c r="Q2597" i="8"/>
  <c r="Q2598" i="8"/>
  <c r="Q2599" i="8"/>
  <c r="Q2600" i="8"/>
  <c r="Q2601" i="8"/>
  <c r="Q2602" i="8"/>
  <c r="Q2603" i="8"/>
  <c r="Q2604" i="8"/>
  <c r="Q2605" i="8"/>
  <c r="Q2606" i="8"/>
  <c r="Q2607" i="8"/>
  <c r="Q2608" i="8"/>
  <c r="Q2609" i="8"/>
  <c r="Q2610" i="8"/>
  <c r="Q2611" i="8"/>
  <c r="Q2612" i="8"/>
  <c r="Q2613" i="8"/>
  <c r="Q2614" i="8"/>
  <c r="Q2615" i="8"/>
  <c r="Q2616" i="8"/>
  <c r="Q2617" i="8"/>
  <c r="Q2618" i="8"/>
  <c r="Q2619" i="8"/>
  <c r="Q2620" i="8"/>
  <c r="Q2621" i="8"/>
  <c r="Q2622" i="8"/>
  <c r="Q2623" i="8"/>
  <c r="Q2624" i="8"/>
  <c r="Q2625" i="8"/>
  <c r="Q2626" i="8"/>
  <c r="Q2627" i="8"/>
  <c r="Q2628" i="8"/>
  <c r="Q2629" i="8"/>
  <c r="Q2630" i="8"/>
  <c r="Q2631" i="8"/>
  <c r="Q2632" i="8"/>
  <c r="Q2633" i="8"/>
  <c r="Q2634" i="8"/>
  <c r="Q2635" i="8"/>
  <c r="Q2636" i="8"/>
  <c r="Q2637" i="8"/>
  <c r="Q2638" i="8"/>
  <c r="Q2639" i="8"/>
  <c r="Q2640" i="8"/>
  <c r="Q2641" i="8"/>
  <c r="Q2642" i="8"/>
  <c r="Q2643" i="8"/>
  <c r="Q2644" i="8"/>
  <c r="Q2645" i="8"/>
  <c r="Q2646" i="8"/>
  <c r="Q2647" i="8"/>
  <c r="Q2648" i="8"/>
  <c r="Q2649" i="8"/>
  <c r="Q2650" i="8"/>
  <c r="Q2651" i="8"/>
  <c r="Q2652" i="8"/>
  <c r="Q2653" i="8"/>
  <c r="Q2654" i="8"/>
  <c r="Q2655" i="8"/>
  <c r="Q2656" i="8"/>
  <c r="Q2657" i="8"/>
  <c r="Q2658" i="8"/>
  <c r="Q2659" i="8"/>
  <c r="Q2660" i="8"/>
  <c r="Q2661" i="8"/>
  <c r="Q2662" i="8"/>
  <c r="Q2663" i="8"/>
  <c r="Q2664" i="8"/>
  <c r="Q2665" i="8"/>
  <c r="Q2666" i="8"/>
  <c r="Q2667" i="8"/>
  <c r="Q2668" i="8"/>
  <c r="Q2669" i="8"/>
  <c r="Q2670" i="8"/>
  <c r="Q2671" i="8"/>
  <c r="Q2672" i="8"/>
  <c r="Q2673" i="8"/>
  <c r="Q2674" i="8"/>
  <c r="Q2675" i="8"/>
  <c r="Q2676" i="8"/>
  <c r="Q2677" i="8"/>
  <c r="Q2678" i="8"/>
  <c r="Q2679" i="8"/>
  <c r="Q2680" i="8"/>
  <c r="Q2681" i="8"/>
  <c r="Q2682" i="8"/>
  <c r="Q2683" i="8"/>
  <c r="Q2684" i="8"/>
  <c r="Q2685" i="8"/>
  <c r="Q2686" i="8"/>
  <c r="Q2687" i="8"/>
  <c r="Q2688" i="8"/>
  <c r="Q2689" i="8"/>
  <c r="Q2690" i="8"/>
  <c r="Q2691" i="8"/>
  <c r="Q2692" i="8"/>
  <c r="Q2693" i="8"/>
  <c r="Q2694" i="8"/>
  <c r="Q2695" i="8"/>
  <c r="Q2696" i="8"/>
  <c r="Q2697" i="8"/>
  <c r="Q2698" i="8"/>
  <c r="Q2699" i="8"/>
  <c r="Q2700" i="8"/>
  <c r="Q2701" i="8"/>
  <c r="Q2702" i="8"/>
  <c r="Q2703" i="8"/>
  <c r="Q2704" i="8"/>
  <c r="Q2705" i="8"/>
  <c r="Q2706" i="8"/>
  <c r="Q2707" i="8"/>
  <c r="Q2708" i="8"/>
  <c r="Q2709" i="8"/>
  <c r="Q2710" i="8"/>
  <c r="Q2711" i="8"/>
  <c r="Q2712" i="8"/>
  <c r="Q2713" i="8"/>
  <c r="Q2714" i="8"/>
  <c r="Q2715" i="8"/>
  <c r="Q2716" i="8"/>
  <c r="Q2717" i="8"/>
  <c r="Q2718" i="8"/>
  <c r="Q2719" i="8"/>
  <c r="Q2720" i="8"/>
  <c r="Q2721" i="8"/>
  <c r="Q2722" i="8"/>
  <c r="Q2723" i="8"/>
  <c r="Q2724" i="8"/>
  <c r="Q2725" i="8"/>
  <c r="Q2726" i="8"/>
  <c r="Q2727" i="8"/>
  <c r="Q2728" i="8"/>
  <c r="Q2729" i="8"/>
  <c r="Q2730" i="8"/>
  <c r="Q2731" i="8"/>
  <c r="Q2732" i="8"/>
  <c r="Q2733" i="8"/>
  <c r="Q2734" i="8"/>
  <c r="Q2735" i="8"/>
  <c r="Q2736" i="8"/>
  <c r="Q2737" i="8"/>
  <c r="Q2738" i="8"/>
  <c r="Q2739" i="8"/>
  <c r="Q2740" i="8"/>
  <c r="Q2741" i="8"/>
  <c r="Q2742" i="8"/>
  <c r="Q2743" i="8"/>
  <c r="Q2744" i="8"/>
  <c r="Q2745" i="8"/>
  <c r="Q2746" i="8"/>
  <c r="Q2747" i="8"/>
  <c r="Q2748" i="8"/>
  <c r="Q2749" i="8"/>
  <c r="Q2750" i="8"/>
  <c r="Q2751" i="8"/>
  <c r="Q2752" i="8"/>
  <c r="Q2753" i="8"/>
  <c r="Q2754" i="8"/>
  <c r="Q2755" i="8"/>
  <c r="Q2756" i="8"/>
  <c r="Q2757" i="8"/>
  <c r="Q2758" i="8"/>
  <c r="Q2759" i="8"/>
  <c r="Q2760" i="8"/>
  <c r="Q2761" i="8"/>
  <c r="Q2762" i="8"/>
  <c r="Q2763" i="8"/>
  <c r="Q2764" i="8"/>
  <c r="Q2765" i="8"/>
  <c r="Q2766" i="8"/>
  <c r="Q2767" i="8"/>
  <c r="Q2768" i="8"/>
  <c r="Q2769" i="8"/>
  <c r="Q2" i="8"/>
  <c r="P3" i="8"/>
  <c r="P4" i="8"/>
  <c r="P5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399" i="8"/>
  <c r="P400" i="8"/>
  <c r="P401" i="8"/>
  <c r="P402" i="8"/>
  <c r="P403" i="8"/>
  <c r="P404" i="8"/>
  <c r="P405" i="8"/>
  <c r="P406" i="8"/>
  <c r="P407" i="8"/>
  <c r="P408" i="8"/>
  <c r="P409" i="8"/>
  <c r="P410" i="8"/>
  <c r="P411" i="8"/>
  <c r="P412" i="8"/>
  <c r="P413" i="8"/>
  <c r="P414" i="8"/>
  <c r="P415" i="8"/>
  <c r="P416" i="8"/>
  <c r="P417" i="8"/>
  <c r="P418" i="8"/>
  <c r="P419" i="8"/>
  <c r="P420" i="8"/>
  <c r="P421" i="8"/>
  <c r="P422" i="8"/>
  <c r="P423" i="8"/>
  <c r="P424" i="8"/>
  <c r="P425" i="8"/>
  <c r="P426" i="8"/>
  <c r="P427" i="8"/>
  <c r="P428" i="8"/>
  <c r="P429" i="8"/>
  <c r="P430" i="8"/>
  <c r="P431" i="8"/>
  <c r="P432" i="8"/>
  <c r="P433" i="8"/>
  <c r="P434" i="8"/>
  <c r="P435" i="8"/>
  <c r="P436" i="8"/>
  <c r="P437" i="8"/>
  <c r="P438" i="8"/>
  <c r="P439" i="8"/>
  <c r="P440" i="8"/>
  <c r="P441" i="8"/>
  <c r="P442" i="8"/>
  <c r="P443" i="8"/>
  <c r="P444" i="8"/>
  <c r="P445" i="8"/>
  <c r="P446" i="8"/>
  <c r="P447" i="8"/>
  <c r="P448" i="8"/>
  <c r="P449" i="8"/>
  <c r="P450" i="8"/>
  <c r="P451" i="8"/>
  <c r="P452" i="8"/>
  <c r="P453" i="8"/>
  <c r="P454" i="8"/>
  <c r="P455" i="8"/>
  <c r="P456" i="8"/>
  <c r="P457" i="8"/>
  <c r="P458" i="8"/>
  <c r="P459" i="8"/>
  <c r="P460" i="8"/>
  <c r="P461" i="8"/>
  <c r="P462" i="8"/>
  <c r="P463" i="8"/>
  <c r="P464" i="8"/>
  <c r="P465" i="8"/>
  <c r="P466" i="8"/>
  <c r="P467" i="8"/>
  <c r="P468" i="8"/>
  <c r="P469" i="8"/>
  <c r="P470" i="8"/>
  <c r="P471" i="8"/>
  <c r="P472" i="8"/>
  <c r="P473" i="8"/>
  <c r="P474" i="8"/>
  <c r="P475" i="8"/>
  <c r="P476" i="8"/>
  <c r="P477" i="8"/>
  <c r="P478" i="8"/>
  <c r="P479" i="8"/>
  <c r="P480" i="8"/>
  <c r="P481" i="8"/>
  <c r="P482" i="8"/>
  <c r="P483" i="8"/>
  <c r="P484" i="8"/>
  <c r="P485" i="8"/>
  <c r="P486" i="8"/>
  <c r="P487" i="8"/>
  <c r="P488" i="8"/>
  <c r="P489" i="8"/>
  <c r="P490" i="8"/>
  <c r="P491" i="8"/>
  <c r="P492" i="8"/>
  <c r="P493" i="8"/>
  <c r="P494" i="8"/>
  <c r="P495" i="8"/>
  <c r="P496" i="8"/>
  <c r="P497" i="8"/>
  <c r="P498" i="8"/>
  <c r="P499" i="8"/>
  <c r="P500" i="8"/>
  <c r="P501" i="8"/>
  <c r="P502" i="8"/>
  <c r="P503" i="8"/>
  <c r="P504" i="8"/>
  <c r="P505" i="8"/>
  <c r="P506" i="8"/>
  <c r="P507" i="8"/>
  <c r="P508" i="8"/>
  <c r="P509" i="8"/>
  <c r="P510" i="8"/>
  <c r="P511" i="8"/>
  <c r="P512" i="8"/>
  <c r="P513" i="8"/>
  <c r="P514" i="8"/>
  <c r="P515" i="8"/>
  <c r="P516" i="8"/>
  <c r="P517" i="8"/>
  <c r="P518" i="8"/>
  <c r="P519" i="8"/>
  <c r="P520" i="8"/>
  <c r="P521" i="8"/>
  <c r="P522" i="8"/>
  <c r="P523" i="8"/>
  <c r="P524" i="8"/>
  <c r="P525" i="8"/>
  <c r="P526" i="8"/>
  <c r="P527" i="8"/>
  <c r="P528" i="8"/>
  <c r="P529" i="8"/>
  <c r="P530" i="8"/>
  <c r="P531" i="8"/>
  <c r="P532" i="8"/>
  <c r="P533" i="8"/>
  <c r="P534" i="8"/>
  <c r="P535" i="8"/>
  <c r="P536" i="8"/>
  <c r="P537" i="8"/>
  <c r="P538" i="8"/>
  <c r="P539" i="8"/>
  <c r="P540" i="8"/>
  <c r="P541" i="8"/>
  <c r="P542" i="8"/>
  <c r="P543" i="8"/>
  <c r="P544" i="8"/>
  <c r="P545" i="8"/>
  <c r="P546" i="8"/>
  <c r="P547" i="8"/>
  <c r="P548" i="8"/>
  <c r="P549" i="8"/>
  <c r="P550" i="8"/>
  <c r="P551" i="8"/>
  <c r="P552" i="8"/>
  <c r="P553" i="8"/>
  <c r="P554" i="8"/>
  <c r="P555" i="8"/>
  <c r="P556" i="8"/>
  <c r="P557" i="8"/>
  <c r="P558" i="8"/>
  <c r="P559" i="8"/>
  <c r="P560" i="8"/>
  <c r="P561" i="8"/>
  <c r="P562" i="8"/>
  <c r="P563" i="8"/>
  <c r="P564" i="8"/>
  <c r="P565" i="8"/>
  <c r="P566" i="8"/>
  <c r="P567" i="8"/>
  <c r="P568" i="8"/>
  <c r="P569" i="8"/>
  <c r="P570" i="8"/>
  <c r="P571" i="8"/>
  <c r="P572" i="8"/>
  <c r="P573" i="8"/>
  <c r="P574" i="8"/>
  <c r="P575" i="8"/>
  <c r="P576" i="8"/>
  <c r="P577" i="8"/>
  <c r="P578" i="8"/>
  <c r="P579" i="8"/>
  <c r="P580" i="8"/>
  <c r="P581" i="8"/>
  <c r="P582" i="8"/>
  <c r="P583" i="8"/>
  <c r="P584" i="8"/>
  <c r="P585" i="8"/>
  <c r="P586" i="8"/>
  <c r="P587" i="8"/>
  <c r="P588" i="8"/>
  <c r="P589" i="8"/>
  <c r="P590" i="8"/>
  <c r="P591" i="8"/>
  <c r="P592" i="8"/>
  <c r="P593" i="8"/>
  <c r="P594" i="8"/>
  <c r="P595" i="8"/>
  <c r="P596" i="8"/>
  <c r="P597" i="8"/>
  <c r="P598" i="8"/>
  <c r="P599" i="8"/>
  <c r="P600" i="8"/>
  <c r="P601" i="8"/>
  <c r="P602" i="8"/>
  <c r="P603" i="8"/>
  <c r="P604" i="8"/>
  <c r="P605" i="8"/>
  <c r="P606" i="8"/>
  <c r="P607" i="8"/>
  <c r="P608" i="8"/>
  <c r="P609" i="8"/>
  <c r="P610" i="8"/>
  <c r="P611" i="8"/>
  <c r="P612" i="8"/>
  <c r="P613" i="8"/>
  <c r="P614" i="8"/>
  <c r="P615" i="8"/>
  <c r="P616" i="8"/>
  <c r="P617" i="8"/>
  <c r="P618" i="8"/>
  <c r="P619" i="8"/>
  <c r="P620" i="8"/>
  <c r="P621" i="8"/>
  <c r="P622" i="8"/>
  <c r="P623" i="8"/>
  <c r="P624" i="8"/>
  <c r="P625" i="8"/>
  <c r="P626" i="8"/>
  <c r="P627" i="8"/>
  <c r="P628" i="8"/>
  <c r="P629" i="8"/>
  <c r="P630" i="8"/>
  <c r="P631" i="8"/>
  <c r="P632" i="8"/>
  <c r="P633" i="8"/>
  <c r="P634" i="8"/>
  <c r="P635" i="8"/>
  <c r="P636" i="8"/>
  <c r="P637" i="8"/>
  <c r="P638" i="8"/>
  <c r="P639" i="8"/>
  <c r="P640" i="8"/>
  <c r="P641" i="8"/>
  <c r="P642" i="8"/>
  <c r="P643" i="8"/>
  <c r="P644" i="8"/>
  <c r="P645" i="8"/>
  <c r="P646" i="8"/>
  <c r="P647" i="8"/>
  <c r="P648" i="8"/>
  <c r="P649" i="8"/>
  <c r="P650" i="8"/>
  <c r="P651" i="8"/>
  <c r="P652" i="8"/>
  <c r="P653" i="8"/>
  <c r="P654" i="8"/>
  <c r="P655" i="8"/>
  <c r="P656" i="8"/>
  <c r="P657" i="8"/>
  <c r="P658" i="8"/>
  <c r="P659" i="8"/>
  <c r="P660" i="8"/>
  <c r="P661" i="8"/>
  <c r="P662" i="8"/>
  <c r="P663" i="8"/>
  <c r="P664" i="8"/>
  <c r="P665" i="8"/>
  <c r="P666" i="8"/>
  <c r="P667" i="8"/>
  <c r="P668" i="8"/>
  <c r="P669" i="8"/>
  <c r="P670" i="8"/>
  <c r="P671" i="8"/>
  <c r="P672" i="8"/>
  <c r="P673" i="8"/>
  <c r="P674" i="8"/>
  <c r="P675" i="8"/>
  <c r="P676" i="8"/>
  <c r="P677" i="8"/>
  <c r="P678" i="8"/>
  <c r="P679" i="8"/>
  <c r="P680" i="8"/>
  <c r="P681" i="8"/>
  <c r="P682" i="8"/>
  <c r="P683" i="8"/>
  <c r="P684" i="8"/>
  <c r="P685" i="8"/>
  <c r="P686" i="8"/>
  <c r="P687" i="8"/>
  <c r="P688" i="8"/>
  <c r="P689" i="8"/>
  <c r="P690" i="8"/>
  <c r="P691" i="8"/>
  <c r="P692" i="8"/>
  <c r="P693" i="8"/>
  <c r="P694" i="8"/>
  <c r="P695" i="8"/>
  <c r="P696" i="8"/>
  <c r="P697" i="8"/>
  <c r="P698" i="8"/>
  <c r="P699" i="8"/>
  <c r="P700" i="8"/>
  <c r="P701" i="8"/>
  <c r="P702" i="8"/>
  <c r="P703" i="8"/>
  <c r="P704" i="8"/>
  <c r="P705" i="8"/>
  <c r="P706" i="8"/>
  <c r="P707" i="8"/>
  <c r="P708" i="8"/>
  <c r="P709" i="8"/>
  <c r="P710" i="8"/>
  <c r="P711" i="8"/>
  <c r="P712" i="8"/>
  <c r="P713" i="8"/>
  <c r="P714" i="8"/>
  <c r="P715" i="8"/>
  <c r="P716" i="8"/>
  <c r="P717" i="8"/>
  <c r="P718" i="8"/>
  <c r="P719" i="8"/>
  <c r="P720" i="8"/>
  <c r="P721" i="8"/>
  <c r="P722" i="8"/>
  <c r="P723" i="8"/>
  <c r="P724" i="8"/>
  <c r="P725" i="8"/>
  <c r="P726" i="8"/>
  <c r="P727" i="8"/>
  <c r="P728" i="8"/>
  <c r="P729" i="8"/>
  <c r="P730" i="8"/>
  <c r="P731" i="8"/>
  <c r="P732" i="8"/>
  <c r="P733" i="8"/>
  <c r="P734" i="8"/>
  <c r="P735" i="8"/>
  <c r="P736" i="8"/>
  <c r="P737" i="8"/>
  <c r="P738" i="8"/>
  <c r="P739" i="8"/>
  <c r="P740" i="8"/>
  <c r="P741" i="8"/>
  <c r="P742" i="8"/>
  <c r="P743" i="8"/>
  <c r="P744" i="8"/>
  <c r="P745" i="8"/>
  <c r="P746" i="8"/>
  <c r="P747" i="8"/>
  <c r="P748" i="8"/>
  <c r="P749" i="8"/>
  <c r="P750" i="8"/>
  <c r="P751" i="8"/>
  <c r="P752" i="8"/>
  <c r="P753" i="8"/>
  <c r="P754" i="8"/>
  <c r="P755" i="8"/>
  <c r="P756" i="8"/>
  <c r="P757" i="8"/>
  <c r="P758" i="8"/>
  <c r="P759" i="8"/>
  <c r="P760" i="8"/>
  <c r="P761" i="8"/>
  <c r="P762" i="8"/>
  <c r="P763" i="8"/>
  <c r="P764" i="8"/>
  <c r="P765" i="8"/>
  <c r="P766" i="8"/>
  <c r="P767" i="8"/>
  <c r="P768" i="8"/>
  <c r="P769" i="8"/>
  <c r="P770" i="8"/>
  <c r="P771" i="8"/>
  <c r="P772" i="8"/>
  <c r="P773" i="8"/>
  <c r="P774" i="8"/>
  <c r="P775" i="8"/>
  <c r="P776" i="8"/>
  <c r="P777" i="8"/>
  <c r="P778" i="8"/>
  <c r="P779" i="8"/>
  <c r="P780" i="8"/>
  <c r="P781" i="8"/>
  <c r="P782" i="8"/>
  <c r="P783" i="8"/>
  <c r="P784" i="8"/>
  <c r="P785" i="8"/>
  <c r="P786" i="8"/>
  <c r="P787" i="8"/>
  <c r="P788" i="8"/>
  <c r="P789" i="8"/>
  <c r="P790" i="8"/>
  <c r="P791" i="8"/>
  <c r="P792" i="8"/>
  <c r="P793" i="8"/>
  <c r="P794" i="8"/>
  <c r="P795" i="8"/>
  <c r="P796" i="8"/>
  <c r="P797" i="8"/>
  <c r="P798" i="8"/>
  <c r="P799" i="8"/>
  <c r="P800" i="8"/>
  <c r="P801" i="8"/>
  <c r="P802" i="8"/>
  <c r="P803" i="8"/>
  <c r="P804" i="8"/>
  <c r="P805" i="8"/>
  <c r="P806" i="8"/>
  <c r="P807" i="8"/>
  <c r="P808" i="8"/>
  <c r="P809" i="8"/>
  <c r="P810" i="8"/>
  <c r="P811" i="8"/>
  <c r="P812" i="8"/>
  <c r="P813" i="8"/>
  <c r="P814" i="8"/>
  <c r="P815" i="8"/>
  <c r="P816" i="8"/>
  <c r="P817" i="8"/>
  <c r="P818" i="8"/>
  <c r="P819" i="8"/>
  <c r="P820" i="8"/>
  <c r="P821" i="8"/>
  <c r="P822" i="8"/>
  <c r="P823" i="8"/>
  <c r="P824" i="8"/>
  <c r="P825" i="8"/>
  <c r="P826" i="8"/>
  <c r="P827" i="8"/>
  <c r="P828" i="8"/>
  <c r="P829" i="8"/>
  <c r="P830" i="8"/>
  <c r="P831" i="8"/>
  <c r="P832" i="8"/>
  <c r="P833" i="8"/>
  <c r="P834" i="8"/>
  <c r="P835" i="8"/>
  <c r="P836" i="8"/>
  <c r="P837" i="8"/>
  <c r="P838" i="8"/>
  <c r="P839" i="8"/>
  <c r="P840" i="8"/>
  <c r="P841" i="8"/>
  <c r="P842" i="8"/>
  <c r="P843" i="8"/>
  <c r="P844" i="8"/>
  <c r="P845" i="8"/>
  <c r="P846" i="8"/>
  <c r="P847" i="8"/>
  <c r="P848" i="8"/>
  <c r="P849" i="8"/>
  <c r="P850" i="8"/>
  <c r="P851" i="8"/>
  <c r="P852" i="8"/>
  <c r="P853" i="8"/>
  <c r="P854" i="8"/>
  <c r="P855" i="8"/>
  <c r="P856" i="8"/>
  <c r="P857" i="8"/>
  <c r="P858" i="8"/>
  <c r="P859" i="8"/>
  <c r="P860" i="8"/>
  <c r="P861" i="8"/>
  <c r="P862" i="8"/>
  <c r="P863" i="8"/>
  <c r="P864" i="8"/>
  <c r="P865" i="8"/>
  <c r="P866" i="8"/>
  <c r="P867" i="8"/>
  <c r="P868" i="8"/>
  <c r="P869" i="8"/>
  <c r="P870" i="8"/>
  <c r="P871" i="8"/>
  <c r="P872" i="8"/>
  <c r="P873" i="8"/>
  <c r="P874" i="8"/>
  <c r="P875" i="8"/>
  <c r="P876" i="8"/>
  <c r="P877" i="8"/>
  <c r="P878" i="8"/>
  <c r="P879" i="8"/>
  <c r="P880" i="8"/>
  <c r="P881" i="8"/>
  <c r="P882" i="8"/>
  <c r="P883" i="8"/>
  <c r="P884" i="8"/>
  <c r="P885" i="8"/>
  <c r="P886" i="8"/>
  <c r="P887" i="8"/>
  <c r="P888" i="8"/>
  <c r="P889" i="8"/>
  <c r="P890" i="8"/>
  <c r="P891" i="8"/>
  <c r="P892" i="8"/>
  <c r="P893" i="8"/>
  <c r="P894" i="8"/>
  <c r="P895" i="8"/>
  <c r="P896" i="8"/>
  <c r="P897" i="8"/>
  <c r="P898" i="8"/>
  <c r="P899" i="8"/>
  <c r="P900" i="8"/>
  <c r="P901" i="8"/>
  <c r="P902" i="8"/>
  <c r="P903" i="8"/>
  <c r="P904" i="8"/>
  <c r="P905" i="8"/>
  <c r="P906" i="8"/>
  <c r="P907" i="8"/>
  <c r="P908" i="8"/>
  <c r="P909" i="8"/>
  <c r="P910" i="8"/>
  <c r="P911" i="8"/>
  <c r="P912" i="8"/>
  <c r="P913" i="8"/>
  <c r="P914" i="8"/>
  <c r="P915" i="8"/>
  <c r="P916" i="8"/>
  <c r="P917" i="8"/>
  <c r="P918" i="8"/>
  <c r="P919" i="8"/>
  <c r="P920" i="8"/>
  <c r="P921" i="8"/>
  <c r="P922" i="8"/>
  <c r="P923" i="8"/>
  <c r="P924" i="8"/>
  <c r="P925" i="8"/>
  <c r="P926" i="8"/>
  <c r="P927" i="8"/>
  <c r="P928" i="8"/>
  <c r="P929" i="8"/>
  <c r="P930" i="8"/>
  <c r="P931" i="8"/>
  <c r="P932" i="8"/>
  <c r="P933" i="8"/>
  <c r="P934" i="8"/>
  <c r="P935" i="8"/>
  <c r="P936" i="8"/>
  <c r="P937" i="8"/>
  <c r="P938" i="8"/>
  <c r="P939" i="8"/>
  <c r="P940" i="8"/>
  <c r="P941" i="8"/>
  <c r="P942" i="8"/>
  <c r="P943" i="8"/>
  <c r="P944" i="8"/>
  <c r="P945" i="8"/>
  <c r="P946" i="8"/>
  <c r="P947" i="8"/>
  <c r="P948" i="8"/>
  <c r="P949" i="8"/>
  <c r="P950" i="8"/>
  <c r="P951" i="8"/>
  <c r="P952" i="8"/>
  <c r="P953" i="8"/>
  <c r="P954" i="8"/>
  <c r="P955" i="8"/>
  <c r="P956" i="8"/>
  <c r="P957" i="8"/>
  <c r="P958" i="8"/>
  <c r="P959" i="8"/>
  <c r="P960" i="8"/>
  <c r="P961" i="8"/>
  <c r="P962" i="8"/>
  <c r="P963" i="8"/>
  <c r="P964" i="8"/>
  <c r="P965" i="8"/>
  <c r="P966" i="8"/>
  <c r="P967" i="8"/>
  <c r="P968" i="8"/>
  <c r="P969" i="8"/>
  <c r="P970" i="8"/>
  <c r="P971" i="8"/>
  <c r="P972" i="8"/>
  <c r="P973" i="8"/>
  <c r="P974" i="8"/>
  <c r="P975" i="8"/>
  <c r="P976" i="8"/>
  <c r="P977" i="8"/>
  <c r="P978" i="8"/>
  <c r="P979" i="8"/>
  <c r="P980" i="8"/>
  <c r="P981" i="8"/>
  <c r="P982" i="8"/>
  <c r="P983" i="8"/>
  <c r="P984" i="8"/>
  <c r="P985" i="8"/>
  <c r="P986" i="8"/>
  <c r="P987" i="8"/>
  <c r="P988" i="8"/>
  <c r="P989" i="8"/>
  <c r="P990" i="8"/>
  <c r="P991" i="8"/>
  <c r="P992" i="8"/>
  <c r="P993" i="8"/>
  <c r="P994" i="8"/>
  <c r="P995" i="8"/>
  <c r="P996" i="8"/>
  <c r="P997" i="8"/>
  <c r="P998" i="8"/>
  <c r="P999" i="8"/>
  <c r="P1000" i="8"/>
  <c r="P1001" i="8"/>
  <c r="P1002" i="8"/>
  <c r="P1003" i="8"/>
  <c r="P1004" i="8"/>
  <c r="P1005" i="8"/>
  <c r="P1006" i="8"/>
  <c r="P1007" i="8"/>
  <c r="P1008" i="8"/>
  <c r="P1009" i="8"/>
  <c r="P1010" i="8"/>
  <c r="P1011" i="8"/>
  <c r="P1012" i="8"/>
  <c r="P1013" i="8"/>
  <c r="P1014" i="8"/>
  <c r="P1015" i="8"/>
  <c r="P1016" i="8"/>
  <c r="P1017" i="8"/>
  <c r="P1018" i="8"/>
  <c r="P1019" i="8"/>
  <c r="P1020" i="8"/>
  <c r="P1021" i="8"/>
  <c r="P1022" i="8"/>
  <c r="P1023" i="8"/>
  <c r="P1024" i="8"/>
  <c r="P1025" i="8"/>
  <c r="P1026" i="8"/>
  <c r="P1027" i="8"/>
  <c r="P1028" i="8"/>
  <c r="P1029" i="8"/>
  <c r="P1030" i="8"/>
  <c r="P1031" i="8"/>
  <c r="P1032" i="8"/>
  <c r="P1033" i="8"/>
  <c r="P1034" i="8"/>
  <c r="P1035" i="8"/>
  <c r="P1036" i="8"/>
  <c r="P1037" i="8"/>
  <c r="P1038" i="8"/>
  <c r="P1039" i="8"/>
  <c r="P1040" i="8"/>
  <c r="P1041" i="8"/>
  <c r="P1042" i="8"/>
  <c r="P1043" i="8"/>
  <c r="P1044" i="8"/>
  <c r="P1045" i="8"/>
  <c r="P1046" i="8"/>
  <c r="P1047" i="8"/>
  <c r="P1048" i="8"/>
  <c r="P1049" i="8"/>
  <c r="P1050" i="8"/>
  <c r="P1051" i="8"/>
  <c r="P1052" i="8"/>
  <c r="P1053" i="8"/>
  <c r="P1054" i="8"/>
  <c r="P1055" i="8"/>
  <c r="P1056" i="8"/>
  <c r="P1057" i="8"/>
  <c r="P1058" i="8"/>
  <c r="P1059" i="8"/>
  <c r="P1060" i="8"/>
  <c r="P1061" i="8"/>
  <c r="P1062" i="8"/>
  <c r="P1063" i="8"/>
  <c r="P1064" i="8"/>
  <c r="P1065" i="8"/>
  <c r="P1066" i="8"/>
  <c r="P1067" i="8"/>
  <c r="P1068" i="8"/>
  <c r="P1069" i="8"/>
  <c r="P1070" i="8"/>
  <c r="P1071" i="8"/>
  <c r="P1072" i="8"/>
  <c r="P1073" i="8"/>
  <c r="P1074" i="8"/>
  <c r="P1075" i="8"/>
  <c r="P1076" i="8"/>
  <c r="P1077" i="8"/>
  <c r="P1078" i="8"/>
  <c r="P1079" i="8"/>
  <c r="P1080" i="8"/>
  <c r="P1081" i="8"/>
  <c r="P1082" i="8"/>
  <c r="P1083" i="8"/>
  <c r="P1084" i="8"/>
  <c r="P1085" i="8"/>
  <c r="P1086" i="8"/>
  <c r="P1087" i="8"/>
  <c r="P1088" i="8"/>
  <c r="P1089" i="8"/>
  <c r="P1090" i="8"/>
  <c r="P1091" i="8"/>
  <c r="P1092" i="8"/>
  <c r="P1093" i="8"/>
  <c r="P1094" i="8"/>
  <c r="P1095" i="8"/>
  <c r="P1096" i="8"/>
  <c r="P1097" i="8"/>
  <c r="P1098" i="8"/>
  <c r="P1099" i="8"/>
  <c r="P1100" i="8"/>
  <c r="P1101" i="8"/>
  <c r="P1102" i="8"/>
  <c r="P1103" i="8"/>
  <c r="P1104" i="8"/>
  <c r="P1105" i="8"/>
  <c r="P1106" i="8"/>
  <c r="P1107" i="8"/>
  <c r="P1108" i="8"/>
  <c r="P1109" i="8"/>
  <c r="P1110" i="8"/>
  <c r="P1111" i="8"/>
  <c r="P1112" i="8"/>
  <c r="P1113" i="8"/>
  <c r="P1114" i="8"/>
  <c r="P1115" i="8"/>
  <c r="P1116" i="8"/>
  <c r="P1117" i="8"/>
  <c r="P1118" i="8"/>
  <c r="P1119" i="8"/>
  <c r="P1120" i="8"/>
  <c r="P1121" i="8"/>
  <c r="P1122" i="8"/>
  <c r="P1123" i="8"/>
  <c r="P1124" i="8"/>
  <c r="P1125" i="8"/>
  <c r="P1126" i="8"/>
  <c r="P1127" i="8"/>
  <c r="P1128" i="8"/>
  <c r="P1129" i="8"/>
  <c r="P1130" i="8"/>
  <c r="P1131" i="8"/>
  <c r="P1132" i="8"/>
  <c r="P1133" i="8"/>
  <c r="P1134" i="8"/>
  <c r="P1135" i="8"/>
  <c r="P1136" i="8"/>
  <c r="P1137" i="8"/>
  <c r="P1138" i="8"/>
  <c r="P1139" i="8"/>
  <c r="P1140" i="8"/>
  <c r="P1141" i="8"/>
  <c r="P1142" i="8"/>
  <c r="P1143" i="8"/>
  <c r="P1144" i="8"/>
  <c r="P1145" i="8"/>
  <c r="P1146" i="8"/>
  <c r="P1147" i="8"/>
  <c r="P1148" i="8"/>
  <c r="P1149" i="8"/>
  <c r="P1150" i="8"/>
  <c r="P1151" i="8"/>
  <c r="P1152" i="8"/>
  <c r="P1153" i="8"/>
  <c r="P1154" i="8"/>
  <c r="P1155" i="8"/>
  <c r="P1156" i="8"/>
  <c r="P1157" i="8"/>
  <c r="P1158" i="8"/>
  <c r="P1159" i="8"/>
  <c r="P1160" i="8"/>
  <c r="P1161" i="8"/>
  <c r="P1162" i="8"/>
  <c r="P1163" i="8"/>
  <c r="P1164" i="8"/>
  <c r="P1165" i="8"/>
  <c r="P1166" i="8"/>
  <c r="P1167" i="8"/>
  <c r="P1168" i="8"/>
  <c r="P1169" i="8"/>
  <c r="P1170" i="8"/>
  <c r="P1171" i="8"/>
  <c r="P1172" i="8"/>
  <c r="P1173" i="8"/>
  <c r="P1174" i="8"/>
  <c r="P1175" i="8"/>
  <c r="P1176" i="8"/>
  <c r="P1177" i="8"/>
  <c r="P1178" i="8"/>
  <c r="P1179" i="8"/>
  <c r="P1180" i="8"/>
  <c r="P1181" i="8"/>
  <c r="P1182" i="8"/>
  <c r="P1183" i="8"/>
  <c r="P1184" i="8"/>
  <c r="P1185" i="8"/>
  <c r="P1186" i="8"/>
  <c r="P1187" i="8"/>
  <c r="P1188" i="8"/>
  <c r="P1189" i="8"/>
  <c r="P1190" i="8"/>
  <c r="P1191" i="8"/>
  <c r="P1192" i="8"/>
  <c r="P1193" i="8"/>
  <c r="P1194" i="8"/>
  <c r="P1195" i="8"/>
  <c r="P1196" i="8"/>
  <c r="P1197" i="8"/>
  <c r="P1198" i="8"/>
  <c r="P1199" i="8"/>
  <c r="P1200" i="8"/>
  <c r="P1201" i="8"/>
  <c r="P1202" i="8"/>
  <c r="P1203" i="8"/>
  <c r="P1204" i="8"/>
  <c r="P1205" i="8"/>
  <c r="P1206" i="8"/>
  <c r="P1207" i="8"/>
  <c r="P1208" i="8"/>
  <c r="P1209" i="8"/>
  <c r="P1210" i="8"/>
  <c r="P1211" i="8"/>
  <c r="P1212" i="8"/>
  <c r="P1213" i="8"/>
  <c r="P1214" i="8"/>
  <c r="P1215" i="8"/>
  <c r="P1216" i="8"/>
  <c r="P1217" i="8"/>
  <c r="P1218" i="8"/>
  <c r="P1219" i="8"/>
  <c r="P1220" i="8"/>
  <c r="P1221" i="8"/>
  <c r="P1222" i="8"/>
  <c r="P1223" i="8"/>
  <c r="P1224" i="8"/>
  <c r="P1225" i="8"/>
  <c r="P1226" i="8"/>
  <c r="P1227" i="8"/>
  <c r="P1228" i="8"/>
  <c r="P1229" i="8"/>
  <c r="P1230" i="8"/>
  <c r="P1231" i="8"/>
  <c r="P1232" i="8"/>
  <c r="P1233" i="8"/>
  <c r="P1234" i="8"/>
  <c r="P1235" i="8"/>
  <c r="P1236" i="8"/>
  <c r="P1237" i="8"/>
  <c r="P1238" i="8"/>
  <c r="P1239" i="8"/>
  <c r="P1240" i="8"/>
  <c r="P1241" i="8"/>
  <c r="P1242" i="8"/>
  <c r="P1243" i="8"/>
  <c r="P1244" i="8"/>
  <c r="P1245" i="8"/>
  <c r="P1246" i="8"/>
  <c r="P1247" i="8"/>
  <c r="P1248" i="8"/>
  <c r="P1249" i="8"/>
  <c r="P1250" i="8"/>
  <c r="P1251" i="8"/>
  <c r="P1252" i="8"/>
  <c r="P1253" i="8"/>
  <c r="P1254" i="8"/>
  <c r="P1255" i="8"/>
  <c r="P1256" i="8"/>
  <c r="P1257" i="8"/>
  <c r="P1258" i="8"/>
  <c r="P1259" i="8"/>
  <c r="P1260" i="8"/>
  <c r="P1261" i="8"/>
  <c r="P1262" i="8"/>
  <c r="P1263" i="8"/>
  <c r="P1264" i="8"/>
  <c r="P1265" i="8"/>
  <c r="P1266" i="8"/>
  <c r="P1267" i="8"/>
  <c r="P1268" i="8"/>
  <c r="P1269" i="8"/>
  <c r="P1270" i="8"/>
  <c r="P1271" i="8"/>
  <c r="P1272" i="8"/>
  <c r="P1273" i="8"/>
  <c r="P1274" i="8"/>
  <c r="P1275" i="8"/>
  <c r="P1276" i="8"/>
  <c r="P1277" i="8"/>
  <c r="P1278" i="8"/>
  <c r="P1279" i="8"/>
  <c r="P1280" i="8"/>
  <c r="P1281" i="8"/>
  <c r="P1282" i="8"/>
  <c r="P1283" i="8"/>
  <c r="P1284" i="8"/>
  <c r="P1285" i="8"/>
  <c r="P1286" i="8"/>
  <c r="P1287" i="8"/>
  <c r="P1288" i="8"/>
  <c r="P1289" i="8"/>
  <c r="P1290" i="8"/>
  <c r="P1291" i="8"/>
  <c r="P1292" i="8"/>
  <c r="P1293" i="8"/>
  <c r="P1294" i="8"/>
  <c r="P1295" i="8"/>
  <c r="P1296" i="8"/>
  <c r="P1297" i="8"/>
  <c r="P1298" i="8"/>
  <c r="P1299" i="8"/>
  <c r="P1300" i="8"/>
  <c r="P1301" i="8"/>
  <c r="P1302" i="8"/>
  <c r="P1303" i="8"/>
  <c r="P1304" i="8"/>
  <c r="P1305" i="8"/>
  <c r="P1306" i="8"/>
  <c r="P1307" i="8"/>
  <c r="P1308" i="8"/>
  <c r="P1309" i="8"/>
  <c r="P1310" i="8"/>
  <c r="P1311" i="8"/>
  <c r="P1312" i="8"/>
  <c r="P1313" i="8"/>
  <c r="P1314" i="8"/>
  <c r="P1315" i="8"/>
  <c r="P1316" i="8"/>
  <c r="P1317" i="8"/>
  <c r="P1318" i="8"/>
  <c r="P1319" i="8"/>
  <c r="P1320" i="8"/>
  <c r="P1321" i="8"/>
  <c r="P1322" i="8"/>
  <c r="P1323" i="8"/>
  <c r="P1324" i="8"/>
  <c r="P1325" i="8"/>
  <c r="P1326" i="8"/>
  <c r="P1327" i="8"/>
  <c r="P1328" i="8"/>
  <c r="P1329" i="8"/>
  <c r="P1330" i="8"/>
  <c r="P1331" i="8"/>
  <c r="P1332" i="8"/>
  <c r="P1333" i="8"/>
  <c r="P1334" i="8"/>
  <c r="P1335" i="8"/>
  <c r="P1336" i="8"/>
  <c r="P1337" i="8"/>
  <c r="P1338" i="8"/>
  <c r="P1339" i="8"/>
  <c r="P1340" i="8"/>
  <c r="P1341" i="8"/>
  <c r="P1342" i="8"/>
  <c r="P1343" i="8"/>
  <c r="P1344" i="8"/>
  <c r="P1345" i="8"/>
  <c r="P1346" i="8"/>
  <c r="P1347" i="8"/>
  <c r="P1348" i="8"/>
  <c r="P1349" i="8"/>
  <c r="P1350" i="8"/>
  <c r="P1351" i="8"/>
  <c r="P1352" i="8"/>
  <c r="P1353" i="8"/>
  <c r="P1354" i="8"/>
  <c r="P1355" i="8"/>
  <c r="P1356" i="8"/>
  <c r="P1357" i="8"/>
  <c r="P1358" i="8"/>
  <c r="P1359" i="8"/>
  <c r="P1360" i="8"/>
  <c r="P1361" i="8"/>
  <c r="P1362" i="8"/>
  <c r="P1363" i="8"/>
  <c r="P1364" i="8"/>
  <c r="P1365" i="8"/>
  <c r="P1366" i="8"/>
  <c r="P1367" i="8"/>
  <c r="P1368" i="8"/>
  <c r="P1369" i="8"/>
  <c r="P1370" i="8"/>
  <c r="P1371" i="8"/>
  <c r="P1372" i="8"/>
  <c r="P1373" i="8"/>
  <c r="P1374" i="8"/>
  <c r="P1375" i="8"/>
  <c r="P1376" i="8"/>
  <c r="P1377" i="8"/>
  <c r="P1378" i="8"/>
  <c r="P1379" i="8"/>
  <c r="P1380" i="8"/>
  <c r="P1381" i="8"/>
  <c r="P1382" i="8"/>
  <c r="P1383" i="8"/>
  <c r="P1384" i="8"/>
  <c r="P1385" i="8"/>
  <c r="P1386" i="8"/>
  <c r="P1387" i="8"/>
  <c r="P1388" i="8"/>
  <c r="P1389" i="8"/>
  <c r="P1390" i="8"/>
  <c r="P1391" i="8"/>
  <c r="P1392" i="8"/>
  <c r="P1393" i="8"/>
  <c r="P1394" i="8"/>
  <c r="P1395" i="8"/>
  <c r="P1396" i="8"/>
  <c r="P1397" i="8"/>
  <c r="P1398" i="8"/>
  <c r="P1399" i="8"/>
  <c r="P1400" i="8"/>
  <c r="P1401" i="8"/>
  <c r="P1402" i="8"/>
  <c r="P1403" i="8"/>
  <c r="P1404" i="8"/>
  <c r="P1405" i="8"/>
  <c r="P1406" i="8"/>
  <c r="P1407" i="8"/>
  <c r="P1408" i="8"/>
  <c r="P1409" i="8"/>
  <c r="P1410" i="8"/>
  <c r="P1411" i="8"/>
  <c r="P1412" i="8"/>
  <c r="P1413" i="8"/>
  <c r="P1414" i="8"/>
  <c r="P1415" i="8"/>
  <c r="P1416" i="8"/>
  <c r="P1417" i="8"/>
  <c r="P1418" i="8"/>
  <c r="P1419" i="8"/>
  <c r="P1420" i="8"/>
  <c r="P1421" i="8"/>
  <c r="P1422" i="8"/>
  <c r="P1423" i="8"/>
  <c r="P1424" i="8"/>
  <c r="P1425" i="8"/>
  <c r="P1426" i="8"/>
  <c r="P1427" i="8"/>
  <c r="P1428" i="8"/>
  <c r="P1429" i="8"/>
  <c r="P1430" i="8"/>
  <c r="P1431" i="8"/>
  <c r="P1432" i="8"/>
  <c r="P1433" i="8"/>
  <c r="P1434" i="8"/>
  <c r="P1435" i="8"/>
  <c r="P1436" i="8"/>
  <c r="P1437" i="8"/>
  <c r="P1438" i="8"/>
  <c r="P1439" i="8"/>
  <c r="P1440" i="8"/>
  <c r="P1441" i="8"/>
  <c r="P1442" i="8"/>
  <c r="P1443" i="8"/>
  <c r="P1444" i="8"/>
  <c r="P1445" i="8"/>
  <c r="P1446" i="8"/>
  <c r="P1447" i="8"/>
  <c r="P1448" i="8"/>
  <c r="P1449" i="8"/>
  <c r="P1450" i="8"/>
  <c r="P1451" i="8"/>
  <c r="P1452" i="8"/>
  <c r="P1453" i="8"/>
  <c r="P1454" i="8"/>
  <c r="P1455" i="8"/>
  <c r="P1456" i="8"/>
  <c r="P1457" i="8"/>
  <c r="P1458" i="8"/>
  <c r="P1459" i="8"/>
  <c r="P1460" i="8"/>
  <c r="P1461" i="8"/>
  <c r="P1462" i="8"/>
  <c r="P1463" i="8"/>
  <c r="P1464" i="8"/>
  <c r="P1465" i="8"/>
  <c r="P1466" i="8"/>
  <c r="P1467" i="8"/>
  <c r="P1468" i="8"/>
  <c r="P1469" i="8"/>
  <c r="P1470" i="8"/>
  <c r="P1471" i="8"/>
  <c r="P1472" i="8"/>
  <c r="P1473" i="8"/>
  <c r="P1474" i="8"/>
  <c r="P1475" i="8"/>
  <c r="P1476" i="8"/>
  <c r="P1477" i="8"/>
  <c r="P1478" i="8"/>
  <c r="P1479" i="8"/>
  <c r="P1480" i="8"/>
  <c r="P1481" i="8"/>
  <c r="P1482" i="8"/>
  <c r="P1483" i="8"/>
  <c r="P1484" i="8"/>
  <c r="P1485" i="8"/>
  <c r="P1486" i="8"/>
  <c r="P1487" i="8"/>
  <c r="P1488" i="8"/>
  <c r="P1489" i="8"/>
  <c r="P1490" i="8"/>
  <c r="P1491" i="8"/>
  <c r="P1492" i="8"/>
  <c r="P1493" i="8"/>
  <c r="P1494" i="8"/>
  <c r="P1495" i="8"/>
  <c r="P1496" i="8"/>
  <c r="P1497" i="8"/>
  <c r="P1498" i="8"/>
  <c r="P1499" i="8"/>
  <c r="P1500" i="8"/>
  <c r="P1501" i="8"/>
  <c r="P1502" i="8"/>
  <c r="P1503" i="8"/>
  <c r="P1504" i="8"/>
  <c r="P1505" i="8"/>
  <c r="P1506" i="8"/>
  <c r="P1507" i="8"/>
  <c r="P1508" i="8"/>
  <c r="P1509" i="8"/>
  <c r="P1510" i="8"/>
  <c r="P1511" i="8"/>
  <c r="P1512" i="8"/>
  <c r="P1513" i="8"/>
  <c r="P1514" i="8"/>
  <c r="P1515" i="8"/>
  <c r="P1516" i="8"/>
  <c r="P1517" i="8"/>
  <c r="P1518" i="8"/>
  <c r="P1519" i="8"/>
  <c r="P1520" i="8"/>
  <c r="P1521" i="8"/>
  <c r="P1522" i="8"/>
  <c r="P1523" i="8"/>
  <c r="P1524" i="8"/>
  <c r="P1525" i="8"/>
  <c r="P1526" i="8"/>
  <c r="P1527" i="8"/>
  <c r="P1528" i="8"/>
  <c r="P1529" i="8"/>
  <c r="P1530" i="8"/>
  <c r="P1531" i="8"/>
  <c r="P1532" i="8"/>
  <c r="P1533" i="8"/>
  <c r="P1534" i="8"/>
  <c r="P1535" i="8"/>
  <c r="P1536" i="8"/>
  <c r="P1537" i="8"/>
  <c r="P1538" i="8"/>
  <c r="P1539" i="8"/>
  <c r="P1540" i="8"/>
  <c r="P1541" i="8"/>
  <c r="P1542" i="8"/>
  <c r="P1543" i="8"/>
  <c r="P1544" i="8"/>
  <c r="P1545" i="8"/>
  <c r="P1546" i="8"/>
  <c r="P1547" i="8"/>
  <c r="P1548" i="8"/>
  <c r="P1549" i="8"/>
  <c r="P1550" i="8"/>
  <c r="P1551" i="8"/>
  <c r="P1552" i="8"/>
  <c r="P1553" i="8"/>
  <c r="P1554" i="8"/>
  <c r="P1555" i="8"/>
  <c r="P1556" i="8"/>
  <c r="P1557" i="8"/>
  <c r="P1558" i="8"/>
  <c r="P1559" i="8"/>
  <c r="P1560" i="8"/>
  <c r="P1561" i="8"/>
  <c r="P1562" i="8"/>
  <c r="P1563" i="8"/>
  <c r="P1564" i="8"/>
  <c r="P1565" i="8"/>
  <c r="P1566" i="8"/>
  <c r="P1567" i="8"/>
  <c r="P1568" i="8"/>
  <c r="P1569" i="8"/>
  <c r="P1570" i="8"/>
  <c r="P1571" i="8"/>
  <c r="P1572" i="8"/>
  <c r="P1573" i="8"/>
  <c r="P1574" i="8"/>
  <c r="P1575" i="8"/>
  <c r="P1576" i="8"/>
  <c r="P1577" i="8"/>
  <c r="P1578" i="8"/>
  <c r="P1579" i="8"/>
  <c r="P1580" i="8"/>
  <c r="P1581" i="8"/>
  <c r="P1582" i="8"/>
  <c r="P1583" i="8"/>
  <c r="P1584" i="8"/>
  <c r="P1585" i="8"/>
  <c r="P1586" i="8"/>
  <c r="P1587" i="8"/>
  <c r="P1588" i="8"/>
  <c r="P1589" i="8"/>
  <c r="P1590" i="8"/>
  <c r="P1591" i="8"/>
  <c r="P1592" i="8"/>
  <c r="P1593" i="8"/>
  <c r="P1594" i="8"/>
  <c r="P1595" i="8"/>
  <c r="P1596" i="8"/>
  <c r="P1597" i="8"/>
  <c r="P1598" i="8"/>
  <c r="P1599" i="8"/>
  <c r="P1600" i="8"/>
  <c r="P1601" i="8"/>
  <c r="P1602" i="8"/>
  <c r="P1603" i="8"/>
  <c r="P1604" i="8"/>
  <c r="P1605" i="8"/>
  <c r="P1606" i="8"/>
  <c r="P1607" i="8"/>
  <c r="P1608" i="8"/>
  <c r="P1609" i="8"/>
  <c r="P1610" i="8"/>
  <c r="P1611" i="8"/>
  <c r="P1612" i="8"/>
  <c r="P1613" i="8"/>
  <c r="P1614" i="8"/>
  <c r="P1615" i="8"/>
  <c r="P1616" i="8"/>
  <c r="P1617" i="8"/>
  <c r="P1618" i="8"/>
  <c r="P1619" i="8"/>
  <c r="P1620" i="8"/>
  <c r="P1621" i="8"/>
  <c r="P1622" i="8"/>
  <c r="P1623" i="8"/>
  <c r="P1624" i="8"/>
  <c r="P1625" i="8"/>
  <c r="P1626" i="8"/>
  <c r="P1627" i="8"/>
  <c r="P1628" i="8"/>
  <c r="P1629" i="8"/>
  <c r="P1630" i="8"/>
  <c r="P1631" i="8"/>
  <c r="P1632" i="8"/>
  <c r="P1633" i="8"/>
  <c r="P1634" i="8"/>
  <c r="P1635" i="8"/>
  <c r="P1636" i="8"/>
  <c r="P1637" i="8"/>
  <c r="P1638" i="8"/>
  <c r="P1639" i="8"/>
  <c r="P1640" i="8"/>
  <c r="P1641" i="8"/>
  <c r="P1642" i="8"/>
  <c r="P1643" i="8"/>
  <c r="P1644" i="8"/>
  <c r="P1645" i="8"/>
  <c r="P1646" i="8"/>
  <c r="P1647" i="8"/>
  <c r="P1648" i="8"/>
  <c r="P1649" i="8"/>
  <c r="P1650" i="8"/>
  <c r="P1651" i="8"/>
  <c r="P1652" i="8"/>
  <c r="P1653" i="8"/>
  <c r="P1654" i="8"/>
  <c r="P1655" i="8"/>
  <c r="P1656" i="8"/>
  <c r="P1657" i="8"/>
  <c r="P1658" i="8"/>
  <c r="P1659" i="8"/>
  <c r="P1660" i="8"/>
  <c r="P1661" i="8"/>
  <c r="P1662" i="8"/>
  <c r="P1663" i="8"/>
  <c r="P1664" i="8"/>
  <c r="P1665" i="8"/>
  <c r="P1666" i="8"/>
  <c r="P1667" i="8"/>
  <c r="P1668" i="8"/>
  <c r="P1669" i="8"/>
  <c r="P1670" i="8"/>
  <c r="P1671" i="8"/>
  <c r="P1672" i="8"/>
  <c r="P1673" i="8"/>
  <c r="P1674" i="8"/>
  <c r="P1675" i="8"/>
  <c r="P1676" i="8"/>
  <c r="P1677" i="8"/>
  <c r="P1678" i="8"/>
  <c r="P1679" i="8"/>
  <c r="P1680" i="8"/>
  <c r="P1681" i="8"/>
  <c r="P1682" i="8"/>
  <c r="P1683" i="8"/>
  <c r="P1684" i="8"/>
  <c r="P1685" i="8"/>
  <c r="P1686" i="8"/>
  <c r="P1687" i="8"/>
  <c r="P1688" i="8"/>
  <c r="P1689" i="8"/>
  <c r="P1690" i="8"/>
  <c r="P1691" i="8"/>
  <c r="P1692" i="8"/>
  <c r="P1693" i="8"/>
  <c r="P1694" i="8"/>
  <c r="P1695" i="8"/>
  <c r="P1696" i="8"/>
  <c r="P1697" i="8"/>
  <c r="P1698" i="8"/>
  <c r="P1699" i="8"/>
  <c r="P1700" i="8"/>
  <c r="P1701" i="8"/>
  <c r="P1702" i="8"/>
  <c r="P1703" i="8"/>
  <c r="P1704" i="8"/>
  <c r="P1705" i="8"/>
  <c r="P1706" i="8"/>
  <c r="P1707" i="8"/>
  <c r="P1708" i="8"/>
  <c r="P1709" i="8"/>
  <c r="P1710" i="8"/>
  <c r="P1711" i="8"/>
  <c r="P1712" i="8"/>
  <c r="P1713" i="8"/>
  <c r="P1714" i="8"/>
  <c r="P1715" i="8"/>
  <c r="P1716" i="8"/>
  <c r="P1717" i="8"/>
  <c r="P1718" i="8"/>
  <c r="P1719" i="8"/>
  <c r="P1720" i="8"/>
  <c r="P1721" i="8"/>
  <c r="P1722" i="8"/>
  <c r="P1723" i="8"/>
  <c r="P1724" i="8"/>
  <c r="P1725" i="8"/>
  <c r="P1726" i="8"/>
  <c r="P1727" i="8"/>
  <c r="P1728" i="8"/>
  <c r="P1729" i="8"/>
  <c r="P1730" i="8"/>
  <c r="P1731" i="8"/>
  <c r="P1732" i="8"/>
  <c r="P1733" i="8"/>
  <c r="P1734" i="8"/>
  <c r="P1735" i="8"/>
  <c r="P1736" i="8"/>
  <c r="P1737" i="8"/>
  <c r="P1738" i="8"/>
  <c r="P1739" i="8"/>
  <c r="P1740" i="8"/>
  <c r="P1741" i="8"/>
  <c r="P1742" i="8"/>
  <c r="P1743" i="8"/>
  <c r="P1744" i="8"/>
  <c r="P1745" i="8"/>
  <c r="P1746" i="8"/>
  <c r="P1747" i="8"/>
  <c r="P1748" i="8"/>
  <c r="P1749" i="8"/>
  <c r="P1750" i="8"/>
  <c r="P1751" i="8"/>
  <c r="P1752" i="8"/>
  <c r="P1753" i="8"/>
  <c r="P1754" i="8"/>
  <c r="P1755" i="8"/>
  <c r="P1756" i="8"/>
  <c r="P1757" i="8"/>
  <c r="P1758" i="8"/>
  <c r="P1759" i="8"/>
  <c r="P1760" i="8"/>
  <c r="P1761" i="8"/>
  <c r="P1762" i="8"/>
  <c r="P1763" i="8"/>
  <c r="P1764" i="8"/>
  <c r="P1765" i="8"/>
  <c r="P1766" i="8"/>
  <c r="P1767" i="8"/>
  <c r="P1768" i="8"/>
  <c r="P1769" i="8"/>
  <c r="P1770" i="8"/>
  <c r="P1771" i="8"/>
  <c r="P1772" i="8"/>
  <c r="P1773" i="8"/>
  <c r="P1774" i="8"/>
  <c r="P1775" i="8"/>
  <c r="P1776" i="8"/>
  <c r="P1777" i="8"/>
  <c r="P1778" i="8"/>
  <c r="P1779" i="8"/>
  <c r="P1780" i="8"/>
  <c r="P1781" i="8"/>
  <c r="P1782" i="8"/>
  <c r="P1783" i="8"/>
  <c r="P1784" i="8"/>
  <c r="P1785" i="8"/>
  <c r="P1786" i="8"/>
  <c r="P1787" i="8"/>
  <c r="P1788" i="8"/>
  <c r="P1789" i="8"/>
  <c r="P1790" i="8"/>
  <c r="P1791" i="8"/>
  <c r="P1792" i="8"/>
  <c r="P1793" i="8"/>
  <c r="P1794" i="8"/>
  <c r="P1795" i="8"/>
  <c r="P1796" i="8"/>
  <c r="P1797" i="8"/>
  <c r="P1798" i="8"/>
  <c r="P1799" i="8"/>
  <c r="P1800" i="8"/>
  <c r="P1801" i="8"/>
  <c r="P1802" i="8"/>
  <c r="P1803" i="8"/>
  <c r="P1804" i="8"/>
  <c r="P1805" i="8"/>
  <c r="P1806" i="8"/>
  <c r="P1807" i="8"/>
  <c r="P1808" i="8"/>
  <c r="P1809" i="8"/>
  <c r="P1810" i="8"/>
  <c r="P1811" i="8"/>
  <c r="P1812" i="8"/>
  <c r="P1813" i="8"/>
  <c r="P1814" i="8"/>
  <c r="P1815" i="8"/>
  <c r="P1816" i="8"/>
  <c r="P1817" i="8"/>
  <c r="P1818" i="8"/>
  <c r="P1819" i="8"/>
  <c r="P1820" i="8"/>
  <c r="P1821" i="8"/>
  <c r="P1822" i="8"/>
  <c r="P1823" i="8"/>
  <c r="P1824" i="8"/>
  <c r="P1825" i="8"/>
  <c r="P1826" i="8"/>
  <c r="P1827" i="8"/>
  <c r="P1828" i="8"/>
  <c r="P1829" i="8"/>
  <c r="P1830" i="8"/>
  <c r="P1831" i="8"/>
  <c r="P1832" i="8"/>
  <c r="P1833" i="8"/>
  <c r="P1834" i="8"/>
  <c r="P1835" i="8"/>
  <c r="P1836" i="8"/>
  <c r="P1837" i="8"/>
  <c r="P1838" i="8"/>
  <c r="P1839" i="8"/>
  <c r="P1840" i="8"/>
  <c r="P1841" i="8"/>
  <c r="P1842" i="8"/>
  <c r="P1843" i="8"/>
  <c r="P1844" i="8"/>
  <c r="P1845" i="8"/>
  <c r="P1846" i="8"/>
  <c r="P1847" i="8"/>
  <c r="P1848" i="8"/>
  <c r="P1849" i="8"/>
  <c r="P1850" i="8"/>
  <c r="P1851" i="8"/>
  <c r="P1852" i="8"/>
  <c r="P1853" i="8"/>
  <c r="P1854" i="8"/>
  <c r="P1855" i="8"/>
  <c r="P1856" i="8"/>
  <c r="P1857" i="8"/>
  <c r="P1858" i="8"/>
  <c r="P1859" i="8"/>
  <c r="P1860" i="8"/>
  <c r="P1861" i="8"/>
  <c r="P1862" i="8"/>
  <c r="P1863" i="8"/>
  <c r="P1864" i="8"/>
  <c r="P1865" i="8"/>
  <c r="P1866" i="8"/>
  <c r="P1867" i="8"/>
  <c r="P1868" i="8"/>
  <c r="P1869" i="8"/>
  <c r="P1870" i="8"/>
  <c r="P1871" i="8"/>
  <c r="P1872" i="8"/>
  <c r="P1873" i="8"/>
  <c r="P1874" i="8"/>
  <c r="P1875" i="8"/>
  <c r="P1876" i="8"/>
  <c r="P1877" i="8"/>
  <c r="P1878" i="8"/>
  <c r="P1879" i="8"/>
  <c r="P1880" i="8"/>
  <c r="P1881" i="8"/>
  <c r="P1882" i="8"/>
  <c r="P1883" i="8"/>
  <c r="P1884" i="8"/>
  <c r="P1885" i="8"/>
  <c r="P1886" i="8"/>
  <c r="P1887" i="8"/>
  <c r="P1888" i="8"/>
  <c r="P1889" i="8"/>
  <c r="P1890" i="8"/>
  <c r="P1891" i="8"/>
  <c r="P1892" i="8"/>
  <c r="P1893" i="8"/>
  <c r="P1894" i="8"/>
  <c r="P1895" i="8"/>
  <c r="P1896" i="8"/>
  <c r="P1897" i="8"/>
  <c r="P1898" i="8"/>
  <c r="P1899" i="8"/>
  <c r="P1900" i="8"/>
  <c r="P1901" i="8"/>
  <c r="P1902" i="8"/>
  <c r="P1903" i="8"/>
  <c r="P1904" i="8"/>
  <c r="P1905" i="8"/>
  <c r="P1906" i="8"/>
  <c r="P1907" i="8"/>
  <c r="P1908" i="8"/>
  <c r="P1909" i="8"/>
  <c r="P1910" i="8"/>
  <c r="P1911" i="8"/>
  <c r="P1912" i="8"/>
  <c r="P1913" i="8"/>
  <c r="P1914" i="8"/>
  <c r="P1915" i="8"/>
  <c r="P1916" i="8"/>
  <c r="P1917" i="8"/>
  <c r="P1918" i="8"/>
  <c r="P1919" i="8"/>
  <c r="P1920" i="8"/>
  <c r="P1921" i="8"/>
  <c r="P1922" i="8"/>
  <c r="P1923" i="8"/>
  <c r="P1924" i="8"/>
  <c r="P1925" i="8"/>
  <c r="P1926" i="8"/>
  <c r="P1927" i="8"/>
  <c r="P1928" i="8"/>
  <c r="P1929" i="8"/>
  <c r="P1930" i="8"/>
  <c r="P1931" i="8"/>
  <c r="P1932" i="8"/>
  <c r="P1933" i="8"/>
  <c r="P1934" i="8"/>
  <c r="P1935" i="8"/>
  <c r="P1936" i="8"/>
  <c r="P1937" i="8"/>
  <c r="P1938" i="8"/>
  <c r="P1939" i="8"/>
  <c r="P1940" i="8"/>
  <c r="P1941" i="8"/>
  <c r="P1942" i="8"/>
  <c r="P1943" i="8"/>
  <c r="P1944" i="8"/>
  <c r="P1945" i="8"/>
  <c r="P1946" i="8"/>
  <c r="P1947" i="8"/>
  <c r="P1948" i="8"/>
  <c r="P1949" i="8"/>
  <c r="P1950" i="8"/>
  <c r="P1951" i="8"/>
  <c r="P1952" i="8"/>
  <c r="P1953" i="8"/>
  <c r="P1954" i="8"/>
  <c r="P1955" i="8"/>
  <c r="P1956" i="8"/>
  <c r="P1957" i="8"/>
  <c r="P1958" i="8"/>
  <c r="P1959" i="8"/>
  <c r="P1960" i="8"/>
  <c r="P1961" i="8"/>
  <c r="P1962" i="8"/>
  <c r="P1963" i="8"/>
  <c r="P1964" i="8"/>
  <c r="P1965" i="8"/>
  <c r="P1966" i="8"/>
  <c r="P1967" i="8"/>
  <c r="P1968" i="8"/>
  <c r="P1969" i="8"/>
  <c r="P1970" i="8"/>
  <c r="P1971" i="8"/>
  <c r="P1972" i="8"/>
  <c r="P1973" i="8"/>
  <c r="P1974" i="8"/>
  <c r="P1975" i="8"/>
  <c r="P1976" i="8"/>
  <c r="P1977" i="8"/>
  <c r="P1978" i="8"/>
  <c r="P1979" i="8"/>
  <c r="P1980" i="8"/>
  <c r="P1981" i="8"/>
  <c r="P1982" i="8"/>
  <c r="P1983" i="8"/>
  <c r="P1984" i="8"/>
  <c r="P1985" i="8"/>
  <c r="P1986" i="8"/>
  <c r="P1987" i="8"/>
  <c r="P1988" i="8"/>
  <c r="P1989" i="8"/>
  <c r="P1990" i="8"/>
  <c r="P1991" i="8"/>
  <c r="P1992" i="8"/>
  <c r="P1993" i="8"/>
  <c r="P1994" i="8"/>
  <c r="P1995" i="8"/>
  <c r="P1996" i="8"/>
  <c r="P1997" i="8"/>
  <c r="P1998" i="8"/>
  <c r="P1999" i="8"/>
  <c r="P2000" i="8"/>
  <c r="P2001" i="8"/>
  <c r="P2002" i="8"/>
  <c r="P2003" i="8"/>
  <c r="P2004" i="8"/>
  <c r="P2005" i="8"/>
  <c r="P2006" i="8"/>
  <c r="P2007" i="8"/>
  <c r="P2008" i="8"/>
  <c r="P2009" i="8"/>
  <c r="P2010" i="8"/>
  <c r="P2011" i="8"/>
  <c r="P2012" i="8"/>
  <c r="P2013" i="8"/>
  <c r="P2014" i="8"/>
  <c r="P2015" i="8"/>
  <c r="P2016" i="8"/>
  <c r="P2017" i="8"/>
  <c r="P2018" i="8"/>
  <c r="P2019" i="8"/>
  <c r="P2020" i="8"/>
  <c r="P2021" i="8"/>
  <c r="P2022" i="8"/>
  <c r="P2023" i="8"/>
  <c r="P2024" i="8"/>
  <c r="P2025" i="8"/>
  <c r="P2026" i="8"/>
  <c r="P2027" i="8"/>
  <c r="P2028" i="8"/>
  <c r="P2029" i="8"/>
  <c r="P2030" i="8"/>
  <c r="P2031" i="8"/>
  <c r="P2032" i="8"/>
  <c r="P2033" i="8"/>
  <c r="P2034" i="8"/>
  <c r="P2035" i="8"/>
  <c r="P2036" i="8"/>
  <c r="P2037" i="8"/>
  <c r="P2038" i="8"/>
  <c r="P2039" i="8"/>
  <c r="P2040" i="8"/>
  <c r="P2041" i="8"/>
  <c r="P2042" i="8"/>
  <c r="P2043" i="8"/>
  <c r="P2044" i="8"/>
  <c r="P2045" i="8"/>
  <c r="P2046" i="8"/>
  <c r="P2047" i="8"/>
  <c r="P2048" i="8"/>
  <c r="P2049" i="8"/>
  <c r="P2050" i="8"/>
  <c r="P2051" i="8"/>
  <c r="P2052" i="8"/>
  <c r="P2053" i="8"/>
  <c r="P2054" i="8"/>
  <c r="P2055" i="8"/>
  <c r="P2056" i="8"/>
  <c r="P2057" i="8"/>
  <c r="P2058" i="8"/>
  <c r="P2059" i="8"/>
  <c r="P2060" i="8"/>
  <c r="P2061" i="8"/>
  <c r="P2062" i="8"/>
  <c r="P2063" i="8"/>
  <c r="P2064" i="8"/>
  <c r="P2065" i="8"/>
  <c r="P2066" i="8"/>
  <c r="P2067" i="8"/>
  <c r="P2068" i="8"/>
  <c r="P2069" i="8"/>
  <c r="P2070" i="8"/>
  <c r="P2071" i="8"/>
  <c r="P2072" i="8"/>
  <c r="P2073" i="8"/>
  <c r="P2074" i="8"/>
  <c r="P2075" i="8"/>
  <c r="P2076" i="8"/>
  <c r="P2077" i="8"/>
  <c r="P2078" i="8"/>
  <c r="P2079" i="8"/>
  <c r="P2080" i="8"/>
  <c r="P2081" i="8"/>
  <c r="P2082" i="8"/>
  <c r="P2083" i="8"/>
  <c r="P2084" i="8"/>
  <c r="P2085" i="8"/>
  <c r="P2086" i="8"/>
  <c r="P2087" i="8"/>
  <c r="P2088" i="8"/>
  <c r="P2089" i="8"/>
  <c r="P2090" i="8"/>
  <c r="P2091" i="8"/>
  <c r="P2092" i="8"/>
  <c r="P2093" i="8"/>
  <c r="P2094" i="8"/>
  <c r="P2095" i="8"/>
  <c r="P2096" i="8"/>
  <c r="P2097" i="8"/>
  <c r="P2098" i="8"/>
  <c r="P2099" i="8"/>
  <c r="P2100" i="8"/>
  <c r="P2101" i="8"/>
  <c r="P2102" i="8"/>
  <c r="P2103" i="8"/>
  <c r="P2104" i="8"/>
  <c r="P2105" i="8"/>
  <c r="P2106" i="8"/>
  <c r="P2107" i="8"/>
  <c r="P2108" i="8"/>
  <c r="P2109" i="8"/>
  <c r="P2110" i="8"/>
  <c r="P2111" i="8"/>
  <c r="P2112" i="8"/>
  <c r="P2113" i="8"/>
  <c r="P2114" i="8"/>
  <c r="P2115" i="8"/>
  <c r="P2116" i="8"/>
  <c r="P2117" i="8"/>
  <c r="P2118" i="8"/>
  <c r="P2119" i="8"/>
  <c r="P2120" i="8"/>
  <c r="P2121" i="8"/>
  <c r="P2122" i="8"/>
  <c r="P2123" i="8"/>
  <c r="P2124" i="8"/>
  <c r="P2125" i="8"/>
  <c r="P2126" i="8"/>
  <c r="P2127" i="8"/>
  <c r="P2128" i="8"/>
  <c r="P2129" i="8"/>
  <c r="P2130" i="8"/>
  <c r="P2131" i="8"/>
  <c r="P2132" i="8"/>
  <c r="P2133" i="8"/>
  <c r="P2134" i="8"/>
  <c r="P2135" i="8"/>
  <c r="P2136" i="8"/>
  <c r="P2137" i="8"/>
  <c r="P2138" i="8"/>
  <c r="P2139" i="8"/>
  <c r="P2140" i="8"/>
  <c r="P2141" i="8"/>
  <c r="P2142" i="8"/>
  <c r="P2143" i="8"/>
  <c r="P2144" i="8"/>
  <c r="P2145" i="8"/>
  <c r="P2146" i="8"/>
  <c r="P2147" i="8"/>
  <c r="P2148" i="8"/>
  <c r="P2149" i="8"/>
  <c r="P2150" i="8"/>
  <c r="P2151" i="8"/>
  <c r="P2152" i="8"/>
  <c r="P2153" i="8"/>
  <c r="P2154" i="8"/>
  <c r="P2155" i="8"/>
  <c r="P2156" i="8"/>
  <c r="P2157" i="8"/>
  <c r="P2158" i="8"/>
  <c r="P2159" i="8"/>
  <c r="P2160" i="8"/>
  <c r="P2161" i="8"/>
  <c r="P2162" i="8"/>
  <c r="P2163" i="8"/>
  <c r="P2164" i="8"/>
  <c r="P2165" i="8"/>
  <c r="P2166" i="8"/>
  <c r="P2167" i="8"/>
  <c r="P2168" i="8"/>
  <c r="P2169" i="8"/>
  <c r="P2170" i="8"/>
  <c r="P2171" i="8"/>
  <c r="P2172" i="8"/>
  <c r="P2173" i="8"/>
  <c r="P2174" i="8"/>
  <c r="P2175" i="8"/>
  <c r="P2176" i="8"/>
  <c r="P2177" i="8"/>
  <c r="P2178" i="8"/>
  <c r="P2179" i="8"/>
  <c r="P2180" i="8"/>
  <c r="P2181" i="8"/>
  <c r="P2182" i="8"/>
  <c r="P2183" i="8"/>
  <c r="P2184" i="8"/>
  <c r="P2185" i="8"/>
  <c r="P2186" i="8"/>
  <c r="P2187" i="8"/>
  <c r="P2188" i="8"/>
  <c r="P2189" i="8"/>
  <c r="P2190" i="8"/>
  <c r="P2191" i="8"/>
  <c r="P2192" i="8"/>
  <c r="P2193" i="8"/>
  <c r="P2194" i="8"/>
  <c r="P2195" i="8"/>
  <c r="P2196" i="8"/>
  <c r="P2197" i="8"/>
  <c r="P2198" i="8"/>
  <c r="P2199" i="8"/>
  <c r="P2200" i="8"/>
  <c r="P2201" i="8"/>
  <c r="P2202" i="8"/>
  <c r="P2203" i="8"/>
  <c r="P2204" i="8"/>
  <c r="P2205" i="8"/>
  <c r="P2206" i="8"/>
  <c r="P2207" i="8"/>
  <c r="P2208" i="8"/>
  <c r="P2209" i="8"/>
  <c r="P2210" i="8"/>
  <c r="P2211" i="8"/>
  <c r="P2212" i="8"/>
  <c r="P2213" i="8"/>
  <c r="P2214" i="8"/>
  <c r="P2215" i="8"/>
  <c r="P2216" i="8"/>
  <c r="P2217" i="8"/>
  <c r="P2218" i="8"/>
  <c r="P2219" i="8"/>
  <c r="P2220" i="8"/>
  <c r="P2221" i="8"/>
  <c r="P2222" i="8"/>
  <c r="P2223" i="8"/>
  <c r="P2224" i="8"/>
  <c r="P2225" i="8"/>
  <c r="P2226" i="8"/>
  <c r="P2227" i="8"/>
  <c r="P2228" i="8"/>
  <c r="P2229" i="8"/>
  <c r="P2230" i="8"/>
  <c r="P2231" i="8"/>
  <c r="P2232" i="8"/>
  <c r="P2233" i="8"/>
  <c r="P2234" i="8"/>
  <c r="P2235" i="8"/>
  <c r="P2236" i="8"/>
  <c r="P2237" i="8"/>
  <c r="P2238" i="8"/>
  <c r="P2239" i="8"/>
  <c r="P2240" i="8"/>
  <c r="P2241" i="8"/>
  <c r="P2242" i="8"/>
  <c r="P2243" i="8"/>
  <c r="P2244" i="8"/>
  <c r="P2245" i="8"/>
  <c r="P2246" i="8"/>
  <c r="P2247" i="8"/>
  <c r="P2248" i="8"/>
  <c r="P2249" i="8"/>
  <c r="P2250" i="8"/>
  <c r="P2251" i="8"/>
  <c r="P2252" i="8"/>
  <c r="P2253" i="8"/>
  <c r="P2254" i="8"/>
  <c r="P2255" i="8"/>
  <c r="P2256" i="8"/>
  <c r="P2257" i="8"/>
  <c r="P2258" i="8"/>
  <c r="P2259" i="8"/>
  <c r="P2260" i="8"/>
  <c r="P2261" i="8"/>
  <c r="P2262" i="8"/>
  <c r="P2263" i="8"/>
  <c r="P2264" i="8"/>
  <c r="P2265" i="8"/>
  <c r="P2266" i="8"/>
  <c r="P2267" i="8"/>
  <c r="P2268" i="8"/>
  <c r="P2269" i="8"/>
  <c r="P2270" i="8"/>
  <c r="P2271" i="8"/>
  <c r="P2272" i="8"/>
  <c r="P2273" i="8"/>
  <c r="P2274" i="8"/>
  <c r="P2275" i="8"/>
  <c r="P2276" i="8"/>
  <c r="P2277" i="8"/>
  <c r="P2278" i="8"/>
  <c r="P2279" i="8"/>
  <c r="P2280" i="8"/>
  <c r="P2281" i="8"/>
  <c r="P2282" i="8"/>
  <c r="P2283" i="8"/>
  <c r="P2284" i="8"/>
  <c r="P2285" i="8"/>
  <c r="P2286" i="8"/>
  <c r="P2287" i="8"/>
  <c r="P2288" i="8"/>
  <c r="P2289" i="8"/>
  <c r="P2290" i="8"/>
  <c r="P2291" i="8"/>
  <c r="P2292" i="8"/>
  <c r="P2293" i="8"/>
  <c r="P2294" i="8"/>
  <c r="P2295" i="8"/>
  <c r="P2296" i="8"/>
  <c r="P2297" i="8"/>
  <c r="P2298" i="8"/>
  <c r="P2299" i="8"/>
  <c r="P2300" i="8"/>
  <c r="P2301" i="8"/>
  <c r="P2302" i="8"/>
  <c r="P2303" i="8"/>
  <c r="P2304" i="8"/>
  <c r="P2305" i="8"/>
  <c r="P2306" i="8"/>
  <c r="P2307" i="8"/>
  <c r="P2308" i="8"/>
  <c r="P2309" i="8"/>
  <c r="P2310" i="8"/>
  <c r="P2311" i="8"/>
  <c r="P2312" i="8"/>
  <c r="P2313" i="8"/>
  <c r="P2314" i="8"/>
  <c r="P2315" i="8"/>
  <c r="P2316" i="8"/>
  <c r="P2317" i="8"/>
  <c r="P2318" i="8"/>
  <c r="P2319" i="8"/>
  <c r="P2320" i="8"/>
  <c r="P2321" i="8"/>
  <c r="P2322" i="8"/>
  <c r="P2323" i="8"/>
  <c r="P2324" i="8"/>
  <c r="P2325" i="8"/>
  <c r="P2326" i="8"/>
  <c r="P2327" i="8"/>
  <c r="P2328" i="8"/>
  <c r="P2329" i="8"/>
  <c r="P2330" i="8"/>
  <c r="P2331" i="8"/>
  <c r="P2332" i="8"/>
  <c r="P2333" i="8"/>
  <c r="P2334" i="8"/>
  <c r="P2335" i="8"/>
  <c r="P2336" i="8"/>
  <c r="P2337" i="8"/>
  <c r="P2338" i="8"/>
  <c r="P2339" i="8"/>
  <c r="P2340" i="8"/>
  <c r="P2341" i="8"/>
  <c r="P2342" i="8"/>
  <c r="P2343" i="8"/>
  <c r="P2344" i="8"/>
  <c r="P2345" i="8"/>
  <c r="P2346" i="8"/>
  <c r="P2347" i="8"/>
  <c r="P2348" i="8"/>
  <c r="P2349" i="8"/>
  <c r="P2350" i="8"/>
  <c r="P2351" i="8"/>
  <c r="P2352" i="8"/>
  <c r="P2353" i="8"/>
  <c r="P2354" i="8"/>
  <c r="P2355" i="8"/>
  <c r="P2356" i="8"/>
  <c r="P2357" i="8"/>
  <c r="P2358" i="8"/>
  <c r="P2359" i="8"/>
  <c r="P2360" i="8"/>
  <c r="P2361" i="8"/>
  <c r="P2362" i="8"/>
  <c r="P2363" i="8"/>
  <c r="P2364" i="8"/>
  <c r="P2365" i="8"/>
  <c r="P2366" i="8"/>
  <c r="P2367" i="8"/>
  <c r="P2368" i="8"/>
  <c r="P2369" i="8"/>
  <c r="P2370" i="8"/>
  <c r="P2371" i="8"/>
  <c r="P2372" i="8"/>
  <c r="P2373" i="8"/>
  <c r="P2374" i="8"/>
  <c r="P2375" i="8"/>
  <c r="P2376" i="8"/>
  <c r="P2377" i="8"/>
  <c r="P2378" i="8"/>
  <c r="P2379" i="8"/>
  <c r="P2380" i="8"/>
  <c r="P2381" i="8"/>
  <c r="P2382" i="8"/>
  <c r="P2383" i="8"/>
  <c r="P2384" i="8"/>
  <c r="P2385" i="8"/>
  <c r="P2386" i="8"/>
  <c r="P2387" i="8"/>
  <c r="P2388" i="8"/>
  <c r="P2389" i="8"/>
  <c r="P2390" i="8"/>
  <c r="P2391" i="8"/>
  <c r="P2392" i="8"/>
  <c r="P2393" i="8"/>
  <c r="P2394" i="8"/>
  <c r="P2395" i="8"/>
  <c r="P2396" i="8"/>
  <c r="P2397" i="8"/>
  <c r="P2398" i="8"/>
  <c r="P2399" i="8"/>
  <c r="P2400" i="8"/>
  <c r="P2401" i="8"/>
  <c r="P2402" i="8"/>
  <c r="P2403" i="8"/>
  <c r="P2404" i="8"/>
  <c r="P2405" i="8"/>
  <c r="P2406" i="8"/>
  <c r="P2407" i="8"/>
  <c r="P2408" i="8"/>
  <c r="P2409" i="8"/>
  <c r="P2410" i="8"/>
  <c r="P2411" i="8"/>
  <c r="P2412" i="8"/>
  <c r="P2413" i="8"/>
  <c r="P2414" i="8"/>
  <c r="P2415" i="8"/>
  <c r="P2416" i="8"/>
  <c r="P2417" i="8"/>
  <c r="P2418" i="8"/>
  <c r="P2419" i="8"/>
  <c r="P2420" i="8"/>
  <c r="P2421" i="8"/>
  <c r="P2422" i="8"/>
  <c r="P2423" i="8"/>
  <c r="P2424" i="8"/>
  <c r="P2425" i="8"/>
  <c r="P2426" i="8"/>
  <c r="P2427" i="8"/>
  <c r="P2428" i="8"/>
  <c r="P2429" i="8"/>
  <c r="P2430" i="8"/>
  <c r="P2431" i="8"/>
  <c r="P2432" i="8"/>
  <c r="P2433" i="8"/>
  <c r="P2434" i="8"/>
  <c r="P2435" i="8"/>
  <c r="P2436" i="8"/>
  <c r="P2437" i="8"/>
  <c r="P2438" i="8"/>
  <c r="P2439" i="8"/>
  <c r="P2440" i="8"/>
  <c r="P2441" i="8"/>
  <c r="P2442" i="8"/>
  <c r="P2443" i="8"/>
  <c r="P2444" i="8"/>
  <c r="P2445" i="8"/>
  <c r="P2446" i="8"/>
  <c r="P2447" i="8"/>
  <c r="P2448" i="8"/>
  <c r="P2449" i="8"/>
  <c r="P2450" i="8"/>
  <c r="P2451" i="8"/>
  <c r="P2452" i="8"/>
  <c r="P2453" i="8"/>
  <c r="P2454" i="8"/>
  <c r="P2455" i="8"/>
  <c r="P2456" i="8"/>
  <c r="P2457" i="8"/>
  <c r="P2458" i="8"/>
  <c r="P2459" i="8"/>
  <c r="P2460" i="8"/>
  <c r="P2461" i="8"/>
  <c r="P2462" i="8"/>
  <c r="P2463" i="8"/>
  <c r="P2464" i="8"/>
  <c r="P2465" i="8"/>
  <c r="P2466" i="8"/>
  <c r="P2467" i="8"/>
  <c r="P2468" i="8"/>
  <c r="P2469" i="8"/>
  <c r="P2470" i="8"/>
  <c r="P2471" i="8"/>
  <c r="P2472" i="8"/>
  <c r="P2473" i="8"/>
  <c r="P2474" i="8"/>
  <c r="P2475" i="8"/>
  <c r="P2476" i="8"/>
  <c r="P2477" i="8"/>
  <c r="P2478" i="8"/>
  <c r="P2479" i="8"/>
  <c r="P2480" i="8"/>
  <c r="P2481" i="8"/>
  <c r="P2482" i="8"/>
  <c r="P2483" i="8"/>
  <c r="P2484" i="8"/>
  <c r="P2485" i="8"/>
  <c r="P2486" i="8"/>
  <c r="P2487" i="8"/>
  <c r="P2488" i="8"/>
  <c r="P2489" i="8"/>
  <c r="P2490" i="8"/>
  <c r="P2491" i="8"/>
  <c r="P2492" i="8"/>
  <c r="P2493" i="8"/>
  <c r="P2494" i="8"/>
  <c r="P2495" i="8"/>
  <c r="P2496" i="8"/>
  <c r="P2497" i="8"/>
  <c r="P2498" i="8"/>
  <c r="P2499" i="8"/>
  <c r="P2500" i="8"/>
  <c r="P2501" i="8"/>
  <c r="P2502" i="8"/>
  <c r="P2503" i="8"/>
  <c r="P2504" i="8"/>
  <c r="P2505" i="8"/>
  <c r="P2506" i="8"/>
  <c r="P2507" i="8"/>
  <c r="P2508" i="8"/>
  <c r="P2509" i="8"/>
  <c r="P2510" i="8"/>
  <c r="P2511" i="8"/>
  <c r="P2512" i="8"/>
  <c r="P2513" i="8"/>
  <c r="P2514" i="8"/>
  <c r="P2515" i="8"/>
  <c r="P2516" i="8"/>
  <c r="P2517" i="8"/>
  <c r="P2518" i="8"/>
  <c r="P2519" i="8"/>
  <c r="P2520" i="8"/>
  <c r="P2521" i="8"/>
  <c r="P2522" i="8"/>
  <c r="P2523" i="8"/>
  <c r="P2524" i="8"/>
  <c r="P2525" i="8"/>
  <c r="P2526" i="8"/>
  <c r="P2527" i="8"/>
  <c r="P2528" i="8"/>
  <c r="P2529" i="8"/>
  <c r="P2530" i="8"/>
  <c r="P2531" i="8"/>
  <c r="P2532" i="8"/>
  <c r="P2533" i="8"/>
  <c r="P2534" i="8"/>
  <c r="P2535" i="8"/>
  <c r="P2536" i="8"/>
  <c r="P2537" i="8"/>
  <c r="P2538" i="8"/>
  <c r="P2539" i="8"/>
  <c r="P2540" i="8"/>
  <c r="P2541" i="8"/>
  <c r="P2542" i="8"/>
  <c r="P2543" i="8"/>
  <c r="P2544" i="8"/>
  <c r="P2545" i="8"/>
  <c r="P2546" i="8"/>
  <c r="P2547" i="8"/>
  <c r="P2548" i="8"/>
  <c r="P2549" i="8"/>
  <c r="P2550" i="8"/>
  <c r="P2551" i="8"/>
  <c r="P2552" i="8"/>
  <c r="P2553" i="8"/>
  <c r="P2554" i="8"/>
  <c r="P2555" i="8"/>
  <c r="P2556" i="8"/>
  <c r="P2557" i="8"/>
  <c r="P2558" i="8"/>
  <c r="P2559" i="8"/>
  <c r="P2560" i="8"/>
  <c r="P2561" i="8"/>
  <c r="P2562" i="8"/>
  <c r="P2563" i="8"/>
  <c r="P2564" i="8"/>
  <c r="P2565" i="8"/>
  <c r="P2566" i="8"/>
  <c r="P2567" i="8"/>
  <c r="P2568" i="8"/>
  <c r="P2569" i="8"/>
  <c r="P2570" i="8"/>
  <c r="P2571" i="8"/>
  <c r="P2572" i="8"/>
  <c r="P2573" i="8"/>
  <c r="P2574" i="8"/>
  <c r="P2575" i="8"/>
  <c r="P2576" i="8"/>
  <c r="P2577" i="8"/>
  <c r="P2578" i="8"/>
  <c r="P2579" i="8"/>
  <c r="P2580" i="8"/>
  <c r="P2581" i="8"/>
  <c r="P2582" i="8"/>
  <c r="P2583" i="8"/>
  <c r="P2584" i="8"/>
  <c r="P2585" i="8"/>
  <c r="P2586" i="8"/>
  <c r="P2587" i="8"/>
  <c r="P2588" i="8"/>
  <c r="P2589" i="8"/>
  <c r="P2590" i="8"/>
  <c r="P2591" i="8"/>
  <c r="P2592" i="8"/>
  <c r="P2593" i="8"/>
  <c r="P2594" i="8"/>
  <c r="P2595" i="8"/>
  <c r="P2596" i="8"/>
  <c r="P2597" i="8"/>
  <c r="P2598" i="8"/>
  <c r="P2599" i="8"/>
  <c r="P2600" i="8"/>
  <c r="P2601" i="8"/>
  <c r="P2602" i="8"/>
  <c r="P2603" i="8"/>
  <c r="P2604" i="8"/>
  <c r="P2605" i="8"/>
  <c r="P2606" i="8"/>
  <c r="P2607" i="8"/>
  <c r="P2608" i="8"/>
  <c r="P2609" i="8"/>
  <c r="P2610" i="8"/>
  <c r="P2611" i="8"/>
  <c r="P2612" i="8"/>
  <c r="P2613" i="8"/>
  <c r="P2614" i="8"/>
  <c r="P2615" i="8"/>
  <c r="P2616" i="8"/>
  <c r="P2617" i="8"/>
  <c r="P2618" i="8"/>
  <c r="P2619" i="8"/>
  <c r="P2620" i="8"/>
  <c r="P2621" i="8"/>
  <c r="P2622" i="8"/>
  <c r="P2623" i="8"/>
  <c r="P2624" i="8"/>
  <c r="P2625" i="8"/>
  <c r="P2626" i="8"/>
  <c r="P2627" i="8"/>
  <c r="P2628" i="8"/>
  <c r="P2629" i="8"/>
  <c r="P2630" i="8"/>
  <c r="P2631" i="8"/>
  <c r="P2632" i="8"/>
  <c r="P2633" i="8"/>
  <c r="P2634" i="8"/>
  <c r="P2635" i="8"/>
  <c r="P2636" i="8"/>
  <c r="P2637" i="8"/>
  <c r="P2638" i="8"/>
  <c r="P2639" i="8"/>
  <c r="P2640" i="8"/>
  <c r="P2641" i="8"/>
  <c r="P2642" i="8"/>
  <c r="P2643" i="8"/>
  <c r="P2644" i="8"/>
  <c r="P2645" i="8"/>
  <c r="P2646" i="8"/>
  <c r="P2647" i="8"/>
  <c r="P2648" i="8"/>
  <c r="P2649" i="8"/>
  <c r="P2650" i="8"/>
  <c r="P2651" i="8"/>
  <c r="P2652" i="8"/>
  <c r="P2653" i="8"/>
  <c r="P2654" i="8"/>
  <c r="P2655" i="8"/>
  <c r="P2656" i="8"/>
  <c r="P2657" i="8"/>
  <c r="P2658" i="8"/>
  <c r="P2659" i="8"/>
  <c r="P2660" i="8"/>
  <c r="P2661" i="8"/>
  <c r="P2662" i="8"/>
  <c r="P2663" i="8"/>
  <c r="P2664" i="8"/>
  <c r="P2665" i="8"/>
  <c r="P2666" i="8"/>
  <c r="P2667" i="8"/>
  <c r="P2668" i="8"/>
  <c r="P2669" i="8"/>
  <c r="P2670" i="8"/>
  <c r="P2671" i="8"/>
  <c r="P2672" i="8"/>
  <c r="P2673" i="8"/>
  <c r="P2674" i="8"/>
  <c r="P2675" i="8"/>
  <c r="P2676" i="8"/>
  <c r="P2677" i="8"/>
  <c r="P2678" i="8"/>
  <c r="P2679" i="8"/>
  <c r="P2680" i="8"/>
  <c r="P2681" i="8"/>
  <c r="P2682" i="8"/>
  <c r="P2683" i="8"/>
  <c r="P2684" i="8"/>
  <c r="P2685" i="8"/>
  <c r="P2686" i="8"/>
  <c r="P2687" i="8"/>
  <c r="P2688" i="8"/>
  <c r="P2689" i="8"/>
  <c r="P2690" i="8"/>
  <c r="P2691" i="8"/>
  <c r="P2692" i="8"/>
  <c r="P2693" i="8"/>
  <c r="P2694" i="8"/>
  <c r="P2695" i="8"/>
  <c r="P2696" i="8"/>
  <c r="P2697" i="8"/>
  <c r="P2698" i="8"/>
  <c r="P2699" i="8"/>
  <c r="P2700" i="8"/>
  <c r="P2701" i="8"/>
  <c r="P2702" i="8"/>
  <c r="P2703" i="8"/>
  <c r="P2704" i="8"/>
  <c r="P2705" i="8"/>
  <c r="P2706" i="8"/>
  <c r="P2707" i="8"/>
  <c r="P2708" i="8"/>
  <c r="P2709" i="8"/>
  <c r="P2710" i="8"/>
  <c r="P2711" i="8"/>
  <c r="P2712" i="8"/>
  <c r="P2713" i="8"/>
  <c r="P2714" i="8"/>
  <c r="P2715" i="8"/>
  <c r="P2716" i="8"/>
  <c r="P2717" i="8"/>
  <c r="P2718" i="8"/>
  <c r="P2719" i="8"/>
  <c r="P2720" i="8"/>
  <c r="P2721" i="8"/>
  <c r="P2722" i="8"/>
  <c r="P2723" i="8"/>
  <c r="P2724" i="8"/>
  <c r="P2725" i="8"/>
  <c r="P2726" i="8"/>
  <c r="P2727" i="8"/>
  <c r="P2728" i="8"/>
  <c r="P2729" i="8"/>
  <c r="P2730" i="8"/>
  <c r="P2731" i="8"/>
  <c r="P2732" i="8"/>
  <c r="P2733" i="8"/>
  <c r="P2734" i="8"/>
  <c r="P2735" i="8"/>
  <c r="P2736" i="8"/>
  <c r="P2737" i="8"/>
  <c r="P2738" i="8"/>
  <c r="P2739" i="8"/>
  <c r="P2740" i="8"/>
  <c r="P2741" i="8"/>
  <c r="P2742" i="8"/>
  <c r="P2743" i="8"/>
  <c r="P2744" i="8"/>
  <c r="P2745" i="8"/>
  <c r="P2746" i="8"/>
  <c r="P2747" i="8"/>
  <c r="P2748" i="8"/>
  <c r="P2749" i="8"/>
  <c r="P2750" i="8"/>
  <c r="P2751" i="8"/>
  <c r="P2752" i="8"/>
  <c r="P2753" i="8"/>
  <c r="P2754" i="8"/>
  <c r="P2755" i="8"/>
  <c r="P2756" i="8"/>
  <c r="P2757" i="8"/>
  <c r="P2758" i="8"/>
  <c r="P2759" i="8"/>
  <c r="P2760" i="8"/>
  <c r="P2761" i="8"/>
  <c r="P2762" i="8"/>
  <c r="P2763" i="8"/>
  <c r="P2764" i="8"/>
  <c r="P2765" i="8"/>
  <c r="P2766" i="8"/>
  <c r="P2767" i="8"/>
  <c r="P2768" i="8"/>
  <c r="P2769" i="8"/>
  <c r="P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157" i="8"/>
  <c r="O158" i="8"/>
  <c r="O159" i="8"/>
  <c r="O160" i="8"/>
  <c r="O161" i="8"/>
  <c r="O162" i="8"/>
  <c r="O163" i="8"/>
  <c r="O164" i="8"/>
  <c r="O165" i="8"/>
  <c r="O166" i="8"/>
  <c r="O167" i="8"/>
  <c r="O168" i="8"/>
  <c r="O169" i="8"/>
  <c r="O170" i="8"/>
  <c r="O171" i="8"/>
  <c r="O172" i="8"/>
  <c r="O173" i="8"/>
  <c r="O174" i="8"/>
  <c r="O175" i="8"/>
  <c r="O176" i="8"/>
  <c r="O177" i="8"/>
  <c r="O178" i="8"/>
  <c r="O179" i="8"/>
  <c r="O180" i="8"/>
  <c r="O181" i="8"/>
  <c r="O182" i="8"/>
  <c r="O183" i="8"/>
  <c r="O184" i="8"/>
  <c r="O185" i="8"/>
  <c r="O186" i="8"/>
  <c r="O187" i="8"/>
  <c r="O188" i="8"/>
  <c r="O189" i="8"/>
  <c r="O190" i="8"/>
  <c r="O191" i="8"/>
  <c r="O192" i="8"/>
  <c r="O193" i="8"/>
  <c r="O194" i="8"/>
  <c r="O195" i="8"/>
  <c r="O196" i="8"/>
  <c r="O197" i="8"/>
  <c r="O198" i="8"/>
  <c r="O199" i="8"/>
  <c r="O200" i="8"/>
  <c r="O201" i="8"/>
  <c r="O202" i="8"/>
  <c r="O203" i="8"/>
  <c r="O204" i="8"/>
  <c r="O205" i="8"/>
  <c r="O206" i="8"/>
  <c r="O207" i="8"/>
  <c r="O208" i="8"/>
  <c r="O209" i="8"/>
  <c r="O210" i="8"/>
  <c r="O211" i="8"/>
  <c r="O212" i="8"/>
  <c r="O213" i="8"/>
  <c r="O214" i="8"/>
  <c r="O215" i="8"/>
  <c r="O216" i="8"/>
  <c r="O217" i="8"/>
  <c r="O218" i="8"/>
  <c r="O219" i="8"/>
  <c r="O220" i="8"/>
  <c r="O221" i="8"/>
  <c r="O222" i="8"/>
  <c r="O223" i="8"/>
  <c r="O224" i="8"/>
  <c r="O225" i="8"/>
  <c r="O226" i="8"/>
  <c r="O227" i="8"/>
  <c r="O228" i="8"/>
  <c r="O229" i="8"/>
  <c r="O230" i="8"/>
  <c r="O231" i="8"/>
  <c r="O232" i="8"/>
  <c r="O233" i="8"/>
  <c r="O234" i="8"/>
  <c r="O235" i="8"/>
  <c r="O236" i="8"/>
  <c r="O237" i="8"/>
  <c r="O238" i="8"/>
  <c r="O239" i="8"/>
  <c r="O240" i="8"/>
  <c r="O241" i="8"/>
  <c r="O242" i="8"/>
  <c r="O243" i="8"/>
  <c r="O244" i="8"/>
  <c r="O245" i="8"/>
  <c r="O246" i="8"/>
  <c r="O247" i="8"/>
  <c r="O248" i="8"/>
  <c r="O249" i="8"/>
  <c r="O250" i="8"/>
  <c r="O251" i="8"/>
  <c r="O252" i="8"/>
  <c r="O253" i="8"/>
  <c r="O254" i="8"/>
  <c r="O255" i="8"/>
  <c r="O256" i="8"/>
  <c r="O257" i="8"/>
  <c r="O258" i="8"/>
  <c r="O259" i="8"/>
  <c r="O260" i="8"/>
  <c r="O261" i="8"/>
  <c r="O262" i="8"/>
  <c r="O263" i="8"/>
  <c r="O264" i="8"/>
  <c r="O265" i="8"/>
  <c r="O266" i="8"/>
  <c r="O267" i="8"/>
  <c r="O268" i="8"/>
  <c r="O269" i="8"/>
  <c r="O270" i="8"/>
  <c r="O271" i="8"/>
  <c r="O272" i="8"/>
  <c r="O273" i="8"/>
  <c r="O274" i="8"/>
  <c r="O275" i="8"/>
  <c r="O276" i="8"/>
  <c r="O277" i="8"/>
  <c r="O278" i="8"/>
  <c r="O279" i="8"/>
  <c r="O280" i="8"/>
  <c r="O281" i="8"/>
  <c r="O282" i="8"/>
  <c r="O283" i="8"/>
  <c r="O284" i="8"/>
  <c r="O285" i="8"/>
  <c r="O286" i="8"/>
  <c r="O287" i="8"/>
  <c r="O288" i="8"/>
  <c r="O289" i="8"/>
  <c r="O290" i="8"/>
  <c r="O291" i="8"/>
  <c r="O292" i="8"/>
  <c r="O293" i="8"/>
  <c r="O294" i="8"/>
  <c r="O295" i="8"/>
  <c r="O296" i="8"/>
  <c r="O297" i="8"/>
  <c r="O298" i="8"/>
  <c r="O299" i="8"/>
  <c r="O300" i="8"/>
  <c r="O301" i="8"/>
  <c r="O302" i="8"/>
  <c r="O303" i="8"/>
  <c r="O304" i="8"/>
  <c r="O305" i="8"/>
  <c r="O306" i="8"/>
  <c r="O307" i="8"/>
  <c r="O308" i="8"/>
  <c r="O309" i="8"/>
  <c r="O310" i="8"/>
  <c r="O311" i="8"/>
  <c r="O312" i="8"/>
  <c r="O313" i="8"/>
  <c r="O314" i="8"/>
  <c r="O315" i="8"/>
  <c r="O316" i="8"/>
  <c r="O317" i="8"/>
  <c r="O318" i="8"/>
  <c r="O319" i="8"/>
  <c r="O320" i="8"/>
  <c r="O321" i="8"/>
  <c r="O322" i="8"/>
  <c r="O323" i="8"/>
  <c r="O324" i="8"/>
  <c r="O325" i="8"/>
  <c r="O326" i="8"/>
  <c r="O327" i="8"/>
  <c r="O328" i="8"/>
  <c r="O329" i="8"/>
  <c r="O330" i="8"/>
  <c r="O331" i="8"/>
  <c r="O332" i="8"/>
  <c r="O333" i="8"/>
  <c r="O334" i="8"/>
  <c r="O335" i="8"/>
  <c r="O336" i="8"/>
  <c r="O337" i="8"/>
  <c r="O338" i="8"/>
  <c r="O339" i="8"/>
  <c r="O340" i="8"/>
  <c r="O341" i="8"/>
  <c r="O342" i="8"/>
  <c r="O343" i="8"/>
  <c r="O344" i="8"/>
  <c r="O345" i="8"/>
  <c r="O346" i="8"/>
  <c r="O347" i="8"/>
  <c r="O348" i="8"/>
  <c r="O349" i="8"/>
  <c r="O350" i="8"/>
  <c r="O351" i="8"/>
  <c r="O352" i="8"/>
  <c r="O353" i="8"/>
  <c r="O354" i="8"/>
  <c r="O355" i="8"/>
  <c r="O356" i="8"/>
  <c r="O357" i="8"/>
  <c r="O358" i="8"/>
  <c r="O359" i="8"/>
  <c r="O360" i="8"/>
  <c r="O361" i="8"/>
  <c r="O362" i="8"/>
  <c r="O363" i="8"/>
  <c r="O364" i="8"/>
  <c r="O365" i="8"/>
  <c r="O366" i="8"/>
  <c r="O367" i="8"/>
  <c r="O368" i="8"/>
  <c r="O369" i="8"/>
  <c r="O370" i="8"/>
  <c r="O371" i="8"/>
  <c r="O372" i="8"/>
  <c r="O373" i="8"/>
  <c r="O374" i="8"/>
  <c r="O375" i="8"/>
  <c r="O376" i="8"/>
  <c r="O377" i="8"/>
  <c r="O378" i="8"/>
  <c r="O379" i="8"/>
  <c r="O380" i="8"/>
  <c r="O381" i="8"/>
  <c r="O382" i="8"/>
  <c r="O383" i="8"/>
  <c r="O384" i="8"/>
  <c r="O385" i="8"/>
  <c r="O386" i="8"/>
  <c r="O387" i="8"/>
  <c r="O388" i="8"/>
  <c r="O389" i="8"/>
  <c r="O390" i="8"/>
  <c r="O391" i="8"/>
  <c r="O392" i="8"/>
  <c r="O393" i="8"/>
  <c r="O394" i="8"/>
  <c r="O395" i="8"/>
  <c r="O396" i="8"/>
  <c r="O397" i="8"/>
  <c r="O398" i="8"/>
  <c r="O399" i="8"/>
  <c r="O400" i="8"/>
  <c r="O401" i="8"/>
  <c r="O402" i="8"/>
  <c r="O403" i="8"/>
  <c r="O404" i="8"/>
  <c r="O405" i="8"/>
  <c r="O406" i="8"/>
  <c r="O407" i="8"/>
  <c r="O408" i="8"/>
  <c r="O409" i="8"/>
  <c r="O410" i="8"/>
  <c r="O411" i="8"/>
  <c r="O412" i="8"/>
  <c r="O413" i="8"/>
  <c r="O414" i="8"/>
  <c r="O415" i="8"/>
  <c r="O416" i="8"/>
  <c r="O417" i="8"/>
  <c r="O418" i="8"/>
  <c r="O419" i="8"/>
  <c r="O420" i="8"/>
  <c r="O421" i="8"/>
  <c r="O422" i="8"/>
  <c r="O423" i="8"/>
  <c r="O424" i="8"/>
  <c r="O425" i="8"/>
  <c r="O426" i="8"/>
  <c r="O427" i="8"/>
  <c r="O428" i="8"/>
  <c r="O429" i="8"/>
  <c r="O430" i="8"/>
  <c r="O431" i="8"/>
  <c r="O432" i="8"/>
  <c r="O433" i="8"/>
  <c r="O434" i="8"/>
  <c r="O435" i="8"/>
  <c r="O436" i="8"/>
  <c r="O437" i="8"/>
  <c r="O438" i="8"/>
  <c r="O439" i="8"/>
  <c r="O440" i="8"/>
  <c r="O441" i="8"/>
  <c r="O442" i="8"/>
  <c r="O443" i="8"/>
  <c r="O444" i="8"/>
  <c r="O445" i="8"/>
  <c r="O446" i="8"/>
  <c r="O447" i="8"/>
  <c r="O448" i="8"/>
  <c r="O449" i="8"/>
  <c r="O450" i="8"/>
  <c r="O451" i="8"/>
  <c r="O452" i="8"/>
  <c r="O453" i="8"/>
  <c r="O454" i="8"/>
  <c r="O455" i="8"/>
  <c r="O456" i="8"/>
  <c r="O457" i="8"/>
  <c r="O458" i="8"/>
  <c r="O459" i="8"/>
  <c r="O460" i="8"/>
  <c r="O461" i="8"/>
  <c r="O462" i="8"/>
  <c r="O463" i="8"/>
  <c r="O464" i="8"/>
  <c r="O465" i="8"/>
  <c r="O466" i="8"/>
  <c r="O467" i="8"/>
  <c r="O468" i="8"/>
  <c r="O469" i="8"/>
  <c r="O470" i="8"/>
  <c r="O471" i="8"/>
  <c r="O472" i="8"/>
  <c r="O473" i="8"/>
  <c r="O474" i="8"/>
  <c r="O475" i="8"/>
  <c r="O476" i="8"/>
  <c r="O477" i="8"/>
  <c r="O478" i="8"/>
  <c r="O479" i="8"/>
  <c r="O480" i="8"/>
  <c r="O481" i="8"/>
  <c r="O482" i="8"/>
  <c r="O483" i="8"/>
  <c r="O484" i="8"/>
  <c r="O485" i="8"/>
  <c r="O486" i="8"/>
  <c r="O487" i="8"/>
  <c r="O488" i="8"/>
  <c r="O489" i="8"/>
  <c r="O490" i="8"/>
  <c r="O491" i="8"/>
  <c r="O492" i="8"/>
  <c r="O493" i="8"/>
  <c r="O494" i="8"/>
  <c r="O495" i="8"/>
  <c r="O496" i="8"/>
  <c r="O497" i="8"/>
  <c r="O498" i="8"/>
  <c r="O499" i="8"/>
  <c r="O500" i="8"/>
  <c r="O501" i="8"/>
  <c r="O502" i="8"/>
  <c r="O503" i="8"/>
  <c r="O504" i="8"/>
  <c r="O505" i="8"/>
  <c r="O506" i="8"/>
  <c r="O507" i="8"/>
  <c r="O508" i="8"/>
  <c r="O509" i="8"/>
  <c r="O510" i="8"/>
  <c r="O511" i="8"/>
  <c r="O512" i="8"/>
  <c r="O513" i="8"/>
  <c r="O514" i="8"/>
  <c r="O515" i="8"/>
  <c r="O516" i="8"/>
  <c r="O517" i="8"/>
  <c r="O518" i="8"/>
  <c r="O519" i="8"/>
  <c r="O520" i="8"/>
  <c r="O521" i="8"/>
  <c r="O522" i="8"/>
  <c r="O523" i="8"/>
  <c r="O524" i="8"/>
  <c r="O525" i="8"/>
  <c r="O526" i="8"/>
  <c r="O527" i="8"/>
  <c r="O528" i="8"/>
  <c r="O529" i="8"/>
  <c r="O530" i="8"/>
  <c r="O531" i="8"/>
  <c r="O532" i="8"/>
  <c r="O533" i="8"/>
  <c r="O534" i="8"/>
  <c r="O535" i="8"/>
  <c r="O536" i="8"/>
  <c r="O537" i="8"/>
  <c r="O538" i="8"/>
  <c r="O539" i="8"/>
  <c r="O540" i="8"/>
  <c r="O541" i="8"/>
  <c r="O542" i="8"/>
  <c r="O543" i="8"/>
  <c r="O544" i="8"/>
  <c r="O545" i="8"/>
  <c r="O546" i="8"/>
  <c r="O547" i="8"/>
  <c r="O548" i="8"/>
  <c r="O549" i="8"/>
  <c r="O550" i="8"/>
  <c r="O551" i="8"/>
  <c r="O552" i="8"/>
  <c r="O553" i="8"/>
  <c r="O554" i="8"/>
  <c r="O555" i="8"/>
  <c r="O556" i="8"/>
  <c r="O557" i="8"/>
  <c r="O558" i="8"/>
  <c r="O559" i="8"/>
  <c r="O560" i="8"/>
  <c r="O561" i="8"/>
  <c r="O562" i="8"/>
  <c r="O563" i="8"/>
  <c r="O564" i="8"/>
  <c r="O565" i="8"/>
  <c r="O566" i="8"/>
  <c r="O567" i="8"/>
  <c r="O568" i="8"/>
  <c r="O569" i="8"/>
  <c r="O570" i="8"/>
  <c r="O571" i="8"/>
  <c r="O572" i="8"/>
  <c r="O573" i="8"/>
  <c r="O574" i="8"/>
  <c r="O575" i="8"/>
  <c r="O576" i="8"/>
  <c r="O577" i="8"/>
  <c r="O578" i="8"/>
  <c r="O579" i="8"/>
  <c r="O580" i="8"/>
  <c r="O581" i="8"/>
  <c r="O582" i="8"/>
  <c r="O583" i="8"/>
  <c r="O584" i="8"/>
  <c r="O585" i="8"/>
  <c r="O586" i="8"/>
  <c r="O587" i="8"/>
  <c r="O588" i="8"/>
  <c r="O589" i="8"/>
  <c r="O590" i="8"/>
  <c r="O591" i="8"/>
  <c r="O592" i="8"/>
  <c r="O593" i="8"/>
  <c r="O594" i="8"/>
  <c r="O595" i="8"/>
  <c r="O596" i="8"/>
  <c r="O597" i="8"/>
  <c r="O598" i="8"/>
  <c r="O599" i="8"/>
  <c r="O600" i="8"/>
  <c r="O601" i="8"/>
  <c r="O602" i="8"/>
  <c r="O603" i="8"/>
  <c r="O604" i="8"/>
  <c r="O605" i="8"/>
  <c r="O606" i="8"/>
  <c r="O607" i="8"/>
  <c r="O608" i="8"/>
  <c r="O609" i="8"/>
  <c r="O610" i="8"/>
  <c r="O611" i="8"/>
  <c r="O612" i="8"/>
  <c r="O613" i="8"/>
  <c r="O614" i="8"/>
  <c r="O615" i="8"/>
  <c r="O616" i="8"/>
  <c r="O617" i="8"/>
  <c r="O618" i="8"/>
  <c r="O619" i="8"/>
  <c r="O620" i="8"/>
  <c r="O621" i="8"/>
  <c r="O622" i="8"/>
  <c r="O623" i="8"/>
  <c r="O624" i="8"/>
  <c r="O625" i="8"/>
  <c r="O626" i="8"/>
  <c r="O627" i="8"/>
  <c r="O628" i="8"/>
  <c r="O629" i="8"/>
  <c r="O630" i="8"/>
  <c r="O631" i="8"/>
  <c r="O632" i="8"/>
  <c r="O633" i="8"/>
  <c r="O634" i="8"/>
  <c r="O635" i="8"/>
  <c r="O636" i="8"/>
  <c r="O637" i="8"/>
  <c r="O638" i="8"/>
  <c r="O639" i="8"/>
  <c r="O640" i="8"/>
  <c r="O641" i="8"/>
  <c r="O642" i="8"/>
  <c r="O643" i="8"/>
  <c r="O644" i="8"/>
  <c r="O645" i="8"/>
  <c r="O646" i="8"/>
  <c r="O647" i="8"/>
  <c r="O648" i="8"/>
  <c r="O649" i="8"/>
  <c r="O650" i="8"/>
  <c r="O651" i="8"/>
  <c r="O652" i="8"/>
  <c r="O653" i="8"/>
  <c r="O654" i="8"/>
  <c r="O655" i="8"/>
  <c r="O656" i="8"/>
  <c r="O657" i="8"/>
  <c r="O658" i="8"/>
  <c r="O659" i="8"/>
  <c r="O660" i="8"/>
  <c r="O661" i="8"/>
  <c r="O662" i="8"/>
  <c r="O663" i="8"/>
  <c r="O664" i="8"/>
  <c r="O665" i="8"/>
  <c r="O666" i="8"/>
  <c r="O667" i="8"/>
  <c r="O668" i="8"/>
  <c r="O669" i="8"/>
  <c r="O670" i="8"/>
  <c r="O671" i="8"/>
  <c r="O672" i="8"/>
  <c r="O673" i="8"/>
  <c r="O674" i="8"/>
  <c r="O675" i="8"/>
  <c r="O676" i="8"/>
  <c r="O677" i="8"/>
  <c r="O678" i="8"/>
  <c r="O679" i="8"/>
  <c r="O680" i="8"/>
  <c r="O681" i="8"/>
  <c r="O682" i="8"/>
  <c r="O683" i="8"/>
  <c r="O684" i="8"/>
  <c r="O685" i="8"/>
  <c r="O686" i="8"/>
  <c r="O687" i="8"/>
  <c r="O688" i="8"/>
  <c r="O689" i="8"/>
  <c r="O690" i="8"/>
  <c r="O691" i="8"/>
  <c r="O692" i="8"/>
  <c r="O693" i="8"/>
  <c r="O694" i="8"/>
  <c r="O695" i="8"/>
  <c r="O696" i="8"/>
  <c r="O697" i="8"/>
  <c r="O698" i="8"/>
  <c r="O699" i="8"/>
  <c r="O700" i="8"/>
  <c r="O701" i="8"/>
  <c r="O702" i="8"/>
  <c r="O703" i="8"/>
  <c r="O704" i="8"/>
  <c r="O705" i="8"/>
  <c r="O706" i="8"/>
  <c r="O707" i="8"/>
  <c r="O708" i="8"/>
  <c r="O709" i="8"/>
  <c r="O710" i="8"/>
  <c r="O711" i="8"/>
  <c r="O712" i="8"/>
  <c r="O713" i="8"/>
  <c r="O714" i="8"/>
  <c r="O715" i="8"/>
  <c r="O716" i="8"/>
  <c r="O717" i="8"/>
  <c r="O718" i="8"/>
  <c r="O719" i="8"/>
  <c r="O720" i="8"/>
  <c r="O721" i="8"/>
  <c r="O722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O993" i="8"/>
  <c r="O994" i="8"/>
  <c r="O995" i="8"/>
  <c r="O996" i="8"/>
  <c r="O997" i="8"/>
  <c r="O998" i="8"/>
  <c r="O999" i="8"/>
  <c r="O1000" i="8"/>
  <c r="O1001" i="8"/>
  <c r="O1002" i="8"/>
  <c r="O1003" i="8"/>
  <c r="O1004" i="8"/>
  <c r="O1005" i="8"/>
  <c r="O1006" i="8"/>
  <c r="O1007" i="8"/>
  <c r="O1008" i="8"/>
  <c r="O1009" i="8"/>
  <c r="O1010" i="8"/>
  <c r="O1011" i="8"/>
  <c r="O1012" i="8"/>
  <c r="O1013" i="8"/>
  <c r="O1014" i="8"/>
  <c r="O1015" i="8"/>
  <c r="O1016" i="8"/>
  <c r="O1017" i="8"/>
  <c r="O1018" i="8"/>
  <c r="O1019" i="8"/>
  <c r="O1020" i="8"/>
  <c r="O1021" i="8"/>
  <c r="O1022" i="8"/>
  <c r="O1023" i="8"/>
  <c r="O1024" i="8"/>
  <c r="O1025" i="8"/>
  <c r="O1026" i="8"/>
  <c r="O1027" i="8"/>
  <c r="O1028" i="8"/>
  <c r="O1029" i="8"/>
  <c r="O1030" i="8"/>
  <c r="O1031" i="8"/>
  <c r="O1032" i="8"/>
  <c r="O1033" i="8"/>
  <c r="O1034" i="8"/>
  <c r="O1035" i="8"/>
  <c r="O1036" i="8"/>
  <c r="O1037" i="8"/>
  <c r="O1038" i="8"/>
  <c r="O1039" i="8"/>
  <c r="O1040" i="8"/>
  <c r="O1041" i="8"/>
  <c r="O1042" i="8"/>
  <c r="O1043" i="8"/>
  <c r="O1044" i="8"/>
  <c r="O1045" i="8"/>
  <c r="O1046" i="8"/>
  <c r="O1047" i="8"/>
  <c r="O1048" i="8"/>
  <c r="O1049" i="8"/>
  <c r="O1050" i="8"/>
  <c r="O1051" i="8"/>
  <c r="O1052" i="8"/>
  <c r="O1053" i="8"/>
  <c r="O1054" i="8"/>
  <c r="O1055" i="8"/>
  <c r="O1056" i="8"/>
  <c r="O1057" i="8"/>
  <c r="O1058" i="8"/>
  <c r="O1059" i="8"/>
  <c r="O1060" i="8"/>
  <c r="O1061" i="8"/>
  <c r="O1062" i="8"/>
  <c r="O1063" i="8"/>
  <c r="O1064" i="8"/>
  <c r="O1065" i="8"/>
  <c r="O1066" i="8"/>
  <c r="O1067" i="8"/>
  <c r="O1068" i="8"/>
  <c r="O1069" i="8"/>
  <c r="O1070" i="8"/>
  <c r="O1071" i="8"/>
  <c r="O1072" i="8"/>
  <c r="O1073" i="8"/>
  <c r="O1074" i="8"/>
  <c r="O1075" i="8"/>
  <c r="O1076" i="8"/>
  <c r="O1077" i="8"/>
  <c r="O1078" i="8"/>
  <c r="O1079" i="8"/>
  <c r="O1080" i="8"/>
  <c r="O1081" i="8"/>
  <c r="O1082" i="8"/>
  <c r="O1083" i="8"/>
  <c r="O1084" i="8"/>
  <c r="O1085" i="8"/>
  <c r="O1086" i="8"/>
  <c r="O1087" i="8"/>
  <c r="O1088" i="8"/>
  <c r="O1089" i="8"/>
  <c r="O1090" i="8"/>
  <c r="O1091" i="8"/>
  <c r="O1092" i="8"/>
  <c r="O1093" i="8"/>
  <c r="O1094" i="8"/>
  <c r="O1095" i="8"/>
  <c r="O1096" i="8"/>
  <c r="O1097" i="8"/>
  <c r="O1098" i="8"/>
  <c r="O1099" i="8"/>
  <c r="O1100" i="8"/>
  <c r="O1101" i="8"/>
  <c r="O1102" i="8"/>
  <c r="O1103" i="8"/>
  <c r="O1104" i="8"/>
  <c r="O1105" i="8"/>
  <c r="O1106" i="8"/>
  <c r="O1107" i="8"/>
  <c r="O1108" i="8"/>
  <c r="O1109" i="8"/>
  <c r="O1110" i="8"/>
  <c r="O1111" i="8"/>
  <c r="O1112" i="8"/>
  <c r="O1113" i="8"/>
  <c r="O1114" i="8"/>
  <c r="O1115" i="8"/>
  <c r="O1116" i="8"/>
  <c r="O1117" i="8"/>
  <c r="O1118" i="8"/>
  <c r="O1119" i="8"/>
  <c r="O1120" i="8"/>
  <c r="O1121" i="8"/>
  <c r="O1122" i="8"/>
  <c r="O1123" i="8"/>
  <c r="O1124" i="8"/>
  <c r="O1125" i="8"/>
  <c r="O1126" i="8"/>
  <c r="O1127" i="8"/>
  <c r="O1128" i="8"/>
  <c r="O1129" i="8"/>
  <c r="O1130" i="8"/>
  <c r="O1131" i="8"/>
  <c r="O1132" i="8"/>
  <c r="O1133" i="8"/>
  <c r="O1134" i="8"/>
  <c r="O1135" i="8"/>
  <c r="O1136" i="8"/>
  <c r="O1137" i="8"/>
  <c r="O1138" i="8"/>
  <c r="O1139" i="8"/>
  <c r="O1140" i="8"/>
  <c r="O1141" i="8"/>
  <c r="O1142" i="8"/>
  <c r="O1143" i="8"/>
  <c r="O1144" i="8"/>
  <c r="O1145" i="8"/>
  <c r="O1146" i="8"/>
  <c r="O1147" i="8"/>
  <c r="O1148" i="8"/>
  <c r="O1149" i="8"/>
  <c r="O1150" i="8"/>
  <c r="O1151" i="8"/>
  <c r="O1152" i="8"/>
  <c r="O1153" i="8"/>
  <c r="O1154" i="8"/>
  <c r="O1155" i="8"/>
  <c r="O1156" i="8"/>
  <c r="O1157" i="8"/>
  <c r="O1158" i="8"/>
  <c r="O1159" i="8"/>
  <c r="O1160" i="8"/>
  <c r="O1161" i="8"/>
  <c r="O1162" i="8"/>
  <c r="O1163" i="8"/>
  <c r="O1164" i="8"/>
  <c r="O1165" i="8"/>
  <c r="O1166" i="8"/>
  <c r="O1167" i="8"/>
  <c r="O1168" i="8"/>
  <c r="O1169" i="8"/>
  <c r="O1170" i="8"/>
  <c r="O1171" i="8"/>
  <c r="O1172" i="8"/>
  <c r="O1173" i="8"/>
  <c r="O1174" i="8"/>
  <c r="O1175" i="8"/>
  <c r="O1176" i="8"/>
  <c r="O1177" i="8"/>
  <c r="O1178" i="8"/>
  <c r="O1179" i="8"/>
  <c r="O1180" i="8"/>
  <c r="O1181" i="8"/>
  <c r="O1182" i="8"/>
  <c r="O1183" i="8"/>
  <c r="O1184" i="8"/>
  <c r="O1185" i="8"/>
  <c r="O1186" i="8"/>
  <c r="O1187" i="8"/>
  <c r="O1188" i="8"/>
  <c r="O1189" i="8"/>
  <c r="O1190" i="8"/>
  <c r="O1191" i="8"/>
  <c r="O1192" i="8"/>
  <c r="O1193" i="8"/>
  <c r="O1194" i="8"/>
  <c r="O1195" i="8"/>
  <c r="O1196" i="8"/>
  <c r="O1197" i="8"/>
  <c r="O1198" i="8"/>
  <c r="O1199" i="8"/>
  <c r="O1200" i="8"/>
  <c r="O1201" i="8"/>
  <c r="O1202" i="8"/>
  <c r="O1203" i="8"/>
  <c r="O1204" i="8"/>
  <c r="O1205" i="8"/>
  <c r="O1206" i="8"/>
  <c r="O1207" i="8"/>
  <c r="O1208" i="8"/>
  <c r="O1209" i="8"/>
  <c r="O1210" i="8"/>
  <c r="O1211" i="8"/>
  <c r="O1212" i="8"/>
  <c r="O1213" i="8"/>
  <c r="O1214" i="8"/>
  <c r="O1215" i="8"/>
  <c r="O1216" i="8"/>
  <c r="O1217" i="8"/>
  <c r="O1218" i="8"/>
  <c r="O1219" i="8"/>
  <c r="O1220" i="8"/>
  <c r="O1221" i="8"/>
  <c r="O1222" i="8"/>
  <c r="O1223" i="8"/>
  <c r="O1224" i="8"/>
  <c r="O1225" i="8"/>
  <c r="O1226" i="8"/>
  <c r="O1227" i="8"/>
  <c r="O1228" i="8"/>
  <c r="O1229" i="8"/>
  <c r="O1230" i="8"/>
  <c r="O1231" i="8"/>
  <c r="O1232" i="8"/>
  <c r="O1233" i="8"/>
  <c r="O1234" i="8"/>
  <c r="O1235" i="8"/>
  <c r="O1236" i="8"/>
  <c r="O1237" i="8"/>
  <c r="O1238" i="8"/>
  <c r="O1239" i="8"/>
  <c r="O1240" i="8"/>
  <c r="O1241" i="8"/>
  <c r="O1242" i="8"/>
  <c r="O1243" i="8"/>
  <c r="O1244" i="8"/>
  <c r="O1245" i="8"/>
  <c r="O1246" i="8"/>
  <c r="O1247" i="8"/>
  <c r="O1248" i="8"/>
  <c r="O1249" i="8"/>
  <c r="O1250" i="8"/>
  <c r="O1251" i="8"/>
  <c r="O1252" i="8"/>
  <c r="O1253" i="8"/>
  <c r="O1254" i="8"/>
  <c r="O1255" i="8"/>
  <c r="O1256" i="8"/>
  <c r="O1257" i="8"/>
  <c r="O1258" i="8"/>
  <c r="O1259" i="8"/>
  <c r="O1260" i="8"/>
  <c r="O1261" i="8"/>
  <c r="O1262" i="8"/>
  <c r="O1263" i="8"/>
  <c r="O1264" i="8"/>
  <c r="O1265" i="8"/>
  <c r="O1266" i="8"/>
  <c r="O1267" i="8"/>
  <c r="O1268" i="8"/>
  <c r="O1269" i="8"/>
  <c r="O1270" i="8"/>
  <c r="O1271" i="8"/>
  <c r="O1272" i="8"/>
  <c r="O1273" i="8"/>
  <c r="O1274" i="8"/>
  <c r="O1275" i="8"/>
  <c r="O1276" i="8"/>
  <c r="O1277" i="8"/>
  <c r="O1278" i="8"/>
  <c r="O1279" i="8"/>
  <c r="O1280" i="8"/>
  <c r="O1281" i="8"/>
  <c r="O1282" i="8"/>
  <c r="O1283" i="8"/>
  <c r="O1284" i="8"/>
  <c r="O1285" i="8"/>
  <c r="O1286" i="8"/>
  <c r="O1287" i="8"/>
  <c r="O1288" i="8"/>
  <c r="O1289" i="8"/>
  <c r="O1290" i="8"/>
  <c r="O1291" i="8"/>
  <c r="O1292" i="8"/>
  <c r="O1293" i="8"/>
  <c r="O1294" i="8"/>
  <c r="O1295" i="8"/>
  <c r="O1296" i="8"/>
  <c r="O1297" i="8"/>
  <c r="O1298" i="8"/>
  <c r="O1299" i="8"/>
  <c r="O1300" i="8"/>
  <c r="O1301" i="8"/>
  <c r="O1302" i="8"/>
  <c r="O1303" i="8"/>
  <c r="O1304" i="8"/>
  <c r="O1305" i="8"/>
  <c r="O1306" i="8"/>
  <c r="O1307" i="8"/>
  <c r="O1308" i="8"/>
  <c r="O1309" i="8"/>
  <c r="O1310" i="8"/>
  <c r="O1311" i="8"/>
  <c r="O1312" i="8"/>
  <c r="O1313" i="8"/>
  <c r="O1314" i="8"/>
  <c r="O1315" i="8"/>
  <c r="O1316" i="8"/>
  <c r="O1317" i="8"/>
  <c r="O1318" i="8"/>
  <c r="O1319" i="8"/>
  <c r="O1320" i="8"/>
  <c r="O1321" i="8"/>
  <c r="O1322" i="8"/>
  <c r="O1323" i="8"/>
  <c r="O1324" i="8"/>
  <c r="O1325" i="8"/>
  <c r="O1326" i="8"/>
  <c r="O1327" i="8"/>
  <c r="O1328" i="8"/>
  <c r="O1329" i="8"/>
  <c r="O1330" i="8"/>
  <c r="O1331" i="8"/>
  <c r="O1332" i="8"/>
  <c r="O1333" i="8"/>
  <c r="O1334" i="8"/>
  <c r="O1335" i="8"/>
  <c r="O1336" i="8"/>
  <c r="O1337" i="8"/>
  <c r="O1338" i="8"/>
  <c r="O1339" i="8"/>
  <c r="O1340" i="8"/>
  <c r="O1341" i="8"/>
  <c r="O1342" i="8"/>
  <c r="O1343" i="8"/>
  <c r="O1344" i="8"/>
  <c r="O1345" i="8"/>
  <c r="O1346" i="8"/>
  <c r="O1347" i="8"/>
  <c r="O1348" i="8"/>
  <c r="O1349" i="8"/>
  <c r="O1350" i="8"/>
  <c r="O1351" i="8"/>
  <c r="O1352" i="8"/>
  <c r="O1353" i="8"/>
  <c r="O1354" i="8"/>
  <c r="O1355" i="8"/>
  <c r="O1356" i="8"/>
  <c r="O1357" i="8"/>
  <c r="O1358" i="8"/>
  <c r="O1359" i="8"/>
  <c r="O1360" i="8"/>
  <c r="O1361" i="8"/>
  <c r="O1362" i="8"/>
  <c r="O1363" i="8"/>
  <c r="O1364" i="8"/>
  <c r="O1365" i="8"/>
  <c r="O1366" i="8"/>
  <c r="O1367" i="8"/>
  <c r="O1368" i="8"/>
  <c r="O1369" i="8"/>
  <c r="O1370" i="8"/>
  <c r="O1371" i="8"/>
  <c r="O1372" i="8"/>
  <c r="O1373" i="8"/>
  <c r="O1374" i="8"/>
  <c r="O1375" i="8"/>
  <c r="O1376" i="8"/>
  <c r="O1377" i="8"/>
  <c r="O1378" i="8"/>
  <c r="O1379" i="8"/>
  <c r="O1380" i="8"/>
  <c r="O1381" i="8"/>
  <c r="O1382" i="8"/>
  <c r="O1383" i="8"/>
  <c r="O1384" i="8"/>
  <c r="O1385" i="8"/>
  <c r="O1386" i="8"/>
  <c r="O1387" i="8"/>
  <c r="O1388" i="8"/>
  <c r="O1389" i="8"/>
  <c r="O1390" i="8"/>
  <c r="O1391" i="8"/>
  <c r="O1392" i="8"/>
  <c r="O1393" i="8"/>
  <c r="O1394" i="8"/>
  <c r="O1395" i="8"/>
  <c r="O1396" i="8"/>
  <c r="O1397" i="8"/>
  <c r="O1398" i="8"/>
  <c r="O1399" i="8"/>
  <c r="O1400" i="8"/>
  <c r="O1401" i="8"/>
  <c r="O1402" i="8"/>
  <c r="O1403" i="8"/>
  <c r="O1404" i="8"/>
  <c r="O1405" i="8"/>
  <c r="O1406" i="8"/>
  <c r="O1407" i="8"/>
  <c r="O1408" i="8"/>
  <c r="O1409" i="8"/>
  <c r="O1410" i="8"/>
  <c r="O1411" i="8"/>
  <c r="O1412" i="8"/>
  <c r="O1413" i="8"/>
  <c r="O1414" i="8"/>
  <c r="O1415" i="8"/>
  <c r="O1416" i="8"/>
  <c r="O1417" i="8"/>
  <c r="O1418" i="8"/>
  <c r="O1419" i="8"/>
  <c r="O1420" i="8"/>
  <c r="O1421" i="8"/>
  <c r="O1422" i="8"/>
  <c r="O1423" i="8"/>
  <c r="O1424" i="8"/>
  <c r="O1425" i="8"/>
  <c r="O1426" i="8"/>
  <c r="O1427" i="8"/>
  <c r="O1428" i="8"/>
  <c r="O1429" i="8"/>
  <c r="O1430" i="8"/>
  <c r="O1431" i="8"/>
  <c r="O1432" i="8"/>
  <c r="O1433" i="8"/>
  <c r="O1434" i="8"/>
  <c r="O1435" i="8"/>
  <c r="O1436" i="8"/>
  <c r="O1437" i="8"/>
  <c r="O1438" i="8"/>
  <c r="O1439" i="8"/>
  <c r="O1440" i="8"/>
  <c r="O1441" i="8"/>
  <c r="O1442" i="8"/>
  <c r="O1443" i="8"/>
  <c r="O1444" i="8"/>
  <c r="O1445" i="8"/>
  <c r="O1446" i="8"/>
  <c r="O1447" i="8"/>
  <c r="O1448" i="8"/>
  <c r="O1449" i="8"/>
  <c r="O1450" i="8"/>
  <c r="O1451" i="8"/>
  <c r="O1452" i="8"/>
  <c r="O1453" i="8"/>
  <c r="O1454" i="8"/>
  <c r="O1455" i="8"/>
  <c r="O1456" i="8"/>
  <c r="O1457" i="8"/>
  <c r="O1458" i="8"/>
  <c r="O1459" i="8"/>
  <c r="O1460" i="8"/>
  <c r="O1461" i="8"/>
  <c r="O1462" i="8"/>
  <c r="O1463" i="8"/>
  <c r="O1464" i="8"/>
  <c r="O1465" i="8"/>
  <c r="O1466" i="8"/>
  <c r="O1467" i="8"/>
  <c r="O1468" i="8"/>
  <c r="O1469" i="8"/>
  <c r="O1470" i="8"/>
  <c r="O1471" i="8"/>
  <c r="O1472" i="8"/>
  <c r="O1473" i="8"/>
  <c r="O1474" i="8"/>
  <c r="O1475" i="8"/>
  <c r="O1476" i="8"/>
  <c r="O1477" i="8"/>
  <c r="O1478" i="8"/>
  <c r="O1479" i="8"/>
  <c r="O1480" i="8"/>
  <c r="O1481" i="8"/>
  <c r="O1482" i="8"/>
  <c r="O1483" i="8"/>
  <c r="O1484" i="8"/>
  <c r="O1485" i="8"/>
  <c r="O1486" i="8"/>
  <c r="O1487" i="8"/>
  <c r="O1488" i="8"/>
  <c r="O1489" i="8"/>
  <c r="O1490" i="8"/>
  <c r="O1491" i="8"/>
  <c r="O1492" i="8"/>
  <c r="O1493" i="8"/>
  <c r="O1494" i="8"/>
  <c r="O1495" i="8"/>
  <c r="O1496" i="8"/>
  <c r="O1497" i="8"/>
  <c r="O1498" i="8"/>
  <c r="O1499" i="8"/>
  <c r="O1500" i="8"/>
  <c r="O1501" i="8"/>
  <c r="O1502" i="8"/>
  <c r="O1503" i="8"/>
  <c r="O1504" i="8"/>
  <c r="O1505" i="8"/>
  <c r="O1506" i="8"/>
  <c r="O1507" i="8"/>
  <c r="O1508" i="8"/>
  <c r="O1509" i="8"/>
  <c r="O1510" i="8"/>
  <c r="O1511" i="8"/>
  <c r="O1512" i="8"/>
  <c r="O1513" i="8"/>
  <c r="O1514" i="8"/>
  <c r="O1515" i="8"/>
  <c r="O1516" i="8"/>
  <c r="O1517" i="8"/>
  <c r="O1518" i="8"/>
  <c r="O1519" i="8"/>
  <c r="O1520" i="8"/>
  <c r="O1521" i="8"/>
  <c r="O1522" i="8"/>
  <c r="O1523" i="8"/>
  <c r="O1524" i="8"/>
  <c r="O1525" i="8"/>
  <c r="O1526" i="8"/>
  <c r="O1527" i="8"/>
  <c r="O1528" i="8"/>
  <c r="O1529" i="8"/>
  <c r="O1530" i="8"/>
  <c r="O1531" i="8"/>
  <c r="O1532" i="8"/>
  <c r="O1533" i="8"/>
  <c r="O1534" i="8"/>
  <c r="O1535" i="8"/>
  <c r="O1536" i="8"/>
  <c r="O1537" i="8"/>
  <c r="O1538" i="8"/>
  <c r="O1539" i="8"/>
  <c r="O1540" i="8"/>
  <c r="O1541" i="8"/>
  <c r="O1542" i="8"/>
  <c r="O1543" i="8"/>
  <c r="O1544" i="8"/>
  <c r="O1545" i="8"/>
  <c r="O1546" i="8"/>
  <c r="O1547" i="8"/>
  <c r="O1548" i="8"/>
  <c r="O1549" i="8"/>
  <c r="O1550" i="8"/>
  <c r="O1551" i="8"/>
  <c r="O1552" i="8"/>
  <c r="O1553" i="8"/>
  <c r="O1554" i="8"/>
  <c r="O1555" i="8"/>
  <c r="O1556" i="8"/>
  <c r="O1557" i="8"/>
  <c r="O1558" i="8"/>
  <c r="O1559" i="8"/>
  <c r="O1560" i="8"/>
  <c r="O1561" i="8"/>
  <c r="O1562" i="8"/>
  <c r="O1563" i="8"/>
  <c r="O1564" i="8"/>
  <c r="O1565" i="8"/>
  <c r="O1566" i="8"/>
  <c r="O1567" i="8"/>
  <c r="O1568" i="8"/>
  <c r="O1569" i="8"/>
  <c r="O1570" i="8"/>
  <c r="O1571" i="8"/>
  <c r="O1572" i="8"/>
  <c r="O1573" i="8"/>
  <c r="O1574" i="8"/>
  <c r="O1575" i="8"/>
  <c r="O1576" i="8"/>
  <c r="O1577" i="8"/>
  <c r="O1578" i="8"/>
  <c r="O1579" i="8"/>
  <c r="O1580" i="8"/>
  <c r="O1581" i="8"/>
  <c r="O1582" i="8"/>
  <c r="O1583" i="8"/>
  <c r="O1584" i="8"/>
  <c r="O1585" i="8"/>
  <c r="O1586" i="8"/>
  <c r="O1587" i="8"/>
  <c r="O1588" i="8"/>
  <c r="O1589" i="8"/>
  <c r="O1590" i="8"/>
  <c r="O1591" i="8"/>
  <c r="O1592" i="8"/>
  <c r="O1593" i="8"/>
  <c r="O1594" i="8"/>
  <c r="O1595" i="8"/>
  <c r="O1596" i="8"/>
  <c r="O1597" i="8"/>
  <c r="O1598" i="8"/>
  <c r="O1599" i="8"/>
  <c r="O1600" i="8"/>
  <c r="O1601" i="8"/>
  <c r="O1602" i="8"/>
  <c r="O1603" i="8"/>
  <c r="O1604" i="8"/>
  <c r="O1605" i="8"/>
  <c r="O1606" i="8"/>
  <c r="O1607" i="8"/>
  <c r="O1608" i="8"/>
  <c r="O1609" i="8"/>
  <c r="O1610" i="8"/>
  <c r="O1611" i="8"/>
  <c r="O1612" i="8"/>
  <c r="O1613" i="8"/>
  <c r="O1614" i="8"/>
  <c r="O1615" i="8"/>
  <c r="O1616" i="8"/>
  <c r="O1617" i="8"/>
  <c r="O1618" i="8"/>
  <c r="O1619" i="8"/>
  <c r="O1620" i="8"/>
  <c r="O1621" i="8"/>
  <c r="O1622" i="8"/>
  <c r="O1623" i="8"/>
  <c r="O1624" i="8"/>
  <c r="O1625" i="8"/>
  <c r="O1626" i="8"/>
  <c r="O1627" i="8"/>
  <c r="O1628" i="8"/>
  <c r="O1629" i="8"/>
  <c r="O1630" i="8"/>
  <c r="O1631" i="8"/>
  <c r="O1632" i="8"/>
  <c r="O1633" i="8"/>
  <c r="O1634" i="8"/>
  <c r="O1635" i="8"/>
  <c r="O1636" i="8"/>
  <c r="O1637" i="8"/>
  <c r="O1638" i="8"/>
  <c r="O1639" i="8"/>
  <c r="O1640" i="8"/>
  <c r="O1641" i="8"/>
  <c r="O1642" i="8"/>
  <c r="O1643" i="8"/>
  <c r="O1644" i="8"/>
  <c r="O1645" i="8"/>
  <c r="O1646" i="8"/>
  <c r="O1647" i="8"/>
  <c r="O1648" i="8"/>
  <c r="O1649" i="8"/>
  <c r="O1650" i="8"/>
  <c r="O1651" i="8"/>
  <c r="O1652" i="8"/>
  <c r="O1653" i="8"/>
  <c r="O1654" i="8"/>
  <c r="O1655" i="8"/>
  <c r="O1656" i="8"/>
  <c r="O1657" i="8"/>
  <c r="O1658" i="8"/>
  <c r="O1659" i="8"/>
  <c r="O1660" i="8"/>
  <c r="O1661" i="8"/>
  <c r="O1662" i="8"/>
  <c r="O1663" i="8"/>
  <c r="O1664" i="8"/>
  <c r="O1665" i="8"/>
  <c r="O1666" i="8"/>
  <c r="O1667" i="8"/>
  <c r="O1668" i="8"/>
  <c r="O1669" i="8"/>
  <c r="O1670" i="8"/>
  <c r="O1671" i="8"/>
  <c r="O1672" i="8"/>
  <c r="O1673" i="8"/>
  <c r="O1674" i="8"/>
  <c r="O1675" i="8"/>
  <c r="O1676" i="8"/>
  <c r="O1677" i="8"/>
  <c r="O1678" i="8"/>
  <c r="O1679" i="8"/>
  <c r="O1680" i="8"/>
  <c r="O1681" i="8"/>
  <c r="O1682" i="8"/>
  <c r="O1683" i="8"/>
  <c r="O1684" i="8"/>
  <c r="O1685" i="8"/>
  <c r="O1686" i="8"/>
  <c r="O1687" i="8"/>
  <c r="O1688" i="8"/>
  <c r="O1689" i="8"/>
  <c r="O1690" i="8"/>
  <c r="O1691" i="8"/>
  <c r="O1692" i="8"/>
  <c r="O1693" i="8"/>
  <c r="O1694" i="8"/>
  <c r="O1695" i="8"/>
  <c r="O1696" i="8"/>
  <c r="O1697" i="8"/>
  <c r="O1698" i="8"/>
  <c r="O1699" i="8"/>
  <c r="O1700" i="8"/>
  <c r="O1701" i="8"/>
  <c r="O1702" i="8"/>
  <c r="O1703" i="8"/>
  <c r="O1704" i="8"/>
  <c r="O1705" i="8"/>
  <c r="O1706" i="8"/>
  <c r="O1707" i="8"/>
  <c r="O1708" i="8"/>
  <c r="O1709" i="8"/>
  <c r="O1710" i="8"/>
  <c r="O1711" i="8"/>
  <c r="O1712" i="8"/>
  <c r="O1713" i="8"/>
  <c r="O1714" i="8"/>
  <c r="O1715" i="8"/>
  <c r="O1716" i="8"/>
  <c r="O1717" i="8"/>
  <c r="O1718" i="8"/>
  <c r="O1719" i="8"/>
  <c r="O1720" i="8"/>
  <c r="O1721" i="8"/>
  <c r="O1722" i="8"/>
  <c r="O1723" i="8"/>
  <c r="O1724" i="8"/>
  <c r="O1725" i="8"/>
  <c r="O1726" i="8"/>
  <c r="O1727" i="8"/>
  <c r="O1728" i="8"/>
  <c r="O1729" i="8"/>
  <c r="O1730" i="8"/>
  <c r="O1731" i="8"/>
  <c r="O1732" i="8"/>
  <c r="O1733" i="8"/>
  <c r="O1734" i="8"/>
  <c r="O1735" i="8"/>
  <c r="O1736" i="8"/>
  <c r="O1737" i="8"/>
  <c r="O1738" i="8"/>
  <c r="O1739" i="8"/>
  <c r="O1740" i="8"/>
  <c r="O1741" i="8"/>
  <c r="O1742" i="8"/>
  <c r="O1743" i="8"/>
  <c r="O1744" i="8"/>
  <c r="O1745" i="8"/>
  <c r="O1746" i="8"/>
  <c r="O1747" i="8"/>
  <c r="O1748" i="8"/>
  <c r="O1749" i="8"/>
  <c r="O1750" i="8"/>
  <c r="O1751" i="8"/>
  <c r="O1752" i="8"/>
  <c r="O1753" i="8"/>
  <c r="O1754" i="8"/>
  <c r="O1755" i="8"/>
  <c r="O1756" i="8"/>
  <c r="O1757" i="8"/>
  <c r="O1758" i="8"/>
  <c r="O1759" i="8"/>
  <c r="O1760" i="8"/>
  <c r="O1761" i="8"/>
  <c r="O1762" i="8"/>
  <c r="O1763" i="8"/>
  <c r="O1764" i="8"/>
  <c r="O1765" i="8"/>
  <c r="O1766" i="8"/>
  <c r="O1767" i="8"/>
  <c r="O1768" i="8"/>
  <c r="O1769" i="8"/>
  <c r="O1770" i="8"/>
  <c r="O1771" i="8"/>
  <c r="O1772" i="8"/>
  <c r="O1773" i="8"/>
  <c r="O1774" i="8"/>
  <c r="O1775" i="8"/>
  <c r="O1776" i="8"/>
  <c r="O1777" i="8"/>
  <c r="O1778" i="8"/>
  <c r="O1779" i="8"/>
  <c r="O1780" i="8"/>
  <c r="O1781" i="8"/>
  <c r="O1782" i="8"/>
  <c r="O1783" i="8"/>
  <c r="O1784" i="8"/>
  <c r="O1785" i="8"/>
  <c r="O1786" i="8"/>
  <c r="O1787" i="8"/>
  <c r="O1788" i="8"/>
  <c r="O1789" i="8"/>
  <c r="O1790" i="8"/>
  <c r="O1791" i="8"/>
  <c r="O1792" i="8"/>
  <c r="O1793" i="8"/>
  <c r="O1794" i="8"/>
  <c r="O1795" i="8"/>
  <c r="O1796" i="8"/>
  <c r="O1797" i="8"/>
  <c r="O1798" i="8"/>
  <c r="O1799" i="8"/>
  <c r="O1800" i="8"/>
  <c r="O1801" i="8"/>
  <c r="O1802" i="8"/>
  <c r="O1803" i="8"/>
  <c r="O1804" i="8"/>
  <c r="O1805" i="8"/>
  <c r="O1806" i="8"/>
  <c r="O1807" i="8"/>
  <c r="O1808" i="8"/>
  <c r="O1809" i="8"/>
  <c r="O1810" i="8"/>
  <c r="O1811" i="8"/>
  <c r="O1812" i="8"/>
  <c r="O1813" i="8"/>
  <c r="O1814" i="8"/>
  <c r="O1815" i="8"/>
  <c r="O1816" i="8"/>
  <c r="O1817" i="8"/>
  <c r="O1818" i="8"/>
  <c r="O1819" i="8"/>
  <c r="O1820" i="8"/>
  <c r="O1821" i="8"/>
  <c r="O1822" i="8"/>
  <c r="O1823" i="8"/>
  <c r="O1824" i="8"/>
  <c r="O1825" i="8"/>
  <c r="O1826" i="8"/>
  <c r="O1827" i="8"/>
  <c r="O1828" i="8"/>
  <c r="O1829" i="8"/>
  <c r="O1830" i="8"/>
  <c r="O1831" i="8"/>
  <c r="O1832" i="8"/>
  <c r="O1833" i="8"/>
  <c r="O1834" i="8"/>
  <c r="O1835" i="8"/>
  <c r="O1836" i="8"/>
  <c r="O1837" i="8"/>
  <c r="O1838" i="8"/>
  <c r="O1839" i="8"/>
  <c r="O1840" i="8"/>
  <c r="O1841" i="8"/>
  <c r="O1842" i="8"/>
  <c r="O1843" i="8"/>
  <c r="O1844" i="8"/>
  <c r="O1845" i="8"/>
  <c r="O1846" i="8"/>
  <c r="O1847" i="8"/>
  <c r="O1848" i="8"/>
  <c r="O1849" i="8"/>
  <c r="O1850" i="8"/>
  <c r="O1851" i="8"/>
  <c r="O1852" i="8"/>
  <c r="O1853" i="8"/>
  <c r="O1854" i="8"/>
  <c r="O1855" i="8"/>
  <c r="O1856" i="8"/>
  <c r="O1857" i="8"/>
  <c r="O1858" i="8"/>
  <c r="O1859" i="8"/>
  <c r="O1860" i="8"/>
  <c r="O1861" i="8"/>
  <c r="O1862" i="8"/>
  <c r="O1863" i="8"/>
  <c r="O1864" i="8"/>
  <c r="O1865" i="8"/>
  <c r="O1866" i="8"/>
  <c r="O1867" i="8"/>
  <c r="O1868" i="8"/>
  <c r="O1869" i="8"/>
  <c r="O1870" i="8"/>
  <c r="O1871" i="8"/>
  <c r="O1872" i="8"/>
  <c r="O1873" i="8"/>
  <c r="O1874" i="8"/>
  <c r="O1875" i="8"/>
  <c r="O1876" i="8"/>
  <c r="O1877" i="8"/>
  <c r="O1878" i="8"/>
  <c r="O1879" i="8"/>
  <c r="O1880" i="8"/>
  <c r="O1881" i="8"/>
  <c r="O1882" i="8"/>
  <c r="O1883" i="8"/>
  <c r="O1884" i="8"/>
  <c r="O1885" i="8"/>
  <c r="O1886" i="8"/>
  <c r="O1887" i="8"/>
  <c r="O1888" i="8"/>
  <c r="O1889" i="8"/>
  <c r="O1890" i="8"/>
  <c r="O1891" i="8"/>
  <c r="O1892" i="8"/>
  <c r="O1893" i="8"/>
  <c r="O1894" i="8"/>
  <c r="O1895" i="8"/>
  <c r="O1896" i="8"/>
  <c r="O1897" i="8"/>
  <c r="O1898" i="8"/>
  <c r="O1899" i="8"/>
  <c r="O1900" i="8"/>
  <c r="O1901" i="8"/>
  <c r="O1902" i="8"/>
  <c r="O1903" i="8"/>
  <c r="O1904" i="8"/>
  <c r="O1905" i="8"/>
  <c r="O1906" i="8"/>
  <c r="O1907" i="8"/>
  <c r="O1908" i="8"/>
  <c r="O1909" i="8"/>
  <c r="O1910" i="8"/>
  <c r="O1911" i="8"/>
  <c r="O1912" i="8"/>
  <c r="O1913" i="8"/>
  <c r="O1914" i="8"/>
  <c r="O1915" i="8"/>
  <c r="O1916" i="8"/>
  <c r="O1917" i="8"/>
  <c r="O1918" i="8"/>
  <c r="O1919" i="8"/>
  <c r="O1920" i="8"/>
  <c r="O1921" i="8"/>
  <c r="O1922" i="8"/>
  <c r="O1923" i="8"/>
  <c r="O1924" i="8"/>
  <c r="O1925" i="8"/>
  <c r="O1926" i="8"/>
  <c r="O1927" i="8"/>
  <c r="O1928" i="8"/>
  <c r="O1929" i="8"/>
  <c r="O1930" i="8"/>
  <c r="O1931" i="8"/>
  <c r="O1932" i="8"/>
  <c r="O1933" i="8"/>
  <c r="O1934" i="8"/>
  <c r="O1935" i="8"/>
  <c r="O1936" i="8"/>
  <c r="O1937" i="8"/>
  <c r="O1938" i="8"/>
  <c r="O1939" i="8"/>
  <c r="O1940" i="8"/>
  <c r="O1941" i="8"/>
  <c r="O1942" i="8"/>
  <c r="O1943" i="8"/>
  <c r="O1944" i="8"/>
  <c r="O1945" i="8"/>
  <c r="O1946" i="8"/>
  <c r="O1947" i="8"/>
  <c r="O1948" i="8"/>
  <c r="O1949" i="8"/>
  <c r="O1950" i="8"/>
  <c r="O1951" i="8"/>
  <c r="O1952" i="8"/>
  <c r="O1953" i="8"/>
  <c r="O1954" i="8"/>
  <c r="O1955" i="8"/>
  <c r="O1956" i="8"/>
  <c r="O1957" i="8"/>
  <c r="O1958" i="8"/>
  <c r="O1959" i="8"/>
  <c r="O1960" i="8"/>
  <c r="O1961" i="8"/>
  <c r="O1962" i="8"/>
  <c r="O1963" i="8"/>
  <c r="O1964" i="8"/>
  <c r="O1965" i="8"/>
  <c r="O1966" i="8"/>
  <c r="O1967" i="8"/>
  <c r="O1968" i="8"/>
  <c r="O1969" i="8"/>
  <c r="O1970" i="8"/>
  <c r="O1971" i="8"/>
  <c r="O1972" i="8"/>
  <c r="O1973" i="8"/>
  <c r="O1974" i="8"/>
  <c r="O1975" i="8"/>
  <c r="O1976" i="8"/>
  <c r="O1977" i="8"/>
  <c r="O1978" i="8"/>
  <c r="O1979" i="8"/>
  <c r="O1980" i="8"/>
  <c r="O1981" i="8"/>
  <c r="O1982" i="8"/>
  <c r="O1983" i="8"/>
  <c r="O1984" i="8"/>
  <c r="O1985" i="8"/>
  <c r="O1986" i="8"/>
  <c r="O1987" i="8"/>
  <c r="O1988" i="8"/>
  <c r="O1989" i="8"/>
  <c r="O1990" i="8"/>
  <c r="O1991" i="8"/>
  <c r="O1992" i="8"/>
  <c r="O1993" i="8"/>
  <c r="O1994" i="8"/>
  <c r="O1995" i="8"/>
  <c r="O1996" i="8"/>
  <c r="O1997" i="8"/>
  <c r="O1998" i="8"/>
  <c r="O1999" i="8"/>
  <c r="O2000" i="8"/>
  <c r="O2001" i="8"/>
  <c r="O2002" i="8"/>
  <c r="O2003" i="8"/>
  <c r="O2004" i="8"/>
  <c r="O2005" i="8"/>
  <c r="O2006" i="8"/>
  <c r="O2007" i="8"/>
  <c r="O2008" i="8"/>
  <c r="O2009" i="8"/>
  <c r="O2010" i="8"/>
  <c r="O2011" i="8"/>
  <c r="O2012" i="8"/>
  <c r="O2013" i="8"/>
  <c r="O2014" i="8"/>
  <c r="O2015" i="8"/>
  <c r="O2016" i="8"/>
  <c r="O2017" i="8"/>
  <c r="O2018" i="8"/>
  <c r="O2019" i="8"/>
  <c r="O2020" i="8"/>
  <c r="O2021" i="8"/>
  <c r="O2022" i="8"/>
  <c r="O2023" i="8"/>
  <c r="O2024" i="8"/>
  <c r="O2025" i="8"/>
  <c r="O2026" i="8"/>
  <c r="O2027" i="8"/>
  <c r="O2028" i="8"/>
  <c r="O2029" i="8"/>
  <c r="O2030" i="8"/>
  <c r="O2031" i="8"/>
  <c r="O2032" i="8"/>
  <c r="O2033" i="8"/>
  <c r="O2034" i="8"/>
  <c r="O2035" i="8"/>
  <c r="O2036" i="8"/>
  <c r="O2037" i="8"/>
  <c r="O2038" i="8"/>
  <c r="O2039" i="8"/>
  <c r="O2040" i="8"/>
  <c r="O2041" i="8"/>
  <c r="O2042" i="8"/>
  <c r="O2043" i="8"/>
  <c r="O2044" i="8"/>
  <c r="O2045" i="8"/>
  <c r="O2046" i="8"/>
  <c r="O2047" i="8"/>
  <c r="O2048" i="8"/>
  <c r="O2049" i="8"/>
  <c r="O2050" i="8"/>
  <c r="O2051" i="8"/>
  <c r="O2052" i="8"/>
  <c r="O2053" i="8"/>
  <c r="O2054" i="8"/>
  <c r="O2055" i="8"/>
  <c r="O2056" i="8"/>
  <c r="O2057" i="8"/>
  <c r="O2058" i="8"/>
  <c r="O2059" i="8"/>
  <c r="O2060" i="8"/>
  <c r="O2061" i="8"/>
  <c r="O2062" i="8"/>
  <c r="O2063" i="8"/>
  <c r="O2064" i="8"/>
  <c r="O2065" i="8"/>
  <c r="O2066" i="8"/>
  <c r="O2067" i="8"/>
  <c r="O2068" i="8"/>
  <c r="O2069" i="8"/>
  <c r="O2070" i="8"/>
  <c r="O2071" i="8"/>
  <c r="O2072" i="8"/>
  <c r="O2073" i="8"/>
  <c r="O2074" i="8"/>
  <c r="O2075" i="8"/>
  <c r="O2076" i="8"/>
  <c r="O2077" i="8"/>
  <c r="O2078" i="8"/>
  <c r="O2079" i="8"/>
  <c r="O2080" i="8"/>
  <c r="O2081" i="8"/>
  <c r="O2082" i="8"/>
  <c r="O2083" i="8"/>
  <c r="O2084" i="8"/>
  <c r="O2085" i="8"/>
  <c r="O2086" i="8"/>
  <c r="O2087" i="8"/>
  <c r="O2088" i="8"/>
  <c r="O2089" i="8"/>
  <c r="O2090" i="8"/>
  <c r="O2091" i="8"/>
  <c r="O2092" i="8"/>
  <c r="O2093" i="8"/>
  <c r="O2094" i="8"/>
  <c r="O2095" i="8"/>
  <c r="O2096" i="8"/>
  <c r="O2097" i="8"/>
  <c r="O2098" i="8"/>
  <c r="O2099" i="8"/>
  <c r="O2100" i="8"/>
  <c r="O2101" i="8"/>
  <c r="O2102" i="8"/>
  <c r="O2103" i="8"/>
  <c r="O2104" i="8"/>
  <c r="O2105" i="8"/>
  <c r="O2106" i="8"/>
  <c r="O2107" i="8"/>
  <c r="O2108" i="8"/>
  <c r="O2109" i="8"/>
  <c r="O2110" i="8"/>
  <c r="O2111" i="8"/>
  <c r="O2112" i="8"/>
  <c r="O2113" i="8"/>
  <c r="O2114" i="8"/>
  <c r="O2115" i="8"/>
  <c r="O2116" i="8"/>
  <c r="O2117" i="8"/>
  <c r="O2118" i="8"/>
  <c r="O2119" i="8"/>
  <c r="O2120" i="8"/>
  <c r="O2121" i="8"/>
  <c r="O2122" i="8"/>
  <c r="O2123" i="8"/>
  <c r="O2124" i="8"/>
  <c r="O2125" i="8"/>
  <c r="O2126" i="8"/>
  <c r="O2127" i="8"/>
  <c r="O2128" i="8"/>
  <c r="O2129" i="8"/>
  <c r="O2130" i="8"/>
  <c r="O2131" i="8"/>
  <c r="O2132" i="8"/>
  <c r="O2133" i="8"/>
  <c r="O2134" i="8"/>
  <c r="O2135" i="8"/>
  <c r="O2136" i="8"/>
  <c r="O2137" i="8"/>
  <c r="O2138" i="8"/>
  <c r="O2139" i="8"/>
  <c r="O2140" i="8"/>
  <c r="O2141" i="8"/>
  <c r="O2142" i="8"/>
  <c r="O2143" i="8"/>
  <c r="O2144" i="8"/>
  <c r="O2145" i="8"/>
  <c r="O2146" i="8"/>
  <c r="O2147" i="8"/>
  <c r="O2148" i="8"/>
  <c r="O2149" i="8"/>
  <c r="O2150" i="8"/>
  <c r="O2151" i="8"/>
  <c r="O2152" i="8"/>
  <c r="O2153" i="8"/>
  <c r="O2154" i="8"/>
  <c r="O2155" i="8"/>
  <c r="O2156" i="8"/>
  <c r="O2157" i="8"/>
  <c r="O2158" i="8"/>
  <c r="O2159" i="8"/>
  <c r="O2160" i="8"/>
  <c r="O2161" i="8"/>
  <c r="O2162" i="8"/>
  <c r="O2163" i="8"/>
  <c r="O2164" i="8"/>
  <c r="O2165" i="8"/>
  <c r="O2166" i="8"/>
  <c r="O2167" i="8"/>
  <c r="O2168" i="8"/>
  <c r="O2169" i="8"/>
  <c r="O2170" i="8"/>
  <c r="O2171" i="8"/>
  <c r="O2172" i="8"/>
  <c r="O2173" i="8"/>
  <c r="O2174" i="8"/>
  <c r="O2175" i="8"/>
  <c r="O2176" i="8"/>
  <c r="O2177" i="8"/>
  <c r="O2178" i="8"/>
  <c r="O2179" i="8"/>
  <c r="O2180" i="8"/>
  <c r="O2181" i="8"/>
  <c r="O2182" i="8"/>
  <c r="O2183" i="8"/>
  <c r="O2184" i="8"/>
  <c r="O2185" i="8"/>
  <c r="O2186" i="8"/>
  <c r="O2187" i="8"/>
  <c r="O2188" i="8"/>
  <c r="O2189" i="8"/>
  <c r="O2190" i="8"/>
  <c r="O2191" i="8"/>
  <c r="O2192" i="8"/>
  <c r="O2193" i="8"/>
  <c r="O2194" i="8"/>
  <c r="O2195" i="8"/>
  <c r="O2196" i="8"/>
  <c r="O2197" i="8"/>
  <c r="O2198" i="8"/>
  <c r="O2199" i="8"/>
  <c r="O2200" i="8"/>
  <c r="O2201" i="8"/>
  <c r="O2202" i="8"/>
  <c r="O2203" i="8"/>
  <c r="O2204" i="8"/>
  <c r="O2205" i="8"/>
  <c r="O2206" i="8"/>
  <c r="O2207" i="8"/>
  <c r="O2208" i="8"/>
  <c r="O2209" i="8"/>
  <c r="O2210" i="8"/>
  <c r="O2211" i="8"/>
  <c r="O2212" i="8"/>
  <c r="O2213" i="8"/>
  <c r="O2214" i="8"/>
  <c r="O2215" i="8"/>
  <c r="O2216" i="8"/>
  <c r="O2217" i="8"/>
  <c r="O2218" i="8"/>
  <c r="O2219" i="8"/>
  <c r="O2220" i="8"/>
  <c r="O2221" i="8"/>
  <c r="O2222" i="8"/>
  <c r="O2223" i="8"/>
  <c r="O2224" i="8"/>
  <c r="O2225" i="8"/>
  <c r="O2226" i="8"/>
  <c r="O2227" i="8"/>
  <c r="O2228" i="8"/>
  <c r="O2229" i="8"/>
  <c r="O2230" i="8"/>
  <c r="O2231" i="8"/>
  <c r="O2232" i="8"/>
  <c r="O2233" i="8"/>
  <c r="O2234" i="8"/>
  <c r="O2235" i="8"/>
  <c r="O2236" i="8"/>
  <c r="O2237" i="8"/>
  <c r="O2238" i="8"/>
  <c r="O2239" i="8"/>
  <c r="O2240" i="8"/>
  <c r="O2241" i="8"/>
  <c r="O2242" i="8"/>
  <c r="O2243" i="8"/>
  <c r="O2244" i="8"/>
  <c r="O2245" i="8"/>
  <c r="O2246" i="8"/>
  <c r="O2247" i="8"/>
  <c r="O2248" i="8"/>
  <c r="O2249" i="8"/>
  <c r="O2250" i="8"/>
  <c r="O2251" i="8"/>
  <c r="O2252" i="8"/>
  <c r="O2253" i="8"/>
  <c r="O2254" i="8"/>
  <c r="O2255" i="8"/>
  <c r="O2256" i="8"/>
  <c r="O2257" i="8"/>
  <c r="O2258" i="8"/>
  <c r="O2259" i="8"/>
  <c r="O2260" i="8"/>
  <c r="O2261" i="8"/>
  <c r="O2262" i="8"/>
  <c r="O2263" i="8"/>
  <c r="O2264" i="8"/>
  <c r="O2265" i="8"/>
  <c r="O2266" i="8"/>
  <c r="O2267" i="8"/>
  <c r="O2268" i="8"/>
  <c r="O2269" i="8"/>
  <c r="O2270" i="8"/>
  <c r="O2271" i="8"/>
  <c r="O2272" i="8"/>
  <c r="O2273" i="8"/>
  <c r="O2274" i="8"/>
  <c r="O2275" i="8"/>
  <c r="O2276" i="8"/>
  <c r="O2277" i="8"/>
  <c r="O2278" i="8"/>
  <c r="O2279" i="8"/>
  <c r="O2280" i="8"/>
  <c r="O2281" i="8"/>
  <c r="O2282" i="8"/>
  <c r="O2283" i="8"/>
  <c r="O2284" i="8"/>
  <c r="O2285" i="8"/>
  <c r="O2286" i="8"/>
  <c r="O2287" i="8"/>
  <c r="O2288" i="8"/>
  <c r="O2289" i="8"/>
  <c r="O2290" i="8"/>
  <c r="O2291" i="8"/>
  <c r="O2292" i="8"/>
  <c r="O2293" i="8"/>
  <c r="O2294" i="8"/>
  <c r="O2295" i="8"/>
  <c r="O2296" i="8"/>
  <c r="O2297" i="8"/>
  <c r="O2298" i="8"/>
  <c r="O2299" i="8"/>
  <c r="O2300" i="8"/>
  <c r="O2301" i="8"/>
  <c r="O2302" i="8"/>
  <c r="O2303" i="8"/>
  <c r="O2304" i="8"/>
  <c r="O2305" i="8"/>
  <c r="O2306" i="8"/>
  <c r="O2307" i="8"/>
  <c r="O2308" i="8"/>
  <c r="O2309" i="8"/>
  <c r="O2310" i="8"/>
  <c r="O2311" i="8"/>
  <c r="O2312" i="8"/>
  <c r="O2313" i="8"/>
  <c r="O2314" i="8"/>
  <c r="O2315" i="8"/>
  <c r="O2316" i="8"/>
  <c r="O2317" i="8"/>
  <c r="O2318" i="8"/>
  <c r="O2319" i="8"/>
  <c r="O2320" i="8"/>
  <c r="O2321" i="8"/>
  <c r="O2322" i="8"/>
  <c r="O2323" i="8"/>
  <c r="O2324" i="8"/>
  <c r="O2325" i="8"/>
  <c r="O2326" i="8"/>
  <c r="O2327" i="8"/>
  <c r="O2328" i="8"/>
  <c r="O2329" i="8"/>
  <c r="O2330" i="8"/>
  <c r="O2331" i="8"/>
  <c r="O2332" i="8"/>
  <c r="O2333" i="8"/>
  <c r="O2334" i="8"/>
  <c r="O2335" i="8"/>
  <c r="O2336" i="8"/>
  <c r="O2337" i="8"/>
  <c r="O2338" i="8"/>
  <c r="O2339" i="8"/>
  <c r="O2340" i="8"/>
  <c r="O2341" i="8"/>
  <c r="O2342" i="8"/>
  <c r="O2343" i="8"/>
  <c r="O2344" i="8"/>
  <c r="O2345" i="8"/>
  <c r="O2346" i="8"/>
  <c r="O2347" i="8"/>
  <c r="O2348" i="8"/>
  <c r="O2349" i="8"/>
  <c r="O2350" i="8"/>
  <c r="O2351" i="8"/>
  <c r="O2352" i="8"/>
  <c r="O2353" i="8"/>
  <c r="O2354" i="8"/>
  <c r="O2355" i="8"/>
  <c r="O2356" i="8"/>
  <c r="O2357" i="8"/>
  <c r="O2358" i="8"/>
  <c r="O2359" i="8"/>
  <c r="O2360" i="8"/>
  <c r="O2361" i="8"/>
  <c r="O2362" i="8"/>
  <c r="O2363" i="8"/>
  <c r="O2364" i="8"/>
  <c r="O2365" i="8"/>
  <c r="O2366" i="8"/>
  <c r="O2367" i="8"/>
  <c r="O2368" i="8"/>
  <c r="O2369" i="8"/>
  <c r="O2370" i="8"/>
  <c r="O2371" i="8"/>
  <c r="O2372" i="8"/>
  <c r="O2373" i="8"/>
  <c r="O2374" i="8"/>
  <c r="O2375" i="8"/>
  <c r="O2376" i="8"/>
  <c r="O2377" i="8"/>
  <c r="O2378" i="8"/>
  <c r="O2379" i="8"/>
  <c r="O2380" i="8"/>
  <c r="O2381" i="8"/>
  <c r="O2382" i="8"/>
  <c r="O2383" i="8"/>
  <c r="O2384" i="8"/>
  <c r="O2385" i="8"/>
  <c r="O2386" i="8"/>
  <c r="O2387" i="8"/>
  <c r="O2388" i="8"/>
  <c r="O2389" i="8"/>
  <c r="O2390" i="8"/>
  <c r="O2391" i="8"/>
  <c r="O2392" i="8"/>
  <c r="O2393" i="8"/>
  <c r="O2394" i="8"/>
  <c r="O2395" i="8"/>
  <c r="O2396" i="8"/>
  <c r="O2397" i="8"/>
  <c r="O2398" i="8"/>
  <c r="O2399" i="8"/>
  <c r="O2400" i="8"/>
  <c r="O2401" i="8"/>
  <c r="O2402" i="8"/>
  <c r="O2403" i="8"/>
  <c r="O2404" i="8"/>
  <c r="O2405" i="8"/>
  <c r="O2406" i="8"/>
  <c r="O2407" i="8"/>
  <c r="O2408" i="8"/>
  <c r="O2409" i="8"/>
  <c r="O2410" i="8"/>
  <c r="O2411" i="8"/>
  <c r="O2412" i="8"/>
  <c r="O2413" i="8"/>
  <c r="O2414" i="8"/>
  <c r="O2415" i="8"/>
  <c r="O2416" i="8"/>
  <c r="O2417" i="8"/>
  <c r="O2418" i="8"/>
  <c r="O2419" i="8"/>
  <c r="O2420" i="8"/>
  <c r="O2421" i="8"/>
  <c r="O2422" i="8"/>
  <c r="O2423" i="8"/>
  <c r="O2424" i="8"/>
  <c r="O2425" i="8"/>
  <c r="O2426" i="8"/>
  <c r="O2427" i="8"/>
  <c r="O2428" i="8"/>
  <c r="O2429" i="8"/>
  <c r="O2430" i="8"/>
  <c r="O2431" i="8"/>
  <c r="O2432" i="8"/>
  <c r="O2433" i="8"/>
  <c r="O2434" i="8"/>
  <c r="O2435" i="8"/>
  <c r="O2436" i="8"/>
  <c r="O2437" i="8"/>
  <c r="O2438" i="8"/>
  <c r="O2439" i="8"/>
  <c r="O2440" i="8"/>
  <c r="O2441" i="8"/>
  <c r="O2442" i="8"/>
  <c r="O2443" i="8"/>
  <c r="O2444" i="8"/>
  <c r="O2445" i="8"/>
  <c r="O2446" i="8"/>
  <c r="O2447" i="8"/>
  <c r="O2448" i="8"/>
  <c r="O2449" i="8"/>
  <c r="O2450" i="8"/>
  <c r="O2451" i="8"/>
  <c r="O2452" i="8"/>
  <c r="O2453" i="8"/>
  <c r="O2454" i="8"/>
  <c r="O2455" i="8"/>
  <c r="O2456" i="8"/>
  <c r="O2457" i="8"/>
  <c r="O2458" i="8"/>
  <c r="O2459" i="8"/>
  <c r="O2460" i="8"/>
  <c r="O2461" i="8"/>
  <c r="O2462" i="8"/>
  <c r="O2463" i="8"/>
  <c r="O2464" i="8"/>
  <c r="O2465" i="8"/>
  <c r="O2466" i="8"/>
  <c r="O2467" i="8"/>
  <c r="O2468" i="8"/>
  <c r="O2469" i="8"/>
  <c r="O2470" i="8"/>
  <c r="O2471" i="8"/>
  <c r="O2472" i="8"/>
  <c r="O2473" i="8"/>
  <c r="O2474" i="8"/>
  <c r="O2475" i="8"/>
  <c r="O2476" i="8"/>
  <c r="O2477" i="8"/>
  <c r="O2478" i="8"/>
  <c r="O2479" i="8"/>
  <c r="O2480" i="8"/>
  <c r="O2481" i="8"/>
  <c r="O2482" i="8"/>
  <c r="O2483" i="8"/>
  <c r="O2484" i="8"/>
  <c r="O2485" i="8"/>
  <c r="O2486" i="8"/>
  <c r="O2487" i="8"/>
  <c r="O2488" i="8"/>
  <c r="O2489" i="8"/>
  <c r="O2490" i="8"/>
  <c r="O2491" i="8"/>
  <c r="O2492" i="8"/>
  <c r="O2493" i="8"/>
  <c r="O2494" i="8"/>
  <c r="O2495" i="8"/>
  <c r="O2496" i="8"/>
  <c r="O2497" i="8"/>
  <c r="O2498" i="8"/>
  <c r="O2499" i="8"/>
  <c r="O2500" i="8"/>
  <c r="O2501" i="8"/>
  <c r="O2502" i="8"/>
  <c r="O2503" i="8"/>
  <c r="O2504" i="8"/>
  <c r="O2505" i="8"/>
  <c r="O2506" i="8"/>
  <c r="O2507" i="8"/>
  <c r="O2508" i="8"/>
  <c r="O2509" i="8"/>
  <c r="O2510" i="8"/>
  <c r="O2511" i="8"/>
  <c r="O2512" i="8"/>
  <c r="O2513" i="8"/>
  <c r="O2514" i="8"/>
  <c r="O2515" i="8"/>
  <c r="O2516" i="8"/>
  <c r="O2517" i="8"/>
  <c r="O2518" i="8"/>
  <c r="O2519" i="8"/>
  <c r="O2520" i="8"/>
  <c r="O2521" i="8"/>
  <c r="O2522" i="8"/>
  <c r="O2523" i="8"/>
  <c r="O2524" i="8"/>
  <c r="O2525" i="8"/>
  <c r="O2526" i="8"/>
  <c r="O2527" i="8"/>
  <c r="O2528" i="8"/>
  <c r="O2529" i="8"/>
  <c r="O2530" i="8"/>
  <c r="O2531" i="8"/>
  <c r="O2532" i="8"/>
  <c r="O2533" i="8"/>
  <c r="O2534" i="8"/>
  <c r="O2535" i="8"/>
  <c r="O2536" i="8"/>
  <c r="O2537" i="8"/>
  <c r="O2538" i="8"/>
  <c r="O2539" i="8"/>
  <c r="O2540" i="8"/>
  <c r="O2541" i="8"/>
  <c r="O2542" i="8"/>
  <c r="O2543" i="8"/>
  <c r="O2544" i="8"/>
  <c r="O2545" i="8"/>
  <c r="O2546" i="8"/>
  <c r="O2547" i="8"/>
  <c r="O2548" i="8"/>
  <c r="O2549" i="8"/>
  <c r="O2550" i="8"/>
  <c r="O2551" i="8"/>
  <c r="O2552" i="8"/>
  <c r="O2553" i="8"/>
  <c r="O2554" i="8"/>
  <c r="O2555" i="8"/>
  <c r="O2556" i="8"/>
  <c r="O2557" i="8"/>
  <c r="O2558" i="8"/>
  <c r="O2559" i="8"/>
  <c r="O2560" i="8"/>
  <c r="O2561" i="8"/>
  <c r="O2562" i="8"/>
  <c r="O2563" i="8"/>
  <c r="O2564" i="8"/>
  <c r="O2565" i="8"/>
  <c r="O2566" i="8"/>
  <c r="O2567" i="8"/>
  <c r="O2568" i="8"/>
  <c r="O2569" i="8"/>
  <c r="O2570" i="8"/>
  <c r="O2571" i="8"/>
  <c r="O2572" i="8"/>
  <c r="O2573" i="8"/>
  <c r="O2574" i="8"/>
  <c r="O2575" i="8"/>
  <c r="O2576" i="8"/>
  <c r="O2577" i="8"/>
  <c r="O2578" i="8"/>
  <c r="O2579" i="8"/>
  <c r="O2580" i="8"/>
  <c r="O2581" i="8"/>
  <c r="O2582" i="8"/>
  <c r="O2583" i="8"/>
  <c r="O2584" i="8"/>
  <c r="O2585" i="8"/>
  <c r="O2586" i="8"/>
  <c r="O2587" i="8"/>
  <c r="O2588" i="8"/>
  <c r="O2589" i="8"/>
  <c r="O2590" i="8"/>
  <c r="O2591" i="8"/>
  <c r="O2592" i="8"/>
  <c r="O2593" i="8"/>
  <c r="O2594" i="8"/>
  <c r="O2595" i="8"/>
  <c r="O2596" i="8"/>
  <c r="O2597" i="8"/>
  <c r="O2598" i="8"/>
  <c r="O2599" i="8"/>
  <c r="O2600" i="8"/>
  <c r="O2601" i="8"/>
  <c r="O2602" i="8"/>
  <c r="O2603" i="8"/>
  <c r="O2604" i="8"/>
  <c r="O2605" i="8"/>
  <c r="O2606" i="8"/>
  <c r="O2607" i="8"/>
  <c r="O2608" i="8"/>
  <c r="O2609" i="8"/>
  <c r="O2610" i="8"/>
  <c r="O2611" i="8"/>
  <c r="O2612" i="8"/>
  <c r="O2613" i="8"/>
  <c r="O2614" i="8"/>
  <c r="O2615" i="8"/>
  <c r="O2616" i="8"/>
  <c r="O2617" i="8"/>
  <c r="O2618" i="8"/>
  <c r="O2619" i="8"/>
  <c r="O2620" i="8"/>
  <c r="O2621" i="8"/>
  <c r="O2622" i="8"/>
  <c r="O2623" i="8"/>
  <c r="O2624" i="8"/>
  <c r="O2625" i="8"/>
  <c r="O2626" i="8"/>
  <c r="O2627" i="8"/>
  <c r="O2628" i="8"/>
  <c r="O2629" i="8"/>
  <c r="O2630" i="8"/>
  <c r="O2631" i="8"/>
  <c r="O2632" i="8"/>
  <c r="O2633" i="8"/>
  <c r="O2634" i="8"/>
  <c r="O2635" i="8"/>
  <c r="O2636" i="8"/>
  <c r="O2637" i="8"/>
  <c r="O2638" i="8"/>
  <c r="O2639" i="8"/>
  <c r="O2640" i="8"/>
  <c r="O2641" i="8"/>
  <c r="O2642" i="8"/>
  <c r="O2643" i="8"/>
  <c r="O2644" i="8"/>
  <c r="O2645" i="8"/>
  <c r="O2646" i="8"/>
  <c r="O2647" i="8"/>
  <c r="O2648" i="8"/>
  <c r="O2649" i="8"/>
  <c r="O2650" i="8"/>
  <c r="O2651" i="8"/>
  <c r="O2652" i="8"/>
  <c r="O2653" i="8"/>
  <c r="O2654" i="8"/>
  <c r="O2655" i="8"/>
  <c r="O2656" i="8"/>
  <c r="O2657" i="8"/>
  <c r="O2658" i="8"/>
  <c r="O2659" i="8"/>
  <c r="O2660" i="8"/>
  <c r="O2661" i="8"/>
  <c r="O2662" i="8"/>
  <c r="O2663" i="8"/>
  <c r="O2664" i="8"/>
  <c r="O2665" i="8"/>
  <c r="O2666" i="8"/>
  <c r="O2667" i="8"/>
  <c r="O2668" i="8"/>
  <c r="O2669" i="8"/>
  <c r="O2670" i="8"/>
  <c r="O2671" i="8"/>
  <c r="O2672" i="8"/>
  <c r="O2673" i="8"/>
  <c r="O2674" i="8"/>
  <c r="O2675" i="8"/>
  <c r="O2676" i="8"/>
  <c r="O2677" i="8"/>
  <c r="O2678" i="8"/>
  <c r="O2679" i="8"/>
  <c r="O2680" i="8"/>
  <c r="O2681" i="8"/>
  <c r="O2682" i="8"/>
  <c r="O2683" i="8"/>
  <c r="O2684" i="8"/>
  <c r="O2685" i="8"/>
  <c r="O2686" i="8"/>
  <c r="O2687" i="8"/>
  <c r="O2688" i="8"/>
  <c r="O2689" i="8"/>
  <c r="O2690" i="8"/>
  <c r="O2691" i="8"/>
  <c r="O2692" i="8"/>
  <c r="O2693" i="8"/>
  <c r="O2694" i="8"/>
  <c r="O2695" i="8"/>
  <c r="O2696" i="8"/>
  <c r="O2697" i="8"/>
  <c r="O2698" i="8"/>
  <c r="O2699" i="8"/>
  <c r="O2700" i="8"/>
  <c r="O2701" i="8"/>
  <c r="O2702" i="8"/>
  <c r="O2703" i="8"/>
  <c r="O2704" i="8"/>
  <c r="O2705" i="8"/>
  <c r="O2706" i="8"/>
  <c r="O2707" i="8"/>
  <c r="O2708" i="8"/>
  <c r="O2709" i="8"/>
  <c r="O2710" i="8"/>
  <c r="O2711" i="8"/>
  <c r="O2712" i="8"/>
  <c r="O2713" i="8"/>
  <c r="O2714" i="8"/>
  <c r="O2715" i="8"/>
  <c r="O2716" i="8"/>
  <c r="O2717" i="8"/>
  <c r="O2718" i="8"/>
  <c r="O2719" i="8"/>
  <c r="O2720" i="8"/>
  <c r="O2721" i="8"/>
  <c r="O2722" i="8"/>
  <c r="O2723" i="8"/>
  <c r="O2724" i="8"/>
  <c r="O2725" i="8"/>
  <c r="O2726" i="8"/>
  <c r="O2727" i="8"/>
  <c r="O2728" i="8"/>
  <c r="O2729" i="8"/>
  <c r="O2730" i="8"/>
  <c r="O2731" i="8"/>
  <c r="O2732" i="8"/>
  <c r="O2733" i="8"/>
  <c r="O2734" i="8"/>
  <c r="O2735" i="8"/>
  <c r="O2736" i="8"/>
  <c r="O2737" i="8"/>
  <c r="O2738" i="8"/>
  <c r="O2739" i="8"/>
  <c r="O2740" i="8"/>
  <c r="O2741" i="8"/>
  <c r="O2742" i="8"/>
  <c r="O2743" i="8"/>
  <c r="O2744" i="8"/>
  <c r="O2745" i="8"/>
  <c r="O2746" i="8"/>
  <c r="O2747" i="8"/>
  <c r="O2748" i="8"/>
  <c r="O2749" i="8"/>
  <c r="O2750" i="8"/>
  <c r="O2751" i="8"/>
  <c r="O2752" i="8"/>
  <c r="O2753" i="8"/>
  <c r="O2754" i="8"/>
  <c r="O2755" i="8"/>
  <c r="O2756" i="8"/>
  <c r="O2757" i="8"/>
  <c r="O2758" i="8"/>
  <c r="O2759" i="8"/>
  <c r="O2760" i="8"/>
  <c r="O2761" i="8"/>
  <c r="O2762" i="8"/>
  <c r="O2763" i="8"/>
  <c r="O2764" i="8"/>
  <c r="O2765" i="8"/>
  <c r="O2766" i="8"/>
  <c r="O2767" i="8"/>
  <c r="O2768" i="8"/>
  <c r="O2769" i="8"/>
  <c r="O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320" i="8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N397" i="8"/>
  <c r="N398" i="8"/>
  <c r="N399" i="8"/>
  <c r="N400" i="8"/>
  <c r="N401" i="8"/>
  <c r="N402" i="8"/>
  <c r="N403" i="8"/>
  <c r="N404" i="8"/>
  <c r="N405" i="8"/>
  <c r="N406" i="8"/>
  <c r="N407" i="8"/>
  <c r="N408" i="8"/>
  <c r="N409" i="8"/>
  <c r="N410" i="8"/>
  <c r="N411" i="8"/>
  <c r="N412" i="8"/>
  <c r="N413" i="8"/>
  <c r="N414" i="8"/>
  <c r="N415" i="8"/>
  <c r="N416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N446" i="8"/>
  <c r="N447" i="8"/>
  <c r="N448" i="8"/>
  <c r="N449" i="8"/>
  <c r="N450" i="8"/>
  <c r="N451" i="8"/>
  <c r="N452" i="8"/>
  <c r="N453" i="8"/>
  <c r="N454" i="8"/>
  <c r="N455" i="8"/>
  <c r="N456" i="8"/>
  <c r="N457" i="8"/>
  <c r="N458" i="8"/>
  <c r="N459" i="8"/>
  <c r="N460" i="8"/>
  <c r="N461" i="8"/>
  <c r="N462" i="8"/>
  <c r="N463" i="8"/>
  <c r="N464" i="8"/>
  <c r="N465" i="8"/>
  <c r="N466" i="8"/>
  <c r="N467" i="8"/>
  <c r="N468" i="8"/>
  <c r="N469" i="8"/>
  <c r="N470" i="8"/>
  <c r="N471" i="8"/>
  <c r="N472" i="8"/>
  <c r="N473" i="8"/>
  <c r="N474" i="8"/>
  <c r="N475" i="8"/>
  <c r="N476" i="8"/>
  <c r="N477" i="8"/>
  <c r="N478" i="8"/>
  <c r="N479" i="8"/>
  <c r="N480" i="8"/>
  <c r="N481" i="8"/>
  <c r="N482" i="8"/>
  <c r="N483" i="8"/>
  <c r="N484" i="8"/>
  <c r="N485" i="8"/>
  <c r="N486" i="8"/>
  <c r="N487" i="8"/>
  <c r="N488" i="8"/>
  <c r="N489" i="8"/>
  <c r="N490" i="8"/>
  <c r="N491" i="8"/>
  <c r="N492" i="8"/>
  <c r="N493" i="8"/>
  <c r="N494" i="8"/>
  <c r="N495" i="8"/>
  <c r="N496" i="8"/>
  <c r="N497" i="8"/>
  <c r="N498" i="8"/>
  <c r="N499" i="8"/>
  <c r="N500" i="8"/>
  <c r="N501" i="8"/>
  <c r="N502" i="8"/>
  <c r="N503" i="8"/>
  <c r="N504" i="8"/>
  <c r="N505" i="8"/>
  <c r="N506" i="8"/>
  <c r="N507" i="8"/>
  <c r="N508" i="8"/>
  <c r="N509" i="8"/>
  <c r="N510" i="8"/>
  <c r="N511" i="8"/>
  <c r="N512" i="8"/>
  <c r="N513" i="8"/>
  <c r="N514" i="8"/>
  <c r="N515" i="8"/>
  <c r="N516" i="8"/>
  <c r="N517" i="8"/>
  <c r="N518" i="8"/>
  <c r="N519" i="8"/>
  <c r="N520" i="8"/>
  <c r="N521" i="8"/>
  <c r="N522" i="8"/>
  <c r="N523" i="8"/>
  <c r="N524" i="8"/>
  <c r="N525" i="8"/>
  <c r="N526" i="8"/>
  <c r="N527" i="8"/>
  <c r="N528" i="8"/>
  <c r="N529" i="8"/>
  <c r="N530" i="8"/>
  <c r="N531" i="8"/>
  <c r="N532" i="8"/>
  <c r="N533" i="8"/>
  <c r="N534" i="8"/>
  <c r="N535" i="8"/>
  <c r="N536" i="8"/>
  <c r="N537" i="8"/>
  <c r="N538" i="8"/>
  <c r="N539" i="8"/>
  <c r="N540" i="8"/>
  <c r="N541" i="8"/>
  <c r="N542" i="8"/>
  <c r="N543" i="8"/>
  <c r="N544" i="8"/>
  <c r="N545" i="8"/>
  <c r="N546" i="8"/>
  <c r="N547" i="8"/>
  <c r="N548" i="8"/>
  <c r="N549" i="8"/>
  <c r="N550" i="8"/>
  <c r="N551" i="8"/>
  <c r="N552" i="8"/>
  <c r="N553" i="8"/>
  <c r="N554" i="8"/>
  <c r="N555" i="8"/>
  <c r="N556" i="8"/>
  <c r="N557" i="8"/>
  <c r="N558" i="8"/>
  <c r="N559" i="8"/>
  <c r="N560" i="8"/>
  <c r="N561" i="8"/>
  <c r="N562" i="8"/>
  <c r="N563" i="8"/>
  <c r="N564" i="8"/>
  <c r="N565" i="8"/>
  <c r="N566" i="8"/>
  <c r="N567" i="8"/>
  <c r="N568" i="8"/>
  <c r="N569" i="8"/>
  <c r="N570" i="8"/>
  <c r="N571" i="8"/>
  <c r="N572" i="8"/>
  <c r="N573" i="8"/>
  <c r="N574" i="8"/>
  <c r="N575" i="8"/>
  <c r="N576" i="8"/>
  <c r="N577" i="8"/>
  <c r="N578" i="8"/>
  <c r="N579" i="8"/>
  <c r="N580" i="8"/>
  <c r="N581" i="8"/>
  <c r="N582" i="8"/>
  <c r="N583" i="8"/>
  <c r="N584" i="8"/>
  <c r="N585" i="8"/>
  <c r="N586" i="8"/>
  <c r="N587" i="8"/>
  <c r="N588" i="8"/>
  <c r="N589" i="8"/>
  <c r="N590" i="8"/>
  <c r="N591" i="8"/>
  <c r="N592" i="8"/>
  <c r="N593" i="8"/>
  <c r="N594" i="8"/>
  <c r="N595" i="8"/>
  <c r="N596" i="8"/>
  <c r="N597" i="8"/>
  <c r="N598" i="8"/>
  <c r="N599" i="8"/>
  <c r="N600" i="8"/>
  <c r="N601" i="8"/>
  <c r="N602" i="8"/>
  <c r="N603" i="8"/>
  <c r="N604" i="8"/>
  <c r="N605" i="8"/>
  <c r="N606" i="8"/>
  <c r="N607" i="8"/>
  <c r="N608" i="8"/>
  <c r="N609" i="8"/>
  <c r="N610" i="8"/>
  <c r="N611" i="8"/>
  <c r="N612" i="8"/>
  <c r="N613" i="8"/>
  <c r="N614" i="8"/>
  <c r="N615" i="8"/>
  <c r="N616" i="8"/>
  <c r="N617" i="8"/>
  <c r="N618" i="8"/>
  <c r="N619" i="8"/>
  <c r="N620" i="8"/>
  <c r="N621" i="8"/>
  <c r="N622" i="8"/>
  <c r="N623" i="8"/>
  <c r="N624" i="8"/>
  <c r="N625" i="8"/>
  <c r="N626" i="8"/>
  <c r="N627" i="8"/>
  <c r="N628" i="8"/>
  <c r="N629" i="8"/>
  <c r="N630" i="8"/>
  <c r="N631" i="8"/>
  <c r="N632" i="8"/>
  <c r="N633" i="8"/>
  <c r="N634" i="8"/>
  <c r="N635" i="8"/>
  <c r="N636" i="8"/>
  <c r="N637" i="8"/>
  <c r="N638" i="8"/>
  <c r="N639" i="8"/>
  <c r="N640" i="8"/>
  <c r="N641" i="8"/>
  <c r="N642" i="8"/>
  <c r="N643" i="8"/>
  <c r="N644" i="8"/>
  <c r="N645" i="8"/>
  <c r="N646" i="8"/>
  <c r="N647" i="8"/>
  <c r="N648" i="8"/>
  <c r="N649" i="8"/>
  <c r="N650" i="8"/>
  <c r="N651" i="8"/>
  <c r="N652" i="8"/>
  <c r="N653" i="8"/>
  <c r="N654" i="8"/>
  <c r="N655" i="8"/>
  <c r="N656" i="8"/>
  <c r="N657" i="8"/>
  <c r="N658" i="8"/>
  <c r="N659" i="8"/>
  <c r="N660" i="8"/>
  <c r="N661" i="8"/>
  <c r="N662" i="8"/>
  <c r="N663" i="8"/>
  <c r="N664" i="8"/>
  <c r="N665" i="8"/>
  <c r="N666" i="8"/>
  <c r="N667" i="8"/>
  <c r="N668" i="8"/>
  <c r="N669" i="8"/>
  <c r="N670" i="8"/>
  <c r="N671" i="8"/>
  <c r="N672" i="8"/>
  <c r="N673" i="8"/>
  <c r="N674" i="8"/>
  <c r="N675" i="8"/>
  <c r="N676" i="8"/>
  <c r="N677" i="8"/>
  <c r="N678" i="8"/>
  <c r="N679" i="8"/>
  <c r="N680" i="8"/>
  <c r="N681" i="8"/>
  <c r="N682" i="8"/>
  <c r="N683" i="8"/>
  <c r="N684" i="8"/>
  <c r="N685" i="8"/>
  <c r="N686" i="8"/>
  <c r="N687" i="8"/>
  <c r="N688" i="8"/>
  <c r="N689" i="8"/>
  <c r="N690" i="8"/>
  <c r="N691" i="8"/>
  <c r="N692" i="8"/>
  <c r="N693" i="8"/>
  <c r="N694" i="8"/>
  <c r="N695" i="8"/>
  <c r="N696" i="8"/>
  <c r="N697" i="8"/>
  <c r="N698" i="8"/>
  <c r="N699" i="8"/>
  <c r="N700" i="8"/>
  <c r="N701" i="8"/>
  <c r="N702" i="8"/>
  <c r="N703" i="8"/>
  <c r="N704" i="8"/>
  <c r="N705" i="8"/>
  <c r="N706" i="8"/>
  <c r="N707" i="8"/>
  <c r="N708" i="8"/>
  <c r="N709" i="8"/>
  <c r="N710" i="8"/>
  <c r="N711" i="8"/>
  <c r="N712" i="8"/>
  <c r="N713" i="8"/>
  <c r="N714" i="8"/>
  <c r="N715" i="8"/>
  <c r="N716" i="8"/>
  <c r="N717" i="8"/>
  <c r="N718" i="8"/>
  <c r="N719" i="8"/>
  <c r="N720" i="8"/>
  <c r="N721" i="8"/>
  <c r="N722" i="8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N993" i="8"/>
  <c r="N994" i="8"/>
  <c r="N995" i="8"/>
  <c r="N996" i="8"/>
  <c r="N997" i="8"/>
  <c r="N998" i="8"/>
  <c r="N999" i="8"/>
  <c r="N1000" i="8"/>
  <c r="N1001" i="8"/>
  <c r="N1002" i="8"/>
  <c r="N1003" i="8"/>
  <c r="N1004" i="8"/>
  <c r="N1005" i="8"/>
  <c r="N1006" i="8"/>
  <c r="N1007" i="8"/>
  <c r="N1008" i="8"/>
  <c r="N1009" i="8"/>
  <c r="N1010" i="8"/>
  <c r="N1011" i="8"/>
  <c r="N1012" i="8"/>
  <c r="N1013" i="8"/>
  <c r="N1014" i="8"/>
  <c r="N1015" i="8"/>
  <c r="N1016" i="8"/>
  <c r="N1017" i="8"/>
  <c r="N1018" i="8"/>
  <c r="N1019" i="8"/>
  <c r="N1020" i="8"/>
  <c r="N1021" i="8"/>
  <c r="N1022" i="8"/>
  <c r="N1023" i="8"/>
  <c r="N1024" i="8"/>
  <c r="N1025" i="8"/>
  <c r="N1026" i="8"/>
  <c r="N1027" i="8"/>
  <c r="N1028" i="8"/>
  <c r="N1029" i="8"/>
  <c r="N1030" i="8"/>
  <c r="N1031" i="8"/>
  <c r="N1032" i="8"/>
  <c r="N1033" i="8"/>
  <c r="N1034" i="8"/>
  <c r="N1035" i="8"/>
  <c r="N1036" i="8"/>
  <c r="N1037" i="8"/>
  <c r="N1038" i="8"/>
  <c r="N1039" i="8"/>
  <c r="N1040" i="8"/>
  <c r="N1041" i="8"/>
  <c r="N1042" i="8"/>
  <c r="N1043" i="8"/>
  <c r="N1044" i="8"/>
  <c r="N1045" i="8"/>
  <c r="N1046" i="8"/>
  <c r="N1047" i="8"/>
  <c r="N1048" i="8"/>
  <c r="N1049" i="8"/>
  <c r="N1050" i="8"/>
  <c r="N1051" i="8"/>
  <c r="N1052" i="8"/>
  <c r="N1053" i="8"/>
  <c r="N1054" i="8"/>
  <c r="N1055" i="8"/>
  <c r="N1056" i="8"/>
  <c r="N1057" i="8"/>
  <c r="N1058" i="8"/>
  <c r="N1059" i="8"/>
  <c r="N1060" i="8"/>
  <c r="N1061" i="8"/>
  <c r="N1062" i="8"/>
  <c r="N1063" i="8"/>
  <c r="N1064" i="8"/>
  <c r="N1065" i="8"/>
  <c r="N1066" i="8"/>
  <c r="N1067" i="8"/>
  <c r="N1068" i="8"/>
  <c r="N1069" i="8"/>
  <c r="N1070" i="8"/>
  <c r="N1071" i="8"/>
  <c r="N1072" i="8"/>
  <c r="N1073" i="8"/>
  <c r="N1074" i="8"/>
  <c r="N1075" i="8"/>
  <c r="N1076" i="8"/>
  <c r="N1077" i="8"/>
  <c r="N1078" i="8"/>
  <c r="N1079" i="8"/>
  <c r="N1080" i="8"/>
  <c r="N1081" i="8"/>
  <c r="N1082" i="8"/>
  <c r="N1083" i="8"/>
  <c r="N1084" i="8"/>
  <c r="N1085" i="8"/>
  <c r="N1086" i="8"/>
  <c r="N1087" i="8"/>
  <c r="N1088" i="8"/>
  <c r="N1089" i="8"/>
  <c r="N1090" i="8"/>
  <c r="N1091" i="8"/>
  <c r="N1092" i="8"/>
  <c r="N1093" i="8"/>
  <c r="N1094" i="8"/>
  <c r="N1095" i="8"/>
  <c r="N1096" i="8"/>
  <c r="N1097" i="8"/>
  <c r="N1098" i="8"/>
  <c r="N1099" i="8"/>
  <c r="N1100" i="8"/>
  <c r="N1101" i="8"/>
  <c r="N1102" i="8"/>
  <c r="N1103" i="8"/>
  <c r="N1104" i="8"/>
  <c r="N1105" i="8"/>
  <c r="N1106" i="8"/>
  <c r="N1107" i="8"/>
  <c r="N1108" i="8"/>
  <c r="N1109" i="8"/>
  <c r="N1110" i="8"/>
  <c r="N1111" i="8"/>
  <c r="N1112" i="8"/>
  <c r="N1113" i="8"/>
  <c r="N1114" i="8"/>
  <c r="N1115" i="8"/>
  <c r="N1116" i="8"/>
  <c r="N1117" i="8"/>
  <c r="N1118" i="8"/>
  <c r="N1119" i="8"/>
  <c r="N1120" i="8"/>
  <c r="N1121" i="8"/>
  <c r="N1122" i="8"/>
  <c r="N1123" i="8"/>
  <c r="N1124" i="8"/>
  <c r="N1125" i="8"/>
  <c r="N1126" i="8"/>
  <c r="N1127" i="8"/>
  <c r="N1128" i="8"/>
  <c r="N1129" i="8"/>
  <c r="N1130" i="8"/>
  <c r="N1131" i="8"/>
  <c r="N1132" i="8"/>
  <c r="N1133" i="8"/>
  <c r="N1134" i="8"/>
  <c r="N1135" i="8"/>
  <c r="N1136" i="8"/>
  <c r="N1137" i="8"/>
  <c r="N1138" i="8"/>
  <c r="N1139" i="8"/>
  <c r="N1140" i="8"/>
  <c r="N1141" i="8"/>
  <c r="N1142" i="8"/>
  <c r="N1143" i="8"/>
  <c r="N1144" i="8"/>
  <c r="N1145" i="8"/>
  <c r="N1146" i="8"/>
  <c r="N1147" i="8"/>
  <c r="N1148" i="8"/>
  <c r="N1149" i="8"/>
  <c r="N1150" i="8"/>
  <c r="N1151" i="8"/>
  <c r="N1152" i="8"/>
  <c r="N1153" i="8"/>
  <c r="N1154" i="8"/>
  <c r="N1155" i="8"/>
  <c r="N1156" i="8"/>
  <c r="N1157" i="8"/>
  <c r="N1158" i="8"/>
  <c r="N1159" i="8"/>
  <c r="N1160" i="8"/>
  <c r="N1161" i="8"/>
  <c r="N1162" i="8"/>
  <c r="N1163" i="8"/>
  <c r="N1164" i="8"/>
  <c r="N1165" i="8"/>
  <c r="N1166" i="8"/>
  <c r="N1167" i="8"/>
  <c r="N1168" i="8"/>
  <c r="N1169" i="8"/>
  <c r="N1170" i="8"/>
  <c r="N1171" i="8"/>
  <c r="N1172" i="8"/>
  <c r="N1173" i="8"/>
  <c r="N1174" i="8"/>
  <c r="N1175" i="8"/>
  <c r="N1176" i="8"/>
  <c r="N1177" i="8"/>
  <c r="N1178" i="8"/>
  <c r="N1179" i="8"/>
  <c r="N1180" i="8"/>
  <c r="N1181" i="8"/>
  <c r="N1182" i="8"/>
  <c r="N1183" i="8"/>
  <c r="N1184" i="8"/>
  <c r="N1185" i="8"/>
  <c r="N1186" i="8"/>
  <c r="N1187" i="8"/>
  <c r="N1188" i="8"/>
  <c r="N1189" i="8"/>
  <c r="N1190" i="8"/>
  <c r="N1191" i="8"/>
  <c r="N1192" i="8"/>
  <c r="N1193" i="8"/>
  <c r="N1194" i="8"/>
  <c r="N1195" i="8"/>
  <c r="N1196" i="8"/>
  <c r="N1197" i="8"/>
  <c r="N1198" i="8"/>
  <c r="N1199" i="8"/>
  <c r="N1200" i="8"/>
  <c r="N1201" i="8"/>
  <c r="N1202" i="8"/>
  <c r="N1203" i="8"/>
  <c r="N1204" i="8"/>
  <c r="N1205" i="8"/>
  <c r="N1206" i="8"/>
  <c r="N1207" i="8"/>
  <c r="N1208" i="8"/>
  <c r="N1209" i="8"/>
  <c r="N1210" i="8"/>
  <c r="N1211" i="8"/>
  <c r="N1212" i="8"/>
  <c r="N1213" i="8"/>
  <c r="N1214" i="8"/>
  <c r="N1215" i="8"/>
  <c r="N1216" i="8"/>
  <c r="N1217" i="8"/>
  <c r="N1218" i="8"/>
  <c r="N1219" i="8"/>
  <c r="N1220" i="8"/>
  <c r="N1221" i="8"/>
  <c r="N1222" i="8"/>
  <c r="N1223" i="8"/>
  <c r="N1224" i="8"/>
  <c r="N1225" i="8"/>
  <c r="N1226" i="8"/>
  <c r="N1227" i="8"/>
  <c r="N1228" i="8"/>
  <c r="N1229" i="8"/>
  <c r="N1230" i="8"/>
  <c r="N1231" i="8"/>
  <c r="N1232" i="8"/>
  <c r="N1233" i="8"/>
  <c r="N1234" i="8"/>
  <c r="N1235" i="8"/>
  <c r="N1236" i="8"/>
  <c r="N1237" i="8"/>
  <c r="N1238" i="8"/>
  <c r="N1239" i="8"/>
  <c r="N1240" i="8"/>
  <c r="N1241" i="8"/>
  <c r="N1242" i="8"/>
  <c r="N1243" i="8"/>
  <c r="N1244" i="8"/>
  <c r="N1245" i="8"/>
  <c r="N1246" i="8"/>
  <c r="N1247" i="8"/>
  <c r="N1248" i="8"/>
  <c r="N1249" i="8"/>
  <c r="N1250" i="8"/>
  <c r="N1251" i="8"/>
  <c r="N1252" i="8"/>
  <c r="N1253" i="8"/>
  <c r="N1254" i="8"/>
  <c r="N1255" i="8"/>
  <c r="N1256" i="8"/>
  <c r="N1257" i="8"/>
  <c r="N1258" i="8"/>
  <c r="N1259" i="8"/>
  <c r="N1260" i="8"/>
  <c r="N1261" i="8"/>
  <c r="N1262" i="8"/>
  <c r="N1263" i="8"/>
  <c r="N1264" i="8"/>
  <c r="N1265" i="8"/>
  <c r="N1266" i="8"/>
  <c r="N1267" i="8"/>
  <c r="N1268" i="8"/>
  <c r="N1269" i="8"/>
  <c r="N1270" i="8"/>
  <c r="N1271" i="8"/>
  <c r="N1272" i="8"/>
  <c r="N1273" i="8"/>
  <c r="N1274" i="8"/>
  <c r="N1275" i="8"/>
  <c r="N1276" i="8"/>
  <c r="N1277" i="8"/>
  <c r="N1278" i="8"/>
  <c r="N1279" i="8"/>
  <c r="N1280" i="8"/>
  <c r="N1281" i="8"/>
  <c r="N1282" i="8"/>
  <c r="N1283" i="8"/>
  <c r="N1284" i="8"/>
  <c r="N1285" i="8"/>
  <c r="N1286" i="8"/>
  <c r="N1287" i="8"/>
  <c r="N1288" i="8"/>
  <c r="N1289" i="8"/>
  <c r="N1290" i="8"/>
  <c r="N1291" i="8"/>
  <c r="N1292" i="8"/>
  <c r="N1293" i="8"/>
  <c r="N1294" i="8"/>
  <c r="N1295" i="8"/>
  <c r="N1296" i="8"/>
  <c r="N1297" i="8"/>
  <c r="N1298" i="8"/>
  <c r="N1299" i="8"/>
  <c r="N1300" i="8"/>
  <c r="N1301" i="8"/>
  <c r="N1302" i="8"/>
  <c r="N1303" i="8"/>
  <c r="N1304" i="8"/>
  <c r="N1305" i="8"/>
  <c r="N1306" i="8"/>
  <c r="N1307" i="8"/>
  <c r="N1308" i="8"/>
  <c r="N1309" i="8"/>
  <c r="N1310" i="8"/>
  <c r="N1311" i="8"/>
  <c r="N1312" i="8"/>
  <c r="N1313" i="8"/>
  <c r="N1314" i="8"/>
  <c r="N1315" i="8"/>
  <c r="N1316" i="8"/>
  <c r="N1317" i="8"/>
  <c r="N1318" i="8"/>
  <c r="N1319" i="8"/>
  <c r="N1320" i="8"/>
  <c r="N1321" i="8"/>
  <c r="N1322" i="8"/>
  <c r="N1323" i="8"/>
  <c r="N1324" i="8"/>
  <c r="N1325" i="8"/>
  <c r="N1326" i="8"/>
  <c r="N1327" i="8"/>
  <c r="N1328" i="8"/>
  <c r="N1329" i="8"/>
  <c r="N1330" i="8"/>
  <c r="N1331" i="8"/>
  <c r="N1332" i="8"/>
  <c r="N1333" i="8"/>
  <c r="N1334" i="8"/>
  <c r="N1335" i="8"/>
  <c r="N1336" i="8"/>
  <c r="N1337" i="8"/>
  <c r="N1338" i="8"/>
  <c r="N1339" i="8"/>
  <c r="N1340" i="8"/>
  <c r="N1341" i="8"/>
  <c r="N1342" i="8"/>
  <c r="N1343" i="8"/>
  <c r="N1344" i="8"/>
  <c r="N1345" i="8"/>
  <c r="N1346" i="8"/>
  <c r="N1347" i="8"/>
  <c r="N1348" i="8"/>
  <c r="N1349" i="8"/>
  <c r="N1350" i="8"/>
  <c r="N1351" i="8"/>
  <c r="N1352" i="8"/>
  <c r="N1353" i="8"/>
  <c r="N1354" i="8"/>
  <c r="N1355" i="8"/>
  <c r="N1356" i="8"/>
  <c r="N1357" i="8"/>
  <c r="N1358" i="8"/>
  <c r="N1359" i="8"/>
  <c r="N1360" i="8"/>
  <c r="N1361" i="8"/>
  <c r="N1362" i="8"/>
  <c r="N1363" i="8"/>
  <c r="N1364" i="8"/>
  <c r="N1365" i="8"/>
  <c r="N1366" i="8"/>
  <c r="N1367" i="8"/>
  <c r="N1368" i="8"/>
  <c r="N1369" i="8"/>
  <c r="N1370" i="8"/>
  <c r="N1371" i="8"/>
  <c r="N1372" i="8"/>
  <c r="N1373" i="8"/>
  <c r="N1374" i="8"/>
  <c r="N1375" i="8"/>
  <c r="N1376" i="8"/>
  <c r="N1377" i="8"/>
  <c r="N1378" i="8"/>
  <c r="N1379" i="8"/>
  <c r="N1380" i="8"/>
  <c r="N1381" i="8"/>
  <c r="N1382" i="8"/>
  <c r="N1383" i="8"/>
  <c r="N1384" i="8"/>
  <c r="N1385" i="8"/>
  <c r="N1386" i="8"/>
  <c r="N1387" i="8"/>
  <c r="N1388" i="8"/>
  <c r="N1389" i="8"/>
  <c r="N1390" i="8"/>
  <c r="N1391" i="8"/>
  <c r="N1392" i="8"/>
  <c r="N1393" i="8"/>
  <c r="N1394" i="8"/>
  <c r="N1395" i="8"/>
  <c r="N1396" i="8"/>
  <c r="N1397" i="8"/>
  <c r="N1398" i="8"/>
  <c r="N1399" i="8"/>
  <c r="N1400" i="8"/>
  <c r="N1401" i="8"/>
  <c r="N1402" i="8"/>
  <c r="N1403" i="8"/>
  <c r="N1404" i="8"/>
  <c r="N1405" i="8"/>
  <c r="N1406" i="8"/>
  <c r="N1407" i="8"/>
  <c r="N1408" i="8"/>
  <c r="N1409" i="8"/>
  <c r="N1410" i="8"/>
  <c r="N1411" i="8"/>
  <c r="N1412" i="8"/>
  <c r="N1413" i="8"/>
  <c r="N1414" i="8"/>
  <c r="N1415" i="8"/>
  <c r="N1416" i="8"/>
  <c r="N1417" i="8"/>
  <c r="N1418" i="8"/>
  <c r="N1419" i="8"/>
  <c r="N1420" i="8"/>
  <c r="N1421" i="8"/>
  <c r="N1422" i="8"/>
  <c r="N1423" i="8"/>
  <c r="N1424" i="8"/>
  <c r="N1425" i="8"/>
  <c r="N1426" i="8"/>
  <c r="N1427" i="8"/>
  <c r="N1428" i="8"/>
  <c r="N1429" i="8"/>
  <c r="N1430" i="8"/>
  <c r="N1431" i="8"/>
  <c r="N1432" i="8"/>
  <c r="N1433" i="8"/>
  <c r="N1434" i="8"/>
  <c r="N1435" i="8"/>
  <c r="N1436" i="8"/>
  <c r="N1437" i="8"/>
  <c r="N1438" i="8"/>
  <c r="N1439" i="8"/>
  <c r="N1440" i="8"/>
  <c r="N1441" i="8"/>
  <c r="N1442" i="8"/>
  <c r="N1443" i="8"/>
  <c r="N1444" i="8"/>
  <c r="N1445" i="8"/>
  <c r="N1446" i="8"/>
  <c r="N1447" i="8"/>
  <c r="N1448" i="8"/>
  <c r="N1449" i="8"/>
  <c r="N1450" i="8"/>
  <c r="N1451" i="8"/>
  <c r="N1452" i="8"/>
  <c r="N1453" i="8"/>
  <c r="N1454" i="8"/>
  <c r="N1455" i="8"/>
  <c r="N1456" i="8"/>
  <c r="N1457" i="8"/>
  <c r="N1458" i="8"/>
  <c r="N1459" i="8"/>
  <c r="N1460" i="8"/>
  <c r="N1461" i="8"/>
  <c r="N1462" i="8"/>
  <c r="N1463" i="8"/>
  <c r="N1464" i="8"/>
  <c r="N1465" i="8"/>
  <c r="N1466" i="8"/>
  <c r="N1467" i="8"/>
  <c r="N1468" i="8"/>
  <c r="N1469" i="8"/>
  <c r="N1470" i="8"/>
  <c r="N1471" i="8"/>
  <c r="N1472" i="8"/>
  <c r="N1473" i="8"/>
  <c r="N1474" i="8"/>
  <c r="N1475" i="8"/>
  <c r="N1476" i="8"/>
  <c r="N1477" i="8"/>
  <c r="N1478" i="8"/>
  <c r="N1479" i="8"/>
  <c r="N1480" i="8"/>
  <c r="N1481" i="8"/>
  <c r="N1482" i="8"/>
  <c r="N1483" i="8"/>
  <c r="N1484" i="8"/>
  <c r="N1485" i="8"/>
  <c r="N1486" i="8"/>
  <c r="N1487" i="8"/>
  <c r="N1488" i="8"/>
  <c r="N1489" i="8"/>
  <c r="N1490" i="8"/>
  <c r="N1491" i="8"/>
  <c r="N1492" i="8"/>
  <c r="N1493" i="8"/>
  <c r="N1494" i="8"/>
  <c r="N1495" i="8"/>
  <c r="N1496" i="8"/>
  <c r="N1497" i="8"/>
  <c r="N1498" i="8"/>
  <c r="N1499" i="8"/>
  <c r="N1500" i="8"/>
  <c r="N1501" i="8"/>
  <c r="N1502" i="8"/>
  <c r="N1503" i="8"/>
  <c r="N1504" i="8"/>
  <c r="N1505" i="8"/>
  <c r="N1506" i="8"/>
  <c r="N1507" i="8"/>
  <c r="N1508" i="8"/>
  <c r="N1509" i="8"/>
  <c r="N1510" i="8"/>
  <c r="N1511" i="8"/>
  <c r="N1512" i="8"/>
  <c r="N1513" i="8"/>
  <c r="N1514" i="8"/>
  <c r="N1515" i="8"/>
  <c r="N1516" i="8"/>
  <c r="N1517" i="8"/>
  <c r="N1518" i="8"/>
  <c r="N1519" i="8"/>
  <c r="N1520" i="8"/>
  <c r="N1521" i="8"/>
  <c r="N1522" i="8"/>
  <c r="N1523" i="8"/>
  <c r="N1524" i="8"/>
  <c r="N1525" i="8"/>
  <c r="N1526" i="8"/>
  <c r="N1527" i="8"/>
  <c r="N1528" i="8"/>
  <c r="N1529" i="8"/>
  <c r="N1530" i="8"/>
  <c r="N1531" i="8"/>
  <c r="N1532" i="8"/>
  <c r="N1533" i="8"/>
  <c r="N1534" i="8"/>
  <c r="N1535" i="8"/>
  <c r="N1536" i="8"/>
  <c r="N1537" i="8"/>
  <c r="N1538" i="8"/>
  <c r="N1539" i="8"/>
  <c r="N1540" i="8"/>
  <c r="N1541" i="8"/>
  <c r="N1542" i="8"/>
  <c r="N1543" i="8"/>
  <c r="N1544" i="8"/>
  <c r="N1545" i="8"/>
  <c r="N1546" i="8"/>
  <c r="N1547" i="8"/>
  <c r="N1548" i="8"/>
  <c r="N1549" i="8"/>
  <c r="N1550" i="8"/>
  <c r="N1551" i="8"/>
  <c r="N1552" i="8"/>
  <c r="N1553" i="8"/>
  <c r="N1554" i="8"/>
  <c r="N1555" i="8"/>
  <c r="N1556" i="8"/>
  <c r="N1557" i="8"/>
  <c r="N1558" i="8"/>
  <c r="N1559" i="8"/>
  <c r="N1560" i="8"/>
  <c r="N1561" i="8"/>
  <c r="N1562" i="8"/>
  <c r="N1563" i="8"/>
  <c r="N1564" i="8"/>
  <c r="N1565" i="8"/>
  <c r="N1566" i="8"/>
  <c r="N1567" i="8"/>
  <c r="N1568" i="8"/>
  <c r="N1569" i="8"/>
  <c r="N1570" i="8"/>
  <c r="N1571" i="8"/>
  <c r="N1572" i="8"/>
  <c r="N1573" i="8"/>
  <c r="N1574" i="8"/>
  <c r="N1575" i="8"/>
  <c r="N1576" i="8"/>
  <c r="N1577" i="8"/>
  <c r="N1578" i="8"/>
  <c r="N1579" i="8"/>
  <c r="N1580" i="8"/>
  <c r="N1581" i="8"/>
  <c r="N1582" i="8"/>
  <c r="N1583" i="8"/>
  <c r="N1584" i="8"/>
  <c r="N1585" i="8"/>
  <c r="N1586" i="8"/>
  <c r="N1587" i="8"/>
  <c r="N1588" i="8"/>
  <c r="N1589" i="8"/>
  <c r="N1590" i="8"/>
  <c r="N1591" i="8"/>
  <c r="N1592" i="8"/>
  <c r="N1593" i="8"/>
  <c r="N1594" i="8"/>
  <c r="N1595" i="8"/>
  <c r="N1596" i="8"/>
  <c r="N1597" i="8"/>
  <c r="N1598" i="8"/>
  <c r="N1599" i="8"/>
  <c r="N1600" i="8"/>
  <c r="N1601" i="8"/>
  <c r="N1602" i="8"/>
  <c r="N1603" i="8"/>
  <c r="N1604" i="8"/>
  <c r="N1605" i="8"/>
  <c r="N1606" i="8"/>
  <c r="N1607" i="8"/>
  <c r="N1608" i="8"/>
  <c r="N1609" i="8"/>
  <c r="N1610" i="8"/>
  <c r="N1611" i="8"/>
  <c r="N1612" i="8"/>
  <c r="N1613" i="8"/>
  <c r="N1614" i="8"/>
  <c r="N1615" i="8"/>
  <c r="N1616" i="8"/>
  <c r="N1617" i="8"/>
  <c r="N1618" i="8"/>
  <c r="N1619" i="8"/>
  <c r="N1620" i="8"/>
  <c r="N1621" i="8"/>
  <c r="N1622" i="8"/>
  <c r="N1623" i="8"/>
  <c r="N1624" i="8"/>
  <c r="N1625" i="8"/>
  <c r="N1626" i="8"/>
  <c r="N1627" i="8"/>
  <c r="N1628" i="8"/>
  <c r="N1629" i="8"/>
  <c r="N1630" i="8"/>
  <c r="N1631" i="8"/>
  <c r="N1632" i="8"/>
  <c r="N1633" i="8"/>
  <c r="N1634" i="8"/>
  <c r="N1635" i="8"/>
  <c r="N1636" i="8"/>
  <c r="N1637" i="8"/>
  <c r="N1638" i="8"/>
  <c r="N1639" i="8"/>
  <c r="N1640" i="8"/>
  <c r="N1641" i="8"/>
  <c r="N1642" i="8"/>
  <c r="N1643" i="8"/>
  <c r="N1644" i="8"/>
  <c r="N1645" i="8"/>
  <c r="N1646" i="8"/>
  <c r="N1647" i="8"/>
  <c r="N1648" i="8"/>
  <c r="N1649" i="8"/>
  <c r="N1650" i="8"/>
  <c r="N1651" i="8"/>
  <c r="N1652" i="8"/>
  <c r="N1653" i="8"/>
  <c r="N1654" i="8"/>
  <c r="N1655" i="8"/>
  <c r="N1656" i="8"/>
  <c r="N1657" i="8"/>
  <c r="N1658" i="8"/>
  <c r="N1659" i="8"/>
  <c r="N1660" i="8"/>
  <c r="N1661" i="8"/>
  <c r="N1662" i="8"/>
  <c r="N1663" i="8"/>
  <c r="N1664" i="8"/>
  <c r="N1665" i="8"/>
  <c r="N1666" i="8"/>
  <c r="N1667" i="8"/>
  <c r="N1668" i="8"/>
  <c r="N1669" i="8"/>
  <c r="N1670" i="8"/>
  <c r="N1671" i="8"/>
  <c r="N1672" i="8"/>
  <c r="N1673" i="8"/>
  <c r="N1674" i="8"/>
  <c r="N1675" i="8"/>
  <c r="N1676" i="8"/>
  <c r="N1677" i="8"/>
  <c r="N1678" i="8"/>
  <c r="N1679" i="8"/>
  <c r="N1680" i="8"/>
  <c r="N1681" i="8"/>
  <c r="N1682" i="8"/>
  <c r="N1683" i="8"/>
  <c r="N1684" i="8"/>
  <c r="N1685" i="8"/>
  <c r="N1686" i="8"/>
  <c r="N1687" i="8"/>
  <c r="N1688" i="8"/>
  <c r="N1689" i="8"/>
  <c r="N1690" i="8"/>
  <c r="N1691" i="8"/>
  <c r="N1692" i="8"/>
  <c r="N1693" i="8"/>
  <c r="N1694" i="8"/>
  <c r="N1695" i="8"/>
  <c r="N1696" i="8"/>
  <c r="N1697" i="8"/>
  <c r="N1698" i="8"/>
  <c r="N1699" i="8"/>
  <c r="N1700" i="8"/>
  <c r="N1701" i="8"/>
  <c r="N1702" i="8"/>
  <c r="N1703" i="8"/>
  <c r="N1704" i="8"/>
  <c r="N1705" i="8"/>
  <c r="N1706" i="8"/>
  <c r="N1707" i="8"/>
  <c r="N1708" i="8"/>
  <c r="N1709" i="8"/>
  <c r="N1710" i="8"/>
  <c r="N1711" i="8"/>
  <c r="N1712" i="8"/>
  <c r="N1713" i="8"/>
  <c r="N1714" i="8"/>
  <c r="N1715" i="8"/>
  <c r="N1716" i="8"/>
  <c r="N1717" i="8"/>
  <c r="N1718" i="8"/>
  <c r="N1719" i="8"/>
  <c r="N1720" i="8"/>
  <c r="N1721" i="8"/>
  <c r="N1722" i="8"/>
  <c r="N1723" i="8"/>
  <c r="N1724" i="8"/>
  <c r="N1725" i="8"/>
  <c r="N1726" i="8"/>
  <c r="N1727" i="8"/>
  <c r="N1728" i="8"/>
  <c r="N1729" i="8"/>
  <c r="N1730" i="8"/>
  <c r="N1731" i="8"/>
  <c r="N1732" i="8"/>
  <c r="N1733" i="8"/>
  <c r="N1734" i="8"/>
  <c r="N1735" i="8"/>
  <c r="N1736" i="8"/>
  <c r="N1737" i="8"/>
  <c r="N1738" i="8"/>
  <c r="N1739" i="8"/>
  <c r="N1740" i="8"/>
  <c r="N1741" i="8"/>
  <c r="N1742" i="8"/>
  <c r="N1743" i="8"/>
  <c r="N1744" i="8"/>
  <c r="N1745" i="8"/>
  <c r="N1746" i="8"/>
  <c r="N1747" i="8"/>
  <c r="N1748" i="8"/>
  <c r="N1749" i="8"/>
  <c r="N1750" i="8"/>
  <c r="N1751" i="8"/>
  <c r="N1752" i="8"/>
  <c r="N1753" i="8"/>
  <c r="N1754" i="8"/>
  <c r="N1755" i="8"/>
  <c r="N1756" i="8"/>
  <c r="N1757" i="8"/>
  <c r="N1758" i="8"/>
  <c r="N1759" i="8"/>
  <c r="N1760" i="8"/>
  <c r="N1761" i="8"/>
  <c r="N1762" i="8"/>
  <c r="N1763" i="8"/>
  <c r="N1764" i="8"/>
  <c r="N1765" i="8"/>
  <c r="N1766" i="8"/>
  <c r="N1767" i="8"/>
  <c r="N1768" i="8"/>
  <c r="N1769" i="8"/>
  <c r="N1770" i="8"/>
  <c r="N1771" i="8"/>
  <c r="N1772" i="8"/>
  <c r="N1773" i="8"/>
  <c r="N1774" i="8"/>
  <c r="N1775" i="8"/>
  <c r="N1776" i="8"/>
  <c r="N1777" i="8"/>
  <c r="N1778" i="8"/>
  <c r="N1779" i="8"/>
  <c r="N1780" i="8"/>
  <c r="N1781" i="8"/>
  <c r="N1782" i="8"/>
  <c r="N1783" i="8"/>
  <c r="N1784" i="8"/>
  <c r="N1785" i="8"/>
  <c r="N1786" i="8"/>
  <c r="N1787" i="8"/>
  <c r="N1788" i="8"/>
  <c r="N1789" i="8"/>
  <c r="N1790" i="8"/>
  <c r="N1791" i="8"/>
  <c r="N1792" i="8"/>
  <c r="N1793" i="8"/>
  <c r="N1794" i="8"/>
  <c r="N1795" i="8"/>
  <c r="N1796" i="8"/>
  <c r="N1797" i="8"/>
  <c r="N1798" i="8"/>
  <c r="N1799" i="8"/>
  <c r="N1800" i="8"/>
  <c r="N1801" i="8"/>
  <c r="N1802" i="8"/>
  <c r="N1803" i="8"/>
  <c r="N1804" i="8"/>
  <c r="N1805" i="8"/>
  <c r="N1806" i="8"/>
  <c r="N1807" i="8"/>
  <c r="N1808" i="8"/>
  <c r="N1809" i="8"/>
  <c r="N1810" i="8"/>
  <c r="N1811" i="8"/>
  <c r="N1812" i="8"/>
  <c r="N1813" i="8"/>
  <c r="N1814" i="8"/>
  <c r="N1815" i="8"/>
  <c r="N1816" i="8"/>
  <c r="N1817" i="8"/>
  <c r="N1818" i="8"/>
  <c r="N1819" i="8"/>
  <c r="N1820" i="8"/>
  <c r="N1821" i="8"/>
  <c r="N1822" i="8"/>
  <c r="N1823" i="8"/>
  <c r="N1824" i="8"/>
  <c r="N1825" i="8"/>
  <c r="N1826" i="8"/>
  <c r="N1827" i="8"/>
  <c r="N1828" i="8"/>
  <c r="N1829" i="8"/>
  <c r="N1830" i="8"/>
  <c r="N1831" i="8"/>
  <c r="N1832" i="8"/>
  <c r="N1833" i="8"/>
  <c r="N1834" i="8"/>
  <c r="N1835" i="8"/>
  <c r="N1836" i="8"/>
  <c r="N1837" i="8"/>
  <c r="N1838" i="8"/>
  <c r="N1839" i="8"/>
  <c r="N1840" i="8"/>
  <c r="N1841" i="8"/>
  <c r="N1842" i="8"/>
  <c r="N1843" i="8"/>
  <c r="N1844" i="8"/>
  <c r="N1845" i="8"/>
  <c r="N1846" i="8"/>
  <c r="N1847" i="8"/>
  <c r="N1848" i="8"/>
  <c r="N1849" i="8"/>
  <c r="N1850" i="8"/>
  <c r="N1851" i="8"/>
  <c r="N1852" i="8"/>
  <c r="N1853" i="8"/>
  <c r="N1854" i="8"/>
  <c r="N1855" i="8"/>
  <c r="N1856" i="8"/>
  <c r="N1857" i="8"/>
  <c r="N1858" i="8"/>
  <c r="N1859" i="8"/>
  <c r="N1860" i="8"/>
  <c r="N1861" i="8"/>
  <c r="N1862" i="8"/>
  <c r="N1863" i="8"/>
  <c r="N1864" i="8"/>
  <c r="N1865" i="8"/>
  <c r="N1866" i="8"/>
  <c r="N1867" i="8"/>
  <c r="N1868" i="8"/>
  <c r="N1869" i="8"/>
  <c r="N1870" i="8"/>
  <c r="N1871" i="8"/>
  <c r="N1872" i="8"/>
  <c r="N1873" i="8"/>
  <c r="N1874" i="8"/>
  <c r="N1875" i="8"/>
  <c r="N1876" i="8"/>
  <c r="N1877" i="8"/>
  <c r="N1878" i="8"/>
  <c r="N1879" i="8"/>
  <c r="N1880" i="8"/>
  <c r="N1881" i="8"/>
  <c r="N1882" i="8"/>
  <c r="N1883" i="8"/>
  <c r="N1884" i="8"/>
  <c r="N1885" i="8"/>
  <c r="N1886" i="8"/>
  <c r="N1887" i="8"/>
  <c r="N1888" i="8"/>
  <c r="N1889" i="8"/>
  <c r="N1890" i="8"/>
  <c r="N1891" i="8"/>
  <c r="N1892" i="8"/>
  <c r="N1893" i="8"/>
  <c r="N1894" i="8"/>
  <c r="N1895" i="8"/>
  <c r="N1896" i="8"/>
  <c r="N1897" i="8"/>
  <c r="N1898" i="8"/>
  <c r="N1899" i="8"/>
  <c r="N1900" i="8"/>
  <c r="N1901" i="8"/>
  <c r="N1902" i="8"/>
  <c r="N1903" i="8"/>
  <c r="N1904" i="8"/>
  <c r="N1905" i="8"/>
  <c r="N1906" i="8"/>
  <c r="N1907" i="8"/>
  <c r="N1908" i="8"/>
  <c r="N1909" i="8"/>
  <c r="N1910" i="8"/>
  <c r="N1911" i="8"/>
  <c r="N1912" i="8"/>
  <c r="N1913" i="8"/>
  <c r="N1914" i="8"/>
  <c r="N1915" i="8"/>
  <c r="N1916" i="8"/>
  <c r="N1917" i="8"/>
  <c r="N1918" i="8"/>
  <c r="N1919" i="8"/>
  <c r="N1920" i="8"/>
  <c r="N1921" i="8"/>
  <c r="N1922" i="8"/>
  <c r="N1923" i="8"/>
  <c r="N1924" i="8"/>
  <c r="N1925" i="8"/>
  <c r="N1926" i="8"/>
  <c r="N1927" i="8"/>
  <c r="N1928" i="8"/>
  <c r="N1929" i="8"/>
  <c r="N1930" i="8"/>
  <c r="N1931" i="8"/>
  <c r="N1932" i="8"/>
  <c r="N1933" i="8"/>
  <c r="N1934" i="8"/>
  <c r="N1935" i="8"/>
  <c r="N1936" i="8"/>
  <c r="N1937" i="8"/>
  <c r="N1938" i="8"/>
  <c r="N1939" i="8"/>
  <c r="N1940" i="8"/>
  <c r="N1941" i="8"/>
  <c r="N1942" i="8"/>
  <c r="N1943" i="8"/>
  <c r="N1944" i="8"/>
  <c r="N1945" i="8"/>
  <c r="N1946" i="8"/>
  <c r="N1947" i="8"/>
  <c r="N1948" i="8"/>
  <c r="N1949" i="8"/>
  <c r="N1950" i="8"/>
  <c r="N1951" i="8"/>
  <c r="N1952" i="8"/>
  <c r="N1953" i="8"/>
  <c r="N1954" i="8"/>
  <c r="N1955" i="8"/>
  <c r="N1956" i="8"/>
  <c r="N1957" i="8"/>
  <c r="N1958" i="8"/>
  <c r="N1959" i="8"/>
  <c r="N1960" i="8"/>
  <c r="N1961" i="8"/>
  <c r="N1962" i="8"/>
  <c r="N1963" i="8"/>
  <c r="N1964" i="8"/>
  <c r="N1965" i="8"/>
  <c r="N1966" i="8"/>
  <c r="N1967" i="8"/>
  <c r="N1968" i="8"/>
  <c r="N1969" i="8"/>
  <c r="N1970" i="8"/>
  <c r="N1971" i="8"/>
  <c r="N1972" i="8"/>
  <c r="N1973" i="8"/>
  <c r="N1974" i="8"/>
  <c r="N1975" i="8"/>
  <c r="N1976" i="8"/>
  <c r="N1977" i="8"/>
  <c r="N1978" i="8"/>
  <c r="N1979" i="8"/>
  <c r="N1980" i="8"/>
  <c r="N1981" i="8"/>
  <c r="N1982" i="8"/>
  <c r="N1983" i="8"/>
  <c r="N1984" i="8"/>
  <c r="N1985" i="8"/>
  <c r="N1986" i="8"/>
  <c r="N1987" i="8"/>
  <c r="N1988" i="8"/>
  <c r="N1989" i="8"/>
  <c r="N1990" i="8"/>
  <c r="N1991" i="8"/>
  <c r="N1992" i="8"/>
  <c r="N1993" i="8"/>
  <c r="N1994" i="8"/>
  <c r="N1995" i="8"/>
  <c r="N1996" i="8"/>
  <c r="N1997" i="8"/>
  <c r="N1998" i="8"/>
  <c r="N1999" i="8"/>
  <c r="N2000" i="8"/>
  <c r="N2001" i="8"/>
  <c r="N2002" i="8"/>
  <c r="N2003" i="8"/>
  <c r="N2004" i="8"/>
  <c r="N2005" i="8"/>
  <c r="N2006" i="8"/>
  <c r="N2007" i="8"/>
  <c r="N2008" i="8"/>
  <c r="N2009" i="8"/>
  <c r="N2010" i="8"/>
  <c r="N2011" i="8"/>
  <c r="N2012" i="8"/>
  <c r="N2013" i="8"/>
  <c r="N2014" i="8"/>
  <c r="N2015" i="8"/>
  <c r="N2016" i="8"/>
  <c r="N2017" i="8"/>
  <c r="N2018" i="8"/>
  <c r="N2019" i="8"/>
  <c r="N2020" i="8"/>
  <c r="N2021" i="8"/>
  <c r="N2022" i="8"/>
  <c r="N2023" i="8"/>
  <c r="N2024" i="8"/>
  <c r="N2025" i="8"/>
  <c r="N2026" i="8"/>
  <c r="N2027" i="8"/>
  <c r="N2028" i="8"/>
  <c r="N2029" i="8"/>
  <c r="N2030" i="8"/>
  <c r="N2031" i="8"/>
  <c r="N2032" i="8"/>
  <c r="N2033" i="8"/>
  <c r="N2034" i="8"/>
  <c r="N2035" i="8"/>
  <c r="N2036" i="8"/>
  <c r="N2037" i="8"/>
  <c r="N2038" i="8"/>
  <c r="N2039" i="8"/>
  <c r="N2040" i="8"/>
  <c r="N2041" i="8"/>
  <c r="N2042" i="8"/>
  <c r="N2043" i="8"/>
  <c r="N2044" i="8"/>
  <c r="N2045" i="8"/>
  <c r="N2046" i="8"/>
  <c r="N2047" i="8"/>
  <c r="N2048" i="8"/>
  <c r="N2049" i="8"/>
  <c r="N2050" i="8"/>
  <c r="N2051" i="8"/>
  <c r="N2052" i="8"/>
  <c r="N2053" i="8"/>
  <c r="N2054" i="8"/>
  <c r="N2055" i="8"/>
  <c r="N2056" i="8"/>
  <c r="N2057" i="8"/>
  <c r="N2058" i="8"/>
  <c r="N2059" i="8"/>
  <c r="N2060" i="8"/>
  <c r="N2061" i="8"/>
  <c r="N2062" i="8"/>
  <c r="N2063" i="8"/>
  <c r="N2064" i="8"/>
  <c r="N2065" i="8"/>
  <c r="N2066" i="8"/>
  <c r="N2067" i="8"/>
  <c r="N2068" i="8"/>
  <c r="N2069" i="8"/>
  <c r="N2070" i="8"/>
  <c r="N2071" i="8"/>
  <c r="N2072" i="8"/>
  <c r="N2073" i="8"/>
  <c r="N2074" i="8"/>
  <c r="N2075" i="8"/>
  <c r="N2076" i="8"/>
  <c r="N2077" i="8"/>
  <c r="N2078" i="8"/>
  <c r="N2079" i="8"/>
  <c r="N2080" i="8"/>
  <c r="N2081" i="8"/>
  <c r="N2082" i="8"/>
  <c r="N2083" i="8"/>
  <c r="N2084" i="8"/>
  <c r="N2085" i="8"/>
  <c r="N2086" i="8"/>
  <c r="N2087" i="8"/>
  <c r="N2088" i="8"/>
  <c r="N2089" i="8"/>
  <c r="N2090" i="8"/>
  <c r="N2091" i="8"/>
  <c r="N2092" i="8"/>
  <c r="N2093" i="8"/>
  <c r="N2094" i="8"/>
  <c r="N2095" i="8"/>
  <c r="N2096" i="8"/>
  <c r="N2097" i="8"/>
  <c r="N2098" i="8"/>
  <c r="N2099" i="8"/>
  <c r="N2100" i="8"/>
  <c r="N2101" i="8"/>
  <c r="N2102" i="8"/>
  <c r="N2103" i="8"/>
  <c r="N2104" i="8"/>
  <c r="N2105" i="8"/>
  <c r="N2106" i="8"/>
  <c r="N2107" i="8"/>
  <c r="N2108" i="8"/>
  <c r="N2109" i="8"/>
  <c r="N2110" i="8"/>
  <c r="N2111" i="8"/>
  <c r="N2112" i="8"/>
  <c r="N2113" i="8"/>
  <c r="N2114" i="8"/>
  <c r="N2115" i="8"/>
  <c r="N2116" i="8"/>
  <c r="N2117" i="8"/>
  <c r="N2118" i="8"/>
  <c r="N2119" i="8"/>
  <c r="N2120" i="8"/>
  <c r="N2121" i="8"/>
  <c r="N2122" i="8"/>
  <c r="N2123" i="8"/>
  <c r="N2124" i="8"/>
  <c r="N2125" i="8"/>
  <c r="N2126" i="8"/>
  <c r="N2127" i="8"/>
  <c r="N2128" i="8"/>
  <c r="N2129" i="8"/>
  <c r="N2130" i="8"/>
  <c r="N2131" i="8"/>
  <c r="N2132" i="8"/>
  <c r="N2133" i="8"/>
  <c r="N2134" i="8"/>
  <c r="N2135" i="8"/>
  <c r="N2136" i="8"/>
  <c r="N2137" i="8"/>
  <c r="N2138" i="8"/>
  <c r="N2139" i="8"/>
  <c r="N2140" i="8"/>
  <c r="N2141" i="8"/>
  <c r="N2142" i="8"/>
  <c r="N2143" i="8"/>
  <c r="N2144" i="8"/>
  <c r="N2145" i="8"/>
  <c r="N2146" i="8"/>
  <c r="N2147" i="8"/>
  <c r="N2148" i="8"/>
  <c r="N2149" i="8"/>
  <c r="N2150" i="8"/>
  <c r="N2151" i="8"/>
  <c r="N2152" i="8"/>
  <c r="N2153" i="8"/>
  <c r="N2154" i="8"/>
  <c r="N2155" i="8"/>
  <c r="N2156" i="8"/>
  <c r="N2157" i="8"/>
  <c r="N2158" i="8"/>
  <c r="N2159" i="8"/>
  <c r="N2160" i="8"/>
  <c r="N2161" i="8"/>
  <c r="N2162" i="8"/>
  <c r="N2163" i="8"/>
  <c r="N2164" i="8"/>
  <c r="N2165" i="8"/>
  <c r="N2166" i="8"/>
  <c r="N2167" i="8"/>
  <c r="N2168" i="8"/>
  <c r="N2169" i="8"/>
  <c r="N2170" i="8"/>
  <c r="N2171" i="8"/>
  <c r="N2172" i="8"/>
  <c r="N2173" i="8"/>
  <c r="N2174" i="8"/>
  <c r="N2175" i="8"/>
  <c r="N2176" i="8"/>
  <c r="N2177" i="8"/>
  <c r="N2178" i="8"/>
  <c r="N2179" i="8"/>
  <c r="N2180" i="8"/>
  <c r="N2181" i="8"/>
  <c r="N2182" i="8"/>
  <c r="N2183" i="8"/>
  <c r="N2184" i="8"/>
  <c r="N2185" i="8"/>
  <c r="N2186" i="8"/>
  <c r="N2187" i="8"/>
  <c r="N2188" i="8"/>
  <c r="N2189" i="8"/>
  <c r="N2190" i="8"/>
  <c r="N2191" i="8"/>
  <c r="N2192" i="8"/>
  <c r="N2193" i="8"/>
  <c r="N2194" i="8"/>
  <c r="N2195" i="8"/>
  <c r="N2196" i="8"/>
  <c r="N2197" i="8"/>
  <c r="N2198" i="8"/>
  <c r="N2199" i="8"/>
  <c r="N2200" i="8"/>
  <c r="N2201" i="8"/>
  <c r="N2202" i="8"/>
  <c r="N2203" i="8"/>
  <c r="N2204" i="8"/>
  <c r="N2205" i="8"/>
  <c r="N2206" i="8"/>
  <c r="N2207" i="8"/>
  <c r="N2208" i="8"/>
  <c r="N2209" i="8"/>
  <c r="N2210" i="8"/>
  <c r="N2211" i="8"/>
  <c r="N2212" i="8"/>
  <c r="N2213" i="8"/>
  <c r="N2214" i="8"/>
  <c r="N2215" i="8"/>
  <c r="N2216" i="8"/>
  <c r="N2217" i="8"/>
  <c r="N2218" i="8"/>
  <c r="N2219" i="8"/>
  <c r="N2220" i="8"/>
  <c r="N2221" i="8"/>
  <c r="N2222" i="8"/>
  <c r="N2223" i="8"/>
  <c r="N2224" i="8"/>
  <c r="N2225" i="8"/>
  <c r="N2226" i="8"/>
  <c r="N2227" i="8"/>
  <c r="N2228" i="8"/>
  <c r="N2229" i="8"/>
  <c r="N2230" i="8"/>
  <c r="N2231" i="8"/>
  <c r="N2232" i="8"/>
  <c r="N2233" i="8"/>
  <c r="N2234" i="8"/>
  <c r="N2235" i="8"/>
  <c r="N2236" i="8"/>
  <c r="N2237" i="8"/>
  <c r="N2238" i="8"/>
  <c r="N2239" i="8"/>
  <c r="N2240" i="8"/>
  <c r="N2241" i="8"/>
  <c r="N2242" i="8"/>
  <c r="N2243" i="8"/>
  <c r="N2244" i="8"/>
  <c r="N2245" i="8"/>
  <c r="N2246" i="8"/>
  <c r="N2247" i="8"/>
  <c r="N2248" i="8"/>
  <c r="N2249" i="8"/>
  <c r="N2250" i="8"/>
  <c r="N2251" i="8"/>
  <c r="N2252" i="8"/>
  <c r="N2253" i="8"/>
  <c r="N2254" i="8"/>
  <c r="N2255" i="8"/>
  <c r="N2256" i="8"/>
  <c r="N2257" i="8"/>
  <c r="N2258" i="8"/>
  <c r="N2259" i="8"/>
  <c r="N2260" i="8"/>
  <c r="N2261" i="8"/>
  <c r="N2262" i="8"/>
  <c r="N2263" i="8"/>
  <c r="N2264" i="8"/>
  <c r="N2265" i="8"/>
  <c r="N2266" i="8"/>
  <c r="N2267" i="8"/>
  <c r="N2268" i="8"/>
  <c r="N2269" i="8"/>
  <c r="N2270" i="8"/>
  <c r="N2271" i="8"/>
  <c r="N2272" i="8"/>
  <c r="N2273" i="8"/>
  <c r="N2274" i="8"/>
  <c r="N2275" i="8"/>
  <c r="N2276" i="8"/>
  <c r="N2277" i="8"/>
  <c r="N2278" i="8"/>
  <c r="N2279" i="8"/>
  <c r="N2280" i="8"/>
  <c r="N2281" i="8"/>
  <c r="N2282" i="8"/>
  <c r="N2283" i="8"/>
  <c r="N2284" i="8"/>
  <c r="N2285" i="8"/>
  <c r="N2286" i="8"/>
  <c r="N2287" i="8"/>
  <c r="N2288" i="8"/>
  <c r="N2289" i="8"/>
  <c r="N2290" i="8"/>
  <c r="N2291" i="8"/>
  <c r="N2292" i="8"/>
  <c r="N2293" i="8"/>
  <c r="N2294" i="8"/>
  <c r="N2295" i="8"/>
  <c r="N2296" i="8"/>
  <c r="N2297" i="8"/>
  <c r="N2298" i="8"/>
  <c r="N2299" i="8"/>
  <c r="N2300" i="8"/>
  <c r="N2301" i="8"/>
  <c r="N2302" i="8"/>
  <c r="N2303" i="8"/>
  <c r="N2304" i="8"/>
  <c r="N2305" i="8"/>
  <c r="N2306" i="8"/>
  <c r="N2307" i="8"/>
  <c r="N2308" i="8"/>
  <c r="N2309" i="8"/>
  <c r="N2310" i="8"/>
  <c r="N2311" i="8"/>
  <c r="N2312" i="8"/>
  <c r="N2313" i="8"/>
  <c r="N2314" i="8"/>
  <c r="N2315" i="8"/>
  <c r="N2316" i="8"/>
  <c r="N2317" i="8"/>
  <c r="N2318" i="8"/>
  <c r="N2319" i="8"/>
  <c r="N2320" i="8"/>
  <c r="N2321" i="8"/>
  <c r="N2322" i="8"/>
  <c r="N2323" i="8"/>
  <c r="N2324" i="8"/>
  <c r="N2325" i="8"/>
  <c r="N2326" i="8"/>
  <c r="N2327" i="8"/>
  <c r="N2328" i="8"/>
  <c r="N2329" i="8"/>
  <c r="N2330" i="8"/>
  <c r="N2331" i="8"/>
  <c r="N2332" i="8"/>
  <c r="N2333" i="8"/>
  <c r="N2334" i="8"/>
  <c r="N2335" i="8"/>
  <c r="N2336" i="8"/>
  <c r="N2337" i="8"/>
  <c r="N2338" i="8"/>
  <c r="N2339" i="8"/>
  <c r="N2340" i="8"/>
  <c r="N2341" i="8"/>
  <c r="N2342" i="8"/>
  <c r="N2343" i="8"/>
  <c r="N2344" i="8"/>
  <c r="N2345" i="8"/>
  <c r="N2346" i="8"/>
  <c r="N2347" i="8"/>
  <c r="N2348" i="8"/>
  <c r="N2349" i="8"/>
  <c r="N2350" i="8"/>
  <c r="N2351" i="8"/>
  <c r="N2352" i="8"/>
  <c r="N2353" i="8"/>
  <c r="N2354" i="8"/>
  <c r="N2355" i="8"/>
  <c r="N2356" i="8"/>
  <c r="N2357" i="8"/>
  <c r="N2358" i="8"/>
  <c r="N2359" i="8"/>
  <c r="N2360" i="8"/>
  <c r="N2361" i="8"/>
  <c r="N2362" i="8"/>
  <c r="N2363" i="8"/>
  <c r="N2364" i="8"/>
  <c r="N2365" i="8"/>
  <c r="N2366" i="8"/>
  <c r="N2367" i="8"/>
  <c r="N2368" i="8"/>
  <c r="N2369" i="8"/>
  <c r="N2370" i="8"/>
  <c r="N2371" i="8"/>
  <c r="N2372" i="8"/>
  <c r="N2373" i="8"/>
  <c r="N2374" i="8"/>
  <c r="N2375" i="8"/>
  <c r="N2376" i="8"/>
  <c r="N2377" i="8"/>
  <c r="N2378" i="8"/>
  <c r="N2379" i="8"/>
  <c r="N2380" i="8"/>
  <c r="N2381" i="8"/>
  <c r="N2382" i="8"/>
  <c r="N2383" i="8"/>
  <c r="N2384" i="8"/>
  <c r="N2385" i="8"/>
  <c r="N2386" i="8"/>
  <c r="N2387" i="8"/>
  <c r="N2388" i="8"/>
  <c r="N2389" i="8"/>
  <c r="N2390" i="8"/>
  <c r="N2391" i="8"/>
  <c r="N2392" i="8"/>
  <c r="N2393" i="8"/>
  <c r="N2394" i="8"/>
  <c r="N2395" i="8"/>
  <c r="N2396" i="8"/>
  <c r="N2397" i="8"/>
  <c r="N2398" i="8"/>
  <c r="N2399" i="8"/>
  <c r="N2400" i="8"/>
  <c r="N2401" i="8"/>
  <c r="N2402" i="8"/>
  <c r="N2403" i="8"/>
  <c r="N2404" i="8"/>
  <c r="N2405" i="8"/>
  <c r="N2406" i="8"/>
  <c r="N2407" i="8"/>
  <c r="N2408" i="8"/>
  <c r="N2409" i="8"/>
  <c r="N2410" i="8"/>
  <c r="N2411" i="8"/>
  <c r="N2412" i="8"/>
  <c r="N2413" i="8"/>
  <c r="N2414" i="8"/>
  <c r="N2415" i="8"/>
  <c r="N2416" i="8"/>
  <c r="N2417" i="8"/>
  <c r="N2418" i="8"/>
  <c r="N2419" i="8"/>
  <c r="N2420" i="8"/>
  <c r="N2421" i="8"/>
  <c r="N2422" i="8"/>
  <c r="N2423" i="8"/>
  <c r="N2424" i="8"/>
  <c r="N2425" i="8"/>
  <c r="N2426" i="8"/>
  <c r="N2427" i="8"/>
  <c r="N2428" i="8"/>
  <c r="N2429" i="8"/>
  <c r="N2430" i="8"/>
  <c r="N2431" i="8"/>
  <c r="N2432" i="8"/>
  <c r="N2433" i="8"/>
  <c r="N2434" i="8"/>
  <c r="N2435" i="8"/>
  <c r="N2436" i="8"/>
  <c r="N2437" i="8"/>
  <c r="N2438" i="8"/>
  <c r="N2439" i="8"/>
  <c r="N2440" i="8"/>
  <c r="N2441" i="8"/>
  <c r="N2442" i="8"/>
  <c r="N2443" i="8"/>
  <c r="N2444" i="8"/>
  <c r="N2445" i="8"/>
  <c r="N2446" i="8"/>
  <c r="N2447" i="8"/>
  <c r="N2448" i="8"/>
  <c r="N2449" i="8"/>
  <c r="N2450" i="8"/>
  <c r="N2451" i="8"/>
  <c r="N2452" i="8"/>
  <c r="N2453" i="8"/>
  <c r="N2454" i="8"/>
  <c r="N2455" i="8"/>
  <c r="N2456" i="8"/>
  <c r="N2457" i="8"/>
  <c r="N2458" i="8"/>
  <c r="N2459" i="8"/>
  <c r="N2460" i="8"/>
  <c r="N2461" i="8"/>
  <c r="N2462" i="8"/>
  <c r="N2463" i="8"/>
  <c r="N2464" i="8"/>
  <c r="N2465" i="8"/>
  <c r="N2466" i="8"/>
  <c r="N2467" i="8"/>
  <c r="N2468" i="8"/>
  <c r="N2469" i="8"/>
  <c r="N2470" i="8"/>
  <c r="N2471" i="8"/>
  <c r="N2472" i="8"/>
  <c r="N2473" i="8"/>
  <c r="N2474" i="8"/>
  <c r="N2475" i="8"/>
  <c r="N2476" i="8"/>
  <c r="N2477" i="8"/>
  <c r="N2478" i="8"/>
  <c r="N2479" i="8"/>
  <c r="N2480" i="8"/>
  <c r="N2481" i="8"/>
  <c r="N2482" i="8"/>
  <c r="N2483" i="8"/>
  <c r="N2484" i="8"/>
  <c r="N2485" i="8"/>
  <c r="N2486" i="8"/>
  <c r="N2487" i="8"/>
  <c r="N2488" i="8"/>
  <c r="N2489" i="8"/>
  <c r="N2490" i="8"/>
  <c r="N2491" i="8"/>
  <c r="N2492" i="8"/>
  <c r="N2493" i="8"/>
  <c r="N2494" i="8"/>
  <c r="N2495" i="8"/>
  <c r="N2496" i="8"/>
  <c r="N2497" i="8"/>
  <c r="N2498" i="8"/>
  <c r="N2499" i="8"/>
  <c r="N2500" i="8"/>
  <c r="N2501" i="8"/>
  <c r="N2502" i="8"/>
  <c r="N2503" i="8"/>
  <c r="N2504" i="8"/>
  <c r="N2505" i="8"/>
  <c r="N2506" i="8"/>
  <c r="N2507" i="8"/>
  <c r="N2508" i="8"/>
  <c r="N2509" i="8"/>
  <c r="N2510" i="8"/>
  <c r="N2511" i="8"/>
  <c r="N2512" i="8"/>
  <c r="N2513" i="8"/>
  <c r="N2514" i="8"/>
  <c r="N2515" i="8"/>
  <c r="N2516" i="8"/>
  <c r="N2517" i="8"/>
  <c r="N2518" i="8"/>
  <c r="N2519" i="8"/>
  <c r="N2520" i="8"/>
  <c r="N2521" i="8"/>
  <c r="N2522" i="8"/>
  <c r="N2523" i="8"/>
  <c r="N2524" i="8"/>
  <c r="N2525" i="8"/>
  <c r="N2526" i="8"/>
  <c r="N2527" i="8"/>
  <c r="N2528" i="8"/>
  <c r="N2529" i="8"/>
  <c r="N2530" i="8"/>
  <c r="N2531" i="8"/>
  <c r="N2532" i="8"/>
  <c r="N2533" i="8"/>
  <c r="N2534" i="8"/>
  <c r="N2535" i="8"/>
  <c r="N2536" i="8"/>
  <c r="N2537" i="8"/>
  <c r="N2538" i="8"/>
  <c r="N2539" i="8"/>
  <c r="N2540" i="8"/>
  <c r="N2541" i="8"/>
  <c r="N2542" i="8"/>
  <c r="N2543" i="8"/>
  <c r="N2544" i="8"/>
  <c r="N2545" i="8"/>
  <c r="N2546" i="8"/>
  <c r="N2547" i="8"/>
  <c r="N2548" i="8"/>
  <c r="N2549" i="8"/>
  <c r="N2550" i="8"/>
  <c r="N2551" i="8"/>
  <c r="N2552" i="8"/>
  <c r="N2553" i="8"/>
  <c r="N2554" i="8"/>
  <c r="N2555" i="8"/>
  <c r="N2556" i="8"/>
  <c r="N2557" i="8"/>
  <c r="N2558" i="8"/>
  <c r="N2559" i="8"/>
  <c r="N2560" i="8"/>
  <c r="N2561" i="8"/>
  <c r="N2562" i="8"/>
  <c r="N2563" i="8"/>
  <c r="N2564" i="8"/>
  <c r="N2565" i="8"/>
  <c r="N2566" i="8"/>
  <c r="N2567" i="8"/>
  <c r="N2568" i="8"/>
  <c r="N2569" i="8"/>
  <c r="N2570" i="8"/>
  <c r="N2571" i="8"/>
  <c r="N2572" i="8"/>
  <c r="N2573" i="8"/>
  <c r="N2574" i="8"/>
  <c r="N2575" i="8"/>
  <c r="N2576" i="8"/>
  <c r="N2577" i="8"/>
  <c r="N2578" i="8"/>
  <c r="N2579" i="8"/>
  <c r="N2580" i="8"/>
  <c r="N2581" i="8"/>
  <c r="N2582" i="8"/>
  <c r="N2583" i="8"/>
  <c r="N2584" i="8"/>
  <c r="N2585" i="8"/>
  <c r="N2586" i="8"/>
  <c r="N2587" i="8"/>
  <c r="N2588" i="8"/>
  <c r="N2589" i="8"/>
  <c r="N2590" i="8"/>
  <c r="N2591" i="8"/>
  <c r="N2592" i="8"/>
  <c r="N2593" i="8"/>
  <c r="N2594" i="8"/>
  <c r="N2595" i="8"/>
  <c r="N2596" i="8"/>
  <c r="N2597" i="8"/>
  <c r="N2598" i="8"/>
  <c r="N2599" i="8"/>
  <c r="N2600" i="8"/>
  <c r="N2601" i="8"/>
  <c r="N2602" i="8"/>
  <c r="N2603" i="8"/>
  <c r="N2604" i="8"/>
  <c r="N2605" i="8"/>
  <c r="N2606" i="8"/>
  <c r="N2607" i="8"/>
  <c r="N2608" i="8"/>
  <c r="N2609" i="8"/>
  <c r="N2610" i="8"/>
  <c r="N2611" i="8"/>
  <c r="N2612" i="8"/>
  <c r="N2613" i="8"/>
  <c r="N2614" i="8"/>
  <c r="N2615" i="8"/>
  <c r="N2616" i="8"/>
  <c r="N2617" i="8"/>
  <c r="N2618" i="8"/>
  <c r="N2619" i="8"/>
  <c r="N2620" i="8"/>
  <c r="N2621" i="8"/>
  <c r="N2622" i="8"/>
  <c r="N2623" i="8"/>
  <c r="N2624" i="8"/>
  <c r="N2625" i="8"/>
  <c r="N2626" i="8"/>
  <c r="N2627" i="8"/>
  <c r="N2628" i="8"/>
  <c r="N2629" i="8"/>
  <c r="N2630" i="8"/>
  <c r="N2631" i="8"/>
  <c r="N2632" i="8"/>
  <c r="N2633" i="8"/>
  <c r="N2634" i="8"/>
  <c r="N2635" i="8"/>
  <c r="N2636" i="8"/>
  <c r="N2637" i="8"/>
  <c r="N2638" i="8"/>
  <c r="N2639" i="8"/>
  <c r="N2640" i="8"/>
  <c r="N2641" i="8"/>
  <c r="N2642" i="8"/>
  <c r="N2643" i="8"/>
  <c r="N2644" i="8"/>
  <c r="N2645" i="8"/>
  <c r="N2646" i="8"/>
  <c r="N2647" i="8"/>
  <c r="N2648" i="8"/>
  <c r="N2649" i="8"/>
  <c r="N2650" i="8"/>
  <c r="N2651" i="8"/>
  <c r="N2652" i="8"/>
  <c r="N2653" i="8"/>
  <c r="N2654" i="8"/>
  <c r="N2655" i="8"/>
  <c r="N2656" i="8"/>
  <c r="N2657" i="8"/>
  <c r="N2658" i="8"/>
  <c r="N2659" i="8"/>
  <c r="N2660" i="8"/>
  <c r="N2661" i="8"/>
  <c r="N2662" i="8"/>
  <c r="N2663" i="8"/>
  <c r="N2664" i="8"/>
  <c r="N2665" i="8"/>
  <c r="N2666" i="8"/>
  <c r="N2667" i="8"/>
  <c r="N2668" i="8"/>
  <c r="N2669" i="8"/>
  <c r="N2670" i="8"/>
  <c r="N2671" i="8"/>
  <c r="N2672" i="8"/>
  <c r="N2673" i="8"/>
  <c r="N2674" i="8"/>
  <c r="N2675" i="8"/>
  <c r="N2676" i="8"/>
  <c r="N2677" i="8"/>
  <c r="N2678" i="8"/>
  <c r="N2679" i="8"/>
  <c r="N2680" i="8"/>
  <c r="N2681" i="8"/>
  <c r="N2682" i="8"/>
  <c r="N2683" i="8"/>
  <c r="N2684" i="8"/>
  <c r="N2685" i="8"/>
  <c r="N2686" i="8"/>
  <c r="N2687" i="8"/>
  <c r="N2688" i="8"/>
  <c r="N2689" i="8"/>
  <c r="N2690" i="8"/>
  <c r="N2691" i="8"/>
  <c r="N2692" i="8"/>
  <c r="N2693" i="8"/>
  <c r="N2694" i="8"/>
  <c r="N2695" i="8"/>
  <c r="N2696" i="8"/>
  <c r="N2697" i="8"/>
  <c r="N2698" i="8"/>
  <c r="N2699" i="8"/>
  <c r="N2700" i="8"/>
  <c r="N2701" i="8"/>
  <c r="N2702" i="8"/>
  <c r="N2703" i="8"/>
  <c r="N2704" i="8"/>
  <c r="N2705" i="8"/>
  <c r="N2706" i="8"/>
  <c r="N2707" i="8"/>
  <c r="N2708" i="8"/>
  <c r="N2709" i="8"/>
  <c r="N2710" i="8"/>
  <c r="N2711" i="8"/>
  <c r="N2712" i="8"/>
  <c r="N2713" i="8"/>
  <c r="N2714" i="8"/>
  <c r="N2715" i="8"/>
  <c r="N2716" i="8"/>
  <c r="N2717" i="8"/>
  <c r="N2718" i="8"/>
  <c r="N2719" i="8"/>
  <c r="N2720" i="8"/>
  <c r="N2721" i="8"/>
  <c r="N2722" i="8"/>
  <c r="N2723" i="8"/>
  <c r="N2724" i="8"/>
  <c r="N2725" i="8"/>
  <c r="N2726" i="8"/>
  <c r="N2727" i="8"/>
  <c r="N2728" i="8"/>
  <c r="N2729" i="8"/>
  <c r="N2730" i="8"/>
  <c r="N2731" i="8"/>
  <c r="N2732" i="8"/>
  <c r="N2733" i="8"/>
  <c r="N2734" i="8"/>
  <c r="N2735" i="8"/>
  <c r="N2736" i="8"/>
  <c r="N2737" i="8"/>
  <c r="N2738" i="8"/>
  <c r="N2739" i="8"/>
  <c r="N2740" i="8"/>
  <c r="N2741" i="8"/>
  <c r="N2742" i="8"/>
  <c r="N2743" i="8"/>
  <c r="N2744" i="8"/>
  <c r="N2745" i="8"/>
  <c r="N2746" i="8"/>
  <c r="N2747" i="8"/>
  <c r="N2748" i="8"/>
  <c r="N2749" i="8"/>
  <c r="N2750" i="8"/>
  <c r="N2751" i="8"/>
  <c r="N2752" i="8"/>
  <c r="N2753" i="8"/>
  <c r="N2754" i="8"/>
  <c r="N2755" i="8"/>
  <c r="N2756" i="8"/>
  <c r="N2757" i="8"/>
  <c r="N2758" i="8"/>
  <c r="N2759" i="8"/>
  <c r="N2760" i="8"/>
  <c r="N2761" i="8"/>
  <c r="N2762" i="8"/>
  <c r="N2763" i="8"/>
  <c r="N2764" i="8"/>
  <c r="N2765" i="8"/>
  <c r="N2766" i="8"/>
  <c r="N2767" i="8"/>
  <c r="N2768" i="8"/>
  <c r="N2769" i="8"/>
  <c r="N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952" i="8"/>
  <c r="K953" i="8"/>
  <c r="K954" i="8"/>
  <c r="K955" i="8"/>
  <c r="K956" i="8"/>
  <c r="K957" i="8"/>
  <c r="K958" i="8"/>
  <c r="K959" i="8"/>
  <c r="K960" i="8"/>
  <c r="K961" i="8"/>
  <c r="K962" i="8"/>
  <c r="K963" i="8"/>
  <c r="K964" i="8"/>
  <c r="K965" i="8"/>
  <c r="K966" i="8"/>
  <c r="K967" i="8"/>
  <c r="K968" i="8"/>
  <c r="K969" i="8"/>
  <c r="K970" i="8"/>
  <c r="K971" i="8"/>
  <c r="K972" i="8"/>
  <c r="K973" i="8"/>
  <c r="K974" i="8"/>
  <c r="K975" i="8"/>
  <c r="K976" i="8"/>
  <c r="K977" i="8"/>
  <c r="K978" i="8"/>
  <c r="K979" i="8"/>
  <c r="K980" i="8"/>
  <c r="K981" i="8"/>
  <c r="K982" i="8"/>
  <c r="K983" i="8"/>
  <c r="K984" i="8"/>
  <c r="K985" i="8"/>
  <c r="K986" i="8"/>
  <c r="K987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1000" i="8"/>
  <c r="K1001" i="8"/>
  <c r="K1002" i="8"/>
  <c r="K1003" i="8"/>
  <c r="K1004" i="8"/>
  <c r="K1005" i="8"/>
  <c r="K1006" i="8"/>
  <c r="K1007" i="8"/>
  <c r="K1008" i="8"/>
  <c r="K1009" i="8"/>
  <c r="K1010" i="8"/>
  <c r="K1011" i="8"/>
  <c r="K1012" i="8"/>
  <c r="K1013" i="8"/>
  <c r="K1014" i="8"/>
  <c r="K1015" i="8"/>
  <c r="K1016" i="8"/>
  <c r="K1017" i="8"/>
  <c r="K1018" i="8"/>
  <c r="K1019" i="8"/>
  <c r="K1020" i="8"/>
  <c r="K1021" i="8"/>
  <c r="K1022" i="8"/>
  <c r="K1023" i="8"/>
  <c r="K1024" i="8"/>
  <c r="K1025" i="8"/>
  <c r="K1026" i="8"/>
  <c r="K1027" i="8"/>
  <c r="K1028" i="8"/>
  <c r="K1029" i="8"/>
  <c r="K1030" i="8"/>
  <c r="K1031" i="8"/>
  <c r="K1032" i="8"/>
  <c r="K1033" i="8"/>
  <c r="K1034" i="8"/>
  <c r="K1035" i="8"/>
  <c r="K1036" i="8"/>
  <c r="K1037" i="8"/>
  <c r="K1038" i="8"/>
  <c r="K1039" i="8"/>
  <c r="K1040" i="8"/>
  <c r="K1041" i="8"/>
  <c r="K1042" i="8"/>
  <c r="K1043" i="8"/>
  <c r="K1044" i="8"/>
  <c r="K1045" i="8"/>
  <c r="K1046" i="8"/>
  <c r="K1047" i="8"/>
  <c r="K1048" i="8"/>
  <c r="K1049" i="8"/>
  <c r="K1050" i="8"/>
  <c r="K1051" i="8"/>
  <c r="K1052" i="8"/>
  <c r="K1053" i="8"/>
  <c r="K1054" i="8"/>
  <c r="K1055" i="8"/>
  <c r="K1056" i="8"/>
  <c r="K1057" i="8"/>
  <c r="K1058" i="8"/>
  <c r="K1059" i="8"/>
  <c r="K1060" i="8"/>
  <c r="K1061" i="8"/>
  <c r="K1062" i="8"/>
  <c r="K1063" i="8"/>
  <c r="K1064" i="8"/>
  <c r="K1065" i="8"/>
  <c r="K1066" i="8"/>
  <c r="K1067" i="8"/>
  <c r="K1068" i="8"/>
  <c r="K1069" i="8"/>
  <c r="K1070" i="8"/>
  <c r="K1071" i="8"/>
  <c r="K1072" i="8"/>
  <c r="K1073" i="8"/>
  <c r="K1074" i="8"/>
  <c r="K1075" i="8"/>
  <c r="K1076" i="8"/>
  <c r="K1077" i="8"/>
  <c r="K1078" i="8"/>
  <c r="K1079" i="8"/>
  <c r="K1080" i="8"/>
  <c r="K1081" i="8"/>
  <c r="K1082" i="8"/>
  <c r="K1083" i="8"/>
  <c r="K1084" i="8"/>
  <c r="K1085" i="8"/>
  <c r="K1086" i="8"/>
  <c r="K1087" i="8"/>
  <c r="K1088" i="8"/>
  <c r="K1089" i="8"/>
  <c r="K1090" i="8"/>
  <c r="K1091" i="8"/>
  <c r="K1092" i="8"/>
  <c r="K1093" i="8"/>
  <c r="K1094" i="8"/>
  <c r="K1095" i="8"/>
  <c r="K1096" i="8"/>
  <c r="K1097" i="8"/>
  <c r="K1098" i="8"/>
  <c r="K1099" i="8"/>
  <c r="K1100" i="8"/>
  <c r="K1101" i="8"/>
  <c r="K1102" i="8"/>
  <c r="K1103" i="8"/>
  <c r="K1104" i="8"/>
  <c r="K1105" i="8"/>
  <c r="K1106" i="8"/>
  <c r="K1107" i="8"/>
  <c r="K1108" i="8"/>
  <c r="K1109" i="8"/>
  <c r="K1110" i="8"/>
  <c r="K1111" i="8"/>
  <c r="K1112" i="8"/>
  <c r="K1113" i="8"/>
  <c r="K1114" i="8"/>
  <c r="K1115" i="8"/>
  <c r="K1116" i="8"/>
  <c r="K1117" i="8"/>
  <c r="K1118" i="8"/>
  <c r="K1119" i="8"/>
  <c r="K1120" i="8"/>
  <c r="K1121" i="8"/>
  <c r="K1122" i="8"/>
  <c r="K1123" i="8"/>
  <c r="K1124" i="8"/>
  <c r="K1125" i="8"/>
  <c r="K1126" i="8"/>
  <c r="K1127" i="8"/>
  <c r="K1128" i="8"/>
  <c r="K1129" i="8"/>
  <c r="K1130" i="8"/>
  <c r="K1131" i="8"/>
  <c r="K1132" i="8"/>
  <c r="K1133" i="8"/>
  <c r="K1134" i="8"/>
  <c r="K1135" i="8"/>
  <c r="K1136" i="8"/>
  <c r="K1137" i="8"/>
  <c r="K1138" i="8"/>
  <c r="K1139" i="8"/>
  <c r="K1140" i="8"/>
  <c r="K1141" i="8"/>
  <c r="K1142" i="8"/>
  <c r="K1143" i="8"/>
  <c r="K1144" i="8"/>
  <c r="K1145" i="8"/>
  <c r="K1146" i="8"/>
  <c r="K1147" i="8"/>
  <c r="K1148" i="8"/>
  <c r="K1149" i="8"/>
  <c r="K1150" i="8"/>
  <c r="K1151" i="8"/>
  <c r="K1152" i="8"/>
  <c r="K1153" i="8"/>
  <c r="K1154" i="8"/>
  <c r="K1155" i="8"/>
  <c r="K1156" i="8"/>
  <c r="K1157" i="8"/>
  <c r="K1158" i="8"/>
  <c r="K1159" i="8"/>
  <c r="K1160" i="8"/>
  <c r="K1161" i="8"/>
  <c r="K1162" i="8"/>
  <c r="K1163" i="8"/>
  <c r="K1164" i="8"/>
  <c r="K1165" i="8"/>
  <c r="K1166" i="8"/>
  <c r="K1167" i="8"/>
  <c r="K1168" i="8"/>
  <c r="K1169" i="8"/>
  <c r="K1170" i="8"/>
  <c r="K1171" i="8"/>
  <c r="K1172" i="8"/>
  <c r="K1173" i="8"/>
  <c r="K1174" i="8"/>
  <c r="K1175" i="8"/>
  <c r="K1176" i="8"/>
  <c r="K1177" i="8"/>
  <c r="K1178" i="8"/>
  <c r="K1179" i="8"/>
  <c r="K1180" i="8"/>
  <c r="K1181" i="8"/>
  <c r="K1182" i="8"/>
  <c r="K1183" i="8"/>
  <c r="K1184" i="8"/>
  <c r="K1185" i="8"/>
  <c r="K1186" i="8"/>
  <c r="K1187" i="8"/>
  <c r="K1188" i="8"/>
  <c r="K1189" i="8"/>
  <c r="K1190" i="8"/>
  <c r="K1191" i="8"/>
  <c r="K1192" i="8"/>
  <c r="K1193" i="8"/>
  <c r="K1194" i="8"/>
  <c r="K1195" i="8"/>
  <c r="K1196" i="8"/>
  <c r="K1197" i="8"/>
  <c r="K1198" i="8"/>
  <c r="K1199" i="8"/>
  <c r="K1200" i="8"/>
  <c r="K1201" i="8"/>
  <c r="K1202" i="8"/>
  <c r="K1203" i="8"/>
  <c r="K1204" i="8"/>
  <c r="K1205" i="8"/>
  <c r="K1206" i="8"/>
  <c r="K1207" i="8"/>
  <c r="K1208" i="8"/>
  <c r="K1209" i="8"/>
  <c r="K1210" i="8"/>
  <c r="K1211" i="8"/>
  <c r="K1212" i="8"/>
  <c r="K1213" i="8"/>
  <c r="K1214" i="8"/>
  <c r="K1215" i="8"/>
  <c r="K1216" i="8"/>
  <c r="K1217" i="8"/>
  <c r="K1218" i="8"/>
  <c r="K1219" i="8"/>
  <c r="K1220" i="8"/>
  <c r="K1221" i="8"/>
  <c r="K1222" i="8"/>
  <c r="K1223" i="8"/>
  <c r="K1224" i="8"/>
  <c r="K1225" i="8"/>
  <c r="K1226" i="8"/>
  <c r="K1227" i="8"/>
  <c r="K1228" i="8"/>
  <c r="K1229" i="8"/>
  <c r="K1230" i="8"/>
  <c r="K1231" i="8"/>
  <c r="K1232" i="8"/>
  <c r="K1233" i="8"/>
  <c r="K1234" i="8"/>
  <c r="K1235" i="8"/>
  <c r="K1236" i="8"/>
  <c r="K1237" i="8"/>
  <c r="K1238" i="8"/>
  <c r="K1239" i="8"/>
  <c r="K1240" i="8"/>
  <c r="K1241" i="8"/>
  <c r="K1242" i="8"/>
  <c r="K1243" i="8"/>
  <c r="K1244" i="8"/>
  <c r="K1245" i="8"/>
  <c r="K1246" i="8"/>
  <c r="K1247" i="8"/>
  <c r="K1248" i="8"/>
  <c r="K1249" i="8"/>
  <c r="K1250" i="8"/>
  <c r="K1251" i="8"/>
  <c r="K1252" i="8"/>
  <c r="K1253" i="8"/>
  <c r="K1254" i="8"/>
  <c r="K1255" i="8"/>
  <c r="K1256" i="8"/>
  <c r="K1257" i="8"/>
  <c r="K1258" i="8"/>
  <c r="K1259" i="8"/>
  <c r="K1260" i="8"/>
  <c r="K1261" i="8"/>
  <c r="K1262" i="8"/>
  <c r="K1263" i="8"/>
  <c r="K1264" i="8"/>
  <c r="K1265" i="8"/>
  <c r="K1266" i="8"/>
  <c r="K1267" i="8"/>
  <c r="K1268" i="8"/>
  <c r="K1269" i="8"/>
  <c r="K1270" i="8"/>
  <c r="K1271" i="8"/>
  <c r="K1272" i="8"/>
  <c r="K1273" i="8"/>
  <c r="K1274" i="8"/>
  <c r="K1275" i="8"/>
  <c r="K1276" i="8"/>
  <c r="K1277" i="8"/>
  <c r="K1278" i="8"/>
  <c r="K1279" i="8"/>
  <c r="K1280" i="8"/>
  <c r="K1281" i="8"/>
  <c r="K1282" i="8"/>
  <c r="K1283" i="8"/>
  <c r="K1284" i="8"/>
  <c r="K1285" i="8"/>
  <c r="K1286" i="8"/>
  <c r="K1287" i="8"/>
  <c r="K1288" i="8"/>
  <c r="K1289" i="8"/>
  <c r="K1290" i="8"/>
  <c r="K1291" i="8"/>
  <c r="K1292" i="8"/>
  <c r="K1293" i="8"/>
  <c r="K1294" i="8"/>
  <c r="K1295" i="8"/>
  <c r="K1296" i="8"/>
  <c r="K1297" i="8"/>
  <c r="K1298" i="8"/>
  <c r="K1299" i="8"/>
  <c r="K1300" i="8"/>
  <c r="K1301" i="8"/>
  <c r="K1302" i="8"/>
  <c r="K1303" i="8"/>
  <c r="K1304" i="8"/>
  <c r="K1305" i="8"/>
  <c r="K1306" i="8"/>
  <c r="K1307" i="8"/>
  <c r="K1308" i="8"/>
  <c r="K1309" i="8"/>
  <c r="K1310" i="8"/>
  <c r="K1311" i="8"/>
  <c r="K1312" i="8"/>
  <c r="K1313" i="8"/>
  <c r="K1314" i="8"/>
  <c r="K1315" i="8"/>
  <c r="K1316" i="8"/>
  <c r="K1317" i="8"/>
  <c r="K1318" i="8"/>
  <c r="K1319" i="8"/>
  <c r="K1320" i="8"/>
  <c r="K1321" i="8"/>
  <c r="K1322" i="8"/>
  <c r="K1323" i="8"/>
  <c r="K1324" i="8"/>
  <c r="K1325" i="8"/>
  <c r="K1326" i="8"/>
  <c r="K1327" i="8"/>
  <c r="K1328" i="8"/>
  <c r="K1329" i="8"/>
  <c r="K1330" i="8"/>
  <c r="K1331" i="8"/>
  <c r="K1332" i="8"/>
  <c r="K1333" i="8"/>
  <c r="K1334" i="8"/>
  <c r="K1335" i="8"/>
  <c r="K1336" i="8"/>
  <c r="K1337" i="8"/>
  <c r="K1338" i="8"/>
  <c r="K1339" i="8"/>
  <c r="K1340" i="8"/>
  <c r="K1341" i="8"/>
  <c r="K1342" i="8"/>
  <c r="K1343" i="8"/>
  <c r="K1344" i="8"/>
  <c r="K1345" i="8"/>
  <c r="K1346" i="8"/>
  <c r="K1347" i="8"/>
  <c r="K1348" i="8"/>
  <c r="K1349" i="8"/>
  <c r="K1350" i="8"/>
  <c r="K1351" i="8"/>
  <c r="K1352" i="8"/>
  <c r="K1353" i="8"/>
  <c r="K1354" i="8"/>
  <c r="K1355" i="8"/>
  <c r="K1356" i="8"/>
  <c r="K1357" i="8"/>
  <c r="K1358" i="8"/>
  <c r="K1359" i="8"/>
  <c r="K1360" i="8"/>
  <c r="K1361" i="8"/>
  <c r="K1362" i="8"/>
  <c r="K1363" i="8"/>
  <c r="K1364" i="8"/>
  <c r="K1365" i="8"/>
  <c r="K1366" i="8"/>
  <c r="K1367" i="8"/>
  <c r="K1368" i="8"/>
  <c r="K1369" i="8"/>
  <c r="K1370" i="8"/>
  <c r="K1371" i="8"/>
  <c r="K1372" i="8"/>
  <c r="K1373" i="8"/>
  <c r="K1374" i="8"/>
  <c r="K1375" i="8"/>
  <c r="K1376" i="8"/>
  <c r="K1377" i="8"/>
  <c r="K1378" i="8"/>
  <c r="K1379" i="8"/>
  <c r="K1380" i="8"/>
  <c r="K1381" i="8"/>
  <c r="K1382" i="8"/>
  <c r="K1383" i="8"/>
  <c r="K1384" i="8"/>
  <c r="K1385" i="8"/>
  <c r="K1386" i="8"/>
  <c r="K1387" i="8"/>
  <c r="K1388" i="8"/>
  <c r="K1389" i="8"/>
  <c r="K1390" i="8"/>
  <c r="K1391" i="8"/>
  <c r="K1392" i="8"/>
  <c r="K1393" i="8"/>
  <c r="K1394" i="8"/>
  <c r="K1395" i="8"/>
  <c r="K1396" i="8"/>
  <c r="K1397" i="8"/>
  <c r="K1398" i="8"/>
  <c r="K1399" i="8"/>
  <c r="K1400" i="8"/>
  <c r="K1401" i="8"/>
  <c r="K1402" i="8"/>
  <c r="K1403" i="8"/>
  <c r="K1404" i="8"/>
  <c r="K1405" i="8"/>
  <c r="K1406" i="8"/>
  <c r="K1407" i="8"/>
  <c r="K1408" i="8"/>
  <c r="K1409" i="8"/>
  <c r="K1410" i="8"/>
  <c r="K1411" i="8"/>
  <c r="K1412" i="8"/>
  <c r="K1413" i="8"/>
  <c r="K1414" i="8"/>
  <c r="K1415" i="8"/>
  <c r="K1416" i="8"/>
  <c r="K1417" i="8"/>
  <c r="K1418" i="8"/>
  <c r="K1419" i="8"/>
  <c r="K1420" i="8"/>
  <c r="K1421" i="8"/>
  <c r="K1422" i="8"/>
  <c r="K1423" i="8"/>
  <c r="K1424" i="8"/>
  <c r="K1425" i="8"/>
  <c r="K1426" i="8"/>
  <c r="K1427" i="8"/>
  <c r="K1428" i="8"/>
  <c r="K1429" i="8"/>
  <c r="K1430" i="8"/>
  <c r="K1431" i="8"/>
  <c r="K1432" i="8"/>
  <c r="K1433" i="8"/>
  <c r="K1434" i="8"/>
  <c r="K1435" i="8"/>
  <c r="K1436" i="8"/>
  <c r="K1437" i="8"/>
  <c r="K1438" i="8"/>
  <c r="K1439" i="8"/>
  <c r="K1440" i="8"/>
  <c r="K1441" i="8"/>
  <c r="K1442" i="8"/>
  <c r="K1443" i="8"/>
  <c r="K1444" i="8"/>
  <c r="K1445" i="8"/>
  <c r="K1446" i="8"/>
  <c r="K1447" i="8"/>
  <c r="K1448" i="8"/>
  <c r="K1449" i="8"/>
  <c r="K1450" i="8"/>
  <c r="K1451" i="8"/>
  <c r="K1452" i="8"/>
  <c r="K1453" i="8"/>
  <c r="K1454" i="8"/>
  <c r="K1455" i="8"/>
  <c r="K1456" i="8"/>
  <c r="K1457" i="8"/>
  <c r="K1458" i="8"/>
  <c r="K1459" i="8"/>
  <c r="K1460" i="8"/>
  <c r="K1461" i="8"/>
  <c r="K1462" i="8"/>
  <c r="K1463" i="8"/>
  <c r="K1464" i="8"/>
  <c r="K1465" i="8"/>
  <c r="K1466" i="8"/>
  <c r="K1467" i="8"/>
  <c r="K1468" i="8"/>
  <c r="K1469" i="8"/>
  <c r="K1470" i="8"/>
  <c r="K1471" i="8"/>
  <c r="K1472" i="8"/>
  <c r="K1473" i="8"/>
  <c r="K1474" i="8"/>
  <c r="K1475" i="8"/>
  <c r="K1476" i="8"/>
  <c r="K1477" i="8"/>
  <c r="K1478" i="8"/>
  <c r="K1479" i="8"/>
  <c r="K1480" i="8"/>
  <c r="K1481" i="8"/>
  <c r="K1482" i="8"/>
  <c r="K1483" i="8"/>
  <c r="K1484" i="8"/>
  <c r="K1485" i="8"/>
  <c r="K1486" i="8"/>
  <c r="K1487" i="8"/>
  <c r="K1488" i="8"/>
  <c r="K1489" i="8"/>
  <c r="K1490" i="8"/>
  <c r="K1491" i="8"/>
  <c r="K1492" i="8"/>
  <c r="K1493" i="8"/>
  <c r="K1494" i="8"/>
  <c r="K1495" i="8"/>
  <c r="K1496" i="8"/>
  <c r="K1497" i="8"/>
  <c r="K1498" i="8"/>
  <c r="K1499" i="8"/>
  <c r="K1500" i="8"/>
  <c r="K1501" i="8"/>
  <c r="K1502" i="8"/>
  <c r="K1503" i="8"/>
  <c r="K1504" i="8"/>
  <c r="K1505" i="8"/>
  <c r="K1506" i="8"/>
  <c r="K1507" i="8"/>
  <c r="K1508" i="8"/>
  <c r="K1509" i="8"/>
  <c r="K1510" i="8"/>
  <c r="K1511" i="8"/>
  <c r="K1512" i="8"/>
  <c r="K1513" i="8"/>
  <c r="K1514" i="8"/>
  <c r="K1515" i="8"/>
  <c r="K1516" i="8"/>
  <c r="K1517" i="8"/>
  <c r="K1518" i="8"/>
  <c r="K1519" i="8"/>
  <c r="K1520" i="8"/>
  <c r="K1521" i="8"/>
  <c r="K1522" i="8"/>
  <c r="K1523" i="8"/>
  <c r="K1524" i="8"/>
  <c r="K1525" i="8"/>
  <c r="K1526" i="8"/>
  <c r="K1527" i="8"/>
  <c r="K1528" i="8"/>
  <c r="K1529" i="8"/>
  <c r="K1530" i="8"/>
  <c r="K1531" i="8"/>
  <c r="K1532" i="8"/>
  <c r="K1533" i="8"/>
  <c r="K1534" i="8"/>
  <c r="K1535" i="8"/>
  <c r="K1536" i="8"/>
  <c r="K1537" i="8"/>
  <c r="K1538" i="8"/>
  <c r="K1539" i="8"/>
  <c r="K1540" i="8"/>
  <c r="K1541" i="8"/>
  <c r="K1542" i="8"/>
  <c r="K1543" i="8"/>
  <c r="K1544" i="8"/>
  <c r="K1545" i="8"/>
  <c r="K1546" i="8"/>
  <c r="K1547" i="8"/>
  <c r="K1548" i="8"/>
  <c r="K1549" i="8"/>
  <c r="K1550" i="8"/>
  <c r="K1551" i="8"/>
  <c r="K1552" i="8"/>
  <c r="K1553" i="8"/>
  <c r="K1554" i="8"/>
  <c r="K1555" i="8"/>
  <c r="K1556" i="8"/>
  <c r="K1557" i="8"/>
  <c r="K1558" i="8"/>
  <c r="K1559" i="8"/>
  <c r="K1560" i="8"/>
  <c r="K1561" i="8"/>
  <c r="K1562" i="8"/>
  <c r="K1563" i="8"/>
  <c r="K1564" i="8"/>
  <c r="K1565" i="8"/>
  <c r="K1566" i="8"/>
  <c r="K1567" i="8"/>
  <c r="K1568" i="8"/>
  <c r="K1569" i="8"/>
  <c r="K1570" i="8"/>
  <c r="K1571" i="8"/>
  <c r="K1572" i="8"/>
  <c r="K1573" i="8"/>
  <c r="K1574" i="8"/>
  <c r="K1575" i="8"/>
  <c r="K1576" i="8"/>
  <c r="K1577" i="8"/>
  <c r="K1578" i="8"/>
  <c r="K1579" i="8"/>
  <c r="K1580" i="8"/>
  <c r="K1581" i="8"/>
  <c r="K1582" i="8"/>
  <c r="K1583" i="8"/>
  <c r="K1584" i="8"/>
  <c r="K1585" i="8"/>
  <c r="K1586" i="8"/>
  <c r="K1587" i="8"/>
  <c r="K1588" i="8"/>
  <c r="K1589" i="8"/>
  <c r="K1590" i="8"/>
  <c r="K1591" i="8"/>
  <c r="K1592" i="8"/>
  <c r="K1593" i="8"/>
  <c r="K1594" i="8"/>
  <c r="K1595" i="8"/>
  <c r="K1596" i="8"/>
  <c r="K1597" i="8"/>
  <c r="K1598" i="8"/>
  <c r="K1599" i="8"/>
  <c r="K1600" i="8"/>
  <c r="K1601" i="8"/>
  <c r="K1602" i="8"/>
  <c r="K1603" i="8"/>
  <c r="K1604" i="8"/>
  <c r="K1605" i="8"/>
  <c r="K1606" i="8"/>
  <c r="K1607" i="8"/>
  <c r="K1608" i="8"/>
  <c r="K1609" i="8"/>
  <c r="K1610" i="8"/>
  <c r="K1611" i="8"/>
  <c r="K1612" i="8"/>
  <c r="K1613" i="8"/>
  <c r="K1614" i="8"/>
  <c r="K1615" i="8"/>
  <c r="K1616" i="8"/>
  <c r="K1617" i="8"/>
  <c r="K1618" i="8"/>
  <c r="K1619" i="8"/>
  <c r="K1620" i="8"/>
  <c r="K1621" i="8"/>
  <c r="K1622" i="8"/>
  <c r="K1623" i="8"/>
  <c r="K1624" i="8"/>
  <c r="K1625" i="8"/>
  <c r="K1626" i="8"/>
  <c r="K1627" i="8"/>
  <c r="K1628" i="8"/>
  <c r="K1629" i="8"/>
  <c r="K1630" i="8"/>
  <c r="K1631" i="8"/>
  <c r="K1632" i="8"/>
  <c r="K1633" i="8"/>
  <c r="K1634" i="8"/>
  <c r="K1635" i="8"/>
  <c r="K1636" i="8"/>
  <c r="K1637" i="8"/>
  <c r="K1638" i="8"/>
  <c r="K1639" i="8"/>
  <c r="K1640" i="8"/>
  <c r="K1641" i="8"/>
  <c r="K1642" i="8"/>
  <c r="K1643" i="8"/>
  <c r="K1644" i="8"/>
  <c r="K1645" i="8"/>
  <c r="K1646" i="8"/>
  <c r="K1647" i="8"/>
  <c r="K1648" i="8"/>
  <c r="K1649" i="8"/>
  <c r="K1650" i="8"/>
  <c r="K1651" i="8"/>
  <c r="K1652" i="8"/>
  <c r="K1653" i="8"/>
  <c r="K1654" i="8"/>
  <c r="K1655" i="8"/>
  <c r="K1656" i="8"/>
  <c r="K1657" i="8"/>
  <c r="K1658" i="8"/>
  <c r="K1659" i="8"/>
  <c r="K1660" i="8"/>
  <c r="K1661" i="8"/>
  <c r="K1662" i="8"/>
  <c r="K1663" i="8"/>
  <c r="K1664" i="8"/>
  <c r="K1665" i="8"/>
  <c r="K1666" i="8"/>
  <c r="K1667" i="8"/>
  <c r="K1668" i="8"/>
  <c r="K1669" i="8"/>
  <c r="K1670" i="8"/>
  <c r="K1671" i="8"/>
  <c r="K1672" i="8"/>
  <c r="K1673" i="8"/>
  <c r="K1674" i="8"/>
  <c r="K1675" i="8"/>
  <c r="K1676" i="8"/>
  <c r="K1677" i="8"/>
  <c r="K1678" i="8"/>
  <c r="K1679" i="8"/>
  <c r="K1680" i="8"/>
  <c r="K1681" i="8"/>
  <c r="K1682" i="8"/>
  <c r="K1683" i="8"/>
  <c r="K1684" i="8"/>
  <c r="K1685" i="8"/>
  <c r="K1686" i="8"/>
  <c r="K1687" i="8"/>
  <c r="K1688" i="8"/>
  <c r="K1689" i="8"/>
  <c r="K1690" i="8"/>
  <c r="K1691" i="8"/>
  <c r="K1692" i="8"/>
  <c r="K1693" i="8"/>
  <c r="K1694" i="8"/>
  <c r="K1695" i="8"/>
  <c r="K1696" i="8"/>
  <c r="K1697" i="8"/>
  <c r="K1698" i="8"/>
  <c r="K1699" i="8"/>
  <c r="K1700" i="8"/>
  <c r="K1701" i="8"/>
  <c r="K1702" i="8"/>
  <c r="K1703" i="8"/>
  <c r="K1704" i="8"/>
  <c r="K1705" i="8"/>
  <c r="K1706" i="8"/>
  <c r="K1707" i="8"/>
  <c r="K1708" i="8"/>
  <c r="K1709" i="8"/>
  <c r="K1710" i="8"/>
  <c r="K1711" i="8"/>
  <c r="K1712" i="8"/>
  <c r="K1713" i="8"/>
  <c r="K1714" i="8"/>
  <c r="K1715" i="8"/>
  <c r="K1716" i="8"/>
  <c r="K1717" i="8"/>
  <c r="K1718" i="8"/>
  <c r="K1719" i="8"/>
  <c r="K1720" i="8"/>
  <c r="K1721" i="8"/>
  <c r="K1722" i="8"/>
  <c r="K1723" i="8"/>
  <c r="K1724" i="8"/>
  <c r="K1725" i="8"/>
  <c r="K1726" i="8"/>
  <c r="K1727" i="8"/>
  <c r="K1728" i="8"/>
  <c r="K1729" i="8"/>
  <c r="K1730" i="8"/>
  <c r="K1731" i="8"/>
  <c r="K1732" i="8"/>
  <c r="K1733" i="8"/>
  <c r="K1734" i="8"/>
  <c r="K1735" i="8"/>
  <c r="K1736" i="8"/>
  <c r="K1737" i="8"/>
  <c r="K1738" i="8"/>
  <c r="K1739" i="8"/>
  <c r="K1740" i="8"/>
  <c r="K1741" i="8"/>
  <c r="K1742" i="8"/>
  <c r="K1743" i="8"/>
  <c r="K1744" i="8"/>
  <c r="K1745" i="8"/>
  <c r="K1746" i="8"/>
  <c r="K1747" i="8"/>
  <c r="K1748" i="8"/>
  <c r="K1749" i="8"/>
  <c r="K1750" i="8"/>
  <c r="K1751" i="8"/>
  <c r="K1752" i="8"/>
  <c r="K1753" i="8"/>
  <c r="K1754" i="8"/>
  <c r="K1755" i="8"/>
  <c r="K1756" i="8"/>
  <c r="K1757" i="8"/>
  <c r="K1758" i="8"/>
  <c r="K1759" i="8"/>
  <c r="K1760" i="8"/>
  <c r="K1761" i="8"/>
  <c r="K1762" i="8"/>
  <c r="K1763" i="8"/>
  <c r="K1764" i="8"/>
  <c r="K1765" i="8"/>
  <c r="K1766" i="8"/>
  <c r="K1767" i="8"/>
  <c r="K1768" i="8"/>
  <c r="K1769" i="8"/>
  <c r="K1770" i="8"/>
  <c r="K1771" i="8"/>
  <c r="K1772" i="8"/>
  <c r="K1773" i="8"/>
  <c r="K1774" i="8"/>
  <c r="K1775" i="8"/>
  <c r="K1776" i="8"/>
  <c r="K1777" i="8"/>
  <c r="K1778" i="8"/>
  <c r="K1779" i="8"/>
  <c r="K1780" i="8"/>
  <c r="K1781" i="8"/>
  <c r="K1782" i="8"/>
  <c r="K1783" i="8"/>
  <c r="K1784" i="8"/>
  <c r="K1785" i="8"/>
  <c r="K1786" i="8"/>
  <c r="K1787" i="8"/>
  <c r="K1788" i="8"/>
  <c r="K1789" i="8"/>
  <c r="K1790" i="8"/>
  <c r="K1791" i="8"/>
  <c r="K1792" i="8"/>
  <c r="K1793" i="8"/>
  <c r="K1794" i="8"/>
  <c r="K1795" i="8"/>
  <c r="K1796" i="8"/>
  <c r="K1797" i="8"/>
  <c r="K1798" i="8"/>
  <c r="K1799" i="8"/>
  <c r="K1800" i="8"/>
  <c r="K1801" i="8"/>
  <c r="K1802" i="8"/>
  <c r="K1803" i="8"/>
  <c r="K1804" i="8"/>
  <c r="K1805" i="8"/>
  <c r="K1806" i="8"/>
  <c r="K1807" i="8"/>
  <c r="K1808" i="8"/>
  <c r="K1809" i="8"/>
  <c r="K1810" i="8"/>
  <c r="K1811" i="8"/>
  <c r="K1812" i="8"/>
  <c r="K1813" i="8"/>
  <c r="K1814" i="8"/>
  <c r="K1815" i="8"/>
  <c r="K1816" i="8"/>
  <c r="K1817" i="8"/>
  <c r="K1818" i="8"/>
  <c r="K1819" i="8"/>
  <c r="K1820" i="8"/>
  <c r="K1821" i="8"/>
  <c r="K1822" i="8"/>
  <c r="K1823" i="8"/>
  <c r="K1824" i="8"/>
  <c r="K1825" i="8"/>
  <c r="K1826" i="8"/>
  <c r="K1827" i="8"/>
  <c r="K1828" i="8"/>
  <c r="K1829" i="8"/>
  <c r="K1830" i="8"/>
  <c r="K1831" i="8"/>
  <c r="K1832" i="8"/>
  <c r="K1833" i="8"/>
  <c r="K1834" i="8"/>
  <c r="K1835" i="8"/>
  <c r="K1836" i="8"/>
  <c r="K1837" i="8"/>
  <c r="K1838" i="8"/>
  <c r="K1839" i="8"/>
  <c r="K1840" i="8"/>
  <c r="K1841" i="8"/>
  <c r="K1842" i="8"/>
  <c r="K1843" i="8"/>
  <c r="K1844" i="8"/>
  <c r="K1845" i="8"/>
  <c r="K1846" i="8"/>
  <c r="K1847" i="8"/>
  <c r="K1848" i="8"/>
  <c r="K1849" i="8"/>
  <c r="K1850" i="8"/>
  <c r="K1851" i="8"/>
  <c r="K1852" i="8"/>
  <c r="K1853" i="8"/>
  <c r="K1854" i="8"/>
  <c r="K1855" i="8"/>
  <c r="K1856" i="8"/>
  <c r="K1857" i="8"/>
  <c r="K1858" i="8"/>
  <c r="K1859" i="8"/>
  <c r="K1860" i="8"/>
  <c r="K1861" i="8"/>
  <c r="K1862" i="8"/>
  <c r="K1863" i="8"/>
  <c r="K1864" i="8"/>
  <c r="K1865" i="8"/>
  <c r="K1866" i="8"/>
  <c r="K1867" i="8"/>
  <c r="K1868" i="8"/>
  <c r="K1869" i="8"/>
  <c r="K1870" i="8"/>
  <c r="K1871" i="8"/>
  <c r="K1872" i="8"/>
  <c r="K1873" i="8"/>
  <c r="K1874" i="8"/>
  <c r="K1875" i="8"/>
  <c r="K1876" i="8"/>
  <c r="K1877" i="8"/>
  <c r="K1878" i="8"/>
  <c r="K1879" i="8"/>
  <c r="K1880" i="8"/>
  <c r="K1881" i="8"/>
  <c r="K1882" i="8"/>
  <c r="K1883" i="8"/>
  <c r="K1884" i="8"/>
  <c r="K1885" i="8"/>
  <c r="K1886" i="8"/>
  <c r="K1887" i="8"/>
  <c r="K1888" i="8"/>
  <c r="K1889" i="8"/>
  <c r="K1890" i="8"/>
  <c r="K1891" i="8"/>
  <c r="K1892" i="8"/>
  <c r="K1893" i="8"/>
  <c r="K1894" i="8"/>
  <c r="K1895" i="8"/>
  <c r="K1896" i="8"/>
  <c r="K1897" i="8"/>
  <c r="K1898" i="8"/>
  <c r="K1899" i="8"/>
  <c r="K1900" i="8"/>
  <c r="K1901" i="8"/>
  <c r="K1902" i="8"/>
  <c r="K1903" i="8"/>
  <c r="K1904" i="8"/>
  <c r="K1905" i="8"/>
  <c r="K1906" i="8"/>
  <c r="K1907" i="8"/>
  <c r="K1908" i="8"/>
  <c r="K1909" i="8"/>
  <c r="K1910" i="8"/>
  <c r="K1911" i="8"/>
  <c r="K1912" i="8"/>
  <c r="K1913" i="8"/>
  <c r="K1914" i="8"/>
  <c r="K1915" i="8"/>
  <c r="K1916" i="8"/>
  <c r="K1917" i="8"/>
  <c r="K1918" i="8"/>
  <c r="K1919" i="8"/>
  <c r="K1920" i="8"/>
  <c r="K1921" i="8"/>
  <c r="K1922" i="8"/>
  <c r="K1923" i="8"/>
  <c r="K1924" i="8"/>
  <c r="K1925" i="8"/>
  <c r="K1926" i="8"/>
  <c r="K1927" i="8"/>
  <c r="K1928" i="8"/>
  <c r="K1929" i="8"/>
  <c r="K1930" i="8"/>
  <c r="K1931" i="8"/>
  <c r="K1932" i="8"/>
  <c r="K1933" i="8"/>
  <c r="K1934" i="8"/>
  <c r="K1935" i="8"/>
  <c r="K1936" i="8"/>
  <c r="K1937" i="8"/>
  <c r="K1938" i="8"/>
  <c r="K1939" i="8"/>
  <c r="K1940" i="8"/>
  <c r="K1941" i="8"/>
  <c r="K1942" i="8"/>
  <c r="K1943" i="8"/>
  <c r="K1944" i="8"/>
  <c r="K1945" i="8"/>
  <c r="K1946" i="8"/>
  <c r="K1947" i="8"/>
  <c r="K1948" i="8"/>
  <c r="K1949" i="8"/>
  <c r="K1950" i="8"/>
  <c r="K1951" i="8"/>
  <c r="K1952" i="8"/>
  <c r="K1953" i="8"/>
  <c r="K1954" i="8"/>
  <c r="K1955" i="8"/>
  <c r="K1956" i="8"/>
  <c r="K1957" i="8"/>
  <c r="K1958" i="8"/>
  <c r="K1959" i="8"/>
  <c r="K1960" i="8"/>
  <c r="K1961" i="8"/>
  <c r="K1962" i="8"/>
  <c r="K1963" i="8"/>
  <c r="K1964" i="8"/>
  <c r="K1965" i="8"/>
  <c r="K1966" i="8"/>
  <c r="K1967" i="8"/>
  <c r="K1968" i="8"/>
  <c r="K1969" i="8"/>
  <c r="K1970" i="8"/>
  <c r="K1971" i="8"/>
  <c r="K1972" i="8"/>
  <c r="K1973" i="8"/>
  <c r="K1974" i="8"/>
  <c r="K1975" i="8"/>
  <c r="K1976" i="8"/>
  <c r="K1977" i="8"/>
  <c r="K1978" i="8"/>
  <c r="K1979" i="8"/>
  <c r="K1980" i="8"/>
  <c r="K1981" i="8"/>
  <c r="K1982" i="8"/>
  <c r="K1983" i="8"/>
  <c r="K1984" i="8"/>
  <c r="K1985" i="8"/>
  <c r="K1986" i="8"/>
  <c r="K1987" i="8"/>
  <c r="K1988" i="8"/>
  <c r="K1989" i="8"/>
  <c r="K1990" i="8"/>
  <c r="K1991" i="8"/>
  <c r="K1992" i="8"/>
  <c r="K1993" i="8"/>
  <c r="K1994" i="8"/>
  <c r="K1995" i="8"/>
  <c r="K1996" i="8"/>
  <c r="K1997" i="8"/>
  <c r="K1998" i="8"/>
  <c r="K1999" i="8"/>
  <c r="K2000" i="8"/>
  <c r="K2001" i="8"/>
  <c r="K2002" i="8"/>
  <c r="K2003" i="8"/>
  <c r="K2004" i="8"/>
  <c r="K2005" i="8"/>
  <c r="K2006" i="8"/>
  <c r="K2007" i="8"/>
  <c r="K2008" i="8"/>
  <c r="K2009" i="8"/>
  <c r="K2010" i="8"/>
  <c r="K2011" i="8"/>
  <c r="K2012" i="8"/>
  <c r="K2013" i="8"/>
  <c r="K2014" i="8"/>
  <c r="K2015" i="8"/>
  <c r="K2016" i="8"/>
  <c r="K2017" i="8"/>
  <c r="K2018" i="8"/>
  <c r="K2019" i="8"/>
  <c r="K2020" i="8"/>
  <c r="K2021" i="8"/>
  <c r="K2022" i="8"/>
  <c r="K2023" i="8"/>
  <c r="K2024" i="8"/>
  <c r="K2025" i="8"/>
  <c r="K2026" i="8"/>
  <c r="K2027" i="8"/>
  <c r="K2028" i="8"/>
  <c r="K2029" i="8"/>
  <c r="K2030" i="8"/>
  <c r="K2031" i="8"/>
  <c r="K2032" i="8"/>
  <c r="K2033" i="8"/>
  <c r="K2034" i="8"/>
  <c r="K2035" i="8"/>
  <c r="K2036" i="8"/>
  <c r="K2037" i="8"/>
  <c r="K2038" i="8"/>
  <c r="K2039" i="8"/>
  <c r="K2040" i="8"/>
  <c r="K2041" i="8"/>
  <c r="K2042" i="8"/>
  <c r="K2043" i="8"/>
  <c r="K2044" i="8"/>
  <c r="K2045" i="8"/>
  <c r="K2046" i="8"/>
  <c r="K2047" i="8"/>
  <c r="K2048" i="8"/>
  <c r="K2049" i="8"/>
  <c r="K2050" i="8"/>
  <c r="K2051" i="8"/>
  <c r="K2052" i="8"/>
  <c r="K2053" i="8"/>
  <c r="K2054" i="8"/>
  <c r="K2055" i="8"/>
  <c r="K2056" i="8"/>
  <c r="K2057" i="8"/>
  <c r="K2058" i="8"/>
  <c r="K2059" i="8"/>
  <c r="K2060" i="8"/>
  <c r="K2061" i="8"/>
  <c r="K2062" i="8"/>
  <c r="K2063" i="8"/>
  <c r="K2064" i="8"/>
  <c r="K2065" i="8"/>
  <c r="K2066" i="8"/>
  <c r="K2067" i="8"/>
  <c r="K2068" i="8"/>
  <c r="K2069" i="8"/>
  <c r="K2070" i="8"/>
  <c r="K2071" i="8"/>
  <c r="K2072" i="8"/>
  <c r="K2073" i="8"/>
  <c r="K2074" i="8"/>
  <c r="K2075" i="8"/>
  <c r="K2076" i="8"/>
  <c r="K2077" i="8"/>
  <c r="K2078" i="8"/>
  <c r="K2079" i="8"/>
  <c r="K2080" i="8"/>
  <c r="K2081" i="8"/>
  <c r="K2082" i="8"/>
  <c r="K2083" i="8"/>
  <c r="K2084" i="8"/>
  <c r="K2085" i="8"/>
  <c r="K2086" i="8"/>
  <c r="K2087" i="8"/>
  <c r="K2088" i="8"/>
  <c r="K2089" i="8"/>
  <c r="K2090" i="8"/>
  <c r="K2091" i="8"/>
  <c r="K2092" i="8"/>
  <c r="K2093" i="8"/>
  <c r="K2094" i="8"/>
  <c r="K2095" i="8"/>
  <c r="K2096" i="8"/>
  <c r="K2097" i="8"/>
  <c r="K2098" i="8"/>
  <c r="K2099" i="8"/>
  <c r="K2100" i="8"/>
  <c r="K2101" i="8"/>
  <c r="K2102" i="8"/>
  <c r="K2103" i="8"/>
  <c r="K2104" i="8"/>
  <c r="K2105" i="8"/>
  <c r="K2106" i="8"/>
  <c r="K2107" i="8"/>
  <c r="K2108" i="8"/>
  <c r="K2109" i="8"/>
  <c r="K2110" i="8"/>
  <c r="K2111" i="8"/>
  <c r="K2112" i="8"/>
  <c r="K2113" i="8"/>
  <c r="K2114" i="8"/>
  <c r="K2115" i="8"/>
  <c r="K2116" i="8"/>
  <c r="K2117" i="8"/>
  <c r="K2118" i="8"/>
  <c r="K2119" i="8"/>
  <c r="K2120" i="8"/>
  <c r="K2121" i="8"/>
  <c r="K2122" i="8"/>
  <c r="K2123" i="8"/>
  <c r="K2124" i="8"/>
  <c r="K2125" i="8"/>
  <c r="K2126" i="8"/>
  <c r="K2127" i="8"/>
  <c r="K2128" i="8"/>
  <c r="K2129" i="8"/>
  <c r="K2130" i="8"/>
  <c r="K2131" i="8"/>
  <c r="K2132" i="8"/>
  <c r="K2133" i="8"/>
  <c r="K2134" i="8"/>
  <c r="K2135" i="8"/>
  <c r="K2136" i="8"/>
  <c r="K2137" i="8"/>
  <c r="K2138" i="8"/>
  <c r="K2139" i="8"/>
  <c r="K2140" i="8"/>
  <c r="K2141" i="8"/>
  <c r="K2142" i="8"/>
  <c r="K2143" i="8"/>
  <c r="K2144" i="8"/>
  <c r="K2145" i="8"/>
  <c r="K2146" i="8"/>
  <c r="K2147" i="8"/>
  <c r="K2148" i="8"/>
  <c r="K2149" i="8"/>
  <c r="K2150" i="8"/>
  <c r="K2151" i="8"/>
  <c r="K2152" i="8"/>
  <c r="K2153" i="8"/>
  <c r="K2154" i="8"/>
  <c r="K2155" i="8"/>
  <c r="K2156" i="8"/>
  <c r="K2157" i="8"/>
  <c r="K2158" i="8"/>
  <c r="K2159" i="8"/>
  <c r="K2160" i="8"/>
  <c r="K2161" i="8"/>
  <c r="K2162" i="8"/>
  <c r="K2163" i="8"/>
  <c r="K2164" i="8"/>
  <c r="K2165" i="8"/>
  <c r="K2166" i="8"/>
  <c r="K2167" i="8"/>
  <c r="K2168" i="8"/>
  <c r="K2169" i="8"/>
  <c r="K2170" i="8"/>
  <c r="K2171" i="8"/>
  <c r="K2172" i="8"/>
  <c r="K2173" i="8"/>
  <c r="K2174" i="8"/>
  <c r="K2175" i="8"/>
  <c r="K2176" i="8"/>
  <c r="K2177" i="8"/>
  <c r="K2178" i="8"/>
  <c r="K2179" i="8"/>
  <c r="K2180" i="8"/>
  <c r="K2181" i="8"/>
  <c r="K2182" i="8"/>
  <c r="K2183" i="8"/>
  <c r="K2184" i="8"/>
  <c r="K2185" i="8"/>
  <c r="K2186" i="8"/>
  <c r="K2187" i="8"/>
  <c r="K2188" i="8"/>
  <c r="K2189" i="8"/>
  <c r="K2190" i="8"/>
  <c r="K2191" i="8"/>
  <c r="K2192" i="8"/>
  <c r="K2193" i="8"/>
  <c r="K2194" i="8"/>
  <c r="K2195" i="8"/>
  <c r="K2196" i="8"/>
  <c r="K2197" i="8"/>
  <c r="K2198" i="8"/>
  <c r="K2199" i="8"/>
  <c r="K2200" i="8"/>
  <c r="K2201" i="8"/>
  <c r="K2202" i="8"/>
  <c r="K2203" i="8"/>
  <c r="K2204" i="8"/>
  <c r="K2205" i="8"/>
  <c r="K2206" i="8"/>
  <c r="K2207" i="8"/>
  <c r="K2208" i="8"/>
  <c r="K2209" i="8"/>
  <c r="K2210" i="8"/>
  <c r="K2211" i="8"/>
  <c r="K2212" i="8"/>
  <c r="K2213" i="8"/>
  <c r="K2214" i="8"/>
  <c r="K2215" i="8"/>
  <c r="K2216" i="8"/>
  <c r="K2217" i="8"/>
  <c r="K2218" i="8"/>
  <c r="K2219" i="8"/>
  <c r="K2220" i="8"/>
  <c r="K2221" i="8"/>
  <c r="K2222" i="8"/>
  <c r="K2223" i="8"/>
  <c r="K2224" i="8"/>
  <c r="K2225" i="8"/>
  <c r="K2226" i="8"/>
  <c r="K2227" i="8"/>
  <c r="K2228" i="8"/>
  <c r="K2229" i="8"/>
  <c r="K2230" i="8"/>
  <c r="K2231" i="8"/>
  <c r="K2232" i="8"/>
  <c r="K2233" i="8"/>
  <c r="K2234" i="8"/>
  <c r="K2235" i="8"/>
  <c r="K2236" i="8"/>
  <c r="K2237" i="8"/>
  <c r="K2238" i="8"/>
  <c r="K2239" i="8"/>
  <c r="K2240" i="8"/>
  <c r="K2241" i="8"/>
  <c r="K2242" i="8"/>
  <c r="K2243" i="8"/>
  <c r="K2244" i="8"/>
  <c r="K2245" i="8"/>
  <c r="K2246" i="8"/>
  <c r="K2247" i="8"/>
  <c r="K2248" i="8"/>
  <c r="K2249" i="8"/>
  <c r="K2250" i="8"/>
  <c r="K2251" i="8"/>
  <c r="K2252" i="8"/>
  <c r="K2253" i="8"/>
  <c r="K2254" i="8"/>
  <c r="K2255" i="8"/>
  <c r="K2256" i="8"/>
  <c r="K2257" i="8"/>
  <c r="K2258" i="8"/>
  <c r="K2259" i="8"/>
  <c r="K2260" i="8"/>
  <c r="K2261" i="8"/>
  <c r="K2262" i="8"/>
  <c r="K2263" i="8"/>
  <c r="K2264" i="8"/>
  <c r="K2265" i="8"/>
  <c r="K2266" i="8"/>
  <c r="K2267" i="8"/>
  <c r="K2268" i="8"/>
  <c r="K2269" i="8"/>
  <c r="K2270" i="8"/>
  <c r="K2271" i="8"/>
  <c r="K2272" i="8"/>
  <c r="K2273" i="8"/>
  <c r="K2274" i="8"/>
  <c r="K2275" i="8"/>
  <c r="K2276" i="8"/>
  <c r="K2277" i="8"/>
  <c r="K2278" i="8"/>
  <c r="K2279" i="8"/>
  <c r="K2280" i="8"/>
  <c r="K2281" i="8"/>
  <c r="K2282" i="8"/>
  <c r="K2283" i="8"/>
  <c r="K2284" i="8"/>
  <c r="K2285" i="8"/>
  <c r="K2286" i="8"/>
  <c r="K2287" i="8"/>
  <c r="K2288" i="8"/>
  <c r="K2289" i="8"/>
  <c r="K2290" i="8"/>
  <c r="K2291" i="8"/>
  <c r="K2292" i="8"/>
  <c r="K2293" i="8"/>
  <c r="K2294" i="8"/>
  <c r="K2295" i="8"/>
  <c r="K2296" i="8"/>
  <c r="K2297" i="8"/>
  <c r="K2298" i="8"/>
  <c r="K2299" i="8"/>
  <c r="K2300" i="8"/>
  <c r="K2301" i="8"/>
  <c r="K2302" i="8"/>
  <c r="K2303" i="8"/>
  <c r="K2304" i="8"/>
  <c r="K2305" i="8"/>
  <c r="K2306" i="8"/>
  <c r="K2307" i="8"/>
  <c r="K2308" i="8"/>
  <c r="K2309" i="8"/>
  <c r="K2310" i="8"/>
  <c r="K2311" i="8"/>
  <c r="K2312" i="8"/>
  <c r="K2313" i="8"/>
  <c r="K2314" i="8"/>
  <c r="K2315" i="8"/>
  <c r="K2316" i="8"/>
  <c r="K2317" i="8"/>
  <c r="K2318" i="8"/>
  <c r="K2319" i="8"/>
  <c r="K2320" i="8"/>
  <c r="K2321" i="8"/>
  <c r="K2322" i="8"/>
  <c r="K2323" i="8"/>
  <c r="K2324" i="8"/>
  <c r="K2325" i="8"/>
  <c r="K2326" i="8"/>
  <c r="K2327" i="8"/>
  <c r="K2328" i="8"/>
  <c r="K2329" i="8"/>
  <c r="K2330" i="8"/>
  <c r="K2331" i="8"/>
  <c r="K2332" i="8"/>
  <c r="K2333" i="8"/>
  <c r="K2334" i="8"/>
  <c r="K2335" i="8"/>
  <c r="K2336" i="8"/>
  <c r="K2337" i="8"/>
  <c r="K2338" i="8"/>
  <c r="K2339" i="8"/>
  <c r="K2340" i="8"/>
  <c r="K2341" i="8"/>
  <c r="K2342" i="8"/>
  <c r="K2343" i="8"/>
  <c r="K2344" i="8"/>
  <c r="K2345" i="8"/>
  <c r="K2346" i="8"/>
  <c r="K2347" i="8"/>
  <c r="K2348" i="8"/>
  <c r="K2349" i="8"/>
  <c r="K2350" i="8"/>
  <c r="K2351" i="8"/>
  <c r="K2352" i="8"/>
  <c r="K2353" i="8"/>
  <c r="K2354" i="8"/>
  <c r="K2355" i="8"/>
  <c r="K2356" i="8"/>
  <c r="K2357" i="8"/>
  <c r="K2358" i="8"/>
  <c r="K2359" i="8"/>
  <c r="K2360" i="8"/>
  <c r="K2361" i="8"/>
  <c r="K2362" i="8"/>
  <c r="K2363" i="8"/>
  <c r="K2364" i="8"/>
  <c r="K2365" i="8"/>
  <c r="K2366" i="8"/>
  <c r="K2367" i="8"/>
  <c r="K2368" i="8"/>
  <c r="K2369" i="8"/>
  <c r="K2370" i="8"/>
  <c r="K2371" i="8"/>
  <c r="K2372" i="8"/>
  <c r="K2373" i="8"/>
  <c r="K2374" i="8"/>
  <c r="K2375" i="8"/>
  <c r="K2376" i="8"/>
  <c r="K2377" i="8"/>
  <c r="K2378" i="8"/>
  <c r="K2379" i="8"/>
  <c r="K2380" i="8"/>
  <c r="K2381" i="8"/>
  <c r="K2382" i="8"/>
  <c r="K2383" i="8"/>
  <c r="K2384" i="8"/>
  <c r="K2385" i="8"/>
  <c r="K2386" i="8"/>
  <c r="K2387" i="8"/>
  <c r="K2388" i="8"/>
  <c r="K2389" i="8"/>
  <c r="K2390" i="8"/>
  <c r="K2391" i="8"/>
  <c r="K2392" i="8"/>
  <c r="K2393" i="8"/>
  <c r="K2394" i="8"/>
  <c r="K2395" i="8"/>
  <c r="K2396" i="8"/>
  <c r="K2397" i="8"/>
  <c r="K2398" i="8"/>
  <c r="K2399" i="8"/>
  <c r="K2400" i="8"/>
  <c r="K2401" i="8"/>
  <c r="K2402" i="8"/>
  <c r="K2403" i="8"/>
  <c r="K2404" i="8"/>
  <c r="K2405" i="8"/>
  <c r="K2406" i="8"/>
  <c r="K2407" i="8"/>
  <c r="K2408" i="8"/>
  <c r="K2409" i="8"/>
  <c r="K2410" i="8"/>
  <c r="K2411" i="8"/>
  <c r="K2412" i="8"/>
  <c r="K2413" i="8"/>
  <c r="K2414" i="8"/>
  <c r="K2415" i="8"/>
  <c r="K2416" i="8"/>
  <c r="K2417" i="8"/>
  <c r="K2418" i="8"/>
  <c r="K2419" i="8"/>
  <c r="K2420" i="8"/>
  <c r="K2421" i="8"/>
  <c r="K2422" i="8"/>
  <c r="K2423" i="8"/>
  <c r="K2424" i="8"/>
  <c r="K2425" i="8"/>
  <c r="K2426" i="8"/>
  <c r="K2427" i="8"/>
  <c r="K2428" i="8"/>
  <c r="K2429" i="8"/>
  <c r="K2430" i="8"/>
  <c r="K2431" i="8"/>
  <c r="K2432" i="8"/>
  <c r="K2433" i="8"/>
  <c r="K2434" i="8"/>
  <c r="K2435" i="8"/>
  <c r="K2436" i="8"/>
  <c r="K2437" i="8"/>
  <c r="K2438" i="8"/>
  <c r="K2439" i="8"/>
  <c r="K2440" i="8"/>
  <c r="K2441" i="8"/>
  <c r="K2442" i="8"/>
  <c r="K2443" i="8"/>
  <c r="K2444" i="8"/>
  <c r="K2445" i="8"/>
  <c r="K2446" i="8"/>
  <c r="K2447" i="8"/>
  <c r="K2448" i="8"/>
  <c r="K2449" i="8"/>
  <c r="K2450" i="8"/>
  <c r="K2451" i="8"/>
  <c r="K2452" i="8"/>
  <c r="K2453" i="8"/>
  <c r="K2454" i="8"/>
  <c r="K2455" i="8"/>
  <c r="K2456" i="8"/>
  <c r="K2457" i="8"/>
  <c r="K2458" i="8"/>
  <c r="K2459" i="8"/>
  <c r="K2460" i="8"/>
  <c r="K2461" i="8"/>
  <c r="K2462" i="8"/>
  <c r="K2463" i="8"/>
  <c r="K2464" i="8"/>
  <c r="K2465" i="8"/>
  <c r="K2466" i="8"/>
  <c r="K2467" i="8"/>
  <c r="K2468" i="8"/>
  <c r="K2469" i="8"/>
  <c r="K2470" i="8"/>
  <c r="K2471" i="8"/>
  <c r="K2472" i="8"/>
  <c r="K2473" i="8"/>
  <c r="K2474" i="8"/>
  <c r="K2475" i="8"/>
  <c r="K2476" i="8"/>
  <c r="K2477" i="8"/>
  <c r="K2478" i="8"/>
  <c r="K2479" i="8"/>
  <c r="K2480" i="8"/>
  <c r="K2481" i="8"/>
  <c r="K2482" i="8"/>
  <c r="K2483" i="8"/>
  <c r="K2484" i="8"/>
  <c r="K2485" i="8"/>
  <c r="K2486" i="8"/>
  <c r="K2487" i="8"/>
  <c r="K2488" i="8"/>
  <c r="K2489" i="8"/>
  <c r="K2490" i="8"/>
  <c r="K2491" i="8"/>
  <c r="K2492" i="8"/>
  <c r="K2493" i="8"/>
  <c r="K2494" i="8"/>
  <c r="K2495" i="8"/>
  <c r="K2496" i="8"/>
  <c r="K2497" i="8"/>
  <c r="K2498" i="8"/>
  <c r="K2499" i="8"/>
  <c r="K2500" i="8"/>
  <c r="K2501" i="8"/>
  <c r="K2502" i="8"/>
  <c r="K2503" i="8"/>
  <c r="K2504" i="8"/>
  <c r="K2505" i="8"/>
  <c r="K2506" i="8"/>
  <c r="K2507" i="8"/>
  <c r="K2508" i="8"/>
  <c r="K2509" i="8"/>
  <c r="K2510" i="8"/>
  <c r="K2511" i="8"/>
  <c r="K2512" i="8"/>
  <c r="K2513" i="8"/>
  <c r="K2514" i="8"/>
  <c r="K2515" i="8"/>
  <c r="K2516" i="8"/>
  <c r="K2517" i="8"/>
  <c r="K2518" i="8"/>
  <c r="K2519" i="8"/>
  <c r="K2520" i="8"/>
  <c r="K2521" i="8"/>
  <c r="K2522" i="8"/>
  <c r="K2523" i="8"/>
  <c r="K2524" i="8"/>
  <c r="K2525" i="8"/>
  <c r="K2526" i="8"/>
  <c r="K2527" i="8"/>
  <c r="K2528" i="8"/>
  <c r="K2529" i="8"/>
  <c r="K2530" i="8"/>
  <c r="K2531" i="8"/>
  <c r="K2532" i="8"/>
  <c r="K2533" i="8"/>
  <c r="K2534" i="8"/>
  <c r="K2535" i="8"/>
  <c r="K2536" i="8"/>
  <c r="K2537" i="8"/>
  <c r="K2538" i="8"/>
  <c r="K2539" i="8"/>
  <c r="K2540" i="8"/>
  <c r="K2541" i="8"/>
  <c r="K2542" i="8"/>
  <c r="K2543" i="8"/>
  <c r="K2544" i="8"/>
  <c r="K2545" i="8"/>
  <c r="K2546" i="8"/>
  <c r="K2547" i="8"/>
  <c r="K2548" i="8"/>
  <c r="K2549" i="8"/>
  <c r="K2550" i="8"/>
  <c r="K2551" i="8"/>
  <c r="K2552" i="8"/>
  <c r="K2553" i="8"/>
  <c r="K2554" i="8"/>
  <c r="K2555" i="8"/>
  <c r="K2556" i="8"/>
  <c r="K2557" i="8"/>
  <c r="K2558" i="8"/>
  <c r="K2559" i="8"/>
  <c r="K2560" i="8"/>
  <c r="K2561" i="8"/>
  <c r="K2562" i="8"/>
  <c r="K2563" i="8"/>
  <c r="K2564" i="8"/>
  <c r="K2565" i="8"/>
  <c r="K2566" i="8"/>
  <c r="K2567" i="8"/>
  <c r="K2568" i="8"/>
  <c r="K2569" i="8"/>
  <c r="K2570" i="8"/>
  <c r="K2571" i="8"/>
  <c r="K2572" i="8"/>
  <c r="K2573" i="8"/>
  <c r="K2574" i="8"/>
  <c r="K2575" i="8"/>
  <c r="K2576" i="8"/>
  <c r="K2577" i="8"/>
  <c r="K2578" i="8"/>
  <c r="K2579" i="8"/>
  <c r="K2580" i="8"/>
  <c r="K2581" i="8"/>
  <c r="K2582" i="8"/>
  <c r="K2583" i="8"/>
  <c r="K2584" i="8"/>
  <c r="K2585" i="8"/>
  <c r="K2586" i="8"/>
  <c r="K2587" i="8"/>
  <c r="K2588" i="8"/>
  <c r="K2589" i="8"/>
  <c r="K2590" i="8"/>
  <c r="K2591" i="8"/>
  <c r="K2592" i="8"/>
  <c r="K2593" i="8"/>
  <c r="K2594" i="8"/>
  <c r="K2595" i="8"/>
  <c r="K2596" i="8"/>
  <c r="K2597" i="8"/>
  <c r="K2598" i="8"/>
  <c r="K2599" i="8"/>
  <c r="K2600" i="8"/>
  <c r="K2601" i="8"/>
  <c r="K2602" i="8"/>
  <c r="K2603" i="8"/>
  <c r="K2604" i="8"/>
  <c r="K2605" i="8"/>
  <c r="K2606" i="8"/>
  <c r="K2607" i="8"/>
  <c r="K2608" i="8"/>
  <c r="K2609" i="8"/>
  <c r="K2610" i="8"/>
  <c r="K2611" i="8"/>
  <c r="K2612" i="8"/>
  <c r="K2613" i="8"/>
  <c r="K2614" i="8"/>
  <c r="K2615" i="8"/>
  <c r="K2616" i="8"/>
  <c r="K2617" i="8"/>
  <c r="K2618" i="8"/>
  <c r="K2619" i="8"/>
  <c r="K2620" i="8"/>
  <c r="K2621" i="8"/>
  <c r="K2622" i="8"/>
  <c r="K2623" i="8"/>
  <c r="K2624" i="8"/>
  <c r="K2625" i="8"/>
  <c r="K2626" i="8"/>
  <c r="K2627" i="8"/>
  <c r="K2628" i="8"/>
  <c r="K2629" i="8"/>
  <c r="K2630" i="8"/>
  <c r="K2631" i="8"/>
  <c r="K2632" i="8"/>
  <c r="K2633" i="8"/>
  <c r="K2634" i="8"/>
  <c r="K2635" i="8"/>
  <c r="K2636" i="8"/>
  <c r="K2637" i="8"/>
  <c r="K2638" i="8"/>
  <c r="K2639" i="8"/>
  <c r="K2640" i="8"/>
  <c r="K2641" i="8"/>
  <c r="K2642" i="8"/>
  <c r="K2643" i="8"/>
  <c r="K2644" i="8"/>
  <c r="K2645" i="8"/>
  <c r="K2646" i="8"/>
  <c r="K2647" i="8"/>
  <c r="K2648" i="8"/>
  <c r="K2649" i="8"/>
  <c r="K2650" i="8"/>
  <c r="K2651" i="8"/>
  <c r="K2652" i="8"/>
  <c r="K2653" i="8"/>
  <c r="K2654" i="8"/>
  <c r="K2655" i="8"/>
  <c r="K2656" i="8"/>
  <c r="K2657" i="8"/>
  <c r="K2658" i="8"/>
  <c r="K2659" i="8"/>
  <c r="K2660" i="8"/>
  <c r="K2661" i="8"/>
  <c r="K2662" i="8"/>
  <c r="K2663" i="8"/>
  <c r="K2664" i="8"/>
  <c r="K2665" i="8"/>
  <c r="K2666" i="8"/>
  <c r="K2667" i="8"/>
  <c r="K2668" i="8"/>
  <c r="K2669" i="8"/>
  <c r="K2670" i="8"/>
  <c r="K2671" i="8"/>
  <c r="K2672" i="8"/>
  <c r="K2673" i="8"/>
  <c r="K2674" i="8"/>
  <c r="K2675" i="8"/>
  <c r="K2676" i="8"/>
  <c r="K2677" i="8"/>
  <c r="K2678" i="8"/>
  <c r="K2679" i="8"/>
  <c r="K2680" i="8"/>
  <c r="K2681" i="8"/>
  <c r="K2682" i="8"/>
  <c r="K2683" i="8"/>
  <c r="K2684" i="8"/>
  <c r="K2685" i="8"/>
  <c r="K2686" i="8"/>
  <c r="K2687" i="8"/>
  <c r="K2688" i="8"/>
  <c r="K2689" i="8"/>
  <c r="K2690" i="8"/>
  <c r="K2691" i="8"/>
  <c r="K2692" i="8"/>
  <c r="K2693" i="8"/>
  <c r="K2694" i="8"/>
  <c r="K2695" i="8"/>
  <c r="K2696" i="8"/>
  <c r="K2697" i="8"/>
  <c r="K2698" i="8"/>
  <c r="K2699" i="8"/>
  <c r="K2700" i="8"/>
  <c r="K2701" i="8"/>
  <c r="K2702" i="8"/>
  <c r="K2703" i="8"/>
  <c r="K2704" i="8"/>
  <c r="K2705" i="8"/>
  <c r="K2706" i="8"/>
  <c r="K2707" i="8"/>
  <c r="K2708" i="8"/>
  <c r="K2709" i="8"/>
  <c r="K2710" i="8"/>
  <c r="K2711" i="8"/>
  <c r="K2712" i="8"/>
  <c r="K2713" i="8"/>
  <c r="K2714" i="8"/>
  <c r="K2715" i="8"/>
  <c r="K2716" i="8"/>
  <c r="K2717" i="8"/>
  <c r="K2718" i="8"/>
  <c r="K2719" i="8"/>
  <c r="K2720" i="8"/>
  <c r="K2721" i="8"/>
  <c r="K2722" i="8"/>
  <c r="K2723" i="8"/>
  <c r="K2724" i="8"/>
  <c r="K2725" i="8"/>
  <c r="K2726" i="8"/>
  <c r="K2727" i="8"/>
  <c r="K2728" i="8"/>
  <c r="K2729" i="8"/>
  <c r="K2730" i="8"/>
  <c r="K2731" i="8"/>
  <c r="K2732" i="8"/>
  <c r="K2733" i="8"/>
  <c r="K2734" i="8"/>
  <c r="K2735" i="8"/>
  <c r="K2736" i="8"/>
  <c r="K2737" i="8"/>
  <c r="K2738" i="8"/>
  <c r="K2739" i="8"/>
  <c r="K2740" i="8"/>
  <c r="K2741" i="8"/>
  <c r="K2742" i="8"/>
  <c r="K2743" i="8"/>
  <c r="K2744" i="8"/>
  <c r="K2745" i="8"/>
  <c r="K2746" i="8"/>
  <c r="K2747" i="8"/>
  <c r="K2748" i="8"/>
  <c r="K2749" i="8"/>
  <c r="K2750" i="8"/>
  <c r="K2751" i="8"/>
  <c r="K2752" i="8"/>
  <c r="K2753" i="8"/>
  <c r="K2754" i="8"/>
  <c r="K2755" i="8"/>
  <c r="K2756" i="8"/>
  <c r="K2757" i="8"/>
  <c r="K2758" i="8"/>
  <c r="K2759" i="8"/>
  <c r="K2760" i="8"/>
  <c r="K2761" i="8"/>
  <c r="K2762" i="8"/>
  <c r="K2763" i="8"/>
  <c r="K2764" i="8"/>
  <c r="K2765" i="8"/>
  <c r="K2766" i="8"/>
  <c r="K2767" i="8"/>
  <c r="K2768" i="8"/>
  <c r="K2769" i="8"/>
  <c r="K2" i="8"/>
  <c r="M2" i="1"/>
  <c r="L3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" i="1"/>
</calcChain>
</file>

<file path=xl/sharedStrings.xml><?xml version="1.0" encoding="utf-8"?>
<sst xmlns="http://schemas.openxmlformats.org/spreadsheetml/2006/main" count="25001" uniqueCount="41">
  <si>
    <t>Id</t>
  </si>
  <si>
    <t>Pregnancies</t>
  </si>
  <si>
    <t>Glucose</t>
  </si>
  <si>
    <t>BloodPressure</t>
  </si>
  <si>
    <t>SkinThickness</t>
  </si>
  <si>
    <t>Insulin</t>
  </si>
  <si>
    <t>BMI</t>
  </si>
  <si>
    <t>DiabetesPedigreeFunction</t>
  </si>
  <si>
    <t>Age</t>
  </si>
  <si>
    <t>Outcome</t>
  </si>
  <si>
    <t>GLUCOSE</t>
  </si>
  <si>
    <t>REPLACE MEQ</t>
  </si>
  <si>
    <t>AGE GROUP</t>
  </si>
  <si>
    <t>Skin Thickness Category</t>
  </si>
  <si>
    <t>BMI WEIGHT</t>
  </si>
  <si>
    <t>Glucose Level CATEGORY</t>
  </si>
  <si>
    <t>Pregnancy Risk Factor</t>
  </si>
  <si>
    <t xml:space="preserve"> Insulin Category</t>
  </si>
  <si>
    <t>PRESENCE OF DIABETES</t>
  </si>
  <si>
    <t>Blood Pressure Category</t>
  </si>
  <si>
    <t>Diabetes Pedigree Function Category</t>
  </si>
  <si>
    <t>Obese</t>
  </si>
  <si>
    <t>Overweight</t>
  </si>
  <si>
    <t>Normal weight</t>
  </si>
  <si>
    <t>Underweight</t>
  </si>
  <si>
    <t>Diabetes present</t>
  </si>
  <si>
    <t>Adult</t>
  </si>
  <si>
    <t>Medium</t>
  </si>
  <si>
    <t>Prediabetes</t>
  </si>
  <si>
    <t>High Risk</t>
  </si>
  <si>
    <t>Normal</t>
  </si>
  <si>
    <t>High DPF</t>
  </si>
  <si>
    <t>no diabetes</t>
  </si>
  <si>
    <t>Low Risk</t>
  </si>
  <si>
    <t>Medium DPF</t>
  </si>
  <si>
    <t>Low DPF</t>
  </si>
  <si>
    <t>High</t>
  </si>
  <si>
    <t>Low</t>
  </si>
  <si>
    <t>Hypertension</t>
  </si>
  <si>
    <t>Prehypertension</t>
  </si>
  <si>
    <t>Senior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</si>
</sst>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;[Red]0"/>
    <numFmt numFmtId="165" formatCode="0.0;[Red]0.0"/>
    <numFmt numFmtId="166" formatCode="0.000;[Red]0.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7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0" borderId="10" xfId="0" applyBorder="1"/>
    <xf numFmtId="164" fontId="0" fillId="0" borderId="11" xfId="0" applyNumberFormat="1" applyBorder="1"/>
    <xf numFmtId="165" fontId="0" fillId="0" borderId="11" xfId="0" applyNumberFormat="1" applyBorder="1"/>
    <xf numFmtId="0" fontId="0" fillId="0" borderId="11" xfId="0" applyBorder="1"/>
    <xf numFmtId="0" fontId="13" fillId="33" borderId="13" xfId="0" applyFont="1" applyFill="1" applyBorder="1"/>
    <xf numFmtId="0" fontId="13" fillId="33" borderId="14" xfId="0" applyFont="1" applyFill="1" applyBorder="1"/>
    <xf numFmtId="0" fontId="0" fillId="34" borderId="13" xfId="0" applyFill="1" applyBorder="1"/>
    <xf numFmtId="164" fontId="0" fillId="34" borderId="14" xfId="0" applyNumberFormat="1" applyFill="1" applyBorder="1"/>
    <xf numFmtId="165" fontId="0" fillId="34" borderId="14" xfId="0" applyNumberFormat="1" applyFill="1" applyBorder="1"/>
    <xf numFmtId="0" fontId="0" fillId="34" borderId="14" xfId="0" applyFill="1" applyBorder="1"/>
    <xf numFmtId="0" fontId="0" fillId="0" borderId="13" xfId="0" applyBorder="1"/>
    <xf numFmtId="164" fontId="0" fillId="0" borderId="14" xfId="0" applyNumberFormat="1" applyBorder="1"/>
    <xf numFmtId="165" fontId="0" fillId="0" borderId="14" xfId="0" applyNumberFormat="1" applyBorder="1"/>
    <xf numFmtId="0" fontId="0" fillId="0" borderId="14" xfId="0" applyBorder="1"/>
    <xf numFmtId="166" fontId="13" fillId="33" borderId="14" xfId="0" applyNumberFormat="1" applyFont="1" applyFill="1" applyBorder="1"/>
    <xf numFmtId="166" fontId="0" fillId="34" borderId="14" xfId="0" applyNumberFormat="1" applyFill="1" applyBorder="1"/>
    <xf numFmtId="166" fontId="0" fillId="0" borderId="14" xfId="0" applyNumberFormat="1" applyBorder="1"/>
    <xf numFmtId="166" fontId="0" fillId="0" borderId="11" xfId="0" applyNumberFormat="1" applyBorder="1"/>
    <xf numFmtId="166" fontId="0" fillId="0" borderId="0" xfId="0" applyNumberFormat="1"/>
    <xf numFmtId="164" fontId="13" fillId="33" borderId="14" xfId="0" applyNumberFormat="1" applyFont="1" applyFill="1" applyBorder="1"/>
    <xf numFmtId="164" fontId="13" fillId="33" borderId="15" xfId="0" applyNumberFormat="1" applyFont="1" applyFill="1" applyBorder="1"/>
    <xf numFmtId="164" fontId="0" fillId="34" borderId="15" xfId="0" applyNumberFormat="1" applyFill="1" applyBorder="1"/>
    <xf numFmtId="164" fontId="0" fillId="0" borderId="15" xfId="0" applyNumberFormat="1" applyBorder="1"/>
    <xf numFmtId="164" fontId="0" fillId="0" borderId="12" xfId="0" applyNumberFormat="1" applyBorder="1"/>
    <xf numFmtId="164" fontId="13" fillId="33" borderId="0" xfId="0" applyNumberFormat="1" applyFont="1" applyFill="1"/>
    <xf numFmtId="165" fontId="13" fillId="33" borderId="14" xfId="0" applyNumberFormat="1" applyFont="1" applyFill="1" applyBorder="1"/>
    <xf numFmtId="0" fontId="16" fillId="0" borderId="0" xfId="0" applyFont="1"/>
    <xf numFmtId="0" fontId="18" fillId="0" borderId="0" xfId="0" applyFont="1" applyAlignment="1">
      <alignment vertical="center"/>
    </xf>
    <xf numFmtId="164" fontId="13" fillId="33" borderId="13" xfId="0" applyNumberFormat="1" applyFont="1" applyFill="1" applyBorder="1"/>
    <xf numFmtId="0" fontId="19" fillId="33" borderId="14" xfId="0" applyFont="1" applyFill="1" applyBorder="1" applyAlignment="1">
      <alignment vertical="center"/>
    </xf>
    <xf numFmtId="0" fontId="13" fillId="33" borderId="15" xfId="0" applyFont="1" applyFill="1" applyBorder="1"/>
    <xf numFmtId="0" fontId="0" fillId="34" borderId="15" xfId="0" applyFill="1" applyBorder="1"/>
    <xf numFmtId="0" fontId="0" fillId="0" borderId="15" xfId="0" applyBorder="1"/>
    <xf numFmtId="0" fontId="0" fillId="0" borderId="12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769"/>
  <sheetViews>
    <sheetView tabSelected="1" workbookViewId="0">
      <selection activeCell="F1" sqref="F1:F1048576"/>
    </sheetView>
  </sheetViews>
  <sheetFormatPr defaultRowHeight="14.5" x14ac:dyDescent="0.35"/>
  <cols>
    <col min="1" max="1" width="4.81640625" bestFit="1" customWidth="1"/>
    <col min="2" max="2" width="10.7265625" bestFit="1" customWidth="1"/>
    <col min="3" max="3" width="7.36328125" bestFit="1" customWidth="1"/>
    <col min="4" max="4" width="12.90625" bestFit="1" customWidth="1"/>
    <col min="5" max="5" width="12.1796875" bestFit="1" customWidth="1"/>
    <col min="6" max="6" width="6.36328125" bestFit="1" customWidth="1"/>
    <col min="7" max="7" width="4.81640625" bestFit="1" customWidth="1"/>
    <col min="8" max="8" width="22.7265625" bestFit="1" customWidth="1"/>
    <col min="9" max="9" width="3.90625" bestFit="1" customWidth="1"/>
    <col min="10" max="10" width="8.453125" bestFit="1" customWidth="1"/>
    <col min="11" max="11" width="17.1796875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3" x14ac:dyDescent="0.35">
      <c r="A2">
        <v>1</v>
      </c>
      <c r="B2">
        <v>6</v>
      </c>
      <c r="C2">
        <v>148</v>
      </c>
      <c r="D2">
        <v>72</v>
      </c>
      <c r="E2">
        <v>35</v>
      </c>
      <c r="F2">
        <v>0</v>
      </c>
      <c r="G2">
        <v>33.6</v>
      </c>
      <c r="H2">
        <v>0.627</v>
      </c>
      <c r="I2">
        <v>50</v>
      </c>
      <c r="J2">
        <v>1</v>
      </c>
      <c r="K2" t="str">
        <f>IF(C2&gt;=140," PREDIABETES","NO-DIABETES")</f>
        <v xml:space="preserve"> PREDIABETES</v>
      </c>
      <c r="M2">
        <f>IF(I2,N3)</f>
        <v>0</v>
      </c>
    </row>
    <row r="3" spans="1:13" x14ac:dyDescent="0.35">
      <c r="A3">
        <v>2</v>
      </c>
      <c r="B3">
        <v>1</v>
      </c>
      <c r="C3">
        <v>85</v>
      </c>
      <c r="D3">
        <v>66</v>
      </c>
      <c r="E3">
        <v>29</v>
      </c>
      <c r="F3">
        <v>0</v>
      </c>
      <c r="G3">
        <v>26.6</v>
      </c>
      <c r="H3">
        <v>0.35099999999999998</v>
      </c>
      <c r="I3">
        <v>31</v>
      </c>
      <c r="J3">
        <v>0</v>
      </c>
      <c r="K3" t="str">
        <f t="shared" ref="K3:K66" si="0">IF(C3&gt;=140," PREDIABETES","NO-DIABETES")</f>
        <v>NO-DIABETES</v>
      </c>
      <c r="L3">
        <f>AVERAGE(E:E)</f>
        <v>20.824421965317921</v>
      </c>
    </row>
    <row r="4" spans="1:13" x14ac:dyDescent="0.35">
      <c r="A4">
        <v>3</v>
      </c>
      <c r="B4">
        <v>8</v>
      </c>
      <c r="C4">
        <v>183</v>
      </c>
      <c r="D4">
        <v>64</v>
      </c>
      <c r="E4">
        <v>0</v>
      </c>
      <c r="F4">
        <v>0</v>
      </c>
      <c r="G4">
        <v>23.3</v>
      </c>
      <c r="H4">
        <v>0.67200000000000004</v>
      </c>
      <c r="I4">
        <v>32</v>
      </c>
      <c r="J4">
        <v>1</v>
      </c>
      <c r="K4" t="str">
        <f t="shared" si="0"/>
        <v xml:space="preserve"> PREDIABETES</v>
      </c>
    </row>
    <row r="5" spans="1:13" x14ac:dyDescent="0.35">
      <c r="A5">
        <v>4</v>
      </c>
      <c r="B5">
        <v>1</v>
      </c>
      <c r="C5">
        <v>89</v>
      </c>
      <c r="D5">
        <v>66</v>
      </c>
      <c r="E5">
        <v>23</v>
      </c>
      <c r="F5">
        <v>94</v>
      </c>
      <c r="G5">
        <v>28.1</v>
      </c>
      <c r="H5">
        <v>0.16700000000000001</v>
      </c>
      <c r="I5">
        <v>21</v>
      </c>
      <c r="J5">
        <v>0</v>
      </c>
      <c r="K5" t="str">
        <f t="shared" si="0"/>
        <v>NO-DIABETES</v>
      </c>
    </row>
    <row r="6" spans="1:13" x14ac:dyDescent="0.35">
      <c r="A6">
        <v>5</v>
      </c>
      <c r="B6">
        <v>0</v>
      </c>
      <c r="C6">
        <v>137</v>
      </c>
      <c r="D6">
        <v>40</v>
      </c>
      <c r="E6">
        <v>35</v>
      </c>
      <c r="F6">
        <v>168</v>
      </c>
      <c r="G6">
        <v>43.1</v>
      </c>
      <c r="H6">
        <v>2.2879999999999998</v>
      </c>
      <c r="I6">
        <v>33</v>
      </c>
      <c r="J6">
        <v>1</v>
      </c>
      <c r="K6" t="str">
        <f t="shared" si="0"/>
        <v>NO-DIABETES</v>
      </c>
    </row>
    <row r="7" spans="1:13" x14ac:dyDescent="0.35">
      <c r="A7">
        <v>6</v>
      </c>
      <c r="B7">
        <v>5</v>
      </c>
      <c r="C7">
        <v>116</v>
      </c>
      <c r="D7">
        <v>74</v>
      </c>
      <c r="E7">
        <v>0</v>
      </c>
      <c r="F7">
        <v>0</v>
      </c>
      <c r="G7">
        <v>25.6</v>
      </c>
      <c r="H7">
        <v>0.20100000000000001</v>
      </c>
      <c r="I7">
        <v>30</v>
      </c>
      <c r="J7">
        <v>0</v>
      </c>
      <c r="K7" t="str">
        <f t="shared" si="0"/>
        <v>NO-DIABETES</v>
      </c>
    </row>
    <row r="8" spans="1:13" x14ac:dyDescent="0.35">
      <c r="A8">
        <v>7</v>
      </c>
      <c r="B8">
        <v>3</v>
      </c>
      <c r="C8">
        <v>78</v>
      </c>
      <c r="D8">
        <v>50</v>
      </c>
      <c r="E8">
        <v>32</v>
      </c>
      <c r="F8">
        <v>88</v>
      </c>
      <c r="G8">
        <v>31</v>
      </c>
      <c r="H8">
        <v>0.248</v>
      </c>
      <c r="I8">
        <v>26</v>
      </c>
      <c r="J8">
        <v>1</v>
      </c>
      <c r="K8" t="str">
        <f t="shared" si="0"/>
        <v>NO-DIABETES</v>
      </c>
      <c r="L8" t="s">
        <v>11</v>
      </c>
    </row>
    <row r="9" spans="1:13" x14ac:dyDescent="0.35">
      <c r="A9">
        <v>8</v>
      </c>
      <c r="B9">
        <v>10</v>
      </c>
      <c r="C9">
        <v>115</v>
      </c>
      <c r="D9">
        <v>0</v>
      </c>
      <c r="E9">
        <v>0</v>
      </c>
      <c r="F9">
        <v>0</v>
      </c>
      <c r="G9">
        <v>35.299999999999997</v>
      </c>
      <c r="H9">
        <v>0.13400000000000001</v>
      </c>
      <c r="I9">
        <v>29</v>
      </c>
      <c r="J9">
        <v>0</v>
      </c>
      <c r="K9" t="str">
        <f t="shared" si="0"/>
        <v>NO-DIABETES</v>
      </c>
    </row>
    <row r="10" spans="1:13" x14ac:dyDescent="0.35">
      <c r="A10">
        <v>9</v>
      </c>
      <c r="B10">
        <v>2</v>
      </c>
      <c r="C10">
        <v>197</v>
      </c>
      <c r="D10">
        <v>70</v>
      </c>
      <c r="E10">
        <v>45</v>
      </c>
      <c r="F10">
        <v>543</v>
      </c>
      <c r="G10">
        <v>30.5</v>
      </c>
      <c r="H10">
        <v>0.158</v>
      </c>
      <c r="I10">
        <v>53</v>
      </c>
      <c r="J10">
        <v>1</v>
      </c>
      <c r="K10" t="str">
        <f t="shared" si="0"/>
        <v xml:space="preserve"> PREDIABETES</v>
      </c>
    </row>
    <row r="11" spans="1:13" x14ac:dyDescent="0.35">
      <c r="A11">
        <v>10</v>
      </c>
      <c r="B11">
        <v>8</v>
      </c>
      <c r="C11">
        <v>125</v>
      </c>
      <c r="D11">
        <v>96</v>
      </c>
      <c r="E11">
        <v>0</v>
      </c>
      <c r="F11">
        <v>0</v>
      </c>
      <c r="G11">
        <v>0</v>
      </c>
      <c r="H11">
        <v>0.23200000000000001</v>
      </c>
      <c r="I11">
        <v>54</v>
      </c>
      <c r="J11">
        <v>1</v>
      </c>
      <c r="K11" t="str">
        <f t="shared" si="0"/>
        <v>NO-DIABETES</v>
      </c>
    </row>
    <row r="12" spans="1:13" x14ac:dyDescent="0.35">
      <c r="A12">
        <v>11</v>
      </c>
      <c r="B12">
        <v>4</v>
      </c>
      <c r="C12">
        <v>110</v>
      </c>
      <c r="D12">
        <v>92</v>
      </c>
      <c r="E12">
        <v>0</v>
      </c>
      <c r="F12">
        <v>0</v>
      </c>
      <c r="G12">
        <v>37.6</v>
      </c>
      <c r="H12">
        <v>0.191</v>
      </c>
      <c r="I12">
        <v>30</v>
      </c>
      <c r="J12">
        <v>0</v>
      </c>
      <c r="K12" t="str">
        <f t="shared" si="0"/>
        <v>NO-DIABETES</v>
      </c>
    </row>
    <row r="13" spans="1:13" x14ac:dyDescent="0.35">
      <c r="A13">
        <v>12</v>
      </c>
      <c r="B13">
        <v>10</v>
      </c>
      <c r="C13">
        <v>168</v>
      </c>
      <c r="D13">
        <v>74</v>
      </c>
      <c r="E13">
        <v>0</v>
      </c>
      <c r="F13">
        <v>0</v>
      </c>
      <c r="G13">
        <v>38</v>
      </c>
      <c r="H13">
        <v>0.53700000000000003</v>
      </c>
      <c r="I13">
        <v>34</v>
      </c>
      <c r="J13">
        <v>1</v>
      </c>
      <c r="K13" t="str">
        <f t="shared" si="0"/>
        <v xml:space="preserve"> PREDIABETES</v>
      </c>
    </row>
    <row r="14" spans="1:13" x14ac:dyDescent="0.35">
      <c r="A14">
        <v>13</v>
      </c>
      <c r="B14">
        <v>10</v>
      </c>
      <c r="C14">
        <v>139</v>
      </c>
      <c r="D14">
        <v>80</v>
      </c>
      <c r="E14">
        <v>0</v>
      </c>
      <c r="F14">
        <v>0</v>
      </c>
      <c r="G14">
        <v>27.1</v>
      </c>
      <c r="H14">
        <v>1.4410000000000001</v>
      </c>
      <c r="I14">
        <v>57</v>
      </c>
      <c r="J14">
        <v>0</v>
      </c>
      <c r="K14" t="str">
        <f t="shared" si="0"/>
        <v>NO-DIABETES</v>
      </c>
    </row>
    <row r="15" spans="1:13" x14ac:dyDescent="0.35">
      <c r="A15">
        <v>14</v>
      </c>
      <c r="B15">
        <v>1</v>
      </c>
      <c r="C15">
        <v>189</v>
      </c>
      <c r="D15">
        <v>60</v>
      </c>
      <c r="E15">
        <v>23</v>
      </c>
      <c r="F15">
        <v>846</v>
      </c>
      <c r="G15">
        <v>30.1</v>
      </c>
      <c r="H15">
        <v>0.39800000000000002</v>
      </c>
      <c r="I15">
        <v>59</v>
      </c>
      <c r="J15">
        <v>1</v>
      </c>
      <c r="K15" t="str">
        <f t="shared" si="0"/>
        <v xml:space="preserve"> PREDIABETES</v>
      </c>
    </row>
    <row r="16" spans="1:13" x14ac:dyDescent="0.35">
      <c r="A16">
        <v>15</v>
      </c>
      <c r="B16">
        <v>5</v>
      </c>
      <c r="C16">
        <v>166</v>
      </c>
      <c r="D16">
        <v>72</v>
      </c>
      <c r="E16">
        <v>19</v>
      </c>
      <c r="F16">
        <v>175</v>
      </c>
      <c r="G16">
        <v>25.8</v>
      </c>
      <c r="H16">
        <v>0.58699999999999997</v>
      </c>
      <c r="I16">
        <v>51</v>
      </c>
      <c r="J16">
        <v>1</v>
      </c>
      <c r="K16" t="str">
        <f t="shared" si="0"/>
        <v xml:space="preserve"> PREDIABETES</v>
      </c>
    </row>
    <row r="17" spans="1:11" x14ac:dyDescent="0.35">
      <c r="A17">
        <v>16</v>
      </c>
      <c r="B17">
        <v>7</v>
      </c>
      <c r="C17">
        <v>100</v>
      </c>
      <c r="D17">
        <v>0</v>
      </c>
      <c r="E17">
        <v>0</v>
      </c>
      <c r="F17">
        <v>0</v>
      </c>
      <c r="G17">
        <v>30</v>
      </c>
      <c r="H17">
        <v>0.48399999999999999</v>
      </c>
      <c r="I17">
        <v>32</v>
      </c>
      <c r="J17">
        <v>1</v>
      </c>
      <c r="K17" t="str">
        <f t="shared" si="0"/>
        <v>NO-DIABETES</v>
      </c>
    </row>
    <row r="18" spans="1:11" x14ac:dyDescent="0.35">
      <c r="A18">
        <v>17</v>
      </c>
      <c r="B18">
        <v>0</v>
      </c>
      <c r="C18">
        <v>118</v>
      </c>
      <c r="D18">
        <v>84</v>
      </c>
      <c r="E18">
        <v>47</v>
      </c>
      <c r="F18">
        <v>230</v>
      </c>
      <c r="G18">
        <v>45.8</v>
      </c>
      <c r="H18">
        <v>0.55100000000000005</v>
      </c>
      <c r="I18">
        <v>31</v>
      </c>
      <c r="J18">
        <v>1</v>
      </c>
      <c r="K18" t="str">
        <f t="shared" si="0"/>
        <v>NO-DIABETES</v>
      </c>
    </row>
    <row r="19" spans="1:11" x14ac:dyDescent="0.35">
      <c r="A19">
        <v>18</v>
      </c>
      <c r="B19">
        <v>7</v>
      </c>
      <c r="C19">
        <v>107</v>
      </c>
      <c r="D19">
        <v>74</v>
      </c>
      <c r="E19">
        <v>0</v>
      </c>
      <c r="F19">
        <v>0</v>
      </c>
      <c r="G19">
        <v>29.6</v>
      </c>
      <c r="H19">
        <v>0.254</v>
      </c>
      <c r="I19">
        <v>31</v>
      </c>
      <c r="J19">
        <v>1</v>
      </c>
      <c r="K19" t="str">
        <f t="shared" si="0"/>
        <v>NO-DIABETES</v>
      </c>
    </row>
    <row r="20" spans="1:11" x14ac:dyDescent="0.35">
      <c r="A20">
        <v>19</v>
      </c>
      <c r="B20">
        <v>1</v>
      </c>
      <c r="C20">
        <v>103</v>
      </c>
      <c r="D20">
        <v>30</v>
      </c>
      <c r="E20">
        <v>38</v>
      </c>
      <c r="F20">
        <v>83</v>
      </c>
      <c r="G20">
        <v>43.3</v>
      </c>
      <c r="H20">
        <v>0.183</v>
      </c>
      <c r="I20">
        <v>33</v>
      </c>
      <c r="J20">
        <v>0</v>
      </c>
      <c r="K20" t="str">
        <f t="shared" si="0"/>
        <v>NO-DIABETES</v>
      </c>
    </row>
    <row r="21" spans="1:11" x14ac:dyDescent="0.35">
      <c r="A21">
        <v>20</v>
      </c>
      <c r="B21">
        <v>1</v>
      </c>
      <c r="C21">
        <v>115</v>
      </c>
      <c r="D21">
        <v>70</v>
      </c>
      <c r="E21">
        <v>30</v>
      </c>
      <c r="F21">
        <v>96</v>
      </c>
      <c r="G21">
        <v>34.6</v>
      </c>
      <c r="H21">
        <v>0.52900000000000003</v>
      </c>
      <c r="I21">
        <v>32</v>
      </c>
      <c r="J21">
        <v>1</v>
      </c>
      <c r="K21" t="str">
        <f t="shared" si="0"/>
        <v>NO-DIABETES</v>
      </c>
    </row>
    <row r="22" spans="1:11" x14ac:dyDescent="0.35">
      <c r="A22">
        <v>21</v>
      </c>
      <c r="B22">
        <v>3</v>
      </c>
      <c r="C22">
        <v>126</v>
      </c>
      <c r="D22">
        <v>88</v>
      </c>
      <c r="E22">
        <v>41</v>
      </c>
      <c r="F22">
        <v>235</v>
      </c>
      <c r="G22">
        <v>39.299999999999997</v>
      </c>
      <c r="H22">
        <v>0.70399999999999996</v>
      </c>
      <c r="I22">
        <v>27</v>
      </c>
      <c r="J22">
        <v>0</v>
      </c>
      <c r="K22" t="str">
        <f t="shared" si="0"/>
        <v>NO-DIABETES</v>
      </c>
    </row>
    <row r="23" spans="1:11" x14ac:dyDescent="0.35">
      <c r="A23">
        <v>22</v>
      </c>
      <c r="B23">
        <v>8</v>
      </c>
      <c r="C23">
        <v>99</v>
      </c>
      <c r="D23">
        <v>84</v>
      </c>
      <c r="E23">
        <v>0</v>
      </c>
      <c r="F23">
        <v>0</v>
      </c>
      <c r="G23">
        <v>35.4</v>
      </c>
      <c r="H23">
        <v>0.38800000000000001</v>
      </c>
      <c r="I23">
        <v>50</v>
      </c>
      <c r="J23">
        <v>0</v>
      </c>
      <c r="K23" t="str">
        <f t="shared" si="0"/>
        <v>NO-DIABETES</v>
      </c>
    </row>
    <row r="24" spans="1:11" x14ac:dyDescent="0.35">
      <c r="A24">
        <v>23</v>
      </c>
      <c r="B24">
        <v>7</v>
      </c>
      <c r="C24">
        <v>196</v>
      </c>
      <c r="D24">
        <v>90</v>
      </c>
      <c r="E24">
        <v>0</v>
      </c>
      <c r="F24">
        <v>0</v>
      </c>
      <c r="G24">
        <v>39.799999999999997</v>
      </c>
      <c r="H24">
        <v>0.45100000000000001</v>
      </c>
      <c r="I24">
        <v>41</v>
      </c>
      <c r="J24">
        <v>1</v>
      </c>
      <c r="K24" t="str">
        <f t="shared" si="0"/>
        <v xml:space="preserve"> PREDIABETES</v>
      </c>
    </row>
    <row r="25" spans="1:11" x14ac:dyDescent="0.35">
      <c r="A25">
        <v>24</v>
      </c>
      <c r="B25">
        <v>9</v>
      </c>
      <c r="C25">
        <v>119</v>
      </c>
      <c r="D25">
        <v>80</v>
      </c>
      <c r="E25">
        <v>35</v>
      </c>
      <c r="F25">
        <v>0</v>
      </c>
      <c r="G25">
        <v>29</v>
      </c>
      <c r="H25">
        <v>0.26300000000000001</v>
      </c>
      <c r="I25">
        <v>29</v>
      </c>
      <c r="J25">
        <v>1</v>
      </c>
      <c r="K25" t="str">
        <f t="shared" si="0"/>
        <v>NO-DIABETES</v>
      </c>
    </row>
    <row r="26" spans="1:11" x14ac:dyDescent="0.35">
      <c r="A26">
        <v>25</v>
      </c>
      <c r="B26">
        <v>11</v>
      </c>
      <c r="C26">
        <v>143</v>
      </c>
      <c r="D26">
        <v>94</v>
      </c>
      <c r="E26">
        <v>33</v>
      </c>
      <c r="F26">
        <v>146</v>
      </c>
      <c r="G26">
        <v>36.6</v>
      </c>
      <c r="H26">
        <v>0.254</v>
      </c>
      <c r="I26">
        <v>51</v>
      </c>
      <c r="J26">
        <v>1</v>
      </c>
      <c r="K26" t="str">
        <f t="shared" si="0"/>
        <v xml:space="preserve"> PREDIABETES</v>
      </c>
    </row>
    <row r="27" spans="1:11" x14ac:dyDescent="0.35">
      <c r="A27">
        <v>26</v>
      </c>
      <c r="B27">
        <v>10</v>
      </c>
      <c r="C27">
        <v>125</v>
      </c>
      <c r="D27">
        <v>70</v>
      </c>
      <c r="E27">
        <v>26</v>
      </c>
      <c r="F27">
        <v>115</v>
      </c>
      <c r="G27">
        <v>31.1</v>
      </c>
      <c r="H27">
        <v>0.20499999999999999</v>
      </c>
      <c r="I27">
        <v>41</v>
      </c>
      <c r="J27">
        <v>1</v>
      </c>
      <c r="K27" t="str">
        <f t="shared" si="0"/>
        <v>NO-DIABETES</v>
      </c>
    </row>
    <row r="28" spans="1:11" x14ac:dyDescent="0.35">
      <c r="A28">
        <v>27</v>
      </c>
      <c r="B28">
        <v>7</v>
      </c>
      <c r="C28">
        <v>147</v>
      </c>
      <c r="D28">
        <v>76</v>
      </c>
      <c r="E28">
        <v>0</v>
      </c>
      <c r="F28">
        <v>0</v>
      </c>
      <c r="G28">
        <v>39.4</v>
      </c>
      <c r="H28">
        <v>0.25700000000000001</v>
      </c>
      <c r="I28">
        <v>43</v>
      </c>
      <c r="J28">
        <v>1</v>
      </c>
      <c r="K28" t="str">
        <f t="shared" si="0"/>
        <v xml:space="preserve"> PREDIABETES</v>
      </c>
    </row>
    <row r="29" spans="1:11" x14ac:dyDescent="0.35">
      <c r="A29">
        <v>28</v>
      </c>
      <c r="B29">
        <v>1</v>
      </c>
      <c r="C29">
        <v>97</v>
      </c>
      <c r="D29">
        <v>66</v>
      </c>
      <c r="E29">
        <v>15</v>
      </c>
      <c r="F29">
        <v>140</v>
      </c>
      <c r="G29">
        <v>23.2</v>
      </c>
      <c r="H29">
        <v>0.48699999999999999</v>
      </c>
      <c r="I29">
        <v>22</v>
      </c>
      <c r="J29">
        <v>0</v>
      </c>
      <c r="K29" t="str">
        <f t="shared" si="0"/>
        <v>NO-DIABETES</v>
      </c>
    </row>
    <row r="30" spans="1:11" x14ac:dyDescent="0.35">
      <c r="A30">
        <v>29</v>
      </c>
      <c r="B30">
        <v>13</v>
      </c>
      <c r="C30">
        <v>145</v>
      </c>
      <c r="D30">
        <v>82</v>
      </c>
      <c r="E30">
        <v>19</v>
      </c>
      <c r="F30">
        <v>110</v>
      </c>
      <c r="G30">
        <v>22.2</v>
      </c>
      <c r="H30">
        <v>0.245</v>
      </c>
      <c r="I30">
        <v>57</v>
      </c>
      <c r="J30">
        <v>0</v>
      </c>
      <c r="K30" t="str">
        <f t="shared" si="0"/>
        <v xml:space="preserve"> PREDIABETES</v>
      </c>
    </row>
    <row r="31" spans="1:11" x14ac:dyDescent="0.35">
      <c r="A31">
        <v>30</v>
      </c>
      <c r="B31">
        <v>5</v>
      </c>
      <c r="C31">
        <v>117</v>
      </c>
      <c r="D31">
        <v>92</v>
      </c>
      <c r="E31">
        <v>0</v>
      </c>
      <c r="F31">
        <v>0</v>
      </c>
      <c r="G31">
        <v>34.1</v>
      </c>
      <c r="H31">
        <v>0.33700000000000002</v>
      </c>
      <c r="I31">
        <v>38</v>
      </c>
      <c r="J31">
        <v>0</v>
      </c>
      <c r="K31" t="str">
        <f t="shared" si="0"/>
        <v>NO-DIABETES</v>
      </c>
    </row>
    <row r="32" spans="1:11" x14ac:dyDescent="0.35">
      <c r="A32">
        <v>31</v>
      </c>
      <c r="B32">
        <v>5</v>
      </c>
      <c r="C32">
        <v>109</v>
      </c>
      <c r="D32">
        <v>75</v>
      </c>
      <c r="E32">
        <v>26</v>
      </c>
      <c r="F32">
        <v>0</v>
      </c>
      <c r="G32">
        <v>36</v>
      </c>
      <c r="H32">
        <v>0.54600000000000004</v>
      </c>
      <c r="I32">
        <v>60</v>
      </c>
      <c r="J32">
        <v>0</v>
      </c>
      <c r="K32" t="str">
        <f t="shared" si="0"/>
        <v>NO-DIABETES</v>
      </c>
    </row>
    <row r="33" spans="1:11" x14ac:dyDescent="0.35">
      <c r="A33">
        <v>32</v>
      </c>
      <c r="B33">
        <v>3</v>
      </c>
      <c r="C33">
        <v>158</v>
      </c>
      <c r="D33">
        <v>76</v>
      </c>
      <c r="E33">
        <v>36</v>
      </c>
      <c r="F33">
        <v>245</v>
      </c>
      <c r="G33">
        <v>31.6</v>
      </c>
      <c r="H33">
        <v>0.85099999999999998</v>
      </c>
      <c r="I33">
        <v>28</v>
      </c>
      <c r="J33">
        <v>1</v>
      </c>
      <c r="K33" t="str">
        <f t="shared" si="0"/>
        <v xml:space="preserve"> PREDIABETES</v>
      </c>
    </row>
    <row r="34" spans="1:11" x14ac:dyDescent="0.35">
      <c r="A34">
        <v>33</v>
      </c>
      <c r="B34">
        <v>3</v>
      </c>
      <c r="C34">
        <v>88</v>
      </c>
      <c r="D34">
        <v>58</v>
      </c>
      <c r="E34">
        <v>11</v>
      </c>
      <c r="F34">
        <v>54</v>
      </c>
      <c r="G34">
        <v>24.8</v>
      </c>
      <c r="H34">
        <v>0.26700000000000002</v>
      </c>
      <c r="I34">
        <v>22</v>
      </c>
      <c r="J34">
        <v>0</v>
      </c>
      <c r="K34" t="str">
        <f t="shared" si="0"/>
        <v>NO-DIABETES</v>
      </c>
    </row>
    <row r="35" spans="1:11" x14ac:dyDescent="0.35">
      <c r="A35">
        <v>34</v>
      </c>
      <c r="B35">
        <v>6</v>
      </c>
      <c r="C35">
        <v>92</v>
      </c>
      <c r="D35">
        <v>92</v>
      </c>
      <c r="E35">
        <v>0</v>
      </c>
      <c r="F35">
        <v>0</v>
      </c>
      <c r="G35">
        <v>19.899999999999999</v>
      </c>
      <c r="H35">
        <v>0.188</v>
      </c>
      <c r="I35">
        <v>28</v>
      </c>
      <c r="J35">
        <v>0</v>
      </c>
      <c r="K35" t="str">
        <f t="shared" si="0"/>
        <v>NO-DIABETES</v>
      </c>
    </row>
    <row r="36" spans="1:11" x14ac:dyDescent="0.35">
      <c r="A36">
        <v>35</v>
      </c>
      <c r="B36">
        <v>10</v>
      </c>
      <c r="C36">
        <v>122</v>
      </c>
      <c r="D36">
        <v>78</v>
      </c>
      <c r="E36">
        <v>31</v>
      </c>
      <c r="F36">
        <v>0</v>
      </c>
      <c r="G36">
        <v>27.6</v>
      </c>
      <c r="H36">
        <v>0.51200000000000001</v>
      </c>
      <c r="I36">
        <v>45</v>
      </c>
      <c r="J36">
        <v>0</v>
      </c>
      <c r="K36" t="str">
        <f t="shared" si="0"/>
        <v>NO-DIABETES</v>
      </c>
    </row>
    <row r="37" spans="1:11" x14ac:dyDescent="0.35">
      <c r="A37">
        <v>36</v>
      </c>
      <c r="B37">
        <v>4</v>
      </c>
      <c r="C37">
        <v>103</v>
      </c>
      <c r="D37">
        <v>60</v>
      </c>
      <c r="E37">
        <v>33</v>
      </c>
      <c r="F37">
        <v>192</v>
      </c>
      <c r="G37">
        <v>24</v>
      </c>
      <c r="H37">
        <v>0.96599999999999997</v>
      </c>
      <c r="I37">
        <v>33</v>
      </c>
      <c r="J37">
        <v>0</v>
      </c>
      <c r="K37" t="str">
        <f t="shared" si="0"/>
        <v>NO-DIABETES</v>
      </c>
    </row>
    <row r="38" spans="1:11" x14ac:dyDescent="0.35">
      <c r="A38">
        <v>37</v>
      </c>
      <c r="B38">
        <v>11</v>
      </c>
      <c r="C38">
        <v>138</v>
      </c>
      <c r="D38">
        <v>76</v>
      </c>
      <c r="E38">
        <v>0</v>
      </c>
      <c r="F38">
        <v>0</v>
      </c>
      <c r="G38">
        <v>33.200000000000003</v>
      </c>
      <c r="H38">
        <v>0.42</v>
      </c>
      <c r="I38">
        <v>35</v>
      </c>
      <c r="J38">
        <v>0</v>
      </c>
      <c r="K38" t="str">
        <f t="shared" si="0"/>
        <v>NO-DIABETES</v>
      </c>
    </row>
    <row r="39" spans="1:11" x14ac:dyDescent="0.35">
      <c r="A39">
        <v>38</v>
      </c>
      <c r="B39">
        <v>9</v>
      </c>
      <c r="C39">
        <v>102</v>
      </c>
      <c r="D39">
        <v>76</v>
      </c>
      <c r="E39">
        <v>37</v>
      </c>
      <c r="F39">
        <v>0</v>
      </c>
      <c r="G39">
        <v>32.9</v>
      </c>
      <c r="H39">
        <v>0.66500000000000004</v>
      </c>
      <c r="I39">
        <v>46</v>
      </c>
      <c r="J39">
        <v>1</v>
      </c>
      <c r="K39" t="str">
        <f t="shared" si="0"/>
        <v>NO-DIABETES</v>
      </c>
    </row>
    <row r="40" spans="1:11" x14ac:dyDescent="0.35">
      <c r="A40">
        <v>39</v>
      </c>
      <c r="B40">
        <v>2</v>
      </c>
      <c r="C40">
        <v>90</v>
      </c>
      <c r="D40">
        <v>68</v>
      </c>
      <c r="E40">
        <v>42</v>
      </c>
      <c r="F40">
        <v>0</v>
      </c>
      <c r="G40">
        <v>38.200000000000003</v>
      </c>
      <c r="H40">
        <v>0.503</v>
      </c>
      <c r="I40">
        <v>27</v>
      </c>
      <c r="J40">
        <v>1</v>
      </c>
      <c r="K40" t="str">
        <f t="shared" si="0"/>
        <v>NO-DIABETES</v>
      </c>
    </row>
    <row r="41" spans="1:11" x14ac:dyDescent="0.35">
      <c r="A41">
        <v>40</v>
      </c>
      <c r="B41">
        <v>4</v>
      </c>
      <c r="C41">
        <v>111</v>
      </c>
      <c r="D41">
        <v>72</v>
      </c>
      <c r="E41">
        <v>47</v>
      </c>
      <c r="F41">
        <v>207</v>
      </c>
      <c r="G41">
        <v>37.1</v>
      </c>
      <c r="H41">
        <v>1.39</v>
      </c>
      <c r="I41">
        <v>56</v>
      </c>
      <c r="J41">
        <v>1</v>
      </c>
      <c r="K41" t="str">
        <f t="shared" si="0"/>
        <v>NO-DIABETES</v>
      </c>
    </row>
    <row r="42" spans="1:11" x14ac:dyDescent="0.35">
      <c r="A42">
        <v>41</v>
      </c>
      <c r="B42">
        <v>3</v>
      </c>
      <c r="C42">
        <v>180</v>
      </c>
      <c r="D42">
        <v>64</v>
      </c>
      <c r="E42">
        <v>25</v>
      </c>
      <c r="F42">
        <v>70</v>
      </c>
      <c r="G42">
        <v>34</v>
      </c>
      <c r="H42">
        <v>0.27100000000000002</v>
      </c>
      <c r="I42">
        <v>26</v>
      </c>
      <c r="J42">
        <v>0</v>
      </c>
      <c r="K42" t="str">
        <f t="shared" si="0"/>
        <v xml:space="preserve"> PREDIABETES</v>
      </c>
    </row>
    <row r="43" spans="1:11" x14ac:dyDescent="0.35">
      <c r="A43">
        <v>42</v>
      </c>
      <c r="B43">
        <v>7</v>
      </c>
      <c r="C43">
        <v>133</v>
      </c>
      <c r="D43">
        <v>84</v>
      </c>
      <c r="E43">
        <v>0</v>
      </c>
      <c r="F43">
        <v>0</v>
      </c>
      <c r="G43">
        <v>40.200000000000003</v>
      </c>
      <c r="H43">
        <v>0.69599999999999995</v>
      </c>
      <c r="I43">
        <v>37</v>
      </c>
      <c r="J43">
        <v>0</v>
      </c>
      <c r="K43" t="str">
        <f t="shared" si="0"/>
        <v>NO-DIABETES</v>
      </c>
    </row>
    <row r="44" spans="1:11" x14ac:dyDescent="0.35">
      <c r="A44">
        <v>43</v>
      </c>
      <c r="B44">
        <v>7</v>
      </c>
      <c r="C44">
        <v>106</v>
      </c>
      <c r="D44">
        <v>92</v>
      </c>
      <c r="E44">
        <v>18</v>
      </c>
      <c r="F44">
        <v>0</v>
      </c>
      <c r="G44">
        <v>22.7</v>
      </c>
      <c r="H44">
        <v>0.23499999999999999</v>
      </c>
      <c r="I44">
        <v>48</v>
      </c>
      <c r="J44">
        <v>0</v>
      </c>
      <c r="K44" t="str">
        <f t="shared" si="0"/>
        <v>NO-DIABETES</v>
      </c>
    </row>
    <row r="45" spans="1:11" x14ac:dyDescent="0.35">
      <c r="A45">
        <v>44</v>
      </c>
      <c r="B45">
        <v>9</v>
      </c>
      <c r="C45">
        <v>171</v>
      </c>
      <c r="D45">
        <v>110</v>
      </c>
      <c r="E45">
        <v>24</v>
      </c>
      <c r="F45">
        <v>240</v>
      </c>
      <c r="G45">
        <v>45.4</v>
      </c>
      <c r="H45">
        <v>0.72099999999999997</v>
      </c>
      <c r="I45">
        <v>54</v>
      </c>
      <c r="J45">
        <v>1</v>
      </c>
      <c r="K45" t="str">
        <f t="shared" si="0"/>
        <v xml:space="preserve"> PREDIABETES</v>
      </c>
    </row>
    <row r="46" spans="1:11" x14ac:dyDescent="0.35">
      <c r="A46">
        <v>45</v>
      </c>
      <c r="B46">
        <v>7</v>
      </c>
      <c r="C46">
        <v>159</v>
      </c>
      <c r="D46">
        <v>64</v>
      </c>
      <c r="E46">
        <v>0</v>
      </c>
      <c r="F46">
        <v>0</v>
      </c>
      <c r="G46">
        <v>27.4</v>
      </c>
      <c r="H46">
        <v>0.29399999999999998</v>
      </c>
      <c r="I46">
        <v>40</v>
      </c>
      <c r="J46">
        <v>0</v>
      </c>
      <c r="K46" t="str">
        <f t="shared" si="0"/>
        <v xml:space="preserve"> PREDIABETES</v>
      </c>
    </row>
    <row r="47" spans="1:11" x14ac:dyDescent="0.35">
      <c r="A47">
        <v>46</v>
      </c>
      <c r="B47">
        <v>0</v>
      </c>
      <c r="C47">
        <v>180</v>
      </c>
      <c r="D47">
        <v>66</v>
      </c>
      <c r="E47">
        <v>39</v>
      </c>
      <c r="F47">
        <v>0</v>
      </c>
      <c r="G47">
        <v>42</v>
      </c>
      <c r="H47">
        <v>1.893</v>
      </c>
      <c r="I47">
        <v>25</v>
      </c>
      <c r="J47">
        <v>1</v>
      </c>
      <c r="K47" t="str">
        <f t="shared" si="0"/>
        <v xml:space="preserve"> PREDIABETES</v>
      </c>
    </row>
    <row r="48" spans="1:11" x14ac:dyDescent="0.35">
      <c r="A48">
        <v>47</v>
      </c>
      <c r="B48">
        <v>1</v>
      </c>
      <c r="C48">
        <v>146</v>
      </c>
      <c r="D48">
        <v>56</v>
      </c>
      <c r="E48">
        <v>0</v>
      </c>
      <c r="F48">
        <v>0</v>
      </c>
      <c r="G48">
        <v>29.7</v>
      </c>
      <c r="H48">
        <v>0.56399999999999995</v>
      </c>
      <c r="I48">
        <v>29</v>
      </c>
      <c r="J48">
        <v>0</v>
      </c>
      <c r="K48" t="str">
        <f t="shared" si="0"/>
        <v xml:space="preserve"> PREDIABETES</v>
      </c>
    </row>
    <row r="49" spans="1:11" x14ac:dyDescent="0.35">
      <c r="A49">
        <v>48</v>
      </c>
      <c r="B49">
        <v>2</v>
      </c>
      <c r="C49">
        <v>71</v>
      </c>
      <c r="D49">
        <v>70</v>
      </c>
      <c r="E49">
        <v>27</v>
      </c>
      <c r="F49">
        <v>0</v>
      </c>
      <c r="G49">
        <v>28</v>
      </c>
      <c r="H49">
        <v>0.58599999999999997</v>
      </c>
      <c r="I49">
        <v>22</v>
      </c>
      <c r="J49">
        <v>0</v>
      </c>
      <c r="K49" t="str">
        <f t="shared" si="0"/>
        <v>NO-DIABETES</v>
      </c>
    </row>
    <row r="50" spans="1:11" x14ac:dyDescent="0.35">
      <c r="A50">
        <v>49</v>
      </c>
      <c r="B50">
        <v>7</v>
      </c>
      <c r="C50">
        <v>103</v>
      </c>
      <c r="D50">
        <v>66</v>
      </c>
      <c r="E50">
        <v>32</v>
      </c>
      <c r="F50">
        <v>0</v>
      </c>
      <c r="G50">
        <v>39.1</v>
      </c>
      <c r="H50">
        <v>0.34399999999999997</v>
      </c>
      <c r="I50">
        <v>31</v>
      </c>
      <c r="J50">
        <v>1</v>
      </c>
      <c r="K50" t="str">
        <f t="shared" si="0"/>
        <v>NO-DIABETES</v>
      </c>
    </row>
    <row r="51" spans="1:11" x14ac:dyDescent="0.35">
      <c r="A51">
        <v>50</v>
      </c>
      <c r="B51">
        <v>7</v>
      </c>
      <c r="C51">
        <v>105</v>
      </c>
      <c r="D51">
        <v>0</v>
      </c>
      <c r="E51">
        <v>0</v>
      </c>
      <c r="F51">
        <v>0</v>
      </c>
      <c r="G51">
        <v>0</v>
      </c>
      <c r="H51">
        <v>0.30499999999999999</v>
      </c>
      <c r="I51">
        <v>24</v>
      </c>
      <c r="J51">
        <v>0</v>
      </c>
      <c r="K51" t="str">
        <f t="shared" si="0"/>
        <v>NO-DIABETES</v>
      </c>
    </row>
    <row r="52" spans="1:11" x14ac:dyDescent="0.35">
      <c r="A52">
        <v>51</v>
      </c>
      <c r="B52">
        <v>1</v>
      </c>
      <c r="C52">
        <v>103</v>
      </c>
      <c r="D52">
        <v>80</v>
      </c>
      <c r="E52">
        <v>11</v>
      </c>
      <c r="F52">
        <v>82</v>
      </c>
      <c r="G52">
        <v>19.399999999999999</v>
      </c>
      <c r="H52">
        <v>0.49099999999999999</v>
      </c>
      <c r="I52">
        <v>22</v>
      </c>
      <c r="J52">
        <v>0</v>
      </c>
      <c r="K52" t="str">
        <f t="shared" si="0"/>
        <v>NO-DIABETES</v>
      </c>
    </row>
    <row r="53" spans="1:11" x14ac:dyDescent="0.35">
      <c r="A53">
        <v>52</v>
      </c>
      <c r="B53">
        <v>1</v>
      </c>
      <c r="C53">
        <v>101</v>
      </c>
      <c r="D53">
        <v>50</v>
      </c>
      <c r="E53">
        <v>15</v>
      </c>
      <c r="F53">
        <v>36</v>
      </c>
      <c r="G53">
        <v>24.2</v>
      </c>
      <c r="H53">
        <v>0.52600000000000002</v>
      </c>
      <c r="I53">
        <v>26</v>
      </c>
      <c r="J53">
        <v>0</v>
      </c>
      <c r="K53" t="str">
        <f t="shared" si="0"/>
        <v>NO-DIABETES</v>
      </c>
    </row>
    <row r="54" spans="1:11" x14ac:dyDescent="0.35">
      <c r="A54">
        <v>53</v>
      </c>
      <c r="B54">
        <v>5</v>
      </c>
      <c r="C54">
        <v>88</v>
      </c>
      <c r="D54">
        <v>66</v>
      </c>
      <c r="E54">
        <v>21</v>
      </c>
      <c r="F54">
        <v>23</v>
      </c>
      <c r="G54">
        <v>24.4</v>
      </c>
      <c r="H54">
        <v>0.34200000000000003</v>
      </c>
      <c r="I54">
        <v>30</v>
      </c>
      <c r="J54">
        <v>0</v>
      </c>
      <c r="K54" t="str">
        <f t="shared" si="0"/>
        <v>NO-DIABETES</v>
      </c>
    </row>
    <row r="55" spans="1:11" x14ac:dyDescent="0.35">
      <c r="A55">
        <v>54</v>
      </c>
      <c r="B55">
        <v>8</v>
      </c>
      <c r="C55">
        <v>176</v>
      </c>
      <c r="D55">
        <v>90</v>
      </c>
      <c r="E55">
        <v>34</v>
      </c>
      <c r="F55">
        <v>300</v>
      </c>
      <c r="G55">
        <v>33.700000000000003</v>
      </c>
      <c r="H55">
        <v>0.46700000000000003</v>
      </c>
      <c r="I55">
        <v>58</v>
      </c>
      <c r="J55">
        <v>1</v>
      </c>
      <c r="K55" t="str">
        <f t="shared" si="0"/>
        <v xml:space="preserve"> PREDIABETES</v>
      </c>
    </row>
    <row r="56" spans="1:11" x14ac:dyDescent="0.35">
      <c r="A56">
        <v>55</v>
      </c>
      <c r="B56">
        <v>7</v>
      </c>
      <c r="C56">
        <v>150</v>
      </c>
      <c r="D56">
        <v>66</v>
      </c>
      <c r="E56">
        <v>42</v>
      </c>
      <c r="F56">
        <v>342</v>
      </c>
      <c r="G56">
        <v>34.700000000000003</v>
      </c>
      <c r="H56">
        <v>0.71799999999999997</v>
      </c>
      <c r="I56">
        <v>42</v>
      </c>
      <c r="J56">
        <v>0</v>
      </c>
      <c r="K56" t="str">
        <f t="shared" si="0"/>
        <v xml:space="preserve"> PREDIABETES</v>
      </c>
    </row>
    <row r="57" spans="1:11" x14ac:dyDescent="0.35">
      <c r="A57">
        <v>56</v>
      </c>
      <c r="B57">
        <v>1</v>
      </c>
      <c r="C57">
        <v>73</v>
      </c>
      <c r="D57">
        <v>50</v>
      </c>
      <c r="E57">
        <v>10</v>
      </c>
      <c r="F57">
        <v>0</v>
      </c>
      <c r="G57">
        <v>23</v>
      </c>
      <c r="H57">
        <v>0.248</v>
      </c>
      <c r="I57">
        <v>21</v>
      </c>
      <c r="J57">
        <v>0</v>
      </c>
      <c r="K57" t="str">
        <f t="shared" si="0"/>
        <v>NO-DIABETES</v>
      </c>
    </row>
    <row r="58" spans="1:11" x14ac:dyDescent="0.35">
      <c r="A58">
        <v>57</v>
      </c>
      <c r="B58">
        <v>7</v>
      </c>
      <c r="C58">
        <v>187</v>
      </c>
      <c r="D58">
        <v>68</v>
      </c>
      <c r="E58">
        <v>39</v>
      </c>
      <c r="F58">
        <v>304</v>
      </c>
      <c r="G58">
        <v>37.700000000000003</v>
      </c>
      <c r="H58">
        <v>0.254</v>
      </c>
      <c r="I58">
        <v>41</v>
      </c>
      <c r="J58">
        <v>1</v>
      </c>
      <c r="K58" t="str">
        <f t="shared" si="0"/>
        <v xml:space="preserve"> PREDIABETES</v>
      </c>
    </row>
    <row r="59" spans="1:11" x14ac:dyDescent="0.35">
      <c r="A59">
        <v>58</v>
      </c>
      <c r="B59">
        <v>0</v>
      </c>
      <c r="C59">
        <v>100</v>
      </c>
      <c r="D59">
        <v>88</v>
      </c>
      <c r="E59">
        <v>60</v>
      </c>
      <c r="F59">
        <v>110</v>
      </c>
      <c r="G59">
        <v>46.8</v>
      </c>
      <c r="H59">
        <v>0.96199999999999997</v>
      </c>
      <c r="I59">
        <v>31</v>
      </c>
      <c r="J59">
        <v>0</v>
      </c>
      <c r="K59" t="str">
        <f t="shared" si="0"/>
        <v>NO-DIABETES</v>
      </c>
    </row>
    <row r="60" spans="1:11" x14ac:dyDescent="0.35">
      <c r="A60">
        <v>59</v>
      </c>
      <c r="B60">
        <v>0</v>
      </c>
      <c r="C60">
        <v>146</v>
      </c>
      <c r="D60">
        <v>82</v>
      </c>
      <c r="E60">
        <v>0</v>
      </c>
      <c r="F60">
        <v>0</v>
      </c>
      <c r="G60">
        <v>40.5</v>
      </c>
      <c r="H60">
        <v>1.7809999999999999</v>
      </c>
      <c r="I60">
        <v>44</v>
      </c>
      <c r="J60">
        <v>0</v>
      </c>
      <c r="K60" t="str">
        <f t="shared" si="0"/>
        <v xml:space="preserve"> PREDIABETES</v>
      </c>
    </row>
    <row r="61" spans="1:11" x14ac:dyDescent="0.35">
      <c r="A61">
        <v>60</v>
      </c>
      <c r="B61">
        <v>0</v>
      </c>
      <c r="C61">
        <v>105</v>
      </c>
      <c r="D61">
        <v>64</v>
      </c>
      <c r="E61">
        <v>41</v>
      </c>
      <c r="F61">
        <v>142</v>
      </c>
      <c r="G61">
        <v>41.5</v>
      </c>
      <c r="H61">
        <v>0.17299999999999999</v>
      </c>
      <c r="I61">
        <v>22</v>
      </c>
      <c r="J61">
        <v>0</v>
      </c>
      <c r="K61" t="str">
        <f t="shared" si="0"/>
        <v>NO-DIABETES</v>
      </c>
    </row>
    <row r="62" spans="1:11" x14ac:dyDescent="0.35">
      <c r="A62">
        <v>61</v>
      </c>
      <c r="B62">
        <v>2</v>
      </c>
      <c r="C62">
        <v>84</v>
      </c>
      <c r="D62">
        <v>0</v>
      </c>
      <c r="E62">
        <v>0</v>
      </c>
      <c r="F62">
        <v>0</v>
      </c>
      <c r="G62">
        <v>0</v>
      </c>
      <c r="H62">
        <v>0.30399999999999999</v>
      </c>
      <c r="I62">
        <v>21</v>
      </c>
      <c r="J62">
        <v>0</v>
      </c>
      <c r="K62" t="str">
        <f t="shared" si="0"/>
        <v>NO-DIABETES</v>
      </c>
    </row>
    <row r="63" spans="1:11" x14ac:dyDescent="0.35">
      <c r="A63">
        <v>62</v>
      </c>
      <c r="B63">
        <v>8</v>
      </c>
      <c r="C63">
        <v>133</v>
      </c>
      <c r="D63">
        <v>72</v>
      </c>
      <c r="E63">
        <v>0</v>
      </c>
      <c r="F63">
        <v>0</v>
      </c>
      <c r="G63">
        <v>32.9</v>
      </c>
      <c r="H63">
        <v>0.27</v>
      </c>
      <c r="I63">
        <v>39</v>
      </c>
      <c r="J63">
        <v>1</v>
      </c>
      <c r="K63" t="str">
        <f t="shared" si="0"/>
        <v>NO-DIABETES</v>
      </c>
    </row>
    <row r="64" spans="1:11" x14ac:dyDescent="0.35">
      <c r="A64">
        <v>63</v>
      </c>
      <c r="B64">
        <v>5</v>
      </c>
      <c r="C64">
        <v>44</v>
      </c>
      <c r="D64">
        <v>62</v>
      </c>
      <c r="E64">
        <v>0</v>
      </c>
      <c r="F64">
        <v>0</v>
      </c>
      <c r="G64">
        <v>25</v>
      </c>
      <c r="H64">
        <v>0.58699999999999997</v>
      </c>
      <c r="I64">
        <v>36</v>
      </c>
      <c r="J64">
        <v>0</v>
      </c>
      <c r="K64" t="str">
        <f t="shared" si="0"/>
        <v>NO-DIABETES</v>
      </c>
    </row>
    <row r="65" spans="1:11" x14ac:dyDescent="0.35">
      <c r="A65">
        <v>64</v>
      </c>
      <c r="B65">
        <v>2</v>
      </c>
      <c r="C65">
        <v>141</v>
      </c>
      <c r="D65">
        <v>58</v>
      </c>
      <c r="E65">
        <v>34</v>
      </c>
      <c r="F65">
        <v>128</v>
      </c>
      <c r="G65">
        <v>25.4</v>
      </c>
      <c r="H65">
        <v>0.69899999999999995</v>
      </c>
      <c r="I65">
        <v>24</v>
      </c>
      <c r="J65">
        <v>0</v>
      </c>
      <c r="K65" t="str">
        <f t="shared" si="0"/>
        <v xml:space="preserve"> PREDIABETES</v>
      </c>
    </row>
    <row r="66" spans="1:11" x14ac:dyDescent="0.35">
      <c r="A66">
        <v>65</v>
      </c>
      <c r="B66">
        <v>7</v>
      </c>
      <c r="C66">
        <v>114</v>
      </c>
      <c r="D66">
        <v>66</v>
      </c>
      <c r="E66">
        <v>0</v>
      </c>
      <c r="F66">
        <v>0</v>
      </c>
      <c r="G66">
        <v>32.799999999999997</v>
      </c>
      <c r="H66">
        <v>0.25800000000000001</v>
      </c>
      <c r="I66">
        <v>42</v>
      </c>
      <c r="J66">
        <v>1</v>
      </c>
      <c r="K66" t="str">
        <f t="shared" si="0"/>
        <v>NO-DIABETES</v>
      </c>
    </row>
    <row r="67" spans="1:11" x14ac:dyDescent="0.35">
      <c r="A67">
        <v>66</v>
      </c>
      <c r="B67">
        <v>5</v>
      </c>
      <c r="C67">
        <v>99</v>
      </c>
      <c r="D67">
        <v>74</v>
      </c>
      <c r="E67">
        <v>27</v>
      </c>
      <c r="F67">
        <v>0</v>
      </c>
      <c r="G67">
        <v>29</v>
      </c>
      <c r="H67">
        <v>0.20300000000000001</v>
      </c>
      <c r="I67">
        <v>32</v>
      </c>
      <c r="J67">
        <v>0</v>
      </c>
      <c r="K67" t="str">
        <f t="shared" ref="K67:K130" si="1">IF(C67&gt;=140," PREDIABETES","NO-DIABETES")</f>
        <v>NO-DIABETES</v>
      </c>
    </row>
    <row r="68" spans="1:11" x14ac:dyDescent="0.35">
      <c r="A68">
        <v>67</v>
      </c>
      <c r="B68">
        <v>0</v>
      </c>
      <c r="C68">
        <v>109</v>
      </c>
      <c r="D68">
        <v>88</v>
      </c>
      <c r="E68">
        <v>30</v>
      </c>
      <c r="F68">
        <v>0</v>
      </c>
      <c r="G68">
        <v>32.5</v>
      </c>
      <c r="H68">
        <v>0.85499999999999998</v>
      </c>
      <c r="I68">
        <v>38</v>
      </c>
      <c r="J68">
        <v>1</v>
      </c>
      <c r="K68" t="str">
        <f t="shared" si="1"/>
        <v>NO-DIABETES</v>
      </c>
    </row>
    <row r="69" spans="1:11" x14ac:dyDescent="0.35">
      <c r="A69">
        <v>68</v>
      </c>
      <c r="B69">
        <v>2</v>
      </c>
      <c r="C69">
        <v>109</v>
      </c>
      <c r="D69">
        <v>92</v>
      </c>
      <c r="E69">
        <v>0</v>
      </c>
      <c r="F69">
        <v>0</v>
      </c>
      <c r="G69">
        <v>42.7</v>
      </c>
      <c r="H69">
        <v>0.84499999999999997</v>
      </c>
      <c r="I69">
        <v>54</v>
      </c>
      <c r="J69">
        <v>0</v>
      </c>
      <c r="K69" t="str">
        <f t="shared" si="1"/>
        <v>NO-DIABETES</v>
      </c>
    </row>
    <row r="70" spans="1:11" x14ac:dyDescent="0.35">
      <c r="A70">
        <v>69</v>
      </c>
      <c r="B70">
        <v>1</v>
      </c>
      <c r="C70">
        <v>95</v>
      </c>
      <c r="D70">
        <v>66</v>
      </c>
      <c r="E70">
        <v>13</v>
      </c>
      <c r="F70">
        <v>38</v>
      </c>
      <c r="G70">
        <v>19.600000000000001</v>
      </c>
      <c r="H70">
        <v>0.33400000000000002</v>
      </c>
      <c r="I70">
        <v>25</v>
      </c>
      <c r="J70">
        <v>0</v>
      </c>
      <c r="K70" t="str">
        <f t="shared" si="1"/>
        <v>NO-DIABETES</v>
      </c>
    </row>
    <row r="71" spans="1:11" x14ac:dyDescent="0.35">
      <c r="A71">
        <v>70</v>
      </c>
      <c r="B71">
        <v>4</v>
      </c>
      <c r="C71">
        <v>146</v>
      </c>
      <c r="D71">
        <v>85</v>
      </c>
      <c r="E71">
        <v>27</v>
      </c>
      <c r="F71">
        <v>100</v>
      </c>
      <c r="G71">
        <v>28.9</v>
      </c>
      <c r="H71">
        <v>0.189</v>
      </c>
      <c r="I71">
        <v>27</v>
      </c>
      <c r="J71">
        <v>0</v>
      </c>
      <c r="K71" t="str">
        <f t="shared" si="1"/>
        <v xml:space="preserve"> PREDIABETES</v>
      </c>
    </row>
    <row r="72" spans="1:11" x14ac:dyDescent="0.35">
      <c r="A72">
        <v>71</v>
      </c>
      <c r="B72">
        <v>2</v>
      </c>
      <c r="C72">
        <v>100</v>
      </c>
      <c r="D72">
        <v>66</v>
      </c>
      <c r="E72">
        <v>20</v>
      </c>
      <c r="F72">
        <v>90</v>
      </c>
      <c r="G72">
        <v>32.9</v>
      </c>
      <c r="H72">
        <v>0.86699999999999999</v>
      </c>
      <c r="I72">
        <v>28</v>
      </c>
      <c r="J72">
        <v>1</v>
      </c>
      <c r="K72" t="str">
        <f t="shared" si="1"/>
        <v>NO-DIABETES</v>
      </c>
    </row>
    <row r="73" spans="1:11" x14ac:dyDescent="0.35">
      <c r="A73">
        <v>72</v>
      </c>
      <c r="B73">
        <v>5</v>
      </c>
      <c r="C73">
        <v>139</v>
      </c>
      <c r="D73">
        <v>64</v>
      </c>
      <c r="E73">
        <v>35</v>
      </c>
      <c r="F73">
        <v>140</v>
      </c>
      <c r="G73">
        <v>28.6</v>
      </c>
      <c r="H73">
        <v>0.41099999999999998</v>
      </c>
      <c r="I73">
        <v>26</v>
      </c>
      <c r="J73">
        <v>0</v>
      </c>
      <c r="K73" t="str">
        <f t="shared" si="1"/>
        <v>NO-DIABETES</v>
      </c>
    </row>
    <row r="74" spans="1:11" x14ac:dyDescent="0.35">
      <c r="A74">
        <v>73</v>
      </c>
      <c r="B74">
        <v>13</v>
      </c>
      <c r="C74">
        <v>126</v>
      </c>
      <c r="D74">
        <v>90</v>
      </c>
      <c r="E74">
        <v>0</v>
      </c>
      <c r="F74">
        <v>0</v>
      </c>
      <c r="G74">
        <v>43.4</v>
      </c>
      <c r="H74">
        <v>0.58299999999999996</v>
      </c>
      <c r="I74">
        <v>42</v>
      </c>
      <c r="J74">
        <v>1</v>
      </c>
      <c r="K74" t="str">
        <f t="shared" si="1"/>
        <v>NO-DIABETES</v>
      </c>
    </row>
    <row r="75" spans="1:11" x14ac:dyDescent="0.35">
      <c r="A75">
        <v>74</v>
      </c>
      <c r="B75">
        <v>4</v>
      </c>
      <c r="C75">
        <v>129</v>
      </c>
      <c r="D75">
        <v>86</v>
      </c>
      <c r="E75">
        <v>20</v>
      </c>
      <c r="F75">
        <v>270</v>
      </c>
      <c r="G75">
        <v>35.1</v>
      </c>
      <c r="H75">
        <v>0.23100000000000001</v>
      </c>
      <c r="I75">
        <v>23</v>
      </c>
      <c r="J75">
        <v>0</v>
      </c>
      <c r="K75" t="str">
        <f t="shared" si="1"/>
        <v>NO-DIABETES</v>
      </c>
    </row>
    <row r="76" spans="1:11" x14ac:dyDescent="0.35">
      <c r="A76">
        <v>75</v>
      </c>
      <c r="B76">
        <v>1</v>
      </c>
      <c r="C76">
        <v>79</v>
      </c>
      <c r="D76">
        <v>75</v>
      </c>
      <c r="E76">
        <v>30</v>
      </c>
      <c r="F76">
        <v>0</v>
      </c>
      <c r="G76">
        <v>32</v>
      </c>
      <c r="H76">
        <v>0.39600000000000002</v>
      </c>
      <c r="I76">
        <v>22</v>
      </c>
      <c r="J76">
        <v>0</v>
      </c>
      <c r="K76" t="str">
        <f t="shared" si="1"/>
        <v>NO-DIABETES</v>
      </c>
    </row>
    <row r="77" spans="1:11" x14ac:dyDescent="0.35">
      <c r="A77">
        <v>76</v>
      </c>
      <c r="B77">
        <v>1</v>
      </c>
      <c r="C77">
        <v>0</v>
      </c>
      <c r="D77">
        <v>48</v>
      </c>
      <c r="E77">
        <v>20</v>
      </c>
      <c r="F77">
        <v>0</v>
      </c>
      <c r="G77">
        <v>24.7</v>
      </c>
      <c r="H77">
        <v>0.14000000000000001</v>
      </c>
      <c r="I77">
        <v>22</v>
      </c>
      <c r="J77">
        <v>0</v>
      </c>
      <c r="K77" t="str">
        <f t="shared" si="1"/>
        <v>NO-DIABETES</v>
      </c>
    </row>
    <row r="78" spans="1:11" x14ac:dyDescent="0.35">
      <c r="A78">
        <v>77</v>
      </c>
      <c r="B78">
        <v>7</v>
      </c>
      <c r="C78">
        <v>62</v>
      </c>
      <c r="D78">
        <v>78</v>
      </c>
      <c r="E78">
        <v>0</v>
      </c>
      <c r="F78">
        <v>0</v>
      </c>
      <c r="G78">
        <v>32.6</v>
      </c>
      <c r="H78">
        <v>0.39100000000000001</v>
      </c>
      <c r="I78">
        <v>41</v>
      </c>
      <c r="J78">
        <v>0</v>
      </c>
      <c r="K78" t="str">
        <f t="shared" si="1"/>
        <v>NO-DIABETES</v>
      </c>
    </row>
    <row r="79" spans="1:11" x14ac:dyDescent="0.35">
      <c r="A79">
        <v>78</v>
      </c>
      <c r="B79">
        <v>5</v>
      </c>
      <c r="C79">
        <v>95</v>
      </c>
      <c r="D79">
        <v>72</v>
      </c>
      <c r="E79">
        <v>33</v>
      </c>
      <c r="F79">
        <v>0</v>
      </c>
      <c r="G79">
        <v>37.700000000000003</v>
      </c>
      <c r="H79">
        <v>0.37</v>
      </c>
      <c r="I79">
        <v>27</v>
      </c>
      <c r="J79">
        <v>0</v>
      </c>
      <c r="K79" t="str">
        <f t="shared" si="1"/>
        <v>NO-DIABETES</v>
      </c>
    </row>
    <row r="80" spans="1:11" x14ac:dyDescent="0.35">
      <c r="A80">
        <v>79</v>
      </c>
      <c r="B80">
        <v>0</v>
      </c>
      <c r="C80">
        <v>131</v>
      </c>
      <c r="D80">
        <v>0</v>
      </c>
      <c r="E80">
        <v>0</v>
      </c>
      <c r="F80">
        <v>0</v>
      </c>
      <c r="G80">
        <v>43.2</v>
      </c>
      <c r="H80">
        <v>0.27</v>
      </c>
      <c r="I80">
        <v>26</v>
      </c>
      <c r="J80">
        <v>1</v>
      </c>
      <c r="K80" t="str">
        <f t="shared" si="1"/>
        <v>NO-DIABETES</v>
      </c>
    </row>
    <row r="81" spans="1:11" x14ac:dyDescent="0.35">
      <c r="A81">
        <v>80</v>
      </c>
      <c r="B81">
        <v>2</v>
      </c>
      <c r="C81">
        <v>112</v>
      </c>
      <c r="D81">
        <v>66</v>
      </c>
      <c r="E81">
        <v>22</v>
      </c>
      <c r="F81">
        <v>0</v>
      </c>
      <c r="G81">
        <v>25</v>
      </c>
      <c r="H81">
        <v>0.307</v>
      </c>
      <c r="I81">
        <v>24</v>
      </c>
      <c r="J81">
        <v>0</v>
      </c>
      <c r="K81" t="str">
        <f t="shared" si="1"/>
        <v>NO-DIABETES</v>
      </c>
    </row>
    <row r="82" spans="1:11" x14ac:dyDescent="0.35">
      <c r="A82">
        <v>81</v>
      </c>
      <c r="B82">
        <v>3</v>
      </c>
      <c r="C82">
        <v>113</v>
      </c>
      <c r="D82">
        <v>44</v>
      </c>
      <c r="E82">
        <v>13</v>
      </c>
      <c r="F82">
        <v>0</v>
      </c>
      <c r="G82">
        <v>22.4</v>
      </c>
      <c r="H82">
        <v>0.14000000000000001</v>
      </c>
      <c r="I82">
        <v>22</v>
      </c>
      <c r="J82">
        <v>0</v>
      </c>
      <c r="K82" t="str">
        <f t="shared" si="1"/>
        <v>NO-DIABETES</v>
      </c>
    </row>
    <row r="83" spans="1:11" x14ac:dyDescent="0.35">
      <c r="A83">
        <v>82</v>
      </c>
      <c r="B83">
        <v>2</v>
      </c>
      <c r="C83">
        <v>74</v>
      </c>
      <c r="D83">
        <v>0</v>
      </c>
      <c r="E83">
        <v>0</v>
      </c>
      <c r="F83">
        <v>0</v>
      </c>
      <c r="G83">
        <v>0</v>
      </c>
      <c r="H83">
        <v>0.10199999999999999</v>
      </c>
      <c r="I83">
        <v>22</v>
      </c>
      <c r="J83">
        <v>0</v>
      </c>
      <c r="K83" t="str">
        <f t="shared" si="1"/>
        <v>NO-DIABETES</v>
      </c>
    </row>
    <row r="84" spans="1:11" x14ac:dyDescent="0.35">
      <c r="A84">
        <v>83</v>
      </c>
      <c r="B84">
        <v>7</v>
      </c>
      <c r="C84">
        <v>83</v>
      </c>
      <c r="D84">
        <v>78</v>
      </c>
      <c r="E84">
        <v>26</v>
      </c>
      <c r="F84">
        <v>71</v>
      </c>
      <c r="G84">
        <v>29.3</v>
      </c>
      <c r="H84">
        <v>0.76700000000000002</v>
      </c>
      <c r="I84">
        <v>36</v>
      </c>
      <c r="J84">
        <v>0</v>
      </c>
      <c r="K84" t="str">
        <f t="shared" si="1"/>
        <v>NO-DIABETES</v>
      </c>
    </row>
    <row r="85" spans="1:11" x14ac:dyDescent="0.35">
      <c r="A85">
        <v>84</v>
      </c>
      <c r="B85">
        <v>0</v>
      </c>
      <c r="C85">
        <v>101</v>
      </c>
      <c r="D85">
        <v>65</v>
      </c>
      <c r="E85">
        <v>28</v>
      </c>
      <c r="F85">
        <v>0</v>
      </c>
      <c r="G85">
        <v>24.6</v>
      </c>
      <c r="H85">
        <v>0.23699999999999999</v>
      </c>
      <c r="I85">
        <v>22</v>
      </c>
      <c r="J85">
        <v>0</v>
      </c>
      <c r="K85" t="str">
        <f t="shared" si="1"/>
        <v>NO-DIABETES</v>
      </c>
    </row>
    <row r="86" spans="1:11" x14ac:dyDescent="0.35">
      <c r="A86">
        <v>85</v>
      </c>
      <c r="B86">
        <v>5</v>
      </c>
      <c r="C86">
        <v>137</v>
      </c>
      <c r="D86">
        <v>108</v>
      </c>
      <c r="E86">
        <v>0</v>
      </c>
      <c r="F86">
        <v>0</v>
      </c>
      <c r="G86">
        <v>48.8</v>
      </c>
      <c r="H86">
        <v>0.22700000000000001</v>
      </c>
      <c r="I86">
        <v>37</v>
      </c>
      <c r="J86">
        <v>1</v>
      </c>
      <c r="K86" t="str">
        <f t="shared" si="1"/>
        <v>NO-DIABETES</v>
      </c>
    </row>
    <row r="87" spans="1:11" x14ac:dyDescent="0.35">
      <c r="A87">
        <v>86</v>
      </c>
      <c r="B87">
        <v>2</v>
      </c>
      <c r="C87">
        <v>110</v>
      </c>
      <c r="D87">
        <v>74</v>
      </c>
      <c r="E87">
        <v>29</v>
      </c>
      <c r="F87">
        <v>125</v>
      </c>
      <c r="G87">
        <v>32.4</v>
      </c>
      <c r="H87">
        <v>0.69799999999999995</v>
      </c>
      <c r="I87">
        <v>27</v>
      </c>
      <c r="J87">
        <v>0</v>
      </c>
      <c r="K87" t="str">
        <f t="shared" si="1"/>
        <v>NO-DIABETES</v>
      </c>
    </row>
    <row r="88" spans="1:11" x14ac:dyDescent="0.35">
      <c r="A88">
        <v>87</v>
      </c>
      <c r="B88">
        <v>13</v>
      </c>
      <c r="C88">
        <v>106</v>
      </c>
      <c r="D88">
        <v>72</v>
      </c>
      <c r="E88">
        <v>54</v>
      </c>
      <c r="F88">
        <v>0</v>
      </c>
      <c r="G88">
        <v>36.6</v>
      </c>
      <c r="H88">
        <v>0.17799999999999999</v>
      </c>
      <c r="I88">
        <v>45</v>
      </c>
      <c r="J88">
        <v>0</v>
      </c>
      <c r="K88" t="str">
        <f t="shared" si="1"/>
        <v>NO-DIABETES</v>
      </c>
    </row>
    <row r="89" spans="1:11" x14ac:dyDescent="0.35">
      <c r="A89">
        <v>88</v>
      </c>
      <c r="B89">
        <v>2</v>
      </c>
      <c r="C89">
        <v>100</v>
      </c>
      <c r="D89">
        <v>68</v>
      </c>
      <c r="E89">
        <v>25</v>
      </c>
      <c r="F89">
        <v>71</v>
      </c>
      <c r="G89">
        <v>38.5</v>
      </c>
      <c r="H89">
        <v>0.32400000000000001</v>
      </c>
      <c r="I89">
        <v>26</v>
      </c>
      <c r="J89">
        <v>0</v>
      </c>
      <c r="K89" t="str">
        <f t="shared" si="1"/>
        <v>NO-DIABETES</v>
      </c>
    </row>
    <row r="90" spans="1:11" x14ac:dyDescent="0.35">
      <c r="A90">
        <v>89</v>
      </c>
      <c r="B90">
        <v>15</v>
      </c>
      <c r="C90">
        <v>136</v>
      </c>
      <c r="D90">
        <v>70</v>
      </c>
      <c r="E90">
        <v>32</v>
      </c>
      <c r="F90">
        <v>110</v>
      </c>
      <c r="G90">
        <v>37.1</v>
      </c>
      <c r="H90">
        <v>0.153</v>
      </c>
      <c r="I90">
        <v>43</v>
      </c>
      <c r="J90">
        <v>1</v>
      </c>
      <c r="K90" t="str">
        <f t="shared" si="1"/>
        <v>NO-DIABETES</v>
      </c>
    </row>
    <row r="91" spans="1:11" x14ac:dyDescent="0.35">
      <c r="A91">
        <v>90</v>
      </c>
      <c r="B91">
        <v>1</v>
      </c>
      <c r="C91">
        <v>107</v>
      </c>
      <c r="D91">
        <v>68</v>
      </c>
      <c r="E91">
        <v>19</v>
      </c>
      <c r="F91">
        <v>0</v>
      </c>
      <c r="G91">
        <v>26.5</v>
      </c>
      <c r="H91">
        <v>0.16500000000000001</v>
      </c>
      <c r="I91">
        <v>24</v>
      </c>
      <c r="J91">
        <v>0</v>
      </c>
      <c r="K91" t="str">
        <f t="shared" si="1"/>
        <v>NO-DIABETES</v>
      </c>
    </row>
    <row r="92" spans="1:11" x14ac:dyDescent="0.35">
      <c r="A92">
        <v>91</v>
      </c>
      <c r="B92">
        <v>1</v>
      </c>
      <c r="C92">
        <v>80</v>
      </c>
      <c r="D92">
        <v>55</v>
      </c>
      <c r="E92">
        <v>0</v>
      </c>
      <c r="F92">
        <v>0</v>
      </c>
      <c r="G92">
        <v>19.100000000000001</v>
      </c>
      <c r="H92">
        <v>0.25800000000000001</v>
      </c>
      <c r="I92">
        <v>21</v>
      </c>
      <c r="J92">
        <v>0</v>
      </c>
      <c r="K92" t="str">
        <f t="shared" si="1"/>
        <v>NO-DIABETES</v>
      </c>
    </row>
    <row r="93" spans="1:11" x14ac:dyDescent="0.35">
      <c r="A93">
        <v>92</v>
      </c>
      <c r="B93">
        <v>4</v>
      </c>
      <c r="C93">
        <v>123</v>
      </c>
      <c r="D93">
        <v>80</v>
      </c>
      <c r="E93">
        <v>15</v>
      </c>
      <c r="F93">
        <v>176</v>
      </c>
      <c r="G93">
        <v>32</v>
      </c>
      <c r="H93">
        <v>0.443</v>
      </c>
      <c r="I93">
        <v>34</v>
      </c>
      <c r="J93">
        <v>0</v>
      </c>
      <c r="K93" t="str">
        <f t="shared" si="1"/>
        <v>NO-DIABETES</v>
      </c>
    </row>
    <row r="94" spans="1:11" x14ac:dyDescent="0.35">
      <c r="A94">
        <v>93</v>
      </c>
      <c r="B94">
        <v>7</v>
      </c>
      <c r="C94">
        <v>81</v>
      </c>
      <c r="D94">
        <v>78</v>
      </c>
      <c r="E94">
        <v>40</v>
      </c>
      <c r="F94">
        <v>48</v>
      </c>
      <c r="G94">
        <v>46.7</v>
      </c>
      <c r="H94">
        <v>0.26100000000000001</v>
      </c>
      <c r="I94">
        <v>42</v>
      </c>
      <c r="J94">
        <v>0</v>
      </c>
      <c r="K94" t="str">
        <f t="shared" si="1"/>
        <v>NO-DIABETES</v>
      </c>
    </row>
    <row r="95" spans="1:11" x14ac:dyDescent="0.35">
      <c r="A95">
        <v>94</v>
      </c>
      <c r="B95">
        <v>4</v>
      </c>
      <c r="C95">
        <v>134</v>
      </c>
      <c r="D95">
        <v>72</v>
      </c>
      <c r="E95">
        <v>0</v>
      </c>
      <c r="F95">
        <v>0</v>
      </c>
      <c r="G95">
        <v>23.8</v>
      </c>
      <c r="H95">
        <v>0.27700000000000002</v>
      </c>
      <c r="I95">
        <v>60</v>
      </c>
      <c r="J95">
        <v>1</v>
      </c>
      <c r="K95" t="str">
        <f t="shared" si="1"/>
        <v>NO-DIABETES</v>
      </c>
    </row>
    <row r="96" spans="1:11" x14ac:dyDescent="0.35">
      <c r="A96">
        <v>95</v>
      </c>
      <c r="B96">
        <v>2</v>
      </c>
      <c r="C96">
        <v>142</v>
      </c>
      <c r="D96">
        <v>82</v>
      </c>
      <c r="E96">
        <v>18</v>
      </c>
      <c r="F96">
        <v>64</v>
      </c>
      <c r="G96">
        <v>24.7</v>
      </c>
      <c r="H96">
        <v>0.76100000000000001</v>
      </c>
      <c r="I96">
        <v>21</v>
      </c>
      <c r="J96">
        <v>0</v>
      </c>
      <c r="K96" t="str">
        <f t="shared" si="1"/>
        <v xml:space="preserve"> PREDIABETES</v>
      </c>
    </row>
    <row r="97" spans="1:11" x14ac:dyDescent="0.35">
      <c r="A97">
        <v>96</v>
      </c>
      <c r="B97">
        <v>6</v>
      </c>
      <c r="C97">
        <v>144</v>
      </c>
      <c r="D97">
        <v>72</v>
      </c>
      <c r="E97">
        <v>27</v>
      </c>
      <c r="F97">
        <v>228</v>
      </c>
      <c r="G97">
        <v>33.9</v>
      </c>
      <c r="H97">
        <v>0.255</v>
      </c>
      <c r="I97">
        <v>40</v>
      </c>
      <c r="J97">
        <v>0</v>
      </c>
      <c r="K97" t="str">
        <f t="shared" si="1"/>
        <v xml:space="preserve"> PREDIABETES</v>
      </c>
    </row>
    <row r="98" spans="1:11" x14ac:dyDescent="0.35">
      <c r="A98">
        <v>97</v>
      </c>
      <c r="B98">
        <v>2</v>
      </c>
      <c r="C98">
        <v>92</v>
      </c>
      <c r="D98">
        <v>62</v>
      </c>
      <c r="E98">
        <v>28</v>
      </c>
      <c r="F98">
        <v>0</v>
      </c>
      <c r="G98">
        <v>31.6</v>
      </c>
      <c r="H98">
        <v>0.13</v>
      </c>
      <c r="I98">
        <v>24</v>
      </c>
      <c r="J98">
        <v>0</v>
      </c>
      <c r="K98" t="str">
        <f t="shared" si="1"/>
        <v>NO-DIABETES</v>
      </c>
    </row>
    <row r="99" spans="1:11" x14ac:dyDescent="0.35">
      <c r="A99">
        <v>98</v>
      </c>
      <c r="B99">
        <v>1</v>
      </c>
      <c r="C99">
        <v>71</v>
      </c>
      <c r="D99">
        <v>48</v>
      </c>
      <c r="E99">
        <v>18</v>
      </c>
      <c r="F99">
        <v>76</v>
      </c>
      <c r="G99">
        <v>20.399999999999999</v>
      </c>
      <c r="H99">
        <v>0.32300000000000001</v>
      </c>
      <c r="I99">
        <v>22</v>
      </c>
      <c r="J99">
        <v>0</v>
      </c>
      <c r="K99" t="str">
        <f t="shared" si="1"/>
        <v>NO-DIABETES</v>
      </c>
    </row>
    <row r="100" spans="1:11" x14ac:dyDescent="0.35">
      <c r="A100">
        <v>99</v>
      </c>
      <c r="B100">
        <v>6</v>
      </c>
      <c r="C100">
        <v>93</v>
      </c>
      <c r="D100">
        <v>50</v>
      </c>
      <c r="E100">
        <v>30</v>
      </c>
      <c r="F100">
        <v>64</v>
      </c>
      <c r="G100">
        <v>28.7</v>
      </c>
      <c r="H100">
        <v>0.35599999999999998</v>
      </c>
      <c r="I100">
        <v>23</v>
      </c>
      <c r="J100">
        <v>0</v>
      </c>
      <c r="K100" t="str">
        <f t="shared" si="1"/>
        <v>NO-DIABETES</v>
      </c>
    </row>
    <row r="101" spans="1:11" x14ac:dyDescent="0.35">
      <c r="A101">
        <v>100</v>
      </c>
      <c r="B101">
        <v>1</v>
      </c>
      <c r="C101">
        <v>122</v>
      </c>
      <c r="D101">
        <v>90</v>
      </c>
      <c r="E101">
        <v>51</v>
      </c>
      <c r="F101">
        <v>220</v>
      </c>
      <c r="G101">
        <v>49.7</v>
      </c>
      <c r="H101">
        <v>0.32500000000000001</v>
      </c>
      <c r="I101">
        <v>31</v>
      </c>
      <c r="J101">
        <v>1</v>
      </c>
      <c r="K101" t="str">
        <f t="shared" si="1"/>
        <v>NO-DIABETES</v>
      </c>
    </row>
    <row r="102" spans="1:11" x14ac:dyDescent="0.35">
      <c r="A102">
        <v>101</v>
      </c>
      <c r="B102">
        <v>1</v>
      </c>
      <c r="C102">
        <v>163</v>
      </c>
      <c r="D102">
        <v>72</v>
      </c>
      <c r="E102">
        <v>0</v>
      </c>
      <c r="F102">
        <v>0</v>
      </c>
      <c r="G102">
        <v>39</v>
      </c>
      <c r="H102">
        <v>1.222</v>
      </c>
      <c r="I102">
        <v>33</v>
      </c>
      <c r="J102">
        <v>1</v>
      </c>
      <c r="K102" t="str">
        <f t="shared" si="1"/>
        <v xml:space="preserve"> PREDIABETES</v>
      </c>
    </row>
    <row r="103" spans="1:11" x14ac:dyDescent="0.35">
      <c r="A103">
        <v>102</v>
      </c>
      <c r="B103">
        <v>1</v>
      </c>
      <c r="C103">
        <v>151</v>
      </c>
      <c r="D103">
        <v>60</v>
      </c>
      <c r="E103">
        <v>0</v>
      </c>
      <c r="F103">
        <v>0</v>
      </c>
      <c r="G103">
        <v>26.1</v>
      </c>
      <c r="H103">
        <v>0.17899999999999999</v>
      </c>
      <c r="I103">
        <v>22</v>
      </c>
      <c r="J103">
        <v>0</v>
      </c>
      <c r="K103" t="str">
        <f t="shared" si="1"/>
        <v xml:space="preserve"> PREDIABETES</v>
      </c>
    </row>
    <row r="104" spans="1:11" x14ac:dyDescent="0.35">
      <c r="A104">
        <v>103</v>
      </c>
      <c r="B104">
        <v>0</v>
      </c>
      <c r="C104">
        <v>125</v>
      </c>
      <c r="D104">
        <v>96</v>
      </c>
      <c r="E104">
        <v>0</v>
      </c>
      <c r="F104">
        <v>0</v>
      </c>
      <c r="G104">
        <v>22.5</v>
      </c>
      <c r="H104">
        <v>0.26200000000000001</v>
      </c>
      <c r="I104">
        <v>21</v>
      </c>
      <c r="J104">
        <v>0</v>
      </c>
      <c r="K104" t="str">
        <f t="shared" si="1"/>
        <v>NO-DIABETES</v>
      </c>
    </row>
    <row r="105" spans="1:11" x14ac:dyDescent="0.35">
      <c r="A105">
        <v>104</v>
      </c>
      <c r="B105">
        <v>1</v>
      </c>
      <c r="C105">
        <v>81</v>
      </c>
      <c r="D105">
        <v>72</v>
      </c>
      <c r="E105">
        <v>18</v>
      </c>
      <c r="F105">
        <v>40</v>
      </c>
      <c r="G105">
        <v>26.6</v>
      </c>
      <c r="H105">
        <v>0.28299999999999997</v>
      </c>
      <c r="I105">
        <v>24</v>
      </c>
      <c r="J105">
        <v>0</v>
      </c>
      <c r="K105" t="str">
        <f t="shared" si="1"/>
        <v>NO-DIABETES</v>
      </c>
    </row>
    <row r="106" spans="1:11" x14ac:dyDescent="0.35">
      <c r="A106">
        <v>105</v>
      </c>
      <c r="B106">
        <v>2</v>
      </c>
      <c r="C106">
        <v>85</v>
      </c>
      <c r="D106">
        <v>65</v>
      </c>
      <c r="E106">
        <v>0</v>
      </c>
      <c r="F106">
        <v>0</v>
      </c>
      <c r="G106">
        <v>39.6</v>
      </c>
      <c r="H106">
        <v>0.93</v>
      </c>
      <c r="I106">
        <v>27</v>
      </c>
      <c r="J106">
        <v>0</v>
      </c>
      <c r="K106" t="str">
        <f t="shared" si="1"/>
        <v>NO-DIABETES</v>
      </c>
    </row>
    <row r="107" spans="1:11" x14ac:dyDescent="0.35">
      <c r="A107">
        <v>106</v>
      </c>
      <c r="B107">
        <v>1</v>
      </c>
      <c r="C107">
        <v>126</v>
      </c>
      <c r="D107">
        <v>56</v>
      </c>
      <c r="E107">
        <v>29</v>
      </c>
      <c r="F107">
        <v>152</v>
      </c>
      <c r="G107">
        <v>28.7</v>
      </c>
      <c r="H107">
        <v>0.80100000000000005</v>
      </c>
      <c r="I107">
        <v>21</v>
      </c>
      <c r="J107">
        <v>0</v>
      </c>
      <c r="K107" t="str">
        <f t="shared" si="1"/>
        <v>NO-DIABETES</v>
      </c>
    </row>
    <row r="108" spans="1:11" x14ac:dyDescent="0.35">
      <c r="A108">
        <v>107</v>
      </c>
      <c r="B108">
        <v>1</v>
      </c>
      <c r="C108">
        <v>96</v>
      </c>
      <c r="D108">
        <v>122</v>
      </c>
      <c r="E108">
        <v>0</v>
      </c>
      <c r="F108">
        <v>0</v>
      </c>
      <c r="G108">
        <v>22.4</v>
      </c>
      <c r="H108">
        <v>0.20699999999999999</v>
      </c>
      <c r="I108">
        <v>27</v>
      </c>
      <c r="J108">
        <v>0</v>
      </c>
      <c r="K108" t="str">
        <f t="shared" si="1"/>
        <v>NO-DIABETES</v>
      </c>
    </row>
    <row r="109" spans="1:11" x14ac:dyDescent="0.35">
      <c r="A109">
        <v>108</v>
      </c>
      <c r="B109">
        <v>4</v>
      </c>
      <c r="C109">
        <v>144</v>
      </c>
      <c r="D109">
        <v>58</v>
      </c>
      <c r="E109">
        <v>28</v>
      </c>
      <c r="F109">
        <v>140</v>
      </c>
      <c r="G109">
        <v>29.5</v>
      </c>
      <c r="H109">
        <v>0.28699999999999998</v>
      </c>
      <c r="I109">
        <v>37</v>
      </c>
      <c r="J109">
        <v>0</v>
      </c>
      <c r="K109" t="str">
        <f t="shared" si="1"/>
        <v xml:space="preserve"> PREDIABETES</v>
      </c>
    </row>
    <row r="110" spans="1:11" x14ac:dyDescent="0.35">
      <c r="A110">
        <v>109</v>
      </c>
      <c r="B110">
        <v>3</v>
      </c>
      <c r="C110">
        <v>83</v>
      </c>
      <c r="D110">
        <v>58</v>
      </c>
      <c r="E110">
        <v>31</v>
      </c>
      <c r="F110">
        <v>18</v>
      </c>
      <c r="G110">
        <v>34.299999999999997</v>
      </c>
      <c r="H110">
        <v>0.33600000000000002</v>
      </c>
      <c r="I110">
        <v>25</v>
      </c>
      <c r="J110">
        <v>0</v>
      </c>
      <c r="K110" t="str">
        <f t="shared" si="1"/>
        <v>NO-DIABETES</v>
      </c>
    </row>
    <row r="111" spans="1:11" x14ac:dyDescent="0.35">
      <c r="A111">
        <v>110</v>
      </c>
      <c r="B111">
        <v>0</v>
      </c>
      <c r="C111">
        <v>95</v>
      </c>
      <c r="D111">
        <v>85</v>
      </c>
      <c r="E111">
        <v>25</v>
      </c>
      <c r="F111">
        <v>36</v>
      </c>
      <c r="G111">
        <v>37.4</v>
      </c>
      <c r="H111">
        <v>0.247</v>
      </c>
      <c r="I111">
        <v>24</v>
      </c>
      <c r="J111">
        <v>1</v>
      </c>
      <c r="K111" t="str">
        <f t="shared" si="1"/>
        <v>NO-DIABETES</v>
      </c>
    </row>
    <row r="112" spans="1:11" x14ac:dyDescent="0.35">
      <c r="A112">
        <v>111</v>
      </c>
      <c r="B112">
        <v>3</v>
      </c>
      <c r="C112">
        <v>171</v>
      </c>
      <c r="D112">
        <v>72</v>
      </c>
      <c r="E112">
        <v>33</v>
      </c>
      <c r="F112">
        <v>135</v>
      </c>
      <c r="G112">
        <v>33.299999999999997</v>
      </c>
      <c r="H112">
        <v>0.19900000000000001</v>
      </c>
      <c r="I112">
        <v>24</v>
      </c>
      <c r="J112">
        <v>1</v>
      </c>
      <c r="K112" t="str">
        <f t="shared" si="1"/>
        <v xml:space="preserve"> PREDIABETES</v>
      </c>
    </row>
    <row r="113" spans="1:11" x14ac:dyDescent="0.35">
      <c r="A113">
        <v>112</v>
      </c>
      <c r="B113">
        <v>8</v>
      </c>
      <c r="C113">
        <v>155</v>
      </c>
      <c r="D113">
        <v>62</v>
      </c>
      <c r="E113">
        <v>26</v>
      </c>
      <c r="F113">
        <v>495</v>
      </c>
      <c r="G113">
        <v>34</v>
      </c>
      <c r="H113">
        <v>0.54300000000000004</v>
      </c>
      <c r="I113">
        <v>46</v>
      </c>
      <c r="J113">
        <v>1</v>
      </c>
      <c r="K113" t="str">
        <f t="shared" si="1"/>
        <v xml:space="preserve"> PREDIABETES</v>
      </c>
    </row>
    <row r="114" spans="1:11" x14ac:dyDescent="0.35">
      <c r="A114">
        <v>113</v>
      </c>
      <c r="B114">
        <v>1</v>
      </c>
      <c r="C114">
        <v>89</v>
      </c>
      <c r="D114">
        <v>76</v>
      </c>
      <c r="E114">
        <v>34</v>
      </c>
      <c r="F114">
        <v>37</v>
      </c>
      <c r="G114">
        <v>31.2</v>
      </c>
      <c r="H114">
        <v>0.192</v>
      </c>
      <c r="I114">
        <v>23</v>
      </c>
      <c r="J114">
        <v>0</v>
      </c>
      <c r="K114" t="str">
        <f t="shared" si="1"/>
        <v>NO-DIABETES</v>
      </c>
    </row>
    <row r="115" spans="1:11" x14ac:dyDescent="0.35">
      <c r="A115">
        <v>114</v>
      </c>
      <c r="B115">
        <v>4</v>
      </c>
      <c r="C115">
        <v>76</v>
      </c>
      <c r="D115">
        <v>62</v>
      </c>
      <c r="E115">
        <v>0</v>
      </c>
      <c r="F115">
        <v>0</v>
      </c>
      <c r="G115">
        <v>34</v>
      </c>
      <c r="H115">
        <v>0.39100000000000001</v>
      </c>
      <c r="I115">
        <v>25</v>
      </c>
      <c r="J115">
        <v>0</v>
      </c>
      <c r="K115" t="str">
        <f t="shared" si="1"/>
        <v>NO-DIABETES</v>
      </c>
    </row>
    <row r="116" spans="1:11" x14ac:dyDescent="0.35">
      <c r="A116">
        <v>115</v>
      </c>
      <c r="B116">
        <v>7</v>
      </c>
      <c r="C116">
        <v>160</v>
      </c>
      <c r="D116">
        <v>54</v>
      </c>
      <c r="E116">
        <v>32</v>
      </c>
      <c r="F116">
        <v>175</v>
      </c>
      <c r="G116">
        <v>30.5</v>
      </c>
      <c r="H116">
        <v>0.58799999999999997</v>
      </c>
      <c r="I116">
        <v>39</v>
      </c>
      <c r="J116">
        <v>1</v>
      </c>
      <c r="K116" t="str">
        <f t="shared" si="1"/>
        <v xml:space="preserve"> PREDIABETES</v>
      </c>
    </row>
    <row r="117" spans="1:11" x14ac:dyDescent="0.35">
      <c r="A117">
        <v>116</v>
      </c>
      <c r="B117">
        <v>4</v>
      </c>
      <c r="C117">
        <v>146</v>
      </c>
      <c r="D117">
        <v>92</v>
      </c>
      <c r="E117">
        <v>0</v>
      </c>
      <c r="F117">
        <v>0</v>
      </c>
      <c r="G117">
        <v>31.2</v>
      </c>
      <c r="H117">
        <v>0.53900000000000003</v>
      </c>
      <c r="I117">
        <v>61</v>
      </c>
      <c r="J117">
        <v>1</v>
      </c>
      <c r="K117" t="str">
        <f t="shared" si="1"/>
        <v xml:space="preserve"> PREDIABETES</v>
      </c>
    </row>
    <row r="118" spans="1:11" x14ac:dyDescent="0.35">
      <c r="A118">
        <v>117</v>
      </c>
      <c r="B118">
        <v>5</v>
      </c>
      <c r="C118">
        <v>124</v>
      </c>
      <c r="D118">
        <v>74</v>
      </c>
      <c r="E118">
        <v>0</v>
      </c>
      <c r="F118">
        <v>0</v>
      </c>
      <c r="G118">
        <v>34</v>
      </c>
      <c r="H118">
        <v>0.22</v>
      </c>
      <c r="I118">
        <v>38</v>
      </c>
      <c r="J118">
        <v>1</v>
      </c>
      <c r="K118" t="str">
        <f t="shared" si="1"/>
        <v>NO-DIABETES</v>
      </c>
    </row>
    <row r="119" spans="1:11" x14ac:dyDescent="0.35">
      <c r="A119">
        <v>118</v>
      </c>
      <c r="B119">
        <v>5</v>
      </c>
      <c r="C119">
        <v>78</v>
      </c>
      <c r="D119">
        <v>48</v>
      </c>
      <c r="E119">
        <v>0</v>
      </c>
      <c r="F119">
        <v>0</v>
      </c>
      <c r="G119">
        <v>33.700000000000003</v>
      </c>
      <c r="H119">
        <v>0.65400000000000003</v>
      </c>
      <c r="I119">
        <v>25</v>
      </c>
      <c r="J119">
        <v>0</v>
      </c>
      <c r="K119" t="str">
        <f t="shared" si="1"/>
        <v>NO-DIABETES</v>
      </c>
    </row>
    <row r="120" spans="1:11" x14ac:dyDescent="0.35">
      <c r="A120">
        <v>119</v>
      </c>
      <c r="B120">
        <v>4</v>
      </c>
      <c r="C120">
        <v>97</v>
      </c>
      <c r="D120">
        <v>60</v>
      </c>
      <c r="E120">
        <v>23</v>
      </c>
      <c r="F120">
        <v>0</v>
      </c>
      <c r="G120">
        <v>28.2</v>
      </c>
      <c r="H120">
        <v>0.443</v>
      </c>
      <c r="I120">
        <v>22</v>
      </c>
      <c r="J120">
        <v>0</v>
      </c>
      <c r="K120" t="str">
        <f t="shared" si="1"/>
        <v>NO-DIABETES</v>
      </c>
    </row>
    <row r="121" spans="1:11" x14ac:dyDescent="0.35">
      <c r="A121">
        <v>120</v>
      </c>
      <c r="B121">
        <v>4</v>
      </c>
      <c r="C121">
        <v>99</v>
      </c>
      <c r="D121">
        <v>76</v>
      </c>
      <c r="E121">
        <v>15</v>
      </c>
      <c r="F121">
        <v>51</v>
      </c>
      <c r="G121">
        <v>23.2</v>
      </c>
      <c r="H121">
        <v>0.223</v>
      </c>
      <c r="I121">
        <v>21</v>
      </c>
      <c r="J121">
        <v>0</v>
      </c>
      <c r="K121" t="str">
        <f t="shared" si="1"/>
        <v>NO-DIABETES</v>
      </c>
    </row>
    <row r="122" spans="1:11" x14ac:dyDescent="0.35">
      <c r="A122">
        <v>121</v>
      </c>
      <c r="B122">
        <v>0</v>
      </c>
      <c r="C122">
        <v>162</v>
      </c>
      <c r="D122">
        <v>76</v>
      </c>
      <c r="E122">
        <v>56</v>
      </c>
      <c r="F122">
        <v>100</v>
      </c>
      <c r="G122">
        <v>53.2</v>
      </c>
      <c r="H122">
        <v>0.75900000000000001</v>
      </c>
      <c r="I122">
        <v>25</v>
      </c>
      <c r="J122">
        <v>1</v>
      </c>
      <c r="K122" t="str">
        <f t="shared" si="1"/>
        <v xml:space="preserve"> PREDIABETES</v>
      </c>
    </row>
    <row r="123" spans="1:11" x14ac:dyDescent="0.35">
      <c r="A123">
        <v>122</v>
      </c>
      <c r="B123">
        <v>6</v>
      </c>
      <c r="C123">
        <v>111</v>
      </c>
      <c r="D123">
        <v>64</v>
      </c>
      <c r="E123">
        <v>39</v>
      </c>
      <c r="F123">
        <v>0</v>
      </c>
      <c r="G123">
        <v>34.200000000000003</v>
      </c>
      <c r="H123">
        <v>0.26</v>
      </c>
      <c r="I123">
        <v>24</v>
      </c>
      <c r="J123">
        <v>0</v>
      </c>
      <c r="K123" t="str">
        <f t="shared" si="1"/>
        <v>NO-DIABETES</v>
      </c>
    </row>
    <row r="124" spans="1:11" x14ac:dyDescent="0.35">
      <c r="A124">
        <v>123</v>
      </c>
      <c r="B124">
        <v>2</v>
      </c>
      <c r="C124">
        <v>107</v>
      </c>
      <c r="D124">
        <v>74</v>
      </c>
      <c r="E124">
        <v>30</v>
      </c>
      <c r="F124">
        <v>100</v>
      </c>
      <c r="G124">
        <v>33.6</v>
      </c>
      <c r="H124">
        <v>0.40400000000000003</v>
      </c>
      <c r="I124">
        <v>23</v>
      </c>
      <c r="J124">
        <v>0</v>
      </c>
      <c r="K124" t="str">
        <f t="shared" si="1"/>
        <v>NO-DIABETES</v>
      </c>
    </row>
    <row r="125" spans="1:11" x14ac:dyDescent="0.35">
      <c r="A125">
        <v>124</v>
      </c>
      <c r="B125">
        <v>5</v>
      </c>
      <c r="C125">
        <v>132</v>
      </c>
      <c r="D125">
        <v>80</v>
      </c>
      <c r="E125">
        <v>0</v>
      </c>
      <c r="F125">
        <v>0</v>
      </c>
      <c r="G125">
        <v>26.8</v>
      </c>
      <c r="H125">
        <v>0.186</v>
      </c>
      <c r="I125">
        <v>69</v>
      </c>
      <c r="J125">
        <v>0</v>
      </c>
      <c r="K125" t="str">
        <f t="shared" si="1"/>
        <v>NO-DIABETES</v>
      </c>
    </row>
    <row r="126" spans="1:11" x14ac:dyDescent="0.35">
      <c r="A126">
        <v>125</v>
      </c>
      <c r="B126">
        <v>0</v>
      </c>
      <c r="C126">
        <v>113</v>
      </c>
      <c r="D126">
        <v>76</v>
      </c>
      <c r="E126">
        <v>0</v>
      </c>
      <c r="F126">
        <v>0</v>
      </c>
      <c r="G126">
        <v>33.299999999999997</v>
      </c>
      <c r="H126">
        <v>0.27800000000000002</v>
      </c>
      <c r="I126">
        <v>23</v>
      </c>
      <c r="J126">
        <v>1</v>
      </c>
      <c r="K126" t="str">
        <f t="shared" si="1"/>
        <v>NO-DIABETES</v>
      </c>
    </row>
    <row r="127" spans="1:11" x14ac:dyDescent="0.35">
      <c r="A127">
        <v>126</v>
      </c>
      <c r="B127">
        <v>1</v>
      </c>
      <c r="C127">
        <v>88</v>
      </c>
      <c r="D127">
        <v>30</v>
      </c>
      <c r="E127">
        <v>42</v>
      </c>
      <c r="F127">
        <v>99</v>
      </c>
      <c r="G127">
        <v>55</v>
      </c>
      <c r="H127">
        <v>0.496</v>
      </c>
      <c r="I127">
        <v>26</v>
      </c>
      <c r="J127">
        <v>1</v>
      </c>
      <c r="K127" t="str">
        <f t="shared" si="1"/>
        <v>NO-DIABETES</v>
      </c>
    </row>
    <row r="128" spans="1:11" x14ac:dyDescent="0.35">
      <c r="A128">
        <v>127</v>
      </c>
      <c r="B128">
        <v>3</v>
      </c>
      <c r="C128">
        <v>120</v>
      </c>
      <c r="D128">
        <v>70</v>
      </c>
      <c r="E128">
        <v>30</v>
      </c>
      <c r="F128">
        <v>135</v>
      </c>
      <c r="G128">
        <v>42.9</v>
      </c>
      <c r="H128">
        <v>0.45200000000000001</v>
      </c>
      <c r="I128">
        <v>30</v>
      </c>
      <c r="J128">
        <v>0</v>
      </c>
      <c r="K128" t="str">
        <f t="shared" si="1"/>
        <v>NO-DIABETES</v>
      </c>
    </row>
    <row r="129" spans="1:11" x14ac:dyDescent="0.35">
      <c r="A129">
        <v>128</v>
      </c>
      <c r="B129">
        <v>1</v>
      </c>
      <c r="C129">
        <v>118</v>
      </c>
      <c r="D129">
        <v>58</v>
      </c>
      <c r="E129">
        <v>36</v>
      </c>
      <c r="F129">
        <v>94</v>
      </c>
      <c r="G129">
        <v>33.299999999999997</v>
      </c>
      <c r="H129">
        <v>0.26100000000000001</v>
      </c>
      <c r="I129">
        <v>23</v>
      </c>
      <c r="J129">
        <v>0</v>
      </c>
      <c r="K129" t="str">
        <f t="shared" si="1"/>
        <v>NO-DIABETES</v>
      </c>
    </row>
    <row r="130" spans="1:11" x14ac:dyDescent="0.35">
      <c r="A130">
        <v>129</v>
      </c>
      <c r="B130">
        <v>1</v>
      </c>
      <c r="C130">
        <v>117</v>
      </c>
      <c r="D130">
        <v>88</v>
      </c>
      <c r="E130">
        <v>24</v>
      </c>
      <c r="F130">
        <v>145</v>
      </c>
      <c r="G130">
        <v>34.5</v>
      </c>
      <c r="H130">
        <v>0.40300000000000002</v>
      </c>
      <c r="I130">
        <v>40</v>
      </c>
      <c r="J130">
        <v>1</v>
      </c>
      <c r="K130" t="str">
        <f t="shared" si="1"/>
        <v>NO-DIABETES</v>
      </c>
    </row>
    <row r="131" spans="1:11" x14ac:dyDescent="0.35">
      <c r="A131">
        <v>130</v>
      </c>
      <c r="B131">
        <v>0</v>
      </c>
      <c r="C131">
        <v>105</v>
      </c>
      <c r="D131">
        <v>84</v>
      </c>
      <c r="E131">
        <v>0</v>
      </c>
      <c r="F131">
        <v>0</v>
      </c>
      <c r="G131">
        <v>27.9</v>
      </c>
      <c r="H131">
        <v>0.74099999999999999</v>
      </c>
      <c r="I131">
        <v>62</v>
      </c>
      <c r="J131">
        <v>1</v>
      </c>
      <c r="K131" t="str">
        <f t="shared" ref="K131:K194" si="2">IF(C131&gt;=140," PREDIABETES","NO-DIABETES")</f>
        <v>NO-DIABETES</v>
      </c>
    </row>
    <row r="132" spans="1:11" x14ac:dyDescent="0.35">
      <c r="A132">
        <v>131</v>
      </c>
      <c r="B132">
        <v>4</v>
      </c>
      <c r="C132">
        <v>173</v>
      </c>
      <c r="D132">
        <v>70</v>
      </c>
      <c r="E132">
        <v>14</v>
      </c>
      <c r="F132">
        <v>168</v>
      </c>
      <c r="G132">
        <v>29.7</v>
      </c>
      <c r="H132">
        <v>0.36099999999999999</v>
      </c>
      <c r="I132">
        <v>33</v>
      </c>
      <c r="J132">
        <v>1</v>
      </c>
      <c r="K132" t="str">
        <f t="shared" si="2"/>
        <v xml:space="preserve"> PREDIABETES</v>
      </c>
    </row>
    <row r="133" spans="1:11" x14ac:dyDescent="0.35">
      <c r="A133">
        <v>132</v>
      </c>
      <c r="B133">
        <v>9</v>
      </c>
      <c r="C133">
        <v>122</v>
      </c>
      <c r="D133">
        <v>56</v>
      </c>
      <c r="E133">
        <v>0</v>
      </c>
      <c r="F133">
        <v>0</v>
      </c>
      <c r="G133">
        <v>33.299999999999997</v>
      </c>
      <c r="H133">
        <v>1.1140000000000001</v>
      </c>
      <c r="I133">
        <v>33</v>
      </c>
      <c r="J133">
        <v>1</v>
      </c>
      <c r="K133" t="str">
        <f t="shared" si="2"/>
        <v>NO-DIABETES</v>
      </c>
    </row>
    <row r="134" spans="1:11" x14ac:dyDescent="0.35">
      <c r="A134">
        <v>133</v>
      </c>
      <c r="B134">
        <v>3</v>
      </c>
      <c r="C134">
        <v>170</v>
      </c>
      <c r="D134">
        <v>64</v>
      </c>
      <c r="E134">
        <v>37</v>
      </c>
      <c r="F134">
        <v>225</v>
      </c>
      <c r="G134">
        <v>34.5</v>
      </c>
      <c r="H134">
        <v>0.35599999999999998</v>
      </c>
      <c r="I134">
        <v>30</v>
      </c>
      <c r="J134">
        <v>1</v>
      </c>
      <c r="K134" t="str">
        <f t="shared" si="2"/>
        <v xml:space="preserve"> PREDIABETES</v>
      </c>
    </row>
    <row r="135" spans="1:11" x14ac:dyDescent="0.35">
      <c r="A135">
        <v>134</v>
      </c>
      <c r="B135">
        <v>8</v>
      </c>
      <c r="C135">
        <v>84</v>
      </c>
      <c r="D135">
        <v>74</v>
      </c>
      <c r="E135">
        <v>31</v>
      </c>
      <c r="F135">
        <v>0</v>
      </c>
      <c r="G135">
        <v>38.299999999999997</v>
      </c>
      <c r="H135">
        <v>0.45700000000000002</v>
      </c>
      <c r="I135">
        <v>39</v>
      </c>
      <c r="J135">
        <v>0</v>
      </c>
      <c r="K135" t="str">
        <f t="shared" si="2"/>
        <v>NO-DIABETES</v>
      </c>
    </row>
    <row r="136" spans="1:11" x14ac:dyDescent="0.35">
      <c r="A136">
        <v>135</v>
      </c>
      <c r="B136">
        <v>2</v>
      </c>
      <c r="C136">
        <v>96</v>
      </c>
      <c r="D136">
        <v>68</v>
      </c>
      <c r="E136">
        <v>13</v>
      </c>
      <c r="F136">
        <v>49</v>
      </c>
      <c r="G136">
        <v>21.1</v>
      </c>
      <c r="H136">
        <v>0.64700000000000002</v>
      </c>
      <c r="I136">
        <v>26</v>
      </c>
      <c r="J136">
        <v>0</v>
      </c>
      <c r="K136" t="str">
        <f t="shared" si="2"/>
        <v>NO-DIABETES</v>
      </c>
    </row>
    <row r="137" spans="1:11" x14ac:dyDescent="0.35">
      <c r="A137">
        <v>136</v>
      </c>
      <c r="B137">
        <v>2</v>
      </c>
      <c r="C137">
        <v>125</v>
      </c>
      <c r="D137">
        <v>60</v>
      </c>
      <c r="E137">
        <v>20</v>
      </c>
      <c r="F137">
        <v>140</v>
      </c>
      <c r="G137">
        <v>33.799999999999997</v>
      </c>
      <c r="H137">
        <v>8.7999999999999995E-2</v>
      </c>
      <c r="I137">
        <v>31</v>
      </c>
      <c r="J137">
        <v>0</v>
      </c>
      <c r="K137" t="str">
        <f t="shared" si="2"/>
        <v>NO-DIABETES</v>
      </c>
    </row>
    <row r="138" spans="1:11" x14ac:dyDescent="0.35">
      <c r="A138">
        <v>137</v>
      </c>
      <c r="B138">
        <v>0</v>
      </c>
      <c r="C138">
        <v>100</v>
      </c>
      <c r="D138">
        <v>70</v>
      </c>
      <c r="E138">
        <v>26</v>
      </c>
      <c r="F138">
        <v>50</v>
      </c>
      <c r="G138">
        <v>30.8</v>
      </c>
      <c r="H138">
        <v>0.59699999999999998</v>
      </c>
      <c r="I138">
        <v>21</v>
      </c>
      <c r="J138">
        <v>0</v>
      </c>
      <c r="K138" t="str">
        <f t="shared" si="2"/>
        <v>NO-DIABETES</v>
      </c>
    </row>
    <row r="139" spans="1:11" x14ac:dyDescent="0.35">
      <c r="A139">
        <v>138</v>
      </c>
      <c r="B139">
        <v>0</v>
      </c>
      <c r="C139">
        <v>93</v>
      </c>
      <c r="D139">
        <v>60</v>
      </c>
      <c r="E139">
        <v>25</v>
      </c>
      <c r="F139">
        <v>92</v>
      </c>
      <c r="G139">
        <v>28.7</v>
      </c>
      <c r="H139">
        <v>0.53200000000000003</v>
      </c>
      <c r="I139">
        <v>22</v>
      </c>
      <c r="J139">
        <v>0</v>
      </c>
      <c r="K139" t="str">
        <f t="shared" si="2"/>
        <v>NO-DIABETES</v>
      </c>
    </row>
    <row r="140" spans="1:11" x14ac:dyDescent="0.35">
      <c r="A140">
        <v>139</v>
      </c>
      <c r="B140">
        <v>0</v>
      </c>
      <c r="C140">
        <v>129</v>
      </c>
      <c r="D140">
        <v>80</v>
      </c>
      <c r="E140">
        <v>0</v>
      </c>
      <c r="F140">
        <v>0</v>
      </c>
      <c r="G140">
        <v>31.2</v>
      </c>
      <c r="H140">
        <v>0.70299999999999996</v>
      </c>
      <c r="I140">
        <v>29</v>
      </c>
      <c r="J140">
        <v>0</v>
      </c>
      <c r="K140" t="str">
        <f t="shared" si="2"/>
        <v>NO-DIABETES</v>
      </c>
    </row>
    <row r="141" spans="1:11" x14ac:dyDescent="0.35">
      <c r="A141">
        <v>140</v>
      </c>
      <c r="B141">
        <v>5</v>
      </c>
      <c r="C141">
        <v>105</v>
      </c>
      <c r="D141">
        <v>72</v>
      </c>
      <c r="E141">
        <v>29</v>
      </c>
      <c r="F141">
        <v>325</v>
      </c>
      <c r="G141">
        <v>36.9</v>
      </c>
      <c r="H141">
        <v>0.159</v>
      </c>
      <c r="I141">
        <v>28</v>
      </c>
      <c r="J141">
        <v>0</v>
      </c>
      <c r="K141" t="str">
        <f t="shared" si="2"/>
        <v>NO-DIABETES</v>
      </c>
    </row>
    <row r="142" spans="1:11" x14ac:dyDescent="0.35">
      <c r="A142">
        <v>141</v>
      </c>
      <c r="B142">
        <v>3</v>
      </c>
      <c r="C142">
        <v>128</v>
      </c>
      <c r="D142">
        <v>78</v>
      </c>
      <c r="E142">
        <v>0</v>
      </c>
      <c r="F142">
        <v>0</v>
      </c>
      <c r="G142">
        <v>21.1</v>
      </c>
      <c r="H142">
        <v>0.26800000000000002</v>
      </c>
      <c r="I142">
        <v>55</v>
      </c>
      <c r="J142">
        <v>0</v>
      </c>
      <c r="K142" t="str">
        <f t="shared" si="2"/>
        <v>NO-DIABETES</v>
      </c>
    </row>
    <row r="143" spans="1:11" x14ac:dyDescent="0.35">
      <c r="A143">
        <v>142</v>
      </c>
      <c r="B143">
        <v>5</v>
      </c>
      <c r="C143">
        <v>106</v>
      </c>
      <c r="D143">
        <v>82</v>
      </c>
      <c r="E143">
        <v>30</v>
      </c>
      <c r="F143">
        <v>0</v>
      </c>
      <c r="G143">
        <v>39.5</v>
      </c>
      <c r="H143">
        <v>0.28599999999999998</v>
      </c>
      <c r="I143">
        <v>38</v>
      </c>
      <c r="J143">
        <v>0</v>
      </c>
      <c r="K143" t="str">
        <f t="shared" si="2"/>
        <v>NO-DIABETES</v>
      </c>
    </row>
    <row r="144" spans="1:11" x14ac:dyDescent="0.35">
      <c r="A144">
        <v>143</v>
      </c>
      <c r="B144">
        <v>2</v>
      </c>
      <c r="C144">
        <v>108</v>
      </c>
      <c r="D144">
        <v>52</v>
      </c>
      <c r="E144">
        <v>26</v>
      </c>
      <c r="F144">
        <v>63</v>
      </c>
      <c r="G144">
        <v>32.5</v>
      </c>
      <c r="H144">
        <v>0.318</v>
      </c>
      <c r="I144">
        <v>22</v>
      </c>
      <c r="J144">
        <v>0</v>
      </c>
      <c r="K144" t="str">
        <f t="shared" si="2"/>
        <v>NO-DIABETES</v>
      </c>
    </row>
    <row r="145" spans="1:11" x14ac:dyDescent="0.35">
      <c r="A145">
        <v>144</v>
      </c>
      <c r="B145">
        <v>10</v>
      </c>
      <c r="C145">
        <v>108</v>
      </c>
      <c r="D145">
        <v>66</v>
      </c>
      <c r="E145">
        <v>0</v>
      </c>
      <c r="F145">
        <v>0</v>
      </c>
      <c r="G145">
        <v>32.4</v>
      </c>
      <c r="H145">
        <v>0.27200000000000002</v>
      </c>
      <c r="I145">
        <v>42</v>
      </c>
      <c r="J145">
        <v>1</v>
      </c>
      <c r="K145" t="str">
        <f t="shared" si="2"/>
        <v>NO-DIABETES</v>
      </c>
    </row>
    <row r="146" spans="1:11" x14ac:dyDescent="0.35">
      <c r="A146">
        <v>145</v>
      </c>
      <c r="B146">
        <v>4</v>
      </c>
      <c r="C146">
        <v>154</v>
      </c>
      <c r="D146">
        <v>62</v>
      </c>
      <c r="E146">
        <v>31</v>
      </c>
      <c r="F146">
        <v>284</v>
      </c>
      <c r="G146">
        <v>32.799999999999997</v>
      </c>
      <c r="H146">
        <v>0.23699999999999999</v>
      </c>
      <c r="I146">
        <v>23</v>
      </c>
      <c r="J146">
        <v>0</v>
      </c>
      <c r="K146" t="str">
        <f t="shared" si="2"/>
        <v xml:space="preserve"> PREDIABETES</v>
      </c>
    </row>
    <row r="147" spans="1:11" x14ac:dyDescent="0.35">
      <c r="A147">
        <v>146</v>
      </c>
      <c r="B147">
        <v>0</v>
      </c>
      <c r="C147">
        <v>102</v>
      </c>
      <c r="D147">
        <v>75</v>
      </c>
      <c r="E147">
        <v>23</v>
      </c>
      <c r="F147">
        <v>0</v>
      </c>
      <c r="G147">
        <v>0</v>
      </c>
      <c r="H147">
        <v>0.57199999999999995</v>
      </c>
      <c r="I147">
        <v>21</v>
      </c>
      <c r="J147">
        <v>0</v>
      </c>
      <c r="K147" t="str">
        <f t="shared" si="2"/>
        <v>NO-DIABETES</v>
      </c>
    </row>
    <row r="148" spans="1:11" x14ac:dyDescent="0.35">
      <c r="A148">
        <v>147</v>
      </c>
      <c r="B148">
        <v>9</v>
      </c>
      <c r="C148">
        <v>57</v>
      </c>
      <c r="D148">
        <v>80</v>
      </c>
      <c r="E148">
        <v>37</v>
      </c>
      <c r="F148">
        <v>0</v>
      </c>
      <c r="G148">
        <v>32.799999999999997</v>
      </c>
      <c r="H148">
        <v>9.6000000000000002E-2</v>
      </c>
      <c r="I148">
        <v>41</v>
      </c>
      <c r="J148">
        <v>0</v>
      </c>
      <c r="K148" t="str">
        <f t="shared" si="2"/>
        <v>NO-DIABETES</v>
      </c>
    </row>
    <row r="149" spans="1:11" x14ac:dyDescent="0.35">
      <c r="A149">
        <v>148</v>
      </c>
      <c r="B149">
        <v>2</v>
      </c>
      <c r="C149">
        <v>106</v>
      </c>
      <c r="D149">
        <v>64</v>
      </c>
      <c r="E149">
        <v>35</v>
      </c>
      <c r="F149">
        <v>119</v>
      </c>
      <c r="G149">
        <v>30.5</v>
      </c>
      <c r="H149">
        <v>1.4</v>
      </c>
      <c r="I149">
        <v>34</v>
      </c>
      <c r="J149">
        <v>0</v>
      </c>
      <c r="K149" t="str">
        <f t="shared" si="2"/>
        <v>NO-DIABETES</v>
      </c>
    </row>
    <row r="150" spans="1:11" x14ac:dyDescent="0.35">
      <c r="A150">
        <v>149</v>
      </c>
      <c r="B150">
        <v>5</v>
      </c>
      <c r="C150">
        <v>147</v>
      </c>
      <c r="D150">
        <v>78</v>
      </c>
      <c r="E150">
        <v>0</v>
      </c>
      <c r="F150">
        <v>0</v>
      </c>
      <c r="G150">
        <v>33.700000000000003</v>
      </c>
      <c r="H150">
        <v>0.218</v>
      </c>
      <c r="I150">
        <v>65</v>
      </c>
      <c r="J150">
        <v>0</v>
      </c>
      <c r="K150" t="str">
        <f t="shared" si="2"/>
        <v xml:space="preserve"> PREDIABETES</v>
      </c>
    </row>
    <row r="151" spans="1:11" x14ac:dyDescent="0.35">
      <c r="A151">
        <v>150</v>
      </c>
      <c r="B151">
        <v>2</v>
      </c>
      <c r="C151">
        <v>90</v>
      </c>
      <c r="D151">
        <v>70</v>
      </c>
      <c r="E151">
        <v>17</v>
      </c>
      <c r="F151">
        <v>0</v>
      </c>
      <c r="G151">
        <v>27.3</v>
      </c>
      <c r="H151">
        <v>8.5000000000000006E-2</v>
      </c>
      <c r="I151">
        <v>22</v>
      </c>
      <c r="J151">
        <v>0</v>
      </c>
      <c r="K151" t="str">
        <f t="shared" si="2"/>
        <v>NO-DIABETES</v>
      </c>
    </row>
    <row r="152" spans="1:11" x14ac:dyDescent="0.35">
      <c r="A152">
        <v>151</v>
      </c>
      <c r="B152">
        <v>1</v>
      </c>
      <c r="C152">
        <v>136</v>
      </c>
      <c r="D152">
        <v>74</v>
      </c>
      <c r="E152">
        <v>50</v>
      </c>
      <c r="F152">
        <v>204</v>
      </c>
      <c r="G152">
        <v>37.4</v>
      </c>
      <c r="H152">
        <v>0.39900000000000002</v>
      </c>
      <c r="I152">
        <v>24</v>
      </c>
      <c r="J152">
        <v>0</v>
      </c>
      <c r="K152" t="str">
        <f t="shared" si="2"/>
        <v>NO-DIABETES</v>
      </c>
    </row>
    <row r="153" spans="1:11" x14ac:dyDescent="0.35">
      <c r="A153">
        <v>152</v>
      </c>
      <c r="B153">
        <v>4</v>
      </c>
      <c r="C153">
        <v>114</v>
      </c>
      <c r="D153">
        <v>65</v>
      </c>
      <c r="E153">
        <v>0</v>
      </c>
      <c r="F153">
        <v>0</v>
      </c>
      <c r="G153">
        <v>21.9</v>
      </c>
      <c r="H153">
        <v>0.432</v>
      </c>
      <c r="I153">
        <v>37</v>
      </c>
      <c r="J153">
        <v>0</v>
      </c>
      <c r="K153" t="str">
        <f t="shared" si="2"/>
        <v>NO-DIABETES</v>
      </c>
    </row>
    <row r="154" spans="1:11" x14ac:dyDescent="0.35">
      <c r="A154">
        <v>153</v>
      </c>
      <c r="B154">
        <v>9</v>
      </c>
      <c r="C154">
        <v>156</v>
      </c>
      <c r="D154">
        <v>86</v>
      </c>
      <c r="E154">
        <v>28</v>
      </c>
      <c r="F154">
        <v>155</v>
      </c>
      <c r="G154">
        <v>34.299999999999997</v>
      </c>
      <c r="H154">
        <v>1.1890000000000001</v>
      </c>
      <c r="I154">
        <v>42</v>
      </c>
      <c r="J154">
        <v>1</v>
      </c>
      <c r="K154" t="str">
        <f t="shared" si="2"/>
        <v xml:space="preserve"> PREDIABETES</v>
      </c>
    </row>
    <row r="155" spans="1:11" x14ac:dyDescent="0.35">
      <c r="A155">
        <v>154</v>
      </c>
      <c r="B155">
        <v>1</v>
      </c>
      <c r="C155">
        <v>153</v>
      </c>
      <c r="D155">
        <v>82</v>
      </c>
      <c r="E155">
        <v>42</v>
      </c>
      <c r="F155">
        <v>485</v>
      </c>
      <c r="G155">
        <v>40.6</v>
      </c>
      <c r="H155">
        <v>0.68700000000000006</v>
      </c>
      <c r="I155">
        <v>23</v>
      </c>
      <c r="J155">
        <v>0</v>
      </c>
      <c r="K155" t="str">
        <f t="shared" si="2"/>
        <v xml:space="preserve"> PREDIABETES</v>
      </c>
    </row>
    <row r="156" spans="1:11" x14ac:dyDescent="0.35">
      <c r="A156">
        <v>155</v>
      </c>
      <c r="B156">
        <v>8</v>
      </c>
      <c r="C156">
        <v>188</v>
      </c>
      <c r="D156">
        <v>78</v>
      </c>
      <c r="E156">
        <v>0</v>
      </c>
      <c r="F156">
        <v>0</v>
      </c>
      <c r="G156">
        <v>47.9</v>
      </c>
      <c r="H156">
        <v>0.13700000000000001</v>
      </c>
      <c r="I156">
        <v>43</v>
      </c>
      <c r="J156">
        <v>1</v>
      </c>
      <c r="K156" t="str">
        <f t="shared" si="2"/>
        <v xml:space="preserve"> PREDIABETES</v>
      </c>
    </row>
    <row r="157" spans="1:11" x14ac:dyDescent="0.35">
      <c r="A157">
        <v>156</v>
      </c>
      <c r="B157">
        <v>7</v>
      </c>
      <c r="C157">
        <v>152</v>
      </c>
      <c r="D157">
        <v>88</v>
      </c>
      <c r="E157">
        <v>44</v>
      </c>
      <c r="F157">
        <v>0</v>
      </c>
      <c r="G157">
        <v>50</v>
      </c>
      <c r="H157">
        <v>0.33700000000000002</v>
      </c>
      <c r="I157">
        <v>36</v>
      </c>
      <c r="J157">
        <v>1</v>
      </c>
      <c r="K157" t="str">
        <f t="shared" si="2"/>
        <v xml:space="preserve"> PREDIABETES</v>
      </c>
    </row>
    <row r="158" spans="1:11" x14ac:dyDescent="0.35">
      <c r="A158">
        <v>157</v>
      </c>
      <c r="B158">
        <v>2</v>
      </c>
      <c r="C158">
        <v>99</v>
      </c>
      <c r="D158">
        <v>52</v>
      </c>
      <c r="E158">
        <v>15</v>
      </c>
      <c r="F158">
        <v>94</v>
      </c>
      <c r="G158">
        <v>24.6</v>
      </c>
      <c r="H158">
        <v>0.63700000000000001</v>
      </c>
      <c r="I158">
        <v>21</v>
      </c>
      <c r="J158">
        <v>0</v>
      </c>
      <c r="K158" t="str">
        <f t="shared" si="2"/>
        <v>NO-DIABETES</v>
      </c>
    </row>
    <row r="159" spans="1:11" x14ac:dyDescent="0.35">
      <c r="A159">
        <v>158</v>
      </c>
      <c r="B159">
        <v>1</v>
      </c>
      <c r="C159">
        <v>109</v>
      </c>
      <c r="D159">
        <v>56</v>
      </c>
      <c r="E159">
        <v>21</v>
      </c>
      <c r="F159">
        <v>135</v>
      </c>
      <c r="G159">
        <v>25.2</v>
      </c>
      <c r="H159">
        <v>0.83299999999999996</v>
      </c>
      <c r="I159">
        <v>23</v>
      </c>
      <c r="J159">
        <v>0</v>
      </c>
      <c r="K159" t="str">
        <f t="shared" si="2"/>
        <v>NO-DIABETES</v>
      </c>
    </row>
    <row r="160" spans="1:11" x14ac:dyDescent="0.35">
      <c r="A160">
        <v>159</v>
      </c>
      <c r="B160">
        <v>2</v>
      </c>
      <c r="C160">
        <v>88</v>
      </c>
      <c r="D160">
        <v>74</v>
      </c>
      <c r="E160">
        <v>19</v>
      </c>
      <c r="F160">
        <v>53</v>
      </c>
      <c r="G160">
        <v>29</v>
      </c>
      <c r="H160">
        <v>0.22900000000000001</v>
      </c>
      <c r="I160">
        <v>22</v>
      </c>
      <c r="J160">
        <v>0</v>
      </c>
      <c r="K160" t="str">
        <f t="shared" si="2"/>
        <v>NO-DIABETES</v>
      </c>
    </row>
    <row r="161" spans="1:11" x14ac:dyDescent="0.35">
      <c r="A161">
        <v>160</v>
      </c>
      <c r="B161">
        <v>17</v>
      </c>
      <c r="C161">
        <v>163</v>
      </c>
      <c r="D161">
        <v>72</v>
      </c>
      <c r="E161">
        <v>41</v>
      </c>
      <c r="F161">
        <v>114</v>
      </c>
      <c r="G161">
        <v>40.9</v>
      </c>
      <c r="H161">
        <v>0.81699999999999995</v>
      </c>
      <c r="I161">
        <v>47</v>
      </c>
      <c r="J161">
        <v>1</v>
      </c>
      <c r="K161" t="str">
        <f t="shared" si="2"/>
        <v xml:space="preserve"> PREDIABETES</v>
      </c>
    </row>
    <row r="162" spans="1:11" x14ac:dyDescent="0.35">
      <c r="A162">
        <v>161</v>
      </c>
      <c r="B162">
        <v>4</v>
      </c>
      <c r="C162">
        <v>151</v>
      </c>
      <c r="D162">
        <v>90</v>
      </c>
      <c r="E162">
        <v>38</v>
      </c>
      <c r="F162">
        <v>0</v>
      </c>
      <c r="G162">
        <v>29.7</v>
      </c>
      <c r="H162">
        <v>0.29399999999999998</v>
      </c>
      <c r="I162">
        <v>36</v>
      </c>
      <c r="J162">
        <v>0</v>
      </c>
      <c r="K162" t="str">
        <f t="shared" si="2"/>
        <v xml:space="preserve"> PREDIABETES</v>
      </c>
    </row>
    <row r="163" spans="1:11" x14ac:dyDescent="0.35">
      <c r="A163">
        <v>162</v>
      </c>
      <c r="B163">
        <v>7</v>
      </c>
      <c r="C163">
        <v>102</v>
      </c>
      <c r="D163">
        <v>74</v>
      </c>
      <c r="E163">
        <v>40</v>
      </c>
      <c r="F163">
        <v>105</v>
      </c>
      <c r="G163">
        <v>37.200000000000003</v>
      </c>
      <c r="H163">
        <v>0.20399999999999999</v>
      </c>
      <c r="I163">
        <v>45</v>
      </c>
      <c r="J163">
        <v>0</v>
      </c>
      <c r="K163" t="str">
        <f t="shared" si="2"/>
        <v>NO-DIABETES</v>
      </c>
    </row>
    <row r="164" spans="1:11" x14ac:dyDescent="0.35">
      <c r="A164">
        <v>163</v>
      </c>
      <c r="B164">
        <v>0</v>
      </c>
      <c r="C164">
        <v>114</v>
      </c>
      <c r="D164">
        <v>80</v>
      </c>
      <c r="E164">
        <v>34</v>
      </c>
      <c r="F164">
        <v>285</v>
      </c>
      <c r="G164">
        <v>44.2</v>
      </c>
      <c r="H164">
        <v>0.16700000000000001</v>
      </c>
      <c r="I164">
        <v>27</v>
      </c>
      <c r="J164">
        <v>0</v>
      </c>
      <c r="K164" t="str">
        <f t="shared" si="2"/>
        <v>NO-DIABETES</v>
      </c>
    </row>
    <row r="165" spans="1:11" x14ac:dyDescent="0.35">
      <c r="A165">
        <v>164</v>
      </c>
      <c r="B165">
        <v>2</v>
      </c>
      <c r="C165">
        <v>100</v>
      </c>
      <c r="D165">
        <v>64</v>
      </c>
      <c r="E165">
        <v>23</v>
      </c>
      <c r="F165">
        <v>0</v>
      </c>
      <c r="G165">
        <v>29.7</v>
      </c>
      <c r="H165">
        <v>0.36799999999999999</v>
      </c>
      <c r="I165">
        <v>21</v>
      </c>
      <c r="J165">
        <v>0</v>
      </c>
      <c r="K165" t="str">
        <f t="shared" si="2"/>
        <v>NO-DIABETES</v>
      </c>
    </row>
    <row r="166" spans="1:11" x14ac:dyDescent="0.35">
      <c r="A166">
        <v>165</v>
      </c>
      <c r="B166">
        <v>0</v>
      </c>
      <c r="C166">
        <v>131</v>
      </c>
      <c r="D166">
        <v>88</v>
      </c>
      <c r="E166">
        <v>0</v>
      </c>
      <c r="F166">
        <v>0</v>
      </c>
      <c r="G166">
        <v>31.6</v>
      </c>
      <c r="H166">
        <v>0.74299999999999999</v>
      </c>
      <c r="I166">
        <v>32</v>
      </c>
      <c r="J166">
        <v>1</v>
      </c>
      <c r="K166" t="str">
        <f t="shared" si="2"/>
        <v>NO-DIABETES</v>
      </c>
    </row>
    <row r="167" spans="1:11" x14ac:dyDescent="0.35">
      <c r="A167">
        <v>166</v>
      </c>
      <c r="B167">
        <v>6</v>
      </c>
      <c r="C167">
        <v>104</v>
      </c>
      <c r="D167">
        <v>74</v>
      </c>
      <c r="E167">
        <v>18</v>
      </c>
      <c r="F167">
        <v>156</v>
      </c>
      <c r="G167">
        <v>29.9</v>
      </c>
      <c r="H167">
        <v>0.72199999999999998</v>
      </c>
      <c r="I167">
        <v>41</v>
      </c>
      <c r="J167">
        <v>1</v>
      </c>
      <c r="K167" t="str">
        <f t="shared" si="2"/>
        <v>NO-DIABETES</v>
      </c>
    </row>
    <row r="168" spans="1:11" x14ac:dyDescent="0.35">
      <c r="A168">
        <v>167</v>
      </c>
      <c r="B168">
        <v>3</v>
      </c>
      <c r="C168">
        <v>148</v>
      </c>
      <c r="D168">
        <v>66</v>
      </c>
      <c r="E168">
        <v>25</v>
      </c>
      <c r="F168">
        <v>0</v>
      </c>
      <c r="G168">
        <v>32.5</v>
      </c>
      <c r="H168">
        <v>0.25600000000000001</v>
      </c>
      <c r="I168">
        <v>22</v>
      </c>
      <c r="J168">
        <v>0</v>
      </c>
      <c r="K168" t="str">
        <f t="shared" si="2"/>
        <v xml:space="preserve"> PREDIABETES</v>
      </c>
    </row>
    <row r="169" spans="1:11" x14ac:dyDescent="0.35">
      <c r="A169">
        <v>168</v>
      </c>
      <c r="B169">
        <v>4</v>
      </c>
      <c r="C169">
        <v>120</v>
      </c>
      <c r="D169">
        <v>68</v>
      </c>
      <c r="E169">
        <v>0</v>
      </c>
      <c r="F169">
        <v>0</v>
      </c>
      <c r="G169">
        <v>29.6</v>
      </c>
      <c r="H169">
        <v>0.70899999999999996</v>
      </c>
      <c r="I169">
        <v>34</v>
      </c>
      <c r="J169">
        <v>0</v>
      </c>
      <c r="K169" t="str">
        <f t="shared" si="2"/>
        <v>NO-DIABETES</v>
      </c>
    </row>
    <row r="170" spans="1:11" x14ac:dyDescent="0.35">
      <c r="A170">
        <v>169</v>
      </c>
      <c r="B170">
        <v>4</v>
      </c>
      <c r="C170">
        <v>110</v>
      </c>
      <c r="D170">
        <v>66</v>
      </c>
      <c r="E170">
        <v>0</v>
      </c>
      <c r="F170">
        <v>0</v>
      </c>
      <c r="G170">
        <v>31.9</v>
      </c>
      <c r="H170">
        <v>0.47099999999999997</v>
      </c>
      <c r="I170">
        <v>29</v>
      </c>
      <c r="J170">
        <v>0</v>
      </c>
      <c r="K170" t="str">
        <f t="shared" si="2"/>
        <v>NO-DIABETES</v>
      </c>
    </row>
    <row r="171" spans="1:11" x14ac:dyDescent="0.35">
      <c r="A171">
        <v>170</v>
      </c>
      <c r="B171">
        <v>3</v>
      </c>
      <c r="C171">
        <v>111</v>
      </c>
      <c r="D171">
        <v>90</v>
      </c>
      <c r="E171">
        <v>12</v>
      </c>
      <c r="F171">
        <v>78</v>
      </c>
      <c r="G171">
        <v>28.4</v>
      </c>
      <c r="H171">
        <v>0.495</v>
      </c>
      <c r="I171">
        <v>29</v>
      </c>
      <c r="J171">
        <v>0</v>
      </c>
      <c r="K171" t="str">
        <f t="shared" si="2"/>
        <v>NO-DIABETES</v>
      </c>
    </row>
    <row r="172" spans="1:11" x14ac:dyDescent="0.35">
      <c r="A172">
        <v>171</v>
      </c>
      <c r="B172">
        <v>6</v>
      </c>
      <c r="C172">
        <v>102</v>
      </c>
      <c r="D172">
        <v>82</v>
      </c>
      <c r="E172">
        <v>0</v>
      </c>
      <c r="F172">
        <v>0</v>
      </c>
      <c r="G172">
        <v>30.8</v>
      </c>
      <c r="H172">
        <v>0.18</v>
      </c>
      <c r="I172">
        <v>36</v>
      </c>
      <c r="J172">
        <v>1</v>
      </c>
      <c r="K172" t="str">
        <f t="shared" si="2"/>
        <v>NO-DIABETES</v>
      </c>
    </row>
    <row r="173" spans="1:11" x14ac:dyDescent="0.35">
      <c r="A173">
        <v>172</v>
      </c>
      <c r="B173">
        <v>6</v>
      </c>
      <c r="C173">
        <v>134</v>
      </c>
      <c r="D173">
        <v>70</v>
      </c>
      <c r="E173">
        <v>23</v>
      </c>
      <c r="F173">
        <v>130</v>
      </c>
      <c r="G173">
        <v>35.4</v>
      </c>
      <c r="H173">
        <v>0.54200000000000004</v>
      </c>
      <c r="I173">
        <v>29</v>
      </c>
      <c r="J173">
        <v>1</v>
      </c>
      <c r="K173" t="str">
        <f t="shared" si="2"/>
        <v>NO-DIABETES</v>
      </c>
    </row>
    <row r="174" spans="1:11" x14ac:dyDescent="0.35">
      <c r="A174">
        <v>173</v>
      </c>
      <c r="B174">
        <v>2</v>
      </c>
      <c r="C174">
        <v>87</v>
      </c>
      <c r="D174">
        <v>0</v>
      </c>
      <c r="E174">
        <v>23</v>
      </c>
      <c r="F174">
        <v>0</v>
      </c>
      <c r="G174">
        <v>28.9</v>
      </c>
      <c r="H174">
        <v>0.77300000000000002</v>
      </c>
      <c r="I174">
        <v>25</v>
      </c>
      <c r="J174">
        <v>0</v>
      </c>
      <c r="K174" t="str">
        <f t="shared" si="2"/>
        <v>NO-DIABETES</v>
      </c>
    </row>
    <row r="175" spans="1:11" x14ac:dyDescent="0.35">
      <c r="A175">
        <v>174</v>
      </c>
      <c r="B175">
        <v>1</v>
      </c>
      <c r="C175">
        <v>79</v>
      </c>
      <c r="D175">
        <v>60</v>
      </c>
      <c r="E175">
        <v>42</v>
      </c>
      <c r="F175">
        <v>48</v>
      </c>
      <c r="G175">
        <v>43.5</v>
      </c>
      <c r="H175">
        <v>0.67800000000000005</v>
      </c>
      <c r="I175">
        <v>23</v>
      </c>
      <c r="J175">
        <v>0</v>
      </c>
      <c r="K175" t="str">
        <f t="shared" si="2"/>
        <v>NO-DIABETES</v>
      </c>
    </row>
    <row r="176" spans="1:11" x14ac:dyDescent="0.35">
      <c r="A176">
        <v>175</v>
      </c>
      <c r="B176">
        <v>2</v>
      </c>
      <c r="C176">
        <v>75</v>
      </c>
      <c r="D176">
        <v>64</v>
      </c>
      <c r="E176">
        <v>24</v>
      </c>
      <c r="F176">
        <v>55</v>
      </c>
      <c r="G176">
        <v>29.7</v>
      </c>
      <c r="H176">
        <v>0.37</v>
      </c>
      <c r="I176">
        <v>33</v>
      </c>
      <c r="J176">
        <v>0</v>
      </c>
      <c r="K176" t="str">
        <f t="shared" si="2"/>
        <v>NO-DIABETES</v>
      </c>
    </row>
    <row r="177" spans="1:11" x14ac:dyDescent="0.35">
      <c r="A177">
        <v>176</v>
      </c>
      <c r="B177">
        <v>8</v>
      </c>
      <c r="C177">
        <v>179</v>
      </c>
      <c r="D177">
        <v>72</v>
      </c>
      <c r="E177">
        <v>42</v>
      </c>
      <c r="F177">
        <v>130</v>
      </c>
      <c r="G177">
        <v>32.700000000000003</v>
      </c>
      <c r="H177">
        <v>0.71899999999999997</v>
      </c>
      <c r="I177">
        <v>36</v>
      </c>
      <c r="J177">
        <v>1</v>
      </c>
      <c r="K177" t="str">
        <f t="shared" si="2"/>
        <v xml:space="preserve"> PREDIABETES</v>
      </c>
    </row>
    <row r="178" spans="1:11" x14ac:dyDescent="0.35">
      <c r="A178">
        <v>177</v>
      </c>
      <c r="B178">
        <v>6</v>
      </c>
      <c r="C178">
        <v>85</v>
      </c>
      <c r="D178">
        <v>78</v>
      </c>
      <c r="E178">
        <v>0</v>
      </c>
      <c r="F178">
        <v>0</v>
      </c>
      <c r="G178">
        <v>31.2</v>
      </c>
      <c r="H178">
        <v>0.38200000000000001</v>
      </c>
      <c r="I178">
        <v>42</v>
      </c>
      <c r="J178">
        <v>0</v>
      </c>
      <c r="K178" t="str">
        <f t="shared" si="2"/>
        <v>NO-DIABETES</v>
      </c>
    </row>
    <row r="179" spans="1:11" x14ac:dyDescent="0.35">
      <c r="A179">
        <v>178</v>
      </c>
      <c r="B179">
        <v>0</v>
      </c>
      <c r="C179">
        <v>129</v>
      </c>
      <c r="D179">
        <v>110</v>
      </c>
      <c r="E179">
        <v>46</v>
      </c>
      <c r="F179">
        <v>130</v>
      </c>
      <c r="G179">
        <v>67.099999999999994</v>
      </c>
      <c r="H179">
        <v>0.31900000000000001</v>
      </c>
      <c r="I179">
        <v>26</v>
      </c>
      <c r="J179">
        <v>1</v>
      </c>
      <c r="K179" t="str">
        <f t="shared" si="2"/>
        <v>NO-DIABETES</v>
      </c>
    </row>
    <row r="180" spans="1:11" x14ac:dyDescent="0.35">
      <c r="A180">
        <v>179</v>
      </c>
      <c r="B180">
        <v>5</v>
      </c>
      <c r="C180">
        <v>143</v>
      </c>
      <c r="D180">
        <v>78</v>
      </c>
      <c r="E180">
        <v>0</v>
      </c>
      <c r="F180">
        <v>0</v>
      </c>
      <c r="G180">
        <v>45</v>
      </c>
      <c r="H180">
        <v>0.19</v>
      </c>
      <c r="I180">
        <v>47</v>
      </c>
      <c r="J180">
        <v>0</v>
      </c>
      <c r="K180" t="str">
        <f t="shared" si="2"/>
        <v xml:space="preserve"> PREDIABETES</v>
      </c>
    </row>
    <row r="181" spans="1:11" x14ac:dyDescent="0.35">
      <c r="A181">
        <v>180</v>
      </c>
      <c r="B181">
        <v>5</v>
      </c>
      <c r="C181">
        <v>130</v>
      </c>
      <c r="D181">
        <v>82</v>
      </c>
      <c r="E181">
        <v>0</v>
      </c>
      <c r="F181">
        <v>0</v>
      </c>
      <c r="G181">
        <v>39.1</v>
      </c>
      <c r="H181">
        <v>0.95599999999999996</v>
      </c>
      <c r="I181">
        <v>37</v>
      </c>
      <c r="J181">
        <v>1</v>
      </c>
      <c r="K181" t="str">
        <f t="shared" si="2"/>
        <v>NO-DIABETES</v>
      </c>
    </row>
    <row r="182" spans="1:11" x14ac:dyDescent="0.35">
      <c r="A182">
        <v>181</v>
      </c>
      <c r="B182">
        <v>6</v>
      </c>
      <c r="C182">
        <v>87</v>
      </c>
      <c r="D182">
        <v>80</v>
      </c>
      <c r="E182">
        <v>0</v>
      </c>
      <c r="F182">
        <v>0</v>
      </c>
      <c r="G182">
        <v>23.2</v>
      </c>
      <c r="H182">
        <v>8.4000000000000005E-2</v>
      </c>
      <c r="I182">
        <v>32</v>
      </c>
      <c r="J182">
        <v>0</v>
      </c>
      <c r="K182" t="str">
        <f t="shared" si="2"/>
        <v>NO-DIABETES</v>
      </c>
    </row>
    <row r="183" spans="1:11" x14ac:dyDescent="0.35">
      <c r="A183">
        <v>182</v>
      </c>
      <c r="B183">
        <v>0</v>
      </c>
      <c r="C183">
        <v>119</v>
      </c>
      <c r="D183">
        <v>64</v>
      </c>
      <c r="E183">
        <v>18</v>
      </c>
      <c r="F183">
        <v>92</v>
      </c>
      <c r="G183">
        <v>34.9</v>
      </c>
      <c r="H183">
        <v>0.72499999999999998</v>
      </c>
      <c r="I183">
        <v>23</v>
      </c>
      <c r="J183">
        <v>0</v>
      </c>
      <c r="K183" t="str">
        <f t="shared" si="2"/>
        <v>NO-DIABETES</v>
      </c>
    </row>
    <row r="184" spans="1:11" x14ac:dyDescent="0.35">
      <c r="A184">
        <v>183</v>
      </c>
      <c r="B184">
        <v>1</v>
      </c>
      <c r="C184">
        <v>0</v>
      </c>
      <c r="D184">
        <v>74</v>
      </c>
      <c r="E184">
        <v>20</v>
      </c>
      <c r="F184">
        <v>23</v>
      </c>
      <c r="G184">
        <v>27.7</v>
      </c>
      <c r="H184">
        <v>0.29899999999999999</v>
      </c>
      <c r="I184">
        <v>21</v>
      </c>
      <c r="J184">
        <v>0</v>
      </c>
      <c r="K184" t="str">
        <f t="shared" si="2"/>
        <v>NO-DIABETES</v>
      </c>
    </row>
    <row r="185" spans="1:11" x14ac:dyDescent="0.35">
      <c r="A185">
        <v>184</v>
      </c>
      <c r="B185">
        <v>5</v>
      </c>
      <c r="C185">
        <v>73</v>
      </c>
      <c r="D185">
        <v>60</v>
      </c>
      <c r="E185">
        <v>0</v>
      </c>
      <c r="F185">
        <v>0</v>
      </c>
      <c r="G185">
        <v>26.8</v>
      </c>
      <c r="H185">
        <v>0.26800000000000002</v>
      </c>
      <c r="I185">
        <v>27</v>
      </c>
      <c r="J185">
        <v>0</v>
      </c>
      <c r="K185" t="str">
        <f t="shared" si="2"/>
        <v>NO-DIABETES</v>
      </c>
    </row>
    <row r="186" spans="1:11" x14ac:dyDescent="0.35">
      <c r="A186">
        <v>185</v>
      </c>
      <c r="B186">
        <v>4</v>
      </c>
      <c r="C186">
        <v>141</v>
      </c>
      <c r="D186">
        <v>74</v>
      </c>
      <c r="E186">
        <v>0</v>
      </c>
      <c r="F186">
        <v>0</v>
      </c>
      <c r="G186">
        <v>27.6</v>
      </c>
      <c r="H186">
        <v>0.24399999999999999</v>
      </c>
      <c r="I186">
        <v>40</v>
      </c>
      <c r="J186">
        <v>0</v>
      </c>
      <c r="K186" t="str">
        <f t="shared" si="2"/>
        <v xml:space="preserve"> PREDIABETES</v>
      </c>
    </row>
    <row r="187" spans="1:11" x14ac:dyDescent="0.35">
      <c r="A187">
        <v>186</v>
      </c>
      <c r="B187">
        <v>7</v>
      </c>
      <c r="C187">
        <v>194</v>
      </c>
      <c r="D187">
        <v>68</v>
      </c>
      <c r="E187">
        <v>28</v>
      </c>
      <c r="F187">
        <v>0</v>
      </c>
      <c r="G187">
        <v>35.9</v>
      </c>
      <c r="H187">
        <v>0.745</v>
      </c>
      <c r="I187">
        <v>41</v>
      </c>
      <c r="J187">
        <v>1</v>
      </c>
      <c r="K187" t="str">
        <f t="shared" si="2"/>
        <v xml:space="preserve"> PREDIABETES</v>
      </c>
    </row>
    <row r="188" spans="1:11" x14ac:dyDescent="0.35">
      <c r="A188">
        <v>187</v>
      </c>
      <c r="B188">
        <v>8</v>
      </c>
      <c r="C188">
        <v>181</v>
      </c>
      <c r="D188">
        <v>68</v>
      </c>
      <c r="E188">
        <v>36</v>
      </c>
      <c r="F188">
        <v>495</v>
      </c>
      <c r="G188">
        <v>30.1</v>
      </c>
      <c r="H188">
        <v>0.61499999999999999</v>
      </c>
      <c r="I188">
        <v>60</v>
      </c>
      <c r="J188">
        <v>1</v>
      </c>
      <c r="K188" t="str">
        <f t="shared" si="2"/>
        <v xml:space="preserve"> PREDIABETES</v>
      </c>
    </row>
    <row r="189" spans="1:11" x14ac:dyDescent="0.35">
      <c r="A189">
        <v>188</v>
      </c>
      <c r="B189">
        <v>1</v>
      </c>
      <c r="C189">
        <v>128</v>
      </c>
      <c r="D189">
        <v>98</v>
      </c>
      <c r="E189">
        <v>41</v>
      </c>
      <c r="F189">
        <v>58</v>
      </c>
      <c r="G189">
        <v>32</v>
      </c>
      <c r="H189">
        <v>1.321</v>
      </c>
      <c r="I189">
        <v>33</v>
      </c>
      <c r="J189">
        <v>1</v>
      </c>
      <c r="K189" t="str">
        <f t="shared" si="2"/>
        <v>NO-DIABETES</v>
      </c>
    </row>
    <row r="190" spans="1:11" x14ac:dyDescent="0.35">
      <c r="A190">
        <v>189</v>
      </c>
      <c r="B190">
        <v>8</v>
      </c>
      <c r="C190">
        <v>109</v>
      </c>
      <c r="D190">
        <v>76</v>
      </c>
      <c r="E190">
        <v>39</v>
      </c>
      <c r="F190">
        <v>114</v>
      </c>
      <c r="G190">
        <v>27.9</v>
      </c>
      <c r="H190">
        <v>0.64</v>
      </c>
      <c r="I190">
        <v>31</v>
      </c>
      <c r="J190">
        <v>1</v>
      </c>
      <c r="K190" t="str">
        <f t="shared" si="2"/>
        <v>NO-DIABETES</v>
      </c>
    </row>
    <row r="191" spans="1:11" x14ac:dyDescent="0.35">
      <c r="A191">
        <v>190</v>
      </c>
      <c r="B191">
        <v>5</v>
      </c>
      <c r="C191">
        <v>139</v>
      </c>
      <c r="D191">
        <v>80</v>
      </c>
      <c r="E191">
        <v>35</v>
      </c>
      <c r="F191">
        <v>160</v>
      </c>
      <c r="G191">
        <v>31.6</v>
      </c>
      <c r="H191">
        <v>0.36099999999999999</v>
      </c>
      <c r="I191">
        <v>25</v>
      </c>
      <c r="J191">
        <v>1</v>
      </c>
      <c r="K191" t="str">
        <f t="shared" si="2"/>
        <v>NO-DIABETES</v>
      </c>
    </row>
    <row r="192" spans="1:11" x14ac:dyDescent="0.35">
      <c r="A192">
        <v>191</v>
      </c>
      <c r="B192">
        <v>3</v>
      </c>
      <c r="C192">
        <v>111</v>
      </c>
      <c r="D192">
        <v>62</v>
      </c>
      <c r="E192">
        <v>0</v>
      </c>
      <c r="F192">
        <v>0</v>
      </c>
      <c r="G192">
        <v>22.6</v>
      </c>
      <c r="H192">
        <v>0.14199999999999999</v>
      </c>
      <c r="I192">
        <v>21</v>
      </c>
      <c r="J192">
        <v>0</v>
      </c>
      <c r="K192" t="str">
        <f t="shared" si="2"/>
        <v>NO-DIABETES</v>
      </c>
    </row>
    <row r="193" spans="1:11" x14ac:dyDescent="0.35">
      <c r="A193">
        <v>192</v>
      </c>
      <c r="B193">
        <v>9</v>
      </c>
      <c r="C193">
        <v>123</v>
      </c>
      <c r="D193">
        <v>70</v>
      </c>
      <c r="E193">
        <v>44</v>
      </c>
      <c r="F193">
        <v>94</v>
      </c>
      <c r="G193">
        <v>33.1</v>
      </c>
      <c r="H193">
        <v>0.374</v>
      </c>
      <c r="I193">
        <v>40</v>
      </c>
      <c r="J193">
        <v>0</v>
      </c>
      <c r="K193" t="str">
        <f t="shared" si="2"/>
        <v>NO-DIABETES</v>
      </c>
    </row>
    <row r="194" spans="1:11" x14ac:dyDescent="0.35">
      <c r="A194">
        <v>193</v>
      </c>
      <c r="B194">
        <v>7</v>
      </c>
      <c r="C194">
        <v>159</v>
      </c>
      <c r="D194">
        <v>66</v>
      </c>
      <c r="E194">
        <v>0</v>
      </c>
      <c r="F194">
        <v>0</v>
      </c>
      <c r="G194">
        <v>30.4</v>
      </c>
      <c r="H194">
        <v>0.38300000000000001</v>
      </c>
      <c r="I194">
        <v>36</v>
      </c>
      <c r="J194">
        <v>1</v>
      </c>
      <c r="K194" t="str">
        <f t="shared" si="2"/>
        <v xml:space="preserve"> PREDIABETES</v>
      </c>
    </row>
    <row r="195" spans="1:11" x14ac:dyDescent="0.35">
      <c r="A195">
        <v>194</v>
      </c>
      <c r="B195">
        <v>11</v>
      </c>
      <c r="C195">
        <v>135</v>
      </c>
      <c r="D195">
        <v>0</v>
      </c>
      <c r="E195">
        <v>0</v>
      </c>
      <c r="F195">
        <v>0</v>
      </c>
      <c r="G195">
        <v>52.3</v>
      </c>
      <c r="H195">
        <v>0.57799999999999996</v>
      </c>
      <c r="I195">
        <v>40</v>
      </c>
      <c r="J195">
        <v>1</v>
      </c>
      <c r="K195" t="str">
        <f t="shared" ref="K195:K258" si="3">IF(C195&gt;=140," PREDIABETES","NO-DIABETES")</f>
        <v>NO-DIABETES</v>
      </c>
    </row>
    <row r="196" spans="1:11" x14ac:dyDescent="0.35">
      <c r="A196">
        <v>195</v>
      </c>
      <c r="B196">
        <v>8</v>
      </c>
      <c r="C196">
        <v>85</v>
      </c>
      <c r="D196">
        <v>55</v>
      </c>
      <c r="E196">
        <v>20</v>
      </c>
      <c r="F196">
        <v>0</v>
      </c>
      <c r="G196">
        <v>24.4</v>
      </c>
      <c r="H196">
        <v>0.13600000000000001</v>
      </c>
      <c r="I196">
        <v>42</v>
      </c>
      <c r="J196">
        <v>0</v>
      </c>
      <c r="K196" t="str">
        <f t="shared" si="3"/>
        <v>NO-DIABETES</v>
      </c>
    </row>
    <row r="197" spans="1:11" x14ac:dyDescent="0.35">
      <c r="A197">
        <v>196</v>
      </c>
      <c r="B197">
        <v>5</v>
      </c>
      <c r="C197">
        <v>158</v>
      </c>
      <c r="D197">
        <v>84</v>
      </c>
      <c r="E197">
        <v>41</v>
      </c>
      <c r="F197">
        <v>210</v>
      </c>
      <c r="G197">
        <v>39.4</v>
      </c>
      <c r="H197">
        <v>0.39500000000000002</v>
      </c>
      <c r="I197">
        <v>29</v>
      </c>
      <c r="J197">
        <v>1</v>
      </c>
      <c r="K197" t="str">
        <f t="shared" si="3"/>
        <v xml:space="preserve"> PREDIABETES</v>
      </c>
    </row>
    <row r="198" spans="1:11" x14ac:dyDescent="0.35">
      <c r="A198">
        <v>197</v>
      </c>
      <c r="B198">
        <v>1</v>
      </c>
      <c r="C198">
        <v>105</v>
      </c>
      <c r="D198">
        <v>58</v>
      </c>
      <c r="E198">
        <v>0</v>
      </c>
      <c r="F198">
        <v>0</v>
      </c>
      <c r="G198">
        <v>24.3</v>
      </c>
      <c r="H198">
        <v>0.187</v>
      </c>
      <c r="I198">
        <v>21</v>
      </c>
      <c r="J198">
        <v>0</v>
      </c>
      <c r="K198" t="str">
        <f t="shared" si="3"/>
        <v>NO-DIABETES</v>
      </c>
    </row>
    <row r="199" spans="1:11" x14ac:dyDescent="0.35">
      <c r="A199">
        <v>198</v>
      </c>
      <c r="B199">
        <v>3</v>
      </c>
      <c r="C199">
        <v>107</v>
      </c>
      <c r="D199">
        <v>62</v>
      </c>
      <c r="E199">
        <v>13</v>
      </c>
      <c r="F199">
        <v>48</v>
      </c>
      <c r="G199">
        <v>22.9</v>
      </c>
      <c r="H199">
        <v>0.67800000000000005</v>
      </c>
      <c r="I199">
        <v>23</v>
      </c>
      <c r="J199">
        <v>1</v>
      </c>
      <c r="K199" t="str">
        <f t="shared" si="3"/>
        <v>NO-DIABETES</v>
      </c>
    </row>
    <row r="200" spans="1:11" x14ac:dyDescent="0.35">
      <c r="A200">
        <v>199</v>
      </c>
      <c r="B200">
        <v>4</v>
      </c>
      <c r="C200">
        <v>109</v>
      </c>
      <c r="D200">
        <v>64</v>
      </c>
      <c r="E200">
        <v>44</v>
      </c>
      <c r="F200">
        <v>99</v>
      </c>
      <c r="G200">
        <v>34.799999999999997</v>
      </c>
      <c r="H200">
        <v>0.90500000000000003</v>
      </c>
      <c r="I200">
        <v>26</v>
      </c>
      <c r="J200">
        <v>1</v>
      </c>
      <c r="K200" t="str">
        <f t="shared" si="3"/>
        <v>NO-DIABETES</v>
      </c>
    </row>
    <row r="201" spans="1:11" x14ac:dyDescent="0.35">
      <c r="A201">
        <v>200</v>
      </c>
      <c r="B201">
        <v>4</v>
      </c>
      <c r="C201">
        <v>148</v>
      </c>
      <c r="D201">
        <v>60</v>
      </c>
      <c r="E201">
        <v>27</v>
      </c>
      <c r="F201">
        <v>318</v>
      </c>
      <c r="G201">
        <v>30.9</v>
      </c>
      <c r="H201">
        <v>0.15</v>
      </c>
      <c r="I201">
        <v>29</v>
      </c>
      <c r="J201">
        <v>1</v>
      </c>
      <c r="K201" t="str">
        <f t="shared" si="3"/>
        <v xml:space="preserve"> PREDIABETES</v>
      </c>
    </row>
    <row r="202" spans="1:11" x14ac:dyDescent="0.35">
      <c r="A202">
        <v>201</v>
      </c>
      <c r="B202">
        <v>0</v>
      </c>
      <c r="C202">
        <v>113</v>
      </c>
      <c r="D202">
        <v>80</v>
      </c>
      <c r="E202">
        <v>16</v>
      </c>
      <c r="F202">
        <v>0</v>
      </c>
      <c r="G202">
        <v>31</v>
      </c>
      <c r="H202">
        <v>0.874</v>
      </c>
      <c r="I202">
        <v>21</v>
      </c>
      <c r="J202">
        <v>0</v>
      </c>
      <c r="K202" t="str">
        <f t="shared" si="3"/>
        <v>NO-DIABETES</v>
      </c>
    </row>
    <row r="203" spans="1:11" x14ac:dyDescent="0.35">
      <c r="A203">
        <v>202</v>
      </c>
      <c r="B203">
        <v>1</v>
      </c>
      <c r="C203">
        <v>138</v>
      </c>
      <c r="D203">
        <v>82</v>
      </c>
      <c r="E203">
        <v>0</v>
      </c>
      <c r="F203">
        <v>0</v>
      </c>
      <c r="G203">
        <v>40.1</v>
      </c>
      <c r="H203">
        <v>0.23599999999999999</v>
      </c>
      <c r="I203">
        <v>28</v>
      </c>
      <c r="J203">
        <v>0</v>
      </c>
      <c r="K203" t="str">
        <f t="shared" si="3"/>
        <v>NO-DIABETES</v>
      </c>
    </row>
    <row r="204" spans="1:11" x14ac:dyDescent="0.35">
      <c r="A204">
        <v>203</v>
      </c>
      <c r="B204">
        <v>0</v>
      </c>
      <c r="C204">
        <v>108</v>
      </c>
      <c r="D204">
        <v>68</v>
      </c>
      <c r="E204">
        <v>20</v>
      </c>
      <c r="F204">
        <v>0</v>
      </c>
      <c r="G204">
        <v>27.3</v>
      </c>
      <c r="H204">
        <v>0.78700000000000003</v>
      </c>
      <c r="I204">
        <v>32</v>
      </c>
      <c r="J204">
        <v>0</v>
      </c>
      <c r="K204" t="str">
        <f t="shared" si="3"/>
        <v>NO-DIABETES</v>
      </c>
    </row>
    <row r="205" spans="1:11" x14ac:dyDescent="0.35">
      <c r="A205">
        <v>204</v>
      </c>
      <c r="B205">
        <v>2</v>
      </c>
      <c r="C205">
        <v>99</v>
      </c>
      <c r="D205">
        <v>70</v>
      </c>
      <c r="E205">
        <v>16</v>
      </c>
      <c r="F205">
        <v>44</v>
      </c>
      <c r="G205">
        <v>20.399999999999999</v>
      </c>
      <c r="H205">
        <v>0.23499999999999999</v>
      </c>
      <c r="I205">
        <v>27</v>
      </c>
      <c r="J205">
        <v>0</v>
      </c>
      <c r="K205" t="str">
        <f t="shared" si="3"/>
        <v>NO-DIABETES</v>
      </c>
    </row>
    <row r="206" spans="1:11" x14ac:dyDescent="0.35">
      <c r="A206">
        <v>205</v>
      </c>
      <c r="B206">
        <v>6</v>
      </c>
      <c r="C206">
        <v>103</v>
      </c>
      <c r="D206">
        <v>72</v>
      </c>
      <c r="E206">
        <v>32</v>
      </c>
      <c r="F206">
        <v>190</v>
      </c>
      <c r="G206">
        <v>37.700000000000003</v>
      </c>
      <c r="H206">
        <v>0.32400000000000001</v>
      </c>
      <c r="I206">
        <v>55</v>
      </c>
      <c r="J206">
        <v>0</v>
      </c>
      <c r="K206" t="str">
        <f t="shared" si="3"/>
        <v>NO-DIABETES</v>
      </c>
    </row>
    <row r="207" spans="1:11" x14ac:dyDescent="0.35">
      <c r="A207">
        <v>206</v>
      </c>
      <c r="B207">
        <v>5</v>
      </c>
      <c r="C207">
        <v>111</v>
      </c>
      <c r="D207">
        <v>72</v>
      </c>
      <c r="E207">
        <v>28</v>
      </c>
      <c r="F207">
        <v>0</v>
      </c>
      <c r="G207">
        <v>23.9</v>
      </c>
      <c r="H207">
        <v>0.40699999999999997</v>
      </c>
      <c r="I207">
        <v>27</v>
      </c>
      <c r="J207">
        <v>0</v>
      </c>
      <c r="K207" t="str">
        <f t="shared" si="3"/>
        <v>NO-DIABETES</v>
      </c>
    </row>
    <row r="208" spans="1:11" x14ac:dyDescent="0.35">
      <c r="A208">
        <v>207</v>
      </c>
      <c r="B208">
        <v>8</v>
      </c>
      <c r="C208">
        <v>196</v>
      </c>
      <c r="D208">
        <v>76</v>
      </c>
      <c r="E208">
        <v>29</v>
      </c>
      <c r="F208">
        <v>280</v>
      </c>
      <c r="G208">
        <v>37.5</v>
      </c>
      <c r="H208">
        <v>0.60499999999999998</v>
      </c>
      <c r="I208">
        <v>57</v>
      </c>
      <c r="J208">
        <v>1</v>
      </c>
      <c r="K208" t="str">
        <f t="shared" si="3"/>
        <v xml:space="preserve"> PREDIABETES</v>
      </c>
    </row>
    <row r="209" spans="1:11" x14ac:dyDescent="0.35">
      <c r="A209">
        <v>208</v>
      </c>
      <c r="B209">
        <v>5</v>
      </c>
      <c r="C209">
        <v>162</v>
      </c>
      <c r="D209">
        <v>104</v>
      </c>
      <c r="E209">
        <v>0</v>
      </c>
      <c r="F209">
        <v>0</v>
      </c>
      <c r="G209">
        <v>37.700000000000003</v>
      </c>
      <c r="H209">
        <v>0.151</v>
      </c>
      <c r="I209">
        <v>52</v>
      </c>
      <c r="J209">
        <v>1</v>
      </c>
      <c r="K209" t="str">
        <f t="shared" si="3"/>
        <v xml:space="preserve"> PREDIABETES</v>
      </c>
    </row>
    <row r="210" spans="1:11" x14ac:dyDescent="0.35">
      <c r="A210">
        <v>209</v>
      </c>
      <c r="B210">
        <v>1</v>
      </c>
      <c r="C210">
        <v>96</v>
      </c>
      <c r="D210">
        <v>64</v>
      </c>
      <c r="E210">
        <v>27</v>
      </c>
      <c r="F210">
        <v>87</v>
      </c>
      <c r="G210">
        <v>33.200000000000003</v>
      </c>
      <c r="H210">
        <v>0.28899999999999998</v>
      </c>
      <c r="I210">
        <v>21</v>
      </c>
      <c r="J210">
        <v>0</v>
      </c>
      <c r="K210" t="str">
        <f t="shared" si="3"/>
        <v>NO-DIABETES</v>
      </c>
    </row>
    <row r="211" spans="1:11" x14ac:dyDescent="0.35">
      <c r="A211">
        <v>210</v>
      </c>
      <c r="B211">
        <v>7</v>
      </c>
      <c r="C211">
        <v>184</v>
      </c>
      <c r="D211">
        <v>84</v>
      </c>
      <c r="E211">
        <v>33</v>
      </c>
      <c r="F211">
        <v>0</v>
      </c>
      <c r="G211">
        <v>35.5</v>
      </c>
      <c r="H211">
        <v>0.35499999999999998</v>
      </c>
      <c r="I211">
        <v>41</v>
      </c>
      <c r="J211">
        <v>1</v>
      </c>
      <c r="K211" t="str">
        <f t="shared" si="3"/>
        <v xml:space="preserve"> PREDIABETES</v>
      </c>
    </row>
    <row r="212" spans="1:11" x14ac:dyDescent="0.35">
      <c r="A212">
        <v>211</v>
      </c>
      <c r="B212">
        <v>2</v>
      </c>
      <c r="C212">
        <v>81</v>
      </c>
      <c r="D212">
        <v>60</v>
      </c>
      <c r="E212">
        <v>22</v>
      </c>
      <c r="F212">
        <v>0</v>
      </c>
      <c r="G212">
        <v>27.7</v>
      </c>
      <c r="H212">
        <v>0.28999999999999998</v>
      </c>
      <c r="I212">
        <v>25</v>
      </c>
      <c r="J212">
        <v>0</v>
      </c>
      <c r="K212" t="str">
        <f t="shared" si="3"/>
        <v>NO-DIABETES</v>
      </c>
    </row>
    <row r="213" spans="1:11" x14ac:dyDescent="0.35">
      <c r="A213">
        <v>212</v>
      </c>
      <c r="B213">
        <v>0</v>
      </c>
      <c r="C213">
        <v>147</v>
      </c>
      <c r="D213">
        <v>85</v>
      </c>
      <c r="E213">
        <v>54</v>
      </c>
      <c r="F213">
        <v>0</v>
      </c>
      <c r="G213">
        <v>42.8</v>
      </c>
      <c r="H213">
        <v>0.375</v>
      </c>
      <c r="I213">
        <v>24</v>
      </c>
      <c r="J213">
        <v>0</v>
      </c>
      <c r="K213" t="str">
        <f t="shared" si="3"/>
        <v xml:space="preserve"> PREDIABETES</v>
      </c>
    </row>
    <row r="214" spans="1:11" x14ac:dyDescent="0.35">
      <c r="A214">
        <v>213</v>
      </c>
      <c r="B214">
        <v>7</v>
      </c>
      <c r="C214">
        <v>179</v>
      </c>
      <c r="D214">
        <v>95</v>
      </c>
      <c r="E214">
        <v>31</v>
      </c>
      <c r="F214">
        <v>0</v>
      </c>
      <c r="G214">
        <v>34.200000000000003</v>
      </c>
      <c r="H214">
        <v>0.16400000000000001</v>
      </c>
      <c r="I214">
        <v>60</v>
      </c>
      <c r="J214">
        <v>0</v>
      </c>
      <c r="K214" t="str">
        <f t="shared" si="3"/>
        <v xml:space="preserve"> PREDIABETES</v>
      </c>
    </row>
    <row r="215" spans="1:11" x14ac:dyDescent="0.35">
      <c r="A215">
        <v>214</v>
      </c>
      <c r="B215">
        <v>0</v>
      </c>
      <c r="C215">
        <v>140</v>
      </c>
      <c r="D215">
        <v>65</v>
      </c>
      <c r="E215">
        <v>26</v>
      </c>
      <c r="F215">
        <v>130</v>
      </c>
      <c r="G215">
        <v>42.6</v>
      </c>
      <c r="H215">
        <v>0.43099999999999999</v>
      </c>
      <c r="I215">
        <v>24</v>
      </c>
      <c r="J215">
        <v>1</v>
      </c>
      <c r="K215" t="str">
        <f t="shared" si="3"/>
        <v xml:space="preserve"> PREDIABETES</v>
      </c>
    </row>
    <row r="216" spans="1:11" x14ac:dyDescent="0.35">
      <c r="A216">
        <v>215</v>
      </c>
      <c r="B216">
        <v>9</v>
      </c>
      <c r="C216">
        <v>112</v>
      </c>
      <c r="D216">
        <v>82</v>
      </c>
      <c r="E216">
        <v>32</v>
      </c>
      <c r="F216">
        <v>175</v>
      </c>
      <c r="G216">
        <v>34.200000000000003</v>
      </c>
      <c r="H216">
        <v>0.26</v>
      </c>
      <c r="I216">
        <v>36</v>
      </c>
      <c r="J216">
        <v>1</v>
      </c>
      <c r="K216" t="str">
        <f t="shared" si="3"/>
        <v>NO-DIABETES</v>
      </c>
    </row>
    <row r="217" spans="1:11" x14ac:dyDescent="0.35">
      <c r="A217">
        <v>216</v>
      </c>
      <c r="B217">
        <v>12</v>
      </c>
      <c r="C217">
        <v>151</v>
      </c>
      <c r="D217">
        <v>70</v>
      </c>
      <c r="E217">
        <v>40</v>
      </c>
      <c r="F217">
        <v>271</v>
      </c>
      <c r="G217">
        <v>41.8</v>
      </c>
      <c r="H217">
        <v>0.74199999999999999</v>
      </c>
      <c r="I217">
        <v>38</v>
      </c>
      <c r="J217">
        <v>1</v>
      </c>
      <c r="K217" t="str">
        <f t="shared" si="3"/>
        <v xml:space="preserve"> PREDIABETES</v>
      </c>
    </row>
    <row r="218" spans="1:11" x14ac:dyDescent="0.35">
      <c r="A218">
        <v>217</v>
      </c>
      <c r="B218">
        <v>5</v>
      </c>
      <c r="C218">
        <v>109</v>
      </c>
      <c r="D218">
        <v>62</v>
      </c>
      <c r="E218">
        <v>41</v>
      </c>
      <c r="F218">
        <v>129</v>
      </c>
      <c r="G218">
        <v>35.799999999999997</v>
      </c>
      <c r="H218">
        <v>0.51400000000000001</v>
      </c>
      <c r="I218">
        <v>25</v>
      </c>
      <c r="J218">
        <v>1</v>
      </c>
      <c r="K218" t="str">
        <f t="shared" si="3"/>
        <v>NO-DIABETES</v>
      </c>
    </row>
    <row r="219" spans="1:11" x14ac:dyDescent="0.35">
      <c r="A219">
        <v>218</v>
      </c>
      <c r="B219">
        <v>6</v>
      </c>
      <c r="C219">
        <v>125</v>
      </c>
      <c r="D219">
        <v>68</v>
      </c>
      <c r="E219">
        <v>30</v>
      </c>
      <c r="F219">
        <v>120</v>
      </c>
      <c r="G219">
        <v>30</v>
      </c>
      <c r="H219">
        <v>0.46400000000000002</v>
      </c>
      <c r="I219">
        <v>32</v>
      </c>
      <c r="J219">
        <v>0</v>
      </c>
      <c r="K219" t="str">
        <f t="shared" si="3"/>
        <v>NO-DIABETES</v>
      </c>
    </row>
    <row r="220" spans="1:11" x14ac:dyDescent="0.35">
      <c r="A220">
        <v>219</v>
      </c>
      <c r="B220">
        <v>5</v>
      </c>
      <c r="C220">
        <v>85</v>
      </c>
      <c r="D220">
        <v>74</v>
      </c>
      <c r="E220">
        <v>22</v>
      </c>
      <c r="F220">
        <v>0</v>
      </c>
      <c r="G220">
        <v>29</v>
      </c>
      <c r="H220">
        <v>1.224</v>
      </c>
      <c r="I220">
        <v>32</v>
      </c>
      <c r="J220">
        <v>1</v>
      </c>
      <c r="K220" t="str">
        <f t="shared" si="3"/>
        <v>NO-DIABETES</v>
      </c>
    </row>
    <row r="221" spans="1:11" x14ac:dyDescent="0.35">
      <c r="A221">
        <v>220</v>
      </c>
      <c r="B221">
        <v>5</v>
      </c>
      <c r="C221">
        <v>112</v>
      </c>
      <c r="D221">
        <v>66</v>
      </c>
      <c r="E221">
        <v>0</v>
      </c>
      <c r="F221">
        <v>0</v>
      </c>
      <c r="G221">
        <v>37.799999999999997</v>
      </c>
      <c r="H221">
        <v>0.26100000000000001</v>
      </c>
      <c r="I221">
        <v>41</v>
      </c>
      <c r="J221">
        <v>1</v>
      </c>
      <c r="K221" t="str">
        <f t="shared" si="3"/>
        <v>NO-DIABETES</v>
      </c>
    </row>
    <row r="222" spans="1:11" x14ac:dyDescent="0.35">
      <c r="A222">
        <v>221</v>
      </c>
      <c r="B222">
        <v>0</v>
      </c>
      <c r="C222">
        <v>177</v>
      </c>
      <c r="D222">
        <v>60</v>
      </c>
      <c r="E222">
        <v>29</v>
      </c>
      <c r="F222">
        <v>478</v>
      </c>
      <c r="G222">
        <v>34.6</v>
      </c>
      <c r="H222">
        <v>1.0720000000000001</v>
      </c>
      <c r="I222">
        <v>21</v>
      </c>
      <c r="J222">
        <v>1</v>
      </c>
      <c r="K222" t="str">
        <f t="shared" si="3"/>
        <v xml:space="preserve"> PREDIABETES</v>
      </c>
    </row>
    <row r="223" spans="1:11" x14ac:dyDescent="0.35">
      <c r="A223">
        <v>222</v>
      </c>
      <c r="B223">
        <v>2</v>
      </c>
      <c r="C223">
        <v>158</v>
      </c>
      <c r="D223">
        <v>90</v>
      </c>
      <c r="E223">
        <v>0</v>
      </c>
      <c r="F223">
        <v>0</v>
      </c>
      <c r="G223">
        <v>31.6</v>
      </c>
      <c r="H223">
        <v>0.80500000000000005</v>
      </c>
      <c r="I223">
        <v>66</v>
      </c>
      <c r="J223">
        <v>1</v>
      </c>
      <c r="K223" t="str">
        <f t="shared" si="3"/>
        <v xml:space="preserve"> PREDIABETES</v>
      </c>
    </row>
    <row r="224" spans="1:11" x14ac:dyDescent="0.35">
      <c r="A224">
        <v>223</v>
      </c>
      <c r="B224">
        <v>7</v>
      </c>
      <c r="C224">
        <v>119</v>
      </c>
      <c r="D224">
        <v>0</v>
      </c>
      <c r="E224">
        <v>0</v>
      </c>
      <c r="F224">
        <v>0</v>
      </c>
      <c r="G224">
        <v>25.2</v>
      </c>
      <c r="H224">
        <v>0.20899999999999999</v>
      </c>
      <c r="I224">
        <v>37</v>
      </c>
      <c r="J224">
        <v>0</v>
      </c>
      <c r="K224" t="str">
        <f t="shared" si="3"/>
        <v>NO-DIABETES</v>
      </c>
    </row>
    <row r="225" spans="1:11" x14ac:dyDescent="0.35">
      <c r="A225">
        <v>224</v>
      </c>
      <c r="B225">
        <v>7</v>
      </c>
      <c r="C225">
        <v>142</v>
      </c>
      <c r="D225">
        <v>60</v>
      </c>
      <c r="E225">
        <v>33</v>
      </c>
      <c r="F225">
        <v>190</v>
      </c>
      <c r="G225">
        <v>28.8</v>
      </c>
      <c r="H225">
        <v>0.68700000000000006</v>
      </c>
      <c r="I225">
        <v>61</v>
      </c>
      <c r="J225">
        <v>0</v>
      </c>
      <c r="K225" t="str">
        <f t="shared" si="3"/>
        <v xml:space="preserve"> PREDIABETES</v>
      </c>
    </row>
    <row r="226" spans="1:11" x14ac:dyDescent="0.35">
      <c r="A226">
        <v>225</v>
      </c>
      <c r="B226">
        <v>1</v>
      </c>
      <c r="C226">
        <v>100</v>
      </c>
      <c r="D226">
        <v>66</v>
      </c>
      <c r="E226">
        <v>15</v>
      </c>
      <c r="F226">
        <v>56</v>
      </c>
      <c r="G226">
        <v>23.6</v>
      </c>
      <c r="H226">
        <v>0.66600000000000004</v>
      </c>
      <c r="I226">
        <v>26</v>
      </c>
      <c r="J226">
        <v>0</v>
      </c>
      <c r="K226" t="str">
        <f t="shared" si="3"/>
        <v>NO-DIABETES</v>
      </c>
    </row>
    <row r="227" spans="1:11" x14ac:dyDescent="0.35">
      <c r="A227">
        <v>226</v>
      </c>
      <c r="B227">
        <v>1</v>
      </c>
      <c r="C227">
        <v>87</v>
      </c>
      <c r="D227">
        <v>78</v>
      </c>
      <c r="E227">
        <v>27</v>
      </c>
      <c r="F227">
        <v>32</v>
      </c>
      <c r="G227">
        <v>34.6</v>
      </c>
      <c r="H227">
        <v>0.10100000000000001</v>
      </c>
      <c r="I227">
        <v>22</v>
      </c>
      <c r="J227">
        <v>0</v>
      </c>
      <c r="K227" t="str">
        <f t="shared" si="3"/>
        <v>NO-DIABETES</v>
      </c>
    </row>
    <row r="228" spans="1:11" x14ac:dyDescent="0.35">
      <c r="A228">
        <v>227</v>
      </c>
      <c r="B228">
        <v>0</v>
      </c>
      <c r="C228">
        <v>101</v>
      </c>
      <c r="D228">
        <v>76</v>
      </c>
      <c r="E228">
        <v>0</v>
      </c>
      <c r="F228">
        <v>0</v>
      </c>
      <c r="G228">
        <v>35.700000000000003</v>
      </c>
      <c r="H228">
        <v>0.19800000000000001</v>
      </c>
      <c r="I228">
        <v>26</v>
      </c>
      <c r="J228">
        <v>0</v>
      </c>
      <c r="K228" t="str">
        <f t="shared" si="3"/>
        <v>NO-DIABETES</v>
      </c>
    </row>
    <row r="229" spans="1:11" x14ac:dyDescent="0.35">
      <c r="A229">
        <v>228</v>
      </c>
      <c r="B229">
        <v>3</v>
      </c>
      <c r="C229">
        <v>162</v>
      </c>
      <c r="D229">
        <v>52</v>
      </c>
      <c r="E229">
        <v>38</v>
      </c>
      <c r="F229">
        <v>0</v>
      </c>
      <c r="G229">
        <v>37.200000000000003</v>
      </c>
      <c r="H229">
        <v>0.65200000000000002</v>
      </c>
      <c r="I229">
        <v>24</v>
      </c>
      <c r="J229">
        <v>1</v>
      </c>
      <c r="K229" t="str">
        <f t="shared" si="3"/>
        <v xml:space="preserve"> PREDIABETES</v>
      </c>
    </row>
    <row r="230" spans="1:11" x14ac:dyDescent="0.35">
      <c r="A230">
        <v>229</v>
      </c>
      <c r="B230">
        <v>4</v>
      </c>
      <c r="C230">
        <v>197</v>
      </c>
      <c r="D230">
        <v>70</v>
      </c>
      <c r="E230">
        <v>39</v>
      </c>
      <c r="F230">
        <v>744</v>
      </c>
      <c r="G230">
        <v>36.700000000000003</v>
      </c>
      <c r="H230">
        <v>2.3290000000000002</v>
      </c>
      <c r="I230">
        <v>31</v>
      </c>
      <c r="J230">
        <v>0</v>
      </c>
      <c r="K230" t="str">
        <f t="shared" si="3"/>
        <v xml:space="preserve"> PREDIABETES</v>
      </c>
    </row>
    <row r="231" spans="1:11" x14ac:dyDescent="0.35">
      <c r="A231">
        <v>230</v>
      </c>
      <c r="B231">
        <v>0</v>
      </c>
      <c r="C231">
        <v>117</v>
      </c>
      <c r="D231">
        <v>80</v>
      </c>
      <c r="E231">
        <v>31</v>
      </c>
      <c r="F231">
        <v>53</v>
      </c>
      <c r="G231">
        <v>45.2</v>
      </c>
      <c r="H231">
        <v>8.8999999999999996E-2</v>
      </c>
      <c r="I231">
        <v>24</v>
      </c>
      <c r="J231">
        <v>0</v>
      </c>
      <c r="K231" t="str">
        <f t="shared" si="3"/>
        <v>NO-DIABETES</v>
      </c>
    </row>
    <row r="232" spans="1:11" x14ac:dyDescent="0.35">
      <c r="A232">
        <v>231</v>
      </c>
      <c r="B232">
        <v>4</v>
      </c>
      <c r="C232">
        <v>142</v>
      </c>
      <c r="D232">
        <v>86</v>
      </c>
      <c r="E232">
        <v>0</v>
      </c>
      <c r="F232">
        <v>0</v>
      </c>
      <c r="G232">
        <v>44</v>
      </c>
      <c r="H232">
        <v>0.64500000000000002</v>
      </c>
      <c r="I232">
        <v>22</v>
      </c>
      <c r="J232">
        <v>1</v>
      </c>
      <c r="K232" t="str">
        <f t="shared" si="3"/>
        <v xml:space="preserve"> PREDIABETES</v>
      </c>
    </row>
    <row r="233" spans="1:11" x14ac:dyDescent="0.35">
      <c r="A233">
        <v>232</v>
      </c>
      <c r="B233">
        <v>6</v>
      </c>
      <c r="C233">
        <v>134</v>
      </c>
      <c r="D233">
        <v>80</v>
      </c>
      <c r="E233">
        <v>37</v>
      </c>
      <c r="F233">
        <v>370</v>
      </c>
      <c r="G233">
        <v>46.2</v>
      </c>
      <c r="H233">
        <v>0.23799999999999999</v>
      </c>
      <c r="I233">
        <v>46</v>
      </c>
      <c r="J233">
        <v>1</v>
      </c>
      <c r="K233" t="str">
        <f t="shared" si="3"/>
        <v>NO-DIABETES</v>
      </c>
    </row>
    <row r="234" spans="1:11" x14ac:dyDescent="0.35">
      <c r="A234">
        <v>233</v>
      </c>
      <c r="B234">
        <v>1</v>
      </c>
      <c r="C234">
        <v>79</v>
      </c>
      <c r="D234">
        <v>80</v>
      </c>
      <c r="E234">
        <v>25</v>
      </c>
      <c r="F234">
        <v>37</v>
      </c>
      <c r="G234">
        <v>25.4</v>
      </c>
      <c r="H234">
        <v>0.58299999999999996</v>
      </c>
      <c r="I234">
        <v>22</v>
      </c>
      <c r="J234">
        <v>0</v>
      </c>
      <c r="K234" t="str">
        <f t="shared" si="3"/>
        <v>NO-DIABETES</v>
      </c>
    </row>
    <row r="235" spans="1:11" x14ac:dyDescent="0.35">
      <c r="A235">
        <v>234</v>
      </c>
      <c r="B235">
        <v>4</v>
      </c>
      <c r="C235">
        <v>122</v>
      </c>
      <c r="D235">
        <v>68</v>
      </c>
      <c r="E235">
        <v>0</v>
      </c>
      <c r="F235">
        <v>0</v>
      </c>
      <c r="G235">
        <v>35</v>
      </c>
      <c r="H235">
        <v>0.39400000000000002</v>
      </c>
      <c r="I235">
        <v>29</v>
      </c>
      <c r="J235">
        <v>0</v>
      </c>
      <c r="K235" t="str">
        <f t="shared" si="3"/>
        <v>NO-DIABETES</v>
      </c>
    </row>
    <row r="236" spans="1:11" x14ac:dyDescent="0.35">
      <c r="A236">
        <v>235</v>
      </c>
      <c r="B236">
        <v>3</v>
      </c>
      <c r="C236">
        <v>74</v>
      </c>
      <c r="D236">
        <v>68</v>
      </c>
      <c r="E236">
        <v>28</v>
      </c>
      <c r="F236">
        <v>45</v>
      </c>
      <c r="G236">
        <v>29.7</v>
      </c>
      <c r="H236">
        <v>0.29299999999999998</v>
      </c>
      <c r="I236">
        <v>23</v>
      </c>
      <c r="J236">
        <v>0</v>
      </c>
      <c r="K236" t="str">
        <f t="shared" si="3"/>
        <v>NO-DIABETES</v>
      </c>
    </row>
    <row r="237" spans="1:11" x14ac:dyDescent="0.35">
      <c r="A237">
        <v>236</v>
      </c>
      <c r="B237">
        <v>4</v>
      </c>
      <c r="C237">
        <v>171</v>
      </c>
      <c r="D237">
        <v>72</v>
      </c>
      <c r="E237">
        <v>0</v>
      </c>
      <c r="F237">
        <v>0</v>
      </c>
      <c r="G237">
        <v>43.6</v>
      </c>
      <c r="H237">
        <v>0.47899999999999998</v>
      </c>
      <c r="I237">
        <v>26</v>
      </c>
      <c r="J237">
        <v>1</v>
      </c>
      <c r="K237" t="str">
        <f t="shared" si="3"/>
        <v xml:space="preserve"> PREDIABETES</v>
      </c>
    </row>
    <row r="238" spans="1:11" x14ac:dyDescent="0.35">
      <c r="A238">
        <v>237</v>
      </c>
      <c r="B238">
        <v>7</v>
      </c>
      <c r="C238">
        <v>181</v>
      </c>
      <c r="D238">
        <v>84</v>
      </c>
      <c r="E238">
        <v>21</v>
      </c>
      <c r="F238">
        <v>192</v>
      </c>
      <c r="G238">
        <v>35.9</v>
      </c>
      <c r="H238">
        <v>0.58599999999999997</v>
      </c>
      <c r="I238">
        <v>51</v>
      </c>
      <c r="J238">
        <v>1</v>
      </c>
      <c r="K238" t="str">
        <f t="shared" si="3"/>
        <v xml:space="preserve"> PREDIABETES</v>
      </c>
    </row>
    <row r="239" spans="1:11" x14ac:dyDescent="0.35">
      <c r="A239">
        <v>238</v>
      </c>
      <c r="B239">
        <v>0</v>
      </c>
      <c r="C239">
        <v>179</v>
      </c>
      <c r="D239">
        <v>90</v>
      </c>
      <c r="E239">
        <v>27</v>
      </c>
      <c r="F239">
        <v>0</v>
      </c>
      <c r="G239">
        <v>44.1</v>
      </c>
      <c r="H239">
        <v>0.68600000000000005</v>
      </c>
      <c r="I239">
        <v>23</v>
      </c>
      <c r="J239">
        <v>1</v>
      </c>
      <c r="K239" t="str">
        <f t="shared" si="3"/>
        <v xml:space="preserve"> PREDIABETES</v>
      </c>
    </row>
    <row r="240" spans="1:11" x14ac:dyDescent="0.35">
      <c r="A240">
        <v>239</v>
      </c>
      <c r="B240">
        <v>9</v>
      </c>
      <c r="C240">
        <v>164</v>
      </c>
      <c r="D240">
        <v>84</v>
      </c>
      <c r="E240">
        <v>21</v>
      </c>
      <c r="F240">
        <v>0</v>
      </c>
      <c r="G240">
        <v>30.8</v>
      </c>
      <c r="H240">
        <v>0.83099999999999996</v>
      </c>
      <c r="I240">
        <v>32</v>
      </c>
      <c r="J240">
        <v>1</v>
      </c>
      <c r="K240" t="str">
        <f t="shared" si="3"/>
        <v xml:space="preserve"> PREDIABETES</v>
      </c>
    </row>
    <row r="241" spans="1:11" x14ac:dyDescent="0.35">
      <c r="A241">
        <v>240</v>
      </c>
      <c r="B241">
        <v>0</v>
      </c>
      <c r="C241">
        <v>104</v>
      </c>
      <c r="D241">
        <v>76</v>
      </c>
      <c r="E241">
        <v>0</v>
      </c>
      <c r="F241">
        <v>0</v>
      </c>
      <c r="G241">
        <v>18.399999999999999</v>
      </c>
      <c r="H241">
        <v>0.58199999999999996</v>
      </c>
      <c r="I241">
        <v>27</v>
      </c>
      <c r="J241">
        <v>0</v>
      </c>
      <c r="K241" t="str">
        <f t="shared" si="3"/>
        <v>NO-DIABETES</v>
      </c>
    </row>
    <row r="242" spans="1:11" x14ac:dyDescent="0.35">
      <c r="A242">
        <v>241</v>
      </c>
      <c r="B242">
        <v>1</v>
      </c>
      <c r="C242">
        <v>91</v>
      </c>
      <c r="D242">
        <v>64</v>
      </c>
      <c r="E242">
        <v>24</v>
      </c>
      <c r="F242">
        <v>0</v>
      </c>
      <c r="G242">
        <v>29.2</v>
      </c>
      <c r="H242">
        <v>0.192</v>
      </c>
      <c r="I242">
        <v>21</v>
      </c>
      <c r="J242">
        <v>0</v>
      </c>
      <c r="K242" t="str">
        <f t="shared" si="3"/>
        <v>NO-DIABETES</v>
      </c>
    </row>
    <row r="243" spans="1:11" x14ac:dyDescent="0.35">
      <c r="A243">
        <v>242</v>
      </c>
      <c r="B243">
        <v>4</v>
      </c>
      <c r="C243">
        <v>91</v>
      </c>
      <c r="D243">
        <v>70</v>
      </c>
      <c r="E243">
        <v>32</v>
      </c>
      <c r="F243">
        <v>88</v>
      </c>
      <c r="G243">
        <v>33.1</v>
      </c>
      <c r="H243">
        <v>0.44600000000000001</v>
      </c>
      <c r="I243">
        <v>22</v>
      </c>
      <c r="J243">
        <v>0</v>
      </c>
      <c r="K243" t="str">
        <f t="shared" si="3"/>
        <v>NO-DIABETES</v>
      </c>
    </row>
    <row r="244" spans="1:11" x14ac:dyDescent="0.35">
      <c r="A244">
        <v>243</v>
      </c>
      <c r="B244">
        <v>3</v>
      </c>
      <c r="C244">
        <v>139</v>
      </c>
      <c r="D244">
        <v>54</v>
      </c>
      <c r="E244">
        <v>0</v>
      </c>
      <c r="F244">
        <v>0</v>
      </c>
      <c r="G244">
        <v>25.6</v>
      </c>
      <c r="H244">
        <v>0.40200000000000002</v>
      </c>
      <c r="I244">
        <v>22</v>
      </c>
      <c r="J244">
        <v>1</v>
      </c>
      <c r="K244" t="str">
        <f t="shared" si="3"/>
        <v>NO-DIABETES</v>
      </c>
    </row>
    <row r="245" spans="1:11" x14ac:dyDescent="0.35">
      <c r="A245">
        <v>244</v>
      </c>
      <c r="B245">
        <v>6</v>
      </c>
      <c r="C245">
        <v>119</v>
      </c>
      <c r="D245">
        <v>50</v>
      </c>
      <c r="E245">
        <v>22</v>
      </c>
      <c r="F245">
        <v>176</v>
      </c>
      <c r="G245">
        <v>27.1</v>
      </c>
      <c r="H245">
        <v>1.3180000000000001</v>
      </c>
      <c r="I245">
        <v>33</v>
      </c>
      <c r="J245">
        <v>1</v>
      </c>
      <c r="K245" t="str">
        <f t="shared" si="3"/>
        <v>NO-DIABETES</v>
      </c>
    </row>
    <row r="246" spans="1:11" x14ac:dyDescent="0.35">
      <c r="A246">
        <v>245</v>
      </c>
      <c r="B246">
        <v>2</v>
      </c>
      <c r="C246">
        <v>146</v>
      </c>
      <c r="D246">
        <v>76</v>
      </c>
      <c r="E246">
        <v>35</v>
      </c>
      <c r="F246">
        <v>194</v>
      </c>
      <c r="G246">
        <v>38.200000000000003</v>
      </c>
      <c r="H246">
        <v>0.32900000000000001</v>
      </c>
      <c r="I246">
        <v>29</v>
      </c>
      <c r="J246">
        <v>0</v>
      </c>
      <c r="K246" t="str">
        <f t="shared" si="3"/>
        <v xml:space="preserve"> PREDIABETES</v>
      </c>
    </row>
    <row r="247" spans="1:11" x14ac:dyDescent="0.35">
      <c r="A247">
        <v>246</v>
      </c>
      <c r="B247">
        <v>9</v>
      </c>
      <c r="C247">
        <v>184</v>
      </c>
      <c r="D247">
        <v>85</v>
      </c>
      <c r="E247">
        <v>15</v>
      </c>
      <c r="F247">
        <v>0</v>
      </c>
      <c r="G247">
        <v>30</v>
      </c>
      <c r="H247">
        <v>1.2130000000000001</v>
      </c>
      <c r="I247">
        <v>49</v>
      </c>
      <c r="J247">
        <v>1</v>
      </c>
      <c r="K247" t="str">
        <f t="shared" si="3"/>
        <v xml:space="preserve"> PREDIABETES</v>
      </c>
    </row>
    <row r="248" spans="1:11" x14ac:dyDescent="0.35">
      <c r="A248">
        <v>247</v>
      </c>
      <c r="B248">
        <v>10</v>
      </c>
      <c r="C248">
        <v>122</v>
      </c>
      <c r="D248">
        <v>68</v>
      </c>
      <c r="E248">
        <v>0</v>
      </c>
      <c r="F248">
        <v>0</v>
      </c>
      <c r="G248">
        <v>31.2</v>
      </c>
      <c r="H248">
        <v>0.25800000000000001</v>
      </c>
      <c r="I248">
        <v>41</v>
      </c>
      <c r="J248">
        <v>0</v>
      </c>
      <c r="K248" t="str">
        <f t="shared" si="3"/>
        <v>NO-DIABETES</v>
      </c>
    </row>
    <row r="249" spans="1:11" x14ac:dyDescent="0.35">
      <c r="A249">
        <v>248</v>
      </c>
      <c r="B249">
        <v>0</v>
      </c>
      <c r="C249">
        <v>165</v>
      </c>
      <c r="D249">
        <v>90</v>
      </c>
      <c r="E249">
        <v>33</v>
      </c>
      <c r="F249">
        <v>680</v>
      </c>
      <c r="G249">
        <v>52.3</v>
      </c>
      <c r="H249">
        <v>0.42699999999999999</v>
      </c>
      <c r="I249">
        <v>23</v>
      </c>
      <c r="J249">
        <v>0</v>
      </c>
      <c r="K249" t="str">
        <f t="shared" si="3"/>
        <v xml:space="preserve"> PREDIABETES</v>
      </c>
    </row>
    <row r="250" spans="1:11" x14ac:dyDescent="0.35">
      <c r="A250">
        <v>249</v>
      </c>
      <c r="B250">
        <v>9</v>
      </c>
      <c r="C250">
        <v>124</v>
      </c>
      <c r="D250">
        <v>70</v>
      </c>
      <c r="E250">
        <v>33</v>
      </c>
      <c r="F250">
        <v>402</v>
      </c>
      <c r="G250">
        <v>35.4</v>
      </c>
      <c r="H250">
        <v>0.28199999999999997</v>
      </c>
      <c r="I250">
        <v>34</v>
      </c>
      <c r="J250">
        <v>0</v>
      </c>
      <c r="K250" t="str">
        <f t="shared" si="3"/>
        <v>NO-DIABETES</v>
      </c>
    </row>
    <row r="251" spans="1:11" x14ac:dyDescent="0.35">
      <c r="A251">
        <v>250</v>
      </c>
      <c r="B251">
        <v>1</v>
      </c>
      <c r="C251">
        <v>111</v>
      </c>
      <c r="D251">
        <v>86</v>
      </c>
      <c r="E251">
        <v>19</v>
      </c>
      <c r="F251">
        <v>0</v>
      </c>
      <c r="G251">
        <v>30.1</v>
      </c>
      <c r="H251">
        <v>0.14299999999999999</v>
      </c>
      <c r="I251">
        <v>23</v>
      </c>
      <c r="J251">
        <v>0</v>
      </c>
      <c r="K251" t="str">
        <f t="shared" si="3"/>
        <v>NO-DIABETES</v>
      </c>
    </row>
    <row r="252" spans="1:11" x14ac:dyDescent="0.35">
      <c r="A252">
        <v>251</v>
      </c>
      <c r="B252">
        <v>9</v>
      </c>
      <c r="C252">
        <v>106</v>
      </c>
      <c r="D252">
        <v>52</v>
      </c>
      <c r="E252">
        <v>0</v>
      </c>
      <c r="F252">
        <v>0</v>
      </c>
      <c r="G252">
        <v>31.2</v>
      </c>
      <c r="H252">
        <v>0.38</v>
      </c>
      <c r="I252">
        <v>42</v>
      </c>
      <c r="J252">
        <v>0</v>
      </c>
      <c r="K252" t="str">
        <f t="shared" si="3"/>
        <v>NO-DIABETES</v>
      </c>
    </row>
    <row r="253" spans="1:11" x14ac:dyDescent="0.35">
      <c r="A253">
        <v>252</v>
      </c>
      <c r="B253">
        <v>2</v>
      </c>
      <c r="C253">
        <v>129</v>
      </c>
      <c r="D253">
        <v>84</v>
      </c>
      <c r="E253">
        <v>0</v>
      </c>
      <c r="F253">
        <v>0</v>
      </c>
      <c r="G253">
        <v>28</v>
      </c>
      <c r="H253">
        <v>0.28399999999999997</v>
      </c>
      <c r="I253">
        <v>27</v>
      </c>
      <c r="J253">
        <v>0</v>
      </c>
      <c r="K253" t="str">
        <f t="shared" si="3"/>
        <v>NO-DIABETES</v>
      </c>
    </row>
    <row r="254" spans="1:11" x14ac:dyDescent="0.35">
      <c r="A254">
        <v>253</v>
      </c>
      <c r="B254">
        <v>2</v>
      </c>
      <c r="C254">
        <v>90</v>
      </c>
      <c r="D254">
        <v>80</v>
      </c>
      <c r="E254">
        <v>14</v>
      </c>
      <c r="F254">
        <v>55</v>
      </c>
      <c r="G254">
        <v>24.4</v>
      </c>
      <c r="H254">
        <v>0.249</v>
      </c>
      <c r="I254">
        <v>24</v>
      </c>
      <c r="J254">
        <v>0</v>
      </c>
      <c r="K254" t="str">
        <f t="shared" si="3"/>
        <v>NO-DIABETES</v>
      </c>
    </row>
    <row r="255" spans="1:11" x14ac:dyDescent="0.35">
      <c r="A255">
        <v>254</v>
      </c>
      <c r="B255">
        <v>0</v>
      </c>
      <c r="C255">
        <v>86</v>
      </c>
      <c r="D255">
        <v>68</v>
      </c>
      <c r="E255">
        <v>32</v>
      </c>
      <c r="F255">
        <v>0</v>
      </c>
      <c r="G255">
        <v>35.799999999999997</v>
      </c>
      <c r="H255">
        <v>0.23799999999999999</v>
      </c>
      <c r="I255">
        <v>25</v>
      </c>
      <c r="J255">
        <v>0</v>
      </c>
      <c r="K255" t="str">
        <f t="shared" si="3"/>
        <v>NO-DIABETES</v>
      </c>
    </row>
    <row r="256" spans="1:11" x14ac:dyDescent="0.35">
      <c r="A256">
        <v>255</v>
      </c>
      <c r="B256">
        <v>12</v>
      </c>
      <c r="C256">
        <v>92</v>
      </c>
      <c r="D256">
        <v>62</v>
      </c>
      <c r="E256">
        <v>7</v>
      </c>
      <c r="F256">
        <v>258</v>
      </c>
      <c r="G256">
        <v>27.6</v>
      </c>
      <c r="H256">
        <v>0.92600000000000005</v>
      </c>
      <c r="I256">
        <v>44</v>
      </c>
      <c r="J256">
        <v>1</v>
      </c>
      <c r="K256" t="str">
        <f t="shared" si="3"/>
        <v>NO-DIABETES</v>
      </c>
    </row>
    <row r="257" spans="1:11" x14ac:dyDescent="0.35">
      <c r="A257">
        <v>256</v>
      </c>
      <c r="B257">
        <v>1</v>
      </c>
      <c r="C257">
        <v>113</v>
      </c>
      <c r="D257">
        <v>64</v>
      </c>
      <c r="E257">
        <v>35</v>
      </c>
      <c r="F257">
        <v>0</v>
      </c>
      <c r="G257">
        <v>33.6</v>
      </c>
      <c r="H257">
        <v>0.54300000000000004</v>
      </c>
      <c r="I257">
        <v>21</v>
      </c>
      <c r="J257">
        <v>1</v>
      </c>
      <c r="K257" t="str">
        <f t="shared" si="3"/>
        <v>NO-DIABETES</v>
      </c>
    </row>
    <row r="258" spans="1:11" x14ac:dyDescent="0.35">
      <c r="A258">
        <v>257</v>
      </c>
      <c r="B258">
        <v>3</v>
      </c>
      <c r="C258">
        <v>111</v>
      </c>
      <c r="D258">
        <v>56</v>
      </c>
      <c r="E258">
        <v>39</v>
      </c>
      <c r="F258">
        <v>0</v>
      </c>
      <c r="G258">
        <v>30.1</v>
      </c>
      <c r="H258">
        <v>0.55700000000000005</v>
      </c>
      <c r="I258">
        <v>30</v>
      </c>
      <c r="J258">
        <v>0</v>
      </c>
      <c r="K258" t="str">
        <f t="shared" si="3"/>
        <v>NO-DIABETES</v>
      </c>
    </row>
    <row r="259" spans="1:11" x14ac:dyDescent="0.35">
      <c r="A259">
        <v>258</v>
      </c>
      <c r="B259">
        <v>2</v>
      </c>
      <c r="C259">
        <v>114</v>
      </c>
      <c r="D259">
        <v>68</v>
      </c>
      <c r="E259">
        <v>22</v>
      </c>
      <c r="F259">
        <v>0</v>
      </c>
      <c r="G259">
        <v>28.7</v>
      </c>
      <c r="H259">
        <v>9.1999999999999998E-2</v>
      </c>
      <c r="I259">
        <v>25</v>
      </c>
      <c r="J259">
        <v>0</v>
      </c>
      <c r="K259" t="str">
        <f t="shared" ref="K259:K322" si="4">IF(C259&gt;=140," PREDIABETES","NO-DIABETES")</f>
        <v>NO-DIABETES</v>
      </c>
    </row>
    <row r="260" spans="1:11" x14ac:dyDescent="0.35">
      <c r="A260">
        <v>259</v>
      </c>
      <c r="B260">
        <v>1</v>
      </c>
      <c r="C260">
        <v>193</v>
      </c>
      <c r="D260">
        <v>50</v>
      </c>
      <c r="E260">
        <v>16</v>
      </c>
      <c r="F260">
        <v>375</v>
      </c>
      <c r="G260">
        <v>25.9</v>
      </c>
      <c r="H260">
        <v>0.65500000000000003</v>
      </c>
      <c r="I260">
        <v>24</v>
      </c>
      <c r="J260">
        <v>0</v>
      </c>
      <c r="K260" t="str">
        <f t="shared" si="4"/>
        <v xml:space="preserve"> PREDIABETES</v>
      </c>
    </row>
    <row r="261" spans="1:11" x14ac:dyDescent="0.35">
      <c r="A261">
        <v>260</v>
      </c>
      <c r="B261">
        <v>11</v>
      </c>
      <c r="C261">
        <v>155</v>
      </c>
      <c r="D261">
        <v>76</v>
      </c>
      <c r="E261">
        <v>28</v>
      </c>
      <c r="F261">
        <v>150</v>
      </c>
      <c r="G261">
        <v>33.299999999999997</v>
      </c>
      <c r="H261">
        <v>1.353</v>
      </c>
      <c r="I261">
        <v>51</v>
      </c>
      <c r="J261">
        <v>1</v>
      </c>
      <c r="K261" t="str">
        <f t="shared" si="4"/>
        <v xml:space="preserve"> PREDIABETES</v>
      </c>
    </row>
    <row r="262" spans="1:11" x14ac:dyDescent="0.35">
      <c r="A262">
        <v>261</v>
      </c>
      <c r="B262">
        <v>3</v>
      </c>
      <c r="C262">
        <v>191</v>
      </c>
      <c r="D262">
        <v>68</v>
      </c>
      <c r="E262">
        <v>15</v>
      </c>
      <c r="F262">
        <v>130</v>
      </c>
      <c r="G262">
        <v>30.9</v>
      </c>
      <c r="H262">
        <v>0.29899999999999999</v>
      </c>
      <c r="I262">
        <v>34</v>
      </c>
      <c r="J262">
        <v>0</v>
      </c>
      <c r="K262" t="str">
        <f t="shared" si="4"/>
        <v xml:space="preserve"> PREDIABETES</v>
      </c>
    </row>
    <row r="263" spans="1:11" x14ac:dyDescent="0.35">
      <c r="A263">
        <v>262</v>
      </c>
      <c r="B263">
        <v>3</v>
      </c>
      <c r="C263">
        <v>141</v>
      </c>
      <c r="D263">
        <v>0</v>
      </c>
      <c r="E263">
        <v>0</v>
      </c>
      <c r="F263">
        <v>0</v>
      </c>
      <c r="G263">
        <v>30</v>
      </c>
      <c r="H263">
        <v>0.76100000000000001</v>
      </c>
      <c r="I263">
        <v>27</v>
      </c>
      <c r="J263">
        <v>1</v>
      </c>
      <c r="K263" t="str">
        <f t="shared" si="4"/>
        <v xml:space="preserve"> PREDIABETES</v>
      </c>
    </row>
    <row r="264" spans="1:11" x14ac:dyDescent="0.35">
      <c r="A264">
        <v>263</v>
      </c>
      <c r="B264">
        <v>4</v>
      </c>
      <c r="C264">
        <v>95</v>
      </c>
      <c r="D264">
        <v>70</v>
      </c>
      <c r="E264">
        <v>32</v>
      </c>
      <c r="F264">
        <v>0</v>
      </c>
      <c r="G264">
        <v>32.1</v>
      </c>
      <c r="H264">
        <v>0.61199999999999999</v>
      </c>
      <c r="I264">
        <v>24</v>
      </c>
      <c r="J264">
        <v>0</v>
      </c>
      <c r="K264" t="str">
        <f t="shared" si="4"/>
        <v>NO-DIABETES</v>
      </c>
    </row>
    <row r="265" spans="1:11" x14ac:dyDescent="0.35">
      <c r="A265">
        <v>264</v>
      </c>
      <c r="B265">
        <v>3</v>
      </c>
      <c r="C265">
        <v>142</v>
      </c>
      <c r="D265">
        <v>80</v>
      </c>
      <c r="E265">
        <v>15</v>
      </c>
      <c r="F265">
        <v>0</v>
      </c>
      <c r="G265">
        <v>32.4</v>
      </c>
      <c r="H265">
        <v>0.2</v>
      </c>
      <c r="I265">
        <v>63</v>
      </c>
      <c r="J265">
        <v>0</v>
      </c>
      <c r="K265" t="str">
        <f t="shared" si="4"/>
        <v xml:space="preserve"> PREDIABETES</v>
      </c>
    </row>
    <row r="266" spans="1:11" x14ac:dyDescent="0.35">
      <c r="A266">
        <v>265</v>
      </c>
      <c r="B266">
        <v>4</v>
      </c>
      <c r="C266">
        <v>123</v>
      </c>
      <c r="D266">
        <v>62</v>
      </c>
      <c r="E266">
        <v>0</v>
      </c>
      <c r="F266">
        <v>0</v>
      </c>
      <c r="G266">
        <v>32</v>
      </c>
      <c r="H266">
        <v>0.22600000000000001</v>
      </c>
      <c r="I266">
        <v>35</v>
      </c>
      <c r="J266">
        <v>1</v>
      </c>
      <c r="K266" t="str">
        <f t="shared" si="4"/>
        <v>NO-DIABETES</v>
      </c>
    </row>
    <row r="267" spans="1:11" x14ac:dyDescent="0.35">
      <c r="A267">
        <v>266</v>
      </c>
      <c r="B267">
        <v>5</v>
      </c>
      <c r="C267">
        <v>96</v>
      </c>
      <c r="D267">
        <v>74</v>
      </c>
      <c r="E267">
        <v>18</v>
      </c>
      <c r="F267">
        <v>67</v>
      </c>
      <c r="G267">
        <v>33.6</v>
      </c>
      <c r="H267">
        <v>0.997</v>
      </c>
      <c r="I267">
        <v>43</v>
      </c>
      <c r="J267">
        <v>0</v>
      </c>
      <c r="K267" t="str">
        <f t="shared" si="4"/>
        <v>NO-DIABETES</v>
      </c>
    </row>
    <row r="268" spans="1:11" x14ac:dyDescent="0.35">
      <c r="A268">
        <v>267</v>
      </c>
      <c r="B268">
        <v>0</v>
      </c>
      <c r="C268">
        <v>138</v>
      </c>
      <c r="D268">
        <v>0</v>
      </c>
      <c r="E268">
        <v>0</v>
      </c>
      <c r="F268">
        <v>0</v>
      </c>
      <c r="G268">
        <v>36.299999999999997</v>
      </c>
      <c r="H268">
        <v>0.93300000000000005</v>
      </c>
      <c r="I268">
        <v>25</v>
      </c>
      <c r="J268">
        <v>1</v>
      </c>
      <c r="K268" t="str">
        <f t="shared" si="4"/>
        <v>NO-DIABETES</v>
      </c>
    </row>
    <row r="269" spans="1:11" x14ac:dyDescent="0.35">
      <c r="A269">
        <v>268</v>
      </c>
      <c r="B269">
        <v>2</v>
      </c>
      <c r="C269">
        <v>128</v>
      </c>
      <c r="D269">
        <v>64</v>
      </c>
      <c r="E269">
        <v>42</v>
      </c>
      <c r="F269">
        <v>0</v>
      </c>
      <c r="G269">
        <v>40</v>
      </c>
      <c r="H269">
        <v>1.101</v>
      </c>
      <c r="I269">
        <v>24</v>
      </c>
      <c r="J269">
        <v>0</v>
      </c>
      <c r="K269" t="str">
        <f t="shared" si="4"/>
        <v>NO-DIABETES</v>
      </c>
    </row>
    <row r="270" spans="1:11" x14ac:dyDescent="0.35">
      <c r="A270">
        <v>269</v>
      </c>
      <c r="B270">
        <v>0</v>
      </c>
      <c r="C270">
        <v>102</v>
      </c>
      <c r="D270">
        <v>52</v>
      </c>
      <c r="E270">
        <v>0</v>
      </c>
      <c r="F270">
        <v>0</v>
      </c>
      <c r="G270">
        <v>25.1</v>
      </c>
      <c r="H270">
        <v>7.8E-2</v>
      </c>
      <c r="I270">
        <v>21</v>
      </c>
      <c r="J270">
        <v>0</v>
      </c>
      <c r="K270" t="str">
        <f t="shared" si="4"/>
        <v>NO-DIABETES</v>
      </c>
    </row>
    <row r="271" spans="1:11" x14ac:dyDescent="0.35">
      <c r="A271">
        <v>270</v>
      </c>
      <c r="B271">
        <v>2</v>
      </c>
      <c r="C271">
        <v>146</v>
      </c>
      <c r="D271">
        <v>0</v>
      </c>
      <c r="E271">
        <v>0</v>
      </c>
      <c r="F271">
        <v>0</v>
      </c>
      <c r="G271">
        <v>27.5</v>
      </c>
      <c r="H271">
        <v>0.24</v>
      </c>
      <c r="I271">
        <v>28</v>
      </c>
      <c r="J271">
        <v>1</v>
      </c>
      <c r="K271" t="str">
        <f t="shared" si="4"/>
        <v xml:space="preserve"> PREDIABETES</v>
      </c>
    </row>
    <row r="272" spans="1:11" x14ac:dyDescent="0.35">
      <c r="A272">
        <v>271</v>
      </c>
      <c r="B272">
        <v>10</v>
      </c>
      <c r="C272">
        <v>101</v>
      </c>
      <c r="D272">
        <v>86</v>
      </c>
      <c r="E272">
        <v>37</v>
      </c>
      <c r="F272">
        <v>0</v>
      </c>
      <c r="G272">
        <v>45.6</v>
      </c>
      <c r="H272">
        <v>1.1359999999999999</v>
      </c>
      <c r="I272">
        <v>38</v>
      </c>
      <c r="J272">
        <v>1</v>
      </c>
      <c r="K272" t="str">
        <f t="shared" si="4"/>
        <v>NO-DIABETES</v>
      </c>
    </row>
    <row r="273" spans="1:11" x14ac:dyDescent="0.35">
      <c r="A273">
        <v>272</v>
      </c>
      <c r="B273">
        <v>2</v>
      </c>
      <c r="C273">
        <v>108</v>
      </c>
      <c r="D273">
        <v>62</v>
      </c>
      <c r="E273">
        <v>32</v>
      </c>
      <c r="F273">
        <v>56</v>
      </c>
      <c r="G273">
        <v>25.2</v>
      </c>
      <c r="H273">
        <v>0.128</v>
      </c>
      <c r="I273">
        <v>21</v>
      </c>
      <c r="J273">
        <v>0</v>
      </c>
      <c r="K273" t="str">
        <f t="shared" si="4"/>
        <v>NO-DIABETES</v>
      </c>
    </row>
    <row r="274" spans="1:11" x14ac:dyDescent="0.35">
      <c r="A274">
        <v>273</v>
      </c>
      <c r="B274">
        <v>3</v>
      </c>
      <c r="C274">
        <v>122</v>
      </c>
      <c r="D274">
        <v>78</v>
      </c>
      <c r="E274">
        <v>0</v>
      </c>
      <c r="F274">
        <v>0</v>
      </c>
      <c r="G274">
        <v>23</v>
      </c>
      <c r="H274">
        <v>0.254</v>
      </c>
      <c r="I274">
        <v>40</v>
      </c>
      <c r="J274">
        <v>0</v>
      </c>
      <c r="K274" t="str">
        <f t="shared" si="4"/>
        <v>NO-DIABETES</v>
      </c>
    </row>
    <row r="275" spans="1:11" x14ac:dyDescent="0.35">
      <c r="A275">
        <v>274</v>
      </c>
      <c r="B275">
        <v>1</v>
      </c>
      <c r="C275">
        <v>71</v>
      </c>
      <c r="D275">
        <v>78</v>
      </c>
      <c r="E275">
        <v>50</v>
      </c>
      <c r="F275">
        <v>45</v>
      </c>
      <c r="G275">
        <v>33.200000000000003</v>
      </c>
      <c r="H275">
        <v>0.42199999999999999</v>
      </c>
      <c r="I275">
        <v>21</v>
      </c>
      <c r="J275">
        <v>0</v>
      </c>
      <c r="K275" t="str">
        <f t="shared" si="4"/>
        <v>NO-DIABETES</v>
      </c>
    </row>
    <row r="276" spans="1:11" x14ac:dyDescent="0.35">
      <c r="A276">
        <v>275</v>
      </c>
      <c r="B276">
        <v>13</v>
      </c>
      <c r="C276">
        <v>106</v>
      </c>
      <c r="D276">
        <v>70</v>
      </c>
      <c r="E276">
        <v>0</v>
      </c>
      <c r="F276">
        <v>0</v>
      </c>
      <c r="G276">
        <v>34.200000000000003</v>
      </c>
      <c r="H276">
        <v>0.251</v>
      </c>
      <c r="I276">
        <v>52</v>
      </c>
      <c r="J276">
        <v>0</v>
      </c>
      <c r="K276" t="str">
        <f t="shared" si="4"/>
        <v>NO-DIABETES</v>
      </c>
    </row>
    <row r="277" spans="1:11" x14ac:dyDescent="0.35">
      <c r="A277">
        <v>276</v>
      </c>
      <c r="B277">
        <v>2</v>
      </c>
      <c r="C277">
        <v>100</v>
      </c>
      <c r="D277">
        <v>70</v>
      </c>
      <c r="E277">
        <v>52</v>
      </c>
      <c r="F277">
        <v>57</v>
      </c>
      <c r="G277">
        <v>40.5</v>
      </c>
      <c r="H277">
        <v>0.67700000000000005</v>
      </c>
      <c r="I277">
        <v>25</v>
      </c>
      <c r="J277">
        <v>0</v>
      </c>
      <c r="K277" t="str">
        <f t="shared" si="4"/>
        <v>NO-DIABETES</v>
      </c>
    </row>
    <row r="278" spans="1:11" x14ac:dyDescent="0.35">
      <c r="A278">
        <v>277</v>
      </c>
      <c r="B278">
        <v>7</v>
      </c>
      <c r="C278">
        <v>106</v>
      </c>
      <c r="D278">
        <v>60</v>
      </c>
      <c r="E278">
        <v>24</v>
      </c>
      <c r="F278">
        <v>0</v>
      </c>
      <c r="G278">
        <v>26.5</v>
      </c>
      <c r="H278">
        <v>0.29599999999999999</v>
      </c>
      <c r="I278">
        <v>29</v>
      </c>
      <c r="J278">
        <v>1</v>
      </c>
      <c r="K278" t="str">
        <f t="shared" si="4"/>
        <v>NO-DIABETES</v>
      </c>
    </row>
    <row r="279" spans="1:11" x14ac:dyDescent="0.35">
      <c r="A279">
        <v>278</v>
      </c>
      <c r="B279">
        <v>0</v>
      </c>
      <c r="C279">
        <v>104</v>
      </c>
      <c r="D279">
        <v>64</v>
      </c>
      <c r="E279">
        <v>23</v>
      </c>
      <c r="F279">
        <v>116</v>
      </c>
      <c r="G279">
        <v>27.8</v>
      </c>
      <c r="H279">
        <v>0.45400000000000001</v>
      </c>
      <c r="I279">
        <v>23</v>
      </c>
      <c r="J279">
        <v>0</v>
      </c>
      <c r="K279" t="str">
        <f t="shared" si="4"/>
        <v>NO-DIABETES</v>
      </c>
    </row>
    <row r="280" spans="1:11" x14ac:dyDescent="0.35">
      <c r="A280">
        <v>279</v>
      </c>
      <c r="B280">
        <v>5</v>
      </c>
      <c r="C280">
        <v>114</v>
      </c>
      <c r="D280">
        <v>74</v>
      </c>
      <c r="E280">
        <v>0</v>
      </c>
      <c r="F280">
        <v>0</v>
      </c>
      <c r="G280">
        <v>24.9</v>
      </c>
      <c r="H280">
        <v>0.74399999999999999</v>
      </c>
      <c r="I280">
        <v>57</v>
      </c>
      <c r="J280">
        <v>0</v>
      </c>
      <c r="K280" t="str">
        <f t="shared" si="4"/>
        <v>NO-DIABETES</v>
      </c>
    </row>
    <row r="281" spans="1:11" x14ac:dyDescent="0.35">
      <c r="A281">
        <v>280</v>
      </c>
      <c r="B281">
        <v>2</v>
      </c>
      <c r="C281">
        <v>108</v>
      </c>
      <c r="D281">
        <v>62</v>
      </c>
      <c r="E281">
        <v>10</v>
      </c>
      <c r="F281">
        <v>278</v>
      </c>
      <c r="G281">
        <v>25.3</v>
      </c>
      <c r="H281">
        <v>0.88100000000000001</v>
      </c>
      <c r="I281">
        <v>22</v>
      </c>
      <c r="J281">
        <v>0</v>
      </c>
      <c r="K281" t="str">
        <f t="shared" si="4"/>
        <v>NO-DIABETES</v>
      </c>
    </row>
    <row r="282" spans="1:11" x14ac:dyDescent="0.35">
      <c r="A282">
        <v>281</v>
      </c>
      <c r="B282">
        <v>0</v>
      </c>
      <c r="C282">
        <v>146</v>
      </c>
      <c r="D282">
        <v>70</v>
      </c>
      <c r="E282">
        <v>0</v>
      </c>
      <c r="F282">
        <v>0</v>
      </c>
      <c r="G282">
        <v>37.9</v>
      </c>
      <c r="H282">
        <v>0.33400000000000002</v>
      </c>
      <c r="I282">
        <v>28</v>
      </c>
      <c r="J282">
        <v>1</v>
      </c>
      <c r="K282" t="str">
        <f t="shared" si="4"/>
        <v xml:space="preserve"> PREDIABETES</v>
      </c>
    </row>
    <row r="283" spans="1:11" x14ac:dyDescent="0.35">
      <c r="A283">
        <v>282</v>
      </c>
      <c r="B283">
        <v>10</v>
      </c>
      <c r="C283">
        <v>129</v>
      </c>
      <c r="D283">
        <v>76</v>
      </c>
      <c r="E283">
        <v>28</v>
      </c>
      <c r="F283">
        <v>122</v>
      </c>
      <c r="G283">
        <v>35.9</v>
      </c>
      <c r="H283">
        <v>0.28000000000000003</v>
      </c>
      <c r="I283">
        <v>39</v>
      </c>
      <c r="J283">
        <v>0</v>
      </c>
      <c r="K283" t="str">
        <f t="shared" si="4"/>
        <v>NO-DIABETES</v>
      </c>
    </row>
    <row r="284" spans="1:11" x14ac:dyDescent="0.35">
      <c r="A284">
        <v>283</v>
      </c>
      <c r="B284">
        <v>7</v>
      </c>
      <c r="C284">
        <v>133</v>
      </c>
      <c r="D284">
        <v>88</v>
      </c>
      <c r="E284">
        <v>15</v>
      </c>
      <c r="F284">
        <v>155</v>
      </c>
      <c r="G284">
        <v>32.4</v>
      </c>
      <c r="H284">
        <v>0.26200000000000001</v>
      </c>
      <c r="I284">
        <v>37</v>
      </c>
      <c r="J284">
        <v>0</v>
      </c>
      <c r="K284" t="str">
        <f t="shared" si="4"/>
        <v>NO-DIABETES</v>
      </c>
    </row>
    <row r="285" spans="1:11" x14ac:dyDescent="0.35">
      <c r="A285">
        <v>284</v>
      </c>
      <c r="B285">
        <v>7</v>
      </c>
      <c r="C285">
        <v>161</v>
      </c>
      <c r="D285">
        <v>86</v>
      </c>
      <c r="E285">
        <v>0</v>
      </c>
      <c r="F285">
        <v>0</v>
      </c>
      <c r="G285">
        <v>30.4</v>
      </c>
      <c r="H285">
        <v>0.16500000000000001</v>
      </c>
      <c r="I285">
        <v>47</v>
      </c>
      <c r="J285">
        <v>1</v>
      </c>
      <c r="K285" t="str">
        <f t="shared" si="4"/>
        <v xml:space="preserve"> PREDIABETES</v>
      </c>
    </row>
    <row r="286" spans="1:11" x14ac:dyDescent="0.35">
      <c r="A286">
        <v>285</v>
      </c>
      <c r="B286">
        <v>2</v>
      </c>
      <c r="C286">
        <v>108</v>
      </c>
      <c r="D286">
        <v>80</v>
      </c>
      <c r="E286">
        <v>0</v>
      </c>
      <c r="F286">
        <v>0</v>
      </c>
      <c r="G286">
        <v>27</v>
      </c>
      <c r="H286">
        <v>0.25900000000000001</v>
      </c>
      <c r="I286">
        <v>52</v>
      </c>
      <c r="J286">
        <v>1</v>
      </c>
      <c r="K286" t="str">
        <f t="shared" si="4"/>
        <v>NO-DIABETES</v>
      </c>
    </row>
    <row r="287" spans="1:11" x14ac:dyDescent="0.35">
      <c r="A287">
        <v>286</v>
      </c>
      <c r="B287">
        <v>7</v>
      </c>
      <c r="C287">
        <v>136</v>
      </c>
      <c r="D287">
        <v>74</v>
      </c>
      <c r="E287">
        <v>26</v>
      </c>
      <c r="F287">
        <v>135</v>
      </c>
      <c r="G287">
        <v>26</v>
      </c>
      <c r="H287">
        <v>0.64700000000000002</v>
      </c>
      <c r="I287">
        <v>51</v>
      </c>
      <c r="J287">
        <v>0</v>
      </c>
      <c r="K287" t="str">
        <f t="shared" si="4"/>
        <v>NO-DIABETES</v>
      </c>
    </row>
    <row r="288" spans="1:11" x14ac:dyDescent="0.35">
      <c r="A288">
        <v>287</v>
      </c>
      <c r="B288">
        <v>5</v>
      </c>
      <c r="C288">
        <v>155</v>
      </c>
      <c r="D288">
        <v>84</v>
      </c>
      <c r="E288">
        <v>44</v>
      </c>
      <c r="F288">
        <v>545</v>
      </c>
      <c r="G288">
        <v>38.700000000000003</v>
      </c>
      <c r="H288">
        <v>0.61899999999999999</v>
      </c>
      <c r="I288">
        <v>34</v>
      </c>
      <c r="J288">
        <v>0</v>
      </c>
      <c r="K288" t="str">
        <f t="shared" si="4"/>
        <v xml:space="preserve"> PREDIABETES</v>
      </c>
    </row>
    <row r="289" spans="1:11" x14ac:dyDescent="0.35">
      <c r="A289">
        <v>288</v>
      </c>
      <c r="B289">
        <v>1</v>
      </c>
      <c r="C289">
        <v>119</v>
      </c>
      <c r="D289">
        <v>86</v>
      </c>
      <c r="E289">
        <v>39</v>
      </c>
      <c r="F289">
        <v>220</v>
      </c>
      <c r="G289">
        <v>45.6</v>
      </c>
      <c r="H289">
        <v>0.80800000000000005</v>
      </c>
      <c r="I289">
        <v>29</v>
      </c>
      <c r="J289">
        <v>1</v>
      </c>
      <c r="K289" t="str">
        <f t="shared" si="4"/>
        <v>NO-DIABETES</v>
      </c>
    </row>
    <row r="290" spans="1:11" x14ac:dyDescent="0.35">
      <c r="A290">
        <v>289</v>
      </c>
      <c r="B290">
        <v>4</v>
      </c>
      <c r="C290">
        <v>96</v>
      </c>
      <c r="D290">
        <v>56</v>
      </c>
      <c r="E290">
        <v>17</v>
      </c>
      <c r="F290">
        <v>49</v>
      </c>
      <c r="G290">
        <v>20.8</v>
      </c>
      <c r="H290">
        <v>0.34</v>
      </c>
      <c r="I290">
        <v>26</v>
      </c>
      <c r="J290">
        <v>0</v>
      </c>
      <c r="K290" t="str">
        <f t="shared" si="4"/>
        <v>NO-DIABETES</v>
      </c>
    </row>
    <row r="291" spans="1:11" x14ac:dyDescent="0.35">
      <c r="A291">
        <v>290</v>
      </c>
      <c r="B291">
        <v>5</v>
      </c>
      <c r="C291">
        <v>108</v>
      </c>
      <c r="D291">
        <v>72</v>
      </c>
      <c r="E291">
        <v>43</v>
      </c>
      <c r="F291">
        <v>75</v>
      </c>
      <c r="G291">
        <v>36.1</v>
      </c>
      <c r="H291">
        <v>0.26300000000000001</v>
      </c>
      <c r="I291">
        <v>33</v>
      </c>
      <c r="J291">
        <v>0</v>
      </c>
      <c r="K291" t="str">
        <f t="shared" si="4"/>
        <v>NO-DIABETES</v>
      </c>
    </row>
    <row r="292" spans="1:11" x14ac:dyDescent="0.35">
      <c r="A292">
        <v>291</v>
      </c>
      <c r="B292">
        <v>0</v>
      </c>
      <c r="C292">
        <v>78</v>
      </c>
      <c r="D292">
        <v>88</v>
      </c>
      <c r="E292">
        <v>29</v>
      </c>
      <c r="F292">
        <v>40</v>
      </c>
      <c r="G292">
        <v>36.9</v>
      </c>
      <c r="H292">
        <v>0.434</v>
      </c>
      <c r="I292">
        <v>21</v>
      </c>
      <c r="J292">
        <v>0</v>
      </c>
      <c r="K292" t="str">
        <f t="shared" si="4"/>
        <v>NO-DIABETES</v>
      </c>
    </row>
    <row r="293" spans="1:11" x14ac:dyDescent="0.35">
      <c r="A293">
        <v>292</v>
      </c>
      <c r="B293">
        <v>0</v>
      </c>
      <c r="C293">
        <v>107</v>
      </c>
      <c r="D293">
        <v>62</v>
      </c>
      <c r="E293">
        <v>30</v>
      </c>
      <c r="F293">
        <v>74</v>
      </c>
      <c r="G293">
        <v>36.6</v>
      </c>
      <c r="H293">
        <v>0.75700000000000001</v>
      </c>
      <c r="I293">
        <v>25</v>
      </c>
      <c r="J293">
        <v>1</v>
      </c>
      <c r="K293" t="str">
        <f t="shared" si="4"/>
        <v>NO-DIABETES</v>
      </c>
    </row>
    <row r="294" spans="1:11" x14ac:dyDescent="0.35">
      <c r="A294">
        <v>293</v>
      </c>
      <c r="B294">
        <v>2</v>
      </c>
      <c r="C294">
        <v>128</v>
      </c>
      <c r="D294">
        <v>78</v>
      </c>
      <c r="E294">
        <v>37</v>
      </c>
      <c r="F294">
        <v>182</v>
      </c>
      <c r="G294">
        <v>43.3</v>
      </c>
      <c r="H294">
        <v>1.224</v>
      </c>
      <c r="I294">
        <v>31</v>
      </c>
      <c r="J294">
        <v>1</v>
      </c>
      <c r="K294" t="str">
        <f t="shared" si="4"/>
        <v>NO-DIABETES</v>
      </c>
    </row>
    <row r="295" spans="1:11" x14ac:dyDescent="0.35">
      <c r="A295">
        <v>294</v>
      </c>
      <c r="B295">
        <v>1</v>
      </c>
      <c r="C295">
        <v>128</v>
      </c>
      <c r="D295">
        <v>48</v>
      </c>
      <c r="E295">
        <v>45</v>
      </c>
      <c r="F295">
        <v>194</v>
      </c>
      <c r="G295">
        <v>40.5</v>
      </c>
      <c r="H295">
        <v>0.61299999999999999</v>
      </c>
      <c r="I295">
        <v>24</v>
      </c>
      <c r="J295">
        <v>1</v>
      </c>
      <c r="K295" t="str">
        <f t="shared" si="4"/>
        <v>NO-DIABETES</v>
      </c>
    </row>
    <row r="296" spans="1:11" x14ac:dyDescent="0.35">
      <c r="A296">
        <v>295</v>
      </c>
      <c r="B296">
        <v>0</v>
      </c>
      <c r="C296">
        <v>161</v>
      </c>
      <c r="D296">
        <v>50</v>
      </c>
      <c r="E296">
        <v>0</v>
      </c>
      <c r="F296">
        <v>0</v>
      </c>
      <c r="G296">
        <v>21.9</v>
      </c>
      <c r="H296">
        <v>0.254</v>
      </c>
      <c r="I296">
        <v>65</v>
      </c>
      <c r="J296">
        <v>0</v>
      </c>
      <c r="K296" t="str">
        <f t="shared" si="4"/>
        <v xml:space="preserve"> PREDIABETES</v>
      </c>
    </row>
    <row r="297" spans="1:11" x14ac:dyDescent="0.35">
      <c r="A297">
        <v>296</v>
      </c>
      <c r="B297">
        <v>6</v>
      </c>
      <c r="C297">
        <v>151</v>
      </c>
      <c r="D297">
        <v>62</v>
      </c>
      <c r="E297">
        <v>31</v>
      </c>
      <c r="F297">
        <v>120</v>
      </c>
      <c r="G297">
        <v>35.5</v>
      </c>
      <c r="H297">
        <v>0.69199999999999995</v>
      </c>
      <c r="I297">
        <v>28</v>
      </c>
      <c r="J297">
        <v>0</v>
      </c>
      <c r="K297" t="str">
        <f t="shared" si="4"/>
        <v xml:space="preserve"> PREDIABETES</v>
      </c>
    </row>
    <row r="298" spans="1:11" x14ac:dyDescent="0.35">
      <c r="A298">
        <v>297</v>
      </c>
      <c r="B298">
        <v>2</v>
      </c>
      <c r="C298">
        <v>146</v>
      </c>
      <c r="D298">
        <v>70</v>
      </c>
      <c r="E298">
        <v>38</v>
      </c>
      <c r="F298">
        <v>360</v>
      </c>
      <c r="G298">
        <v>28</v>
      </c>
      <c r="H298">
        <v>0.33700000000000002</v>
      </c>
      <c r="I298">
        <v>29</v>
      </c>
      <c r="J298">
        <v>1</v>
      </c>
      <c r="K298" t="str">
        <f t="shared" si="4"/>
        <v xml:space="preserve"> PREDIABETES</v>
      </c>
    </row>
    <row r="299" spans="1:11" x14ac:dyDescent="0.35">
      <c r="A299">
        <v>298</v>
      </c>
      <c r="B299">
        <v>0</v>
      </c>
      <c r="C299">
        <v>126</v>
      </c>
      <c r="D299">
        <v>84</v>
      </c>
      <c r="E299">
        <v>29</v>
      </c>
      <c r="F299">
        <v>215</v>
      </c>
      <c r="G299">
        <v>30.7</v>
      </c>
      <c r="H299">
        <v>0.52</v>
      </c>
      <c r="I299">
        <v>24</v>
      </c>
      <c r="J299">
        <v>0</v>
      </c>
      <c r="K299" t="str">
        <f t="shared" si="4"/>
        <v>NO-DIABETES</v>
      </c>
    </row>
    <row r="300" spans="1:11" x14ac:dyDescent="0.35">
      <c r="A300">
        <v>299</v>
      </c>
      <c r="B300">
        <v>14</v>
      </c>
      <c r="C300">
        <v>100</v>
      </c>
      <c r="D300">
        <v>78</v>
      </c>
      <c r="E300">
        <v>25</v>
      </c>
      <c r="F300">
        <v>184</v>
      </c>
      <c r="G300">
        <v>36.6</v>
      </c>
      <c r="H300">
        <v>0.41199999999999998</v>
      </c>
      <c r="I300">
        <v>46</v>
      </c>
      <c r="J300">
        <v>1</v>
      </c>
      <c r="K300" t="str">
        <f t="shared" si="4"/>
        <v>NO-DIABETES</v>
      </c>
    </row>
    <row r="301" spans="1:11" x14ac:dyDescent="0.35">
      <c r="A301">
        <v>300</v>
      </c>
      <c r="B301">
        <v>8</v>
      </c>
      <c r="C301">
        <v>112</v>
      </c>
      <c r="D301">
        <v>72</v>
      </c>
      <c r="E301">
        <v>0</v>
      </c>
      <c r="F301">
        <v>0</v>
      </c>
      <c r="G301">
        <v>23.6</v>
      </c>
      <c r="H301">
        <v>0.84</v>
      </c>
      <c r="I301">
        <v>58</v>
      </c>
      <c r="J301">
        <v>0</v>
      </c>
      <c r="K301" t="str">
        <f t="shared" si="4"/>
        <v>NO-DIABETES</v>
      </c>
    </row>
    <row r="302" spans="1:11" x14ac:dyDescent="0.35">
      <c r="A302">
        <v>301</v>
      </c>
      <c r="B302">
        <v>0</v>
      </c>
      <c r="C302">
        <v>167</v>
      </c>
      <c r="D302">
        <v>0</v>
      </c>
      <c r="E302">
        <v>0</v>
      </c>
      <c r="F302">
        <v>0</v>
      </c>
      <c r="G302">
        <v>32.299999999999997</v>
      </c>
      <c r="H302">
        <v>0.83899999999999997</v>
      </c>
      <c r="I302">
        <v>30</v>
      </c>
      <c r="J302">
        <v>1</v>
      </c>
      <c r="K302" t="str">
        <f t="shared" si="4"/>
        <v xml:space="preserve"> PREDIABETES</v>
      </c>
    </row>
    <row r="303" spans="1:11" x14ac:dyDescent="0.35">
      <c r="A303">
        <v>302</v>
      </c>
      <c r="B303">
        <v>2</v>
      </c>
      <c r="C303">
        <v>144</v>
      </c>
      <c r="D303">
        <v>58</v>
      </c>
      <c r="E303">
        <v>33</v>
      </c>
      <c r="F303">
        <v>135</v>
      </c>
      <c r="G303">
        <v>31.6</v>
      </c>
      <c r="H303">
        <v>0.42199999999999999</v>
      </c>
      <c r="I303">
        <v>25</v>
      </c>
      <c r="J303">
        <v>1</v>
      </c>
      <c r="K303" t="str">
        <f t="shared" si="4"/>
        <v xml:space="preserve"> PREDIABETES</v>
      </c>
    </row>
    <row r="304" spans="1:11" x14ac:dyDescent="0.35">
      <c r="A304">
        <v>303</v>
      </c>
      <c r="B304">
        <v>5</v>
      </c>
      <c r="C304">
        <v>77</v>
      </c>
      <c r="D304">
        <v>82</v>
      </c>
      <c r="E304">
        <v>41</v>
      </c>
      <c r="F304">
        <v>42</v>
      </c>
      <c r="G304">
        <v>35.799999999999997</v>
      </c>
      <c r="H304">
        <v>0.156</v>
      </c>
      <c r="I304">
        <v>35</v>
      </c>
      <c r="J304">
        <v>0</v>
      </c>
      <c r="K304" t="str">
        <f t="shared" si="4"/>
        <v>NO-DIABETES</v>
      </c>
    </row>
    <row r="305" spans="1:11" x14ac:dyDescent="0.35">
      <c r="A305">
        <v>304</v>
      </c>
      <c r="B305">
        <v>5</v>
      </c>
      <c r="C305">
        <v>115</v>
      </c>
      <c r="D305">
        <v>98</v>
      </c>
      <c r="E305">
        <v>0</v>
      </c>
      <c r="F305">
        <v>0</v>
      </c>
      <c r="G305">
        <v>52.9</v>
      </c>
      <c r="H305">
        <v>0.20899999999999999</v>
      </c>
      <c r="I305">
        <v>28</v>
      </c>
      <c r="J305">
        <v>1</v>
      </c>
      <c r="K305" t="str">
        <f t="shared" si="4"/>
        <v>NO-DIABETES</v>
      </c>
    </row>
    <row r="306" spans="1:11" x14ac:dyDescent="0.35">
      <c r="A306">
        <v>305</v>
      </c>
      <c r="B306">
        <v>3</v>
      </c>
      <c r="C306">
        <v>150</v>
      </c>
      <c r="D306">
        <v>76</v>
      </c>
      <c r="E306">
        <v>0</v>
      </c>
      <c r="F306">
        <v>0</v>
      </c>
      <c r="G306">
        <v>21</v>
      </c>
      <c r="H306">
        <v>0.20699999999999999</v>
      </c>
      <c r="I306">
        <v>37</v>
      </c>
      <c r="J306">
        <v>0</v>
      </c>
      <c r="K306" t="str">
        <f t="shared" si="4"/>
        <v xml:space="preserve"> PREDIABETES</v>
      </c>
    </row>
    <row r="307" spans="1:11" x14ac:dyDescent="0.35">
      <c r="A307">
        <v>306</v>
      </c>
      <c r="B307">
        <v>2</v>
      </c>
      <c r="C307">
        <v>120</v>
      </c>
      <c r="D307">
        <v>76</v>
      </c>
      <c r="E307">
        <v>37</v>
      </c>
      <c r="F307">
        <v>105</v>
      </c>
      <c r="G307">
        <v>39.700000000000003</v>
      </c>
      <c r="H307">
        <v>0.215</v>
      </c>
      <c r="I307">
        <v>29</v>
      </c>
      <c r="J307">
        <v>0</v>
      </c>
      <c r="K307" t="str">
        <f t="shared" si="4"/>
        <v>NO-DIABETES</v>
      </c>
    </row>
    <row r="308" spans="1:11" x14ac:dyDescent="0.35">
      <c r="A308">
        <v>307</v>
      </c>
      <c r="B308">
        <v>10</v>
      </c>
      <c r="C308">
        <v>161</v>
      </c>
      <c r="D308">
        <v>68</v>
      </c>
      <c r="E308">
        <v>23</v>
      </c>
      <c r="F308">
        <v>132</v>
      </c>
      <c r="G308">
        <v>25.5</v>
      </c>
      <c r="H308">
        <v>0.32600000000000001</v>
      </c>
      <c r="I308">
        <v>47</v>
      </c>
      <c r="J308">
        <v>1</v>
      </c>
      <c r="K308" t="str">
        <f t="shared" si="4"/>
        <v xml:space="preserve"> PREDIABETES</v>
      </c>
    </row>
    <row r="309" spans="1:11" x14ac:dyDescent="0.35">
      <c r="A309">
        <v>308</v>
      </c>
      <c r="B309">
        <v>0</v>
      </c>
      <c r="C309">
        <v>137</v>
      </c>
      <c r="D309">
        <v>68</v>
      </c>
      <c r="E309">
        <v>14</v>
      </c>
      <c r="F309">
        <v>148</v>
      </c>
      <c r="G309">
        <v>24.8</v>
      </c>
      <c r="H309">
        <v>0.14299999999999999</v>
      </c>
      <c r="I309">
        <v>21</v>
      </c>
      <c r="J309">
        <v>0</v>
      </c>
      <c r="K309" t="str">
        <f t="shared" si="4"/>
        <v>NO-DIABETES</v>
      </c>
    </row>
    <row r="310" spans="1:11" x14ac:dyDescent="0.35">
      <c r="A310">
        <v>309</v>
      </c>
      <c r="B310">
        <v>0</v>
      </c>
      <c r="C310">
        <v>128</v>
      </c>
      <c r="D310">
        <v>68</v>
      </c>
      <c r="E310">
        <v>19</v>
      </c>
      <c r="F310">
        <v>180</v>
      </c>
      <c r="G310">
        <v>30.5</v>
      </c>
      <c r="H310">
        <v>1.391</v>
      </c>
      <c r="I310">
        <v>25</v>
      </c>
      <c r="J310">
        <v>1</v>
      </c>
      <c r="K310" t="str">
        <f t="shared" si="4"/>
        <v>NO-DIABETES</v>
      </c>
    </row>
    <row r="311" spans="1:11" x14ac:dyDescent="0.35">
      <c r="A311">
        <v>310</v>
      </c>
      <c r="B311">
        <v>2</v>
      </c>
      <c r="C311">
        <v>124</v>
      </c>
      <c r="D311">
        <v>68</v>
      </c>
      <c r="E311">
        <v>28</v>
      </c>
      <c r="F311">
        <v>205</v>
      </c>
      <c r="G311">
        <v>32.9</v>
      </c>
      <c r="H311">
        <v>0.875</v>
      </c>
      <c r="I311">
        <v>30</v>
      </c>
      <c r="J311">
        <v>1</v>
      </c>
      <c r="K311" t="str">
        <f t="shared" si="4"/>
        <v>NO-DIABETES</v>
      </c>
    </row>
    <row r="312" spans="1:11" x14ac:dyDescent="0.35">
      <c r="A312">
        <v>311</v>
      </c>
      <c r="B312">
        <v>6</v>
      </c>
      <c r="C312">
        <v>80</v>
      </c>
      <c r="D312">
        <v>66</v>
      </c>
      <c r="E312">
        <v>30</v>
      </c>
      <c r="F312">
        <v>0</v>
      </c>
      <c r="G312">
        <v>26.2</v>
      </c>
      <c r="H312">
        <v>0.313</v>
      </c>
      <c r="I312">
        <v>41</v>
      </c>
      <c r="J312">
        <v>0</v>
      </c>
      <c r="K312" t="str">
        <f t="shared" si="4"/>
        <v>NO-DIABETES</v>
      </c>
    </row>
    <row r="313" spans="1:11" x14ac:dyDescent="0.35">
      <c r="A313">
        <v>312</v>
      </c>
      <c r="B313">
        <v>0</v>
      </c>
      <c r="C313">
        <v>106</v>
      </c>
      <c r="D313">
        <v>70</v>
      </c>
      <c r="E313">
        <v>37</v>
      </c>
      <c r="F313">
        <v>148</v>
      </c>
      <c r="G313">
        <v>39.4</v>
      </c>
      <c r="H313">
        <v>0.60499999999999998</v>
      </c>
      <c r="I313">
        <v>22</v>
      </c>
      <c r="J313">
        <v>0</v>
      </c>
      <c r="K313" t="str">
        <f t="shared" si="4"/>
        <v>NO-DIABETES</v>
      </c>
    </row>
    <row r="314" spans="1:11" x14ac:dyDescent="0.35">
      <c r="A314">
        <v>313</v>
      </c>
      <c r="B314">
        <v>2</v>
      </c>
      <c r="C314">
        <v>155</v>
      </c>
      <c r="D314">
        <v>74</v>
      </c>
      <c r="E314">
        <v>17</v>
      </c>
      <c r="F314">
        <v>96</v>
      </c>
      <c r="G314">
        <v>26.6</v>
      </c>
      <c r="H314">
        <v>0.433</v>
      </c>
      <c r="I314">
        <v>27</v>
      </c>
      <c r="J314">
        <v>1</v>
      </c>
      <c r="K314" t="str">
        <f t="shared" si="4"/>
        <v xml:space="preserve"> PREDIABETES</v>
      </c>
    </row>
    <row r="315" spans="1:11" x14ac:dyDescent="0.35">
      <c r="A315">
        <v>314</v>
      </c>
      <c r="B315">
        <v>3</v>
      </c>
      <c r="C315">
        <v>113</v>
      </c>
      <c r="D315">
        <v>50</v>
      </c>
      <c r="E315">
        <v>10</v>
      </c>
      <c r="F315">
        <v>85</v>
      </c>
      <c r="G315">
        <v>29.5</v>
      </c>
      <c r="H315">
        <v>0.626</v>
      </c>
      <c r="I315">
        <v>25</v>
      </c>
      <c r="J315">
        <v>0</v>
      </c>
      <c r="K315" t="str">
        <f t="shared" si="4"/>
        <v>NO-DIABETES</v>
      </c>
    </row>
    <row r="316" spans="1:11" x14ac:dyDescent="0.35">
      <c r="A316">
        <v>315</v>
      </c>
      <c r="B316">
        <v>7</v>
      </c>
      <c r="C316">
        <v>109</v>
      </c>
      <c r="D316">
        <v>80</v>
      </c>
      <c r="E316">
        <v>31</v>
      </c>
      <c r="F316">
        <v>0</v>
      </c>
      <c r="G316">
        <v>35.9</v>
      </c>
      <c r="H316">
        <v>1.127</v>
      </c>
      <c r="I316">
        <v>43</v>
      </c>
      <c r="J316">
        <v>1</v>
      </c>
      <c r="K316" t="str">
        <f t="shared" si="4"/>
        <v>NO-DIABETES</v>
      </c>
    </row>
    <row r="317" spans="1:11" x14ac:dyDescent="0.35">
      <c r="A317">
        <v>316</v>
      </c>
      <c r="B317">
        <v>2</v>
      </c>
      <c r="C317">
        <v>112</v>
      </c>
      <c r="D317">
        <v>68</v>
      </c>
      <c r="E317">
        <v>22</v>
      </c>
      <c r="F317">
        <v>94</v>
      </c>
      <c r="G317">
        <v>34.1</v>
      </c>
      <c r="H317">
        <v>0.315</v>
      </c>
      <c r="I317">
        <v>26</v>
      </c>
      <c r="J317">
        <v>0</v>
      </c>
      <c r="K317" t="str">
        <f t="shared" si="4"/>
        <v>NO-DIABETES</v>
      </c>
    </row>
    <row r="318" spans="1:11" x14ac:dyDescent="0.35">
      <c r="A318">
        <v>317</v>
      </c>
      <c r="B318">
        <v>3</v>
      </c>
      <c r="C318">
        <v>99</v>
      </c>
      <c r="D318">
        <v>80</v>
      </c>
      <c r="E318">
        <v>11</v>
      </c>
      <c r="F318">
        <v>64</v>
      </c>
      <c r="G318">
        <v>19.3</v>
      </c>
      <c r="H318">
        <v>0.28399999999999997</v>
      </c>
      <c r="I318">
        <v>30</v>
      </c>
      <c r="J318">
        <v>0</v>
      </c>
      <c r="K318" t="str">
        <f t="shared" si="4"/>
        <v>NO-DIABETES</v>
      </c>
    </row>
    <row r="319" spans="1:11" x14ac:dyDescent="0.35">
      <c r="A319">
        <v>318</v>
      </c>
      <c r="B319">
        <v>3</v>
      </c>
      <c r="C319">
        <v>182</v>
      </c>
      <c r="D319">
        <v>74</v>
      </c>
      <c r="E319">
        <v>0</v>
      </c>
      <c r="F319">
        <v>0</v>
      </c>
      <c r="G319">
        <v>30.5</v>
      </c>
      <c r="H319">
        <v>0.34499999999999997</v>
      </c>
      <c r="I319">
        <v>29</v>
      </c>
      <c r="J319">
        <v>1</v>
      </c>
      <c r="K319" t="str">
        <f t="shared" si="4"/>
        <v xml:space="preserve"> PREDIABETES</v>
      </c>
    </row>
    <row r="320" spans="1:11" x14ac:dyDescent="0.35">
      <c r="A320">
        <v>319</v>
      </c>
      <c r="B320">
        <v>3</v>
      </c>
      <c r="C320">
        <v>115</v>
      </c>
      <c r="D320">
        <v>66</v>
      </c>
      <c r="E320">
        <v>39</v>
      </c>
      <c r="F320">
        <v>140</v>
      </c>
      <c r="G320">
        <v>38.1</v>
      </c>
      <c r="H320">
        <v>0.15</v>
      </c>
      <c r="I320">
        <v>28</v>
      </c>
      <c r="J320">
        <v>0</v>
      </c>
      <c r="K320" t="str">
        <f t="shared" si="4"/>
        <v>NO-DIABETES</v>
      </c>
    </row>
    <row r="321" spans="1:11" x14ac:dyDescent="0.35">
      <c r="A321">
        <v>320</v>
      </c>
      <c r="B321">
        <v>6</v>
      </c>
      <c r="C321">
        <v>194</v>
      </c>
      <c r="D321">
        <v>78</v>
      </c>
      <c r="E321">
        <v>0</v>
      </c>
      <c r="F321">
        <v>0</v>
      </c>
      <c r="G321">
        <v>23.5</v>
      </c>
      <c r="H321">
        <v>0.129</v>
      </c>
      <c r="I321">
        <v>59</v>
      </c>
      <c r="J321">
        <v>1</v>
      </c>
      <c r="K321" t="str">
        <f t="shared" si="4"/>
        <v xml:space="preserve"> PREDIABETES</v>
      </c>
    </row>
    <row r="322" spans="1:11" x14ac:dyDescent="0.35">
      <c r="A322">
        <v>321</v>
      </c>
      <c r="B322">
        <v>4</v>
      </c>
      <c r="C322">
        <v>129</v>
      </c>
      <c r="D322">
        <v>60</v>
      </c>
      <c r="E322">
        <v>12</v>
      </c>
      <c r="F322">
        <v>231</v>
      </c>
      <c r="G322">
        <v>27.5</v>
      </c>
      <c r="H322">
        <v>0.52700000000000002</v>
      </c>
      <c r="I322">
        <v>31</v>
      </c>
      <c r="J322">
        <v>0</v>
      </c>
      <c r="K322" t="str">
        <f t="shared" si="4"/>
        <v>NO-DIABETES</v>
      </c>
    </row>
    <row r="323" spans="1:11" x14ac:dyDescent="0.35">
      <c r="A323">
        <v>322</v>
      </c>
      <c r="B323">
        <v>3</v>
      </c>
      <c r="C323">
        <v>112</v>
      </c>
      <c r="D323">
        <v>74</v>
      </c>
      <c r="E323">
        <v>30</v>
      </c>
      <c r="F323">
        <v>0</v>
      </c>
      <c r="G323">
        <v>31.6</v>
      </c>
      <c r="H323">
        <v>0.19700000000000001</v>
      </c>
      <c r="I323">
        <v>25</v>
      </c>
      <c r="J323">
        <v>1</v>
      </c>
      <c r="K323" t="str">
        <f t="shared" ref="K323:K386" si="5">IF(C323&gt;=140," PREDIABETES","NO-DIABETES")</f>
        <v>NO-DIABETES</v>
      </c>
    </row>
    <row r="324" spans="1:11" x14ac:dyDescent="0.35">
      <c r="A324">
        <v>323</v>
      </c>
      <c r="B324">
        <v>0</v>
      </c>
      <c r="C324">
        <v>124</v>
      </c>
      <c r="D324">
        <v>70</v>
      </c>
      <c r="E324">
        <v>20</v>
      </c>
      <c r="F324">
        <v>0</v>
      </c>
      <c r="G324">
        <v>27.4</v>
      </c>
      <c r="H324">
        <v>0.254</v>
      </c>
      <c r="I324">
        <v>36</v>
      </c>
      <c r="J324">
        <v>1</v>
      </c>
      <c r="K324" t="str">
        <f t="shared" si="5"/>
        <v>NO-DIABETES</v>
      </c>
    </row>
    <row r="325" spans="1:11" x14ac:dyDescent="0.35">
      <c r="A325">
        <v>324</v>
      </c>
      <c r="B325">
        <v>13</v>
      </c>
      <c r="C325">
        <v>152</v>
      </c>
      <c r="D325">
        <v>90</v>
      </c>
      <c r="E325">
        <v>33</v>
      </c>
      <c r="F325">
        <v>29</v>
      </c>
      <c r="G325">
        <v>26.8</v>
      </c>
      <c r="H325">
        <v>0.73099999999999998</v>
      </c>
      <c r="I325">
        <v>43</v>
      </c>
      <c r="J325">
        <v>1</v>
      </c>
      <c r="K325" t="str">
        <f t="shared" si="5"/>
        <v xml:space="preserve"> PREDIABETES</v>
      </c>
    </row>
    <row r="326" spans="1:11" x14ac:dyDescent="0.35">
      <c r="A326">
        <v>325</v>
      </c>
      <c r="B326">
        <v>2</v>
      </c>
      <c r="C326">
        <v>112</v>
      </c>
      <c r="D326">
        <v>75</v>
      </c>
      <c r="E326">
        <v>32</v>
      </c>
      <c r="F326">
        <v>0</v>
      </c>
      <c r="G326">
        <v>35.700000000000003</v>
      </c>
      <c r="H326">
        <v>0.14799999999999999</v>
      </c>
      <c r="I326">
        <v>21</v>
      </c>
      <c r="J326">
        <v>0</v>
      </c>
      <c r="K326" t="str">
        <f t="shared" si="5"/>
        <v>NO-DIABETES</v>
      </c>
    </row>
    <row r="327" spans="1:11" x14ac:dyDescent="0.35">
      <c r="A327">
        <v>326</v>
      </c>
      <c r="B327">
        <v>1</v>
      </c>
      <c r="C327">
        <v>157</v>
      </c>
      <c r="D327">
        <v>72</v>
      </c>
      <c r="E327">
        <v>21</v>
      </c>
      <c r="F327">
        <v>168</v>
      </c>
      <c r="G327">
        <v>25.6</v>
      </c>
      <c r="H327">
        <v>0.123</v>
      </c>
      <c r="I327">
        <v>24</v>
      </c>
      <c r="J327">
        <v>0</v>
      </c>
      <c r="K327" t="str">
        <f t="shared" si="5"/>
        <v xml:space="preserve"> PREDIABETES</v>
      </c>
    </row>
    <row r="328" spans="1:11" x14ac:dyDescent="0.35">
      <c r="A328">
        <v>327</v>
      </c>
      <c r="B328">
        <v>1</v>
      </c>
      <c r="C328">
        <v>122</v>
      </c>
      <c r="D328">
        <v>64</v>
      </c>
      <c r="E328">
        <v>32</v>
      </c>
      <c r="F328">
        <v>156</v>
      </c>
      <c r="G328">
        <v>35.1</v>
      </c>
      <c r="H328">
        <v>0.69199999999999995</v>
      </c>
      <c r="I328">
        <v>30</v>
      </c>
      <c r="J328">
        <v>1</v>
      </c>
      <c r="K328" t="str">
        <f t="shared" si="5"/>
        <v>NO-DIABETES</v>
      </c>
    </row>
    <row r="329" spans="1:11" x14ac:dyDescent="0.35">
      <c r="A329">
        <v>328</v>
      </c>
      <c r="B329">
        <v>10</v>
      </c>
      <c r="C329">
        <v>179</v>
      </c>
      <c r="D329">
        <v>70</v>
      </c>
      <c r="E329">
        <v>0</v>
      </c>
      <c r="F329">
        <v>0</v>
      </c>
      <c r="G329">
        <v>35.1</v>
      </c>
      <c r="H329">
        <v>0.2</v>
      </c>
      <c r="I329">
        <v>37</v>
      </c>
      <c r="J329">
        <v>0</v>
      </c>
      <c r="K329" t="str">
        <f t="shared" si="5"/>
        <v xml:space="preserve"> PREDIABETES</v>
      </c>
    </row>
    <row r="330" spans="1:11" x14ac:dyDescent="0.35">
      <c r="A330">
        <v>329</v>
      </c>
      <c r="B330">
        <v>2</v>
      </c>
      <c r="C330">
        <v>102</v>
      </c>
      <c r="D330">
        <v>86</v>
      </c>
      <c r="E330">
        <v>36</v>
      </c>
      <c r="F330">
        <v>120</v>
      </c>
      <c r="G330">
        <v>45.5</v>
      </c>
      <c r="H330">
        <v>0.127</v>
      </c>
      <c r="I330">
        <v>23</v>
      </c>
      <c r="J330">
        <v>1</v>
      </c>
      <c r="K330" t="str">
        <f t="shared" si="5"/>
        <v>NO-DIABETES</v>
      </c>
    </row>
    <row r="331" spans="1:11" x14ac:dyDescent="0.35">
      <c r="A331">
        <v>330</v>
      </c>
      <c r="B331">
        <v>6</v>
      </c>
      <c r="C331">
        <v>105</v>
      </c>
      <c r="D331">
        <v>70</v>
      </c>
      <c r="E331">
        <v>32</v>
      </c>
      <c r="F331">
        <v>68</v>
      </c>
      <c r="G331">
        <v>30.8</v>
      </c>
      <c r="H331">
        <v>0.122</v>
      </c>
      <c r="I331">
        <v>37</v>
      </c>
      <c r="J331">
        <v>0</v>
      </c>
      <c r="K331" t="str">
        <f t="shared" si="5"/>
        <v>NO-DIABETES</v>
      </c>
    </row>
    <row r="332" spans="1:11" x14ac:dyDescent="0.35">
      <c r="A332">
        <v>331</v>
      </c>
      <c r="B332">
        <v>8</v>
      </c>
      <c r="C332">
        <v>118</v>
      </c>
      <c r="D332">
        <v>72</v>
      </c>
      <c r="E332">
        <v>19</v>
      </c>
      <c r="F332">
        <v>0</v>
      </c>
      <c r="G332">
        <v>23.1</v>
      </c>
      <c r="H332">
        <v>1.476</v>
      </c>
      <c r="I332">
        <v>46</v>
      </c>
      <c r="J332">
        <v>0</v>
      </c>
      <c r="K332" t="str">
        <f t="shared" si="5"/>
        <v>NO-DIABETES</v>
      </c>
    </row>
    <row r="333" spans="1:11" x14ac:dyDescent="0.35">
      <c r="A333">
        <v>332</v>
      </c>
      <c r="B333">
        <v>2</v>
      </c>
      <c r="C333">
        <v>87</v>
      </c>
      <c r="D333">
        <v>58</v>
      </c>
      <c r="E333">
        <v>16</v>
      </c>
      <c r="F333">
        <v>52</v>
      </c>
      <c r="G333">
        <v>32.700000000000003</v>
      </c>
      <c r="H333">
        <v>0.16600000000000001</v>
      </c>
      <c r="I333">
        <v>25</v>
      </c>
      <c r="J333">
        <v>0</v>
      </c>
      <c r="K333" t="str">
        <f t="shared" si="5"/>
        <v>NO-DIABETES</v>
      </c>
    </row>
    <row r="334" spans="1:11" x14ac:dyDescent="0.35">
      <c r="A334">
        <v>333</v>
      </c>
      <c r="B334">
        <v>1</v>
      </c>
      <c r="C334">
        <v>180</v>
      </c>
      <c r="D334">
        <v>0</v>
      </c>
      <c r="E334">
        <v>0</v>
      </c>
      <c r="F334">
        <v>0</v>
      </c>
      <c r="G334">
        <v>43.3</v>
      </c>
      <c r="H334">
        <v>0.28199999999999997</v>
      </c>
      <c r="I334">
        <v>41</v>
      </c>
      <c r="J334">
        <v>1</v>
      </c>
      <c r="K334" t="str">
        <f t="shared" si="5"/>
        <v xml:space="preserve"> PREDIABETES</v>
      </c>
    </row>
    <row r="335" spans="1:11" x14ac:dyDescent="0.35">
      <c r="A335">
        <v>334</v>
      </c>
      <c r="B335">
        <v>12</v>
      </c>
      <c r="C335">
        <v>106</v>
      </c>
      <c r="D335">
        <v>80</v>
      </c>
      <c r="E335">
        <v>0</v>
      </c>
      <c r="F335">
        <v>0</v>
      </c>
      <c r="G335">
        <v>23.6</v>
      </c>
      <c r="H335">
        <v>0.13700000000000001</v>
      </c>
      <c r="I335">
        <v>44</v>
      </c>
      <c r="J335">
        <v>0</v>
      </c>
      <c r="K335" t="str">
        <f t="shared" si="5"/>
        <v>NO-DIABETES</v>
      </c>
    </row>
    <row r="336" spans="1:11" x14ac:dyDescent="0.35">
      <c r="A336">
        <v>335</v>
      </c>
      <c r="B336">
        <v>1</v>
      </c>
      <c r="C336">
        <v>95</v>
      </c>
      <c r="D336">
        <v>60</v>
      </c>
      <c r="E336">
        <v>18</v>
      </c>
      <c r="F336">
        <v>58</v>
      </c>
      <c r="G336">
        <v>23.9</v>
      </c>
      <c r="H336">
        <v>0.26</v>
      </c>
      <c r="I336">
        <v>22</v>
      </c>
      <c r="J336">
        <v>0</v>
      </c>
      <c r="K336" t="str">
        <f t="shared" si="5"/>
        <v>NO-DIABETES</v>
      </c>
    </row>
    <row r="337" spans="1:11" x14ac:dyDescent="0.35">
      <c r="A337">
        <v>336</v>
      </c>
      <c r="B337">
        <v>0</v>
      </c>
      <c r="C337">
        <v>165</v>
      </c>
      <c r="D337">
        <v>76</v>
      </c>
      <c r="E337">
        <v>43</v>
      </c>
      <c r="F337">
        <v>255</v>
      </c>
      <c r="G337">
        <v>47.9</v>
      </c>
      <c r="H337">
        <v>0.25900000000000001</v>
      </c>
      <c r="I337">
        <v>26</v>
      </c>
      <c r="J337">
        <v>0</v>
      </c>
      <c r="K337" t="str">
        <f t="shared" si="5"/>
        <v xml:space="preserve"> PREDIABETES</v>
      </c>
    </row>
    <row r="338" spans="1:11" x14ac:dyDescent="0.35">
      <c r="A338">
        <v>337</v>
      </c>
      <c r="B338">
        <v>0</v>
      </c>
      <c r="C338">
        <v>117</v>
      </c>
      <c r="D338">
        <v>0</v>
      </c>
      <c r="E338">
        <v>0</v>
      </c>
      <c r="F338">
        <v>0</v>
      </c>
      <c r="G338">
        <v>33.799999999999997</v>
      </c>
      <c r="H338">
        <v>0.93200000000000005</v>
      </c>
      <c r="I338">
        <v>44</v>
      </c>
      <c r="J338">
        <v>0</v>
      </c>
      <c r="K338" t="str">
        <f t="shared" si="5"/>
        <v>NO-DIABETES</v>
      </c>
    </row>
    <row r="339" spans="1:11" x14ac:dyDescent="0.35">
      <c r="A339">
        <v>338</v>
      </c>
      <c r="B339">
        <v>5</v>
      </c>
      <c r="C339">
        <v>115</v>
      </c>
      <c r="D339">
        <v>76</v>
      </c>
      <c r="E339">
        <v>0</v>
      </c>
      <c r="F339">
        <v>0</v>
      </c>
      <c r="G339">
        <v>31.2</v>
      </c>
      <c r="H339">
        <v>0.34300000000000003</v>
      </c>
      <c r="I339">
        <v>44</v>
      </c>
      <c r="J339">
        <v>1</v>
      </c>
      <c r="K339" t="str">
        <f t="shared" si="5"/>
        <v>NO-DIABETES</v>
      </c>
    </row>
    <row r="340" spans="1:11" x14ac:dyDescent="0.35">
      <c r="A340">
        <v>339</v>
      </c>
      <c r="B340">
        <v>9</v>
      </c>
      <c r="C340">
        <v>152</v>
      </c>
      <c r="D340">
        <v>78</v>
      </c>
      <c r="E340">
        <v>34</v>
      </c>
      <c r="F340">
        <v>171</v>
      </c>
      <c r="G340">
        <v>34.200000000000003</v>
      </c>
      <c r="H340">
        <v>0.89300000000000002</v>
      </c>
      <c r="I340">
        <v>33</v>
      </c>
      <c r="J340">
        <v>1</v>
      </c>
      <c r="K340" t="str">
        <f t="shared" si="5"/>
        <v xml:space="preserve"> PREDIABETES</v>
      </c>
    </row>
    <row r="341" spans="1:11" x14ac:dyDescent="0.35">
      <c r="A341">
        <v>340</v>
      </c>
      <c r="B341">
        <v>7</v>
      </c>
      <c r="C341">
        <v>178</v>
      </c>
      <c r="D341">
        <v>84</v>
      </c>
      <c r="E341">
        <v>0</v>
      </c>
      <c r="F341">
        <v>0</v>
      </c>
      <c r="G341">
        <v>39.9</v>
      </c>
      <c r="H341">
        <v>0.33100000000000002</v>
      </c>
      <c r="I341">
        <v>41</v>
      </c>
      <c r="J341">
        <v>1</v>
      </c>
      <c r="K341" t="str">
        <f t="shared" si="5"/>
        <v xml:space="preserve"> PREDIABETES</v>
      </c>
    </row>
    <row r="342" spans="1:11" x14ac:dyDescent="0.35">
      <c r="A342">
        <v>341</v>
      </c>
      <c r="B342">
        <v>1</v>
      </c>
      <c r="C342">
        <v>130</v>
      </c>
      <c r="D342">
        <v>70</v>
      </c>
      <c r="E342">
        <v>13</v>
      </c>
      <c r="F342">
        <v>105</v>
      </c>
      <c r="G342">
        <v>25.9</v>
      </c>
      <c r="H342">
        <v>0.47199999999999998</v>
      </c>
      <c r="I342">
        <v>22</v>
      </c>
      <c r="J342">
        <v>0</v>
      </c>
      <c r="K342" t="str">
        <f t="shared" si="5"/>
        <v>NO-DIABETES</v>
      </c>
    </row>
    <row r="343" spans="1:11" x14ac:dyDescent="0.35">
      <c r="A343">
        <v>342</v>
      </c>
      <c r="B343">
        <v>1</v>
      </c>
      <c r="C343">
        <v>95</v>
      </c>
      <c r="D343">
        <v>74</v>
      </c>
      <c r="E343">
        <v>21</v>
      </c>
      <c r="F343">
        <v>73</v>
      </c>
      <c r="G343">
        <v>25.9</v>
      </c>
      <c r="H343">
        <v>0.67300000000000004</v>
      </c>
      <c r="I343">
        <v>36</v>
      </c>
      <c r="J343">
        <v>0</v>
      </c>
      <c r="K343" t="str">
        <f t="shared" si="5"/>
        <v>NO-DIABETES</v>
      </c>
    </row>
    <row r="344" spans="1:11" x14ac:dyDescent="0.35">
      <c r="A344">
        <v>343</v>
      </c>
      <c r="B344">
        <v>1</v>
      </c>
      <c r="C344">
        <v>0</v>
      </c>
      <c r="D344">
        <v>68</v>
      </c>
      <c r="E344">
        <v>35</v>
      </c>
      <c r="F344">
        <v>0</v>
      </c>
      <c r="G344">
        <v>32</v>
      </c>
      <c r="H344">
        <v>0.38900000000000001</v>
      </c>
      <c r="I344">
        <v>22</v>
      </c>
      <c r="J344">
        <v>0</v>
      </c>
      <c r="K344" t="str">
        <f t="shared" si="5"/>
        <v>NO-DIABETES</v>
      </c>
    </row>
    <row r="345" spans="1:11" x14ac:dyDescent="0.35">
      <c r="A345">
        <v>344</v>
      </c>
      <c r="B345">
        <v>5</v>
      </c>
      <c r="C345">
        <v>122</v>
      </c>
      <c r="D345">
        <v>86</v>
      </c>
      <c r="E345">
        <v>0</v>
      </c>
      <c r="F345">
        <v>0</v>
      </c>
      <c r="G345">
        <v>34.700000000000003</v>
      </c>
      <c r="H345">
        <v>0.28999999999999998</v>
      </c>
      <c r="I345">
        <v>33</v>
      </c>
      <c r="J345">
        <v>0</v>
      </c>
      <c r="K345" t="str">
        <f t="shared" si="5"/>
        <v>NO-DIABETES</v>
      </c>
    </row>
    <row r="346" spans="1:11" x14ac:dyDescent="0.35">
      <c r="A346">
        <v>345</v>
      </c>
      <c r="B346">
        <v>8</v>
      </c>
      <c r="C346">
        <v>95</v>
      </c>
      <c r="D346">
        <v>72</v>
      </c>
      <c r="E346">
        <v>0</v>
      </c>
      <c r="F346">
        <v>0</v>
      </c>
      <c r="G346">
        <v>36.799999999999997</v>
      </c>
      <c r="H346">
        <v>0.48499999999999999</v>
      </c>
      <c r="I346">
        <v>57</v>
      </c>
      <c r="J346">
        <v>0</v>
      </c>
      <c r="K346" t="str">
        <f t="shared" si="5"/>
        <v>NO-DIABETES</v>
      </c>
    </row>
    <row r="347" spans="1:11" x14ac:dyDescent="0.35">
      <c r="A347">
        <v>346</v>
      </c>
      <c r="B347">
        <v>8</v>
      </c>
      <c r="C347">
        <v>126</v>
      </c>
      <c r="D347">
        <v>88</v>
      </c>
      <c r="E347">
        <v>36</v>
      </c>
      <c r="F347">
        <v>108</v>
      </c>
      <c r="G347">
        <v>38.5</v>
      </c>
      <c r="H347">
        <v>0.34899999999999998</v>
      </c>
      <c r="I347">
        <v>49</v>
      </c>
      <c r="J347">
        <v>0</v>
      </c>
      <c r="K347" t="str">
        <f t="shared" si="5"/>
        <v>NO-DIABETES</v>
      </c>
    </row>
    <row r="348" spans="1:11" x14ac:dyDescent="0.35">
      <c r="A348">
        <v>347</v>
      </c>
      <c r="B348">
        <v>1</v>
      </c>
      <c r="C348">
        <v>139</v>
      </c>
      <c r="D348">
        <v>46</v>
      </c>
      <c r="E348">
        <v>19</v>
      </c>
      <c r="F348">
        <v>83</v>
      </c>
      <c r="G348">
        <v>28.7</v>
      </c>
      <c r="H348">
        <v>0.65400000000000003</v>
      </c>
      <c r="I348">
        <v>22</v>
      </c>
      <c r="J348">
        <v>0</v>
      </c>
      <c r="K348" t="str">
        <f t="shared" si="5"/>
        <v>NO-DIABETES</v>
      </c>
    </row>
    <row r="349" spans="1:11" x14ac:dyDescent="0.35">
      <c r="A349">
        <v>348</v>
      </c>
      <c r="B349">
        <v>3</v>
      </c>
      <c r="C349">
        <v>116</v>
      </c>
      <c r="D349">
        <v>0</v>
      </c>
      <c r="E349">
        <v>0</v>
      </c>
      <c r="F349">
        <v>0</v>
      </c>
      <c r="G349">
        <v>23.5</v>
      </c>
      <c r="H349">
        <v>0.187</v>
      </c>
      <c r="I349">
        <v>23</v>
      </c>
      <c r="J349">
        <v>0</v>
      </c>
      <c r="K349" t="str">
        <f t="shared" si="5"/>
        <v>NO-DIABETES</v>
      </c>
    </row>
    <row r="350" spans="1:11" x14ac:dyDescent="0.35">
      <c r="A350">
        <v>349</v>
      </c>
      <c r="B350">
        <v>3</v>
      </c>
      <c r="C350">
        <v>99</v>
      </c>
      <c r="D350">
        <v>62</v>
      </c>
      <c r="E350">
        <v>19</v>
      </c>
      <c r="F350">
        <v>74</v>
      </c>
      <c r="G350">
        <v>21.8</v>
      </c>
      <c r="H350">
        <v>0.27900000000000003</v>
      </c>
      <c r="I350">
        <v>26</v>
      </c>
      <c r="J350">
        <v>0</v>
      </c>
      <c r="K350" t="str">
        <f t="shared" si="5"/>
        <v>NO-DIABETES</v>
      </c>
    </row>
    <row r="351" spans="1:11" x14ac:dyDescent="0.35">
      <c r="A351">
        <v>350</v>
      </c>
      <c r="B351">
        <v>5</v>
      </c>
      <c r="C351">
        <v>0</v>
      </c>
      <c r="D351">
        <v>80</v>
      </c>
      <c r="E351">
        <v>32</v>
      </c>
      <c r="F351">
        <v>0</v>
      </c>
      <c r="G351">
        <v>41</v>
      </c>
      <c r="H351">
        <v>0.34599999999999997</v>
      </c>
      <c r="I351">
        <v>37</v>
      </c>
      <c r="J351">
        <v>1</v>
      </c>
      <c r="K351" t="str">
        <f t="shared" si="5"/>
        <v>NO-DIABETES</v>
      </c>
    </row>
    <row r="352" spans="1:11" x14ac:dyDescent="0.35">
      <c r="A352">
        <v>351</v>
      </c>
      <c r="B352">
        <v>4</v>
      </c>
      <c r="C352">
        <v>92</v>
      </c>
      <c r="D352">
        <v>80</v>
      </c>
      <c r="E352">
        <v>0</v>
      </c>
      <c r="F352">
        <v>0</v>
      </c>
      <c r="G352">
        <v>42.2</v>
      </c>
      <c r="H352">
        <v>0.23699999999999999</v>
      </c>
      <c r="I352">
        <v>29</v>
      </c>
      <c r="J352">
        <v>0</v>
      </c>
      <c r="K352" t="str">
        <f t="shared" si="5"/>
        <v>NO-DIABETES</v>
      </c>
    </row>
    <row r="353" spans="1:11" x14ac:dyDescent="0.35">
      <c r="A353">
        <v>352</v>
      </c>
      <c r="B353">
        <v>4</v>
      </c>
      <c r="C353">
        <v>137</v>
      </c>
      <c r="D353">
        <v>84</v>
      </c>
      <c r="E353">
        <v>0</v>
      </c>
      <c r="F353">
        <v>0</v>
      </c>
      <c r="G353">
        <v>31.2</v>
      </c>
      <c r="H353">
        <v>0.252</v>
      </c>
      <c r="I353">
        <v>30</v>
      </c>
      <c r="J353">
        <v>0</v>
      </c>
      <c r="K353" t="str">
        <f t="shared" si="5"/>
        <v>NO-DIABETES</v>
      </c>
    </row>
    <row r="354" spans="1:11" x14ac:dyDescent="0.35">
      <c r="A354">
        <v>353</v>
      </c>
      <c r="B354">
        <v>3</v>
      </c>
      <c r="C354">
        <v>61</v>
      </c>
      <c r="D354">
        <v>82</v>
      </c>
      <c r="E354">
        <v>28</v>
      </c>
      <c r="F354">
        <v>0</v>
      </c>
      <c r="G354">
        <v>34.4</v>
      </c>
      <c r="H354">
        <v>0.24299999999999999</v>
      </c>
      <c r="I354">
        <v>46</v>
      </c>
      <c r="J354">
        <v>0</v>
      </c>
      <c r="K354" t="str">
        <f t="shared" si="5"/>
        <v>NO-DIABETES</v>
      </c>
    </row>
    <row r="355" spans="1:11" x14ac:dyDescent="0.35">
      <c r="A355">
        <v>354</v>
      </c>
      <c r="B355">
        <v>1</v>
      </c>
      <c r="C355">
        <v>90</v>
      </c>
      <c r="D355">
        <v>62</v>
      </c>
      <c r="E355">
        <v>12</v>
      </c>
      <c r="F355">
        <v>43</v>
      </c>
      <c r="G355">
        <v>27.2</v>
      </c>
      <c r="H355">
        <v>0.57999999999999996</v>
      </c>
      <c r="I355">
        <v>24</v>
      </c>
      <c r="J355">
        <v>0</v>
      </c>
      <c r="K355" t="str">
        <f t="shared" si="5"/>
        <v>NO-DIABETES</v>
      </c>
    </row>
    <row r="356" spans="1:11" x14ac:dyDescent="0.35">
      <c r="A356">
        <v>355</v>
      </c>
      <c r="B356">
        <v>3</v>
      </c>
      <c r="C356">
        <v>90</v>
      </c>
      <c r="D356">
        <v>78</v>
      </c>
      <c r="E356">
        <v>0</v>
      </c>
      <c r="F356">
        <v>0</v>
      </c>
      <c r="G356">
        <v>42.7</v>
      </c>
      <c r="H356">
        <v>0.55900000000000005</v>
      </c>
      <c r="I356">
        <v>21</v>
      </c>
      <c r="J356">
        <v>0</v>
      </c>
      <c r="K356" t="str">
        <f t="shared" si="5"/>
        <v>NO-DIABETES</v>
      </c>
    </row>
    <row r="357" spans="1:11" x14ac:dyDescent="0.35">
      <c r="A357">
        <v>356</v>
      </c>
      <c r="B357">
        <v>9</v>
      </c>
      <c r="C357">
        <v>165</v>
      </c>
      <c r="D357">
        <v>88</v>
      </c>
      <c r="E357">
        <v>0</v>
      </c>
      <c r="F357">
        <v>0</v>
      </c>
      <c r="G357">
        <v>30.4</v>
      </c>
      <c r="H357">
        <v>0.30199999999999999</v>
      </c>
      <c r="I357">
        <v>49</v>
      </c>
      <c r="J357">
        <v>1</v>
      </c>
      <c r="K357" t="str">
        <f t="shared" si="5"/>
        <v xml:space="preserve"> PREDIABETES</v>
      </c>
    </row>
    <row r="358" spans="1:11" x14ac:dyDescent="0.35">
      <c r="A358">
        <v>357</v>
      </c>
      <c r="B358">
        <v>1</v>
      </c>
      <c r="C358">
        <v>125</v>
      </c>
      <c r="D358">
        <v>50</v>
      </c>
      <c r="E358">
        <v>40</v>
      </c>
      <c r="F358">
        <v>167</v>
      </c>
      <c r="G358">
        <v>33.299999999999997</v>
      </c>
      <c r="H358">
        <v>0.96199999999999997</v>
      </c>
      <c r="I358">
        <v>28</v>
      </c>
      <c r="J358">
        <v>1</v>
      </c>
      <c r="K358" t="str">
        <f t="shared" si="5"/>
        <v>NO-DIABETES</v>
      </c>
    </row>
    <row r="359" spans="1:11" x14ac:dyDescent="0.35">
      <c r="A359">
        <v>358</v>
      </c>
      <c r="B359">
        <v>13</v>
      </c>
      <c r="C359">
        <v>129</v>
      </c>
      <c r="D359">
        <v>0</v>
      </c>
      <c r="E359">
        <v>30</v>
      </c>
      <c r="F359">
        <v>0</v>
      </c>
      <c r="G359">
        <v>39.9</v>
      </c>
      <c r="H359">
        <v>0.56899999999999995</v>
      </c>
      <c r="I359">
        <v>44</v>
      </c>
      <c r="J359">
        <v>1</v>
      </c>
      <c r="K359" t="str">
        <f t="shared" si="5"/>
        <v>NO-DIABETES</v>
      </c>
    </row>
    <row r="360" spans="1:11" x14ac:dyDescent="0.35">
      <c r="A360">
        <v>359</v>
      </c>
      <c r="B360">
        <v>12</v>
      </c>
      <c r="C360">
        <v>88</v>
      </c>
      <c r="D360">
        <v>74</v>
      </c>
      <c r="E360">
        <v>40</v>
      </c>
      <c r="F360">
        <v>54</v>
      </c>
      <c r="G360">
        <v>35.299999999999997</v>
      </c>
      <c r="H360">
        <v>0.378</v>
      </c>
      <c r="I360">
        <v>48</v>
      </c>
      <c r="J360">
        <v>0</v>
      </c>
      <c r="K360" t="str">
        <f t="shared" si="5"/>
        <v>NO-DIABETES</v>
      </c>
    </row>
    <row r="361" spans="1:11" x14ac:dyDescent="0.35">
      <c r="A361">
        <v>360</v>
      </c>
      <c r="B361">
        <v>1</v>
      </c>
      <c r="C361">
        <v>196</v>
      </c>
      <c r="D361">
        <v>76</v>
      </c>
      <c r="E361">
        <v>36</v>
      </c>
      <c r="F361">
        <v>249</v>
      </c>
      <c r="G361">
        <v>36.5</v>
      </c>
      <c r="H361">
        <v>0.875</v>
      </c>
      <c r="I361">
        <v>29</v>
      </c>
      <c r="J361">
        <v>1</v>
      </c>
      <c r="K361" t="str">
        <f t="shared" si="5"/>
        <v xml:space="preserve"> PREDIABETES</v>
      </c>
    </row>
    <row r="362" spans="1:11" x14ac:dyDescent="0.35">
      <c r="A362">
        <v>361</v>
      </c>
      <c r="B362">
        <v>5</v>
      </c>
      <c r="C362">
        <v>189</v>
      </c>
      <c r="D362">
        <v>64</v>
      </c>
      <c r="E362">
        <v>33</v>
      </c>
      <c r="F362">
        <v>325</v>
      </c>
      <c r="G362">
        <v>31.2</v>
      </c>
      <c r="H362">
        <v>0.58299999999999996</v>
      </c>
      <c r="I362">
        <v>29</v>
      </c>
      <c r="J362">
        <v>1</v>
      </c>
      <c r="K362" t="str">
        <f t="shared" si="5"/>
        <v xml:space="preserve"> PREDIABETES</v>
      </c>
    </row>
    <row r="363" spans="1:11" x14ac:dyDescent="0.35">
      <c r="A363">
        <v>362</v>
      </c>
      <c r="B363">
        <v>5</v>
      </c>
      <c r="C363">
        <v>158</v>
      </c>
      <c r="D363">
        <v>70</v>
      </c>
      <c r="E363">
        <v>0</v>
      </c>
      <c r="F363">
        <v>0</v>
      </c>
      <c r="G363">
        <v>29.8</v>
      </c>
      <c r="H363">
        <v>0.20699999999999999</v>
      </c>
      <c r="I363">
        <v>63</v>
      </c>
      <c r="J363">
        <v>0</v>
      </c>
      <c r="K363" t="str">
        <f t="shared" si="5"/>
        <v xml:space="preserve"> PREDIABETES</v>
      </c>
    </row>
    <row r="364" spans="1:11" x14ac:dyDescent="0.35">
      <c r="A364">
        <v>363</v>
      </c>
      <c r="B364">
        <v>5</v>
      </c>
      <c r="C364">
        <v>103</v>
      </c>
      <c r="D364">
        <v>108</v>
      </c>
      <c r="E364">
        <v>37</v>
      </c>
      <c r="F364">
        <v>0</v>
      </c>
      <c r="G364">
        <v>39.200000000000003</v>
      </c>
      <c r="H364">
        <v>0.30499999999999999</v>
      </c>
      <c r="I364">
        <v>65</v>
      </c>
      <c r="J364">
        <v>0</v>
      </c>
      <c r="K364" t="str">
        <f t="shared" si="5"/>
        <v>NO-DIABETES</v>
      </c>
    </row>
    <row r="365" spans="1:11" x14ac:dyDescent="0.35">
      <c r="A365">
        <v>364</v>
      </c>
      <c r="B365">
        <v>4</v>
      </c>
      <c r="C365">
        <v>146</v>
      </c>
      <c r="D365">
        <v>78</v>
      </c>
      <c r="E365">
        <v>0</v>
      </c>
      <c r="F365">
        <v>0</v>
      </c>
      <c r="G365">
        <v>38.5</v>
      </c>
      <c r="H365">
        <v>0.52</v>
      </c>
      <c r="I365">
        <v>67</v>
      </c>
      <c r="J365">
        <v>1</v>
      </c>
      <c r="K365" t="str">
        <f t="shared" si="5"/>
        <v xml:space="preserve"> PREDIABETES</v>
      </c>
    </row>
    <row r="366" spans="1:11" x14ac:dyDescent="0.35">
      <c r="A366">
        <v>365</v>
      </c>
      <c r="B366">
        <v>4</v>
      </c>
      <c r="C366">
        <v>147</v>
      </c>
      <c r="D366">
        <v>74</v>
      </c>
      <c r="E366">
        <v>25</v>
      </c>
      <c r="F366">
        <v>293</v>
      </c>
      <c r="G366">
        <v>34.9</v>
      </c>
      <c r="H366">
        <v>0.38500000000000001</v>
      </c>
      <c r="I366">
        <v>30</v>
      </c>
      <c r="J366">
        <v>0</v>
      </c>
      <c r="K366" t="str">
        <f t="shared" si="5"/>
        <v xml:space="preserve"> PREDIABETES</v>
      </c>
    </row>
    <row r="367" spans="1:11" x14ac:dyDescent="0.35">
      <c r="A367">
        <v>366</v>
      </c>
      <c r="B367">
        <v>5</v>
      </c>
      <c r="C367">
        <v>99</v>
      </c>
      <c r="D367">
        <v>54</v>
      </c>
      <c r="E367">
        <v>28</v>
      </c>
      <c r="F367">
        <v>83</v>
      </c>
      <c r="G367">
        <v>34</v>
      </c>
      <c r="H367">
        <v>0.499</v>
      </c>
      <c r="I367">
        <v>30</v>
      </c>
      <c r="J367">
        <v>0</v>
      </c>
      <c r="K367" t="str">
        <f t="shared" si="5"/>
        <v>NO-DIABETES</v>
      </c>
    </row>
    <row r="368" spans="1:11" x14ac:dyDescent="0.35">
      <c r="A368">
        <v>367</v>
      </c>
      <c r="B368">
        <v>6</v>
      </c>
      <c r="C368">
        <v>124</v>
      </c>
      <c r="D368">
        <v>72</v>
      </c>
      <c r="E368">
        <v>0</v>
      </c>
      <c r="F368">
        <v>0</v>
      </c>
      <c r="G368">
        <v>27.6</v>
      </c>
      <c r="H368">
        <v>0.36799999999999999</v>
      </c>
      <c r="I368">
        <v>29</v>
      </c>
      <c r="J368">
        <v>1</v>
      </c>
      <c r="K368" t="str">
        <f t="shared" si="5"/>
        <v>NO-DIABETES</v>
      </c>
    </row>
    <row r="369" spans="1:11" x14ac:dyDescent="0.35">
      <c r="A369">
        <v>368</v>
      </c>
      <c r="B369">
        <v>0</v>
      </c>
      <c r="C369">
        <v>101</v>
      </c>
      <c r="D369">
        <v>64</v>
      </c>
      <c r="E369">
        <v>17</v>
      </c>
      <c r="F369">
        <v>0</v>
      </c>
      <c r="G369">
        <v>21</v>
      </c>
      <c r="H369">
        <v>0.252</v>
      </c>
      <c r="I369">
        <v>21</v>
      </c>
      <c r="J369">
        <v>0</v>
      </c>
      <c r="K369" t="str">
        <f t="shared" si="5"/>
        <v>NO-DIABETES</v>
      </c>
    </row>
    <row r="370" spans="1:11" x14ac:dyDescent="0.35">
      <c r="A370">
        <v>369</v>
      </c>
      <c r="B370">
        <v>3</v>
      </c>
      <c r="C370">
        <v>81</v>
      </c>
      <c r="D370">
        <v>86</v>
      </c>
      <c r="E370">
        <v>16</v>
      </c>
      <c r="F370">
        <v>66</v>
      </c>
      <c r="G370">
        <v>27.5</v>
      </c>
      <c r="H370">
        <v>0.30599999999999999</v>
      </c>
      <c r="I370">
        <v>22</v>
      </c>
      <c r="J370">
        <v>0</v>
      </c>
      <c r="K370" t="str">
        <f t="shared" si="5"/>
        <v>NO-DIABETES</v>
      </c>
    </row>
    <row r="371" spans="1:11" x14ac:dyDescent="0.35">
      <c r="A371">
        <v>370</v>
      </c>
      <c r="B371">
        <v>1</v>
      </c>
      <c r="C371">
        <v>133</v>
      </c>
      <c r="D371">
        <v>102</v>
      </c>
      <c r="E371">
        <v>28</v>
      </c>
      <c r="F371">
        <v>140</v>
      </c>
      <c r="G371">
        <v>32.799999999999997</v>
      </c>
      <c r="H371">
        <v>0.23400000000000001</v>
      </c>
      <c r="I371">
        <v>45</v>
      </c>
      <c r="J371">
        <v>1</v>
      </c>
      <c r="K371" t="str">
        <f t="shared" si="5"/>
        <v>NO-DIABETES</v>
      </c>
    </row>
    <row r="372" spans="1:11" x14ac:dyDescent="0.35">
      <c r="A372">
        <v>371</v>
      </c>
      <c r="B372">
        <v>3</v>
      </c>
      <c r="C372">
        <v>173</v>
      </c>
      <c r="D372">
        <v>82</v>
      </c>
      <c r="E372">
        <v>48</v>
      </c>
      <c r="F372">
        <v>465</v>
      </c>
      <c r="G372">
        <v>38.4</v>
      </c>
      <c r="H372">
        <v>2.137</v>
      </c>
      <c r="I372">
        <v>25</v>
      </c>
      <c r="J372">
        <v>1</v>
      </c>
      <c r="K372" t="str">
        <f t="shared" si="5"/>
        <v xml:space="preserve"> PREDIABETES</v>
      </c>
    </row>
    <row r="373" spans="1:11" x14ac:dyDescent="0.35">
      <c r="A373">
        <v>372</v>
      </c>
      <c r="B373">
        <v>0</v>
      </c>
      <c r="C373">
        <v>118</v>
      </c>
      <c r="D373">
        <v>64</v>
      </c>
      <c r="E373">
        <v>23</v>
      </c>
      <c r="F373">
        <v>89</v>
      </c>
      <c r="G373">
        <v>0</v>
      </c>
      <c r="H373">
        <v>1.7310000000000001</v>
      </c>
      <c r="I373">
        <v>21</v>
      </c>
      <c r="J373">
        <v>0</v>
      </c>
      <c r="K373" t="str">
        <f t="shared" si="5"/>
        <v>NO-DIABETES</v>
      </c>
    </row>
    <row r="374" spans="1:11" x14ac:dyDescent="0.35">
      <c r="A374">
        <v>373</v>
      </c>
      <c r="B374">
        <v>0</v>
      </c>
      <c r="C374">
        <v>84</v>
      </c>
      <c r="D374">
        <v>64</v>
      </c>
      <c r="E374">
        <v>22</v>
      </c>
      <c r="F374">
        <v>66</v>
      </c>
      <c r="G374">
        <v>35.799999999999997</v>
      </c>
      <c r="H374">
        <v>0.54500000000000004</v>
      </c>
      <c r="I374">
        <v>21</v>
      </c>
      <c r="J374">
        <v>0</v>
      </c>
      <c r="K374" t="str">
        <f t="shared" si="5"/>
        <v>NO-DIABETES</v>
      </c>
    </row>
    <row r="375" spans="1:11" x14ac:dyDescent="0.35">
      <c r="A375">
        <v>374</v>
      </c>
      <c r="B375">
        <v>2</v>
      </c>
      <c r="C375">
        <v>105</v>
      </c>
      <c r="D375">
        <v>58</v>
      </c>
      <c r="E375">
        <v>40</v>
      </c>
      <c r="F375">
        <v>94</v>
      </c>
      <c r="G375">
        <v>34.9</v>
      </c>
      <c r="H375">
        <v>0.22500000000000001</v>
      </c>
      <c r="I375">
        <v>25</v>
      </c>
      <c r="J375">
        <v>0</v>
      </c>
      <c r="K375" t="str">
        <f t="shared" si="5"/>
        <v>NO-DIABETES</v>
      </c>
    </row>
    <row r="376" spans="1:11" x14ac:dyDescent="0.35">
      <c r="A376">
        <v>375</v>
      </c>
      <c r="B376">
        <v>2</v>
      </c>
      <c r="C376">
        <v>122</v>
      </c>
      <c r="D376">
        <v>52</v>
      </c>
      <c r="E376">
        <v>43</v>
      </c>
      <c r="F376">
        <v>158</v>
      </c>
      <c r="G376">
        <v>36.200000000000003</v>
      </c>
      <c r="H376">
        <v>0.81599999999999995</v>
      </c>
      <c r="I376">
        <v>28</v>
      </c>
      <c r="J376">
        <v>0</v>
      </c>
      <c r="K376" t="str">
        <f t="shared" si="5"/>
        <v>NO-DIABETES</v>
      </c>
    </row>
    <row r="377" spans="1:11" x14ac:dyDescent="0.35">
      <c r="A377">
        <v>376</v>
      </c>
      <c r="B377">
        <v>12</v>
      </c>
      <c r="C377">
        <v>140</v>
      </c>
      <c r="D377">
        <v>82</v>
      </c>
      <c r="E377">
        <v>43</v>
      </c>
      <c r="F377">
        <v>325</v>
      </c>
      <c r="G377">
        <v>39.200000000000003</v>
      </c>
      <c r="H377">
        <v>0.52800000000000002</v>
      </c>
      <c r="I377">
        <v>58</v>
      </c>
      <c r="J377">
        <v>1</v>
      </c>
      <c r="K377" t="str">
        <f t="shared" si="5"/>
        <v xml:space="preserve"> PREDIABETES</v>
      </c>
    </row>
    <row r="378" spans="1:11" x14ac:dyDescent="0.35">
      <c r="A378">
        <v>377</v>
      </c>
      <c r="B378">
        <v>0</v>
      </c>
      <c r="C378">
        <v>98</v>
      </c>
      <c r="D378">
        <v>82</v>
      </c>
      <c r="E378">
        <v>15</v>
      </c>
      <c r="F378">
        <v>84</v>
      </c>
      <c r="G378">
        <v>25.2</v>
      </c>
      <c r="H378">
        <v>0.29899999999999999</v>
      </c>
      <c r="I378">
        <v>22</v>
      </c>
      <c r="J378">
        <v>0</v>
      </c>
      <c r="K378" t="str">
        <f t="shared" si="5"/>
        <v>NO-DIABETES</v>
      </c>
    </row>
    <row r="379" spans="1:11" x14ac:dyDescent="0.35">
      <c r="A379">
        <v>378</v>
      </c>
      <c r="B379">
        <v>1</v>
      </c>
      <c r="C379">
        <v>87</v>
      </c>
      <c r="D379">
        <v>60</v>
      </c>
      <c r="E379">
        <v>37</v>
      </c>
      <c r="F379">
        <v>75</v>
      </c>
      <c r="G379">
        <v>37.200000000000003</v>
      </c>
      <c r="H379">
        <v>0.50900000000000001</v>
      </c>
      <c r="I379">
        <v>22</v>
      </c>
      <c r="J379">
        <v>0</v>
      </c>
      <c r="K379" t="str">
        <f t="shared" si="5"/>
        <v>NO-DIABETES</v>
      </c>
    </row>
    <row r="380" spans="1:11" x14ac:dyDescent="0.35">
      <c r="A380">
        <v>379</v>
      </c>
      <c r="B380">
        <v>4</v>
      </c>
      <c r="C380">
        <v>156</v>
      </c>
      <c r="D380">
        <v>75</v>
      </c>
      <c r="E380">
        <v>0</v>
      </c>
      <c r="F380">
        <v>0</v>
      </c>
      <c r="G380">
        <v>48.3</v>
      </c>
      <c r="H380">
        <v>0.23799999999999999</v>
      </c>
      <c r="I380">
        <v>32</v>
      </c>
      <c r="J380">
        <v>1</v>
      </c>
      <c r="K380" t="str">
        <f t="shared" si="5"/>
        <v xml:space="preserve"> PREDIABETES</v>
      </c>
    </row>
    <row r="381" spans="1:11" x14ac:dyDescent="0.35">
      <c r="A381">
        <v>380</v>
      </c>
      <c r="B381">
        <v>0</v>
      </c>
      <c r="C381">
        <v>93</v>
      </c>
      <c r="D381">
        <v>100</v>
      </c>
      <c r="E381">
        <v>39</v>
      </c>
      <c r="F381">
        <v>72</v>
      </c>
      <c r="G381">
        <v>43.4</v>
      </c>
      <c r="H381">
        <v>1.0209999999999999</v>
      </c>
      <c r="I381">
        <v>35</v>
      </c>
      <c r="J381">
        <v>0</v>
      </c>
      <c r="K381" t="str">
        <f t="shared" si="5"/>
        <v>NO-DIABETES</v>
      </c>
    </row>
    <row r="382" spans="1:11" x14ac:dyDescent="0.35">
      <c r="A382">
        <v>381</v>
      </c>
      <c r="B382">
        <v>1</v>
      </c>
      <c r="C382">
        <v>107</v>
      </c>
      <c r="D382">
        <v>72</v>
      </c>
      <c r="E382">
        <v>30</v>
      </c>
      <c r="F382">
        <v>82</v>
      </c>
      <c r="G382">
        <v>30.8</v>
      </c>
      <c r="H382">
        <v>0.82099999999999995</v>
      </c>
      <c r="I382">
        <v>24</v>
      </c>
      <c r="J382">
        <v>0</v>
      </c>
      <c r="K382" t="str">
        <f t="shared" si="5"/>
        <v>NO-DIABETES</v>
      </c>
    </row>
    <row r="383" spans="1:11" x14ac:dyDescent="0.35">
      <c r="A383">
        <v>382</v>
      </c>
      <c r="B383">
        <v>0</v>
      </c>
      <c r="C383">
        <v>105</v>
      </c>
      <c r="D383">
        <v>68</v>
      </c>
      <c r="E383">
        <v>22</v>
      </c>
      <c r="F383">
        <v>0</v>
      </c>
      <c r="G383">
        <v>20</v>
      </c>
      <c r="H383">
        <v>0.23599999999999999</v>
      </c>
      <c r="I383">
        <v>22</v>
      </c>
      <c r="J383">
        <v>0</v>
      </c>
      <c r="K383" t="str">
        <f t="shared" si="5"/>
        <v>NO-DIABETES</v>
      </c>
    </row>
    <row r="384" spans="1:11" x14ac:dyDescent="0.35">
      <c r="A384">
        <v>383</v>
      </c>
      <c r="B384">
        <v>1</v>
      </c>
      <c r="C384">
        <v>109</v>
      </c>
      <c r="D384">
        <v>60</v>
      </c>
      <c r="E384">
        <v>8</v>
      </c>
      <c r="F384">
        <v>182</v>
      </c>
      <c r="G384">
        <v>25.4</v>
      </c>
      <c r="H384">
        <v>0.94699999999999995</v>
      </c>
      <c r="I384">
        <v>21</v>
      </c>
      <c r="J384">
        <v>0</v>
      </c>
      <c r="K384" t="str">
        <f t="shared" si="5"/>
        <v>NO-DIABETES</v>
      </c>
    </row>
    <row r="385" spans="1:11" x14ac:dyDescent="0.35">
      <c r="A385">
        <v>384</v>
      </c>
      <c r="B385">
        <v>1</v>
      </c>
      <c r="C385">
        <v>90</v>
      </c>
      <c r="D385">
        <v>62</v>
      </c>
      <c r="E385">
        <v>18</v>
      </c>
      <c r="F385">
        <v>59</v>
      </c>
      <c r="G385">
        <v>25.1</v>
      </c>
      <c r="H385">
        <v>1.268</v>
      </c>
      <c r="I385">
        <v>25</v>
      </c>
      <c r="J385">
        <v>0</v>
      </c>
      <c r="K385" t="str">
        <f t="shared" si="5"/>
        <v>NO-DIABETES</v>
      </c>
    </row>
    <row r="386" spans="1:11" x14ac:dyDescent="0.35">
      <c r="A386">
        <v>385</v>
      </c>
      <c r="B386">
        <v>1</v>
      </c>
      <c r="C386">
        <v>125</v>
      </c>
      <c r="D386">
        <v>70</v>
      </c>
      <c r="E386">
        <v>24</v>
      </c>
      <c r="F386">
        <v>110</v>
      </c>
      <c r="G386">
        <v>24.3</v>
      </c>
      <c r="H386">
        <v>0.221</v>
      </c>
      <c r="I386">
        <v>25</v>
      </c>
      <c r="J386">
        <v>0</v>
      </c>
      <c r="K386" t="str">
        <f t="shared" si="5"/>
        <v>NO-DIABETES</v>
      </c>
    </row>
    <row r="387" spans="1:11" x14ac:dyDescent="0.35">
      <c r="A387">
        <v>386</v>
      </c>
      <c r="B387">
        <v>1</v>
      </c>
      <c r="C387">
        <v>119</v>
      </c>
      <c r="D387">
        <v>54</v>
      </c>
      <c r="E387">
        <v>13</v>
      </c>
      <c r="F387">
        <v>50</v>
      </c>
      <c r="G387">
        <v>22.3</v>
      </c>
      <c r="H387">
        <v>0.20499999999999999</v>
      </c>
      <c r="I387">
        <v>24</v>
      </c>
      <c r="J387">
        <v>0</v>
      </c>
      <c r="K387" t="str">
        <f t="shared" ref="K387:K450" si="6">IF(C387&gt;=140," PREDIABETES","NO-DIABETES")</f>
        <v>NO-DIABETES</v>
      </c>
    </row>
    <row r="388" spans="1:11" x14ac:dyDescent="0.35">
      <c r="A388">
        <v>387</v>
      </c>
      <c r="B388">
        <v>5</v>
      </c>
      <c r="C388">
        <v>116</v>
      </c>
      <c r="D388">
        <v>74</v>
      </c>
      <c r="E388">
        <v>29</v>
      </c>
      <c r="F388">
        <v>0</v>
      </c>
      <c r="G388">
        <v>32.299999999999997</v>
      </c>
      <c r="H388">
        <v>0.66</v>
      </c>
      <c r="I388">
        <v>35</v>
      </c>
      <c r="J388">
        <v>1</v>
      </c>
      <c r="K388" t="str">
        <f t="shared" si="6"/>
        <v>NO-DIABETES</v>
      </c>
    </row>
    <row r="389" spans="1:11" x14ac:dyDescent="0.35">
      <c r="A389">
        <v>388</v>
      </c>
      <c r="B389">
        <v>8</v>
      </c>
      <c r="C389">
        <v>105</v>
      </c>
      <c r="D389">
        <v>100</v>
      </c>
      <c r="E389">
        <v>36</v>
      </c>
      <c r="F389">
        <v>0</v>
      </c>
      <c r="G389">
        <v>43.3</v>
      </c>
      <c r="H389">
        <v>0.23899999999999999</v>
      </c>
      <c r="I389">
        <v>45</v>
      </c>
      <c r="J389">
        <v>1</v>
      </c>
      <c r="K389" t="str">
        <f t="shared" si="6"/>
        <v>NO-DIABETES</v>
      </c>
    </row>
    <row r="390" spans="1:11" x14ac:dyDescent="0.35">
      <c r="A390">
        <v>389</v>
      </c>
      <c r="B390">
        <v>5</v>
      </c>
      <c r="C390">
        <v>144</v>
      </c>
      <c r="D390">
        <v>82</v>
      </c>
      <c r="E390">
        <v>26</v>
      </c>
      <c r="F390">
        <v>285</v>
      </c>
      <c r="G390">
        <v>32</v>
      </c>
      <c r="H390">
        <v>0.45200000000000001</v>
      </c>
      <c r="I390">
        <v>58</v>
      </c>
      <c r="J390">
        <v>1</v>
      </c>
      <c r="K390" t="str">
        <f t="shared" si="6"/>
        <v xml:space="preserve"> PREDIABETES</v>
      </c>
    </row>
    <row r="391" spans="1:11" x14ac:dyDescent="0.35">
      <c r="A391">
        <v>390</v>
      </c>
      <c r="B391">
        <v>3</v>
      </c>
      <c r="C391">
        <v>100</v>
      </c>
      <c r="D391">
        <v>68</v>
      </c>
      <c r="E391">
        <v>23</v>
      </c>
      <c r="F391">
        <v>81</v>
      </c>
      <c r="G391">
        <v>31.6</v>
      </c>
      <c r="H391">
        <v>0.94899999999999995</v>
      </c>
      <c r="I391">
        <v>28</v>
      </c>
      <c r="J391">
        <v>0</v>
      </c>
      <c r="K391" t="str">
        <f t="shared" si="6"/>
        <v>NO-DIABETES</v>
      </c>
    </row>
    <row r="392" spans="1:11" x14ac:dyDescent="0.35">
      <c r="A392">
        <v>391</v>
      </c>
      <c r="B392">
        <v>1</v>
      </c>
      <c r="C392">
        <v>100</v>
      </c>
      <c r="D392">
        <v>66</v>
      </c>
      <c r="E392">
        <v>29</v>
      </c>
      <c r="F392">
        <v>196</v>
      </c>
      <c r="G392">
        <v>32</v>
      </c>
      <c r="H392">
        <v>0.44400000000000001</v>
      </c>
      <c r="I392">
        <v>42</v>
      </c>
      <c r="J392">
        <v>0</v>
      </c>
      <c r="K392" t="str">
        <f t="shared" si="6"/>
        <v>NO-DIABETES</v>
      </c>
    </row>
    <row r="393" spans="1:11" x14ac:dyDescent="0.35">
      <c r="A393">
        <v>392</v>
      </c>
      <c r="B393">
        <v>5</v>
      </c>
      <c r="C393">
        <v>166</v>
      </c>
      <c r="D393">
        <v>76</v>
      </c>
      <c r="E393">
        <v>0</v>
      </c>
      <c r="F393">
        <v>0</v>
      </c>
      <c r="G393">
        <v>45.7</v>
      </c>
      <c r="H393">
        <v>0.34</v>
      </c>
      <c r="I393">
        <v>27</v>
      </c>
      <c r="J393">
        <v>1</v>
      </c>
      <c r="K393" t="str">
        <f t="shared" si="6"/>
        <v xml:space="preserve"> PREDIABETES</v>
      </c>
    </row>
    <row r="394" spans="1:11" x14ac:dyDescent="0.35">
      <c r="A394">
        <v>393</v>
      </c>
      <c r="B394">
        <v>1</v>
      </c>
      <c r="C394">
        <v>131</v>
      </c>
      <c r="D394">
        <v>64</v>
      </c>
      <c r="E394">
        <v>14</v>
      </c>
      <c r="F394">
        <v>415</v>
      </c>
      <c r="G394">
        <v>23.7</v>
      </c>
      <c r="H394">
        <v>0.38900000000000001</v>
      </c>
      <c r="I394">
        <v>21</v>
      </c>
      <c r="J394">
        <v>0</v>
      </c>
      <c r="K394" t="str">
        <f t="shared" si="6"/>
        <v>NO-DIABETES</v>
      </c>
    </row>
    <row r="395" spans="1:11" x14ac:dyDescent="0.35">
      <c r="A395">
        <v>394</v>
      </c>
      <c r="B395">
        <v>4</v>
      </c>
      <c r="C395">
        <v>116</v>
      </c>
      <c r="D395">
        <v>72</v>
      </c>
      <c r="E395">
        <v>12</v>
      </c>
      <c r="F395">
        <v>87</v>
      </c>
      <c r="G395">
        <v>22.1</v>
      </c>
      <c r="H395">
        <v>0.46300000000000002</v>
      </c>
      <c r="I395">
        <v>37</v>
      </c>
      <c r="J395">
        <v>0</v>
      </c>
      <c r="K395" t="str">
        <f t="shared" si="6"/>
        <v>NO-DIABETES</v>
      </c>
    </row>
    <row r="396" spans="1:11" x14ac:dyDescent="0.35">
      <c r="A396">
        <v>395</v>
      </c>
      <c r="B396">
        <v>4</v>
      </c>
      <c r="C396">
        <v>158</v>
      </c>
      <c r="D396">
        <v>78</v>
      </c>
      <c r="E396">
        <v>0</v>
      </c>
      <c r="F396">
        <v>0</v>
      </c>
      <c r="G396">
        <v>32.9</v>
      </c>
      <c r="H396">
        <v>0.80300000000000005</v>
      </c>
      <c r="I396">
        <v>31</v>
      </c>
      <c r="J396">
        <v>1</v>
      </c>
      <c r="K396" t="str">
        <f t="shared" si="6"/>
        <v xml:space="preserve"> PREDIABETES</v>
      </c>
    </row>
    <row r="397" spans="1:11" x14ac:dyDescent="0.35">
      <c r="A397">
        <v>396</v>
      </c>
      <c r="B397">
        <v>2</v>
      </c>
      <c r="C397">
        <v>127</v>
      </c>
      <c r="D397">
        <v>58</v>
      </c>
      <c r="E397">
        <v>24</v>
      </c>
      <c r="F397">
        <v>275</v>
      </c>
      <c r="G397">
        <v>27.7</v>
      </c>
      <c r="H397">
        <v>1.6</v>
      </c>
      <c r="I397">
        <v>25</v>
      </c>
      <c r="J397">
        <v>0</v>
      </c>
      <c r="K397" t="str">
        <f t="shared" si="6"/>
        <v>NO-DIABETES</v>
      </c>
    </row>
    <row r="398" spans="1:11" x14ac:dyDescent="0.35">
      <c r="A398">
        <v>397</v>
      </c>
      <c r="B398">
        <v>3</v>
      </c>
      <c r="C398">
        <v>96</v>
      </c>
      <c r="D398">
        <v>56</v>
      </c>
      <c r="E398">
        <v>34</v>
      </c>
      <c r="F398">
        <v>115</v>
      </c>
      <c r="G398">
        <v>24.7</v>
      </c>
      <c r="H398">
        <v>0.94399999999999995</v>
      </c>
      <c r="I398">
        <v>39</v>
      </c>
      <c r="J398">
        <v>0</v>
      </c>
      <c r="K398" t="str">
        <f t="shared" si="6"/>
        <v>NO-DIABETES</v>
      </c>
    </row>
    <row r="399" spans="1:11" x14ac:dyDescent="0.35">
      <c r="A399">
        <v>398</v>
      </c>
      <c r="B399">
        <v>0</v>
      </c>
      <c r="C399">
        <v>131</v>
      </c>
      <c r="D399">
        <v>66</v>
      </c>
      <c r="E399">
        <v>40</v>
      </c>
      <c r="F399">
        <v>0</v>
      </c>
      <c r="G399">
        <v>34.299999999999997</v>
      </c>
      <c r="H399">
        <v>0.19600000000000001</v>
      </c>
      <c r="I399">
        <v>22</v>
      </c>
      <c r="J399">
        <v>1</v>
      </c>
      <c r="K399" t="str">
        <f t="shared" si="6"/>
        <v>NO-DIABETES</v>
      </c>
    </row>
    <row r="400" spans="1:11" x14ac:dyDescent="0.35">
      <c r="A400">
        <v>399</v>
      </c>
      <c r="B400">
        <v>3</v>
      </c>
      <c r="C400">
        <v>82</v>
      </c>
      <c r="D400">
        <v>70</v>
      </c>
      <c r="E400">
        <v>0</v>
      </c>
      <c r="F400">
        <v>0</v>
      </c>
      <c r="G400">
        <v>21.1</v>
      </c>
      <c r="H400">
        <v>0.38900000000000001</v>
      </c>
      <c r="I400">
        <v>25</v>
      </c>
      <c r="J400">
        <v>0</v>
      </c>
      <c r="K400" t="str">
        <f t="shared" si="6"/>
        <v>NO-DIABETES</v>
      </c>
    </row>
    <row r="401" spans="1:11" x14ac:dyDescent="0.35">
      <c r="A401">
        <v>400</v>
      </c>
      <c r="B401">
        <v>3</v>
      </c>
      <c r="C401">
        <v>193</v>
      </c>
      <c r="D401">
        <v>70</v>
      </c>
      <c r="E401">
        <v>31</v>
      </c>
      <c r="F401">
        <v>0</v>
      </c>
      <c r="G401">
        <v>34.9</v>
      </c>
      <c r="H401">
        <v>0.24099999999999999</v>
      </c>
      <c r="I401">
        <v>25</v>
      </c>
      <c r="J401">
        <v>1</v>
      </c>
      <c r="K401" t="str">
        <f t="shared" si="6"/>
        <v xml:space="preserve"> PREDIABETES</v>
      </c>
    </row>
    <row r="402" spans="1:11" x14ac:dyDescent="0.35">
      <c r="A402">
        <v>401</v>
      </c>
      <c r="B402">
        <v>4</v>
      </c>
      <c r="C402">
        <v>95</v>
      </c>
      <c r="D402">
        <v>64</v>
      </c>
      <c r="E402">
        <v>0</v>
      </c>
      <c r="F402">
        <v>0</v>
      </c>
      <c r="G402">
        <v>32</v>
      </c>
      <c r="H402">
        <v>0.161</v>
      </c>
      <c r="I402">
        <v>31</v>
      </c>
      <c r="J402">
        <v>1</v>
      </c>
      <c r="K402" t="str">
        <f t="shared" si="6"/>
        <v>NO-DIABETES</v>
      </c>
    </row>
    <row r="403" spans="1:11" x14ac:dyDescent="0.35">
      <c r="A403">
        <v>402</v>
      </c>
      <c r="B403">
        <v>6</v>
      </c>
      <c r="C403">
        <v>137</v>
      </c>
      <c r="D403">
        <v>61</v>
      </c>
      <c r="E403">
        <v>0</v>
      </c>
      <c r="F403">
        <v>0</v>
      </c>
      <c r="G403">
        <v>24.2</v>
      </c>
      <c r="H403">
        <v>0.151</v>
      </c>
      <c r="I403">
        <v>55</v>
      </c>
      <c r="J403">
        <v>0</v>
      </c>
      <c r="K403" t="str">
        <f t="shared" si="6"/>
        <v>NO-DIABETES</v>
      </c>
    </row>
    <row r="404" spans="1:11" x14ac:dyDescent="0.35">
      <c r="A404">
        <v>403</v>
      </c>
      <c r="B404">
        <v>5</v>
      </c>
      <c r="C404">
        <v>136</v>
      </c>
      <c r="D404">
        <v>84</v>
      </c>
      <c r="E404">
        <v>41</v>
      </c>
      <c r="F404">
        <v>88</v>
      </c>
      <c r="G404">
        <v>35</v>
      </c>
      <c r="H404">
        <v>0.28599999999999998</v>
      </c>
      <c r="I404">
        <v>35</v>
      </c>
      <c r="J404">
        <v>1</v>
      </c>
      <c r="K404" t="str">
        <f t="shared" si="6"/>
        <v>NO-DIABETES</v>
      </c>
    </row>
    <row r="405" spans="1:11" x14ac:dyDescent="0.35">
      <c r="A405">
        <v>404</v>
      </c>
      <c r="B405">
        <v>9</v>
      </c>
      <c r="C405">
        <v>72</v>
      </c>
      <c r="D405">
        <v>78</v>
      </c>
      <c r="E405">
        <v>25</v>
      </c>
      <c r="F405">
        <v>0</v>
      </c>
      <c r="G405">
        <v>31.6</v>
      </c>
      <c r="H405">
        <v>0.28000000000000003</v>
      </c>
      <c r="I405">
        <v>38</v>
      </c>
      <c r="J405">
        <v>0</v>
      </c>
      <c r="K405" t="str">
        <f t="shared" si="6"/>
        <v>NO-DIABETES</v>
      </c>
    </row>
    <row r="406" spans="1:11" x14ac:dyDescent="0.35">
      <c r="A406">
        <v>405</v>
      </c>
      <c r="B406">
        <v>5</v>
      </c>
      <c r="C406">
        <v>168</v>
      </c>
      <c r="D406">
        <v>64</v>
      </c>
      <c r="E406">
        <v>0</v>
      </c>
      <c r="F406">
        <v>0</v>
      </c>
      <c r="G406">
        <v>32.9</v>
      </c>
      <c r="H406">
        <v>0.13500000000000001</v>
      </c>
      <c r="I406">
        <v>41</v>
      </c>
      <c r="J406">
        <v>1</v>
      </c>
      <c r="K406" t="str">
        <f t="shared" si="6"/>
        <v xml:space="preserve"> PREDIABETES</v>
      </c>
    </row>
    <row r="407" spans="1:11" x14ac:dyDescent="0.35">
      <c r="A407">
        <v>406</v>
      </c>
      <c r="B407">
        <v>2</v>
      </c>
      <c r="C407">
        <v>123</v>
      </c>
      <c r="D407">
        <v>48</v>
      </c>
      <c r="E407">
        <v>32</v>
      </c>
      <c r="F407">
        <v>165</v>
      </c>
      <c r="G407">
        <v>42.1</v>
      </c>
      <c r="H407">
        <v>0.52</v>
      </c>
      <c r="I407">
        <v>26</v>
      </c>
      <c r="J407">
        <v>0</v>
      </c>
      <c r="K407" t="str">
        <f t="shared" si="6"/>
        <v>NO-DIABETES</v>
      </c>
    </row>
    <row r="408" spans="1:11" x14ac:dyDescent="0.35">
      <c r="A408">
        <v>407</v>
      </c>
      <c r="B408">
        <v>4</v>
      </c>
      <c r="C408">
        <v>115</v>
      </c>
      <c r="D408">
        <v>72</v>
      </c>
      <c r="E408">
        <v>0</v>
      </c>
      <c r="F408">
        <v>0</v>
      </c>
      <c r="G408">
        <v>28.9</v>
      </c>
      <c r="H408">
        <v>0.376</v>
      </c>
      <c r="I408">
        <v>46</v>
      </c>
      <c r="J408">
        <v>1</v>
      </c>
      <c r="K408" t="str">
        <f t="shared" si="6"/>
        <v>NO-DIABETES</v>
      </c>
    </row>
    <row r="409" spans="1:11" x14ac:dyDescent="0.35">
      <c r="A409">
        <v>408</v>
      </c>
      <c r="B409">
        <v>0</v>
      </c>
      <c r="C409">
        <v>101</v>
      </c>
      <c r="D409">
        <v>62</v>
      </c>
      <c r="E409">
        <v>0</v>
      </c>
      <c r="F409">
        <v>0</v>
      </c>
      <c r="G409">
        <v>21.9</v>
      </c>
      <c r="H409">
        <v>0.33600000000000002</v>
      </c>
      <c r="I409">
        <v>25</v>
      </c>
      <c r="J409">
        <v>0</v>
      </c>
      <c r="K409" t="str">
        <f t="shared" si="6"/>
        <v>NO-DIABETES</v>
      </c>
    </row>
    <row r="410" spans="1:11" x14ac:dyDescent="0.35">
      <c r="A410">
        <v>409</v>
      </c>
      <c r="B410">
        <v>8</v>
      </c>
      <c r="C410">
        <v>197</v>
      </c>
      <c r="D410">
        <v>74</v>
      </c>
      <c r="E410">
        <v>0</v>
      </c>
      <c r="F410">
        <v>0</v>
      </c>
      <c r="G410">
        <v>25.9</v>
      </c>
      <c r="H410">
        <v>1.1910000000000001</v>
      </c>
      <c r="I410">
        <v>39</v>
      </c>
      <c r="J410">
        <v>1</v>
      </c>
      <c r="K410" t="str">
        <f t="shared" si="6"/>
        <v xml:space="preserve"> PREDIABETES</v>
      </c>
    </row>
    <row r="411" spans="1:11" x14ac:dyDescent="0.35">
      <c r="A411">
        <v>410</v>
      </c>
      <c r="B411">
        <v>1</v>
      </c>
      <c r="C411">
        <v>172</v>
      </c>
      <c r="D411">
        <v>68</v>
      </c>
      <c r="E411">
        <v>49</v>
      </c>
      <c r="F411">
        <v>579</v>
      </c>
      <c r="G411">
        <v>42.4</v>
      </c>
      <c r="H411">
        <v>0.70199999999999996</v>
      </c>
      <c r="I411">
        <v>28</v>
      </c>
      <c r="J411">
        <v>1</v>
      </c>
      <c r="K411" t="str">
        <f t="shared" si="6"/>
        <v xml:space="preserve"> PREDIABETES</v>
      </c>
    </row>
    <row r="412" spans="1:11" x14ac:dyDescent="0.35">
      <c r="A412">
        <v>411</v>
      </c>
      <c r="B412">
        <v>6</v>
      </c>
      <c r="C412">
        <v>102</v>
      </c>
      <c r="D412">
        <v>90</v>
      </c>
      <c r="E412">
        <v>39</v>
      </c>
      <c r="F412">
        <v>0</v>
      </c>
      <c r="G412">
        <v>35.700000000000003</v>
      </c>
      <c r="H412">
        <v>0.67400000000000004</v>
      </c>
      <c r="I412">
        <v>28</v>
      </c>
      <c r="J412">
        <v>0</v>
      </c>
      <c r="K412" t="str">
        <f t="shared" si="6"/>
        <v>NO-DIABETES</v>
      </c>
    </row>
    <row r="413" spans="1:11" x14ac:dyDescent="0.35">
      <c r="A413">
        <v>412</v>
      </c>
      <c r="B413">
        <v>1</v>
      </c>
      <c r="C413">
        <v>112</v>
      </c>
      <c r="D413">
        <v>72</v>
      </c>
      <c r="E413">
        <v>30</v>
      </c>
      <c r="F413">
        <v>176</v>
      </c>
      <c r="G413">
        <v>34.4</v>
      </c>
      <c r="H413">
        <v>0.52800000000000002</v>
      </c>
      <c r="I413">
        <v>25</v>
      </c>
      <c r="J413">
        <v>0</v>
      </c>
      <c r="K413" t="str">
        <f t="shared" si="6"/>
        <v>NO-DIABETES</v>
      </c>
    </row>
    <row r="414" spans="1:11" x14ac:dyDescent="0.35">
      <c r="A414">
        <v>413</v>
      </c>
      <c r="B414">
        <v>1</v>
      </c>
      <c r="C414">
        <v>143</v>
      </c>
      <c r="D414">
        <v>84</v>
      </c>
      <c r="E414">
        <v>23</v>
      </c>
      <c r="F414">
        <v>310</v>
      </c>
      <c r="G414">
        <v>42.4</v>
      </c>
      <c r="H414">
        <v>1.0760000000000001</v>
      </c>
      <c r="I414">
        <v>22</v>
      </c>
      <c r="J414">
        <v>0</v>
      </c>
      <c r="K414" t="str">
        <f t="shared" si="6"/>
        <v xml:space="preserve"> PREDIABETES</v>
      </c>
    </row>
    <row r="415" spans="1:11" x14ac:dyDescent="0.35">
      <c r="A415">
        <v>414</v>
      </c>
      <c r="B415">
        <v>1</v>
      </c>
      <c r="C415">
        <v>143</v>
      </c>
      <c r="D415">
        <v>74</v>
      </c>
      <c r="E415">
        <v>22</v>
      </c>
      <c r="F415">
        <v>61</v>
      </c>
      <c r="G415">
        <v>26.2</v>
      </c>
      <c r="H415">
        <v>0.25600000000000001</v>
      </c>
      <c r="I415">
        <v>21</v>
      </c>
      <c r="J415">
        <v>0</v>
      </c>
      <c r="K415" t="str">
        <f t="shared" si="6"/>
        <v xml:space="preserve"> PREDIABETES</v>
      </c>
    </row>
    <row r="416" spans="1:11" x14ac:dyDescent="0.35">
      <c r="A416">
        <v>415</v>
      </c>
      <c r="B416">
        <v>0</v>
      </c>
      <c r="C416">
        <v>138</v>
      </c>
      <c r="D416">
        <v>60</v>
      </c>
      <c r="E416">
        <v>35</v>
      </c>
      <c r="F416">
        <v>167</v>
      </c>
      <c r="G416">
        <v>34.6</v>
      </c>
      <c r="H416">
        <v>0.53400000000000003</v>
      </c>
      <c r="I416">
        <v>21</v>
      </c>
      <c r="J416">
        <v>1</v>
      </c>
      <c r="K416" t="str">
        <f t="shared" si="6"/>
        <v>NO-DIABETES</v>
      </c>
    </row>
    <row r="417" spans="1:11" x14ac:dyDescent="0.35">
      <c r="A417">
        <v>416</v>
      </c>
      <c r="B417">
        <v>3</v>
      </c>
      <c r="C417">
        <v>173</v>
      </c>
      <c r="D417">
        <v>84</v>
      </c>
      <c r="E417">
        <v>33</v>
      </c>
      <c r="F417">
        <v>474</v>
      </c>
      <c r="G417">
        <v>35.700000000000003</v>
      </c>
      <c r="H417">
        <v>0.25800000000000001</v>
      </c>
      <c r="I417">
        <v>22</v>
      </c>
      <c r="J417">
        <v>1</v>
      </c>
      <c r="K417" t="str">
        <f t="shared" si="6"/>
        <v xml:space="preserve"> PREDIABETES</v>
      </c>
    </row>
    <row r="418" spans="1:11" x14ac:dyDescent="0.35">
      <c r="A418">
        <v>417</v>
      </c>
      <c r="B418">
        <v>1</v>
      </c>
      <c r="C418">
        <v>97</v>
      </c>
      <c r="D418">
        <v>68</v>
      </c>
      <c r="E418">
        <v>21</v>
      </c>
      <c r="F418">
        <v>0</v>
      </c>
      <c r="G418">
        <v>27.2</v>
      </c>
      <c r="H418">
        <v>1.095</v>
      </c>
      <c r="I418">
        <v>22</v>
      </c>
      <c r="J418">
        <v>0</v>
      </c>
      <c r="K418" t="str">
        <f t="shared" si="6"/>
        <v>NO-DIABETES</v>
      </c>
    </row>
    <row r="419" spans="1:11" x14ac:dyDescent="0.35">
      <c r="A419">
        <v>418</v>
      </c>
      <c r="B419">
        <v>4</v>
      </c>
      <c r="C419">
        <v>144</v>
      </c>
      <c r="D419">
        <v>82</v>
      </c>
      <c r="E419">
        <v>32</v>
      </c>
      <c r="F419">
        <v>0</v>
      </c>
      <c r="G419">
        <v>38.5</v>
      </c>
      <c r="H419">
        <v>0.55400000000000005</v>
      </c>
      <c r="I419">
        <v>37</v>
      </c>
      <c r="J419">
        <v>1</v>
      </c>
      <c r="K419" t="str">
        <f t="shared" si="6"/>
        <v xml:space="preserve"> PREDIABETES</v>
      </c>
    </row>
    <row r="420" spans="1:11" x14ac:dyDescent="0.35">
      <c r="A420">
        <v>419</v>
      </c>
      <c r="B420">
        <v>1</v>
      </c>
      <c r="C420">
        <v>83</v>
      </c>
      <c r="D420">
        <v>68</v>
      </c>
      <c r="E420">
        <v>0</v>
      </c>
      <c r="F420">
        <v>0</v>
      </c>
      <c r="G420">
        <v>18.2</v>
      </c>
      <c r="H420">
        <v>0.624</v>
      </c>
      <c r="I420">
        <v>27</v>
      </c>
      <c r="J420">
        <v>0</v>
      </c>
      <c r="K420" t="str">
        <f t="shared" si="6"/>
        <v>NO-DIABETES</v>
      </c>
    </row>
    <row r="421" spans="1:11" x14ac:dyDescent="0.35">
      <c r="A421">
        <v>420</v>
      </c>
      <c r="B421">
        <v>3</v>
      </c>
      <c r="C421">
        <v>129</v>
      </c>
      <c r="D421">
        <v>64</v>
      </c>
      <c r="E421">
        <v>29</v>
      </c>
      <c r="F421">
        <v>115</v>
      </c>
      <c r="G421">
        <v>26.4</v>
      </c>
      <c r="H421">
        <v>0.219</v>
      </c>
      <c r="I421">
        <v>28</v>
      </c>
      <c r="J421">
        <v>1</v>
      </c>
      <c r="K421" t="str">
        <f t="shared" si="6"/>
        <v>NO-DIABETES</v>
      </c>
    </row>
    <row r="422" spans="1:11" x14ac:dyDescent="0.35">
      <c r="A422">
        <v>421</v>
      </c>
      <c r="B422">
        <v>1</v>
      </c>
      <c r="C422">
        <v>119</v>
      </c>
      <c r="D422">
        <v>88</v>
      </c>
      <c r="E422">
        <v>41</v>
      </c>
      <c r="F422">
        <v>170</v>
      </c>
      <c r="G422">
        <v>45.3</v>
      </c>
      <c r="H422">
        <v>0.50700000000000001</v>
      </c>
      <c r="I422">
        <v>26</v>
      </c>
      <c r="J422">
        <v>0</v>
      </c>
      <c r="K422" t="str">
        <f t="shared" si="6"/>
        <v>NO-DIABETES</v>
      </c>
    </row>
    <row r="423" spans="1:11" x14ac:dyDescent="0.35">
      <c r="A423">
        <v>422</v>
      </c>
      <c r="B423">
        <v>2</v>
      </c>
      <c r="C423">
        <v>94</v>
      </c>
      <c r="D423">
        <v>68</v>
      </c>
      <c r="E423">
        <v>18</v>
      </c>
      <c r="F423">
        <v>76</v>
      </c>
      <c r="G423">
        <v>26</v>
      </c>
      <c r="H423">
        <v>0.56100000000000005</v>
      </c>
      <c r="I423">
        <v>21</v>
      </c>
      <c r="J423">
        <v>0</v>
      </c>
      <c r="K423" t="str">
        <f t="shared" si="6"/>
        <v>NO-DIABETES</v>
      </c>
    </row>
    <row r="424" spans="1:11" x14ac:dyDescent="0.35">
      <c r="A424">
        <v>423</v>
      </c>
      <c r="B424">
        <v>0</v>
      </c>
      <c r="C424">
        <v>102</v>
      </c>
      <c r="D424">
        <v>64</v>
      </c>
      <c r="E424">
        <v>46</v>
      </c>
      <c r="F424">
        <v>78</v>
      </c>
      <c r="G424">
        <v>40.6</v>
      </c>
      <c r="H424">
        <v>0.496</v>
      </c>
      <c r="I424">
        <v>21</v>
      </c>
      <c r="J424">
        <v>0</v>
      </c>
      <c r="K424" t="str">
        <f t="shared" si="6"/>
        <v>NO-DIABETES</v>
      </c>
    </row>
    <row r="425" spans="1:11" x14ac:dyDescent="0.35">
      <c r="A425">
        <v>424</v>
      </c>
      <c r="B425">
        <v>2</v>
      </c>
      <c r="C425">
        <v>115</v>
      </c>
      <c r="D425">
        <v>64</v>
      </c>
      <c r="E425">
        <v>22</v>
      </c>
      <c r="F425">
        <v>0</v>
      </c>
      <c r="G425">
        <v>30.8</v>
      </c>
      <c r="H425">
        <v>0.42099999999999999</v>
      </c>
      <c r="I425">
        <v>21</v>
      </c>
      <c r="J425">
        <v>0</v>
      </c>
      <c r="K425" t="str">
        <f t="shared" si="6"/>
        <v>NO-DIABETES</v>
      </c>
    </row>
    <row r="426" spans="1:11" x14ac:dyDescent="0.35">
      <c r="A426">
        <v>425</v>
      </c>
      <c r="B426">
        <v>8</v>
      </c>
      <c r="C426">
        <v>151</v>
      </c>
      <c r="D426">
        <v>78</v>
      </c>
      <c r="E426">
        <v>32</v>
      </c>
      <c r="F426">
        <v>210</v>
      </c>
      <c r="G426">
        <v>42.9</v>
      </c>
      <c r="H426">
        <v>0.51600000000000001</v>
      </c>
      <c r="I426">
        <v>36</v>
      </c>
      <c r="J426">
        <v>1</v>
      </c>
      <c r="K426" t="str">
        <f t="shared" si="6"/>
        <v xml:space="preserve"> PREDIABETES</v>
      </c>
    </row>
    <row r="427" spans="1:11" x14ac:dyDescent="0.35">
      <c r="A427">
        <v>426</v>
      </c>
      <c r="B427">
        <v>4</v>
      </c>
      <c r="C427">
        <v>184</v>
      </c>
      <c r="D427">
        <v>78</v>
      </c>
      <c r="E427">
        <v>39</v>
      </c>
      <c r="F427">
        <v>277</v>
      </c>
      <c r="G427">
        <v>37</v>
      </c>
      <c r="H427">
        <v>0.26400000000000001</v>
      </c>
      <c r="I427">
        <v>31</v>
      </c>
      <c r="J427">
        <v>1</v>
      </c>
      <c r="K427" t="str">
        <f t="shared" si="6"/>
        <v xml:space="preserve"> PREDIABETES</v>
      </c>
    </row>
    <row r="428" spans="1:11" x14ac:dyDescent="0.35">
      <c r="A428">
        <v>427</v>
      </c>
      <c r="B428">
        <v>0</v>
      </c>
      <c r="C428">
        <v>94</v>
      </c>
      <c r="D428">
        <v>0</v>
      </c>
      <c r="E428">
        <v>0</v>
      </c>
      <c r="F428">
        <v>0</v>
      </c>
      <c r="G428">
        <v>0</v>
      </c>
      <c r="H428">
        <v>0.25600000000000001</v>
      </c>
      <c r="I428">
        <v>25</v>
      </c>
      <c r="J428">
        <v>0</v>
      </c>
      <c r="K428" t="str">
        <f t="shared" si="6"/>
        <v>NO-DIABETES</v>
      </c>
    </row>
    <row r="429" spans="1:11" x14ac:dyDescent="0.35">
      <c r="A429">
        <v>428</v>
      </c>
      <c r="B429">
        <v>1</v>
      </c>
      <c r="C429">
        <v>181</v>
      </c>
      <c r="D429">
        <v>64</v>
      </c>
      <c r="E429">
        <v>30</v>
      </c>
      <c r="F429">
        <v>180</v>
      </c>
      <c r="G429">
        <v>34.1</v>
      </c>
      <c r="H429">
        <v>0.32800000000000001</v>
      </c>
      <c r="I429">
        <v>38</v>
      </c>
      <c r="J429">
        <v>1</v>
      </c>
      <c r="K429" t="str">
        <f t="shared" si="6"/>
        <v xml:space="preserve"> PREDIABETES</v>
      </c>
    </row>
    <row r="430" spans="1:11" x14ac:dyDescent="0.35">
      <c r="A430">
        <v>429</v>
      </c>
      <c r="B430">
        <v>0</v>
      </c>
      <c r="C430">
        <v>135</v>
      </c>
      <c r="D430">
        <v>94</v>
      </c>
      <c r="E430">
        <v>46</v>
      </c>
      <c r="F430">
        <v>145</v>
      </c>
      <c r="G430">
        <v>40.6</v>
      </c>
      <c r="H430">
        <v>0.28399999999999997</v>
      </c>
      <c r="I430">
        <v>26</v>
      </c>
      <c r="J430">
        <v>0</v>
      </c>
      <c r="K430" t="str">
        <f t="shared" si="6"/>
        <v>NO-DIABETES</v>
      </c>
    </row>
    <row r="431" spans="1:11" x14ac:dyDescent="0.35">
      <c r="A431">
        <v>430</v>
      </c>
      <c r="B431">
        <v>1</v>
      </c>
      <c r="C431">
        <v>95</v>
      </c>
      <c r="D431">
        <v>82</v>
      </c>
      <c r="E431">
        <v>25</v>
      </c>
      <c r="F431">
        <v>180</v>
      </c>
      <c r="G431">
        <v>35</v>
      </c>
      <c r="H431">
        <v>0.23300000000000001</v>
      </c>
      <c r="I431">
        <v>43</v>
      </c>
      <c r="J431">
        <v>1</v>
      </c>
      <c r="K431" t="str">
        <f t="shared" si="6"/>
        <v>NO-DIABETES</v>
      </c>
    </row>
    <row r="432" spans="1:11" x14ac:dyDescent="0.35">
      <c r="A432">
        <v>431</v>
      </c>
      <c r="B432">
        <v>2</v>
      </c>
      <c r="C432">
        <v>99</v>
      </c>
      <c r="D432">
        <v>0</v>
      </c>
      <c r="E432">
        <v>0</v>
      </c>
      <c r="F432">
        <v>0</v>
      </c>
      <c r="G432">
        <v>22.2</v>
      </c>
      <c r="H432">
        <v>0.108</v>
      </c>
      <c r="I432">
        <v>23</v>
      </c>
      <c r="J432">
        <v>0</v>
      </c>
      <c r="K432" t="str">
        <f t="shared" si="6"/>
        <v>NO-DIABETES</v>
      </c>
    </row>
    <row r="433" spans="1:11" x14ac:dyDescent="0.35">
      <c r="A433">
        <v>432</v>
      </c>
      <c r="B433">
        <v>3</v>
      </c>
      <c r="C433">
        <v>89</v>
      </c>
      <c r="D433">
        <v>74</v>
      </c>
      <c r="E433">
        <v>16</v>
      </c>
      <c r="F433">
        <v>85</v>
      </c>
      <c r="G433">
        <v>30.4</v>
      </c>
      <c r="H433">
        <v>0.55100000000000005</v>
      </c>
      <c r="I433">
        <v>38</v>
      </c>
      <c r="J433">
        <v>0</v>
      </c>
      <c r="K433" t="str">
        <f t="shared" si="6"/>
        <v>NO-DIABETES</v>
      </c>
    </row>
    <row r="434" spans="1:11" x14ac:dyDescent="0.35">
      <c r="A434">
        <v>433</v>
      </c>
      <c r="B434">
        <v>1</v>
      </c>
      <c r="C434">
        <v>80</v>
      </c>
      <c r="D434">
        <v>74</v>
      </c>
      <c r="E434">
        <v>11</v>
      </c>
      <c r="F434">
        <v>60</v>
      </c>
      <c r="G434">
        <v>30</v>
      </c>
      <c r="H434">
        <v>0.52700000000000002</v>
      </c>
      <c r="I434">
        <v>22</v>
      </c>
      <c r="J434">
        <v>0</v>
      </c>
      <c r="K434" t="str">
        <f t="shared" si="6"/>
        <v>NO-DIABETES</v>
      </c>
    </row>
    <row r="435" spans="1:11" x14ac:dyDescent="0.35">
      <c r="A435">
        <v>434</v>
      </c>
      <c r="B435">
        <v>2</v>
      </c>
      <c r="C435">
        <v>139</v>
      </c>
      <c r="D435">
        <v>75</v>
      </c>
      <c r="E435">
        <v>0</v>
      </c>
      <c r="F435">
        <v>0</v>
      </c>
      <c r="G435">
        <v>25.6</v>
      </c>
      <c r="H435">
        <v>0.16700000000000001</v>
      </c>
      <c r="I435">
        <v>29</v>
      </c>
      <c r="J435">
        <v>0</v>
      </c>
      <c r="K435" t="str">
        <f t="shared" si="6"/>
        <v>NO-DIABETES</v>
      </c>
    </row>
    <row r="436" spans="1:11" x14ac:dyDescent="0.35">
      <c r="A436">
        <v>435</v>
      </c>
      <c r="B436">
        <v>1</v>
      </c>
      <c r="C436">
        <v>90</v>
      </c>
      <c r="D436">
        <v>68</v>
      </c>
      <c r="E436">
        <v>8</v>
      </c>
      <c r="F436">
        <v>0</v>
      </c>
      <c r="G436">
        <v>24.5</v>
      </c>
      <c r="H436">
        <v>1.1379999999999999</v>
      </c>
      <c r="I436">
        <v>36</v>
      </c>
      <c r="J436">
        <v>0</v>
      </c>
      <c r="K436" t="str">
        <f t="shared" si="6"/>
        <v>NO-DIABETES</v>
      </c>
    </row>
    <row r="437" spans="1:11" x14ac:dyDescent="0.35">
      <c r="A437">
        <v>436</v>
      </c>
      <c r="B437">
        <v>0</v>
      </c>
      <c r="C437">
        <v>141</v>
      </c>
      <c r="D437">
        <v>0</v>
      </c>
      <c r="E437">
        <v>0</v>
      </c>
      <c r="F437">
        <v>0</v>
      </c>
      <c r="G437">
        <v>42.4</v>
      </c>
      <c r="H437">
        <v>0.20499999999999999</v>
      </c>
      <c r="I437">
        <v>29</v>
      </c>
      <c r="J437">
        <v>1</v>
      </c>
      <c r="K437" t="str">
        <f t="shared" si="6"/>
        <v xml:space="preserve"> PREDIABETES</v>
      </c>
    </row>
    <row r="438" spans="1:11" x14ac:dyDescent="0.35">
      <c r="A438">
        <v>437</v>
      </c>
      <c r="B438">
        <v>12</v>
      </c>
      <c r="C438">
        <v>140</v>
      </c>
      <c r="D438">
        <v>85</v>
      </c>
      <c r="E438">
        <v>33</v>
      </c>
      <c r="F438">
        <v>0</v>
      </c>
      <c r="G438">
        <v>37.4</v>
      </c>
      <c r="H438">
        <v>0.24399999999999999</v>
      </c>
      <c r="I438">
        <v>41</v>
      </c>
      <c r="J438">
        <v>0</v>
      </c>
      <c r="K438" t="str">
        <f t="shared" si="6"/>
        <v xml:space="preserve"> PREDIABETES</v>
      </c>
    </row>
    <row r="439" spans="1:11" x14ac:dyDescent="0.35">
      <c r="A439">
        <v>438</v>
      </c>
      <c r="B439">
        <v>5</v>
      </c>
      <c r="C439">
        <v>147</v>
      </c>
      <c r="D439">
        <v>75</v>
      </c>
      <c r="E439">
        <v>0</v>
      </c>
      <c r="F439">
        <v>0</v>
      </c>
      <c r="G439">
        <v>29.9</v>
      </c>
      <c r="H439">
        <v>0.434</v>
      </c>
      <c r="I439">
        <v>28</v>
      </c>
      <c r="J439">
        <v>0</v>
      </c>
      <c r="K439" t="str">
        <f t="shared" si="6"/>
        <v xml:space="preserve"> PREDIABETES</v>
      </c>
    </row>
    <row r="440" spans="1:11" x14ac:dyDescent="0.35">
      <c r="A440">
        <v>439</v>
      </c>
      <c r="B440">
        <v>1</v>
      </c>
      <c r="C440">
        <v>97</v>
      </c>
      <c r="D440">
        <v>70</v>
      </c>
      <c r="E440">
        <v>15</v>
      </c>
      <c r="F440">
        <v>0</v>
      </c>
      <c r="G440">
        <v>18.2</v>
      </c>
      <c r="H440">
        <v>0.14699999999999999</v>
      </c>
      <c r="I440">
        <v>21</v>
      </c>
      <c r="J440">
        <v>0</v>
      </c>
      <c r="K440" t="str">
        <f t="shared" si="6"/>
        <v>NO-DIABETES</v>
      </c>
    </row>
    <row r="441" spans="1:11" x14ac:dyDescent="0.35">
      <c r="A441">
        <v>440</v>
      </c>
      <c r="B441">
        <v>6</v>
      </c>
      <c r="C441">
        <v>107</v>
      </c>
      <c r="D441">
        <v>88</v>
      </c>
      <c r="E441">
        <v>0</v>
      </c>
      <c r="F441">
        <v>0</v>
      </c>
      <c r="G441">
        <v>36.799999999999997</v>
      </c>
      <c r="H441">
        <v>0.72699999999999998</v>
      </c>
      <c r="I441">
        <v>31</v>
      </c>
      <c r="J441">
        <v>0</v>
      </c>
      <c r="K441" t="str">
        <f t="shared" si="6"/>
        <v>NO-DIABETES</v>
      </c>
    </row>
    <row r="442" spans="1:11" x14ac:dyDescent="0.35">
      <c r="A442">
        <v>441</v>
      </c>
      <c r="B442">
        <v>0</v>
      </c>
      <c r="C442">
        <v>189</v>
      </c>
      <c r="D442">
        <v>104</v>
      </c>
      <c r="E442">
        <v>25</v>
      </c>
      <c r="F442">
        <v>0</v>
      </c>
      <c r="G442">
        <v>34.299999999999997</v>
      </c>
      <c r="H442">
        <v>0.435</v>
      </c>
      <c r="I442">
        <v>41</v>
      </c>
      <c r="J442">
        <v>1</v>
      </c>
      <c r="K442" t="str">
        <f t="shared" si="6"/>
        <v xml:space="preserve"> PREDIABETES</v>
      </c>
    </row>
    <row r="443" spans="1:11" x14ac:dyDescent="0.35">
      <c r="A443">
        <v>442</v>
      </c>
      <c r="B443">
        <v>2</v>
      </c>
      <c r="C443">
        <v>83</v>
      </c>
      <c r="D443">
        <v>66</v>
      </c>
      <c r="E443">
        <v>23</v>
      </c>
      <c r="F443">
        <v>50</v>
      </c>
      <c r="G443">
        <v>32.200000000000003</v>
      </c>
      <c r="H443">
        <v>0.497</v>
      </c>
      <c r="I443">
        <v>22</v>
      </c>
      <c r="J443">
        <v>0</v>
      </c>
      <c r="K443" t="str">
        <f t="shared" si="6"/>
        <v>NO-DIABETES</v>
      </c>
    </row>
    <row r="444" spans="1:11" x14ac:dyDescent="0.35">
      <c r="A444">
        <v>443</v>
      </c>
      <c r="B444">
        <v>4</v>
      </c>
      <c r="C444">
        <v>117</v>
      </c>
      <c r="D444">
        <v>64</v>
      </c>
      <c r="E444">
        <v>27</v>
      </c>
      <c r="F444">
        <v>120</v>
      </c>
      <c r="G444">
        <v>33.200000000000003</v>
      </c>
      <c r="H444">
        <v>0.23</v>
      </c>
      <c r="I444">
        <v>24</v>
      </c>
      <c r="J444">
        <v>0</v>
      </c>
      <c r="K444" t="str">
        <f t="shared" si="6"/>
        <v>NO-DIABETES</v>
      </c>
    </row>
    <row r="445" spans="1:11" x14ac:dyDescent="0.35">
      <c r="A445">
        <v>444</v>
      </c>
      <c r="B445">
        <v>8</v>
      </c>
      <c r="C445">
        <v>108</v>
      </c>
      <c r="D445">
        <v>70</v>
      </c>
      <c r="E445">
        <v>0</v>
      </c>
      <c r="F445">
        <v>0</v>
      </c>
      <c r="G445">
        <v>30.5</v>
      </c>
      <c r="H445">
        <v>0.95499999999999996</v>
      </c>
      <c r="I445">
        <v>33</v>
      </c>
      <c r="J445">
        <v>1</v>
      </c>
      <c r="K445" t="str">
        <f t="shared" si="6"/>
        <v>NO-DIABETES</v>
      </c>
    </row>
    <row r="446" spans="1:11" x14ac:dyDescent="0.35">
      <c r="A446">
        <v>445</v>
      </c>
      <c r="B446">
        <v>4</v>
      </c>
      <c r="C446">
        <v>117</v>
      </c>
      <c r="D446">
        <v>62</v>
      </c>
      <c r="E446">
        <v>12</v>
      </c>
      <c r="F446">
        <v>0</v>
      </c>
      <c r="G446">
        <v>29.7</v>
      </c>
      <c r="H446">
        <v>0.38</v>
      </c>
      <c r="I446">
        <v>30</v>
      </c>
      <c r="J446">
        <v>1</v>
      </c>
      <c r="K446" t="str">
        <f t="shared" si="6"/>
        <v>NO-DIABETES</v>
      </c>
    </row>
    <row r="447" spans="1:11" x14ac:dyDescent="0.35">
      <c r="A447">
        <v>446</v>
      </c>
      <c r="B447">
        <v>0</v>
      </c>
      <c r="C447">
        <v>180</v>
      </c>
      <c r="D447">
        <v>78</v>
      </c>
      <c r="E447">
        <v>63</v>
      </c>
      <c r="F447">
        <v>14</v>
      </c>
      <c r="G447">
        <v>59.4</v>
      </c>
      <c r="H447">
        <v>2.42</v>
      </c>
      <c r="I447">
        <v>25</v>
      </c>
      <c r="J447">
        <v>1</v>
      </c>
      <c r="K447" t="str">
        <f t="shared" si="6"/>
        <v xml:space="preserve"> PREDIABETES</v>
      </c>
    </row>
    <row r="448" spans="1:11" x14ac:dyDescent="0.35">
      <c r="A448">
        <v>447</v>
      </c>
      <c r="B448">
        <v>1</v>
      </c>
      <c r="C448">
        <v>100</v>
      </c>
      <c r="D448">
        <v>72</v>
      </c>
      <c r="E448">
        <v>12</v>
      </c>
      <c r="F448">
        <v>70</v>
      </c>
      <c r="G448">
        <v>25.3</v>
      </c>
      <c r="H448">
        <v>0.65800000000000003</v>
      </c>
      <c r="I448">
        <v>28</v>
      </c>
      <c r="J448">
        <v>0</v>
      </c>
      <c r="K448" t="str">
        <f t="shared" si="6"/>
        <v>NO-DIABETES</v>
      </c>
    </row>
    <row r="449" spans="1:11" x14ac:dyDescent="0.35">
      <c r="A449">
        <v>448</v>
      </c>
      <c r="B449">
        <v>0</v>
      </c>
      <c r="C449">
        <v>95</v>
      </c>
      <c r="D449">
        <v>80</v>
      </c>
      <c r="E449">
        <v>45</v>
      </c>
      <c r="F449">
        <v>92</v>
      </c>
      <c r="G449">
        <v>36.5</v>
      </c>
      <c r="H449">
        <v>0.33</v>
      </c>
      <c r="I449">
        <v>26</v>
      </c>
      <c r="J449">
        <v>0</v>
      </c>
      <c r="K449" t="str">
        <f t="shared" si="6"/>
        <v>NO-DIABETES</v>
      </c>
    </row>
    <row r="450" spans="1:11" x14ac:dyDescent="0.35">
      <c r="A450">
        <v>449</v>
      </c>
      <c r="B450">
        <v>0</v>
      </c>
      <c r="C450">
        <v>104</v>
      </c>
      <c r="D450">
        <v>64</v>
      </c>
      <c r="E450">
        <v>37</v>
      </c>
      <c r="F450">
        <v>64</v>
      </c>
      <c r="G450">
        <v>33.6</v>
      </c>
      <c r="H450">
        <v>0.51</v>
      </c>
      <c r="I450">
        <v>22</v>
      </c>
      <c r="J450">
        <v>1</v>
      </c>
      <c r="K450" t="str">
        <f t="shared" si="6"/>
        <v>NO-DIABETES</v>
      </c>
    </row>
    <row r="451" spans="1:11" x14ac:dyDescent="0.35">
      <c r="A451">
        <v>450</v>
      </c>
      <c r="B451">
        <v>0</v>
      </c>
      <c r="C451">
        <v>120</v>
      </c>
      <c r="D451">
        <v>74</v>
      </c>
      <c r="E451">
        <v>18</v>
      </c>
      <c r="F451">
        <v>63</v>
      </c>
      <c r="G451">
        <v>30.5</v>
      </c>
      <c r="H451">
        <v>0.28499999999999998</v>
      </c>
      <c r="I451">
        <v>26</v>
      </c>
      <c r="J451">
        <v>0</v>
      </c>
      <c r="K451" t="str">
        <f t="shared" ref="K451:K514" si="7">IF(C451&gt;=140," PREDIABETES","NO-DIABETES")</f>
        <v>NO-DIABETES</v>
      </c>
    </row>
    <row r="452" spans="1:11" x14ac:dyDescent="0.35">
      <c r="A452">
        <v>451</v>
      </c>
      <c r="B452">
        <v>1</v>
      </c>
      <c r="C452">
        <v>82</v>
      </c>
      <c r="D452">
        <v>64</v>
      </c>
      <c r="E452">
        <v>13</v>
      </c>
      <c r="F452">
        <v>95</v>
      </c>
      <c r="G452">
        <v>21.2</v>
      </c>
      <c r="H452">
        <v>0.41499999999999998</v>
      </c>
      <c r="I452">
        <v>23</v>
      </c>
      <c r="J452">
        <v>0</v>
      </c>
      <c r="K452" t="str">
        <f t="shared" si="7"/>
        <v>NO-DIABETES</v>
      </c>
    </row>
    <row r="453" spans="1:11" x14ac:dyDescent="0.35">
      <c r="A453">
        <v>452</v>
      </c>
      <c r="B453">
        <v>2</v>
      </c>
      <c r="C453">
        <v>134</v>
      </c>
      <c r="D453">
        <v>70</v>
      </c>
      <c r="E453">
        <v>0</v>
      </c>
      <c r="F453">
        <v>0</v>
      </c>
      <c r="G453">
        <v>28.9</v>
      </c>
      <c r="H453">
        <v>0.54200000000000004</v>
      </c>
      <c r="I453">
        <v>23</v>
      </c>
      <c r="J453">
        <v>1</v>
      </c>
      <c r="K453" t="str">
        <f t="shared" si="7"/>
        <v>NO-DIABETES</v>
      </c>
    </row>
    <row r="454" spans="1:11" x14ac:dyDescent="0.35">
      <c r="A454">
        <v>453</v>
      </c>
      <c r="B454">
        <v>0</v>
      </c>
      <c r="C454">
        <v>91</v>
      </c>
      <c r="D454">
        <v>68</v>
      </c>
      <c r="E454">
        <v>32</v>
      </c>
      <c r="F454">
        <v>210</v>
      </c>
      <c r="G454">
        <v>39.9</v>
      </c>
      <c r="H454">
        <v>0.38100000000000001</v>
      </c>
      <c r="I454">
        <v>25</v>
      </c>
      <c r="J454">
        <v>0</v>
      </c>
      <c r="K454" t="str">
        <f t="shared" si="7"/>
        <v>NO-DIABETES</v>
      </c>
    </row>
    <row r="455" spans="1:11" x14ac:dyDescent="0.35">
      <c r="A455">
        <v>454</v>
      </c>
      <c r="B455">
        <v>2</v>
      </c>
      <c r="C455">
        <v>119</v>
      </c>
      <c r="D455">
        <v>0</v>
      </c>
      <c r="E455">
        <v>0</v>
      </c>
      <c r="F455">
        <v>0</v>
      </c>
      <c r="G455">
        <v>19.600000000000001</v>
      </c>
      <c r="H455">
        <v>0.83199999999999996</v>
      </c>
      <c r="I455">
        <v>72</v>
      </c>
      <c r="J455">
        <v>0</v>
      </c>
      <c r="K455" t="str">
        <f t="shared" si="7"/>
        <v>NO-DIABETES</v>
      </c>
    </row>
    <row r="456" spans="1:11" x14ac:dyDescent="0.35">
      <c r="A456">
        <v>455</v>
      </c>
      <c r="B456">
        <v>2</v>
      </c>
      <c r="C456">
        <v>100</v>
      </c>
      <c r="D456">
        <v>54</v>
      </c>
      <c r="E456">
        <v>28</v>
      </c>
      <c r="F456">
        <v>105</v>
      </c>
      <c r="G456">
        <v>37.799999999999997</v>
      </c>
      <c r="H456">
        <v>0.498</v>
      </c>
      <c r="I456">
        <v>24</v>
      </c>
      <c r="J456">
        <v>0</v>
      </c>
      <c r="K456" t="str">
        <f t="shared" si="7"/>
        <v>NO-DIABETES</v>
      </c>
    </row>
    <row r="457" spans="1:11" x14ac:dyDescent="0.35">
      <c r="A457">
        <v>456</v>
      </c>
      <c r="B457">
        <v>14</v>
      </c>
      <c r="C457">
        <v>175</v>
      </c>
      <c r="D457">
        <v>62</v>
      </c>
      <c r="E457">
        <v>30</v>
      </c>
      <c r="F457">
        <v>0</v>
      </c>
      <c r="G457">
        <v>33.6</v>
      </c>
      <c r="H457">
        <v>0.21199999999999999</v>
      </c>
      <c r="I457">
        <v>38</v>
      </c>
      <c r="J457">
        <v>1</v>
      </c>
      <c r="K457" t="str">
        <f t="shared" si="7"/>
        <v xml:space="preserve"> PREDIABETES</v>
      </c>
    </row>
    <row r="458" spans="1:11" x14ac:dyDescent="0.35">
      <c r="A458">
        <v>457</v>
      </c>
      <c r="B458">
        <v>1</v>
      </c>
      <c r="C458">
        <v>135</v>
      </c>
      <c r="D458">
        <v>54</v>
      </c>
      <c r="E458">
        <v>0</v>
      </c>
      <c r="F458">
        <v>0</v>
      </c>
      <c r="G458">
        <v>26.7</v>
      </c>
      <c r="H458">
        <v>0.68700000000000006</v>
      </c>
      <c r="I458">
        <v>62</v>
      </c>
      <c r="J458">
        <v>0</v>
      </c>
      <c r="K458" t="str">
        <f t="shared" si="7"/>
        <v>NO-DIABETES</v>
      </c>
    </row>
    <row r="459" spans="1:11" x14ac:dyDescent="0.35">
      <c r="A459">
        <v>458</v>
      </c>
      <c r="B459">
        <v>5</v>
      </c>
      <c r="C459">
        <v>86</v>
      </c>
      <c r="D459">
        <v>68</v>
      </c>
      <c r="E459">
        <v>28</v>
      </c>
      <c r="F459">
        <v>71</v>
      </c>
      <c r="G459">
        <v>30.2</v>
      </c>
      <c r="H459">
        <v>0.36399999999999999</v>
      </c>
      <c r="I459">
        <v>24</v>
      </c>
      <c r="J459">
        <v>0</v>
      </c>
      <c r="K459" t="str">
        <f t="shared" si="7"/>
        <v>NO-DIABETES</v>
      </c>
    </row>
    <row r="460" spans="1:11" x14ac:dyDescent="0.35">
      <c r="A460">
        <v>459</v>
      </c>
      <c r="B460">
        <v>10</v>
      </c>
      <c r="C460">
        <v>148</v>
      </c>
      <c r="D460">
        <v>84</v>
      </c>
      <c r="E460">
        <v>48</v>
      </c>
      <c r="F460">
        <v>237</v>
      </c>
      <c r="G460">
        <v>37.6</v>
      </c>
      <c r="H460">
        <v>1.0009999999999999</v>
      </c>
      <c r="I460">
        <v>51</v>
      </c>
      <c r="J460">
        <v>1</v>
      </c>
      <c r="K460" t="str">
        <f t="shared" si="7"/>
        <v xml:space="preserve"> PREDIABETES</v>
      </c>
    </row>
    <row r="461" spans="1:11" x14ac:dyDescent="0.35">
      <c r="A461">
        <v>460</v>
      </c>
      <c r="B461">
        <v>9</v>
      </c>
      <c r="C461">
        <v>134</v>
      </c>
      <c r="D461">
        <v>74</v>
      </c>
      <c r="E461">
        <v>33</v>
      </c>
      <c r="F461">
        <v>60</v>
      </c>
      <c r="G461">
        <v>25.9</v>
      </c>
      <c r="H461">
        <v>0.46</v>
      </c>
      <c r="I461">
        <v>81</v>
      </c>
      <c r="J461">
        <v>0</v>
      </c>
      <c r="K461" t="str">
        <f t="shared" si="7"/>
        <v>NO-DIABETES</v>
      </c>
    </row>
    <row r="462" spans="1:11" x14ac:dyDescent="0.35">
      <c r="A462">
        <v>461</v>
      </c>
      <c r="B462">
        <v>9</v>
      </c>
      <c r="C462">
        <v>120</v>
      </c>
      <c r="D462">
        <v>72</v>
      </c>
      <c r="E462">
        <v>22</v>
      </c>
      <c r="F462">
        <v>56</v>
      </c>
      <c r="G462">
        <v>20.8</v>
      </c>
      <c r="H462">
        <v>0.73299999999999998</v>
      </c>
      <c r="I462">
        <v>48</v>
      </c>
      <c r="J462">
        <v>0</v>
      </c>
      <c r="K462" t="str">
        <f t="shared" si="7"/>
        <v>NO-DIABETES</v>
      </c>
    </row>
    <row r="463" spans="1:11" x14ac:dyDescent="0.35">
      <c r="A463">
        <v>462</v>
      </c>
      <c r="B463">
        <v>1</v>
      </c>
      <c r="C463">
        <v>71</v>
      </c>
      <c r="D463">
        <v>62</v>
      </c>
      <c r="E463">
        <v>0</v>
      </c>
      <c r="F463">
        <v>0</v>
      </c>
      <c r="G463">
        <v>21.8</v>
      </c>
      <c r="H463">
        <v>0.41599999999999998</v>
      </c>
      <c r="I463">
        <v>26</v>
      </c>
      <c r="J463">
        <v>0</v>
      </c>
      <c r="K463" t="str">
        <f t="shared" si="7"/>
        <v>NO-DIABETES</v>
      </c>
    </row>
    <row r="464" spans="1:11" x14ac:dyDescent="0.35">
      <c r="A464">
        <v>463</v>
      </c>
      <c r="B464">
        <v>8</v>
      </c>
      <c r="C464">
        <v>74</v>
      </c>
      <c r="D464">
        <v>70</v>
      </c>
      <c r="E464">
        <v>40</v>
      </c>
      <c r="F464">
        <v>49</v>
      </c>
      <c r="G464">
        <v>35.299999999999997</v>
      </c>
      <c r="H464">
        <v>0.70499999999999996</v>
      </c>
      <c r="I464">
        <v>39</v>
      </c>
      <c r="J464">
        <v>0</v>
      </c>
      <c r="K464" t="str">
        <f t="shared" si="7"/>
        <v>NO-DIABETES</v>
      </c>
    </row>
    <row r="465" spans="1:11" x14ac:dyDescent="0.35">
      <c r="A465">
        <v>464</v>
      </c>
      <c r="B465">
        <v>5</v>
      </c>
      <c r="C465">
        <v>88</v>
      </c>
      <c r="D465">
        <v>78</v>
      </c>
      <c r="E465">
        <v>30</v>
      </c>
      <c r="F465">
        <v>0</v>
      </c>
      <c r="G465">
        <v>27.6</v>
      </c>
      <c r="H465">
        <v>0.25800000000000001</v>
      </c>
      <c r="I465">
        <v>37</v>
      </c>
      <c r="J465">
        <v>0</v>
      </c>
      <c r="K465" t="str">
        <f t="shared" si="7"/>
        <v>NO-DIABETES</v>
      </c>
    </row>
    <row r="466" spans="1:11" x14ac:dyDescent="0.35">
      <c r="A466">
        <v>465</v>
      </c>
      <c r="B466">
        <v>10</v>
      </c>
      <c r="C466">
        <v>115</v>
      </c>
      <c r="D466">
        <v>98</v>
      </c>
      <c r="E466">
        <v>0</v>
      </c>
      <c r="F466">
        <v>0</v>
      </c>
      <c r="G466">
        <v>24</v>
      </c>
      <c r="H466">
        <v>1.022</v>
      </c>
      <c r="I466">
        <v>34</v>
      </c>
      <c r="J466">
        <v>0</v>
      </c>
      <c r="K466" t="str">
        <f t="shared" si="7"/>
        <v>NO-DIABETES</v>
      </c>
    </row>
    <row r="467" spans="1:11" x14ac:dyDescent="0.35">
      <c r="A467">
        <v>466</v>
      </c>
      <c r="B467">
        <v>0</v>
      </c>
      <c r="C467">
        <v>124</v>
      </c>
      <c r="D467">
        <v>56</v>
      </c>
      <c r="E467">
        <v>13</v>
      </c>
      <c r="F467">
        <v>105</v>
      </c>
      <c r="G467">
        <v>21.8</v>
      </c>
      <c r="H467">
        <v>0.45200000000000001</v>
      </c>
      <c r="I467">
        <v>21</v>
      </c>
      <c r="J467">
        <v>0</v>
      </c>
      <c r="K467" t="str">
        <f t="shared" si="7"/>
        <v>NO-DIABETES</v>
      </c>
    </row>
    <row r="468" spans="1:11" x14ac:dyDescent="0.35">
      <c r="A468">
        <v>467</v>
      </c>
      <c r="B468">
        <v>0</v>
      </c>
      <c r="C468">
        <v>74</v>
      </c>
      <c r="D468">
        <v>52</v>
      </c>
      <c r="E468">
        <v>10</v>
      </c>
      <c r="F468">
        <v>36</v>
      </c>
      <c r="G468">
        <v>27.8</v>
      </c>
      <c r="H468">
        <v>0.26900000000000002</v>
      </c>
      <c r="I468">
        <v>22</v>
      </c>
      <c r="J468">
        <v>0</v>
      </c>
      <c r="K468" t="str">
        <f t="shared" si="7"/>
        <v>NO-DIABETES</v>
      </c>
    </row>
    <row r="469" spans="1:11" x14ac:dyDescent="0.35">
      <c r="A469">
        <v>468</v>
      </c>
      <c r="B469">
        <v>0</v>
      </c>
      <c r="C469">
        <v>97</v>
      </c>
      <c r="D469">
        <v>64</v>
      </c>
      <c r="E469">
        <v>36</v>
      </c>
      <c r="F469">
        <v>100</v>
      </c>
      <c r="G469">
        <v>36.799999999999997</v>
      </c>
      <c r="H469">
        <v>0.6</v>
      </c>
      <c r="I469">
        <v>25</v>
      </c>
      <c r="J469">
        <v>0</v>
      </c>
      <c r="K469" t="str">
        <f t="shared" si="7"/>
        <v>NO-DIABETES</v>
      </c>
    </row>
    <row r="470" spans="1:11" x14ac:dyDescent="0.35">
      <c r="A470">
        <v>469</v>
      </c>
      <c r="B470">
        <v>8</v>
      </c>
      <c r="C470">
        <v>120</v>
      </c>
      <c r="D470">
        <v>0</v>
      </c>
      <c r="E470">
        <v>0</v>
      </c>
      <c r="F470">
        <v>0</v>
      </c>
      <c r="G470">
        <v>30</v>
      </c>
      <c r="H470">
        <v>0.183</v>
      </c>
      <c r="I470">
        <v>38</v>
      </c>
      <c r="J470">
        <v>1</v>
      </c>
      <c r="K470" t="str">
        <f t="shared" si="7"/>
        <v>NO-DIABETES</v>
      </c>
    </row>
    <row r="471" spans="1:11" x14ac:dyDescent="0.35">
      <c r="A471">
        <v>470</v>
      </c>
      <c r="B471">
        <v>6</v>
      </c>
      <c r="C471">
        <v>154</v>
      </c>
      <c r="D471">
        <v>78</v>
      </c>
      <c r="E471">
        <v>41</v>
      </c>
      <c r="F471">
        <v>140</v>
      </c>
      <c r="G471">
        <v>46.1</v>
      </c>
      <c r="H471">
        <v>0.57099999999999995</v>
      </c>
      <c r="I471">
        <v>27</v>
      </c>
      <c r="J471">
        <v>0</v>
      </c>
      <c r="K471" t="str">
        <f t="shared" si="7"/>
        <v xml:space="preserve"> PREDIABETES</v>
      </c>
    </row>
    <row r="472" spans="1:11" x14ac:dyDescent="0.35">
      <c r="A472">
        <v>471</v>
      </c>
      <c r="B472">
        <v>1</v>
      </c>
      <c r="C472">
        <v>144</v>
      </c>
      <c r="D472">
        <v>82</v>
      </c>
      <c r="E472">
        <v>40</v>
      </c>
      <c r="F472">
        <v>0</v>
      </c>
      <c r="G472">
        <v>41.3</v>
      </c>
      <c r="H472">
        <v>0.60699999999999998</v>
      </c>
      <c r="I472">
        <v>28</v>
      </c>
      <c r="J472">
        <v>0</v>
      </c>
      <c r="K472" t="str">
        <f t="shared" si="7"/>
        <v xml:space="preserve"> PREDIABETES</v>
      </c>
    </row>
    <row r="473" spans="1:11" x14ac:dyDescent="0.35">
      <c r="A473">
        <v>472</v>
      </c>
      <c r="B473">
        <v>0</v>
      </c>
      <c r="C473">
        <v>137</v>
      </c>
      <c r="D473">
        <v>70</v>
      </c>
      <c r="E473">
        <v>38</v>
      </c>
      <c r="F473">
        <v>0</v>
      </c>
      <c r="G473">
        <v>33.200000000000003</v>
      </c>
      <c r="H473">
        <v>0.17</v>
      </c>
      <c r="I473">
        <v>22</v>
      </c>
      <c r="J473">
        <v>0</v>
      </c>
      <c r="K473" t="str">
        <f t="shared" si="7"/>
        <v>NO-DIABETES</v>
      </c>
    </row>
    <row r="474" spans="1:11" x14ac:dyDescent="0.35">
      <c r="A474">
        <v>473</v>
      </c>
      <c r="B474">
        <v>0</v>
      </c>
      <c r="C474">
        <v>119</v>
      </c>
      <c r="D474">
        <v>66</v>
      </c>
      <c r="E474">
        <v>27</v>
      </c>
      <c r="F474">
        <v>0</v>
      </c>
      <c r="G474">
        <v>38.799999999999997</v>
      </c>
      <c r="H474">
        <v>0.25900000000000001</v>
      </c>
      <c r="I474">
        <v>22</v>
      </c>
      <c r="J474">
        <v>0</v>
      </c>
      <c r="K474" t="str">
        <f t="shared" si="7"/>
        <v>NO-DIABETES</v>
      </c>
    </row>
    <row r="475" spans="1:11" x14ac:dyDescent="0.35">
      <c r="A475">
        <v>474</v>
      </c>
      <c r="B475">
        <v>7</v>
      </c>
      <c r="C475">
        <v>136</v>
      </c>
      <c r="D475">
        <v>90</v>
      </c>
      <c r="E475">
        <v>0</v>
      </c>
      <c r="F475">
        <v>0</v>
      </c>
      <c r="G475">
        <v>29.9</v>
      </c>
      <c r="H475">
        <v>0.21</v>
      </c>
      <c r="I475">
        <v>50</v>
      </c>
      <c r="J475">
        <v>0</v>
      </c>
      <c r="K475" t="str">
        <f t="shared" si="7"/>
        <v>NO-DIABETES</v>
      </c>
    </row>
    <row r="476" spans="1:11" x14ac:dyDescent="0.35">
      <c r="A476">
        <v>475</v>
      </c>
      <c r="B476">
        <v>4</v>
      </c>
      <c r="C476">
        <v>114</v>
      </c>
      <c r="D476">
        <v>64</v>
      </c>
      <c r="E476">
        <v>0</v>
      </c>
      <c r="F476">
        <v>0</v>
      </c>
      <c r="G476">
        <v>28.9</v>
      </c>
      <c r="H476">
        <v>0.126</v>
      </c>
      <c r="I476">
        <v>24</v>
      </c>
      <c r="J476">
        <v>0</v>
      </c>
      <c r="K476" t="str">
        <f t="shared" si="7"/>
        <v>NO-DIABETES</v>
      </c>
    </row>
    <row r="477" spans="1:11" x14ac:dyDescent="0.35">
      <c r="A477">
        <v>476</v>
      </c>
      <c r="B477">
        <v>0</v>
      </c>
      <c r="C477">
        <v>137</v>
      </c>
      <c r="D477">
        <v>84</v>
      </c>
      <c r="E477">
        <v>27</v>
      </c>
      <c r="F477">
        <v>0</v>
      </c>
      <c r="G477">
        <v>27.3</v>
      </c>
      <c r="H477">
        <v>0.23100000000000001</v>
      </c>
      <c r="I477">
        <v>59</v>
      </c>
      <c r="J477">
        <v>0</v>
      </c>
      <c r="K477" t="str">
        <f t="shared" si="7"/>
        <v>NO-DIABETES</v>
      </c>
    </row>
    <row r="478" spans="1:11" x14ac:dyDescent="0.35">
      <c r="A478">
        <v>477</v>
      </c>
      <c r="B478">
        <v>2</v>
      </c>
      <c r="C478">
        <v>105</v>
      </c>
      <c r="D478">
        <v>80</v>
      </c>
      <c r="E478">
        <v>45</v>
      </c>
      <c r="F478">
        <v>191</v>
      </c>
      <c r="G478">
        <v>33.700000000000003</v>
      </c>
      <c r="H478">
        <v>0.71099999999999997</v>
      </c>
      <c r="I478">
        <v>29</v>
      </c>
      <c r="J478">
        <v>1</v>
      </c>
      <c r="K478" t="str">
        <f t="shared" si="7"/>
        <v>NO-DIABETES</v>
      </c>
    </row>
    <row r="479" spans="1:11" x14ac:dyDescent="0.35">
      <c r="A479">
        <v>478</v>
      </c>
      <c r="B479">
        <v>7</v>
      </c>
      <c r="C479">
        <v>114</v>
      </c>
      <c r="D479">
        <v>76</v>
      </c>
      <c r="E479">
        <v>17</v>
      </c>
      <c r="F479">
        <v>110</v>
      </c>
      <c r="G479">
        <v>23.8</v>
      </c>
      <c r="H479">
        <v>0.46600000000000003</v>
      </c>
      <c r="I479">
        <v>31</v>
      </c>
      <c r="J479">
        <v>0</v>
      </c>
      <c r="K479" t="str">
        <f t="shared" si="7"/>
        <v>NO-DIABETES</v>
      </c>
    </row>
    <row r="480" spans="1:11" x14ac:dyDescent="0.35">
      <c r="A480">
        <v>479</v>
      </c>
      <c r="B480">
        <v>8</v>
      </c>
      <c r="C480">
        <v>126</v>
      </c>
      <c r="D480">
        <v>74</v>
      </c>
      <c r="E480">
        <v>38</v>
      </c>
      <c r="F480">
        <v>75</v>
      </c>
      <c r="G480">
        <v>25.9</v>
      </c>
      <c r="H480">
        <v>0.16200000000000001</v>
      </c>
      <c r="I480">
        <v>39</v>
      </c>
      <c r="J480">
        <v>0</v>
      </c>
      <c r="K480" t="str">
        <f t="shared" si="7"/>
        <v>NO-DIABETES</v>
      </c>
    </row>
    <row r="481" spans="1:11" x14ac:dyDescent="0.35">
      <c r="A481">
        <v>480</v>
      </c>
      <c r="B481">
        <v>4</v>
      </c>
      <c r="C481">
        <v>132</v>
      </c>
      <c r="D481">
        <v>86</v>
      </c>
      <c r="E481">
        <v>31</v>
      </c>
      <c r="F481">
        <v>0</v>
      </c>
      <c r="G481">
        <v>28</v>
      </c>
      <c r="H481">
        <v>0.41899999999999998</v>
      </c>
      <c r="I481">
        <v>63</v>
      </c>
      <c r="J481">
        <v>0</v>
      </c>
      <c r="K481" t="str">
        <f t="shared" si="7"/>
        <v>NO-DIABETES</v>
      </c>
    </row>
    <row r="482" spans="1:11" x14ac:dyDescent="0.35">
      <c r="A482">
        <v>481</v>
      </c>
      <c r="B482">
        <v>3</v>
      </c>
      <c r="C482">
        <v>158</v>
      </c>
      <c r="D482">
        <v>70</v>
      </c>
      <c r="E482">
        <v>30</v>
      </c>
      <c r="F482">
        <v>328</v>
      </c>
      <c r="G482">
        <v>35.5</v>
      </c>
      <c r="H482">
        <v>0.34399999999999997</v>
      </c>
      <c r="I482">
        <v>35</v>
      </c>
      <c r="J482">
        <v>1</v>
      </c>
      <c r="K482" t="str">
        <f t="shared" si="7"/>
        <v xml:space="preserve"> PREDIABETES</v>
      </c>
    </row>
    <row r="483" spans="1:11" x14ac:dyDescent="0.35">
      <c r="A483">
        <v>482</v>
      </c>
      <c r="B483">
        <v>0</v>
      </c>
      <c r="C483">
        <v>123</v>
      </c>
      <c r="D483">
        <v>88</v>
      </c>
      <c r="E483">
        <v>37</v>
      </c>
      <c r="F483">
        <v>0</v>
      </c>
      <c r="G483">
        <v>35.200000000000003</v>
      </c>
      <c r="H483">
        <v>0.19700000000000001</v>
      </c>
      <c r="I483">
        <v>29</v>
      </c>
      <c r="J483">
        <v>0</v>
      </c>
      <c r="K483" t="str">
        <f t="shared" si="7"/>
        <v>NO-DIABETES</v>
      </c>
    </row>
    <row r="484" spans="1:11" x14ac:dyDescent="0.35">
      <c r="A484">
        <v>483</v>
      </c>
      <c r="B484">
        <v>4</v>
      </c>
      <c r="C484">
        <v>85</v>
      </c>
      <c r="D484">
        <v>58</v>
      </c>
      <c r="E484">
        <v>22</v>
      </c>
      <c r="F484">
        <v>49</v>
      </c>
      <c r="G484">
        <v>27.8</v>
      </c>
      <c r="H484">
        <v>0.30599999999999999</v>
      </c>
      <c r="I484">
        <v>28</v>
      </c>
      <c r="J484">
        <v>0</v>
      </c>
      <c r="K484" t="str">
        <f t="shared" si="7"/>
        <v>NO-DIABETES</v>
      </c>
    </row>
    <row r="485" spans="1:11" x14ac:dyDescent="0.35">
      <c r="A485">
        <v>484</v>
      </c>
      <c r="B485">
        <v>0</v>
      </c>
      <c r="C485">
        <v>84</v>
      </c>
      <c r="D485">
        <v>82</v>
      </c>
      <c r="E485">
        <v>31</v>
      </c>
      <c r="F485">
        <v>125</v>
      </c>
      <c r="G485">
        <v>38.200000000000003</v>
      </c>
      <c r="H485">
        <v>0.23300000000000001</v>
      </c>
      <c r="I485">
        <v>23</v>
      </c>
      <c r="J485">
        <v>0</v>
      </c>
      <c r="K485" t="str">
        <f t="shared" si="7"/>
        <v>NO-DIABETES</v>
      </c>
    </row>
    <row r="486" spans="1:11" x14ac:dyDescent="0.35">
      <c r="A486">
        <v>485</v>
      </c>
      <c r="B486">
        <v>0</v>
      </c>
      <c r="C486">
        <v>145</v>
      </c>
      <c r="D486">
        <v>0</v>
      </c>
      <c r="E486">
        <v>0</v>
      </c>
      <c r="F486">
        <v>0</v>
      </c>
      <c r="G486">
        <v>44.2</v>
      </c>
      <c r="H486">
        <v>0.63</v>
      </c>
      <c r="I486">
        <v>31</v>
      </c>
      <c r="J486">
        <v>1</v>
      </c>
      <c r="K486" t="str">
        <f t="shared" si="7"/>
        <v xml:space="preserve"> PREDIABETES</v>
      </c>
    </row>
    <row r="487" spans="1:11" x14ac:dyDescent="0.35">
      <c r="A487">
        <v>486</v>
      </c>
      <c r="B487">
        <v>0</v>
      </c>
      <c r="C487">
        <v>135</v>
      </c>
      <c r="D487">
        <v>68</v>
      </c>
      <c r="E487">
        <v>42</v>
      </c>
      <c r="F487">
        <v>250</v>
      </c>
      <c r="G487">
        <v>42.3</v>
      </c>
      <c r="H487">
        <v>0.36499999999999999</v>
      </c>
      <c r="I487">
        <v>24</v>
      </c>
      <c r="J487">
        <v>1</v>
      </c>
      <c r="K487" t="str">
        <f t="shared" si="7"/>
        <v>NO-DIABETES</v>
      </c>
    </row>
    <row r="488" spans="1:11" x14ac:dyDescent="0.35">
      <c r="A488">
        <v>487</v>
      </c>
      <c r="B488">
        <v>1</v>
      </c>
      <c r="C488">
        <v>139</v>
      </c>
      <c r="D488">
        <v>62</v>
      </c>
      <c r="E488">
        <v>41</v>
      </c>
      <c r="F488">
        <v>480</v>
      </c>
      <c r="G488">
        <v>40.700000000000003</v>
      </c>
      <c r="H488">
        <v>0.53600000000000003</v>
      </c>
      <c r="I488">
        <v>21</v>
      </c>
      <c r="J488">
        <v>0</v>
      </c>
      <c r="K488" t="str">
        <f t="shared" si="7"/>
        <v>NO-DIABETES</v>
      </c>
    </row>
    <row r="489" spans="1:11" x14ac:dyDescent="0.35">
      <c r="A489">
        <v>488</v>
      </c>
      <c r="B489">
        <v>0</v>
      </c>
      <c r="C489">
        <v>173</v>
      </c>
      <c r="D489">
        <v>78</v>
      </c>
      <c r="E489">
        <v>32</v>
      </c>
      <c r="F489">
        <v>265</v>
      </c>
      <c r="G489">
        <v>46.5</v>
      </c>
      <c r="H489">
        <v>1.159</v>
      </c>
      <c r="I489">
        <v>58</v>
      </c>
      <c r="J489">
        <v>0</v>
      </c>
      <c r="K489" t="str">
        <f t="shared" si="7"/>
        <v xml:space="preserve"> PREDIABETES</v>
      </c>
    </row>
    <row r="490" spans="1:11" x14ac:dyDescent="0.35">
      <c r="A490">
        <v>489</v>
      </c>
      <c r="B490">
        <v>4</v>
      </c>
      <c r="C490">
        <v>99</v>
      </c>
      <c r="D490">
        <v>72</v>
      </c>
      <c r="E490">
        <v>17</v>
      </c>
      <c r="F490">
        <v>0</v>
      </c>
      <c r="G490">
        <v>25.6</v>
      </c>
      <c r="H490">
        <v>0.29399999999999998</v>
      </c>
      <c r="I490">
        <v>28</v>
      </c>
      <c r="J490">
        <v>0</v>
      </c>
      <c r="K490" t="str">
        <f t="shared" si="7"/>
        <v>NO-DIABETES</v>
      </c>
    </row>
    <row r="491" spans="1:11" x14ac:dyDescent="0.35">
      <c r="A491">
        <v>490</v>
      </c>
      <c r="B491">
        <v>8</v>
      </c>
      <c r="C491">
        <v>194</v>
      </c>
      <c r="D491">
        <v>80</v>
      </c>
      <c r="E491">
        <v>0</v>
      </c>
      <c r="F491">
        <v>0</v>
      </c>
      <c r="G491">
        <v>26.1</v>
      </c>
      <c r="H491">
        <v>0.55100000000000005</v>
      </c>
      <c r="I491">
        <v>67</v>
      </c>
      <c r="J491">
        <v>0</v>
      </c>
      <c r="K491" t="str">
        <f t="shared" si="7"/>
        <v xml:space="preserve"> PREDIABETES</v>
      </c>
    </row>
    <row r="492" spans="1:11" x14ac:dyDescent="0.35">
      <c r="A492">
        <v>491</v>
      </c>
      <c r="B492">
        <v>2</v>
      </c>
      <c r="C492">
        <v>83</v>
      </c>
      <c r="D492">
        <v>65</v>
      </c>
      <c r="E492">
        <v>28</v>
      </c>
      <c r="F492">
        <v>66</v>
      </c>
      <c r="G492">
        <v>36.799999999999997</v>
      </c>
      <c r="H492">
        <v>0.629</v>
      </c>
      <c r="I492">
        <v>24</v>
      </c>
      <c r="J492">
        <v>0</v>
      </c>
      <c r="K492" t="str">
        <f t="shared" si="7"/>
        <v>NO-DIABETES</v>
      </c>
    </row>
    <row r="493" spans="1:11" x14ac:dyDescent="0.35">
      <c r="A493">
        <v>492</v>
      </c>
      <c r="B493">
        <v>2</v>
      </c>
      <c r="C493">
        <v>89</v>
      </c>
      <c r="D493">
        <v>90</v>
      </c>
      <c r="E493">
        <v>30</v>
      </c>
      <c r="F493">
        <v>0</v>
      </c>
      <c r="G493">
        <v>33.5</v>
      </c>
      <c r="H493">
        <v>0.29199999999999998</v>
      </c>
      <c r="I493">
        <v>42</v>
      </c>
      <c r="J493">
        <v>0</v>
      </c>
      <c r="K493" t="str">
        <f t="shared" si="7"/>
        <v>NO-DIABETES</v>
      </c>
    </row>
    <row r="494" spans="1:11" x14ac:dyDescent="0.35">
      <c r="A494">
        <v>493</v>
      </c>
      <c r="B494">
        <v>4</v>
      </c>
      <c r="C494">
        <v>99</v>
      </c>
      <c r="D494">
        <v>68</v>
      </c>
      <c r="E494">
        <v>38</v>
      </c>
      <c r="F494">
        <v>0</v>
      </c>
      <c r="G494">
        <v>32.799999999999997</v>
      </c>
      <c r="H494">
        <v>0.14499999999999999</v>
      </c>
      <c r="I494">
        <v>33</v>
      </c>
      <c r="J494">
        <v>0</v>
      </c>
      <c r="K494" t="str">
        <f t="shared" si="7"/>
        <v>NO-DIABETES</v>
      </c>
    </row>
    <row r="495" spans="1:11" x14ac:dyDescent="0.35">
      <c r="A495">
        <v>494</v>
      </c>
      <c r="B495">
        <v>4</v>
      </c>
      <c r="C495">
        <v>125</v>
      </c>
      <c r="D495">
        <v>70</v>
      </c>
      <c r="E495">
        <v>18</v>
      </c>
      <c r="F495">
        <v>122</v>
      </c>
      <c r="G495">
        <v>28.9</v>
      </c>
      <c r="H495">
        <v>1.1439999999999999</v>
      </c>
      <c r="I495">
        <v>45</v>
      </c>
      <c r="J495">
        <v>1</v>
      </c>
      <c r="K495" t="str">
        <f t="shared" si="7"/>
        <v>NO-DIABETES</v>
      </c>
    </row>
    <row r="496" spans="1:11" x14ac:dyDescent="0.35">
      <c r="A496">
        <v>495</v>
      </c>
      <c r="B496">
        <v>3</v>
      </c>
      <c r="C496">
        <v>80</v>
      </c>
      <c r="D496">
        <v>0</v>
      </c>
      <c r="E496">
        <v>0</v>
      </c>
      <c r="F496">
        <v>0</v>
      </c>
      <c r="G496">
        <v>0</v>
      </c>
      <c r="H496">
        <v>0.17399999999999999</v>
      </c>
      <c r="I496">
        <v>22</v>
      </c>
      <c r="J496">
        <v>0</v>
      </c>
      <c r="K496" t="str">
        <f t="shared" si="7"/>
        <v>NO-DIABETES</v>
      </c>
    </row>
    <row r="497" spans="1:11" x14ac:dyDescent="0.35">
      <c r="A497">
        <v>496</v>
      </c>
      <c r="B497">
        <v>6</v>
      </c>
      <c r="C497">
        <v>166</v>
      </c>
      <c r="D497">
        <v>74</v>
      </c>
      <c r="E497">
        <v>0</v>
      </c>
      <c r="F497">
        <v>0</v>
      </c>
      <c r="G497">
        <v>26.6</v>
      </c>
      <c r="H497">
        <v>0.30399999999999999</v>
      </c>
      <c r="I497">
        <v>66</v>
      </c>
      <c r="J497">
        <v>0</v>
      </c>
      <c r="K497" t="str">
        <f t="shared" si="7"/>
        <v xml:space="preserve"> PREDIABETES</v>
      </c>
    </row>
    <row r="498" spans="1:11" x14ac:dyDescent="0.35">
      <c r="A498">
        <v>497</v>
      </c>
      <c r="B498">
        <v>5</v>
      </c>
      <c r="C498">
        <v>110</v>
      </c>
      <c r="D498">
        <v>68</v>
      </c>
      <c r="E498">
        <v>0</v>
      </c>
      <c r="F498">
        <v>0</v>
      </c>
      <c r="G498">
        <v>26</v>
      </c>
      <c r="H498">
        <v>0.29199999999999998</v>
      </c>
      <c r="I498">
        <v>30</v>
      </c>
      <c r="J498">
        <v>0</v>
      </c>
      <c r="K498" t="str">
        <f t="shared" si="7"/>
        <v>NO-DIABETES</v>
      </c>
    </row>
    <row r="499" spans="1:11" x14ac:dyDescent="0.35">
      <c r="A499">
        <v>498</v>
      </c>
      <c r="B499">
        <v>2</v>
      </c>
      <c r="C499">
        <v>81</v>
      </c>
      <c r="D499">
        <v>72</v>
      </c>
      <c r="E499">
        <v>15</v>
      </c>
      <c r="F499">
        <v>76</v>
      </c>
      <c r="G499">
        <v>30.1</v>
      </c>
      <c r="H499">
        <v>0.54700000000000004</v>
      </c>
      <c r="I499">
        <v>25</v>
      </c>
      <c r="J499">
        <v>0</v>
      </c>
      <c r="K499" t="str">
        <f t="shared" si="7"/>
        <v>NO-DIABETES</v>
      </c>
    </row>
    <row r="500" spans="1:11" x14ac:dyDescent="0.35">
      <c r="A500">
        <v>499</v>
      </c>
      <c r="B500">
        <v>7</v>
      </c>
      <c r="C500">
        <v>195</v>
      </c>
      <c r="D500">
        <v>70</v>
      </c>
      <c r="E500">
        <v>33</v>
      </c>
      <c r="F500">
        <v>145</v>
      </c>
      <c r="G500">
        <v>25.1</v>
      </c>
      <c r="H500">
        <v>0.16300000000000001</v>
      </c>
      <c r="I500">
        <v>55</v>
      </c>
      <c r="J500">
        <v>1</v>
      </c>
      <c r="K500" t="str">
        <f t="shared" si="7"/>
        <v xml:space="preserve"> PREDIABETES</v>
      </c>
    </row>
    <row r="501" spans="1:11" x14ac:dyDescent="0.35">
      <c r="A501">
        <v>500</v>
      </c>
      <c r="B501">
        <v>6</v>
      </c>
      <c r="C501">
        <v>154</v>
      </c>
      <c r="D501">
        <v>74</v>
      </c>
      <c r="E501">
        <v>32</v>
      </c>
      <c r="F501">
        <v>193</v>
      </c>
      <c r="G501">
        <v>29.3</v>
      </c>
      <c r="H501">
        <v>0.83899999999999997</v>
      </c>
      <c r="I501">
        <v>39</v>
      </c>
      <c r="J501">
        <v>0</v>
      </c>
      <c r="K501" t="str">
        <f t="shared" si="7"/>
        <v xml:space="preserve"> PREDIABETES</v>
      </c>
    </row>
    <row r="502" spans="1:11" x14ac:dyDescent="0.35">
      <c r="A502">
        <v>501</v>
      </c>
      <c r="B502">
        <v>2</v>
      </c>
      <c r="C502">
        <v>117</v>
      </c>
      <c r="D502">
        <v>90</v>
      </c>
      <c r="E502">
        <v>19</v>
      </c>
      <c r="F502">
        <v>71</v>
      </c>
      <c r="G502">
        <v>25.2</v>
      </c>
      <c r="H502">
        <v>0.313</v>
      </c>
      <c r="I502">
        <v>21</v>
      </c>
      <c r="J502">
        <v>0</v>
      </c>
      <c r="K502" t="str">
        <f t="shared" si="7"/>
        <v>NO-DIABETES</v>
      </c>
    </row>
    <row r="503" spans="1:11" x14ac:dyDescent="0.35">
      <c r="A503">
        <v>502</v>
      </c>
      <c r="B503">
        <v>3</v>
      </c>
      <c r="C503">
        <v>84</v>
      </c>
      <c r="D503">
        <v>72</v>
      </c>
      <c r="E503">
        <v>32</v>
      </c>
      <c r="F503">
        <v>0</v>
      </c>
      <c r="G503">
        <v>37.200000000000003</v>
      </c>
      <c r="H503">
        <v>0.26700000000000002</v>
      </c>
      <c r="I503">
        <v>28</v>
      </c>
      <c r="J503">
        <v>0</v>
      </c>
      <c r="K503" t="str">
        <f t="shared" si="7"/>
        <v>NO-DIABETES</v>
      </c>
    </row>
    <row r="504" spans="1:11" x14ac:dyDescent="0.35">
      <c r="A504">
        <v>503</v>
      </c>
      <c r="B504">
        <v>6</v>
      </c>
      <c r="C504">
        <v>0</v>
      </c>
      <c r="D504">
        <v>68</v>
      </c>
      <c r="E504">
        <v>41</v>
      </c>
      <c r="F504">
        <v>0</v>
      </c>
      <c r="G504">
        <v>39</v>
      </c>
      <c r="H504">
        <v>0.72699999999999998</v>
      </c>
      <c r="I504">
        <v>41</v>
      </c>
      <c r="J504">
        <v>1</v>
      </c>
      <c r="K504" t="str">
        <f t="shared" si="7"/>
        <v>NO-DIABETES</v>
      </c>
    </row>
    <row r="505" spans="1:11" x14ac:dyDescent="0.35">
      <c r="A505">
        <v>504</v>
      </c>
      <c r="B505">
        <v>7</v>
      </c>
      <c r="C505">
        <v>94</v>
      </c>
      <c r="D505">
        <v>64</v>
      </c>
      <c r="E505">
        <v>25</v>
      </c>
      <c r="F505">
        <v>79</v>
      </c>
      <c r="G505">
        <v>33.299999999999997</v>
      </c>
      <c r="H505">
        <v>0.73799999999999999</v>
      </c>
      <c r="I505">
        <v>41</v>
      </c>
      <c r="J505">
        <v>0</v>
      </c>
      <c r="K505" t="str">
        <f t="shared" si="7"/>
        <v>NO-DIABETES</v>
      </c>
    </row>
    <row r="506" spans="1:11" x14ac:dyDescent="0.35">
      <c r="A506">
        <v>505</v>
      </c>
      <c r="B506">
        <v>3</v>
      </c>
      <c r="C506">
        <v>96</v>
      </c>
      <c r="D506">
        <v>78</v>
      </c>
      <c r="E506">
        <v>39</v>
      </c>
      <c r="F506">
        <v>0</v>
      </c>
      <c r="G506">
        <v>37.299999999999997</v>
      </c>
      <c r="H506">
        <v>0.23799999999999999</v>
      </c>
      <c r="I506">
        <v>40</v>
      </c>
      <c r="J506">
        <v>0</v>
      </c>
      <c r="K506" t="str">
        <f t="shared" si="7"/>
        <v>NO-DIABETES</v>
      </c>
    </row>
    <row r="507" spans="1:11" x14ac:dyDescent="0.35">
      <c r="A507">
        <v>506</v>
      </c>
      <c r="B507">
        <v>10</v>
      </c>
      <c r="C507">
        <v>75</v>
      </c>
      <c r="D507">
        <v>82</v>
      </c>
      <c r="E507">
        <v>0</v>
      </c>
      <c r="F507">
        <v>0</v>
      </c>
      <c r="G507">
        <v>33.299999999999997</v>
      </c>
      <c r="H507">
        <v>0.26300000000000001</v>
      </c>
      <c r="I507">
        <v>38</v>
      </c>
      <c r="J507">
        <v>0</v>
      </c>
      <c r="K507" t="str">
        <f t="shared" si="7"/>
        <v>NO-DIABETES</v>
      </c>
    </row>
    <row r="508" spans="1:11" x14ac:dyDescent="0.35">
      <c r="A508">
        <v>507</v>
      </c>
      <c r="B508">
        <v>0</v>
      </c>
      <c r="C508">
        <v>180</v>
      </c>
      <c r="D508">
        <v>90</v>
      </c>
      <c r="E508">
        <v>26</v>
      </c>
      <c r="F508">
        <v>90</v>
      </c>
      <c r="G508">
        <v>36.5</v>
      </c>
      <c r="H508">
        <v>0.314</v>
      </c>
      <c r="I508">
        <v>35</v>
      </c>
      <c r="J508">
        <v>1</v>
      </c>
      <c r="K508" t="str">
        <f t="shared" si="7"/>
        <v xml:space="preserve"> PREDIABETES</v>
      </c>
    </row>
    <row r="509" spans="1:11" x14ac:dyDescent="0.35">
      <c r="A509">
        <v>508</v>
      </c>
      <c r="B509">
        <v>1</v>
      </c>
      <c r="C509">
        <v>130</v>
      </c>
      <c r="D509">
        <v>60</v>
      </c>
      <c r="E509">
        <v>23</v>
      </c>
      <c r="F509">
        <v>170</v>
      </c>
      <c r="G509">
        <v>28.6</v>
      </c>
      <c r="H509">
        <v>0.69199999999999995</v>
      </c>
      <c r="I509">
        <v>21</v>
      </c>
      <c r="J509">
        <v>0</v>
      </c>
      <c r="K509" t="str">
        <f t="shared" si="7"/>
        <v>NO-DIABETES</v>
      </c>
    </row>
    <row r="510" spans="1:11" x14ac:dyDescent="0.35">
      <c r="A510">
        <v>509</v>
      </c>
      <c r="B510">
        <v>2</v>
      </c>
      <c r="C510">
        <v>84</v>
      </c>
      <c r="D510">
        <v>50</v>
      </c>
      <c r="E510">
        <v>23</v>
      </c>
      <c r="F510">
        <v>76</v>
      </c>
      <c r="G510">
        <v>30.4</v>
      </c>
      <c r="H510">
        <v>0.96799999999999997</v>
      </c>
      <c r="I510">
        <v>21</v>
      </c>
      <c r="J510">
        <v>0</v>
      </c>
      <c r="K510" t="str">
        <f t="shared" si="7"/>
        <v>NO-DIABETES</v>
      </c>
    </row>
    <row r="511" spans="1:11" x14ac:dyDescent="0.35">
      <c r="A511">
        <v>510</v>
      </c>
      <c r="B511">
        <v>8</v>
      </c>
      <c r="C511">
        <v>120</v>
      </c>
      <c r="D511">
        <v>78</v>
      </c>
      <c r="E511">
        <v>0</v>
      </c>
      <c r="F511">
        <v>0</v>
      </c>
      <c r="G511">
        <v>25</v>
      </c>
      <c r="H511">
        <v>0.40899999999999997</v>
      </c>
      <c r="I511">
        <v>64</v>
      </c>
      <c r="J511">
        <v>0</v>
      </c>
      <c r="K511" t="str">
        <f t="shared" si="7"/>
        <v>NO-DIABETES</v>
      </c>
    </row>
    <row r="512" spans="1:11" x14ac:dyDescent="0.35">
      <c r="A512">
        <v>511</v>
      </c>
      <c r="B512">
        <v>12</v>
      </c>
      <c r="C512">
        <v>84</v>
      </c>
      <c r="D512">
        <v>72</v>
      </c>
      <c r="E512">
        <v>31</v>
      </c>
      <c r="F512">
        <v>0</v>
      </c>
      <c r="G512">
        <v>29.7</v>
      </c>
      <c r="H512">
        <v>0.29699999999999999</v>
      </c>
      <c r="I512">
        <v>46</v>
      </c>
      <c r="J512">
        <v>1</v>
      </c>
      <c r="K512" t="str">
        <f t="shared" si="7"/>
        <v>NO-DIABETES</v>
      </c>
    </row>
    <row r="513" spans="1:11" x14ac:dyDescent="0.35">
      <c r="A513">
        <v>512</v>
      </c>
      <c r="B513">
        <v>0</v>
      </c>
      <c r="C513">
        <v>139</v>
      </c>
      <c r="D513">
        <v>62</v>
      </c>
      <c r="E513">
        <v>17</v>
      </c>
      <c r="F513">
        <v>210</v>
      </c>
      <c r="G513">
        <v>22.1</v>
      </c>
      <c r="H513">
        <v>0.20699999999999999</v>
      </c>
      <c r="I513">
        <v>21</v>
      </c>
      <c r="J513">
        <v>0</v>
      </c>
      <c r="K513" t="str">
        <f t="shared" si="7"/>
        <v>NO-DIABETES</v>
      </c>
    </row>
    <row r="514" spans="1:11" x14ac:dyDescent="0.35">
      <c r="A514">
        <v>513</v>
      </c>
      <c r="B514">
        <v>9</v>
      </c>
      <c r="C514">
        <v>91</v>
      </c>
      <c r="D514">
        <v>68</v>
      </c>
      <c r="E514">
        <v>0</v>
      </c>
      <c r="F514">
        <v>0</v>
      </c>
      <c r="G514">
        <v>24.2</v>
      </c>
      <c r="H514">
        <v>0.2</v>
      </c>
      <c r="I514">
        <v>58</v>
      </c>
      <c r="J514">
        <v>0</v>
      </c>
      <c r="K514" t="str">
        <f t="shared" si="7"/>
        <v>NO-DIABETES</v>
      </c>
    </row>
    <row r="515" spans="1:11" x14ac:dyDescent="0.35">
      <c r="A515">
        <v>514</v>
      </c>
      <c r="B515">
        <v>2</v>
      </c>
      <c r="C515">
        <v>91</v>
      </c>
      <c r="D515">
        <v>62</v>
      </c>
      <c r="E515">
        <v>0</v>
      </c>
      <c r="F515">
        <v>0</v>
      </c>
      <c r="G515">
        <v>27.3</v>
      </c>
      <c r="H515">
        <v>0.52500000000000002</v>
      </c>
      <c r="I515">
        <v>22</v>
      </c>
      <c r="J515">
        <v>0</v>
      </c>
      <c r="K515" t="str">
        <f t="shared" ref="K515:K578" si="8">IF(C515&gt;=140," PREDIABETES","NO-DIABETES")</f>
        <v>NO-DIABETES</v>
      </c>
    </row>
    <row r="516" spans="1:11" x14ac:dyDescent="0.35">
      <c r="A516">
        <v>515</v>
      </c>
      <c r="B516">
        <v>3</v>
      </c>
      <c r="C516">
        <v>99</v>
      </c>
      <c r="D516">
        <v>54</v>
      </c>
      <c r="E516">
        <v>19</v>
      </c>
      <c r="F516">
        <v>86</v>
      </c>
      <c r="G516">
        <v>25.6</v>
      </c>
      <c r="H516">
        <v>0.154</v>
      </c>
      <c r="I516">
        <v>24</v>
      </c>
      <c r="J516">
        <v>0</v>
      </c>
      <c r="K516" t="str">
        <f t="shared" si="8"/>
        <v>NO-DIABETES</v>
      </c>
    </row>
    <row r="517" spans="1:11" x14ac:dyDescent="0.35">
      <c r="A517">
        <v>516</v>
      </c>
      <c r="B517">
        <v>3</v>
      </c>
      <c r="C517">
        <v>163</v>
      </c>
      <c r="D517">
        <v>70</v>
      </c>
      <c r="E517">
        <v>18</v>
      </c>
      <c r="F517">
        <v>105</v>
      </c>
      <c r="G517">
        <v>31.6</v>
      </c>
      <c r="H517">
        <v>0.26800000000000002</v>
      </c>
      <c r="I517">
        <v>28</v>
      </c>
      <c r="J517">
        <v>1</v>
      </c>
      <c r="K517" t="str">
        <f t="shared" si="8"/>
        <v xml:space="preserve"> PREDIABETES</v>
      </c>
    </row>
    <row r="518" spans="1:11" x14ac:dyDescent="0.35">
      <c r="A518">
        <v>517</v>
      </c>
      <c r="B518">
        <v>9</v>
      </c>
      <c r="C518">
        <v>145</v>
      </c>
      <c r="D518">
        <v>88</v>
      </c>
      <c r="E518">
        <v>34</v>
      </c>
      <c r="F518">
        <v>165</v>
      </c>
      <c r="G518">
        <v>30.3</v>
      </c>
      <c r="H518">
        <v>0.77100000000000002</v>
      </c>
      <c r="I518">
        <v>53</v>
      </c>
      <c r="J518">
        <v>1</v>
      </c>
      <c r="K518" t="str">
        <f t="shared" si="8"/>
        <v xml:space="preserve"> PREDIABETES</v>
      </c>
    </row>
    <row r="519" spans="1:11" x14ac:dyDescent="0.35">
      <c r="A519">
        <v>518</v>
      </c>
      <c r="B519">
        <v>7</v>
      </c>
      <c r="C519">
        <v>125</v>
      </c>
      <c r="D519">
        <v>86</v>
      </c>
      <c r="E519">
        <v>0</v>
      </c>
      <c r="F519">
        <v>0</v>
      </c>
      <c r="G519">
        <v>37.6</v>
      </c>
      <c r="H519">
        <v>0.30399999999999999</v>
      </c>
      <c r="I519">
        <v>51</v>
      </c>
      <c r="J519">
        <v>0</v>
      </c>
      <c r="K519" t="str">
        <f t="shared" si="8"/>
        <v>NO-DIABETES</v>
      </c>
    </row>
    <row r="520" spans="1:11" x14ac:dyDescent="0.35">
      <c r="A520">
        <v>519</v>
      </c>
      <c r="B520">
        <v>13</v>
      </c>
      <c r="C520">
        <v>76</v>
      </c>
      <c r="D520">
        <v>60</v>
      </c>
      <c r="E520">
        <v>0</v>
      </c>
      <c r="F520">
        <v>0</v>
      </c>
      <c r="G520">
        <v>32.799999999999997</v>
      </c>
      <c r="H520">
        <v>0.18</v>
      </c>
      <c r="I520">
        <v>41</v>
      </c>
      <c r="J520">
        <v>0</v>
      </c>
      <c r="K520" t="str">
        <f t="shared" si="8"/>
        <v>NO-DIABETES</v>
      </c>
    </row>
    <row r="521" spans="1:11" x14ac:dyDescent="0.35">
      <c r="A521">
        <v>520</v>
      </c>
      <c r="B521">
        <v>6</v>
      </c>
      <c r="C521">
        <v>129</v>
      </c>
      <c r="D521">
        <v>90</v>
      </c>
      <c r="E521">
        <v>7</v>
      </c>
      <c r="F521">
        <v>326</v>
      </c>
      <c r="G521">
        <v>19.600000000000001</v>
      </c>
      <c r="H521">
        <v>0.58199999999999996</v>
      </c>
      <c r="I521">
        <v>60</v>
      </c>
      <c r="J521">
        <v>0</v>
      </c>
      <c r="K521" t="str">
        <f t="shared" si="8"/>
        <v>NO-DIABETES</v>
      </c>
    </row>
    <row r="522" spans="1:11" x14ac:dyDescent="0.35">
      <c r="A522">
        <v>521</v>
      </c>
      <c r="B522">
        <v>2</v>
      </c>
      <c r="C522">
        <v>68</v>
      </c>
      <c r="D522">
        <v>70</v>
      </c>
      <c r="E522">
        <v>32</v>
      </c>
      <c r="F522">
        <v>66</v>
      </c>
      <c r="G522">
        <v>25</v>
      </c>
      <c r="H522">
        <v>0.187</v>
      </c>
      <c r="I522">
        <v>25</v>
      </c>
      <c r="J522">
        <v>0</v>
      </c>
      <c r="K522" t="str">
        <f t="shared" si="8"/>
        <v>NO-DIABETES</v>
      </c>
    </row>
    <row r="523" spans="1:11" x14ac:dyDescent="0.35">
      <c r="A523">
        <v>522</v>
      </c>
      <c r="B523">
        <v>3</v>
      </c>
      <c r="C523">
        <v>124</v>
      </c>
      <c r="D523">
        <v>80</v>
      </c>
      <c r="E523">
        <v>33</v>
      </c>
      <c r="F523">
        <v>130</v>
      </c>
      <c r="G523">
        <v>33.200000000000003</v>
      </c>
      <c r="H523">
        <v>0.30499999999999999</v>
      </c>
      <c r="I523">
        <v>26</v>
      </c>
      <c r="J523">
        <v>0</v>
      </c>
      <c r="K523" t="str">
        <f t="shared" si="8"/>
        <v>NO-DIABETES</v>
      </c>
    </row>
    <row r="524" spans="1:11" x14ac:dyDescent="0.35">
      <c r="A524">
        <v>523</v>
      </c>
      <c r="B524">
        <v>6</v>
      </c>
      <c r="C524">
        <v>114</v>
      </c>
      <c r="D524">
        <v>0</v>
      </c>
      <c r="E524">
        <v>0</v>
      </c>
      <c r="F524">
        <v>0</v>
      </c>
      <c r="G524">
        <v>0</v>
      </c>
      <c r="H524">
        <v>0.189</v>
      </c>
      <c r="I524">
        <v>26</v>
      </c>
      <c r="J524">
        <v>0</v>
      </c>
      <c r="K524" t="str">
        <f t="shared" si="8"/>
        <v>NO-DIABETES</v>
      </c>
    </row>
    <row r="525" spans="1:11" x14ac:dyDescent="0.35">
      <c r="A525">
        <v>524</v>
      </c>
      <c r="B525">
        <v>9</v>
      </c>
      <c r="C525">
        <v>130</v>
      </c>
      <c r="D525">
        <v>70</v>
      </c>
      <c r="E525">
        <v>0</v>
      </c>
      <c r="F525">
        <v>0</v>
      </c>
      <c r="G525">
        <v>34.200000000000003</v>
      </c>
      <c r="H525">
        <v>0.65200000000000002</v>
      </c>
      <c r="I525">
        <v>45</v>
      </c>
      <c r="J525">
        <v>1</v>
      </c>
      <c r="K525" t="str">
        <f t="shared" si="8"/>
        <v>NO-DIABETES</v>
      </c>
    </row>
    <row r="526" spans="1:11" x14ac:dyDescent="0.35">
      <c r="A526">
        <v>525</v>
      </c>
      <c r="B526">
        <v>3</v>
      </c>
      <c r="C526">
        <v>125</v>
      </c>
      <c r="D526">
        <v>58</v>
      </c>
      <c r="E526">
        <v>0</v>
      </c>
      <c r="F526">
        <v>0</v>
      </c>
      <c r="G526">
        <v>31.6</v>
      </c>
      <c r="H526">
        <v>0.151</v>
      </c>
      <c r="I526">
        <v>24</v>
      </c>
      <c r="J526">
        <v>0</v>
      </c>
      <c r="K526" t="str">
        <f t="shared" si="8"/>
        <v>NO-DIABETES</v>
      </c>
    </row>
    <row r="527" spans="1:11" x14ac:dyDescent="0.35">
      <c r="A527">
        <v>526</v>
      </c>
      <c r="B527">
        <v>3</v>
      </c>
      <c r="C527">
        <v>87</v>
      </c>
      <c r="D527">
        <v>60</v>
      </c>
      <c r="E527">
        <v>18</v>
      </c>
      <c r="F527">
        <v>0</v>
      </c>
      <c r="G527">
        <v>21.8</v>
      </c>
      <c r="H527">
        <v>0.44400000000000001</v>
      </c>
      <c r="I527">
        <v>21</v>
      </c>
      <c r="J527">
        <v>0</v>
      </c>
      <c r="K527" t="str">
        <f t="shared" si="8"/>
        <v>NO-DIABETES</v>
      </c>
    </row>
    <row r="528" spans="1:11" x14ac:dyDescent="0.35">
      <c r="A528">
        <v>527</v>
      </c>
      <c r="B528">
        <v>1</v>
      </c>
      <c r="C528">
        <v>97</v>
      </c>
      <c r="D528">
        <v>64</v>
      </c>
      <c r="E528">
        <v>19</v>
      </c>
      <c r="F528">
        <v>82</v>
      </c>
      <c r="G528">
        <v>18.2</v>
      </c>
      <c r="H528">
        <v>0.29899999999999999</v>
      </c>
      <c r="I528">
        <v>21</v>
      </c>
      <c r="J528">
        <v>0</v>
      </c>
      <c r="K528" t="str">
        <f t="shared" si="8"/>
        <v>NO-DIABETES</v>
      </c>
    </row>
    <row r="529" spans="1:11" x14ac:dyDescent="0.35">
      <c r="A529">
        <v>528</v>
      </c>
      <c r="B529">
        <v>3</v>
      </c>
      <c r="C529">
        <v>116</v>
      </c>
      <c r="D529">
        <v>74</v>
      </c>
      <c r="E529">
        <v>15</v>
      </c>
      <c r="F529">
        <v>105</v>
      </c>
      <c r="G529">
        <v>26.3</v>
      </c>
      <c r="H529">
        <v>0.107</v>
      </c>
      <c r="I529">
        <v>24</v>
      </c>
      <c r="J529">
        <v>0</v>
      </c>
      <c r="K529" t="str">
        <f t="shared" si="8"/>
        <v>NO-DIABETES</v>
      </c>
    </row>
    <row r="530" spans="1:11" x14ac:dyDescent="0.35">
      <c r="A530">
        <v>529</v>
      </c>
      <c r="B530">
        <v>0</v>
      </c>
      <c r="C530">
        <v>117</v>
      </c>
      <c r="D530">
        <v>66</v>
      </c>
      <c r="E530">
        <v>31</v>
      </c>
      <c r="F530">
        <v>188</v>
      </c>
      <c r="G530">
        <v>30.8</v>
      </c>
      <c r="H530">
        <v>0.49299999999999999</v>
      </c>
      <c r="I530">
        <v>22</v>
      </c>
      <c r="J530">
        <v>0</v>
      </c>
      <c r="K530" t="str">
        <f t="shared" si="8"/>
        <v>NO-DIABETES</v>
      </c>
    </row>
    <row r="531" spans="1:11" x14ac:dyDescent="0.35">
      <c r="A531">
        <v>530</v>
      </c>
      <c r="B531">
        <v>0</v>
      </c>
      <c r="C531">
        <v>111</v>
      </c>
      <c r="D531">
        <v>65</v>
      </c>
      <c r="E531">
        <v>0</v>
      </c>
      <c r="F531">
        <v>0</v>
      </c>
      <c r="G531">
        <v>24.6</v>
      </c>
      <c r="H531">
        <v>0.66</v>
      </c>
      <c r="I531">
        <v>31</v>
      </c>
      <c r="J531">
        <v>0</v>
      </c>
      <c r="K531" t="str">
        <f t="shared" si="8"/>
        <v>NO-DIABETES</v>
      </c>
    </row>
    <row r="532" spans="1:11" x14ac:dyDescent="0.35">
      <c r="A532">
        <v>531</v>
      </c>
      <c r="B532">
        <v>2</v>
      </c>
      <c r="C532">
        <v>122</v>
      </c>
      <c r="D532">
        <v>60</v>
      </c>
      <c r="E532">
        <v>18</v>
      </c>
      <c r="F532">
        <v>106</v>
      </c>
      <c r="G532">
        <v>29.8</v>
      </c>
      <c r="H532">
        <v>0.71699999999999997</v>
      </c>
      <c r="I532">
        <v>22</v>
      </c>
      <c r="J532">
        <v>0</v>
      </c>
      <c r="K532" t="str">
        <f t="shared" si="8"/>
        <v>NO-DIABETES</v>
      </c>
    </row>
    <row r="533" spans="1:11" x14ac:dyDescent="0.35">
      <c r="A533">
        <v>532</v>
      </c>
      <c r="B533">
        <v>0</v>
      </c>
      <c r="C533">
        <v>107</v>
      </c>
      <c r="D533">
        <v>76</v>
      </c>
      <c r="E533">
        <v>0</v>
      </c>
      <c r="F533">
        <v>0</v>
      </c>
      <c r="G533">
        <v>45.3</v>
      </c>
      <c r="H533">
        <v>0.68600000000000005</v>
      </c>
      <c r="I533">
        <v>24</v>
      </c>
      <c r="J533">
        <v>0</v>
      </c>
      <c r="K533" t="str">
        <f t="shared" si="8"/>
        <v>NO-DIABETES</v>
      </c>
    </row>
    <row r="534" spans="1:11" x14ac:dyDescent="0.35">
      <c r="A534">
        <v>533</v>
      </c>
      <c r="B534">
        <v>1</v>
      </c>
      <c r="C534">
        <v>86</v>
      </c>
      <c r="D534">
        <v>66</v>
      </c>
      <c r="E534">
        <v>52</v>
      </c>
      <c r="F534">
        <v>65</v>
      </c>
      <c r="G534">
        <v>41.3</v>
      </c>
      <c r="H534">
        <v>0.91700000000000004</v>
      </c>
      <c r="I534">
        <v>29</v>
      </c>
      <c r="J534">
        <v>0</v>
      </c>
      <c r="K534" t="str">
        <f t="shared" si="8"/>
        <v>NO-DIABETES</v>
      </c>
    </row>
    <row r="535" spans="1:11" x14ac:dyDescent="0.35">
      <c r="A535">
        <v>534</v>
      </c>
      <c r="B535">
        <v>6</v>
      </c>
      <c r="C535">
        <v>91</v>
      </c>
      <c r="D535">
        <v>0</v>
      </c>
      <c r="E535">
        <v>0</v>
      </c>
      <c r="F535">
        <v>0</v>
      </c>
      <c r="G535">
        <v>29.8</v>
      </c>
      <c r="H535">
        <v>0.501</v>
      </c>
      <c r="I535">
        <v>31</v>
      </c>
      <c r="J535">
        <v>0</v>
      </c>
      <c r="K535" t="str">
        <f t="shared" si="8"/>
        <v>NO-DIABETES</v>
      </c>
    </row>
    <row r="536" spans="1:11" x14ac:dyDescent="0.35">
      <c r="A536">
        <v>535</v>
      </c>
      <c r="B536">
        <v>1</v>
      </c>
      <c r="C536">
        <v>77</v>
      </c>
      <c r="D536">
        <v>56</v>
      </c>
      <c r="E536">
        <v>30</v>
      </c>
      <c r="F536">
        <v>56</v>
      </c>
      <c r="G536">
        <v>33.299999999999997</v>
      </c>
      <c r="H536">
        <v>1.2509999999999999</v>
      </c>
      <c r="I536">
        <v>24</v>
      </c>
      <c r="J536">
        <v>0</v>
      </c>
      <c r="K536" t="str">
        <f t="shared" si="8"/>
        <v>NO-DIABETES</v>
      </c>
    </row>
    <row r="537" spans="1:11" x14ac:dyDescent="0.35">
      <c r="A537">
        <v>536</v>
      </c>
      <c r="B537">
        <v>4</v>
      </c>
      <c r="C537">
        <v>132</v>
      </c>
      <c r="D537">
        <v>0</v>
      </c>
      <c r="E537">
        <v>0</v>
      </c>
      <c r="F537">
        <v>0</v>
      </c>
      <c r="G537">
        <v>32.9</v>
      </c>
      <c r="H537">
        <v>0.30199999999999999</v>
      </c>
      <c r="I537">
        <v>23</v>
      </c>
      <c r="J537">
        <v>1</v>
      </c>
      <c r="K537" t="str">
        <f t="shared" si="8"/>
        <v>NO-DIABETES</v>
      </c>
    </row>
    <row r="538" spans="1:11" x14ac:dyDescent="0.35">
      <c r="A538">
        <v>537</v>
      </c>
      <c r="B538">
        <v>0</v>
      </c>
      <c r="C538">
        <v>105</v>
      </c>
      <c r="D538">
        <v>90</v>
      </c>
      <c r="E538">
        <v>0</v>
      </c>
      <c r="F538">
        <v>0</v>
      </c>
      <c r="G538">
        <v>29.6</v>
      </c>
      <c r="H538">
        <v>0.19700000000000001</v>
      </c>
      <c r="I538">
        <v>46</v>
      </c>
      <c r="J538">
        <v>0</v>
      </c>
      <c r="K538" t="str">
        <f t="shared" si="8"/>
        <v>NO-DIABETES</v>
      </c>
    </row>
    <row r="539" spans="1:11" x14ac:dyDescent="0.35">
      <c r="A539">
        <v>538</v>
      </c>
      <c r="B539">
        <v>0</v>
      </c>
      <c r="C539">
        <v>57</v>
      </c>
      <c r="D539">
        <v>60</v>
      </c>
      <c r="E539">
        <v>0</v>
      </c>
      <c r="F539">
        <v>0</v>
      </c>
      <c r="G539">
        <v>21.7</v>
      </c>
      <c r="H539">
        <v>0.73499999999999999</v>
      </c>
      <c r="I539">
        <v>67</v>
      </c>
      <c r="J539">
        <v>0</v>
      </c>
      <c r="K539" t="str">
        <f t="shared" si="8"/>
        <v>NO-DIABETES</v>
      </c>
    </row>
    <row r="540" spans="1:11" x14ac:dyDescent="0.35">
      <c r="A540">
        <v>539</v>
      </c>
      <c r="B540">
        <v>0</v>
      </c>
      <c r="C540">
        <v>127</v>
      </c>
      <c r="D540">
        <v>80</v>
      </c>
      <c r="E540">
        <v>37</v>
      </c>
      <c r="F540">
        <v>210</v>
      </c>
      <c r="G540">
        <v>36.299999999999997</v>
      </c>
      <c r="H540">
        <v>0.80400000000000005</v>
      </c>
      <c r="I540">
        <v>23</v>
      </c>
      <c r="J540">
        <v>0</v>
      </c>
      <c r="K540" t="str">
        <f t="shared" si="8"/>
        <v>NO-DIABETES</v>
      </c>
    </row>
    <row r="541" spans="1:11" x14ac:dyDescent="0.35">
      <c r="A541">
        <v>540</v>
      </c>
      <c r="B541">
        <v>3</v>
      </c>
      <c r="C541">
        <v>129</v>
      </c>
      <c r="D541">
        <v>92</v>
      </c>
      <c r="E541">
        <v>49</v>
      </c>
      <c r="F541">
        <v>155</v>
      </c>
      <c r="G541">
        <v>36.4</v>
      </c>
      <c r="H541">
        <v>0.96799999999999997</v>
      </c>
      <c r="I541">
        <v>32</v>
      </c>
      <c r="J541">
        <v>1</v>
      </c>
      <c r="K541" t="str">
        <f t="shared" si="8"/>
        <v>NO-DIABETES</v>
      </c>
    </row>
    <row r="542" spans="1:11" x14ac:dyDescent="0.35">
      <c r="A542">
        <v>541</v>
      </c>
      <c r="B542">
        <v>8</v>
      </c>
      <c r="C542">
        <v>100</v>
      </c>
      <c r="D542">
        <v>74</v>
      </c>
      <c r="E542">
        <v>40</v>
      </c>
      <c r="F542">
        <v>215</v>
      </c>
      <c r="G542">
        <v>39.4</v>
      </c>
      <c r="H542">
        <v>0.66100000000000003</v>
      </c>
      <c r="I542">
        <v>43</v>
      </c>
      <c r="J542">
        <v>1</v>
      </c>
      <c r="K542" t="str">
        <f t="shared" si="8"/>
        <v>NO-DIABETES</v>
      </c>
    </row>
    <row r="543" spans="1:11" x14ac:dyDescent="0.35">
      <c r="A543">
        <v>542</v>
      </c>
      <c r="B543">
        <v>3</v>
      </c>
      <c r="C543">
        <v>128</v>
      </c>
      <c r="D543">
        <v>72</v>
      </c>
      <c r="E543">
        <v>25</v>
      </c>
      <c r="F543">
        <v>190</v>
      </c>
      <c r="G543">
        <v>32.4</v>
      </c>
      <c r="H543">
        <v>0.54900000000000004</v>
      </c>
      <c r="I543">
        <v>27</v>
      </c>
      <c r="J543">
        <v>1</v>
      </c>
      <c r="K543" t="str">
        <f t="shared" si="8"/>
        <v>NO-DIABETES</v>
      </c>
    </row>
    <row r="544" spans="1:11" x14ac:dyDescent="0.35">
      <c r="A544">
        <v>543</v>
      </c>
      <c r="B544">
        <v>10</v>
      </c>
      <c r="C544">
        <v>90</v>
      </c>
      <c r="D544">
        <v>85</v>
      </c>
      <c r="E544">
        <v>32</v>
      </c>
      <c r="F544">
        <v>0</v>
      </c>
      <c r="G544">
        <v>34.9</v>
      </c>
      <c r="H544">
        <v>0.82499999999999996</v>
      </c>
      <c r="I544">
        <v>56</v>
      </c>
      <c r="J544">
        <v>1</v>
      </c>
      <c r="K544" t="str">
        <f t="shared" si="8"/>
        <v>NO-DIABETES</v>
      </c>
    </row>
    <row r="545" spans="1:11" x14ac:dyDescent="0.35">
      <c r="A545">
        <v>544</v>
      </c>
      <c r="B545">
        <v>4</v>
      </c>
      <c r="C545">
        <v>84</v>
      </c>
      <c r="D545">
        <v>90</v>
      </c>
      <c r="E545">
        <v>23</v>
      </c>
      <c r="F545">
        <v>56</v>
      </c>
      <c r="G545">
        <v>39.5</v>
      </c>
      <c r="H545">
        <v>0.159</v>
      </c>
      <c r="I545">
        <v>25</v>
      </c>
      <c r="J545">
        <v>0</v>
      </c>
      <c r="K545" t="str">
        <f t="shared" si="8"/>
        <v>NO-DIABETES</v>
      </c>
    </row>
    <row r="546" spans="1:11" x14ac:dyDescent="0.35">
      <c r="A546">
        <v>545</v>
      </c>
      <c r="B546">
        <v>1</v>
      </c>
      <c r="C546">
        <v>88</v>
      </c>
      <c r="D546">
        <v>78</v>
      </c>
      <c r="E546">
        <v>29</v>
      </c>
      <c r="F546">
        <v>76</v>
      </c>
      <c r="G546">
        <v>32</v>
      </c>
      <c r="H546">
        <v>0.36499999999999999</v>
      </c>
      <c r="I546">
        <v>29</v>
      </c>
      <c r="J546">
        <v>0</v>
      </c>
      <c r="K546" t="str">
        <f t="shared" si="8"/>
        <v>NO-DIABETES</v>
      </c>
    </row>
    <row r="547" spans="1:11" x14ac:dyDescent="0.35">
      <c r="A547">
        <v>546</v>
      </c>
      <c r="B547">
        <v>8</v>
      </c>
      <c r="C547">
        <v>186</v>
      </c>
      <c r="D547">
        <v>90</v>
      </c>
      <c r="E547">
        <v>35</v>
      </c>
      <c r="F547">
        <v>225</v>
      </c>
      <c r="G547">
        <v>34.5</v>
      </c>
      <c r="H547">
        <v>0.42299999999999999</v>
      </c>
      <c r="I547">
        <v>37</v>
      </c>
      <c r="J547">
        <v>1</v>
      </c>
      <c r="K547" t="str">
        <f t="shared" si="8"/>
        <v xml:space="preserve"> PREDIABETES</v>
      </c>
    </row>
    <row r="548" spans="1:11" x14ac:dyDescent="0.35">
      <c r="A548">
        <v>547</v>
      </c>
      <c r="B548">
        <v>5</v>
      </c>
      <c r="C548">
        <v>187</v>
      </c>
      <c r="D548">
        <v>76</v>
      </c>
      <c r="E548">
        <v>27</v>
      </c>
      <c r="F548">
        <v>207</v>
      </c>
      <c r="G548">
        <v>43.6</v>
      </c>
      <c r="H548">
        <v>1.034</v>
      </c>
      <c r="I548">
        <v>53</v>
      </c>
      <c r="J548">
        <v>1</v>
      </c>
      <c r="K548" t="str">
        <f t="shared" si="8"/>
        <v xml:space="preserve"> PREDIABETES</v>
      </c>
    </row>
    <row r="549" spans="1:11" x14ac:dyDescent="0.35">
      <c r="A549">
        <v>548</v>
      </c>
      <c r="B549">
        <v>4</v>
      </c>
      <c r="C549">
        <v>131</v>
      </c>
      <c r="D549">
        <v>68</v>
      </c>
      <c r="E549">
        <v>21</v>
      </c>
      <c r="F549">
        <v>166</v>
      </c>
      <c r="G549">
        <v>33.1</v>
      </c>
      <c r="H549">
        <v>0.16</v>
      </c>
      <c r="I549">
        <v>28</v>
      </c>
      <c r="J549">
        <v>0</v>
      </c>
      <c r="K549" t="str">
        <f t="shared" si="8"/>
        <v>NO-DIABETES</v>
      </c>
    </row>
    <row r="550" spans="1:11" x14ac:dyDescent="0.35">
      <c r="A550">
        <v>549</v>
      </c>
      <c r="B550">
        <v>1</v>
      </c>
      <c r="C550">
        <v>164</v>
      </c>
      <c r="D550">
        <v>82</v>
      </c>
      <c r="E550">
        <v>43</v>
      </c>
      <c r="F550">
        <v>67</v>
      </c>
      <c r="G550">
        <v>32.799999999999997</v>
      </c>
      <c r="H550">
        <v>0.34100000000000003</v>
      </c>
      <c r="I550">
        <v>50</v>
      </c>
      <c r="J550">
        <v>0</v>
      </c>
      <c r="K550" t="str">
        <f t="shared" si="8"/>
        <v xml:space="preserve"> PREDIABETES</v>
      </c>
    </row>
    <row r="551" spans="1:11" x14ac:dyDescent="0.35">
      <c r="A551">
        <v>550</v>
      </c>
      <c r="B551">
        <v>4</v>
      </c>
      <c r="C551">
        <v>189</v>
      </c>
      <c r="D551">
        <v>110</v>
      </c>
      <c r="E551">
        <v>31</v>
      </c>
      <c r="F551">
        <v>0</v>
      </c>
      <c r="G551">
        <v>28.5</v>
      </c>
      <c r="H551">
        <v>0.68</v>
      </c>
      <c r="I551">
        <v>37</v>
      </c>
      <c r="J551">
        <v>0</v>
      </c>
      <c r="K551" t="str">
        <f t="shared" si="8"/>
        <v xml:space="preserve"> PREDIABETES</v>
      </c>
    </row>
    <row r="552" spans="1:11" x14ac:dyDescent="0.35">
      <c r="A552">
        <v>551</v>
      </c>
      <c r="B552">
        <v>1</v>
      </c>
      <c r="C552">
        <v>116</v>
      </c>
      <c r="D552">
        <v>70</v>
      </c>
      <c r="E552">
        <v>28</v>
      </c>
      <c r="F552">
        <v>0</v>
      </c>
      <c r="G552">
        <v>27.4</v>
      </c>
      <c r="H552">
        <v>0.20399999999999999</v>
      </c>
      <c r="I552">
        <v>21</v>
      </c>
      <c r="J552">
        <v>0</v>
      </c>
      <c r="K552" t="str">
        <f t="shared" si="8"/>
        <v>NO-DIABETES</v>
      </c>
    </row>
    <row r="553" spans="1:11" x14ac:dyDescent="0.35">
      <c r="A553">
        <v>552</v>
      </c>
      <c r="B553">
        <v>3</v>
      </c>
      <c r="C553">
        <v>84</v>
      </c>
      <c r="D553">
        <v>68</v>
      </c>
      <c r="E553">
        <v>30</v>
      </c>
      <c r="F553">
        <v>106</v>
      </c>
      <c r="G553">
        <v>31.9</v>
      </c>
      <c r="H553">
        <v>0.59099999999999997</v>
      </c>
      <c r="I553">
        <v>25</v>
      </c>
      <c r="J553">
        <v>0</v>
      </c>
      <c r="K553" t="str">
        <f t="shared" si="8"/>
        <v>NO-DIABETES</v>
      </c>
    </row>
    <row r="554" spans="1:11" x14ac:dyDescent="0.35">
      <c r="A554">
        <v>553</v>
      </c>
      <c r="B554">
        <v>6</v>
      </c>
      <c r="C554">
        <v>114</v>
      </c>
      <c r="D554">
        <v>88</v>
      </c>
      <c r="E554">
        <v>0</v>
      </c>
      <c r="F554">
        <v>0</v>
      </c>
      <c r="G554">
        <v>27.8</v>
      </c>
      <c r="H554">
        <v>0.247</v>
      </c>
      <c r="I554">
        <v>66</v>
      </c>
      <c r="J554">
        <v>0</v>
      </c>
      <c r="K554" t="str">
        <f t="shared" si="8"/>
        <v>NO-DIABETES</v>
      </c>
    </row>
    <row r="555" spans="1:11" x14ac:dyDescent="0.35">
      <c r="A555">
        <v>554</v>
      </c>
      <c r="B555">
        <v>1</v>
      </c>
      <c r="C555">
        <v>88</v>
      </c>
      <c r="D555">
        <v>62</v>
      </c>
      <c r="E555">
        <v>24</v>
      </c>
      <c r="F555">
        <v>44</v>
      </c>
      <c r="G555">
        <v>29.9</v>
      </c>
      <c r="H555">
        <v>0.42199999999999999</v>
      </c>
      <c r="I555">
        <v>23</v>
      </c>
      <c r="J555">
        <v>0</v>
      </c>
      <c r="K555" t="str">
        <f t="shared" si="8"/>
        <v>NO-DIABETES</v>
      </c>
    </row>
    <row r="556" spans="1:11" x14ac:dyDescent="0.35">
      <c r="A556">
        <v>555</v>
      </c>
      <c r="B556">
        <v>1</v>
      </c>
      <c r="C556">
        <v>84</v>
      </c>
      <c r="D556">
        <v>64</v>
      </c>
      <c r="E556">
        <v>23</v>
      </c>
      <c r="F556">
        <v>115</v>
      </c>
      <c r="G556">
        <v>36.9</v>
      </c>
      <c r="H556">
        <v>0.47099999999999997</v>
      </c>
      <c r="I556">
        <v>28</v>
      </c>
      <c r="J556">
        <v>0</v>
      </c>
      <c r="K556" t="str">
        <f t="shared" si="8"/>
        <v>NO-DIABETES</v>
      </c>
    </row>
    <row r="557" spans="1:11" x14ac:dyDescent="0.35">
      <c r="A557">
        <v>556</v>
      </c>
      <c r="B557">
        <v>7</v>
      </c>
      <c r="C557">
        <v>124</v>
      </c>
      <c r="D557">
        <v>70</v>
      </c>
      <c r="E557">
        <v>33</v>
      </c>
      <c r="F557">
        <v>215</v>
      </c>
      <c r="G557">
        <v>25.5</v>
      </c>
      <c r="H557">
        <v>0.161</v>
      </c>
      <c r="I557">
        <v>37</v>
      </c>
      <c r="J557">
        <v>0</v>
      </c>
      <c r="K557" t="str">
        <f t="shared" si="8"/>
        <v>NO-DIABETES</v>
      </c>
    </row>
    <row r="558" spans="1:11" x14ac:dyDescent="0.35">
      <c r="A558">
        <v>557</v>
      </c>
      <c r="B558">
        <v>1</v>
      </c>
      <c r="C558">
        <v>97</v>
      </c>
      <c r="D558">
        <v>70</v>
      </c>
      <c r="E558">
        <v>40</v>
      </c>
      <c r="F558">
        <v>0</v>
      </c>
      <c r="G558">
        <v>38.1</v>
      </c>
      <c r="H558">
        <v>0.218</v>
      </c>
      <c r="I558">
        <v>30</v>
      </c>
      <c r="J558">
        <v>0</v>
      </c>
      <c r="K558" t="str">
        <f t="shared" si="8"/>
        <v>NO-DIABETES</v>
      </c>
    </row>
    <row r="559" spans="1:11" x14ac:dyDescent="0.35">
      <c r="A559">
        <v>558</v>
      </c>
      <c r="B559">
        <v>8</v>
      </c>
      <c r="C559">
        <v>110</v>
      </c>
      <c r="D559">
        <v>76</v>
      </c>
      <c r="E559">
        <v>0</v>
      </c>
      <c r="F559">
        <v>0</v>
      </c>
      <c r="G559">
        <v>27.8</v>
      </c>
      <c r="H559">
        <v>0.23699999999999999</v>
      </c>
      <c r="I559">
        <v>58</v>
      </c>
      <c r="J559">
        <v>0</v>
      </c>
      <c r="K559" t="str">
        <f t="shared" si="8"/>
        <v>NO-DIABETES</v>
      </c>
    </row>
    <row r="560" spans="1:11" x14ac:dyDescent="0.35">
      <c r="A560">
        <v>559</v>
      </c>
      <c r="B560">
        <v>11</v>
      </c>
      <c r="C560">
        <v>103</v>
      </c>
      <c r="D560">
        <v>68</v>
      </c>
      <c r="E560">
        <v>40</v>
      </c>
      <c r="F560">
        <v>0</v>
      </c>
      <c r="G560">
        <v>46.2</v>
      </c>
      <c r="H560">
        <v>0.126</v>
      </c>
      <c r="I560">
        <v>42</v>
      </c>
      <c r="J560">
        <v>0</v>
      </c>
      <c r="K560" t="str">
        <f t="shared" si="8"/>
        <v>NO-DIABETES</v>
      </c>
    </row>
    <row r="561" spans="1:11" x14ac:dyDescent="0.35">
      <c r="A561">
        <v>560</v>
      </c>
      <c r="B561">
        <v>11</v>
      </c>
      <c r="C561">
        <v>85</v>
      </c>
      <c r="D561">
        <v>74</v>
      </c>
      <c r="E561">
        <v>0</v>
      </c>
      <c r="F561">
        <v>0</v>
      </c>
      <c r="G561">
        <v>30.1</v>
      </c>
      <c r="H561">
        <v>0.3</v>
      </c>
      <c r="I561">
        <v>35</v>
      </c>
      <c r="J561">
        <v>0</v>
      </c>
      <c r="K561" t="str">
        <f t="shared" si="8"/>
        <v>NO-DIABETES</v>
      </c>
    </row>
    <row r="562" spans="1:11" x14ac:dyDescent="0.35">
      <c r="A562">
        <v>561</v>
      </c>
      <c r="B562">
        <v>6</v>
      </c>
      <c r="C562">
        <v>125</v>
      </c>
      <c r="D562">
        <v>76</v>
      </c>
      <c r="E562">
        <v>0</v>
      </c>
      <c r="F562">
        <v>0</v>
      </c>
      <c r="G562">
        <v>33.799999999999997</v>
      </c>
      <c r="H562">
        <v>0.121</v>
      </c>
      <c r="I562">
        <v>54</v>
      </c>
      <c r="J562">
        <v>1</v>
      </c>
      <c r="K562" t="str">
        <f t="shared" si="8"/>
        <v>NO-DIABETES</v>
      </c>
    </row>
    <row r="563" spans="1:11" x14ac:dyDescent="0.35">
      <c r="A563">
        <v>562</v>
      </c>
      <c r="B563">
        <v>0</v>
      </c>
      <c r="C563">
        <v>198</v>
      </c>
      <c r="D563">
        <v>66</v>
      </c>
      <c r="E563">
        <v>32</v>
      </c>
      <c r="F563">
        <v>274</v>
      </c>
      <c r="G563">
        <v>41.3</v>
      </c>
      <c r="H563">
        <v>0.502</v>
      </c>
      <c r="I563">
        <v>28</v>
      </c>
      <c r="J563">
        <v>1</v>
      </c>
      <c r="K563" t="str">
        <f t="shared" si="8"/>
        <v xml:space="preserve"> PREDIABETES</v>
      </c>
    </row>
    <row r="564" spans="1:11" x14ac:dyDescent="0.35">
      <c r="A564">
        <v>563</v>
      </c>
      <c r="B564">
        <v>1</v>
      </c>
      <c r="C564">
        <v>87</v>
      </c>
      <c r="D564">
        <v>68</v>
      </c>
      <c r="E564">
        <v>34</v>
      </c>
      <c r="F564">
        <v>77</v>
      </c>
      <c r="G564">
        <v>37.6</v>
      </c>
      <c r="H564">
        <v>0.40100000000000002</v>
      </c>
      <c r="I564">
        <v>24</v>
      </c>
      <c r="J564">
        <v>0</v>
      </c>
      <c r="K564" t="str">
        <f t="shared" si="8"/>
        <v>NO-DIABETES</v>
      </c>
    </row>
    <row r="565" spans="1:11" x14ac:dyDescent="0.35">
      <c r="A565">
        <v>564</v>
      </c>
      <c r="B565">
        <v>6</v>
      </c>
      <c r="C565">
        <v>99</v>
      </c>
      <c r="D565">
        <v>60</v>
      </c>
      <c r="E565">
        <v>19</v>
      </c>
      <c r="F565">
        <v>54</v>
      </c>
      <c r="G565">
        <v>26.9</v>
      </c>
      <c r="H565">
        <v>0.497</v>
      </c>
      <c r="I565">
        <v>32</v>
      </c>
      <c r="J565">
        <v>0</v>
      </c>
      <c r="K565" t="str">
        <f t="shared" si="8"/>
        <v>NO-DIABETES</v>
      </c>
    </row>
    <row r="566" spans="1:11" x14ac:dyDescent="0.35">
      <c r="A566">
        <v>565</v>
      </c>
      <c r="B566">
        <v>0</v>
      </c>
      <c r="C566">
        <v>91</v>
      </c>
      <c r="D566">
        <v>80</v>
      </c>
      <c r="E566">
        <v>0</v>
      </c>
      <c r="F566">
        <v>0</v>
      </c>
      <c r="G566">
        <v>32.4</v>
      </c>
      <c r="H566">
        <v>0.60099999999999998</v>
      </c>
      <c r="I566">
        <v>27</v>
      </c>
      <c r="J566">
        <v>0</v>
      </c>
      <c r="K566" t="str">
        <f t="shared" si="8"/>
        <v>NO-DIABETES</v>
      </c>
    </row>
    <row r="567" spans="1:11" x14ac:dyDescent="0.35">
      <c r="A567">
        <v>566</v>
      </c>
      <c r="B567">
        <v>2</v>
      </c>
      <c r="C567">
        <v>95</v>
      </c>
      <c r="D567">
        <v>54</v>
      </c>
      <c r="E567">
        <v>14</v>
      </c>
      <c r="F567">
        <v>88</v>
      </c>
      <c r="G567">
        <v>26.1</v>
      </c>
      <c r="H567">
        <v>0.748</v>
      </c>
      <c r="I567">
        <v>22</v>
      </c>
      <c r="J567">
        <v>0</v>
      </c>
      <c r="K567" t="str">
        <f t="shared" si="8"/>
        <v>NO-DIABETES</v>
      </c>
    </row>
    <row r="568" spans="1:11" x14ac:dyDescent="0.35">
      <c r="A568">
        <v>567</v>
      </c>
      <c r="B568">
        <v>1</v>
      </c>
      <c r="C568">
        <v>99</v>
      </c>
      <c r="D568">
        <v>72</v>
      </c>
      <c r="E568">
        <v>30</v>
      </c>
      <c r="F568">
        <v>18</v>
      </c>
      <c r="G568">
        <v>38.6</v>
      </c>
      <c r="H568">
        <v>0.41199999999999998</v>
      </c>
      <c r="I568">
        <v>21</v>
      </c>
      <c r="J568">
        <v>0</v>
      </c>
      <c r="K568" t="str">
        <f t="shared" si="8"/>
        <v>NO-DIABETES</v>
      </c>
    </row>
    <row r="569" spans="1:11" x14ac:dyDescent="0.35">
      <c r="A569">
        <v>568</v>
      </c>
      <c r="B569">
        <v>6</v>
      </c>
      <c r="C569">
        <v>92</v>
      </c>
      <c r="D569">
        <v>62</v>
      </c>
      <c r="E569">
        <v>32</v>
      </c>
      <c r="F569">
        <v>126</v>
      </c>
      <c r="G569">
        <v>32</v>
      </c>
      <c r="H569">
        <v>8.5000000000000006E-2</v>
      </c>
      <c r="I569">
        <v>46</v>
      </c>
      <c r="J569">
        <v>0</v>
      </c>
      <c r="K569" t="str">
        <f t="shared" si="8"/>
        <v>NO-DIABETES</v>
      </c>
    </row>
    <row r="570" spans="1:11" x14ac:dyDescent="0.35">
      <c r="A570">
        <v>569</v>
      </c>
      <c r="B570">
        <v>4</v>
      </c>
      <c r="C570">
        <v>154</v>
      </c>
      <c r="D570">
        <v>72</v>
      </c>
      <c r="E570">
        <v>29</v>
      </c>
      <c r="F570">
        <v>126</v>
      </c>
      <c r="G570">
        <v>31.3</v>
      </c>
      <c r="H570">
        <v>0.33800000000000002</v>
      </c>
      <c r="I570">
        <v>37</v>
      </c>
      <c r="J570">
        <v>0</v>
      </c>
      <c r="K570" t="str">
        <f t="shared" si="8"/>
        <v xml:space="preserve"> PREDIABETES</v>
      </c>
    </row>
    <row r="571" spans="1:11" x14ac:dyDescent="0.35">
      <c r="A571">
        <v>570</v>
      </c>
      <c r="B571">
        <v>0</v>
      </c>
      <c r="C571">
        <v>121</v>
      </c>
      <c r="D571">
        <v>66</v>
      </c>
      <c r="E571">
        <v>30</v>
      </c>
      <c r="F571">
        <v>165</v>
      </c>
      <c r="G571">
        <v>34.299999999999997</v>
      </c>
      <c r="H571">
        <v>0.20300000000000001</v>
      </c>
      <c r="I571">
        <v>33</v>
      </c>
      <c r="J571">
        <v>1</v>
      </c>
      <c r="K571" t="str">
        <f t="shared" si="8"/>
        <v>NO-DIABETES</v>
      </c>
    </row>
    <row r="572" spans="1:11" x14ac:dyDescent="0.35">
      <c r="A572">
        <v>571</v>
      </c>
      <c r="B572">
        <v>3</v>
      </c>
      <c r="C572">
        <v>78</v>
      </c>
      <c r="D572">
        <v>70</v>
      </c>
      <c r="E572">
        <v>0</v>
      </c>
      <c r="F572">
        <v>0</v>
      </c>
      <c r="G572">
        <v>32.5</v>
      </c>
      <c r="H572">
        <v>0.27</v>
      </c>
      <c r="I572">
        <v>39</v>
      </c>
      <c r="J572">
        <v>0</v>
      </c>
      <c r="K572" t="str">
        <f t="shared" si="8"/>
        <v>NO-DIABETES</v>
      </c>
    </row>
    <row r="573" spans="1:11" x14ac:dyDescent="0.35">
      <c r="A573">
        <v>572</v>
      </c>
      <c r="B573">
        <v>2</v>
      </c>
      <c r="C573">
        <v>130</v>
      </c>
      <c r="D573">
        <v>96</v>
      </c>
      <c r="E573">
        <v>0</v>
      </c>
      <c r="F573">
        <v>0</v>
      </c>
      <c r="G573">
        <v>22.6</v>
      </c>
      <c r="H573">
        <v>0.26800000000000002</v>
      </c>
      <c r="I573">
        <v>21</v>
      </c>
      <c r="J573">
        <v>0</v>
      </c>
      <c r="K573" t="str">
        <f t="shared" si="8"/>
        <v>NO-DIABETES</v>
      </c>
    </row>
    <row r="574" spans="1:11" x14ac:dyDescent="0.35">
      <c r="A574">
        <v>573</v>
      </c>
      <c r="B574">
        <v>3</v>
      </c>
      <c r="C574">
        <v>111</v>
      </c>
      <c r="D574">
        <v>58</v>
      </c>
      <c r="E574">
        <v>31</v>
      </c>
      <c r="F574">
        <v>44</v>
      </c>
      <c r="G574">
        <v>29.5</v>
      </c>
      <c r="H574">
        <v>0.43</v>
      </c>
      <c r="I574">
        <v>22</v>
      </c>
      <c r="J574">
        <v>0</v>
      </c>
      <c r="K574" t="str">
        <f t="shared" si="8"/>
        <v>NO-DIABETES</v>
      </c>
    </row>
    <row r="575" spans="1:11" x14ac:dyDescent="0.35">
      <c r="A575">
        <v>574</v>
      </c>
      <c r="B575">
        <v>2</v>
      </c>
      <c r="C575">
        <v>98</v>
      </c>
      <c r="D575">
        <v>60</v>
      </c>
      <c r="E575">
        <v>17</v>
      </c>
      <c r="F575">
        <v>120</v>
      </c>
      <c r="G575">
        <v>34.700000000000003</v>
      </c>
      <c r="H575">
        <v>0.19800000000000001</v>
      </c>
      <c r="I575">
        <v>22</v>
      </c>
      <c r="J575">
        <v>0</v>
      </c>
      <c r="K575" t="str">
        <f t="shared" si="8"/>
        <v>NO-DIABETES</v>
      </c>
    </row>
    <row r="576" spans="1:11" x14ac:dyDescent="0.35">
      <c r="A576">
        <v>575</v>
      </c>
      <c r="B576">
        <v>1</v>
      </c>
      <c r="C576">
        <v>143</v>
      </c>
      <c r="D576">
        <v>86</v>
      </c>
      <c r="E576">
        <v>30</v>
      </c>
      <c r="F576">
        <v>330</v>
      </c>
      <c r="G576">
        <v>30.1</v>
      </c>
      <c r="H576">
        <v>0.89200000000000002</v>
      </c>
      <c r="I576">
        <v>23</v>
      </c>
      <c r="J576">
        <v>0</v>
      </c>
      <c r="K576" t="str">
        <f t="shared" si="8"/>
        <v xml:space="preserve"> PREDIABETES</v>
      </c>
    </row>
    <row r="577" spans="1:11" x14ac:dyDescent="0.35">
      <c r="A577">
        <v>576</v>
      </c>
      <c r="B577">
        <v>1</v>
      </c>
      <c r="C577">
        <v>119</v>
      </c>
      <c r="D577">
        <v>44</v>
      </c>
      <c r="E577">
        <v>47</v>
      </c>
      <c r="F577">
        <v>63</v>
      </c>
      <c r="G577">
        <v>35.5</v>
      </c>
      <c r="H577">
        <v>0.28000000000000003</v>
      </c>
      <c r="I577">
        <v>25</v>
      </c>
      <c r="J577">
        <v>0</v>
      </c>
      <c r="K577" t="str">
        <f t="shared" si="8"/>
        <v>NO-DIABETES</v>
      </c>
    </row>
    <row r="578" spans="1:11" x14ac:dyDescent="0.35">
      <c r="A578">
        <v>577</v>
      </c>
      <c r="B578">
        <v>6</v>
      </c>
      <c r="C578">
        <v>108</v>
      </c>
      <c r="D578">
        <v>44</v>
      </c>
      <c r="E578">
        <v>20</v>
      </c>
      <c r="F578">
        <v>130</v>
      </c>
      <c r="G578">
        <v>24</v>
      </c>
      <c r="H578">
        <v>0.81299999999999994</v>
      </c>
      <c r="I578">
        <v>35</v>
      </c>
      <c r="J578">
        <v>0</v>
      </c>
      <c r="K578" t="str">
        <f t="shared" si="8"/>
        <v>NO-DIABETES</v>
      </c>
    </row>
    <row r="579" spans="1:11" x14ac:dyDescent="0.35">
      <c r="A579">
        <v>578</v>
      </c>
      <c r="B579">
        <v>2</v>
      </c>
      <c r="C579">
        <v>118</v>
      </c>
      <c r="D579">
        <v>80</v>
      </c>
      <c r="E579">
        <v>0</v>
      </c>
      <c r="F579">
        <v>0</v>
      </c>
      <c r="G579">
        <v>42.9</v>
      </c>
      <c r="H579">
        <v>0.69299999999999995</v>
      </c>
      <c r="I579">
        <v>21</v>
      </c>
      <c r="J579">
        <v>1</v>
      </c>
      <c r="K579" t="str">
        <f t="shared" ref="K579:K642" si="9">IF(C579&gt;=140," PREDIABETES","NO-DIABETES")</f>
        <v>NO-DIABETES</v>
      </c>
    </row>
    <row r="580" spans="1:11" x14ac:dyDescent="0.35">
      <c r="A580">
        <v>579</v>
      </c>
      <c r="B580">
        <v>10</v>
      </c>
      <c r="C580">
        <v>133</v>
      </c>
      <c r="D580">
        <v>68</v>
      </c>
      <c r="E580">
        <v>0</v>
      </c>
      <c r="F580">
        <v>0</v>
      </c>
      <c r="G580">
        <v>27</v>
      </c>
      <c r="H580">
        <v>0.245</v>
      </c>
      <c r="I580">
        <v>36</v>
      </c>
      <c r="J580">
        <v>0</v>
      </c>
      <c r="K580" t="str">
        <f t="shared" si="9"/>
        <v>NO-DIABETES</v>
      </c>
    </row>
    <row r="581" spans="1:11" x14ac:dyDescent="0.35">
      <c r="A581">
        <v>580</v>
      </c>
      <c r="B581">
        <v>2</v>
      </c>
      <c r="C581">
        <v>197</v>
      </c>
      <c r="D581">
        <v>70</v>
      </c>
      <c r="E581">
        <v>99</v>
      </c>
      <c r="F581">
        <v>0</v>
      </c>
      <c r="G581">
        <v>34.700000000000003</v>
      </c>
      <c r="H581">
        <v>0.57499999999999996</v>
      </c>
      <c r="I581">
        <v>62</v>
      </c>
      <c r="J581">
        <v>1</v>
      </c>
      <c r="K581" t="str">
        <f t="shared" si="9"/>
        <v xml:space="preserve"> PREDIABETES</v>
      </c>
    </row>
    <row r="582" spans="1:11" x14ac:dyDescent="0.35">
      <c r="A582">
        <v>581</v>
      </c>
      <c r="B582">
        <v>0</v>
      </c>
      <c r="C582">
        <v>151</v>
      </c>
      <c r="D582">
        <v>90</v>
      </c>
      <c r="E582">
        <v>46</v>
      </c>
      <c r="F582">
        <v>0</v>
      </c>
      <c r="G582">
        <v>42.1</v>
      </c>
      <c r="H582">
        <v>0.371</v>
      </c>
      <c r="I582">
        <v>21</v>
      </c>
      <c r="J582">
        <v>1</v>
      </c>
      <c r="K582" t="str">
        <f t="shared" si="9"/>
        <v xml:space="preserve"> PREDIABETES</v>
      </c>
    </row>
    <row r="583" spans="1:11" x14ac:dyDescent="0.35">
      <c r="A583">
        <v>582</v>
      </c>
      <c r="B583">
        <v>6</v>
      </c>
      <c r="C583">
        <v>109</v>
      </c>
      <c r="D583">
        <v>60</v>
      </c>
      <c r="E583">
        <v>27</v>
      </c>
      <c r="F583">
        <v>0</v>
      </c>
      <c r="G583">
        <v>25</v>
      </c>
      <c r="H583">
        <v>0.20599999999999999</v>
      </c>
      <c r="I583">
        <v>27</v>
      </c>
      <c r="J583">
        <v>0</v>
      </c>
      <c r="K583" t="str">
        <f t="shared" si="9"/>
        <v>NO-DIABETES</v>
      </c>
    </row>
    <row r="584" spans="1:11" x14ac:dyDescent="0.35">
      <c r="A584">
        <v>583</v>
      </c>
      <c r="B584">
        <v>12</v>
      </c>
      <c r="C584">
        <v>121</v>
      </c>
      <c r="D584">
        <v>78</v>
      </c>
      <c r="E584">
        <v>17</v>
      </c>
      <c r="F584">
        <v>0</v>
      </c>
      <c r="G584">
        <v>26.5</v>
      </c>
      <c r="H584">
        <v>0.25900000000000001</v>
      </c>
      <c r="I584">
        <v>62</v>
      </c>
      <c r="J584">
        <v>0</v>
      </c>
      <c r="K584" t="str">
        <f t="shared" si="9"/>
        <v>NO-DIABETES</v>
      </c>
    </row>
    <row r="585" spans="1:11" x14ac:dyDescent="0.35">
      <c r="A585">
        <v>584</v>
      </c>
      <c r="B585">
        <v>8</v>
      </c>
      <c r="C585">
        <v>100</v>
      </c>
      <c r="D585">
        <v>76</v>
      </c>
      <c r="E585">
        <v>0</v>
      </c>
      <c r="F585">
        <v>0</v>
      </c>
      <c r="G585">
        <v>38.700000000000003</v>
      </c>
      <c r="H585">
        <v>0.19</v>
      </c>
      <c r="I585">
        <v>42</v>
      </c>
      <c r="J585">
        <v>0</v>
      </c>
      <c r="K585" t="str">
        <f t="shared" si="9"/>
        <v>NO-DIABETES</v>
      </c>
    </row>
    <row r="586" spans="1:11" x14ac:dyDescent="0.35">
      <c r="A586">
        <v>585</v>
      </c>
      <c r="B586">
        <v>8</v>
      </c>
      <c r="C586">
        <v>124</v>
      </c>
      <c r="D586">
        <v>76</v>
      </c>
      <c r="E586">
        <v>24</v>
      </c>
      <c r="F586">
        <v>600</v>
      </c>
      <c r="G586">
        <v>28.7</v>
      </c>
      <c r="H586">
        <v>0.68700000000000006</v>
      </c>
      <c r="I586">
        <v>52</v>
      </c>
      <c r="J586">
        <v>1</v>
      </c>
      <c r="K586" t="str">
        <f t="shared" si="9"/>
        <v>NO-DIABETES</v>
      </c>
    </row>
    <row r="587" spans="1:11" x14ac:dyDescent="0.35">
      <c r="A587">
        <v>586</v>
      </c>
      <c r="B587">
        <v>1</v>
      </c>
      <c r="C587">
        <v>93</v>
      </c>
      <c r="D587">
        <v>56</v>
      </c>
      <c r="E587">
        <v>11</v>
      </c>
      <c r="F587">
        <v>0</v>
      </c>
      <c r="G587">
        <v>22.5</v>
      </c>
      <c r="H587">
        <v>0.41699999999999998</v>
      </c>
      <c r="I587">
        <v>22</v>
      </c>
      <c r="J587">
        <v>0</v>
      </c>
      <c r="K587" t="str">
        <f t="shared" si="9"/>
        <v>NO-DIABETES</v>
      </c>
    </row>
    <row r="588" spans="1:11" x14ac:dyDescent="0.35">
      <c r="A588">
        <v>587</v>
      </c>
      <c r="B588">
        <v>8</v>
      </c>
      <c r="C588">
        <v>143</v>
      </c>
      <c r="D588">
        <v>66</v>
      </c>
      <c r="E588">
        <v>0</v>
      </c>
      <c r="F588">
        <v>0</v>
      </c>
      <c r="G588">
        <v>34.9</v>
      </c>
      <c r="H588">
        <v>0.129</v>
      </c>
      <c r="I588">
        <v>41</v>
      </c>
      <c r="J588">
        <v>1</v>
      </c>
      <c r="K588" t="str">
        <f t="shared" si="9"/>
        <v xml:space="preserve"> PREDIABETES</v>
      </c>
    </row>
    <row r="589" spans="1:11" x14ac:dyDescent="0.35">
      <c r="A589">
        <v>588</v>
      </c>
      <c r="B589">
        <v>6</v>
      </c>
      <c r="C589">
        <v>103</v>
      </c>
      <c r="D589">
        <v>66</v>
      </c>
      <c r="E589">
        <v>0</v>
      </c>
      <c r="F589">
        <v>0</v>
      </c>
      <c r="G589">
        <v>24.3</v>
      </c>
      <c r="H589">
        <v>0.249</v>
      </c>
      <c r="I589">
        <v>29</v>
      </c>
      <c r="J589">
        <v>0</v>
      </c>
      <c r="K589" t="str">
        <f t="shared" si="9"/>
        <v>NO-DIABETES</v>
      </c>
    </row>
    <row r="590" spans="1:11" x14ac:dyDescent="0.35">
      <c r="A590">
        <v>589</v>
      </c>
      <c r="B590">
        <v>3</v>
      </c>
      <c r="C590">
        <v>176</v>
      </c>
      <c r="D590">
        <v>86</v>
      </c>
      <c r="E590">
        <v>27</v>
      </c>
      <c r="F590">
        <v>156</v>
      </c>
      <c r="G590">
        <v>33.299999999999997</v>
      </c>
      <c r="H590">
        <v>1.1539999999999999</v>
      </c>
      <c r="I590">
        <v>52</v>
      </c>
      <c r="J590">
        <v>1</v>
      </c>
      <c r="K590" t="str">
        <f t="shared" si="9"/>
        <v xml:space="preserve"> PREDIABETES</v>
      </c>
    </row>
    <row r="591" spans="1:11" x14ac:dyDescent="0.35">
      <c r="A591">
        <v>590</v>
      </c>
      <c r="B591">
        <v>0</v>
      </c>
      <c r="C591">
        <v>73</v>
      </c>
      <c r="D591">
        <v>0</v>
      </c>
      <c r="E591">
        <v>0</v>
      </c>
      <c r="F591">
        <v>0</v>
      </c>
      <c r="G591">
        <v>21.1</v>
      </c>
      <c r="H591">
        <v>0.34200000000000003</v>
      </c>
      <c r="I591">
        <v>25</v>
      </c>
      <c r="J591">
        <v>0</v>
      </c>
      <c r="K591" t="str">
        <f t="shared" si="9"/>
        <v>NO-DIABETES</v>
      </c>
    </row>
    <row r="592" spans="1:11" x14ac:dyDescent="0.35">
      <c r="A592">
        <v>591</v>
      </c>
      <c r="B592">
        <v>11</v>
      </c>
      <c r="C592">
        <v>111</v>
      </c>
      <c r="D592">
        <v>84</v>
      </c>
      <c r="E592">
        <v>40</v>
      </c>
      <c r="F592">
        <v>0</v>
      </c>
      <c r="G592">
        <v>46.8</v>
      </c>
      <c r="H592">
        <v>0.92500000000000004</v>
      </c>
      <c r="I592">
        <v>45</v>
      </c>
      <c r="J592">
        <v>1</v>
      </c>
      <c r="K592" t="str">
        <f t="shared" si="9"/>
        <v>NO-DIABETES</v>
      </c>
    </row>
    <row r="593" spans="1:11" x14ac:dyDescent="0.35">
      <c r="A593">
        <v>592</v>
      </c>
      <c r="B593">
        <v>2</v>
      </c>
      <c r="C593">
        <v>112</v>
      </c>
      <c r="D593">
        <v>78</v>
      </c>
      <c r="E593">
        <v>50</v>
      </c>
      <c r="F593">
        <v>140</v>
      </c>
      <c r="G593">
        <v>39.4</v>
      </c>
      <c r="H593">
        <v>0.17499999999999999</v>
      </c>
      <c r="I593">
        <v>24</v>
      </c>
      <c r="J593">
        <v>0</v>
      </c>
      <c r="K593" t="str">
        <f t="shared" si="9"/>
        <v>NO-DIABETES</v>
      </c>
    </row>
    <row r="594" spans="1:11" x14ac:dyDescent="0.35">
      <c r="A594">
        <v>593</v>
      </c>
      <c r="B594">
        <v>3</v>
      </c>
      <c r="C594">
        <v>132</v>
      </c>
      <c r="D594">
        <v>80</v>
      </c>
      <c r="E594">
        <v>0</v>
      </c>
      <c r="F594">
        <v>0</v>
      </c>
      <c r="G594">
        <v>34.4</v>
      </c>
      <c r="H594">
        <v>0.40200000000000002</v>
      </c>
      <c r="I594">
        <v>44</v>
      </c>
      <c r="J594">
        <v>1</v>
      </c>
      <c r="K594" t="str">
        <f t="shared" si="9"/>
        <v>NO-DIABETES</v>
      </c>
    </row>
    <row r="595" spans="1:11" x14ac:dyDescent="0.35">
      <c r="A595">
        <v>594</v>
      </c>
      <c r="B595">
        <v>2</v>
      </c>
      <c r="C595">
        <v>82</v>
      </c>
      <c r="D595">
        <v>52</v>
      </c>
      <c r="E595">
        <v>22</v>
      </c>
      <c r="F595">
        <v>115</v>
      </c>
      <c r="G595">
        <v>28.5</v>
      </c>
      <c r="H595">
        <v>1.6990000000000001</v>
      </c>
      <c r="I595">
        <v>25</v>
      </c>
      <c r="J595">
        <v>0</v>
      </c>
      <c r="K595" t="str">
        <f t="shared" si="9"/>
        <v>NO-DIABETES</v>
      </c>
    </row>
    <row r="596" spans="1:11" x14ac:dyDescent="0.35">
      <c r="A596">
        <v>595</v>
      </c>
      <c r="B596">
        <v>6</v>
      </c>
      <c r="C596">
        <v>123</v>
      </c>
      <c r="D596">
        <v>72</v>
      </c>
      <c r="E596">
        <v>45</v>
      </c>
      <c r="F596">
        <v>230</v>
      </c>
      <c r="G596">
        <v>33.6</v>
      </c>
      <c r="H596">
        <v>0.73299999999999998</v>
      </c>
      <c r="I596">
        <v>34</v>
      </c>
      <c r="J596">
        <v>0</v>
      </c>
      <c r="K596" t="str">
        <f t="shared" si="9"/>
        <v>NO-DIABETES</v>
      </c>
    </row>
    <row r="597" spans="1:11" x14ac:dyDescent="0.35">
      <c r="A597">
        <v>596</v>
      </c>
      <c r="B597">
        <v>0</v>
      </c>
      <c r="C597">
        <v>188</v>
      </c>
      <c r="D597">
        <v>82</v>
      </c>
      <c r="E597">
        <v>14</v>
      </c>
      <c r="F597">
        <v>185</v>
      </c>
      <c r="G597">
        <v>32</v>
      </c>
      <c r="H597">
        <v>0.68200000000000005</v>
      </c>
      <c r="I597">
        <v>22</v>
      </c>
      <c r="J597">
        <v>1</v>
      </c>
      <c r="K597" t="str">
        <f t="shared" si="9"/>
        <v xml:space="preserve"> PREDIABETES</v>
      </c>
    </row>
    <row r="598" spans="1:11" x14ac:dyDescent="0.35">
      <c r="A598">
        <v>597</v>
      </c>
      <c r="B598">
        <v>0</v>
      </c>
      <c r="C598">
        <v>67</v>
      </c>
      <c r="D598">
        <v>76</v>
      </c>
      <c r="E598">
        <v>0</v>
      </c>
      <c r="F598">
        <v>0</v>
      </c>
      <c r="G598">
        <v>45.3</v>
      </c>
      <c r="H598">
        <v>0.19400000000000001</v>
      </c>
      <c r="I598">
        <v>46</v>
      </c>
      <c r="J598">
        <v>0</v>
      </c>
      <c r="K598" t="str">
        <f t="shared" si="9"/>
        <v>NO-DIABETES</v>
      </c>
    </row>
    <row r="599" spans="1:11" x14ac:dyDescent="0.35">
      <c r="A599">
        <v>598</v>
      </c>
      <c r="B599">
        <v>1</v>
      </c>
      <c r="C599">
        <v>89</v>
      </c>
      <c r="D599">
        <v>24</v>
      </c>
      <c r="E599">
        <v>19</v>
      </c>
      <c r="F599">
        <v>25</v>
      </c>
      <c r="G599">
        <v>27.8</v>
      </c>
      <c r="H599">
        <v>0.55900000000000005</v>
      </c>
      <c r="I599">
        <v>21</v>
      </c>
      <c r="J599">
        <v>0</v>
      </c>
      <c r="K599" t="str">
        <f t="shared" si="9"/>
        <v>NO-DIABETES</v>
      </c>
    </row>
    <row r="600" spans="1:11" x14ac:dyDescent="0.35">
      <c r="A600">
        <v>599</v>
      </c>
      <c r="B600">
        <v>1</v>
      </c>
      <c r="C600">
        <v>173</v>
      </c>
      <c r="D600">
        <v>74</v>
      </c>
      <c r="E600">
        <v>0</v>
      </c>
      <c r="F600">
        <v>0</v>
      </c>
      <c r="G600">
        <v>36.799999999999997</v>
      </c>
      <c r="H600">
        <v>8.7999999999999995E-2</v>
      </c>
      <c r="I600">
        <v>38</v>
      </c>
      <c r="J600">
        <v>1</v>
      </c>
      <c r="K600" t="str">
        <f t="shared" si="9"/>
        <v xml:space="preserve"> PREDIABETES</v>
      </c>
    </row>
    <row r="601" spans="1:11" x14ac:dyDescent="0.35">
      <c r="A601">
        <v>600</v>
      </c>
      <c r="B601">
        <v>1</v>
      </c>
      <c r="C601">
        <v>109</v>
      </c>
      <c r="D601">
        <v>38</v>
      </c>
      <c r="E601">
        <v>18</v>
      </c>
      <c r="F601">
        <v>120</v>
      </c>
      <c r="G601">
        <v>23.1</v>
      </c>
      <c r="H601">
        <v>0.40699999999999997</v>
      </c>
      <c r="I601">
        <v>26</v>
      </c>
      <c r="J601">
        <v>0</v>
      </c>
      <c r="K601" t="str">
        <f t="shared" si="9"/>
        <v>NO-DIABETES</v>
      </c>
    </row>
    <row r="602" spans="1:11" x14ac:dyDescent="0.35">
      <c r="A602">
        <v>601</v>
      </c>
      <c r="B602">
        <v>1</v>
      </c>
      <c r="C602">
        <v>108</v>
      </c>
      <c r="D602">
        <v>88</v>
      </c>
      <c r="E602">
        <v>19</v>
      </c>
      <c r="F602">
        <v>0</v>
      </c>
      <c r="G602">
        <v>27.1</v>
      </c>
      <c r="H602">
        <v>0.4</v>
      </c>
      <c r="I602">
        <v>24</v>
      </c>
      <c r="J602">
        <v>0</v>
      </c>
      <c r="K602" t="str">
        <f t="shared" si="9"/>
        <v>NO-DIABETES</v>
      </c>
    </row>
    <row r="603" spans="1:11" x14ac:dyDescent="0.35">
      <c r="A603">
        <v>602</v>
      </c>
      <c r="B603">
        <v>6</v>
      </c>
      <c r="C603">
        <v>96</v>
      </c>
      <c r="D603">
        <v>0</v>
      </c>
      <c r="E603">
        <v>0</v>
      </c>
      <c r="F603">
        <v>0</v>
      </c>
      <c r="G603">
        <v>23.7</v>
      </c>
      <c r="H603">
        <v>0.19</v>
      </c>
      <c r="I603">
        <v>28</v>
      </c>
      <c r="J603">
        <v>0</v>
      </c>
      <c r="K603" t="str">
        <f t="shared" si="9"/>
        <v>NO-DIABETES</v>
      </c>
    </row>
    <row r="604" spans="1:11" x14ac:dyDescent="0.35">
      <c r="A604">
        <v>603</v>
      </c>
      <c r="B604">
        <v>1</v>
      </c>
      <c r="C604">
        <v>124</v>
      </c>
      <c r="D604">
        <v>74</v>
      </c>
      <c r="E604">
        <v>36</v>
      </c>
      <c r="F604">
        <v>0</v>
      </c>
      <c r="G604">
        <v>27.8</v>
      </c>
      <c r="H604">
        <v>0.1</v>
      </c>
      <c r="I604">
        <v>30</v>
      </c>
      <c r="J604">
        <v>0</v>
      </c>
      <c r="K604" t="str">
        <f t="shared" si="9"/>
        <v>NO-DIABETES</v>
      </c>
    </row>
    <row r="605" spans="1:11" x14ac:dyDescent="0.35">
      <c r="A605">
        <v>604</v>
      </c>
      <c r="B605">
        <v>7</v>
      </c>
      <c r="C605">
        <v>150</v>
      </c>
      <c r="D605">
        <v>78</v>
      </c>
      <c r="E605">
        <v>29</v>
      </c>
      <c r="F605">
        <v>126</v>
      </c>
      <c r="G605">
        <v>35.200000000000003</v>
      </c>
      <c r="H605">
        <v>0.69199999999999995</v>
      </c>
      <c r="I605">
        <v>54</v>
      </c>
      <c r="J605">
        <v>1</v>
      </c>
      <c r="K605" t="str">
        <f t="shared" si="9"/>
        <v xml:space="preserve"> PREDIABETES</v>
      </c>
    </row>
    <row r="606" spans="1:11" x14ac:dyDescent="0.35">
      <c r="A606">
        <v>605</v>
      </c>
      <c r="B606">
        <v>4</v>
      </c>
      <c r="C606">
        <v>183</v>
      </c>
      <c r="D606">
        <v>0</v>
      </c>
      <c r="E606">
        <v>0</v>
      </c>
      <c r="F606">
        <v>0</v>
      </c>
      <c r="G606">
        <v>28.4</v>
      </c>
      <c r="H606">
        <v>0.21199999999999999</v>
      </c>
      <c r="I606">
        <v>36</v>
      </c>
      <c r="J606">
        <v>1</v>
      </c>
      <c r="K606" t="str">
        <f t="shared" si="9"/>
        <v xml:space="preserve"> PREDIABETES</v>
      </c>
    </row>
    <row r="607" spans="1:11" x14ac:dyDescent="0.35">
      <c r="A607">
        <v>606</v>
      </c>
      <c r="B607">
        <v>1</v>
      </c>
      <c r="C607">
        <v>124</v>
      </c>
      <c r="D607">
        <v>60</v>
      </c>
      <c r="E607">
        <v>32</v>
      </c>
      <c r="F607">
        <v>0</v>
      </c>
      <c r="G607">
        <v>35.799999999999997</v>
      </c>
      <c r="H607">
        <v>0.51400000000000001</v>
      </c>
      <c r="I607">
        <v>21</v>
      </c>
      <c r="J607">
        <v>0</v>
      </c>
      <c r="K607" t="str">
        <f t="shared" si="9"/>
        <v>NO-DIABETES</v>
      </c>
    </row>
    <row r="608" spans="1:11" x14ac:dyDescent="0.35">
      <c r="A608">
        <v>607</v>
      </c>
      <c r="B608">
        <v>1</v>
      </c>
      <c r="C608">
        <v>181</v>
      </c>
      <c r="D608">
        <v>78</v>
      </c>
      <c r="E608">
        <v>42</v>
      </c>
      <c r="F608">
        <v>293</v>
      </c>
      <c r="G608">
        <v>40</v>
      </c>
      <c r="H608">
        <v>1.258</v>
      </c>
      <c r="I608">
        <v>22</v>
      </c>
      <c r="J608">
        <v>1</v>
      </c>
      <c r="K608" t="str">
        <f t="shared" si="9"/>
        <v xml:space="preserve"> PREDIABETES</v>
      </c>
    </row>
    <row r="609" spans="1:11" x14ac:dyDescent="0.35">
      <c r="A609">
        <v>608</v>
      </c>
      <c r="B609">
        <v>1</v>
      </c>
      <c r="C609">
        <v>92</v>
      </c>
      <c r="D609">
        <v>62</v>
      </c>
      <c r="E609">
        <v>25</v>
      </c>
      <c r="F609">
        <v>41</v>
      </c>
      <c r="G609">
        <v>19.5</v>
      </c>
      <c r="H609">
        <v>0.48199999999999998</v>
      </c>
      <c r="I609">
        <v>25</v>
      </c>
      <c r="J609">
        <v>0</v>
      </c>
      <c r="K609" t="str">
        <f t="shared" si="9"/>
        <v>NO-DIABETES</v>
      </c>
    </row>
    <row r="610" spans="1:11" x14ac:dyDescent="0.35">
      <c r="A610">
        <v>609</v>
      </c>
      <c r="B610">
        <v>0</v>
      </c>
      <c r="C610">
        <v>152</v>
      </c>
      <c r="D610">
        <v>82</v>
      </c>
      <c r="E610">
        <v>39</v>
      </c>
      <c r="F610">
        <v>272</v>
      </c>
      <c r="G610">
        <v>41.5</v>
      </c>
      <c r="H610">
        <v>0.27</v>
      </c>
      <c r="I610">
        <v>27</v>
      </c>
      <c r="J610">
        <v>0</v>
      </c>
      <c r="K610" t="str">
        <f t="shared" si="9"/>
        <v xml:space="preserve"> PREDIABETES</v>
      </c>
    </row>
    <row r="611" spans="1:11" x14ac:dyDescent="0.35">
      <c r="A611">
        <v>610</v>
      </c>
      <c r="B611">
        <v>1</v>
      </c>
      <c r="C611">
        <v>111</v>
      </c>
      <c r="D611">
        <v>62</v>
      </c>
      <c r="E611">
        <v>13</v>
      </c>
      <c r="F611">
        <v>182</v>
      </c>
      <c r="G611">
        <v>24</v>
      </c>
      <c r="H611">
        <v>0.13800000000000001</v>
      </c>
      <c r="I611">
        <v>23</v>
      </c>
      <c r="J611">
        <v>0</v>
      </c>
      <c r="K611" t="str">
        <f t="shared" si="9"/>
        <v>NO-DIABETES</v>
      </c>
    </row>
    <row r="612" spans="1:11" x14ac:dyDescent="0.35">
      <c r="A612">
        <v>611</v>
      </c>
      <c r="B612">
        <v>3</v>
      </c>
      <c r="C612">
        <v>106</v>
      </c>
      <c r="D612">
        <v>54</v>
      </c>
      <c r="E612">
        <v>21</v>
      </c>
      <c r="F612">
        <v>158</v>
      </c>
      <c r="G612">
        <v>30.9</v>
      </c>
      <c r="H612">
        <v>0.29199999999999998</v>
      </c>
      <c r="I612">
        <v>24</v>
      </c>
      <c r="J612">
        <v>0</v>
      </c>
      <c r="K612" t="str">
        <f t="shared" si="9"/>
        <v>NO-DIABETES</v>
      </c>
    </row>
    <row r="613" spans="1:11" x14ac:dyDescent="0.35">
      <c r="A613">
        <v>612</v>
      </c>
      <c r="B613">
        <v>3</v>
      </c>
      <c r="C613">
        <v>174</v>
      </c>
      <c r="D613">
        <v>58</v>
      </c>
      <c r="E613">
        <v>22</v>
      </c>
      <c r="F613">
        <v>194</v>
      </c>
      <c r="G613">
        <v>32.9</v>
      </c>
      <c r="H613">
        <v>0.59299999999999997</v>
      </c>
      <c r="I613">
        <v>36</v>
      </c>
      <c r="J613">
        <v>1</v>
      </c>
      <c r="K613" t="str">
        <f t="shared" si="9"/>
        <v xml:space="preserve"> PREDIABETES</v>
      </c>
    </row>
    <row r="614" spans="1:11" x14ac:dyDescent="0.35">
      <c r="A614">
        <v>613</v>
      </c>
      <c r="B614">
        <v>7</v>
      </c>
      <c r="C614">
        <v>168</v>
      </c>
      <c r="D614">
        <v>88</v>
      </c>
      <c r="E614">
        <v>42</v>
      </c>
      <c r="F614">
        <v>321</v>
      </c>
      <c r="G614">
        <v>38.200000000000003</v>
      </c>
      <c r="H614">
        <v>0.78700000000000003</v>
      </c>
      <c r="I614">
        <v>40</v>
      </c>
      <c r="J614">
        <v>1</v>
      </c>
      <c r="K614" t="str">
        <f t="shared" si="9"/>
        <v xml:space="preserve"> PREDIABETES</v>
      </c>
    </row>
    <row r="615" spans="1:11" x14ac:dyDescent="0.35">
      <c r="A615">
        <v>614</v>
      </c>
      <c r="B615">
        <v>6</v>
      </c>
      <c r="C615">
        <v>105</v>
      </c>
      <c r="D615">
        <v>80</v>
      </c>
      <c r="E615">
        <v>28</v>
      </c>
      <c r="F615">
        <v>0</v>
      </c>
      <c r="G615">
        <v>32.5</v>
      </c>
      <c r="H615">
        <v>0.878</v>
      </c>
      <c r="I615">
        <v>26</v>
      </c>
      <c r="J615">
        <v>0</v>
      </c>
      <c r="K615" t="str">
        <f t="shared" si="9"/>
        <v>NO-DIABETES</v>
      </c>
    </row>
    <row r="616" spans="1:11" x14ac:dyDescent="0.35">
      <c r="A616">
        <v>615</v>
      </c>
      <c r="B616">
        <v>11</v>
      </c>
      <c r="C616">
        <v>138</v>
      </c>
      <c r="D616">
        <v>74</v>
      </c>
      <c r="E616">
        <v>26</v>
      </c>
      <c r="F616">
        <v>144</v>
      </c>
      <c r="G616">
        <v>36.1</v>
      </c>
      <c r="H616">
        <v>0.55700000000000005</v>
      </c>
      <c r="I616">
        <v>50</v>
      </c>
      <c r="J616">
        <v>1</v>
      </c>
      <c r="K616" t="str">
        <f t="shared" si="9"/>
        <v>NO-DIABETES</v>
      </c>
    </row>
    <row r="617" spans="1:11" x14ac:dyDescent="0.35">
      <c r="A617">
        <v>616</v>
      </c>
      <c r="B617">
        <v>3</v>
      </c>
      <c r="C617">
        <v>106</v>
      </c>
      <c r="D617">
        <v>72</v>
      </c>
      <c r="E617">
        <v>0</v>
      </c>
      <c r="F617">
        <v>0</v>
      </c>
      <c r="G617">
        <v>25.8</v>
      </c>
      <c r="H617">
        <v>0.20699999999999999</v>
      </c>
      <c r="I617">
        <v>27</v>
      </c>
      <c r="J617">
        <v>0</v>
      </c>
      <c r="K617" t="str">
        <f t="shared" si="9"/>
        <v>NO-DIABETES</v>
      </c>
    </row>
    <row r="618" spans="1:11" x14ac:dyDescent="0.35">
      <c r="A618">
        <v>617</v>
      </c>
      <c r="B618">
        <v>6</v>
      </c>
      <c r="C618">
        <v>117</v>
      </c>
      <c r="D618">
        <v>96</v>
      </c>
      <c r="E618">
        <v>0</v>
      </c>
      <c r="F618">
        <v>0</v>
      </c>
      <c r="G618">
        <v>28.7</v>
      </c>
      <c r="H618">
        <v>0.157</v>
      </c>
      <c r="I618">
        <v>30</v>
      </c>
      <c r="J618">
        <v>0</v>
      </c>
      <c r="K618" t="str">
        <f t="shared" si="9"/>
        <v>NO-DIABETES</v>
      </c>
    </row>
    <row r="619" spans="1:11" x14ac:dyDescent="0.35">
      <c r="A619">
        <v>618</v>
      </c>
      <c r="B619">
        <v>2</v>
      </c>
      <c r="C619">
        <v>68</v>
      </c>
      <c r="D619">
        <v>62</v>
      </c>
      <c r="E619">
        <v>13</v>
      </c>
      <c r="F619">
        <v>15</v>
      </c>
      <c r="G619">
        <v>20.100000000000001</v>
      </c>
      <c r="H619">
        <v>0.25700000000000001</v>
      </c>
      <c r="I619">
        <v>23</v>
      </c>
      <c r="J619">
        <v>0</v>
      </c>
      <c r="K619" t="str">
        <f t="shared" si="9"/>
        <v>NO-DIABETES</v>
      </c>
    </row>
    <row r="620" spans="1:11" x14ac:dyDescent="0.35">
      <c r="A620">
        <v>619</v>
      </c>
      <c r="B620">
        <v>9</v>
      </c>
      <c r="C620">
        <v>112</v>
      </c>
      <c r="D620">
        <v>82</v>
      </c>
      <c r="E620">
        <v>24</v>
      </c>
      <c r="F620">
        <v>0</v>
      </c>
      <c r="G620">
        <v>28.2</v>
      </c>
      <c r="H620">
        <v>1.282</v>
      </c>
      <c r="I620">
        <v>50</v>
      </c>
      <c r="J620">
        <v>1</v>
      </c>
      <c r="K620" t="str">
        <f t="shared" si="9"/>
        <v>NO-DIABETES</v>
      </c>
    </row>
    <row r="621" spans="1:11" x14ac:dyDescent="0.35">
      <c r="A621">
        <v>620</v>
      </c>
      <c r="B621">
        <v>0</v>
      </c>
      <c r="C621">
        <v>119</v>
      </c>
      <c r="D621">
        <v>0</v>
      </c>
      <c r="E621">
        <v>0</v>
      </c>
      <c r="F621">
        <v>0</v>
      </c>
      <c r="G621">
        <v>32.4</v>
      </c>
      <c r="H621">
        <v>0.14099999999999999</v>
      </c>
      <c r="I621">
        <v>24</v>
      </c>
      <c r="J621">
        <v>1</v>
      </c>
      <c r="K621" t="str">
        <f t="shared" si="9"/>
        <v>NO-DIABETES</v>
      </c>
    </row>
    <row r="622" spans="1:11" x14ac:dyDescent="0.35">
      <c r="A622">
        <v>621</v>
      </c>
      <c r="B622">
        <v>2</v>
      </c>
      <c r="C622">
        <v>112</v>
      </c>
      <c r="D622">
        <v>86</v>
      </c>
      <c r="E622">
        <v>42</v>
      </c>
      <c r="F622">
        <v>160</v>
      </c>
      <c r="G622">
        <v>38.4</v>
      </c>
      <c r="H622">
        <v>0.246</v>
      </c>
      <c r="I622">
        <v>28</v>
      </c>
      <c r="J622">
        <v>0</v>
      </c>
      <c r="K622" t="str">
        <f t="shared" si="9"/>
        <v>NO-DIABETES</v>
      </c>
    </row>
    <row r="623" spans="1:11" x14ac:dyDescent="0.35">
      <c r="A623">
        <v>622</v>
      </c>
      <c r="B623">
        <v>2</v>
      </c>
      <c r="C623">
        <v>92</v>
      </c>
      <c r="D623">
        <v>76</v>
      </c>
      <c r="E623">
        <v>20</v>
      </c>
      <c r="F623">
        <v>0</v>
      </c>
      <c r="G623">
        <v>24.2</v>
      </c>
      <c r="H623">
        <v>1.698</v>
      </c>
      <c r="I623">
        <v>28</v>
      </c>
      <c r="J623">
        <v>0</v>
      </c>
      <c r="K623" t="str">
        <f t="shared" si="9"/>
        <v>NO-DIABETES</v>
      </c>
    </row>
    <row r="624" spans="1:11" x14ac:dyDescent="0.35">
      <c r="A624">
        <v>623</v>
      </c>
      <c r="B624">
        <v>6</v>
      </c>
      <c r="C624">
        <v>183</v>
      </c>
      <c r="D624">
        <v>94</v>
      </c>
      <c r="E624">
        <v>0</v>
      </c>
      <c r="F624">
        <v>0</v>
      </c>
      <c r="G624">
        <v>40.799999999999997</v>
      </c>
      <c r="H624">
        <v>1.4610000000000001</v>
      </c>
      <c r="I624">
        <v>45</v>
      </c>
      <c r="J624">
        <v>0</v>
      </c>
      <c r="K624" t="str">
        <f t="shared" si="9"/>
        <v xml:space="preserve"> PREDIABETES</v>
      </c>
    </row>
    <row r="625" spans="1:11" x14ac:dyDescent="0.35">
      <c r="A625">
        <v>624</v>
      </c>
      <c r="B625">
        <v>0</v>
      </c>
      <c r="C625">
        <v>94</v>
      </c>
      <c r="D625">
        <v>70</v>
      </c>
      <c r="E625">
        <v>27</v>
      </c>
      <c r="F625">
        <v>115</v>
      </c>
      <c r="G625">
        <v>43.5</v>
      </c>
      <c r="H625">
        <v>0.34699999999999998</v>
      </c>
      <c r="I625">
        <v>21</v>
      </c>
      <c r="J625">
        <v>0</v>
      </c>
      <c r="K625" t="str">
        <f t="shared" si="9"/>
        <v>NO-DIABETES</v>
      </c>
    </row>
    <row r="626" spans="1:11" x14ac:dyDescent="0.35">
      <c r="A626">
        <v>625</v>
      </c>
      <c r="B626">
        <v>2</v>
      </c>
      <c r="C626">
        <v>108</v>
      </c>
      <c r="D626">
        <v>64</v>
      </c>
      <c r="E626">
        <v>0</v>
      </c>
      <c r="F626">
        <v>0</v>
      </c>
      <c r="G626">
        <v>30.8</v>
      </c>
      <c r="H626">
        <v>0.158</v>
      </c>
      <c r="I626">
        <v>21</v>
      </c>
      <c r="J626">
        <v>0</v>
      </c>
      <c r="K626" t="str">
        <f t="shared" si="9"/>
        <v>NO-DIABETES</v>
      </c>
    </row>
    <row r="627" spans="1:11" x14ac:dyDescent="0.35">
      <c r="A627">
        <v>626</v>
      </c>
      <c r="B627">
        <v>4</v>
      </c>
      <c r="C627">
        <v>90</v>
      </c>
      <c r="D627">
        <v>88</v>
      </c>
      <c r="E627">
        <v>47</v>
      </c>
      <c r="F627">
        <v>54</v>
      </c>
      <c r="G627">
        <v>37.700000000000003</v>
      </c>
      <c r="H627">
        <v>0.36199999999999999</v>
      </c>
      <c r="I627">
        <v>29</v>
      </c>
      <c r="J627">
        <v>0</v>
      </c>
      <c r="K627" t="str">
        <f t="shared" si="9"/>
        <v>NO-DIABETES</v>
      </c>
    </row>
    <row r="628" spans="1:11" x14ac:dyDescent="0.35">
      <c r="A628">
        <v>627</v>
      </c>
      <c r="B628">
        <v>0</v>
      </c>
      <c r="C628">
        <v>125</v>
      </c>
      <c r="D628">
        <v>68</v>
      </c>
      <c r="E628">
        <v>0</v>
      </c>
      <c r="F628">
        <v>0</v>
      </c>
      <c r="G628">
        <v>24.7</v>
      </c>
      <c r="H628">
        <v>0.20599999999999999</v>
      </c>
      <c r="I628">
        <v>21</v>
      </c>
      <c r="J628">
        <v>0</v>
      </c>
      <c r="K628" t="str">
        <f t="shared" si="9"/>
        <v>NO-DIABETES</v>
      </c>
    </row>
    <row r="629" spans="1:11" x14ac:dyDescent="0.35">
      <c r="A629">
        <v>628</v>
      </c>
      <c r="B629">
        <v>0</v>
      </c>
      <c r="C629">
        <v>132</v>
      </c>
      <c r="D629">
        <v>78</v>
      </c>
      <c r="E629">
        <v>0</v>
      </c>
      <c r="F629">
        <v>0</v>
      </c>
      <c r="G629">
        <v>32.4</v>
      </c>
      <c r="H629">
        <v>0.39300000000000002</v>
      </c>
      <c r="I629">
        <v>21</v>
      </c>
      <c r="J629">
        <v>0</v>
      </c>
      <c r="K629" t="str">
        <f t="shared" si="9"/>
        <v>NO-DIABETES</v>
      </c>
    </row>
    <row r="630" spans="1:11" x14ac:dyDescent="0.35">
      <c r="A630">
        <v>629</v>
      </c>
      <c r="B630">
        <v>5</v>
      </c>
      <c r="C630">
        <v>128</v>
      </c>
      <c r="D630">
        <v>80</v>
      </c>
      <c r="E630">
        <v>0</v>
      </c>
      <c r="F630">
        <v>0</v>
      </c>
      <c r="G630">
        <v>34.6</v>
      </c>
      <c r="H630">
        <v>0.14399999999999999</v>
      </c>
      <c r="I630">
        <v>45</v>
      </c>
      <c r="J630">
        <v>0</v>
      </c>
      <c r="K630" t="str">
        <f t="shared" si="9"/>
        <v>NO-DIABETES</v>
      </c>
    </row>
    <row r="631" spans="1:11" x14ac:dyDescent="0.35">
      <c r="A631">
        <v>630</v>
      </c>
      <c r="B631">
        <v>4</v>
      </c>
      <c r="C631">
        <v>94</v>
      </c>
      <c r="D631">
        <v>65</v>
      </c>
      <c r="E631">
        <v>22</v>
      </c>
      <c r="F631">
        <v>0</v>
      </c>
      <c r="G631">
        <v>24.7</v>
      </c>
      <c r="H631">
        <v>0.14799999999999999</v>
      </c>
      <c r="I631">
        <v>21</v>
      </c>
      <c r="J631">
        <v>0</v>
      </c>
      <c r="K631" t="str">
        <f t="shared" si="9"/>
        <v>NO-DIABETES</v>
      </c>
    </row>
    <row r="632" spans="1:11" x14ac:dyDescent="0.35">
      <c r="A632">
        <v>631</v>
      </c>
      <c r="B632">
        <v>7</v>
      </c>
      <c r="C632">
        <v>114</v>
      </c>
      <c r="D632">
        <v>64</v>
      </c>
      <c r="E632">
        <v>0</v>
      </c>
      <c r="F632">
        <v>0</v>
      </c>
      <c r="G632">
        <v>27.4</v>
      </c>
      <c r="H632">
        <v>0.73199999999999998</v>
      </c>
      <c r="I632">
        <v>34</v>
      </c>
      <c r="J632">
        <v>1</v>
      </c>
      <c r="K632" t="str">
        <f t="shared" si="9"/>
        <v>NO-DIABETES</v>
      </c>
    </row>
    <row r="633" spans="1:11" x14ac:dyDescent="0.35">
      <c r="A633">
        <v>632</v>
      </c>
      <c r="B633">
        <v>0</v>
      </c>
      <c r="C633">
        <v>102</v>
      </c>
      <c r="D633">
        <v>78</v>
      </c>
      <c r="E633">
        <v>40</v>
      </c>
      <c r="F633">
        <v>90</v>
      </c>
      <c r="G633">
        <v>34.5</v>
      </c>
      <c r="H633">
        <v>0.23799999999999999</v>
      </c>
      <c r="I633">
        <v>24</v>
      </c>
      <c r="J633">
        <v>0</v>
      </c>
      <c r="K633" t="str">
        <f t="shared" si="9"/>
        <v>NO-DIABETES</v>
      </c>
    </row>
    <row r="634" spans="1:11" x14ac:dyDescent="0.35">
      <c r="A634">
        <v>633</v>
      </c>
      <c r="B634">
        <v>2</v>
      </c>
      <c r="C634">
        <v>111</v>
      </c>
      <c r="D634">
        <v>60</v>
      </c>
      <c r="E634">
        <v>0</v>
      </c>
      <c r="F634">
        <v>0</v>
      </c>
      <c r="G634">
        <v>26.2</v>
      </c>
      <c r="H634">
        <v>0.34300000000000003</v>
      </c>
      <c r="I634">
        <v>23</v>
      </c>
      <c r="J634">
        <v>0</v>
      </c>
      <c r="K634" t="str">
        <f t="shared" si="9"/>
        <v>NO-DIABETES</v>
      </c>
    </row>
    <row r="635" spans="1:11" x14ac:dyDescent="0.35">
      <c r="A635">
        <v>634</v>
      </c>
      <c r="B635">
        <v>1</v>
      </c>
      <c r="C635">
        <v>128</v>
      </c>
      <c r="D635">
        <v>82</v>
      </c>
      <c r="E635">
        <v>17</v>
      </c>
      <c r="F635">
        <v>183</v>
      </c>
      <c r="G635">
        <v>27.5</v>
      </c>
      <c r="H635">
        <v>0.115</v>
      </c>
      <c r="I635">
        <v>22</v>
      </c>
      <c r="J635">
        <v>0</v>
      </c>
      <c r="K635" t="str">
        <f t="shared" si="9"/>
        <v>NO-DIABETES</v>
      </c>
    </row>
    <row r="636" spans="1:11" x14ac:dyDescent="0.35">
      <c r="A636">
        <v>635</v>
      </c>
      <c r="B636">
        <v>10</v>
      </c>
      <c r="C636">
        <v>92</v>
      </c>
      <c r="D636">
        <v>62</v>
      </c>
      <c r="E636">
        <v>0</v>
      </c>
      <c r="F636">
        <v>0</v>
      </c>
      <c r="G636">
        <v>25.9</v>
      </c>
      <c r="H636">
        <v>0.16700000000000001</v>
      </c>
      <c r="I636">
        <v>31</v>
      </c>
      <c r="J636">
        <v>0</v>
      </c>
      <c r="K636" t="str">
        <f t="shared" si="9"/>
        <v>NO-DIABETES</v>
      </c>
    </row>
    <row r="637" spans="1:11" x14ac:dyDescent="0.35">
      <c r="A637">
        <v>636</v>
      </c>
      <c r="B637">
        <v>13</v>
      </c>
      <c r="C637">
        <v>104</v>
      </c>
      <c r="D637">
        <v>72</v>
      </c>
      <c r="E637">
        <v>0</v>
      </c>
      <c r="F637">
        <v>0</v>
      </c>
      <c r="G637">
        <v>31.2</v>
      </c>
      <c r="H637">
        <v>0.46500000000000002</v>
      </c>
      <c r="I637">
        <v>38</v>
      </c>
      <c r="J637">
        <v>1</v>
      </c>
      <c r="K637" t="str">
        <f t="shared" si="9"/>
        <v>NO-DIABETES</v>
      </c>
    </row>
    <row r="638" spans="1:11" x14ac:dyDescent="0.35">
      <c r="A638">
        <v>637</v>
      </c>
      <c r="B638">
        <v>5</v>
      </c>
      <c r="C638">
        <v>104</v>
      </c>
      <c r="D638">
        <v>74</v>
      </c>
      <c r="E638">
        <v>0</v>
      </c>
      <c r="F638">
        <v>0</v>
      </c>
      <c r="G638">
        <v>28.8</v>
      </c>
      <c r="H638">
        <v>0.153</v>
      </c>
      <c r="I638">
        <v>48</v>
      </c>
      <c r="J638">
        <v>0</v>
      </c>
      <c r="K638" t="str">
        <f t="shared" si="9"/>
        <v>NO-DIABETES</v>
      </c>
    </row>
    <row r="639" spans="1:11" x14ac:dyDescent="0.35">
      <c r="A639">
        <v>638</v>
      </c>
      <c r="B639">
        <v>2</v>
      </c>
      <c r="C639">
        <v>94</v>
      </c>
      <c r="D639">
        <v>76</v>
      </c>
      <c r="E639">
        <v>18</v>
      </c>
      <c r="F639">
        <v>66</v>
      </c>
      <c r="G639">
        <v>31.6</v>
      </c>
      <c r="H639">
        <v>0.64900000000000002</v>
      </c>
      <c r="I639">
        <v>23</v>
      </c>
      <c r="J639">
        <v>0</v>
      </c>
      <c r="K639" t="str">
        <f t="shared" si="9"/>
        <v>NO-DIABETES</v>
      </c>
    </row>
    <row r="640" spans="1:11" x14ac:dyDescent="0.35">
      <c r="A640">
        <v>639</v>
      </c>
      <c r="B640">
        <v>7</v>
      </c>
      <c r="C640">
        <v>97</v>
      </c>
      <c r="D640">
        <v>76</v>
      </c>
      <c r="E640">
        <v>32</v>
      </c>
      <c r="F640">
        <v>91</v>
      </c>
      <c r="G640">
        <v>40.9</v>
      </c>
      <c r="H640">
        <v>0.871</v>
      </c>
      <c r="I640">
        <v>32</v>
      </c>
      <c r="J640">
        <v>1</v>
      </c>
      <c r="K640" t="str">
        <f t="shared" si="9"/>
        <v>NO-DIABETES</v>
      </c>
    </row>
    <row r="641" spans="1:11" x14ac:dyDescent="0.35">
      <c r="A641">
        <v>640</v>
      </c>
      <c r="B641">
        <v>1</v>
      </c>
      <c r="C641">
        <v>100</v>
      </c>
      <c r="D641">
        <v>74</v>
      </c>
      <c r="E641">
        <v>12</v>
      </c>
      <c r="F641">
        <v>46</v>
      </c>
      <c r="G641">
        <v>19.5</v>
      </c>
      <c r="H641">
        <v>0.14899999999999999</v>
      </c>
      <c r="I641">
        <v>28</v>
      </c>
      <c r="J641">
        <v>0</v>
      </c>
      <c r="K641" t="str">
        <f t="shared" si="9"/>
        <v>NO-DIABETES</v>
      </c>
    </row>
    <row r="642" spans="1:11" x14ac:dyDescent="0.35">
      <c r="A642">
        <v>641</v>
      </c>
      <c r="B642">
        <v>0</v>
      </c>
      <c r="C642">
        <v>102</v>
      </c>
      <c r="D642">
        <v>86</v>
      </c>
      <c r="E642">
        <v>17</v>
      </c>
      <c r="F642">
        <v>105</v>
      </c>
      <c r="G642">
        <v>29.3</v>
      </c>
      <c r="H642">
        <v>0.69499999999999995</v>
      </c>
      <c r="I642">
        <v>27</v>
      </c>
      <c r="J642">
        <v>0</v>
      </c>
      <c r="K642" t="str">
        <f t="shared" si="9"/>
        <v>NO-DIABETES</v>
      </c>
    </row>
    <row r="643" spans="1:11" x14ac:dyDescent="0.35">
      <c r="A643">
        <v>642</v>
      </c>
      <c r="B643">
        <v>4</v>
      </c>
      <c r="C643">
        <v>128</v>
      </c>
      <c r="D643">
        <v>70</v>
      </c>
      <c r="E643">
        <v>0</v>
      </c>
      <c r="F643">
        <v>0</v>
      </c>
      <c r="G643">
        <v>34.299999999999997</v>
      </c>
      <c r="H643">
        <v>0.30299999999999999</v>
      </c>
      <c r="I643">
        <v>24</v>
      </c>
      <c r="J643">
        <v>0</v>
      </c>
      <c r="K643" t="str">
        <f t="shared" ref="K643:K706" si="10">IF(C643&gt;=140," PREDIABETES","NO-DIABETES")</f>
        <v>NO-DIABETES</v>
      </c>
    </row>
    <row r="644" spans="1:11" x14ac:dyDescent="0.35">
      <c r="A644">
        <v>643</v>
      </c>
      <c r="B644">
        <v>6</v>
      </c>
      <c r="C644">
        <v>147</v>
      </c>
      <c r="D644">
        <v>80</v>
      </c>
      <c r="E644">
        <v>0</v>
      </c>
      <c r="F644">
        <v>0</v>
      </c>
      <c r="G644">
        <v>29.5</v>
      </c>
      <c r="H644">
        <v>0.17799999999999999</v>
      </c>
      <c r="I644">
        <v>50</v>
      </c>
      <c r="J644">
        <v>1</v>
      </c>
      <c r="K644" t="str">
        <f t="shared" si="10"/>
        <v xml:space="preserve"> PREDIABETES</v>
      </c>
    </row>
    <row r="645" spans="1:11" x14ac:dyDescent="0.35">
      <c r="A645">
        <v>644</v>
      </c>
      <c r="B645">
        <v>4</v>
      </c>
      <c r="C645">
        <v>90</v>
      </c>
      <c r="D645">
        <v>0</v>
      </c>
      <c r="E645">
        <v>0</v>
      </c>
      <c r="F645">
        <v>0</v>
      </c>
      <c r="G645">
        <v>28</v>
      </c>
      <c r="H645">
        <v>0.61</v>
      </c>
      <c r="I645">
        <v>31</v>
      </c>
      <c r="J645">
        <v>0</v>
      </c>
      <c r="K645" t="str">
        <f t="shared" si="10"/>
        <v>NO-DIABETES</v>
      </c>
    </row>
    <row r="646" spans="1:11" x14ac:dyDescent="0.35">
      <c r="A646">
        <v>645</v>
      </c>
      <c r="B646">
        <v>3</v>
      </c>
      <c r="C646">
        <v>103</v>
      </c>
      <c r="D646">
        <v>72</v>
      </c>
      <c r="E646">
        <v>30</v>
      </c>
      <c r="F646">
        <v>152</v>
      </c>
      <c r="G646">
        <v>27.6</v>
      </c>
      <c r="H646">
        <v>0.73</v>
      </c>
      <c r="I646">
        <v>27</v>
      </c>
      <c r="J646">
        <v>0</v>
      </c>
      <c r="K646" t="str">
        <f t="shared" si="10"/>
        <v>NO-DIABETES</v>
      </c>
    </row>
    <row r="647" spans="1:11" x14ac:dyDescent="0.35">
      <c r="A647">
        <v>646</v>
      </c>
      <c r="B647">
        <v>2</v>
      </c>
      <c r="C647">
        <v>157</v>
      </c>
      <c r="D647">
        <v>74</v>
      </c>
      <c r="E647">
        <v>35</v>
      </c>
      <c r="F647">
        <v>440</v>
      </c>
      <c r="G647">
        <v>39.4</v>
      </c>
      <c r="H647">
        <v>0.13400000000000001</v>
      </c>
      <c r="I647">
        <v>30</v>
      </c>
      <c r="J647">
        <v>0</v>
      </c>
      <c r="K647" t="str">
        <f t="shared" si="10"/>
        <v xml:space="preserve"> PREDIABETES</v>
      </c>
    </row>
    <row r="648" spans="1:11" x14ac:dyDescent="0.35">
      <c r="A648">
        <v>647</v>
      </c>
      <c r="B648">
        <v>1</v>
      </c>
      <c r="C648">
        <v>167</v>
      </c>
      <c r="D648">
        <v>74</v>
      </c>
      <c r="E648">
        <v>17</v>
      </c>
      <c r="F648">
        <v>144</v>
      </c>
      <c r="G648">
        <v>23.4</v>
      </c>
      <c r="H648">
        <v>0.44700000000000001</v>
      </c>
      <c r="I648">
        <v>33</v>
      </c>
      <c r="J648">
        <v>1</v>
      </c>
      <c r="K648" t="str">
        <f t="shared" si="10"/>
        <v xml:space="preserve"> PREDIABETES</v>
      </c>
    </row>
    <row r="649" spans="1:11" x14ac:dyDescent="0.35">
      <c r="A649">
        <v>648</v>
      </c>
      <c r="B649">
        <v>0</v>
      </c>
      <c r="C649">
        <v>179</v>
      </c>
      <c r="D649">
        <v>50</v>
      </c>
      <c r="E649">
        <v>36</v>
      </c>
      <c r="F649">
        <v>159</v>
      </c>
      <c r="G649">
        <v>37.799999999999997</v>
      </c>
      <c r="H649">
        <v>0.45500000000000002</v>
      </c>
      <c r="I649">
        <v>22</v>
      </c>
      <c r="J649">
        <v>1</v>
      </c>
      <c r="K649" t="str">
        <f t="shared" si="10"/>
        <v xml:space="preserve"> PREDIABETES</v>
      </c>
    </row>
    <row r="650" spans="1:11" x14ac:dyDescent="0.35">
      <c r="A650">
        <v>649</v>
      </c>
      <c r="B650">
        <v>11</v>
      </c>
      <c r="C650">
        <v>136</v>
      </c>
      <c r="D650">
        <v>84</v>
      </c>
      <c r="E650">
        <v>35</v>
      </c>
      <c r="F650">
        <v>130</v>
      </c>
      <c r="G650">
        <v>28.3</v>
      </c>
      <c r="H650">
        <v>0.26</v>
      </c>
      <c r="I650">
        <v>42</v>
      </c>
      <c r="J650">
        <v>1</v>
      </c>
      <c r="K650" t="str">
        <f t="shared" si="10"/>
        <v>NO-DIABETES</v>
      </c>
    </row>
    <row r="651" spans="1:11" x14ac:dyDescent="0.35">
      <c r="A651">
        <v>650</v>
      </c>
      <c r="B651">
        <v>0</v>
      </c>
      <c r="C651">
        <v>107</v>
      </c>
      <c r="D651">
        <v>60</v>
      </c>
      <c r="E651">
        <v>25</v>
      </c>
      <c r="F651">
        <v>0</v>
      </c>
      <c r="G651">
        <v>26.4</v>
      </c>
      <c r="H651">
        <v>0.13300000000000001</v>
      </c>
      <c r="I651">
        <v>23</v>
      </c>
      <c r="J651">
        <v>0</v>
      </c>
      <c r="K651" t="str">
        <f t="shared" si="10"/>
        <v>NO-DIABETES</v>
      </c>
    </row>
    <row r="652" spans="1:11" x14ac:dyDescent="0.35">
      <c r="A652">
        <v>651</v>
      </c>
      <c r="B652">
        <v>1</v>
      </c>
      <c r="C652">
        <v>91</v>
      </c>
      <c r="D652">
        <v>54</v>
      </c>
      <c r="E652">
        <v>25</v>
      </c>
      <c r="F652">
        <v>100</v>
      </c>
      <c r="G652">
        <v>25.2</v>
      </c>
      <c r="H652">
        <v>0.23400000000000001</v>
      </c>
      <c r="I652">
        <v>23</v>
      </c>
      <c r="J652">
        <v>0</v>
      </c>
      <c r="K652" t="str">
        <f t="shared" si="10"/>
        <v>NO-DIABETES</v>
      </c>
    </row>
    <row r="653" spans="1:11" x14ac:dyDescent="0.35">
      <c r="A653">
        <v>652</v>
      </c>
      <c r="B653">
        <v>1</v>
      </c>
      <c r="C653">
        <v>117</v>
      </c>
      <c r="D653">
        <v>60</v>
      </c>
      <c r="E653">
        <v>23</v>
      </c>
      <c r="F653">
        <v>106</v>
      </c>
      <c r="G653">
        <v>33.799999999999997</v>
      </c>
      <c r="H653">
        <v>0.46600000000000003</v>
      </c>
      <c r="I653">
        <v>27</v>
      </c>
      <c r="J653">
        <v>0</v>
      </c>
      <c r="K653" t="str">
        <f t="shared" si="10"/>
        <v>NO-DIABETES</v>
      </c>
    </row>
    <row r="654" spans="1:11" x14ac:dyDescent="0.35">
      <c r="A654">
        <v>653</v>
      </c>
      <c r="B654">
        <v>5</v>
      </c>
      <c r="C654">
        <v>123</v>
      </c>
      <c r="D654">
        <v>74</v>
      </c>
      <c r="E654">
        <v>40</v>
      </c>
      <c r="F654">
        <v>77</v>
      </c>
      <c r="G654">
        <v>34.1</v>
      </c>
      <c r="H654">
        <v>0.26900000000000002</v>
      </c>
      <c r="I654">
        <v>28</v>
      </c>
      <c r="J654">
        <v>0</v>
      </c>
      <c r="K654" t="str">
        <f t="shared" si="10"/>
        <v>NO-DIABETES</v>
      </c>
    </row>
    <row r="655" spans="1:11" x14ac:dyDescent="0.35">
      <c r="A655">
        <v>654</v>
      </c>
      <c r="B655">
        <v>2</v>
      </c>
      <c r="C655">
        <v>120</v>
      </c>
      <c r="D655">
        <v>54</v>
      </c>
      <c r="E655">
        <v>0</v>
      </c>
      <c r="F655">
        <v>0</v>
      </c>
      <c r="G655">
        <v>26.8</v>
      </c>
      <c r="H655">
        <v>0.45500000000000002</v>
      </c>
      <c r="I655">
        <v>27</v>
      </c>
      <c r="J655">
        <v>0</v>
      </c>
      <c r="K655" t="str">
        <f t="shared" si="10"/>
        <v>NO-DIABETES</v>
      </c>
    </row>
    <row r="656" spans="1:11" x14ac:dyDescent="0.35">
      <c r="A656">
        <v>655</v>
      </c>
      <c r="B656">
        <v>1</v>
      </c>
      <c r="C656">
        <v>106</v>
      </c>
      <c r="D656">
        <v>70</v>
      </c>
      <c r="E656">
        <v>28</v>
      </c>
      <c r="F656">
        <v>135</v>
      </c>
      <c r="G656">
        <v>34.200000000000003</v>
      </c>
      <c r="H656">
        <v>0.14199999999999999</v>
      </c>
      <c r="I656">
        <v>22</v>
      </c>
      <c r="J656">
        <v>0</v>
      </c>
      <c r="K656" t="str">
        <f t="shared" si="10"/>
        <v>NO-DIABETES</v>
      </c>
    </row>
    <row r="657" spans="1:11" x14ac:dyDescent="0.35">
      <c r="A657">
        <v>656</v>
      </c>
      <c r="B657">
        <v>2</v>
      </c>
      <c r="C657">
        <v>155</v>
      </c>
      <c r="D657">
        <v>52</v>
      </c>
      <c r="E657">
        <v>27</v>
      </c>
      <c r="F657">
        <v>540</v>
      </c>
      <c r="G657">
        <v>38.700000000000003</v>
      </c>
      <c r="H657">
        <v>0.24</v>
      </c>
      <c r="I657">
        <v>25</v>
      </c>
      <c r="J657">
        <v>1</v>
      </c>
      <c r="K657" t="str">
        <f t="shared" si="10"/>
        <v xml:space="preserve"> PREDIABETES</v>
      </c>
    </row>
    <row r="658" spans="1:11" x14ac:dyDescent="0.35">
      <c r="A658">
        <v>657</v>
      </c>
      <c r="B658">
        <v>2</v>
      </c>
      <c r="C658">
        <v>101</v>
      </c>
      <c r="D658">
        <v>58</v>
      </c>
      <c r="E658">
        <v>35</v>
      </c>
      <c r="F658">
        <v>90</v>
      </c>
      <c r="G658">
        <v>21.8</v>
      </c>
      <c r="H658">
        <v>0.155</v>
      </c>
      <c r="I658">
        <v>22</v>
      </c>
      <c r="J658">
        <v>0</v>
      </c>
      <c r="K658" t="str">
        <f t="shared" si="10"/>
        <v>NO-DIABETES</v>
      </c>
    </row>
    <row r="659" spans="1:11" x14ac:dyDescent="0.35">
      <c r="A659">
        <v>658</v>
      </c>
      <c r="B659">
        <v>1</v>
      </c>
      <c r="C659">
        <v>120</v>
      </c>
      <c r="D659">
        <v>80</v>
      </c>
      <c r="E659">
        <v>48</v>
      </c>
      <c r="F659">
        <v>200</v>
      </c>
      <c r="G659">
        <v>38.9</v>
      </c>
      <c r="H659">
        <v>1.1619999999999999</v>
      </c>
      <c r="I659">
        <v>41</v>
      </c>
      <c r="J659">
        <v>0</v>
      </c>
      <c r="K659" t="str">
        <f t="shared" si="10"/>
        <v>NO-DIABETES</v>
      </c>
    </row>
    <row r="660" spans="1:11" x14ac:dyDescent="0.35">
      <c r="A660">
        <v>659</v>
      </c>
      <c r="B660">
        <v>11</v>
      </c>
      <c r="C660">
        <v>127</v>
      </c>
      <c r="D660">
        <v>106</v>
      </c>
      <c r="E660">
        <v>0</v>
      </c>
      <c r="F660">
        <v>0</v>
      </c>
      <c r="G660">
        <v>39</v>
      </c>
      <c r="H660">
        <v>0.19</v>
      </c>
      <c r="I660">
        <v>51</v>
      </c>
      <c r="J660">
        <v>0</v>
      </c>
      <c r="K660" t="str">
        <f t="shared" si="10"/>
        <v>NO-DIABETES</v>
      </c>
    </row>
    <row r="661" spans="1:11" x14ac:dyDescent="0.35">
      <c r="A661">
        <v>660</v>
      </c>
      <c r="B661">
        <v>3</v>
      </c>
      <c r="C661">
        <v>80</v>
      </c>
      <c r="D661">
        <v>82</v>
      </c>
      <c r="E661">
        <v>31</v>
      </c>
      <c r="F661">
        <v>70</v>
      </c>
      <c r="G661">
        <v>34.200000000000003</v>
      </c>
      <c r="H661">
        <v>1.292</v>
      </c>
      <c r="I661">
        <v>27</v>
      </c>
      <c r="J661">
        <v>1</v>
      </c>
      <c r="K661" t="str">
        <f t="shared" si="10"/>
        <v>NO-DIABETES</v>
      </c>
    </row>
    <row r="662" spans="1:11" x14ac:dyDescent="0.35">
      <c r="A662">
        <v>661</v>
      </c>
      <c r="B662">
        <v>10</v>
      </c>
      <c r="C662">
        <v>162</v>
      </c>
      <c r="D662">
        <v>84</v>
      </c>
      <c r="E662">
        <v>0</v>
      </c>
      <c r="F662">
        <v>0</v>
      </c>
      <c r="G662">
        <v>27.7</v>
      </c>
      <c r="H662">
        <v>0.182</v>
      </c>
      <c r="I662">
        <v>54</v>
      </c>
      <c r="J662">
        <v>0</v>
      </c>
      <c r="K662" t="str">
        <f t="shared" si="10"/>
        <v xml:space="preserve"> PREDIABETES</v>
      </c>
    </row>
    <row r="663" spans="1:11" x14ac:dyDescent="0.35">
      <c r="A663">
        <v>662</v>
      </c>
      <c r="B663">
        <v>1</v>
      </c>
      <c r="C663">
        <v>199</v>
      </c>
      <c r="D663">
        <v>76</v>
      </c>
      <c r="E663">
        <v>43</v>
      </c>
      <c r="F663">
        <v>0</v>
      </c>
      <c r="G663">
        <v>42.9</v>
      </c>
      <c r="H663">
        <v>1.3939999999999999</v>
      </c>
      <c r="I663">
        <v>22</v>
      </c>
      <c r="J663">
        <v>1</v>
      </c>
      <c r="K663" t="str">
        <f t="shared" si="10"/>
        <v xml:space="preserve"> PREDIABETES</v>
      </c>
    </row>
    <row r="664" spans="1:11" x14ac:dyDescent="0.35">
      <c r="A664">
        <v>663</v>
      </c>
      <c r="B664">
        <v>8</v>
      </c>
      <c r="C664">
        <v>167</v>
      </c>
      <c r="D664">
        <v>106</v>
      </c>
      <c r="E664">
        <v>46</v>
      </c>
      <c r="F664">
        <v>231</v>
      </c>
      <c r="G664">
        <v>37.6</v>
      </c>
      <c r="H664">
        <v>0.16500000000000001</v>
      </c>
      <c r="I664">
        <v>43</v>
      </c>
      <c r="J664">
        <v>1</v>
      </c>
      <c r="K664" t="str">
        <f t="shared" si="10"/>
        <v xml:space="preserve"> PREDIABETES</v>
      </c>
    </row>
    <row r="665" spans="1:11" x14ac:dyDescent="0.35">
      <c r="A665">
        <v>664</v>
      </c>
      <c r="B665">
        <v>9</v>
      </c>
      <c r="C665">
        <v>145</v>
      </c>
      <c r="D665">
        <v>80</v>
      </c>
      <c r="E665">
        <v>46</v>
      </c>
      <c r="F665">
        <v>130</v>
      </c>
      <c r="G665">
        <v>37.9</v>
      </c>
      <c r="H665">
        <v>0.63700000000000001</v>
      </c>
      <c r="I665">
        <v>40</v>
      </c>
      <c r="J665">
        <v>1</v>
      </c>
      <c r="K665" t="str">
        <f t="shared" si="10"/>
        <v xml:space="preserve"> PREDIABETES</v>
      </c>
    </row>
    <row r="666" spans="1:11" x14ac:dyDescent="0.35">
      <c r="A666">
        <v>665</v>
      </c>
      <c r="B666">
        <v>6</v>
      </c>
      <c r="C666">
        <v>115</v>
      </c>
      <c r="D666">
        <v>60</v>
      </c>
      <c r="E666">
        <v>39</v>
      </c>
      <c r="F666">
        <v>0</v>
      </c>
      <c r="G666">
        <v>33.700000000000003</v>
      </c>
      <c r="H666">
        <v>0.245</v>
      </c>
      <c r="I666">
        <v>40</v>
      </c>
      <c r="J666">
        <v>1</v>
      </c>
      <c r="K666" t="str">
        <f t="shared" si="10"/>
        <v>NO-DIABETES</v>
      </c>
    </row>
    <row r="667" spans="1:11" x14ac:dyDescent="0.35">
      <c r="A667">
        <v>666</v>
      </c>
      <c r="B667">
        <v>1</v>
      </c>
      <c r="C667">
        <v>112</v>
      </c>
      <c r="D667">
        <v>80</v>
      </c>
      <c r="E667">
        <v>45</v>
      </c>
      <c r="F667">
        <v>132</v>
      </c>
      <c r="G667">
        <v>34.799999999999997</v>
      </c>
      <c r="H667">
        <v>0.217</v>
      </c>
      <c r="I667">
        <v>24</v>
      </c>
      <c r="J667">
        <v>0</v>
      </c>
      <c r="K667" t="str">
        <f t="shared" si="10"/>
        <v>NO-DIABETES</v>
      </c>
    </row>
    <row r="668" spans="1:11" x14ac:dyDescent="0.35">
      <c r="A668">
        <v>667</v>
      </c>
      <c r="B668">
        <v>4</v>
      </c>
      <c r="C668">
        <v>145</v>
      </c>
      <c r="D668">
        <v>82</v>
      </c>
      <c r="E668">
        <v>18</v>
      </c>
      <c r="F668">
        <v>0</v>
      </c>
      <c r="G668">
        <v>32.5</v>
      </c>
      <c r="H668">
        <v>0.23499999999999999</v>
      </c>
      <c r="I668">
        <v>70</v>
      </c>
      <c r="J668">
        <v>1</v>
      </c>
      <c r="K668" t="str">
        <f t="shared" si="10"/>
        <v xml:space="preserve"> PREDIABETES</v>
      </c>
    </row>
    <row r="669" spans="1:11" x14ac:dyDescent="0.35">
      <c r="A669">
        <v>668</v>
      </c>
      <c r="B669">
        <v>10</v>
      </c>
      <c r="C669">
        <v>111</v>
      </c>
      <c r="D669">
        <v>70</v>
      </c>
      <c r="E669">
        <v>27</v>
      </c>
      <c r="F669">
        <v>0</v>
      </c>
      <c r="G669">
        <v>27.5</v>
      </c>
      <c r="H669">
        <v>0.14099999999999999</v>
      </c>
      <c r="I669">
        <v>40</v>
      </c>
      <c r="J669">
        <v>1</v>
      </c>
      <c r="K669" t="str">
        <f t="shared" si="10"/>
        <v>NO-DIABETES</v>
      </c>
    </row>
    <row r="670" spans="1:11" x14ac:dyDescent="0.35">
      <c r="A670">
        <v>669</v>
      </c>
      <c r="B670">
        <v>6</v>
      </c>
      <c r="C670">
        <v>98</v>
      </c>
      <c r="D670">
        <v>58</v>
      </c>
      <c r="E670">
        <v>33</v>
      </c>
      <c r="F670">
        <v>190</v>
      </c>
      <c r="G670">
        <v>34</v>
      </c>
      <c r="H670">
        <v>0.43</v>
      </c>
      <c r="I670">
        <v>43</v>
      </c>
      <c r="J670">
        <v>0</v>
      </c>
      <c r="K670" t="str">
        <f t="shared" si="10"/>
        <v>NO-DIABETES</v>
      </c>
    </row>
    <row r="671" spans="1:11" x14ac:dyDescent="0.35">
      <c r="A671">
        <v>670</v>
      </c>
      <c r="B671">
        <v>9</v>
      </c>
      <c r="C671">
        <v>154</v>
      </c>
      <c r="D671">
        <v>78</v>
      </c>
      <c r="E671">
        <v>30</v>
      </c>
      <c r="F671">
        <v>100</v>
      </c>
      <c r="G671">
        <v>30.9</v>
      </c>
      <c r="H671">
        <v>0.16400000000000001</v>
      </c>
      <c r="I671">
        <v>45</v>
      </c>
      <c r="J671">
        <v>0</v>
      </c>
      <c r="K671" t="str">
        <f t="shared" si="10"/>
        <v xml:space="preserve"> PREDIABETES</v>
      </c>
    </row>
    <row r="672" spans="1:11" x14ac:dyDescent="0.35">
      <c r="A672">
        <v>671</v>
      </c>
      <c r="B672">
        <v>6</v>
      </c>
      <c r="C672">
        <v>165</v>
      </c>
      <c r="D672">
        <v>68</v>
      </c>
      <c r="E672">
        <v>26</v>
      </c>
      <c r="F672">
        <v>168</v>
      </c>
      <c r="G672">
        <v>33.6</v>
      </c>
      <c r="H672">
        <v>0.63100000000000001</v>
      </c>
      <c r="I672">
        <v>49</v>
      </c>
      <c r="J672">
        <v>0</v>
      </c>
      <c r="K672" t="str">
        <f t="shared" si="10"/>
        <v xml:space="preserve"> PREDIABETES</v>
      </c>
    </row>
    <row r="673" spans="1:11" x14ac:dyDescent="0.35">
      <c r="A673">
        <v>672</v>
      </c>
      <c r="B673">
        <v>1</v>
      </c>
      <c r="C673">
        <v>99</v>
      </c>
      <c r="D673">
        <v>58</v>
      </c>
      <c r="E673">
        <v>10</v>
      </c>
      <c r="F673">
        <v>0</v>
      </c>
      <c r="G673">
        <v>25.4</v>
      </c>
      <c r="H673">
        <v>0.55100000000000005</v>
      </c>
      <c r="I673">
        <v>21</v>
      </c>
      <c r="J673">
        <v>0</v>
      </c>
      <c r="K673" t="str">
        <f t="shared" si="10"/>
        <v>NO-DIABETES</v>
      </c>
    </row>
    <row r="674" spans="1:11" x14ac:dyDescent="0.35">
      <c r="A674">
        <v>673</v>
      </c>
      <c r="B674">
        <v>10</v>
      </c>
      <c r="C674">
        <v>68</v>
      </c>
      <c r="D674">
        <v>106</v>
      </c>
      <c r="E674">
        <v>23</v>
      </c>
      <c r="F674">
        <v>49</v>
      </c>
      <c r="G674">
        <v>35.5</v>
      </c>
      <c r="H674">
        <v>0.28499999999999998</v>
      </c>
      <c r="I674">
        <v>47</v>
      </c>
      <c r="J674">
        <v>0</v>
      </c>
      <c r="K674" t="str">
        <f t="shared" si="10"/>
        <v>NO-DIABETES</v>
      </c>
    </row>
    <row r="675" spans="1:11" x14ac:dyDescent="0.35">
      <c r="A675">
        <v>674</v>
      </c>
      <c r="B675">
        <v>3</v>
      </c>
      <c r="C675">
        <v>123</v>
      </c>
      <c r="D675">
        <v>100</v>
      </c>
      <c r="E675">
        <v>35</v>
      </c>
      <c r="F675">
        <v>240</v>
      </c>
      <c r="G675">
        <v>57.3</v>
      </c>
      <c r="H675">
        <v>0.88</v>
      </c>
      <c r="I675">
        <v>22</v>
      </c>
      <c r="J675">
        <v>0</v>
      </c>
      <c r="K675" t="str">
        <f t="shared" si="10"/>
        <v>NO-DIABETES</v>
      </c>
    </row>
    <row r="676" spans="1:11" x14ac:dyDescent="0.35">
      <c r="A676">
        <v>675</v>
      </c>
      <c r="B676">
        <v>8</v>
      </c>
      <c r="C676">
        <v>91</v>
      </c>
      <c r="D676">
        <v>82</v>
      </c>
      <c r="E676">
        <v>0</v>
      </c>
      <c r="F676">
        <v>0</v>
      </c>
      <c r="G676">
        <v>35.6</v>
      </c>
      <c r="H676">
        <v>0.58699999999999997</v>
      </c>
      <c r="I676">
        <v>68</v>
      </c>
      <c r="J676">
        <v>0</v>
      </c>
      <c r="K676" t="str">
        <f t="shared" si="10"/>
        <v>NO-DIABETES</v>
      </c>
    </row>
    <row r="677" spans="1:11" x14ac:dyDescent="0.35">
      <c r="A677">
        <v>676</v>
      </c>
      <c r="B677">
        <v>6</v>
      </c>
      <c r="C677">
        <v>195</v>
      </c>
      <c r="D677">
        <v>70</v>
      </c>
      <c r="E677">
        <v>0</v>
      </c>
      <c r="F677">
        <v>0</v>
      </c>
      <c r="G677">
        <v>30.9</v>
      </c>
      <c r="H677">
        <v>0.32800000000000001</v>
      </c>
      <c r="I677">
        <v>31</v>
      </c>
      <c r="J677">
        <v>1</v>
      </c>
      <c r="K677" t="str">
        <f t="shared" si="10"/>
        <v xml:space="preserve"> PREDIABETES</v>
      </c>
    </row>
    <row r="678" spans="1:11" x14ac:dyDescent="0.35">
      <c r="A678">
        <v>677</v>
      </c>
      <c r="B678">
        <v>9</v>
      </c>
      <c r="C678">
        <v>156</v>
      </c>
      <c r="D678">
        <v>86</v>
      </c>
      <c r="E678">
        <v>0</v>
      </c>
      <c r="F678">
        <v>0</v>
      </c>
      <c r="G678">
        <v>24.8</v>
      </c>
      <c r="H678">
        <v>0.23</v>
      </c>
      <c r="I678">
        <v>53</v>
      </c>
      <c r="J678">
        <v>1</v>
      </c>
      <c r="K678" t="str">
        <f t="shared" si="10"/>
        <v xml:space="preserve"> PREDIABETES</v>
      </c>
    </row>
    <row r="679" spans="1:11" x14ac:dyDescent="0.35">
      <c r="A679">
        <v>678</v>
      </c>
      <c r="B679">
        <v>0</v>
      </c>
      <c r="C679">
        <v>93</v>
      </c>
      <c r="D679">
        <v>60</v>
      </c>
      <c r="E679">
        <v>0</v>
      </c>
      <c r="F679">
        <v>0</v>
      </c>
      <c r="G679">
        <v>35.299999999999997</v>
      </c>
      <c r="H679">
        <v>0.26300000000000001</v>
      </c>
      <c r="I679">
        <v>25</v>
      </c>
      <c r="J679">
        <v>0</v>
      </c>
      <c r="K679" t="str">
        <f t="shared" si="10"/>
        <v>NO-DIABETES</v>
      </c>
    </row>
    <row r="680" spans="1:11" x14ac:dyDescent="0.35">
      <c r="A680">
        <v>679</v>
      </c>
      <c r="B680">
        <v>3</v>
      </c>
      <c r="C680">
        <v>121</v>
      </c>
      <c r="D680">
        <v>52</v>
      </c>
      <c r="E680">
        <v>0</v>
      </c>
      <c r="F680">
        <v>0</v>
      </c>
      <c r="G680">
        <v>36</v>
      </c>
      <c r="H680">
        <v>0.127</v>
      </c>
      <c r="I680">
        <v>25</v>
      </c>
      <c r="J680">
        <v>1</v>
      </c>
      <c r="K680" t="str">
        <f t="shared" si="10"/>
        <v>NO-DIABETES</v>
      </c>
    </row>
    <row r="681" spans="1:11" x14ac:dyDescent="0.35">
      <c r="A681">
        <v>680</v>
      </c>
      <c r="B681">
        <v>2</v>
      </c>
      <c r="C681">
        <v>101</v>
      </c>
      <c r="D681">
        <v>58</v>
      </c>
      <c r="E681">
        <v>17</v>
      </c>
      <c r="F681">
        <v>265</v>
      </c>
      <c r="G681">
        <v>24.2</v>
      </c>
      <c r="H681">
        <v>0.61399999999999999</v>
      </c>
      <c r="I681">
        <v>23</v>
      </c>
      <c r="J681">
        <v>0</v>
      </c>
      <c r="K681" t="str">
        <f t="shared" si="10"/>
        <v>NO-DIABETES</v>
      </c>
    </row>
    <row r="682" spans="1:11" x14ac:dyDescent="0.35">
      <c r="A682">
        <v>681</v>
      </c>
      <c r="B682">
        <v>2</v>
      </c>
      <c r="C682">
        <v>56</v>
      </c>
      <c r="D682">
        <v>56</v>
      </c>
      <c r="E682">
        <v>28</v>
      </c>
      <c r="F682">
        <v>45</v>
      </c>
      <c r="G682">
        <v>24.2</v>
      </c>
      <c r="H682">
        <v>0.33200000000000002</v>
      </c>
      <c r="I682">
        <v>22</v>
      </c>
      <c r="J682">
        <v>0</v>
      </c>
      <c r="K682" t="str">
        <f t="shared" si="10"/>
        <v>NO-DIABETES</v>
      </c>
    </row>
    <row r="683" spans="1:11" x14ac:dyDescent="0.35">
      <c r="A683">
        <v>682</v>
      </c>
      <c r="B683">
        <v>0</v>
      </c>
      <c r="C683">
        <v>162</v>
      </c>
      <c r="D683">
        <v>76</v>
      </c>
      <c r="E683">
        <v>36</v>
      </c>
      <c r="F683">
        <v>0</v>
      </c>
      <c r="G683">
        <v>49.6</v>
      </c>
      <c r="H683">
        <v>0.36399999999999999</v>
      </c>
      <c r="I683">
        <v>26</v>
      </c>
      <c r="J683">
        <v>1</v>
      </c>
      <c r="K683" t="str">
        <f t="shared" si="10"/>
        <v xml:space="preserve"> PREDIABETES</v>
      </c>
    </row>
    <row r="684" spans="1:11" x14ac:dyDescent="0.35">
      <c r="A684">
        <v>683</v>
      </c>
      <c r="B684">
        <v>0</v>
      </c>
      <c r="C684">
        <v>95</v>
      </c>
      <c r="D684">
        <v>64</v>
      </c>
      <c r="E684">
        <v>39</v>
      </c>
      <c r="F684">
        <v>105</v>
      </c>
      <c r="G684">
        <v>44.6</v>
      </c>
      <c r="H684">
        <v>0.36599999999999999</v>
      </c>
      <c r="I684">
        <v>22</v>
      </c>
      <c r="J684">
        <v>0</v>
      </c>
      <c r="K684" t="str">
        <f t="shared" si="10"/>
        <v>NO-DIABETES</v>
      </c>
    </row>
    <row r="685" spans="1:11" x14ac:dyDescent="0.35">
      <c r="A685">
        <v>684</v>
      </c>
      <c r="B685">
        <v>4</v>
      </c>
      <c r="C685">
        <v>125</v>
      </c>
      <c r="D685">
        <v>80</v>
      </c>
      <c r="E685">
        <v>0</v>
      </c>
      <c r="F685">
        <v>0</v>
      </c>
      <c r="G685">
        <v>32.299999999999997</v>
      </c>
      <c r="H685">
        <v>0.53600000000000003</v>
      </c>
      <c r="I685">
        <v>27</v>
      </c>
      <c r="J685">
        <v>1</v>
      </c>
      <c r="K685" t="str">
        <f t="shared" si="10"/>
        <v>NO-DIABETES</v>
      </c>
    </row>
    <row r="686" spans="1:11" x14ac:dyDescent="0.35">
      <c r="A686">
        <v>685</v>
      </c>
      <c r="B686">
        <v>5</v>
      </c>
      <c r="C686">
        <v>136</v>
      </c>
      <c r="D686">
        <v>82</v>
      </c>
      <c r="E686">
        <v>0</v>
      </c>
      <c r="F686">
        <v>0</v>
      </c>
      <c r="G686">
        <v>0</v>
      </c>
      <c r="H686">
        <v>0.64</v>
      </c>
      <c r="I686">
        <v>69</v>
      </c>
      <c r="J686">
        <v>0</v>
      </c>
      <c r="K686" t="str">
        <f t="shared" si="10"/>
        <v>NO-DIABETES</v>
      </c>
    </row>
    <row r="687" spans="1:11" x14ac:dyDescent="0.35">
      <c r="A687">
        <v>686</v>
      </c>
      <c r="B687">
        <v>2</v>
      </c>
      <c r="C687">
        <v>129</v>
      </c>
      <c r="D687">
        <v>74</v>
      </c>
      <c r="E687">
        <v>26</v>
      </c>
      <c r="F687">
        <v>205</v>
      </c>
      <c r="G687">
        <v>33.200000000000003</v>
      </c>
      <c r="H687">
        <v>0.59099999999999997</v>
      </c>
      <c r="I687">
        <v>25</v>
      </c>
      <c r="J687">
        <v>0</v>
      </c>
      <c r="K687" t="str">
        <f t="shared" si="10"/>
        <v>NO-DIABETES</v>
      </c>
    </row>
    <row r="688" spans="1:11" x14ac:dyDescent="0.35">
      <c r="A688">
        <v>687</v>
      </c>
      <c r="B688">
        <v>3</v>
      </c>
      <c r="C688">
        <v>130</v>
      </c>
      <c r="D688">
        <v>64</v>
      </c>
      <c r="E688">
        <v>0</v>
      </c>
      <c r="F688">
        <v>0</v>
      </c>
      <c r="G688">
        <v>23.1</v>
      </c>
      <c r="H688">
        <v>0.314</v>
      </c>
      <c r="I688">
        <v>22</v>
      </c>
      <c r="J688">
        <v>0</v>
      </c>
      <c r="K688" t="str">
        <f t="shared" si="10"/>
        <v>NO-DIABETES</v>
      </c>
    </row>
    <row r="689" spans="1:11" x14ac:dyDescent="0.35">
      <c r="A689">
        <v>688</v>
      </c>
      <c r="B689">
        <v>1</v>
      </c>
      <c r="C689">
        <v>107</v>
      </c>
      <c r="D689">
        <v>50</v>
      </c>
      <c r="E689">
        <v>19</v>
      </c>
      <c r="F689">
        <v>0</v>
      </c>
      <c r="G689">
        <v>28.3</v>
      </c>
      <c r="H689">
        <v>0.18099999999999999</v>
      </c>
      <c r="I689">
        <v>29</v>
      </c>
      <c r="J689">
        <v>0</v>
      </c>
      <c r="K689" t="str">
        <f t="shared" si="10"/>
        <v>NO-DIABETES</v>
      </c>
    </row>
    <row r="690" spans="1:11" x14ac:dyDescent="0.35">
      <c r="A690">
        <v>689</v>
      </c>
      <c r="B690">
        <v>1</v>
      </c>
      <c r="C690">
        <v>140</v>
      </c>
      <c r="D690">
        <v>74</v>
      </c>
      <c r="E690">
        <v>26</v>
      </c>
      <c r="F690">
        <v>180</v>
      </c>
      <c r="G690">
        <v>24.1</v>
      </c>
      <c r="H690">
        <v>0.82799999999999996</v>
      </c>
      <c r="I690">
        <v>23</v>
      </c>
      <c r="J690">
        <v>0</v>
      </c>
      <c r="K690" t="str">
        <f t="shared" si="10"/>
        <v xml:space="preserve"> PREDIABETES</v>
      </c>
    </row>
    <row r="691" spans="1:11" x14ac:dyDescent="0.35">
      <c r="A691">
        <v>690</v>
      </c>
      <c r="B691">
        <v>1</v>
      </c>
      <c r="C691">
        <v>144</v>
      </c>
      <c r="D691">
        <v>82</v>
      </c>
      <c r="E691">
        <v>46</v>
      </c>
      <c r="F691">
        <v>180</v>
      </c>
      <c r="G691">
        <v>46.1</v>
      </c>
      <c r="H691">
        <v>0.33500000000000002</v>
      </c>
      <c r="I691">
        <v>46</v>
      </c>
      <c r="J691">
        <v>1</v>
      </c>
      <c r="K691" t="str">
        <f t="shared" si="10"/>
        <v xml:space="preserve"> PREDIABETES</v>
      </c>
    </row>
    <row r="692" spans="1:11" x14ac:dyDescent="0.35">
      <c r="A692">
        <v>691</v>
      </c>
      <c r="B692">
        <v>8</v>
      </c>
      <c r="C692">
        <v>107</v>
      </c>
      <c r="D692">
        <v>80</v>
      </c>
      <c r="E692">
        <v>0</v>
      </c>
      <c r="F692">
        <v>0</v>
      </c>
      <c r="G692">
        <v>24.6</v>
      </c>
      <c r="H692">
        <v>0.85599999999999998</v>
      </c>
      <c r="I692">
        <v>34</v>
      </c>
      <c r="J692">
        <v>0</v>
      </c>
      <c r="K692" t="str">
        <f t="shared" si="10"/>
        <v>NO-DIABETES</v>
      </c>
    </row>
    <row r="693" spans="1:11" x14ac:dyDescent="0.35">
      <c r="A693">
        <v>692</v>
      </c>
      <c r="B693">
        <v>13</v>
      </c>
      <c r="C693">
        <v>158</v>
      </c>
      <c r="D693">
        <v>114</v>
      </c>
      <c r="E693">
        <v>0</v>
      </c>
      <c r="F693">
        <v>0</v>
      </c>
      <c r="G693">
        <v>42.3</v>
      </c>
      <c r="H693">
        <v>0.25700000000000001</v>
      </c>
      <c r="I693">
        <v>44</v>
      </c>
      <c r="J693">
        <v>1</v>
      </c>
      <c r="K693" t="str">
        <f t="shared" si="10"/>
        <v xml:space="preserve"> PREDIABETES</v>
      </c>
    </row>
    <row r="694" spans="1:11" x14ac:dyDescent="0.35">
      <c r="A694">
        <v>693</v>
      </c>
      <c r="B694">
        <v>2</v>
      </c>
      <c r="C694">
        <v>121</v>
      </c>
      <c r="D694">
        <v>70</v>
      </c>
      <c r="E694">
        <v>32</v>
      </c>
      <c r="F694">
        <v>95</v>
      </c>
      <c r="G694">
        <v>39.1</v>
      </c>
      <c r="H694">
        <v>0.88600000000000001</v>
      </c>
      <c r="I694">
        <v>23</v>
      </c>
      <c r="J694">
        <v>0</v>
      </c>
      <c r="K694" t="str">
        <f t="shared" si="10"/>
        <v>NO-DIABETES</v>
      </c>
    </row>
    <row r="695" spans="1:11" x14ac:dyDescent="0.35">
      <c r="A695">
        <v>694</v>
      </c>
      <c r="B695">
        <v>7</v>
      </c>
      <c r="C695">
        <v>129</v>
      </c>
      <c r="D695">
        <v>68</v>
      </c>
      <c r="E695">
        <v>49</v>
      </c>
      <c r="F695">
        <v>125</v>
      </c>
      <c r="G695">
        <v>38.5</v>
      </c>
      <c r="H695">
        <v>0.439</v>
      </c>
      <c r="I695">
        <v>43</v>
      </c>
      <c r="J695">
        <v>1</v>
      </c>
      <c r="K695" t="str">
        <f t="shared" si="10"/>
        <v>NO-DIABETES</v>
      </c>
    </row>
    <row r="696" spans="1:11" x14ac:dyDescent="0.35">
      <c r="A696">
        <v>695</v>
      </c>
      <c r="B696">
        <v>2</v>
      </c>
      <c r="C696">
        <v>90</v>
      </c>
      <c r="D696">
        <v>60</v>
      </c>
      <c r="E696">
        <v>0</v>
      </c>
      <c r="F696">
        <v>0</v>
      </c>
      <c r="G696">
        <v>23.5</v>
      </c>
      <c r="H696">
        <v>0.191</v>
      </c>
      <c r="I696">
        <v>25</v>
      </c>
      <c r="J696">
        <v>0</v>
      </c>
      <c r="K696" t="str">
        <f t="shared" si="10"/>
        <v>NO-DIABETES</v>
      </c>
    </row>
    <row r="697" spans="1:11" x14ac:dyDescent="0.35">
      <c r="A697">
        <v>696</v>
      </c>
      <c r="B697">
        <v>7</v>
      </c>
      <c r="C697">
        <v>142</v>
      </c>
      <c r="D697">
        <v>90</v>
      </c>
      <c r="E697">
        <v>24</v>
      </c>
      <c r="F697">
        <v>480</v>
      </c>
      <c r="G697">
        <v>30.4</v>
      </c>
      <c r="H697">
        <v>0.128</v>
      </c>
      <c r="I697">
        <v>43</v>
      </c>
      <c r="J697">
        <v>1</v>
      </c>
      <c r="K697" t="str">
        <f t="shared" si="10"/>
        <v xml:space="preserve"> PREDIABETES</v>
      </c>
    </row>
    <row r="698" spans="1:11" x14ac:dyDescent="0.35">
      <c r="A698">
        <v>697</v>
      </c>
      <c r="B698">
        <v>3</v>
      </c>
      <c r="C698">
        <v>169</v>
      </c>
      <c r="D698">
        <v>74</v>
      </c>
      <c r="E698">
        <v>19</v>
      </c>
      <c r="F698">
        <v>125</v>
      </c>
      <c r="G698">
        <v>29.9</v>
      </c>
      <c r="H698">
        <v>0.26800000000000002</v>
      </c>
      <c r="I698">
        <v>31</v>
      </c>
      <c r="J698">
        <v>1</v>
      </c>
      <c r="K698" t="str">
        <f t="shared" si="10"/>
        <v xml:space="preserve"> PREDIABETES</v>
      </c>
    </row>
    <row r="699" spans="1:11" x14ac:dyDescent="0.35">
      <c r="A699">
        <v>698</v>
      </c>
      <c r="B699">
        <v>0</v>
      </c>
      <c r="C699">
        <v>99</v>
      </c>
      <c r="D699">
        <v>0</v>
      </c>
      <c r="E699">
        <v>0</v>
      </c>
      <c r="F699">
        <v>0</v>
      </c>
      <c r="G699">
        <v>25</v>
      </c>
      <c r="H699">
        <v>0.253</v>
      </c>
      <c r="I699">
        <v>22</v>
      </c>
      <c r="J699">
        <v>0</v>
      </c>
      <c r="K699" t="str">
        <f t="shared" si="10"/>
        <v>NO-DIABETES</v>
      </c>
    </row>
    <row r="700" spans="1:11" x14ac:dyDescent="0.35">
      <c r="A700">
        <v>699</v>
      </c>
      <c r="B700">
        <v>4</v>
      </c>
      <c r="C700">
        <v>127</v>
      </c>
      <c r="D700">
        <v>88</v>
      </c>
      <c r="E700">
        <v>11</v>
      </c>
      <c r="F700">
        <v>155</v>
      </c>
      <c r="G700">
        <v>34.5</v>
      </c>
      <c r="H700">
        <v>0.59799999999999998</v>
      </c>
      <c r="I700">
        <v>28</v>
      </c>
      <c r="J700">
        <v>0</v>
      </c>
      <c r="K700" t="str">
        <f t="shared" si="10"/>
        <v>NO-DIABETES</v>
      </c>
    </row>
    <row r="701" spans="1:11" x14ac:dyDescent="0.35">
      <c r="A701">
        <v>700</v>
      </c>
      <c r="B701">
        <v>4</v>
      </c>
      <c r="C701">
        <v>118</v>
      </c>
      <c r="D701">
        <v>70</v>
      </c>
      <c r="E701">
        <v>0</v>
      </c>
      <c r="F701">
        <v>0</v>
      </c>
      <c r="G701">
        <v>44.5</v>
      </c>
      <c r="H701">
        <v>0.90400000000000003</v>
      </c>
      <c r="I701">
        <v>26</v>
      </c>
      <c r="J701">
        <v>0</v>
      </c>
      <c r="K701" t="str">
        <f t="shared" si="10"/>
        <v>NO-DIABETES</v>
      </c>
    </row>
    <row r="702" spans="1:11" x14ac:dyDescent="0.35">
      <c r="A702">
        <v>701</v>
      </c>
      <c r="B702">
        <v>2</v>
      </c>
      <c r="C702">
        <v>122</v>
      </c>
      <c r="D702">
        <v>76</v>
      </c>
      <c r="E702">
        <v>27</v>
      </c>
      <c r="F702">
        <v>200</v>
      </c>
      <c r="G702">
        <v>35.9</v>
      </c>
      <c r="H702">
        <v>0.48299999999999998</v>
      </c>
      <c r="I702">
        <v>26</v>
      </c>
      <c r="J702">
        <v>0</v>
      </c>
      <c r="K702" t="str">
        <f t="shared" si="10"/>
        <v>NO-DIABETES</v>
      </c>
    </row>
    <row r="703" spans="1:11" x14ac:dyDescent="0.35">
      <c r="A703">
        <v>702</v>
      </c>
      <c r="B703">
        <v>6</v>
      </c>
      <c r="C703">
        <v>125</v>
      </c>
      <c r="D703">
        <v>78</v>
      </c>
      <c r="E703">
        <v>31</v>
      </c>
      <c r="F703">
        <v>0</v>
      </c>
      <c r="G703">
        <v>27.6</v>
      </c>
      <c r="H703">
        <v>0.56499999999999995</v>
      </c>
      <c r="I703">
        <v>49</v>
      </c>
      <c r="J703">
        <v>1</v>
      </c>
      <c r="K703" t="str">
        <f t="shared" si="10"/>
        <v>NO-DIABETES</v>
      </c>
    </row>
    <row r="704" spans="1:11" x14ac:dyDescent="0.35">
      <c r="A704">
        <v>703</v>
      </c>
      <c r="B704">
        <v>1</v>
      </c>
      <c r="C704">
        <v>168</v>
      </c>
      <c r="D704">
        <v>88</v>
      </c>
      <c r="E704">
        <v>29</v>
      </c>
      <c r="F704">
        <v>0</v>
      </c>
      <c r="G704">
        <v>35</v>
      </c>
      <c r="H704">
        <v>0.90500000000000003</v>
      </c>
      <c r="I704">
        <v>52</v>
      </c>
      <c r="J704">
        <v>1</v>
      </c>
      <c r="K704" t="str">
        <f t="shared" si="10"/>
        <v xml:space="preserve"> PREDIABETES</v>
      </c>
    </row>
    <row r="705" spans="1:11" x14ac:dyDescent="0.35">
      <c r="A705">
        <v>704</v>
      </c>
      <c r="B705">
        <v>2</v>
      </c>
      <c r="C705">
        <v>129</v>
      </c>
      <c r="D705">
        <v>0</v>
      </c>
      <c r="E705">
        <v>0</v>
      </c>
      <c r="F705">
        <v>0</v>
      </c>
      <c r="G705">
        <v>38.5</v>
      </c>
      <c r="H705">
        <v>0.30399999999999999</v>
      </c>
      <c r="I705">
        <v>41</v>
      </c>
      <c r="J705">
        <v>0</v>
      </c>
      <c r="K705" t="str">
        <f t="shared" si="10"/>
        <v>NO-DIABETES</v>
      </c>
    </row>
    <row r="706" spans="1:11" x14ac:dyDescent="0.35">
      <c r="A706">
        <v>705</v>
      </c>
      <c r="B706">
        <v>4</v>
      </c>
      <c r="C706">
        <v>110</v>
      </c>
      <c r="D706">
        <v>76</v>
      </c>
      <c r="E706">
        <v>20</v>
      </c>
      <c r="F706">
        <v>100</v>
      </c>
      <c r="G706">
        <v>28.4</v>
      </c>
      <c r="H706">
        <v>0.11799999999999999</v>
      </c>
      <c r="I706">
        <v>27</v>
      </c>
      <c r="J706">
        <v>0</v>
      </c>
      <c r="K706" t="str">
        <f t="shared" si="10"/>
        <v>NO-DIABETES</v>
      </c>
    </row>
    <row r="707" spans="1:11" x14ac:dyDescent="0.35">
      <c r="A707">
        <v>706</v>
      </c>
      <c r="B707">
        <v>6</v>
      </c>
      <c r="C707">
        <v>80</v>
      </c>
      <c r="D707">
        <v>80</v>
      </c>
      <c r="E707">
        <v>36</v>
      </c>
      <c r="F707">
        <v>0</v>
      </c>
      <c r="G707">
        <v>39.799999999999997</v>
      </c>
      <c r="H707">
        <v>0.17699999999999999</v>
      </c>
      <c r="I707">
        <v>28</v>
      </c>
      <c r="J707">
        <v>0</v>
      </c>
      <c r="K707" t="str">
        <f t="shared" ref="K707:K770" si="11">IF(C707&gt;=140," PREDIABETES","NO-DIABETES")</f>
        <v>NO-DIABETES</v>
      </c>
    </row>
    <row r="708" spans="1:11" x14ac:dyDescent="0.35">
      <c r="A708">
        <v>707</v>
      </c>
      <c r="B708">
        <v>10</v>
      </c>
      <c r="C708">
        <v>115</v>
      </c>
      <c r="D708">
        <v>0</v>
      </c>
      <c r="E708">
        <v>0</v>
      </c>
      <c r="F708">
        <v>0</v>
      </c>
      <c r="G708">
        <v>0</v>
      </c>
      <c r="H708">
        <v>0.26100000000000001</v>
      </c>
      <c r="I708">
        <v>30</v>
      </c>
      <c r="J708">
        <v>1</v>
      </c>
      <c r="K708" t="str">
        <f t="shared" si="11"/>
        <v>NO-DIABETES</v>
      </c>
    </row>
    <row r="709" spans="1:11" x14ac:dyDescent="0.35">
      <c r="A709">
        <v>708</v>
      </c>
      <c r="B709">
        <v>2</v>
      </c>
      <c r="C709">
        <v>127</v>
      </c>
      <c r="D709">
        <v>46</v>
      </c>
      <c r="E709">
        <v>21</v>
      </c>
      <c r="F709">
        <v>335</v>
      </c>
      <c r="G709">
        <v>34.4</v>
      </c>
      <c r="H709">
        <v>0.17599999999999999</v>
      </c>
      <c r="I709">
        <v>22</v>
      </c>
      <c r="J709">
        <v>0</v>
      </c>
      <c r="K709" t="str">
        <f t="shared" si="11"/>
        <v>NO-DIABETES</v>
      </c>
    </row>
    <row r="710" spans="1:11" x14ac:dyDescent="0.35">
      <c r="A710">
        <v>709</v>
      </c>
      <c r="B710">
        <v>9</v>
      </c>
      <c r="C710">
        <v>164</v>
      </c>
      <c r="D710">
        <v>78</v>
      </c>
      <c r="E710">
        <v>0</v>
      </c>
      <c r="F710">
        <v>0</v>
      </c>
      <c r="G710">
        <v>32.799999999999997</v>
      </c>
      <c r="H710">
        <v>0.14799999999999999</v>
      </c>
      <c r="I710">
        <v>45</v>
      </c>
      <c r="J710">
        <v>1</v>
      </c>
      <c r="K710" t="str">
        <f t="shared" si="11"/>
        <v xml:space="preserve"> PREDIABETES</v>
      </c>
    </row>
    <row r="711" spans="1:11" x14ac:dyDescent="0.35">
      <c r="A711">
        <v>710</v>
      </c>
      <c r="B711">
        <v>2</v>
      </c>
      <c r="C711">
        <v>93</v>
      </c>
      <c r="D711">
        <v>64</v>
      </c>
      <c r="E711">
        <v>32</v>
      </c>
      <c r="F711">
        <v>160</v>
      </c>
      <c r="G711">
        <v>38</v>
      </c>
      <c r="H711">
        <v>0.67400000000000004</v>
      </c>
      <c r="I711">
        <v>23</v>
      </c>
      <c r="J711">
        <v>1</v>
      </c>
      <c r="K711" t="str">
        <f t="shared" si="11"/>
        <v>NO-DIABETES</v>
      </c>
    </row>
    <row r="712" spans="1:11" x14ac:dyDescent="0.35">
      <c r="A712">
        <v>711</v>
      </c>
      <c r="B712">
        <v>3</v>
      </c>
      <c r="C712">
        <v>158</v>
      </c>
      <c r="D712">
        <v>64</v>
      </c>
      <c r="E712">
        <v>13</v>
      </c>
      <c r="F712">
        <v>387</v>
      </c>
      <c r="G712">
        <v>31.2</v>
      </c>
      <c r="H712">
        <v>0.29499999999999998</v>
      </c>
      <c r="I712">
        <v>24</v>
      </c>
      <c r="J712">
        <v>0</v>
      </c>
      <c r="K712" t="str">
        <f t="shared" si="11"/>
        <v xml:space="preserve"> PREDIABETES</v>
      </c>
    </row>
    <row r="713" spans="1:11" x14ac:dyDescent="0.35">
      <c r="A713">
        <v>712</v>
      </c>
      <c r="B713">
        <v>5</v>
      </c>
      <c r="C713">
        <v>126</v>
      </c>
      <c r="D713">
        <v>78</v>
      </c>
      <c r="E713">
        <v>27</v>
      </c>
      <c r="F713">
        <v>22</v>
      </c>
      <c r="G713">
        <v>29.6</v>
      </c>
      <c r="H713">
        <v>0.439</v>
      </c>
      <c r="I713">
        <v>40</v>
      </c>
      <c r="J713">
        <v>0</v>
      </c>
      <c r="K713" t="str">
        <f t="shared" si="11"/>
        <v>NO-DIABETES</v>
      </c>
    </row>
    <row r="714" spans="1:11" x14ac:dyDescent="0.35">
      <c r="A714">
        <v>713</v>
      </c>
      <c r="B714">
        <v>10</v>
      </c>
      <c r="C714">
        <v>129</v>
      </c>
      <c r="D714">
        <v>62</v>
      </c>
      <c r="E714">
        <v>36</v>
      </c>
      <c r="F714">
        <v>0</v>
      </c>
      <c r="G714">
        <v>41.2</v>
      </c>
      <c r="H714">
        <v>0.441</v>
      </c>
      <c r="I714">
        <v>38</v>
      </c>
      <c r="J714">
        <v>1</v>
      </c>
      <c r="K714" t="str">
        <f t="shared" si="11"/>
        <v>NO-DIABETES</v>
      </c>
    </row>
    <row r="715" spans="1:11" x14ac:dyDescent="0.35">
      <c r="A715">
        <v>714</v>
      </c>
      <c r="B715">
        <v>0</v>
      </c>
      <c r="C715">
        <v>134</v>
      </c>
      <c r="D715">
        <v>58</v>
      </c>
      <c r="E715">
        <v>20</v>
      </c>
      <c r="F715">
        <v>291</v>
      </c>
      <c r="G715">
        <v>26.4</v>
      </c>
      <c r="H715">
        <v>0.35199999999999998</v>
      </c>
      <c r="I715">
        <v>21</v>
      </c>
      <c r="J715">
        <v>0</v>
      </c>
      <c r="K715" t="str">
        <f t="shared" si="11"/>
        <v>NO-DIABETES</v>
      </c>
    </row>
    <row r="716" spans="1:11" x14ac:dyDescent="0.35">
      <c r="A716">
        <v>715</v>
      </c>
      <c r="B716">
        <v>3</v>
      </c>
      <c r="C716">
        <v>102</v>
      </c>
      <c r="D716">
        <v>74</v>
      </c>
      <c r="E716">
        <v>0</v>
      </c>
      <c r="F716">
        <v>0</v>
      </c>
      <c r="G716">
        <v>29.5</v>
      </c>
      <c r="H716">
        <v>0.121</v>
      </c>
      <c r="I716">
        <v>32</v>
      </c>
      <c r="J716">
        <v>0</v>
      </c>
      <c r="K716" t="str">
        <f t="shared" si="11"/>
        <v>NO-DIABETES</v>
      </c>
    </row>
    <row r="717" spans="1:11" x14ac:dyDescent="0.35">
      <c r="A717">
        <v>716</v>
      </c>
      <c r="B717">
        <v>7</v>
      </c>
      <c r="C717">
        <v>187</v>
      </c>
      <c r="D717">
        <v>50</v>
      </c>
      <c r="E717">
        <v>33</v>
      </c>
      <c r="F717">
        <v>392</v>
      </c>
      <c r="G717">
        <v>33.9</v>
      </c>
      <c r="H717">
        <v>0.82599999999999996</v>
      </c>
      <c r="I717">
        <v>34</v>
      </c>
      <c r="J717">
        <v>1</v>
      </c>
      <c r="K717" t="str">
        <f t="shared" si="11"/>
        <v xml:space="preserve"> PREDIABETES</v>
      </c>
    </row>
    <row r="718" spans="1:11" x14ac:dyDescent="0.35">
      <c r="A718">
        <v>717</v>
      </c>
      <c r="B718">
        <v>3</v>
      </c>
      <c r="C718">
        <v>173</v>
      </c>
      <c r="D718">
        <v>78</v>
      </c>
      <c r="E718">
        <v>39</v>
      </c>
      <c r="F718">
        <v>185</v>
      </c>
      <c r="G718">
        <v>33.799999999999997</v>
      </c>
      <c r="H718">
        <v>0.97</v>
      </c>
      <c r="I718">
        <v>31</v>
      </c>
      <c r="J718">
        <v>1</v>
      </c>
      <c r="K718" t="str">
        <f t="shared" si="11"/>
        <v xml:space="preserve"> PREDIABETES</v>
      </c>
    </row>
    <row r="719" spans="1:11" x14ac:dyDescent="0.35">
      <c r="A719">
        <v>718</v>
      </c>
      <c r="B719">
        <v>10</v>
      </c>
      <c r="C719">
        <v>94</v>
      </c>
      <c r="D719">
        <v>72</v>
      </c>
      <c r="E719">
        <v>18</v>
      </c>
      <c r="F719">
        <v>0</v>
      </c>
      <c r="G719">
        <v>23.1</v>
      </c>
      <c r="H719">
        <v>0.59499999999999997</v>
      </c>
      <c r="I719">
        <v>56</v>
      </c>
      <c r="J719">
        <v>0</v>
      </c>
      <c r="K719" t="str">
        <f t="shared" si="11"/>
        <v>NO-DIABETES</v>
      </c>
    </row>
    <row r="720" spans="1:11" x14ac:dyDescent="0.35">
      <c r="A720">
        <v>719</v>
      </c>
      <c r="B720">
        <v>1</v>
      </c>
      <c r="C720">
        <v>108</v>
      </c>
      <c r="D720">
        <v>60</v>
      </c>
      <c r="E720">
        <v>46</v>
      </c>
      <c r="F720">
        <v>178</v>
      </c>
      <c r="G720">
        <v>35.5</v>
      </c>
      <c r="H720">
        <v>0.41499999999999998</v>
      </c>
      <c r="I720">
        <v>24</v>
      </c>
      <c r="J720">
        <v>0</v>
      </c>
      <c r="K720" t="str">
        <f t="shared" si="11"/>
        <v>NO-DIABETES</v>
      </c>
    </row>
    <row r="721" spans="1:11" x14ac:dyDescent="0.35">
      <c r="A721">
        <v>720</v>
      </c>
      <c r="B721">
        <v>5</v>
      </c>
      <c r="C721">
        <v>97</v>
      </c>
      <c r="D721">
        <v>76</v>
      </c>
      <c r="E721">
        <v>27</v>
      </c>
      <c r="F721">
        <v>0</v>
      </c>
      <c r="G721">
        <v>35.6</v>
      </c>
      <c r="H721">
        <v>0.378</v>
      </c>
      <c r="I721">
        <v>52</v>
      </c>
      <c r="J721">
        <v>1</v>
      </c>
      <c r="K721" t="str">
        <f t="shared" si="11"/>
        <v>NO-DIABETES</v>
      </c>
    </row>
    <row r="722" spans="1:11" x14ac:dyDescent="0.35">
      <c r="A722">
        <v>721</v>
      </c>
      <c r="B722">
        <v>4</v>
      </c>
      <c r="C722">
        <v>83</v>
      </c>
      <c r="D722">
        <v>86</v>
      </c>
      <c r="E722">
        <v>19</v>
      </c>
      <c r="F722">
        <v>0</v>
      </c>
      <c r="G722">
        <v>29.3</v>
      </c>
      <c r="H722">
        <v>0.317</v>
      </c>
      <c r="I722">
        <v>34</v>
      </c>
      <c r="J722">
        <v>0</v>
      </c>
      <c r="K722" t="str">
        <f t="shared" si="11"/>
        <v>NO-DIABETES</v>
      </c>
    </row>
    <row r="723" spans="1:11" x14ac:dyDescent="0.35">
      <c r="A723">
        <v>722</v>
      </c>
      <c r="B723">
        <v>1</v>
      </c>
      <c r="C723">
        <v>114</v>
      </c>
      <c r="D723">
        <v>66</v>
      </c>
      <c r="E723">
        <v>36</v>
      </c>
      <c r="F723">
        <v>200</v>
      </c>
      <c r="G723">
        <v>38.1</v>
      </c>
      <c r="H723">
        <v>0.28899999999999998</v>
      </c>
      <c r="I723">
        <v>21</v>
      </c>
      <c r="J723">
        <v>0</v>
      </c>
      <c r="K723" t="str">
        <f t="shared" si="11"/>
        <v>NO-DIABETES</v>
      </c>
    </row>
    <row r="724" spans="1:11" x14ac:dyDescent="0.35">
      <c r="A724">
        <v>723</v>
      </c>
      <c r="B724">
        <v>1</v>
      </c>
      <c r="C724">
        <v>149</v>
      </c>
      <c r="D724">
        <v>68</v>
      </c>
      <c r="E724">
        <v>29</v>
      </c>
      <c r="F724">
        <v>127</v>
      </c>
      <c r="G724">
        <v>29.3</v>
      </c>
      <c r="H724">
        <v>0.34899999999999998</v>
      </c>
      <c r="I724">
        <v>42</v>
      </c>
      <c r="J724">
        <v>1</v>
      </c>
      <c r="K724" t="str">
        <f t="shared" si="11"/>
        <v xml:space="preserve"> PREDIABETES</v>
      </c>
    </row>
    <row r="725" spans="1:11" x14ac:dyDescent="0.35">
      <c r="A725">
        <v>724</v>
      </c>
      <c r="B725">
        <v>5</v>
      </c>
      <c r="C725">
        <v>117</v>
      </c>
      <c r="D725">
        <v>86</v>
      </c>
      <c r="E725">
        <v>30</v>
      </c>
      <c r="F725">
        <v>105</v>
      </c>
      <c r="G725">
        <v>39.1</v>
      </c>
      <c r="H725">
        <v>0.251</v>
      </c>
      <c r="I725">
        <v>42</v>
      </c>
      <c r="J725">
        <v>0</v>
      </c>
      <c r="K725" t="str">
        <f t="shared" si="11"/>
        <v>NO-DIABETES</v>
      </c>
    </row>
    <row r="726" spans="1:11" x14ac:dyDescent="0.35">
      <c r="A726">
        <v>725</v>
      </c>
      <c r="B726">
        <v>1</v>
      </c>
      <c r="C726">
        <v>111</v>
      </c>
      <c r="D726">
        <v>94</v>
      </c>
      <c r="E726">
        <v>0</v>
      </c>
      <c r="F726">
        <v>0</v>
      </c>
      <c r="G726">
        <v>32.799999999999997</v>
      </c>
      <c r="H726">
        <v>0.26500000000000001</v>
      </c>
      <c r="I726">
        <v>45</v>
      </c>
      <c r="J726">
        <v>0</v>
      </c>
      <c r="K726" t="str">
        <f t="shared" si="11"/>
        <v>NO-DIABETES</v>
      </c>
    </row>
    <row r="727" spans="1:11" x14ac:dyDescent="0.35">
      <c r="A727">
        <v>726</v>
      </c>
      <c r="B727">
        <v>4</v>
      </c>
      <c r="C727">
        <v>112</v>
      </c>
      <c r="D727">
        <v>78</v>
      </c>
      <c r="E727">
        <v>40</v>
      </c>
      <c r="F727">
        <v>0</v>
      </c>
      <c r="G727">
        <v>39.4</v>
      </c>
      <c r="H727">
        <v>0.23599999999999999</v>
      </c>
      <c r="I727">
        <v>38</v>
      </c>
      <c r="J727">
        <v>0</v>
      </c>
      <c r="K727" t="str">
        <f t="shared" si="11"/>
        <v>NO-DIABETES</v>
      </c>
    </row>
    <row r="728" spans="1:11" x14ac:dyDescent="0.35">
      <c r="A728">
        <v>727</v>
      </c>
      <c r="B728">
        <v>1</v>
      </c>
      <c r="C728">
        <v>116</v>
      </c>
      <c r="D728">
        <v>78</v>
      </c>
      <c r="E728">
        <v>29</v>
      </c>
      <c r="F728">
        <v>180</v>
      </c>
      <c r="G728">
        <v>36.1</v>
      </c>
      <c r="H728">
        <v>0.496</v>
      </c>
      <c r="I728">
        <v>25</v>
      </c>
      <c r="J728">
        <v>0</v>
      </c>
      <c r="K728" t="str">
        <f t="shared" si="11"/>
        <v>NO-DIABETES</v>
      </c>
    </row>
    <row r="729" spans="1:11" x14ac:dyDescent="0.35">
      <c r="A729">
        <v>728</v>
      </c>
      <c r="B729">
        <v>0</v>
      </c>
      <c r="C729">
        <v>141</v>
      </c>
      <c r="D729">
        <v>84</v>
      </c>
      <c r="E729">
        <v>26</v>
      </c>
      <c r="F729">
        <v>0</v>
      </c>
      <c r="G729">
        <v>32.4</v>
      </c>
      <c r="H729">
        <v>0.433</v>
      </c>
      <c r="I729">
        <v>22</v>
      </c>
      <c r="J729">
        <v>0</v>
      </c>
      <c r="K729" t="str">
        <f t="shared" si="11"/>
        <v xml:space="preserve"> PREDIABETES</v>
      </c>
    </row>
    <row r="730" spans="1:11" x14ac:dyDescent="0.35">
      <c r="A730">
        <v>729</v>
      </c>
      <c r="B730">
        <v>2</v>
      </c>
      <c r="C730">
        <v>175</v>
      </c>
      <c r="D730">
        <v>88</v>
      </c>
      <c r="E730">
        <v>0</v>
      </c>
      <c r="F730">
        <v>0</v>
      </c>
      <c r="G730">
        <v>22.9</v>
      </c>
      <c r="H730">
        <v>0.32600000000000001</v>
      </c>
      <c r="I730">
        <v>22</v>
      </c>
      <c r="J730">
        <v>0</v>
      </c>
      <c r="K730" t="str">
        <f t="shared" si="11"/>
        <v xml:space="preserve"> PREDIABETES</v>
      </c>
    </row>
    <row r="731" spans="1:11" x14ac:dyDescent="0.35">
      <c r="A731">
        <v>730</v>
      </c>
      <c r="B731">
        <v>2</v>
      </c>
      <c r="C731">
        <v>92</v>
      </c>
      <c r="D731">
        <v>52</v>
      </c>
      <c r="E731">
        <v>0</v>
      </c>
      <c r="F731">
        <v>0</v>
      </c>
      <c r="G731">
        <v>30.1</v>
      </c>
      <c r="H731">
        <v>0.14099999999999999</v>
      </c>
      <c r="I731">
        <v>22</v>
      </c>
      <c r="J731">
        <v>0</v>
      </c>
      <c r="K731" t="str">
        <f t="shared" si="11"/>
        <v>NO-DIABETES</v>
      </c>
    </row>
    <row r="732" spans="1:11" x14ac:dyDescent="0.35">
      <c r="A732">
        <v>731</v>
      </c>
      <c r="B732">
        <v>3</v>
      </c>
      <c r="C732">
        <v>130</v>
      </c>
      <c r="D732">
        <v>78</v>
      </c>
      <c r="E732">
        <v>23</v>
      </c>
      <c r="F732">
        <v>79</v>
      </c>
      <c r="G732">
        <v>28.4</v>
      </c>
      <c r="H732">
        <v>0.32300000000000001</v>
      </c>
      <c r="I732">
        <v>34</v>
      </c>
      <c r="J732">
        <v>1</v>
      </c>
      <c r="K732" t="str">
        <f t="shared" si="11"/>
        <v>NO-DIABETES</v>
      </c>
    </row>
    <row r="733" spans="1:11" x14ac:dyDescent="0.35">
      <c r="A733">
        <v>732</v>
      </c>
      <c r="B733">
        <v>8</v>
      </c>
      <c r="C733">
        <v>120</v>
      </c>
      <c r="D733">
        <v>86</v>
      </c>
      <c r="E733">
        <v>0</v>
      </c>
      <c r="F733">
        <v>0</v>
      </c>
      <c r="G733">
        <v>28.4</v>
      </c>
      <c r="H733">
        <v>0.25900000000000001</v>
      </c>
      <c r="I733">
        <v>22</v>
      </c>
      <c r="J733">
        <v>1</v>
      </c>
      <c r="K733" t="str">
        <f t="shared" si="11"/>
        <v>NO-DIABETES</v>
      </c>
    </row>
    <row r="734" spans="1:11" x14ac:dyDescent="0.35">
      <c r="A734">
        <v>733</v>
      </c>
      <c r="B734">
        <v>2</v>
      </c>
      <c r="C734">
        <v>174</v>
      </c>
      <c r="D734">
        <v>88</v>
      </c>
      <c r="E734">
        <v>37</v>
      </c>
      <c r="F734">
        <v>120</v>
      </c>
      <c r="G734">
        <v>44.5</v>
      </c>
      <c r="H734">
        <v>0.64600000000000002</v>
      </c>
      <c r="I734">
        <v>24</v>
      </c>
      <c r="J734">
        <v>1</v>
      </c>
      <c r="K734" t="str">
        <f t="shared" si="11"/>
        <v xml:space="preserve"> PREDIABETES</v>
      </c>
    </row>
    <row r="735" spans="1:11" x14ac:dyDescent="0.35">
      <c r="A735">
        <v>734</v>
      </c>
      <c r="B735">
        <v>2</v>
      </c>
      <c r="C735">
        <v>106</v>
      </c>
      <c r="D735">
        <v>56</v>
      </c>
      <c r="E735">
        <v>27</v>
      </c>
      <c r="F735">
        <v>165</v>
      </c>
      <c r="G735">
        <v>29</v>
      </c>
      <c r="H735">
        <v>0.42599999999999999</v>
      </c>
      <c r="I735">
        <v>22</v>
      </c>
      <c r="J735">
        <v>0</v>
      </c>
      <c r="K735" t="str">
        <f t="shared" si="11"/>
        <v>NO-DIABETES</v>
      </c>
    </row>
    <row r="736" spans="1:11" x14ac:dyDescent="0.35">
      <c r="A736">
        <v>735</v>
      </c>
      <c r="B736">
        <v>2</v>
      </c>
      <c r="C736">
        <v>105</v>
      </c>
      <c r="D736">
        <v>75</v>
      </c>
      <c r="E736">
        <v>0</v>
      </c>
      <c r="F736">
        <v>0</v>
      </c>
      <c r="G736">
        <v>23.3</v>
      </c>
      <c r="H736">
        <v>0.56000000000000005</v>
      </c>
      <c r="I736">
        <v>53</v>
      </c>
      <c r="J736">
        <v>0</v>
      </c>
      <c r="K736" t="str">
        <f t="shared" si="11"/>
        <v>NO-DIABETES</v>
      </c>
    </row>
    <row r="737" spans="1:11" x14ac:dyDescent="0.35">
      <c r="A737">
        <v>736</v>
      </c>
      <c r="B737">
        <v>4</v>
      </c>
      <c r="C737">
        <v>95</v>
      </c>
      <c r="D737">
        <v>60</v>
      </c>
      <c r="E737">
        <v>32</v>
      </c>
      <c r="F737">
        <v>0</v>
      </c>
      <c r="G737">
        <v>35.4</v>
      </c>
      <c r="H737">
        <v>0.28399999999999997</v>
      </c>
      <c r="I737">
        <v>28</v>
      </c>
      <c r="J737">
        <v>0</v>
      </c>
      <c r="K737" t="str">
        <f t="shared" si="11"/>
        <v>NO-DIABETES</v>
      </c>
    </row>
    <row r="738" spans="1:11" x14ac:dyDescent="0.35">
      <c r="A738">
        <v>737</v>
      </c>
      <c r="B738">
        <v>0</v>
      </c>
      <c r="C738">
        <v>126</v>
      </c>
      <c r="D738">
        <v>86</v>
      </c>
      <c r="E738">
        <v>27</v>
      </c>
      <c r="F738">
        <v>120</v>
      </c>
      <c r="G738">
        <v>27.4</v>
      </c>
      <c r="H738">
        <v>0.51500000000000001</v>
      </c>
      <c r="I738">
        <v>21</v>
      </c>
      <c r="J738">
        <v>0</v>
      </c>
      <c r="K738" t="str">
        <f t="shared" si="11"/>
        <v>NO-DIABETES</v>
      </c>
    </row>
    <row r="739" spans="1:11" x14ac:dyDescent="0.35">
      <c r="A739">
        <v>738</v>
      </c>
      <c r="B739">
        <v>8</v>
      </c>
      <c r="C739">
        <v>65</v>
      </c>
      <c r="D739">
        <v>72</v>
      </c>
      <c r="E739">
        <v>23</v>
      </c>
      <c r="F739">
        <v>0</v>
      </c>
      <c r="G739">
        <v>32</v>
      </c>
      <c r="H739">
        <v>0.6</v>
      </c>
      <c r="I739">
        <v>42</v>
      </c>
      <c r="J739">
        <v>0</v>
      </c>
      <c r="K739" t="str">
        <f t="shared" si="11"/>
        <v>NO-DIABETES</v>
      </c>
    </row>
    <row r="740" spans="1:11" x14ac:dyDescent="0.35">
      <c r="A740">
        <v>739</v>
      </c>
      <c r="B740">
        <v>2</v>
      </c>
      <c r="C740">
        <v>99</v>
      </c>
      <c r="D740">
        <v>60</v>
      </c>
      <c r="E740">
        <v>17</v>
      </c>
      <c r="F740">
        <v>160</v>
      </c>
      <c r="G740">
        <v>36.6</v>
      </c>
      <c r="H740">
        <v>0.45300000000000001</v>
      </c>
      <c r="I740">
        <v>21</v>
      </c>
      <c r="J740">
        <v>0</v>
      </c>
      <c r="K740" t="str">
        <f t="shared" si="11"/>
        <v>NO-DIABETES</v>
      </c>
    </row>
    <row r="741" spans="1:11" x14ac:dyDescent="0.35">
      <c r="A741">
        <v>740</v>
      </c>
      <c r="B741">
        <v>1</v>
      </c>
      <c r="C741">
        <v>102</v>
      </c>
      <c r="D741">
        <v>74</v>
      </c>
      <c r="E741">
        <v>0</v>
      </c>
      <c r="F741">
        <v>0</v>
      </c>
      <c r="G741">
        <v>39.5</v>
      </c>
      <c r="H741">
        <v>0.29299999999999998</v>
      </c>
      <c r="I741">
        <v>42</v>
      </c>
      <c r="J741">
        <v>1</v>
      </c>
      <c r="K741" t="str">
        <f t="shared" si="11"/>
        <v>NO-DIABETES</v>
      </c>
    </row>
    <row r="742" spans="1:11" x14ac:dyDescent="0.35">
      <c r="A742">
        <v>741</v>
      </c>
      <c r="B742">
        <v>11</v>
      </c>
      <c r="C742">
        <v>120</v>
      </c>
      <c r="D742">
        <v>80</v>
      </c>
      <c r="E742">
        <v>37</v>
      </c>
      <c r="F742">
        <v>150</v>
      </c>
      <c r="G742">
        <v>42.3</v>
      </c>
      <c r="H742">
        <v>0.78500000000000003</v>
      </c>
      <c r="I742">
        <v>48</v>
      </c>
      <c r="J742">
        <v>1</v>
      </c>
      <c r="K742" t="str">
        <f t="shared" si="11"/>
        <v>NO-DIABETES</v>
      </c>
    </row>
    <row r="743" spans="1:11" x14ac:dyDescent="0.35">
      <c r="A743">
        <v>742</v>
      </c>
      <c r="B743">
        <v>3</v>
      </c>
      <c r="C743">
        <v>102</v>
      </c>
      <c r="D743">
        <v>44</v>
      </c>
      <c r="E743">
        <v>20</v>
      </c>
      <c r="F743">
        <v>94</v>
      </c>
      <c r="G743">
        <v>30.8</v>
      </c>
      <c r="H743">
        <v>0.4</v>
      </c>
      <c r="I743">
        <v>26</v>
      </c>
      <c r="J743">
        <v>0</v>
      </c>
      <c r="K743" t="str">
        <f t="shared" si="11"/>
        <v>NO-DIABETES</v>
      </c>
    </row>
    <row r="744" spans="1:11" x14ac:dyDescent="0.35">
      <c r="A744">
        <v>743</v>
      </c>
      <c r="B744">
        <v>1</v>
      </c>
      <c r="C744">
        <v>109</v>
      </c>
      <c r="D744">
        <v>58</v>
      </c>
      <c r="E744">
        <v>18</v>
      </c>
      <c r="F744">
        <v>116</v>
      </c>
      <c r="G744">
        <v>28.5</v>
      </c>
      <c r="H744">
        <v>0.219</v>
      </c>
      <c r="I744">
        <v>22</v>
      </c>
      <c r="J744">
        <v>0</v>
      </c>
      <c r="K744" t="str">
        <f t="shared" si="11"/>
        <v>NO-DIABETES</v>
      </c>
    </row>
    <row r="745" spans="1:11" x14ac:dyDescent="0.35">
      <c r="A745">
        <v>744</v>
      </c>
      <c r="B745">
        <v>9</v>
      </c>
      <c r="C745">
        <v>140</v>
      </c>
      <c r="D745">
        <v>94</v>
      </c>
      <c r="E745">
        <v>0</v>
      </c>
      <c r="F745">
        <v>0</v>
      </c>
      <c r="G745">
        <v>32.700000000000003</v>
      </c>
      <c r="H745">
        <v>0.73399999999999999</v>
      </c>
      <c r="I745">
        <v>45</v>
      </c>
      <c r="J745">
        <v>1</v>
      </c>
      <c r="K745" t="str">
        <f t="shared" si="11"/>
        <v xml:space="preserve"> PREDIABETES</v>
      </c>
    </row>
    <row r="746" spans="1:11" x14ac:dyDescent="0.35">
      <c r="A746">
        <v>745</v>
      </c>
      <c r="B746">
        <v>13</v>
      </c>
      <c r="C746">
        <v>153</v>
      </c>
      <c r="D746">
        <v>88</v>
      </c>
      <c r="E746">
        <v>37</v>
      </c>
      <c r="F746">
        <v>140</v>
      </c>
      <c r="G746">
        <v>40.6</v>
      </c>
      <c r="H746">
        <v>1.1739999999999999</v>
      </c>
      <c r="I746">
        <v>39</v>
      </c>
      <c r="J746">
        <v>0</v>
      </c>
      <c r="K746" t="str">
        <f t="shared" si="11"/>
        <v xml:space="preserve"> PREDIABETES</v>
      </c>
    </row>
    <row r="747" spans="1:11" x14ac:dyDescent="0.35">
      <c r="A747">
        <v>746</v>
      </c>
      <c r="B747">
        <v>12</v>
      </c>
      <c r="C747">
        <v>100</v>
      </c>
      <c r="D747">
        <v>84</v>
      </c>
      <c r="E747">
        <v>33</v>
      </c>
      <c r="F747">
        <v>105</v>
      </c>
      <c r="G747">
        <v>30</v>
      </c>
      <c r="H747">
        <v>0.48799999999999999</v>
      </c>
      <c r="I747">
        <v>46</v>
      </c>
      <c r="J747">
        <v>0</v>
      </c>
      <c r="K747" t="str">
        <f t="shared" si="11"/>
        <v>NO-DIABETES</v>
      </c>
    </row>
    <row r="748" spans="1:11" x14ac:dyDescent="0.35">
      <c r="A748">
        <v>747</v>
      </c>
      <c r="B748">
        <v>1</v>
      </c>
      <c r="C748">
        <v>147</v>
      </c>
      <c r="D748">
        <v>94</v>
      </c>
      <c r="E748">
        <v>41</v>
      </c>
      <c r="F748">
        <v>0</v>
      </c>
      <c r="G748">
        <v>49.3</v>
      </c>
      <c r="H748">
        <v>0.35799999999999998</v>
      </c>
      <c r="I748">
        <v>27</v>
      </c>
      <c r="J748">
        <v>1</v>
      </c>
      <c r="K748" t="str">
        <f t="shared" si="11"/>
        <v xml:space="preserve"> PREDIABETES</v>
      </c>
    </row>
    <row r="749" spans="1:11" x14ac:dyDescent="0.35">
      <c r="A749">
        <v>748</v>
      </c>
      <c r="B749">
        <v>1</v>
      </c>
      <c r="C749">
        <v>81</v>
      </c>
      <c r="D749">
        <v>74</v>
      </c>
      <c r="E749">
        <v>41</v>
      </c>
      <c r="F749">
        <v>57</v>
      </c>
      <c r="G749">
        <v>46.3</v>
      </c>
      <c r="H749">
        <v>1.0960000000000001</v>
      </c>
      <c r="I749">
        <v>32</v>
      </c>
      <c r="J749">
        <v>0</v>
      </c>
      <c r="K749" t="str">
        <f t="shared" si="11"/>
        <v>NO-DIABETES</v>
      </c>
    </row>
    <row r="750" spans="1:11" x14ac:dyDescent="0.35">
      <c r="A750">
        <v>749</v>
      </c>
      <c r="B750">
        <v>3</v>
      </c>
      <c r="C750">
        <v>187</v>
      </c>
      <c r="D750">
        <v>70</v>
      </c>
      <c r="E750">
        <v>22</v>
      </c>
      <c r="F750">
        <v>200</v>
      </c>
      <c r="G750">
        <v>36.4</v>
      </c>
      <c r="H750">
        <v>0.40799999999999997</v>
      </c>
      <c r="I750">
        <v>36</v>
      </c>
      <c r="J750">
        <v>1</v>
      </c>
      <c r="K750" t="str">
        <f t="shared" si="11"/>
        <v xml:space="preserve"> PREDIABETES</v>
      </c>
    </row>
    <row r="751" spans="1:11" x14ac:dyDescent="0.35">
      <c r="A751">
        <v>750</v>
      </c>
      <c r="B751">
        <v>6</v>
      </c>
      <c r="C751">
        <v>162</v>
      </c>
      <c r="D751">
        <v>62</v>
      </c>
      <c r="E751">
        <v>0</v>
      </c>
      <c r="F751">
        <v>0</v>
      </c>
      <c r="G751">
        <v>24.3</v>
      </c>
      <c r="H751">
        <v>0.17799999999999999</v>
      </c>
      <c r="I751">
        <v>50</v>
      </c>
      <c r="J751">
        <v>1</v>
      </c>
      <c r="K751" t="str">
        <f t="shared" si="11"/>
        <v xml:space="preserve"> PREDIABETES</v>
      </c>
    </row>
    <row r="752" spans="1:11" x14ac:dyDescent="0.35">
      <c r="A752">
        <v>751</v>
      </c>
      <c r="B752">
        <v>4</v>
      </c>
      <c r="C752">
        <v>136</v>
      </c>
      <c r="D752">
        <v>70</v>
      </c>
      <c r="E752">
        <v>0</v>
      </c>
      <c r="F752">
        <v>0</v>
      </c>
      <c r="G752">
        <v>31.2</v>
      </c>
      <c r="H752">
        <v>1.1819999999999999</v>
      </c>
      <c r="I752">
        <v>22</v>
      </c>
      <c r="J752">
        <v>1</v>
      </c>
      <c r="K752" t="str">
        <f t="shared" si="11"/>
        <v>NO-DIABETES</v>
      </c>
    </row>
    <row r="753" spans="1:11" x14ac:dyDescent="0.35">
      <c r="A753">
        <v>752</v>
      </c>
      <c r="B753">
        <v>1</v>
      </c>
      <c r="C753">
        <v>121</v>
      </c>
      <c r="D753">
        <v>78</v>
      </c>
      <c r="E753">
        <v>39</v>
      </c>
      <c r="F753">
        <v>74</v>
      </c>
      <c r="G753">
        <v>39</v>
      </c>
      <c r="H753">
        <v>0.26100000000000001</v>
      </c>
      <c r="I753">
        <v>28</v>
      </c>
      <c r="J753">
        <v>0</v>
      </c>
      <c r="K753" t="str">
        <f t="shared" si="11"/>
        <v>NO-DIABETES</v>
      </c>
    </row>
    <row r="754" spans="1:11" x14ac:dyDescent="0.35">
      <c r="A754">
        <v>753</v>
      </c>
      <c r="B754">
        <v>3</v>
      </c>
      <c r="C754">
        <v>108</v>
      </c>
      <c r="D754">
        <v>62</v>
      </c>
      <c r="E754">
        <v>24</v>
      </c>
      <c r="F754">
        <v>0</v>
      </c>
      <c r="G754">
        <v>26</v>
      </c>
      <c r="H754">
        <v>0.223</v>
      </c>
      <c r="I754">
        <v>25</v>
      </c>
      <c r="J754">
        <v>0</v>
      </c>
      <c r="K754" t="str">
        <f t="shared" si="11"/>
        <v>NO-DIABETES</v>
      </c>
    </row>
    <row r="755" spans="1:11" x14ac:dyDescent="0.35">
      <c r="A755">
        <v>754</v>
      </c>
      <c r="B755">
        <v>0</v>
      </c>
      <c r="C755">
        <v>181</v>
      </c>
      <c r="D755">
        <v>88</v>
      </c>
      <c r="E755">
        <v>44</v>
      </c>
      <c r="F755">
        <v>510</v>
      </c>
      <c r="G755">
        <v>43.3</v>
      </c>
      <c r="H755">
        <v>0.222</v>
      </c>
      <c r="I755">
        <v>26</v>
      </c>
      <c r="J755">
        <v>1</v>
      </c>
      <c r="K755" t="str">
        <f t="shared" si="11"/>
        <v xml:space="preserve"> PREDIABETES</v>
      </c>
    </row>
    <row r="756" spans="1:11" x14ac:dyDescent="0.35">
      <c r="A756">
        <v>755</v>
      </c>
      <c r="B756">
        <v>8</v>
      </c>
      <c r="C756">
        <v>154</v>
      </c>
      <c r="D756">
        <v>78</v>
      </c>
      <c r="E756">
        <v>32</v>
      </c>
      <c r="F756">
        <v>0</v>
      </c>
      <c r="G756">
        <v>32.4</v>
      </c>
      <c r="H756">
        <v>0.443</v>
      </c>
      <c r="I756">
        <v>45</v>
      </c>
      <c r="J756">
        <v>1</v>
      </c>
      <c r="K756" t="str">
        <f t="shared" si="11"/>
        <v xml:space="preserve"> PREDIABETES</v>
      </c>
    </row>
    <row r="757" spans="1:11" x14ac:dyDescent="0.35">
      <c r="A757">
        <v>756</v>
      </c>
      <c r="B757">
        <v>1</v>
      </c>
      <c r="C757">
        <v>128</v>
      </c>
      <c r="D757">
        <v>88</v>
      </c>
      <c r="E757">
        <v>39</v>
      </c>
      <c r="F757">
        <v>110</v>
      </c>
      <c r="G757">
        <v>36.5</v>
      </c>
      <c r="H757">
        <v>1.0569999999999999</v>
      </c>
      <c r="I757">
        <v>37</v>
      </c>
      <c r="J757">
        <v>1</v>
      </c>
      <c r="K757" t="str">
        <f t="shared" si="11"/>
        <v>NO-DIABETES</v>
      </c>
    </row>
    <row r="758" spans="1:11" x14ac:dyDescent="0.35">
      <c r="A758">
        <v>757</v>
      </c>
      <c r="B758">
        <v>7</v>
      </c>
      <c r="C758">
        <v>137</v>
      </c>
      <c r="D758">
        <v>90</v>
      </c>
      <c r="E758">
        <v>41</v>
      </c>
      <c r="F758">
        <v>0</v>
      </c>
      <c r="G758">
        <v>32</v>
      </c>
      <c r="H758">
        <v>0.39100000000000001</v>
      </c>
      <c r="I758">
        <v>39</v>
      </c>
      <c r="J758">
        <v>0</v>
      </c>
      <c r="K758" t="str">
        <f t="shared" si="11"/>
        <v>NO-DIABETES</v>
      </c>
    </row>
    <row r="759" spans="1:11" x14ac:dyDescent="0.35">
      <c r="A759">
        <v>758</v>
      </c>
      <c r="B759">
        <v>0</v>
      </c>
      <c r="C759">
        <v>123</v>
      </c>
      <c r="D759">
        <v>72</v>
      </c>
      <c r="E759">
        <v>0</v>
      </c>
      <c r="F759">
        <v>0</v>
      </c>
      <c r="G759">
        <v>36.299999999999997</v>
      </c>
      <c r="H759">
        <v>0.25800000000000001</v>
      </c>
      <c r="I759">
        <v>52</v>
      </c>
      <c r="J759">
        <v>1</v>
      </c>
      <c r="K759" t="str">
        <f t="shared" si="11"/>
        <v>NO-DIABETES</v>
      </c>
    </row>
    <row r="760" spans="1:11" x14ac:dyDescent="0.35">
      <c r="A760">
        <v>759</v>
      </c>
      <c r="B760">
        <v>1</v>
      </c>
      <c r="C760">
        <v>106</v>
      </c>
      <c r="D760">
        <v>76</v>
      </c>
      <c r="E760">
        <v>0</v>
      </c>
      <c r="F760">
        <v>0</v>
      </c>
      <c r="G760">
        <v>37.5</v>
      </c>
      <c r="H760">
        <v>0.19700000000000001</v>
      </c>
      <c r="I760">
        <v>26</v>
      </c>
      <c r="J760">
        <v>0</v>
      </c>
      <c r="K760" t="str">
        <f t="shared" si="11"/>
        <v>NO-DIABETES</v>
      </c>
    </row>
    <row r="761" spans="1:11" x14ac:dyDescent="0.35">
      <c r="A761">
        <v>760</v>
      </c>
      <c r="B761">
        <v>6</v>
      </c>
      <c r="C761">
        <v>190</v>
      </c>
      <c r="D761">
        <v>92</v>
      </c>
      <c r="E761">
        <v>0</v>
      </c>
      <c r="F761">
        <v>0</v>
      </c>
      <c r="G761">
        <v>35.5</v>
      </c>
      <c r="H761">
        <v>0.27800000000000002</v>
      </c>
      <c r="I761">
        <v>66</v>
      </c>
      <c r="J761">
        <v>1</v>
      </c>
      <c r="K761" t="str">
        <f t="shared" si="11"/>
        <v xml:space="preserve"> PREDIABETES</v>
      </c>
    </row>
    <row r="762" spans="1:11" x14ac:dyDescent="0.35">
      <c r="A762">
        <v>761</v>
      </c>
      <c r="B762">
        <v>2</v>
      </c>
      <c r="C762">
        <v>88</v>
      </c>
      <c r="D762">
        <v>58</v>
      </c>
      <c r="E762">
        <v>26</v>
      </c>
      <c r="F762">
        <v>16</v>
      </c>
      <c r="G762">
        <v>28.4</v>
      </c>
      <c r="H762">
        <v>0.76600000000000001</v>
      </c>
      <c r="I762">
        <v>22</v>
      </c>
      <c r="J762">
        <v>0</v>
      </c>
      <c r="K762" t="str">
        <f t="shared" si="11"/>
        <v>NO-DIABETES</v>
      </c>
    </row>
    <row r="763" spans="1:11" x14ac:dyDescent="0.35">
      <c r="A763">
        <v>762</v>
      </c>
      <c r="B763">
        <v>9</v>
      </c>
      <c r="C763">
        <v>170</v>
      </c>
      <c r="D763">
        <v>74</v>
      </c>
      <c r="E763">
        <v>31</v>
      </c>
      <c r="F763">
        <v>0</v>
      </c>
      <c r="G763">
        <v>44</v>
      </c>
      <c r="H763">
        <v>0.40300000000000002</v>
      </c>
      <c r="I763">
        <v>43</v>
      </c>
      <c r="J763">
        <v>1</v>
      </c>
      <c r="K763" t="str">
        <f t="shared" si="11"/>
        <v xml:space="preserve"> PREDIABETES</v>
      </c>
    </row>
    <row r="764" spans="1:11" x14ac:dyDescent="0.35">
      <c r="A764">
        <v>763</v>
      </c>
      <c r="B764">
        <v>9</v>
      </c>
      <c r="C764">
        <v>89</v>
      </c>
      <c r="D764">
        <v>62</v>
      </c>
      <c r="E764">
        <v>0</v>
      </c>
      <c r="F764">
        <v>0</v>
      </c>
      <c r="G764">
        <v>22.5</v>
      </c>
      <c r="H764">
        <v>0.14199999999999999</v>
      </c>
      <c r="I764">
        <v>33</v>
      </c>
      <c r="J764">
        <v>0</v>
      </c>
      <c r="K764" t="str">
        <f t="shared" si="11"/>
        <v>NO-DIABETES</v>
      </c>
    </row>
    <row r="765" spans="1:11" x14ac:dyDescent="0.35">
      <c r="A765">
        <v>764</v>
      </c>
      <c r="B765">
        <v>10</v>
      </c>
      <c r="C765">
        <v>101</v>
      </c>
      <c r="D765">
        <v>76</v>
      </c>
      <c r="E765">
        <v>48</v>
      </c>
      <c r="F765">
        <v>180</v>
      </c>
      <c r="G765">
        <v>32.9</v>
      </c>
      <c r="H765">
        <v>0.17100000000000001</v>
      </c>
      <c r="I765">
        <v>63</v>
      </c>
      <c r="J765">
        <v>0</v>
      </c>
      <c r="K765" t="str">
        <f t="shared" si="11"/>
        <v>NO-DIABETES</v>
      </c>
    </row>
    <row r="766" spans="1:11" x14ac:dyDescent="0.35">
      <c r="A766">
        <v>765</v>
      </c>
      <c r="B766">
        <v>2</v>
      </c>
      <c r="C766">
        <v>122</v>
      </c>
      <c r="D766">
        <v>70</v>
      </c>
      <c r="E766">
        <v>27</v>
      </c>
      <c r="F766">
        <v>0</v>
      </c>
      <c r="G766">
        <v>36.799999999999997</v>
      </c>
      <c r="H766">
        <v>0.34</v>
      </c>
      <c r="I766">
        <v>27</v>
      </c>
      <c r="J766">
        <v>0</v>
      </c>
      <c r="K766" t="str">
        <f t="shared" si="11"/>
        <v>NO-DIABETES</v>
      </c>
    </row>
    <row r="767" spans="1:11" x14ac:dyDescent="0.35">
      <c r="A767">
        <v>766</v>
      </c>
      <c r="B767">
        <v>5</v>
      </c>
      <c r="C767">
        <v>121</v>
      </c>
      <c r="D767">
        <v>72</v>
      </c>
      <c r="E767">
        <v>23</v>
      </c>
      <c r="F767">
        <v>112</v>
      </c>
      <c r="G767">
        <v>26.2</v>
      </c>
      <c r="H767">
        <v>0.245</v>
      </c>
      <c r="I767">
        <v>30</v>
      </c>
      <c r="J767">
        <v>0</v>
      </c>
      <c r="K767" t="str">
        <f t="shared" si="11"/>
        <v>NO-DIABETES</v>
      </c>
    </row>
    <row r="768" spans="1:11" x14ac:dyDescent="0.35">
      <c r="A768">
        <v>767</v>
      </c>
      <c r="B768">
        <v>1</v>
      </c>
      <c r="C768">
        <v>126</v>
      </c>
      <c r="D768">
        <v>60</v>
      </c>
      <c r="E768">
        <v>0</v>
      </c>
      <c r="F768">
        <v>0</v>
      </c>
      <c r="G768">
        <v>30.1</v>
      </c>
      <c r="H768">
        <v>0.34899999999999998</v>
      </c>
      <c r="I768">
        <v>47</v>
      </c>
      <c r="J768">
        <v>1</v>
      </c>
      <c r="K768" t="str">
        <f t="shared" si="11"/>
        <v>NO-DIABETES</v>
      </c>
    </row>
    <row r="769" spans="1:11" x14ac:dyDescent="0.35">
      <c r="A769">
        <v>768</v>
      </c>
      <c r="B769">
        <v>1</v>
      </c>
      <c r="C769">
        <v>93</v>
      </c>
      <c r="D769">
        <v>70</v>
      </c>
      <c r="E769">
        <v>31</v>
      </c>
      <c r="F769">
        <v>0</v>
      </c>
      <c r="G769">
        <v>30.4</v>
      </c>
      <c r="H769">
        <v>0.315</v>
      </c>
      <c r="I769">
        <v>23</v>
      </c>
      <c r="J769">
        <v>0</v>
      </c>
      <c r="K769" t="str">
        <f t="shared" si="11"/>
        <v>NO-DIABETES</v>
      </c>
    </row>
    <row r="770" spans="1:11" x14ac:dyDescent="0.35">
      <c r="A770">
        <v>769</v>
      </c>
      <c r="B770">
        <v>2</v>
      </c>
      <c r="C770">
        <v>138</v>
      </c>
      <c r="D770">
        <v>62</v>
      </c>
      <c r="E770">
        <v>35</v>
      </c>
      <c r="F770">
        <v>0</v>
      </c>
      <c r="G770">
        <v>33.6</v>
      </c>
      <c r="H770">
        <v>0.127</v>
      </c>
      <c r="I770">
        <v>47</v>
      </c>
      <c r="J770">
        <v>1</v>
      </c>
      <c r="K770" t="str">
        <f t="shared" si="11"/>
        <v>NO-DIABETES</v>
      </c>
    </row>
    <row r="771" spans="1:11" x14ac:dyDescent="0.35">
      <c r="A771">
        <v>770</v>
      </c>
      <c r="B771">
        <v>0</v>
      </c>
      <c r="C771">
        <v>84</v>
      </c>
      <c r="D771">
        <v>82</v>
      </c>
      <c r="E771">
        <v>31</v>
      </c>
      <c r="F771">
        <v>125</v>
      </c>
      <c r="G771">
        <v>38.200000000000003</v>
      </c>
      <c r="H771">
        <v>0.23300000000000001</v>
      </c>
      <c r="I771">
        <v>23</v>
      </c>
      <c r="J771">
        <v>0</v>
      </c>
      <c r="K771" t="str">
        <f t="shared" ref="K771:K834" si="12">IF(C771&gt;=140," PREDIABETES","NO-DIABETES")</f>
        <v>NO-DIABETES</v>
      </c>
    </row>
    <row r="772" spans="1:11" x14ac:dyDescent="0.35">
      <c r="A772">
        <v>771</v>
      </c>
      <c r="B772">
        <v>0</v>
      </c>
      <c r="C772">
        <v>145</v>
      </c>
      <c r="D772">
        <v>0</v>
      </c>
      <c r="E772">
        <v>0</v>
      </c>
      <c r="F772">
        <v>0</v>
      </c>
      <c r="G772">
        <v>44.2</v>
      </c>
      <c r="H772">
        <v>0.63</v>
      </c>
      <c r="I772">
        <v>31</v>
      </c>
      <c r="J772">
        <v>1</v>
      </c>
      <c r="K772" t="str">
        <f t="shared" si="12"/>
        <v xml:space="preserve"> PREDIABETES</v>
      </c>
    </row>
    <row r="773" spans="1:11" x14ac:dyDescent="0.35">
      <c r="A773">
        <v>772</v>
      </c>
      <c r="B773">
        <v>0</v>
      </c>
      <c r="C773">
        <v>135</v>
      </c>
      <c r="D773">
        <v>68</v>
      </c>
      <c r="E773">
        <v>42</v>
      </c>
      <c r="F773">
        <v>250</v>
      </c>
      <c r="G773">
        <v>42.3</v>
      </c>
      <c r="H773">
        <v>0.36499999999999999</v>
      </c>
      <c r="I773">
        <v>24</v>
      </c>
      <c r="J773">
        <v>1</v>
      </c>
      <c r="K773" t="str">
        <f t="shared" si="12"/>
        <v>NO-DIABETES</v>
      </c>
    </row>
    <row r="774" spans="1:11" x14ac:dyDescent="0.35">
      <c r="A774">
        <v>773</v>
      </c>
      <c r="B774">
        <v>1</v>
      </c>
      <c r="C774">
        <v>139</v>
      </c>
      <c r="D774">
        <v>62</v>
      </c>
      <c r="E774">
        <v>41</v>
      </c>
      <c r="F774">
        <v>480</v>
      </c>
      <c r="G774">
        <v>40.700000000000003</v>
      </c>
      <c r="H774">
        <v>0.53600000000000003</v>
      </c>
      <c r="I774">
        <v>21</v>
      </c>
      <c r="J774">
        <v>0</v>
      </c>
      <c r="K774" t="str">
        <f t="shared" si="12"/>
        <v>NO-DIABETES</v>
      </c>
    </row>
    <row r="775" spans="1:11" x14ac:dyDescent="0.35">
      <c r="A775">
        <v>774</v>
      </c>
      <c r="B775">
        <v>0</v>
      </c>
      <c r="C775">
        <v>173</v>
      </c>
      <c r="D775">
        <v>78</v>
      </c>
      <c r="E775">
        <v>32</v>
      </c>
      <c r="F775">
        <v>265</v>
      </c>
      <c r="G775">
        <v>46.5</v>
      </c>
      <c r="H775">
        <v>1.159</v>
      </c>
      <c r="I775">
        <v>58</v>
      </c>
      <c r="J775">
        <v>0</v>
      </c>
      <c r="K775" t="str">
        <f t="shared" si="12"/>
        <v xml:space="preserve"> PREDIABETES</v>
      </c>
    </row>
    <row r="776" spans="1:11" x14ac:dyDescent="0.35">
      <c r="A776">
        <v>775</v>
      </c>
      <c r="B776">
        <v>4</v>
      </c>
      <c r="C776">
        <v>99</v>
      </c>
      <c r="D776">
        <v>72</v>
      </c>
      <c r="E776">
        <v>17</v>
      </c>
      <c r="F776">
        <v>0</v>
      </c>
      <c r="G776">
        <v>25.6</v>
      </c>
      <c r="H776">
        <v>0.29399999999999998</v>
      </c>
      <c r="I776">
        <v>28</v>
      </c>
      <c r="J776">
        <v>0</v>
      </c>
      <c r="K776" t="str">
        <f t="shared" si="12"/>
        <v>NO-DIABETES</v>
      </c>
    </row>
    <row r="777" spans="1:11" x14ac:dyDescent="0.35">
      <c r="A777">
        <v>776</v>
      </c>
      <c r="B777">
        <v>8</v>
      </c>
      <c r="C777">
        <v>194</v>
      </c>
      <c r="D777">
        <v>80</v>
      </c>
      <c r="E777">
        <v>0</v>
      </c>
      <c r="F777">
        <v>0</v>
      </c>
      <c r="G777">
        <v>26.1</v>
      </c>
      <c r="H777">
        <v>0.55100000000000005</v>
      </c>
      <c r="I777">
        <v>67</v>
      </c>
      <c r="J777">
        <v>0</v>
      </c>
      <c r="K777" t="str">
        <f t="shared" si="12"/>
        <v xml:space="preserve"> PREDIABETES</v>
      </c>
    </row>
    <row r="778" spans="1:11" x14ac:dyDescent="0.35">
      <c r="A778">
        <v>777</v>
      </c>
      <c r="B778">
        <v>2</v>
      </c>
      <c r="C778">
        <v>83</v>
      </c>
      <c r="D778">
        <v>65</v>
      </c>
      <c r="E778">
        <v>28</v>
      </c>
      <c r="F778">
        <v>66</v>
      </c>
      <c r="G778">
        <v>36.799999999999997</v>
      </c>
      <c r="H778">
        <v>0.629</v>
      </c>
      <c r="I778">
        <v>24</v>
      </c>
      <c r="J778">
        <v>0</v>
      </c>
      <c r="K778" t="str">
        <f t="shared" si="12"/>
        <v>NO-DIABETES</v>
      </c>
    </row>
    <row r="779" spans="1:11" x14ac:dyDescent="0.35">
      <c r="A779">
        <v>778</v>
      </c>
      <c r="B779">
        <v>2</v>
      </c>
      <c r="C779">
        <v>89</v>
      </c>
      <c r="D779">
        <v>90</v>
      </c>
      <c r="E779">
        <v>30</v>
      </c>
      <c r="F779">
        <v>0</v>
      </c>
      <c r="G779">
        <v>33.5</v>
      </c>
      <c r="H779">
        <v>0.29199999999999998</v>
      </c>
      <c r="I779">
        <v>42</v>
      </c>
      <c r="J779">
        <v>0</v>
      </c>
      <c r="K779" t="str">
        <f t="shared" si="12"/>
        <v>NO-DIABETES</v>
      </c>
    </row>
    <row r="780" spans="1:11" x14ac:dyDescent="0.35">
      <c r="A780">
        <v>779</v>
      </c>
      <c r="B780">
        <v>4</v>
      </c>
      <c r="C780">
        <v>99</v>
      </c>
      <c r="D780">
        <v>68</v>
      </c>
      <c r="E780">
        <v>38</v>
      </c>
      <c r="F780">
        <v>0</v>
      </c>
      <c r="G780">
        <v>32.799999999999997</v>
      </c>
      <c r="H780">
        <v>0.14499999999999999</v>
      </c>
      <c r="I780">
        <v>33</v>
      </c>
      <c r="J780">
        <v>0</v>
      </c>
      <c r="K780" t="str">
        <f t="shared" si="12"/>
        <v>NO-DIABETES</v>
      </c>
    </row>
    <row r="781" spans="1:11" x14ac:dyDescent="0.35">
      <c r="A781">
        <v>780</v>
      </c>
      <c r="B781">
        <v>4</v>
      </c>
      <c r="C781">
        <v>125</v>
      </c>
      <c r="D781">
        <v>70</v>
      </c>
      <c r="E781">
        <v>18</v>
      </c>
      <c r="F781">
        <v>122</v>
      </c>
      <c r="G781">
        <v>28.9</v>
      </c>
      <c r="H781">
        <v>1.1439999999999999</v>
      </c>
      <c r="I781">
        <v>45</v>
      </c>
      <c r="J781">
        <v>1</v>
      </c>
      <c r="K781" t="str">
        <f t="shared" si="12"/>
        <v>NO-DIABETES</v>
      </c>
    </row>
    <row r="782" spans="1:11" x14ac:dyDescent="0.35">
      <c r="A782">
        <v>781</v>
      </c>
      <c r="B782">
        <v>3</v>
      </c>
      <c r="C782">
        <v>80</v>
      </c>
      <c r="D782">
        <v>0</v>
      </c>
      <c r="E782">
        <v>0</v>
      </c>
      <c r="F782">
        <v>0</v>
      </c>
      <c r="G782">
        <v>0</v>
      </c>
      <c r="H782">
        <v>0.17399999999999999</v>
      </c>
      <c r="I782">
        <v>22</v>
      </c>
      <c r="J782">
        <v>0</v>
      </c>
      <c r="K782" t="str">
        <f t="shared" si="12"/>
        <v>NO-DIABETES</v>
      </c>
    </row>
    <row r="783" spans="1:11" x14ac:dyDescent="0.35">
      <c r="A783">
        <v>782</v>
      </c>
      <c r="B783">
        <v>6</v>
      </c>
      <c r="C783">
        <v>166</v>
      </c>
      <c r="D783">
        <v>74</v>
      </c>
      <c r="E783">
        <v>0</v>
      </c>
      <c r="F783">
        <v>0</v>
      </c>
      <c r="G783">
        <v>26.6</v>
      </c>
      <c r="H783">
        <v>0.30399999999999999</v>
      </c>
      <c r="I783">
        <v>66</v>
      </c>
      <c r="J783">
        <v>0</v>
      </c>
      <c r="K783" t="str">
        <f t="shared" si="12"/>
        <v xml:space="preserve"> PREDIABETES</v>
      </c>
    </row>
    <row r="784" spans="1:11" x14ac:dyDescent="0.35">
      <c r="A784">
        <v>783</v>
      </c>
      <c r="B784">
        <v>5</v>
      </c>
      <c r="C784">
        <v>110</v>
      </c>
      <c r="D784">
        <v>68</v>
      </c>
      <c r="E784">
        <v>0</v>
      </c>
      <c r="F784">
        <v>0</v>
      </c>
      <c r="G784">
        <v>26</v>
      </c>
      <c r="H784">
        <v>0.29199999999999998</v>
      </c>
      <c r="I784">
        <v>30</v>
      </c>
      <c r="J784">
        <v>0</v>
      </c>
      <c r="K784" t="str">
        <f t="shared" si="12"/>
        <v>NO-DIABETES</v>
      </c>
    </row>
    <row r="785" spans="1:11" x14ac:dyDescent="0.35">
      <c r="A785">
        <v>784</v>
      </c>
      <c r="B785">
        <v>2</v>
      </c>
      <c r="C785">
        <v>81</v>
      </c>
      <c r="D785">
        <v>72</v>
      </c>
      <c r="E785">
        <v>15</v>
      </c>
      <c r="F785">
        <v>76</v>
      </c>
      <c r="G785">
        <v>30.1</v>
      </c>
      <c r="H785">
        <v>0.54700000000000004</v>
      </c>
      <c r="I785">
        <v>25</v>
      </c>
      <c r="J785">
        <v>0</v>
      </c>
      <c r="K785" t="str">
        <f t="shared" si="12"/>
        <v>NO-DIABETES</v>
      </c>
    </row>
    <row r="786" spans="1:11" x14ac:dyDescent="0.35">
      <c r="A786">
        <v>785</v>
      </c>
      <c r="B786">
        <v>7</v>
      </c>
      <c r="C786">
        <v>195</v>
      </c>
      <c r="D786">
        <v>70</v>
      </c>
      <c r="E786">
        <v>33</v>
      </c>
      <c r="F786">
        <v>145</v>
      </c>
      <c r="G786">
        <v>25.1</v>
      </c>
      <c r="H786">
        <v>0.16300000000000001</v>
      </c>
      <c r="I786">
        <v>55</v>
      </c>
      <c r="J786">
        <v>1</v>
      </c>
      <c r="K786" t="str">
        <f t="shared" si="12"/>
        <v xml:space="preserve"> PREDIABETES</v>
      </c>
    </row>
    <row r="787" spans="1:11" x14ac:dyDescent="0.35">
      <c r="A787">
        <v>786</v>
      </c>
      <c r="B787">
        <v>6</v>
      </c>
      <c r="C787">
        <v>154</v>
      </c>
      <c r="D787">
        <v>74</v>
      </c>
      <c r="E787">
        <v>32</v>
      </c>
      <c r="F787">
        <v>193</v>
      </c>
      <c r="G787">
        <v>29.3</v>
      </c>
      <c r="H787">
        <v>0.83899999999999997</v>
      </c>
      <c r="I787">
        <v>39</v>
      </c>
      <c r="J787">
        <v>0</v>
      </c>
      <c r="K787" t="str">
        <f t="shared" si="12"/>
        <v xml:space="preserve"> PREDIABETES</v>
      </c>
    </row>
    <row r="788" spans="1:11" x14ac:dyDescent="0.35">
      <c r="A788">
        <v>787</v>
      </c>
      <c r="B788">
        <v>2</v>
      </c>
      <c r="C788">
        <v>117</v>
      </c>
      <c r="D788">
        <v>90</v>
      </c>
      <c r="E788">
        <v>19</v>
      </c>
      <c r="F788">
        <v>71</v>
      </c>
      <c r="G788">
        <v>25.2</v>
      </c>
      <c r="H788">
        <v>0.313</v>
      </c>
      <c r="I788">
        <v>21</v>
      </c>
      <c r="J788">
        <v>0</v>
      </c>
      <c r="K788" t="str">
        <f t="shared" si="12"/>
        <v>NO-DIABETES</v>
      </c>
    </row>
    <row r="789" spans="1:11" x14ac:dyDescent="0.35">
      <c r="A789">
        <v>788</v>
      </c>
      <c r="B789">
        <v>3</v>
      </c>
      <c r="C789">
        <v>84</v>
      </c>
      <c r="D789">
        <v>72</v>
      </c>
      <c r="E789">
        <v>32</v>
      </c>
      <c r="F789">
        <v>0</v>
      </c>
      <c r="G789">
        <v>37.200000000000003</v>
      </c>
      <c r="H789">
        <v>0.26700000000000002</v>
      </c>
      <c r="I789">
        <v>28</v>
      </c>
      <c r="J789">
        <v>0</v>
      </c>
      <c r="K789" t="str">
        <f t="shared" si="12"/>
        <v>NO-DIABETES</v>
      </c>
    </row>
    <row r="790" spans="1:11" x14ac:dyDescent="0.35">
      <c r="A790">
        <v>789</v>
      </c>
      <c r="B790">
        <v>6</v>
      </c>
      <c r="C790">
        <v>0</v>
      </c>
      <c r="D790">
        <v>68</v>
      </c>
      <c r="E790">
        <v>41</v>
      </c>
      <c r="F790">
        <v>0</v>
      </c>
      <c r="G790">
        <v>39</v>
      </c>
      <c r="H790">
        <v>0.72699999999999998</v>
      </c>
      <c r="I790">
        <v>41</v>
      </c>
      <c r="J790">
        <v>1</v>
      </c>
      <c r="K790" t="str">
        <f t="shared" si="12"/>
        <v>NO-DIABETES</v>
      </c>
    </row>
    <row r="791" spans="1:11" x14ac:dyDescent="0.35">
      <c r="A791">
        <v>790</v>
      </c>
      <c r="B791">
        <v>7</v>
      </c>
      <c r="C791">
        <v>94</v>
      </c>
      <c r="D791">
        <v>64</v>
      </c>
      <c r="E791">
        <v>25</v>
      </c>
      <c r="F791">
        <v>79</v>
      </c>
      <c r="G791">
        <v>33.299999999999997</v>
      </c>
      <c r="H791">
        <v>0.73799999999999999</v>
      </c>
      <c r="I791">
        <v>41</v>
      </c>
      <c r="J791">
        <v>0</v>
      </c>
      <c r="K791" t="str">
        <f t="shared" si="12"/>
        <v>NO-DIABETES</v>
      </c>
    </row>
    <row r="792" spans="1:11" x14ac:dyDescent="0.35">
      <c r="A792">
        <v>791</v>
      </c>
      <c r="B792">
        <v>3</v>
      </c>
      <c r="C792">
        <v>96</v>
      </c>
      <c r="D792">
        <v>78</v>
      </c>
      <c r="E792">
        <v>39</v>
      </c>
      <c r="F792">
        <v>0</v>
      </c>
      <c r="G792">
        <v>37.299999999999997</v>
      </c>
      <c r="H792">
        <v>0.23799999999999999</v>
      </c>
      <c r="I792">
        <v>40</v>
      </c>
      <c r="J792">
        <v>0</v>
      </c>
      <c r="K792" t="str">
        <f t="shared" si="12"/>
        <v>NO-DIABETES</v>
      </c>
    </row>
    <row r="793" spans="1:11" x14ac:dyDescent="0.35">
      <c r="A793">
        <v>792</v>
      </c>
      <c r="B793">
        <v>10</v>
      </c>
      <c r="C793">
        <v>75</v>
      </c>
      <c r="D793">
        <v>82</v>
      </c>
      <c r="E793">
        <v>0</v>
      </c>
      <c r="F793">
        <v>0</v>
      </c>
      <c r="G793">
        <v>33.299999999999997</v>
      </c>
      <c r="H793">
        <v>0.26300000000000001</v>
      </c>
      <c r="I793">
        <v>38</v>
      </c>
      <c r="J793">
        <v>0</v>
      </c>
      <c r="K793" t="str">
        <f t="shared" si="12"/>
        <v>NO-DIABETES</v>
      </c>
    </row>
    <row r="794" spans="1:11" x14ac:dyDescent="0.35">
      <c r="A794">
        <v>793</v>
      </c>
      <c r="B794">
        <v>0</v>
      </c>
      <c r="C794">
        <v>180</v>
      </c>
      <c r="D794">
        <v>90</v>
      </c>
      <c r="E794">
        <v>26</v>
      </c>
      <c r="F794">
        <v>90</v>
      </c>
      <c r="G794">
        <v>36.5</v>
      </c>
      <c r="H794">
        <v>0.314</v>
      </c>
      <c r="I794">
        <v>35</v>
      </c>
      <c r="J794">
        <v>1</v>
      </c>
      <c r="K794" t="str">
        <f t="shared" si="12"/>
        <v xml:space="preserve"> PREDIABETES</v>
      </c>
    </row>
    <row r="795" spans="1:11" x14ac:dyDescent="0.35">
      <c r="A795">
        <v>794</v>
      </c>
      <c r="B795">
        <v>1</v>
      </c>
      <c r="C795">
        <v>130</v>
      </c>
      <c r="D795">
        <v>60</v>
      </c>
      <c r="E795">
        <v>23</v>
      </c>
      <c r="F795">
        <v>170</v>
      </c>
      <c r="G795">
        <v>28.6</v>
      </c>
      <c r="H795">
        <v>0.69199999999999995</v>
      </c>
      <c r="I795">
        <v>21</v>
      </c>
      <c r="J795">
        <v>0</v>
      </c>
      <c r="K795" t="str">
        <f t="shared" si="12"/>
        <v>NO-DIABETES</v>
      </c>
    </row>
    <row r="796" spans="1:11" x14ac:dyDescent="0.35">
      <c r="A796">
        <v>795</v>
      </c>
      <c r="B796">
        <v>2</v>
      </c>
      <c r="C796">
        <v>84</v>
      </c>
      <c r="D796">
        <v>50</v>
      </c>
      <c r="E796">
        <v>23</v>
      </c>
      <c r="F796">
        <v>76</v>
      </c>
      <c r="G796">
        <v>30.4</v>
      </c>
      <c r="H796">
        <v>0.96799999999999997</v>
      </c>
      <c r="I796">
        <v>21</v>
      </c>
      <c r="J796">
        <v>0</v>
      </c>
      <c r="K796" t="str">
        <f t="shared" si="12"/>
        <v>NO-DIABETES</v>
      </c>
    </row>
    <row r="797" spans="1:11" x14ac:dyDescent="0.35">
      <c r="A797">
        <v>796</v>
      </c>
      <c r="B797">
        <v>8</v>
      </c>
      <c r="C797">
        <v>120</v>
      </c>
      <c r="D797">
        <v>78</v>
      </c>
      <c r="E797">
        <v>0</v>
      </c>
      <c r="F797">
        <v>0</v>
      </c>
      <c r="G797">
        <v>25</v>
      </c>
      <c r="H797">
        <v>0.40899999999999997</v>
      </c>
      <c r="I797">
        <v>64</v>
      </c>
      <c r="J797">
        <v>0</v>
      </c>
      <c r="K797" t="str">
        <f t="shared" si="12"/>
        <v>NO-DIABETES</v>
      </c>
    </row>
    <row r="798" spans="1:11" x14ac:dyDescent="0.35">
      <c r="A798">
        <v>797</v>
      </c>
      <c r="B798">
        <v>12</v>
      </c>
      <c r="C798">
        <v>84</v>
      </c>
      <c r="D798">
        <v>72</v>
      </c>
      <c r="E798">
        <v>31</v>
      </c>
      <c r="F798">
        <v>0</v>
      </c>
      <c r="G798">
        <v>29.7</v>
      </c>
      <c r="H798">
        <v>0.29699999999999999</v>
      </c>
      <c r="I798">
        <v>46</v>
      </c>
      <c r="J798">
        <v>1</v>
      </c>
      <c r="K798" t="str">
        <f t="shared" si="12"/>
        <v>NO-DIABETES</v>
      </c>
    </row>
    <row r="799" spans="1:11" x14ac:dyDescent="0.35">
      <c r="A799">
        <v>798</v>
      </c>
      <c r="B799">
        <v>0</v>
      </c>
      <c r="C799">
        <v>139</v>
      </c>
      <c r="D799">
        <v>62</v>
      </c>
      <c r="E799">
        <v>17</v>
      </c>
      <c r="F799">
        <v>210</v>
      </c>
      <c r="G799">
        <v>22.1</v>
      </c>
      <c r="H799">
        <v>0.20699999999999999</v>
      </c>
      <c r="I799">
        <v>21</v>
      </c>
      <c r="J799">
        <v>0</v>
      </c>
      <c r="K799" t="str">
        <f t="shared" si="12"/>
        <v>NO-DIABETES</v>
      </c>
    </row>
    <row r="800" spans="1:11" x14ac:dyDescent="0.35">
      <c r="A800">
        <v>799</v>
      </c>
      <c r="B800">
        <v>9</v>
      </c>
      <c r="C800">
        <v>91</v>
      </c>
      <c r="D800">
        <v>68</v>
      </c>
      <c r="E800">
        <v>0</v>
      </c>
      <c r="F800">
        <v>0</v>
      </c>
      <c r="G800">
        <v>24.2</v>
      </c>
      <c r="H800">
        <v>0.2</v>
      </c>
      <c r="I800">
        <v>58</v>
      </c>
      <c r="J800">
        <v>0</v>
      </c>
      <c r="K800" t="str">
        <f t="shared" si="12"/>
        <v>NO-DIABETES</v>
      </c>
    </row>
    <row r="801" spans="1:11" x14ac:dyDescent="0.35">
      <c r="A801">
        <v>800</v>
      </c>
      <c r="B801">
        <v>2</v>
      </c>
      <c r="C801">
        <v>91</v>
      </c>
      <c r="D801">
        <v>62</v>
      </c>
      <c r="E801">
        <v>0</v>
      </c>
      <c r="F801">
        <v>0</v>
      </c>
      <c r="G801">
        <v>27.3</v>
      </c>
      <c r="H801">
        <v>0.52500000000000002</v>
      </c>
      <c r="I801">
        <v>22</v>
      </c>
      <c r="J801">
        <v>0</v>
      </c>
      <c r="K801" t="str">
        <f t="shared" si="12"/>
        <v>NO-DIABETES</v>
      </c>
    </row>
    <row r="802" spans="1:11" x14ac:dyDescent="0.35">
      <c r="A802">
        <v>801</v>
      </c>
      <c r="B802">
        <v>3</v>
      </c>
      <c r="C802">
        <v>99</v>
      </c>
      <c r="D802">
        <v>54</v>
      </c>
      <c r="E802">
        <v>19</v>
      </c>
      <c r="F802">
        <v>86</v>
      </c>
      <c r="G802">
        <v>25.6</v>
      </c>
      <c r="H802">
        <v>0.154</v>
      </c>
      <c r="I802">
        <v>24</v>
      </c>
      <c r="J802">
        <v>0</v>
      </c>
      <c r="K802" t="str">
        <f t="shared" si="12"/>
        <v>NO-DIABETES</v>
      </c>
    </row>
    <row r="803" spans="1:11" x14ac:dyDescent="0.35">
      <c r="A803">
        <v>802</v>
      </c>
      <c r="B803">
        <v>3</v>
      </c>
      <c r="C803">
        <v>163</v>
      </c>
      <c r="D803">
        <v>70</v>
      </c>
      <c r="E803">
        <v>18</v>
      </c>
      <c r="F803">
        <v>105</v>
      </c>
      <c r="G803">
        <v>31.6</v>
      </c>
      <c r="H803">
        <v>0.26800000000000002</v>
      </c>
      <c r="I803">
        <v>28</v>
      </c>
      <c r="J803">
        <v>1</v>
      </c>
      <c r="K803" t="str">
        <f t="shared" si="12"/>
        <v xml:space="preserve"> PREDIABETES</v>
      </c>
    </row>
    <row r="804" spans="1:11" x14ac:dyDescent="0.35">
      <c r="A804">
        <v>803</v>
      </c>
      <c r="B804">
        <v>10</v>
      </c>
      <c r="C804">
        <v>122</v>
      </c>
      <c r="D804">
        <v>78</v>
      </c>
      <c r="E804">
        <v>31</v>
      </c>
      <c r="F804">
        <v>0</v>
      </c>
      <c r="G804">
        <v>27.6</v>
      </c>
      <c r="H804">
        <v>0.51200000000000001</v>
      </c>
      <c r="I804">
        <v>45</v>
      </c>
      <c r="J804">
        <v>0</v>
      </c>
      <c r="K804" t="str">
        <f t="shared" si="12"/>
        <v>NO-DIABETES</v>
      </c>
    </row>
    <row r="805" spans="1:11" x14ac:dyDescent="0.35">
      <c r="A805">
        <v>804</v>
      </c>
      <c r="B805">
        <v>4</v>
      </c>
      <c r="C805">
        <v>103</v>
      </c>
      <c r="D805">
        <v>60</v>
      </c>
      <c r="E805">
        <v>33</v>
      </c>
      <c r="F805">
        <v>192</v>
      </c>
      <c r="G805">
        <v>24</v>
      </c>
      <c r="H805">
        <v>0.96599999999999997</v>
      </c>
      <c r="I805">
        <v>33</v>
      </c>
      <c r="J805">
        <v>0</v>
      </c>
      <c r="K805" t="str">
        <f t="shared" si="12"/>
        <v>NO-DIABETES</v>
      </c>
    </row>
    <row r="806" spans="1:11" x14ac:dyDescent="0.35">
      <c r="A806">
        <v>805</v>
      </c>
      <c r="B806">
        <v>11</v>
      </c>
      <c r="C806">
        <v>138</v>
      </c>
      <c r="D806">
        <v>76</v>
      </c>
      <c r="E806">
        <v>0</v>
      </c>
      <c r="F806">
        <v>0</v>
      </c>
      <c r="G806">
        <v>33.200000000000003</v>
      </c>
      <c r="H806">
        <v>0.42</v>
      </c>
      <c r="I806">
        <v>35</v>
      </c>
      <c r="J806">
        <v>0</v>
      </c>
      <c r="K806" t="str">
        <f t="shared" si="12"/>
        <v>NO-DIABETES</v>
      </c>
    </row>
    <row r="807" spans="1:11" x14ac:dyDescent="0.35">
      <c r="A807">
        <v>806</v>
      </c>
      <c r="B807">
        <v>9</v>
      </c>
      <c r="C807">
        <v>102</v>
      </c>
      <c r="D807">
        <v>76</v>
      </c>
      <c r="E807">
        <v>37</v>
      </c>
      <c r="F807">
        <v>0</v>
      </c>
      <c r="G807">
        <v>32.9</v>
      </c>
      <c r="H807">
        <v>0.66500000000000004</v>
      </c>
      <c r="I807">
        <v>46</v>
      </c>
      <c r="J807">
        <v>1</v>
      </c>
      <c r="K807" t="str">
        <f t="shared" si="12"/>
        <v>NO-DIABETES</v>
      </c>
    </row>
    <row r="808" spans="1:11" x14ac:dyDescent="0.35">
      <c r="A808">
        <v>807</v>
      </c>
      <c r="B808">
        <v>2</v>
      </c>
      <c r="C808">
        <v>90</v>
      </c>
      <c r="D808">
        <v>68</v>
      </c>
      <c r="E808">
        <v>42</v>
      </c>
      <c r="F808">
        <v>0</v>
      </c>
      <c r="G808">
        <v>38.200000000000003</v>
      </c>
      <c r="H808">
        <v>0.503</v>
      </c>
      <c r="I808">
        <v>27</v>
      </c>
      <c r="J808">
        <v>1</v>
      </c>
      <c r="K808" t="str">
        <f t="shared" si="12"/>
        <v>NO-DIABETES</v>
      </c>
    </row>
    <row r="809" spans="1:11" x14ac:dyDescent="0.35">
      <c r="A809">
        <v>808</v>
      </c>
      <c r="B809">
        <v>4</v>
      </c>
      <c r="C809">
        <v>111</v>
      </c>
      <c r="D809">
        <v>72</v>
      </c>
      <c r="E809">
        <v>47</v>
      </c>
      <c r="F809">
        <v>207</v>
      </c>
      <c r="G809">
        <v>37.1</v>
      </c>
      <c r="H809">
        <v>1.39</v>
      </c>
      <c r="I809">
        <v>56</v>
      </c>
      <c r="J809">
        <v>1</v>
      </c>
      <c r="K809" t="str">
        <f t="shared" si="12"/>
        <v>NO-DIABETES</v>
      </c>
    </row>
    <row r="810" spans="1:11" x14ac:dyDescent="0.35">
      <c r="A810">
        <v>809</v>
      </c>
      <c r="B810">
        <v>3</v>
      </c>
      <c r="C810">
        <v>180</v>
      </c>
      <c r="D810">
        <v>64</v>
      </c>
      <c r="E810">
        <v>25</v>
      </c>
      <c r="F810">
        <v>70</v>
      </c>
      <c r="G810">
        <v>34</v>
      </c>
      <c r="H810">
        <v>0.27100000000000002</v>
      </c>
      <c r="I810">
        <v>26</v>
      </c>
      <c r="J810">
        <v>0</v>
      </c>
      <c r="K810" t="str">
        <f t="shared" si="12"/>
        <v xml:space="preserve"> PREDIABETES</v>
      </c>
    </row>
    <row r="811" spans="1:11" x14ac:dyDescent="0.35">
      <c r="A811">
        <v>810</v>
      </c>
      <c r="B811">
        <v>7</v>
      </c>
      <c r="C811">
        <v>133</v>
      </c>
      <c r="D811">
        <v>84</v>
      </c>
      <c r="E811">
        <v>0</v>
      </c>
      <c r="F811">
        <v>0</v>
      </c>
      <c r="G811">
        <v>40.200000000000003</v>
      </c>
      <c r="H811">
        <v>0.69599999999999995</v>
      </c>
      <c r="I811">
        <v>37</v>
      </c>
      <c r="J811">
        <v>0</v>
      </c>
      <c r="K811" t="str">
        <f t="shared" si="12"/>
        <v>NO-DIABETES</v>
      </c>
    </row>
    <row r="812" spans="1:11" x14ac:dyDescent="0.35">
      <c r="A812">
        <v>811</v>
      </c>
      <c r="B812">
        <v>7</v>
      </c>
      <c r="C812">
        <v>106</v>
      </c>
      <c r="D812">
        <v>92</v>
      </c>
      <c r="E812">
        <v>18</v>
      </c>
      <c r="F812">
        <v>0</v>
      </c>
      <c r="G812">
        <v>22.7</v>
      </c>
      <c r="H812">
        <v>0.23499999999999999</v>
      </c>
      <c r="I812">
        <v>48</v>
      </c>
      <c r="J812">
        <v>0</v>
      </c>
      <c r="K812" t="str">
        <f t="shared" si="12"/>
        <v>NO-DIABETES</v>
      </c>
    </row>
    <row r="813" spans="1:11" x14ac:dyDescent="0.35">
      <c r="A813">
        <v>812</v>
      </c>
      <c r="B813">
        <v>9</v>
      </c>
      <c r="C813">
        <v>171</v>
      </c>
      <c r="D813">
        <v>110</v>
      </c>
      <c r="E813">
        <v>24</v>
      </c>
      <c r="F813">
        <v>240</v>
      </c>
      <c r="G813">
        <v>45.4</v>
      </c>
      <c r="H813">
        <v>0.72099999999999997</v>
      </c>
      <c r="I813">
        <v>54</v>
      </c>
      <c r="J813">
        <v>1</v>
      </c>
      <c r="K813" t="str">
        <f t="shared" si="12"/>
        <v xml:space="preserve"> PREDIABETES</v>
      </c>
    </row>
    <row r="814" spans="1:11" x14ac:dyDescent="0.35">
      <c r="A814">
        <v>813</v>
      </c>
      <c r="B814">
        <v>7</v>
      </c>
      <c r="C814">
        <v>159</v>
      </c>
      <c r="D814">
        <v>64</v>
      </c>
      <c r="E814">
        <v>0</v>
      </c>
      <c r="F814">
        <v>0</v>
      </c>
      <c r="G814">
        <v>27.4</v>
      </c>
      <c r="H814">
        <v>0.29399999999999998</v>
      </c>
      <c r="I814">
        <v>40</v>
      </c>
      <c r="J814">
        <v>0</v>
      </c>
      <c r="K814" t="str">
        <f t="shared" si="12"/>
        <v xml:space="preserve"> PREDIABETES</v>
      </c>
    </row>
    <row r="815" spans="1:11" x14ac:dyDescent="0.35">
      <c r="A815">
        <v>814</v>
      </c>
      <c r="B815">
        <v>0</v>
      </c>
      <c r="C815">
        <v>180</v>
      </c>
      <c r="D815">
        <v>66</v>
      </c>
      <c r="E815">
        <v>39</v>
      </c>
      <c r="F815">
        <v>0</v>
      </c>
      <c r="G815">
        <v>42</v>
      </c>
      <c r="H815">
        <v>1.893</v>
      </c>
      <c r="I815">
        <v>25</v>
      </c>
      <c r="J815">
        <v>1</v>
      </c>
      <c r="K815" t="str">
        <f t="shared" si="12"/>
        <v xml:space="preserve"> PREDIABETES</v>
      </c>
    </row>
    <row r="816" spans="1:11" x14ac:dyDescent="0.35">
      <c r="A816">
        <v>815</v>
      </c>
      <c r="B816">
        <v>1</v>
      </c>
      <c r="C816">
        <v>146</v>
      </c>
      <c r="D816">
        <v>56</v>
      </c>
      <c r="E816">
        <v>0</v>
      </c>
      <c r="F816">
        <v>0</v>
      </c>
      <c r="G816">
        <v>29.7</v>
      </c>
      <c r="H816">
        <v>0.56399999999999995</v>
      </c>
      <c r="I816">
        <v>29</v>
      </c>
      <c r="J816">
        <v>0</v>
      </c>
      <c r="K816" t="str">
        <f t="shared" si="12"/>
        <v xml:space="preserve"> PREDIABETES</v>
      </c>
    </row>
    <row r="817" spans="1:11" x14ac:dyDescent="0.35">
      <c r="A817">
        <v>816</v>
      </c>
      <c r="B817">
        <v>2</v>
      </c>
      <c r="C817">
        <v>71</v>
      </c>
      <c r="D817">
        <v>70</v>
      </c>
      <c r="E817">
        <v>27</v>
      </c>
      <c r="F817">
        <v>0</v>
      </c>
      <c r="G817">
        <v>28</v>
      </c>
      <c r="H817">
        <v>0.58599999999999997</v>
      </c>
      <c r="I817">
        <v>22</v>
      </c>
      <c r="J817">
        <v>0</v>
      </c>
      <c r="K817" t="str">
        <f t="shared" si="12"/>
        <v>NO-DIABETES</v>
      </c>
    </row>
    <row r="818" spans="1:11" x14ac:dyDescent="0.35">
      <c r="A818">
        <v>817</v>
      </c>
      <c r="B818">
        <v>7</v>
      </c>
      <c r="C818">
        <v>103</v>
      </c>
      <c r="D818">
        <v>66</v>
      </c>
      <c r="E818">
        <v>32</v>
      </c>
      <c r="F818">
        <v>0</v>
      </c>
      <c r="G818">
        <v>39.1</v>
      </c>
      <c r="H818">
        <v>0.34399999999999997</v>
      </c>
      <c r="I818">
        <v>31</v>
      </c>
      <c r="J818">
        <v>1</v>
      </c>
      <c r="K818" t="str">
        <f t="shared" si="12"/>
        <v>NO-DIABETES</v>
      </c>
    </row>
    <row r="819" spans="1:11" x14ac:dyDescent="0.35">
      <c r="A819">
        <v>818</v>
      </c>
      <c r="B819">
        <v>7</v>
      </c>
      <c r="C819">
        <v>105</v>
      </c>
      <c r="D819">
        <v>0</v>
      </c>
      <c r="E819">
        <v>0</v>
      </c>
      <c r="F819">
        <v>0</v>
      </c>
      <c r="G819">
        <v>0</v>
      </c>
      <c r="H819">
        <v>0.30499999999999999</v>
      </c>
      <c r="I819">
        <v>24</v>
      </c>
      <c r="J819">
        <v>0</v>
      </c>
      <c r="K819" t="str">
        <f t="shared" si="12"/>
        <v>NO-DIABETES</v>
      </c>
    </row>
    <row r="820" spans="1:11" x14ac:dyDescent="0.35">
      <c r="A820">
        <v>819</v>
      </c>
      <c r="B820">
        <v>1</v>
      </c>
      <c r="C820">
        <v>103</v>
      </c>
      <c r="D820">
        <v>80</v>
      </c>
      <c r="E820">
        <v>11</v>
      </c>
      <c r="F820">
        <v>82</v>
      </c>
      <c r="G820">
        <v>19.399999999999999</v>
      </c>
      <c r="H820">
        <v>0.49099999999999999</v>
      </c>
      <c r="I820">
        <v>22</v>
      </c>
      <c r="J820">
        <v>0</v>
      </c>
      <c r="K820" t="str">
        <f t="shared" si="12"/>
        <v>NO-DIABETES</v>
      </c>
    </row>
    <row r="821" spans="1:11" x14ac:dyDescent="0.35">
      <c r="A821">
        <v>820</v>
      </c>
      <c r="B821">
        <v>1</v>
      </c>
      <c r="C821">
        <v>101</v>
      </c>
      <c r="D821">
        <v>50</v>
      </c>
      <c r="E821">
        <v>15</v>
      </c>
      <c r="F821">
        <v>36</v>
      </c>
      <c r="G821">
        <v>24.2</v>
      </c>
      <c r="H821">
        <v>0.52600000000000002</v>
      </c>
      <c r="I821">
        <v>26</v>
      </c>
      <c r="J821">
        <v>0</v>
      </c>
      <c r="K821" t="str">
        <f t="shared" si="12"/>
        <v>NO-DIABETES</v>
      </c>
    </row>
    <row r="822" spans="1:11" x14ac:dyDescent="0.35">
      <c r="A822">
        <v>821</v>
      </c>
      <c r="B822">
        <v>5</v>
      </c>
      <c r="C822">
        <v>88</v>
      </c>
      <c r="D822">
        <v>66</v>
      </c>
      <c r="E822">
        <v>21</v>
      </c>
      <c r="F822">
        <v>23</v>
      </c>
      <c r="G822">
        <v>24.4</v>
      </c>
      <c r="H822">
        <v>0.34200000000000003</v>
      </c>
      <c r="I822">
        <v>30</v>
      </c>
      <c r="J822">
        <v>0</v>
      </c>
      <c r="K822" t="str">
        <f t="shared" si="12"/>
        <v>NO-DIABETES</v>
      </c>
    </row>
    <row r="823" spans="1:11" x14ac:dyDescent="0.35">
      <c r="A823">
        <v>822</v>
      </c>
      <c r="B823">
        <v>8</v>
      </c>
      <c r="C823">
        <v>176</v>
      </c>
      <c r="D823">
        <v>90</v>
      </c>
      <c r="E823">
        <v>34</v>
      </c>
      <c r="F823">
        <v>300</v>
      </c>
      <c r="G823">
        <v>33.700000000000003</v>
      </c>
      <c r="H823">
        <v>0.46700000000000003</v>
      </c>
      <c r="I823">
        <v>58</v>
      </c>
      <c r="J823">
        <v>1</v>
      </c>
      <c r="K823" t="str">
        <f t="shared" si="12"/>
        <v xml:space="preserve"> PREDIABETES</v>
      </c>
    </row>
    <row r="824" spans="1:11" x14ac:dyDescent="0.35">
      <c r="A824">
        <v>823</v>
      </c>
      <c r="B824">
        <v>7</v>
      </c>
      <c r="C824">
        <v>150</v>
      </c>
      <c r="D824">
        <v>66</v>
      </c>
      <c r="E824">
        <v>42</v>
      </c>
      <c r="F824">
        <v>342</v>
      </c>
      <c r="G824">
        <v>34.700000000000003</v>
      </c>
      <c r="H824">
        <v>0.71799999999999997</v>
      </c>
      <c r="I824">
        <v>42</v>
      </c>
      <c r="J824">
        <v>0</v>
      </c>
      <c r="K824" t="str">
        <f t="shared" si="12"/>
        <v xml:space="preserve"> PREDIABETES</v>
      </c>
    </row>
    <row r="825" spans="1:11" x14ac:dyDescent="0.35">
      <c r="A825">
        <v>824</v>
      </c>
      <c r="B825">
        <v>1</v>
      </c>
      <c r="C825">
        <v>73</v>
      </c>
      <c r="D825">
        <v>50</v>
      </c>
      <c r="E825">
        <v>10</v>
      </c>
      <c r="F825">
        <v>0</v>
      </c>
      <c r="G825">
        <v>23</v>
      </c>
      <c r="H825">
        <v>0.248</v>
      </c>
      <c r="I825">
        <v>21</v>
      </c>
      <c r="J825">
        <v>0</v>
      </c>
      <c r="K825" t="str">
        <f t="shared" si="12"/>
        <v>NO-DIABETES</v>
      </c>
    </row>
    <row r="826" spans="1:11" x14ac:dyDescent="0.35">
      <c r="A826">
        <v>825</v>
      </c>
      <c r="B826">
        <v>7</v>
      </c>
      <c r="C826">
        <v>187</v>
      </c>
      <c r="D826">
        <v>68</v>
      </c>
      <c r="E826">
        <v>39</v>
      </c>
      <c r="F826">
        <v>304</v>
      </c>
      <c r="G826">
        <v>37.700000000000003</v>
      </c>
      <c r="H826">
        <v>0.254</v>
      </c>
      <c r="I826">
        <v>41</v>
      </c>
      <c r="J826">
        <v>1</v>
      </c>
      <c r="K826" t="str">
        <f t="shared" si="12"/>
        <v xml:space="preserve"> PREDIABETES</v>
      </c>
    </row>
    <row r="827" spans="1:11" x14ac:dyDescent="0.35">
      <c r="A827">
        <v>826</v>
      </c>
      <c r="B827">
        <v>0</v>
      </c>
      <c r="C827">
        <v>100</v>
      </c>
      <c r="D827">
        <v>88</v>
      </c>
      <c r="E827">
        <v>60</v>
      </c>
      <c r="F827">
        <v>110</v>
      </c>
      <c r="G827">
        <v>46.8</v>
      </c>
      <c r="H827">
        <v>0.96199999999999997</v>
      </c>
      <c r="I827">
        <v>31</v>
      </c>
      <c r="J827">
        <v>0</v>
      </c>
      <c r="K827" t="str">
        <f t="shared" si="12"/>
        <v>NO-DIABETES</v>
      </c>
    </row>
    <row r="828" spans="1:11" x14ac:dyDescent="0.35">
      <c r="A828">
        <v>827</v>
      </c>
      <c r="B828">
        <v>0</v>
      </c>
      <c r="C828">
        <v>146</v>
      </c>
      <c r="D828">
        <v>82</v>
      </c>
      <c r="E828">
        <v>0</v>
      </c>
      <c r="F828">
        <v>0</v>
      </c>
      <c r="G828">
        <v>40.5</v>
      </c>
      <c r="H828">
        <v>1.7809999999999999</v>
      </c>
      <c r="I828">
        <v>44</v>
      </c>
      <c r="J828">
        <v>0</v>
      </c>
      <c r="K828" t="str">
        <f t="shared" si="12"/>
        <v xml:space="preserve"> PREDIABETES</v>
      </c>
    </row>
    <row r="829" spans="1:11" x14ac:dyDescent="0.35">
      <c r="A829">
        <v>828</v>
      </c>
      <c r="B829">
        <v>0</v>
      </c>
      <c r="C829">
        <v>105</v>
      </c>
      <c r="D829">
        <v>64</v>
      </c>
      <c r="E829">
        <v>41</v>
      </c>
      <c r="F829">
        <v>142</v>
      </c>
      <c r="G829">
        <v>41.5</v>
      </c>
      <c r="H829">
        <v>0.17299999999999999</v>
      </c>
      <c r="I829">
        <v>22</v>
      </c>
      <c r="J829">
        <v>0</v>
      </c>
      <c r="K829" t="str">
        <f t="shared" si="12"/>
        <v>NO-DIABETES</v>
      </c>
    </row>
    <row r="830" spans="1:11" x14ac:dyDescent="0.35">
      <c r="A830">
        <v>829</v>
      </c>
      <c r="B830">
        <v>2</v>
      </c>
      <c r="C830">
        <v>84</v>
      </c>
      <c r="D830">
        <v>0</v>
      </c>
      <c r="E830">
        <v>0</v>
      </c>
      <c r="F830">
        <v>0</v>
      </c>
      <c r="G830">
        <v>0</v>
      </c>
      <c r="H830">
        <v>0.30399999999999999</v>
      </c>
      <c r="I830">
        <v>21</v>
      </c>
      <c r="J830">
        <v>0</v>
      </c>
      <c r="K830" t="str">
        <f t="shared" si="12"/>
        <v>NO-DIABETES</v>
      </c>
    </row>
    <row r="831" spans="1:11" x14ac:dyDescent="0.35">
      <c r="A831">
        <v>830</v>
      </c>
      <c r="B831">
        <v>8</v>
      </c>
      <c r="C831">
        <v>133</v>
      </c>
      <c r="D831">
        <v>72</v>
      </c>
      <c r="E831">
        <v>0</v>
      </c>
      <c r="F831">
        <v>0</v>
      </c>
      <c r="G831">
        <v>32.9</v>
      </c>
      <c r="H831">
        <v>0.27</v>
      </c>
      <c r="I831">
        <v>39</v>
      </c>
      <c r="J831">
        <v>1</v>
      </c>
      <c r="K831" t="str">
        <f t="shared" si="12"/>
        <v>NO-DIABETES</v>
      </c>
    </row>
    <row r="832" spans="1:11" x14ac:dyDescent="0.35">
      <c r="A832">
        <v>831</v>
      </c>
      <c r="B832">
        <v>5</v>
      </c>
      <c r="C832">
        <v>44</v>
      </c>
      <c r="D832">
        <v>62</v>
      </c>
      <c r="E832">
        <v>0</v>
      </c>
      <c r="F832">
        <v>0</v>
      </c>
      <c r="G832">
        <v>25</v>
      </c>
      <c r="H832">
        <v>0.58699999999999997</v>
      </c>
      <c r="I832">
        <v>36</v>
      </c>
      <c r="J832">
        <v>0</v>
      </c>
      <c r="K832" t="str">
        <f t="shared" si="12"/>
        <v>NO-DIABETES</v>
      </c>
    </row>
    <row r="833" spans="1:11" x14ac:dyDescent="0.35">
      <c r="A833">
        <v>832</v>
      </c>
      <c r="B833">
        <v>2</v>
      </c>
      <c r="C833">
        <v>141</v>
      </c>
      <c r="D833">
        <v>58</v>
      </c>
      <c r="E833">
        <v>34</v>
      </c>
      <c r="F833">
        <v>128</v>
      </c>
      <c r="G833">
        <v>25.4</v>
      </c>
      <c r="H833">
        <v>0.69899999999999995</v>
      </c>
      <c r="I833">
        <v>24</v>
      </c>
      <c r="J833">
        <v>0</v>
      </c>
      <c r="K833" t="str">
        <f t="shared" si="12"/>
        <v xml:space="preserve"> PREDIABETES</v>
      </c>
    </row>
    <row r="834" spans="1:11" x14ac:dyDescent="0.35">
      <c r="A834">
        <v>833</v>
      </c>
      <c r="B834">
        <v>7</v>
      </c>
      <c r="C834">
        <v>114</v>
      </c>
      <c r="D834">
        <v>66</v>
      </c>
      <c r="E834">
        <v>0</v>
      </c>
      <c r="F834">
        <v>0</v>
      </c>
      <c r="G834">
        <v>32.799999999999997</v>
      </c>
      <c r="H834">
        <v>0.25800000000000001</v>
      </c>
      <c r="I834">
        <v>42</v>
      </c>
      <c r="J834">
        <v>1</v>
      </c>
      <c r="K834" t="str">
        <f t="shared" si="12"/>
        <v>NO-DIABETES</v>
      </c>
    </row>
    <row r="835" spans="1:11" x14ac:dyDescent="0.35">
      <c r="A835">
        <v>834</v>
      </c>
      <c r="B835">
        <v>5</v>
      </c>
      <c r="C835">
        <v>99</v>
      </c>
      <c r="D835">
        <v>74</v>
      </c>
      <c r="E835">
        <v>27</v>
      </c>
      <c r="F835">
        <v>0</v>
      </c>
      <c r="G835">
        <v>29</v>
      </c>
      <c r="H835">
        <v>0.20300000000000001</v>
      </c>
      <c r="I835">
        <v>32</v>
      </c>
      <c r="J835">
        <v>0</v>
      </c>
      <c r="K835" t="str">
        <f t="shared" ref="K835:K898" si="13">IF(C835&gt;=140," PREDIABETES","NO-DIABETES")</f>
        <v>NO-DIABETES</v>
      </c>
    </row>
    <row r="836" spans="1:11" x14ac:dyDescent="0.35">
      <c r="A836">
        <v>835</v>
      </c>
      <c r="B836">
        <v>0</v>
      </c>
      <c r="C836">
        <v>109</v>
      </c>
      <c r="D836">
        <v>88</v>
      </c>
      <c r="E836">
        <v>30</v>
      </c>
      <c r="F836">
        <v>0</v>
      </c>
      <c r="G836">
        <v>32.5</v>
      </c>
      <c r="H836">
        <v>0.85499999999999998</v>
      </c>
      <c r="I836">
        <v>38</v>
      </c>
      <c r="J836">
        <v>1</v>
      </c>
      <c r="K836" t="str">
        <f t="shared" si="13"/>
        <v>NO-DIABETES</v>
      </c>
    </row>
    <row r="837" spans="1:11" x14ac:dyDescent="0.35">
      <c r="A837">
        <v>836</v>
      </c>
      <c r="B837">
        <v>2</v>
      </c>
      <c r="C837">
        <v>109</v>
      </c>
      <c r="D837">
        <v>92</v>
      </c>
      <c r="E837">
        <v>0</v>
      </c>
      <c r="F837">
        <v>0</v>
      </c>
      <c r="G837">
        <v>42.7</v>
      </c>
      <c r="H837">
        <v>0.84499999999999997</v>
      </c>
      <c r="I837">
        <v>54</v>
      </c>
      <c r="J837">
        <v>0</v>
      </c>
      <c r="K837" t="str">
        <f t="shared" si="13"/>
        <v>NO-DIABETES</v>
      </c>
    </row>
    <row r="838" spans="1:11" x14ac:dyDescent="0.35">
      <c r="A838">
        <v>837</v>
      </c>
      <c r="B838">
        <v>1</v>
      </c>
      <c r="C838">
        <v>95</v>
      </c>
      <c r="D838">
        <v>66</v>
      </c>
      <c r="E838">
        <v>13</v>
      </c>
      <c r="F838">
        <v>38</v>
      </c>
      <c r="G838">
        <v>19.600000000000001</v>
      </c>
      <c r="H838">
        <v>0.33400000000000002</v>
      </c>
      <c r="I838">
        <v>25</v>
      </c>
      <c r="J838">
        <v>0</v>
      </c>
      <c r="K838" t="str">
        <f t="shared" si="13"/>
        <v>NO-DIABETES</v>
      </c>
    </row>
    <row r="839" spans="1:11" x14ac:dyDescent="0.35">
      <c r="A839">
        <v>838</v>
      </c>
      <c r="B839">
        <v>4</v>
      </c>
      <c r="C839">
        <v>146</v>
      </c>
      <c r="D839">
        <v>85</v>
      </c>
      <c r="E839">
        <v>27</v>
      </c>
      <c r="F839">
        <v>100</v>
      </c>
      <c r="G839">
        <v>28.9</v>
      </c>
      <c r="H839">
        <v>0.189</v>
      </c>
      <c r="I839">
        <v>27</v>
      </c>
      <c r="J839">
        <v>0</v>
      </c>
      <c r="K839" t="str">
        <f t="shared" si="13"/>
        <v xml:space="preserve"> PREDIABETES</v>
      </c>
    </row>
    <row r="840" spans="1:11" x14ac:dyDescent="0.35">
      <c r="A840">
        <v>839</v>
      </c>
      <c r="B840">
        <v>2</v>
      </c>
      <c r="C840">
        <v>100</v>
      </c>
      <c r="D840">
        <v>66</v>
      </c>
      <c r="E840">
        <v>20</v>
      </c>
      <c r="F840">
        <v>90</v>
      </c>
      <c r="G840">
        <v>32.9</v>
      </c>
      <c r="H840">
        <v>0.86699999999999999</v>
      </c>
      <c r="I840">
        <v>28</v>
      </c>
      <c r="J840">
        <v>1</v>
      </c>
      <c r="K840" t="str">
        <f t="shared" si="13"/>
        <v>NO-DIABETES</v>
      </c>
    </row>
    <row r="841" spans="1:11" x14ac:dyDescent="0.35">
      <c r="A841">
        <v>840</v>
      </c>
      <c r="B841">
        <v>5</v>
      </c>
      <c r="C841">
        <v>139</v>
      </c>
      <c r="D841">
        <v>64</v>
      </c>
      <c r="E841">
        <v>35</v>
      </c>
      <c r="F841">
        <v>140</v>
      </c>
      <c r="G841">
        <v>28.6</v>
      </c>
      <c r="H841">
        <v>0.41099999999999998</v>
      </c>
      <c r="I841">
        <v>26</v>
      </c>
      <c r="J841">
        <v>0</v>
      </c>
      <c r="K841" t="str">
        <f t="shared" si="13"/>
        <v>NO-DIABETES</v>
      </c>
    </row>
    <row r="842" spans="1:11" x14ac:dyDescent="0.35">
      <c r="A842">
        <v>841</v>
      </c>
      <c r="B842">
        <v>13</v>
      </c>
      <c r="C842">
        <v>126</v>
      </c>
      <c r="D842">
        <v>90</v>
      </c>
      <c r="E842">
        <v>0</v>
      </c>
      <c r="F842">
        <v>0</v>
      </c>
      <c r="G842">
        <v>43.4</v>
      </c>
      <c r="H842">
        <v>0.58299999999999996</v>
      </c>
      <c r="I842">
        <v>42</v>
      </c>
      <c r="J842">
        <v>1</v>
      </c>
      <c r="K842" t="str">
        <f t="shared" si="13"/>
        <v>NO-DIABETES</v>
      </c>
    </row>
    <row r="843" spans="1:11" x14ac:dyDescent="0.35">
      <c r="A843">
        <v>842</v>
      </c>
      <c r="B843">
        <v>4</v>
      </c>
      <c r="C843">
        <v>129</v>
      </c>
      <c r="D843">
        <v>86</v>
      </c>
      <c r="E843">
        <v>20</v>
      </c>
      <c r="F843">
        <v>270</v>
      </c>
      <c r="G843">
        <v>35.1</v>
      </c>
      <c r="H843">
        <v>0.23100000000000001</v>
      </c>
      <c r="I843">
        <v>23</v>
      </c>
      <c r="J843">
        <v>0</v>
      </c>
      <c r="K843" t="str">
        <f t="shared" si="13"/>
        <v>NO-DIABETES</v>
      </c>
    </row>
    <row r="844" spans="1:11" x14ac:dyDescent="0.35">
      <c r="A844">
        <v>843</v>
      </c>
      <c r="B844">
        <v>1</v>
      </c>
      <c r="C844">
        <v>79</v>
      </c>
      <c r="D844">
        <v>75</v>
      </c>
      <c r="E844">
        <v>30</v>
      </c>
      <c r="F844">
        <v>0</v>
      </c>
      <c r="G844">
        <v>32</v>
      </c>
      <c r="H844">
        <v>0.39600000000000002</v>
      </c>
      <c r="I844">
        <v>22</v>
      </c>
      <c r="J844">
        <v>0</v>
      </c>
      <c r="K844" t="str">
        <f t="shared" si="13"/>
        <v>NO-DIABETES</v>
      </c>
    </row>
    <row r="845" spans="1:11" x14ac:dyDescent="0.35">
      <c r="A845">
        <v>844</v>
      </c>
      <c r="B845">
        <v>1</v>
      </c>
      <c r="C845">
        <v>0</v>
      </c>
      <c r="D845">
        <v>48</v>
      </c>
      <c r="E845">
        <v>20</v>
      </c>
      <c r="F845">
        <v>0</v>
      </c>
      <c r="G845">
        <v>24.7</v>
      </c>
      <c r="H845">
        <v>0.14000000000000001</v>
      </c>
      <c r="I845">
        <v>22</v>
      </c>
      <c r="J845">
        <v>0</v>
      </c>
      <c r="K845" t="str">
        <f t="shared" si="13"/>
        <v>NO-DIABETES</v>
      </c>
    </row>
    <row r="846" spans="1:11" x14ac:dyDescent="0.35">
      <c r="A846">
        <v>845</v>
      </c>
      <c r="B846">
        <v>7</v>
      </c>
      <c r="C846">
        <v>62</v>
      </c>
      <c r="D846">
        <v>78</v>
      </c>
      <c r="E846">
        <v>0</v>
      </c>
      <c r="F846">
        <v>0</v>
      </c>
      <c r="G846">
        <v>32.6</v>
      </c>
      <c r="H846">
        <v>0.39100000000000001</v>
      </c>
      <c r="I846">
        <v>41</v>
      </c>
      <c r="J846">
        <v>0</v>
      </c>
      <c r="K846" t="str">
        <f t="shared" si="13"/>
        <v>NO-DIABETES</v>
      </c>
    </row>
    <row r="847" spans="1:11" x14ac:dyDescent="0.35">
      <c r="A847">
        <v>846</v>
      </c>
      <c r="B847">
        <v>5</v>
      </c>
      <c r="C847">
        <v>95</v>
      </c>
      <c r="D847">
        <v>72</v>
      </c>
      <c r="E847">
        <v>33</v>
      </c>
      <c r="F847">
        <v>0</v>
      </c>
      <c r="G847">
        <v>37.700000000000003</v>
      </c>
      <c r="H847">
        <v>0.37</v>
      </c>
      <c r="I847">
        <v>27</v>
      </c>
      <c r="J847">
        <v>0</v>
      </c>
      <c r="K847" t="str">
        <f t="shared" si="13"/>
        <v>NO-DIABETES</v>
      </c>
    </row>
    <row r="848" spans="1:11" x14ac:dyDescent="0.35">
      <c r="A848">
        <v>847</v>
      </c>
      <c r="B848">
        <v>0</v>
      </c>
      <c r="C848">
        <v>131</v>
      </c>
      <c r="D848">
        <v>0</v>
      </c>
      <c r="E848">
        <v>0</v>
      </c>
      <c r="F848">
        <v>0</v>
      </c>
      <c r="G848">
        <v>43.2</v>
      </c>
      <c r="H848">
        <v>0.27</v>
      </c>
      <c r="I848">
        <v>26</v>
      </c>
      <c r="J848">
        <v>1</v>
      </c>
      <c r="K848" t="str">
        <f t="shared" si="13"/>
        <v>NO-DIABETES</v>
      </c>
    </row>
    <row r="849" spans="1:11" x14ac:dyDescent="0.35">
      <c r="A849">
        <v>848</v>
      </c>
      <c r="B849">
        <v>2</v>
      </c>
      <c r="C849">
        <v>112</v>
      </c>
      <c r="D849">
        <v>66</v>
      </c>
      <c r="E849">
        <v>22</v>
      </c>
      <c r="F849">
        <v>0</v>
      </c>
      <c r="G849">
        <v>25</v>
      </c>
      <c r="H849">
        <v>0.307</v>
      </c>
      <c r="I849">
        <v>24</v>
      </c>
      <c r="J849">
        <v>0</v>
      </c>
      <c r="K849" t="str">
        <f t="shared" si="13"/>
        <v>NO-DIABETES</v>
      </c>
    </row>
    <row r="850" spans="1:11" x14ac:dyDescent="0.35">
      <c r="A850">
        <v>849</v>
      </c>
      <c r="B850">
        <v>3</v>
      </c>
      <c r="C850">
        <v>113</v>
      </c>
      <c r="D850">
        <v>44</v>
      </c>
      <c r="E850">
        <v>13</v>
      </c>
      <c r="F850">
        <v>0</v>
      </c>
      <c r="G850">
        <v>22.4</v>
      </c>
      <c r="H850">
        <v>0.14000000000000001</v>
      </c>
      <c r="I850">
        <v>22</v>
      </c>
      <c r="J850">
        <v>0</v>
      </c>
      <c r="K850" t="str">
        <f t="shared" si="13"/>
        <v>NO-DIABETES</v>
      </c>
    </row>
    <row r="851" spans="1:11" x14ac:dyDescent="0.35">
      <c r="A851">
        <v>850</v>
      </c>
      <c r="B851">
        <v>2</v>
      </c>
      <c r="C851">
        <v>74</v>
      </c>
      <c r="D851">
        <v>0</v>
      </c>
      <c r="E851">
        <v>0</v>
      </c>
      <c r="F851">
        <v>0</v>
      </c>
      <c r="G851">
        <v>0</v>
      </c>
      <c r="H851">
        <v>0.10199999999999999</v>
      </c>
      <c r="I851">
        <v>22</v>
      </c>
      <c r="J851">
        <v>0</v>
      </c>
      <c r="K851" t="str">
        <f t="shared" si="13"/>
        <v>NO-DIABETES</v>
      </c>
    </row>
    <row r="852" spans="1:11" x14ac:dyDescent="0.35">
      <c r="A852">
        <v>851</v>
      </c>
      <c r="B852">
        <v>7</v>
      </c>
      <c r="C852">
        <v>83</v>
      </c>
      <c r="D852">
        <v>78</v>
      </c>
      <c r="E852">
        <v>26</v>
      </c>
      <c r="F852">
        <v>71</v>
      </c>
      <c r="G852">
        <v>29.3</v>
      </c>
      <c r="H852">
        <v>0.76700000000000002</v>
      </c>
      <c r="I852">
        <v>36</v>
      </c>
      <c r="J852">
        <v>0</v>
      </c>
      <c r="K852" t="str">
        <f t="shared" si="13"/>
        <v>NO-DIABETES</v>
      </c>
    </row>
    <row r="853" spans="1:11" x14ac:dyDescent="0.35">
      <c r="A853">
        <v>852</v>
      </c>
      <c r="B853">
        <v>0</v>
      </c>
      <c r="C853">
        <v>101</v>
      </c>
      <c r="D853">
        <v>65</v>
      </c>
      <c r="E853">
        <v>28</v>
      </c>
      <c r="F853">
        <v>0</v>
      </c>
      <c r="G853">
        <v>24.6</v>
      </c>
      <c r="H853">
        <v>0.23699999999999999</v>
      </c>
      <c r="I853">
        <v>22</v>
      </c>
      <c r="J853">
        <v>0</v>
      </c>
      <c r="K853" t="str">
        <f t="shared" si="13"/>
        <v>NO-DIABETES</v>
      </c>
    </row>
    <row r="854" spans="1:11" x14ac:dyDescent="0.35">
      <c r="A854">
        <v>853</v>
      </c>
      <c r="B854">
        <v>5</v>
      </c>
      <c r="C854">
        <v>137</v>
      </c>
      <c r="D854">
        <v>108</v>
      </c>
      <c r="E854">
        <v>0</v>
      </c>
      <c r="F854">
        <v>0</v>
      </c>
      <c r="G854">
        <v>48.8</v>
      </c>
      <c r="H854">
        <v>0.22700000000000001</v>
      </c>
      <c r="I854">
        <v>37</v>
      </c>
      <c r="J854">
        <v>1</v>
      </c>
      <c r="K854" t="str">
        <f t="shared" si="13"/>
        <v>NO-DIABETES</v>
      </c>
    </row>
    <row r="855" spans="1:11" x14ac:dyDescent="0.35">
      <c r="A855">
        <v>854</v>
      </c>
      <c r="B855">
        <v>2</v>
      </c>
      <c r="C855">
        <v>110</v>
      </c>
      <c r="D855">
        <v>74</v>
      </c>
      <c r="E855">
        <v>29</v>
      </c>
      <c r="F855">
        <v>125</v>
      </c>
      <c r="G855">
        <v>32.4</v>
      </c>
      <c r="H855">
        <v>0.69799999999999995</v>
      </c>
      <c r="I855">
        <v>27</v>
      </c>
      <c r="J855">
        <v>0</v>
      </c>
      <c r="K855" t="str">
        <f t="shared" si="13"/>
        <v>NO-DIABETES</v>
      </c>
    </row>
    <row r="856" spans="1:11" x14ac:dyDescent="0.35">
      <c r="A856">
        <v>855</v>
      </c>
      <c r="B856">
        <v>13</v>
      </c>
      <c r="C856">
        <v>106</v>
      </c>
      <c r="D856">
        <v>72</v>
      </c>
      <c r="E856">
        <v>54</v>
      </c>
      <c r="F856">
        <v>0</v>
      </c>
      <c r="G856">
        <v>36.6</v>
      </c>
      <c r="H856">
        <v>0.17799999999999999</v>
      </c>
      <c r="I856">
        <v>45</v>
      </c>
      <c r="J856">
        <v>0</v>
      </c>
      <c r="K856" t="str">
        <f t="shared" si="13"/>
        <v>NO-DIABETES</v>
      </c>
    </row>
    <row r="857" spans="1:11" x14ac:dyDescent="0.35">
      <c r="A857">
        <v>856</v>
      </c>
      <c r="B857">
        <v>2</v>
      </c>
      <c r="C857">
        <v>100</v>
      </c>
      <c r="D857">
        <v>68</v>
      </c>
      <c r="E857">
        <v>25</v>
      </c>
      <c r="F857">
        <v>71</v>
      </c>
      <c r="G857">
        <v>38.5</v>
      </c>
      <c r="H857">
        <v>0.32400000000000001</v>
      </c>
      <c r="I857">
        <v>26</v>
      </c>
      <c r="J857">
        <v>0</v>
      </c>
      <c r="K857" t="str">
        <f t="shared" si="13"/>
        <v>NO-DIABETES</v>
      </c>
    </row>
    <row r="858" spans="1:11" x14ac:dyDescent="0.35">
      <c r="A858">
        <v>857</v>
      </c>
      <c r="B858">
        <v>15</v>
      </c>
      <c r="C858">
        <v>136</v>
      </c>
      <c r="D858">
        <v>70</v>
      </c>
      <c r="E858">
        <v>32</v>
      </c>
      <c r="F858">
        <v>110</v>
      </c>
      <c r="G858">
        <v>37.1</v>
      </c>
      <c r="H858">
        <v>0.153</v>
      </c>
      <c r="I858">
        <v>43</v>
      </c>
      <c r="J858">
        <v>1</v>
      </c>
      <c r="K858" t="str">
        <f t="shared" si="13"/>
        <v>NO-DIABETES</v>
      </c>
    </row>
    <row r="859" spans="1:11" x14ac:dyDescent="0.35">
      <c r="A859">
        <v>858</v>
      </c>
      <c r="B859">
        <v>1</v>
      </c>
      <c r="C859">
        <v>107</v>
      </c>
      <c r="D859">
        <v>68</v>
      </c>
      <c r="E859">
        <v>19</v>
      </c>
      <c r="F859">
        <v>0</v>
      </c>
      <c r="G859">
        <v>26.5</v>
      </c>
      <c r="H859">
        <v>0.16500000000000001</v>
      </c>
      <c r="I859">
        <v>24</v>
      </c>
      <c r="J859">
        <v>0</v>
      </c>
      <c r="K859" t="str">
        <f t="shared" si="13"/>
        <v>NO-DIABETES</v>
      </c>
    </row>
    <row r="860" spans="1:11" x14ac:dyDescent="0.35">
      <c r="A860">
        <v>859</v>
      </c>
      <c r="B860">
        <v>1</v>
      </c>
      <c r="C860">
        <v>80</v>
      </c>
      <c r="D860">
        <v>55</v>
      </c>
      <c r="E860">
        <v>0</v>
      </c>
      <c r="F860">
        <v>0</v>
      </c>
      <c r="G860">
        <v>19.100000000000001</v>
      </c>
      <c r="H860">
        <v>0.25800000000000001</v>
      </c>
      <c r="I860">
        <v>21</v>
      </c>
      <c r="J860">
        <v>0</v>
      </c>
      <c r="K860" t="str">
        <f t="shared" si="13"/>
        <v>NO-DIABETES</v>
      </c>
    </row>
    <row r="861" spans="1:11" x14ac:dyDescent="0.35">
      <c r="A861">
        <v>860</v>
      </c>
      <c r="B861">
        <v>4</v>
      </c>
      <c r="C861">
        <v>123</v>
      </c>
      <c r="D861">
        <v>80</v>
      </c>
      <c r="E861">
        <v>15</v>
      </c>
      <c r="F861">
        <v>176</v>
      </c>
      <c r="G861">
        <v>32</v>
      </c>
      <c r="H861">
        <v>0.443</v>
      </c>
      <c r="I861">
        <v>34</v>
      </c>
      <c r="J861">
        <v>0</v>
      </c>
      <c r="K861" t="str">
        <f t="shared" si="13"/>
        <v>NO-DIABETES</v>
      </c>
    </row>
    <row r="862" spans="1:11" x14ac:dyDescent="0.35">
      <c r="A862">
        <v>861</v>
      </c>
      <c r="B862">
        <v>7</v>
      </c>
      <c r="C862">
        <v>81</v>
      </c>
      <c r="D862">
        <v>78</v>
      </c>
      <c r="E862">
        <v>40</v>
      </c>
      <c r="F862">
        <v>48</v>
      </c>
      <c r="G862">
        <v>46.7</v>
      </c>
      <c r="H862">
        <v>0.26100000000000001</v>
      </c>
      <c r="I862">
        <v>42</v>
      </c>
      <c r="J862">
        <v>0</v>
      </c>
      <c r="K862" t="str">
        <f t="shared" si="13"/>
        <v>NO-DIABETES</v>
      </c>
    </row>
    <row r="863" spans="1:11" x14ac:dyDescent="0.35">
      <c r="A863">
        <v>862</v>
      </c>
      <c r="B863">
        <v>4</v>
      </c>
      <c r="C863">
        <v>134</v>
      </c>
      <c r="D863">
        <v>72</v>
      </c>
      <c r="E863">
        <v>0</v>
      </c>
      <c r="F863">
        <v>0</v>
      </c>
      <c r="G863">
        <v>23.8</v>
      </c>
      <c r="H863">
        <v>0.27700000000000002</v>
      </c>
      <c r="I863">
        <v>60</v>
      </c>
      <c r="J863">
        <v>1</v>
      </c>
      <c r="K863" t="str">
        <f t="shared" si="13"/>
        <v>NO-DIABETES</v>
      </c>
    </row>
    <row r="864" spans="1:11" x14ac:dyDescent="0.35">
      <c r="A864">
        <v>863</v>
      </c>
      <c r="B864">
        <v>2</v>
      </c>
      <c r="C864">
        <v>142</v>
      </c>
      <c r="D864">
        <v>82</v>
      </c>
      <c r="E864">
        <v>18</v>
      </c>
      <c r="F864">
        <v>64</v>
      </c>
      <c r="G864">
        <v>24.7</v>
      </c>
      <c r="H864">
        <v>0.76100000000000001</v>
      </c>
      <c r="I864">
        <v>21</v>
      </c>
      <c r="J864">
        <v>0</v>
      </c>
      <c r="K864" t="str">
        <f t="shared" si="13"/>
        <v xml:space="preserve"> PREDIABETES</v>
      </c>
    </row>
    <row r="865" spans="1:11" x14ac:dyDescent="0.35">
      <c r="A865">
        <v>864</v>
      </c>
      <c r="B865">
        <v>6</v>
      </c>
      <c r="C865">
        <v>144</v>
      </c>
      <c r="D865">
        <v>72</v>
      </c>
      <c r="E865">
        <v>27</v>
      </c>
      <c r="F865">
        <v>228</v>
      </c>
      <c r="G865">
        <v>33.9</v>
      </c>
      <c r="H865">
        <v>0.255</v>
      </c>
      <c r="I865">
        <v>40</v>
      </c>
      <c r="J865">
        <v>0</v>
      </c>
      <c r="K865" t="str">
        <f t="shared" si="13"/>
        <v xml:space="preserve"> PREDIABETES</v>
      </c>
    </row>
    <row r="866" spans="1:11" x14ac:dyDescent="0.35">
      <c r="A866">
        <v>865</v>
      </c>
      <c r="B866">
        <v>2</v>
      </c>
      <c r="C866">
        <v>92</v>
      </c>
      <c r="D866">
        <v>62</v>
      </c>
      <c r="E866">
        <v>28</v>
      </c>
      <c r="F866">
        <v>0</v>
      </c>
      <c r="G866">
        <v>31.6</v>
      </c>
      <c r="H866">
        <v>0.13</v>
      </c>
      <c r="I866">
        <v>24</v>
      </c>
      <c r="J866">
        <v>0</v>
      </c>
      <c r="K866" t="str">
        <f t="shared" si="13"/>
        <v>NO-DIABETES</v>
      </c>
    </row>
    <row r="867" spans="1:11" x14ac:dyDescent="0.35">
      <c r="A867">
        <v>866</v>
      </c>
      <c r="B867">
        <v>1</v>
      </c>
      <c r="C867">
        <v>71</v>
      </c>
      <c r="D867">
        <v>48</v>
      </c>
      <c r="E867">
        <v>18</v>
      </c>
      <c r="F867">
        <v>76</v>
      </c>
      <c r="G867">
        <v>20.399999999999999</v>
      </c>
      <c r="H867">
        <v>0.32300000000000001</v>
      </c>
      <c r="I867">
        <v>22</v>
      </c>
      <c r="J867">
        <v>0</v>
      </c>
      <c r="K867" t="str">
        <f t="shared" si="13"/>
        <v>NO-DIABETES</v>
      </c>
    </row>
    <row r="868" spans="1:11" x14ac:dyDescent="0.35">
      <c r="A868">
        <v>867</v>
      </c>
      <c r="B868">
        <v>6</v>
      </c>
      <c r="C868">
        <v>93</v>
      </c>
      <c r="D868">
        <v>50</v>
      </c>
      <c r="E868">
        <v>30</v>
      </c>
      <c r="F868">
        <v>64</v>
      </c>
      <c r="G868">
        <v>28.7</v>
      </c>
      <c r="H868">
        <v>0.35599999999999998</v>
      </c>
      <c r="I868">
        <v>23</v>
      </c>
      <c r="J868">
        <v>0</v>
      </c>
      <c r="K868" t="str">
        <f t="shared" si="13"/>
        <v>NO-DIABETES</v>
      </c>
    </row>
    <row r="869" spans="1:11" x14ac:dyDescent="0.35">
      <c r="A869">
        <v>868</v>
      </c>
      <c r="B869">
        <v>1</v>
      </c>
      <c r="C869">
        <v>122</v>
      </c>
      <c r="D869">
        <v>90</v>
      </c>
      <c r="E869">
        <v>51</v>
      </c>
      <c r="F869">
        <v>220</v>
      </c>
      <c r="G869">
        <v>49.7</v>
      </c>
      <c r="H869">
        <v>0.32500000000000001</v>
      </c>
      <c r="I869">
        <v>31</v>
      </c>
      <c r="J869">
        <v>1</v>
      </c>
      <c r="K869" t="str">
        <f t="shared" si="13"/>
        <v>NO-DIABETES</v>
      </c>
    </row>
    <row r="870" spans="1:11" x14ac:dyDescent="0.35">
      <c r="A870">
        <v>869</v>
      </c>
      <c r="B870">
        <v>1</v>
      </c>
      <c r="C870">
        <v>163</v>
      </c>
      <c r="D870">
        <v>72</v>
      </c>
      <c r="E870">
        <v>0</v>
      </c>
      <c r="F870">
        <v>0</v>
      </c>
      <c r="G870">
        <v>39</v>
      </c>
      <c r="H870">
        <v>1.222</v>
      </c>
      <c r="I870">
        <v>33</v>
      </c>
      <c r="J870">
        <v>1</v>
      </c>
      <c r="K870" t="str">
        <f t="shared" si="13"/>
        <v xml:space="preserve"> PREDIABETES</v>
      </c>
    </row>
    <row r="871" spans="1:11" x14ac:dyDescent="0.35">
      <c r="A871">
        <v>870</v>
      </c>
      <c r="B871">
        <v>1</v>
      </c>
      <c r="C871">
        <v>151</v>
      </c>
      <c r="D871">
        <v>60</v>
      </c>
      <c r="E871">
        <v>0</v>
      </c>
      <c r="F871">
        <v>0</v>
      </c>
      <c r="G871">
        <v>26.1</v>
      </c>
      <c r="H871">
        <v>0.17899999999999999</v>
      </c>
      <c r="I871">
        <v>22</v>
      </c>
      <c r="J871">
        <v>0</v>
      </c>
      <c r="K871" t="str">
        <f t="shared" si="13"/>
        <v xml:space="preserve"> PREDIABETES</v>
      </c>
    </row>
    <row r="872" spans="1:11" x14ac:dyDescent="0.35">
      <c r="A872">
        <v>871</v>
      </c>
      <c r="B872">
        <v>0</v>
      </c>
      <c r="C872">
        <v>125</v>
      </c>
      <c r="D872">
        <v>96</v>
      </c>
      <c r="E872">
        <v>0</v>
      </c>
      <c r="F872">
        <v>0</v>
      </c>
      <c r="G872">
        <v>22.5</v>
      </c>
      <c r="H872">
        <v>0.26200000000000001</v>
      </c>
      <c r="I872">
        <v>21</v>
      </c>
      <c r="J872">
        <v>0</v>
      </c>
      <c r="K872" t="str">
        <f t="shared" si="13"/>
        <v>NO-DIABETES</v>
      </c>
    </row>
    <row r="873" spans="1:11" x14ac:dyDescent="0.35">
      <c r="A873">
        <v>872</v>
      </c>
      <c r="B873">
        <v>1</v>
      </c>
      <c r="C873">
        <v>81</v>
      </c>
      <c r="D873">
        <v>72</v>
      </c>
      <c r="E873">
        <v>18</v>
      </c>
      <c r="F873">
        <v>40</v>
      </c>
      <c r="G873">
        <v>26.6</v>
      </c>
      <c r="H873">
        <v>0.28299999999999997</v>
      </c>
      <c r="I873">
        <v>24</v>
      </c>
      <c r="J873">
        <v>0</v>
      </c>
      <c r="K873" t="str">
        <f t="shared" si="13"/>
        <v>NO-DIABETES</v>
      </c>
    </row>
    <row r="874" spans="1:11" x14ac:dyDescent="0.35">
      <c r="A874">
        <v>873</v>
      </c>
      <c r="B874">
        <v>2</v>
      </c>
      <c r="C874">
        <v>85</v>
      </c>
      <c r="D874">
        <v>65</v>
      </c>
      <c r="E874">
        <v>0</v>
      </c>
      <c r="F874">
        <v>0</v>
      </c>
      <c r="G874">
        <v>39.6</v>
      </c>
      <c r="H874">
        <v>0.93</v>
      </c>
      <c r="I874">
        <v>27</v>
      </c>
      <c r="J874">
        <v>0</v>
      </c>
      <c r="K874" t="str">
        <f t="shared" si="13"/>
        <v>NO-DIABETES</v>
      </c>
    </row>
    <row r="875" spans="1:11" x14ac:dyDescent="0.35">
      <c r="A875">
        <v>874</v>
      </c>
      <c r="B875">
        <v>1</v>
      </c>
      <c r="C875">
        <v>126</v>
      </c>
      <c r="D875">
        <v>56</v>
      </c>
      <c r="E875">
        <v>29</v>
      </c>
      <c r="F875">
        <v>152</v>
      </c>
      <c r="G875">
        <v>28.7</v>
      </c>
      <c r="H875">
        <v>0.80100000000000005</v>
      </c>
      <c r="I875">
        <v>21</v>
      </c>
      <c r="J875">
        <v>0</v>
      </c>
      <c r="K875" t="str">
        <f t="shared" si="13"/>
        <v>NO-DIABETES</v>
      </c>
    </row>
    <row r="876" spans="1:11" x14ac:dyDescent="0.35">
      <c r="A876">
        <v>875</v>
      </c>
      <c r="B876">
        <v>1</v>
      </c>
      <c r="C876">
        <v>96</v>
      </c>
      <c r="D876">
        <v>122</v>
      </c>
      <c r="E876">
        <v>0</v>
      </c>
      <c r="F876">
        <v>0</v>
      </c>
      <c r="G876">
        <v>22.4</v>
      </c>
      <c r="H876">
        <v>0.20699999999999999</v>
      </c>
      <c r="I876">
        <v>27</v>
      </c>
      <c r="J876">
        <v>0</v>
      </c>
      <c r="K876" t="str">
        <f t="shared" si="13"/>
        <v>NO-DIABETES</v>
      </c>
    </row>
    <row r="877" spans="1:11" x14ac:dyDescent="0.35">
      <c r="A877">
        <v>876</v>
      </c>
      <c r="B877">
        <v>4</v>
      </c>
      <c r="C877">
        <v>144</v>
      </c>
      <c r="D877">
        <v>58</v>
      </c>
      <c r="E877">
        <v>28</v>
      </c>
      <c r="F877">
        <v>140</v>
      </c>
      <c r="G877">
        <v>29.5</v>
      </c>
      <c r="H877">
        <v>0.28699999999999998</v>
      </c>
      <c r="I877">
        <v>37</v>
      </c>
      <c r="J877">
        <v>0</v>
      </c>
      <c r="K877" t="str">
        <f t="shared" si="13"/>
        <v xml:space="preserve"> PREDIABETES</v>
      </c>
    </row>
    <row r="878" spans="1:11" x14ac:dyDescent="0.35">
      <c r="A878">
        <v>877</v>
      </c>
      <c r="B878">
        <v>3</v>
      </c>
      <c r="C878">
        <v>83</v>
      </c>
      <c r="D878">
        <v>58</v>
      </c>
      <c r="E878">
        <v>31</v>
      </c>
      <c r="F878">
        <v>18</v>
      </c>
      <c r="G878">
        <v>34.299999999999997</v>
      </c>
      <c r="H878">
        <v>0.33600000000000002</v>
      </c>
      <c r="I878">
        <v>25</v>
      </c>
      <c r="J878">
        <v>0</v>
      </c>
      <c r="K878" t="str">
        <f t="shared" si="13"/>
        <v>NO-DIABETES</v>
      </c>
    </row>
    <row r="879" spans="1:11" x14ac:dyDescent="0.35">
      <c r="A879">
        <v>878</v>
      </c>
      <c r="B879">
        <v>0</v>
      </c>
      <c r="C879">
        <v>95</v>
      </c>
      <c r="D879">
        <v>85</v>
      </c>
      <c r="E879">
        <v>25</v>
      </c>
      <c r="F879">
        <v>36</v>
      </c>
      <c r="G879">
        <v>37.4</v>
      </c>
      <c r="H879">
        <v>0.247</v>
      </c>
      <c r="I879">
        <v>24</v>
      </c>
      <c r="J879">
        <v>1</v>
      </c>
      <c r="K879" t="str">
        <f t="shared" si="13"/>
        <v>NO-DIABETES</v>
      </c>
    </row>
    <row r="880" spans="1:11" x14ac:dyDescent="0.35">
      <c r="A880">
        <v>879</v>
      </c>
      <c r="B880">
        <v>3</v>
      </c>
      <c r="C880">
        <v>171</v>
      </c>
      <c r="D880">
        <v>72</v>
      </c>
      <c r="E880">
        <v>33</v>
      </c>
      <c r="F880">
        <v>135</v>
      </c>
      <c r="G880">
        <v>33.299999999999997</v>
      </c>
      <c r="H880">
        <v>0.19900000000000001</v>
      </c>
      <c r="I880">
        <v>24</v>
      </c>
      <c r="J880">
        <v>1</v>
      </c>
      <c r="K880" t="str">
        <f t="shared" si="13"/>
        <v xml:space="preserve"> PREDIABETES</v>
      </c>
    </row>
    <row r="881" spans="1:11" x14ac:dyDescent="0.35">
      <c r="A881">
        <v>880</v>
      </c>
      <c r="B881">
        <v>8</v>
      </c>
      <c r="C881">
        <v>155</v>
      </c>
      <c r="D881">
        <v>62</v>
      </c>
      <c r="E881">
        <v>26</v>
      </c>
      <c r="F881">
        <v>495</v>
      </c>
      <c r="G881">
        <v>34</v>
      </c>
      <c r="H881">
        <v>0.54300000000000004</v>
      </c>
      <c r="I881">
        <v>46</v>
      </c>
      <c r="J881">
        <v>1</v>
      </c>
      <c r="K881" t="str">
        <f t="shared" si="13"/>
        <v xml:space="preserve"> PREDIABETES</v>
      </c>
    </row>
    <row r="882" spans="1:11" x14ac:dyDescent="0.35">
      <c r="A882">
        <v>881</v>
      </c>
      <c r="B882">
        <v>1</v>
      </c>
      <c r="C882">
        <v>89</v>
      </c>
      <c r="D882">
        <v>76</v>
      </c>
      <c r="E882">
        <v>34</v>
      </c>
      <c r="F882">
        <v>37</v>
      </c>
      <c r="G882">
        <v>31.2</v>
      </c>
      <c r="H882">
        <v>0.192</v>
      </c>
      <c r="I882">
        <v>23</v>
      </c>
      <c r="J882">
        <v>0</v>
      </c>
      <c r="K882" t="str">
        <f t="shared" si="13"/>
        <v>NO-DIABETES</v>
      </c>
    </row>
    <row r="883" spans="1:11" x14ac:dyDescent="0.35">
      <c r="A883">
        <v>882</v>
      </c>
      <c r="B883">
        <v>4</v>
      </c>
      <c r="C883">
        <v>76</v>
      </c>
      <c r="D883">
        <v>62</v>
      </c>
      <c r="E883">
        <v>0</v>
      </c>
      <c r="F883">
        <v>0</v>
      </c>
      <c r="G883">
        <v>34</v>
      </c>
      <c r="H883">
        <v>0.39100000000000001</v>
      </c>
      <c r="I883">
        <v>25</v>
      </c>
      <c r="J883">
        <v>0</v>
      </c>
      <c r="K883" t="str">
        <f t="shared" si="13"/>
        <v>NO-DIABETES</v>
      </c>
    </row>
    <row r="884" spans="1:11" x14ac:dyDescent="0.35">
      <c r="A884">
        <v>883</v>
      </c>
      <c r="B884">
        <v>7</v>
      </c>
      <c r="C884">
        <v>160</v>
      </c>
      <c r="D884">
        <v>54</v>
      </c>
      <c r="E884">
        <v>32</v>
      </c>
      <c r="F884">
        <v>175</v>
      </c>
      <c r="G884">
        <v>30.5</v>
      </c>
      <c r="H884">
        <v>0.58799999999999997</v>
      </c>
      <c r="I884">
        <v>39</v>
      </c>
      <c r="J884">
        <v>1</v>
      </c>
      <c r="K884" t="str">
        <f t="shared" si="13"/>
        <v xml:space="preserve"> PREDIABETES</v>
      </c>
    </row>
    <row r="885" spans="1:11" x14ac:dyDescent="0.35">
      <c r="A885">
        <v>884</v>
      </c>
      <c r="B885">
        <v>4</v>
      </c>
      <c r="C885">
        <v>146</v>
      </c>
      <c r="D885">
        <v>92</v>
      </c>
      <c r="E885">
        <v>0</v>
      </c>
      <c r="F885">
        <v>0</v>
      </c>
      <c r="G885">
        <v>31.2</v>
      </c>
      <c r="H885">
        <v>0.53900000000000003</v>
      </c>
      <c r="I885">
        <v>61</v>
      </c>
      <c r="J885">
        <v>1</v>
      </c>
      <c r="K885" t="str">
        <f t="shared" si="13"/>
        <v xml:space="preserve"> PREDIABETES</v>
      </c>
    </row>
    <row r="886" spans="1:11" x14ac:dyDescent="0.35">
      <c r="A886">
        <v>885</v>
      </c>
      <c r="B886">
        <v>5</v>
      </c>
      <c r="C886">
        <v>124</v>
      </c>
      <c r="D886">
        <v>74</v>
      </c>
      <c r="E886">
        <v>0</v>
      </c>
      <c r="F886">
        <v>0</v>
      </c>
      <c r="G886">
        <v>34</v>
      </c>
      <c r="H886">
        <v>0.22</v>
      </c>
      <c r="I886">
        <v>38</v>
      </c>
      <c r="J886">
        <v>1</v>
      </c>
      <c r="K886" t="str">
        <f t="shared" si="13"/>
        <v>NO-DIABETES</v>
      </c>
    </row>
    <row r="887" spans="1:11" x14ac:dyDescent="0.35">
      <c r="A887">
        <v>886</v>
      </c>
      <c r="B887">
        <v>5</v>
      </c>
      <c r="C887">
        <v>78</v>
      </c>
      <c r="D887">
        <v>48</v>
      </c>
      <c r="E887">
        <v>0</v>
      </c>
      <c r="F887">
        <v>0</v>
      </c>
      <c r="G887">
        <v>33.700000000000003</v>
      </c>
      <c r="H887">
        <v>0.65400000000000003</v>
      </c>
      <c r="I887">
        <v>25</v>
      </c>
      <c r="J887">
        <v>0</v>
      </c>
      <c r="K887" t="str">
        <f t="shared" si="13"/>
        <v>NO-DIABETES</v>
      </c>
    </row>
    <row r="888" spans="1:11" x14ac:dyDescent="0.35">
      <c r="A888">
        <v>887</v>
      </c>
      <c r="B888">
        <v>4</v>
      </c>
      <c r="C888">
        <v>97</v>
      </c>
      <c r="D888">
        <v>60</v>
      </c>
      <c r="E888">
        <v>23</v>
      </c>
      <c r="F888">
        <v>0</v>
      </c>
      <c r="G888">
        <v>28.2</v>
      </c>
      <c r="H888">
        <v>0.443</v>
      </c>
      <c r="I888">
        <v>22</v>
      </c>
      <c r="J888">
        <v>0</v>
      </c>
      <c r="K888" t="str">
        <f t="shared" si="13"/>
        <v>NO-DIABETES</v>
      </c>
    </row>
    <row r="889" spans="1:11" x14ac:dyDescent="0.35">
      <c r="A889">
        <v>888</v>
      </c>
      <c r="B889">
        <v>4</v>
      </c>
      <c r="C889">
        <v>99</v>
      </c>
      <c r="D889">
        <v>76</v>
      </c>
      <c r="E889">
        <v>15</v>
      </c>
      <c r="F889">
        <v>51</v>
      </c>
      <c r="G889">
        <v>23.2</v>
      </c>
      <c r="H889">
        <v>0.223</v>
      </c>
      <c r="I889">
        <v>21</v>
      </c>
      <c r="J889">
        <v>0</v>
      </c>
      <c r="K889" t="str">
        <f t="shared" si="13"/>
        <v>NO-DIABETES</v>
      </c>
    </row>
    <row r="890" spans="1:11" x14ac:dyDescent="0.35">
      <c r="A890">
        <v>889</v>
      </c>
      <c r="B890">
        <v>0</v>
      </c>
      <c r="C890">
        <v>162</v>
      </c>
      <c r="D890">
        <v>76</v>
      </c>
      <c r="E890">
        <v>56</v>
      </c>
      <c r="F890">
        <v>100</v>
      </c>
      <c r="G890">
        <v>53.2</v>
      </c>
      <c r="H890">
        <v>0.75900000000000001</v>
      </c>
      <c r="I890">
        <v>25</v>
      </c>
      <c r="J890">
        <v>1</v>
      </c>
      <c r="K890" t="str">
        <f t="shared" si="13"/>
        <v xml:space="preserve"> PREDIABETES</v>
      </c>
    </row>
    <row r="891" spans="1:11" x14ac:dyDescent="0.35">
      <c r="A891">
        <v>890</v>
      </c>
      <c r="B891">
        <v>6</v>
      </c>
      <c r="C891">
        <v>111</v>
      </c>
      <c r="D891">
        <v>64</v>
      </c>
      <c r="E891">
        <v>39</v>
      </c>
      <c r="F891">
        <v>0</v>
      </c>
      <c r="G891">
        <v>34.200000000000003</v>
      </c>
      <c r="H891">
        <v>0.26</v>
      </c>
      <c r="I891">
        <v>24</v>
      </c>
      <c r="J891">
        <v>0</v>
      </c>
      <c r="K891" t="str">
        <f t="shared" si="13"/>
        <v>NO-DIABETES</v>
      </c>
    </row>
    <row r="892" spans="1:11" x14ac:dyDescent="0.35">
      <c r="A892">
        <v>891</v>
      </c>
      <c r="B892">
        <v>2</v>
      </c>
      <c r="C892">
        <v>107</v>
      </c>
      <c r="D892">
        <v>74</v>
      </c>
      <c r="E892">
        <v>30</v>
      </c>
      <c r="F892">
        <v>100</v>
      </c>
      <c r="G892">
        <v>33.6</v>
      </c>
      <c r="H892">
        <v>0.40400000000000003</v>
      </c>
      <c r="I892">
        <v>23</v>
      </c>
      <c r="J892">
        <v>0</v>
      </c>
      <c r="K892" t="str">
        <f t="shared" si="13"/>
        <v>NO-DIABETES</v>
      </c>
    </row>
    <row r="893" spans="1:11" x14ac:dyDescent="0.35">
      <c r="A893">
        <v>892</v>
      </c>
      <c r="B893">
        <v>5</v>
      </c>
      <c r="C893">
        <v>132</v>
      </c>
      <c r="D893">
        <v>80</v>
      </c>
      <c r="E893">
        <v>0</v>
      </c>
      <c r="F893">
        <v>0</v>
      </c>
      <c r="G893">
        <v>26.8</v>
      </c>
      <c r="H893">
        <v>0.186</v>
      </c>
      <c r="I893">
        <v>69</v>
      </c>
      <c r="J893">
        <v>0</v>
      </c>
      <c r="K893" t="str">
        <f t="shared" si="13"/>
        <v>NO-DIABETES</v>
      </c>
    </row>
    <row r="894" spans="1:11" x14ac:dyDescent="0.35">
      <c r="A894">
        <v>893</v>
      </c>
      <c r="B894">
        <v>0</v>
      </c>
      <c r="C894">
        <v>113</v>
      </c>
      <c r="D894">
        <v>76</v>
      </c>
      <c r="E894">
        <v>0</v>
      </c>
      <c r="F894">
        <v>0</v>
      </c>
      <c r="G894">
        <v>33.299999999999997</v>
      </c>
      <c r="H894">
        <v>0.27800000000000002</v>
      </c>
      <c r="I894">
        <v>23</v>
      </c>
      <c r="J894">
        <v>1</v>
      </c>
      <c r="K894" t="str">
        <f t="shared" si="13"/>
        <v>NO-DIABETES</v>
      </c>
    </row>
    <row r="895" spans="1:11" x14ac:dyDescent="0.35">
      <c r="A895">
        <v>894</v>
      </c>
      <c r="B895">
        <v>1</v>
      </c>
      <c r="C895">
        <v>88</v>
      </c>
      <c r="D895">
        <v>30</v>
      </c>
      <c r="E895">
        <v>42</v>
      </c>
      <c r="F895">
        <v>99</v>
      </c>
      <c r="G895">
        <v>55</v>
      </c>
      <c r="H895">
        <v>0.496</v>
      </c>
      <c r="I895">
        <v>26</v>
      </c>
      <c r="J895">
        <v>1</v>
      </c>
      <c r="K895" t="str">
        <f t="shared" si="13"/>
        <v>NO-DIABETES</v>
      </c>
    </row>
    <row r="896" spans="1:11" x14ac:dyDescent="0.35">
      <c r="A896">
        <v>895</v>
      </c>
      <c r="B896">
        <v>3</v>
      </c>
      <c r="C896">
        <v>120</v>
      </c>
      <c r="D896">
        <v>70</v>
      </c>
      <c r="E896">
        <v>30</v>
      </c>
      <c r="F896">
        <v>135</v>
      </c>
      <c r="G896">
        <v>42.9</v>
      </c>
      <c r="H896">
        <v>0.45200000000000001</v>
      </c>
      <c r="I896">
        <v>30</v>
      </c>
      <c r="J896">
        <v>0</v>
      </c>
      <c r="K896" t="str">
        <f t="shared" si="13"/>
        <v>NO-DIABETES</v>
      </c>
    </row>
    <row r="897" spans="1:11" x14ac:dyDescent="0.35">
      <c r="A897">
        <v>896</v>
      </c>
      <c r="B897">
        <v>1</v>
      </c>
      <c r="C897">
        <v>118</v>
      </c>
      <c r="D897">
        <v>58</v>
      </c>
      <c r="E897">
        <v>36</v>
      </c>
      <c r="F897">
        <v>94</v>
      </c>
      <c r="G897">
        <v>33.299999999999997</v>
      </c>
      <c r="H897">
        <v>0.26100000000000001</v>
      </c>
      <c r="I897">
        <v>23</v>
      </c>
      <c r="J897">
        <v>0</v>
      </c>
      <c r="K897" t="str">
        <f t="shared" si="13"/>
        <v>NO-DIABETES</v>
      </c>
    </row>
    <row r="898" spans="1:11" x14ac:dyDescent="0.35">
      <c r="A898">
        <v>897</v>
      </c>
      <c r="B898">
        <v>1</v>
      </c>
      <c r="C898">
        <v>117</v>
      </c>
      <c r="D898">
        <v>88</v>
      </c>
      <c r="E898">
        <v>24</v>
      </c>
      <c r="F898">
        <v>145</v>
      </c>
      <c r="G898">
        <v>34.5</v>
      </c>
      <c r="H898">
        <v>0.40300000000000002</v>
      </c>
      <c r="I898">
        <v>40</v>
      </c>
      <c r="J898">
        <v>1</v>
      </c>
      <c r="K898" t="str">
        <f t="shared" si="13"/>
        <v>NO-DIABETES</v>
      </c>
    </row>
    <row r="899" spans="1:11" x14ac:dyDescent="0.35">
      <c r="A899">
        <v>898</v>
      </c>
      <c r="B899">
        <v>0</v>
      </c>
      <c r="C899">
        <v>105</v>
      </c>
      <c r="D899">
        <v>84</v>
      </c>
      <c r="E899">
        <v>0</v>
      </c>
      <c r="F899">
        <v>0</v>
      </c>
      <c r="G899">
        <v>27.9</v>
      </c>
      <c r="H899">
        <v>0.74099999999999999</v>
      </c>
      <c r="I899">
        <v>62</v>
      </c>
      <c r="J899">
        <v>1</v>
      </c>
      <c r="K899" t="str">
        <f t="shared" ref="K899:K962" si="14">IF(C899&gt;=140," PREDIABETES","NO-DIABETES")</f>
        <v>NO-DIABETES</v>
      </c>
    </row>
    <row r="900" spans="1:11" x14ac:dyDescent="0.35">
      <c r="A900">
        <v>899</v>
      </c>
      <c r="B900">
        <v>4</v>
      </c>
      <c r="C900">
        <v>173</v>
      </c>
      <c r="D900">
        <v>70</v>
      </c>
      <c r="E900">
        <v>14</v>
      </c>
      <c r="F900">
        <v>168</v>
      </c>
      <c r="G900">
        <v>29.7</v>
      </c>
      <c r="H900">
        <v>0.36099999999999999</v>
      </c>
      <c r="I900">
        <v>33</v>
      </c>
      <c r="J900">
        <v>1</v>
      </c>
      <c r="K900" t="str">
        <f t="shared" si="14"/>
        <v xml:space="preserve"> PREDIABETES</v>
      </c>
    </row>
    <row r="901" spans="1:11" x14ac:dyDescent="0.35">
      <c r="A901">
        <v>900</v>
      </c>
      <c r="B901">
        <v>9</v>
      </c>
      <c r="C901">
        <v>122</v>
      </c>
      <c r="D901">
        <v>56</v>
      </c>
      <c r="E901">
        <v>0</v>
      </c>
      <c r="F901">
        <v>0</v>
      </c>
      <c r="G901">
        <v>33.299999999999997</v>
      </c>
      <c r="H901">
        <v>1.1140000000000001</v>
      </c>
      <c r="I901">
        <v>33</v>
      </c>
      <c r="J901">
        <v>1</v>
      </c>
      <c r="K901" t="str">
        <f t="shared" si="14"/>
        <v>NO-DIABETES</v>
      </c>
    </row>
    <row r="902" spans="1:11" x14ac:dyDescent="0.35">
      <c r="A902">
        <v>901</v>
      </c>
      <c r="B902">
        <v>3</v>
      </c>
      <c r="C902">
        <v>170</v>
      </c>
      <c r="D902">
        <v>64</v>
      </c>
      <c r="E902">
        <v>37</v>
      </c>
      <c r="F902">
        <v>225</v>
      </c>
      <c r="G902">
        <v>34.5</v>
      </c>
      <c r="H902">
        <v>0.35599999999999998</v>
      </c>
      <c r="I902">
        <v>30</v>
      </c>
      <c r="J902">
        <v>1</v>
      </c>
      <c r="K902" t="str">
        <f t="shared" si="14"/>
        <v xml:space="preserve"> PREDIABETES</v>
      </c>
    </row>
    <row r="903" spans="1:11" x14ac:dyDescent="0.35">
      <c r="A903">
        <v>902</v>
      </c>
      <c r="B903">
        <v>8</v>
      </c>
      <c r="C903">
        <v>84</v>
      </c>
      <c r="D903">
        <v>74</v>
      </c>
      <c r="E903">
        <v>31</v>
      </c>
      <c r="F903">
        <v>0</v>
      </c>
      <c r="G903">
        <v>38.299999999999997</v>
      </c>
      <c r="H903">
        <v>0.45700000000000002</v>
      </c>
      <c r="I903">
        <v>39</v>
      </c>
      <c r="J903">
        <v>0</v>
      </c>
      <c r="K903" t="str">
        <f t="shared" si="14"/>
        <v>NO-DIABETES</v>
      </c>
    </row>
    <row r="904" spans="1:11" x14ac:dyDescent="0.35">
      <c r="A904">
        <v>903</v>
      </c>
      <c r="B904">
        <v>2</v>
      </c>
      <c r="C904">
        <v>96</v>
      </c>
      <c r="D904">
        <v>68</v>
      </c>
      <c r="E904">
        <v>13</v>
      </c>
      <c r="F904">
        <v>49</v>
      </c>
      <c r="G904">
        <v>21.1</v>
      </c>
      <c r="H904">
        <v>0.64700000000000002</v>
      </c>
      <c r="I904">
        <v>26</v>
      </c>
      <c r="J904">
        <v>0</v>
      </c>
      <c r="K904" t="str">
        <f t="shared" si="14"/>
        <v>NO-DIABETES</v>
      </c>
    </row>
    <row r="905" spans="1:11" x14ac:dyDescent="0.35">
      <c r="A905">
        <v>904</v>
      </c>
      <c r="B905">
        <v>2</v>
      </c>
      <c r="C905">
        <v>125</v>
      </c>
      <c r="D905">
        <v>60</v>
      </c>
      <c r="E905">
        <v>20</v>
      </c>
      <c r="F905">
        <v>140</v>
      </c>
      <c r="G905">
        <v>33.799999999999997</v>
      </c>
      <c r="H905">
        <v>8.7999999999999995E-2</v>
      </c>
      <c r="I905">
        <v>31</v>
      </c>
      <c r="J905">
        <v>0</v>
      </c>
      <c r="K905" t="str">
        <f t="shared" si="14"/>
        <v>NO-DIABETES</v>
      </c>
    </row>
    <row r="906" spans="1:11" x14ac:dyDescent="0.35">
      <c r="A906">
        <v>905</v>
      </c>
      <c r="B906">
        <v>0</v>
      </c>
      <c r="C906">
        <v>100</v>
      </c>
      <c r="D906">
        <v>70</v>
      </c>
      <c r="E906">
        <v>26</v>
      </c>
      <c r="F906">
        <v>50</v>
      </c>
      <c r="G906">
        <v>30.8</v>
      </c>
      <c r="H906">
        <v>0.59699999999999998</v>
      </c>
      <c r="I906">
        <v>21</v>
      </c>
      <c r="J906">
        <v>0</v>
      </c>
      <c r="K906" t="str">
        <f t="shared" si="14"/>
        <v>NO-DIABETES</v>
      </c>
    </row>
    <row r="907" spans="1:11" x14ac:dyDescent="0.35">
      <c r="A907">
        <v>906</v>
      </c>
      <c r="B907">
        <v>0</v>
      </c>
      <c r="C907">
        <v>93</v>
      </c>
      <c r="D907">
        <v>60</v>
      </c>
      <c r="E907">
        <v>25</v>
      </c>
      <c r="F907">
        <v>92</v>
      </c>
      <c r="G907">
        <v>28.7</v>
      </c>
      <c r="H907">
        <v>0.53200000000000003</v>
      </c>
      <c r="I907">
        <v>22</v>
      </c>
      <c r="J907">
        <v>0</v>
      </c>
      <c r="K907" t="str">
        <f t="shared" si="14"/>
        <v>NO-DIABETES</v>
      </c>
    </row>
    <row r="908" spans="1:11" x14ac:dyDescent="0.35">
      <c r="A908">
        <v>907</v>
      </c>
      <c r="B908">
        <v>0</v>
      </c>
      <c r="C908">
        <v>129</v>
      </c>
      <c r="D908">
        <v>80</v>
      </c>
      <c r="E908">
        <v>0</v>
      </c>
      <c r="F908">
        <v>0</v>
      </c>
      <c r="G908">
        <v>31.2</v>
      </c>
      <c r="H908">
        <v>0.70299999999999996</v>
      </c>
      <c r="I908">
        <v>29</v>
      </c>
      <c r="J908">
        <v>0</v>
      </c>
      <c r="K908" t="str">
        <f t="shared" si="14"/>
        <v>NO-DIABETES</v>
      </c>
    </row>
    <row r="909" spans="1:11" x14ac:dyDescent="0.35">
      <c r="A909">
        <v>908</v>
      </c>
      <c r="B909">
        <v>5</v>
      </c>
      <c r="C909">
        <v>105</v>
      </c>
      <c r="D909">
        <v>72</v>
      </c>
      <c r="E909">
        <v>29</v>
      </c>
      <c r="F909">
        <v>325</v>
      </c>
      <c r="G909">
        <v>36.9</v>
      </c>
      <c r="H909">
        <v>0.159</v>
      </c>
      <c r="I909">
        <v>28</v>
      </c>
      <c r="J909">
        <v>0</v>
      </c>
      <c r="K909" t="str">
        <f t="shared" si="14"/>
        <v>NO-DIABETES</v>
      </c>
    </row>
    <row r="910" spans="1:11" x14ac:dyDescent="0.35">
      <c r="A910">
        <v>909</v>
      </c>
      <c r="B910">
        <v>3</v>
      </c>
      <c r="C910">
        <v>128</v>
      </c>
      <c r="D910">
        <v>78</v>
      </c>
      <c r="E910">
        <v>0</v>
      </c>
      <c r="F910">
        <v>0</v>
      </c>
      <c r="G910">
        <v>21.1</v>
      </c>
      <c r="H910">
        <v>0.26800000000000002</v>
      </c>
      <c r="I910">
        <v>55</v>
      </c>
      <c r="J910">
        <v>0</v>
      </c>
      <c r="K910" t="str">
        <f t="shared" si="14"/>
        <v>NO-DIABETES</v>
      </c>
    </row>
    <row r="911" spans="1:11" x14ac:dyDescent="0.35">
      <c r="A911">
        <v>910</v>
      </c>
      <c r="B911">
        <v>5</v>
      </c>
      <c r="C911">
        <v>106</v>
      </c>
      <c r="D911">
        <v>82</v>
      </c>
      <c r="E911">
        <v>30</v>
      </c>
      <c r="F911">
        <v>0</v>
      </c>
      <c r="G911">
        <v>39.5</v>
      </c>
      <c r="H911">
        <v>0.28599999999999998</v>
      </c>
      <c r="I911">
        <v>38</v>
      </c>
      <c r="J911">
        <v>0</v>
      </c>
      <c r="K911" t="str">
        <f t="shared" si="14"/>
        <v>NO-DIABETES</v>
      </c>
    </row>
    <row r="912" spans="1:11" x14ac:dyDescent="0.35">
      <c r="A912">
        <v>911</v>
      </c>
      <c r="B912">
        <v>2</v>
      </c>
      <c r="C912">
        <v>108</v>
      </c>
      <c r="D912">
        <v>52</v>
      </c>
      <c r="E912">
        <v>26</v>
      </c>
      <c r="F912">
        <v>63</v>
      </c>
      <c r="G912">
        <v>32.5</v>
      </c>
      <c r="H912">
        <v>0.318</v>
      </c>
      <c r="I912">
        <v>22</v>
      </c>
      <c r="J912">
        <v>0</v>
      </c>
      <c r="K912" t="str">
        <f t="shared" si="14"/>
        <v>NO-DIABETES</v>
      </c>
    </row>
    <row r="913" spans="1:11" x14ac:dyDescent="0.35">
      <c r="A913">
        <v>912</v>
      </c>
      <c r="B913">
        <v>10</v>
      </c>
      <c r="C913">
        <v>108</v>
      </c>
      <c r="D913">
        <v>66</v>
      </c>
      <c r="E913">
        <v>0</v>
      </c>
      <c r="F913">
        <v>0</v>
      </c>
      <c r="G913">
        <v>32.4</v>
      </c>
      <c r="H913">
        <v>0.27200000000000002</v>
      </c>
      <c r="I913">
        <v>42</v>
      </c>
      <c r="J913">
        <v>1</v>
      </c>
      <c r="K913" t="str">
        <f t="shared" si="14"/>
        <v>NO-DIABETES</v>
      </c>
    </row>
    <row r="914" spans="1:11" x14ac:dyDescent="0.35">
      <c r="A914">
        <v>913</v>
      </c>
      <c r="B914">
        <v>4</v>
      </c>
      <c r="C914">
        <v>154</v>
      </c>
      <c r="D914">
        <v>62</v>
      </c>
      <c r="E914">
        <v>31</v>
      </c>
      <c r="F914">
        <v>284</v>
      </c>
      <c r="G914">
        <v>32.799999999999997</v>
      </c>
      <c r="H914">
        <v>0.23699999999999999</v>
      </c>
      <c r="I914">
        <v>23</v>
      </c>
      <c r="J914">
        <v>0</v>
      </c>
      <c r="K914" t="str">
        <f t="shared" si="14"/>
        <v xml:space="preserve"> PREDIABETES</v>
      </c>
    </row>
    <row r="915" spans="1:11" x14ac:dyDescent="0.35">
      <c r="A915">
        <v>914</v>
      </c>
      <c r="B915">
        <v>0</v>
      </c>
      <c r="C915">
        <v>102</v>
      </c>
      <c r="D915">
        <v>75</v>
      </c>
      <c r="E915">
        <v>23</v>
      </c>
      <c r="F915">
        <v>0</v>
      </c>
      <c r="G915">
        <v>0</v>
      </c>
      <c r="H915">
        <v>0.57199999999999995</v>
      </c>
      <c r="I915">
        <v>21</v>
      </c>
      <c r="J915">
        <v>0</v>
      </c>
      <c r="K915" t="str">
        <f t="shared" si="14"/>
        <v>NO-DIABETES</v>
      </c>
    </row>
    <row r="916" spans="1:11" x14ac:dyDescent="0.35">
      <c r="A916">
        <v>915</v>
      </c>
      <c r="B916">
        <v>9</v>
      </c>
      <c r="C916">
        <v>57</v>
      </c>
      <c r="D916">
        <v>80</v>
      </c>
      <c r="E916">
        <v>37</v>
      </c>
      <c r="F916">
        <v>0</v>
      </c>
      <c r="G916">
        <v>32.799999999999997</v>
      </c>
      <c r="H916">
        <v>9.6000000000000002E-2</v>
      </c>
      <c r="I916">
        <v>41</v>
      </c>
      <c r="J916">
        <v>0</v>
      </c>
      <c r="K916" t="str">
        <f t="shared" si="14"/>
        <v>NO-DIABETES</v>
      </c>
    </row>
    <row r="917" spans="1:11" x14ac:dyDescent="0.35">
      <c r="A917">
        <v>916</v>
      </c>
      <c r="B917">
        <v>2</v>
      </c>
      <c r="C917">
        <v>106</v>
      </c>
      <c r="D917">
        <v>64</v>
      </c>
      <c r="E917">
        <v>35</v>
      </c>
      <c r="F917">
        <v>119</v>
      </c>
      <c r="G917">
        <v>30.5</v>
      </c>
      <c r="H917">
        <v>1.4</v>
      </c>
      <c r="I917">
        <v>34</v>
      </c>
      <c r="J917">
        <v>0</v>
      </c>
      <c r="K917" t="str">
        <f t="shared" si="14"/>
        <v>NO-DIABETES</v>
      </c>
    </row>
    <row r="918" spans="1:11" x14ac:dyDescent="0.35">
      <c r="A918">
        <v>917</v>
      </c>
      <c r="B918">
        <v>5</v>
      </c>
      <c r="C918">
        <v>147</v>
      </c>
      <c r="D918">
        <v>78</v>
      </c>
      <c r="E918">
        <v>0</v>
      </c>
      <c r="F918">
        <v>0</v>
      </c>
      <c r="G918">
        <v>33.700000000000003</v>
      </c>
      <c r="H918">
        <v>0.218</v>
      </c>
      <c r="I918">
        <v>65</v>
      </c>
      <c r="J918">
        <v>0</v>
      </c>
      <c r="K918" t="str">
        <f t="shared" si="14"/>
        <v xml:space="preserve"> PREDIABETES</v>
      </c>
    </row>
    <row r="919" spans="1:11" x14ac:dyDescent="0.35">
      <c r="A919">
        <v>918</v>
      </c>
      <c r="B919">
        <v>2</v>
      </c>
      <c r="C919">
        <v>90</v>
      </c>
      <c r="D919">
        <v>70</v>
      </c>
      <c r="E919">
        <v>17</v>
      </c>
      <c r="F919">
        <v>0</v>
      </c>
      <c r="G919">
        <v>27.3</v>
      </c>
      <c r="H919">
        <v>8.5000000000000006E-2</v>
      </c>
      <c r="I919">
        <v>22</v>
      </c>
      <c r="J919">
        <v>0</v>
      </c>
      <c r="K919" t="str">
        <f t="shared" si="14"/>
        <v>NO-DIABETES</v>
      </c>
    </row>
    <row r="920" spans="1:11" x14ac:dyDescent="0.35">
      <c r="A920">
        <v>919</v>
      </c>
      <c r="B920">
        <v>1</v>
      </c>
      <c r="C920">
        <v>136</v>
      </c>
      <c r="D920">
        <v>74</v>
      </c>
      <c r="E920">
        <v>50</v>
      </c>
      <c r="F920">
        <v>204</v>
      </c>
      <c r="G920">
        <v>37.4</v>
      </c>
      <c r="H920">
        <v>0.39900000000000002</v>
      </c>
      <c r="I920">
        <v>24</v>
      </c>
      <c r="J920">
        <v>0</v>
      </c>
      <c r="K920" t="str">
        <f t="shared" si="14"/>
        <v>NO-DIABETES</v>
      </c>
    </row>
    <row r="921" spans="1:11" x14ac:dyDescent="0.35">
      <c r="A921">
        <v>920</v>
      </c>
      <c r="B921">
        <v>4</v>
      </c>
      <c r="C921">
        <v>114</v>
      </c>
      <c r="D921">
        <v>65</v>
      </c>
      <c r="E921">
        <v>0</v>
      </c>
      <c r="F921">
        <v>0</v>
      </c>
      <c r="G921">
        <v>21.9</v>
      </c>
      <c r="H921">
        <v>0.432</v>
      </c>
      <c r="I921">
        <v>37</v>
      </c>
      <c r="J921">
        <v>0</v>
      </c>
      <c r="K921" t="str">
        <f t="shared" si="14"/>
        <v>NO-DIABETES</v>
      </c>
    </row>
    <row r="922" spans="1:11" x14ac:dyDescent="0.35">
      <c r="A922">
        <v>921</v>
      </c>
      <c r="B922">
        <v>9</v>
      </c>
      <c r="C922">
        <v>156</v>
      </c>
      <c r="D922">
        <v>86</v>
      </c>
      <c r="E922">
        <v>28</v>
      </c>
      <c r="F922">
        <v>155</v>
      </c>
      <c r="G922">
        <v>34.299999999999997</v>
      </c>
      <c r="H922">
        <v>1.1890000000000001</v>
      </c>
      <c r="I922">
        <v>42</v>
      </c>
      <c r="J922">
        <v>1</v>
      </c>
      <c r="K922" t="str">
        <f t="shared" si="14"/>
        <v xml:space="preserve"> PREDIABETES</v>
      </c>
    </row>
    <row r="923" spans="1:11" x14ac:dyDescent="0.35">
      <c r="A923">
        <v>922</v>
      </c>
      <c r="B923">
        <v>1</v>
      </c>
      <c r="C923">
        <v>153</v>
      </c>
      <c r="D923">
        <v>82</v>
      </c>
      <c r="E923">
        <v>42</v>
      </c>
      <c r="F923">
        <v>485</v>
      </c>
      <c r="G923">
        <v>40.6</v>
      </c>
      <c r="H923">
        <v>0.68700000000000006</v>
      </c>
      <c r="I923">
        <v>23</v>
      </c>
      <c r="J923">
        <v>0</v>
      </c>
      <c r="K923" t="str">
        <f t="shared" si="14"/>
        <v xml:space="preserve"> PREDIABETES</v>
      </c>
    </row>
    <row r="924" spans="1:11" x14ac:dyDescent="0.35">
      <c r="A924">
        <v>923</v>
      </c>
      <c r="B924">
        <v>8</v>
      </c>
      <c r="C924">
        <v>188</v>
      </c>
      <c r="D924">
        <v>78</v>
      </c>
      <c r="E924">
        <v>0</v>
      </c>
      <c r="F924">
        <v>0</v>
      </c>
      <c r="G924">
        <v>47.9</v>
      </c>
      <c r="H924">
        <v>0.13700000000000001</v>
      </c>
      <c r="I924">
        <v>43</v>
      </c>
      <c r="J924">
        <v>1</v>
      </c>
      <c r="K924" t="str">
        <f t="shared" si="14"/>
        <v xml:space="preserve"> PREDIABETES</v>
      </c>
    </row>
    <row r="925" spans="1:11" x14ac:dyDescent="0.35">
      <c r="A925">
        <v>924</v>
      </c>
      <c r="B925">
        <v>7</v>
      </c>
      <c r="C925">
        <v>152</v>
      </c>
      <c r="D925">
        <v>88</v>
      </c>
      <c r="E925">
        <v>44</v>
      </c>
      <c r="F925">
        <v>0</v>
      </c>
      <c r="G925">
        <v>50</v>
      </c>
      <c r="H925">
        <v>0.33700000000000002</v>
      </c>
      <c r="I925">
        <v>36</v>
      </c>
      <c r="J925">
        <v>1</v>
      </c>
      <c r="K925" t="str">
        <f t="shared" si="14"/>
        <v xml:space="preserve"> PREDIABETES</v>
      </c>
    </row>
    <row r="926" spans="1:11" x14ac:dyDescent="0.35">
      <c r="A926">
        <v>925</v>
      </c>
      <c r="B926">
        <v>2</v>
      </c>
      <c r="C926">
        <v>99</v>
      </c>
      <c r="D926">
        <v>52</v>
      </c>
      <c r="E926">
        <v>15</v>
      </c>
      <c r="F926">
        <v>94</v>
      </c>
      <c r="G926">
        <v>24.6</v>
      </c>
      <c r="H926">
        <v>0.63700000000000001</v>
      </c>
      <c r="I926">
        <v>21</v>
      </c>
      <c r="J926">
        <v>0</v>
      </c>
      <c r="K926" t="str">
        <f t="shared" si="14"/>
        <v>NO-DIABETES</v>
      </c>
    </row>
    <row r="927" spans="1:11" x14ac:dyDescent="0.35">
      <c r="A927">
        <v>926</v>
      </c>
      <c r="B927">
        <v>1</v>
      </c>
      <c r="C927">
        <v>109</v>
      </c>
      <c r="D927">
        <v>56</v>
      </c>
      <c r="E927">
        <v>21</v>
      </c>
      <c r="F927">
        <v>135</v>
      </c>
      <c r="G927">
        <v>25.2</v>
      </c>
      <c r="H927">
        <v>0.83299999999999996</v>
      </c>
      <c r="I927">
        <v>23</v>
      </c>
      <c r="J927">
        <v>0</v>
      </c>
      <c r="K927" t="str">
        <f t="shared" si="14"/>
        <v>NO-DIABETES</v>
      </c>
    </row>
    <row r="928" spans="1:11" x14ac:dyDescent="0.35">
      <c r="A928">
        <v>927</v>
      </c>
      <c r="B928">
        <v>2</v>
      </c>
      <c r="C928">
        <v>88</v>
      </c>
      <c r="D928">
        <v>74</v>
      </c>
      <c r="E928">
        <v>19</v>
      </c>
      <c r="F928">
        <v>53</v>
      </c>
      <c r="G928">
        <v>29</v>
      </c>
      <c r="H928">
        <v>0.22900000000000001</v>
      </c>
      <c r="I928">
        <v>22</v>
      </c>
      <c r="J928">
        <v>0</v>
      </c>
      <c r="K928" t="str">
        <f t="shared" si="14"/>
        <v>NO-DIABETES</v>
      </c>
    </row>
    <row r="929" spans="1:11" x14ac:dyDescent="0.35">
      <c r="A929">
        <v>928</v>
      </c>
      <c r="B929">
        <v>17</v>
      </c>
      <c r="C929">
        <v>163</v>
      </c>
      <c r="D929">
        <v>72</v>
      </c>
      <c r="E929">
        <v>41</v>
      </c>
      <c r="F929">
        <v>114</v>
      </c>
      <c r="G929">
        <v>40.9</v>
      </c>
      <c r="H929">
        <v>0.81699999999999995</v>
      </c>
      <c r="I929">
        <v>47</v>
      </c>
      <c r="J929">
        <v>1</v>
      </c>
      <c r="K929" t="str">
        <f t="shared" si="14"/>
        <v xml:space="preserve"> PREDIABETES</v>
      </c>
    </row>
    <row r="930" spans="1:11" x14ac:dyDescent="0.35">
      <c r="A930">
        <v>929</v>
      </c>
      <c r="B930">
        <v>4</v>
      </c>
      <c r="C930">
        <v>151</v>
      </c>
      <c r="D930">
        <v>90</v>
      </c>
      <c r="E930">
        <v>38</v>
      </c>
      <c r="F930">
        <v>0</v>
      </c>
      <c r="G930">
        <v>29.7</v>
      </c>
      <c r="H930">
        <v>0.29399999999999998</v>
      </c>
      <c r="I930">
        <v>36</v>
      </c>
      <c r="J930">
        <v>0</v>
      </c>
      <c r="K930" t="str">
        <f t="shared" si="14"/>
        <v xml:space="preserve"> PREDIABETES</v>
      </c>
    </row>
    <row r="931" spans="1:11" x14ac:dyDescent="0.35">
      <c r="A931">
        <v>930</v>
      </c>
      <c r="B931">
        <v>7</v>
      </c>
      <c r="C931">
        <v>102</v>
      </c>
      <c r="D931">
        <v>74</v>
      </c>
      <c r="E931">
        <v>40</v>
      </c>
      <c r="F931">
        <v>105</v>
      </c>
      <c r="G931">
        <v>37.200000000000003</v>
      </c>
      <c r="H931">
        <v>0.20399999999999999</v>
      </c>
      <c r="I931">
        <v>45</v>
      </c>
      <c r="J931">
        <v>0</v>
      </c>
      <c r="K931" t="str">
        <f t="shared" si="14"/>
        <v>NO-DIABETES</v>
      </c>
    </row>
    <row r="932" spans="1:11" x14ac:dyDescent="0.35">
      <c r="A932">
        <v>931</v>
      </c>
      <c r="B932">
        <v>0</v>
      </c>
      <c r="C932">
        <v>114</v>
      </c>
      <c r="D932">
        <v>80</v>
      </c>
      <c r="E932">
        <v>34</v>
      </c>
      <c r="F932">
        <v>285</v>
      </c>
      <c r="G932">
        <v>44.2</v>
      </c>
      <c r="H932">
        <v>0.16700000000000001</v>
      </c>
      <c r="I932">
        <v>27</v>
      </c>
      <c r="J932">
        <v>0</v>
      </c>
      <c r="K932" t="str">
        <f t="shared" si="14"/>
        <v>NO-DIABETES</v>
      </c>
    </row>
    <row r="933" spans="1:11" x14ac:dyDescent="0.35">
      <c r="A933">
        <v>932</v>
      </c>
      <c r="B933">
        <v>2</v>
      </c>
      <c r="C933">
        <v>100</v>
      </c>
      <c r="D933">
        <v>64</v>
      </c>
      <c r="E933">
        <v>23</v>
      </c>
      <c r="F933">
        <v>0</v>
      </c>
      <c r="G933">
        <v>29.7</v>
      </c>
      <c r="H933">
        <v>0.36799999999999999</v>
      </c>
      <c r="I933">
        <v>21</v>
      </c>
      <c r="J933">
        <v>0</v>
      </c>
      <c r="K933" t="str">
        <f t="shared" si="14"/>
        <v>NO-DIABETES</v>
      </c>
    </row>
    <row r="934" spans="1:11" x14ac:dyDescent="0.35">
      <c r="A934">
        <v>933</v>
      </c>
      <c r="B934">
        <v>0</v>
      </c>
      <c r="C934">
        <v>131</v>
      </c>
      <c r="D934">
        <v>88</v>
      </c>
      <c r="E934">
        <v>0</v>
      </c>
      <c r="F934">
        <v>0</v>
      </c>
      <c r="G934">
        <v>31.6</v>
      </c>
      <c r="H934">
        <v>0.74299999999999999</v>
      </c>
      <c r="I934">
        <v>32</v>
      </c>
      <c r="J934">
        <v>1</v>
      </c>
      <c r="K934" t="str">
        <f t="shared" si="14"/>
        <v>NO-DIABETES</v>
      </c>
    </row>
    <row r="935" spans="1:11" x14ac:dyDescent="0.35">
      <c r="A935">
        <v>934</v>
      </c>
      <c r="B935">
        <v>6</v>
      </c>
      <c r="C935">
        <v>104</v>
      </c>
      <c r="D935">
        <v>74</v>
      </c>
      <c r="E935">
        <v>18</v>
      </c>
      <c r="F935">
        <v>156</v>
      </c>
      <c r="G935">
        <v>29.9</v>
      </c>
      <c r="H935">
        <v>0.72199999999999998</v>
      </c>
      <c r="I935">
        <v>41</v>
      </c>
      <c r="J935">
        <v>1</v>
      </c>
      <c r="K935" t="str">
        <f t="shared" si="14"/>
        <v>NO-DIABETES</v>
      </c>
    </row>
    <row r="936" spans="1:11" x14ac:dyDescent="0.35">
      <c r="A936">
        <v>935</v>
      </c>
      <c r="B936">
        <v>3</v>
      </c>
      <c r="C936">
        <v>148</v>
      </c>
      <c r="D936">
        <v>66</v>
      </c>
      <c r="E936">
        <v>25</v>
      </c>
      <c r="F936">
        <v>0</v>
      </c>
      <c r="G936">
        <v>32.5</v>
      </c>
      <c r="H936">
        <v>0.25600000000000001</v>
      </c>
      <c r="I936">
        <v>22</v>
      </c>
      <c r="J936">
        <v>0</v>
      </c>
      <c r="K936" t="str">
        <f t="shared" si="14"/>
        <v xml:space="preserve"> PREDIABETES</v>
      </c>
    </row>
    <row r="937" spans="1:11" x14ac:dyDescent="0.35">
      <c r="A937">
        <v>936</v>
      </c>
      <c r="B937">
        <v>4</v>
      </c>
      <c r="C937">
        <v>120</v>
      </c>
      <c r="D937">
        <v>68</v>
      </c>
      <c r="E937">
        <v>0</v>
      </c>
      <c r="F937">
        <v>0</v>
      </c>
      <c r="G937">
        <v>29.6</v>
      </c>
      <c r="H937">
        <v>0.70899999999999996</v>
      </c>
      <c r="I937">
        <v>34</v>
      </c>
      <c r="J937">
        <v>0</v>
      </c>
      <c r="K937" t="str">
        <f t="shared" si="14"/>
        <v>NO-DIABETES</v>
      </c>
    </row>
    <row r="938" spans="1:11" x14ac:dyDescent="0.35">
      <c r="A938">
        <v>937</v>
      </c>
      <c r="B938">
        <v>4</v>
      </c>
      <c r="C938">
        <v>110</v>
      </c>
      <c r="D938">
        <v>66</v>
      </c>
      <c r="E938">
        <v>0</v>
      </c>
      <c r="F938">
        <v>0</v>
      </c>
      <c r="G938">
        <v>31.9</v>
      </c>
      <c r="H938">
        <v>0.47099999999999997</v>
      </c>
      <c r="I938">
        <v>29</v>
      </c>
      <c r="J938">
        <v>0</v>
      </c>
      <c r="K938" t="str">
        <f t="shared" si="14"/>
        <v>NO-DIABETES</v>
      </c>
    </row>
    <row r="939" spans="1:11" x14ac:dyDescent="0.35">
      <c r="A939">
        <v>938</v>
      </c>
      <c r="B939">
        <v>3</v>
      </c>
      <c r="C939">
        <v>111</v>
      </c>
      <c r="D939">
        <v>90</v>
      </c>
      <c r="E939">
        <v>12</v>
      </c>
      <c r="F939">
        <v>78</v>
      </c>
      <c r="G939">
        <v>28.4</v>
      </c>
      <c r="H939">
        <v>0.495</v>
      </c>
      <c r="I939">
        <v>29</v>
      </c>
      <c r="J939">
        <v>0</v>
      </c>
      <c r="K939" t="str">
        <f t="shared" si="14"/>
        <v>NO-DIABETES</v>
      </c>
    </row>
    <row r="940" spans="1:11" x14ac:dyDescent="0.35">
      <c r="A940">
        <v>939</v>
      </c>
      <c r="B940">
        <v>6</v>
      </c>
      <c r="C940">
        <v>102</v>
      </c>
      <c r="D940">
        <v>82</v>
      </c>
      <c r="E940">
        <v>0</v>
      </c>
      <c r="F940">
        <v>0</v>
      </c>
      <c r="G940">
        <v>30.8</v>
      </c>
      <c r="H940">
        <v>0.18</v>
      </c>
      <c r="I940">
        <v>36</v>
      </c>
      <c r="J940">
        <v>1</v>
      </c>
      <c r="K940" t="str">
        <f t="shared" si="14"/>
        <v>NO-DIABETES</v>
      </c>
    </row>
    <row r="941" spans="1:11" x14ac:dyDescent="0.35">
      <c r="A941">
        <v>940</v>
      </c>
      <c r="B941">
        <v>6</v>
      </c>
      <c r="C941">
        <v>134</v>
      </c>
      <c r="D941">
        <v>70</v>
      </c>
      <c r="E941">
        <v>23</v>
      </c>
      <c r="F941">
        <v>130</v>
      </c>
      <c r="G941">
        <v>35.4</v>
      </c>
      <c r="H941">
        <v>0.54200000000000004</v>
      </c>
      <c r="I941">
        <v>29</v>
      </c>
      <c r="J941">
        <v>1</v>
      </c>
      <c r="K941" t="str">
        <f t="shared" si="14"/>
        <v>NO-DIABETES</v>
      </c>
    </row>
    <row r="942" spans="1:11" x14ac:dyDescent="0.35">
      <c r="A942">
        <v>941</v>
      </c>
      <c r="B942">
        <v>2</v>
      </c>
      <c r="C942">
        <v>87</v>
      </c>
      <c r="D942">
        <v>0</v>
      </c>
      <c r="E942">
        <v>23</v>
      </c>
      <c r="F942">
        <v>0</v>
      </c>
      <c r="G942">
        <v>28.9</v>
      </c>
      <c r="H942">
        <v>0.77300000000000002</v>
      </c>
      <c r="I942">
        <v>25</v>
      </c>
      <c r="J942">
        <v>0</v>
      </c>
      <c r="K942" t="str">
        <f t="shared" si="14"/>
        <v>NO-DIABETES</v>
      </c>
    </row>
    <row r="943" spans="1:11" x14ac:dyDescent="0.35">
      <c r="A943">
        <v>942</v>
      </c>
      <c r="B943">
        <v>1</v>
      </c>
      <c r="C943">
        <v>79</v>
      </c>
      <c r="D943">
        <v>60</v>
      </c>
      <c r="E943">
        <v>42</v>
      </c>
      <c r="F943">
        <v>48</v>
      </c>
      <c r="G943">
        <v>43.5</v>
      </c>
      <c r="H943">
        <v>0.67800000000000005</v>
      </c>
      <c r="I943">
        <v>23</v>
      </c>
      <c r="J943">
        <v>0</v>
      </c>
      <c r="K943" t="str">
        <f t="shared" si="14"/>
        <v>NO-DIABETES</v>
      </c>
    </row>
    <row r="944" spans="1:11" x14ac:dyDescent="0.35">
      <c r="A944">
        <v>943</v>
      </c>
      <c r="B944">
        <v>2</v>
      </c>
      <c r="C944">
        <v>75</v>
      </c>
      <c r="D944">
        <v>64</v>
      </c>
      <c r="E944">
        <v>24</v>
      </c>
      <c r="F944">
        <v>55</v>
      </c>
      <c r="G944">
        <v>29.7</v>
      </c>
      <c r="H944">
        <v>0.37</v>
      </c>
      <c r="I944">
        <v>33</v>
      </c>
      <c r="J944">
        <v>0</v>
      </c>
      <c r="K944" t="str">
        <f t="shared" si="14"/>
        <v>NO-DIABETES</v>
      </c>
    </row>
    <row r="945" spans="1:11" x14ac:dyDescent="0.35">
      <c r="A945">
        <v>944</v>
      </c>
      <c r="B945">
        <v>8</v>
      </c>
      <c r="C945">
        <v>179</v>
      </c>
      <c r="D945">
        <v>72</v>
      </c>
      <c r="E945">
        <v>42</v>
      </c>
      <c r="F945">
        <v>130</v>
      </c>
      <c r="G945">
        <v>32.700000000000003</v>
      </c>
      <c r="H945">
        <v>0.71899999999999997</v>
      </c>
      <c r="I945">
        <v>36</v>
      </c>
      <c r="J945">
        <v>1</v>
      </c>
      <c r="K945" t="str">
        <f t="shared" si="14"/>
        <v xml:space="preserve"> PREDIABETES</v>
      </c>
    </row>
    <row r="946" spans="1:11" x14ac:dyDescent="0.35">
      <c r="A946">
        <v>945</v>
      </c>
      <c r="B946">
        <v>6</v>
      </c>
      <c r="C946">
        <v>85</v>
      </c>
      <c r="D946">
        <v>78</v>
      </c>
      <c r="E946">
        <v>0</v>
      </c>
      <c r="F946">
        <v>0</v>
      </c>
      <c r="G946">
        <v>31.2</v>
      </c>
      <c r="H946">
        <v>0.38200000000000001</v>
      </c>
      <c r="I946">
        <v>42</v>
      </c>
      <c r="J946">
        <v>0</v>
      </c>
      <c r="K946" t="str">
        <f t="shared" si="14"/>
        <v>NO-DIABETES</v>
      </c>
    </row>
    <row r="947" spans="1:11" x14ac:dyDescent="0.35">
      <c r="A947">
        <v>946</v>
      </c>
      <c r="B947">
        <v>0</v>
      </c>
      <c r="C947">
        <v>129</v>
      </c>
      <c r="D947">
        <v>110</v>
      </c>
      <c r="E947">
        <v>46</v>
      </c>
      <c r="F947">
        <v>130</v>
      </c>
      <c r="G947">
        <v>67.099999999999994</v>
      </c>
      <c r="H947">
        <v>0.31900000000000001</v>
      </c>
      <c r="I947">
        <v>26</v>
      </c>
      <c r="J947">
        <v>1</v>
      </c>
      <c r="K947" t="str">
        <f t="shared" si="14"/>
        <v>NO-DIABETES</v>
      </c>
    </row>
    <row r="948" spans="1:11" x14ac:dyDescent="0.35">
      <c r="A948">
        <v>947</v>
      </c>
      <c r="B948">
        <v>5</v>
      </c>
      <c r="C948">
        <v>143</v>
      </c>
      <c r="D948">
        <v>78</v>
      </c>
      <c r="E948">
        <v>0</v>
      </c>
      <c r="F948">
        <v>0</v>
      </c>
      <c r="G948">
        <v>45</v>
      </c>
      <c r="H948">
        <v>0.19</v>
      </c>
      <c r="I948">
        <v>47</v>
      </c>
      <c r="J948">
        <v>0</v>
      </c>
      <c r="K948" t="str">
        <f t="shared" si="14"/>
        <v xml:space="preserve"> PREDIABETES</v>
      </c>
    </row>
    <row r="949" spans="1:11" x14ac:dyDescent="0.35">
      <c r="A949">
        <v>948</v>
      </c>
      <c r="B949">
        <v>5</v>
      </c>
      <c r="C949">
        <v>130</v>
      </c>
      <c r="D949">
        <v>82</v>
      </c>
      <c r="E949">
        <v>0</v>
      </c>
      <c r="F949">
        <v>0</v>
      </c>
      <c r="G949">
        <v>39.1</v>
      </c>
      <c r="H949">
        <v>0.95599999999999996</v>
      </c>
      <c r="I949">
        <v>37</v>
      </c>
      <c r="J949">
        <v>1</v>
      </c>
      <c r="K949" t="str">
        <f t="shared" si="14"/>
        <v>NO-DIABETES</v>
      </c>
    </row>
    <row r="950" spans="1:11" x14ac:dyDescent="0.35">
      <c r="A950">
        <v>949</v>
      </c>
      <c r="B950">
        <v>6</v>
      </c>
      <c r="C950">
        <v>87</v>
      </c>
      <c r="D950">
        <v>80</v>
      </c>
      <c r="E950">
        <v>0</v>
      </c>
      <c r="F950">
        <v>0</v>
      </c>
      <c r="G950">
        <v>23.2</v>
      </c>
      <c r="H950">
        <v>8.4000000000000005E-2</v>
      </c>
      <c r="I950">
        <v>32</v>
      </c>
      <c r="J950">
        <v>0</v>
      </c>
      <c r="K950" t="str">
        <f t="shared" si="14"/>
        <v>NO-DIABETES</v>
      </c>
    </row>
    <row r="951" spans="1:11" x14ac:dyDescent="0.35">
      <c r="A951">
        <v>950</v>
      </c>
      <c r="B951">
        <v>0</v>
      </c>
      <c r="C951">
        <v>119</v>
      </c>
      <c r="D951">
        <v>64</v>
      </c>
      <c r="E951">
        <v>18</v>
      </c>
      <c r="F951">
        <v>92</v>
      </c>
      <c r="G951">
        <v>34.9</v>
      </c>
      <c r="H951">
        <v>0.72499999999999998</v>
      </c>
      <c r="I951">
        <v>23</v>
      </c>
      <c r="J951">
        <v>0</v>
      </c>
      <c r="K951" t="str">
        <f t="shared" si="14"/>
        <v>NO-DIABETES</v>
      </c>
    </row>
    <row r="952" spans="1:11" x14ac:dyDescent="0.35">
      <c r="A952">
        <v>951</v>
      </c>
      <c r="B952">
        <v>1</v>
      </c>
      <c r="C952">
        <v>0</v>
      </c>
      <c r="D952">
        <v>74</v>
      </c>
      <c r="E952">
        <v>20</v>
      </c>
      <c r="F952">
        <v>23</v>
      </c>
      <c r="G952">
        <v>27.7</v>
      </c>
      <c r="H952">
        <v>0.29899999999999999</v>
      </c>
      <c r="I952">
        <v>21</v>
      </c>
      <c r="J952">
        <v>0</v>
      </c>
      <c r="K952" t="str">
        <f t="shared" si="14"/>
        <v>NO-DIABETES</v>
      </c>
    </row>
    <row r="953" spans="1:11" x14ac:dyDescent="0.35">
      <c r="A953">
        <v>952</v>
      </c>
      <c r="B953">
        <v>5</v>
      </c>
      <c r="C953">
        <v>73</v>
      </c>
      <c r="D953">
        <v>60</v>
      </c>
      <c r="E953">
        <v>0</v>
      </c>
      <c r="F953">
        <v>0</v>
      </c>
      <c r="G953">
        <v>26.8</v>
      </c>
      <c r="H953">
        <v>0.26800000000000002</v>
      </c>
      <c r="I953">
        <v>27</v>
      </c>
      <c r="J953">
        <v>0</v>
      </c>
      <c r="K953" t="str">
        <f t="shared" si="14"/>
        <v>NO-DIABETES</v>
      </c>
    </row>
    <row r="954" spans="1:11" x14ac:dyDescent="0.35">
      <c r="A954">
        <v>953</v>
      </c>
      <c r="B954">
        <v>4</v>
      </c>
      <c r="C954">
        <v>141</v>
      </c>
      <c r="D954">
        <v>74</v>
      </c>
      <c r="E954">
        <v>0</v>
      </c>
      <c r="F954">
        <v>0</v>
      </c>
      <c r="G954">
        <v>27.6</v>
      </c>
      <c r="H954">
        <v>0.24399999999999999</v>
      </c>
      <c r="I954">
        <v>40</v>
      </c>
      <c r="J954">
        <v>0</v>
      </c>
      <c r="K954" t="str">
        <f t="shared" si="14"/>
        <v xml:space="preserve"> PREDIABETES</v>
      </c>
    </row>
    <row r="955" spans="1:11" x14ac:dyDescent="0.35">
      <c r="A955">
        <v>954</v>
      </c>
      <c r="B955">
        <v>7</v>
      </c>
      <c r="C955">
        <v>194</v>
      </c>
      <c r="D955">
        <v>68</v>
      </c>
      <c r="E955">
        <v>28</v>
      </c>
      <c r="F955">
        <v>0</v>
      </c>
      <c r="G955">
        <v>35.9</v>
      </c>
      <c r="H955">
        <v>0.745</v>
      </c>
      <c r="I955">
        <v>41</v>
      </c>
      <c r="J955">
        <v>1</v>
      </c>
      <c r="K955" t="str">
        <f t="shared" si="14"/>
        <v xml:space="preserve"> PREDIABETES</v>
      </c>
    </row>
    <row r="956" spans="1:11" x14ac:dyDescent="0.35">
      <c r="A956">
        <v>955</v>
      </c>
      <c r="B956">
        <v>8</v>
      </c>
      <c r="C956">
        <v>181</v>
      </c>
      <c r="D956">
        <v>68</v>
      </c>
      <c r="E956">
        <v>36</v>
      </c>
      <c r="F956">
        <v>495</v>
      </c>
      <c r="G956">
        <v>30.1</v>
      </c>
      <c r="H956">
        <v>0.61499999999999999</v>
      </c>
      <c r="I956">
        <v>60</v>
      </c>
      <c r="J956">
        <v>1</v>
      </c>
      <c r="K956" t="str">
        <f t="shared" si="14"/>
        <v xml:space="preserve"> PREDIABETES</v>
      </c>
    </row>
    <row r="957" spans="1:11" x14ac:dyDescent="0.35">
      <c r="A957">
        <v>956</v>
      </c>
      <c r="B957">
        <v>1</v>
      </c>
      <c r="C957">
        <v>128</v>
      </c>
      <c r="D957">
        <v>98</v>
      </c>
      <c r="E957">
        <v>41</v>
      </c>
      <c r="F957">
        <v>58</v>
      </c>
      <c r="G957">
        <v>32</v>
      </c>
      <c r="H957">
        <v>1.321</v>
      </c>
      <c r="I957">
        <v>33</v>
      </c>
      <c r="J957">
        <v>1</v>
      </c>
      <c r="K957" t="str">
        <f t="shared" si="14"/>
        <v>NO-DIABETES</v>
      </c>
    </row>
    <row r="958" spans="1:11" x14ac:dyDescent="0.35">
      <c r="A958">
        <v>957</v>
      </c>
      <c r="B958">
        <v>8</v>
      </c>
      <c r="C958">
        <v>109</v>
      </c>
      <c r="D958">
        <v>76</v>
      </c>
      <c r="E958">
        <v>39</v>
      </c>
      <c r="F958">
        <v>114</v>
      </c>
      <c r="G958">
        <v>27.9</v>
      </c>
      <c r="H958">
        <v>0.64</v>
      </c>
      <c r="I958">
        <v>31</v>
      </c>
      <c r="J958">
        <v>1</v>
      </c>
      <c r="K958" t="str">
        <f t="shared" si="14"/>
        <v>NO-DIABETES</v>
      </c>
    </row>
    <row r="959" spans="1:11" x14ac:dyDescent="0.35">
      <c r="A959">
        <v>958</v>
      </c>
      <c r="B959">
        <v>5</v>
      </c>
      <c r="C959">
        <v>139</v>
      </c>
      <c r="D959">
        <v>80</v>
      </c>
      <c r="E959">
        <v>35</v>
      </c>
      <c r="F959">
        <v>160</v>
      </c>
      <c r="G959">
        <v>31.6</v>
      </c>
      <c r="H959">
        <v>0.36099999999999999</v>
      </c>
      <c r="I959">
        <v>25</v>
      </c>
      <c r="J959">
        <v>1</v>
      </c>
      <c r="K959" t="str">
        <f t="shared" si="14"/>
        <v>NO-DIABETES</v>
      </c>
    </row>
    <row r="960" spans="1:11" x14ac:dyDescent="0.35">
      <c r="A960">
        <v>959</v>
      </c>
      <c r="B960">
        <v>3</v>
      </c>
      <c r="C960">
        <v>111</v>
      </c>
      <c r="D960">
        <v>62</v>
      </c>
      <c r="E960">
        <v>0</v>
      </c>
      <c r="F960">
        <v>0</v>
      </c>
      <c r="G960">
        <v>22.6</v>
      </c>
      <c r="H960">
        <v>0.14199999999999999</v>
      </c>
      <c r="I960">
        <v>21</v>
      </c>
      <c r="J960">
        <v>0</v>
      </c>
      <c r="K960" t="str">
        <f t="shared" si="14"/>
        <v>NO-DIABETES</v>
      </c>
    </row>
    <row r="961" spans="1:11" x14ac:dyDescent="0.35">
      <c r="A961">
        <v>960</v>
      </c>
      <c r="B961">
        <v>9</v>
      </c>
      <c r="C961">
        <v>123</v>
      </c>
      <c r="D961">
        <v>70</v>
      </c>
      <c r="E961">
        <v>44</v>
      </c>
      <c r="F961">
        <v>94</v>
      </c>
      <c r="G961">
        <v>33.1</v>
      </c>
      <c r="H961">
        <v>0.374</v>
      </c>
      <c r="I961">
        <v>40</v>
      </c>
      <c r="J961">
        <v>0</v>
      </c>
      <c r="K961" t="str">
        <f t="shared" si="14"/>
        <v>NO-DIABETES</v>
      </c>
    </row>
    <row r="962" spans="1:11" x14ac:dyDescent="0.35">
      <c r="A962">
        <v>961</v>
      </c>
      <c r="B962">
        <v>7</v>
      </c>
      <c r="C962">
        <v>159</v>
      </c>
      <c r="D962">
        <v>66</v>
      </c>
      <c r="E962">
        <v>0</v>
      </c>
      <c r="F962">
        <v>0</v>
      </c>
      <c r="G962">
        <v>30.4</v>
      </c>
      <c r="H962">
        <v>0.38300000000000001</v>
      </c>
      <c r="I962">
        <v>36</v>
      </c>
      <c r="J962">
        <v>1</v>
      </c>
      <c r="K962" t="str">
        <f t="shared" si="14"/>
        <v xml:space="preserve"> PREDIABETES</v>
      </c>
    </row>
    <row r="963" spans="1:11" x14ac:dyDescent="0.35">
      <c r="A963">
        <v>962</v>
      </c>
      <c r="B963">
        <v>11</v>
      </c>
      <c r="C963">
        <v>135</v>
      </c>
      <c r="D963">
        <v>0</v>
      </c>
      <c r="E963">
        <v>0</v>
      </c>
      <c r="F963">
        <v>0</v>
      </c>
      <c r="G963">
        <v>52.3</v>
      </c>
      <c r="H963">
        <v>0.57799999999999996</v>
      </c>
      <c r="I963">
        <v>40</v>
      </c>
      <c r="J963">
        <v>1</v>
      </c>
      <c r="K963" t="str">
        <f t="shared" ref="K963:K1026" si="15">IF(C963&gt;=140," PREDIABETES","NO-DIABETES")</f>
        <v>NO-DIABETES</v>
      </c>
    </row>
    <row r="964" spans="1:11" x14ac:dyDescent="0.35">
      <c r="A964">
        <v>963</v>
      </c>
      <c r="B964">
        <v>8</v>
      </c>
      <c r="C964">
        <v>85</v>
      </c>
      <c r="D964">
        <v>55</v>
      </c>
      <c r="E964">
        <v>20</v>
      </c>
      <c r="F964">
        <v>0</v>
      </c>
      <c r="G964">
        <v>24.4</v>
      </c>
      <c r="H964">
        <v>0.13600000000000001</v>
      </c>
      <c r="I964">
        <v>42</v>
      </c>
      <c r="J964">
        <v>0</v>
      </c>
      <c r="K964" t="str">
        <f t="shared" si="15"/>
        <v>NO-DIABETES</v>
      </c>
    </row>
    <row r="965" spans="1:11" x14ac:dyDescent="0.35">
      <c r="A965">
        <v>964</v>
      </c>
      <c r="B965">
        <v>5</v>
      </c>
      <c r="C965">
        <v>158</v>
      </c>
      <c r="D965">
        <v>84</v>
      </c>
      <c r="E965">
        <v>41</v>
      </c>
      <c r="F965">
        <v>210</v>
      </c>
      <c r="G965">
        <v>39.4</v>
      </c>
      <c r="H965">
        <v>0.39500000000000002</v>
      </c>
      <c r="I965">
        <v>29</v>
      </c>
      <c r="J965">
        <v>1</v>
      </c>
      <c r="K965" t="str">
        <f t="shared" si="15"/>
        <v xml:space="preserve"> PREDIABETES</v>
      </c>
    </row>
    <row r="966" spans="1:11" x14ac:dyDescent="0.35">
      <c r="A966">
        <v>965</v>
      </c>
      <c r="B966">
        <v>1</v>
      </c>
      <c r="C966">
        <v>105</v>
      </c>
      <c r="D966">
        <v>58</v>
      </c>
      <c r="E966">
        <v>0</v>
      </c>
      <c r="F966">
        <v>0</v>
      </c>
      <c r="G966">
        <v>24.3</v>
      </c>
      <c r="H966">
        <v>0.187</v>
      </c>
      <c r="I966">
        <v>21</v>
      </c>
      <c r="J966">
        <v>0</v>
      </c>
      <c r="K966" t="str">
        <f t="shared" si="15"/>
        <v>NO-DIABETES</v>
      </c>
    </row>
    <row r="967" spans="1:11" x14ac:dyDescent="0.35">
      <c r="A967">
        <v>966</v>
      </c>
      <c r="B967">
        <v>3</v>
      </c>
      <c r="C967">
        <v>107</v>
      </c>
      <c r="D967">
        <v>62</v>
      </c>
      <c r="E967">
        <v>13</v>
      </c>
      <c r="F967">
        <v>48</v>
      </c>
      <c r="G967">
        <v>22.9</v>
      </c>
      <c r="H967">
        <v>0.67800000000000005</v>
      </c>
      <c r="I967">
        <v>23</v>
      </c>
      <c r="J967">
        <v>1</v>
      </c>
      <c r="K967" t="str">
        <f t="shared" si="15"/>
        <v>NO-DIABETES</v>
      </c>
    </row>
    <row r="968" spans="1:11" x14ac:dyDescent="0.35">
      <c r="A968">
        <v>967</v>
      </c>
      <c r="B968">
        <v>4</v>
      </c>
      <c r="C968">
        <v>109</v>
      </c>
      <c r="D968">
        <v>64</v>
      </c>
      <c r="E968">
        <v>44</v>
      </c>
      <c r="F968">
        <v>99</v>
      </c>
      <c r="G968">
        <v>34.799999999999997</v>
      </c>
      <c r="H968">
        <v>0.90500000000000003</v>
      </c>
      <c r="I968">
        <v>26</v>
      </c>
      <c r="J968">
        <v>1</v>
      </c>
      <c r="K968" t="str">
        <f t="shared" si="15"/>
        <v>NO-DIABETES</v>
      </c>
    </row>
    <row r="969" spans="1:11" x14ac:dyDescent="0.35">
      <c r="A969">
        <v>968</v>
      </c>
      <c r="B969">
        <v>4</v>
      </c>
      <c r="C969">
        <v>148</v>
      </c>
      <c r="D969">
        <v>60</v>
      </c>
      <c r="E969">
        <v>27</v>
      </c>
      <c r="F969">
        <v>318</v>
      </c>
      <c r="G969">
        <v>30.9</v>
      </c>
      <c r="H969">
        <v>0.15</v>
      </c>
      <c r="I969">
        <v>29</v>
      </c>
      <c r="J969">
        <v>1</v>
      </c>
      <c r="K969" t="str">
        <f t="shared" si="15"/>
        <v xml:space="preserve"> PREDIABETES</v>
      </c>
    </row>
    <row r="970" spans="1:11" x14ac:dyDescent="0.35">
      <c r="A970">
        <v>969</v>
      </c>
      <c r="B970">
        <v>0</v>
      </c>
      <c r="C970">
        <v>113</v>
      </c>
      <c r="D970">
        <v>80</v>
      </c>
      <c r="E970">
        <v>16</v>
      </c>
      <c r="F970">
        <v>0</v>
      </c>
      <c r="G970">
        <v>31</v>
      </c>
      <c r="H970">
        <v>0.874</v>
      </c>
      <c r="I970">
        <v>21</v>
      </c>
      <c r="J970">
        <v>0</v>
      </c>
      <c r="K970" t="str">
        <f t="shared" si="15"/>
        <v>NO-DIABETES</v>
      </c>
    </row>
    <row r="971" spans="1:11" x14ac:dyDescent="0.35">
      <c r="A971">
        <v>970</v>
      </c>
      <c r="B971">
        <v>1</v>
      </c>
      <c r="C971">
        <v>138</v>
      </c>
      <c r="D971">
        <v>82</v>
      </c>
      <c r="E971">
        <v>0</v>
      </c>
      <c r="F971">
        <v>0</v>
      </c>
      <c r="G971">
        <v>40.1</v>
      </c>
      <c r="H971">
        <v>0.23599999999999999</v>
      </c>
      <c r="I971">
        <v>28</v>
      </c>
      <c r="J971">
        <v>0</v>
      </c>
      <c r="K971" t="str">
        <f t="shared" si="15"/>
        <v>NO-DIABETES</v>
      </c>
    </row>
    <row r="972" spans="1:11" x14ac:dyDescent="0.35">
      <c r="A972">
        <v>971</v>
      </c>
      <c r="B972">
        <v>0</v>
      </c>
      <c r="C972">
        <v>108</v>
      </c>
      <c r="D972">
        <v>68</v>
      </c>
      <c r="E972">
        <v>20</v>
      </c>
      <c r="F972">
        <v>0</v>
      </c>
      <c r="G972">
        <v>27.3</v>
      </c>
      <c r="H972">
        <v>0.78700000000000003</v>
      </c>
      <c r="I972">
        <v>32</v>
      </c>
      <c r="J972">
        <v>0</v>
      </c>
      <c r="K972" t="str">
        <f t="shared" si="15"/>
        <v>NO-DIABETES</v>
      </c>
    </row>
    <row r="973" spans="1:11" x14ac:dyDescent="0.35">
      <c r="A973">
        <v>972</v>
      </c>
      <c r="B973">
        <v>2</v>
      </c>
      <c r="C973">
        <v>99</v>
      </c>
      <c r="D973">
        <v>70</v>
      </c>
      <c r="E973">
        <v>16</v>
      </c>
      <c r="F973">
        <v>44</v>
      </c>
      <c r="G973">
        <v>20.399999999999999</v>
      </c>
      <c r="H973">
        <v>0.23499999999999999</v>
      </c>
      <c r="I973">
        <v>27</v>
      </c>
      <c r="J973">
        <v>0</v>
      </c>
      <c r="K973" t="str">
        <f t="shared" si="15"/>
        <v>NO-DIABETES</v>
      </c>
    </row>
    <row r="974" spans="1:11" x14ac:dyDescent="0.35">
      <c r="A974">
        <v>973</v>
      </c>
      <c r="B974">
        <v>6</v>
      </c>
      <c r="C974">
        <v>103</v>
      </c>
      <c r="D974">
        <v>72</v>
      </c>
      <c r="E974">
        <v>32</v>
      </c>
      <c r="F974">
        <v>190</v>
      </c>
      <c r="G974">
        <v>37.700000000000003</v>
      </c>
      <c r="H974">
        <v>0.32400000000000001</v>
      </c>
      <c r="I974">
        <v>55</v>
      </c>
      <c r="J974">
        <v>0</v>
      </c>
      <c r="K974" t="str">
        <f t="shared" si="15"/>
        <v>NO-DIABETES</v>
      </c>
    </row>
    <row r="975" spans="1:11" x14ac:dyDescent="0.35">
      <c r="A975">
        <v>974</v>
      </c>
      <c r="B975">
        <v>5</v>
      </c>
      <c r="C975">
        <v>111</v>
      </c>
      <c r="D975">
        <v>72</v>
      </c>
      <c r="E975">
        <v>28</v>
      </c>
      <c r="F975">
        <v>0</v>
      </c>
      <c r="G975">
        <v>23.9</v>
      </c>
      <c r="H975">
        <v>0.40699999999999997</v>
      </c>
      <c r="I975">
        <v>27</v>
      </c>
      <c r="J975">
        <v>0</v>
      </c>
      <c r="K975" t="str">
        <f t="shared" si="15"/>
        <v>NO-DIABETES</v>
      </c>
    </row>
    <row r="976" spans="1:11" x14ac:dyDescent="0.35">
      <c r="A976">
        <v>975</v>
      </c>
      <c r="B976">
        <v>8</v>
      </c>
      <c r="C976">
        <v>196</v>
      </c>
      <c r="D976">
        <v>76</v>
      </c>
      <c r="E976">
        <v>29</v>
      </c>
      <c r="F976">
        <v>280</v>
      </c>
      <c r="G976">
        <v>37.5</v>
      </c>
      <c r="H976">
        <v>0.60499999999999998</v>
      </c>
      <c r="I976">
        <v>57</v>
      </c>
      <c r="J976">
        <v>1</v>
      </c>
      <c r="K976" t="str">
        <f t="shared" si="15"/>
        <v xml:space="preserve"> PREDIABETES</v>
      </c>
    </row>
    <row r="977" spans="1:11" x14ac:dyDescent="0.35">
      <c r="A977">
        <v>976</v>
      </c>
      <c r="B977">
        <v>5</v>
      </c>
      <c r="C977">
        <v>162</v>
      </c>
      <c r="D977">
        <v>104</v>
      </c>
      <c r="E977">
        <v>0</v>
      </c>
      <c r="F977">
        <v>0</v>
      </c>
      <c r="G977">
        <v>37.700000000000003</v>
      </c>
      <c r="H977">
        <v>0.151</v>
      </c>
      <c r="I977">
        <v>52</v>
      </c>
      <c r="J977">
        <v>1</v>
      </c>
      <c r="K977" t="str">
        <f t="shared" si="15"/>
        <v xml:space="preserve"> PREDIABETES</v>
      </c>
    </row>
    <row r="978" spans="1:11" x14ac:dyDescent="0.35">
      <c r="A978">
        <v>977</v>
      </c>
      <c r="B978">
        <v>1</v>
      </c>
      <c r="C978">
        <v>96</v>
      </c>
      <c r="D978">
        <v>64</v>
      </c>
      <c r="E978">
        <v>27</v>
      </c>
      <c r="F978">
        <v>87</v>
      </c>
      <c r="G978">
        <v>33.200000000000003</v>
      </c>
      <c r="H978">
        <v>0.28899999999999998</v>
      </c>
      <c r="I978">
        <v>21</v>
      </c>
      <c r="J978">
        <v>0</v>
      </c>
      <c r="K978" t="str">
        <f t="shared" si="15"/>
        <v>NO-DIABETES</v>
      </c>
    </row>
    <row r="979" spans="1:11" x14ac:dyDescent="0.35">
      <c r="A979">
        <v>978</v>
      </c>
      <c r="B979">
        <v>7</v>
      </c>
      <c r="C979">
        <v>184</v>
      </c>
      <c r="D979">
        <v>84</v>
      </c>
      <c r="E979">
        <v>33</v>
      </c>
      <c r="F979">
        <v>0</v>
      </c>
      <c r="G979">
        <v>35.5</v>
      </c>
      <c r="H979">
        <v>0.35499999999999998</v>
      </c>
      <c r="I979">
        <v>41</v>
      </c>
      <c r="J979">
        <v>1</v>
      </c>
      <c r="K979" t="str">
        <f t="shared" si="15"/>
        <v xml:space="preserve"> PREDIABETES</v>
      </c>
    </row>
    <row r="980" spans="1:11" x14ac:dyDescent="0.35">
      <c r="A980">
        <v>979</v>
      </c>
      <c r="B980">
        <v>2</v>
      </c>
      <c r="C980">
        <v>81</v>
      </c>
      <c r="D980">
        <v>60</v>
      </c>
      <c r="E980">
        <v>22</v>
      </c>
      <c r="F980">
        <v>0</v>
      </c>
      <c r="G980">
        <v>27.7</v>
      </c>
      <c r="H980">
        <v>0.28999999999999998</v>
      </c>
      <c r="I980">
        <v>25</v>
      </c>
      <c r="J980">
        <v>0</v>
      </c>
      <c r="K980" t="str">
        <f t="shared" si="15"/>
        <v>NO-DIABETES</v>
      </c>
    </row>
    <row r="981" spans="1:11" x14ac:dyDescent="0.35">
      <c r="A981">
        <v>980</v>
      </c>
      <c r="B981">
        <v>0</v>
      </c>
      <c r="C981">
        <v>147</v>
      </c>
      <c r="D981">
        <v>85</v>
      </c>
      <c r="E981">
        <v>54</v>
      </c>
      <c r="F981">
        <v>0</v>
      </c>
      <c r="G981">
        <v>42.8</v>
      </c>
      <c r="H981">
        <v>0.375</v>
      </c>
      <c r="I981">
        <v>24</v>
      </c>
      <c r="J981">
        <v>0</v>
      </c>
      <c r="K981" t="str">
        <f t="shared" si="15"/>
        <v xml:space="preserve"> PREDIABETES</v>
      </c>
    </row>
    <row r="982" spans="1:11" x14ac:dyDescent="0.35">
      <c r="A982">
        <v>981</v>
      </c>
      <c r="B982">
        <v>7</v>
      </c>
      <c r="C982">
        <v>179</v>
      </c>
      <c r="D982">
        <v>95</v>
      </c>
      <c r="E982">
        <v>31</v>
      </c>
      <c r="F982">
        <v>0</v>
      </c>
      <c r="G982">
        <v>34.200000000000003</v>
      </c>
      <c r="H982">
        <v>0.16400000000000001</v>
      </c>
      <c r="I982">
        <v>60</v>
      </c>
      <c r="J982">
        <v>0</v>
      </c>
      <c r="K982" t="str">
        <f t="shared" si="15"/>
        <v xml:space="preserve"> PREDIABETES</v>
      </c>
    </row>
    <row r="983" spans="1:11" x14ac:dyDescent="0.35">
      <c r="A983">
        <v>982</v>
      </c>
      <c r="B983">
        <v>0</v>
      </c>
      <c r="C983">
        <v>140</v>
      </c>
      <c r="D983">
        <v>65</v>
      </c>
      <c r="E983">
        <v>26</v>
      </c>
      <c r="F983">
        <v>130</v>
      </c>
      <c r="G983">
        <v>42.6</v>
      </c>
      <c r="H983">
        <v>0.43099999999999999</v>
      </c>
      <c r="I983">
        <v>24</v>
      </c>
      <c r="J983">
        <v>1</v>
      </c>
      <c r="K983" t="str">
        <f t="shared" si="15"/>
        <v xml:space="preserve"> PREDIABETES</v>
      </c>
    </row>
    <row r="984" spans="1:11" x14ac:dyDescent="0.35">
      <c r="A984">
        <v>983</v>
      </c>
      <c r="B984">
        <v>9</v>
      </c>
      <c r="C984">
        <v>112</v>
      </c>
      <c r="D984">
        <v>82</v>
      </c>
      <c r="E984">
        <v>32</v>
      </c>
      <c r="F984">
        <v>175</v>
      </c>
      <c r="G984">
        <v>34.200000000000003</v>
      </c>
      <c r="H984">
        <v>0.26</v>
      </c>
      <c r="I984">
        <v>36</v>
      </c>
      <c r="J984">
        <v>1</v>
      </c>
      <c r="K984" t="str">
        <f t="shared" si="15"/>
        <v>NO-DIABETES</v>
      </c>
    </row>
    <row r="985" spans="1:11" x14ac:dyDescent="0.35">
      <c r="A985">
        <v>984</v>
      </c>
      <c r="B985">
        <v>12</v>
      </c>
      <c r="C985">
        <v>151</v>
      </c>
      <c r="D985">
        <v>70</v>
      </c>
      <c r="E985">
        <v>40</v>
      </c>
      <c r="F985">
        <v>271</v>
      </c>
      <c r="G985">
        <v>41.8</v>
      </c>
      <c r="H985">
        <v>0.74199999999999999</v>
      </c>
      <c r="I985">
        <v>38</v>
      </c>
      <c r="J985">
        <v>1</v>
      </c>
      <c r="K985" t="str">
        <f t="shared" si="15"/>
        <v xml:space="preserve"> PREDIABETES</v>
      </c>
    </row>
    <row r="986" spans="1:11" x14ac:dyDescent="0.35">
      <c r="A986">
        <v>985</v>
      </c>
      <c r="B986">
        <v>5</v>
      </c>
      <c r="C986">
        <v>109</v>
      </c>
      <c r="D986">
        <v>62</v>
      </c>
      <c r="E986">
        <v>41</v>
      </c>
      <c r="F986">
        <v>129</v>
      </c>
      <c r="G986">
        <v>35.799999999999997</v>
      </c>
      <c r="H986">
        <v>0.51400000000000001</v>
      </c>
      <c r="I986">
        <v>25</v>
      </c>
      <c r="J986">
        <v>1</v>
      </c>
      <c r="K986" t="str">
        <f t="shared" si="15"/>
        <v>NO-DIABETES</v>
      </c>
    </row>
    <row r="987" spans="1:11" x14ac:dyDescent="0.35">
      <c r="A987">
        <v>986</v>
      </c>
      <c r="B987">
        <v>6</v>
      </c>
      <c r="C987">
        <v>125</v>
      </c>
      <c r="D987">
        <v>68</v>
      </c>
      <c r="E987">
        <v>30</v>
      </c>
      <c r="F987">
        <v>120</v>
      </c>
      <c r="G987">
        <v>30</v>
      </c>
      <c r="H987">
        <v>0.46400000000000002</v>
      </c>
      <c r="I987">
        <v>32</v>
      </c>
      <c r="J987">
        <v>0</v>
      </c>
      <c r="K987" t="str">
        <f t="shared" si="15"/>
        <v>NO-DIABETES</v>
      </c>
    </row>
    <row r="988" spans="1:11" x14ac:dyDescent="0.35">
      <c r="A988">
        <v>987</v>
      </c>
      <c r="B988">
        <v>5</v>
      </c>
      <c r="C988">
        <v>85</v>
      </c>
      <c r="D988">
        <v>74</v>
      </c>
      <c r="E988">
        <v>22</v>
      </c>
      <c r="F988">
        <v>0</v>
      </c>
      <c r="G988">
        <v>29</v>
      </c>
      <c r="H988">
        <v>1.224</v>
      </c>
      <c r="I988">
        <v>32</v>
      </c>
      <c r="J988">
        <v>1</v>
      </c>
      <c r="K988" t="str">
        <f t="shared" si="15"/>
        <v>NO-DIABETES</v>
      </c>
    </row>
    <row r="989" spans="1:11" x14ac:dyDescent="0.35">
      <c r="A989">
        <v>988</v>
      </c>
      <c r="B989">
        <v>5</v>
      </c>
      <c r="C989">
        <v>112</v>
      </c>
      <c r="D989">
        <v>66</v>
      </c>
      <c r="E989">
        <v>0</v>
      </c>
      <c r="F989">
        <v>0</v>
      </c>
      <c r="G989">
        <v>37.799999999999997</v>
      </c>
      <c r="H989">
        <v>0.26100000000000001</v>
      </c>
      <c r="I989">
        <v>41</v>
      </c>
      <c r="J989">
        <v>1</v>
      </c>
      <c r="K989" t="str">
        <f t="shared" si="15"/>
        <v>NO-DIABETES</v>
      </c>
    </row>
    <row r="990" spans="1:11" x14ac:dyDescent="0.35">
      <c r="A990">
        <v>989</v>
      </c>
      <c r="B990">
        <v>0</v>
      </c>
      <c r="C990">
        <v>177</v>
      </c>
      <c r="D990">
        <v>60</v>
      </c>
      <c r="E990">
        <v>29</v>
      </c>
      <c r="F990">
        <v>478</v>
      </c>
      <c r="G990">
        <v>34.6</v>
      </c>
      <c r="H990">
        <v>1.0720000000000001</v>
      </c>
      <c r="I990">
        <v>21</v>
      </c>
      <c r="J990">
        <v>1</v>
      </c>
      <c r="K990" t="str">
        <f t="shared" si="15"/>
        <v xml:space="preserve"> PREDIABETES</v>
      </c>
    </row>
    <row r="991" spans="1:11" x14ac:dyDescent="0.35">
      <c r="A991">
        <v>990</v>
      </c>
      <c r="B991">
        <v>2</v>
      </c>
      <c r="C991">
        <v>158</v>
      </c>
      <c r="D991">
        <v>90</v>
      </c>
      <c r="E991">
        <v>0</v>
      </c>
      <c r="F991">
        <v>0</v>
      </c>
      <c r="G991">
        <v>31.6</v>
      </c>
      <c r="H991">
        <v>0.80500000000000005</v>
      </c>
      <c r="I991">
        <v>66</v>
      </c>
      <c r="J991">
        <v>1</v>
      </c>
      <c r="K991" t="str">
        <f t="shared" si="15"/>
        <v xml:space="preserve"> PREDIABETES</v>
      </c>
    </row>
    <row r="992" spans="1:11" x14ac:dyDescent="0.35">
      <c r="A992">
        <v>991</v>
      </c>
      <c r="B992">
        <v>7</v>
      </c>
      <c r="C992">
        <v>119</v>
      </c>
      <c r="D992">
        <v>0</v>
      </c>
      <c r="E992">
        <v>0</v>
      </c>
      <c r="F992">
        <v>0</v>
      </c>
      <c r="G992">
        <v>25.2</v>
      </c>
      <c r="H992">
        <v>0.20899999999999999</v>
      </c>
      <c r="I992">
        <v>37</v>
      </c>
      <c r="J992">
        <v>0</v>
      </c>
      <c r="K992" t="str">
        <f t="shared" si="15"/>
        <v>NO-DIABETES</v>
      </c>
    </row>
    <row r="993" spans="1:11" x14ac:dyDescent="0.35">
      <c r="A993">
        <v>992</v>
      </c>
      <c r="B993">
        <v>7</v>
      </c>
      <c r="C993">
        <v>142</v>
      </c>
      <c r="D993">
        <v>60</v>
      </c>
      <c r="E993">
        <v>33</v>
      </c>
      <c r="F993">
        <v>190</v>
      </c>
      <c r="G993">
        <v>28.8</v>
      </c>
      <c r="H993">
        <v>0.68700000000000006</v>
      </c>
      <c r="I993">
        <v>61</v>
      </c>
      <c r="J993">
        <v>0</v>
      </c>
      <c r="K993" t="str">
        <f t="shared" si="15"/>
        <v xml:space="preserve"> PREDIABETES</v>
      </c>
    </row>
    <row r="994" spans="1:11" x14ac:dyDescent="0.35">
      <c r="A994">
        <v>993</v>
      </c>
      <c r="B994">
        <v>1</v>
      </c>
      <c r="C994">
        <v>100</v>
      </c>
      <c r="D994">
        <v>66</v>
      </c>
      <c r="E994">
        <v>15</v>
      </c>
      <c r="F994">
        <v>56</v>
      </c>
      <c r="G994">
        <v>23.6</v>
      </c>
      <c r="H994">
        <v>0.66600000000000004</v>
      </c>
      <c r="I994">
        <v>26</v>
      </c>
      <c r="J994">
        <v>0</v>
      </c>
      <c r="K994" t="str">
        <f t="shared" si="15"/>
        <v>NO-DIABETES</v>
      </c>
    </row>
    <row r="995" spans="1:11" x14ac:dyDescent="0.35">
      <c r="A995">
        <v>994</v>
      </c>
      <c r="B995">
        <v>1</v>
      </c>
      <c r="C995">
        <v>87</v>
      </c>
      <c r="D995">
        <v>78</v>
      </c>
      <c r="E995">
        <v>27</v>
      </c>
      <c r="F995">
        <v>32</v>
      </c>
      <c r="G995">
        <v>34.6</v>
      </c>
      <c r="H995">
        <v>0.10100000000000001</v>
      </c>
      <c r="I995">
        <v>22</v>
      </c>
      <c r="J995">
        <v>0</v>
      </c>
      <c r="K995" t="str">
        <f t="shared" si="15"/>
        <v>NO-DIABETES</v>
      </c>
    </row>
    <row r="996" spans="1:11" x14ac:dyDescent="0.35">
      <c r="A996">
        <v>995</v>
      </c>
      <c r="B996">
        <v>0</v>
      </c>
      <c r="C996">
        <v>101</v>
      </c>
      <c r="D996">
        <v>76</v>
      </c>
      <c r="E996">
        <v>0</v>
      </c>
      <c r="F996">
        <v>0</v>
      </c>
      <c r="G996">
        <v>35.700000000000003</v>
      </c>
      <c r="H996">
        <v>0.19800000000000001</v>
      </c>
      <c r="I996">
        <v>26</v>
      </c>
      <c r="J996">
        <v>0</v>
      </c>
      <c r="K996" t="str">
        <f t="shared" si="15"/>
        <v>NO-DIABETES</v>
      </c>
    </row>
    <row r="997" spans="1:11" x14ac:dyDescent="0.35">
      <c r="A997">
        <v>996</v>
      </c>
      <c r="B997">
        <v>3</v>
      </c>
      <c r="C997">
        <v>162</v>
      </c>
      <c r="D997">
        <v>52</v>
      </c>
      <c r="E997">
        <v>38</v>
      </c>
      <c r="F997">
        <v>0</v>
      </c>
      <c r="G997">
        <v>37.200000000000003</v>
      </c>
      <c r="H997">
        <v>0.65200000000000002</v>
      </c>
      <c r="I997">
        <v>24</v>
      </c>
      <c r="J997">
        <v>1</v>
      </c>
      <c r="K997" t="str">
        <f t="shared" si="15"/>
        <v xml:space="preserve"> PREDIABETES</v>
      </c>
    </row>
    <row r="998" spans="1:11" x14ac:dyDescent="0.35">
      <c r="A998">
        <v>997</v>
      </c>
      <c r="B998">
        <v>4</v>
      </c>
      <c r="C998">
        <v>197</v>
      </c>
      <c r="D998">
        <v>70</v>
      </c>
      <c r="E998">
        <v>39</v>
      </c>
      <c r="F998">
        <v>744</v>
      </c>
      <c r="G998">
        <v>36.700000000000003</v>
      </c>
      <c r="H998">
        <v>2.3290000000000002</v>
      </c>
      <c r="I998">
        <v>31</v>
      </c>
      <c r="J998">
        <v>0</v>
      </c>
      <c r="K998" t="str">
        <f t="shared" si="15"/>
        <v xml:space="preserve"> PREDIABETES</v>
      </c>
    </row>
    <row r="999" spans="1:11" x14ac:dyDescent="0.35">
      <c r="A999">
        <v>998</v>
      </c>
      <c r="B999">
        <v>0</v>
      </c>
      <c r="C999">
        <v>117</v>
      </c>
      <c r="D999">
        <v>80</v>
      </c>
      <c r="E999">
        <v>31</v>
      </c>
      <c r="F999">
        <v>53</v>
      </c>
      <c r="G999">
        <v>45.2</v>
      </c>
      <c r="H999">
        <v>8.8999999999999996E-2</v>
      </c>
      <c r="I999">
        <v>24</v>
      </c>
      <c r="J999">
        <v>0</v>
      </c>
      <c r="K999" t="str">
        <f t="shared" si="15"/>
        <v>NO-DIABETES</v>
      </c>
    </row>
    <row r="1000" spans="1:11" x14ac:dyDescent="0.35">
      <c r="A1000">
        <v>999</v>
      </c>
      <c r="B1000">
        <v>4</v>
      </c>
      <c r="C1000">
        <v>142</v>
      </c>
      <c r="D1000">
        <v>86</v>
      </c>
      <c r="E1000">
        <v>0</v>
      </c>
      <c r="F1000">
        <v>0</v>
      </c>
      <c r="G1000">
        <v>44</v>
      </c>
      <c r="H1000">
        <v>0.64500000000000002</v>
      </c>
      <c r="I1000">
        <v>22</v>
      </c>
      <c r="J1000">
        <v>1</v>
      </c>
      <c r="K1000" t="str">
        <f t="shared" si="15"/>
        <v xml:space="preserve"> PREDIABETES</v>
      </c>
    </row>
    <row r="1001" spans="1:11" x14ac:dyDescent="0.35">
      <c r="A1001">
        <v>1000</v>
      </c>
      <c r="B1001">
        <v>6</v>
      </c>
      <c r="C1001">
        <v>134</v>
      </c>
      <c r="D1001">
        <v>80</v>
      </c>
      <c r="E1001">
        <v>37</v>
      </c>
      <c r="F1001">
        <v>370</v>
      </c>
      <c r="G1001">
        <v>46.2</v>
      </c>
      <c r="H1001">
        <v>0.23799999999999999</v>
      </c>
      <c r="I1001">
        <v>46</v>
      </c>
      <c r="J1001">
        <v>1</v>
      </c>
      <c r="K1001" t="str">
        <f t="shared" si="15"/>
        <v>NO-DIABETES</v>
      </c>
    </row>
    <row r="1002" spans="1:11" x14ac:dyDescent="0.35">
      <c r="A1002">
        <v>1001</v>
      </c>
      <c r="B1002">
        <v>1</v>
      </c>
      <c r="C1002">
        <v>79</v>
      </c>
      <c r="D1002">
        <v>80</v>
      </c>
      <c r="E1002">
        <v>25</v>
      </c>
      <c r="F1002">
        <v>37</v>
      </c>
      <c r="G1002">
        <v>25.4</v>
      </c>
      <c r="H1002">
        <v>0.58299999999999996</v>
      </c>
      <c r="I1002">
        <v>22</v>
      </c>
      <c r="J1002">
        <v>0</v>
      </c>
      <c r="K1002" t="str">
        <f t="shared" si="15"/>
        <v>NO-DIABETES</v>
      </c>
    </row>
    <row r="1003" spans="1:11" x14ac:dyDescent="0.35">
      <c r="A1003">
        <v>1002</v>
      </c>
      <c r="B1003">
        <v>4</v>
      </c>
      <c r="C1003">
        <v>122</v>
      </c>
      <c r="D1003">
        <v>68</v>
      </c>
      <c r="E1003">
        <v>0</v>
      </c>
      <c r="F1003">
        <v>0</v>
      </c>
      <c r="G1003">
        <v>35</v>
      </c>
      <c r="H1003">
        <v>0.39400000000000002</v>
      </c>
      <c r="I1003">
        <v>29</v>
      </c>
      <c r="J1003">
        <v>0</v>
      </c>
      <c r="K1003" t="str">
        <f t="shared" si="15"/>
        <v>NO-DIABETES</v>
      </c>
    </row>
    <row r="1004" spans="1:11" x14ac:dyDescent="0.35">
      <c r="A1004">
        <v>1003</v>
      </c>
      <c r="B1004">
        <v>3</v>
      </c>
      <c r="C1004">
        <v>74</v>
      </c>
      <c r="D1004">
        <v>68</v>
      </c>
      <c r="E1004">
        <v>28</v>
      </c>
      <c r="F1004">
        <v>45</v>
      </c>
      <c r="G1004">
        <v>29.7</v>
      </c>
      <c r="H1004">
        <v>0.29299999999999998</v>
      </c>
      <c r="I1004">
        <v>23</v>
      </c>
      <c r="J1004">
        <v>0</v>
      </c>
      <c r="K1004" t="str">
        <f t="shared" si="15"/>
        <v>NO-DIABETES</v>
      </c>
    </row>
    <row r="1005" spans="1:11" x14ac:dyDescent="0.35">
      <c r="A1005">
        <v>1004</v>
      </c>
      <c r="B1005">
        <v>4</v>
      </c>
      <c r="C1005">
        <v>171</v>
      </c>
      <c r="D1005">
        <v>72</v>
      </c>
      <c r="E1005">
        <v>0</v>
      </c>
      <c r="F1005">
        <v>0</v>
      </c>
      <c r="G1005">
        <v>43.6</v>
      </c>
      <c r="H1005">
        <v>0.47899999999999998</v>
      </c>
      <c r="I1005">
        <v>26</v>
      </c>
      <c r="J1005">
        <v>1</v>
      </c>
      <c r="K1005" t="str">
        <f t="shared" si="15"/>
        <v xml:space="preserve"> PREDIABETES</v>
      </c>
    </row>
    <row r="1006" spans="1:11" x14ac:dyDescent="0.35">
      <c r="A1006">
        <v>1005</v>
      </c>
      <c r="B1006">
        <v>7</v>
      </c>
      <c r="C1006">
        <v>181</v>
      </c>
      <c r="D1006">
        <v>84</v>
      </c>
      <c r="E1006">
        <v>21</v>
      </c>
      <c r="F1006">
        <v>192</v>
      </c>
      <c r="G1006">
        <v>35.9</v>
      </c>
      <c r="H1006">
        <v>0.58599999999999997</v>
      </c>
      <c r="I1006">
        <v>51</v>
      </c>
      <c r="J1006">
        <v>1</v>
      </c>
      <c r="K1006" t="str">
        <f t="shared" si="15"/>
        <v xml:space="preserve"> PREDIABETES</v>
      </c>
    </row>
    <row r="1007" spans="1:11" x14ac:dyDescent="0.35">
      <c r="A1007">
        <v>1006</v>
      </c>
      <c r="B1007">
        <v>0</v>
      </c>
      <c r="C1007">
        <v>179</v>
      </c>
      <c r="D1007">
        <v>90</v>
      </c>
      <c r="E1007">
        <v>27</v>
      </c>
      <c r="F1007">
        <v>0</v>
      </c>
      <c r="G1007">
        <v>44.1</v>
      </c>
      <c r="H1007">
        <v>0.68600000000000005</v>
      </c>
      <c r="I1007">
        <v>23</v>
      </c>
      <c r="J1007">
        <v>1</v>
      </c>
      <c r="K1007" t="str">
        <f t="shared" si="15"/>
        <v xml:space="preserve"> PREDIABETES</v>
      </c>
    </row>
    <row r="1008" spans="1:11" x14ac:dyDescent="0.35">
      <c r="A1008">
        <v>1007</v>
      </c>
      <c r="B1008">
        <v>9</v>
      </c>
      <c r="C1008">
        <v>164</v>
      </c>
      <c r="D1008">
        <v>84</v>
      </c>
      <c r="E1008">
        <v>21</v>
      </c>
      <c r="F1008">
        <v>0</v>
      </c>
      <c r="G1008">
        <v>30.8</v>
      </c>
      <c r="H1008">
        <v>0.83099999999999996</v>
      </c>
      <c r="I1008">
        <v>32</v>
      </c>
      <c r="J1008">
        <v>1</v>
      </c>
      <c r="K1008" t="str">
        <f t="shared" si="15"/>
        <v xml:space="preserve"> PREDIABETES</v>
      </c>
    </row>
    <row r="1009" spans="1:11" x14ac:dyDescent="0.35">
      <c r="A1009">
        <v>1008</v>
      </c>
      <c r="B1009">
        <v>0</v>
      </c>
      <c r="C1009">
        <v>104</v>
      </c>
      <c r="D1009">
        <v>76</v>
      </c>
      <c r="E1009">
        <v>0</v>
      </c>
      <c r="F1009">
        <v>0</v>
      </c>
      <c r="G1009">
        <v>18.399999999999999</v>
      </c>
      <c r="H1009">
        <v>0.58199999999999996</v>
      </c>
      <c r="I1009">
        <v>27</v>
      </c>
      <c r="J1009">
        <v>0</v>
      </c>
      <c r="K1009" t="str">
        <f t="shared" si="15"/>
        <v>NO-DIABETES</v>
      </c>
    </row>
    <row r="1010" spans="1:11" x14ac:dyDescent="0.35">
      <c r="A1010">
        <v>1009</v>
      </c>
      <c r="B1010">
        <v>1</v>
      </c>
      <c r="C1010">
        <v>91</v>
      </c>
      <c r="D1010">
        <v>64</v>
      </c>
      <c r="E1010">
        <v>24</v>
      </c>
      <c r="F1010">
        <v>0</v>
      </c>
      <c r="G1010">
        <v>29.2</v>
      </c>
      <c r="H1010">
        <v>0.192</v>
      </c>
      <c r="I1010">
        <v>21</v>
      </c>
      <c r="J1010">
        <v>0</v>
      </c>
      <c r="K1010" t="str">
        <f t="shared" si="15"/>
        <v>NO-DIABETES</v>
      </c>
    </row>
    <row r="1011" spans="1:11" x14ac:dyDescent="0.35">
      <c r="A1011">
        <v>1010</v>
      </c>
      <c r="B1011">
        <v>4</v>
      </c>
      <c r="C1011">
        <v>91</v>
      </c>
      <c r="D1011">
        <v>70</v>
      </c>
      <c r="E1011">
        <v>32</v>
      </c>
      <c r="F1011">
        <v>88</v>
      </c>
      <c r="G1011">
        <v>33.1</v>
      </c>
      <c r="H1011">
        <v>0.44600000000000001</v>
      </c>
      <c r="I1011">
        <v>22</v>
      </c>
      <c r="J1011">
        <v>0</v>
      </c>
      <c r="K1011" t="str">
        <f t="shared" si="15"/>
        <v>NO-DIABETES</v>
      </c>
    </row>
    <row r="1012" spans="1:11" x14ac:dyDescent="0.35">
      <c r="A1012">
        <v>1011</v>
      </c>
      <c r="B1012">
        <v>3</v>
      </c>
      <c r="C1012">
        <v>139</v>
      </c>
      <c r="D1012">
        <v>54</v>
      </c>
      <c r="E1012">
        <v>0</v>
      </c>
      <c r="F1012">
        <v>0</v>
      </c>
      <c r="G1012">
        <v>25.6</v>
      </c>
      <c r="H1012">
        <v>0.40200000000000002</v>
      </c>
      <c r="I1012">
        <v>22</v>
      </c>
      <c r="J1012">
        <v>1</v>
      </c>
      <c r="K1012" t="str">
        <f t="shared" si="15"/>
        <v>NO-DIABETES</v>
      </c>
    </row>
    <row r="1013" spans="1:11" x14ac:dyDescent="0.35">
      <c r="A1013">
        <v>1012</v>
      </c>
      <c r="B1013">
        <v>6</v>
      </c>
      <c r="C1013">
        <v>119</v>
      </c>
      <c r="D1013">
        <v>50</v>
      </c>
      <c r="E1013">
        <v>22</v>
      </c>
      <c r="F1013">
        <v>176</v>
      </c>
      <c r="G1013">
        <v>27.1</v>
      </c>
      <c r="H1013">
        <v>1.3180000000000001</v>
      </c>
      <c r="I1013">
        <v>33</v>
      </c>
      <c r="J1013">
        <v>1</v>
      </c>
      <c r="K1013" t="str">
        <f t="shared" si="15"/>
        <v>NO-DIABETES</v>
      </c>
    </row>
    <row r="1014" spans="1:11" x14ac:dyDescent="0.35">
      <c r="A1014">
        <v>1013</v>
      </c>
      <c r="B1014">
        <v>2</v>
      </c>
      <c r="C1014">
        <v>146</v>
      </c>
      <c r="D1014">
        <v>76</v>
      </c>
      <c r="E1014">
        <v>35</v>
      </c>
      <c r="F1014">
        <v>194</v>
      </c>
      <c r="G1014">
        <v>38.200000000000003</v>
      </c>
      <c r="H1014">
        <v>0.32900000000000001</v>
      </c>
      <c r="I1014">
        <v>29</v>
      </c>
      <c r="J1014">
        <v>0</v>
      </c>
      <c r="K1014" t="str">
        <f t="shared" si="15"/>
        <v xml:space="preserve"> PREDIABETES</v>
      </c>
    </row>
    <row r="1015" spans="1:11" x14ac:dyDescent="0.35">
      <c r="A1015">
        <v>1014</v>
      </c>
      <c r="B1015">
        <v>9</v>
      </c>
      <c r="C1015">
        <v>184</v>
      </c>
      <c r="D1015">
        <v>85</v>
      </c>
      <c r="E1015">
        <v>15</v>
      </c>
      <c r="F1015">
        <v>0</v>
      </c>
      <c r="G1015">
        <v>30</v>
      </c>
      <c r="H1015">
        <v>1.2130000000000001</v>
      </c>
      <c r="I1015">
        <v>49</v>
      </c>
      <c r="J1015">
        <v>1</v>
      </c>
      <c r="K1015" t="str">
        <f t="shared" si="15"/>
        <v xml:space="preserve"> PREDIABETES</v>
      </c>
    </row>
    <row r="1016" spans="1:11" x14ac:dyDescent="0.35">
      <c r="A1016">
        <v>1015</v>
      </c>
      <c r="B1016">
        <v>10</v>
      </c>
      <c r="C1016">
        <v>122</v>
      </c>
      <c r="D1016">
        <v>68</v>
      </c>
      <c r="E1016">
        <v>0</v>
      </c>
      <c r="F1016">
        <v>0</v>
      </c>
      <c r="G1016">
        <v>31.2</v>
      </c>
      <c r="H1016">
        <v>0.25800000000000001</v>
      </c>
      <c r="I1016">
        <v>41</v>
      </c>
      <c r="J1016">
        <v>0</v>
      </c>
      <c r="K1016" t="str">
        <f t="shared" si="15"/>
        <v>NO-DIABETES</v>
      </c>
    </row>
    <row r="1017" spans="1:11" x14ac:dyDescent="0.35">
      <c r="A1017">
        <v>1016</v>
      </c>
      <c r="B1017">
        <v>0</v>
      </c>
      <c r="C1017">
        <v>165</v>
      </c>
      <c r="D1017">
        <v>90</v>
      </c>
      <c r="E1017">
        <v>33</v>
      </c>
      <c r="F1017">
        <v>680</v>
      </c>
      <c r="G1017">
        <v>52.3</v>
      </c>
      <c r="H1017">
        <v>0.42699999999999999</v>
      </c>
      <c r="I1017">
        <v>23</v>
      </c>
      <c r="J1017">
        <v>0</v>
      </c>
      <c r="K1017" t="str">
        <f t="shared" si="15"/>
        <v xml:space="preserve"> PREDIABETES</v>
      </c>
    </row>
    <row r="1018" spans="1:11" x14ac:dyDescent="0.35">
      <c r="A1018">
        <v>1017</v>
      </c>
      <c r="B1018">
        <v>9</v>
      </c>
      <c r="C1018">
        <v>124</v>
      </c>
      <c r="D1018">
        <v>70</v>
      </c>
      <c r="E1018">
        <v>33</v>
      </c>
      <c r="F1018">
        <v>402</v>
      </c>
      <c r="G1018">
        <v>35.4</v>
      </c>
      <c r="H1018">
        <v>0.28199999999999997</v>
      </c>
      <c r="I1018">
        <v>34</v>
      </c>
      <c r="J1018">
        <v>0</v>
      </c>
      <c r="K1018" t="str">
        <f t="shared" si="15"/>
        <v>NO-DIABETES</v>
      </c>
    </row>
    <row r="1019" spans="1:11" x14ac:dyDescent="0.35">
      <c r="A1019">
        <v>1018</v>
      </c>
      <c r="B1019">
        <v>1</v>
      </c>
      <c r="C1019">
        <v>111</v>
      </c>
      <c r="D1019">
        <v>86</v>
      </c>
      <c r="E1019">
        <v>19</v>
      </c>
      <c r="F1019">
        <v>0</v>
      </c>
      <c r="G1019">
        <v>30.1</v>
      </c>
      <c r="H1019">
        <v>0.14299999999999999</v>
      </c>
      <c r="I1019">
        <v>23</v>
      </c>
      <c r="J1019">
        <v>0</v>
      </c>
      <c r="K1019" t="str">
        <f t="shared" si="15"/>
        <v>NO-DIABETES</v>
      </c>
    </row>
    <row r="1020" spans="1:11" x14ac:dyDescent="0.35">
      <c r="A1020">
        <v>1019</v>
      </c>
      <c r="B1020">
        <v>9</v>
      </c>
      <c r="C1020">
        <v>106</v>
      </c>
      <c r="D1020">
        <v>52</v>
      </c>
      <c r="E1020">
        <v>0</v>
      </c>
      <c r="F1020">
        <v>0</v>
      </c>
      <c r="G1020">
        <v>31.2</v>
      </c>
      <c r="H1020">
        <v>0.38</v>
      </c>
      <c r="I1020">
        <v>42</v>
      </c>
      <c r="J1020">
        <v>0</v>
      </c>
      <c r="K1020" t="str">
        <f t="shared" si="15"/>
        <v>NO-DIABETES</v>
      </c>
    </row>
    <row r="1021" spans="1:11" x14ac:dyDescent="0.35">
      <c r="A1021">
        <v>1020</v>
      </c>
      <c r="B1021">
        <v>2</v>
      </c>
      <c r="C1021">
        <v>129</v>
      </c>
      <c r="D1021">
        <v>84</v>
      </c>
      <c r="E1021">
        <v>0</v>
      </c>
      <c r="F1021">
        <v>0</v>
      </c>
      <c r="G1021">
        <v>28</v>
      </c>
      <c r="H1021">
        <v>0.28399999999999997</v>
      </c>
      <c r="I1021">
        <v>27</v>
      </c>
      <c r="J1021">
        <v>0</v>
      </c>
      <c r="K1021" t="str">
        <f t="shared" si="15"/>
        <v>NO-DIABETES</v>
      </c>
    </row>
    <row r="1022" spans="1:11" x14ac:dyDescent="0.35">
      <c r="A1022">
        <v>1021</v>
      </c>
      <c r="B1022">
        <v>2</v>
      </c>
      <c r="C1022">
        <v>90</v>
      </c>
      <c r="D1022">
        <v>80</v>
      </c>
      <c r="E1022">
        <v>14</v>
      </c>
      <c r="F1022">
        <v>55</v>
      </c>
      <c r="G1022">
        <v>24.4</v>
      </c>
      <c r="H1022">
        <v>0.249</v>
      </c>
      <c r="I1022">
        <v>24</v>
      </c>
      <c r="J1022">
        <v>0</v>
      </c>
      <c r="K1022" t="str">
        <f t="shared" si="15"/>
        <v>NO-DIABETES</v>
      </c>
    </row>
    <row r="1023" spans="1:11" x14ac:dyDescent="0.35">
      <c r="A1023">
        <v>1022</v>
      </c>
      <c r="B1023">
        <v>0</v>
      </c>
      <c r="C1023">
        <v>86</v>
      </c>
      <c r="D1023">
        <v>68</v>
      </c>
      <c r="E1023">
        <v>32</v>
      </c>
      <c r="F1023">
        <v>0</v>
      </c>
      <c r="G1023">
        <v>35.799999999999997</v>
      </c>
      <c r="H1023">
        <v>0.23799999999999999</v>
      </c>
      <c r="I1023">
        <v>25</v>
      </c>
      <c r="J1023">
        <v>0</v>
      </c>
      <c r="K1023" t="str">
        <f t="shared" si="15"/>
        <v>NO-DIABETES</v>
      </c>
    </row>
    <row r="1024" spans="1:11" x14ac:dyDescent="0.35">
      <c r="A1024">
        <v>1023</v>
      </c>
      <c r="B1024">
        <v>12</v>
      </c>
      <c r="C1024">
        <v>92</v>
      </c>
      <c r="D1024">
        <v>62</v>
      </c>
      <c r="E1024">
        <v>7</v>
      </c>
      <c r="F1024">
        <v>258</v>
      </c>
      <c r="G1024">
        <v>27.6</v>
      </c>
      <c r="H1024">
        <v>0.92600000000000005</v>
      </c>
      <c r="I1024">
        <v>44</v>
      </c>
      <c r="J1024">
        <v>1</v>
      </c>
      <c r="K1024" t="str">
        <f t="shared" si="15"/>
        <v>NO-DIABETES</v>
      </c>
    </row>
    <row r="1025" spans="1:11" x14ac:dyDescent="0.35">
      <c r="A1025">
        <v>1024</v>
      </c>
      <c r="B1025">
        <v>1</v>
      </c>
      <c r="C1025">
        <v>113</v>
      </c>
      <c r="D1025">
        <v>64</v>
      </c>
      <c r="E1025">
        <v>35</v>
      </c>
      <c r="F1025">
        <v>0</v>
      </c>
      <c r="G1025">
        <v>33.6</v>
      </c>
      <c r="H1025">
        <v>0.54300000000000004</v>
      </c>
      <c r="I1025">
        <v>21</v>
      </c>
      <c r="J1025">
        <v>1</v>
      </c>
      <c r="K1025" t="str">
        <f t="shared" si="15"/>
        <v>NO-DIABETES</v>
      </c>
    </row>
    <row r="1026" spans="1:11" x14ac:dyDescent="0.35">
      <c r="A1026">
        <v>1025</v>
      </c>
      <c r="B1026">
        <v>3</v>
      </c>
      <c r="C1026">
        <v>111</v>
      </c>
      <c r="D1026">
        <v>56</v>
      </c>
      <c r="E1026">
        <v>39</v>
      </c>
      <c r="F1026">
        <v>0</v>
      </c>
      <c r="G1026">
        <v>30.1</v>
      </c>
      <c r="H1026">
        <v>0.55700000000000005</v>
      </c>
      <c r="I1026">
        <v>30</v>
      </c>
      <c r="J1026">
        <v>0</v>
      </c>
      <c r="K1026" t="str">
        <f t="shared" si="15"/>
        <v>NO-DIABETES</v>
      </c>
    </row>
    <row r="1027" spans="1:11" x14ac:dyDescent="0.35">
      <c r="A1027">
        <v>1026</v>
      </c>
      <c r="B1027">
        <v>2</v>
      </c>
      <c r="C1027">
        <v>114</v>
      </c>
      <c r="D1027">
        <v>68</v>
      </c>
      <c r="E1027">
        <v>22</v>
      </c>
      <c r="F1027">
        <v>0</v>
      </c>
      <c r="G1027">
        <v>28.7</v>
      </c>
      <c r="H1027">
        <v>9.1999999999999998E-2</v>
      </c>
      <c r="I1027">
        <v>25</v>
      </c>
      <c r="J1027">
        <v>0</v>
      </c>
      <c r="K1027" t="str">
        <f t="shared" ref="K1027:K1090" si="16">IF(C1027&gt;=140," PREDIABETES","NO-DIABETES")</f>
        <v>NO-DIABETES</v>
      </c>
    </row>
    <row r="1028" spans="1:11" x14ac:dyDescent="0.35">
      <c r="A1028">
        <v>1027</v>
      </c>
      <c r="B1028">
        <v>1</v>
      </c>
      <c r="C1028">
        <v>193</v>
      </c>
      <c r="D1028">
        <v>50</v>
      </c>
      <c r="E1028">
        <v>16</v>
      </c>
      <c r="F1028">
        <v>375</v>
      </c>
      <c r="G1028">
        <v>25.9</v>
      </c>
      <c r="H1028">
        <v>0.65500000000000003</v>
      </c>
      <c r="I1028">
        <v>24</v>
      </c>
      <c r="J1028">
        <v>0</v>
      </c>
      <c r="K1028" t="str">
        <f t="shared" si="16"/>
        <v xml:space="preserve"> PREDIABETES</v>
      </c>
    </row>
    <row r="1029" spans="1:11" x14ac:dyDescent="0.35">
      <c r="A1029">
        <v>1028</v>
      </c>
      <c r="B1029">
        <v>11</v>
      </c>
      <c r="C1029">
        <v>155</v>
      </c>
      <c r="D1029">
        <v>76</v>
      </c>
      <c r="E1029">
        <v>28</v>
      </c>
      <c r="F1029">
        <v>150</v>
      </c>
      <c r="G1029">
        <v>33.299999999999997</v>
      </c>
      <c r="H1029">
        <v>1.353</v>
      </c>
      <c r="I1029">
        <v>51</v>
      </c>
      <c r="J1029">
        <v>1</v>
      </c>
      <c r="K1029" t="str">
        <f t="shared" si="16"/>
        <v xml:space="preserve"> PREDIABETES</v>
      </c>
    </row>
    <row r="1030" spans="1:11" x14ac:dyDescent="0.35">
      <c r="A1030">
        <v>1029</v>
      </c>
      <c r="B1030">
        <v>3</v>
      </c>
      <c r="C1030">
        <v>191</v>
      </c>
      <c r="D1030">
        <v>68</v>
      </c>
      <c r="E1030">
        <v>15</v>
      </c>
      <c r="F1030">
        <v>130</v>
      </c>
      <c r="G1030">
        <v>30.9</v>
      </c>
      <c r="H1030">
        <v>0.29899999999999999</v>
      </c>
      <c r="I1030">
        <v>34</v>
      </c>
      <c r="J1030">
        <v>0</v>
      </c>
      <c r="K1030" t="str">
        <f t="shared" si="16"/>
        <v xml:space="preserve"> PREDIABETES</v>
      </c>
    </row>
    <row r="1031" spans="1:11" x14ac:dyDescent="0.35">
      <c r="A1031">
        <v>1030</v>
      </c>
      <c r="B1031">
        <v>3</v>
      </c>
      <c r="C1031">
        <v>141</v>
      </c>
      <c r="D1031">
        <v>0</v>
      </c>
      <c r="E1031">
        <v>0</v>
      </c>
      <c r="F1031">
        <v>0</v>
      </c>
      <c r="G1031">
        <v>30</v>
      </c>
      <c r="H1031">
        <v>0.76100000000000001</v>
      </c>
      <c r="I1031">
        <v>27</v>
      </c>
      <c r="J1031">
        <v>1</v>
      </c>
      <c r="K1031" t="str">
        <f t="shared" si="16"/>
        <v xml:space="preserve"> PREDIABETES</v>
      </c>
    </row>
    <row r="1032" spans="1:11" x14ac:dyDescent="0.35">
      <c r="A1032">
        <v>1031</v>
      </c>
      <c r="B1032">
        <v>4</v>
      </c>
      <c r="C1032">
        <v>95</v>
      </c>
      <c r="D1032">
        <v>70</v>
      </c>
      <c r="E1032">
        <v>32</v>
      </c>
      <c r="F1032">
        <v>0</v>
      </c>
      <c r="G1032">
        <v>32.1</v>
      </c>
      <c r="H1032">
        <v>0.61199999999999999</v>
      </c>
      <c r="I1032">
        <v>24</v>
      </c>
      <c r="J1032">
        <v>0</v>
      </c>
      <c r="K1032" t="str">
        <f t="shared" si="16"/>
        <v>NO-DIABETES</v>
      </c>
    </row>
    <row r="1033" spans="1:11" x14ac:dyDescent="0.35">
      <c r="A1033">
        <v>1032</v>
      </c>
      <c r="B1033">
        <v>3</v>
      </c>
      <c r="C1033">
        <v>142</v>
      </c>
      <c r="D1033">
        <v>80</v>
      </c>
      <c r="E1033">
        <v>15</v>
      </c>
      <c r="F1033">
        <v>0</v>
      </c>
      <c r="G1033">
        <v>32.4</v>
      </c>
      <c r="H1033">
        <v>0.2</v>
      </c>
      <c r="I1033">
        <v>63</v>
      </c>
      <c r="J1033">
        <v>0</v>
      </c>
      <c r="K1033" t="str">
        <f t="shared" si="16"/>
        <v xml:space="preserve"> PREDIABETES</v>
      </c>
    </row>
    <row r="1034" spans="1:11" x14ac:dyDescent="0.35">
      <c r="A1034">
        <v>1033</v>
      </c>
      <c r="B1034">
        <v>4</v>
      </c>
      <c r="C1034">
        <v>123</v>
      </c>
      <c r="D1034">
        <v>62</v>
      </c>
      <c r="E1034">
        <v>0</v>
      </c>
      <c r="F1034">
        <v>0</v>
      </c>
      <c r="G1034">
        <v>32</v>
      </c>
      <c r="H1034">
        <v>0.22600000000000001</v>
      </c>
      <c r="I1034">
        <v>35</v>
      </c>
      <c r="J1034">
        <v>1</v>
      </c>
      <c r="K1034" t="str">
        <f t="shared" si="16"/>
        <v>NO-DIABETES</v>
      </c>
    </row>
    <row r="1035" spans="1:11" x14ac:dyDescent="0.35">
      <c r="A1035">
        <v>1034</v>
      </c>
      <c r="B1035">
        <v>5</v>
      </c>
      <c r="C1035">
        <v>96</v>
      </c>
      <c r="D1035">
        <v>74</v>
      </c>
      <c r="E1035">
        <v>18</v>
      </c>
      <c r="F1035">
        <v>67</v>
      </c>
      <c r="G1035">
        <v>33.6</v>
      </c>
      <c r="H1035">
        <v>0.997</v>
      </c>
      <c r="I1035">
        <v>43</v>
      </c>
      <c r="J1035">
        <v>0</v>
      </c>
      <c r="K1035" t="str">
        <f t="shared" si="16"/>
        <v>NO-DIABETES</v>
      </c>
    </row>
    <row r="1036" spans="1:11" x14ac:dyDescent="0.35">
      <c r="A1036">
        <v>1035</v>
      </c>
      <c r="B1036">
        <v>0</v>
      </c>
      <c r="C1036">
        <v>138</v>
      </c>
      <c r="D1036">
        <v>0</v>
      </c>
      <c r="E1036">
        <v>0</v>
      </c>
      <c r="F1036">
        <v>0</v>
      </c>
      <c r="G1036">
        <v>36.299999999999997</v>
      </c>
      <c r="H1036">
        <v>0.93300000000000005</v>
      </c>
      <c r="I1036">
        <v>25</v>
      </c>
      <c r="J1036">
        <v>1</v>
      </c>
      <c r="K1036" t="str">
        <f t="shared" si="16"/>
        <v>NO-DIABETES</v>
      </c>
    </row>
    <row r="1037" spans="1:11" x14ac:dyDescent="0.35">
      <c r="A1037">
        <v>1036</v>
      </c>
      <c r="B1037">
        <v>2</v>
      </c>
      <c r="C1037">
        <v>128</v>
      </c>
      <c r="D1037">
        <v>64</v>
      </c>
      <c r="E1037">
        <v>42</v>
      </c>
      <c r="F1037">
        <v>0</v>
      </c>
      <c r="G1037">
        <v>40</v>
      </c>
      <c r="H1037">
        <v>1.101</v>
      </c>
      <c r="I1037">
        <v>24</v>
      </c>
      <c r="J1037">
        <v>0</v>
      </c>
      <c r="K1037" t="str">
        <f t="shared" si="16"/>
        <v>NO-DIABETES</v>
      </c>
    </row>
    <row r="1038" spans="1:11" x14ac:dyDescent="0.35">
      <c r="A1038">
        <v>1037</v>
      </c>
      <c r="B1038">
        <v>0</v>
      </c>
      <c r="C1038">
        <v>102</v>
      </c>
      <c r="D1038">
        <v>52</v>
      </c>
      <c r="E1038">
        <v>0</v>
      </c>
      <c r="F1038">
        <v>0</v>
      </c>
      <c r="G1038">
        <v>25.1</v>
      </c>
      <c r="H1038">
        <v>7.8E-2</v>
      </c>
      <c r="I1038">
        <v>21</v>
      </c>
      <c r="J1038">
        <v>0</v>
      </c>
      <c r="K1038" t="str">
        <f t="shared" si="16"/>
        <v>NO-DIABETES</v>
      </c>
    </row>
    <row r="1039" spans="1:11" x14ac:dyDescent="0.35">
      <c r="A1039">
        <v>1038</v>
      </c>
      <c r="B1039">
        <v>2</v>
      </c>
      <c r="C1039">
        <v>146</v>
      </c>
      <c r="D1039">
        <v>0</v>
      </c>
      <c r="E1039">
        <v>0</v>
      </c>
      <c r="F1039">
        <v>0</v>
      </c>
      <c r="G1039">
        <v>27.5</v>
      </c>
      <c r="H1039">
        <v>0.24</v>
      </c>
      <c r="I1039">
        <v>28</v>
      </c>
      <c r="J1039">
        <v>1</v>
      </c>
      <c r="K1039" t="str">
        <f t="shared" si="16"/>
        <v xml:space="preserve"> PREDIABETES</v>
      </c>
    </row>
    <row r="1040" spans="1:11" x14ac:dyDescent="0.35">
      <c r="A1040">
        <v>1039</v>
      </c>
      <c r="B1040">
        <v>10</v>
      </c>
      <c r="C1040">
        <v>101</v>
      </c>
      <c r="D1040">
        <v>86</v>
      </c>
      <c r="E1040">
        <v>37</v>
      </c>
      <c r="F1040">
        <v>0</v>
      </c>
      <c r="G1040">
        <v>45.6</v>
      </c>
      <c r="H1040">
        <v>1.1359999999999999</v>
      </c>
      <c r="I1040">
        <v>38</v>
      </c>
      <c r="J1040">
        <v>1</v>
      </c>
      <c r="K1040" t="str">
        <f t="shared" si="16"/>
        <v>NO-DIABETES</v>
      </c>
    </row>
    <row r="1041" spans="1:11" x14ac:dyDescent="0.35">
      <c r="A1041">
        <v>1040</v>
      </c>
      <c r="B1041">
        <v>2</v>
      </c>
      <c r="C1041">
        <v>108</v>
      </c>
      <c r="D1041">
        <v>62</v>
      </c>
      <c r="E1041">
        <v>32</v>
      </c>
      <c r="F1041">
        <v>56</v>
      </c>
      <c r="G1041">
        <v>25.2</v>
      </c>
      <c r="H1041">
        <v>0.128</v>
      </c>
      <c r="I1041">
        <v>21</v>
      </c>
      <c r="J1041">
        <v>0</v>
      </c>
      <c r="K1041" t="str">
        <f t="shared" si="16"/>
        <v>NO-DIABETES</v>
      </c>
    </row>
    <row r="1042" spans="1:11" x14ac:dyDescent="0.35">
      <c r="A1042">
        <v>1041</v>
      </c>
      <c r="B1042">
        <v>3</v>
      </c>
      <c r="C1042">
        <v>122</v>
      </c>
      <c r="D1042">
        <v>78</v>
      </c>
      <c r="E1042">
        <v>0</v>
      </c>
      <c r="F1042">
        <v>0</v>
      </c>
      <c r="G1042">
        <v>23</v>
      </c>
      <c r="H1042">
        <v>0.254</v>
      </c>
      <c r="I1042">
        <v>40</v>
      </c>
      <c r="J1042">
        <v>0</v>
      </c>
      <c r="K1042" t="str">
        <f t="shared" si="16"/>
        <v>NO-DIABETES</v>
      </c>
    </row>
    <row r="1043" spans="1:11" x14ac:dyDescent="0.35">
      <c r="A1043">
        <v>1042</v>
      </c>
      <c r="B1043">
        <v>1</v>
      </c>
      <c r="C1043">
        <v>71</v>
      </c>
      <c r="D1043">
        <v>78</v>
      </c>
      <c r="E1043">
        <v>50</v>
      </c>
      <c r="F1043">
        <v>45</v>
      </c>
      <c r="G1043">
        <v>33.200000000000003</v>
      </c>
      <c r="H1043">
        <v>0.42199999999999999</v>
      </c>
      <c r="I1043">
        <v>21</v>
      </c>
      <c r="J1043">
        <v>0</v>
      </c>
      <c r="K1043" t="str">
        <f t="shared" si="16"/>
        <v>NO-DIABETES</v>
      </c>
    </row>
    <row r="1044" spans="1:11" x14ac:dyDescent="0.35">
      <c r="A1044">
        <v>1043</v>
      </c>
      <c r="B1044">
        <v>13</v>
      </c>
      <c r="C1044">
        <v>106</v>
      </c>
      <c r="D1044">
        <v>70</v>
      </c>
      <c r="E1044">
        <v>0</v>
      </c>
      <c r="F1044">
        <v>0</v>
      </c>
      <c r="G1044">
        <v>34.200000000000003</v>
      </c>
      <c r="H1044">
        <v>0.251</v>
      </c>
      <c r="I1044">
        <v>52</v>
      </c>
      <c r="J1044">
        <v>0</v>
      </c>
      <c r="K1044" t="str">
        <f t="shared" si="16"/>
        <v>NO-DIABETES</v>
      </c>
    </row>
    <row r="1045" spans="1:11" x14ac:dyDescent="0.35">
      <c r="A1045">
        <v>1044</v>
      </c>
      <c r="B1045">
        <v>2</v>
      </c>
      <c r="C1045">
        <v>100</v>
      </c>
      <c r="D1045">
        <v>70</v>
      </c>
      <c r="E1045">
        <v>52</v>
      </c>
      <c r="F1045">
        <v>57</v>
      </c>
      <c r="G1045">
        <v>40.5</v>
      </c>
      <c r="H1045">
        <v>0.67700000000000005</v>
      </c>
      <c r="I1045">
        <v>25</v>
      </c>
      <c r="J1045">
        <v>0</v>
      </c>
      <c r="K1045" t="str">
        <f t="shared" si="16"/>
        <v>NO-DIABETES</v>
      </c>
    </row>
    <row r="1046" spans="1:11" x14ac:dyDescent="0.35">
      <c r="A1046">
        <v>1045</v>
      </c>
      <c r="B1046">
        <v>7</v>
      </c>
      <c r="C1046">
        <v>106</v>
      </c>
      <c r="D1046">
        <v>60</v>
      </c>
      <c r="E1046">
        <v>24</v>
      </c>
      <c r="F1046">
        <v>0</v>
      </c>
      <c r="G1046">
        <v>26.5</v>
      </c>
      <c r="H1046">
        <v>0.29599999999999999</v>
      </c>
      <c r="I1046">
        <v>29</v>
      </c>
      <c r="J1046">
        <v>1</v>
      </c>
      <c r="K1046" t="str">
        <f t="shared" si="16"/>
        <v>NO-DIABETES</v>
      </c>
    </row>
    <row r="1047" spans="1:11" x14ac:dyDescent="0.35">
      <c r="A1047">
        <v>1046</v>
      </c>
      <c r="B1047">
        <v>0</v>
      </c>
      <c r="C1047">
        <v>104</v>
      </c>
      <c r="D1047">
        <v>64</v>
      </c>
      <c r="E1047">
        <v>23</v>
      </c>
      <c r="F1047">
        <v>116</v>
      </c>
      <c r="G1047">
        <v>27.8</v>
      </c>
      <c r="H1047">
        <v>0.45400000000000001</v>
      </c>
      <c r="I1047">
        <v>23</v>
      </c>
      <c r="J1047">
        <v>0</v>
      </c>
      <c r="K1047" t="str">
        <f t="shared" si="16"/>
        <v>NO-DIABETES</v>
      </c>
    </row>
    <row r="1048" spans="1:11" x14ac:dyDescent="0.35">
      <c r="A1048">
        <v>1047</v>
      </c>
      <c r="B1048">
        <v>5</v>
      </c>
      <c r="C1048">
        <v>114</v>
      </c>
      <c r="D1048">
        <v>74</v>
      </c>
      <c r="E1048">
        <v>0</v>
      </c>
      <c r="F1048">
        <v>0</v>
      </c>
      <c r="G1048">
        <v>24.9</v>
      </c>
      <c r="H1048">
        <v>0.74399999999999999</v>
      </c>
      <c r="I1048">
        <v>57</v>
      </c>
      <c r="J1048">
        <v>0</v>
      </c>
      <c r="K1048" t="str">
        <f t="shared" si="16"/>
        <v>NO-DIABETES</v>
      </c>
    </row>
    <row r="1049" spans="1:11" x14ac:dyDescent="0.35">
      <c r="A1049">
        <v>1048</v>
      </c>
      <c r="B1049">
        <v>2</v>
      </c>
      <c r="C1049">
        <v>108</v>
      </c>
      <c r="D1049">
        <v>62</v>
      </c>
      <c r="E1049">
        <v>10</v>
      </c>
      <c r="F1049">
        <v>278</v>
      </c>
      <c r="G1049">
        <v>25.3</v>
      </c>
      <c r="H1049">
        <v>0.88100000000000001</v>
      </c>
      <c r="I1049">
        <v>22</v>
      </c>
      <c r="J1049">
        <v>0</v>
      </c>
      <c r="K1049" t="str">
        <f t="shared" si="16"/>
        <v>NO-DIABETES</v>
      </c>
    </row>
    <row r="1050" spans="1:11" x14ac:dyDescent="0.35">
      <c r="A1050">
        <v>1049</v>
      </c>
      <c r="B1050">
        <v>0</v>
      </c>
      <c r="C1050">
        <v>146</v>
      </c>
      <c r="D1050">
        <v>70</v>
      </c>
      <c r="E1050">
        <v>0</v>
      </c>
      <c r="F1050">
        <v>0</v>
      </c>
      <c r="G1050">
        <v>37.9</v>
      </c>
      <c r="H1050">
        <v>0.33400000000000002</v>
      </c>
      <c r="I1050">
        <v>28</v>
      </c>
      <c r="J1050">
        <v>1</v>
      </c>
      <c r="K1050" t="str">
        <f t="shared" si="16"/>
        <v xml:space="preserve"> PREDIABETES</v>
      </c>
    </row>
    <row r="1051" spans="1:11" x14ac:dyDescent="0.35">
      <c r="A1051">
        <v>1050</v>
      </c>
      <c r="B1051">
        <v>10</v>
      </c>
      <c r="C1051">
        <v>129</v>
      </c>
      <c r="D1051">
        <v>76</v>
      </c>
      <c r="E1051">
        <v>28</v>
      </c>
      <c r="F1051">
        <v>122</v>
      </c>
      <c r="G1051">
        <v>35.9</v>
      </c>
      <c r="H1051">
        <v>0.28000000000000003</v>
      </c>
      <c r="I1051">
        <v>39</v>
      </c>
      <c r="J1051">
        <v>0</v>
      </c>
      <c r="K1051" t="str">
        <f t="shared" si="16"/>
        <v>NO-DIABETES</v>
      </c>
    </row>
    <row r="1052" spans="1:11" x14ac:dyDescent="0.35">
      <c r="A1052">
        <v>1051</v>
      </c>
      <c r="B1052">
        <v>7</v>
      </c>
      <c r="C1052">
        <v>133</v>
      </c>
      <c r="D1052">
        <v>88</v>
      </c>
      <c r="E1052">
        <v>15</v>
      </c>
      <c r="F1052">
        <v>155</v>
      </c>
      <c r="G1052">
        <v>32.4</v>
      </c>
      <c r="H1052">
        <v>0.26200000000000001</v>
      </c>
      <c r="I1052">
        <v>37</v>
      </c>
      <c r="J1052">
        <v>0</v>
      </c>
      <c r="K1052" t="str">
        <f t="shared" si="16"/>
        <v>NO-DIABETES</v>
      </c>
    </row>
    <row r="1053" spans="1:11" x14ac:dyDescent="0.35">
      <c r="A1053">
        <v>1052</v>
      </c>
      <c r="B1053">
        <v>7</v>
      </c>
      <c r="C1053">
        <v>161</v>
      </c>
      <c r="D1053">
        <v>86</v>
      </c>
      <c r="E1053">
        <v>0</v>
      </c>
      <c r="F1053">
        <v>0</v>
      </c>
      <c r="G1053">
        <v>30.4</v>
      </c>
      <c r="H1053">
        <v>0.16500000000000001</v>
      </c>
      <c r="I1053">
        <v>47</v>
      </c>
      <c r="J1053">
        <v>1</v>
      </c>
      <c r="K1053" t="str">
        <f t="shared" si="16"/>
        <v xml:space="preserve"> PREDIABETES</v>
      </c>
    </row>
    <row r="1054" spans="1:11" x14ac:dyDescent="0.35">
      <c r="A1054">
        <v>1053</v>
      </c>
      <c r="B1054">
        <v>2</v>
      </c>
      <c r="C1054">
        <v>108</v>
      </c>
      <c r="D1054">
        <v>80</v>
      </c>
      <c r="E1054">
        <v>0</v>
      </c>
      <c r="F1054">
        <v>0</v>
      </c>
      <c r="G1054">
        <v>27</v>
      </c>
      <c r="H1054">
        <v>0.25900000000000001</v>
      </c>
      <c r="I1054">
        <v>52</v>
      </c>
      <c r="J1054">
        <v>1</v>
      </c>
      <c r="K1054" t="str">
        <f t="shared" si="16"/>
        <v>NO-DIABETES</v>
      </c>
    </row>
    <row r="1055" spans="1:11" x14ac:dyDescent="0.35">
      <c r="A1055">
        <v>1054</v>
      </c>
      <c r="B1055">
        <v>7</v>
      </c>
      <c r="C1055">
        <v>136</v>
      </c>
      <c r="D1055">
        <v>74</v>
      </c>
      <c r="E1055">
        <v>26</v>
      </c>
      <c r="F1055">
        <v>135</v>
      </c>
      <c r="G1055">
        <v>26</v>
      </c>
      <c r="H1055">
        <v>0.64700000000000002</v>
      </c>
      <c r="I1055">
        <v>51</v>
      </c>
      <c r="J1055">
        <v>0</v>
      </c>
      <c r="K1055" t="str">
        <f t="shared" si="16"/>
        <v>NO-DIABETES</v>
      </c>
    </row>
    <row r="1056" spans="1:11" x14ac:dyDescent="0.35">
      <c r="A1056">
        <v>1055</v>
      </c>
      <c r="B1056">
        <v>5</v>
      </c>
      <c r="C1056">
        <v>155</v>
      </c>
      <c r="D1056">
        <v>84</v>
      </c>
      <c r="E1056">
        <v>44</v>
      </c>
      <c r="F1056">
        <v>545</v>
      </c>
      <c r="G1056">
        <v>38.700000000000003</v>
      </c>
      <c r="H1056">
        <v>0.61899999999999999</v>
      </c>
      <c r="I1056">
        <v>34</v>
      </c>
      <c r="J1056">
        <v>0</v>
      </c>
      <c r="K1056" t="str">
        <f t="shared" si="16"/>
        <v xml:space="preserve"> PREDIABETES</v>
      </c>
    </row>
    <row r="1057" spans="1:11" x14ac:dyDescent="0.35">
      <c r="A1057">
        <v>1056</v>
      </c>
      <c r="B1057">
        <v>1</v>
      </c>
      <c r="C1057">
        <v>119</v>
      </c>
      <c r="D1057">
        <v>86</v>
      </c>
      <c r="E1057">
        <v>39</v>
      </c>
      <c r="F1057">
        <v>220</v>
      </c>
      <c r="G1057">
        <v>45.6</v>
      </c>
      <c r="H1057">
        <v>0.80800000000000005</v>
      </c>
      <c r="I1057">
        <v>29</v>
      </c>
      <c r="J1057">
        <v>1</v>
      </c>
      <c r="K1057" t="str">
        <f t="shared" si="16"/>
        <v>NO-DIABETES</v>
      </c>
    </row>
    <row r="1058" spans="1:11" x14ac:dyDescent="0.35">
      <c r="A1058">
        <v>1057</v>
      </c>
      <c r="B1058">
        <v>4</v>
      </c>
      <c r="C1058">
        <v>96</v>
      </c>
      <c r="D1058">
        <v>56</v>
      </c>
      <c r="E1058">
        <v>17</v>
      </c>
      <c r="F1058">
        <v>49</v>
      </c>
      <c r="G1058">
        <v>20.8</v>
      </c>
      <c r="H1058">
        <v>0.34</v>
      </c>
      <c r="I1058">
        <v>26</v>
      </c>
      <c r="J1058">
        <v>0</v>
      </c>
      <c r="K1058" t="str">
        <f t="shared" si="16"/>
        <v>NO-DIABETES</v>
      </c>
    </row>
    <row r="1059" spans="1:11" x14ac:dyDescent="0.35">
      <c r="A1059">
        <v>1058</v>
      </c>
      <c r="B1059">
        <v>5</v>
      </c>
      <c r="C1059">
        <v>108</v>
      </c>
      <c r="D1059">
        <v>72</v>
      </c>
      <c r="E1059">
        <v>43</v>
      </c>
      <c r="F1059">
        <v>75</v>
      </c>
      <c r="G1059">
        <v>36.1</v>
      </c>
      <c r="H1059">
        <v>0.26300000000000001</v>
      </c>
      <c r="I1059">
        <v>33</v>
      </c>
      <c r="J1059">
        <v>0</v>
      </c>
      <c r="K1059" t="str">
        <f t="shared" si="16"/>
        <v>NO-DIABETES</v>
      </c>
    </row>
    <row r="1060" spans="1:11" x14ac:dyDescent="0.35">
      <c r="A1060">
        <v>1059</v>
      </c>
      <c r="B1060">
        <v>0</v>
      </c>
      <c r="C1060">
        <v>78</v>
      </c>
      <c r="D1060">
        <v>88</v>
      </c>
      <c r="E1060">
        <v>29</v>
      </c>
      <c r="F1060">
        <v>40</v>
      </c>
      <c r="G1060">
        <v>36.9</v>
      </c>
      <c r="H1060">
        <v>0.434</v>
      </c>
      <c r="I1060">
        <v>21</v>
      </c>
      <c r="J1060">
        <v>0</v>
      </c>
      <c r="K1060" t="str">
        <f t="shared" si="16"/>
        <v>NO-DIABETES</v>
      </c>
    </row>
    <row r="1061" spans="1:11" x14ac:dyDescent="0.35">
      <c r="A1061">
        <v>1060</v>
      </c>
      <c r="B1061">
        <v>0</v>
      </c>
      <c r="C1061">
        <v>107</v>
      </c>
      <c r="D1061">
        <v>62</v>
      </c>
      <c r="E1061">
        <v>30</v>
      </c>
      <c r="F1061">
        <v>74</v>
      </c>
      <c r="G1061">
        <v>36.6</v>
      </c>
      <c r="H1061">
        <v>0.75700000000000001</v>
      </c>
      <c r="I1061">
        <v>25</v>
      </c>
      <c r="J1061">
        <v>1</v>
      </c>
      <c r="K1061" t="str">
        <f t="shared" si="16"/>
        <v>NO-DIABETES</v>
      </c>
    </row>
    <row r="1062" spans="1:11" x14ac:dyDescent="0.35">
      <c r="A1062">
        <v>1061</v>
      </c>
      <c r="B1062">
        <v>2</v>
      </c>
      <c r="C1062">
        <v>128</v>
      </c>
      <c r="D1062">
        <v>78</v>
      </c>
      <c r="E1062">
        <v>37</v>
      </c>
      <c r="F1062">
        <v>182</v>
      </c>
      <c r="G1062">
        <v>43.3</v>
      </c>
      <c r="H1062">
        <v>1.224</v>
      </c>
      <c r="I1062">
        <v>31</v>
      </c>
      <c r="J1062">
        <v>1</v>
      </c>
      <c r="K1062" t="str">
        <f t="shared" si="16"/>
        <v>NO-DIABETES</v>
      </c>
    </row>
    <row r="1063" spans="1:11" x14ac:dyDescent="0.35">
      <c r="A1063">
        <v>1062</v>
      </c>
      <c r="B1063">
        <v>1</v>
      </c>
      <c r="C1063">
        <v>128</v>
      </c>
      <c r="D1063">
        <v>48</v>
      </c>
      <c r="E1063">
        <v>45</v>
      </c>
      <c r="F1063">
        <v>194</v>
      </c>
      <c r="G1063">
        <v>40.5</v>
      </c>
      <c r="H1063">
        <v>0.61299999999999999</v>
      </c>
      <c r="I1063">
        <v>24</v>
      </c>
      <c r="J1063">
        <v>1</v>
      </c>
      <c r="K1063" t="str">
        <f t="shared" si="16"/>
        <v>NO-DIABETES</v>
      </c>
    </row>
    <row r="1064" spans="1:11" x14ac:dyDescent="0.35">
      <c r="A1064">
        <v>1063</v>
      </c>
      <c r="B1064">
        <v>0</v>
      </c>
      <c r="C1064">
        <v>161</v>
      </c>
      <c r="D1064">
        <v>50</v>
      </c>
      <c r="E1064">
        <v>0</v>
      </c>
      <c r="F1064">
        <v>0</v>
      </c>
      <c r="G1064">
        <v>21.9</v>
      </c>
      <c r="H1064">
        <v>0.254</v>
      </c>
      <c r="I1064">
        <v>65</v>
      </c>
      <c r="J1064">
        <v>0</v>
      </c>
      <c r="K1064" t="str">
        <f t="shared" si="16"/>
        <v xml:space="preserve"> PREDIABETES</v>
      </c>
    </row>
    <row r="1065" spans="1:11" x14ac:dyDescent="0.35">
      <c r="A1065">
        <v>1064</v>
      </c>
      <c r="B1065">
        <v>6</v>
      </c>
      <c r="C1065">
        <v>151</v>
      </c>
      <c r="D1065">
        <v>62</v>
      </c>
      <c r="E1065">
        <v>31</v>
      </c>
      <c r="F1065">
        <v>120</v>
      </c>
      <c r="G1065">
        <v>35.5</v>
      </c>
      <c r="H1065">
        <v>0.69199999999999995</v>
      </c>
      <c r="I1065">
        <v>28</v>
      </c>
      <c r="J1065">
        <v>0</v>
      </c>
      <c r="K1065" t="str">
        <f t="shared" si="16"/>
        <v xml:space="preserve"> PREDIABETES</v>
      </c>
    </row>
    <row r="1066" spans="1:11" x14ac:dyDescent="0.35">
      <c r="A1066">
        <v>1065</v>
      </c>
      <c r="B1066">
        <v>2</v>
      </c>
      <c r="C1066">
        <v>146</v>
      </c>
      <c r="D1066">
        <v>70</v>
      </c>
      <c r="E1066">
        <v>38</v>
      </c>
      <c r="F1066">
        <v>360</v>
      </c>
      <c r="G1066">
        <v>28</v>
      </c>
      <c r="H1066">
        <v>0.33700000000000002</v>
      </c>
      <c r="I1066">
        <v>29</v>
      </c>
      <c r="J1066">
        <v>1</v>
      </c>
      <c r="K1066" t="str">
        <f t="shared" si="16"/>
        <v xml:space="preserve"> PREDIABETES</v>
      </c>
    </row>
    <row r="1067" spans="1:11" x14ac:dyDescent="0.35">
      <c r="A1067">
        <v>1066</v>
      </c>
      <c r="B1067">
        <v>0</v>
      </c>
      <c r="C1067">
        <v>126</v>
      </c>
      <c r="D1067">
        <v>84</v>
      </c>
      <c r="E1067">
        <v>29</v>
      </c>
      <c r="F1067">
        <v>215</v>
      </c>
      <c r="G1067">
        <v>30.7</v>
      </c>
      <c r="H1067">
        <v>0.52</v>
      </c>
      <c r="I1067">
        <v>24</v>
      </c>
      <c r="J1067">
        <v>0</v>
      </c>
      <c r="K1067" t="str">
        <f t="shared" si="16"/>
        <v>NO-DIABETES</v>
      </c>
    </row>
    <row r="1068" spans="1:11" x14ac:dyDescent="0.35">
      <c r="A1068">
        <v>1067</v>
      </c>
      <c r="B1068">
        <v>14</v>
      </c>
      <c r="C1068">
        <v>100</v>
      </c>
      <c r="D1068">
        <v>78</v>
      </c>
      <c r="E1068">
        <v>25</v>
      </c>
      <c r="F1068">
        <v>184</v>
      </c>
      <c r="G1068">
        <v>36.6</v>
      </c>
      <c r="H1068">
        <v>0.41199999999999998</v>
      </c>
      <c r="I1068">
        <v>46</v>
      </c>
      <c r="J1068">
        <v>1</v>
      </c>
      <c r="K1068" t="str">
        <f t="shared" si="16"/>
        <v>NO-DIABETES</v>
      </c>
    </row>
    <row r="1069" spans="1:11" x14ac:dyDescent="0.35">
      <c r="A1069">
        <v>1068</v>
      </c>
      <c r="B1069">
        <v>8</v>
      </c>
      <c r="C1069">
        <v>112</v>
      </c>
      <c r="D1069">
        <v>72</v>
      </c>
      <c r="E1069">
        <v>0</v>
      </c>
      <c r="F1069">
        <v>0</v>
      </c>
      <c r="G1069">
        <v>23.6</v>
      </c>
      <c r="H1069">
        <v>0.84</v>
      </c>
      <c r="I1069">
        <v>58</v>
      </c>
      <c r="J1069">
        <v>0</v>
      </c>
      <c r="K1069" t="str">
        <f t="shared" si="16"/>
        <v>NO-DIABETES</v>
      </c>
    </row>
    <row r="1070" spans="1:11" x14ac:dyDescent="0.35">
      <c r="A1070">
        <v>1069</v>
      </c>
      <c r="B1070">
        <v>0</v>
      </c>
      <c r="C1070">
        <v>167</v>
      </c>
      <c r="D1070">
        <v>0</v>
      </c>
      <c r="E1070">
        <v>0</v>
      </c>
      <c r="F1070">
        <v>0</v>
      </c>
      <c r="G1070">
        <v>32.299999999999997</v>
      </c>
      <c r="H1070">
        <v>0.83899999999999997</v>
      </c>
      <c r="I1070">
        <v>30</v>
      </c>
      <c r="J1070">
        <v>1</v>
      </c>
      <c r="K1070" t="str">
        <f t="shared" si="16"/>
        <v xml:space="preserve"> PREDIABETES</v>
      </c>
    </row>
    <row r="1071" spans="1:11" x14ac:dyDescent="0.35">
      <c r="A1071">
        <v>1070</v>
      </c>
      <c r="B1071">
        <v>2</v>
      </c>
      <c r="C1071">
        <v>144</v>
      </c>
      <c r="D1071">
        <v>58</v>
      </c>
      <c r="E1071">
        <v>33</v>
      </c>
      <c r="F1071">
        <v>135</v>
      </c>
      <c r="G1071">
        <v>31.6</v>
      </c>
      <c r="H1071">
        <v>0.42199999999999999</v>
      </c>
      <c r="I1071">
        <v>25</v>
      </c>
      <c r="J1071">
        <v>1</v>
      </c>
      <c r="K1071" t="str">
        <f t="shared" si="16"/>
        <v xml:space="preserve"> PREDIABETES</v>
      </c>
    </row>
    <row r="1072" spans="1:11" x14ac:dyDescent="0.35">
      <c r="A1072">
        <v>1071</v>
      </c>
      <c r="B1072">
        <v>5</v>
      </c>
      <c r="C1072">
        <v>77</v>
      </c>
      <c r="D1072">
        <v>82</v>
      </c>
      <c r="E1072">
        <v>41</v>
      </c>
      <c r="F1072">
        <v>42</v>
      </c>
      <c r="G1072">
        <v>35.799999999999997</v>
      </c>
      <c r="H1072">
        <v>0.156</v>
      </c>
      <c r="I1072">
        <v>35</v>
      </c>
      <c r="J1072">
        <v>0</v>
      </c>
      <c r="K1072" t="str">
        <f t="shared" si="16"/>
        <v>NO-DIABETES</v>
      </c>
    </row>
    <row r="1073" spans="1:11" x14ac:dyDescent="0.35">
      <c r="A1073">
        <v>1072</v>
      </c>
      <c r="B1073">
        <v>5</v>
      </c>
      <c r="C1073">
        <v>115</v>
      </c>
      <c r="D1073">
        <v>98</v>
      </c>
      <c r="E1073">
        <v>0</v>
      </c>
      <c r="F1073">
        <v>0</v>
      </c>
      <c r="G1073">
        <v>52.9</v>
      </c>
      <c r="H1073">
        <v>0.20899999999999999</v>
      </c>
      <c r="I1073">
        <v>28</v>
      </c>
      <c r="J1073">
        <v>1</v>
      </c>
      <c r="K1073" t="str">
        <f t="shared" si="16"/>
        <v>NO-DIABETES</v>
      </c>
    </row>
    <row r="1074" spans="1:11" x14ac:dyDescent="0.35">
      <c r="A1074">
        <v>1073</v>
      </c>
      <c r="B1074">
        <v>3</v>
      </c>
      <c r="C1074">
        <v>150</v>
      </c>
      <c r="D1074">
        <v>76</v>
      </c>
      <c r="E1074">
        <v>0</v>
      </c>
      <c r="F1074">
        <v>0</v>
      </c>
      <c r="G1074">
        <v>21</v>
      </c>
      <c r="H1074">
        <v>0.20699999999999999</v>
      </c>
      <c r="I1074">
        <v>37</v>
      </c>
      <c r="J1074">
        <v>0</v>
      </c>
      <c r="K1074" t="str">
        <f t="shared" si="16"/>
        <v xml:space="preserve"> PREDIABETES</v>
      </c>
    </row>
    <row r="1075" spans="1:11" x14ac:dyDescent="0.35">
      <c r="A1075">
        <v>1074</v>
      </c>
      <c r="B1075">
        <v>2</v>
      </c>
      <c r="C1075">
        <v>120</v>
      </c>
      <c r="D1075">
        <v>76</v>
      </c>
      <c r="E1075">
        <v>37</v>
      </c>
      <c r="F1075">
        <v>105</v>
      </c>
      <c r="G1075">
        <v>39.700000000000003</v>
      </c>
      <c r="H1075">
        <v>0.215</v>
      </c>
      <c r="I1075">
        <v>29</v>
      </c>
      <c r="J1075">
        <v>0</v>
      </c>
      <c r="K1075" t="str">
        <f t="shared" si="16"/>
        <v>NO-DIABETES</v>
      </c>
    </row>
    <row r="1076" spans="1:11" x14ac:dyDescent="0.35">
      <c r="A1076">
        <v>1075</v>
      </c>
      <c r="B1076">
        <v>10</v>
      </c>
      <c r="C1076">
        <v>161</v>
      </c>
      <c r="D1076">
        <v>68</v>
      </c>
      <c r="E1076">
        <v>23</v>
      </c>
      <c r="F1076">
        <v>132</v>
      </c>
      <c r="G1076">
        <v>25.5</v>
      </c>
      <c r="H1076">
        <v>0.32600000000000001</v>
      </c>
      <c r="I1076">
        <v>47</v>
      </c>
      <c r="J1076">
        <v>1</v>
      </c>
      <c r="K1076" t="str">
        <f t="shared" si="16"/>
        <v xml:space="preserve"> PREDIABETES</v>
      </c>
    </row>
    <row r="1077" spans="1:11" x14ac:dyDescent="0.35">
      <c r="A1077">
        <v>1076</v>
      </c>
      <c r="B1077">
        <v>0</v>
      </c>
      <c r="C1077">
        <v>137</v>
      </c>
      <c r="D1077">
        <v>68</v>
      </c>
      <c r="E1077">
        <v>14</v>
      </c>
      <c r="F1077">
        <v>148</v>
      </c>
      <c r="G1077">
        <v>24.8</v>
      </c>
      <c r="H1077">
        <v>0.14299999999999999</v>
      </c>
      <c r="I1077">
        <v>21</v>
      </c>
      <c r="J1077">
        <v>0</v>
      </c>
      <c r="K1077" t="str">
        <f t="shared" si="16"/>
        <v>NO-DIABETES</v>
      </c>
    </row>
    <row r="1078" spans="1:11" x14ac:dyDescent="0.35">
      <c r="A1078">
        <v>1077</v>
      </c>
      <c r="B1078">
        <v>0</v>
      </c>
      <c r="C1078">
        <v>128</v>
      </c>
      <c r="D1078">
        <v>68</v>
      </c>
      <c r="E1078">
        <v>19</v>
      </c>
      <c r="F1078">
        <v>180</v>
      </c>
      <c r="G1078">
        <v>30.5</v>
      </c>
      <c r="H1078">
        <v>1.391</v>
      </c>
      <c r="I1078">
        <v>25</v>
      </c>
      <c r="J1078">
        <v>1</v>
      </c>
      <c r="K1078" t="str">
        <f t="shared" si="16"/>
        <v>NO-DIABETES</v>
      </c>
    </row>
    <row r="1079" spans="1:11" x14ac:dyDescent="0.35">
      <c r="A1079">
        <v>1078</v>
      </c>
      <c r="B1079">
        <v>2</v>
      </c>
      <c r="C1079">
        <v>124</v>
      </c>
      <c r="D1079">
        <v>68</v>
      </c>
      <c r="E1079">
        <v>28</v>
      </c>
      <c r="F1079">
        <v>205</v>
      </c>
      <c r="G1079">
        <v>32.9</v>
      </c>
      <c r="H1079">
        <v>0.875</v>
      </c>
      <c r="I1079">
        <v>30</v>
      </c>
      <c r="J1079">
        <v>1</v>
      </c>
      <c r="K1079" t="str">
        <f t="shared" si="16"/>
        <v>NO-DIABETES</v>
      </c>
    </row>
    <row r="1080" spans="1:11" x14ac:dyDescent="0.35">
      <c r="A1080">
        <v>1079</v>
      </c>
      <c r="B1080">
        <v>6</v>
      </c>
      <c r="C1080">
        <v>80</v>
      </c>
      <c r="D1080">
        <v>66</v>
      </c>
      <c r="E1080">
        <v>30</v>
      </c>
      <c r="F1080">
        <v>0</v>
      </c>
      <c r="G1080">
        <v>26.2</v>
      </c>
      <c r="H1080">
        <v>0.313</v>
      </c>
      <c r="I1080">
        <v>41</v>
      </c>
      <c r="J1080">
        <v>0</v>
      </c>
      <c r="K1080" t="str">
        <f t="shared" si="16"/>
        <v>NO-DIABETES</v>
      </c>
    </row>
    <row r="1081" spans="1:11" x14ac:dyDescent="0.35">
      <c r="A1081">
        <v>1080</v>
      </c>
      <c r="B1081">
        <v>0</v>
      </c>
      <c r="C1081">
        <v>106</v>
      </c>
      <c r="D1081">
        <v>70</v>
      </c>
      <c r="E1081">
        <v>37</v>
      </c>
      <c r="F1081">
        <v>148</v>
      </c>
      <c r="G1081">
        <v>39.4</v>
      </c>
      <c r="H1081">
        <v>0.60499999999999998</v>
      </c>
      <c r="I1081">
        <v>22</v>
      </c>
      <c r="J1081">
        <v>0</v>
      </c>
      <c r="K1081" t="str">
        <f t="shared" si="16"/>
        <v>NO-DIABETES</v>
      </c>
    </row>
    <row r="1082" spans="1:11" x14ac:dyDescent="0.35">
      <c r="A1082">
        <v>1081</v>
      </c>
      <c r="B1082">
        <v>2</v>
      </c>
      <c r="C1082">
        <v>155</v>
      </c>
      <c r="D1082">
        <v>74</v>
      </c>
      <c r="E1082">
        <v>17</v>
      </c>
      <c r="F1082">
        <v>96</v>
      </c>
      <c r="G1082">
        <v>26.6</v>
      </c>
      <c r="H1082">
        <v>0.433</v>
      </c>
      <c r="I1082">
        <v>27</v>
      </c>
      <c r="J1082">
        <v>1</v>
      </c>
      <c r="K1082" t="str">
        <f t="shared" si="16"/>
        <v xml:space="preserve"> PREDIABETES</v>
      </c>
    </row>
    <row r="1083" spans="1:11" x14ac:dyDescent="0.35">
      <c r="A1083">
        <v>1082</v>
      </c>
      <c r="B1083">
        <v>3</v>
      </c>
      <c r="C1083">
        <v>113</v>
      </c>
      <c r="D1083">
        <v>50</v>
      </c>
      <c r="E1083">
        <v>10</v>
      </c>
      <c r="F1083">
        <v>85</v>
      </c>
      <c r="G1083">
        <v>29.5</v>
      </c>
      <c r="H1083">
        <v>0.626</v>
      </c>
      <c r="I1083">
        <v>25</v>
      </c>
      <c r="J1083">
        <v>0</v>
      </c>
      <c r="K1083" t="str">
        <f t="shared" si="16"/>
        <v>NO-DIABETES</v>
      </c>
    </row>
    <row r="1084" spans="1:11" x14ac:dyDescent="0.35">
      <c r="A1084">
        <v>1083</v>
      </c>
      <c r="B1084">
        <v>7</v>
      </c>
      <c r="C1084">
        <v>109</v>
      </c>
      <c r="D1084">
        <v>80</v>
      </c>
      <c r="E1084">
        <v>31</v>
      </c>
      <c r="F1084">
        <v>0</v>
      </c>
      <c r="G1084">
        <v>35.9</v>
      </c>
      <c r="H1084">
        <v>1.127</v>
      </c>
      <c r="I1084">
        <v>43</v>
      </c>
      <c r="J1084">
        <v>1</v>
      </c>
      <c r="K1084" t="str">
        <f t="shared" si="16"/>
        <v>NO-DIABETES</v>
      </c>
    </row>
    <row r="1085" spans="1:11" x14ac:dyDescent="0.35">
      <c r="A1085">
        <v>1084</v>
      </c>
      <c r="B1085">
        <v>2</v>
      </c>
      <c r="C1085">
        <v>112</v>
      </c>
      <c r="D1085">
        <v>68</v>
      </c>
      <c r="E1085">
        <v>22</v>
      </c>
      <c r="F1085">
        <v>94</v>
      </c>
      <c r="G1085">
        <v>34.1</v>
      </c>
      <c r="H1085">
        <v>0.315</v>
      </c>
      <c r="I1085">
        <v>26</v>
      </c>
      <c r="J1085">
        <v>0</v>
      </c>
      <c r="K1085" t="str">
        <f t="shared" si="16"/>
        <v>NO-DIABETES</v>
      </c>
    </row>
    <row r="1086" spans="1:11" x14ac:dyDescent="0.35">
      <c r="A1086">
        <v>1085</v>
      </c>
      <c r="B1086">
        <v>3</v>
      </c>
      <c r="C1086">
        <v>99</v>
      </c>
      <c r="D1086">
        <v>80</v>
      </c>
      <c r="E1086">
        <v>11</v>
      </c>
      <c r="F1086">
        <v>64</v>
      </c>
      <c r="G1086">
        <v>19.3</v>
      </c>
      <c r="H1086">
        <v>0.28399999999999997</v>
      </c>
      <c r="I1086">
        <v>30</v>
      </c>
      <c r="J1086">
        <v>0</v>
      </c>
      <c r="K1086" t="str">
        <f t="shared" si="16"/>
        <v>NO-DIABETES</v>
      </c>
    </row>
    <row r="1087" spans="1:11" x14ac:dyDescent="0.35">
      <c r="A1087">
        <v>1086</v>
      </c>
      <c r="B1087">
        <v>3</v>
      </c>
      <c r="C1087">
        <v>182</v>
      </c>
      <c r="D1087">
        <v>74</v>
      </c>
      <c r="E1087">
        <v>0</v>
      </c>
      <c r="F1087">
        <v>0</v>
      </c>
      <c r="G1087">
        <v>30.5</v>
      </c>
      <c r="H1087">
        <v>0.34499999999999997</v>
      </c>
      <c r="I1087">
        <v>29</v>
      </c>
      <c r="J1087">
        <v>1</v>
      </c>
      <c r="K1087" t="str">
        <f t="shared" si="16"/>
        <v xml:space="preserve"> PREDIABETES</v>
      </c>
    </row>
    <row r="1088" spans="1:11" x14ac:dyDescent="0.35">
      <c r="A1088">
        <v>1087</v>
      </c>
      <c r="B1088">
        <v>3</v>
      </c>
      <c r="C1088">
        <v>115</v>
      </c>
      <c r="D1088">
        <v>66</v>
      </c>
      <c r="E1088">
        <v>39</v>
      </c>
      <c r="F1088">
        <v>140</v>
      </c>
      <c r="G1088">
        <v>38.1</v>
      </c>
      <c r="H1088">
        <v>0.15</v>
      </c>
      <c r="I1088">
        <v>28</v>
      </c>
      <c r="J1088">
        <v>0</v>
      </c>
      <c r="K1088" t="str">
        <f t="shared" si="16"/>
        <v>NO-DIABETES</v>
      </c>
    </row>
    <row r="1089" spans="1:11" x14ac:dyDescent="0.35">
      <c r="A1089">
        <v>1088</v>
      </c>
      <c r="B1089">
        <v>6</v>
      </c>
      <c r="C1089">
        <v>194</v>
      </c>
      <c r="D1089">
        <v>78</v>
      </c>
      <c r="E1089">
        <v>0</v>
      </c>
      <c r="F1089">
        <v>0</v>
      </c>
      <c r="G1089">
        <v>23.5</v>
      </c>
      <c r="H1089">
        <v>0.129</v>
      </c>
      <c r="I1089">
        <v>59</v>
      </c>
      <c r="J1089">
        <v>1</v>
      </c>
      <c r="K1089" t="str">
        <f t="shared" si="16"/>
        <v xml:space="preserve"> PREDIABETES</v>
      </c>
    </row>
    <row r="1090" spans="1:11" x14ac:dyDescent="0.35">
      <c r="A1090">
        <v>1089</v>
      </c>
      <c r="B1090">
        <v>4</v>
      </c>
      <c r="C1090">
        <v>129</v>
      </c>
      <c r="D1090">
        <v>60</v>
      </c>
      <c r="E1090">
        <v>12</v>
      </c>
      <c r="F1090">
        <v>231</v>
      </c>
      <c r="G1090">
        <v>27.5</v>
      </c>
      <c r="H1090">
        <v>0.52700000000000002</v>
      </c>
      <c r="I1090">
        <v>31</v>
      </c>
      <c r="J1090">
        <v>0</v>
      </c>
      <c r="K1090" t="str">
        <f t="shared" si="16"/>
        <v>NO-DIABETES</v>
      </c>
    </row>
    <row r="1091" spans="1:11" x14ac:dyDescent="0.35">
      <c r="A1091">
        <v>1090</v>
      </c>
      <c r="B1091">
        <v>3</v>
      </c>
      <c r="C1091">
        <v>112</v>
      </c>
      <c r="D1091">
        <v>74</v>
      </c>
      <c r="E1091">
        <v>30</v>
      </c>
      <c r="F1091">
        <v>0</v>
      </c>
      <c r="G1091">
        <v>31.6</v>
      </c>
      <c r="H1091">
        <v>0.19700000000000001</v>
      </c>
      <c r="I1091">
        <v>25</v>
      </c>
      <c r="J1091">
        <v>1</v>
      </c>
      <c r="K1091" t="str">
        <f t="shared" ref="K1091:K1154" si="17">IF(C1091&gt;=140," PREDIABETES","NO-DIABETES")</f>
        <v>NO-DIABETES</v>
      </c>
    </row>
    <row r="1092" spans="1:11" x14ac:dyDescent="0.35">
      <c r="A1092">
        <v>1091</v>
      </c>
      <c r="B1092">
        <v>0</v>
      </c>
      <c r="C1092">
        <v>124</v>
      </c>
      <c r="D1092">
        <v>70</v>
      </c>
      <c r="E1092">
        <v>20</v>
      </c>
      <c r="F1092">
        <v>0</v>
      </c>
      <c r="G1092">
        <v>27.4</v>
      </c>
      <c r="H1092">
        <v>0.254</v>
      </c>
      <c r="I1092">
        <v>36</v>
      </c>
      <c r="J1092">
        <v>1</v>
      </c>
      <c r="K1092" t="str">
        <f t="shared" si="17"/>
        <v>NO-DIABETES</v>
      </c>
    </row>
    <row r="1093" spans="1:11" x14ac:dyDescent="0.35">
      <c r="A1093">
        <v>1092</v>
      </c>
      <c r="B1093">
        <v>13</v>
      </c>
      <c r="C1093">
        <v>152</v>
      </c>
      <c r="D1093">
        <v>90</v>
      </c>
      <c r="E1093">
        <v>33</v>
      </c>
      <c r="F1093">
        <v>29</v>
      </c>
      <c r="G1093">
        <v>26.8</v>
      </c>
      <c r="H1093">
        <v>0.73099999999999998</v>
      </c>
      <c r="I1093">
        <v>43</v>
      </c>
      <c r="J1093">
        <v>1</v>
      </c>
      <c r="K1093" t="str">
        <f t="shared" si="17"/>
        <v xml:space="preserve"> PREDIABETES</v>
      </c>
    </row>
    <row r="1094" spans="1:11" x14ac:dyDescent="0.35">
      <c r="A1094">
        <v>1093</v>
      </c>
      <c r="B1094">
        <v>2</v>
      </c>
      <c r="C1094">
        <v>112</v>
      </c>
      <c r="D1094">
        <v>75</v>
      </c>
      <c r="E1094">
        <v>32</v>
      </c>
      <c r="F1094">
        <v>0</v>
      </c>
      <c r="G1094">
        <v>35.700000000000003</v>
      </c>
      <c r="H1094">
        <v>0.14799999999999999</v>
      </c>
      <c r="I1094">
        <v>21</v>
      </c>
      <c r="J1094">
        <v>0</v>
      </c>
      <c r="K1094" t="str">
        <f t="shared" si="17"/>
        <v>NO-DIABETES</v>
      </c>
    </row>
    <row r="1095" spans="1:11" x14ac:dyDescent="0.35">
      <c r="A1095">
        <v>1094</v>
      </c>
      <c r="B1095">
        <v>1</v>
      </c>
      <c r="C1095">
        <v>157</v>
      </c>
      <c r="D1095">
        <v>72</v>
      </c>
      <c r="E1095">
        <v>21</v>
      </c>
      <c r="F1095">
        <v>168</v>
      </c>
      <c r="G1095">
        <v>25.6</v>
      </c>
      <c r="H1095">
        <v>0.123</v>
      </c>
      <c r="I1095">
        <v>24</v>
      </c>
      <c r="J1095">
        <v>0</v>
      </c>
      <c r="K1095" t="str">
        <f t="shared" si="17"/>
        <v xml:space="preserve"> PREDIABETES</v>
      </c>
    </row>
    <row r="1096" spans="1:11" x14ac:dyDescent="0.35">
      <c r="A1096">
        <v>1095</v>
      </c>
      <c r="B1096">
        <v>1</v>
      </c>
      <c r="C1096">
        <v>122</v>
      </c>
      <c r="D1096">
        <v>64</v>
      </c>
      <c r="E1096">
        <v>32</v>
      </c>
      <c r="F1096">
        <v>156</v>
      </c>
      <c r="G1096">
        <v>35.1</v>
      </c>
      <c r="H1096">
        <v>0.69199999999999995</v>
      </c>
      <c r="I1096">
        <v>30</v>
      </c>
      <c r="J1096">
        <v>1</v>
      </c>
      <c r="K1096" t="str">
        <f t="shared" si="17"/>
        <v>NO-DIABETES</v>
      </c>
    </row>
    <row r="1097" spans="1:11" x14ac:dyDescent="0.35">
      <c r="A1097">
        <v>1096</v>
      </c>
      <c r="B1097">
        <v>10</v>
      </c>
      <c r="C1097">
        <v>179</v>
      </c>
      <c r="D1097">
        <v>70</v>
      </c>
      <c r="E1097">
        <v>0</v>
      </c>
      <c r="F1097">
        <v>0</v>
      </c>
      <c r="G1097">
        <v>35.1</v>
      </c>
      <c r="H1097">
        <v>0.2</v>
      </c>
      <c r="I1097">
        <v>37</v>
      </c>
      <c r="J1097">
        <v>0</v>
      </c>
      <c r="K1097" t="str">
        <f t="shared" si="17"/>
        <v xml:space="preserve"> PREDIABETES</v>
      </c>
    </row>
    <row r="1098" spans="1:11" x14ac:dyDescent="0.35">
      <c r="A1098">
        <v>1097</v>
      </c>
      <c r="B1098">
        <v>2</v>
      </c>
      <c r="C1098">
        <v>102</v>
      </c>
      <c r="D1098">
        <v>86</v>
      </c>
      <c r="E1098">
        <v>36</v>
      </c>
      <c r="F1098">
        <v>120</v>
      </c>
      <c r="G1098">
        <v>45.5</v>
      </c>
      <c r="H1098">
        <v>0.127</v>
      </c>
      <c r="I1098">
        <v>23</v>
      </c>
      <c r="J1098">
        <v>1</v>
      </c>
      <c r="K1098" t="str">
        <f t="shared" si="17"/>
        <v>NO-DIABETES</v>
      </c>
    </row>
    <row r="1099" spans="1:11" x14ac:dyDescent="0.35">
      <c r="A1099">
        <v>1098</v>
      </c>
      <c r="B1099">
        <v>6</v>
      </c>
      <c r="C1099">
        <v>105</v>
      </c>
      <c r="D1099">
        <v>70</v>
      </c>
      <c r="E1099">
        <v>32</v>
      </c>
      <c r="F1099">
        <v>68</v>
      </c>
      <c r="G1099">
        <v>30.8</v>
      </c>
      <c r="H1099">
        <v>0.122</v>
      </c>
      <c r="I1099">
        <v>37</v>
      </c>
      <c r="J1099">
        <v>0</v>
      </c>
      <c r="K1099" t="str">
        <f t="shared" si="17"/>
        <v>NO-DIABETES</v>
      </c>
    </row>
    <row r="1100" spans="1:11" x14ac:dyDescent="0.35">
      <c r="A1100">
        <v>1099</v>
      </c>
      <c r="B1100">
        <v>8</v>
      </c>
      <c r="C1100">
        <v>118</v>
      </c>
      <c r="D1100">
        <v>72</v>
      </c>
      <c r="E1100">
        <v>19</v>
      </c>
      <c r="F1100">
        <v>0</v>
      </c>
      <c r="G1100">
        <v>23.1</v>
      </c>
      <c r="H1100">
        <v>1.476</v>
      </c>
      <c r="I1100">
        <v>46</v>
      </c>
      <c r="J1100">
        <v>0</v>
      </c>
      <c r="K1100" t="str">
        <f t="shared" si="17"/>
        <v>NO-DIABETES</v>
      </c>
    </row>
    <row r="1101" spans="1:11" x14ac:dyDescent="0.35">
      <c r="A1101">
        <v>1100</v>
      </c>
      <c r="B1101">
        <v>2</v>
      </c>
      <c r="C1101">
        <v>87</v>
      </c>
      <c r="D1101">
        <v>58</v>
      </c>
      <c r="E1101">
        <v>16</v>
      </c>
      <c r="F1101">
        <v>52</v>
      </c>
      <c r="G1101">
        <v>32.700000000000003</v>
      </c>
      <c r="H1101">
        <v>0.16600000000000001</v>
      </c>
      <c r="I1101">
        <v>25</v>
      </c>
      <c r="J1101">
        <v>0</v>
      </c>
      <c r="K1101" t="str">
        <f t="shared" si="17"/>
        <v>NO-DIABETES</v>
      </c>
    </row>
    <row r="1102" spans="1:11" x14ac:dyDescent="0.35">
      <c r="A1102">
        <v>1101</v>
      </c>
      <c r="B1102">
        <v>1</v>
      </c>
      <c r="C1102">
        <v>180</v>
      </c>
      <c r="D1102">
        <v>0</v>
      </c>
      <c r="E1102">
        <v>0</v>
      </c>
      <c r="F1102">
        <v>0</v>
      </c>
      <c r="G1102">
        <v>43.3</v>
      </c>
      <c r="H1102">
        <v>0.28199999999999997</v>
      </c>
      <c r="I1102">
        <v>41</v>
      </c>
      <c r="J1102">
        <v>1</v>
      </c>
      <c r="K1102" t="str">
        <f t="shared" si="17"/>
        <v xml:space="preserve"> PREDIABETES</v>
      </c>
    </row>
    <row r="1103" spans="1:11" x14ac:dyDescent="0.35">
      <c r="A1103">
        <v>1102</v>
      </c>
      <c r="B1103">
        <v>12</v>
      </c>
      <c r="C1103">
        <v>106</v>
      </c>
      <c r="D1103">
        <v>80</v>
      </c>
      <c r="E1103">
        <v>0</v>
      </c>
      <c r="F1103">
        <v>0</v>
      </c>
      <c r="G1103">
        <v>23.6</v>
      </c>
      <c r="H1103">
        <v>0.13700000000000001</v>
      </c>
      <c r="I1103">
        <v>44</v>
      </c>
      <c r="J1103">
        <v>0</v>
      </c>
      <c r="K1103" t="str">
        <f t="shared" si="17"/>
        <v>NO-DIABETES</v>
      </c>
    </row>
    <row r="1104" spans="1:11" x14ac:dyDescent="0.35">
      <c r="A1104">
        <v>1103</v>
      </c>
      <c r="B1104">
        <v>1</v>
      </c>
      <c r="C1104">
        <v>95</v>
      </c>
      <c r="D1104">
        <v>60</v>
      </c>
      <c r="E1104">
        <v>18</v>
      </c>
      <c r="F1104">
        <v>58</v>
      </c>
      <c r="G1104">
        <v>23.9</v>
      </c>
      <c r="H1104">
        <v>0.26</v>
      </c>
      <c r="I1104">
        <v>22</v>
      </c>
      <c r="J1104">
        <v>0</v>
      </c>
      <c r="K1104" t="str">
        <f t="shared" si="17"/>
        <v>NO-DIABETES</v>
      </c>
    </row>
    <row r="1105" spans="1:11" x14ac:dyDescent="0.35">
      <c r="A1105">
        <v>1104</v>
      </c>
      <c r="B1105">
        <v>0</v>
      </c>
      <c r="C1105">
        <v>165</v>
      </c>
      <c r="D1105">
        <v>76</v>
      </c>
      <c r="E1105">
        <v>43</v>
      </c>
      <c r="F1105">
        <v>255</v>
      </c>
      <c r="G1105">
        <v>47.9</v>
      </c>
      <c r="H1105">
        <v>0.25900000000000001</v>
      </c>
      <c r="I1105">
        <v>26</v>
      </c>
      <c r="J1105">
        <v>0</v>
      </c>
      <c r="K1105" t="str">
        <f t="shared" si="17"/>
        <v xml:space="preserve"> PREDIABETES</v>
      </c>
    </row>
    <row r="1106" spans="1:11" x14ac:dyDescent="0.35">
      <c r="A1106">
        <v>1105</v>
      </c>
      <c r="B1106">
        <v>0</v>
      </c>
      <c r="C1106">
        <v>117</v>
      </c>
      <c r="D1106">
        <v>0</v>
      </c>
      <c r="E1106">
        <v>0</v>
      </c>
      <c r="F1106">
        <v>0</v>
      </c>
      <c r="G1106">
        <v>33.799999999999997</v>
      </c>
      <c r="H1106">
        <v>0.93200000000000005</v>
      </c>
      <c r="I1106">
        <v>44</v>
      </c>
      <c r="J1106">
        <v>0</v>
      </c>
      <c r="K1106" t="str">
        <f t="shared" si="17"/>
        <v>NO-DIABETES</v>
      </c>
    </row>
    <row r="1107" spans="1:11" x14ac:dyDescent="0.35">
      <c r="A1107">
        <v>1106</v>
      </c>
      <c r="B1107">
        <v>5</v>
      </c>
      <c r="C1107">
        <v>115</v>
      </c>
      <c r="D1107">
        <v>76</v>
      </c>
      <c r="E1107">
        <v>0</v>
      </c>
      <c r="F1107">
        <v>0</v>
      </c>
      <c r="G1107">
        <v>31.2</v>
      </c>
      <c r="H1107">
        <v>0.34300000000000003</v>
      </c>
      <c r="I1107">
        <v>44</v>
      </c>
      <c r="J1107">
        <v>1</v>
      </c>
      <c r="K1107" t="str">
        <f t="shared" si="17"/>
        <v>NO-DIABETES</v>
      </c>
    </row>
    <row r="1108" spans="1:11" x14ac:dyDescent="0.35">
      <c r="A1108">
        <v>1107</v>
      </c>
      <c r="B1108">
        <v>9</v>
      </c>
      <c r="C1108">
        <v>152</v>
      </c>
      <c r="D1108">
        <v>78</v>
      </c>
      <c r="E1108">
        <v>34</v>
      </c>
      <c r="F1108">
        <v>171</v>
      </c>
      <c r="G1108">
        <v>34.200000000000003</v>
      </c>
      <c r="H1108">
        <v>0.89300000000000002</v>
      </c>
      <c r="I1108">
        <v>33</v>
      </c>
      <c r="J1108">
        <v>1</v>
      </c>
      <c r="K1108" t="str">
        <f t="shared" si="17"/>
        <v xml:space="preserve"> PREDIABETES</v>
      </c>
    </row>
    <row r="1109" spans="1:11" x14ac:dyDescent="0.35">
      <c r="A1109">
        <v>1108</v>
      </c>
      <c r="B1109">
        <v>7</v>
      </c>
      <c r="C1109">
        <v>178</v>
      </c>
      <c r="D1109">
        <v>84</v>
      </c>
      <c r="E1109">
        <v>0</v>
      </c>
      <c r="F1109">
        <v>0</v>
      </c>
      <c r="G1109">
        <v>39.9</v>
      </c>
      <c r="H1109">
        <v>0.33100000000000002</v>
      </c>
      <c r="I1109">
        <v>41</v>
      </c>
      <c r="J1109">
        <v>1</v>
      </c>
      <c r="K1109" t="str">
        <f t="shared" si="17"/>
        <v xml:space="preserve"> PREDIABETES</v>
      </c>
    </row>
    <row r="1110" spans="1:11" x14ac:dyDescent="0.35">
      <c r="A1110">
        <v>1109</v>
      </c>
      <c r="B1110">
        <v>1</v>
      </c>
      <c r="C1110">
        <v>130</v>
      </c>
      <c r="D1110">
        <v>70</v>
      </c>
      <c r="E1110">
        <v>13</v>
      </c>
      <c r="F1110">
        <v>105</v>
      </c>
      <c r="G1110">
        <v>25.9</v>
      </c>
      <c r="H1110">
        <v>0.47199999999999998</v>
      </c>
      <c r="I1110">
        <v>22</v>
      </c>
      <c r="J1110">
        <v>0</v>
      </c>
      <c r="K1110" t="str">
        <f t="shared" si="17"/>
        <v>NO-DIABETES</v>
      </c>
    </row>
    <row r="1111" spans="1:11" x14ac:dyDescent="0.35">
      <c r="A1111">
        <v>1110</v>
      </c>
      <c r="B1111">
        <v>1</v>
      </c>
      <c r="C1111">
        <v>95</v>
      </c>
      <c r="D1111">
        <v>74</v>
      </c>
      <c r="E1111">
        <v>21</v>
      </c>
      <c r="F1111">
        <v>73</v>
      </c>
      <c r="G1111">
        <v>25.9</v>
      </c>
      <c r="H1111">
        <v>0.67300000000000004</v>
      </c>
      <c r="I1111">
        <v>36</v>
      </c>
      <c r="J1111">
        <v>0</v>
      </c>
      <c r="K1111" t="str">
        <f t="shared" si="17"/>
        <v>NO-DIABETES</v>
      </c>
    </row>
    <row r="1112" spans="1:11" x14ac:dyDescent="0.35">
      <c r="A1112">
        <v>1111</v>
      </c>
      <c r="B1112">
        <v>1</v>
      </c>
      <c r="C1112">
        <v>0</v>
      </c>
      <c r="D1112">
        <v>68</v>
      </c>
      <c r="E1112">
        <v>35</v>
      </c>
      <c r="F1112">
        <v>0</v>
      </c>
      <c r="G1112">
        <v>32</v>
      </c>
      <c r="H1112">
        <v>0.38900000000000001</v>
      </c>
      <c r="I1112">
        <v>22</v>
      </c>
      <c r="J1112">
        <v>0</v>
      </c>
      <c r="K1112" t="str">
        <f t="shared" si="17"/>
        <v>NO-DIABETES</v>
      </c>
    </row>
    <row r="1113" spans="1:11" x14ac:dyDescent="0.35">
      <c r="A1113">
        <v>1112</v>
      </c>
      <c r="B1113">
        <v>5</v>
      </c>
      <c r="C1113">
        <v>122</v>
      </c>
      <c r="D1113">
        <v>86</v>
      </c>
      <c r="E1113">
        <v>0</v>
      </c>
      <c r="F1113">
        <v>0</v>
      </c>
      <c r="G1113">
        <v>34.700000000000003</v>
      </c>
      <c r="H1113">
        <v>0.28999999999999998</v>
      </c>
      <c r="I1113">
        <v>33</v>
      </c>
      <c r="J1113">
        <v>0</v>
      </c>
      <c r="K1113" t="str">
        <f t="shared" si="17"/>
        <v>NO-DIABETES</v>
      </c>
    </row>
    <row r="1114" spans="1:11" x14ac:dyDescent="0.35">
      <c r="A1114">
        <v>1113</v>
      </c>
      <c r="B1114">
        <v>8</v>
      </c>
      <c r="C1114">
        <v>95</v>
      </c>
      <c r="D1114">
        <v>72</v>
      </c>
      <c r="E1114">
        <v>0</v>
      </c>
      <c r="F1114">
        <v>0</v>
      </c>
      <c r="G1114">
        <v>36.799999999999997</v>
      </c>
      <c r="H1114">
        <v>0.48499999999999999</v>
      </c>
      <c r="I1114">
        <v>57</v>
      </c>
      <c r="J1114">
        <v>0</v>
      </c>
      <c r="K1114" t="str">
        <f t="shared" si="17"/>
        <v>NO-DIABETES</v>
      </c>
    </row>
    <row r="1115" spans="1:11" x14ac:dyDescent="0.35">
      <c r="A1115">
        <v>1114</v>
      </c>
      <c r="B1115">
        <v>8</v>
      </c>
      <c r="C1115">
        <v>126</v>
      </c>
      <c r="D1115">
        <v>88</v>
      </c>
      <c r="E1115">
        <v>36</v>
      </c>
      <c r="F1115">
        <v>108</v>
      </c>
      <c r="G1115">
        <v>38.5</v>
      </c>
      <c r="H1115">
        <v>0.34899999999999998</v>
      </c>
      <c r="I1115">
        <v>49</v>
      </c>
      <c r="J1115">
        <v>0</v>
      </c>
      <c r="K1115" t="str">
        <f t="shared" si="17"/>
        <v>NO-DIABETES</v>
      </c>
    </row>
    <row r="1116" spans="1:11" x14ac:dyDescent="0.35">
      <c r="A1116">
        <v>1115</v>
      </c>
      <c r="B1116">
        <v>1</v>
      </c>
      <c r="C1116">
        <v>139</v>
      </c>
      <c r="D1116">
        <v>46</v>
      </c>
      <c r="E1116">
        <v>19</v>
      </c>
      <c r="F1116">
        <v>83</v>
      </c>
      <c r="G1116">
        <v>28.7</v>
      </c>
      <c r="H1116">
        <v>0.65400000000000003</v>
      </c>
      <c r="I1116">
        <v>22</v>
      </c>
      <c r="J1116">
        <v>0</v>
      </c>
      <c r="K1116" t="str">
        <f t="shared" si="17"/>
        <v>NO-DIABETES</v>
      </c>
    </row>
    <row r="1117" spans="1:11" x14ac:dyDescent="0.35">
      <c r="A1117">
        <v>1116</v>
      </c>
      <c r="B1117">
        <v>3</v>
      </c>
      <c r="C1117">
        <v>116</v>
      </c>
      <c r="D1117">
        <v>0</v>
      </c>
      <c r="E1117">
        <v>0</v>
      </c>
      <c r="F1117">
        <v>0</v>
      </c>
      <c r="G1117">
        <v>23.5</v>
      </c>
      <c r="H1117">
        <v>0.187</v>
      </c>
      <c r="I1117">
        <v>23</v>
      </c>
      <c r="J1117">
        <v>0</v>
      </c>
      <c r="K1117" t="str">
        <f t="shared" si="17"/>
        <v>NO-DIABETES</v>
      </c>
    </row>
    <row r="1118" spans="1:11" x14ac:dyDescent="0.35">
      <c r="A1118">
        <v>1117</v>
      </c>
      <c r="B1118">
        <v>3</v>
      </c>
      <c r="C1118">
        <v>99</v>
      </c>
      <c r="D1118">
        <v>62</v>
      </c>
      <c r="E1118">
        <v>19</v>
      </c>
      <c r="F1118">
        <v>74</v>
      </c>
      <c r="G1118">
        <v>21.8</v>
      </c>
      <c r="H1118">
        <v>0.27900000000000003</v>
      </c>
      <c r="I1118">
        <v>26</v>
      </c>
      <c r="J1118">
        <v>0</v>
      </c>
      <c r="K1118" t="str">
        <f t="shared" si="17"/>
        <v>NO-DIABETES</v>
      </c>
    </row>
    <row r="1119" spans="1:11" x14ac:dyDescent="0.35">
      <c r="A1119">
        <v>1118</v>
      </c>
      <c r="B1119">
        <v>5</v>
      </c>
      <c r="C1119">
        <v>0</v>
      </c>
      <c r="D1119">
        <v>80</v>
      </c>
      <c r="E1119">
        <v>32</v>
      </c>
      <c r="F1119">
        <v>0</v>
      </c>
      <c r="G1119">
        <v>41</v>
      </c>
      <c r="H1119">
        <v>0.34599999999999997</v>
      </c>
      <c r="I1119">
        <v>37</v>
      </c>
      <c r="J1119">
        <v>1</v>
      </c>
      <c r="K1119" t="str">
        <f t="shared" si="17"/>
        <v>NO-DIABETES</v>
      </c>
    </row>
    <row r="1120" spans="1:11" x14ac:dyDescent="0.35">
      <c r="A1120">
        <v>1119</v>
      </c>
      <c r="B1120">
        <v>4</v>
      </c>
      <c r="C1120">
        <v>92</v>
      </c>
      <c r="D1120">
        <v>80</v>
      </c>
      <c r="E1120">
        <v>0</v>
      </c>
      <c r="F1120">
        <v>0</v>
      </c>
      <c r="G1120">
        <v>42.2</v>
      </c>
      <c r="H1120">
        <v>0.23699999999999999</v>
      </c>
      <c r="I1120">
        <v>29</v>
      </c>
      <c r="J1120">
        <v>0</v>
      </c>
      <c r="K1120" t="str">
        <f t="shared" si="17"/>
        <v>NO-DIABETES</v>
      </c>
    </row>
    <row r="1121" spans="1:11" x14ac:dyDescent="0.35">
      <c r="A1121">
        <v>1120</v>
      </c>
      <c r="B1121">
        <v>4</v>
      </c>
      <c r="C1121">
        <v>137</v>
      </c>
      <c r="D1121">
        <v>84</v>
      </c>
      <c r="E1121">
        <v>0</v>
      </c>
      <c r="F1121">
        <v>0</v>
      </c>
      <c r="G1121">
        <v>31.2</v>
      </c>
      <c r="H1121">
        <v>0.252</v>
      </c>
      <c r="I1121">
        <v>30</v>
      </c>
      <c r="J1121">
        <v>0</v>
      </c>
      <c r="K1121" t="str">
        <f t="shared" si="17"/>
        <v>NO-DIABETES</v>
      </c>
    </row>
    <row r="1122" spans="1:11" x14ac:dyDescent="0.35">
      <c r="A1122">
        <v>1121</v>
      </c>
      <c r="B1122">
        <v>3</v>
      </c>
      <c r="C1122">
        <v>61</v>
      </c>
      <c r="D1122">
        <v>82</v>
      </c>
      <c r="E1122">
        <v>28</v>
      </c>
      <c r="F1122">
        <v>0</v>
      </c>
      <c r="G1122">
        <v>34.4</v>
      </c>
      <c r="H1122">
        <v>0.24299999999999999</v>
      </c>
      <c r="I1122">
        <v>46</v>
      </c>
      <c r="J1122">
        <v>0</v>
      </c>
      <c r="K1122" t="str">
        <f t="shared" si="17"/>
        <v>NO-DIABETES</v>
      </c>
    </row>
    <row r="1123" spans="1:11" x14ac:dyDescent="0.35">
      <c r="A1123">
        <v>1122</v>
      </c>
      <c r="B1123">
        <v>1</v>
      </c>
      <c r="C1123">
        <v>90</v>
      </c>
      <c r="D1123">
        <v>62</v>
      </c>
      <c r="E1123">
        <v>12</v>
      </c>
      <c r="F1123">
        <v>43</v>
      </c>
      <c r="G1123">
        <v>27.2</v>
      </c>
      <c r="H1123">
        <v>0.57999999999999996</v>
      </c>
      <c r="I1123">
        <v>24</v>
      </c>
      <c r="J1123">
        <v>0</v>
      </c>
      <c r="K1123" t="str">
        <f t="shared" si="17"/>
        <v>NO-DIABETES</v>
      </c>
    </row>
    <row r="1124" spans="1:11" x14ac:dyDescent="0.35">
      <c r="A1124">
        <v>1123</v>
      </c>
      <c r="B1124">
        <v>3</v>
      </c>
      <c r="C1124">
        <v>90</v>
      </c>
      <c r="D1124">
        <v>78</v>
      </c>
      <c r="E1124">
        <v>0</v>
      </c>
      <c r="F1124">
        <v>0</v>
      </c>
      <c r="G1124">
        <v>42.7</v>
      </c>
      <c r="H1124">
        <v>0.55900000000000005</v>
      </c>
      <c r="I1124">
        <v>21</v>
      </c>
      <c r="J1124">
        <v>0</v>
      </c>
      <c r="K1124" t="str">
        <f t="shared" si="17"/>
        <v>NO-DIABETES</v>
      </c>
    </row>
    <row r="1125" spans="1:11" x14ac:dyDescent="0.35">
      <c r="A1125">
        <v>1124</v>
      </c>
      <c r="B1125">
        <v>9</v>
      </c>
      <c r="C1125">
        <v>165</v>
      </c>
      <c r="D1125">
        <v>88</v>
      </c>
      <c r="E1125">
        <v>0</v>
      </c>
      <c r="F1125">
        <v>0</v>
      </c>
      <c r="G1125">
        <v>30.4</v>
      </c>
      <c r="H1125">
        <v>0.30199999999999999</v>
      </c>
      <c r="I1125">
        <v>49</v>
      </c>
      <c r="J1125">
        <v>1</v>
      </c>
      <c r="K1125" t="str">
        <f t="shared" si="17"/>
        <v xml:space="preserve"> PREDIABETES</v>
      </c>
    </row>
    <row r="1126" spans="1:11" x14ac:dyDescent="0.35">
      <c r="A1126">
        <v>1125</v>
      </c>
      <c r="B1126">
        <v>1</v>
      </c>
      <c r="C1126">
        <v>125</v>
      </c>
      <c r="D1126">
        <v>50</v>
      </c>
      <c r="E1126">
        <v>40</v>
      </c>
      <c r="F1126">
        <v>167</v>
      </c>
      <c r="G1126">
        <v>33.299999999999997</v>
      </c>
      <c r="H1126">
        <v>0.96199999999999997</v>
      </c>
      <c r="I1126">
        <v>28</v>
      </c>
      <c r="J1126">
        <v>1</v>
      </c>
      <c r="K1126" t="str">
        <f t="shared" si="17"/>
        <v>NO-DIABETES</v>
      </c>
    </row>
    <row r="1127" spans="1:11" x14ac:dyDescent="0.35">
      <c r="A1127">
        <v>1126</v>
      </c>
      <c r="B1127">
        <v>13</v>
      </c>
      <c r="C1127">
        <v>129</v>
      </c>
      <c r="D1127">
        <v>0</v>
      </c>
      <c r="E1127">
        <v>30</v>
      </c>
      <c r="F1127">
        <v>0</v>
      </c>
      <c r="G1127">
        <v>39.9</v>
      </c>
      <c r="H1127">
        <v>0.56899999999999995</v>
      </c>
      <c r="I1127">
        <v>44</v>
      </c>
      <c r="J1127">
        <v>1</v>
      </c>
      <c r="K1127" t="str">
        <f t="shared" si="17"/>
        <v>NO-DIABETES</v>
      </c>
    </row>
    <row r="1128" spans="1:11" x14ac:dyDescent="0.35">
      <c r="A1128">
        <v>1127</v>
      </c>
      <c r="B1128">
        <v>12</v>
      </c>
      <c r="C1128">
        <v>88</v>
      </c>
      <c r="D1128">
        <v>74</v>
      </c>
      <c r="E1128">
        <v>40</v>
      </c>
      <c r="F1128">
        <v>54</v>
      </c>
      <c r="G1128">
        <v>35.299999999999997</v>
      </c>
      <c r="H1128">
        <v>0.378</v>
      </c>
      <c r="I1128">
        <v>48</v>
      </c>
      <c r="J1128">
        <v>0</v>
      </c>
      <c r="K1128" t="str">
        <f t="shared" si="17"/>
        <v>NO-DIABETES</v>
      </c>
    </row>
    <row r="1129" spans="1:11" x14ac:dyDescent="0.35">
      <c r="A1129">
        <v>1128</v>
      </c>
      <c r="B1129">
        <v>1</v>
      </c>
      <c r="C1129">
        <v>196</v>
      </c>
      <c r="D1129">
        <v>76</v>
      </c>
      <c r="E1129">
        <v>36</v>
      </c>
      <c r="F1129">
        <v>249</v>
      </c>
      <c r="G1129">
        <v>36.5</v>
      </c>
      <c r="H1129">
        <v>0.875</v>
      </c>
      <c r="I1129">
        <v>29</v>
      </c>
      <c r="J1129">
        <v>1</v>
      </c>
      <c r="K1129" t="str">
        <f t="shared" si="17"/>
        <v xml:space="preserve"> PREDIABETES</v>
      </c>
    </row>
    <row r="1130" spans="1:11" x14ac:dyDescent="0.35">
      <c r="A1130">
        <v>1129</v>
      </c>
      <c r="B1130">
        <v>5</v>
      </c>
      <c r="C1130">
        <v>189</v>
      </c>
      <c r="D1130">
        <v>64</v>
      </c>
      <c r="E1130">
        <v>33</v>
      </c>
      <c r="F1130">
        <v>325</v>
      </c>
      <c r="G1130">
        <v>31.2</v>
      </c>
      <c r="H1130">
        <v>0.58299999999999996</v>
      </c>
      <c r="I1130">
        <v>29</v>
      </c>
      <c r="J1130">
        <v>1</v>
      </c>
      <c r="K1130" t="str">
        <f t="shared" si="17"/>
        <v xml:space="preserve"> PREDIABETES</v>
      </c>
    </row>
    <row r="1131" spans="1:11" x14ac:dyDescent="0.35">
      <c r="A1131">
        <v>1130</v>
      </c>
      <c r="B1131">
        <v>5</v>
      </c>
      <c r="C1131">
        <v>158</v>
      </c>
      <c r="D1131">
        <v>70</v>
      </c>
      <c r="E1131">
        <v>0</v>
      </c>
      <c r="F1131">
        <v>0</v>
      </c>
      <c r="G1131">
        <v>29.8</v>
      </c>
      <c r="H1131">
        <v>0.20699999999999999</v>
      </c>
      <c r="I1131">
        <v>63</v>
      </c>
      <c r="J1131">
        <v>0</v>
      </c>
      <c r="K1131" t="str">
        <f t="shared" si="17"/>
        <v xml:space="preserve"> PREDIABETES</v>
      </c>
    </row>
    <row r="1132" spans="1:11" x14ac:dyDescent="0.35">
      <c r="A1132">
        <v>1131</v>
      </c>
      <c r="B1132">
        <v>5</v>
      </c>
      <c r="C1132">
        <v>103</v>
      </c>
      <c r="D1132">
        <v>108</v>
      </c>
      <c r="E1132">
        <v>37</v>
      </c>
      <c r="F1132">
        <v>0</v>
      </c>
      <c r="G1132">
        <v>39.200000000000003</v>
      </c>
      <c r="H1132">
        <v>0.30499999999999999</v>
      </c>
      <c r="I1132">
        <v>65</v>
      </c>
      <c r="J1132">
        <v>0</v>
      </c>
      <c r="K1132" t="str">
        <f t="shared" si="17"/>
        <v>NO-DIABETES</v>
      </c>
    </row>
    <row r="1133" spans="1:11" x14ac:dyDescent="0.35">
      <c r="A1133">
        <v>1132</v>
      </c>
      <c r="B1133">
        <v>4</v>
      </c>
      <c r="C1133">
        <v>146</v>
      </c>
      <c r="D1133">
        <v>78</v>
      </c>
      <c r="E1133">
        <v>0</v>
      </c>
      <c r="F1133">
        <v>0</v>
      </c>
      <c r="G1133">
        <v>38.5</v>
      </c>
      <c r="H1133">
        <v>0.52</v>
      </c>
      <c r="I1133">
        <v>67</v>
      </c>
      <c r="J1133">
        <v>1</v>
      </c>
      <c r="K1133" t="str">
        <f t="shared" si="17"/>
        <v xml:space="preserve"> PREDIABETES</v>
      </c>
    </row>
    <row r="1134" spans="1:11" x14ac:dyDescent="0.35">
      <c r="A1134">
        <v>1133</v>
      </c>
      <c r="B1134">
        <v>4</v>
      </c>
      <c r="C1134">
        <v>147</v>
      </c>
      <c r="D1134">
        <v>74</v>
      </c>
      <c r="E1134">
        <v>25</v>
      </c>
      <c r="F1134">
        <v>293</v>
      </c>
      <c r="G1134">
        <v>34.9</v>
      </c>
      <c r="H1134">
        <v>0.38500000000000001</v>
      </c>
      <c r="I1134">
        <v>30</v>
      </c>
      <c r="J1134">
        <v>0</v>
      </c>
      <c r="K1134" t="str">
        <f t="shared" si="17"/>
        <v xml:space="preserve"> PREDIABETES</v>
      </c>
    </row>
    <row r="1135" spans="1:11" x14ac:dyDescent="0.35">
      <c r="A1135">
        <v>1134</v>
      </c>
      <c r="B1135">
        <v>5</v>
      </c>
      <c r="C1135">
        <v>99</v>
      </c>
      <c r="D1135">
        <v>54</v>
      </c>
      <c r="E1135">
        <v>28</v>
      </c>
      <c r="F1135">
        <v>83</v>
      </c>
      <c r="G1135">
        <v>34</v>
      </c>
      <c r="H1135">
        <v>0.499</v>
      </c>
      <c r="I1135">
        <v>30</v>
      </c>
      <c r="J1135">
        <v>0</v>
      </c>
      <c r="K1135" t="str">
        <f t="shared" si="17"/>
        <v>NO-DIABETES</v>
      </c>
    </row>
    <row r="1136" spans="1:11" x14ac:dyDescent="0.35">
      <c r="A1136">
        <v>1135</v>
      </c>
      <c r="B1136">
        <v>6</v>
      </c>
      <c r="C1136">
        <v>124</v>
      </c>
      <c r="D1136">
        <v>72</v>
      </c>
      <c r="E1136">
        <v>0</v>
      </c>
      <c r="F1136">
        <v>0</v>
      </c>
      <c r="G1136">
        <v>27.6</v>
      </c>
      <c r="H1136">
        <v>0.36799999999999999</v>
      </c>
      <c r="I1136">
        <v>29</v>
      </c>
      <c r="J1136">
        <v>1</v>
      </c>
      <c r="K1136" t="str">
        <f t="shared" si="17"/>
        <v>NO-DIABETES</v>
      </c>
    </row>
    <row r="1137" spans="1:11" x14ac:dyDescent="0.35">
      <c r="A1137">
        <v>1136</v>
      </c>
      <c r="B1137">
        <v>0</v>
      </c>
      <c r="C1137">
        <v>101</v>
      </c>
      <c r="D1137">
        <v>64</v>
      </c>
      <c r="E1137">
        <v>17</v>
      </c>
      <c r="F1137">
        <v>0</v>
      </c>
      <c r="G1137">
        <v>21</v>
      </c>
      <c r="H1137">
        <v>0.252</v>
      </c>
      <c r="I1137">
        <v>21</v>
      </c>
      <c r="J1137">
        <v>0</v>
      </c>
      <c r="K1137" t="str">
        <f t="shared" si="17"/>
        <v>NO-DIABETES</v>
      </c>
    </row>
    <row r="1138" spans="1:11" x14ac:dyDescent="0.35">
      <c r="A1138">
        <v>1137</v>
      </c>
      <c r="B1138">
        <v>3</v>
      </c>
      <c r="C1138">
        <v>81</v>
      </c>
      <c r="D1138">
        <v>86</v>
      </c>
      <c r="E1138">
        <v>16</v>
      </c>
      <c r="F1138">
        <v>66</v>
      </c>
      <c r="G1138">
        <v>27.5</v>
      </c>
      <c r="H1138">
        <v>0.30599999999999999</v>
      </c>
      <c r="I1138">
        <v>22</v>
      </c>
      <c r="J1138">
        <v>0</v>
      </c>
      <c r="K1138" t="str">
        <f t="shared" si="17"/>
        <v>NO-DIABETES</v>
      </c>
    </row>
    <row r="1139" spans="1:11" x14ac:dyDescent="0.35">
      <c r="A1139">
        <v>1138</v>
      </c>
      <c r="B1139">
        <v>1</v>
      </c>
      <c r="C1139">
        <v>133</v>
      </c>
      <c r="D1139">
        <v>102</v>
      </c>
      <c r="E1139">
        <v>28</v>
      </c>
      <c r="F1139">
        <v>140</v>
      </c>
      <c r="G1139">
        <v>32.799999999999997</v>
      </c>
      <c r="H1139">
        <v>0.23400000000000001</v>
      </c>
      <c r="I1139">
        <v>45</v>
      </c>
      <c r="J1139">
        <v>1</v>
      </c>
      <c r="K1139" t="str">
        <f t="shared" si="17"/>
        <v>NO-DIABETES</v>
      </c>
    </row>
    <row r="1140" spans="1:11" x14ac:dyDescent="0.35">
      <c r="A1140">
        <v>1139</v>
      </c>
      <c r="B1140">
        <v>3</v>
      </c>
      <c r="C1140">
        <v>173</v>
      </c>
      <c r="D1140">
        <v>82</v>
      </c>
      <c r="E1140">
        <v>48</v>
      </c>
      <c r="F1140">
        <v>465</v>
      </c>
      <c r="G1140">
        <v>38.4</v>
      </c>
      <c r="H1140">
        <v>2.137</v>
      </c>
      <c r="I1140">
        <v>25</v>
      </c>
      <c r="J1140">
        <v>1</v>
      </c>
      <c r="K1140" t="str">
        <f t="shared" si="17"/>
        <v xml:space="preserve"> PREDIABETES</v>
      </c>
    </row>
    <row r="1141" spans="1:11" x14ac:dyDescent="0.35">
      <c r="A1141">
        <v>1140</v>
      </c>
      <c r="B1141">
        <v>0</v>
      </c>
      <c r="C1141">
        <v>118</v>
      </c>
      <c r="D1141">
        <v>64</v>
      </c>
      <c r="E1141">
        <v>23</v>
      </c>
      <c r="F1141">
        <v>89</v>
      </c>
      <c r="G1141">
        <v>0</v>
      </c>
      <c r="H1141">
        <v>1.7310000000000001</v>
      </c>
      <c r="I1141">
        <v>21</v>
      </c>
      <c r="J1141">
        <v>0</v>
      </c>
      <c r="K1141" t="str">
        <f t="shared" si="17"/>
        <v>NO-DIABETES</v>
      </c>
    </row>
    <row r="1142" spans="1:11" x14ac:dyDescent="0.35">
      <c r="A1142">
        <v>1141</v>
      </c>
      <c r="B1142">
        <v>0</v>
      </c>
      <c r="C1142">
        <v>84</v>
      </c>
      <c r="D1142">
        <v>64</v>
      </c>
      <c r="E1142">
        <v>22</v>
      </c>
      <c r="F1142">
        <v>66</v>
      </c>
      <c r="G1142">
        <v>35.799999999999997</v>
      </c>
      <c r="H1142">
        <v>0.54500000000000004</v>
      </c>
      <c r="I1142">
        <v>21</v>
      </c>
      <c r="J1142">
        <v>0</v>
      </c>
      <c r="K1142" t="str">
        <f t="shared" si="17"/>
        <v>NO-DIABETES</v>
      </c>
    </row>
    <row r="1143" spans="1:11" x14ac:dyDescent="0.35">
      <c r="A1143">
        <v>1142</v>
      </c>
      <c r="B1143">
        <v>2</v>
      </c>
      <c r="C1143">
        <v>105</v>
      </c>
      <c r="D1143">
        <v>58</v>
      </c>
      <c r="E1143">
        <v>40</v>
      </c>
      <c r="F1143">
        <v>94</v>
      </c>
      <c r="G1143">
        <v>34.9</v>
      </c>
      <c r="H1143">
        <v>0.22500000000000001</v>
      </c>
      <c r="I1143">
        <v>25</v>
      </c>
      <c r="J1143">
        <v>0</v>
      </c>
      <c r="K1143" t="str">
        <f t="shared" si="17"/>
        <v>NO-DIABETES</v>
      </c>
    </row>
    <row r="1144" spans="1:11" x14ac:dyDescent="0.35">
      <c r="A1144">
        <v>1143</v>
      </c>
      <c r="B1144">
        <v>2</v>
      </c>
      <c r="C1144">
        <v>122</v>
      </c>
      <c r="D1144">
        <v>52</v>
      </c>
      <c r="E1144">
        <v>43</v>
      </c>
      <c r="F1144">
        <v>158</v>
      </c>
      <c r="G1144">
        <v>36.200000000000003</v>
      </c>
      <c r="H1144">
        <v>0.81599999999999995</v>
      </c>
      <c r="I1144">
        <v>28</v>
      </c>
      <c r="J1144">
        <v>0</v>
      </c>
      <c r="K1144" t="str">
        <f t="shared" si="17"/>
        <v>NO-DIABETES</v>
      </c>
    </row>
    <row r="1145" spans="1:11" x14ac:dyDescent="0.35">
      <c r="A1145">
        <v>1144</v>
      </c>
      <c r="B1145">
        <v>12</v>
      </c>
      <c r="C1145">
        <v>140</v>
      </c>
      <c r="D1145">
        <v>82</v>
      </c>
      <c r="E1145">
        <v>43</v>
      </c>
      <c r="F1145">
        <v>325</v>
      </c>
      <c r="G1145">
        <v>39.200000000000003</v>
      </c>
      <c r="H1145">
        <v>0.52800000000000002</v>
      </c>
      <c r="I1145">
        <v>58</v>
      </c>
      <c r="J1145">
        <v>1</v>
      </c>
      <c r="K1145" t="str">
        <f t="shared" si="17"/>
        <v xml:space="preserve"> PREDIABETES</v>
      </c>
    </row>
    <row r="1146" spans="1:11" x14ac:dyDescent="0.35">
      <c r="A1146">
        <v>1145</v>
      </c>
      <c r="B1146">
        <v>0</v>
      </c>
      <c r="C1146">
        <v>98</v>
      </c>
      <c r="D1146">
        <v>82</v>
      </c>
      <c r="E1146">
        <v>15</v>
      </c>
      <c r="F1146">
        <v>84</v>
      </c>
      <c r="G1146">
        <v>25.2</v>
      </c>
      <c r="H1146">
        <v>0.29899999999999999</v>
      </c>
      <c r="I1146">
        <v>22</v>
      </c>
      <c r="J1146">
        <v>0</v>
      </c>
      <c r="K1146" t="str">
        <f t="shared" si="17"/>
        <v>NO-DIABETES</v>
      </c>
    </row>
    <row r="1147" spans="1:11" x14ac:dyDescent="0.35">
      <c r="A1147">
        <v>1146</v>
      </c>
      <c r="B1147">
        <v>1</v>
      </c>
      <c r="C1147">
        <v>87</v>
      </c>
      <c r="D1147">
        <v>60</v>
      </c>
      <c r="E1147">
        <v>37</v>
      </c>
      <c r="F1147">
        <v>75</v>
      </c>
      <c r="G1147">
        <v>37.200000000000003</v>
      </c>
      <c r="H1147">
        <v>0.50900000000000001</v>
      </c>
      <c r="I1147">
        <v>22</v>
      </c>
      <c r="J1147">
        <v>0</v>
      </c>
      <c r="K1147" t="str">
        <f t="shared" si="17"/>
        <v>NO-DIABETES</v>
      </c>
    </row>
    <row r="1148" spans="1:11" x14ac:dyDescent="0.35">
      <c r="A1148">
        <v>1147</v>
      </c>
      <c r="B1148">
        <v>4</v>
      </c>
      <c r="C1148">
        <v>156</v>
      </c>
      <c r="D1148">
        <v>75</v>
      </c>
      <c r="E1148">
        <v>0</v>
      </c>
      <c r="F1148">
        <v>0</v>
      </c>
      <c r="G1148">
        <v>48.3</v>
      </c>
      <c r="H1148">
        <v>0.23799999999999999</v>
      </c>
      <c r="I1148">
        <v>32</v>
      </c>
      <c r="J1148">
        <v>1</v>
      </c>
      <c r="K1148" t="str">
        <f t="shared" si="17"/>
        <v xml:space="preserve"> PREDIABETES</v>
      </c>
    </row>
    <row r="1149" spans="1:11" x14ac:dyDescent="0.35">
      <c r="A1149">
        <v>1148</v>
      </c>
      <c r="B1149">
        <v>0</v>
      </c>
      <c r="C1149">
        <v>93</v>
      </c>
      <c r="D1149">
        <v>100</v>
      </c>
      <c r="E1149">
        <v>39</v>
      </c>
      <c r="F1149">
        <v>72</v>
      </c>
      <c r="G1149">
        <v>43.4</v>
      </c>
      <c r="H1149">
        <v>1.0209999999999999</v>
      </c>
      <c r="I1149">
        <v>35</v>
      </c>
      <c r="J1149">
        <v>0</v>
      </c>
      <c r="K1149" t="str">
        <f t="shared" si="17"/>
        <v>NO-DIABETES</v>
      </c>
    </row>
    <row r="1150" spans="1:11" x14ac:dyDescent="0.35">
      <c r="A1150">
        <v>1149</v>
      </c>
      <c r="B1150">
        <v>1</v>
      </c>
      <c r="C1150">
        <v>107</v>
      </c>
      <c r="D1150">
        <v>72</v>
      </c>
      <c r="E1150">
        <v>30</v>
      </c>
      <c r="F1150">
        <v>82</v>
      </c>
      <c r="G1150">
        <v>30.8</v>
      </c>
      <c r="H1150">
        <v>0.82099999999999995</v>
      </c>
      <c r="I1150">
        <v>24</v>
      </c>
      <c r="J1150">
        <v>0</v>
      </c>
      <c r="K1150" t="str">
        <f t="shared" si="17"/>
        <v>NO-DIABETES</v>
      </c>
    </row>
    <row r="1151" spans="1:11" x14ac:dyDescent="0.35">
      <c r="A1151">
        <v>1150</v>
      </c>
      <c r="B1151">
        <v>0</v>
      </c>
      <c r="C1151">
        <v>105</v>
      </c>
      <c r="D1151">
        <v>68</v>
      </c>
      <c r="E1151">
        <v>22</v>
      </c>
      <c r="F1151">
        <v>0</v>
      </c>
      <c r="G1151">
        <v>20</v>
      </c>
      <c r="H1151">
        <v>0.23599999999999999</v>
      </c>
      <c r="I1151">
        <v>22</v>
      </c>
      <c r="J1151">
        <v>0</v>
      </c>
      <c r="K1151" t="str">
        <f t="shared" si="17"/>
        <v>NO-DIABETES</v>
      </c>
    </row>
    <row r="1152" spans="1:11" x14ac:dyDescent="0.35">
      <c r="A1152">
        <v>1151</v>
      </c>
      <c r="B1152">
        <v>1</v>
      </c>
      <c r="C1152">
        <v>109</v>
      </c>
      <c r="D1152">
        <v>60</v>
      </c>
      <c r="E1152">
        <v>8</v>
      </c>
      <c r="F1152">
        <v>182</v>
      </c>
      <c r="G1152">
        <v>25.4</v>
      </c>
      <c r="H1152">
        <v>0.94699999999999995</v>
      </c>
      <c r="I1152">
        <v>21</v>
      </c>
      <c r="J1152">
        <v>0</v>
      </c>
      <c r="K1152" t="str">
        <f t="shared" si="17"/>
        <v>NO-DIABETES</v>
      </c>
    </row>
    <row r="1153" spans="1:11" x14ac:dyDescent="0.35">
      <c r="A1153">
        <v>1152</v>
      </c>
      <c r="B1153">
        <v>1</v>
      </c>
      <c r="C1153">
        <v>90</v>
      </c>
      <c r="D1153">
        <v>62</v>
      </c>
      <c r="E1153">
        <v>18</v>
      </c>
      <c r="F1153">
        <v>59</v>
      </c>
      <c r="G1153">
        <v>25.1</v>
      </c>
      <c r="H1153">
        <v>1.268</v>
      </c>
      <c r="I1153">
        <v>25</v>
      </c>
      <c r="J1153">
        <v>0</v>
      </c>
      <c r="K1153" t="str">
        <f t="shared" si="17"/>
        <v>NO-DIABETES</v>
      </c>
    </row>
    <row r="1154" spans="1:11" x14ac:dyDescent="0.35">
      <c r="A1154">
        <v>1153</v>
      </c>
      <c r="B1154">
        <v>1</v>
      </c>
      <c r="C1154">
        <v>125</v>
      </c>
      <c r="D1154">
        <v>70</v>
      </c>
      <c r="E1154">
        <v>24</v>
      </c>
      <c r="F1154">
        <v>110</v>
      </c>
      <c r="G1154">
        <v>24.3</v>
      </c>
      <c r="H1154">
        <v>0.221</v>
      </c>
      <c r="I1154">
        <v>25</v>
      </c>
      <c r="J1154">
        <v>0</v>
      </c>
      <c r="K1154" t="str">
        <f t="shared" si="17"/>
        <v>NO-DIABETES</v>
      </c>
    </row>
    <row r="1155" spans="1:11" x14ac:dyDescent="0.35">
      <c r="A1155">
        <v>1154</v>
      </c>
      <c r="B1155">
        <v>1</v>
      </c>
      <c r="C1155">
        <v>119</v>
      </c>
      <c r="D1155">
        <v>54</v>
      </c>
      <c r="E1155">
        <v>13</v>
      </c>
      <c r="F1155">
        <v>50</v>
      </c>
      <c r="G1155">
        <v>22.3</v>
      </c>
      <c r="H1155">
        <v>0.20499999999999999</v>
      </c>
      <c r="I1155">
        <v>24</v>
      </c>
      <c r="J1155">
        <v>0</v>
      </c>
      <c r="K1155" t="str">
        <f t="shared" ref="K1155:K1218" si="18">IF(C1155&gt;=140," PREDIABETES","NO-DIABETES")</f>
        <v>NO-DIABETES</v>
      </c>
    </row>
    <row r="1156" spans="1:11" x14ac:dyDescent="0.35">
      <c r="A1156">
        <v>1155</v>
      </c>
      <c r="B1156">
        <v>5</v>
      </c>
      <c r="C1156">
        <v>116</v>
      </c>
      <c r="D1156">
        <v>74</v>
      </c>
      <c r="E1156">
        <v>29</v>
      </c>
      <c r="F1156">
        <v>0</v>
      </c>
      <c r="G1156">
        <v>32.299999999999997</v>
      </c>
      <c r="H1156">
        <v>0.66</v>
      </c>
      <c r="I1156">
        <v>35</v>
      </c>
      <c r="J1156">
        <v>1</v>
      </c>
      <c r="K1156" t="str">
        <f t="shared" si="18"/>
        <v>NO-DIABETES</v>
      </c>
    </row>
    <row r="1157" spans="1:11" x14ac:dyDescent="0.35">
      <c r="A1157">
        <v>1156</v>
      </c>
      <c r="B1157">
        <v>8</v>
      </c>
      <c r="C1157">
        <v>105</v>
      </c>
      <c r="D1157">
        <v>100</v>
      </c>
      <c r="E1157">
        <v>36</v>
      </c>
      <c r="F1157">
        <v>0</v>
      </c>
      <c r="G1157">
        <v>43.3</v>
      </c>
      <c r="H1157">
        <v>0.23899999999999999</v>
      </c>
      <c r="I1157">
        <v>45</v>
      </c>
      <c r="J1157">
        <v>1</v>
      </c>
      <c r="K1157" t="str">
        <f t="shared" si="18"/>
        <v>NO-DIABETES</v>
      </c>
    </row>
    <row r="1158" spans="1:11" x14ac:dyDescent="0.35">
      <c r="A1158">
        <v>1157</v>
      </c>
      <c r="B1158">
        <v>5</v>
      </c>
      <c r="C1158">
        <v>144</v>
      </c>
      <c r="D1158">
        <v>82</v>
      </c>
      <c r="E1158">
        <v>26</v>
      </c>
      <c r="F1158">
        <v>285</v>
      </c>
      <c r="G1158">
        <v>32</v>
      </c>
      <c r="H1158">
        <v>0.45200000000000001</v>
      </c>
      <c r="I1158">
        <v>58</v>
      </c>
      <c r="J1158">
        <v>1</v>
      </c>
      <c r="K1158" t="str">
        <f t="shared" si="18"/>
        <v xml:space="preserve"> PREDIABETES</v>
      </c>
    </row>
    <row r="1159" spans="1:11" x14ac:dyDescent="0.35">
      <c r="A1159">
        <v>1158</v>
      </c>
      <c r="B1159">
        <v>3</v>
      </c>
      <c r="C1159">
        <v>100</v>
      </c>
      <c r="D1159">
        <v>68</v>
      </c>
      <c r="E1159">
        <v>23</v>
      </c>
      <c r="F1159">
        <v>81</v>
      </c>
      <c r="G1159">
        <v>31.6</v>
      </c>
      <c r="H1159">
        <v>0.94899999999999995</v>
      </c>
      <c r="I1159">
        <v>28</v>
      </c>
      <c r="J1159">
        <v>0</v>
      </c>
      <c r="K1159" t="str">
        <f t="shared" si="18"/>
        <v>NO-DIABETES</v>
      </c>
    </row>
    <row r="1160" spans="1:11" x14ac:dyDescent="0.35">
      <c r="A1160">
        <v>1159</v>
      </c>
      <c r="B1160">
        <v>1</v>
      </c>
      <c r="C1160">
        <v>100</v>
      </c>
      <c r="D1160">
        <v>66</v>
      </c>
      <c r="E1160">
        <v>29</v>
      </c>
      <c r="F1160">
        <v>196</v>
      </c>
      <c r="G1160">
        <v>32</v>
      </c>
      <c r="H1160">
        <v>0.44400000000000001</v>
      </c>
      <c r="I1160">
        <v>42</v>
      </c>
      <c r="J1160">
        <v>0</v>
      </c>
      <c r="K1160" t="str">
        <f t="shared" si="18"/>
        <v>NO-DIABETES</v>
      </c>
    </row>
    <row r="1161" spans="1:11" x14ac:dyDescent="0.35">
      <c r="A1161">
        <v>1160</v>
      </c>
      <c r="B1161">
        <v>5</v>
      </c>
      <c r="C1161">
        <v>166</v>
      </c>
      <c r="D1161">
        <v>76</v>
      </c>
      <c r="E1161">
        <v>0</v>
      </c>
      <c r="F1161">
        <v>0</v>
      </c>
      <c r="G1161">
        <v>45.7</v>
      </c>
      <c r="H1161">
        <v>0.34</v>
      </c>
      <c r="I1161">
        <v>27</v>
      </c>
      <c r="J1161">
        <v>1</v>
      </c>
      <c r="K1161" t="str">
        <f t="shared" si="18"/>
        <v xml:space="preserve"> PREDIABETES</v>
      </c>
    </row>
    <row r="1162" spans="1:11" x14ac:dyDescent="0.35">
      <c r="A1162">
        <v>1161</v>
      </c>
      <c r="B1162">
        <v>1</v>
      </c>
      <c r="C1162">
        <v>131</v>
      </c>
      <c r="D1162">
        <v>64</v>
      </c>
      <c r="E1162">
        <v>14</v>
      </c>
      <c r="F1162">
        <v>415</v>
      </c>
      <c r="G1162">
        <v>23.7</v>
      </c>
      <c r="H1162">
        <v>0.38900000000000001</v>
      </c>
      <c r="I1162">
        <v>21</v>
      </c>
      <c r="J1162">
        <v>0</v>
      </c>
      <c r="K1162" t="str">
        <f t="shared" si="18"/>
        <v>NO-DIABETES</v>
      </c>
    </row>
    <row r="1163" spans="1:11" x14ac:dyDescent="0.35">
      <c r="A1163">
        <v>1162</v>
      </c>
      <c r="B1163">
        <v>4</v>
      </c>
      <c r="C1163">
        <v>116</v>
      </c>
      <c r="D1163">
        <v>72</v>
      </c>
      <c r="E1163">
        <v>12</v>
      </c>
      <c r="F1163">
        <v>87</v>
      </c>
      <c r="G1163">
        <v>22.1</v>
      </c>
      <c r="H1163">
        <v>0.46300000000000002</v>
      </c>
      <c r="I1163">
        <v>37</v>
      </c>
      <c r="J1163">
        <v>0</v>
      </c>
      <c r="K1163" t="str">
        <f t="shared" si="18"/>
        <v>NO-DIABETES</v>
      </c>
    </row>
    <row r="1164" spans="1:11" x14ac:dyDescent="0.35">
      <c r="A1164">
        <v>1163</v>
      </c>
      <c r="B1164">
        <v>4</v>
      </c>
      <c r="C1164">
        <v>158</v>
      </c>
      <c r="D1164">
        <v>78</v>
      </c>
      <c r="E1164">
        <v>0</v>
      </c>
      <c r="F1164">
        <v>0</v>
      </c>
      <c r="G1164">
        <v>32.9</v>
      </c>
      <c r="H1164">
        <v>0.80300000000000005</v>
      </c>
      <c r="I1164">
        <v>31</v>
      </c>
      <c r="J1164">
        <v>1</v>
      </c>
      <c r="K1164" t="str">
        <f t="shared" si="18"/>
        <v xml:space="preserve"> PREDIABETES</v>
      </c>
    </row>
    <row r="1165" spans="1:11" x14ac:dyDescent="0.35">
      <c r="A1165">
        <v>1164</v>
      </c>
      <c r="B1165">
        <v>2</v>
      </c>
      <c r="C1165">
        <v>127</v>
      </c>
      <c r="D1165">
        <v>58</v>
      </c>
      <c r="E1165">
        <v>24</v>
      </c>
      <c r="F1165">
        <v>275</v>
      </c>
      <c r="G1165">
        <v>27.7</v>
      </c>
      <c r="H1165">
        <v>1.6</v>
      </c>
      <c r="I1165">
        <v>25</v>
      </c>
      <c r="J1165">
        <v>0</v>
      </c>
      <c r="K1165" t="str">
        <f t="shared" si="18"/>
        <v>NO-DIABETES</v>
      </c>
    </row>
    <row r="1166" spans="1:11" x14ac:dyDescent="0.35">
      <c r="A1166">
        <v>1165</v>
      </c>
      <c r="B1166">
        <v>3</v>
      </c>
      <c r="C1166">
        <v>96</v>
      </c>
      <c r="D1166">
        <v>56</v>
      </c>
      <c r="E1166">
        <v>34</v>
      </c>
      <c r="F1166">
        <v>115</v>
      </c>
      <c r="G1166">
        <v>24.7</v>
      </c>
      <c r="H1166">
        <v>0.94399999999999995</v>
      </c>
      <c r="I1166">
        <v>39</v>
      </c>
      <c r="J1166">
        <v>0</v>
      </c>
      <c r="K1166" t="str">
        <f t="shared" si="18"/>
        <v>NO-DIABETES</v>
      </c>
    </row>
    <row r="1167" spans="1:11" x14ac:dyDescent="0.35">
      <c r="A1167">
        <v>1166</v>
      </c>
      <c r="B1167">
        <v>0</v>
      </c>
      <c r="C1167">
        <v>131</v>
      </c>
      <c r="D1167">
        <v>66</v>
      </c>
      <c r="E1167">
        <v>40</v>
      </c>
      <c r="F1167">
        <v>0</v>
      </c>
      <c r="G1167">
        <v>34.299999999999997</v>
      </c>
      <c r="H1167">
        <v>0.19600000000000001</v>
      </c>
      <c r="I1167">
        <v>22</v>
      </c>
      <c r="J1167">
        <v>1</v>
      </c>
      <c r="K1167" t="str">
        <f t="shared" si="18"/>
        <v>NO-DIABETES</v>
      </c>
    </row>
    <row r="1168" spans="1:11" x14ac:dyDescent="0.35">
      <c r="A1168">
        <v>1167</v>
      </c>
      <c r="B1168">
        <v>3</v>
      </c>
      <c r="C1168">
        <v>82</v>
      </c>
      <c r="D1168">
        <v>70</v>
      </c>
      <c r="E1168">
        <v>0</v>
      </c>
      <c r="F1168">
        <v>0</v>
      </c>
      <c r="G1168">
        <v>21.1</v>
      </c>
      <c r="H1168">
        <v>0.38900000000000001</v>
      </c>
      <c r="I1168">
        <v>25</v>
      </c>
      <c r="J1168">
        <v>0</v>
      </c>
      <c r="K1168" t="str">
        <f t="shared" si="18"/>
        <v>NO-DIABETES</v>
      </c>
    </row>
    <row r="1169" spans="1:11" x14ac:dyDescent="0.35">
      <c r="A1169">
        <v>1168</v>
      </c>
      <c r="B1169">
        <v>3</v>
      </c>
      <c r="C1169">
        <v>193</v>
      </c>
      <c r="D1169">
        <v>70</v>
      </c>
      <c r="E1169">
        <v>31</v>
      </c>
      <c r="F1169">
        <v>0</v>
      </c>
      <c r="G1169">
        <v>34.9</v>
      </c>
      <c r="H1169">
        <v>0.24099999999999999</v>
      </c>
      <c r="I1169">
        <v>25</v>
      </c>
      <c r="J1169">
        <v>1</v>
      </c>
      <c r="K1169" t="str">
        <f t="shared" si="18"/>
        <v xml:space="preserve"> PREDIABETES</v>
      </c>
    </row>
    <row r="1170" spans="1:11" x14ac:dyDescent="0.35">
      <c r="A1170">
        <v>1169</v>
      </c>
      <c r="B1170">
        <v>4</v>
      </c>
      <c r="C1170">
        <v>95</v>
      </c>
      <c r="D1170">
        <v>64</v>
      </c>
      <c r="E1170">
        <v>0</v>
      </c>
      <c r="F1170">
        <v>0</v>
      </c>
      <c r="G1170">
        <v>32</v>
      </c>
      <c r="H1170">
        <v>0.161</v>
      </c>
      <c r="I1170">
        <v>31</v>
      </c>
      <c r="J1170">
        <v>1</v>
      </c>
      <c r="K1170" t="str">
        <f t="shared" si="18"/>
        <v>NO-DIABETES</v>
      </c>
    </row>
    <row r="1171" spans="1:11" x14ac:dyDescent="0.35">
      <c r="A1171">
        <v>1170</v>
      </c>
      <c r="B1171">
        <v>6</v>
      </c>
      <c r="C1171">
        <v>137</v>
      </c>
      <c r="D1171">
        <v>61</v>
      </c>
      <c r="E1171">
        <v>0</v>
      </c>
      <c r="F1171">
        <v>0</v>
      </c>
      <c r="G1171">
        <v>24.2</v>
      </c>
      <c r="H1171">
        <v>0.151</v>
      </c>
      <c r="I1171">
        <v>55</v>
      </c>
      <c r="J1171">
        <v>0</v>
      </c>
      <c r="K1171" t="str">
        <f t="shared" si="18"/>
        <v>NO-DIABETES</v>
      </c>
    </row>
    <row r="1172" spans="1:11" x14ac:dyDescent="0.35">
      <c r="A1172">
        <v>1171</v>
      </c>
      <c r="B1172">
        <v>5</v>
      </c>
      <c r="C1172">
        <v>136</v>
      </c>
      <c r="D1172">
        <v>84</v>
      </c>
      <c r="E1172">
        <v>41</v>
      </c>
      <c r="F1172">
        <v>88</v>
      </c>
      <c r="G1172">
        <v>35</v>
      </c>
      <c r="H1172">
        <v>0.28599999999999998</v>
      </c>
      <c r="I1172">
        <v>35</v>
      </c>
      <c r="J1172">
        <v>1</v>
      </c>
      <c r="K1172" t="str">
        <f t="shared" si="18"/>
        <v>NO-DIABETES</v>
      </c>
    </row>
    <row r="1173" spans="1:11" x14ac:dyDescent="0.35">
      <c r="A1173">
        <v>1172</v>
      </c>
      <c r="B1173">
        <v>9</v>
      </c>
      <c r="C1173">
        <v>72</v>
      </c>
      <c r="D1173">
        <v>78</v>
      </c>
      <c r="E1173">
        <v>25</v>
      </c>
      <c r="F1173">
        <v>0</v>
      </c>
      <c r="G1173">
        <v>31.6</v>
      </c>
      <c r="H1173">
        <v>0.28000000000000003</v>
      </c>
      <c r="I1173">
        <v>38</v>
      </c>
      <c r="J1173">
        <v>0</v>
      </c>
      <c r="K1173" t="str">
        <f t="shared" si="18"/>
        <v>NO-DIABETES</v>
      </c>
    </row>
    <row r="1174" spans="1:11" x14ac:dyDescent="0.35">
      <c r="A1174">
        <v>1173</v>
      </c>
      <c r="B1174">
        <v>5</v>
      </c>
      <c r="C1174">
        <v>168</v>
      </c>
      <c r="D1174">
        <v>64</v>
      </c>
      <c r="E1174">
        <v>0</v>
      </c>
      <c r="F1174">
        <v>0</v>
      </c>
      <c r="G1174">
        <v>32.9</v>
      </c>
      <c r="H1174">
        <v>0.13500000000000001</v>
      </c>
      <c r="I1174">
        <v>41</v>
      </c>
      <c r="J1174">
        <v>1</v>
      </c>
      <c r="K1174" t="str">
        <f t="shared" si="18"/>
        <v xml:space="preserve"> PREDIABETES</v>
      </c>
    </row>
    <row r="1175" spans="1:11" x14ac:dyDescent="0.35">
      <c r="A1175">
        <v>1174</v>
      </c>
      <c r="B1175">
        <v>2</v>
      </c>
      <c r="C1175">
        <v>123</v>
      </c>
      <c r="D1175">
        <v>48</v>
      </c>
      <c r="E1175">
        <v>32</v>
      </c>
      <c r="F1175">
        <v>165</v>
      </c>
      <c r="G1175">
        <v>42.1</v>
      </c>
      <c r="H1175">
        <v>0.52</v>
      </c>
      <c r="I1175">
        <v>26</v>
      </c>
      <c r="J1175">
        <v>0</v>
      </c>
      <c r="K1175" t="str">
        <f t="shared" si="18"/>
        <v>NO-DIABETES</v>
      </c>
    </row>
    <row r="1176" spans="1:11" x14ac:dyDescent="0.35">
      <c r="A1176">
        <v>1175</v>
      </c>
      <c r="B1176">
        <v>4</v>
      </c>
      <c r="C1176">
        <v>115</v>
      </c>
      <c r="D1176">
        <v>72</v>
      </c>
      <c r="E1176">
        <v>0</v>
      </c>
      <c r="F1176">
        <v>0</v>
      </c>
      <c r="G1176">
        <v>28.9</v>
      </c>
      <c r="H1176">
        <v>0.376</v>
      </c>
      <c r="I1176">
        <v>46</v>
      </c>
      <c r="J1176">
        <v>1</v>
      </c>
      <c r="K1176" t="str">
        <f t="shared" si="18"/>
        <v>NO-DIABETES</v>
      </c>
    </row>
    <row r="1177" spans="1:11" x14ac:dyDescent="0.35">
      <c r="A1177">
        <v>1176</v>
      </c>
      <c r="B1177">
        <v>0</v>
      </c>
      <c r="C1177">
        <v>101</v>
      </c>
      <c r="D1177">
        <v>62</v>
      </c>
      <c r="E1177">
        <v>0</v>
      </c>
      <c r="F1177">
        <v>0</v>
      </c>
      <c r="G1177">
        <v>21.9</v>
      </c>
      <c r="H1177">
        <v>0.33600000000000002</v>
      </c>
      <c r="I1177">
        <v>25</v>
      </c>
      <c r="J1177">
        <v>0</v>
      </c>
      <c r="K1177" t="str">
        <f t="shared" si="18"/>
        <v>NO-DIABETES</v>
      </c>
    </row>
    <row r="1178" spans="1:11" x14ac:dyDescent="0.35">
      <c r="A1178">
        <v>1177</v>
      </c>
      <c r="B1178">
        <v>8</v>
      </c>
      <c r="C1178">
        <v>197</v>
      </c>
      <c r="D1178">
        <v>74</v>
      </c>
      <c r="E1178">
        <v>0</v>
      </c>
      <c r="F1178">
        <v>0</v>
      </c>
      <c r="G1178">
        <v>25.9</v>
      </c>
      <c r="H1178">
        <v>1.1910000000000001</v>
      </c>
      <c r="I1178">
        <v>39</v>
      </c>
      <c r="J1178">
        <v>1</v>
      </c>
      <c r="K1178" t="str">
        <f t="shared" si="18"/>
        <v xml:space="preserve"> PREDIABETES</v>
      </c>
    </row>
    <row r="1179" spans="1:11" x14ac:dyDescent="0.35">
      <c r="A1179">
        <v>1178</v>
      </c>
      <c r="B1179">
        <v>1</v>
      </c>
      <c r="C1179">
        <v>172</v>
      </c>
      <c r="D1179">
        <v>68</v>
      </c>
      <c r="E1179">
        <v>49</v>
      </c>
      <c r="F1179">
        <v>579</v>
      </c>
      <c r="G1179">
        <v>42.4</v>
      </c>
      <c r="H1179">
        <v>0.70199999999999996</v>
      </c>
      <c r="I1179">
        <v>28</v>
      </c>
      <c r="J1179">
        <v>1</v>
      </c>
      <c r="K1179" t="str">
        <f t="shared" si="18"/>
        <v xml:space="preserve"> PREDIABETES</v>
      </c>
    </row>
    <row r="1180" spans="1:11" x14ac:dyDescent="0.35">
      <c r="A1180">
        <v>1179</v>
      </c>
      <c r="B1180">
        <v>6</v>
      </c>
      <c r="C1180">
        <v>102</v>
      </c>
      <c r="D1180">
        <v>90</v>
      </c>
      <c r="E1180">
        <v>39</v>
      </c>
      <c r="F1180">
        <v>0</v>
      </c>
      <c r="G1180">
        <v>35.700000000000003</v>
      </c>
      <c r="H1180">
        <v>0.67400000000000004</v>
      </c>
      <c r="I1180">
        <v>28</v>
      </c>
      <c r="J1180">
        <v>0</v>
      </c>
      <c r="K1180" t="str">
        <f t="shared" si="18"/>
        <v>NO-DIABETES</v>
      </c>
    </row>
    <row r="1181" spans="1:11" x14ac:dyDescent="0.35">
      <c r="A1181">
        <v>1180</v>
      </c>
      <c r="B1181">
        <v>1</v>
      </c>
      <c r="C1181">
        <v>112</v>
      </c>
      <c r="D1181">
        <v>72</v>
      </c>
      <c r="E1181">
        <v>30</v>
      </c>
      <c r="F1181">
        <v>176</v>
      </c>
      <c r="G1181">
        <v>34.4</v>
      </c>
      <c r="H1181">
        <v>0.52800000000000002</v>
      </c>
      <c r="I1181">
        <v>25</v>
      </c>
      <c r="J1181">
        <v>0</v>
      </c>
      <c r="K1181" t="str">
        <f t="shared" si="18"/>
        <v>NO-DIABETES</v>
      </c>
    </row>
    <row r="1182" spans="1:11" x14ac:dyDescent="0.35">
      <c r="A1182">
        <v>1181</v>
      </c>
      <c r="B1182">
        <v>1</v>
      </c>
      <c r="C1182">
        <v>143</v>
      </c>
      <c r="D1182">
        <v>84</v>
      </c>
      <c r="E1182">
        <v>23</v>
      </c>
      <c r="F1182">
        <v>310</v>
      </c>
      <c r="G1182">
        <v>42.4</v>
      </c>
      <c r="H1182">
        <v>1.0760000000000001</v>
      </c>
      <c r="I1182">
        <v>22</v>
      </c>
      <c r="J1182">
        <v>0</v>
      </c>
      <c r="K1182" t="str">
        <f t="shared" si="18"/>
        <v xml:space="preserve"> PREDIABETES</v>
      </c>
    </row>
    <row r="1183" spans="1:11" x14ac:dyDescent="0.35">
      <c r="A1183">
        <v>1182</v>
      </c>
      <c r="B1183">
        <v>1</v>
      </c>
      <c r="C1183">
        <v>143</v>
      </c>
      <c r="D1183">
        <v>74</v>
      </c>
      <c r="E1183">
        <v>22</v>
      </c>
      <c r="F1183">
        <v>61</v>
      </c>
      <c r="G1183">
        <v>26.2</v>
      </c>
      <c r="H1183">
        <v>0.25600000000000001</v>
      </c>
      <c r="I1183">
        <v>21</v>
      </c>
      <c r="J1183">
        <v>0</v>
      </c>
      <c r="K1183" t="str">
        <f t="shared" si="18"/>
        <v xml:space="preserve"> PREDIABETES</v>
      </c>
    </row>
    <row r="1184" spans="1:11" x14ac:dyDescent="0.35">
      <c r="A1184">
        <v>1183</v>
      </c>
      <c r="B1184">
        <v>0</v>
      </c>
      <c r="C1184">
        <v>138</v>
      </c>
      <c r="D1184">
        <v>60</v>
      </c>
      <c r="E1184">
        <v>35</v>
      </c>
      <c r="F1184">
        <v>167</v>
      </c>
      <c r="G1184">
        <v>34.6</v>
      </c>
      <c r="H1184">
        <v>0.53400000000000003</v>
      </c>
      <c r="I1184">
        <v>21</v>
      </c>
      <c r="J1184">
        <v>1</v>
      </c>
      <c r="K1184" t="str">
        <f t="shared" si="18"/>
        <v>NO-DIABETES</v>
      </c>
    </row>
    <row r="1185" spans="1:11" x14ac:dyDescent="0.35">
      <c r="A1185">
        <v>1184</v>
      </c>
      <c r="B1185">
        <v>3</v>
      </c>
      <c r="C1185">
        <v>173</v>
      </c>
      <c r="D1185">
        <v>84</v>
      </c>
      <c r="E1185">
        <v>33</v>
      </c>
      <c r="F1185">
        <v>474</v>
      </c>
      <c r="G1185">
        <v>35.700000000000003</v>
      </c>
      <c r="H1185">
        <v>0.25800000000000001</v>
      </c>
      <c r="I1185">
        <v>22</v>
      </c>
      <c r="J1185">
        <v>1</v>
      </c>
      <c r="K1185" t="str">
        <f t="shared" si="18"/>
        <v xml:space="preserve"> PREDIABETES</v>
      </c>
    </row>
    <row r="1186" spans="1:11" x14ac:dyDescent="0.35">
      <c r="A1186">
        <v>1185</v>
      </c>
      <c r="B1186">
        <v>1</v>
      </c>
      <c r="C1186">
        <v>97</v>
      </c>
      <c r="D1186">
        <v>68</v>
      </c>
      <c r="E1186">
        <v>21</v>
      </c>
      <c r="F1186">
        <v>0</v>
      </c>
      <c r="G1186">
        <v>27.2</v>
      </c>
      <c r="H1186">
        <v>1.095</v>
      </c>
      <c r="I1186">
        <v>22</v>
      </c>
      <c r="J1186">
        <v>0</v>
      </c>
      <c r="K1186" t="str">
        <f t="shared" si="18"/>
        <v>NO-DIABETES</v>
      </c>
    </row>
    <row r="1187" spans="1:11" x14ac:dyDescent="0.35">
      <c r="A1187">
        <v>1186</v>
      </c>
      <c r="B1187">
        <v>4</v>
      </c>
      <c r="C1187">
        <v>144</v>
      </c>
      <c r="D1187">
        <v>82</v>
      </c>
      <c r="E1187">
        <v>32</v>
      </c>
      <c r="F1187">
        <v>0</v>
      </c>
      <c r="G1187">
        <v>38.5</v>
      </c>
      <c r="H1187">
        <v>0.55400000000000005</v>
      </c>
      <c r="I1187">
        <v>37</v>
      </c>
      <c r="J1187">
        <v>1</v>
      </c>
      <c r="K1187" t="str">
        <f t="shared" si="18"/>
        <v xml:space="preserve"> PREDIABETES</v>
      </c>
    </row>
    <row r="1188" spans="1:11" x14ac:dyDescent="0.35">
      <c r="A1188">
        <v>1187</v>
      </c>
      <c r="B1188">
        <v>1</v>
      </c>
      <c r="C1188">
        <v>83</v>
      </c>
      <c r="D1188">
        <v>68</v>
      </c>
      <c r="E1188">
        <v>0</v>
      </c>
      <c r="F1188">
        <v>0</v>
      </c>
      <c r="G1188">
        <v>18.2</v>
      </c>
      <c r="H1188">
        <v>0.624</v>
      </c>
      <c r="I1188">
        <v>27</v>
      </c>
      <c r="J1188">
        <v>0</v>
      </c>
      <c r="K1188" t="str">
        <f t="shared" si="18"/>
        <v>NO-DIABETES</v>
      </c>
    </row>
    <row r="1189" spans="1:11" x14ac:dyDescent="0.35">
      <c r="A1189">
        <v>1188</v>
      </c>
      <c r="B1189">
        <v>3</v>
      </c>
      <c r="C1189">
        <v>129</v>
      </c>
      <c r="D1189">
        <v>64</v>
      </c>
      <c r="E1189">
        <v>29</v>
      </c>
      <c r="F1189">
        <v>115</v>
      </c>
      <c r="G1189">
        <v>26.4</v>
      </c>
      <c r="H1189">
        <v>0.219</v>
      </c>
      <c r="I1189">
        <v>28</v>
      </c>
      <c r="J1189">
        <v>1</v>
      </c>
      <c r="K1189" t="str">
        <f t="shared" si="18"/>
        <v>NO-DIABETES</v>
      </c>
    </row>
    <row r="1190" spans="1:11" x14ac:dyDescent="0.35">
      <c r="A1190">
        <v>1189</v>
      </c>
      <c r="B1190">
        <v>1</v>
      </c>
      <c r="C1190">
        <v>119</v>
      </c>
      <c r="D1190">
        <v>88</v>
      </c>
      <c r="E1190">
        <v>41</v>
      </c>
      <c r="F1190">
        <v>170</v>
      </c>
      <c r="G1190">
        <v>45.3</v>
      </c>
      <c r="H1190">
        <v>0.50700000000000001</v>
      </c>
      <c r="I1190">
        <v>26</v>
      </c>
      <c r="J1190">
        <v>0</v>
      </c>
      <c r="K1190" t="str">
        <f t="shared" si="18"/>
        <v>NO-DIABETES</v>
      </c>
    </row>
    <row r="1191" spans="1:11" x14ac:dyDescent="0.35">
      <c r="A1191">
        <v>1190</v>
      </c>
      <c r="B1191">
        <v>2</v>
      </c>
      <c r="C1191">
        <v>94</v>
      </c>
      <c r="D1191">
        <v>68</v>
      </c>
      <c r="E1191">
        <v>18</v>
      </c>
      <c r="F1191">
        <v>76</v>
      </c>
      <c r="G1191">
        <v>26</v>
      </c>
      <c r="H1191">
        <v>0.56100000000000005</v>
      </c>
      <c r="I1191">
        <v>21</v>
      </c>
      <c r="J1191">
        <v>0</v>
      </c>
      <c r="K1191" t="str">
        <f t="shared" si="18"/>
        <v>NO-DIABETES</v>
      </c>
    </row>
    <row r="1192" spans="1:11" x14ac:dyDescent="0.35">
      <c r="A1192">
        <v>1191</v>
      </c>
      <c r="B1192">
        <v>0</v>
      </c>
      <c r="C1192">
        <v>102</v>
      </c>
      <c r="D1192">
        <v>64</v>
      </c>
      <c r="E1192">
        <v>46</v>
      </c>
      <c r="F1192">
        <v>78</v>
      </c>
      <c r="G1192">
        <v>40.6</v>
      </c>
      <c r="H1192">
        <v>0.496</v>
      </c>
      <c r="I1192">
        <v>21</v>
      </c>
      <c r="J1192">
        <v>0</v>
      </c>
      <c r="K1192" t="str">
        <f t="shared" si="18"/>
        <v>NO-DIABETES</v>
      </c>
    </row>
    <row r="1193" spans="1:11" x14ac:dyDescent="0.35">
      <c r="A1193">
        <v>1192</v>
      </c>
      <c r="B1193">
        <v>2</v>
      </c>
      <c r="C1193">
        <v>115</v>
      </c>
      <c r="D1193">
        <v>64</v>
      </c>
      <c r="E1193">
        <v>22</v>
      </c>
      <c r="F1193">
        <v>0</v>
      </c>
      <c r="G1193">
        <v>30.8</v>
      </c>
      <c r="H1193">
        <v>0.42099999999999999</v>
      </c>
      <c r="I1193">
        <v>21</v>
      </c>
      <c r="J1193">
        <v>0</v>
      </c>
      <c r="K1193" t="str">
        <f t="shared" si="18"/>
        <v>NO-DIABETES</v>
      </c>
    </row>
    <row r="1194" spans="1:11" x14ac:dyDescent="0.35">
      <c r="A1194">
        <v>1193</v>
      </c>
      <c r="B1194">
        <v>8</v>
      </c>
      <c r="C1194">
        <v>151</v>
      </c>
      <c r="D1194">
        <v>78</v>
      </c>
      <c r="E1194">
        <v>32</v>
      </c>
      <c r="F1194">
        <v>210</v>
      </c>
      <c r="G1194">
        <v>42.9</v>
      </c>
      <c r="H1194">
        <v>0.51600000000000001</v>
      </c>
      <c r="I1194">
        <v>36</v>
      </c>
      <c r="J1194">
        <v>1</v>
      </c>
      <c r="K1194" t="str">
        <f t="shared" si="18"/>
        <v xml:space="preserve"> PREDIABETES</v>
      </c>
    </row>
    <row r="1195" spans="1:11" x14ac:dyDescent="0.35">
      <c r="A1195">
        <v>1194</v>
      </c>
      <c r="B1195">
        <v>4</v>
      </c>
      <c r="C1195">
        <v>184</v>
      </c>
      <c r="D1195">
        <v>78</v>
      </c>
      <c r="E1195">
        <v>39</v>
      </c>
      <c r="F1195">
        <v>277</v>
      </c>
      <c r="G1195">
        <v>37</v>
      </c>
      <c r="H1195">
        <v>0.26400000000000001</v>
      </c>
      <c r="I1195">
        <v>31</v>
      </c>
      <c r="J1195">
        <v>1</v>
      </c>
      <c r="K1195" t="str">
        <f t="shared" si="18"/>
        <v xml:space="preserve"> PREDIABETES</v>
      </c>
    </row>
    <row r="1196" spans="1:11" x14ac:dyDescent="0.35">
      <c r="A1196">
        <v>1195</v>
      </c>
      <c r="B1196">
        <v>0</v>
      </c>
      <c r="C1196">
        <v>94</v>
      </c>
      <c r="D1196">
        <v>0</v>
      </c>
      <c r="E1196">
        <v>0</v>
      </c>
      <c r="F1196">
        <v>0</v>
      </c>
      <c r="G1196">
        <v>0</v>
      </c>
      <c r="H1196">
        <v>0.25600000000000001</v>
      </c>
      <c r="I1196">
        <v>25</v>
      </c>
      <c r="J1196">
        <v>0</v>
      </c>
      <c r="K1196" t="str">
        <f t="shared" si="18"/>
        <v>NO-DIABETES</v>
      </c>
    </row>
    <row r="1197" spans="1:11" x14ac:dyDescent="0.35">
      <c r="A1197">
        <v>1196</v>
      </c>
      <c r="B1197">
        <v>1</v>
      </c>
      <c r="C1197">
        <v>181</v>
      </c>
      <c r="D1197">
        <v>64</v>
      </c>
      <c r="E1197">
        <v>30</v>
      </c>
      <c r="F1197">
        <v>180</v>
      </c>
      <c r="G1197">
        <v>34.1</v>
      </c>
      <c r="H1197">
        <v>0.32800000000000001</v>
      </c>
      <c r="I1197">
        <v>38</v>
      </c>
      <c r="J1197">
        <v>1</v>
      </c>
      <c r="K1197" t="str">
        <f t="shared" si="18"/>
        <v xml:space="preserve"> PREDIABETES</v>
      </c>
    </row>
    <row r="1198" spans="1:11" x14ac:dyDescent="0.35">
      <c r="A1198">
        <v>1197</v>
      </c>
      <c r="B1198">
        <v>0</v>
      </c>
      <c r="C1198">
        <v>135</v>
      </c>
      <c r="D1198">
        <v>94</v>
      </c>
      <c r="E1198">
        <v>46</v>
      </c>
      <c r="F1198">
        <v>145</v>
      </c>
      <c r="G1198">
        <v>40.6</v>
      </c>
      <c r="H1198">
        <v>0.28399999999999997</v>
      </c>
      <c r="I1198">
        <v>26</v>
      </c>
      <c r="J1198">
        <v>0</v>
      </c>
      <c r="K1198" t="str">
        <f t="shared" si="18"/>
        <v>NO-DIABETES</v>
      </c>
    </row>
    <row r="1199" spans="1:11" x14ac:dyDescent="0.35">
      <c r="A1199">
        <v>1198</v>
      </c>
      <c r="B1199">
        <v>1</v>
      </c>
      <c r="C1199">
        <v>95</v>
      </c>
      <c r="D1199">
        <v>82</v>
      </c>
      <c r="E1199">
        <v>25</v>
      </c>
      <c r="F1199">
        <v>180</v>
      </c>
      <c r="G1199">
        <v>35</v>
      </c>
      <c r="H1199">
        <v>0.23300000000000001</v>
      </c>
      <c r="I1199">
        <v>43</v>
      </c>
      <c r="J1199">
        <v>1</v>
      </c>
      <c r="K1199" t="str">
        <f t="shared" si="18"/>
        <v>NO-DIABETES</v>
      </c>
    </row>
    <row r="1200" spans="1:11" x14ac:dyDescent="0.35">
      <c r="A1200">
        <v>1199</v>
      </c>
      <c r="B1200">
        <v>2</v>
      </c>
      <c r="C1200">
        <v>99</v>
      </c>
      <c r="D1200">
        <v>0</v>
      </c>
      <c r="E1200">
        <v>0</v>
      </c>
      <c r="F1200">
        <v>0</v>
      </c>
      <c r="G1200">
        <v>22.2</v>
      </c>
      <c r="H1200">
        <v>0.108</v>
      </c>
      <c r="I1200">
        <v>23</v>
      </c>
      <c r="J1200">
        <v>0</v>
      </c>
      <c r="K1200" t="str">
        <f t="shared" si="18"/>
        <v>NO-DIABETES</v>
      </c>
    </row>
    <row r="1201" spans="1:11" x14ac:dyDescent="0.35">
      <c r="A1201">
        <v>1200</v>
      </c>
      <c r="B1201">
        <v>3</v>
      </c>
      <c r="C1201">
        <v>89</v>
      </c>
      <c r="D1201">
        <v>74</v>
      </c>
      <c r="E1201">
        <v>16</v>
      </c>
      <c r="F1201">
        <v>85</v>
      </c>
      <c r="G1201">
        <v>30.4</v>
      </c>
      <c r="H1201">
        <v>0.55100000000000005</v>
      </c>
      <c r="I1201">
        <v>38</v>
      </c>
      <c r="J1201">
        <v>0</v>
      </c>
      <c r="K1201" t="str">
        <f t="shared" si="18"/>
        <v>NO-DIABETES</v>
      </c>
    </row>
    <row r="1202" spans="1:11" x14ac:dyDescent="0.35">
      <c r="A1202">
        <v>1201</v>
      </c>
      <c r="B1202">
        <v>1</v>
      </c>
      <c r="C1202">
        <v>80</v>
      </c>
      <c r="D1202">
        <v>74</v>
      </c>
      <c r="E1202">
        <v>11</v>
      </c>
      <c r="F1202">
        <v>60</v>
      </c>
      <c r="G1202">
        <v>30</v>
      </c>
      <c r="H1202">
        <v>0.52700000000000002</v>
      </c>
      <c r="I1202">
        <v>22</v>
      </c>
      <c r="J1202">
        <v>0</v>
      </c>
      <c r="K1202" t="str">
        <f t="shared" si="18"/>
        <v>NO-DIABETES</v>
      </c>
    </row>
    <row r="1203" spans="1:11" x14ac:dyDescent="0.35">
      <c r="A1203">
        <v>1202</v>
      </c>
      <c r="B1203">
        <v>2</v>
      </c>
      <c r="C1203">
        <v>139</v>
      </c>
      <c r="D1203">
        <v>75</v>
      </c>
      <c r="E1203">
        <v>0</v>
      </c>
      <c r="F1203">
        <v>0</v>
      </c>
      <c r="G1203">
        <v>25.6</v>
      </c>
      <c r="H1203">
        <v>0.16700000000000001</v>
      </c>
      <c r="I1203">
        <v>29</v>
      </c>
      <c r="J1203">
        <v>0</v>
      </c>
      <c r="K1203" t="str">
        <f t="shared" si="18"/>
        <v>NO-DIABETES</v>
      </c>
    </row>
    <row r="1204" spans="1:11" x14ac:dyDescent="0.35">
      <c r="A1204">
        <v>1203</v>
      </c>
      <c r="B1204">
        <v>1</v>
      </c>
      <c r="C1204">
        <v>90</v>
      </c>
      <c r="D1204">
        <v>68</v>
      </c>
      <c r="E1204">
        <v>8</v>
      </c>
      <c r="F1204">
        <v>0</v>
      </c>
      <c r="G1204">
        <v>24.5</v>
      </c>
      <c r="H1204">
        <v>1.1379999999999999</v>
      </c>
      <c r="I1204">
        <v>36</v>
      </c>
      <c r="J1204">
        <v>0</v>
      </c>
      <c r="K1204" t="str">
        <f t="shared" si="18"/>
        <v>NO-DIABETES</v>
      </c>
    </row>
    <row r="1205" spans="1:11" x14ac:dyDescent="0.35">
      <c r="A1205">
        <v>1204</v>
      </c>
      <c r="B1205">
        <v>0</v>
      </c>
      <c r="C1205">
        <v>141</v>
      </c>
      <c r="D1205">
        <v>0</v>
      </c>
      <c r="E1205">
        <v>0</v>
      </c>
      <c r="F1205">
        <v>0</v>
      </c>
      <c r="G1205">
        <v>42.4</v>
      </c>
      <c r="H1205">
        <v>0.20499999999999999</v>
      </c>
      <c r="I1205">
        <v>29</v>
      </c>
      <c r="J1205">
        <v>1</v>
      </c>
      <c r="K1205" t="str">
        <f t="shared" si="18"/>
        <v xml:space="preserve"> PREDIABETES</v>
      </c>
    </row>
    <row r="1206" spans="1:11" x14ac:dyDescent="0.35">
      <c r="A1206">
        <v>1205</v>
      </c>
      <c r="B1206">
        <v>12</v>
      </c>
      <c r="C1206">
        <v>140</v>
      </c>
      <c r="D1206">
        <v>85</v>
      </c>
      <c r="E1206">
        <v>33</v>
      </c>
      <c r="F1206">
        <v>0</v>
      </c>
      <c r="G1206">
        <v>37.4</v>
      </c>
      <c r="H1206">
        <v>0.24399999999999999</v>
      </c>
      <c r="I1206">
        <v>41</v>
      </c>
      <c r="J1206">
        <v>0</v>
      </c>
      <c r="K1206" t="str">
        <f t="shared" si="18"/>
        <v xml:space="preserve"> PREDIABETES</v>
      </c>
    </row>
    <row r="1207" spans="1:11" x14ac:dyDescent="0.35">
      <c r="A1207">
        <v>1206</v>
      </c>
      <c r="B1207">
        <v>5</v>
      </c>
      <c r="C1207">
        <v>147</v>
      </c>
      <c r="D1207">
        <v>75</v>
      </c>
      <c r="E1207">
        <v>0</v>
      </c>
      <c r="F1207">
        <v>0</v>
      </c>
      <c r="G1207">
        <v>29.9</v>
      </c>
      <c r="H1207">
        <v>0.434</v>
      </c>
      <c r="I1207">
        <v>28</v>
      </c>
      <c r="J1207">
        <v>0</v>
      </c>
      <c r="K1207" t="str">
        <f t="shared" si="18"/>
        <v xml:space="preserve"> PREDIABETES</v>
      </c>
    </row>
    <row r="1208" spans="1:11" x14ac:dyDescent="0.35">
      <c r="A1208">
        <v>1207</v>
      </c>
      <c r="B1208">
        <v>1</v>
      </c>
      <c r="C1208">
        <v>97</v>
      </c>
      <c r="D1208">
        <v>70</v>
      </c>
      <c r="E1208">
        <v>15</v>
      </c>
      <c r="F1208">
        <v>0</v>
      </c>
      <c r="G1208">
        <v>18.2</v>
      </c>
      <c r="H1208">
        <v>0.14699999999999999</v>
      </c>
      <c r="I1208">
        <v>21</v>
      </c>
      <c r="J1208">
        <v>0</v>
      </c>
      <c r="K1208" t="str">
        <f t="shared" si="18"/>
        <v>NO-DIABETES</v>
      </c>
    </row>
    <row r="1209" spans="1:11" x14ac:dyDescent="0.35">
      <c r="A1209">
        <v>1208</v>
      </c>
      <c r="B1209">
        <v>6</v>
      </c>
      <c r="C1209">
        <v>107</v>
      </c>
      <c r="D1209">
        <v>88</v>
      </c>
      <c r="E1209">
        <v>0</v>
      </c>
      <c r="F1209">
        <v>0</v>
      </c>
      <c r="G1209">
        <v>36.799999999999997</v>
      </c>
      <c r="H1209">
        <v>0.72699999999999998</v>
      </c>
      <c r="I1209">
        <v>31</v>
      </c>
      <c r="J1209">
        <v>0</v>
      </c>
      <c r="K1209" t="str">
        <f t="shared" si="18"/>
        <v>NO-DIABETES</v>
      </c>
    </row>
    <row r="1210" spans="1:11" x14ac:dyDescent="0.35">
      <c r="A1210">
        <v>1209</v>
      </c>
      <c r="B1210">
        <v>0</v>
      </c>
      <c r="C1210">
        <v>189</v>
      </c>
      <c r="D1210">
        <v>104</v>
      </c>
      <c r="E1210">
        <v>25</v>
      </c>
      <c r="F1210">
        <v>0</v>
      </c>
      <c r="G1210">
        <v>34.299999999999997</v>
      </c>
      <c r="H1210">
        <v>0.435</v>
      </c>
      <c r="I1210">
        <v>41</v>
      </c>
      <c r="J1210">
        <v>1</v>
      </c>
      <c r="K1210" t="str">
        <f t="shared" si="18"/>
        <v xml:space="preserve"> PREDIABETES</v>
      </c>
    </row>
    <row r="1211" spans="1:11" x14ac:dyDescent="0.35">
      <c r="A1211">
        <v>1210</v>
      </c>
      <c r="B1211">
        <v>2</v>
      </c>
      <c r="C1211">
        <v>83</v>
      </c>
      <c r="D1211">
        <v>66</v>
      </c>
      <c r="E1211">
        <v>23</v>
      </c>
      <c r="F1211">
        <v>50</v>
      </c>
      <c r="G1211">
        <v>32.200000000000003</v>
      </c>
      <c r="H1211">
        <v>0.497</v>
      </c>
      <c r="I1211">
        <v>22</v>
      </c>
      <c r="J1211">
        <v>0</v>
      </c>
      <c r="K1211" t="str">
        <f t="shared" si="18"/>
        <v>NO-DIABETES</v>
      </c>
    </row>
    <row r="1212" spans="1:11" x14ac:dyDescent="0.35">
      <c r="A1212">
        <v>1211</v>
      </c>
      <c r="B1212">
        <v>4</v>
      </c>
      <c r="C1212">
        <v>117</v>
      </c>
      <c r="D1212">
        <v>64</v>
      </c>
      <c r="E1212">
        <v>27</v>
      </c>
      <c r="F1212">
        <v>120</v>
      </c>
      <c r="G1212">
        <v>33.200000000000003</v>
      </c>
      <c r="H1212">
        <v>0.23</v>
      </c>
      <c r="I1212">
        <v>24</v>
      </c>
      <c r="J1212">
        <v>0</v>
      </c>
      <c r="K1212" t="str">
        <f t="shared" si="18"/>
        <v>NO-DIABETES</v>
      </c>
    </row>
    <row r="1213" spans="1:11" x14ac:dyDescent="0.35">
      <c r="A1213">
        <v>1212</v>
      </c>
      <c r="B1213">
        <v>8</v>
      </c>
      <c r="C1213">
        <v>108</v>
      </c>
      <c r="D1213">
        <v>70</v>
      </c>
      <c r="E1213">
        <v>0</v>
      </c>
      <c r="F1213">
        <v>0</v>
      </c>
      <c r="G1213">
        <v>30.5</v>
      </c>
      <c r="H1213">
        <v>0.95499999999999996</v>
      </c>
      <c r="I1213">
        <v>33</v>
      </c>
      <c r="J1213">
        <v>1</v>
      </c>
      <c r="K1213" t="str">
        <f t="shared" si="18"/>
        <v>NO-DIABETES</v>
      </c>
    </row>
    <row r="1214" spans="1:11" x14ac:dyDescent="0.35">
      <c r="A1214">
        <v>1213</v>
      </c>
      <c r="B1214">
        <v>4</v>
      </c>
      <c r="C1214">
        <v>117</v>
      </c>
      <c r="D1214">
        <v>62</v>
      </c>
      <c r="E1214">
        <v>12</v>
      </c>
      <c r="F1214">
        <v>0</v>
      </c>
      <c r="G1214">
        <v>29.7</v>
      </c>
      <c r="H1214">
        <v>0.38</v>
      </c>
      <c r="I1214">
        <v>30</v>
      </c>
      <c r="J1214">
        <v>1</v>
      </c>
      <c r="K1214" t="str">
        <f t="shared" si="18"/>
        <v>NO-DIABETES</v>
      </c>
    </row>
    <row r="1215" spans="1:11" x14ac:dyDescent="0.35">
      <c r="A1215">
        <v>1214</v>
      </c>
      <c r="B1215">
        <v>0</v>
      </c>
      <c r="C1215">
        <v>180</v>
      </c>
      <c r="D1215">
        <v>78</v>
      </c>
      <c r="E1215">
        <v>63</v>
      </c>
      <c r="F1215">
        <v>14</v>
      </c>
      <c r="G1215">
        <v>59.4</v>
      </c>
      <c r="H1215">
        <v>2.42</v>
      </c>
      <c r="I1215">
        <v>25</v>
      </c>
      <c r="J1215">
        <v>1</v>
      </c>
      <c r="K1215" t="str">
        <f t="shared" si="18"/>
        <v xml:space="preserve"> PREDIABETES</v>
      </c>
    </row>
    <row r="1216" spans="1:11" x14ac:dyDescent="0.35">
      <c r="A1216">
        <v>1215</v>
      </c>
      <c r="B1216">
        <v>1</v>
      </c>
      <c r="C1216">
        <v>100</v>
      </c>
      <c r="D1216">
        <v>72</v>
      </c>
      <c r="E1216">
        <v>12</v>
      </c>
      <c r="F1216">
        <v>70</v>
      </c>
      <c r="G1216">
        <v>25.3</v>
      </c>
      <c r="H1216">
        <v>0.65800000000000003</v>
      </c>
      <c r="I1216">
        <v>28</v>
      </c>
      <c r="J1216">
        <v>0</v>
      </c>
      <c r="K1216" t="str">
        <f t="shared" si="18"/>
        <v>NO-DIABETES</v>
      </c>
    </row>
    <row r="1217" spans="1:11" x14ac:dyDescent="0.35">
      <c r="A1217">
        <v>1216</v>
      </c>
      <c r="B1217">
        <v>0</v>
      </c>
      <c r="C1217">
        <v>95</v>
      </c>
      <c r="D1217">
        <v>80</v>
      </c>
      <c r="E1217">
        <v>45</v>
      </c>
      <c r="F1217">
        <v>92</v>
      </c>
      <c r="G1217">
        <v>36.5</v>
      </c>
      <c r="H1217">
        <v>0.33</v>
      </c>
      <c r="I1217">
        <v>26</v>
      </c>
      <c r="J1217">
        <v>0</v>
      </c>
      <c r="K1217" t="str">
        <f t="shared" si="18"/>
        <v>NO-DIABETES</v>
      </c>
    </row>
    <row r="1218" spans="1:11" x14ac:dyDescent="0.35">
      <c r="A1218">
        <v>1217</v>
      </c>
      <c r="B1218">
        <v>0</v>
      </c>
      <c r="C1218">
        <v>104</v>
      </c>
      <c r="D1218">
        <v>64</v>
      </c>
      <c r="E1218">
        <v>37</v>
      </c>
      <c r="F1218">
        <v>64</v>
      </c>
      <c r="G1218">
        <v>33.6</v>
      </c>
      <c r="H1218">
        <v>0.51</v>
      </c>
      <c r="I1218">
        <v>22</v>
      </c>
      <c r="J1218">
        <v>1</v>
      </c>
      <c r="K1218" t="str">
        <f t="shared" si="18"/>
        <v>NO-DIABETES</v>
      </c>
    </row>
    <row r="1219" spans="1:11" x14ac:dyDescent="0.35">
      <c r="A1219">
        <v>1218</v>
      </c>
      <c r="B1219">
        <v>0</v>
      </c>
      <c r="C1219">
        <v>120</v>
      </c>
      <c r="D1219">
        <v>74</v>
      </c>
      <c r="E1219">
        <v>18</v>
      </c>
      <c r="F1219">
        <v>63</v>
      </c>
      <c r="G1219">
        <v>30.5</v>
      </c>
      <c r="H1219">
        <v>0.28499999999999998</v>
      </c>
      <c r="I1219">
        <v>26</v>
      </c>
      <c r="J1219">
        <v>0</v>
      </c>
      <c r="K1219" t="str">
        <f t="shared" ref="K1219:K1282" si="19">IF(C1219&gt;=140," PREDIABETES","NO-DIABETES")</f>
        <v>NO-DIABETES</v>
      </c>
    </row>
    <row r="1220" spans="1:11" x14ac:dyDescent="0.35">
      <c r="A1220">
        <v>1219</v>
      </c>
      <c r="B1220">
        <v>1</v>
      </c>
      <c r="C1220">
        <v>82</v>
      </c>
      <c r="D1220">
        <v>64</v>
      </c>
      <c r="E1220">
        <v>13</v>
      </c>
      <c r="F1220">
        <v>95</v>
      </c>
      <c r="G1220">
        <v>21.2</v>
      </c>
      <c r="H1220">
        <v>0.41499999999999998</v>
      </c>
      <c r="I1220">
        <v>23</v>
      </c>
      <c r="J1220">
        <v>0</v>
      </c>
      <c r="K1220" t="str">
        <f t="shared" si="19"/>
        <v>NO-DIABETES</v>
      </c>
    </row>
    <row r="1221" spans="1:11" x14ac:dyDescent="0.35">
      <c r="A1221">
        <v>1220</v>
      </c>
      <c r="B1221">
        <v>2</v>
      </c>
      <c r="C1221">
        <v>134</v>
      </c>
      <c r="D1221">
        <v>70</v>
      </c>
      <c r="E1221">
        <v>0</v>
      </c>
      <c r="F1221">
        <v>0</v>
      </c>
      <c r="G1221">
        <v>28.9</v>
      </c>
      <c r="H1221">
        <v>0.54200000000000004</v>
      </c>
      <c r="I1221">
        <v>23</v>
      </c>
      <c r="J1221">
        <v>1</v>
      </c>
      <c r="K1221" t="str">
        <f t="shared" si="19"/>
        <v>NO-DIABETES</v>
      </c>
    </row>
    <row r="1222" spans="1:11" x14ac:dyDescent="0.35">
      <c r="A1222">
        <v>1221</v>
      </c>
      <c r="B1222">
        <v>0</v>
      </c>
      <c r="C1222">
        <v>91</v>
      </c>
      <c r="D1222">
        <v>68</v>
      </c>
      <c r="E1222">
        <v>32</v>
      </c>
      <c r="F1222">
        <v>210</v>
      </c>
      <c r="G1222">
        <v>39.9</v>
      </c>
      <c r="H1222">
        <v>0.38100000000000001</v>
      </c>
      <c r="I1222">
        <v>25</v>
      </c>
      <c r="J1222">
        <v>0</v>
      </c>
      <c r="K1222" t="str">
        <f t="shared" si="19"/>
        <v>NO-DIABETES</v>
      </c>
    </row>
    <row r="1223" spans="1:11" x14ac:dyDescent="0.35">
      <c r="A1223">
        <v>1222</v>
      </c>
      <c r="B1223">
        <v>2</v>
      </c>
      <c r="C1223">
        <v>119</v>
      </c>
      <c r="D1223">
        <v>0</v>
      </c>
      <c r="E1223">
        <v>0</v>
      </c>
      <c r="F1223">
        <v>0</v>
      </c>
      <c r="G1223">
        <v>19.600000000000001</v>
      </c>
      <c r="H1223">
        <v>0.83199999999999996</v>
      </c>
      <c r="I1223">
        <v>72</v>
      </c>
      <c r="J1223">
        <v>0</v>
      </c>
      <c r="K1223" t="str">
        <f t="shared" si="19"/>
        <v>NO-DIABETES</v>
      </c>
    </row>
    <row r="1224" spans="1:11" x14ac:dyDescent="0.35">
      <c r="A1224">
        <v>1223</v>
      </c>
      <c r="B1224">
        <v>2</v>
      </c>
      <c r="C1224">
        <v>100</v>
      </c>
      <c r="D1224">
        <v>54</v>
      </c>
      <c r="E1224">
        <v>28</v>
      </c>
      <c r="F1224">
        <v>105</v>
      </c>
      <c r="G1224">
        <v>37.799999999999997</v>
      </c>
      <c r="H1224">
        <v>0.498</v>
      </c>
      <c r="I1224">
        <v>24</v>
      </c>
      <c r="J1224">
        <v>0</v>
      </c>
      <c r="K1224" t="str">
        <f t="shared" si="19"/>
        <v>NO-DIABETES</v>
      </c>
    </row>
    <row r="1225" spans="1:11" x14ac:dyDescent="0.35">
      <c r="A1225">
        <v>1224</v>
      </c>
      <c r="B1225">
        <v>14</v>
      </c>
      <c r="C1225">
        <v>175</v>
      </c>
      <c r="D1225">
        <v>62</v>
      </c>
      <c r="E1225">
        <v>30</v>
      </c>
      <c r="F1225">
        <v>0</v>
      </c>
      <c r="G1225">
        <v>33.6</v>
      </c>
      <c r="H1225">
        <v>0.21199999999999999</v>
      </c>
      <c r="I1225">
        <v>38</v>
      </c>
      <c r="J1225">
        <v>1</v>
      </c>
      <c r="K1225" t="str">
        <f t="shared" si="19"/>
        <v xml:space="preserve"> PREDIABETES</v>
      </c>
    </row>
    <row r="1226" spans="1:11" x14ac:dyDescent="0.35">
      <c r="A1226">
        <v>1225</v>
      </c>
      <c r="B1226">
        <v>1</v>
      </c>
      <c r="C1226">
        <v>135</v>
      </c>
      <c r="D1226">
        <v>54</v>
      </c>
      <c r="E1226">
        <v>0</v>
      </c>
      <c r="F1226">
        <v>0</v>
      </c>
      <c r="G1226">
        <v>26.7</v>
      </c>
      <c r="H1226">
        <v>0.68700000000000006</v>
      </c>
      <c r="I1226">
        <v>62</v>
      </c>
      <c r="J1226">
        <v>0</v>
      </c>
      <c r="K1226" t="str">
        <f t="shared" si="19"/>
        <v>NO-DIABETES</v>
      </c>
    </row>
    <row r="1227" spans="1:11" x14ac:dyDescent="0.35">
      <c r="A1227">
        <v>1226</v>
      </c>
      <c r="B1227">
        <v>5</v>
      </c>
      <c r="C1227">
        <v>86</v>
      </c>
      <c r="D1227">
        <v>68</v>
      </c>
      <c r="E1227">
        <v>28</v>
      </c>
      <c r="F1227">
        <v>71</v>
      </c>
      <c r="G1227">
        <v>30.2</v>
      </c>
      <c r="H1227">
        <v>0.36399999999999999</v>
      </c>
      <c r="I1227">
        <v>24</v>
      </c>
      <c r="J1227">
        <v>0</v>
      </c>
      <c r="K1227" t="str">
        <f t="shared" si="19"/>
        <v>NO-DIABETES</v>
      </c>
    </row>
    <row r="1228" spans="1:11" x14ac:dyDescent="0.35">
      <c r="A1228">
        <v>1227</v>
      </c>
      <c r="B1228">
        <v>10</v>
      </c>
      <c r="C1228">
        <v>148</v>
      </c>
      <c r="D1228">
        <v>84</v>
      </c>
      <c r="E1228">
        <v>48</v>
      </c>
      <c r="F1228">
        <v>237</v>
      </c>
      <c r="G1228">
        <v>37.6</v>
      </c>
      <c r="H1228">
        <v>1.0009999999999999</v>
      </c>
      <c r="I1228">
        <v>51</v>
      </c>
      <c r="J1228">
        <v>1</v>
      </c>
      <c r="K1228" t="str">
        <f t="shared" si="19"/>
        <v xml:space="preserve"> PREDIABETES</v>
      </c>
    </row>
    <row r="1229" spans="1:11" x14ac:dyDescent="0.35">
      <c r="A1229">
        <v>1228</v>
      </c>
      <c r="B1229">
        <v>9</v>
      </c>
      <c r="C1229">
        <v>134</v>
      </c>
      <c r="D1229">
        <v>74</v>
      </c>
      <c r="E1229">
        <v>33</v>
      </c>
      <c r="F1229">
        <v>60</v>
      </c>
      <c r="G1229">
        <v>25.9</v>
      </c>
      <c r="H1229">
        <v>0.46</v>
      </c>
      <c r="I1229">
        <v>81</v>
      </c>
      <c r="J1229">
        <v>0</v>
      </c>
      <c r="K1229" t="str">
        <f t="shared" si="19"/>
        <v>NO-DIABETES</v>
      </c>
    </row>
    <row r="1230" spans="1:11" x14ac:dyDescent="0.35">
      <c r="A1230">
        <v>1229</v>
      </c>
      <c r="B1230">
        <v>9</v>
      </c>
      <c r="C1230">
        <v>120</v>
      </c>
      <c r="D1230">
        <v>72</v>
      </c>
      <c r="E1230">
        <v>22</v>
      </c>
      <c r="F1230">
        <v>56</v>
      </c>
      <c r="G1230">
        <v>20.8</v>
      </c>
      <c r="H1230">
        <v>0.73299999999999998</v>
      </c>
      <c r="I1230">
        <v>48</v>
      </c>
      <c r="J1230">
        <v>0</v>
      </c>
      <c r="K1230" t="str">
        <f t="shared" si="19"/>
        <v>NO-DIABETES</v>
      </c>
    </row>
    <row r="1231" spans="1:11" x14ac:dyDescent="0.35">
      <c r="A1231">
        <v>1230</v>
      </c>
      <c r="B1231">
        <v>1</v>
      </c>
      <c r="C1231">
        <v>71</v>
      </c>
      <c r="D1231">
        <v>62</v>
      </c>
      <c r="E1231">
        <v>0</v>
      </c>
      <c r="F1231">
        <v>0</v>
      </c>
      <c r="G1231">
        <v>21.8</v>
      </c>
      <c r="H1231">
        <v>0.41599999999999998</v>
      </c>
      <c r="I1231">
        <v>26</v>
      </c>
      <c r="J1231">
        <v>0</v>
      </c>
      <c r="K1231" t="str">
        <f t="shared" si="19"/>
        <v>NO-DIABETES</v>
      </c>
    </row>
    <row r="1232" spans="1:11" x14ac:dyDescent="0.35">
      <c r="A1232">
        <v>1231</v>
      </c>
      <c r="B1232">
        <v>8</v>
      </c>
      <c r="C1232">
        <v>74</v>
      </c>
      <c r="D1232">
        <v>70</v>
      </c>
      <c r="E1232">
        <v>40</v>
      </c>
      <c r="F1232">
        <v>49</v>
      </c>
      <c r="G1232">
        <v>35.299999999999997</v>
      </c>
      <c r="H1232">
        <v>0.70499999999999996</v>
      </c>
      <c r="I1232">
        <v>39</v>
      </c>
      <c r="J1232">
        <v>0</v>
      </c>
      <c r="K1232" t="str">
        <f t="shared" si="19"/>
        <v>NO-DIABETES</v>
      </c>
    </row>
    <row r="1233" spans="1:11" x14ac:dyDescent="0.35">
      <c r="A1233">
        <v>1232</v>
      </c>
      <c r="B1233">
        <v>5</v>
      </c>
      <c r="C1233">
        <v>88</v>
      </c>
      <c r="D1233">
        <v>78</v>
      </c>
      <c r="E1233">
        <v>30</v>
      </c>
      <c r="F1233">
        <v>0</v>
      </c>
      <c r="G1233">
        <v>27.6</v>
      </c>
      <c r="H1233">
        <v>0.25800000000000001</v>
      </c>
      <c r="I1233">
        <v>37</v>
      </c>
      <c r="J1233">
        <v>0</v>
      </c>
      <c r="K1233" t="str">
        <f t="shared" si="19"/>
        <v>NO-DIABETES</v>
      </c>
    </row>
    <row r="1234" spans="1:11" x14ac:dyDescent="0.35">
      <c r="A1234">
        <v>1233</v>
      </c>
      <c r="B1234">
        <v>10</v>
      </c>
      <c r="C1234">
        <v>115</v>
      </c>
      <c r="D1234">
        <v>98</v>
      </c>
      <c r="E1234">
        <v>0</v>
      </c>
      <c r="F1234">
        <v>0</v>
      </c>
      <c r="G1234">
        <v>24</v>
      </c>
      <c r="H1234">
        <v>1.022</v>
      </c>
      <c r="I1234">
        <v>34</v>
      </c>
      <c r="J1234">
        <v>0</v>
      </c>
      <c r="K1234" t="str">
        <f t="shared" si="19"/>
        <v>NO-DIABETES</v>
      </c>
    </row>
    <row r="1235" spans="1:11" x14ac:dyDescent="0.35">
      <c r="A1235">
        <v>1234</v>
      </c>
      <c r="B1235">
        <v>0</v>
      </c>
      <c r="C1235">
        <v>124</v>
      </c>
      <c r="D1235">
        <v>56</v>
      </c>
      <c r="E1235">
        <v>13</v>
      </c>
      <c r="F1235">
        <v>105</v>
      </c>
      <c r="G1235">
        <v>21.8</v>
      </c>
      <c r="H1235">
        <v>0.45200000000000001</v>
      </c>
      <c r="I1235">
        <v>21</v>
      </c>
      <c r="J1235">
        <v>0</v>
      </c>
      <c r="K1235" t="str">
        <f t="shared" si="19"/>
        <v>NO-DIABETES</v>
      </c>
    </row>
    <row r="1236" spans="1:11" x14ac:dyDescent="0.35">
      <c r="A1236">
        <v>1235</v>
      </c>
      <c r="B1236">
        <v>0</v>
      </c>
      <c r="C1236">
        <v>74</v>
      </c>
      <c r="D1236">
        <v>52</v>
      </c>
      <c r="E1236">
        <v>10</v>
      </c>
      <c r="F1236">
        <v>36</v>
      </c>
      <c r="G1236">
        <v>27.8</v>
      </c>
      <c r="H1236">
        <v>0.26900000000000002</v>
      </c>
      <c r="I1236">
        <v>22</v>
      </c>
      <c r="J1236">
        <v>0</v>
      </c>
      <c r="K1236" t="str">
        <f t="shared" si="19"/>
        <v>NO-DIABETES</v>
      </c>
    </row>
    <row r="1237" spans="1:11" x14ac:dyDescent="0.35">
      <c r="A1237">
        <v>1236</v>
      </c>
      <c r="B1237">
        <v>0</v>
      </c>
      <c r="C1237">
        <v>97</v>
      </c>
      <c r="D1237">
        <v>64</v>
      </c>
      <c r="E1237">
        <v>36</v>
      </c>
      <c r="F1237">
        <v>100</v>
      </c>
      <c r="G1237">
        <v>36.799999999999997</v>
      </c>
      <c r="H1237">
        <v>0.6</v>
      </c>
      <c r="I1237">
        <v>25</v>
      </c>
      <c r="J1237">
        <v>0</v>
      </c>
      <c r="K1237" t="str">
        <f t="shared" si="19"/>
        <v>NO-DIABETES</v>
      </c>
    </row>
    <row r="1238" spans="1:11" x14ac:dyDescent="0.35">
      <c r="A1238">
        <v>1237</v>
      </c>
      <c r="B1238">
        <v>8</v>
      </c>
      <c r="C1238">
        <v>120</v>
      </c>
      <c r="D1238">
        <v>0</v>
      </c>
      <c r="E1238">
        <v>0</v>
      </c>
      <c r="F1238">
        <v>0</v>
      </c>
      <c r="G1238">
        <v>30</v>
      </c>
      <c r="H1238">
        <v>0.183</v>
      </c>
      <c r="I1238">
        <v>38</v>
      </c>
      <c r="J1238">
        <v>1</v>
      </c>
      <c r="K1238" t="str">
        <f t="shared" si="19"/>
        <v>NO-DIABETES</v>
      </c>
    </row>
    <row r="1239" spans="1:11" x14ac:dyDescent="0.35">
      <c r="A1239">
        <v>1238</v>
      </c>
      <c r="B1239">
        <v>6</v>
      </c>
      <c r="C1239">
        <v>154</v>
      </c>
      <c r="D1239">
        <v>78</v>
      </c>
      <c r="E1239">
        <v>41</v>
      </c>
      <c r="F1239">
        <v>140</v>
      </c>
      <c r="G1239">
        <v>46.1</v>
      </c>
      <c r="H1239">
        <v>0.57099999999999995</v>
      </c>
      <c r="I1239">
        <v>27</v>
      </c>
      <c r="J1239">
        <v>0</v>
      </c>
      <c r="K1239" t="str">
        <f t="shared" si="19"/>
        <v xml:space="preserve"> PREDIABETES</v>
      </c>
    </row>
    <row r="1240" spans="1:11" x14ac:dyDescent="0.35">
      <c r="A1240">
        <v>1239</v>
      </c>
      <c r="B1240">
        <v>1</v>
      </c>
      <c r="C1240">
        <v>144</v>
      </c>
      <c r="D1240">
        <v>82</v>
      </c>
      <c r="E1240">
        <v>40</v>
      </c>
      <c r="F1240">
        <v>0</v>
      </c>
      <c r="G1240">
        <v>41.3</v>
      </c>
      <c r="H1240">
        <v>0.60699999999999998</v>
      </c>
      <c r="I1240">
        <v>28</v>
      </c>
      <c r="J1240">
        <v>0</v>
      </c>
      <c r="K1240" t="str">
        <f t="shared" si="19"/>
        <v xml:space="preserve"> PREDIABETES</v>
      </c>
    </row>
    <row r="1241" spans="1:11" x14ac:dyDescent="0.35">
      <c r="A1241">
        <v>1240</v>
      </c>
      <c r="B1241">
        <v>0</v>
      </c>
      <c r="C1241">
        <v>137</v>
      </c>
      <c r="D1241">
        <v>70</v>
      </c>
      <c r="E1241">
        <v>38</v>
      </c>
      <c r="F1241">
        <v>0</v>
      </c>
      <c r="G1241">
        <v>33.200000000000003</v>
      </c>
      <c r="H1241">
        <v>0.17</v>
      </c>
      <c r="I1241">
        <v>22</v>
      </c>
      <c r="J1241">
        <v>0</v>
      </c>
      <c r="K1241" t="str">
        <f t="shared" si="19"/>
        <v>NO-DIABETES</v>
      </c>
    </row>
    <row r="1242" spans="1:11" x14ac:dyDescent="0.35">
      <c r="A1242">
        <v>1241</v>
      </c>
      <c r="B1242">
        <v>0</v>
      </c>
      <c r="C1242">
        <v>119</v>
      </c>
      <c r="D1242">
        <v>66</v>
      </c>
      <c r="E1242">
        <v>27</v>
      </c>
      <c r="F1242">
        <v>0</v>
      </c>
      <c r="G1242">
        <v>38.799999999999997</v>
      </c>
      <c r="H1242">
        <v>0.25900000000000001</v>
      </c>
      <c r="I1242">
        <v>22</v>
      </c>
      <c r="J1242">
        <v>0</v>
      </c>
      <c r="K1242" t="str">
        <f t="shared" si="19"/>
        <v>NO-DIABETES</v>
      </c>
    </row>
    <row r="1243" spans="1:11" x14ac:dyDescent="0.35">
      <c r="A1243">
        <v>1242</v>
      </c>
      <c r="B1243">
        <v>7</v>
      </c>
      <c r="C1243">
        <v>136</v>
      </c>
      <c r="D1243">
        <v>90</v>
      </c>
      <c r="E1243">
        <v>0</v>
      </c>
      <c r="F1243">
        <v>0</v>
      </c>
      <c r="G1243">
        <v>29.9</v>
      </c>
      <c r="H1243">
        <v>0.21</v>
      </c>
      <c r="I1243">
        <v>50</v>
      </c>
      <c r="J1243">
        <v>0</v>
      </c>
      <c r="K1243" t="str">
        <f t="shared" si="19"/>
        <v>NO-DIABETES</v>
      </c>
    </row>
    <row r="1244" spans="1:11" x14ac:dyDescent="0.35">
      <c r="A1244">
        <v>1243</v>
      </c>
      <c r="B1244">
        <v>4</v>
      </c>
      <c r="C1244">
        <v>114</v>
      </c>
      <c r="D1244">
        <v>64</v>
      </c>
      <c r="E1244">
        <v>0</v>
      </c>
      <c r="F1244">
        <v>0</v>
      </c>
      <c r="G1244">
        <v>28.9</v>
      </c>
      <c r="H1244">
        <v>0.126</v>
      </c>
      <c r="I1244">
        <v>24</v>
      </c>
      <c r="J1244">
        <v>0</v>
      </c>
      <c r="K1244" t="str">
        <f t="shared" si="19"/>
        <v>NO-DIABETES</v>
      </c>
    </row>
    <row r="1245" spans="1:11" x14ac:dyDescent="0.35">
      <c r="A1245">
        <v>1244</v>
      </c>
      <c r="B1245">
        <v>0</v>
      </c>
      <c r="C1245">
        <v>137</v>
      </c>
      <c r="D1245">
        <v>84</v>
      </c>
      <c r="E1245">
        <v>27</v>
      </c>
      <c r="F1245">
        <v>0</v>
      </c>
      <c r="G1245">
        <v>27.3</v>
      </c>
      <c r="H1245">
        <v>0.23100000000000001</v>
      </c>
      <c r="I1245">
        <v>59</v>
      </c>
      <c r="J1245">
        <v>0</v>
      </c>
      <c r="K1245" t="str">
        <f t="shared" si="19"/>
        <v>NO-DIABETES</v>
      </c>
    </row>
    <row r="1246" spans="1:11" x14ac:dyDescent="0.35">
      <c r="A1246">
        <v>1245</v>
      </c>
      <c r="B1246">
        <v>2</v>
      </c>
      <c r="C1246">
        <v>105</v>
      </c>
      <c r="D1246">
        <v>80</v>
      </c>
      <c r="E1246">
        <v>45</v>
      </c>
      <c r="F1246">
        <v>191</v>
      </c>
      <c r="G1246">
        <v>33.700000000000003</v>
      </c>
      <c r="H1246">
        <v>0.71099999999999997</v>
      </c>
      <c r="I1246">
        <v>29</v>
      </c>
      <c r="J1246">
        <v>1</v>
      </c>
      <c r="K1246" t="str">
        <f t="shared" si="19"/>
        <v>NO-DIABETES</v>
      </c>
    </row>
    <row r="1247" spans="1:11" x14ac:dyDescent="0.35">
      <c r="A1247">
        <v>1246</v>
      </c>
      <c r="B1247">
        <v>7</v>
      </c>
      <c r="C1247">
        <v>114</v>
      </c>
      <c r="D1247">
        <v>76</v>
      </c>
      <c r="E1247">
        <v>17</v>
      </c>
      <c r="F1247">
        <v>110</v>
      </c>
      <c r="G1247">
        <v>23.8</v>
      </c>
      <c r="H1247">
        <v>0.46600000000000003</v>
      </c>
      <c r="I1247">
        <v>31</v>
      </c>
      <c r="J1247">
        <v>0</v>
      </c>
      <c r="K1247" t="str">
        <f t="shared" si="19"/>
        <v>NO-DIABETES</v>
      </c>
    </row>
    <row r="1248" spans="1:11" x14ac:dyDescent="0.35">
      <c r="A1248">
        <v>1247</v>
      </c>
      <c r="B1248">
        <v>8</v>
      </c>
      <c r="C1248">
        <v>126</v>
      </c>
      <c r="D1248">
        <v>74</v>
      </c>
      <c r="E1248">
        <v>38</v>
      </c>
      <c r="F1248">
        <v>75</v>
      </c>
      <c r="G1248">
        <v>25.9</v>
      </c>
      <c r="H1248">
        <v>0.16200000000000001</v>
      </c>
      <c r="I1248">
        <v>39</v>
      </c>
      <c r="J1248">
        <v>0</v>
      </c>
      <c r="K1248" t="str">
        <f t="shared" si="19"/>
        <v>NO-DIABETES</v>
      </c>
    </row>
    <row r="1249" spans="1:11" x14ac:dyDescent="0.35">
      <c r="A1249">
        <v>1248</v>
      </c>
      <c r="B1249">
        <v>4</v>
      </c>
      <c r="C1249">
        <v>132</v>
      </c>
      <c r="D1249">
        <v>86</v>
      </c>
      <c r="E1249">
        <v>31</v>
      </c>
      <c r="F1249">
        <v>0</v>
      </c>
      <c r="G1249">
        <v>28</v>
      </c>
      <c r="H1249">
        <v>0.41899999999999998</v>
      </c>
      <c r="I1249">
        <v>63</v>
      </c>
      <c r="J1249">
        <v>0</v>
      </c>
      <c r="K1249" t="str">
        <f t="shared" si="19"/>
        <v>NO-DIABETES</v>
      </c>
    </row>
    <row r="1250" spans="1:11" x14ac:dyDescent="0.35">
      <c r="A1250">
        <v>1249</v>
      </c>
      <c r="B1250">
        <v>3</v>
      </c>
      <c r="C1250">
        <v>158</v>
      </c>
      <c r="D1250">
        <v>70</v>
      </c>
      <c r="E1250">
        <v>30</v>
      </c>
      <c r="F1250">
        <v>328</v>
      </c>
      <c r="G1250">
        <v>35.5</v>
      </c>
      <c r="H1250">
        <v>0.34399999999999997</v>
      </c>
      <c r="I1250">
        <v>35</v>
      </c>
      <c r="J1250">
        <v>1</v>
      </c>
      <c r="K1250" t="str">
        <f t="shared" si="19"/>
        <v xml:space="preserve"> PREDIABETES</v>
      </c>
    </row>
    <row r="1251" spans="1:11" x14ac:dyDescent="0.35">
      <c r="A1251">
        <v>1250</v>
      </c>
      <c r="B1251">
        <v>0</v>
      </c>
      <c r="C1251">
        <v>123</v>
      </c>
      <c r="D1251">
        <v>88</v>
      </c>
      <c r="E1251">
        <v>37</v>
      </c>
      <c r="F1251">
        <v>0</v>
      </c>
      <c r="G1251">
        <v>35.200000000000003</v>
      </c>
      <c r="H1251">
        <v>0.19700000000000001</v>
      </c>
      <c r="I1251">
        <v>29</v>
      </c>
      <c r="J1251">
        <v>0</v>
      </c>
      <c r="K1251" t="str">
        <f t="shared" si="19"/>
        <v>NO-DIABETES</v>
      </c>
    </row>
    <row r="1252" spans="1:11" x14ac:dyDescent="0.35">
      <c r="A1252">
        <v>1251</v>
      </c>
      <c r="B1252">
        <v>4</v>
      </c>
      <c r="C1252">
        <v>85</v>
      </c>
      <c r="D1252">
        <v>58</v>
      </c>
      <c r="E1252">
        <v>22</v>
      </c>
      <c r="F1252">
        <v>49</v>
      </c>
      <c r="G1252">
        <v>27.8</v>
      </c>
      <c r="H1252">
        <v>0.30599999999999999</v>
      </c>
      <c r="I1252">
        <v>28</v>
      </c>
      <c r="J1252">
        <v>0</v>
      </c>
      <c r="K1252" t="str">
        <f t="shared" si="19"/>
        <v>NO-DIABETES</v>
      </c>
    </row>
    <row r="1253" spans="1:11" x14ac:dyDescent="0.35">
      <c r="A1253">
        <v>1252</v>
      </c>
      <c r="B1253">
        <v>0</v>
      </c>
      <c r="C1253">
        <v>84</v>
      </c>
      <c r="D1253">
        <v>82</v>
      </c>
      <c r="E1253">
        <v>31</v>
      </c>
      <c r="F1253">
        <v>125</v>
      </c>
      <c r="G1253">
        <v>38.200000000000003</v>
      </c>
      <c r="H1253">
        <v>0.23300000000000001</v>
      </c>
      <c r="I1253">
        <v>23</v>
      </c>
      <c r="J1253">
        <v>0</v>
      </c>
      <c r="K1253" t="str">
        <f t="shared" si="19"/>
        <v>NO-DIABETES</v>
      </c>
    </row>
    <row r="1254" spans="1:11" x14ac:dyDescent="0.35">
      <c r="A1254">
        <v>1253</v>
      </c>
      <c r="B1254">
        <v>0</v>
      </c>
      <c r="C1254">
        <v>145</v>
      </c>
      <c r="D1254">
        <v>0</v>
      </c>
      <c r="E1254">
        <v>0</v>
      </c>
      <c r="F1254">
        <v>0</v>
      </c>
      <c r="G1254">
        <v>44.2</v>
      </c>
      <c r="H1254">
        <v>0.63</v>
      </c>
      <c r="I1254">
        <v>31</v>
      </c>
      <c r="J1254">
        <v>1</v>
      </c>
      <c r="K1254" t="str">
        <f t="shared" si="19"/>
        <v xml:space="preserve"> PREDIABETES</v>
      </c>
    </row>
    <row r="1255" spans="1:11" x14ac:dyDescent="0.35">
      <c r="A1255">
        <v>1254</v>
      </c>
      <c r="B1255">
        <v>0</v>
      </c>
      <c r="C1255">
        <v>135</v>
      </c>
      <c r="D1255">
        <v>68</v>
      </c>
      <c r="E1255">
        <v>42</v>
      </c>
      <c r="F1255">
        <v>250</v>
      </c>
      <c r="G1255">
        <v>42.3</v>
      </c>
      <c r="H1255">
        <v>0.36499999999999999</v>
      </c>
      <c r="I1255">
        <v>24</v>
      </c>
      <c r="J1255">
        <v>1</v>
      </c>
      <c r="K1255" t="str">
        <f t="shared" si="19"/>
        <v>NO-DIABETES</v>
      </c>
    </row>
    <row r="1256" spans="1:11" x14ac:dyDescent="0.35">
      <c r="A1256">
        <v>1255</v>
      </c>
      <c r="B1256">
        <v>1</v>
      </c>
      <c r="C1256">
        <v>139</v>
      </c>
      <c r="D1256">
        <v>62</v>
      </c>
      <c r="E1256">
        <v>41</v>
      </c>
      <c r="F1256">
        <v>480</v>
      </c>
      <c r="G1256">
        <v>40.700000000000003</v>
      </c>
      <c r="H1256">
        <v>0.53600000000000003</v>
      </c>
      <c r="I1256">
        <v>21</v>
      </c>
      <c r="J1256">
        <v>0</v>
      </c>
      <c r="K1256" t="str">
        <f t="shared" si="19"/>
        <v>NO-DIABETES</v>
      </c>
    </row>
    <row r="1257" spans="1:11" x14ac:dyDescent="0.35">
      <c r="A1257">
        <v>1256</v>
      </c>
      <c r="B1257">
        <v>0</v>
      </c>
      <c r="C1257">
        <v>173</v>
      </c>
      <c r="D1257">
        <v>78</v>
      </c>
      <c r="E1257">
        <v>32</v>
      </c>
      <c r="F1257">
        <v>265</v>
      </c>
      <c r="G1257">
        <v>46.5</v>
      </c>
      <c r="H1257">
        <v>1.159</v>
      </c>
      <c r="I1257">
        <v>58</v>
      </c>
      <c r="J1257">
        <v>0</v>
      </c>
      <c r="K1257" t="str">
        <f t="shared" si="19"/>
        <v xml:space="preserve"> PREDIABETES</v>
      </c>
    </row>
    <row r="1258" spans="1:11" x14ac:dyDescent="0.35">
      <c r="A1258">
        <v>1257</v>
      </c>
      <c r="B1258">
        <v>4</v>
      </c>
      <c r="C1258">
        <v>99</v>
      </c>
      <c r="D1258">
        <v>72</v>
      </c>
      <c r="E1258">
        <v>17</v>
      </c>
      <c r="F1258">
        <v>0</v>
      </c>
      <c r="G1258">
        <v>25.6</v>
      </c>
      <c r="H1258">
        <v>0.29399999999999998</v>
      </c>
      <c r="I1258">
        <v>28</v>
      </c>
      <c r="J1258">
        <v>0</v>
      </c>
      <c r="K1258" t="str">
        <f t="shared" si="19"/>
        <v>NO-DIABETES</v>
      </c>
    </row>
    <row r="1259" spans="1:11" x14ac:dyDescent="0.35">
      <c r="A1259">
        <v>1258</v>
      </c>
      <c r="B1259">
        <v>8</v>
      </c>
      <c r="C1259">
        <v>194</v>
      </c>
      <c r="D1259">
        <v>80</v>
      </c>
      <c r="E1259">
        <v>0</v>
      </c>
      <c r="F1259">
        <v>0</v>
      </c>
      <c r="G1259">
        <v>26.1</v>
      </c>
      <c r="H1259">
        <v>0.55100000000000005</v>
      </c>
      <c r="I1259">
        <v>67</v>
      </c>
      <c r="J1259">
        <v>0</v>
      </c>
      <c r="K1259" t="str">
        <f t="shared" si="19"/>
        <v xml:space="preserve"> PREDIABETES</v>
      </c>
    </row>
    <row r="1260" spans="1:11" x14ac:dyDescent="0.35">
      <c r="A1260">
        <v>1259</v>
      </c>
      <c r="B1260">
        <v>2</v>
      </c>
      <c r="C1260">
        <v>83</v>
      </c>
      <c r="D1260">
        <v>65</v>
      </c>
      <c r="E1260">
        <v>28</v>
      </c>
      <c r="F1260">
        <v>66</v>
      </c>
      <c r="G1260">
        <v>36.799999999999997</v>
      </c>
      <c r="H1260">
        <v>0.629</v>
      </c>
      <c r="I1260">
        <v>24</v>
      </c>
      <c r="J1260">
        <v>0</v>
      </c>
      <c r="K1260" t="str">
        <f t="shared" si="19"/>
        <v>NO-DIABETES</v>
      </c>
    </row>
    <row r="1261" spans="1:11" x14ac:dyDescent="0.35">
      <c r="A1261">
        <v>1260</v>
      </c>
      <c r="B1261">
        <v>2</v>
      </c>
      <c r="C1261">
        <v>89</v>
      </c>
      <c r="D1261">
        <v>90</v>
      </c>
      <c r="E1261">
        <v>30</v>
      </c>
      <c r="F1261">
        <v>0</v>
      </c>
      <c r="G1261">
        <v>33.5</v>
      </c>
      <c r="H1261">
        <v>0.29199999999999998</v>
      </c>
      <c r="I1261">
        <v>42</v>
      </c>
      <c r="J1261">
        <v>0</v>
      </c>
      <c r="K1261" t="str">
        <f t="shared" si="19"/>
        <v>NO-DIABETES</v>
      </c>
    </row>
    <row r="1262" spans="1:11" x14ac:dyDescent="0.35">
      <c r="A1262">
        <v>1261</v>
      </c>
      <c r="B1262">
        <v>4</v>
      </c>
      <c r="C1262">
        <v>99</v>
      </c>
      <c r="D1262">
        <v>68</v>
      </c>
      <c r="E1262">
        <v>38</v>
      </c>
      <c r="F1262">
        <v>0</v>
      </c>
      <c r="G1262">
        <v>32.799999999999997</v>
      </c>
      <c r="H1262">
        <v>0.14499999999999999</v>
      </c>
      <c r="I1262">
        <v>33</v>
      </c>
      <c r="J1262">
        <v>0</v>
      </c>
      <c r="K1262" t="str">
        <f t="shared" si="19"/>
        <v>NO-DIABETES</v>
      </c>
    </row>
    <row r="1263" spans="1:11" x14ac:dyDescent="0.35">
      <c r="A1263">
        <v>1262</v>
      </c>
      <c r="B1263">
        <v>4</v>
      </c>
      <c r="C1263">
        <v>125</v>
      </c>
      <c r="D1263">
        <v>70</v>
      </c>
      <c r="E1263">
        <v>18</v>
      </c>
      <c r="F1263">
        <v>122</v>
      </c>
      <c r="G1263">
        <v>28.9</v>
      </c>
      <c r="H1263">
        <v>1.1439999999999999</v>
      </c>
      <c r="I1263">
        <v>45</v>
      </c>
      <c r="J1263">
        <v>1</v>
      </c>
      <c r="K1263" t="str">
        <f t="shared" si="19"/>
        <v>NO-DIABETES</v>
      </c>
    </row>
    <row r="1264" spans="1:11" x14ac:dyDescent="0.35">
      <c r="A1264">
        <v>1263</v>
      </c>
      <c r="B1264">
        <v>3</v>
      </c>
      <c r="C1264">
        <v>80</v>
      </c>
      <c r="D1264">
        <v>0</v>
      </c>
      <c r="E1264">
        <v>0</v>
      </c>
      <c r="F1264">
        <v>0</v>
      </c>
      <c r="G1264">
        <v>0</v>
      </c>
      <c r="H1264">
        <v>0.17399999999999999</v>
      </c>
      <c r="I1264">
        <v>22</v>
      </c>
      <c r="J1264">
        <v>0</v>
      </c>
      <c r="K1264" t="str">
        <f t="shared" si="19"/>
        <v>NO-DIABETES</v>
      </c>
    </row>
    <row r="1265" spans="1:11" x14ac:dyDescent="0.35">
      <c r="A1265">
        <v>1264</v>
      </c>
      <c r="B1265">
        <v>6</v>
      </c>
      <c r="C1265">
        <v>166</v>
      </c>
      <c r="D1265">
        <v>74</v>
      </c>
      <c r="E1265">
        <v>0</v>
      </c>
      <c r="F1265">
        <v>0</v>
      </c>
      <c r="G1265">
        <v>26.6</v>
      </c>
      <c r="H1265">
        <v>0.30399999999999999</v>
      </c>
      <c r="I1265">
        <v>66</v>
      </c>
      <c r="J1265">
        <v>0</v>
      </c>
      <c r="K1265" t="str">
        <f t="shared" si="19"/>
        <v xml:space="preserve"> PREDIABETES</v>
      </c>
    </row>
    <row r="1266" spans="1:11" x14ac:dyDescent="0.35">
      <c r="A1266">
        <v>1265</v>
      </c>
      <c r="B1266">
        <v>5</v>
      </c>
      <c r="C1266">
        <v>110</v>
      </c>
      <c r="D1266">
        <v>68</v>
      </c>
      <c r="E1266">
        <v>0</v>
      </c>
      <c r="F1266">
        <v>0</v>
      </c>
      <c r="G1266">
        <v>26</v>
      </c>
      <c r="H1266">
        <v>0.29199999999999998</v>
      </c>
      <c r="I1266">
        <v>30</v>
      </c>
      <c r="J1266">
        <v>0</v>
      </c>
      <c r="K1266" t="str">
        <f t="shared" si="19"/>
        <v>NO-DIABETES</v>
      </c>
    </row>
    <row r="1267" spans="1:11" x14ac:dyDescent="0.35">
      <c r="A1267">
        <v>1266</v>
      </c>
      <c r="B1267">
        <v>2</v>
      </c>
      <c r="C1267">
        <v>81</v>
      </c>
      <c r="D1267">
        <v>72</v>
      </c>
      <c r="E1267">
        <v>15</v>
      </c>
      <c r="F1267">
        <v>76</v>
      </c>
      <c r="G1267">
        <v>30.1</v>
      </c>
      <c r="H1267">
        <v>0.54700000000000004</v>
      </c>
      <c r="I1267">
        <v>25</v>
      </c>
      <c r="J1267">
        <v>0</v>
      </c>
      <c r="K1267" t="str">
        <f t="shared" si="19"/>
        <v>NO-DIABETES</v>
      </c>
    </row>
    <row r="1268" spans="1:11" x14ac:dyDescent="0.35">
      <c r="A1268">
        <v>1267</v>
      </c>
      <c r="B1268">
        <v>7</v>
      </c>
      <c r="C1268">
        <v>195</v>
      </c>
      <c r="D1268">
        <v>70</v>
      </c>
      <c r="E1268">
        <v>33</v>
      </c>
      <c r="F1268">
        <v>145</v>
      </c>
      <c r="G1268">
        <v>25.1</v>
      </c>
      <c r="H1268">
        <v>0.16300000000000001</v>
      </c>
      <c r="I1268">
        <v>55</v>
      </c>
      <c r="J1268">
        <v>1</v>
      </c>
      <c r="K1268" t="str">
        <f t="shared" si="19"/>
        <v xml:space="preserve"> PREDIABETES</v>
      </c>
    </row>
    <row r="1269" spans="1:11" x14ac:dyDescent="0.35">
      <c r="A1269">
        <v>1268</v>
      </c>
      <c r="B1269">
        <v>6</v>
      </c>
      <c r="C1269">
        <v>154</v>
      </c>
      <c r="D1269">
        <v>74</v>
      </c>
      <c r="E1269">
        <v>32</v>
      </c>
      <c r="F1269">
        <v>193</v>
      </c>
      <c r="G1269">
        <v>29.3</v>
      </c>
      <c r="H1269">
        <v>0.83899999999999997</v>
      </c>
      <c r="I1269">
        <v>39</v>
      </c>
      <c r="J1269">
        <v>0</v>
      </c>
      <c r="K1269" t="str">
        <f t="shared" si="19"/>
        <v xml:space="preserve"> PREDIABETES</v>
      </c>
    </row>
    <row r="1270" spans="1:11" x14ac:dyDescent="0.35">
      <c r="A1270">
        <v>1269</v>
      </c>
      <c r="B1270">
        <v>2</v>
      </c>
      <c r="C1270">
        <v>117</v>
      </c>
      <c r="D1270">
        <v>90</v>
      </c>
      <c r="E1270">
        <v>19</v>
      </c>
      <c r="F1270">
        <v>71</v>
      </c>
      <c r="G1270">
        <v>25.2</v>
      </c>
      <c r="H1270">
        <v>0.313</v>
      </c>
      <c r="I1270">
        <v>21</v>
      </c>
      <c r="J1270">
        <v>0</v>
      </c>
      <c r="K1270" t="str">
        <f t="shared" si="19"/>
        <v>NO-DIABETES</v>
      </c>
    </row>
    <row r="1271" spans="1:11" x14ac:dyDescent="0.35">
      <c r="A1271">
        <v>1270</v>
      </c>
      <c r="B1271">
        <v>3</v>
      </c>
      <c r="C1271">
        <v>84</v>
      </c>
      <c r="D1271">
        <v>72</v>
      </c>
      <c r="E1271">
        <v>32</v>
      </c>
      <c r="F1271">
        <v>0</v>
      </c>
      <c r="G1271">
        <v>37.200000000000003</v>
      </c>
      <c r="H1271">
        <v>0.26700000000000002</v>
      </c>
      <c r="I1271">
        <v>28</v>
      </c>
      <c r="J1271">
        <v>0</v>
      </c>
      <c r="K1271" t="str">
        <f t="shared" si="19"/>
        <v>NO-DIABETES</v>
      </c>
    </row>
    <row r="1272" spans="1:11" x14ac:dyDescent="0.35">
      <c r="A1272">
        <v>1271</v>
      </c>
      <c r="B1272">
        <v>6</v>
      </c>
      <c r="C1272">
        <v>0</v>
      </c>
      <c r="D1272">
        <v>68</v>
      </c>
      <c r="E1272">
        <v>41</v>
      </c>
      <c r="F1272">
        <v>0</v>
      </c>
      <c r="G1272">
        <v>39</v>
      </c>
      <c r="H1272">
        <v>0.72699999999999998</v>
      </c>
      <c r="I1272">
        <v>41</v>
      </c>
      <c r="J1272">
        <v>1</v>
      </c>
      <c r="K1272" t="str">
        <f t="shared" si="19"/>
        <v>NO-DIABETES</v>
      </c>
    </row>
    <row r="1273" spans="1:11" x14ac:dyDescent="0.35">
      <c r="A1273">
        <v>1272</v>
      </c>
      <c r="B1273">
        <v>7</v>
      </c>
      <c r="C1273">
        <v>94</v>
      </c>
      <c r="D1273">
        <v>64</v>
      </c>
      <c r="E1273">
        <v>25</v>
      </c>
      <c r="F1273">
        <v>79</v>
      </c>
      <c r="G1273">
        <v>33.299999999999997</v>
      </c>
      <c r="H1273">
        <v>0.73799999999999999</v>
      </c>
      <c r="I1273">
        <v>41</v>
      </c>
      <c r="J1273">
        <v>0</v>
      </c>
      <c r="K1273" t="str">
        <f t="shared" si="19"/>
        <v>NO-DIABETES</v>
      </c>
    </row>
    <row r="1274" spans="1:11" x14ac:dyDescent="0.35">
      <c r="A1274">
        <v>1273</v>
      </c>
      <c r="B1274">
        <v>3</v>
      </c>
      <c r="C1274">
        <v>96</v>
      </c>
      <c r="D1274">
        <v>78</v>
      </c>
      <c r="E1274">
        <v>39</v>
      </c>
      <c r="F1274">
        <v>0</v>
      </c>
      <c r="G1274">
        <v>37.299999999999997</v>
      </c>
      <c r="H1274">
        <v>0.23799999999999999</v>
      </c>
      <c r="I1274">
        <v>40</v>
      </c>
      <c r="J1274">
        <v>0</v>
      </c>
      <c r="K1274" t="str">
        <f t="shared" si="19"/>
        <v>NO-DIABETES</v>
      </c>
    </row>
    <row r="1275" spans="1:11" x14ac:dyDescent="0.35">
      <c r="A1275">
        <v>1274</v>
      </c>
      <c r="B1275">
        <v>10</v>
      </c>
      <c r="C1275">
        <v>75</v>
      </c>
      <c r="D1275">
        <v>82</v>
      </c>
      <c r="E1275">
        <v>0</v>
      </c>
      <c r="F1275">
        <v>0</v>
      </c>
      <c r="G1275">
        <v>33.299999999999997</v>
      </c>
      <c r="H1275">
        <v>0.26300000000000001</v>
      </c>
      <c r="I1275">
        <v>38</v>
      </c>
      <c r="J1275">
        <v>0</v>
      </c>
      <c r="K1275" t="str">
        <f t="shared" si="19"/>
        <v>NO-DIABETES</v>
      </c>
    </row>
    <row r="1276" spans="1:11" x14ac:dyDescent="0.35">
      <c r="A1276">
        <v>1275</v>
      </c>
      <c r="B1276">
        <v>0</v>
      </c>
      <c r="C1276">
        <v>180</v>
      </c>
      <c r="D1276">
        <v>90</v>
      </c>
      <c r="E1276">
        <v>26</v>
      </c>
      <c r="F1276">
        <v>90</v>
      </c>
      <c r="G1276">
        <v>36.5</v>
      </c>
      <c r="H1276">
        <v>0.314</v>
      </c>
      <c r="I1276">
        <v>35</v>
      </c>
      <c r="J1276">
        <v>1</v>
      </c>
      <c r="K1276" t="str">
        <f t="shared" si="19"/>
        <v xml:space="preserve"> PREDIABETES</v>
      </c>
    </row>
    <row r="1277" spans="1:11" x14ac:dyDescent="0.35">
      <c r="A1277">
        <v>1276</v>
      </c>
      <c r="B1277">
        <v>1</v>
      </c>
      <c r="C1277">
        <v>130</v>
      </c>
      <c r="D1277">
        <v>60</v>
      </c>
      <c r="E1277">
        <v>23</v>
      </c>
      <c r="F1277">
        <v>170</v>
      </c>
      <c r="G1277">
        <v>28.6</v>
      </c>
      <c r="H1277">
        <v>0.69199999999999995</v>
      </c>
      <c r="I1277">
        <v>21</v>
      </c>
      <c r="J1277">
        <v>0</v>
      </c>
      <c r="K1277" t="str">
        <f t="shared" si="19"/>
        <v>NO-DIABETES</v>
      </c>
    </row>
    <row r="1278" spans="1:11" x14ac:dyDescent="0.35">
      <c r="A1278">
        <v>1277</v>
      </c>
      <c r="B1278">
        <v>2</v>
      </c>
      <c r="C1278">
        <v>84</v>
      </c>
      <c r="D1278">
        <v>50</v>
      </c>
      <c r="E1278">
        <v>23</v>
      </c>
      <c r="F1278">
        <v>76</v>
      </c>
      <c r="G1278">
        <v>30.4</v>
      </c>
      <c r="H1278">
        <v>0.96799999999999997</v>
      </c>
      <c r="I1278">
        <v>21</v>
      </c>
      <c r="J1278">
        <v>0</v>
      </c>
      <c r="K1278" t="str">
        <f t="shared" si="19"/>
        <v>NO-DIABETES</v>
      </c>
    </row>
    <row r="1279" spans="1:11" x14ac:dyDescent="0.35">
      <c r="A1279">
        <v>1278</v>
      </c>
      <c r="B1279">
        <v>8</v>
      </c>
      <c r="C1279">
        <v>120</v>
      </c>
      <c r="D1279">
        <v>78</v>
      </c>
      <c r="E1279">
        <v>0</v>
      </c>
      <c r="F1279">
        <v>0</v>
      </c>
      <c r="G1279">
        <v>25</v>
      </c>
      <c r="H1279">
        <v>0.40899999999999997</v>
      </c>
      <c r="I1279">
        <v>64</v>
      </c>
      <c r="J1279">
        <v>0</v>
      </c>
      <c r="K1279" t="str">
        <f t="shared" si="19"/>
        <v>NO-DIABETES</v>
      </c>
    </row>
    <row r="1280" spans="1:11" x14ac:dyDescent="0.35">
      <c r="A1280">
        <v>1279</v>
      </c>
      <c r="B1280">
        <v>12</v>
      </c>
      <c r="C1280">
        <v>84</v>
      </c>
      <c r="D1280">
        <v>72</v>
      </c>
      <c r="E1280">
        <v>31</v>
      </c>
      <c r="F1280">
        <v>0</v>
      </c>
      <c r="G1280">
        <v>29.7</v>
      </c>
      <c r="H1280">
        <v>0.29699999999999999</v>
      </c>
      <c r="I1280">
        <v>46</v>
      </c>
      <c r="J1280">
        <v>1</v>
      </c>
      <c r="K1280" t="str">
        <f t="shared" si="19"/>
        <v>NO-DIABETES</v>
      </c>
    </row>
    <row r="1281" spans="1:11" x14ac:dyDescent="0.35">
      <c r="A1281">
        <v>1280</v>
      </c>
      <c r="B1281">
        <v>0</v>
      </c>
      <c r="C1281">
        <v>139</v>
      </c>
      <c r="D1281">
        <v>62</v>
      </c>
      <c r="E1281">
        <v>17</v>
      </c>
      <c r="F1281">
        <v>210</v>
      </c>
      <c r="G1281">
        <v>22.1</v>
      </c>
      <c r="H1281">
        <v>0.20699999999999999</v>
      </c>
      <c r="I1281">
        <v>21</v>
      </c>
      <c r="J1281">
        <v>0</v>
      </c>
      <c r="K1281" t="str">
        <f t="shared" si="19"/>
        <v>NO-DIABETES</v>
      </c>
    </row>
    <row r="1282" spans="1:11" x14ac:dyDescent="0.35">
      <c r="A1282">
        <v>1281</v>
      </c>
      <c r="B1282">
        <v>9</v>
      </c>
      <c r="C1282">
        <v>91</v>
      </c>
      <c r="D1282">
        <v>68</v>
      </c>
      <c r="E1282">
        <v>0</v>
      </c>
      <c r="F1282">
        <v>0</v>
      </c>
      <c r="G1282">
        <v>24.2</v>
      </c>
      <c r="H1282">
        <v>0.2</v>
      </c>
      <c r="I1282">
        <v>58</v>
      </c>
      <c r="J1282">
        <v>0</v>
      </c>
      <c r="K1282" t="str">
        <f t="shared" si="19"/>
        <v>NO-DIABETES</v>
      </c>
    </row>
    <row r="1283" spans="1:11" x14ac:dyDescent="0.35">
      <c r="A1283">
        <v>1282</v>
      </c>
      <c r="B1283">
        <v>2</v>
      </c>
      <c r="C1283">
        <v>91</v>
      </c>
      <c r="D1283">
        <v>62</v>
      </c>
      <c r="E1283">
        <v>0</v>
      </c>
      <c r="F1283">
        <v>0</v>
      </c>
      <c r="G1283">
        <v>27.3</v>
      </c>
      <c r="H1283">
        <v>0.52500000000000002</v>
      </c>
      <c r="I1283">
        <v>22</v>
      </c>
      <c r="J1283">
        <v>0</v>
      </c>
      <c r="K1283" t="str">
        <f t="shared" ref="K1283:K1346" si="20">IF(C1283&gt;=140," PREDIABETES","NO-DIABETES")</f>
        <v>NO-DIABETES</v>
      </c>
    </row>
    <row r="1284" spans="1:11" x14ac:dyDescent="0.35">
      <c r="A1284">
        <v>1283</v>
      </c>
      <c r="B1284">
        <v>3</v>
      </c>
      <c r="C1284">
        <v>99</v>
      </c>
      <c r="D1284">
        <v>54</v>
      </c>
      <c r="E1284">
        <v>19</v>
      </c>
      <c r="F1284">
        <v>86</v>
      </c>
      <c r="G1284">
        <v>25.6</v>
      </c>
      <c r="H1284">
        <v>0.154</v>
      </c>
      <c r="I1284">
        <v>24</v>
      </c>
      <c r="J1284">
        <v>0</v>
      </c>
      <c r="K1284" t="str">
        <f t="shared" si="20"/>
        <v>NO-DIABETES</v>
      </c>
    </row>
    <row r="1285" spans="1:11" x14ac:dyDescent="0.35">
      <c r="A1285">
        <v>1284</v>
      </c>
      <c r="B1285">
        <v>3</v>
      </c>
      <c r="C1285">
        <v>163</v>
      </c>
      <c r="D1285">
        <v>70</v>
      </c>
      <c r="E1285">
        <v>18</v>
      </c>
      <c r="F1285">
        <v>105</v>
      </c>
      <c r="G1285">
        <v>31.6</v>
      </c>
      <c r="H1285">
        <v>0.26800000000000002</v>
      </c>
      <c r="I1285">
        <v>28</v>
      </c>
      <c r="J1285">
        <v>1</v>
      </c>
      <c r="K1285" t="str">
        <f t="shared" si="20"/>
        <v xml:space="preserve"> PREDIABETES</v>
      </c>
    </row>
    <row r="1286" spans="1:11" x14ac:dyDescent="0.35">
      <c r="A1286">
        <v>1285</v>
      </c>
      <c r="B1286">
        <v>9</v>
      </c>
      <c r="C1286">
        <v>145</v>
      </c>
      <c r="D1286">
        <v>88</v>
      </c>
      <c r="E1286">
        <v>34</v>
      </c>
      <c r="F1286">
        <v>165</v>
      </c>
      <c r="G1286">
        <v>30.3</v>
      </c>
      <c r="H1286">
        <v>0.77100000000000002</v>
      </c>
      <c r="I1286">
        <v>53</v>
      </c>
      <c r="J1286">
        <v>1</v>
      </c>
      <c r="K1286" t="str">
        <f t="shared" si="20"/>
        <v xml:space="preserve"> PREDIABETES</v>
      </c>
    </row>
    <row r="1287" spans="1:11" x14ac:dyDescent="0.35">
      <c r="A1287">
        <v>1286</v>
      </c>
      <c r="B1287">
        <v>7</v>
      </c>
      <c r="C1287">
        <v>125</v>
      </c>
      <c r="D1287">
        <v>86</v>
      </c>
      <c r="E1287">
        <v>0</v>
      </c>
      <c r="F1287">
        <v>0</v>
      </c>
      <c r="G1287">
        <v>37.6</v>
      </c>
      <c r="H1287">
        <v>0.30399999999999999</v>
      </c>
      <c r="I1287">
        <v>51</v>
      </c>
      <c r="J1287">
        <v>0</v>
      </c>
      <c r="K1287" t="str">
        <f t="shared" si="20"/>
        <v>NO-DIABETES</v>
      </c>
    </row>
    <row r="1288" spans="1:11" x14ac:dyDescent="0.35">
      <c r="A1288">
        <v>1287</v>
      </c>
      <c r="B1288">
        <v>13</v>
      </c>
      <c r="C1288">
        <v>76</v>
      </c>
      <c r="D1288">
        <v>60</v>
      </c>
      <c r="E1288">
        <v>0</v>
      </c>
      <c r="F1288">
        <v>0</v>
      </c>
      <c r="G1288">
        <v>32.799999999999997</v>
      </c>
      <c r="H1288">
        <v>0.18</v>
      </c>
      <c r="I1288">
        <v>41</v>
      </c>
      <c r="J1288">
        <v>0</v>
      </c>
      <c r="K1288" t="str">
        <f t="shared" si="20"/>
        <v>NO-DIABETES</v>
      </c>
    </row>
    <row r="1289" spans="1:11" x14ac:dyDescent="0.35">
      <c r="A1289">
        <v>1288</v>
      </c>
      <c r="B1289">
        <v>6</v>
      </c>
      <c r="C1289">
        <v>129</v>
      </c>
      <c r="D1289">
        <v>90</v>
      </c>
      <c r="E1289">
        <v>7</v>
      </c>
      <c r="F1289">
        <v>326</v>
      </c>
      <c r="G1289">
        <v>19.600000000000001</v>
      </c>
      <c r="H1289">
        <v>0.58199999999999996</v>
      </c>
      <c r="I1289">
        <v>60</v>
      </c>
      <c r="J1289">
        <v>0</v>
      </c>
      <c r="K1289" t="str">
        <f t="shared" si="20"/>
        <v>NO-DIABETES</v>
      </c>
    </row>
    <row r="1290" spans="1:11" x14ac:dyDescent="0.35">
      <c r="A1290">
        <v>1289</v>
      </c>
      <c r="B1290">
        <v>2</v>
      </c>
      <c r="C1290">
        <v>68</v>
      </c>
      <c r="D1290">
        <v>70</v>
      </c>
      <c r="E1290">
        <v>32</v>
      </c>
      <c r="F1290">
        <v>66</v>
      </c>
      <c r="G1290">
        <v>25</v>
      </c>
      <c r="H1290">
        <v>0.187</v>
      </c>
      <c r="I1290">
        <v>25</v>
      </c>
      <c r="J1290">
        <v>0</v>
      </c>
      <c r="K1290" t="str">
        <f t="shared" si="20"/>
        <v>NO-DIABETES</v>
      </c>
    </row>
    <row r="1291" spans="1:11" x14ac:dyDescent="0.35">
      <c r="A1291">
        <v>1290</v>
      </c>
      <c r="B1291">
        <v>3</v>
      </c>
      <c r="C1291">
        <v>124</v>
      </c>
      <c r="D1291">
        <v>80</v>
      </c>
      <c r="E1291">
        <v>33</v>
      </c>
      <c r="F1291">
        <v>130</v>
      </c>
      <c r="G1291">
        <v>33.200000000000003</v>
      </c>
      <c r="H1291">
        <v>0.30499999999999999</v>
      </c>
      <c r="I1291">
        <v>26</v>
      </c>
      <c r="J1291">
        <v>0</v>
      </c>
      <c r="K1291" t="str">
        <f t="shared" si="20"/>
        <v>NO-DIABETES</v>
      </c>
    </row>
    <row r="1292" spans="1:11" x14ac:dyDescent="0.35">
      <c r="A1292">
        <v>1291</v>
      </c>
      <c r="B1292">
        <v>6</v>
      </c>
      <c r="C1292">
        <v>114</v>
      </c>
      <c r="D1292">
        <v>0</v>
      </c>
      <c r="E1292">
        <v>0</v>
      </c>
      <c r="F1292">
        <v>0</v>
      </c>
      <c r="G1292">
        <v>0</v>
      </c>
      <c r="H1292">
        <v>0.189</v>
      </c>
      <c r="I1292">
        <v>26</v>
      </c>
      <c r="J1292">
        <v>0</v>
      </c>
      <c r="K1292" t="str">
        <f t="shared" si="20"/>
        <v>NO-DIABETES</v>
      </c>
    </row>
    <row r="1293" spans="1:11" x14ac:dyDescent="0.35">
      <c r="A1293">
        <v>1292</v>
      </c>
      <c r="B1293">
        <v>9</v>
      </c>
      <c r="C1293">
        <v>130</v>
      </c>
      <c r="D1293">
        <v>70</v>
      </c>
      <c r="E1293">
        <v>0</v>
      </c>
      <c r="F1293">
        <v>0</v>
      </c>
      <c r="G1293">
        <v>34.200000000000003</v>
      </c>
      <c r="H1293">
        <v>0.65200000000000002</v>
      </c>
      <c r="I1293">
        <v>45</v>
      </c>
      <c r="J1293">
        <v>1</v>
      </c>
      <c r="K1293" t="str">
        <f t="shared" si="20"/>
        <v>NO-DIABETES</v>
      </c>
    </row>
    <row r="1294" spans="1:11" x14ac:dyDescent="0.35">
      <c r="A1294">
        <v>1293</v>
      </c>
      <c r="B1294">
        <v>3</v>
      </c>
      <c r="C1294">
        <v>125</v>
      </c>
      <c r="D1294">
        <v>58</v>
      </c>
      <c r="E1294">
        <v>0</v>
      </c>
      <c r="F1294">
        <v>0</v>
      </c>
      <c r="G1294">
        <v>31.6</v>
      </c>
      <c r="H1294">
        <v>0.151</v>
      </c>
      <c r="I1294">
        <v>24</v>
      </c>
      <c r="J1294">
        <v>0</v>
      </c>
      <c r="K1294" t="str">
        <f t="shared" si="20"/>
        <v>NO-DIABETES</v>
      </c>
    </row>
    <row r="1295" spans="1:11" x14ac:dyDescent="0.35">
      <c r="A1295">
        <v>1294</v>
      </c>
      <c r="B1295">
        <v>3</v>
      </c>
      <c r="C1295">
        <v>87</v>
      </c>
      <c r="D1295">
        <v>60</v>
      </c>
      <c r="E1295">
        <v>18</v>
      </c>
      <c r="F1295">
        <v>0</v>
      </c>
      <c r="G1295">
        <v>21.8</v>
      </c>
      <c r="H1295">
        <v>0.44400000000000001</v>
      </c>
      <c r="I1295">
        <v>21</v>
      </c>
      <c r="J1295">
        <v>0</v>
      </c>
      <c r="K1295" t="str">
        <f t="shared" si="20"/>
        <v>NO-DIABETES</v>
      </c>
    </row>
    <row r="1296" spans="1:11" x14ac:dyDescent="0.35">
      <c r="A1296">
        <v>1295</v>
      </c>
      <c r="B1296">
        <v>1</v>
      </c>
      <c r="C1296">
        <v>97</v>
      </c>
      <c r="D1296">
        <v>64</v>
      </c>
      <c r="E1296">
        <v>19</v>
      </c>
      <c r="F1296">
        <v>82</v>
      </c>
      <c r="G1296">
        <v>18.2</v>
      </c>
      <c r="H1296">
        <v>0.29899999999999999</v>
      </c>
      <c r="I1296">
        <v>21</v>
      </c>
      <c r="J1296">
        <v>0</v>
      </c>
      <c r="K1296" t="str">
        <f t="shared" si="20"/>
        <v>NO-DIABETES</v>
      </c>
    </row>
    <row r="1297" spans="1:11" x14ac:dyDescent="0.35">
      <c r="A1297">
        <v>1296</v>
      </c>
      <c r="B1297">
        <v>3</v>
      </c>
      <c r="C1297">
        <v>116</v>
      </c>
      <c r="D1297">
        <v>74</v>
      </c>
      <c r="E1297">
        <v>15</v>
      </c>
      <c r="F1297">
        <v>105</v>
      </c>
      <c r="G1297">
        <v>26.3</v>
      </c>
      <c r="H1297">
        <v>0.107</v>
      </c>
      <c r="I1297">
        <v>24</v>
      </c>
      <c r="J1297">
        <v>0</v>
      </c>
      <c r="K1297" t="str">
        <f t="shared" si="20"/>
        <v>NO-DIABETES</v>
      </c>
    </row>
    <row r="1298" spans="1:11" x14ac:dyDescent="0.35">
      <c r="A1298">
        <v>1297</v>
      </c>
      <c r="B1298">
        <v>0</v>
      </c>
      <c r="C1298">
        <v>117</v>
      </c>
      <c r="D1298">
        <v>66</v>
      </c>
      <c r="E1298">
        <v>31</v>
      </c>
      <c r="F1298">
        <v>188</v>
      </c>
      <c r="G1298">
        <v>30.8</v>
      </c>
      <c r="H1298">
        <v>0.49299999999999999</v>
      </c>
      <c r="I1298">
        <v>22</v>
      </c>
      <c r="J1298">
        <v>0</v>
      </c>
      <c r="K1298" t="str">
        <f t="shared" si="20"/>
        <v>NO-DIABETES</v>
      </c>
    </row>
    <row r="1299" spans="1:11" x14ac:dyDescent="0.35">
      <c r="A1299">
        <v>1298</v>
      </c>
      <c r="B1299">
        <v>0</v>
      </c>
      <c r="C1299">
        <v>111</v>
      </c>
      <c r="D1299">
        <v>65</v>
      </c>
      <c r="E1299">
        <v>0</v>
      </c>
      <c r="F1299">
        <v>0</v>
      </c>
      <c r="G1299">
        <v>24.6</v>
      </c>
      <c r="H1299">
        <v>0.66</v>
      </c>
      <c r="I1299">
        <v>31</v>
      </c>
      <c r="J1299">
        <v>0</v>
      </c>
      <c r="K1299" t="str">
        <f t="shared" si="20"/>
        <v>NO-DIABETES</v>
      </c>
    </row>
    <row r="1300" spans="1:11" x14ac:dyDescent="0.35">
      <c r="A1300">
        <v>1299</v>
      </c>
      <c r="B1300">
        <v>2</v>
      </c>
      <c r="C1300">
        <v>122</v>
      </c>
      <c r="D1300">
        <v>60</v>
      </c>
      <c r="E1300">
        <v>18</v>
      </c>
      <c r="F1300">
        <v>106</v>
      </c>
      <c r="G1300">
        <v>29.8</v>
      </c>
      <c r="H1300">
        <v>0.71699999999999997</v>
      </c>
      <c r="I1300">
        <v>22</v>
      </c>
      <c r="J1300">
        <v>0</v>
      </c>
      <c r="K1300" t="str">
        <f t="shared" si="20"/>
        <v>NO-DIABETES</v>
      </c>
    </row>
    <row r="1301" spans="1:11" x14ac:dyDescent="0.35">
      <c r="A1301">
        <v>1300</v>
      </c>
      <c r="B1301">
        <v>0</v>
      </c>
      <c r="C1301">
        <v>107</v>
      </c>
      <c r="D1301">
        <v>76</v>
      </c>
      <c r="E1301">
        <v>0</v>
      </c>
      <c r="F1301">
        <v>0</v>
      </c>
      <c r="G1301">
        <v>45.3</v>
      </c>
      <c r="H1301">
        <v>0.68600000000000005</v>
      </c>
      <c r="I1301">
        <v>24</v>
      </c>
      <c r="J1301">
        <v>0</v>
      </c>
      <c r="K1301" t="str">
        <f t="shared" si="20"/>
        <v>NO-DIABETES</v>
      </c>
    </row>
    <row r="1302" spans="1:11" x14ac:dyDescent="0.35">
      <c r="A1302">
        <v>1301</v>
      </c>
      <c r="B1302">
        <v>1</v>
      </c>
      <c r="C1302">
        <v>86</v>
      </c>
      <c r="D1302">
        <v>66</v>
      </c>
      <c r="E1302">
        <v>52</v>
      </c>
      <c r="F1302">
        <v>65</v>
      </c>
      <c r="G1302">
        <v>41.3</v>
      </c>
      <c r="H1302">
        <v>0.91700000000000004</v>
      </c>
      <c r="I1302">
        <v>29</v>
      </c>
      <c r="J1302">
        <v>0</v>
      </c>
      <c r="K1302" t="str">
        <f t="shared" si="20"/>
        <v>NO-DIABETES</v>
      </c>
    </row>
    <row r="1303" spans="1:11" x14ac:dyDescent="0.35">
      <c r="A1303">
        <v>1302</v>
      </c>
      <c r="B1303">
        <v>6</v>
      </c>
      <c r="C1303">
        <v>91</v>
      </c>
      <c r="D1303">
        <v>0</v>
      </c>
      <c r="E1303">
        <v>0</v>
      </c>
      <c r="F1303">
        <v>0</v>
      </c>
      <c r="G1303">
        <v>29.8</v>
      </c>
      <c r="H1303">
        <v>0.501</v>
      </c>
      <c r="I1303">
        <v>31</v>
      </c>
      <c r="J1303">
        <v>0</v>
      </c>
      <c r="K1303" t="str">
        <f t="shared" si="20"/>
        <v>NO-DIABETES</v>
      </c>
    </row>
    <row r="1304" spans="1:11" x14ac:dyDescent="0.35">
      <c r="A1304">
        <v>1303</v>
      </c>
      <c r="B1304">
        <v>1</v>
      </c>
      <c r="C1304">
        <v>77</v>
      </c>
      <c r="D1304">
        <v>56</v>
      </c>
      <c r="E1304">
        <v>30</v>
      </c>
      <c r="F1304">
        <v>56</v>
      </c>
      <c r="G1304">
        <v>33.299999999999997</v>
      </c>
      <c r="H1304">
        <v>1.2509999999999999</v>
      </c>
      <c r="I1304">
        <v>24</v>
      </c>
      <c r="J1304">
        <v>0</v>
      </c>
      <c r="K1304" t="str">
        <f t="shared" si="20"/>
        <v>NO-DIABETES</v>
      </c>
    </row>
    <row r="1305" spans="1:11" x14ac:dyDescent="0.35">
      <c r="A1305">
        <v>1304</v>
      </c>
      <c r="B1305">
        <v>4</v>
      </c>
      <c r="C1305">
        <v>132</v>
      </c>
      <c r="D1305">
        <v>0</v>
      </c>
      <c r="E1305">
        <v>0</v>
      </c>
      <c r="F1305">
        <v>0</v>
      </c>
      <c r="G1305">
        <v>32.9</v>
      </c>
      <c r="H1305">
        <v>0.30199999999999999</v>
      </c>
      <c r="I1305">
        <v>23</v>
      </c>
      <c r="J1305">
        <v>1</v>
      </c>
      <c r="K1305" t="str">
        <f t="shared" si="20"/>
        <v>NO-DIABETES</v>
      </c>
    </row>
    <row r="1306" spans="1:11" x14ac:dyDescent="0.35">
      <c r="A1306">
        <v>1305</v>
      </c>
      <c r="B1306">
        <v>0</v>
      </c>
      <c r="C1306">
        <v>105</v>
      </c>
      <c r="D1306">
        <v>90</v>
      </c>
      <c r="E1306">
        <v>0</v>
      </c>
      <c r="F1306">
        <v>0</v>
      </c>
      <c r="G1306">
        <v>29.6</v>
      </c>
      <c r="H1306">
        <v>0.19700000000000001</v>
      </c>
      <c r="I1306">
        <v>46</v>
      </c>
      <c r="J1306">
        <v>0</v>
      </c>
      <c r="K1306" t="str">
        <f t="shared" si="20"/>
        <v>NO-DIABETES</v>
      </c>
    </row>
    <row r="1307" spans="1:11" x14ac:dyDescent="0.35">
      <c r="A1307">
        <v>1306</v>
      </c>
      <c r="B1307">
        <v>0</v>
      </c>
      <c r="C1307">
        <v>57</v>
      </c>
      <c r="D1307">
        <v>60</v>
      </c>
      <c r="E1307">
        <v>0</v>
      </c>
      <c r="F1307">
        <v>0</v>
      </c>
      <c r="G1307">
        <v>21.7</v>
      </c>
      <c r="H1307">
        <v>0.73499999999999999</v>
      </c>
      <c r="I1307">
        <v>67</v>
      </c>
      <c r="J1307">
        <v>0</v>
      </c>
      <c r="K1307" t="str">
        <f t="shared" si="20"/>
        <v>NO-DIABETES</v>
      </c>
    </row>
    <row r="1308" spans="1:11" x14ac:dyDescent="0.35">
      <c r="A1308">
        <v>1307</v>
      </c>
      <c r="B1308">
        <v>0</v>
      </c>
      <c r="C1308">
        <v>127</v>
      </c>
      <c r="D1308">
        <v>80</v>
      </c>
      <c r="E1308">
        <v>37</v>
      </c>
      <c r="F1308">
        <v>210</v>
      </c>
      <c r="G1308">
        <v>36.299999999999997</v>
      </c>
      <c r="H1308">
        <v>0.80400000000000005</v>
      </c>
      <c r="I1308">
        <v>23</v>
      </c>
      <c r="J1308">
        <v>0</v>
      </c>
      <c r="K1308" t="str">
        <f t="shared" si="20"/>
        <v>NO-DIABETES</v>
      </c>
    </row>
    <row r="1309" spans="1:11" x14ac:dyDescent="0.35">
      <c r="A1309">
        <v>1308</v>
      </c>
      <c r="B1309">
        <v>3</v>
      </c>
      <c r="C1309">
        <v>129</v>
      </c>
      <c r="D1309">
        <v>92</v>
      </c>
      <c r="E1309">
        <v>49</v>
      </c>
      <c r="F1309">
        <v>155</v>
      </c>
      <c r="G1309">
        <v>36.4</v>
      </c>
      <c r="H1309">
        <v>0.96799999999999997</v>
      </c>
      <c r="I1309">
        <v>32</v>
      </c>
      <c r="J1309">
        <v>1</v>
      </c>
      <c r="K1309" t="str">
        <f t="shared" si="20"/>
        <v>NO-DIABETES</v>
      </c>
    </row>
    <row r="1310" spans="1:11" x14ac:dyDescent="0.35">
      <c r="A1310">
        <v>1309</v>
      </c>
      <c r="B1310">
        <v>8</v>
      </c>
      <c r="C1310">
        <v>100</v>
      </c>
      <c r="D1310">
        <v>74</v>
      </c>
      <c r="E1310">
        <v>40</v>
      </c>
      <c r="F1310">
        <v>215</v>
      </c>
      <c r="G1310">
        <v>39.4</v>
      </c>
      <c r="H1310">
        <v>0.66100000000000003</v>
      </c>
      <c r="I1310">
        <v>43</v>
      </c>
      <c r="J1310">
        <v>1</v>
      </c>
      <c r="K1310" t="str">
        <f t="shared" si="20"/>
        <v>NO-DIABETES</v>
      </c>
    </row>
    <row r="1311" spans="1:11" x14ac:dyDescent="0.35">
      <c r="A1311">
        <v>1310</v>
      </c>
      <c r="B1311">
        <v>3</v>
      </c>
      <c r="C1311">
        <v>128</v>
      </c>
      <c r="D1311">
        <v>72</v>
      </c>
      <c r="E1311">
        <v>25</v>
      </c>
      <c r="F1311">
        <v>190</v>
      </c>
      <c r="G1311">
        <v>32.4</v>
      </c>
      <c r="H1311">
        <v>0.54900000000000004</v>
      </c>
      <c r="I1311">
        <v>27</v>
      </c>
      <c r="J1311">
        <v>1</v>
      </c>
      <c r="K1311" t="str">
        <f t="shared" si="20"/>
        <v>NO-DIABETES</v>
      </c>
    </row>
    <row r="1312" spans="1:11" x14ac:dyDescent="0.35">
      <c r="A1312">
        <v>1311</v>
      </c>
      <c r="B1312">
        <v>10</v>
      </c>
      <c r="C1312">
        <v>90</v>
      </c>
      <c r="D1312">
        <v>85</v>
      </c>
      <c r="E1312">
        <v>32</v>
      </c>
      <c r="F1312">
        <v>0</v>
      </c>
      <c r="G1312">
        <v>34.9</v>
      </c>
      <c r="H1312">
        <v>0.82499999999999996</v>
      </c>
      <c r="I1312">
        <v>56</v>
      </c>
      <c r="J1312">
        <v>1</v>
      </c>
      <c r="K1312" t="str">
        <f t="shared" si="20"/>
        <v>NO-DIABETES</v>
      </c>
    </row>
    <row r="1313" spans="1:11" x14ac:dyDescent="0.35">
      <c r="A1313">
        <v>1312</v>
      </c>
      <c r="B1313">
        <v>4</v>
      </c>
      <c r="C1313">
        <v>84</v>
      </c>
      <c r="D1313">
        <v>90</v>
      </c>
      <c r="E1313">
        <v>23</v>
      </c>
      <c r="F1313">
        <v>56</v>
      </c>
      <c r="G1313">
        <v>39.5</v>
      </c>
      <c r="H1313">
        <v>0.159</v>
      </c>
      <c r="I1313">
        <v>25</v>
      </c>
      <c r="J1313">
        <v>0</v>
      </c>
      <c r="K1313" t="str">
        <f t="shared" si="20"/>
        <v>NO-DIABETES</v>
      </c>
    </row>
    <row r="1314" spans="1:11" x14ac:dyDescent="0.35">
      <c r="A1314">
        <v>1313</v>
      </c>
      <c r="B1314">
        <v>1</v>
      </c>
      <c r="C1314">
        <v>88</v>
      </c>
      <c r="D1314">
        <v>78</v>
      </c>
      <c r="E1314">
        <v>29</v>
      </c>
      <c r="F1314">
        <v>76</v>
      </c>
      <c r="G1314">
        <v>32</v>
      </c>
      <c r="H1314">
        <v>0.36499999999999999</v>
      </c>
      <c r="I1314">
        <v>29</v>
      </c>
      <c r="J1314">
        <v>0</v>
      </c>
      <c r="K1314" t="str">
        <f t="shared" si="20"/>
        <v>NO-DIABETES</v>
      </c>
    </row>
    <row r="1315" spans="1:11" x14ac:dyDescent="0.35">
      <c r="A1315">
        <v>1314</v>
      </c>
      <c r="B1315">
        <v>8</v>
      </c>
      <c r="C1315">
        <v>186</v>
      </c>
      <c r="D1315">
        <v>90</v>
      </c>
      <c r="E1315">
        <v>35</v>
      </c>
      <c r="F1315">
        <v>225</v>
      </c>
      <c r="G1315">
        <v>34.5</v>
      </c>
      <c r="H1315">
        <v>0.42299999999999999</v>
      </c>
      <c r="I1315">
        <v>37</v>
      </c>
      <c r="J1315">
        <v>1</v>
      </c>
      <c r="K1315" t="str">
        <f t="shared" si="20"/>
        <v xml:space="preserve"> PREDIABETES</v>
      </c>
    </row>
    <row r="1316" spans="1:11" x14ac:dyDescent="0.35">
      <c r="A1316">
        <v>1315</v>
      </c>
      <c r="B1316">
        <v>5</v>
      </c>
      <c r="C1316">
        <v>187</v>
      </c>
      <c r="D1316">
        <v>76</v>
      </c>
      <c r="E1316">
        <v>27</v>
      </c>
      <c r="F1316">
        <v>207</v>
      </c>
      <c r="G1316">
        <v>43.6</v>
      </c>
      <c r="H1316">
        <v>1.034</v>
      </c>
      <c r="I1316">
        <v>53</v>
      </c>
      <c r="J1316">
        <v>1</v>
      </c>
      <c r="K1316" t="str">
        <f t="shared" si="20"/>
        <v xml:space="preserve"> PREDIABETES</v>
      </c>
    </row>
    <row r="1317" spans="1:11" x14ac:dyDescent="0.35">
      <c r="A1317">
        <v>1316</v>
      </c>
      <c r="B1317">
        <v>4</v>
      </c>
      <c r="C1317">
        <v>131</v>
      </c>
      <c r="D1317">
        <v>68</v>
      </c>
      <c r="E1317">
        <v>21</v>
      </c>
      <c r="F1317">
        <v>166</v>
      </c>
      <c r="G1317">
        <v>33.1</v>
      </c>
      <c r="H1317">
        <v>0.16</v>
      </c>
      <c r="I1317">
        <v>28</v>
      </c>
      <c r="J1317">
        <v>0</v>
      </c>
      <c r="K1317" t="str">
        <f t="shared" si="20"/>
        <v>NO-DIABETES</v>
      </c>
    </row>
    <row r="1318" spans="1:11" x14ac:dyDescent="0.35">
      <c r="A1318">
        <v>1317</v>
      </c>
      <c r="B1318">
        <v>1</v>
      </c>
      <c r="C1318">
        <v>164</v>
      </c>
      <c r="D1318">
        <v>82</v>
      </c>
      <c r="E1318">
        <v>43</v>
      </c>
      <c r="F1318">
        <v>67</v>
      </c>
      <c r="G1318">
        <v>32.799999999999997</v>
      </c>
      <c r="H1318">
        <v>0.34100000000000003</v>
      </c>
      <c r="I1318">
        <v>50</v>
      </c>
      <c r="J1318">
        <v>0</v>
      </c>
      <c r="K1318" t="str">
        <f t="shared" si="20"/>
        <v xml:space="preserve"> PREDIABETES</v>
      </c>
    </row>
    <row r="1319" spans="1:11" x14ac:dyDescent="0.35">
      <c r="A1319">
        <v>1318</v>
      </c>
      <c r="B1319">
        <v>4</v>
      </c>
      <c r="C1319">
        <v>189</v>
      </c>
      <c r="D1319">
        <v>110</v>
      </c>
      <c r="E1319">
        <v>31</v>
      </c>
      <c r="F1319">
        <v>0</v>
      </c>
      <c r="G1319">
        <v>28.5</v>
      </c>
      <c r="H1319">
        <v>0.68</v>
      </c>
      <c r="I1319">
        <v>37</v>
      </c>
      <c r="J1319">
        <v>0</v>
      </c>
      <c r="K1319" t="str">
        <f t="shared" si="20"/>
        <v xml:space="preserve"> PREDIABETES</v>
      </c>
    </row>
    <row r="1320" spans="1:11" x14ac:dyDescent="0.35">
      <c r="A1320">
        <v>1319</v>
      </c>
      <c r="B1320">
        <v>1</v>
      </c>
      <c r="C1320">
        <v>116</v>
      </c>
      <c r="D1320">
        <v>70</v>
      </c>
      <c r="E1320">
        <v>28</v>
      </c>
      <c r="F1320">
        <v>0</v>
      </c>
      <c r="G1320">
        <v>27.4</v>
      </c>
      <c r="H1320">
        <v>0.20399999999999999</v>
      </c>
      <c r="I1320">
        <v>21</v>
      </c>
      <c r="J1320">
        <v>0</v>
      </c>
      <c r="K1320" t="str">
        <f t="shared" si="20"/>
        <v>NO-DIABETES</v>
      </c>
    </row>
    <row r="1321" spans="1:11" x14ac:dyDescent="0.35">
      <c r="A1321">
        <v>1320</v>
      </c>
      <c r="B1321">
        <v>3</v>
      </c>
      <c r="C1321">
        <v>84</v>
      </c>
      <c r="D1321">
        <v>68</v>
      </c>
      <c r="E1321">
        <v>30</v>
      </c>
      <c r="F1321">
        <v>106</v>
      </c>
      <c r="G1321">
        <v>31.9</v>
      </c>
      <c r="H1321">
        <v>0.59099999999999997</v>
      </c>
      <c r="I1321">
        <v>25</v>
      </c>
      <c r="J1321">
        <v>0</v>
      </c>
      <c r="K1321" t="str">
        <f t="shared" si="20"/>
        <v>NO-DIABETES</v>
      </c>
    </row>
    <row r="1322" spans="1:11" x14ac:dyDescent="0.35">
      <c r="A1322">
        <v>1321</v>
      </c>
      <c r="B1322">
        <v>6</v>
      </c>
      <c r="C1322">
        <v>114</v>
      </c>
      <c r="D1322">
        <v>88</v>
      </c>
      <c r="E1322">
        <v>0</v>
      </c>
      <c r="F1322">
        <v>0</v>
      </c>
      <c r="G1322">
        <v>27.8</v>
      </c>
      <c r="H1322">
        <v>0.247</v>
      </c>
      <c r="I1322">
        <v>66</v>
      </c>
      <c r="J1322">
        <v>0</v>
      </c>
      <c r="K1322" t="str">
        <f t="shared" si="20"/>
        <v>NO-DIABETES</v>
      </c>
    </row>
    <row r="1323" spans="1:11" x14ac:dyDescent="0.35">
      <c r="A1323">
        <v>1322</v>
      </c>
      <c r="B1323">
        <v>1</v>
      </c>
      <c r="C1323">
        <v>88</v>
      </c>
      <c r="D1323">
        <v>62</v>
      </c>
      <c r="E1323">
        <v>24</v>
      </c>
      <c r="F1323">
        <v>44</v>
      </c>
      <c r="G1323">
        <v>29.9</v>
      </c>
      <c r="H1323">
        <v>0.42199999999999999</v>
      </c>
      <c r="I1323">
        <v>23</v>
      </c>
      <c r="J1323">
        <v>0</v>
      </c>
      <c r="K1323" t="str">
        <f t="shared" si="20"/>
        <v>NO-DIABETES</v>
      </c>
    </row>
    <row r="1324" spans="1:11" x14ac:dyDescent="0.35">
      <c r="A1324">
        <v>1323</v>
      </c>
      <c r="B1324">
        <v>1</v>
      </c>
      <c r="C1324">
        <v>84</v>
      </c>
      <c r="D1324">
        <v>64</v>
      </c>
      <c r="E1324">
        <v>23</v>
      </c>
      <c r="F1324">
        <v>115</v>
      </c>
      <c r="G1324">
        <v>36.9</v>
      </c>
      <c r="H1324">
        <v>0.47099999999999997</v>
      </c>
      <c r="I1324">
        <v>28</v>
      </c>
      <c r="J1324">
        <v>0</v>
      </c>
      <c r="K1324" t="str">
        <f t="shared" si="20"/>
        <v>NO-DIABETES</v>
      </c>
    </row>
    <row r="1325" spans="1:11" x14ac:dyDescent="0.35">
      <c r="A1325">
        <v>1324</v>
      </c>
      <c r="B1325">
        <v>7</v>
      </c>
      <c r="C1325">
        <v>124</v>
      </c>
      <c r="D1325">
        <v>70</v>
      </c>
      <c r="E1325">
        <v>33</v>
      </c>
      <c r="F1325">
        <v>215</v>
      </c>
      <c r="G1325">
        <v>25.5</v>
      </c>
      <c r="H1325">
        <v>0.161</v>
      </c>
      <c r="I1325">
        <v>37</v>
      </c>
      <c r="J1325">
        <v>0</v>
      </c>
      <c r="K1325" t="str">
        <f t="shared" si="20"/>
        <v>NO-DIABETES</v>
      </c>
    </row>
    <row r="1326" spans="1:11" x14ac:dyDescent="0.35">
      <c r="A1326">
        <v>1325</v>
      </c>
      <c r="B1326">
        <v>1</v>
      </c>
      <c r="C1326">
        <v>97</v>
      </c>
      <c r="D1326">
        <v>70</v>
      </c>
      <c r="E1326">
        <v>40</v>
      </c>
      <c r="F1326">
        <v>0</v>
      </c>
      <c r="G1326">
        <v>38.1</v>
      </c>
      <c r="H1326">
        <v>0.218</v>
      </c>
      <c r="I1326">
        <v>30</v>
      </c>
      <c r="J1326">
        <v>0</v>
      </c>
      <c r="K1326" t="str">
        <f t="shared" si="20"/>
        <v>NO-DIABETES</v>
      </c>
    </row>
    <row r="1327" spans="1:11" x14ac:dyDescent="0.35">
      <c r="A1327">
        <v>1326</v>
      </c>
      <c r="B1327">
        <v>8</v>
      </c>
      <c r="C1327">
        <v>110</v>
      </c>
      <c r="D1327">
        <v>76</v>
      </c>
      <c r="E1327">
        <v>0</v>
      </c>
      <c r="F1327">
        <v>0</v>
      </c>
      <c r="G1327">
        <v>27.8</v>
      </c>
      <c r="H1327">
        <v>0.23699999999999999</v>
      </c>
      <c r="I1327">
        <v>58</v>
      </c>
      <c r="J1327">
        <v>0</v>
      </c>
      <c r="K1327" t="str">
        <f t="shared" si="20"/>
        <v>NO-DIABETES</v>
      </c>
    </row>
    <row r="1328" spans="1:11" x14ac:dyDescent="0.35">
      <c r="A1328">
        <v>1327</v>
      </c>
      <c r="B1328">
        <v>11</v>
      </c>
      <c r="C1328">
        <v>103</v>
      </c>
      <c r="D1328">
        <v>68</v>
      </c>
      <c r="E1328">
        <v>40</v>
      </c>
      <c r="F1328">
        <v>0</v>
      </c>
      <c r="G1328">
        <v>46.2</v>
      </c>
      <c r="H1328">
        <v>0.126</v>
      </c>
      <c r="I1328">
        <v>42</v>
      </c>
      <c r="J1328">
        <v>0</v>
      </c>
      <c r="K1328" t="str">
        <f t="shared" si="20"/>
        <v>NO-DIABETES</v>
      </c>
    </row>
    <row r="1329" spans="1:11" x14ac:dyDescent="0.35">
      <c r="A1329">
        <v>1328</v>
      </c>
      <c r="B1329">
        <v>11</v>
      </c>
      <c r="C1329">
        <v>85</v>
      </c>
      <c r="D1329">
        <v>74</v>
      </c>
      <c r="E1329">
        <v>0</v>
      </c>
      <c r="F1329">
        <v>0</v>
      </c>
      <c r="G1329">
        <v>30.1</v>
      </c>
      <c r="H1329">
        <v>0.3</v>
      </c>
      <c r="I1329">
        <v>35</v>
      </c>
      <c r="J1329">
        <v>0</v>
      </c>
      <c r="K1329" t="str">
        <f t="shared" si="20"/>
        <v>NO-DIABETES</v>
      </c>
    </row>
    <row r="1330" spans="1:11" x14ac:dyDescent="0.35">
      <c r="A1330">
        <v>1329</v>
      </c>
      <c r="B1330">
        <v>6</v>
      </c>
      <c r="C1330">
        <v>125</v>
      </c>
      <c r="D1330">
        <v>76</v>
      </c>
      <c r="E1330">
        <v>0</v>
      </c>
      <c r="F1330">
        <v>0</v>
      </c>
      <c r="G1330">
        <v>33.799999999999997</v>
      </c>
      <c r="H1330">
        <v>0.121</v>
      </c>
      <c r="I1330">
        <v>54</v>
      </c>
      <c r="J1330">
        <v>1</v>
      </c>
      <c r="K1330" t="str">
        <f t="shared" si="20"/>
        <v>NO-DIABETES</v>
      </c>
    </row>
    <row r="1331" spans="1:11" x14ac:dyDescent="0.35">
      <c r="A1331">
        <v>1330</v>
      </c>
      <c r="B1331">
        <v>0</v>
      </c>
      <c r="C1331">
        <v>198</v>
      </c>
      <c r="D1331">
        <v>66</v>
      </c>
      <c r="E1331">
        <v>32</v>
      </c>
      <c r="F1331">
        <v>274</v>
      </c>
      <c r="G1331">
        <v>41.3</v>
      </c>
      <c r="H1331">
        <v>0.502</v>
      </c>
      <c r="I1331">
        <v>28</v>
      </c>
      <c r="J1331">
        <v>1</v>
      </c>
      <c r="K1331" t="str">
        <f t="shared" si="20"/>
        <v xml:space="preserve"> PREDIABETES</v>
      </c>
    </row>
    <row r="1332" spans="1:11" x14ac:dyDescent="0.35">
      <c r="A1332">
        <v>1331</v>
      </c>
      <c r="B1332">
        <v>1</v>
      </c>
      <c r="C1332">
        <v>87</v>
      </c>
      <c r="D1332">
        <v>68</v>
      </c>
      <c r="E1332">
        <v>34</v>
      </c>
      <c r="F1332">
        <v>77</v>
      </c>
      <c r="G1332">
        <v>37.6</v>
      </c>
      <c r="H1332">
        <v>0.40100000000000002</v>
      </c>
      <c r="I1332">
        <v>24</v>
      </c>
      <c r="J1332">
        <v>0</v>
      </c>
      <c r="K1332" t="str">
        <f t="shared" si="20"/>
        <v>NO-DIABETES</v>
      </c>
    </row>
    <row r="1333" spans="1:11" x14ac:dyDescent="0.35">
      <c r="A1333">
        <v>1332</v>
      </c>
      <c r="B1333">
        <v>6</v>
      </c>
      <c r="C1333">
        <v>99</v>
      </c>
      <c r="D1333">
        <v>60</v>
      </c>
      <c r="E1333">
        <v>19</v>
      </c>
      <c r="F1333">
        <v>54</v>
      </c>
      <c r="G1333">
        <v>26.9</v>
      </c>
      <c r="H1333">
        <v>0.497</v>
      </c>
      <c r="I1333">
        <v>32</v>
      </c>
      <c r="J1333">
        <v>0</v>
      </c>
      <c r="K1333" t="str">
        <f t="shared" si="20"/>
        <v>NO-DIABETES</v>
      </c>
    </row>
    <row r="1334" spans="1:11" x14ac:dyDescent="0.35">
      <c r="A1334">
        <v>1333</v>
      </c>
      <c r="B1334">
        <v>0</v>
      </c>
      <c r="C1334">
        <v>91</v>
      </c>
      <c r="D1334">
        <v>80</v>
      </c>
      <c r="E1334">
        <v>0</v>
      </c>
      <c r="F1334">
        <v>0</v>
      </c>
      <c r="G1334">
        <v>32.4</v>
      </c>
      <c r="H1334">
        <v>0.60099999999999998</v>
      </c>
      <c r="I1334">
        <v>27</v>
      </c>
      <c r="J1334">
        <v>0</v>
      </c>
      <c r="K1334" t="str">
        <f t="shared" si="20"/>
        <v>NO-DIABETES</v>
      </c>
    </row>
    <row r="1335" spans="1:11" x14ac:dyDescent="0.35">
      <c r="A1335">
        <v>1334</v>
      </c>
      <c r="B1335">
        <v>2</v>
      </c>
      <c r="C1335">
        <v>95</v>
      </c>
      <c r="D1335">
        <v>54</v>
      </c>
      <c r="E1335">
        <v>14</v>
      </c>
      <c r="F1335">
        <v>88</v>
      </c>
      <c r="G1335">
        <v>26.1</v>
      </c>
      <c r="H1335">
        <v>0.748</v>
      </c>
      <c r="I1335">
        <v>22</v>
      </c>
      <c r="J1335">
        <v>0</v>
      </c>
      <c r="K1335" t="str">
        <f t="shared" si="20"/>
        <v>NO-DIABETES</v>
      </c>
    </row>
    <row r="1336" spans="1:11" x14ac:dyDescent="0.35">
      <c r="A1336">
        <v>1335</v>
      </c>
      <c r="B1336">
        <v>1</v>
      </c>
      <c r="C1336">
        <v>99</v>
      </c>
      <c r="D1336">
        <v>72</v>
      </c>
      <c r="E1336">
        <v>30</v>
      </c>
      <c r="F1336">
        <v>18</v>
      </c>
      <c r="G1336">
        <v>38.6</v>
      </c>
      <c r="H1336">
        <v>0.41199999999999998</v>
      </c>
      <c r="I1336">
        <v>21</v>
      </c>
      <c r="J1336">
        <v>0</v>
      </c>
      <c r="K1336" t="str">
        <f t="shared" si="20"/>
        <v>NO-DIABETES</v>
      </c>
    </row>
    <row r="1337" spans="1:11" x14ac:dyDescent="0.35">
      <c r="A1337">
        <v>1336</v>
      </c>
      <c r="B1337">
        <v>6</v>
      </c>
      <c r="C1337">
        <v>92</v>
      </c>
      <c r="D1337">
        <v>62</v>
      </c>
      <c r="E1337">
        <v>32</v>
      </c>
      <c r="F1337">
        <v>126</v>
      </c>
      <c r="G1337">
        <v>32</v>
      </c>
      <c r="H1337">
        <v>8.5000000000000006E-2</v>
      </c>
      <c r="I1337">
        <v>46</v>
      </c>
      <c r="J1337">
        <v>0</v>
      </c>
      <c r="K1337" t="str">
        <f t="shared" si="20"/>
        <v>NO-DIABETES</v>
      </c>
    </row>
    <row r="1338" spans="1:11" x14ac:dyDescent="0.35">
      <c r="A1338">
        <v>1337</v>
      </c>
      <c r="B1338">
        <v>4</v>
      </c>
      <c r="C1338">
        <v>154</v>
      </c>
      <c r="D1338">
        <v>72</v>
      </c>
      <c r="E1338">
        <v>29</v>
      </c>
      <c r="F1338">
        <v>126</v>
      </c>
      <c r="G1338">
        <v>31.3</v>
      </c>
      <c r="H1338">
        <v>0.33800000000000002</v>
      </c>
      <c r="I1338">
        <v>37</v>
      </c>
      <c r="J1338">
        <v>0</v>
      </c>
      <c r="K1338" t="str">
        <f t="shared" si="20"/>
        <v xml:space="preserve"> PREDIABETES</v>
      </c>
    </row>
    <row r="1339" spans="1:11" x14ac:dyDescent="0.35">
      <c r="A1339">
        <v>1338</v>
      </c>
      <c r="B1339">
        <v>0</v>
      </c>
      <c r="C1339">
        <v>121</v>
      </c>
      <c r="D1339">
        <v>66</v>
      </c>
      <c r="E1339">
        <v>30</v>
      </c>
      <c r="F1339">
        <v>165</v>
      </c>
      <c r="G1339">
        <v>34.299999999999997</v>
      </c>
      <c r="H1339">
        <v>0.20300000000000001</v>
      </c>
      <c r="I1339">
        <v>33</v>
      </c>
      <c r="J1339">
        <v>1</v>
      </c>
      <c r="K1339" t="str">
        <f t="shared" si="20"/>
        <v>NO-DIABETES</v>
      </c>
    </row>
    <row r="1340" spans="1:11" x14ac:dyDescent="0.35">
      <c r="A1340">
        <v>1339</v>
      </c>
      <c r="B1340">
        <v>3</v>
      </c>
      <c r="C1340">
        <v>78</v>
      </c>
      <c r="D1340">
        <v>70</v>
      </c>
      <c r="E1340">
        <v>0</v>
      </c>
      <c r="F1340">
        <v>0</v>
      </c>
      <c r="G1340">
        <v>32.5</v>
      </c>
      <c r="H1340">
        <v>0.27</v>
      </c>
      <c r="I1340">
        <v>39</v>
      </c>
      <c r="J1340">
        <v>0</v>
      </c>
      <c r="K1340" t="str">
        <f t="shared" si="20"/>
        <v>NO-DIABETES</v>
      </c>
    </row>
    <row r="1341" spans="1:11" x14ac:dyDescent="0.35">
      <c r="A1341">
        <v>1340</v>
      </c>
      <c r="B1341">
        <v>2</v>
      </c>
      <c r="C1341">
        <v>130</v>
      </c>
      <c r="D1341">
        <v>96</v>
      </c>
      <c r="E1341">
        <v>0</v>
      </c>
      <c r="F1341">
        <v>0</v>
      </c>
      <c r="G1341">
        <v>22.6</v>
      </c>
      <c r="H1341">
        <v>0.26800000000000002</v>
      </c>
      <c r="I1341">
        <v>21</v>
      </c>
      <c r="J1341">
        <v>0</v>
      </c>
      <c r="K1341" t="str">
        <f t="shared" si="20"/>
        <v>NO-DIABETES</v>
      </c>
    </row>
    <row r="1342" spans="1:11" x14ac:dyDescent="0.35">
      <c r="A1342">
        <v>1341</v>
      </c>
      <c r="B1342">
        <v>3</v>
      </c>
      <c r="C1342">
        <v>111</v>
      </c>
      <c r="D1342">
        <v>58</v>
      </c>
      <c r="E1342">
        <v>31</v>
      </c>
      <c r="F1342">
        <v>44</v>
      </c>
      <c r="G1342">
        <v>29.5</v>
      </c>
      <c r="H1342">
        <v>0.43</v>
      </c>
      <c r="I1342">
        <v>22</v>
      </c>
      <c r="J1342">
        <v>0</v>
      </c>
      <c r="K1342" t="str">
        <f t="shared" si="20"/>
        <v>NO-DIABETES</v>
      </c>
    </row>
    <row r="1343" spans="1:11" x14ac:dyDescent="0.35">
      <c r="A1343">
        <v>1342</v>
      </c>
      <c r="B1343">
        <v>2</v>
      </c>
      <c r="C1343">
        <v>98</v>
      </c>
      <c r="D1343">
        <v>60</v>
      </c>
      <c r="E1343">
        <v>17</v>
      </c>
      <c r="F1343">
        <v>120</v>
      </c>
      <c r="G1343">
        <v>34.700000000000003</v>
      </c>
      <c r="H1343">
        <v>0.19800000000000001</v>
      </c>
      <c r="I1343">
        <v>22</v>
      </c>
      <c r="J1343">
        <v>0</v>
      </c>
      <c r="K1343" t="str">
        <f t="shared" si="20"/>
        <v>NO-DIABETES</v>
      </c>
    </row>
    <row r="1344" spans="1:11" x14ac:dyDescent="0.35">
      <c r="A1344">
        <v>1343</v>
      </c>
      <c r="B1344">
        <v>1</v>
      </c>
      <c r="C1344">
        <v>143</v>
      </c>
      <c r="D1344">
        <v>86</v>
      </c>
      <c r="E1344">
        <v>30</v>
      </c>
      <c r="F1344">
        <v>330</v>
      </c>
      <c r="G1344">
        <v>30.1</v>
      </c>
      <c r="H1344">
        <v>0.89200000000000002</v>
      </c>
      <c r="I1344">
        <v>23</v>
      </c>
      <c r="J1344">
        <v>0</v>
      </c>
      <c r="K1344" t="str">
        <f t="shared" si="20"/>
        <v xml:space="preserve"> PREDIABETES</v>
      </c>
    </row>
    <row r="1345" spans="1:11" x14ac:dyDescent="0.35">
      <c r="A1345">
        <v>1344</v>
      </c>
      <c r="B1345">
        <v>1</v>
      </c>
      <c r="C1345">
        <v>119</v>
      </c>
      <c r="D1345">
        <v>44</v>
      </c>
      <c r="E1345">
        <v>47</v>
      </c>
      <c r="F1345">
        <v>63</v>
      </c>
      <c r="G1345">
        <v>35.5</v>
      </c>
      <c r="H1345">
        <v>0.28000000000000003</v>
      </c>
      <c r="I1345">
        <v>25</v>
      </c>
      <c r="J1345">
        <v>0</v>
      </c>
      <c r="K1345" t="str">
        <f t="shared" si="20"/>
        <v>NO-DIABETES</v>
      </c>
    </row>
    <row r="1346" spans="1:11" x14ac:dyDescent="0.35">
      <c r="A1346">
        <v>1345</v>
      </c>
      <c r="B1346">
        <v>6</v>
      </c>
      <c r="C1346">
        <v>108</v>
      </c>
      <c r="D1346">
        <v>44</v>
      </c>
      <c r="E1346">
        <v>20</v>
      </c>
      <c r="F1346">
        <v>130</v>
      </c>
      <c r="G1346">
        <v>24</v>
      </c>
      <c r="H1346">
        <v>0.81299999999999994</v>
      </c>
      <c r="I1346">
        <v>35</v>
      </c>
      <c r="J1346">
        <v>0</v>
      </c>
      <c r="K1346" t="str">
        <f t="shared" si="20"/>
        <v>NO-DIABETES</v>
      </c>
    </row>
    <row r="1347" spans="1:11" x14ac:dyDescent="0.35">
      <c r="A1347">
        <v>1346</v>
      </c>
      <c r="B1347">
        <v>2</v>
      </c>
      <c r="C1347">
        <v>118</v>
      </c>
      <c r="D1347">
        <v>80</v>
      </c>
      <c r="E1347">
        <v>0</v>
      </c>
      <c r="F1347">
        <v>0</v>
      </c>
      <c r="G1347">
        <v>42.9</v>
      </c>
      <c r="H1347">
        <v>0.69299999999999995</v>
      </c>
      <c r="I1347">
        <v>21</v>
      </c>
      <c r="J1347">
        <v>1</v>
      </c>
      <c r="K1347" t="str">
        <f t="shared" ref="K1347:K1410" si="21">IF(C1347&gt;=140," PREDIABETES","NO-DIABETES")</f>
        <v>NO-DIABETES</v>
      </c>
    </row>
    <row r="1348" spans="1:11" x14ac:dyDescent="0.35">
      <c r="A1348">
        <v>1347</v>
      </c>
      <c r="B1348">
        <v>10</v>
      </c>
      <c r="C1348">
        <v>133</v>
      </c>
      <c r="D1348">
        <v>68</v>
      </c>
      <c r="E1348">
        <v>0</v>
      </c>
      <c r="F1348">
        <v>0</v>
      </c>
      <c r="G1348">
        <v>27</v>
      </c>
      <c r="H1348">
        <v>0.245</v>
      </c>
      <c r="I1348">
        <v>36</v>
      </c>
      <c r="J1348">
        <v>0</v>
      </c>
      <c r="K1348" t="str">
        <f t="shared" si="21"/>
        <v>NO-DIABETES</v>
      </c>
    </row>
    <row r="1349" spans="1:11" x14ac:dyDescent="0.35">
      <c r="A1349">
        <v>1348</v>
      </c>
      <c r="B1349">
        <v>2</v>
      </c>
      <c r="C1349">
        <v>197</v>
      </c>
      <c r="D1349">
        <v>70</v>
      </c>
      <c r="E1349">
        <v>99</v>
      </c>
      <c r="F1349">
        <v>0</v>
      </c>
      <c r="G1349">
        <v>34.700000000000003</v>
      </c>
      <c r="H1349">
        <v>0.57499999999999996</v>
      </c>
      <c r="I1349">
        <v>62</v>
      </c>
      <c r="J1349">
        <v>1</v>
      </c>
      <c r="K1349" t="str">
        <f t="shared" si="21"/>
        <v xml:space="preserve"> PREDIABETES</v>
      </c>
    </row>
    <row r="1350" spans="1:11" x14ac:dyDescent="0.35">
      <c r="A1350">
        <v>1349</v>
      </c>
      <c r="B1350">
        <v>0</v>
      </c>
      <c r="C1350">
        <v>151</v>
      </c>
      <c r="D1350">
        <v>90</v>
      </c>
      <c r="E1350">
        <v>46</v>
      </c>
      <c r="F1350">
        <v>0</v>
      </c>
      <c r="G1350">
        <v>42.1</v>
      </c>
      <c r="H1350">
        <v>0.371</v>
      </c>
      <c r="I1350">
        <v>21</v>
      </c>
      <c r="J1350">
        <v>1</v>
      </c>
      <c r="K1350" t="str">
        <f t="shared" si="21"/>
        <v xml:space="preserve"> PREDIABETES</v>
      </c>
    </row>
    <row r="1351" spans="1:11" x14ac:dyDescent="0.35">
      <c r="A1351">
        <v>1350</v>
      </c>
      <c r="B1351">
        <v>6</v>
      </c>
      <c r="C1351">
        <v>109</v>
      </c>
      <c r="D1351">
        <v>60</v>
      </c>
      <c r="E1351">
        <v>27</v>
      </c>
      <c r="F1351">
        <v>0</v>
      </c>
      <c r="G1351">
        <v>25</v>
      </c>
      <c r="H1351">
        <v>0.20599999999999999</v>
      </c>
      <c r="I1351">
        <v>27</v>
      </c>
      <c r="J1351">
        <v>0</v>
      </c>
      <c r="K1351" t="str">
        <f t="shared" si="21"/>
        <v>NO-DIABETES</v>
      </c>
    </row>
    <row r="1352" spans="1:11" x14ac:dyDescent="0.35">
      <c r="A1352">
        <v>1351</v>
      </c>
      <c r="B1352">
        <v>12</v>
      </c>
      <c r="C1352">
        <v>121</v>
      </c>
      <c r="D1352">
        <v>78</v>
      </c>
      <c r="E1352">
        <v>17</v>
      </c>
      <c r="F1352">
        <v>0</v>
      </c>
      <c r="G1352">
        <v>26.5</v>
      </c>
      <c r="H1352">
        <v>0.25900000000000001</v>
      </c>
      <c r="I1352">
        <v>62</v>
      </c>
      <c r="J1352">
        <v>0</v>
      </c>
      <c r="K1352" t="str">
        <f t="shared" si="21"/>
        <v>NO-DIABETES</v>
      </c>
    </row>
    <row r="1353" spans="1:11" x14ac:dyDescent="0.35">
      <c r="A1353">
        <v>1352</v>
      </c>
      <c r="B1353">
        <v>8</v>
      </c>
      <c r="C1353">
        <v>100</v>
      </c>
      <c r="D1353">
        <v>76</v>
      </c>
      <c r="E1353">
        <v>0</v>
      </c>
      <c r="F1353">
        <v>0</v>
      </c>
      <c r="G1353">
        <v>38.700000000000003</v>
      </c>
      <c r="H1353">
        <v>0.19</v>
      </c>
      <c r="I1353">
        <v>42</v>
      </c>
      <c r="J1353">
        <v>0</v>
      </c>
      <c r="K1353" t="str">
        <f t="shared" si="21"/>
        <v>NO-DIABETES</v>
      </c>
    </row>
    <row r="1354" spans="1:11" x14ac:dyDescent="0.35">
      <c r="A1354">
        <v>1353</v>
      </c>
      <c r="B1354">
        <v>8</v>
      </c>
      <c r="C1354">
        <v>124</v>
      </c>
      <c r="D1354">
        <v>76</v>
      </c>
      <c r="E1354">
        <v>24</v>
      </c>
      <c r="F1354">
        <v>600</v>
      </c>
      <c r="G1354">
        <v>28.7</v>
      </c>
      <c r="H1354">
        <v>0.68700000000000006</v>
      </c>
      <c r="I1354">
        <v>52</v>
      </c>
      <c r="J1354">
        <v>1</v>
      </c>
      <c r="K1354" t="str">
        <f t="shared" si="21"/>
        <v>NO-DIABETES</v>
      </c>
    </row>
    <row r="1355" spans="1:11" x14ac:dyDescent="0.35">
      <c r="A1355">
        <v>1354</v>
      </c>
      <c r="B1355">
        <v>1</v>
      </c>
      <c r="C1355">
        <v>93</v>
      </c>
      <c r="D1355">
        <v>56</v>
      </c>
      <c r="E1355">
        <v>11</v>
      </c>
      <c r="F1355">
        <v>0</v>
      </c>
      <c r="G1355">
        <v>22.5</v>
      </c>
      <c r="H1355">
        <v>0.41699999999999998</v>
      </c>
      <c r="I1355">
        <v>22</v>
      </c>
      <c r="J1355">
        <v>0</v>
      </c>
      <c r="K1355" t="str">
        <f t="shared" si="21"/>
        <v>NO-DIABETES</v>
      </c>
    </row>
    <row r="1356" spans="1:11" x14ac:dyDescent="0.35">
      <c r="A1356">
        <v>1355</v>
      </c>
      <c r="B1356">
        <v>8</v>
      </c>
      <c r="C1356">
        <v>143</v>
      </c>
      <c r="D1356">
        <v>66</v>
      </c>
      <c r="E1356">
        <v>0</v>
      </c>
      <c r="F1356">
        <v>0</v>
      </c>
      <c r="G1356">
        <v>34.9</v>
      </c>
      <c r="H1356">
        <v>0.129</v>
      </c>
      <c r="I1356">
        <v>41</v>
      </c>
      <c r="J1356">
        <v>1</v>
      </c>
      <c r="K1356" t="str">
        <f t="shared" si="21"/>
        <v xml:space="preserve"> PREDIABETES</v>
      </c>
    </row>
    <row r="1357" spans="1:11" x14ac:dyDescent="0.35">
      <c r="A1357">
        <v>1356</v>
      </c>
      <c r="B1357">
        <v>6</v>
      </c>
      <c r="C1357">
        <v>103</v>
      </c>
      <c r="D1357">
        <v>66</v>
      </c>
      <c r="E1357">
        <v>0</v>
      </c>
      <c r="F1357">
        <v>0</v>
      </c>
      <c r="G1357">
        <v>24.3</v>
      </c>
      <c r="H1357">
        <v>0.249</v>
      </c>
      <c r="I1357">
        <v>29</v>
      </c>
      <c r="J1357">
        <v>0</v>
      </c>
      <c r="K1357" t="str">
        <f t="shared" si="21"/>
        <v>NO-DIABETES</v>
      </c>
    </row>
    <row r="1358" spans="1:11" x14ac:dyDescent="0.35">
      <c r="A1358">
        <v>1357</v>
      </c>
      <c r="B1358">
        <v>3</v>
      </c>
      <c r="C1358">
        <v>176</v>
      </c>
      <c r="D1358">
        <v>86</v>
      </c>
      <c r="E1358">
        <v>27</v>
      </c>
      <c r="F1358">
        <v>156</v>
      </c>
      <c r="G1358">
        <v>33.299999999999997</v>
      </c>
      <c r="H1358">
        <v>1.1539999999999999</v>
      </c>
      <c r="I1358">
        <v>52</v>
      </c>
      <c r="J1358">
        <v>1</v>
      </c>
      <c r="K1358" t="str">
        <f t="shared" si="21"/>
        <v xml:space="preserve"> PREDIABETES</v>
      </c>
    </row>
    <row r="1359" spans="1:11" x14ac:dyDescent="0.35">
      <c r="A1359">
        <v>1358</v>
      </c>
      <c r="B1359">
        <v>0</v>
      </c>
      <c r="C1359">
        <v>73</v>
      </c>
      <c r="D1359">
        <v>0</v>
      </c>
      <c r="E1359">
        <v>0</v>
      </c>
      <c r="F1359">
        <v>0</v>
      </c>
      <c r="G1359">
        <v>21.1</v>
      </c>
      <c r="H1359">
        <v>0.34200000000000003</v>
      </c>
      <c r="I1359">
        <v>25</v>
      </c>
      <c r="J1359">
        <v>0</v>
      </c>
      <c r="K1359" t="str">
        <f t="shared" si="21"/>
        <v>NO-DIABETES</v>
      </c>
    </row>
    <row r="1360" spans="1:11" x14ac:dyDescent="0.35">
      <c r="A1360">
        <v>1359</v>
      </c>
      <c r="B1360">
        <v>11</v>
      </c>
      <c r="C1360">
        <v>111</v>
      </c>
      <c r="D1360">
        <v>84</v>
      </c>
      <c r="E1360">
        <v>40</v>
      </c>
      <c r="F1360">
        <v>0</v>
      </c>
      <c r="G1360">
        <v>46.8</v>
      </c>
      <c r="H1360">
        <v>0.92500000000000004</v>
      </c>
      <c r="I1360">
        <v>45</v>
      </c>
      <c r="J1360">
        <v>1</v>
      </c>
      <c r="K1360" t="str">
        <f t="shared" si="21"/>
        <v>NO-DIABETES</v>
      </c>
    </row>
    <row r="1361" spans="1:11" x14ac:dyDescent="0.35">
      <c r="A1361">
        <v>1360</v>
      </c>
      <c r="B1361">
        <v>2</v>
      </c>
      <c r="C1361">
        <v>112</v>
      </c>
      <c r="D1361">
        <v>78</v>
      </c>
      <c r="E1361">
        <v>50</v>
      </c>
      <c r="F1361">
        <v>140</v>
      </c>
      <c r="G1361">
        <v>39.4</v>
      </c>
      <c r="H1361">
        <v>0.17499999999999999</v>
      </c>
      <c r="I1361">
        <v>24</v>
      </c>
      <c r="J1361">
        <v>0</v>
      </c>
      <c r="K1361" t="str">
        <f t="shared" si="21"/>
        <v>NO-DIABETES</v>
      </c>
    </row>
    <row r="1362" spans="1:11" x14ac:dyDescent="0.35">
      <c r="A1362">
        <v>1361</v>
      </c>
      <c r="B1362">
        <v>3</v>
      </c>
      <c r="C1362">
        <v>132</v>
      </c>
      <c r="D1362">
        <v>80</v>
      </c>
      <c r="E1362">
        <v>0</v>
      </c>
      <c r="F1362">
        <v>0</v>
      </c>
      <c r="G1362">
        <v>34.4</v>
      </c>
      <c r="H1362">
        <v>0.40200000000000002</v>
      </c>
      <c r="I1362">
        <v>44</v>
      </c>
      <c r="J1362">
        <v>1</v>
      </c>
      <c r="K1362" t="str">
        <f t="shared" si="21"/>
        <v>NO-DIABETES</v>
      </c>
    </row>
    <row r="1363" spans="1:11" x14ac:dyDescent="0.35">
      <c r="A1363">
        <v>1362</v>
      </c>
      <c r="B1363">
        <v>2</v>
      </c>
      <c r="C1363">
        <v>82</v>
      </c>
      <c r="D1363">
        <v>52</v>
      </c>
      <c r="E1363">
        <v>22</v>
      </c>
      <c r="F1363">
        <v>115</v>
      </c>
      <c r="G1363">
        <v>28.5</v>
      </c>
      <c r="H1363">
        <v>1.6990000000000001</v>
      </c>
      <c r="I1363">
        <v>25</v>
      </c>
      <c r="J1363">
        <v>0</v>
      </c>
      <c r="K1363" t="str">
        <f t="shared" si="21"/>
        <v>NO-DIABETES</v>
      </c>
    </row>
    <row r="1364" spans="1:11" x14ac:dyDescent="0.35">
      <c r="A1364">
        <v>1363</v>
      </c>
      <c r="B1364">
        <v>6</v>
      </c>
      <c r="C1364">
        <v>123</v>
      </c>
      <c r="D1364">
        <v>72</v>
      </c>
      <c r="E1364">
        <v>45</v>
      </c>
      <c r="F1364">
        <v>230</v>
      </c>
      <c r="G1364">
        <v>33.6</v>
      </c>
      <c r="H1364">
        <v>0.73299999999999998</v>
      </c>
      <c r="I1364">
        <v>34</v>
      </c>
      <c r="J1364">
        <v>0</v>
      </c>
      <c r="K1364" t="str">
        <f t="shared" si="21"/>
        <v>NO-DIABETES</v>
      </c>
    </row>
    <row r="1365" spans="1:11" x14ac:dyDescent="0.35">
      <c r="A1365">
        <v>1364</v>
      </c>
      <c r="B1365">
        <v>0</v>
      </c>
      <c r="C1365">
        <v>188</v>
      </c>
      <c r="D1365">
        <v>82</v>
      </c>
      <c r="E1365">
        <v>14</v>
      </c>
      <c r="F1365">
        <v>185</v>
      </c>
      <c r="G1365">
        <v>32</v>
      </c>
      <c r="H1365">
        <v>0.68200000000000005</v>
      </c>
      <c r="I1365">
        <v>22</v>
      </c>
      <c r="J1365">
        <v>1</v>
      </c>
      <c r="K1365" t="str">
        <f t="shared" si="21"/>
        <v xml:space="preserve"> PREDIABETES</v>
      </c>
    </row>
    <row r="1366" spans="1:11" x14ac:dyDescent="0.35">
      <c r="A1366">
        <v>1365</v>
      </c>
      <c r="B1366">
        <v>0</v>
      </c>
      <c r="C1366">
        <v>67</v>
      </c>
      <c r="D1366">
        <v>76</v>
      </c>
      <c r="E1366">
        <v>0</v>
      </c>
      <c r="F1366">
        <v>0</v>
      </c>
      <c r="G1366">
        <v>45.3</v>
      </c>
      <c r="H1366">
        <v>0.19400000000000001</v>
      </c>
      <c r="I1366">
        <v>46</v>
      </c>
      <c r="J1366">
        <v>0</v>
      </c>
      <c r="K1366" t="str">
        <f t="shared" si="21"/>
        <v>NO-DIABETES</v>
      </c>
    </row>
    <row r="1367" spans="1:11" x14ac:dyDescent="0.35">
      <c r="A1367">
        <v>1366</v>
      </c>
      <c r="B1367">
        <v>1</v>
      </c>
      <c r="C1367">
        <v>89</v>
      </c>
      <c r="D1367">
        <v>24</v>
      </c>
      <c r="E1367">
        <v>19</v>
      </c>
      <c r="F1367">
        <v>25</v>
      </c>
      <c r="G1367">
        <v>27.8</v>
      </c>
      <c r="H1367">
        <v>0.55900000000000005</v>
      </c>
      <c r="I1367">
        <v>21</v>
      </c>
      <c r="J1367">
        <v>0</v>
      </c>
      <c r="K1367" t="str">
        <f t="shared" si="21"/>
        <v>NO-DIABETES</v>
      </c>
    </row>
    <row r="1368" spans="1:11" x14ac:dyDescent="0.35">
      <c r="A1368">
        <v>1367</v>
      </c>
      <c r="B1368">
        <v>1</v>
      </c>
      <c r="C1368">
        <v>173</v>
      </c>
      <c r="D1368">
        <v>74</v>
      </c>
      <c r="E1368">
        <v>0</v>
      </c>
      <c r="F1368">
        <v>0</v>
      </c>
      <c r="G1368">
        <v>36.799999999999997</v>
      </c>
      <c r="H1368">
        <v>8.7999999999999995E-2</v>
      </c>
      <c r="I1368">
        <v>38</v>
      </c>
      <c r="J1368">
        <v>1</v>
      </c>
      <c r="K1368" t="str">
        <f t="shared" si="21"/>
        <v xml:space="preserve"> PREDIABETES</v>
      </c>
    </row>
    <row r="1369" spans="1:11" x14ac:dyDescent="0.35">
      <c r="A1369">
        <v>1368</v>
      </c>
      <c r="B1369">
        <v>1</v>
      </c>
      <c r="C1369">
        <v>109</v>
      </c>
      <c r="D1369">
        <v>38</v>
      </c>
      <c r="E1369">
        <v>18</v>
      </c>
      <c r="F1369">
        <v>120</v>
      </c>
      <c r="G1369">
        <v>23.1</v>
      </c>
      <c r="H1369">
        <v>0.40699999999999997</v>
      </c>
      <c r="I1369">
        <v>26</v>
      </c>
      <c r="J1369">
        <v>0</v>
      </c>
      <c r="K1369" t="str">
        <f t="shared" si="21"/>
        <v>NO-DIABETES</v>
      </c>
    </row>
    <row r="1370" spans="1:11" x14ac:dyDescent="0.35">
      <c r="A1370">
        <v>1369</v>
      </c>
      <c r="B1370">
        <v>1</v>
      </c>
      <c r="C1370">
        <v>108</v>
      </c>
      <c r="D1370">
        <v>88</v>
      </c>
      <c r="E1370">
        <v>19</v>
      </c>
      <c r="F1370">
        <v>0</v>
      </c>
      <c r="G1370">
        <v>27.1</v>
      </c>
      <c r="H1370">
        <v>0.4</v>
      </c>
      <c r="I1370">
        <v>24</v>
      </c>
      <c r="J1370">
        <v>0</v>
      </c>
      <c r="K1370" t="str">
        <f t="shared" si="21"/>
        <v>NO-DIABETES</v>
      </c>
    </row>
    <row r="1371" spans="1:11" x14ac:dyDescent="0.35">
      <c r="A1371">
        <v>1370</v>
      </c>
      <c r="B1371">
        <v>6</v>
      </c>
      <c r="C1371">
        <v>96</v>
      </c>
      <c r="D1371">
        <v>0</v>
      </c>
      <c r="E1371">
        <v>0</v>
      </c>
      <c r="F1371">
        <v>0</v>
      </c>
      <c r="G1371">
        <v>23.7</v>
      </c>
      <c r="H1371">
        <v>0.19</v>
      </c>
      <c r="I1371">
        <v>28</v>
      </c>
      <c r="J1371">
        <v>0</v>
      </c>
      <c r="K1371" t="str">
        <f t="shared" si="21"/>
        <v>NO-DIABETES</v>
      </c>
    </row>
    <row r="1372" spans="1:11" x14ac:dyDescent="0.35">
      <c r="A1372">
        <v>1371</v>
      </c>
      <c r="B1372">
        <v>1</v>
      </c>
      <c r="C1372">
        <v>124</v>
      </c>
      <c r="D1372">
        <v>74</v>
      </c>
      <c r="E1372">
        <v>36</v>
      </c>
      <c r="F1372">
        <v>0</v>
      </c>
      <c r="G1372">
        <v>27.8</v>
      </c>
      <c r="H1372">
        <v>0.1</v>
      </c>
      <c r="I1372">
        <v>30</v>
      </c>
      <c r="J1372">
        <v>0</v>
      </c>
      <c r="K1372" t="str">
        <f t="shared" si="21"/>
        <v>NO-DIABETES</v>
      </c>
    </row>
    <row r="1373" spans="1:11" x14ac:dyDescent="0.35">
      <c r="A1373">
        <v>1372</v>
      </c>
      <c r="B1373">
        <v>7</v>
      </c>
      <c r="C1373">
        <v>150</v>
      </c>
      <c r="D1373">
        <v>78</v>
      </c>
      <c r="E1373">
        <v>29</v>
      </c>
      <c r="F1373">
        <v>126</v>
      </c>
      <c r="G1373">
        <v>35.200000000000003</v>
      </c>
      <c r="H1373">
        <v>0.69199999999999995</v>
      </c>
      <c r="I1373">
        <v>54</v>
      </c>
      <c r="J1373">
        <v>1</v>
      </c>
      <c r="K1373" t="str">
        <f t="shared" si="21"/>
        <v xml:space="preserve"> PREDIABETES</v>
      </c>
    </row>
    <row r="1374" spans="1:11" x14ac:dyDescent="0.35">
      <c r="A1374">
        <v>1373</v>
      </c>
      <c r="B1374">
        <v>4</v>
      </c>
      <c r="C1374">
        <v>183</v>
      </c>
      <c r="D1374">
        <v>0</v>
      </c>
      <c r="E1374">
        <v>0</v>
      </c>
      <c r="F1374">
        <v>0</v>
      </c>
      <c r="G1374">
        <v>28.4</v>
      </c>
      <c r="H1374">
        <v>0.21199999999999999</v>
      </c>
      <c r="I1374">
        <v>36</v>
      </c>
      <c r="J1374">
        <v>1</v>
      </c>
      <c r="K1374" t="str">
        <f t="shared" si="21"/>
        <v xml:space="preserve"> PREDIABETES</v>
      </c>
    </row>
    <row r="1375" spans="1:11" x14ac:dyDescent="0.35">
      <c r="A1375">
        <v>1374</v>
      </c>
      <c r="B1375">
        <v>1</v>
      </c>
      <c r="C1375">
        <v>124</v>
      </c>
      <c r="D1375">
        <v>60</v>
      </c>
      <c r="E1375">
        <v>32</v>
      </c>
      <c r="F1375">
        <v>0</v>
      </c>
      <c r="G1375">
        <v>35.799999999999997</v>
      </c>
      <c r="H1375">
        <v>0.51400000000000001</v>
      </c>
      <c r="I1375">
        <v>21</v>
      </c>
      <c r="J1375">
        <v>0</v>
      </c>
      <c r="K1375" t="str">
        <f t="shared" si="21"/>
        <v>NO-DIABETES</v>
      </c>
    </row>
    <row r="1376" spans="1:11" x14ac:dyDescent="0.35">
      <c r="A1376">
        <v>1375</v>
      </c>
      <c r="B1376">
        <v>1</v>
      </c>
      <c r="C1376">
        <v>181</v>
      </c>
      <c r="D1376">
        <v>78</v>
      </c>
      <c r="E1376">
        <v>42</v>
      </c>
      <c r="F1376">
        <v>293</v>
      </c>
      <c r="G1376">
        <v>40</v>
      </c>
      <c r="H1376">
        <v>1.258</v>
      </c>
      <c r="I1376">
        <v>22</v>
      </c>
      <c r="J1376">
        <v>1</v>
      </c>
      <c r="K1376" t="str">
        <f t="shared" si="21"/>
        <v xml:space="preserve"> PREDIABETES</v>
      </c>
    </row>
    <row r="1377" spans="1:11" x14ac:dyDescent="0.35">
      <c r="A1377">
        <v>1376</v>
      </c>
      <c r="B1377">
        <v>1</v>
      </c>
      <c r="C1377">
        <v>92</v>
      </c>
      <c r="D1377">
        <v>62</v>
      </c>
      <c r="E1377">
        <v>25</v>
      </c>
      <c r="F1377">
        <v>41</v>
      </c>
      <c r="G1377">
        <v>19.5</v>
      </c>
      <c r="H1377">
        <v>0.48199999999999998</v>
      </c>
      <c r="I1377">
        <v>25</v>
      </c>
      <c r="J1377">
        <v>0</v>
      </c>
      <c r="K1377" t="str">
        <f t="shared" si="21"/>
        <v>NO-DIABETES</v>
      </c>
    </row>
    <row r="1378" spans="1:11" x14ac:dyDescent="0.35">
      <c r="A1378">
        <v>1377</v>
      </c>
      <c r="B1378">
        <v>0</v>
      </c>
      <c r="C1378">
        <v>152</v>
      </c>
      <c r="D1378">
        <v>82</v>
      </c>
      <c r="E1378">
        <v>39</v>
      </c>
      <c r="F1378">
        <v>272</v>
      </c>
      <c r="G1378">
        <v>41.5</v>
      </c>
      <c r="H1378">
        <v>0.27</v>
      </c>
      <c r="I1378">
        <v>27</v>
      </c>
      <c r="J1378">
        <v>0</v>
      </c>
      <c r="K1378" t="str">
        <f t="shared" si="21"/>
        <v xml:space="preserve"> PREDIABETES</v>
      </c>
    </row>
    <row r="1379" spans="1:11" x14ac:dyDescent="0.35">
      <c r="A1379">
        <v>1378</v>
      </c>
      <c r="B1379">
        <v>1</v>
      </c>
      <c r="C1379">
        <v>111</v>
      </c>
      <c r="D1379">
        <v>62</v>
      </c>
      <c r="E1379">
        <v>13</v>
      </c>
      <c r="F1379">
        <v>182</v>
      </c>
      <c r="G1379">
        <v>24</v>
      </c>
      <c r="H1379">
        <v>0.13800000000000001</v>
      </c>
      <c r="I1379">
        <v>23</v>
      </c>
      <c r="J1379">
        <v>0</v>
      </c>
      <c r="K1379" t="str">
        <f t="shared" si="21"/>
        <v>NO-DIABETES</v>
      </c>
    </row>
    <row r="1380" spans="1:11" x14ac:dyDescent="0.35">
      <c r="A1380">
        <v>1379</v>
      </c>
      <c r="B1380">
        <v>3</v>
      </c>
      <c r="C1380">
        <v>106</v>
      </c>
      <c r="D1380">
        <v>54</v>
      </c>
      <c r="E1380">
        <v>21</v>
      </c>
      <c r="F1380">
        <v>158</v>
      </c>
      <c r="G1380">
        <v>30.9</v>
      </c>
      <c r="H1380">
        <v>0.29199999999999998</v>
      </c>
      <c r="I1380">
        <v>24</v>
      </c>
      <c r="J1380">
        <v>0</v>
      </c>
      <c r="K1380" t="str">
        <f t="shared" si="21"/>
        <v>NO-DIABETES</v>
      </c>
    </row>
    <row r="1381" spans="1:11" x14ac:dyDescent="0.35">
      <c r="A1381">
        <v>1380</v>
      </c>
      <c r="B1381">
        <v>3</v>
      </c>
      <c r="C1381">
        <v>174</v>
      </c>
      <c r="D1381">
        <v>58</v>
      </c>
      <c r="E1381">
        <v>22</v>
      </c>
      <c r="F1381">
        <v>194</v>
      </c>
      <c r="G1381">
        <v>32.9</v>
      </c>
      <c r="H1381">
        <v>0.59299999999999997</v>
      </c>
      <c r="I1381">
        <v>36</v>
      </c>
      <c r="J1381">
        <v>1</v>
      </c>
      <c r="K1381" t="str">
        <f t="shared" si="21"/>
        <v xml:space="preserve"> PREDIABETES</v>
      </c>
    </row>
    <row r="1382" spans="1:11" x14ac:dyDescent="0.35">
      <c r="A1382">
        <v>1381</v>
      </c>
      <c r="B1382">
        <v>7</v>
      </c>
      <c r="C1382">
        <v>168</v>
      </c>
      <c r="D1382">
        <v>88</v>
      </c>
      <c r="E1382">
        <v>42</v>
      </c>
      <c r="F1382">
        <v>321</v>
      </c>
      <c r="G1382">
        <v>38.200000000000003</v>
      </c>
      <c r="H1382">
        <v>0.78700000000000003</v>
      </c>
      <c r="I1382">
        <v>40</v>
      </c>
      <c r="J1382">
        <v>1</v>
      </c>
      <c r="K1382" t="str">
        <f t="shared" si="21"/>
        <v xml:space="preserve"> PREDIABETES</v>
      </c>
    </row>
    <row r="1383" spans="1:11" x14ac:dyDescent="0.35">
      <c r="A1383">
        <v>1382</v>
      </c>
      <c r="B1383">
        <v>6</v>
      </c>
      <c r="C1383">
        <v>105</v>
      </c>
      <c r="D1383">
        <v>80</v>
      </c>
      <c r="E1383">
        <v>28</v>
      </c>
      <c r="F1383">
        <v>0</v>
      </c>
      <c r="G1383">
        <v>32.5</v>
      </c>
      <c r="H1383">
        <v>0.878</v>
      </c>
      <c r="I1383">
        <v>26</v>
      </c>
      <c r="J1383">
        <v>0</v>
      </c>
      <c r="K1383" t="str">
        <f t="shared" si="21"/>
        <v>NO-DIABETES</v>
      </c>
    </row>
    <row r="1384" spans="1:11" x14ac:dyDescent="0.35">
      <c r="A1384">
        <v>1383</v>
      </c>
      <c r="B1384">
        <v>11</v>
      </c>
      <c r="C1384">
        <v>138</v>
      </c>
      <c r="D1384">
        <v>74</v>
      </c>
      <c r="E1384">
        <v>26</v>
      </c>
      <c r="F1384">
        <v>144</v>
      </c>
      <c r="G1384">
        <v>36.1</v>
      </c>
      <c r="H1384">
        <v>0.55700000000000005</v>
      </c>
      <c r="I1384">
        <v>50</v>
      </c>
      <c r="J1384">
        <v>1</v>
      </c>
      <c r="K1384" t="str">
        <f t="shared" si="21"/>
        <v>NO-DIABETES</v>
      </c>
    </row>
    <row r="1385" spans="1:11" x14ac:dyDescent="0.35">
      <c r="A1385">
        <v>1384</v>
      </c>
      <c r="B1385">
        <v>3</v>
      </c>
      <c r="C1385">
        <v>106</v>
      </c>
      <c r="D1385">
        <v>72</v>
      </c>
      <c r="E1385">
        <v>0</v>
      </c>
      <c r="F1385">
        <v>0</v>
      </c>
      <c r="G1385">
        <v>25.8</v>
      </c>
      <c r="H1385">
        <v>0.20699999999999999</v>
      </c>
      <c r="I1385">
        <v>27</v>
      </c>
      <c r="J1385">
        <v>0</v>
      </c>
      <c r="K1385" t="str">
        <f t="shared" si="21"/>
        <v>NO-DIABETES</v>
      </c>
    </row>
    <row r="1386" spans="1:11" x14ac:dyDescent="0.35">
      <c r="A1386">
        <v>1385</v>
      </c>
      <c r="B1386">
        <v>6</v>
      </c>
      <c r="C1386">
        <v>117</v>
      </c>
      <c r="D1386">
        <v>96</v>
      </c>
      <c r="E1386">
        <v>0</v>
      </c>
      <c r="F1386">
        <v>0</v>
      </c>
      <c r="G1386">
        <v>28.7</v>
      </c>
      <c r="H1386">
        <v>0.157</v>
      </c>
      <c r="I1386">
        <v>30</v>
      </c>
      <c r="J1386">
        <v>0</v>
      </c>
      <c r="K1386" t="str">
        <f t="shared" si="21"/>
        <v>NO-DIABETES</v>
      </c>
    </row>
    <row r="1387" spans="1:11" x14ac:dyDescent="0.35">
      <c r="A1387">
        <v>1386</v>
      </c>
      <c r="B1387">
        <v>2</v>
      </c>
      <c r="C1387">
        <v>68</v>
      </c>
      <c r="D1387">
        <v>62</v>
      </c>
      <c r="E1387">
        <v>13</v>
      </c>
      <c r="F1387">
        <v>15</v>
      </c>
      <c r="G1387">
        <v>20.100000000000001</v>
      </c>
      <c r="H1387">
        <v>0.25700000000000001</v>
      </c>
      <c r="I1387">
        <v>23</v>
      </c>
      <c r="J1387">
        <v>0</v>
      </c>
      <c r="K1387" t="str">
        <f t="shared" si="21"/>
        <v>NO-DIABETES</v>
      </c>
    </row>
    <row r="1388" spans="1:11" x14ac:dyDescent="0.35">
      <c r="A1388">
        <v>1387</v>
      </c>
      <c r="B1388">
        <v>9</v>
      </c>
      <c r="C1388">
        <v>112</v>
      </c>
      <c r="D1388">
        <v>82</v>
      </c>
      <c r="E1388">
        <v>24</v>
      </c>
      <c r="F1388">
        <v>0</v>
      </c>
      <c r="G1388">
        <v>28.2</v>
      </c>
      <c r="H1388">
        <v>1.282</v>
      </c>
      <c r="I1388">
        <v>50</v>
      </c>
      <c r="J1388">
        <v>1</v>
      </c>
      <c r="K1388" t="str">
        <f t="shared" si="21"/>
        <v>NO-DIABETES</v>
      </c>
    </row>
    <row r="1389" spans="1:11" x14ac:dyDescent="0.35">
      <c r="A1389">
        <v>1388</v>
      </c>
      <c r="B1389">
        <v>0</v>
      </c>
      <c r="C1389">
        <v>119</v>
      </c>
      <c r="D1389">
        <v>0</v>
      </c>
      <c r="E1389">
        <v>0</v>
      </c>
      <c r="F1389">
        <v>0</v>
      </c>
      <c r="G1389">
        <v>32.4</v>
      </c>
      <c r="H1389">
        <v>0.14099999999999999</v>
      </c>
      <c r="I1389">
        <v>24</v>
      </c>
      <c r="J1389">
        <v>1</v>
      </c>
      <c r="K1389" t="str">
        <f t="shared" si="21"/>
        <v>NO-DIABETES</v>
      </c>
    </row>
    <row r="1390" spans="1:11" x14ac:dyDescent="0.35">
      <c r="A1390">
        <v>1389</v>
      </c>
      <c r="B1390">
        <v>2</v>
      </c>
      <c r="C1390">
        <v>112</v>
      </c>
      <c r="D1390">
        <v>86</v>
      </c>
      <c r="E1390">
        <v>42</v>
      </c>
      <c r="F1390">
        <v>160</v>
      </c>
      <c r="G1390">
        <v>38.4</v>
      </c>
      <c r="H1390">
        <v>0.246</v>
      </c>
      <c r="I1390">
        <v>28</v>
      </c>
      <c r="J1390">
        <v>0</v>
      </c>
      <c r="K1390" t="str">
        <f t="shared" si="21"/>
        <v>NO-DIABETES</v>
      </c>
    </row>
    <row r="1391" spans="1:11" x14ac:dyDescent="0.35">
      <c r="A1391">
        <v>1390</v>
      </c>
      <c r="B1391">
        <v>2</v>
      </c>
      <c r="C1391">
        <v>92</v>
      </c>
      <c r="D1391">
        <v>76</v>
      </c>
      <c r="E1391">
        <v>20</v>
      </c>
      <c r="F1391">
        <v>0</v>
      </c>
      <c r="G1391">
        <v>24.2</v>
      </c>
      <c r="H1391">
        <v>1.698</v>
      </c>
      <c r="I1391">
        <v>28</v>
      </c>
      <c r="J1391">
        <v>0</v>
      </c>
      <c r="K1391" t="str">
        <f t="shared" si="21"/>
        <v>NO-DIABETES</v>
      </c>
    </row>
    <row r="1392" spans="1:11" x14ac:dyDescent="0.35">
      <c r="A1392">
        <v>1391</v>
      </c>
      <c r="B1392">
        <v>6</v>
      </c>
      <c r="C1392">
        <v>183</v>
      </c>
      <c r="D1392">
        <v>94</v>
      </c>
      <c r="E1392">
        <v>0</v>
      </c>
      <c r="F1392">
        <v>0</v>
      </c>
      <c r="G1392">
        <v>40.799999999999997</v>
      </c>
      <c r="H1392">
        <v>1.4610000000000001</v>
      </c>
      <c r="I1392">
        <v>45</v>
      </c>
      <c r="J1392">
        <v>0</v>
      </c>
      <c r="K1392" t="str">
        <f t="shared" si="21"/>
        <v xml:space="preserve"> PREDIABETES</v>
      </c>
    </row>
    <row r="1393" spans="1:11" x14ac:dyDescent="0.35">
      <c r="A1393">
        <v>1392</v>
      </c>
      <c r="B1393">
        <v>0</v>
      </c>
      <c r="C1393">
        <v>94</v>
      </c>
      <c r="D1393">
        <v>70</v>
      </c>
      <c r="E1393">
        <v>27</v>
      </c>
      <c r="F1393">
        <v>115</v>
      </c>
      <c r="G1393">
        <v>43.5</v>
      </c>
      <c r="H1393">
        <v>0.34699999999999998</v>
      </c>
      <c r="I1393">
        <v>21</v>
      </c>
      <c r="J1393">
        <v>0</v>
      </c>
      <c r="K1393" t="str">
        <f t="shared" si="21"/>
        <v>NO-DIABETES</v>
      </c>
    </row>
    <row r="1394" spans="1:11" x14ac:dyDescent="0.35">
      <c r="A1394">
        <v>1393</v>
      </c>
      <c r="B1394">
        <v>2</v>
      </c>
      <c r="C1394">
        <v>108</v>
      </c>
      <c r="D1394">
        <v>64</v>
      </c>
      <c r="E1394">
        <v>0</v>
      </c>
      <c r="F1394">
        <v>0</v>
      </c>
      <c r="G1394">
        <v>30.8</v>
      </c>
      <c r="H1394">
        <v>0.158</v>
      </c>
      <c r="I1394">
        <v>21</v>
      </c>
      <c r="J1394">
        <v>0</v>
      </c>
      <c r="K1394" t="str">
        <f t="shared" si="21"/>
        <v>NO-DIABETES</v>
      </c>
    </row>
    <row r="1395" spans="1:11" x14ac:dyDescent="0.35">
      <c r="A1395">
        <v>1394</v>
      </c>
      <c r="B1395">
        <v>4</v>
      </c>
      <c r="C1395">
        <v>90</v>
      </c>
      <c r="D1395">
        <v>88</v>
      </c>
      <c r="E1395">
        <v>47</v>
      </c>
      <c r="F1395">
        <v>54</v>
      </c>
      <c r="G1395">
        <v>37.700000000000003</v>
      </c>
      <c r="H1395">
        <v>0.36199999999999999</v>
      </c>
      <c r="I1395">
        <v>29</v>
      </c>
      <c r="J1395">
        <v>0</v>
      </c>
      <c r="K1395" t="str">
        <f t="shared" si="21"/>
        <v>NO-DIABETES</v>
      </c>
    </row>
    <row r="1396" spans="1:11" x14ac:dyDescent="0.35">
      <c r="A1396">
        <v>1395</v>
      </c>
      <c r="B1396">
        <v>0</v>
      </c>
      <c r="C1396">
        <v>125</v>
      </c>
      <c r="D1396">
        <v>68</v>
      </c>
      <c r="E1396">
        <v>0</v>
      </c>
      <c r="F1396">
        <v>0</v>
      </c>
      <c r="G1396">
        <v>24.7</v>
      </c>
      <c r="H1396">
        <v>0.20599999999999999</v>
      </c>
      <c r="I1396">
        <v>21</v>
      </c>
      <c r="J1396">
        <v>0</v>
      </c>
      <c r="K1396" t="str">
        <f t="shared" si="21"/>
        <v>NO-DIABETES</v>
      </c>
    </row>
    <row r="1397" spans="1:11" x14ac:dyDescent="0.35">
      <c r="A1397">
        <v>1396</v>
      </c>
      <c r="B1397">
        <v>0</v>
      </c>
      <c r="C1397">
        <v>132</v>
      </c>
      <c r="D1397">
        <v>78</v>
      </c>
      <c r="E1397">
        <v>0</v>
      </c>
      <c r="F1397">
        <v>0</v>
      </c>
      <c r="G1397">
        <v>32.4</v>
      </c>
      <c r="H1397">
        <v>0.39300000000000002</v>
      </c>
      <c r="I1397">
        <v>21</v>
      </c>
      <c r="J1397">
        <v>0</v>
      </c>
      <c r="K1397" t="str">
        <f t="shared" si="21"/>
        <v>NO-DIABETES</v>
      </c>
    </row>
    <row r="1398" spans="1:11" x14ac:dyDescent="0.35">
      <c r="A1398">
        <v>1397</v>
      </c>
      <c r="B1398">
        <v>5</v>
      </c>
      <c r="C1398">
        <v>128</v>
      </c>
      <c r="D1398">
        <v>80</v>
      </c>
      <c r="E1398">
        <v>0</v>
      </c>
      <c r="F1398">
        <v>0</v>
      </c>
      <c r="G1398">
        <v>34.6</v>
      </c>
      <c r="H1398">
        <v>0.14399999999999999</v>
      </c>
      <c r="I1398">
        <v>45</v>
      </c>
      <c r="J1398">
        <v>0</v>
      </c>
      <c r="K1398" t="str">
        <f t="shared" si="21"/>
        <v>NO-DIABETES</v>
      </c>
    </row>
    <row r="1399" spans="1:11" x14ac:dyDescent="0.35">
      <c r="A1399">
        <v>1398</v>
      </c>
      <c r="B1399">
        <v>4</v>
      </c>
      <c r="C1399">
        <v>94</v>
      </c>
      <c r="D1399">
        <v>65</v>
      </c>
      <c r="E1399">
        <v>22</v>
      </c>
      <c r="F1399">
        <v>0</v>
      </c>
      <c r="G1399">
        <v>24.7</v>
      </c>
      <c r="H1399">
        <v>0.14799999999999999</v>
      </c>
      <c r="I1399">
        <v>21</v>
      </c>
      <c r="J1399">
        <v>0</v>
      </c>
      <c r="K1399" t="str">
        <f t="shared" si="21"/>
        <v>NO-DIABETES</v>
      </c>
    </row>
    <row r="1400" spans="1:11" x14ac:dyDescent="0.35">
      <c r="A1400">
        <v>1399</v>
      </c>
      <c r="B1400">
        <v>7</v>
      </c>
      <c r="C1400">
        <v>114</v>
      </c>
      <c r="D1400">
        <v>64</v>
      </c>
      <c r="E1400">
        <v>0</v>
      </c>
      <c r="F1400">
        <v>0</v>
      </c>
      <c r="G1400">
        <v>27.4</v>
      </c>
      <c r="H1400">
        <v>0.73199999999999998</v>
      </c>
      <c r="I1400">
        <v>34</v>
      </c>
      <c r="J1400">
        <v>1</v>
      </c>
      <c r="K1400" t="str">
        <f t="shared" si="21"/>
        <v>NO-DIABETES</v>
      </c>
    </row>
    <row r="1401" spans="1:11" x14ac:dyDescent="0.35">
      <c r="A1401">
        <v>1400</v>
      </c>
      <c r="B1401">
        <v>0</v>
      </c>
      <c r="C1401">
        <v>102</v>
      </c>
      <c r="D1401">
        <v>78</v>
      </c>
      <c r="E1401">
        <v>40</v>
      </c>
      <c r="F1401">
        <v>90</v>
      </c>
      <c r="G1401">
        <v>34.5</v>
      </c>
      <c r="H1401">
        <v>0.23799999999999999</v>
      </c>
      <c r="I1401">
        <v>24</v>
      </c>
      <c r="J1401">
        <v>0</v>
      </c>
      <c r="K1401" t="str">
        <f t="shared" si="21"/>
        <v>NO-DIABETES</v>
      </c>
    </row>
    <row r="1402" spans="1:11" x14ac:dyDescent="0.35">
      <c r="A1402">
        <v>1401</v>
      </c>
      <c r="B1402">
        <v>2</v>
      </c>
      <c r="C1402">
        <v>111</v>
      </c>
      <c r="D1402">
        <v>60</v>
      </c>
      <c r="E1402">
        <v>0</v>
      </c>
      <c r="F1402">
        <v>0</v>
      </c>
      <c r="G1402">
        <v>26.2</v>
      </c>
      <c r="H1402">
        <v>0.34300000000000003</v>
      </c>
      <c r="I1402">
        <v>23</v>
      </c>
      <c r="J1402">
        <v>0</v>
      </c>
      <c r="K1402" t="str">
        <f t="shared" si="21"/>
        <v>NO-DIABETES</v>
      </c>
    </row>
    <row r="1403" spans="1:11" x14ac:dyDescent="0.35">
      <c r="A1403">
        <v>1402</v>
      </c>
      <c r="B1403">
        <v>1</v>
      </c>
      <c r="C1403">
        <v>128</v>
      </c>
      <c r="D1403">
        <v>82</v>
      </c>
      <c r="E1403">
        <v>17</v>
      </c>
      <c r="F1403">
        <v>183</v>
      </c>
      <c r="G1403">
        <v>27.5</v>
      </c>
      <c r="H1403">
        <v>0.115</v>
      </c>
      <c r="I1403">
        <v>22</v>
      </c>
      <c r="J1403">
        <v>0</v>
      </c>
      <c r="K1403" t="str">
        <f t="shared" si="21"/>
        <v>NO-DIABETES</v>
      </c>
    </row>
    <row r="1404" spans="1:11" x14ac:dyDescent="0.35">
      <c r="A1404">
        <v>1403</v>
      </c>
      <c r="B1404">
        <v>10</v>
      </c>
      <c r="C1404">
        <v>92</v>
      </c>
      <c r="D1404">
        <v>62</v>
      </c>
      <c r="E1404">
        <v>0</v>
      </c>
      <c r="F1404">
        <v>0</v>
      </c>
      <c r="G1404">
        <v>25.9</v>
      </c>
      <c r="H1404">
        <v>0.16700000000000001</v>
      </c>
      <c r="I1404">
        <v>31</v>
      </c>
      <c r="J1404">
        <v>0</v>
      </c>
      <c r="K1404" t="str">
        <f t="shared" si="21"/>
        <v>NO-DIABETES</v>
      </c>
    </row>
    <row r="1405" spans="1:11" x14ac:dyDescent="0.35">
      <c r="A1405">
        <v>1404</v>
      </c>
      <c r="B1405">
        <v>13</v>
      </c>
      <c r="C1405">
        <v>104</v>
      </c>
      <c r="D1405">
        <v>72</v>
      </c>
      <c r="E1405">
        <v>0</v>
      </c>
      <c r="F1405">
        <v>0</v>
      </c>
      <c r="G1405">
        <v>31.2</v>
      </c>
      <c r="H1405">
        <v>0.46500000000000002</v>
      </c>
      <c r="I1405">
        <v>38</v>
      </c>
      <c r="J1405">
        <v>1</v>
      </c>
      <c r="K1405" t="str">
        <f t="shared" si="21"/>
        <v>NO-DIABETES</v>
      </c>
    </row>
    <row r="1406" spans="1:11" x14ac:dyDescent="0.35">
      <c r="A1406">
        <v>1405</v>
      </c>
      <c r="B1406">
        <v>5</v>
      </c>
      <c r="C1406">
        <v>104</v>
      </c>
      <c r="D1406">
        <v>74</v>
      </c>
      <c r="E1406">
        <v>0</v>
      </c>
      <c r="F1406">
        <v>0</v>
      </c>
      <c r="G1406">
        <v>28.8</v>
      </c>
      <c r="H1406">
        <v>0.153</v>
      </c>
      <c r="I1406">
        <v>48</v>
      </c>
      <c r="J1406">
        <v>0</v>
      </c>
      <c r="K1406" t="str">
        <f t="shared" si="21"/>
        <v>NO-DIABETES</v>
      </c>
    </row>
    <row r="1407" spans="1:11" x14ac:dyDescent="0.35">
      <c r="A1407">
        <v>1406</v>
      </c>
      <c r="B1407">
        <v>2</v>
      </c>
      <c r="C1407">
        <v>94</v>
      </c>
      <c r="D1407">
        <v>76</v>
      </c>
      <c r="E1407">
        <v>18</v>
      </c>
      <c r="F1407">
        <v>66</v>
      </c>
      <c r="G1407">
        <v>31.6</v>
      </c>
      <c r="H1407">
        <v>0.64900000000000002</v>
      </c>
      <c r="I1407">
        <v>23</v>
      </c>
      <c r="J1407">
        <v>0</v>
      </c>
      <c r="K1407" t="str">
        <f t="shared" si="21"/>
        <v>NO-DIABETES</v>
      </c>
    </row>
    <row r="1408" spans="1:11" x14ac:dyDescent="0.35">
      <c r="A1408">
        <v>1407</v>
      </c>
      <c r="B1408">
        <v>7</v>
      </c>
      <c r="C1408">
        <v>97</v>
      </c>
      <c r="D1408">
        <v>76</v>
      </c>
      <c r="E1408">
        <v>32</v>
      </c>
      <c r="F1408">
        <v>91</v>
      </c>
      <c r="G1408">
        <v>40.9</v>
      </c>
      <c r="H1408">
        <v>0.871</v>
      </c>
      <c r="I1408">
        <v>32</v>
      </c>
      <c r="J1408">
        <v>1</v>
      </c>
      <c r="K1408" t="str">
        <f t="shared" si="21"/>
        <v>NO-DIABETES</v>
      </c>
    </row>
    <row r="1409" spans="1:11" x14ac:dyDescent="0.35">
      <c r="A1409">
        <v>1408</v>
      </c>
      <c r="B1409">
        <v>1</v>
      </c>
      <c r="C1409">
        <v>100</v>
      </c>
      <c r="D1409">
        <v>74</v>
      </c>
      <c r="E1409">
        <v>12</v>
      </c>
      <c r="F1409">
        <v>46</v>
      </c>
      <c r="G1409">
        <v>19.5</v>
      </c>
      <c r="H1409">
        <v>0.14899999999999999</v>
      </c>
      <c r="I1409">
        <v>28</v>
      </c>
      <c r="J1409">
        <v>0</v>
      </c>
      <c r="K1409" t="str">
        <f t="shared" si="21"/>
        <v>NO-DIABETES</v>
      </c>
    </row>
    <row r="1410" spans="1:11" x14ac:dyDescent="0.35">
      <c r="A1410">
        <v>1409</v>
      </c>
      <c r="B1410">
        <v>0</v>
      </c>
      <c r="C1410">
        <v>102</v>
      </c>
      <c r="D1410">
        <v>86</v>
      </c>
      <c r="E1410">
        <v>17</v>
      </c>
      <c r="F1410">
        <v>105</v>
      </c>
      <c r="G1410">
        <v>29.3</v>
      </c>
      <c r="H1410">
        <v>0.69499999999999995</v>
      </c>
      <c r="I1410">
        <v>27</v>
      </c>
      <c r="J1410">
        <v>0</v>
      </c>
      <c r="K1410" t="str">
        <f t="shared" si="21"/>
        <v>NO-DIABETES</v>
      </c>
    </row>
    <row r="1411" spans="1:11" x14ac:dyDescent="0.35">
      <c r="A1411">
        <v>1410</v>
      </c>
      <c r="B1411">
        <v>4</v>
      </c>
      <c r="C1411">
        <v>128</v>
      </c>
      <c r="D1411">
        <v>70</v>
      </c>
      <c r="E1411">
        <v>0</v>
      </c>
      <c r="F1411">
        <v>0</v>
      </c>
      <c r="G1411">
        <v>34.299999999999997</v>
      </c>
      <c r="H1411">
        <v>0.30299999999999999</v>
      </c>
      <c r="I1411">
        <v>24</v>
      </c>
      <c r="J1411">
        <v>0</v>
      </c>
      <c r="K1411" t="str">
        <f t="shared" ref="K1411:K1474" si="22">IF(C1411&gt;=140," PREDIABETES","NO-DIABETES")</f>
        <v>NO-DIABETES</v>
      </c>
    </row>
    <row r="1412" spans="1:11" x14ac:dyDescent="0.35">
      <c r="A1412">
        <v>1411</v>
      </c>
      <c r="B1412">
        <v>6</v>
      </c>
      <c r="C1412">
        <v>147</v>
      </c>
      <c r="D1412">
        <v>80</v>
      </c>
      <c r="E1412">
        <v>0</v>
      </c>
      <c r="F1412">
        <v>0</v>
      </c>
      <c r="G1412">
        <v>29.5</v>
      </c>
      <c r="H1412">
        <v>0.17799999999999999</v>
      </c>
      <c r="I1412">
        <v>50</v>
      </c>
      <c r="J1412">
        <v>1</v>
      </c>
      <c r="K1412" t="str">
        <f t="shared" si="22"/>
        <v xml:space="preserve"> PREDIABETES</v>
      </c>
    </row>
    <row r="1413" spans="1:11" x14ac:dyDescent="0.35">
      <c r="A1413">
        <v>1412</v>
      </c>
      <c r="B1413">
        <v>4</v>
      </c>
      <c r="C1413">
        <v>90</v>
      </c>
      <c r="D1413">
        <v>0</v>
      </c>
      <c r="E1413">
        <v>0</v>
      </c>
      <c r="F1413">
        <v>0</v>
      </c>
      <c r="G1413">
        <v>28</v>
      </c>
      <c r="H1413">
        <v>0.61</v>
      </c>
      <c r="I1413">
        <v>31</v>
      </c>
      <c r="J1413">
        <v>0</v>
      </c>
      <c r="K1413" t="str">
        <f t="shared" si="22"/>
        <v>NO-DIABETES</v>
      </c>
    </row>
    <row r="1414" spans="1:11" x14ac:dyDescent="0.35">
      <c r="A1414">
        <v>1413</v>
      </c>
      <c r="B1414">
        <v>3</v>
      </c>
      <c r="C1414">
        <v>103</v>
      </c>
      <c r="D1414">
        <v>72</v>
      </c>
      <c r="E1414">
        <v>30</v>
      </c>
      <c r="F1414">
        <v>152</v>
      </c>
      <c r="G1414">
        <v>27.6</v>
      </c>
      <c r="H1414">
        <v>0.73</v>
      </c>
      <c r="I1414">
        <v>27</v>
      </c>
      <c r="J1414">
        <v>0</v>
      </c>
      <c r="K1414" t="str">
        <f t="shared" si="22"/>
        <v>NO-DIABETES</v>
      </c>
    </row>
    <row r="1415" spans="1:11" x14ac:dyDescent="0.35">
      <c r="A1415">
        <v>1414</v>
      </c>
      <c r="B1415">
        <v>2</v>
      </c>
      <c r="C1415">
        <v>157</v>
      </c>
      <c r="D1415">
        <v>74</v>
      </c>
      <c r="E1415">
        <v>35</v>
      </c>
      <c r="F1415">
        <v>440</v>
      </c>
      <c r="G1415">
        <v>39.4</v>
      </c>
      <c r="H1415">
        <v>0.13400000000000001</v>
      </c>
      <c r="I1415">
        <v>30</v>
      </c>
      <c r="J1415">
        <v>0</v>
      </c>
      <c r="K1415" t="str">
        <f t="shared" si="22"/>
        <v xml:space="preserve"> PREDIABETES</v>
      </c>
    </row>
    <row r="1416" spans="1:11" x14ac:dyDescent="0.35">
      <c r="A1416">
        <v>1415</v>
      </c>
      <c r="B1416">
        <v>1</v>
      </c>
      <c r="C1416">
        <v>167</v>
      </c>
      <c r="D1416">
        <v>74</v>
      </c>
      <c r="E1416">
        <v>17</v>
      </c>
      <c r="F1416">
        <v>144</v>
      </c>
      <c r="G1416">
        <v>23.4</v>
      </c>
      <c r="H1416">
        <v>0.44700000000000001</v>
      </c>
      <c r="I1416">
        <v>33</v>
      </c>
      <c r="J1416">
        <v>1</v>
      </c>
      <c r="K1416" t="str">
        <f t="shared" si="22"/>
        <v xml:space="preserve"> PREDIABETES</v>
      </c>
    </row>
    <row r="1417" spans="1:11" x14ac:dyDescent="0.35">
      <c r="A1417">
        <v>1416</v>
      </c>
      <c r="B1417">
        <v>0</v>
      </c>
      <c r="C1417">
        <v>179</v>
      </c>
      <c r="D1417">
        <v>50</v>
      </c>
      <c r="E1417">
        <v>36</v>
      </c>
      <c r="F1417">
        <v>159</v>
      </c>
      <c r="G1417">
        <v>37.799999999999997</v>
      </c>
      <c r="H1417">
        <v>0.45500000000000002</v>
      </c>
      <c r="I1417">
        <v>22</v>
      </c>
      <c r="J1417">
        <v>1</v>
      </c>
      <c r="K1417" t="str">
        <f t="shared" si="22"/>
        <v xml:space="preserve"> PREDIABETES</v>
      </c>
    </row>
    <row r="1418" spans="1:11" x14ac:dyDescent="0.35">
      <c r="A1418">
        <v>1417</v>
      </c>
      <c r="B1418">
        <v>11</v>
      </c>
      <c r="C1418">
        <v>136</v>
      </c>
      <c r="D1418">
        <v>84</v>
      </c>
      <c r="E1418">
        <v>35</v>
      </c>
      <c r="F1418">
        <v>130</v>
      </c>
      <c r="G1418">
        <v>28.3</v>
      </c>
      <c r="H1418">
        <v>0.26</v>
      </c>
      <c r="I1418">
        <v>42</v>
      </c>
      <c r="J1418">
        <v>1</v>
      </c>
      <c r="K1418" t="str">
        <f t="shared" si="22"/>
        <v>NO-DIABETES</v>
      </c>
    </row>
    <row r="1419" spans="1:11" x14ac:dyDescent="0.35">
      <c r="A1419">
        <v>1418</v>
      </c>
      <c r="B1419">
        <v>0</v>
      </c>
      <c r="C1419">
        <v>107</v>
      </c>
      <c r="D1419">
        <v>60</v>
      </c>
      <c r="E1419">
        <v>25</v>
      </c>
      <c r="F1419">
        <v>0</v>
      </c>
      <c r="G1419">
        <v>26.4</v>
      </c>
      <c r="H1419">
        <v>0.13300000000000001</v>
      </c>
      <c r="I1419">
        <v>23</v>
      </c>
      <c r="J1419">
        <v>0</v>
      </c>
      <c r="K1419" t="str">
        <f t="shared" si="22"/>
        <v>NO-DIABETES</v>
      </c>
    </row>
    <row r="1420" spans="1:11" x14ac:dyDescent="0.35">
      <c r="A1420">
        <v>1419</v>
      </c>
      <c r="B1420">
        <v>1</v>
      </c>
      <c r="C1420">
        <v>91</v>
      </c>
      <c r="D1420">
        <v>54</v>
      </c>
      <c r="E1420">
        <v>25</v>
      </c>
      <c r="F1420">
        <v>100</v>
      </c>
      <c r="G1420">
        <v>25.2</v>
      </c>
      <c r="H1420">
        <v>0.23400000000000001</v>
      </c>
      <c r="I1420">
        <v>23</v>
      </c>
      <c r="J1420">
        <v>0</v>
      </c>
      <c r="K1420" t="str">
        <f t="shared" si="22"/>
        <v>NO-DIABETES</v>
      </c>
    </row>
    <row r="1421" spans="1:11" x14ac:dyDescent="0.35">
      <c r="A1421">
        <v>1420</v>
      </c>
      <c r="B1421">
        <v>1</v>
      </c>
      <c r="C1421">
        <v>117</v>
      </c>
      <c r="D1421">
        <v>60</v>
      </c>
      <c r="E1421">
        <v>23</v>
      </c>
      <c r="F1421">
        <v>106</v>
      </c>
      <c r="G1421">
        <v>33.799999999999997</v>
      </c>
      <c r="H1421">
        <v>0.46600000000000003</v>
      </c>
      <c r="I1421">
        <v>27</v>
      </c>
      <c r="J1421">
        <v>0</v>
      </c>
      <c r="K1421" t="str">
        <f t="shared" si="22"/>
        <v>NO-DIABETES</v>
      </c>
    </row>
    <row r="1422" spans="1:11" x14ac:dyDescent="0.35">
      <c r="A1422">
        <v>1421</v>
      </c>
      <c r="B1422">
        <v>5</v>
      </c>
      <c r="C1422">
        <v>123</v>
      </c>
      <c r="D1422">
        <v>74</v>
      </c>
      <c r="E1422">
        <v>40</v>
      </c>
      <c r="F1422">
        <v>77</v>
      </c>
      <c r="G1422">
        <v>34.1</v>
      </c>
      <c r="H1422">
        <v>0.26900000000000002</v>
      </c>
      <c r="I1422">
        <v>28</v>
      </c>
      <c r="J1422">
        <v>0</v>
      </c>
      <c r="K1422" t="str">
        <f t="shared" si="22"/>
        <v>NO-DIABETES</v>
      </c>
    </row>
    <row r="1423" spans="1:11" x14ac:dyDescent="0.35">
      <c r="A1423">
        <v>1422</v>
      </c>
      <c r="B1423">
        <v>2</v>
      </c>
      <c r="C1423">
        <v>120</v>
      </c>
      <c r="D1423">
        <v>54</v>
      </c>
      <c r="E1423">
        <v>0</v>
      </c>
      <c r="F1423">
        <v>0</v>
      </c>
      <c r="G1423">
        <v>26.8</v>
      </c>
      <c r="H1423">
        <v>0.45500000000000002</v>
      </c>
      <c r="I1423">
        <v>27</v>
      </c>
      <c r="J1423">
        <v>0</v>
      </c>
      <c r="K1423" t="str">
        <f t="shared" si="22"/>
        <v>NO-DIABETES</v>
      </c>
    </row>
    <row r="1424" spans="1:11" x14ac:dyDescent="0.35">
      <c r="A1424">
        <v>1423</v>
      </c>
      <c r="B1424">
        <v>1</v>
      </c>
      <c r="C1424">
        <v>106</v>
      </c>
      <c r="D1424">
        <v>70</v>
      </c>
      <c r="E1424">
        <v>28</v>
      </c>
      <c r="F1424">
        <v>135</v>
      </c>
      <c r="G1424">
        <v>34.200000000000003</v>
      </c>
      <c r="H1424">
        <v>0.14199999999999999</v>
      </c>
      <c r="I1424">
        <v>22</v>
      </c>
      <c r="J1424">
        <v>0</v>
      </c>
      <c r="K1424" t="str">
        <f t="shared" si="22"/>
        <v>NO-DIABETES</v>
      </c>
    </row>
    <row r="1425" spans="1:11" x14ac:dyDescent="0.35">
      <c r="A1425">
        <v>1424</v>
      </c>
      <c r="B1425">
        <v>2</v>
      </c>
      <c r="C1425">
        <v>155</v>
      </c>
      <c r="D1425">
        <v>52</v>
      </c>
      <c r="E1425">
        <v>27</v>
      </c>
      <c r="F1425">
        <v>540</v>
      </c>
      <c r="G1425">
        <v>38.700000000000003</v>
      </c>
      <c r="H1425">
        <v>0.24</v>
      </c>
      <c r="I1425">
        <v>25</v>
      </c>
      <c r="J1425">
        <v>1</v>
      </c>
      <c r="K1425" t="str">
        <f t="shared" si="22"/>
        <v xml:space="preserve"> PREDIABETES</v>
      </c>
    </row>
    <row r="1426" spans="1:11" x14ac:dyDescent="0.35">
      <c r="A1426">
        <v>1425</v>
      </c>
      <c r="B1426">
        <v>2</v>
      </c>
      <c r="C1426">
        <v>101</v>
      </c>
      <c r="D1426">
        <v>58</v>
      </c>
      <c r="E1426">
        <v>35</v>
      </c>
      <c r="F1426">
        <v>90</v>
      </c>
      <c r="G1426">
        <v>21.8</v>
      </c>
      <c r="H1426">
        <v>0.155</v>
      </c>
      <c r="I1426">
        <v>22</v>
      </c>
      <c r="J1426">
        <v>0</v>
      </c>
      <c r="K1426" t="str">
        <f t="shared" si="22"/>
        <v>NO-DIABETES</v>
      </c>
    </row>
    <row r="1427" spans="1:11" x14ac:dyDescent="0.35">
      <c r="A1427">
        <v>1426</v>
      </c>
      <c r="B1427">
        <v>1</v>
      </c>
      <c r="C1427">
        <v>120</v>
      </c>
      <c r="D1427">
        <v>80</v>
      </c>
      <c r="E1427">
        <v>48</v>
      </c>
      <c r="F1427">
        <v>200</v>
      </c>
      <c r="G1427">
        <v>38.9</v>
      </c>
      <c r="H1427">
        <v>1.1619999999999999</v>
      </c>
      <c r="I1427">
        <v>41</v>
      </c>
      <c r="J1427">
        <v>0</v>
      </c>
      <c r="K1427" t="str">
        <f t="shared" si="22"/>
        <v>NO-DIABETES</v>
      </c>
    </row>
    <row r="1428" spans="1:11" x14ac:dyDescent="0.35">
      <c r="A1428">
        <v>1427</v>
      </c>
      <c r="B1428">
        <v>11</v>
      </c>
      <c r="C1428">
        <v>127</v>
      </c>
      <c r="D1428">
        <v>106</v>
      </c>
      <c r="E1428">
        <v>0</v>
      </c>
      <c r="F1428">
        <v>0</v>
      </c>
      <c r="G1428">
        <v>39</v>
      </c>
      <c r="H1428">
        <v>0.19</v>
      </c>
      <c r="I1428">
        <v>51</v>
      </c>
      <c r="J1428">
        <v>0</v>
      </c>
      <c r="K1428" t="str">
        <f t="shared" si="22"/>
        <v>NO-DIABETES</v>
      </c>
    </row>
    <row r="1429" spans="1:11" x14ac:dyDescent="0.35">
      <c r="A1429">
        <v>1428</v>
      </c>
      <c r="B1429">
        <v>3</v>
      </c>
      <c r="C1429">
        <v>80</v>
      </c>
      <c r="D1429">
        <v>82</v>
      </c>
      <c r="E1429">
        <v>31</v>
      </c>
      <c r="F1429">
        <v>70</v>
      </c>
      <c r="G1429">
        <v>34.200000000000003</v>
      </c>
      <c r="H1429">
        <v>1.292</v>
      </c>
      <c r="I1429">
        <v>27</v>
      </c>
      <c r="J1429">
        <v>1</v>
      </c>
      <c r="K1429" t="str">
        <f t="shared" si="22"/>
        <v>NO-DIABETES</v>
      </c>
    </row>
    <row r="1430" spans="1:11" x14ac:dyDescent="0.35">
      <c r="A1430">
        <v>1429</v>
      </c>
      <c r="B1430">
        <v>10</v>
      </c>
      <c r="C1430">
        <v>162</v>
      </c>
      <c r="D1430">
        <v>84</v>
      </c>
      <c r="E1430">
        <v>0</v>
      </c>
      <c r="F1430">
        <v>0</v>
      </c>
      <c r="G1430">
        <v>27.7</v>
      </c>
      <c r="H1430">
        <v>0.182</v>
      </c>
      <c r="I1430">
        <v>54</v>
      </c>
      <c r="J1430">
        <v>0</v>
      </c>
      <c r="K1430" t="str">
        <f t="shared" si="22"/>
        <v xml:space="preserve"> PREDIABETES</v>
      </c>
    </row>
    <row r="1431" spans="1:11" x14ac:dyDescent="0.35">
      <c r="A1431">
        <v>1430</v>
      </c>
      <c r="B1431">
        <v>1</v>
      </c>
      <c r="C1431">
        <v>199</v>
      </c>
      <c r="D1431">
        <v>76</v>
      </c>
      <c r="E1431">
        <v>43</v>
      </c>
      <c r="F1431">
        <v>0</v>
      </c>
      <c r="G1431">
        <v>42.9</v>
      </c>
      <c r="H1431">
        <v>1.3939999999999999</v>
      </c>
      <c r="I1431">
        <v>22</v>
      </c>
      <c r="J1431">
        <v>1</v>
      </c>
      <c r="K1431" t="str">
        <f t="shared" si="22"/>
        <v xml:space="preserve"> PREDIABETES</v>
      </c>
    </row>
    <row r="1432" spans="1:11" x14ac:dyDescent="0.35">
      <c r="A1432">
        <v>1431</v>
      </c>
      <c r="B1432">
        <v>8</v>
      </c>
      <c r="C1432">
        <v>167</v>
      </c>
      <c r="D1432">
        <v>106</v>
      </c>
      <c r="E1432">
        <v>46</v>
      </c>
      <c r="F1432">
        <v>231</v>
      </c>
      <c r="G1432">
        <v>37.6</v>
      </c>
      <c r="H1432">
        <v>0.16500000000000001</v>
      </c>
      <c r="I1432">
        <v>43</v>
      </c>
      <c r="J1432">
        <v>1</v>
      </c>
      <c r="K1432" t="str">
        <f t="shared" si="22"/>
        <v xml:space="preserve"> PREDIABETES</v>
      </c>
    </row>
    <row r="1433" spans="1:11" x14ac:dyDescent="0.35">
      <c r="A1433">
        <v>1432</v>
      </c>
      <c r="B1433">
        <v>9</v>
      </c>
      <c r="C1433">
        <v>145</v>
      </c>
      <c r="D1433">
        <v>80</v>
      </c>
      <c r="E1433">
        <v>46</v>
      </c>
      <c r="F1433">
        <v>130</v>
      </c>
      <c r="G1433">
        <v>37.9</v>
      </c>
      <c r="H1433">
        <v>0.63700000000000001</v>
      </c>
      <c r="I1433">
        <v>40</v>
      </c>
      <c r="J1433">
        <v>1</v>
      </c>
      <c r="K1433" t="str">
        <f t="shared" si="22"/>
        <v xml:space="preserve"> PREDIABETES</v>
      </c>
    </row>
    <row r="1434" spans="1:11" x14ac:dyDescent="0.35">
      <c r="A1434">
        <v>1433</v>
      </c>
      <c r="B1434">
        <v>6</v>
      </c>
      <c r="C1434">
        <v>115</v>
      </c>
      <c r="D1434">
        <v>60</v>
      </c>
      <c r="E1434">
        <v>39</v>
      </c>
      <c r="F1434">
        <v>0</v>
      </c>
      <c r="G1434">
        <v>33.700000000000003</v>
      </c>
      <c r="H1434">
        <v>0.245</v>
      </c>
      <c r="I1434">
        <v>40</v>
      </c>
      <c r="J1434">
        <v>1</v>
      </c>
      <c r="K1434" t="str">
        <f t="shared" si="22"/>
        <v>NO-DIABETES</v>
      </c>
    </row>
    <row r="1435" spans="1:11" x14ac:dyDescent="0.35">
      <c r="A1435">
        <v>1434</v>
      </c>
      <c r="B1435">
        <v>1</v>
      </c>
      <c r="C1435">
        <v>112</v>
      </c>
      <c r="D1435">
        <v>80</v>
      </c>
      <c r="E1435">
        <v>45</v>
      </c>
      <c r="F1435">
        <v>132</v>
      </c>
      <c r="G1435">
        <v>34.799999999999997</v>
      </c>
      <c r="H1435">
        <v>0.217</v>
      </c>
      <c r="I1435">
        <v>24</v>
      </c>
      <c r="J1435">
        <v>0</v>
      </c>
      <c r="K1435" t="str">
        <f t="shared" si="22"/>
        <v>NO-DIABETES</v>
      </c>
    </row>
    <row r="1436" spans="1:11" x14ac:dyDescent="0.35">
      <c r="A1436">
        <v>1435</v>
      </c>
      <c r="B1436">
        <v>4</v>
      </c>
      <c r="C1436">
        <v>145</v>
      </c>
      <c r="D1436">
        <v>82</v>
      </c>
      <c r="E1436">
        <v>18</v>
      </c>
      <c r="F1436">
        <v>0</v>
      </c>
      <c r="G1436">
        <v>32.5</v>
      </c>
      <c r="H1436">
        <v>0.23499999999999999</v>
      </c>
      <c r="I1436">
        <v>70</v>
      </c>
      <c r="J1436">
        <v>1</v>
      </c>
      <c r="K1436" t="str">
        <f t="shared" si="22"/>
        <v xml:space="preserve"> PREDIABETES</v>
      </c>
    </row>
    <row r="1437" spans="1:11" x14ac:dyDescent="0.35">
      <c r="A1437">
        <v>1436</v>
      </c>
      <c r="B1437">
        <v>10</v>
      </c>
      <c r="C1437">
        <v>111</v>
      </c>
      <c r="D1437">
        <v>70</v>
      </c>
      <c r="E1437">
        <v>27</v>
      </c>
      <c r="F1437">
        <v>0</v>
      </c>
      <c r="G1437">
        <v>27.5</v>
      </c>
      <c r="H1437">
        <v>0.14099999999999999</v>
      </c>
      <c r="I1437">
        <v>40</v>
      </c>
      <c r="J1437">
        <v>1</v>
      </c>
      <c r="K1437" t="str">
        <f t="shared" si="22"/>
        <v>NO-DIABETES</v>
      </c>
    </row>
    <row r="1438" spans="1:11" x14ac:dyDescent="0.35">
      <c r="A1438">
        <v>1437</v>
      </c>
      <c r="B1438">
        <v>6</v>
      </c>
      <c r="C1438">
        <v>98</v>
      </c>
      <c r="D1438">
        <v>58</v>
      </c>
      <c r="E1438">
        <v>33</v>
      </c>
      <c r="F1438">
        <v>190</v>
      </c>
      <c r="G1438">
        <v>34</v>
      </c>
      <c r="H1438">
        <v>0.43</v>
      </c>
      <c r="I1438">
        <v>43</v>
      </c>
      <c r="J1438">
        <v>0</v>
      </c>
      <c r="K1438" t="str">
        <f t="shared" si="22"/>
        <v>NO-DIABETES</v>
      </c>
    </row>
    <row r="1439" spans="1:11" x14ac:dyDescent="0.35">
      <c r="A1439">
        <v>1438</v>
      </c>
      <c r="B1439">
        <v>9</v>
      </c>
      <c r="C1439">
        <v>154</v>
      </c>
      <c r="D1439">
        <v>78</v>
      </c>
      <c r="E1439">
        <v>30</v>
      </c>
      <c r="F1439">
        <v>100</v>
      </c>
      <c r="G1439">
        <v>30.9</v>
      </c>
      <c r="H1439">
        <v>0.16400000000000001</v>
      </c>
      <c r="I1439">
        <v>45</v>
      </c>
      <c r="J1439">
        <v>0</v>
      </c>
      <c r="K1439" t="str">
        <f t="shared" si="22"/>
        <v xml:space="preserve"> PREDIABETES</v>
      </c>
    </row>
    <row r="1440" spans="1:11" x14ac:dyDescent="0.35">
      <c r="A1440">
        <v>1439</v>
      </c>
      <c r="B1440">
        <v>6</v>
      </c>
      <c r="C1440">
        <v>165</v>
      </c>
      <c r="D1440">
        <v>68</v>
      </c>
      <c r="E1440">
        <v>26</v>
      </c>
      <c r="F1440">
        <v>168</v>
      </c>
      <c r="G1440">
        <v>33.6</v>
      </c>
      <c r="H1440">
        <v>0.63100000000000001</v>
      </c>
      <c r="I1440">
        <v>49</v>
      </c>
      <c r="J1440">
        <v>0</v>
      </c>
      <c r="K1440" t="str">
        <f t="shared" si="22"/>
        <v xml:space="preserve"> PREDIABETES</v>
      </c>
    </row>
    <row r="1441" spans="1:11" x14ac:dyDescent="0.35">
      <c r="A1441">
        <v>1440</v>
      </c>
      <c r="B1441">
        <v>1</v>
      </c>
      <c r="C1441">
        <v>99</v>
      </c>
      <c r="D1441">
        <v>58</v>
      </c>
      <c r="E1441">
        <v>10</v>
      </c>
      <c r="F1441">
        <v>0</v>
      </c>
      <c r="G1441">
        <v>25.4</v>
      </c>
      <c r="H1441">
        <v>0.55100000000000005</v>
      </c>
      <c r="I1441">
        <v>21</v>
      </c>
      <c r="J1441">
        <v>0</v>
      </c>
      <c r="K1441" t="str">
        <f t="shared" si="22"/>
        <v>NO-DIABETES</v>
      </c>
    </row>
    <row r="1442" spans="1:11" x14ac:dyDescent="0.35">
      <c r="A1442">
        <v>1441</v>
      </c>
      <c r="B1442">
        <v>10</v>
      </c>
      <c r="C1442">
        <v>68</v>
      </c>
      <c r="D1442">
        <v>106</v>
      </c>
      <c r="E1442">
        <v>23</v>
      </c>
      <c r="F1442">
        <v>49</v>
      </c>
      <c r="G1442">
        <v>35.5</v>
      </c>
      <c r="H1442">
        <v>0.28499999999999998</v>
      </c>
      <c r="I1442">
        <v>47</v>
      </c>
      <c r="J1442">
        <v>0</v>
      </c>
      <c r="K1442" t="str">
        <f t="shared" si="22"/>
        <v>NO-DIABETES</v>
      </c>
    </row>
    <row r="1443" spans="1:11" x14ac:dyDescent="0.35">
      <c r="A1443">
        <v>1442</v>
      </c>
      <c r="B1443">
        <v>3</v>
      </c>
      <c r="C1443">
        <v>123</v>
      </c>
      <c r="D1443">
        <v>100</v>
      </c>
      <c r="E1443">
        <v>35</v>
      </c>
      <c r="F1443">
        <v>240</v>
      </c>
      <c r="G1443">
        <v>57.3</v>
      </c>
      <c r="H1443">
        <v>0.88</v>
      </c>
      <c r="I1443">
        <v>22</v>
      </c>
      <c r="J1443">
        <v>0</v>
      </c>
      <c r="K1443" t="str">
        <f t="shared" si="22"/>
        <v>NO-DIABETES</v>
      </c>
    </row>
    <row r="1444" spans="1:11" x14ac:dyDescent="0.35">
      <c r="A1444">
        <v>1443</v>
      </c>
      <c r="B1444">
        <v>8</v>
      </c>
      <c r="C1444">
        <v>91</v>
      </c>
      <c r="D1444">
        <v>82</v>
      </c>
      <c r="E1444">
        <v>0</v>
      </c>
      <c r="F1444">
        <v>0</v>
      </c>
      <c r="G1444">
        <v>35.6</v>
      </c>
      <c r="H1444">
        <v>0.58699999999999997</v>
      </c>
      <c r="I1444">
        <v>68</v>
      </c>
      <c r="J1444">
        <v>0</v>
      </c>
      <c r="K1444" t="str">
        <f t="shared" si="22"/>
        <v>NO-DIABETES</v>
      </c>
    </row>
    <row r="1445" spans="1:11" x14ac:dyDescent="0.35">
      <c r="A1445">
        <v>1444</v>
      </c>
      <c r="B1445">
        <v>6</v>
      </c>
      <c r="C1445">
        <v>195</v>
      </c>
      <c r="D1445">
        <v>70</v>
      </c>
      <c r="E1445">
        <v>0</v>
      </c>
      <c r="F1445">
        <v>0</v>
      </c>
      <c r="G1445">
        <v>30.9</v>
      </c>
      <c r="H1445">
        <v>0.32800000000000001</v>
      </c>
      <c r="I1445">
        <v>31</v>
      </c>
      <c r="J1445">
        <v>1</v>
      </c>
      <c r="K1445" t="str">
        <f t="shared" si="22"/>
        <v xml:space="preserve"> PREDIABETES</v>
      </c>
    </row>
    <row r="1446" spans="1:11" x14ac:dyDescent="0.35">
      <c r="A1446">
        <v>1445</v>
      </c>
      <c r="B1446">
        <v>9</v>
      </c>
      <c r="C1446">
        <v>156</v>
      </c>
      <c r="D1446">
        <v>86</v>
      </c>
      <c r="E1446">
        <v>0</v>
      </c>
      <c r="F1446">
        <v>0</v>
      </c>
      <c r="G1446">
        <v>24.8</v>
      </c>
      <c r="H1446">
        <v>0.23</v>
      </c>
      <c r="I1446">
        <v>53</v>
      </c>
      <c r="J1446">
        <v>1</v>
      </c>
      <c r="K1446" t="str">
        <f t="shared" si="22"/>
        <v xml:space="preserve"> PREDIABETES</v>
      </c>
    </row>
    <row r="1447" spans="1:11" x14ac:dyDescent="0.35">
      <c r="A1447">
        <v>1446</v>
      </c>
      <c r="B1447">
        <v>0</v>
      </c>
      <c r="C1447">
        <v>93</v>
      </c>
      <c r="D1447">
        <v>60</v>
      </c>
      <c r="E1447">
        <v>0</v>
      </c>
      <c r="F1447">
        <v>0</v>
      </c>
      <c r="G1447">
        <v>35.299999999999997</v>
      </c>
      <c r="H1447">
        <v>0.26300000000000001</v>
      </c>
      <c r="I1447">
        <v>25</v>
      </c>
      <c r="J1447">
        <v>0</v>
      </c>
      <c r="K1447" t="str">
        <f t="shared" si="22"/>
        <v>NO-DIABETES</v>
      </c>
    </row>
    <row r="1448" spans="1:11" x14ac:dyDescent="0.35">
      <c r="A1448">
        <v>1447</v>
      </c>
      <c r="B1448">
        <v>3</v>
      </c>
      <c r="C1448">
        <v>121</v>
      </c>
      <c r="D1448">
        <v>52</v>
      </c>
      <c r="E1448">
        <v>0</v>
      </c>
      <c r="F1448">
        <v>0</v>
      </c>
      <c r="G1448">
        <v>36</v>
      </c>
      <c r="H1448">
        <v>0.127</v>
      </c>
      <c r="I1448">
        <v>25</v>
      </c>
      <c r="J1448">
        <v>1</v>
      </c>
      <c r="K1448" t="str">
        <f t="shared" si="22"/>
        <v>NO-DIABETES</v>
      </c>
    </row>
    <row r="1449" spans="1:11" x14ac:dyDescent="0.35">
      <c r="A1449">
        <v>1448</v>
      </c>
      <c r="B1449">
        <v>2</v>
      </c>
      <c r="C1449">
        <v>101</v>
      </c>
      <c r="D1449">
        <v>58</v>
      </c>
      <c r="E1449">
        <v>17</v>
      </c>
      <c r="F1449">
        <v>265</v>
      </c>
      <c r="G1449">
        <v>24.2</v>
      </c>
      <c r="H1449">
        <v>0.61399999999999999</v>
      </c>
      <c r="I1449">
        <v>23</v>
      </c>
      <c r="J1449">
        <v>0</v>
      </c>
      <c r="K1449" t="str">
        <f t="shared" si="22"/>
        <v>NO-DIABETES</v>
      </c>
    </row>
    <row r="1450" spans="1:11" x14ac:dyDescent="0.35">
      <c r="A1450">
        <v>1449</v>
      </c>
      <c r="B1450">
        <v>2</v>
      </c>
      <c r="C1450">
        <v>56</v>
      </c>
      <c r="D1450">
        <v>56</v>
      </c>
      <c r="E1450">
        <v>28</v>
      </c>
      <c r="F1450">
        <v>45</v>
      </c>
      <c r="G1450">
        <v>24.2</v>
      </c>
      <c r="H1450">
        <v>0.33200000000000002</v>
      </c>
      <c r="I1450">
        <v>22</v>
      </c>
      <c r="J1450">
        <v>0</v>
      </c>
      <c r="K1450" t="str">
        <f t="shared" si="22"/>
        <v>NO-DIABETES</v>
      </c>
    </row>
    <row r="1451" spans="1:11" x14ac:dyDescent="0.35">
      <c r="A1451">
        <v>1450</v>
      </c>
      <c r="B1451">
        <v>0</v>
      </c>
      <c r="C1451">
        <v>162</v>
      </c>
      <c r="D1451">
        <v>76</v>
      </c>
      <c r="E1451">
        <v>36</v>
      </c>
      <c r="F1451">
        <v>0</v>
      </c>
      <c r="G1451">
        <v>49.6</v>
      </c>
      <c r="H1451">
        <v>0.36399999999999999</v>
      </c>
      <c r="I1451">
        <v>26</v>
      </c>
      <c r="J1451">
        <v>1</v>
      </c>
      <c r="K1451" t="str">
        <f t="shared" si="22"/>
        <v xml:space="preserve"> PREDIABETES</v>
      </c>
    </row>
    <row r="1452" spans="1:11" x14ac:dyDescent="0.35">
      <c r="A1452">
        <v>1451</v>
      </c>
      <c r="B1452">
        <v>0</v>
      </c>
      <c r="C1452">
        <v>95</v>
      </c>
      <c r="D1452">
        <v>64</v>
      </c>
      <c r="E1452">
        <v>39</v>
      </c>
      <c r="F1452">
        <v>105</v>
      </c>
      <c r="G1452">
        <v>44.6</v>
      </c>
      <c r="H1452">
        <v>0.36599999999999999</v>
      </c>
      <c r="I1452">
        <v>22</v>
      </c>
      <c r="J1452">
        <v>0</v>
      </c>
      <c r="K1452" t="str">
        <f t="shared" si="22"/>
        <v>NO-DIABETES</v>
      </c>
    </row>
    <row r="1453" spans="1:11" x14ac:dyDescent="0.35">
      <c r="A1453">
        <v>1452</v>
      </c>
      <c r="B1453">
        <v>4</v>
      </c>
      <c r="C1453">
        <v>125</v>
      </c>
      <c r="D1453">
        <v>80</v>
      </c>
      <c r="E1453">
        <v>0</v>
      </c>
      <c r="F1453">
        <v>0</v>
      </c>
      <c r="G1453">
        <v>32.299999999999997</v>
      </c>
      <c r="H1453">
        <v>0.53600000000000003</v>
      </c>
      <c r="I1453">
        <v>27</v>
      </c>
      <c r="J1453">
        <v>1</v>
      </c>
      <c r="K1453" t="str">
        <f t="shared" si="22"/>
        <v>NO-DIABETES</v>
      </c>
    </row>
    <row r="1454" spans="1:11" x14ac:dyDescent="0.35">
      <c r="A1454">
        <v>1453</v>
      </c>
      <c r="B1454">
        <v>5</v>
      </c>
      <c r="C1454">
        <v>136</v>
      </c>
      <c r="D1454">
        <v>82</v>
      </c>
      <c r="E1454">
        <v>0</v>
      </c>
      <c r="F1454">
        <v>0</v>
      </c>
      <c r="G1454">
        <v>0</v>
      </c>
      <c r="H1454">
        <v>0.64</v>
      </c>
      <c r="I1454">
        <v>69</v>
      </c>
      <c r="J1454">
        <v>0</v>
      </c>
      <c r="K1454" t="str">
        <f t="shared" si="22"/>
        <v>NO-DIABETES</v>
      </c>
    </row>
    <row r="1455" spans="1:11" x14ac:dyDescent="0.35">
      <c r="A1455">
        <v>1454</v>
      </c>
      <c r="B1455">
        <v>2</v>
      </c>
      <c r="C1455">
        <v>129</v>
      </c>
      <c r="D1455">
        <v>74</v>
      </c>
      <c r="E1455">
        <v>26</v>
      </c>
      <c r="F1455">
        <v>205</v>
      </c>
      <c r="G1455">
        <v>33.200000000000003</v>
      </c>
      <c r="H1455">
        <v>0.59099999999999997</v>
      </c>
      <c r="I1455">
        <v>25</v>
      </c>
      <c r="J1455">
        <v>0</v>
      </c>
      <c r="K1455" t="str">
        <f t="shared" si="22"/>
        <v>NO-DIABETES</v>
      </c>
    </row>
    <row r="1456" spans="1:11" x14ac:dyDescent="0.35">
      <c r="A1456">
        <v>1455</v>
      </c>
      <c r="B1456">
        <v>3</v>
      </c>
      <c r="C1456">
        <v>130</v>
      </c>
      <c r="D1456">
        <v>64</v>
      </c>
      <c r="E1456">
        <v>0</v>
      </c>
      <c r="F1456">
        <v>0</v>
      </c>
      <c r="G1456">
        <v>23.1</v>
      </c>
      <c r="H1456">
        <v>0.314</v>
      </c>
      <c r="I1456">
        <v>22</v>
      </c>
      <c r="J1456">
        <v>0</v>
      </c>
      <c r="K1456" t="str">
        <f t="shared" si="22"/>
        <v>NO-DIABETES</v>
      </c>
    </row>
    <row r="1457" spans="1:11" x14ac:dyDescent="0.35">
      <c r="A1457">
        <v>1456</v>
      </c>
      <c r="B1457">
        <v>1</v>
      </c>
      <c r="C1457">
        <v>107</v>
      </c>
      <c r="D1457">
        <v>50</v>
      </c>
      <c r="E1457">
        <v>19</v>
      </c>
      <c r="F1457">
        <v>0</v>
      </c>
      <c r="G1457">
        <v>28.3</v>
      </c>
      <c r="H1457">
        <v>0.18099999999999999</v>
      </c>
      <c r="I1457">
        <v>29</v>
      </c>
      <c r="J1457">
        <v>0</v>
      </c>
      <c r="K1457" t="str">
        <f t="shared" si="22"/>
        <v>NO-DIABETES</v>
      </c>
    </row>
    <row r="1458" spans="1:11" x14ac:dyDescent="0.35">
      <c r="A1458">
        <v>1457</v>
      </c>
      <c r="B1458">
        <v>1</v>
      </c>
      <c r="C1458">
        <v>140</v>
      </c>
      <c r="D1458">
        <v>74</v>
      </c>
      <c r="E1458">
        <v>26</v>
      </c>
      <c r="F1458">
        <v>180</v>
      </c>
      <c r="G1458">
        <v>24.1</v>
      </c>
      <c r="H1458">
        <v>0.82799999999999996</v>
      </c>
      <c r="I1458">
        <v>23</v>
      </c>
      <c r="J1458">
        <v>0</v>
      </c>
      <c r="K1458" t="str">
        <f t="shared" si="22"/>
        <v xml:space="preserve"> PREDIABETES</v>
      </c>
    </row>
    <row r="1459" spans="1:11" x14ac:dyDescent="0.35">
      <c r="A1459">
        <v>1458</v>
      </c>
      <c r="B1459">
        <v>1</v>
      </c>
      <c r="C1459">
        <v>144</v>
      </c>
      <c r="D1459">
        <v>82</v>
      </c>
      <c r="E1459">
        <v>46</v>
      </c>
      <c r="F1459">
        <v>180</v>
      </c>
      <c r="G1459">
        <v>46.1</v>
      </c>
      <c r="H1459">
        <v>0.33500000000000002</v>
      </c>
      <c r="I1459">
        <v>46</v>
      </c>
      <c r="J1459">
        <v>1</v>
      </c>
      <c r="K1459" t="str">
        <f t="shared" si="22"/>
        <v xml:space="preserve"> PREDIABETES</v>
      </c>
    </row>
    <row r="1460" spans="1:11" x14ac:dyDescent="0.35">
      <c r="A1460">
        <v>1459</v>
      </c>
      <c r="B1460">
        <v>8</v>
      </c>
      <c r="C1460">
        <v>107</v>
      </c>
      <c r="D1460">
        <v>80</v>
      </c>
      <c r="E1460">
        <v>0</v>
      </c>
      <c r="F1460">
        <v>0</v>
      </c>
      <c r="G1460">
        <v>24.6</v>
      </c>
      <c r="H1460">
        <v>0.85599999999999998</v>
      </c>
      <c r="I1460">
        <v>34</v>
      </c>
      <c r="J1460">
        <v>0</v>
      </c>
      <c r="K1460" t="str">
        <f t="shared" si="22"/>
        <v>NO-DIABETES</v>
      </c>
    </row>
    <row r="1461" spans="1:11" x14ac:dyDescent="0.35">
      <c r="A1461">
        <v>1460</v>
      </c>
      <c r="B1461">
        <v>13</v>
      </c>
      <c r="C1461">
        <v>158</v>
      </c>
      <c r="D1461">
        <v>114</v>
      </c>
      <c r="E1461">
        <v>0</v>
      </c>
      <c r="F1461">
        <v>0</v>
      </c>
      <c r="G1461">
        <v>42.3</v>
      </c>
      <c r="H1461">
        <v>0.25700000000000001</v>
      </c>
      <c r="I1461">
        <v>44</v>
      </c>
      <c r="J1461">
        <v>1</v>
      </c>
      <c r="K1461" t="str">
        <f t="shared" si="22"/>
        <v xml:space="preserve"> PREDIABETES</v>
      </c>
    </row>
    <row r="1462" spans="1:11" x14ac:dyDescent="0.35">
      <c r="A1462">
        <v>1461</v>
      </c>
      <c r="B1462">
        <v>2</v>
      </c>
      <c r="C1462">
        <v>121</v>
      </c>
      <c r="D1462">
        <v>70</v>
      </c>
      <c r="E1462">
        <v>32</v>
      </c>
      <c r="F1462">
        <v>95</v>
      </c>
      <c r="G1462">
        <v>39.1</v>
      </c>
      <c r="H1462">
        <v>0.88600000000000001</v>
      </c>
      <c r="I1462">
        <v>23</v>
      </c>
      <c r="J1462">
        <v>0</v>
      </c>
      <c r="K1462" t="str">
        <f t="shared" si="22"/>
        <v>NO-DIABETES</v>
      </c>
    </row>
    <row r="1463" spans="1:11" x14ac:dyDescent="0.35">
      <c r="A1463">
        <v>1462</v>
      </c>
      <c r="B1463">
        <v>7</v>
      </c>
      <c r="C1463">
        <v>129</v>
      </c>
      <c r="D1463">
        <v>68</v>
      </c>
      <c r="E1463">
        <v>49</v>
      </c>
      <c r="F1463">
        <v>125</v>
      </c>
      <c r="G1463">
        <v>38.5</v>
      </c>
      <c r="H1463">
        <v>0.439</v>
      </c>
      <c r="I1463">
        <v>43</v>
      </c>
      <c r="J1463">
        <v>1</v>
      </c>
      <c r="K1463" t="str">
        <f t="shared" si="22"/>
        <v>NO-DIABETES</v>
      </c>
    </row>
    <row r="1464" spans="1:11" x14ac:dyDescent="0.35">
      <c r="A1464">
        <v>1463</v>
      </c>
      <c r="B1464">
        <v>2</v>
      </c>
      <c r="C1464">
        <v>90</v>
      </c>
      <c r="D1464">
        <v>60</v>
      </c>
      <c r="E1464">
        <v>0</v>
      </c>
      <c r="F1464">
        <v>0</v>
      </c>
      <c r="G1464">
        <v>23.5</v>
      </c>
      <c r="H1464">
        <v>0.191</v>
      </c>
      <c r="I1464">
        <v>25</v>
      </c>
      <c r="J1464">
        <v>0</v>
      </c>
      <c r="K1464" t="str">
        <f t="shared" si="22"/>
        <v>NO-DIABETES</v>
      </c>
    </row>
    <row r="1465" spans="1:11" x14ac:dyDescent="0.35">
      <c r="A1465">
        <v>1464</v>
      </c>
      <c r="B1465">
        <v>7</v>
      </c>
      <c r="C1465">
        <v>142</v>
      </c>
      <c r="D1465">
        <v>90</v>
      </c>
      <c r="E1465">
        <v>24</v>
      </c>
      <c r="F1465">
        <v>480</v>
      </c>
      <c r="G1465">
        <v>30.4</v>
      </c>
      <c r="H1465">
        <v>0.128</v>
      </c>
      <c r="I1465">
        <v>43</v>
      </c>
      <c r="J1465">
        <v>1</v>
      </c>
      <c r="K1465" t="str">
        <f t="shared" si="22"/>
        <v xml:space="preserve"> PREDIABETES</v>
      </c>
    </row>
    <row r="1466" spans="1:11" x14ac:dyDescent="0.35">
      <c r="A1466">
        <v>1465</v>
      </c>
      <c r="B1466">
        <v>3</v>
      </c>
      <c r="C1466">
        <v>169</v>
      </c>
      <c r="D1466">
        <v>74</v>
      </c>
      <c r="E1466">
        <v>19</v>
      </c>
      <c r="F1466">
        <v>125</v>
      </c>
      <c r="G1466">
        <v>29.9</v>
      </c>
      <c r="H1466">
        <v>0.26800000000000002</v>
      </c>
      <c r="I1466">
        <v>31</v>
      </c>
      <c r="J1466">
        <v>1</v>
      </c>
      <c r="K1466" t="str">
        <f t="shared" si="22"/>
        <v xml:space="preserve"> PREDIABETES</v>
      </c>
    </row>
    <row r="1467" spans="1:11" x14ac:dyDescent="0.35">
      <c r="A1467">
        <v>1466</v>
      </c>
      <c r="B1467">
        <v>0</v>
      </c>
      <c r="C1467">
        <v>99</v>
      </c>
      <c r="D1467">
        <v>0</v>
      </c>
      <c r="E1467">
        <v>0</v>
      </c>
      <c r="F1467">
        <v>0</v>
      </c>
      <c r="G1467">
        <v>25</v>
      </c>
      <c r="H1467">
        <v>0.253</v>
      </c>
      <c r="I1467">
        <v>22</v>
      </c>
      <c r="J1467">
        <v>0</v>
      </c>
      <c r="K1467" t="str">
        <f t="shared" si="22"/>
        <v>NO-DIABETES</v>
      </c>
    </row>
    <row r="1468" spans="1:11" x14ac:dyDescent="0.35">
      <c r="A1468">
        <v>1467</v>
      </c>
      <c r="B1468">
        <v>4</v>
      </c>
      <c r="C1468">
        <v>127</v>
      </c>
      <c r="D1468">
        <v>88</v>
      </c>
      <c r="E1468">
        <v>11</v>
      </c>
      <c r="F1468">
        <v>155</v>
      </c>
      <c r="G1468">
        <v>34.5</v>
      </c>
      <c r="H1468">
        <v>0.59799999999999998</v>
      </c>
      <c r="I1468">
        <v>28</v>
      </c>
      <c r="J1468">
        <v>0</v>
      </c>
      <c r="K1468" t="str">
        <f t="shared" si="22"/>
        <v>NO-DIABETES</v>
      </c>
    </row>
    <row r="1469" spans="1:11" x14ac:dyDescent="0.35">
      <c r="A1469">
        <v>1468</v>
      </c>
      <c r="B1469">
        <v>4</v>
      </c>
      <c r="C1469">
        <v>118</v>
      </c>
      <c r="D1469">
        <v>70</v>
      </c>
      <c r="E1469">
        <v>0</v>
      </c>
      <c r="F1469">
        <v>0</v>
      </c>
      <c r="G1469">
        <v>44.5</v>
      </c>
      <c r="H1469">
        <v>0.90400000000000003</v>
      </c>
      <c r="I1469">
        <v>26</v>
      </c>
      <c r="J1469">
        <v>0</v>
      </c>
      <c r="K1469" t="str">
        <f t="shared" si="22"/>
        <v>NO-DIABETES</v>
      </c>
    </row>
    <row r="1470" spans="1:11" x14ac:dyDescent="0.35">
      <c r="A1470">
        <v>1469</v>
      </c>
      <c r="B1470">
        <v>2</v>
      </c>
      <c r="C1470">
        <v>122</v>
      </c>
      <c r="D1470">
        <v>76</v>
      </c>
      <c r="E1470">
        <v>27</v>
      </c>
      <c r="F1470">
        <v>200</v>
      </c>
      <c r="G1470">
        <v>35.9</v>
      </c>
      <c r="H1470">
        <v>0.48299999999999998</v>
      </c>
      <c r="I1470">
        <v>26</v>
      </c>
      <c r="J1470">
        <v>0</v>
      </c>
      <c r="K1470" t="str">
        <f t="shared" si="22"/>
        <v>NO-DIABETES</v>
      </c>
    </row>
    <row r="1471" spans="1:11" x14ac:dyDescent="0.35">
      <c r="A1471">
        <v>1470</v>
      </c>
      <c r="B1471">
        <v>6</v>
      </c>
      <c r="C1471">
        <v>125</v>
      </c>
      <c r="D1471">
        <v>78</v>
      </c>
      <c r="E1471">
        <v>31</v>
      </c>
      <c r="F1471">
        <v>0</v>
      </c>
      <c r="G1471">
        <v>27.6</v>
      </c>
      <c r="H1471">
        <v>0.56499999999999995</v>
      </c>
      <c r="I1471">
        <v>49</v>
      </c>
      <c r="J1471">
        <v>1</v>
      </c>
      <c r="K1471" t="str">
        <f t="shared" si="22"/>
        <v>NO-DIABETES</v>
      </c>
    </row>
    <row r="1472" spans="1:11" x14ac:dyDescent="0.35">
      <c r="A1472">
        <v>1471</v>
      </c>
      <c r="B1472">
        <v>1</v>
      </c>
      <c r="C1472">
        <v>168</v>
      </c>
      <c r="D1472">
        <v>88</v>
      </c>
      <c r="E1472">
        <v>29</v>
      </c>
      <c r="F1472">
        <v>0</v>
      </c>
      <c r="G1472">
        <v>35</v>
      </c>
      <c r="H1472">
        <v>0.90500000000000003</v>
      </c>
      <c r="I1472">
        <v>52</v>
      </c>
      <c r="J1472">
        <v>1</v>
      </c>
      <c r="K1472" t="str">
        <f t="shared" si="22"/>
        <v xml:space="preserve"> PREDIABETES</v>
      </c>
    </row>
    <row r="1473" spans="1:11" x14ac:dyDescent="0.35">
      <c r="A1473">
        <v>1472</v>
      </c>
      <c r="B1473">
        <v>2</v>
      </c>
      <c r="C1473">
        <v>129</v>
      </c>
      <c r="D1473">
        <v>0</v>
      </c>
      <c r="E1473">
        <v>0</v>
      </c>
      <c r="F1473">
        <v>0</v>
      </c>
      <c r="G1473">
        <v>38.5</v>
      </c>
      <c r="H1473">
        <v>0.30399999999999999</v>
      </c>
      <c r="I1473">
        <v>41</v>
      </c>
      <c r="J1473">
        <v>0</v>
      </c>
      <c r="K1473" t="str">
        <f t="shared" si="22"/>
        <v>NO-DIABETES</v>
      </c>
    </row>
    <row r="1474" spans="1:11" x14ac:dyDescent="0.35">
      <c r="A1474">
        <v>1473</v>
      </c>
      <c r="B1474">
        <v>4</v>
      </c>
      <c r="C1474">
        <v>110</v>
      </c>
      <c r="D1474">
        <v>76</v>
      </c>
      <c r="E1474">
        <v>20</v>
      </c>
      <c r="F1474">
        <v>100</v>
      </c>
      <c r="G1474">
        <v>28.4</v>
      </c>
      <c r="H1474">
        <v>0.11799999999999999</v>
      </c>
      <c r="I1474">
        <v>27</v>
      </c>
      <c r="J1474">
        <v>0</v>
      </c>
      <c r="K1474" t="str">
        <f t="shared" si="22"/>
        <v>NO-DIABETES</v>
      </c>
    </row>
    <row r="1475" spans="1:11" x14ac:dyDescent="0.35">
      <c r="A1475">
        <v>1474</v>
      </c>
      <c r="B1475">
        <v>6</v>
      </c>
      <c r="C1475">
        <v>80</v>
      </c>
      <c r="D1475">
        <v>80</v>
      </c>
      <c r="E1475">
        <v>36</v>
      </c>
      <c r="F1475">
        <v>0</v>
      </c>
      <c r="G1475">
        <v>39.799999999999997</v>
      </c>
      <c r="H1475">
        <v>0.17699999999999999</v>
      </c>
      <c r="I1475">
        <v>28</v>
      </c>
      <c r="J1475">
        <v>0</v>
      </c>
      <c r="K1475" t="str">
        <f t="shared" ref="K1475:K1538" si="23">IF(C1475&gt;=140," PREDIABETES","NO-DIABETES")</f>
        <v>NO-DIABETES</v>
      </c>
    </row>
    <row r="1476" spans="1:11" x14ac:dyDescent="0.35">
      <c r="A1476">
        <v>1475</v>
      </c>
      <c r="B1476">
        <v>10</v>
      </c>
      <c r="C1476">
        <v>115</v>
      </c>
      <c r="D1476">
        <v>0</v>
      </c>
      <c r="E1476">
        <v>0</v>
      </c>
      <c r="F1476">
        <v>0</v>
      </c>
      <c r="G1476">
        <v>0</v>
      </c>
      <c r="H1476">
        <v>0.26100000000000001</v>
      </c>
      <c r="I1476">
        <v>30</v>
      </c>
      <c r="J1476">
        <v>1</v>
      </c>
      <c r="K1476" t="str">
        <f t="shared" si="23"/>
        <v>NO-DIABETES</v>
      </c>
    </row>
    <row r="1477" spans="1:11" x14ac:dyDescent="0.35">
      <c r="A1477">
        <v>1476</v>
      </c>
      <c r="B1477">
        <v>2</v>
      </c>
      <c r="C1477">
        <v>127</v>
      </c>
      <c r="D1477">
        <v>46</v>
      </c>
      <c r="E1477">
        <v>21</v>
      </c>
      <c r="F1477">
        <v>335</v>
      </c>
      <c r="G1477">
        <v>34.4</v>
      </c>
      <c r="H1477">
        <v>0.17599999999999999</v>
      </c>
      <c r="I1477">
        <v>22</v>
      </c>
      <c r="J1477">
        <v>0</v>
      </c>
      <c r="K1477" t="str">
        <f t="shared" si="23"/>
        <v>NO-DIABETES</v>
      </c>
    </row>
    <row r="1478" spans="1:11" x14ac:dyDescent="0.35">
      <c r="A1478">
        <v>1477</v>
      </c>
      <c r="B1478">
        <v>9</v>
      </c>
      <c r="C1478">
        <v>164</v>
      </c>
      <c r="D1478">
        <v>78</v>
      </c>
      <c r="E1478">
        <v>0</v>
      </c>
      <c r="F1478">
        <v>0</v>
      </c>
      <c r="G1478">
        <v>32.799999999999997</v>
      </c>
      <c r="H1478">
        <v>0.14799999999999999</v>
      </c>
      <c r="I1478">
        <v>45</v>
      </c>
      <c r="J1478">
        <v>1</v>
      </c>
      <c r="K1478" t="str">
        <f t="shared" si="23"/>
        <v xml:space="preserve"> PREDIABETES</v>
      </c>
    </row>
    <row r="1479" spans="1:11" x14ac:dyDescent="0.35">
      <c r="A1479">
        <v>1478</v>
      </c>
      <c r="B1479">
        <v>2</v>
      </c>
      <c r="C1479">
        <v>93</v>
      </c>
      <c r="D1479">
        <v>64</v>
      </c>
      <c r="E1479">
        <v>32</v>
      </c>
      <c r="F1479">
        <v>160</v>
      </c>
      <c r="G1479">
        <v>38</v>
      </c>
      <c r="H1479">
        <v>0.67400000000000004</v>
      </c>
      <c r="I1479">
        <v>23</v>
      </c>
      <c r="J1479">
        <v>1</v>
      </c>
      <c r="K1479" t="str">
        <f t="shared" si="23"/>
        <v>NO-DIABETES</v>
      </c>
    </row>
    <row r="1480" spans="1:11" x14ac:dyDescent="0.35">
      <c r="A1480">
        <v>1479</v>
      </c>
      <c r="B1480">
        <v>3</v>
      </c>
      <c r="C1480">
        <v>158</v>
      </c>
      <c r="D1480">
        <v>64</v>
      </c>
      <c r="E1480">
        <v>13</v>
      </c>
      <c r="F1480">
        <v>387</v>
      </c>
      <c r="G1480">
        <v>31.2</v>
      </c>
      <c r="H1480">
        <v>0.29499999999999998</v>
      </c>
      <c r="I1480">
        <v>24</v>
      </c>
      <c r="J1480">
        <v>0</v>
      </c>
      <c r="K1480" t="str">
        <f t="shared" si="23"/>
        <v xml:space="preserve"> PREDIABETES</v>
      </c>
    </row>
    <row r="1481" spans="1:11" x14ac:dyDescent="0.35">
      <c r="A1481">
        <v>1480</v>
      </c>
      <c r="B1481">
        <v>5</v>
      </c>
      <c r="C1481">
        <v>126</v>
      </c>
      <c r="D1481">
        <v>78</v>
      </c>
      <c r="E1481">
        <v>27</v>
      </c>
      <c r="F1481">
        <v>22</v>
      </c>
      <c r="G1481">
        <v>29.6</v>
      </c>
      <c r="H1481">
        <v>0.439</v>
      </c>
      <c r="I1481">
        <v>40</v>
      </c>
      <c r="J1481">
        <v>0</v>
      </c>
      <c r="K1481" t="str">
        <f t="shared" si="23"/>
        <v>NO-DIABETES</v>
      </c>
    </row>
    <row r="1482" spans="1:11" x14ac:dyDescent="0.35">
      <c r="A1482">
        <v>1481</v>
      </c>
      <c r="B1482">
        <v>10</v>
      </c>
      <c r="C1482">
        <v>129</v>
      </c>
      <c r="D1482">
        <v>62</v>
      </c>
      <c r="E1482">
        <v>36</v>
      </c>
      <c r="F1482">
        <v>0</v>
      </c>
      <c r="G1482">
        <v>41.2</v>
      </c>
      <c r="H1482">
        <v>0.441</v>
      </c>
      <c r="I1482">
        <v>38</v>
      </c>
      <c r="J1482">
        <v>1</v>
      </c>
      <c r="K1482" t="str">
        <f t="shared" si="23"/>
        <v>NO-DIABETES</v>
      </c>
    </row>
    <row r="1483" spans="1:11" x14ac:dyDescent="0.35">
      <c r="A1483">
        <v>1482</v>
      </c>
      <c r="B1483">
        <v>0</v>
      </c>
      <c r="C1483">
        <v>134</v>
      </c>
      <c r="D1483">
        <v>58</v>
      </c>
      <c r="E1483">
        <v>20</v>
      </c>
      <c r="F1483">
        <v>291</v>
      </c>
      <c r="G1483">
        <v>26.4</v>
      </c>
      <c r="H1483">
        <v>0.35199999999999998</v>
      </c>
      <c r="I1483">
        <v>21</v>
      </c>
      <c r="J1483">
        <v>0</v>
      </c>
      <c r="K1483" t="str">
        <f t="shared" si="23"/>
        <v>NO-DIABETES</v>
      </c>
    </row>
    <row r="1484" spans="1:11" x14ac:dyDescent="0.35">
      <c r="A1484">
        <v>1483</v>
      </c>
      <c r="B1484">
        <v>3</v>
      </c>
      <c r="C1484">
        <v>102</v>
      </c>
      <c r="D1484">
        <v>74</v>
      </c>
      <c r="E1484">
        <v>0</v>
      </c>
      <c r="F1484">
        <v>0</v>
      </c>
      <c r="G1484">
        <v>29.5</v>
      </c>
      <c r="H1484">
        <v>0.121</v>
      </c>
      <c r="I1484">
        <v>32</v>
      </c>
      <c r="J1484">
        <v>0</v>
      </c>
      <c r="K1484" t="str">
        <f t="shared" si="23"/>
        <v>NO-DIABETES</v>
      </c>
    </row>
    <row r="1485" spans="1:11" x14ac:dyDescent="0.35">
      <c r="A1485">
        <v>1484</v>
      </c>
      <c r="B1485">
        <v>7</v>
      </c>
      <c r="C1485">
        <v>187</v>
      </c>
      <c r="D1485">
        <v>50</v>
      </c>
      <c r="E1485">
        <v>33</v>
      </c>
      <c r="F1485">
        <v>392</v>
      </c>
      <c r="G1485">
        <v>33.9</v>
      </c>
      <c r="H1485">
        <v>0.82599999999999996</v>
      </c>
      <c r="I1485">
        <v>34</v>
      </c>
      <c r="J1485">
        <v>1</v>
      </c>
      <c r="K1485" t="str">
        <f t="shared" si="23"/>
        <v xml:space="preserve"> PREDIABETES</v>
      </c>
    </row>
    <row r="1486" spans="1:11" x14ac:dyDescent="0.35">
      <c r="A1486">
        <v>1485</v>
      </c>
      <c r="B1486">
        <v>3</v>
      </c>
      <c r="C1486">
        <v>173</v>
      </c>
      <c r="D1486">
        <v>78</v>
      </c>
      <c r="E1486">
        <v>39</v>
      </c>
      <c r="F1486">
        <v>185</v>
      </c>
      <c r="G1486">
        <v>33.799999999999997</v>
      </c>
      <c r="H1486">
        <v>0.97</v>
      </c>
      <c r="I1486">
        <v>31</v>
      </c>
      <c r="J1486">
        <v>1</v>
      </c>
      <c r="K1486" t="str">
        <f t="shared" si="23"/>
        <v xml:space="preserve"> PREDIABETES</v>
      </c>
    </row>
    <row r="1487" spans="1:11" x14ac:dyDescent="0.35">
      <c r="A1487">
        <v>1486</v>
      </c>
      <c r="B1487">
        <v>10</v>
      </c>
      <c r="C1487">
        <v>94</v>
      </c>
      <c r="D1487">
        <v>72</v>
      </c>
      <c r="E1487">
        <v>18</v>
      </c>
      <c r="F1487">
        <v>0</v>
      </c>
      <c r="G1487">
        <v>23.1</v>
      </c>
      <c r="H1487">
        <v>0.59499999999999997</v>
      </c>
      <c r="I1487">
        <v>56</v>
      </c>
      <c r="J1487">
        <v>0</v>
      </c>
      <c r="K1487" t="str">
        <f t="shared" si="23"/>
        <v>NO-DIABETES</v>
      </c>
    </row>
    <row r="1488" spans="1:11" x14ac:dyDescent="0.35">
      <c r="A1488">
        <v>1487</v>
      </c>
      <c r="B1488">
        <v>1</v>
      </c>
      <c r="C1488">
        <v>108</v>
      </c>
      <c r="D1488">
        <v>60</v>
      </c>
      <c r="E1488">
        <v>46</v>
      </c>
      <c r="F1488">
        <v>178</v>
      </c>
      <c r="G1488">
        <v>35.5</v>
      </c>
      <c r="H1488">
        <v>0.41499999999999998</v>
      </c>
      <c r="I1488">
        <v>24</v>
      </c>
      <c r="J1488">
        <v>0</v>
      </c>
      <c r="K1488" t="str">
        <f t="shared" si="23"/>
        <v>NO-DIABETES</v>
      </c>
    </row>
    <row r="1489" spans="1:11" x14ac:dyDescent="0.35">
      <c r="A1489">
        <v>1488</v>
      </c>
      <c r="B1489">
        <v>5</v>
      </c>
      <c r="C1489">
        <v>97</v>
      </c>
      <c r="D1489">
        <v>76</v>
      </c>
      <c r="E1489">
        <v>27</v>
      </c>
      <c r="F1489">
        <v>0</v>
      </c>
      <c r="G1489">
        <v>35.6</v>
      </c>
      <c r="H1489">
        <v>0.378</v>
      </c>
      <c r="I1489">
        <v>52</v>
      </c>
      <c r="J1489">
        <v>1</v>
      </c>
      <c r="K1489" t="str">
        <f t="shared" si="23"/>
        <v>NO-DIABETES</v>
      </c>
    </row>
    <row r="1490" spans="1:11" x14ac:dyDescent="0.35">
      <c r="A1490">
        <v>1489</v>
      </c>
      <c r="B1490">
        <v>4</v>
      </c>
      <c r="C1490">
        <v>83</v>
      </c>
      <c r="D1490">
        <v>86</v>
      </c>
      <c r="E1490">
        <v>19</v>
      </c>
      <c r="F1490">
        <v>0</v>
      </c>
      <c r="G1490">
        <v>29.3</v>
      </c>
      <c r="H1490">
        <v>0.317</v>
      </c>
      <c r="I1490">
        <v>34</v>
      </c>
      <c r="J1490">
        <v>0</v>
      </c>
      <c r="K1490" t="str">
        <f t="shared" si="23"/>
        <v>NO-DIABETES</v>
      </c>
    </row>
    <row r="1491" spans="1:11" x14ac:dyDescent="0.35">
      <c r="A1491">
        <v>1490</v>
      </c>
      <c r="B1491">
        <v>1</v>
      </c>
      <c r="C1491">
        <v>114</v>
      </c>
      <c r="D1491">
        <v>66</v>
      </c>
      <c r="E1491">
        <v>36</v>
      </c>
      <c r="F1491">
        <v>200</v>
      </c>
      <c r="G1491">
        <v>38.1</v>
      </c>
      <c r="H1491">
        <v>0.28899999999999998</v>
      </c>
      <c r="I1491">
        <v>21</v>
      </c>
      <c r="J1491">
        <v>0</v>
      </c>
      <c r="K1491" t="str">
        <f t="shared" si="23"/>
        <v>NO-DIABETES</v>
      </c>
    </row>
    <row r="1492" spans="1:11" x14ac:dyDescent="0.35">
      <c r="A1492">
        <v>1491</v>
      </c>
      <c r="B1492">
        <v>1</v>
      </c>
      <c r="C1492">
        <v>149</v>
      </c>
      <c r="D1492">
        <v>68</v>
      </c>
      <c r="E1492">
        <v>29</v>
      </c>
      <c r="F1492">
        <v>127</v>
      </c>
      <c r="G1492">
        <v>29.3</v>
      </c>
      <c r="H1492">
        <v>0.34899999999999998</v>
      </c>
      <c r="I1492">
        <v>42</v>
      </c>
      <c r="J1492">
        <v>1</v>
      </c>
      <c r="K1492" t="str">
        <f t="shared" si="23"/>
        <v xml:space="preserve"> PREDIABETES</v>
      </c>
    </row>
    <row r="1493" spans="1:11" x14ac:dyDescent="0.35">
      <c r="A1493">
        <v>1492</v>
      </c>
      <c r="B1493">
        <v>5</v>
      </c>
      <c r="C1493">
        <v>117</v>
      </c>
      <c r="D1493">
        <v>86</v>
      </c>
      <c r="E1493">
        <v>30</v>
      </c>
      <c r="F1493">
        <v>105</v>
      </c>
      <c r="G1493">
        <v>39.1</v>
      </c>
      <c r="H1493">
        <v>0.251</v>
      </c>
      <c r="I1493">
        <v>42</v>
      </c>
      <c r="J1493">
        <v>0</v>
      </c>
      <c r="K1493" t="str">
        <f t="shared" si="23"/>
        <v>NO-DIABETES</v>
      </c>
    </row>
    <row r="1494" spans="1:11" x14ac:dyDescent="0.35">
      <c r="A1494">
        <v>1493</v>
      </c>
      <c r="B1494">
        <v>1</v>
      </c>
      <c r="C1494">
        <v>111</v>
      </c>
      <c r="D1494">
        <v>94</v>
      </c>
      <c r="E1494">
        <v>0</v>
      </c>
      <c r="F1494">
        <v>0</v>
      </c>
      <c r="G1494">
        <v>32.799999999999997</v>
      </c>
      <c r="H1494">
        <v>0.26500000000000001</v>
      </c>
      <c r="I1494">
        <v>45</v>
      </c>
      <c r="J1494">
        <v>0</v>
      </c>
      <c r="K1494" t="str">
        <f t="shared" si="23"/>
        <v>NO-DIABETES</v>
      </c>
    </row>
    <row r="1495" spans="1:11" x14ac:dyDescent="0.35">
      <c r="A1495">
        <v>1494</v>
      </c>
      <c r="B1495">
        <v>4</v>
      </c>
      <c r="C1495">
        <v>112</v>
      </c>
      <c r="D1495">
        <v>78</v>
      </c>
      <c r="E1495">
        <v>40</v>
      </c>
      <c r="F1495">
        <v>0</v>
      </c>
      <c r="G1495">
        <v>39.4</v>
      </c>
      <c r="H1495">
        <v>0.23599999999999999</v>
      </c>
      <c r="I1495">
        <v>38</v>
      </c>
      <c r="J1495">
        <v>0</v>
      </c>
      <c r="K1495" t="str">
        <f t="shared" si="23"/>
        <v>NO-DIABETES</v>
      </c>
    </row>
    <row r="1496" spans="1:11" x14ac:dyDescent="0.35">
      <c r="A1496">
        <v>1495</v>
      </c>
      <c r="B1496">
        <v>1</v>
      </c>
      <c r="C1496">
        <v>116</v>
      </c>
      <c r="D1496">
        <v>78</v>
      </c>
      <c r="E1496">
        <v>29</v>
      </c>
      <c r="F1496">
        <v>180</v>
      </c>
      <c r="G1496">
        <v>36.1</v>
      </c>
      <c r="H1496">
        <v>0.496</v>
      </c>
      <c r="I1496">
        <v>25</v>
      </c>
      <c r="J1496">
        <v>0</v>
      </c>
      <c r="K1496" t="str">
        <f t="shared" si="23"/>
        <v>NO-DIABETES</v>
      </c>
    </row>
    <row r="1497" spans="1:11" x14ac:dyDescent="0.35">
      <c r="A1497">
        <v>1496</v>
      </c>
      <c r="B1497">
        <v>0</v>
      </c>
      <c r="C1497">
        <v>141</v>
      </c>
      <c r="D1497">
        <v>84</v>
      </c>
      <c r="E1497">
        <v>26</v>
      </c>
      <c r="F1497">
        <v>0</v>
      </c>
      <c r="G1497">
        <v>32.4</v>
      </c>
      <c r="H1497">
        <v>0.433</v>
      </c>
      <c r="I1497">
        <v>22</v>
      </c>
      <c r="J1497">
        <v>0</v>
      </c>
      <c r="K1497" t="str">
        <f t="shared" si="23"/>
        <v xml:space="preserve"> PREDIABETES</v>
      </c>
    </row>
    <row r="1498" spans="1:11" x14ac:dyDescent="0.35">
      <c r="A1498">
        <v>1497</v>
      </c>
      <c r="B1498">
        <v>2</v>
      </c>
      <c r="C1498">
        <v>175</v>
      </c>
      <c r="D1498">
        <v>88</v>
      </c>
      <c r="E1498">
        <v>0</v>
      </c>
      <c r="F1498">
        <v>0</v>
      </c>
      <c r="G1498">
        <v>22.9</v>
      </c>
      <c r="H1498">
        <v>0.32600000000000001</v>
      </c>
      <c r="I1498">
        <v>22</v>
      </c>
      <c r="J1498">
        <v>0</v>
      </c>
      <c r="K1498" t="str">
        <f t="shared" si="23"/>
        <v xml:space="preserve"> PREDIABETES</v>
      </c>
    </row>
    <row r="1499" spans="1:11" x14ac:dyDescent="0.35">
      <c r="A1499">
        <v>1498</v>
      </c>
      <c r="B1499">
        <v>2</v>
      </c>
      <c r="C1499">
        <v>92</v>
      </c>
      <c r="D1499">
        <v>52</v>
      </c>
      <c r="E1499">
        <v>0</v>
      </c>
      <c r="F1499">
        <v>0</v>
      </c>
      <c r="G1499">
        <v>30.1</v>
      </c>
      <c r="H1499">
        <v>0.14099999999999999</v>
      </c>
      <c r="I1499">
        <v>22</v>
      </c>
      <c r="J1499">
        <v>0</v>
      </c>
      <c r="K1499" t="str">
        <f t="shared" si="23"/>
        <v>NO-DIABETES</v>
      </c>
    </row>
    <row r="1500" spans="1:11" x14ac:dyDescent="0.35">
      <c r="A1500">
        <v>1499</v>
      </c>
      <c r="B1500">
        <v>3</v>
      </c>
      <c r="C1500">
        <v>130</v>
      </c>
      <c r="D1500">
        <v>78</v>
      </c>
      <c r="E1500">
        <v>23</v>
      </c>
      <c r="F1500">
        <v>79</v>
      </c>
      <c r="G1500">
        <v>28.4</v>
      </c>
      <c r="H1500">
        <v>0.32300000000000001</v>
      </c>
      <c r="I1500">
        <v>34</v>
      </c>
      <c r="J1500">
        <v>1</v>
      </c>
      <c r="K1500" t="str">
        <f t="shared" si="23"/>
        <v>NO-DIABETES</v>
      </c>
    </row>
    <row r="1501" spans="1:11" x14ac:dyDescent="0.35">
      <c r="A1501">
        <v>1500</v>
      </c>
      <c r="B1501">
        <v>8</v>
      </c>
      <c r="C1501">
        <v>120</v>
      </c>
      <c r="D1501">
        <v>86</v>
      </c>
      <c r="E1501">
        <v>0</v>
      </c>
      <c r="F1501">
        <v>0</v>
      </c>
      <c r="G1501">
        <v>28.4</v>
      </c>
      <c r="H1501">
        <v>0.25900000000000001</v>
      </c>
      <c r="I1501">
        <v>22</v>
      </c>
      <c r="J1501">
        <v>1</v>
      </c>
      <c r="K1501" t="str">
        <f t="shared" si="23"/>
        <v>NO-DIABETES</v>
      </c>
    </row>
    <row r="1502" spans="1:11" x14ac:dyDescent="0.35">
      <c r="A1502">
        <v>1501</v>
      </c>
      <c r="B1502">
        <v>2</v>
      </c>
      <c r="C1502">
        <v>174</v>
      </c>
      <c r="D1502">
        <v>88</v>
      </c>
      <c r="E1502">
        <v>37</v>
      </c>
      <c r="F1502">
        <v>120</v>
      </c>
      <c r="G1502">
        <v>44.5</v>
      </c>
      <c r="H1502">
        <v>0.64600000000000002</v>
      </c>
      <c r="I1502">
        <v>24</v>
      </c>
      <c r="J1502">
        <v>1</v>
      </c>
      <c r="K1502" t="str">
        <f t="shared" si="23"/>
        <v xml:space="preserve"> PREDIABETES</v>
      </c>
    </row>
    <row r="1503" spans="1:11" x14ac:dyDescent="0.35">
      <c r="A1503">
        <v>1502</v>
      </c>
      <c r="B1503">
        <v>2</v>
      </c>
      <c r="C1503">
        <v>106</v>
      </c>
      <c r="D1503">
        <v>56</v>
      </c>
      <c r="E1503">
        <v>27</v>
      </c>
      <c r="F1503">
        <v>165</v>
      </c>
      <c r="G1503">
        <v>29</v>
      </c>
      <c r="H1503">
        <v>0.42599999999999999</v>
      </c>
      <c r="I1503">
        <v>22</v>
      </c>
      <c r="J1503">
        <v>0</v>
      </c>
      <c r="K1503" t="str">
        <f t="shared" si="23"/>
        <v>NO-DIABETES</v>
      </c>
    </row>
    <row r="1504" spans="1:11" x14ac:dyDescent="0.35">
      <c r="A1504">
        <v>1503</v>
      </c>
      <c r="B1504">
        <v>2</v>
      </c>
      <c r="C1504">
        <v>105</v>
      </c>
      <c r="D1504">
        <v>75</v>
      </c>
      <c r="E1504">
        <v>0</v>
      </c>
      <c r="F1504">
        <v>0</v>
      </c>
      <c r="G1504">
        <v>23.3</v>
      </c>
      <c r="H1504">
        <v>0.56000000000000005</v>
      </c>
      <c r="I1504">
        <v>53</v>
      </c>
      <c r="J1504">
        <v>0</v>
      </c>
      <c r="K1504" t="str">
        <f t="shared" si="23"/>
        <v>NO-DIABETES</v>
      </c>
    </row>
    <row r="1505" spans="1:11" x14ac:dyDescent="0.35">
      <c r="A1505">
        <v>1504</v>
      </c>
      <c r="B1505">
        <v>4</v>
      </c>
      <c r="C1505">
        <v>95</v>
      </c>
      <c r="D1505">
        <v>60</v>
      </c>
      <c r="E1505">
        <v>32</v>
      </c>
      <c r="F1505">
        <v>0</v>
      </c>
      <c r="G1505">
        <v>35.4</v>
      </c>
      <c r="H1505">
        <v>0.28399999999999997</v>
      </c>
      <c r="I1505">
        <v>28</v>
      </c>
      <c r="J1505">
        <v>0</v>
      </c>
      <c r="K1505" t="str">
        <f t="shared" si="23"/>
        <v>NO-DIABETES</v>
      </c>
    </row>
    <row r="1506" spans="1:11" x14ac:dyDescent="0.35">
      <c r="A1506">
        <v>1505</v>
      </c>
      <c r="B1506">
        <v>0</v>
      </c>
      <c r="C1506">
        <v>126</v>
      </c>
      <c r="D1506">
        <v>86</v>
      </c>
      <c r="E1506">
        <v>27</v>
      </c>
      <c r="F1506">
        <v>120</v>
      </c>
      <c r="G1506">
        <v>27.4</v>
      </c>
      <c r="H1506">
        <v>0.51500000000000001</v>
      </c>
      <c r="I1506">
        <v>21</v>
      </c>
      <c r="J1506">
        <v>0</v>
      </c>
      <c r="K1506" t="str">
        <f t="shared" si="23"/>
        <v>NO-DIABETES</v>
      </c>
    </row>
    <row r="1507" spans="1:11" x14ac:dyDescent="0.35">
      <c r="A1507">
        <v>1506</v>
      </c>
      <c r="B1507">
        <v>8</v>
      </c>
      <c r="C1507">
        <v>65</v>
      </c>
      <c r="D1507">
        <v>72</v>
      </c>
      <c r="E1507">
        <v>23</v>
      </c>
      <c r="F1507">
        <v>0</v>
      </c>
      <c r="G1507">
        <v>32</v>
      </c>
      <c r="H1507">
        <v>0.6</v>
      </c>
      <c r="I1507">
        <v>42</v>
      </c>
      <c r="J1507">
        <v>0</v>
      </c>
      <c r="K1507" t="str">
        <f t="shared" si="23"/>
        <v>NO-DIABETES</v>
      </c>
    </row>
    <row r="1508" spans="1:11" x14ac:dyDescent="0.35">
      <c r="A1508">
        <v>1507</v>
      </c>
      <c r="B1508">
        <v>2</v>
      </c>
      <c r="C1508">
        <v>99</v>
      </c>
      <c r="D1508">
        <v>60</v>
      </c>
      <c r="E1508">
        <v>17</v>
      </c>
      <c r="F1508">
        <v>160</v>
      </c>
      <c r="G1508">
        <v>36.6</v>
      </c>
      <c r="H1508">
        <v>0.45300000000000001</v>
      </c>
      <c r="I1508">
        <v>21</v>
      </c>
      <c r="J1508">
        <v>0</v>
      </c>
      <c r="K1508" t="str">
        <f t="shared" si="23"/>
        <v>NO-DIABETES</v>
      </c>
    </row>
    <row r="1509" spans="1:11" x14ac:dyDescent="0.35">
      <c r="A1509">
        <v>1508</v>
      </c>
      <c r="B1509">
        <v>1</v>
      </c>
      <c r="C1509">
        <v>102</v>
      </c>
      <c r="D1509">
        <v>74</v>
      </c>
      <c r="E1509">
        <v>0</v>
      </c>
      <c r="F1509">
        <v>0</v>
      </c>
      <c r="G1509">
        <v>39.5</v>
      </c>
      <c r="H1509">
        <v>0.29299999999999998</v>
      </c>
      <c r="I1509">
        <v>42</v>
      </c>
      <c r="J1509">
        <v>1</v>
      </c>
      <c r="K1509" t="str">
        <f t="shared" si="23"/>
        <v>NO-DIABETES</v>
      </c>
    </row>
    <row r="1510" spans="1:11" x14ac:dyDescent="0.35">
      <c r="A1510">
        <v>1509</v>
      </c>
      <c r="B1510">
        <v>11</v>
      </c>
      <c r="C1510">
        <v>120</v>
      </c>
      <c r="D1510">
        <v>80</v>
      </c>
      <c r="E1510">
        <v>37</v>
      </c>
      <c r="F1510">
        <v>150</v>
      </c>
      <c r="G1510">
        <v>42.3</v>
      </c>
      <c r="H1510">
        <v>0.78500000000000003</v>
      </c>
      <c r="I1510">
        <v>48</v>
      </c>
      <c r="J1510">
        <v>1</v>
      </c>
      <c r="K1510" t="str">
        <f t="shared" si="23"/>
        <v>NO-DIABETES</v>
      </c>
    </row>
    <row r="1511" spans="1:11" x14ac:dyDescent="0.35">
      <c r="A1511">
        <v>1510</v>
      </c>
      <c r="B1511">
        <v>3</v>
      </c>
      <c r="C1511">
        <v>102</v>
      </c>
      <c r="D1511">
        <v>44</v>
      </c>
      <c r="E1511">
        <v>20</v>
      </c>
      <c r="F1511">
        <v>94</v>
      </c>
      <c r="G1511">
        <v>30.8</v>
      </c>
      <c r="H1511">
        <v>0.4</v>
      </c>
      <c r="I1511">
        <v>26</v>
      </c>
      <c r="J1511">
        <v>0</v>
      </c>
      <c r="K1511" t="str">
        <f t="shared" si="23"/>
        <v>NO-DIABETES</v>
      </c>
    </row>
    <row r="1512" spans="1:11" x14ac:dyDescent="0.35">
      <c r="A1512">
        <v>1511</v>
      </c>
      <c r="B1512">
        <v>1</v>
      </c>
      <c r="C1512">
        <v>109</v>
      </c>
      <c r="D1512">
        <v>58</v>
      </c>
      <c r="E1512">
        <v>18</v>
      </c>
      <c r="F1512">
        <v>116</v>
      </c>
      <c r="G1512">
        <v>28.5</v>
      </c>
      <c r="H1512">
        <v>0.219</v>
      </c>
      <c r="I1512">
        <v>22</v>
      </c>
      <c r="J1512">
        <v>0</v>
      </c>
      <c r="K1512" t="str">
        <f t="shared" si="23"/>
        <v>NO-DIABETES</v>
      </c>
    </row>
    <row r="1513" spans="1:11" x14ac:dyDescent="0.35">
      <c r="A1513">
        <v>1512</v>
      </c>
      <c r="B1513">
        <v>9</v>
      </c>
      <c r="C1513">
        <v>140</v>
      </c>
      <c r="D1513">
        <v>94</v>
      </c>
      <c r="E1513">
        <v>0</v>
      </c>
      <c r="F1513">
        <v>0</v>
      </c>
      <c r="G1513">
        <v>32.700000000000003</v>
      </c>
      <c r="H1513">
        <v>0.73399999999999999</v>
      </c>
      <c r="I1513">
        <v>45</v>
      </c>
      <c r="J1513">
        <v>1</v>
      </c>
      <c r="K1513" t="str">
        <f t="shared" si="23"/>
        <v xml:space="preserve"> PREDIABETES</v>
      </c>
    </row>
    <row r="1514" spans="1:11" x14ac:dyDescent="0.35">
      <c r="A1514">
        <v>1513</v>
      </c>
      <c r="B1514">
        <v>13</v>
      </c>
      <c r="C1514">
        <v>153</v>
      </c>
      <c r="D1514">
        <v>88</v>
      </c>
      <c r="E1514">
        <v>37</v>
      </c>
      <c r="F1514">
        <v>140</v>
      </c>
      <c r="G1514">
        <v>40.6</v>
      </c>
      <c r="H1514">
        <v>1.1739999999999999</v>
      </c>
      <c r="I1514">
        <v>39</v>
      </c>
      <c r="J1514">
        <v>0</v>
      </c>
      <c r="K1514" t="str">
        <f t="shared" si="23"/>
        <v xml:space="preserve"> PREDIABETES</v>
      </c>
    </row>
    <row r="1515" spans="1:11" x14ac:dyDescent="0.35">
      <c r="A1515">
        <v>1514</v>
      </c>
      <c r="B1515">
        <v>12</v>
      </c>
      <c r="C1515">
        <v>100</v>
      </c>
      <c r="D1515">
        <v>84</v>
      </c>
      <c r="E1515">
        <v>33</v>
      </c>
      <c r="F1515">
        <v>105</v>
      </c>
      <c r="G1515">
        <v>30</v>
      </c>
      <c r="H1515">
        <v>0.48799999999999999</v>
      </c>
      <c r="I1515">
        <v>46</v>
      </c>
      <c r="J1515">
        <v>0</v>
      </c>
      <c r="K1515" t="str">
        <f t="shared" si="23"/>
        <v>NO-DIABETES</v>
      </c>
    </row>
    <row r="1516" spans="1:11" x14ac:dyDescent="0.35">
      <c r="A1516">
        <v>1515</v>
      </c>
      <c r="B1516">
        <v>1</v>
      </c>
      <c r="C1516">
        <v>147</v>
      </c>
      <c r="D1516">
        <v>94</v>
      </c>
      <c r="E1516">
        <v>41</v>
      </c>
      <c r="F1516">
        <v>0</v>
      </c>
      <c r="G1516">
        <v>49.3</v>
      </c>
      <c r="H1516">
        <v>0.35799999999999998</v>
      </c>
      <c r="I1516">
        <v>27</v>
      </c>
      <c r="J1516">
        <v>1</v>
      </c>
      <c r="K1516" t="str">
        <f t="shared" si="23"/>
        <v xml:space="preserve"> PREDIABETES</v>
      </c>
    </row>
    <row r="1517" spans="1:11" x14ac:dyDescent="0.35">
      <c r="A1517">
        <v>1516</v>
      </c>
      <c r="B1517">
        <v>1</v>
      </c>
      <c r="C1517">
        <v>81</v>
      </c>
      <c r="D1517">
        <v>74</v>
      </c>
      <c r="E1517">
        <v>41</v>
      </c>
      <c r="F1517">
        <v>57</v>
      </c>
      <c r="G1517">
        <v>46.3</v>
      </c>
      <c r="H1517">
        <v>1.0960000000000001</v>
      </c>
      <c r="I1517">
        <v>32</v>
      </c>
      <c r="J1517">
        <v>0</v>
      </c>
      <c r="K1517" t="str">
        <f t="shared" si="23"/>
        <v>NO-DIABETES</v>
      </c>
    </row>
    <row r="1518" spans="1:11" x14ac:dyDescent="0.35">
      <c r="A1518">
        <v>1517</v>
      </c>
      <c r="B1518">
        <v>3</v>
      </c>
      <c r="C1518">
        <v>187</v>
      </c>
      <c r="D1518">
        <v>70</v>
      </c>
      <c r="E1518">
        <v>22</v>
      </c>
      <c r="F1518">
        <v>200</v>
      </c>
      <c r="G1518">
        <v>36.4</v>
      </c>
      <c r="H1518">
        <v>0.40799999999999997</v>
      </c>
      <c r="I1518">
        <v>36</v>
      </c>
      <c r="J1518">
        <v>1</v>
      </c>
      <c r="K1518" t="str">
        <f t="shared" si="23"/>
        <v xml:space="preserve"> PREDIABETES</v>
      </c>
    </row>
    <row r="1519" spans="1:11" x14ac:dyDescent="0.35">
      <c r="A1519">
        <v>1518</v>
      </c>
      <c r="B1519">
        <v>6</v>
      </c>
      <c r="C1519">
        <v>162</v>
      </c>
      <c r="D1519">
        <v>62</v>
      </c>
      <c r="E1519">
        <v>0</v>
      </c>
      <c r="F1519">
        <v>0</v>
      </c>
      <c r="G1519">
        <v>24.3</v>
      </c>
      <c r="H1519">
        <v>0.17799999999999999</v>
      </c>
      <c r="I1519">
        <v>50</v>
      </c>
      <c r="J1519">
        <v>1</v>
      </c>
      <c r="K1519" t="str">
        <f t="shared" si="23"/>
        <v xml:space="preserve"> PREDIABETES</v>
      </c>
    </row>
    <row r="1520" spans="1:11" x14ac:dyDescent="0.35">
      <c r="A1520">
        <v>1519</v>
      </c>
      <c r="B1520">
        <v>4</v>
      </c>
      <c r="C1520">
        <v>136</v>
      </c>
      <c r="D1520">
        <v>70</v>
      </c>
      <c r="E1520">
        <v>0</v>
      </c>
      <c r="F1520">
        <v>0</v>
      </c>
      <c r="G1520">
        <v>31.2</v>
      </c>
      <c r="H1520">
        <v>1.1819999999999999</v>
      </c>
      <c r="I1520">
        <v>22</v>
      </c>
      <c r="J1520">
        <v>1</v>
      </c>
      <c r="K1520" t="str">
        <f t="shared" si="23"/>
        <v>NO-DIABETES</v>
      </c>
    </row>
    <row r="1521" spans="1:11" x14ac:dyDescent="0.35">
      <c r="A1521">
        <v>1520</v>
      </c>
      <c r="B1521">
        <v>1</v>
      </c>
      <c r="C1521">
        <v>121</v>
      </c>
      <c r="D1521">
        <v>78</v>
      </c>
      <c r="E1521">
        <v>39</v>
      </c>
      <c r="F1521">
        <v>74</v>
      </c>
      <c r="G1521">
        <v>39</v>
      </c>
      <c r="H1521">
        <v>0.26100000000000001</v>
      </c>
      <c r="I1521">
        <v>28</v>
      </c>
      <c r="J1521">
        <v>0</v>
      </c>
      <c r="K1521" t="str">
        <f t="shared" si="23"/>
        <v>NO-DIABETES</v>
      </c>
    </row>
    <row r="1522" spans="1:11" x14ac:dyDescent="0.35">
      <c r="A1522">
        <v>1521</v>
      </c>
      <c r="B1522">
        <v>3</v>
      </c>
      <c r="C1522">
        <v>108</v>
      </c>
      <c r="D1522">
        <v>62</v>
      </c>
      <c r="E1522">
        <v>24</v>
      </c>
      <c r="F1522">
        <v>0</v>
      </c>
      <c r="G1522">
        <v>26</v>
      </c>
      <c r="H1522">
        <v>0.223</v>
      </c>
      <c r="I1522">
        <v>25</v>
      </c>
      <c r="J1522">
        <v>0</v>
      </c>
      <c r="K1522" t="str">
        <f t="shared" si="23"/>
        <v>NO-DIABETES</v>
      </c>
    </row>
    <row r="1523" spans="1:11" x14ac:dyDescent="0.35">
      <c r="A1523">
        <v>1522</v>
      </c>
      <c r="B1523">
        <v>0</v>
      </c>
      <c r="C1523">
        <v>181</v>
      </c>
      <c r="D1523">
        <v>88</v>
      </c>
      <c r="E1523">
        <v>44</v>
      </c>
      <c r="F1523">
        <v>510</v>
      </c>
      <c r="G1523">
        <v>43.3</v>
      </c>
      <c r="H1523">
        <v>0.222</v>
      </c>
      <c r="I1523">
        <v>26</v>
      </c>
      <c r="J1523">
        <v>1</v>
      </c>
      <c r="K1523" t="str">
        <f t="shared" si="23"/>
        <v xml:space="preserve"> PREDIABETES</v>
      </c>
    </row>
    <row r="1524" spans="1:11" x14ac:dyDescent="0.35">
      <c r="A1524">
        <v>1523</v>
      </c>
      <c r="B1524">
        <v>8</v>
      </c>
      <c r="C1524">
        <v>154</v>
      </c>
      <c r="D1524">
        <v>78</v>
      </c>
      <c r="E1524">
        <v>32</v>
      </c>
      <c r="F1524">
        <v>0</v>
      </c>
      <c r="G1524">
        <v>32.4</v>
      </c>
      <c r="H1524">
        <v>0.443</v>
      </c>
      <c r="I1524">
        <v>45</v>
      </c>
      <c r="J1524">
        <v>1</v>
      </c>
      <c r="K1524" t="str">
        <f t="shared" si="23"/>
        <v xml:space="preserve"> PREDIABETES</v>
      </c>
    </row>
    <row r="1525" spans="1:11" x14ac:dyDescent="0.35">
      <c r="A1525">
        <v>1524</v>
      </c>
      <c r="B1525">
        <v>1</v>
      </c>
      <c r="C1525">
        <v>128</v>
      </c>
      <c r="D1525">
        <v>88</v>
      </c>
      <c r="E1525">
        <v>39</v>
      </c>
      <c r="F1525">
        <v>110</v>
      </c>
      <c r="G1525">
        <v>36.5</v>
      </c>
      <c r="H1525">
        <v>1.0569999999999999</v>
      </c>
      <c r="I1525">
        <v>37</v>
      </c>
      <c r="J1525">
        <v>1</v>
      </c>
      <c r="K1525" t="str">
        <f t="shared" si="23"/>
        <v>NO-DIABETES</v>
      </c>
    </row>
    <row r="1526" spans="1:11" x14ac:dyDescent="0.35">
      <c r="A1526">
        <v>1525</v>
      </c>
      <c r="B1526">
        <v>7</v>
      </c>
      <c r="C1526">
        <v>137</v>
      </c>
      <c r="D1526">
        <v>90</v>
      </c>
      <c r="E1526">
        <v>41</v>
      </c>
      <c r="F1526">
        <v>0</v>
      </c>
      <c r="G1526">
        <v>32</v>
      </c>
      <c r="H1526">
        <v>0.39100000000000001</v>
      </c>
      <c r="I1526">
        <v>39</v>
      </c>
      <c r="J1526">
        <v>0</v>
      </c>
      <c r="K1526" t="str">
        <f t="shared" si="23"/>
        <v>NO-DIABETES</v>
      </c>
    </row>
    <row r="1527" spans="1:11" x14ac:dyDescent="0.35">
      <c r="A1527">
        <v>1526</v>
      </c>
      <c r="B1527">
        <v>0</v>
      </c>
      <c r="C1527">
        <v>123</v>
      </c>
      <c r="D1527">
        <v>72</v>
      </c>
      <c r="E1527">
        <v>0</v>
      </c>
      <c r="F1527">
        <v>0</v>
      </c>
      <c r="G1527">
        <v>36.299999999999997</v>
      </c>
      <c r="H1527">
        <v>0.25800000000000001</v>
      </c>
      <c r="I1527">
        <v>52</v>
      </c>
      <c r="J1527">
        <v>1</v>
      </c>
      <c r="K1527" t="str">
        <f t="shared" si="23"/>
        <v>NO-DIABETES</v>
      </c>
    </row>
    <row r="1528" spans="1:11" x14ac:dyDescent="0.35">
      <c r="A1528">
        <v>1527</v>
      </c>
      <c r="B1528">
        <v>1</v>
      </c>
      <c r="C1528">
        <v>106</v>
      </c>
      <c r="D1528">
        <v>76</v>
      </c>
      <c r="E1528">
        <v>0</v>
      </c>
      <c r="F1528">
        <v>0</v>
      </c>
      <c r="G1528">
        <v>37.5</v>
      </c>
      <c r="H1528">
        <v>0.19700000000000001</v>
      </c>
      <c r="I1528">
        <v>26</v>
      </c>
      <c r="J1528">
        <v>0</v>
      </c>
      <c r="K1528" t="str">
        <f t="shared" si="23"/>
        <v>NO-DIABETES</v>
      </c>
    </row>
    <row r="1529" spans="1:11" x14ac:dyDescent="0.35">
      <c r="A1529">
        <v>1528</v>
      </c>
      <c r="B1529">
        <v>6</v>
      </c>
      <c r="C1529">
        <v>190</v>
      </c>
      <c r="D1529">
        <v>92</v>
      </c>
      <c r="E1529">
        <v>0</v>
      </c>
      <c r="F1529">
        <v>0</v>
      </c>
      <c r="G1529">
        <v>35.5</v>
      </c>
      <c r="H1529">
        <v>0.27800000000000002</v>
      </c>
      <c r="I1529">
        <v>66</v>
      </c>
      <c r="J1529">
        <v>1</v>
      </c>
      <c r="K1529" t="str">
        <f t="shared" si="23"/>
        <v xml:space="preserve"> PREDIABETES</v>
      </c>
    </row>
    <row r="1530" spans="1:11" x14ac:dyDescent="0.35">
      <c r="A1530">
        <v>1529</v>
      </c>
      <c r="B1530">
        <v>2</v>
      </c>
      <c r="C1530">
        <v>88</v>
      </c>
      <c r="D1530">
        <v>58</v>
      </c>
      <c r="E1530">
        <v>26</v>
      </c>
      <c r="F1530">
        <v>16</v>
      </c>
      <c r="G1530">
        <v>28.4</v>
      </c>
      <c r="H1530">
        <v>0.76600000000000001</v>
      </c>
      <c r="I1530">
        <v>22</v>
      </c>
      <c r="J1530">
        <v>0</v>
      </c>
      <c r="K1530" t="str">
        <f t="shared" si="23"/>
        <v>NO-DIABETES</v>
      </c>
    </row>
    <row r="1531" spans="1:11" x14ac:dyDescent="0.35">
      <c r="A1531">
        <v>1530</v>
      </c>
      <c r="B1531">
        <v>9</v>
      </c>
      <c r="C1531">
        <v>170</v>
      </c>
      <c r="D1531">
        <v>74</v>
      </c>
      <c r="E1531">
        <v>31</v>
      </c>
      <c r="F1531">
        <v>0</v>
      </c>
      <c r="G1531">
        <v>44</v>
      </c>
      <c r="H1531">
        <v>0.40300000000000002</v>
      </c>
      <c r="I1531">
        <v>43</v>
      </c>
      <c r="J1531">
        <v>1</v>
      </c>
      <c r="K1531" t="str">
        <f t="shared" si="23"/>
        <v xml:space="preserve"> PREDIABETES</v>
      </c>
    </row>
    <row r="1532" spans="1:11" x14ac:dyDescent="0.35">
      <c r="A1532">
        <v>1531</v>
      </c>
      <c r="B1532">
        <v>9</v>
      </c>
      <c r="C1532">
        <v>89</v>
      </c>
      <c r="D1532">
        <v>62</v>
      </c>
      <c r="E1532">
        <v>0</v>
      </c>
      <c r="F1532">
        <v>0</v>
      </c>
      <c r="G1532">
        <v>22.5</v>
      </c>
      <c r="H1532">
        <v>0.14199999999999999</v>
      </c>
      <c r="I1532">
        <v>33</v>
      </c>
      <c r="J1532">
        <v>0</v>
      </c>
      <c r="K1532" t="str">
        <f t="shared" si="23"/>
        <v>NO-DIABETES</v>
      </c>
    </row>
    <row r="1533" spans="1:11" x14ac:dyDescent="0.35">
      <c r="A1533">
        <v>1532</v>
      </c>
      <c r="B1533">
        <v>10</v>
      </c>
      <c r="C1533">
        <v>101</v>
      </c>
      <c r="D1533">
        <v>76</v>
      </c>
      <c r="E1533">
        <v>48</v>
      </c>
      <c r="F1533">
        <v>180</v>
      </c>
      <c r="G1533">
        <v>32.9</v>
      </c>
      <c r="H1533">
        <v>0.17100000000000001</v>
      </c>
      <c r="I1533">
        <v>63</v>
      </c>
      <c r="J1533">
        <v>0</v>
      </c>
      <c r="K1533" t="str">
        <f t="shared" si="23"/>
        <v>NO-DIABETES</v>
      </c>
    </row>
    <row r="1534" spans="1:11" x14ac:dyDescent="0.35">
      <c r="A1534">
        <v>1533</v>
      </c>
      <c r="B1534">
        <v>2</v>
      </c>
      <c r="C1534">
        <v>122</v>
      </c>
      <c r="D1534">
        <v>70</v>
      </c>
      <c r="E1534">
        <v>27</v>
      </c>
      <c r="F1534">
        <v>0</v>
      </c>
      <c r="G1534">
        <v>36.799999999999997</v>
      </c>
      <c r="H1534">
        <v>0.34</v>
      </c>
      <c r="I1534">
        <v>27</v>
      </c>
      <c r="J1534">
        <v>0</v>
      </c>
      <c r="K1534" t="str">
        <f t="shared" si="23"/>
        <v>NO-DIABETES</v>
      </c>
    </row>
    <row r="1535" spans="1:11" x14ac:dyDescent="0.35">
      <c r="A1535">
        <v>1534</v>
      </c>
      <c r="B1535">
        <v>5</v>
      </c>
      <c r="C1535">
        <v>121</v>
      </c>
      <c r="D1535">
        <v>72</v>
      </c>
      <c r="E1535">
        <v>23</v>
      </c>
      <c r="F1535">
        <v>112</v>
      </c>
      <c r="G1535">
        <v>26.2</v>
      </c>
      <c r="H1535">
        <v>0.245</v>
      </c>
      <c r="I1535">
        <v>30</v>
      </c>
      <c r="J1535">
        <v>0</v>
      </c>
      <c r="K1535" t="str">
        <f t="shared" si="23"/>
        <v>NO-DIABETES</v>
      </c>
    </row>
    <row r="1536" spans="1:11" x14ac:dyDescent="0.35">
      <c r="A1536">
        <v>1535</v>
      </c>
      <c r="B1536">
        <v>1</v>
      </c>
      <c r="C1536">
        <v>126</v>
      </c>
      <c r="D1536">
        <v>60</v>
      </c>
      <c r="E1536">
        <v>0</v>
      </c>
      <c r="F1536">
        <v>0</v>
      </c>
      <c r="G1536">
        <v>30.1</v>
      </c>
      <c r="H1536">
        <v>0.34899999999999998</v>
      </c>
      <c r="I1536">
        <v>47</v>
      </c>
      <c r="J1536">
        <v>1</v>
      </c>
      <c r="K1536" t="str">
        <f t="shared" si="23"/>
        <v>NO-DIABETES</v>
      </c>
    </row>
    <row r="1537" spans="1:11" x14ac:dyDescent="0.35">
      <c r="A1537">
        <v>1536</v>
      </c>
      <c r="B1537">
        <v>1</v>
      </c>
      <c r="C1537">
        <v>93</v>
      </c>
      <c r="D1537">
        <v>70</v>
      </c>
      <c r="E1537">
        <v>31</v>
      </c>
      <c r="F1537">
        <v>0</v>
      </c>
      <c r="G1537">
        <v>30.4</v>
      </c>
      <c r="H1537">
        <v>0.315</v>
      </c>
      <c r="I1537">
        <v>23</v>
      </c>
      <c r="J1537">
        <v>0</v>
      </c>
      <c r="K1537" t="str">
        <f t="shared" si="23"/>
        <v>NO-DIABETES</v>
      </c>
    </row>
    <row r="1538" spans="1:11" x14ac:dyDescent="0.35">
      <c r="A1538">
        <v>1537</v>
      </c>
      <c r="B1538">
        <v>14</v>
      </c>
      <c r="C1538">
        <v>100</v>
      </c>
      <c r="D1538">
        <v>78</v>
      </c>
      <c r="E1538">
        <v>25</v>
      </c>
      <c r="F1538">
        <v>184</v>
      </c>
      <c r="G1538">
        <v>36.6</v>
      </c>
      <c r="H1538">
        <v>0.41199999999999998</v>
      </c>
      <c r="I1538">
        <v>46</v>
      </c>
      <c r="J1538">
        <v>1</v>
      </c>
      <c r="K1538" t="str">
        <f t="shared" si="23"/>
        <v>NO-DIABETES</v>
      </c>
    </row>
    <row r="1539" spans="1:11" x14ac:dyDescent="0.35">
      <c r="A1539">
        <v>1538</v>
      </c>
      <c r="B1539">
        <v>8</v>
      </c>
      <c r="C1539">
        <v>112</v>
      </c>
      <c r="D1539">
        <v>72</v>
      </c>
      <c r="E1539">
        <v>0</v>
      </c>
      <c r="F1539">
        <v>0</v>
      </c>
      <c r="G1539">
        <v>23.6</v>
      </c>
      <c r="H1539">
        <v>0.84</v>
      </c>
      <c r="I1539">
        <v>58</v>
      </c>
      <c r="J1539">
        <v>0</v>
      </c>
      <c r="K1539" t="str">
        <f t="shared" ref="K1539:K1602" si="24">IF(C1539&gt;=140," PREDIABETES","NO-DIABETES")</f>
        <v>NO-DIABETES</v>
      </c>
    </row>
    <row r="1540" spans="1:11" x14ac:dyDescent="0.35">
      <c r="A1540">
        <v>1539</v>
      </c>
      <c r="B1540">
        <v>0</v>
      </c>
      <c r="C1540">
        <v>167</v>
      </c>
      <c r="D1540">
        <v>0</v>
      </c>
      <c r="E1540">
        <v>0</v>
      </c>
      <c r="F1540">
        <v>0</v>
      </c>
      <c r="G1540">
        <v>32.299999999999997</v>
      </c>
      <c r="H1540">
        <v>0.83899999999999997</v>
      </c>
      <c r="I1540">
        <v>30</v>
      </c>
      <c r="J1540">
        <v>1</v>
      </c>
      <c r="K1540" t="str">
        <f t="shared" si="24"/>
        <v xml:space="preserve"> PREDIABETES</v>
      </c>
    </row>
    <row r="1541" spans="1:11" x14ac:dyDescent="0.35">
      <c r="A1541">
        <v>1540</v>
      </c>
      <c r="B1541">
        <v>2</v>
      </c>
      <c r="C1541">
        <v>144</v>
      </c>
      <c r="D1541">
        <v>58</v>
      </c>
      <c r="E1541">
        <v>33</v>
      </c>
      <c r="F1541">
        <v>135</v>
      </c>
      <c r="G1541">
        <v>31.6</v>
      </c>
      <c r="H1541">
        <v>0.42199999999999999</v>
      </c>
      <c r="I1541">
        <v>25</v>
      </c>
      <c r="J1541">
        <v>1</v>
      </c>
      <c r="K1541" t="str">
        <f t="shared" si="24"/>
        <v xml:space="preserve"> PREDIABETES</v>
      </c>
    </row>
    <row r="1542" spans="1:11" x14ac:dyDescent="0.35">
      <c r="A1542">
        <v>1541</v>
      </c>
      <c r="B1542">
        <v>5</v>
      </c>
      <c r="C1542">
        <v>77</v>
      </c>
      <c r="D1542">
        <v>82</v>
      </c>
      <c r="E1542">
        <v>41</v>
      </c>
      <c r="F1542">
        <v>42</v>
      </c>
      <c r="G1542">
        <v>35.799999999999997</v>
      </c>
      <c r="H1542">
        <v>0.156</v>
      </c>
      <c r="I1542">
        <v>35</v>
      </c>
      <c r="J1542">
        <v>0</v>
      </c>
      <c r="K1542" t="str">
        <f t="shared" si="24"/>
        <v>NO-DIABETES</v>
      </c>
    </row>
    <row r="1543" spans="1:11" x14ac:dyDescent="0.35">
      <c r="A1543">
        <v>1542</v>
      </c>
      <c r="B1543">
        <v>5</v>
      </c>
      <c r="C1543">
        <v>115</v>
      </c>
      <c r="D1543">
        <v>98</v>
      </c>
      <c r="E1543">
        <v>0</v>
      </c>
      <c r="F1543">
        <v>0</v>
      </c>
      <c r="G1543">
        <v>52.9</v>
      </c>
      <c r="H1543">
        <v>0.20899999999999999</v>
      </c>
      <c r="I1543">
        <v>28</v>
      </c>
      <c r="J1543">
        <v>1</v>
      </c>
      <c r="K1543" t="str">
        <f t="shared" si="24"/>
        <v>NO-DIABETES</v>
      </c>
    </row>
    <row r="1544" spans="1:11" x14ac:dyDescent="0.35">
      <c r="A1544">
        <v>1543</v>
      </c>
      <c r="B1544">
        <v>3</v>
      </c>
      <c r="C1544">
        <v>150</v>
      </c>
      <c r="D1544">
        <v>76</v>
      </c>
      <c r="E1544">
        <v>0</v>
      </c>
      <c r="F1544">
        <v>0</v>
      </c>
      <c r="G1544">
        <v>21</v>
      </c>
      <c r="H1544">
        <v>0.20699999999999999</v>
      </c>
      <c r="I1544">
        <v>37</v>
      </c>
      <c r="J1544">
        <v>0</v>
      </c>
      <c r="K1544" t="str">
        <f t="shared" si="24"/>
        <v xml:space="preserve"> PREDIABETES</v>
      </c>
    </row>
    <row r="1545" spans="1:11" x14ac:dyDescent="0.35">
      <c r="A1545">
        <v>1544</v>
      </c>
      <c r="B1545">
        <v>2</v>
      </c>
      <c r="C1545">
        <v>120</v>
      </c>
      <c r="D1545">
        <v>76</v>
      </c>
      <c r="E1545">
        <v>37</v>
      </c>
      <c r="F1545">
        <v>105</v>
      </c>
      <c r="G1545">
        <v>39.700000000000003</v>
      </c>
      <c r="H1545">
        <v>0.215</v>
      </c>
      <c r="I1545">
        <v>29</v>
      </c>
      <c r="J1545">
        <v>0</v>
      </c>
      <c r="K1545" t="str">
        <f t="shared" si="24"/>
        <v>NO-DIABETES</v>
      </c>
    </row>
    <row r="1546" spans="1:11" x14ac:dyDescent="0.35">
      <c r="A1546">
        <v>1545</v>
      </c>
      <c r="B1546">
        <v>10</v>
      </c>
      <c r="C1546">
        <v>161</v>
      </c>
      <c r="D1546">
        <v>68</v>
      </c>
      <c r="E1546">
        <v>23</v>
      </c>
      <c r="F1546">
        <v>132</v>
      </c>
      <c r="G1546">
        <v>25.5</v>
      </c>
      <c r="H1546">
        <v>0.32600000000000001</v>
      </c>
      <c r="I1546">
        <v>47</v>
      </c>
      <c r="J1546">
        <v>1</v>
      </c>
      <c r="K1546" t="str">
        <f t="shared" si="24"/>
        <v xml:space="preserve"> PREDIABETES</v>
      </c>
    </row>
    <row r="1547" spans="1:11" x14ac:dyDescent="0.35">
      <c r="A1547">
        <v>1546</v>
      </c>
      <c r="B1547">
        <v>0</v>
      </c>
      <c r="C1547">
        <v>137</v>
      </c>
      <c r="D1547">
        <v>68</v>
      </c>
      <c r="E1547">
        <v>14</v>
      </c>
      <c r="F1547">
        <v>148</v>
      </c>
      <c r="G1547">
        <v>24.8</v>
      </c>
      <c r="H1547">
        <v>0.14299999999999999</v>
      </c>
      <c r="I1547">
        <v>21</v>
      </c>
      <c r="J1547">
        <v>0</v>
      </c>
      <c r="K1547" t="str">
        <f t="shared" si="24"/>
        <v>NO-DIABETES</v>
      </c>
    </row>
    <row r="1548" spans="1:11" x14ac:dyDescent="0.35">
      <c r="A1548">
        <v>1547</v>
      </c>
      <c r="B1548">
        <v>0</v>
      </c>
      <c r="C1548">
        <v>128</v>
      </c>
      <c r="D1548">
        <v>68</v>
      </c>
      <c r="E1548">
        <v>19</v>
      </c>
      <c r="F1548">
        <v>180</v>
      </c>
      <c r="G1548">
        <v>30.5</v>
      </c>
      <c r="H1548">
        <v>1.391</v>
      </c>
      <c r="I1548">
        <v>25</v>
      </c>
      <c r="J1548">
        <v>1</v>
      </c>
      <c r="K1548" t="str">
        <f t="shared" si="24"/>
        <v>NO-DIABETES</v>
      </c>
    </row>
    <row r="1549" spans="1:11" x14ac:dyDescent="0.35">
      <c r="A1549">
        <v>1548</v>
      </c>
      <c r="B1549">
        <v>2</v>
      </c>
      <c r="C1549">
        <v>124</v>
      </c>
      <c r="D1549">
        <v>68</v>
      </c>
      <c r="E1549">
        <v>28</v>
      </c>
      <c r="F1549">
        <v>205</v>
      </c>
      <c r="G1549">
        <v>32.9</v>
      </c>
      <c r="H1549">
        <v>0.875</v>
      </c>
      <c r="I1549">
        <v>30</v>
      </c>
      <c r="J1549">
        <v>1</v>
      </c>
      <c r="K1549" t="str">
        <f t="shared" si="24"/>
        <v>NO-DIABETES</v>
      </c>
    </row>
    <row r="1550" spans="1:11" x14ac:dyDescent="0.35">
      <c r="A1550">
        <v>1549</v>
      </c>
      <c r="B1550">
        <v>6</v>
      </c>
      <c r="C1550">
        <v>80</v>
      </c>
      <c r="D1550">
        <v>66</v>
      </c>
      <c r="E1550">
        <v>30</v>
      </c>
      <c r="F1550">
        <v>0</v>
      </c>
      <c r="G1550">
        <v>26.2</v>
      </c>
      <c r="H1550">
        <v>0.313</v>
      </c>
      <c r="I1550">
        <v>41</v>
      </c>
      <c r="J1550">
        <v>0</v>
      </c>
      <c r="K1550" t="str">
        <f t="shared" si="24"/>
        <v>NO-DIABETES</v>
      </c>
    </row>
    <row r="1551" spans="1:11" x14ac:dyDescent="0.35">
      <c r="A1551">
        <v>1550</v>
      </c>
      <c r="B1551">
        <v>0</v>
      </c>
      <c r="C1551">
        <v>106</v>
      </c>
      <c r="D1551">
        <v>70</v>
      </c>
      <c r="E1551">
        <v>37</v>
      </c>
      <c r="F1551">
        <v>148</v>
      </c>
      <c r="G1551">
        <v>39.4</v>
      </c>
      <c r="H1551">
        <v>0.60499999999999998</v>
      </c>
      <c r="I1551">
        <v>22</v>
      </c>
      <c r="J1551">
        <v>0</v>
      </c>
      <c r="K1551" t="str">
        <f t="shared" si="24"/>
        <v>NO-DIABETES</v>
      </c>
    </row>
    <row r="1552" spans="1:11" x14ac:dyDescent="0.35">
      <c r="A1552">
        <v>1551</v>
      </c>
      <c r="B1552">
        <v>2</v>
      </c>
      <c r="C1552">
        <v>155</v>
      </c>
      <c r="D1552">
        <v>74</v>
      </c>
      <c r="E1552">
        <v>17</v>
      </c>
      <c r="F1552">
        <v>96</v>
      </c>
      <c r="G1552">
        <v>26.6</v>
      </c>
      <c r="H1552">
        <v>0.433</v>
      </c>
      <c r="I1552">
        <v>27</v>
      </c>
      <c r="J1552">
        <v>1</v>
      </c>
      <c r="K1552" t="str">
        <f t="shared" si="24"/>
        <v xml:space="preserve"> PREDIABETES</v>
      </c>
    </row>
    <row r="1553" spans="1:11" x14ac:dyDescent="0.35">
      <c r="A1553">
        <v>1552</v>
      </c>
      <c r="B1553">
        <v>3</v>
      </c>
      <c r="C1553">
        <v>113</v>
      </c>
      <c r="D1553">
        <v>50</v>
      </c>
      <c r="E1553">
        <v>10</v>
      </c>
      <c r="F1553">
        <v>85</v>
      </c>
      <c r="G1553">
        <v>29.5</v>
      </c>
      <c r="H1553">
        <v>0.626</v>
      </c>
      <c r="I1553">
        <v>25</v>
      </c>
      <c r="J1553">
        <v>0</v>
      </c>
      <c r="K1553" t="str">
        <f t="shared" si="24"/>
        <v>NO-DIABETES</v>
      </c>
    </row>
    <row r="1554" spans="1:11" x14ac:dyDescent="0.35">
      <c r="A1554">
        <v>1553</v>
      </c>
      <c r="B1554">
        <v>7</v>
      </c>
      <c r="C1554">
        <v>109</v>
      </c>
      <c r="D1554">
        <v>80</v>
      </c>
      <c r="E1554">
        <v>31</v>
      </c>
      <c r="F1554">
        <v>0</v>
      </c>
      <c r="G1554">
        <v>35.9</v>
      </c>
      <c r="H1554">
        <v>1.127</v>
      </c>
      <c r="I1554">
        <v>43</v>
      </c>
      <c r="J1554">
        <v>1</v>
      </c>
      <c r="K1554" t="str">
        <f t="shared" si="24"/>
        <v>NO-DIABETES</v>
      </c>
    </row>
    <row r="1555" spans="1:11" x14ac:dyDescent="0.35">
      <c r="A1555">
        <v>1554</v>
      </c>
      <c r="B1555">
        <v>2</v>
      </c>
      <c r="C1555">
        <v>112</v>
      </c>
      <c r="D1555">
        <v>68</v>
      </c>
      <c r="E1555">
        <v>22</v>
      </c>
      <c r="F1555">
        <v>94</v>
      </c>
      <c r="G1555">
        <v>34.1</v>
      </c>
      <c r="H1555">
        <v>0.315</v>
      </c>
      <c r="I1555">
        <v>26</v>
      </c>
      <c r="J1555">
        <v>0</v>
      </c>
      <c r="K1555" t="str">
        <f t="shared" si="24"/>
        <v>NO-DIABETES</v>
      </c>
    </row>
    <row r="1556" spans="1:11" x14ac:dyDescent="0.35">
      <c r="A1556">
        <v>1555</v>
      </c>
      <c r="B1556">
        <v>3</v>
      </c>
      <c r="C1556">
        <v>99</v>
      </c>
      <c r="D1556">
        <v>80</v>
      </c>
      <c r="E1556">
        <v>11</v>
      </c>
      <c r="F1556">
        <v>64</v>
      </c>
      <c r="G1556">
        <v>19.3</v>
      </c>
      <c r="H1556">
        <v>0.28399999999999997</v>
      </c>
      <c r="I1556">
        <v>30</v>
      </c>
      <c r="J1556">
        <v>0</v>
      </c>
      <c r="K1556" t="str">
        <f t="shared" si="24"/>
        <v>NO-DIABETES</v>
      </c>
    </row>
    <row r="1557" spans="1:11" x14ac:dyDescent="0.35">
      <c r="A1557">
        <v>1556</v>
      </c>
      <c r="B1557">
        <v>3</v>
      </c>
      <c r="C1557">
        <v>182</v>
      </c>
      <c r="D1557">
        <v>74</v>
      </c>
      <c r="E1557">
        <v>0</v>
      </c>
      <c r="F1557">
        <v>0</v>
      </c>
      <c r="G1557">
        <v>30.5</v>
      </c>
      <c r="H1557">
        <v>0.34499999999999997</v>
      </c>
      <c r="I1557">
        <v>29</v>
      </c>
      <c r="J1557">
        <v>1</v>
      </c>
      <c r="K1557" t="str">
        <f t="shared" si="24"/>
        <v xml:space="preserve"> PREDIABETES</v>
      </c>
    </row>
    <row r="1558" spans="1:11" x14ac:dyDescent="0.35">
      <c r="A1558">
        <v>1557</v>
      </c>
      <c r="B1558">
        <v>3</v>
      </c>
      <c r="C1558">
        <v>115</v>
      </c>
      <c r="D1558">
        <v>66</v>
      </c>
      <c r="E1558">
        <v>39</v>
      </c>
      <c r="F1558">
        <v>140</v>
      </c>
      <c r="G1558">
        <v>38.1</v>
      </c>
      <c r="H1558">
        <v>0.15</v>
      </c>
      <c r="I1558">
        <v>28</v>
      </c>
      <c r="J1558">
        <v>0</v>
      </c>
      <c r="K1558" t="str">
        <f t="shared" si="24"/>
        <v>NO-DIABETES</v>
      </c>
    </row>
    <row r="1559" spans="1:11" x14ac:dyDescent="0.35">
      <c r="A1559">
        <v>1558</v>
      </c>
      <c r="B1559">
        <v>6</v>
      </c>
      <c r="C1559">
        <v>194</v>
      </c>
      <c r="D1559">
        <v>78</v>
      </c>
      <c r="E1559">
        <v>0</v>
      </c>
      <c r="F1559">
        <v>0</v>
      </c>
      <c r="G1559">
        <v>23.5</v>
      </c>
      <c r="H1559">
        <v>0.129</v>
      </c>
      <c r="I1559">
        <v>59</v>
      </c>
      <c r="J1559">
        <v>1</v>
      </c>
      <c r="K1559" t="str">
        <f t="shared" si="24"/>
        <v xml:space="preserve"> PREDIABETES</v>
      </c>
    </row>
    <row r="1560" spans="1:11" x14ac:dyDescent="0.35">
      <c r="A1560">
        <v>1559</v>
      </c>
      <c r="B1560">
        <v>4</v>
      </c>
      <c r="C1560">
        <v>129</v>
      </c>
      <c r="D1560">
        <v>60</v>
      </c>
      <c r="E1560">
        <v>12</v>
      </c>
      <c r="F1560">
        <v>231</v>
      </c>
      <c r="G1560">
        <v>27.5</v>
      </c>
      <c r="H1560">
        <v>0.52700000000000002</v>
      </c>
      <c r="I1560">
        <v>31</v>
      </c>
      <c r="J1560">
        <v>0</v>
      </c>
      <c r="K1560" t="str">
        <f t="shared" si="24"/>
        <v>NO-DIABETES</v>
      </c>
    </row>
    <row r="1561" spans="1:11" x14ac:dyDescent="0.35">
      <c r="A1561">
        <v>1560</v>
      </c>
      <c r="B1561">
        <v>3</v>
      </c>
      <c r="C1561">
        <v>112</v>
      </c>
      <c r="D1561">
        <v>74</v>
      </c>
      <c r="E1561">
        <v>30</v>
      </c>
      <c r="F1561">
        <v>0</v>
      </c>
      <c r="G1561">
        <v>31.6</v>
      </c>
      <c r="H1561">
        <v>0.19700000000000001</v>
      </c>
      <c r="I1561">
        <v>25</v>
      </c>
      <c r="J1561">
        <v>1</v>
      </c>
      <c r="K1561" t="str">
        <f t="shared" si="24"/>
        <v>NO-DIABETES</v>
      </c>
    </row>
    <row r="1562" spans="1:11" x14ac:dyDescent="0.35">
      <c r="A1562">
        <v>1561</v>
      </c>
      <c r="B1562">
        <v>0</v>
      </c>
      <c r="C1562">
        <v>124</v>
      </c>
      <c r="D1562">
        <v>70</v>
      </c>
      <c r="E1562">
        <v>20</v>
      </c>
      <c r="F1562">
        <v>0</v>
      </c>
      <c r="G1562">
        <v>27.4</v>
      </c>
      <c r="H1562">
        <v>0.254</v>
      </c>
      <c r="I1562">
        <v>36</v>
      </c>
      <c r="J1562">
        <v>1</v>
      </c>
      <c r="K1562" t="str">
        <f t="shared" si="24"/>
        <v>NO-DIABETES</v>
      </c>
    </row>
    <row r="1563" spans="1:11" x14ac:dyDescent="0.35">
      <c r="A1563">
        <v>1562</v>
      </c>
      <c r="B1563">
        <v>13</v>
      </c>
      <c r="C1563">
        <v>152</v>
      </c>
      <c r="D1563">
        <v>90</v>
      </c>
      <c r="E1563">
        <v>33</v>
      </c>
      <c r="F1563">
        <v>29</v>
      </c>
      <c r="G1563">
        <v>26.8</v>
      </c>
      <c r="H1563">
        <v>0.73099999999999998</v>
      </c>
      <c r="I1563">
        <v>43</v>
      </c>
      <c r="J1563">
        <v>1</v>
      </c>
      <c r="K1563" t="str">
        <f t="shared" si="24"/>
        <v xml:space="preserve"> PREDIABETES</v>
      </c>
    </row>
    <row r="1564" spans="1:11" x14ac:dyDescent="0.35">
      <c r="A1564">
        <v>1563</v>
      </c>
      <c r="B1564">
        <v>2</v>
      </c>
      <c r="C1564">
        <v>112</v>
      </c>
      <c r="D1564">
        <v>75</v>
      </c>
      <c r="E1564">
        <v>32</v>
      </c>
      <c r="F1564">
        <v>0</v>
      </c>
      <c r="G1564">
        <v>35.700000000000003</v>
      </c>
      <c r="H1564">
        <v>0.14799999999999999</v>
      </c>
      <c r="I1564">
        <v>21</v>
      </c>
      <c r="J1564">
        <v>0</v>
      </c>
      <c r="K1564" t="str">
        <f t="shared" si="24"/>
        <v>NO-DIABETES</v>
      </c>
    </row>
    <row r="1565" spans="1:11" x14ac:dyDescent="0.35">
      <c r="A1565">
        <v>1564</v>
      </c>
      <c r="B1565">
        <v>1</v>
      </c>
      <c r="C1565">
        <v>157</v>
      </c>
      <c r="D1565">
        <v>72</v>
      </c>
      <c r="E1565">
        <v>21</v>
      </c>
      <c r="F1565">
        <v>168</v>
      </c>
      <c r="G1565">
        <v>25.6</v>
      </c>
      <c r="H1565">
        <v>0.123</v>
      </c>
      <c r="I1565">
        <v>24</v>
      </c>
      <c r="J1565">
        <v>0</v>
      </c>
      <c r="K1565" t="str">
        <f t="shared" si="24"/>
        <v xml:space="preserve"> PREDIABETES</v>
      </c>
    </row>
    <row r="1566" spans="1:11" x14ac:dyDescent="0.35">
      <c r="A1566">
        <v>1565</v>
      </c>
      <c r="B1566">
        <v>1</v>
      </c>
      <c r="C1566">
        <v>122</v>
      </c>
      <c r="D1566">
        <v>64</v>
      </c>
      <c r="E1566">
        <v>32</v>
      </c>
      <c r="F1566">
        <v>156</v>
      </c>
      <c r="G1566">
        <v>35.1</v>
      </c>
      <c r="H1566">
        <v>0.69199999999999995</v>
      </c>
      <c r="I1566">
        <v>30</v>
      </c>
      <c r="J1566">
        <v>1</v>
      </c>
      <c r="K1566" t="str">
        <f t="shared" si="24"/>
        <v>NO-DIABETES</v>
      </c>
    </row>
    <row r="1567" spans="1:11" x14ac:dyDescent="0.35">
      <c r="A1567">
        <v>1566</v>
      </c>
      <c r="B1567">
        <v>10</v>
      </c>
      <c r="C1567">
        <v>179</v>
      </c>
      <c r="D1567">
        <v>70</v>
      </c>
      <c r="E1567">
        <v>0</v>
      </c>
      <c r="F1567">
        <v>0</v>
      </c>
      <c r="G1567">
        <v>35.1</v>
      </c>
      <c r="H1567">
        <v>0.2</v>
      </c>
      <c r="I1567">
        <v>37</v>
      </c>
      <c r="J1567">
        <v>0</v>
      </c>
      <c r="K1567" t="str">
        <f t="shared" si="24"/>
        <v xml:space="preserve"> PREDIABETES</v>
      </c>
    </row>
    <row r="1568" spans="1:11" x14ac:dyDescent="0.35">
      <c r="A1568">
        <v>1567</v>
      </c>
      <c r="B1568">
        <v>2</v>
      </c>
      <c r="C1568">
        <v>102</v>
      </c>
      <c r="D1568">
        <v>86</v>
      </c>
      <c r="E1568">
        <v>36</v>
      </c>
      <c r="F1568">
        <v>120</v>
      </c>
      <c r="G1568">
        <v>45.5</v>
      </c>
      <c r="H1568">
        <v>0.127</v>
      </c>
      <c r="I1568">
        <v>23</v>
      </c>
      <c r="J1568">
        <v>1</v>
      </c>
      <c r="K1568" t="str">
        <f t="shared" si="24"/>
        <v>NO-DIABETES</v>
      </c>
    </row>
    <row r="1569" spans="1:11" x14ac:dyDescent="0.35">
      <c r="A1569">
        <v>1568</v>
      </c>
      <c r="B1569">
        <v>6</v>
      </c>
      <c r="C1569">
        <v>105</v>
      </c>
      <c r="D1569">
        <v>70</v>
      </c>
      <c r="E1569">
        <v>32</v>
      </c>
      <c r="F1569">
        <v>68</v>
      </c>
      <c r="G1569">
        <v>30.8</v>
      </c>
      <c r="H1569">
        <v>0.122</v>
      </c>
      <c r="I1569">
        <v>37</v>
      </c>
      <c r="J1569">
        <v>0</v>
      </c>
      <c r="K1569" t="str">
        <f t="shared" si="24"/>
        <v>NO-DIABETES</v>
      </c>
    </row>
    <row r="1570" spans="1:11" x14ac:dyDescent="0.35">
      <c r="A1570">
        <v>1569</v>
      </c>
      <c r="B1570">
        <v>8</v>
      </c>
      <c r="C1570">
        <v>118</v>
      </c>
      <c r="D1570">
        <v>72</v>
      </c>
      <c r="E1570">
        <v>19</v>
      </c>
      <c r="F1570">
        <v>0</v>
      </c>
      <c r="G1570">
        <v>23.1</v>
      </c>
      <c r="H1570">
        <v>1.476</v>
      </c>
      <c r="I1570">
        <v>46</v>
      </c>
      <c r="J1570">
        <v>0</v>
      </c>
      <c r="K1570" t="str">
        <f t="shared" si="24"/>
        <v>NO-DIABETES</v>
      </c>
    </row>
    <row r="1571" spans="1:11" x14ac:dyDescent="0.35">
      <c r="A1571">
        <v>1570</v>
      </c>
      <c r="B1571">
        <v>2</v>
      </c>
      <c r="C1571">
        <v>87</v>
      </c>
      <c r="D1571">
        <v>58</v>
      </c>
      <c r="E1571">
        <v>16</v>
      </c>
      <c r="F1571">
        <v>52</v>
      </c>
      <c r="G1571">
        <v>32.700000000000003</v>
      </c>
      <c r="H1571">
        <v>0.16600000000000001</v>
      </c>
      <c r="I1571">
        <v>25</v>
      </c>
      <c r="J1571">
        <v>0</v>
      </c>
      <c r="K1571" t="str">
        <f t="shared" si="24"/>
        <v>NO-DIABETES</v>
      </c>
    </row>
    <row r="1572" spans="1:11" x14ac:dyDescent="0.35">
      <c r="A1572">
        <v>1571</v>
      </c>
      <c r="B1572">
        <v>1</v>
      </c>
      <c r="C1572">
        <v>180</v>
      </c>
      <c r="D1572">
        <v>0</v>
      </c>
      <c r="E1572">
        <v>0</v>
      </c>
      <c r="F1572">
        <v>0</v>
      </c>
      <c r="G1572">
        <v>43.3</v>
      </c>
      <c r="H1572">
        <v>0.28199999999999997</v>
      </c>
      <c r="I1572">
        <v>41</v>
      </c>
      <c r="J1572">
        <v>1</v>
      </c>
      <c r="K1572" t="str">
        <f t="shared" si="24"/>
        <v xml:space="preserve"> PREDIABETES</v>
      </c>
    </row>
    <row r="1573" spans="1:11" x14ac:dyDescent="0.35">
      <c r="A1573">
        <v>1572</v>
      </c>
      <c r="B1573">
        <v>12</v>
      </c>
      <c r="C1573">
        <v>106</v>
      </c>
      <c r="D1573">
        <v>80</v>
      </c>
      <c r="E1573">
        <v>0</v>
      </c>
      <c r="F1573">
        <v>0</v>
      </c>
      <c r="G1573">
        <v>23.6</v>
      </c>
      <c r="H1573">
        <v>0.13700000000000001</v>
      </c>
      <c r="I1573">
        <v>44</v>
      </c>
      <c r="J1573">
        <v>0</v>
      </c>
      <c r="K1573" t="str">
        <f t="shared" si="24"/>
        <v>NO-DIABETES</v>
      </c>
    </row>
    <row r="1574" spans="1:11" x14ac:dyDescent="0.35">
      <c r="A1574">
        <v>1573</v>
      </c>
      <c r="B1574">
        <v>1</v>
      </c>
      <c r="C1574">
        <v>95</v>
      </c>
      <c r="D1574">
        <v>60</v>
      </c>
      <c r="E1574">
        <v>18</v>
      </c>
      <c r="F1574">
        <v>58</v>
      </c>
      <c r="G1574">
        <v>23.9</v>
      </c>
      <c r="H1574">
        <v>0.26</v>
      </c>
      <c r="I1574">
        <v>22</v>
      </c>
      <c r="J1574">
        <v>0</v>
      </c>
      <c r="K1574" t="str">
        <f t="shared" si="24"/>
        <v>NO-DIABETES</v>
      </c>
    </row>
    <row r="1575" spans="1:11" x14ac:dyDescent="0.35">
      <c r="A1575">
        <v>1574</v>
      </c>
      <c r="B1575">
        <v>0</v>
      </c>
      <c r="C1575">
        <v>165</v>
      </c>
      <c r="D1575">
        <v>76</v>
      </c>
      <c r="E1575">
        <v>43</v>
      </c>
      <c r="F1575">
        <v>255</v>
      </c>
      <c r="G1575">
        <v>47.9</v>
      </c>
      <c r="H1575">
        <v>0.25900000000000001</v>
      </c>
      <c r="I1575">
        <v>26</v>
      </c>
      <c r="J1575">
        <v>0</v>
      </c>
      <c r="K1575" t="str">
        <f t="shared" si="24"/>
        <v xml:space="preserve"> PREDIABETES</v>
      </c>
    </row>
    <row r="1576" spans="1:11" x14ac:dyDescent="0.35">
      <c r="A1576">
        <v>1575</v>
      </c>
      <c r="B1576">
        <v>0</v>
      </c>
      <c r="C1576">
        <v>117</v>
      </c>
      <c r="D1576">
        <v>0</v>
      </c>
      <c r="E1576">
        <v>0</v>
      </c>
      <c r="F1576">
        <v>0</v>
      </c>
      <c r="G1576">
        <v>33.799999999999997</v>
      </c>
      <c r="H1576">
        <v>0.93200000000000005</v>
      </c>
      <c r="I1576">
        <v>44</v>
      </c>
      <c r="J1576">
        <v>0</v>
      </c>
      <c r="K1576" t="str">
        <f t="shared" si="24"/>
        <v>NO-DIABETES</v>
      </c>
    </row>
    <row r="1577" spans="1:11" x14ac:dyDescent="0.35">
      <c r="A1577">
        <v>1576</v>
      </c>
      <c r="B1577">
        <v>5</v>
      </c>
      <c r="C1577">
        <v>115</v>
      </c>
      <c r="D1577">
        <v>76</v>
      </c>
      <c r="E1577">
        <v>0</v>
      </c>
      <c r="F1577">
        <v>0</v>
      </c>
      <c r="G1577">
        <v>31.2</v>
      </c>
      <c r="H1577">
        <v>0.34300000000000003</v>
      </c>
      <c r="I1577">
        <v>44</v>
      </c>
      <c r="J1577">
        <v>1</v>
      </c>
      <c r="K1577" t="str">
        <f t="shared" si="24"/>
        <v>NO-DIABETES</v>
      </c>
    </row>
    <row r="1578" spans="1:11" x14ac:dyDescent="0.35">
      <c r="A1578">
        <v>1577</v>
      </c>
      <c r="B1578">
        <v>9</v>
      </c>
      <c r="C1578">
        <v>152</v>
      </c>
      <c r="D1578">
        <v>78</v>
      </c>
      <c r="E1578">
        <v>34</v>
      </c>
      <c r="F1578">
        <v>171</v>
      </c>
      <c r="G1578">
        <v>34.200000000000003</v>
      </c>
      <c r="H1578">
        <v>0.89300000000000002</v>
      </c>
      <c r="I1578">
        <v>33</v>
      </c>
      <c r="J1578">
        <v>1</v>
      </c>
      <c r="K1578" t="str">
        <f t="shared" si="24"/>
        <v xml:space="preserve"> PREDIABETES</v>
      </c>
    </row>
    <row r="1579" spans="1:11" x14ac:dyDescent="0.35">
      <c r="A1579">
        <v>1578</v>
      </c>
      <c r="B1579">
        <v>7</v>
      </c>
      <c r="C1579">
        <v>178</v>
      </c>
      <c r="D1579">
        <v>84</v>
      </c>
      <c r="E1579">
        <v>0</v>
      </c>
      <c r="F1579">
        <v>0</v>
      </c>
      <c r="G1579">
        <v>39.9</v>
      </c>
      <c r="H1579">
        <v>0.33100000000000002</v>
      </c>
      <c r="I1579">
        <v>41</v>
      </c>
      <c r="J1579">
        <v>1</v>
      </c>
      <c r="K1579" t="str">
        <f t="shared" si="24"/>
        <v xml:space="preserve"> PREDIABETES</v>
      </c>
    </row>
    <row r="1580" spans="1:11" x14ac:dyDescent="0.35">
      <c r="A1580">
        <v>1579</v>
      </c>
      <c r="B1580">
        <v>1</v>
      </c>
      <c r="C1580">
        <v>130</v>
      </c>
      <c r="D1580">
        <v>70</v>
      </c>
      <c r="E1580">
        <v>13</v>
      </c>
      <c r="F1580">
        <v>105</v>
      </c>
      <c r="G1580">
        <v>25.9</v>
      </c>
      <c r="H1580">
        <v>0.47199999999999998</v>
      </c>
      <c r="I1580">
        <v>22</v>
      </c>
      <c r="J1580">
        <v>0</v>
      </c>
      <c r="K1580" t="str">
        <f t="shared" si="24"/>
        <v>NO-DIABETES</v>
      </c>
    </row>
    <row r="1581" spans="1:11" x14ac:dyDescent="0.35">
      <c r="A1581">
        <v>1580</v>
      </c>
      <c r="B1581">
        <v>1</v>
      </c>
      <c r="C1581">
        <v>95</v>
      </c>
      <c r="D1581">
        <v>74</v>
      </c>
      <c r="E1581">
        <v>21</v>
      </c>
      <c r="F1581">
        <v>73</v>
      </c>
      <c r="G1581">
        <v>25.9</v>
      </c>
      <c r="H1581">
        <v>0.67300000000000004</v>
      </c>
      <c r="I1581">
        <v>36</v>
      </c>
      <c r="J1581">
        <v>0</v>
      </c>
      <c r="K1581" t="str">
        <f t="shared" si="24"/>
        <v>NO-DIABETES</v>
      </c>
    </row>
    <row r="1582" spans="1:11" x14ac:dyDescent="0.35">
      <c r="A1582">
        <v>1581</v>
      </c>
      <c r="B1582">
        <v>1</v>
      </c>
      <c r="C1582">
        <v>0</v>
      </c>
      <c r="D1582">
        <v>68</v>
      </c>
      <c r="E1582">
        <v>35</v>
      </c>
      <c r="F1582">
        <v>0</v>
      </c>
      <c r="G1582">
        <v>32</v>
      </c>
      <c r="H1582">
        <v>0.38900000000000001</v>
      </c>
      <c r="I1582">
        <v>22</v>
      </c>
      <c r="J1582">
        <v>0</v>
      </c>
      <c r="K1582" t="str">
        <f t="shared" si="24"/>
        <v>NO-DIABETES</v>
      </c>
    </row>
    <row r="1583" spans="1:11" x14ac:dyDescent="0.35">
      <c r="A1583">
        <v>1582</v>
      </c>
      <c r="B1583">
        <v>5</v>
      </c>
      <c r="C1583">
        <v>122</v>
      </c>
      <c r="D1583">
        <v>86</v>
      </c>
      <c r="E1583">
        <v>0</v>
      </c>
      <c r="F1583">
        <v>0</v>
      </c>
      <c r="G1583">
        <v>34.700000000000003</v>
      </c>
      <c r="H1583">
        <v>0.28999999999999998</v>
      </c>
      <c r="I1583">
        <v>33</v>
      </c>
      <c r="J1583">
        <v>0</v>
      </c>
      <c r="K1583" t="str">
        <f t="shared" si="24"/>
        <v>NO-DIABETES</v>
      </c>
    </row>
    <row r="1584" spans="1:11" x14ac:dyDescent="0.35">
      <c r="A1584">
        <v>1583</v>
      </c>
      <c r="B1584">
        <v>8</v>
      </c>
      <c r="C1584">
        <v>95</v>
      </c>
      <c r="D1584">
        <v>72</v>
      </c>
      <c r="E1584">
        <v>0</v>
      </c>
      <c r="F1584">
        <v>0</v>
      </c>
      <c r="G1584">
        <v>36.799999999999997</v>
      </c>
      <c r="H1584">
        <v>0.48499999999999999</v>
      </c>
      <c r="I1584">
        <v>57</v>
      </c>
      <c r="J1584">
        <v>0</v>
      </c>
      <c r="K1584" t="str">
        <f t="shared" si="24"/>
        <v>NO-DIABETES</v>
      </c>
    </row>
    <row r="1585" spans="1:11" x14ac:dyDescent="0.35">
      <c r="A1585">
        <v>1584</v>
      </c>
      <c r="B1585">
        <v>8</v>
      </c>
      <c r="C1585">
        <v>126</v>
      </c>
      <c r="D1585">
        <v>88</v>
      </c>
      <c r="E1585">
        <v>36</v>
      </c>
      <c r="F1585">
        <v>108</v>
      </c>
      <c r="G1585">
        <v>38.5</v>
      </c>
      <c r="H1585">
        <v>0.34899999999999998</v>
      </c>
      <c r="I1585">
        <v>49</v>
      </c>
      <c r="J1585">
        <v>0</v>
      </c>
      <c r="K1585" t="str">
        <f t="shared" si="24"/>
        <v>NO-DIABETES</v>
      </c>
    </row>
    <row r="1586" spans="1:11" x14ac:dyDescent="0.35">
      <c r="A1586">
        <v>1585</v>
      </c>
      <c r="B1586">
        <v>1</v>
      </c>
      <c r="C1586">
        <v>139</v>
      </c>
      <c r="D1586">
        <v>46</v>
      </c>
      <c r="E1586">
        <v>19</v>
      </c>
      <c r="F1586">
        <v>83</v>
      </c>
      <c r="G1586">
        <v>28.7</v>
      </c>
      <c r="H1586">
        <v>0.65400000000000003</v>
      </c>
      <c r="I1586">
        <v>22</v>
      </c>
      <c r="J1586">
        <v>0</v>
      </c>
      <c r="K1586" t="str">
        <f t="shared" si="24"/>
        <v>NO-DIABETES</v>
      </c>
    </row>
    <row r="1587" spans="1:11" x14ac:dyDescent="0.35">
      <c r="A1587">
        <v>1586</v>
      </c>
      <c r="B1587">
        <v>3</v>
      </c>
      <c r="C1587">
        <v>116</v>
      </c>
      <c r="D1587">
        <v>0</v>
      </c>
      <c r="E1587">
        <v>0</v>
      </c>
      <c r="F1587">
        <v>0</v>
      </c>
      <c r="G1587">
        <v>23.5</v>
      </c>
      <c r="H1587">
        <v>0.187</v>
      </c>
      <c r="I1587">
        <v>23</v>
      </c>
      <c r="J1587">
        <v>0</v>
      </c>
      <c r="K1587" t="str">
        <f t="shared" si="24"/>
        <v>NO-DIABETES</v>
      </c>
    </row>
    <row r="1588" spans="1:11" x14ac:dyDescent="0.35">
      <c r="A1588">
        <v>1587</v>
      </c>
      <c r="B1588">
        <v>3</v>
      </c>
      <c r="C1588">
        <v>99</v>
      </c>
      <c r="D1588">
        <v>62</v>
      </c>
      <c r="E1588">
        <v>19</v>
      </c>
      <c r="F1588">
        <v>74</v>
      </c>
      <c r="G1588">
        <v>21.8</v>
      </c>
      <c r="H1588">
        <v>0.27900000000000003</v>
      </c>
      <c r="I1588">
        <v>26</v>
      </c>
      <c r="J1588">
        <v>0</v>
      </c>
      <c r="K1588" t="str">
        <f t="shared" si="24"/>
        <v>NO-DIABETES</v>
      </c>
    </row>
    <row r="1589" spans="1:11" x14ac:dyDescent="0.35">
      <c r="A1589">
        <v>1588</v>
      </c>
      <c r="B1589">
        <v>5</v>
      </c>
      <c r="C1589">
        <v>0</v>
      </c>
      <c r="D1589">
        <v>80</v>
      </c>
      <c r="E1589">
        <v>32</v>
      </c>
      <c r="F1589">
        <v>0</v>
      </c>
      <c r="G1589">
        <v>41</v>
      </c>
      <c r="H1589">
        <v>0.34599999999999997</v>
      </c>
      <c r="I1589">
        <v>37</v>
      </c>
      <c r="J1589">
        <v>1</v>
      </c>
      <c r="K1589" t="str">
        <f t="shared" si="24"/>
        <v>NO-DIABETES</v>
      </c>
    </row>
    <row r="1590" spans="1:11" x14ac:dyDescent="0.35">
      <c r="A1590">
        <v>1589</v>
      </c>
      <c r="B1590">
        <v>4</v>
      </c>
      <c r="C1590">
        <v>92</v>
      </c>
      <c r="D1590">
        <v>80</v>
      </c>
      <c r="E1590">
        <v>0</v>
      </c>
      <c r="F1590">
        <v>0</v>
      </c>
      <c r="G1590">
        <v>42.2</v>
      </c>
      <c r="H1590">
        <v>0.23699999999999999</v>
      </c>
      <c r="I1590">
        <v>29</v>
      </c>
      <c r="J1590">
        <v>0</v>
      </c>
      <c r="K1590" t="str">
        <f t="shared" si="24"/>
        <v>NO-DIABETES</v>
      </c>
    </row>
    <row r="1591" spans="1:11" x14ac:dyDescent="0.35">
      <c r="A1591">
        <v>1590</v>
      </c>
      <c r="B1591">
        <v>4</v>
      </c>
      <c r="C1591">
        <v>137</v>
      </c>
      <c r="D1591">
        <v>84</v>
      </c>
      <c r="E1591">
        <v>0</v>
      </c>
      <c r="F1591">
        <v>0</v>
      </c>
      <c r="G1591">
        <v>31.2</v>
      </c>
      <c r="H1591">
        <v>0.252</v>
      </c>
      <c r="I1591">
        <v>30</v>
      </c>
      <c r="J1591">
        <v>0</v>
      </c>
      <c r="K1591" t="str">
        <f t="shared" si="24"/>
        <v>NO-DIABETES</v>
      </c>
    </row>
    <row r="1592" spans="1:11" x14ac:dyDescent="0.35">
      <c r="A1592">
        <v>1591</v>
      </c>
      <c r="B1592">
        <v>3</v>
      </c>
      <c r="C1592">
        <v>61</v>
      </c>
      <c r="D1592">
        <v>82</v>
      </c>
      <c r="E1592">
        <v>28</v>
      </c>
      <c r="F1592">
        <v>0</v>
      </c>
      <c r="G1592">
        <v>34.4</v>
      </c>
      <c r="H1592">
        <v>0.24299999999999999</v>
      </c>
      <c r="I1592">
        <v>46</v>
      </c>
      <c r="J1592">
        <v>0</v>
      </c>
      <c r="K1592" t="str">
        <f t="shared" si="24"/>
        <v>NO-DIABETES</v>
      </c>
    </row>
    <row r="1593" spans="1:11" x14ac:dyDescent="0.35">
      <c r="A1593">
        <v>1592</v>
      </c>
      <c r="B1593">
        <v>1</v>
      </c>
      <c r="C1593">
        <v>90</v>
      </c>
      <c r="D1593">
        <v>62</v>
      </c>
      <c r="E1593">
        <v>12</v>
      </c>
      <c r="F1593">
        <v>43</v>
      </c>
      <c r="G1593">
        <v>27.2</v>
      </c>
      <c r="H1593">
        <v>0.57999999999999996</v>
      </c>
      <c r="I1593">
        <v>24</v>
      </c>
      <c r="J1593">
        <v>0</v>
      </c>
      <c r="K1593" t="str">
        <f t="shared" si="24"/>
        <v>NO-DIABETES</v>
      </c>
    </row>
    <row r="1594" spans="1:11" x14ac:dyDescent="0.35">
      <c r="A1594">
        <v>1593</v>
      </c>
      <c r="B1594">
        <v>3</v>
      </c>
      <c r="C1594">
        <v>90</v>
      </c>
      <c r="D1594">
        <v>78</v>
      </c>
      <c r="E1594">
        <v>0</v>
      </c>
      <c r="F1594">
        <v>0</v>
      </c>
      <c r="G1594">
        <v>42.7</v>
      </c>
      <c r="H1594">
        <v>0.55900000000000005</v>
      </c>
      <c r="I1594">
        <v>21</v>
      </c>
      <c r="J1594">
        <v>0</v>
      </c>
      <c r="K1594" t="str">
        <f t="shared" si="24"/>
        <v>NO-DIABETES</v>
      </c>
    </row>
    <row r="1595" spans="1:11" x14ac:dyDescent="0.35">
      <c r="A1595">
        <v>1594</v>
      </c>
      <c r="B1595">
        <v>9</v>
      </c>
      <c r="C1595">
        <v>165</v>
      </c>
      <c r="D1595">
        <v>88</v>
      </c>
      <c r="E1595">
        <v>0</v>
      </c>
      <c r="F1595">
        <v>0</v>
      </c>
      <c r="G1595">
        <v>30.4</v>
      </c>
      <c r="H1595">
        <v>0.30199999999999999</v>
      </c>
      <c r="I1595">
        <v>49</v>
      </c>
      <c r="J1595">
        <v>1</v>
      </c>
      <c r="K1595" t="str">
        <f t="shared" si="24"/>
        <v xml:space="preserve"> PREDIABETES</v>
      </c>
    </row>
    <row r="1596" spans="1:11" x14ac:dyDescent="0.35">
      <c r="A1596">
        <v>1595</v>
      </c>
      <c r="B1596">
        <v>1</v>
      </c>
      <c r="C1596">
        <v>125</v>
      </c>
      <c r="D1596">
        <v>50</v>
      </c>
      <c r="E1596">
        <v>40</v>
      </c>
      <c r="F1596">
        <v>167</v>
      </c>
      <c r="G1596">
        <v>33.299999999999997</v>
      </c>
      <c r="H1596">
        <v>0.96199999999999997</v>
      </c>
      <c r="I1596">
        <v>28</v>
      </c>
      <c r="J1596">
        <v>1</v>
      </c>
      <c r="K1596" t="str">
        <f t="shared" si="24"/>
        <v>NO-DIABETES</v>
      </c>
    </row>
    <row r="1597" spans="1:11" x14ac:dyDescent="0.35">
      <c r="A1597">
        <v>1596</v>
      </c>
      <c r="B1597">
        <v>13</v>
      </c>
      <c r="C1597">
        <v>129</v>
      </c>
      <c r="D1597">
        <v>0</v>
      </c>
      <c r="E1597">
        <v>30</v>
      </c>
      <c r="F1597">
        <v>0</v>
      </c>
      <c r="G1597">
        <v>39.9</v>
      </c>
      <c r="H1597">
        <v>0.56899999999999995</v>
      </c>
      <c r="I1597">
        <v>44</v>
      </c>
      <c r="J1597">
        <v>1</v>
      </c>
      <c r="K1597" t="str">
        <f t="shared" si="24"/>
        <v>NO-DIABETES</v>
      </c>
    </row>
    <row r="1598" spans="1:11" x14ac:dyDescent="0.35">
      <c r="A1598">
        <v>1597</v>
      </c>
      <c r="B1598">
        <v>12</v>
      </c>
      <c r="C1598">
        <v>88</v>
      </c>
      <c r="D1598">
        <v>74</v>
      </c>
      <c r="E1598">
        <v>40</v>
      </c>
      <c r="F1598">
        <v>54</v>
      </c>
      <c r="G1598">
        <v>35.299999999999997</v>
      </c>
      <c r="H1598">
        <v>0.378</v>
      </c>
      <c r="I1598">
        <v>48</v>
      </c>
      <c r="J1598">
        <v>0</v>
      </c>
      <c r="K1598" t="str">
        <f t="shared" si="24"/>
        <v>NO-DIABETES</v>
      </c>
    </row>
    <row r="1599" spans="1:11" x14ac:dyDescent="0.35">
      <c r="A1599">
        <v>1598</v>
      </c>
      <c r="B1599">
        <v>1</v>
      </c>
      <c r="C1599">
        <v>196</v>
      </c>
      <c r="D1599">
        <v>76</v>
      </c>
      <c r="E1599">
        <v>36</v>
      </c>
      <c r="F1599">
        <v>249</v>
      </c>
      <c r="G1599">
        <v>36.5</v>
      </c>
      <c r="H1599">
        <v>0.875</v>
      </c>
      <c r="I1599">
        <v>29</v>
      </c>
      <c r="J1599">
        <v>1</v>
      </c>
      <c r="K1599" t="str">
        <f t="shared" si="24"/>
        <v xml:space="preserve"> PREDIABETES</v>
      </c>
    </row>
    <row r="1600" spans="1:11" x14ac:dyDescent="0.35">
      <c r="A1600">
        <v>1599</v>
      </c>
      <c r="B1600">
        <v>5</v>
      </c>
      <c r="C1600">
        <v>189</v>
      </c>
      <c r="D1600">
        <v>64</v>
      </c>
      <c r="E1600">
        <v>33</v>
      </c>
      <c r="F1600">
        <v>325</v>
      </c>
      <c r="G1600">
        <v>31.2</v>
      </c>
      <c r="H1600">
        <v>0.58299999999999996</v>
      </c>
      <c r="I1600">
        <v>29</v>
      </c>
      <c r="J1600">
        <v>1</v>
      </c>
      <c r="K1600" t="str">
        <f t="shared" si="24"/>
        <v xml:space="preserve"> PREDIABETES</v>
      </c>
    </row>
    <row r="1601" spans="1:11" x14ac:dyDescent="0.35">
      <c r="A1601">
        <v>1600</v>
      </c>
      <c r="B1601">
        <v>5</v>
      </c>
      <c r="C1601">
        <v>158</v>
      </c>
      <c r="D1601">
        <v>70</v>
      </c>
      <c r="E1601">
        <v>0</v>
      </c>
      <c r="F1601">
        <v>0</v>
      </c>
      <c r="G1601">
        <v>29.8</v>
      </c>
      <c r="H1601">
        <v>0.20699999999999999</v>
      </c>
      <c r="I1601">
        <v>63</v>
      </c>
      <c r="J1601">
        <v>0</v>
      </c>
      <c r="K1601" t="str">
        <f t="shared" si="24"/>
        <v xml:space="preserve"> PREDIABETES</v>
      </c>
    </row>
    <row r="1602" spans="1:11" x14ac:dyDescent="0.35">
      <c r="A1602">
        <v>1601</v>
      </c>
      <c r="B1602">
        <v>5</v>
      </c>
      <c r="C1602">
        <v>103</v>
      </c>
      <c r="D1602">
        <v>108</v>
      </c>
      <c r="E1602">
        <v>37</v>
      </c>
      <c r="F1602">
        <v>0</v>
      </c>
      <c r="G1602">
        <v>39.200000000000003</v>
      </c>
      <c r="H1602">
        <v>0.30499999999999999</v>
      </c>
      <c r="I1602">
        <v>65</v>
      </c>
      <c r="J1602">
        <v>0</v>
      </c>
      <c r="K1602" t="str">
        <f t="shared" si="24"/>
        <v>NO-DIABETES</v>
      </c>
    </row>
    <row r="1603" spans="1:11" x14ac:dyDescent="0.35">
      <c r="A1603">
        <v>1602</v>
      </c>
      <c r="B1603">
        <v>4</v>
      </c>
      <c r="C1603">
        <v>146</v>
      </c>
      <c r="D1603">
        <v>78</v>
      </c>
      <c r="E1603">
        <v>0</v>
      </c>
      <c r="F1603">
        <v>0</v>
      </c>
      <c r="G1603">
        <v>38.5</v>
      </c>
      <c r="H1603">
        <v>0.52</v>
      </c>
      <c r="I1603">
        <v>67</v>
      </c>
      <c r="J1603">
        <v>1</v>
      </c>
      <c r="K1603" t="str">
        <f t="shared" ref="K1603:K1666" si="25">IF(C1603&gt;=140," PREDIABETES","NO-DIABETES")</f>
        <v xml:space="preserve"> PREDIABETES</v>
      </c>
    </row>
    <row r="1604" spans="1:11" x14ac:dyDescent="0.35">
      <c r="A1604">
        <v>1603</v>
      </c>
      <c r="B1604">
        <v>4</v>
      </c>
      <c r="C1604">
        <v>147</v>
      </c>
      <c r="D1604">
        <v>74</v>
      </c>
      <c r="E1604">
        <v>25</v>
      </c>
      <c r="F1604">
        <v>293</v>
      </c>
      <c r="G1604">
        <v>34.9</v>
      </c>
      <c r="H1604">
        <v>0.38500000000000001</v>
      </c>
      <c r="I1604">
        <v>30</v>
      </c>
      <c r="J1604">
        <v>0</v>
      </c>
      <c r="K1604" t="str">
        <f t="shared" si="25"/>
        <v xml:space="preserve"> PREDIABETES</v>
      </c>
    </row>
    <row r="1605" spans="1:11" x14ac:dyDescent="0.35">
      <c r="A1605">
        <v>1604</v>
      </c>
      <c r="B1605">
        <v>5</v>
      </c>
      <c r="C1605">
        <v>99</v>
      </c>
      <c r="D1605">
        <v>54</v>
      </c>
      <c r="E1605">
        <v>28</v>
      </c>
      <c r="F1605">
        <v>83</v>
      </c>
      <c r="G1605">
        <v>34</v>
      </c>
      <c r="H1605">
        <v>0.499</v>
      </c>
      <c r="I1605">
        <v>30</v>
      </c>
      <c r="J1605">
        <v>0</v>
      </c>
      <c r="K1605" t="str">
        <f t="shared" si="25"/>
        <v>NO-DIABETES</v>
      </c>
    </row>
    <row r="1606" spans="1:11" x14ac:dyDescent="0.35">
      <c r="A1606">
        <v>1605</v>
      </c>
      <c r="B1606">
        <v>6</v>
      </c>
      <c r="C1606">
        <v>124</v>
      </c>
      <c r="D1606">
        <v>72</v>
      </c>
      <c r="E1606">
        <v>0</v>
      </c>
      <c r="F1606">
        <v>0</v>
      </c>
      <c r="G1606">
        <v>27.6</v>
      </c>
      <c r="H1606">
        <v>0.36799999999999999</v>
      </c>
      <c r="I1606">
        <v>29</v>
      </c>
      <c r="J1606">
        <v>1</v>
      </c>
      <c r="K1606" t="str">
        <f t="shared" si="25"/>
        <v>NO-DIABETES</v>
      </c>
    </row>
    <row r="1607" spans="1:11" x14ac:dyDescent="0.35">
      <c r="A1607">
        <v>1606</v>
      </c>
      <c r="B1607">
        <v>0</v>
      </c>
      <c r="C1607">
        <v>101</v>
      </c>
      <c r="D1607">
        <v>64</v>
      </c>
      <c r="E1607">
        <v>17</v>
      </c>
      <c r="F1607">
        <v>0</v>
      </c>
      <c r="G1607">
        <v>21</v>
      </c>
      <c r="H1607">
        <v>0.252</v>
      </c>
      <c r="I1607">
        <v>21</v>
      </c>
      <c r="J1607">
        <v>0</v>
      </c>
      <c r="K1607" t="str">
        <f t="shared" si="25"/>
        <v>NO-DIABETES</v>
      </c>
    </row>
    <row r="1608" spans="1:11" x14ac:dyDescent="0.35">
      <c r="A1608">
        <v>1607</v>
      </c>
      <c r="B1608">
        <v>3</v>
      </c>
      <c r="C1608">
        <v>81</v>
      </c>
      <c r="D1608">
        <v>86</v>
      </c>
      <c r="E1608">
        <v>16</v>
      </c>
      <c r="F1608">
        <v>66</v>
      </c>
      <c r="G1608">
        <v>27.5</v>
      </c>
      <c r="H1608">
        <v>0.30599999999999999</v>
      </c>
      <c r="I1608">
        <v>22</v>
      </c>
      <c r="J1608">
        <v>0</v>
      </c>
      <c r="K1608" t="str">
        <f t="shared" si="25"/>
        <v>NO-DIABETES</v>
      </c>
    </row>
    <row r="1609" spans="1:11" x14ac:dyDescent="0.35">
      <c r="A1609">
        <v>1608</v>
      </c>
      <c r="B1609">
        <v>1</v>
      </c>
      <c r="C1609">
        <v>133</v>
      </c>
      <c r="D1609">
        <v>102</v>
      </c>
      <c r="E1609">
        <v>28</v>
      </c>
      <c r="F1609">
        <v>140</v>
      </c>
      <c r="G1609">
        <v>32.799999999999997</v>
      </c>
      <c r="H1609">
        <v>0.23400000000000001</v>
      </c>
      <c r="I1609">
        <v>45</v>
      </c>
      <c r="J1609">
        <v>1</v>
      </c>
      <c r="K1609" t="str">
        <f t="shared" si="25"/>
        <v>NO-DIABETES</v>
      </c>
    </row>
    <row r="1610" spans="1:11" x14ac:dyDescent="0.35">
      <c r="A1610">
        <v>1609</v>
      </c>
      <c r="B1610">
        <v>3</v>
      </c>
      <c r="C1610">
        <v>173</v>
      </c>
      <c r="D1610">
        <v>82</v>
      </c>
      <c r="E1610">
        <v>48</v>
      </c>
      <c r="F1610">
        <v>465</v>
      </c>
      <c r="G1610">
        <v>38.4</v>
      </c>
      <c r="H1610">
        <v>2.137</v>
      </c>
      <c r="I1610">
        <v>25</v>
      </c>
      <c r="J1610">
        <v>1</v>
      </c>
      <c r="K1610" t="str">
        <f t="shared" si="25"/>
        <v xml:space="preserve"> PREDIABETES</v>
      </c>
    </row>
    <row r="1611" spans="1:11" x14ac:dyDescent="0.35">
      <c r="A1611">
        <v>1610</v>
      </c>
      <c r="B1611">
        <v>0</v>
      </c>
      <c r="C1611">
        <v>118</v>
      </c>
      <c r="D1611">
        <v>64</v>
      </c>
      <c r="E1611">
        <v>23</v>
      </c>
      <c r="F1611">
        <v>89</v>
      </c>
      <c r="G1611">
        <v>0</v>
      </c>
      <c r="H1611">
        <v>1.7310000000000001</v>
      </c>
      <c r="I1611">
        <v>21</v>
      </c>
      <c r="J1611">
        <v>0</v>
      </c>
      <c r="K1611" t="str">
        <f t="shared" si="25"/>
        <v>NO-DIABETES</v>
      </c>
    </row>
    <row r="1612" spans="1:11" x14ac:dyDescent="0.35">
      <c r="A1612">
        <v>1611</v>
      </c>
      <c r="B1612">
        <v>0</v>
      </c>
      <c r="C1612">
        <v>84</v>
      </c>
      <c r="D1612">
        <v>64</v>
      </c>
      <c r="E1612">
        <v>22</v>
      </c>
      <c r="F1612">
        <v>66</v>
      </c>
      <c r="G1612">
        <v>35.799999999999997</v>
      </c>
      <c r="H1612">
        <v>0.54500000000000004</v>
      </c>
      <c r="I1612">
        <v>21</v>
      </c>
      <c r="J1612">
        <v>0</v>
      </c>
      <c r="K1612" t="str">
        <f t="shared" si="25"/>
        <v>NO-DIABETES</v>
      </c>
    </row>
    <row r="1613" spans="1:11" x14ac:dyDescent="0.35">
      <c r="A1613">
        <v>1612</v>
      </c>
      <c r="B1613">
        <v>2</v>
      </c>
      <c r="C1613">
        <v>105</v>
      </c>
      <c r="D1613">
        <v>58</v>
      </c>
      <c r="E1613">
        <v>40</v>
      </c>
      <c r="F1613">
        <v>94</v>
      </c>
      <c r="G1613">
        <v>34.9</v>
      </c>
      <c r="H1613">
        <v>0.22500000000000001</v>
      </c>
      <c r="I1613">
        <v>25</v>
      </c>
      <c r="J1613">
        <v>0</v>
      </c>
      <c r="K1613" t="str">
        <f t="shared" si="25"/>
        <v>NO-DIABETES</v>
      </c>
    </row>
    <row r="1614" spans="1:11" x14ac:dyDescent="0.35">
      <c r="A1614">
        <v>1613</v>
      </c>
      <c r="B1614">
        <v>2</v>
      </c>
      <c r="C1614">
        <v>122</v>
      </c>
      <c r="D1614">
        <v>52</v>
      </c>
      <c r="E1614">
        <v>43</v>
      </c>
      <c r="F1614">
        <v>158</v>
      </c>
      <c r="G1614">
        <v>36.200000000000003</v>
      </c>
      <c r="H1614">
        <v>0.81599999999999995</v>
      </c>
      <c r="I1614">
        <v>28</v>
      </c>
      <c r="J1614">
        <v>0</v>
      </c>
      <c r="K1614" t="str">
        <f t="shared" si="25"/>
        <v>NO-DIABETES</v>
      </c>
    </row>
    <row r="1615" spans="1:11" x14ac:dyDescent="0.35">
      <c r="A1615">
        <v>1614</v>
      </c>
      <c r="B1615">
        <v>12</v>
      </c>
      <c r="C1615">
        <v>140</v>
      </c>
      <c r="D1615">
        <v>82</v>
      </c>
      <c r="E1615">
        <v>43</v>
      </c>
      <c r="F1615">
        <v>325</v>
      </c>
      <c r="G1615">
        <v>39.200000000000003</v>
      </c>
      <c r="H1615">
        <v>0.52800000000000002</v>
      </c>
      <c r="I1615">
        <v>58</v>
      </c>
      <c r="J1615">
        <v>1</v>
      </c>
      <c r="K1615" t="str">
        <f t="shared" si="25"/>
        <v xml:space="preserve"> PREDIABETES</v>
      </c>
    </row>
    <row r="1616" spans="1:11" x14ac:dyDescent="0.35">
      <c r="A1616">
        <v>1615</v>
      </c>
      <c r="B1616">
        <v>0</v>
      </c>
      <c r="C1616">
        <v>98</v>
      </c>
      <c r="D1616">
        <v>82</v>
      </c>
      <c r="E1616">
        <v>15</v>
      </c>
      <c r="F1616">
        <v>84</v>
      </c>
      <c r="G1616">
        <v>25.2</v>
      </c>
      <c r="H1616">
        <v>0.29899999999999999</v>
      </c>
      <c r="I1616">
        <v>22</v>
      </c>
      <c r="J1616">
        <v>0</v>
      </c>
      <c r="K1616" t="str">
        <f t="shared" si="25"/>
        <v>NO-DIABETES</v>
      </c>
    </row>
    <row r="1617" spans="1:11" x14ac:dyDescent="0.35">
      <c r="A1617">
        <v>1616</v>
      </c>
      <c r="B1617">
        <v>1</v>
      </c>
      <c r="C1617">
        <v>87</v>
      </c>
      <c r="D1617">
        <v>60</v>
      </c>
      <c r="E1617">
        <v>37</v>
      </c>
      <c r="F1617">
        <v>75</v>
      </c>
      <c r="G1617">
        <v>37.200000000000003</v>
      </c>
      <c r="H1617">
        <v>0.50900000000000001</v>
      </c>
      <c r="I1617">
        <v>22</v>
      </c>
      <c r="J1617">
        <v>0</v>
      </c>
      <c r="K1617" t="str">
        <f t="shared" si="25"/>
        <v>NO-DIABETES</v>
      </c>
    </row>
    <row r="1618" spans="1:11" x14ac:dyDescent="0.35">
      <c r="A1618">
        <v>1617</v>
      </c>
      <c r="B1618">
        <v>4</v>
      </c>
      <c r="C1618">
        <v>156</v>
      </c>
      <c r="D1618">
        <v>75</v>
      </c>
      <c r="E1618">
        <v>0</v>
      </c>
      <c r="F1618">
        <v>0</v>
      </c>
      <c r="G1618">
        <v>48.3</v>
      </c>
      <c r="H1618">
        <v>0.23799999999999999</v>
      </c>
      <c r="I1618">
        <v>32</v>
      </c>
      <c r="J1618">
        <v>1</v>
      </c>
      <c r="K1618" t="str">
        <f t="shared" si="25"/>
        <v xml:space="preserve"> PREDIABETES</v>
      </c>
    </row>
    <row r="1619" spans="1:11" x14ac:dyDescent="0.35">
      <c r="A1619">
        <v>1618</v>
      </c>
      <c r="B1619">
        <v>0</v>
      </c>
      <c r="C1619">
        <v>93</v>
      </c>
      <c r="D1619">
        <v>100</v>
      </c>
      <c r="E1619">
        <v>39</v>
      </c>
      <c r="F1619">
        <v>72</v>
      </c>
      <c r="G1619">
        <v>43.4</v>
      </c>
      <c r="H1619">
        <v>1.0209999999999999</v>
      </c>
      <c r="I1619">
        <v>35</v>
      </c>
      <c r="J1619">
        <v>0</v>
      </c>
      <c r="K1619" t="str">
        <f t="shared" si="25"/>
        <v>NO-DIABETES</v>
      </c>
    </row>
    <row r="1620" spans="1:11" x14ac:dyDescent="0.35">
      <c r="A1620">
        <v>1619</v>
      </c>
      <c r="B1620">
        <v>1</v>
      </c>
      <c r="C1620">
        <v>107</v>
      </c>
      <c r="D1620">
        <v>72</v>
      </c>
      <c r="E1620">
        <v>30</v>
      </c>
      <c r="F1620">
        <v>82</v>
      </c>
      <c r="G1620">
        <v>30.8</v>
      </c>
      <c r="H1620">
        <v>0.82099999999999995</v>
      </c>
      <c r="I1620">
        <v>24</v>
      </c>
      <c r="J1620">
        <v>0</v>
      </c>
      <c r="K1620" t="str">
        <f t="shared" si="25"/>
        <v>NO-DIABETES</v>
      </c>
    </row>
    <row r="1621" spans="1:11" x14ac:dyDescent="0.35">
      <c r="A1621">
        <v>1620</v>
      </c>
      <c r="B1621">
        <v>0</v>
      </c>
      <c r="C1621">
        <v>105</v>
      </c>
      <c r="D1621">
        <v>68</v>
      </c>
      <c r="E1621">
        <v>22</v>
      </c>
      <c r="F1621">
        <v>0</v>
      </c>
      <c r="G1621">
        <v>20</v>
      </c>
      <c r="H1621">
        <v>0.23599999999999999</v>
      </c>
      <c r="I1621">
        <v>22</v>
      </c>
      <c r="J1621">
        <v>0</v>
      </c>
      <c r="K1621" t="str">
        <f t="shared" si="25"/>
        <v>NO-DIABETES</v>
      </c>
    </row>
    <row r="1622" spans="1:11" x14ac:dyDescent="0.35">
      <c r="A1622">
        <v>1621</v>
      </c>
      <c r="B1622">
        <v>1</v>
      </c>
      <c r="C1622">
        <v>109</v>
      </c>
      <c r="D1622">
        <v>60</v>
      </c>
      <c r="E1622">
        <v>8</v>
      </c>
      <c r="F1622">
        <v>182</v>
      </c>
      <c r="G1622">
        <v>25.4</v>
      </c>
      <c r="H1622">
        <v>0.94699999999999995</v>
      </c>
      <c r="I1622">
        <v>21</v>
      </c>
      <c r="J1622">
        <v>0</v>
      </c>
      <c r="K1622" t="str">
        <f t="shared" si="25"/>
        <v>NO-DIABETES</v>
      </c>
    </row>
    <row r="1623" spans="1:11" x14ac:dyDescent="0.35">
      <c r="A1623">
        <v>1622</v>
      </c>
      <c r="B1623">
        <v>1</v>
      </c>
      <c r="C1623">
        <v>90</v>
      </c>
      <c r="D1623">
        <v>62</v>
      </c>
      <c r="E1623">
        <v>18</v>
      </c>
      <c r="F1623">
        <v>59</v>
      </c>
      <c r="G1623">
        <v>25.1</v>
      </c>
      <c r="H1623">
        <v>1.268</v>
      </c>
      <c r="I1623">
        <v>25</v>
      </c>
      <c r="J1623">
        <v>0</v>
      </c>
      <c r="K1623" t="str">
        <f t="shared" si="25"/>
        <v>NO-DIABETES</v>
      </c>
    </row>
    <row r="1624" spans="1:11" x14ac:dyDescent="0.35">
      <c r="A1624">
        <v>1623</v>
      </c>
      <c r="B1624">
        <v>1</v>
      </c>
      <c r="C1624">
        <v>125</v>
      </c>
      <c r="D1624">
        <v>70</v>
      </c>
      <c r="E1624">
        <v>24</v>
      </c>
      <c r="F1624">
        <v>110</v>
      </c>
      <c r="G1624">
        <v>24.3</v>
      </c>
      <c r="H1624">
        <v>0.221</v>
      </c>
      <c r="I1624">
        <v>25</v>
      </c>
      <c r="J1624">
        <v>0</v>
      </c>
      <c r="K1624" t="str">
        <f t="shared" si="25"/>
        <v>NO-DIABETES</v>
      </c>
    </row>
    <row r="1625" spans="1:11" x14ac:dyDescent="0.35">
      <c r="A1625">
        <v>1624</v>
      </c>
      <c r="B1625">
        <v>1</v>
      </c>
      <c r="C1625">
        <v>119</v>
      </c>
      <c r="D1625">
        <v>54</v>
      </c>
      <c r="E1625">
        <v>13</v>
      </c>
      <c r="F1625">
        <v>50</v>
      </c>
      <c r="G1625">
        <v>22.3</v>
      </c>
      <c r="H1625">
        <v>0.20499999999999999</v>
      </c>
      <c r="I1625">
        <v>24</v>
      </c>
      <c r="J1625">
        <v>0</v>
      </c>
      <c r="K1625" t="str">
        <f t="shared" si="25"/>
        <v>NO-DIABETES</v>
      </c>
    </row>
    <row r="1626" spans="1:11" x14ac:dyDescent="0.35">
      <c r="A1626">
        <v>1625</v>
      </c>
      <c r="B1626">
        <v>5</v>
      </c>
      <c r="C1626">
        <v>116</v>
      </c>
      <c r="D1626">
        <v>74</v>
      </c>
      <c r="E1626">
        <v>29</v>
      </c>
      <c r="F1626">
        <v>0</v>
      </c>
      <c r="G1626">
        <v>32.299999999999997</v>
      </c>
      <c r="H1626">
        <v>0.66</v>
      </c>
      <c r="I1626">
        <v>35</v>
      </c>
      <c r="J1626">
        <v>1</v>
      </c>
      <c r="K1626" t="str">
        <f t="shared" si="25"/>
        <v>NO-DIABETES</v>
      </c>
    </row>
    <row r="1627" spans="1:11" x14ac:dyDescent="0.35">
      <c r="A1627">
        <v>1626</v>
      </c>
      <c r="B1627">
        <v>8</v>
      </c>
      <c r="C1627">
        <v>105</v>
      </c>
      <c r="D1627">
        <v>100</v>
      </c>
      <c r="E1627">
        <v>36</v>
      </c>
      <c r="F1627">
        <v>0</v>
      </c>
      <c r="G1627">
        <v>43.3</v>
      </c>
      <c r="H1627">
        <v>0.23899999999999999</v>
      </c>
      <c r="I1627">
        <v>45</v>
      </c>
      <c r="J1627">
        <v>1</v>
      </c>
      <c r="K1627" t="str">
        <f t="shared" si="25"/>
        <v>NO-DIABETES</v>
      </c>
    </row>
    <row r="1628" spans="1:11" x14ac:dyDescent="0.35">
      <c r="A1628">
        <v>1627</v>
      </c>
      <c r="B1628">
        <v>5</v>
      </c>
      <c r="C1628">
        <v>144</v>
      </c>
      <c r="D1628">
        <v>82</v>
      </c>
      <c r="E1628">
        <v>26</v>
      </c>
      <c r="F1628">
        <v>285</v>
      </c>
      <c r="G1628">
        <v>32</v>
      </c>
      <c r="H1628">
        <v>0.45200000000000001</v>
      </c>
      <c r="I1628">
        <v>58</v>
      </c>
      <c r="J1628">
        <v>1</v>
      </c>
      <c r="K1628" t="str">
        <f t="shared" si="25"/>
        <v xml:space="preserve"> PREDIABETES</v>
      </c>
    </row>
    <row r="1629" spans="1:11" x14ac:dyDescent="0.35">
      <c r="A1629">
        <v>1628</v>
      </c>
      <c r="B1629">
        <v>3</v>
      </c>
      <c r="C1629">
        <v>100</v>
      </c>
      <c r="D1629">
        <v>68</v>
      </c>
      <c r="E1629">
        <v>23</v>
      </c>
      <c r="F1629">
        <v>81</v>
      </c>
      <c r="G1629">
        <v>31.6</v>
      </c>
      <c r="H1629">
        <v>0.94899999999999995</v>
      </c>
      <c r="I1629">
        <v>28</v>
      </c>
      <c r="J1629">
        <v>0</v>
      </c>
      <c r="K1629" t="str">
        <f t="shared" si="25"/>
        <v>NO-DIABETES</v>
      </c>
    </row>
    <row r="1630" spans="1:11" x14ac:dyDescent="0.35">
      <c r="A1630">
        <v>1629</v>
      </c>
      <c r="B1630">
        <v>1</v>
      </c>
      <c r="C1630">
        <v>100</v>
      </c>
      <c r="D1630">
        <v>66</v>
      </c>
      <c r="E1630">
        <v>29</v>
      </c>
      <c r="F1630">
        <v>196</v>
      </c>
      <c r="G1630">
        <v>32</v>
      </c>
      <c r="H1630">
        <v>0.44400000000000001</v>
      </c>
      <c r="I1630">
        <v>42</v>
      </c>
      <c r="J1630">
        <v>0</v>
      </c>
      <c r="K1630" t="str">
        <f t="shared" si="25"/>
        <v>NO-DIABETES</v>
      </c>
    </row>
    <row r="1631" spans="1:11" x14ac:dyDescent="0.35">
      <c r="A1631">
        <v>1630</v>
      </c>
      <c r="B1631">
        <v>5</v>
      </c>
      <c r="C1631">
        <v>166</v>
      </c>
      <c r="D1631">
        <v>76</v>
      </c>
      <c r="E1631">
        <v>0</v>
      </c>
      <c r="F1631">
        <v>0</v>
      </c>
      <c r="G1631">
        <v>45.7</v>
      </c>
      <c r="H1631">
        <v>0.34</v>
      </c>
      <c r="I1631">
        <v>27</v>
      </c>
      <c r="J1631">
        <v>1</v>
      </c>
      <c r="K1631" t="str">
        <f t="shared" si="25"/>
        <v xml:space="preserve"> PREDIABETES</v>
      </c>
    </row>
    <row r="1632" spans="1:11" x14ac:dyDescent="0.35">
      <c r="A1632">
        <v>1631</v>
      </c>
      <c r="B1632">
        <v>1</v>
      </c>
      <c r="C1632">
        <v>131</v>
      </c>
      <c r="D1632">
        <v>64</v>
      </c>
      <c r="E1632">
        <v>14</v>
      </c>
      <c r="F1632">
        <v>415</v>
      </c>
      <c r="G1632">
        <v>23.7</v>
      </c>
      <c r="H1632">
        <v>0.38900000000000001</v>
      </c>
      <c r="I1632">
        <v>21</v>
      </c>
      <c r="J1632">
        <v>0</v>
      </c>
      <c r="K1632" t="str">
        <f t="shared" si="25"/>
        <v>NO-DIABETES</v>
      </c>
    </row>
    <row r="1633" spans="1:11" x14ac:dyDescent="0.35">
      <c r="A1633">
        <v>1632</v>
      </c>
      <c r="B1633">
        <v>4</v>
      </c>
      <c r="C1633">
        <v>116</v>
      </c>
      <c r="D1633">
        <v>72</v>
      </c>
      <c r="E1633">
        <v>12</v>
      </c>
      <c r="F1633">
        <v>87</v>
      </c>
      <c r="G1633">
        <v>22.1</v>
      </c>
      <c r="H1633">
        <v>0.46300000000000002</v>
      </c>
      <c r="I1633">
        <v>37</v>
      </c>
      <c r="J1633">
        <v>0</v>
      </c>
      <c r="K1633" t="str">
        <f t="shared" si="25"/>
        <v>NO-DIABETES</v>
      </c>
    </row>
    <row r="1634" spans="1:11" x14ac:dyDescent="0.35">
      <c r="A1634">
        <v>1633</v>
      </c>
      <c r="B1634">
        <v>4</v>
      </c>
      <c r="C1634">
        <v>158</v>
      </c>
      <c r="D1634">
        <v>78</v>
      </c>
      <c r="E1634">
        <v>0</v>
      </c>
      <c r="F1634">
        <v>0</v>
      </c>
      <c r="G1634">
        <v>32.9</v>
      </c>
      <c r="H1634">
        <v>0.80300000000000005</v>
      </c>
      <c r="I1634">
        <v>31</v>
      </c>
      <c r="J1634">
        <v>1</v>
      </c>
      <c r="K1634" t="str">
        <f t="shared" si="25"/>
        <v xml:space="preserve"> PREDIABETES</v>
      </c>
    </row>
    <row r="1635" spans="1:11" x14ac:dyDescent="0.35">
      <c r="A1635">
        <v>1634</v>
      </c>
      <c r="B1635">
        <v>2</v>
      </c>
      <c r="C1635">
        <v>127</v>
      </c>
      <c r="D1635">
        <v>58</v>
      </c>
      <c r="E1635">
        <v>24</v>
      </c>
      <c r="F1635">
        <v>275</v>
      </c>
      <c r="G1635">
        <v>27.7</v>
      </c>
      <c r="H1635">
        <v>1.6</v>
      </c>
      <c r="I1635">
        <v>25</v>
      </c>
      <c r="J1635">
        <v>0</v>
      </c>
      <c r="K1635" t="str">
        <f t="shared" si="25"/>
        <v>NO-DIABETES</v>
      </c>
    </row>
    <row r="1636" spans="1:11" x14ac:dyDescent="0.35">
      <c r="A1636">
        <v>1635</v>
      </c>
      <c r="B1636">
        <v>3</v>
      </c>
      <c r="C1636">
        <v>96</v>
      </c>
      <c r="D1636">
        <v>56</v>
      </c>
      <c r="E1636">
        <v>34</v>
      </c>
      <c r="F1636">
        <v>115</v>
      </c>
      <c r="G1636">
        <v>24.7</v>
      </c>
      <c r="H1636">
        <v>0.94399999999999995</v>
      </c>
      <c r="I1636">
        <v>39</v>
      </c>
      <c r="J1636">
        <v>0</v>
      </c>
      <c r="K1636" t="str">
        <f t="shared" si="25"/>
        <v>NO-DIABETES</v>
      </c>
    </row>
    <row r="1637" spans="1:11" x14ac:dyDescent="0.35">
      <c r="A1637">
        <v>1636</v>
      </c>
      <c r="B1637">
        <v>0</v>
      </c>
      <c r="C1637">
        <v>131</v>
      </c>
      <c r="D1637">
        <v>66</v>
      </c>
      <c r="E1637">
        <v>40</v>
      </c>
      <c r="F1637">
        <v>0</v>
      </c>
      <c r="G1637">
        <v>34.299999999999997</v>
      </c>
      <c r="H1637">
        <v>0.19600000000000001</v>
      </c>
      <c r="I1637">
        <v>22</v>
      </c>
      <c r="J1637">
        <v>1</v>
      </c>
      <c r="K1637" t="str">
        <f t="shared" si="25"/>
        <v>NO-DIABETES</v>
      </c>
    </row>
    <row r="1638" spans="1:11" x14ac:dyDescent="0.35">
      <c r="A1638">
        <v>1637</v>
      </c>
      <c r="B1638">
        <v>3</v>
      </c>
      <c r="C1638">
        <v>82</v>
      </c>
      <c r="D1638">
        <v>70</v>
      </c>
      <c r="E1638">
        <v>0</v>
      </c>
      <c r="F1638">
        <v>0</v>
      </c>
      <c r="G1638">
        <v>21.1</v>
      </c>
      <c r="H1638">
        <v>0.38900000000000001</v>
      </c>
      <c r="I1638">
        <v>25</v>
      </c>
      <c r="J1638">
        <v>0</v>
      </c>
      <c r="K1638" t="str">
        <f t="shared" si="25"/>
        <v>NO-DIABETES</v>
      </c>
    </row>
    <row r="1639" spans="1:11" x14ac:dyDescent="0.35">
      <c r="A1639">
        <v>1638</v>
      </c>
      <c r="B1639">
        <v>3</v>
      </c>
      <c r="C1639">
        <v>193</v>
      </c>
      <c r="D1639">
        <v>70</v>
      </c>
      <c r="E1639">
        <v>31</v>
      </c>
      <c r="F1639">
        <v>0</v>
      </c>
      <c r="G1639">
        <v>34.9</v>
      </c>
      <c r="H1639">
        <v>0.24099999999999999</v>
      </c>
      <c r="I1639">
        <v>25</v>
      </c>
      <c r="J1639">
        <v>1</v>
      </c>
      <c r="K1639" t="str">
        <f t="shared" si="25"/>
        <v xml:space="preserve"> PREDIABETES</v>
      </c>
    </row>
    <row r="1640" spans="1:11" x14ac:dyDescent="0.35">
      <c r="A1640">
        <v>1639</v>
      </c>
      <c r="B1640">
        <v>4</v>
      </c>
      <c r="C1640">
        <v>95</v>
      </c>
      <c r="D1640">
        <v>64</v>
      </c>
      <c r="E1640">
        <v>0</v>
      </c>
      <c r="F1640">
        <v>0</v>
      </c>
      <c r="G1640">
        <v>32</v>
      </c>
      <c r="H1640">
        <v>0.161</v>
      </c>
      <c r="I1640">
        <v>31</v>
      </c>
      <c r="J1640">
        <v>1</v>
      </c>
      <c r="K1640" t="str">
        <f t="shared" si="25"/>
        <v>NO-DIABETES</v>
      </c>
    </row>
    <row r="1641" spans="1:11" x14ac:dyDescent="0.35">
      <c r="A1641">
        <v>1640</v>
      </c>
      <c r="B1641">
        <v>6</v>
      </c>
      <c r="C1641">
        <v>137</v>
      </c>
      <c r="D1641">
        <v>61</v>
      </c>
      <c r="E1641">
        <v>0</v>
      </c>
      <c r="F1641">
        <v>0</v>
      </c>
      <c r="G1641">
        <v>24.2</v>
      </c>
      <c r="H1641">
        <v>0.151</v>
      </c>
      <c r="I1641">
        <v>55</v>
      </c>
      <c r="J1641">
        <v>0</v>
      </c>
      <c r="K1641" t="str">
        <f t="shared" si="25"/>
        <v>NO-DIABETES</v>
      </c>
    </row>
    <row r="1642" spans="1:11" x14ac:dyDescent="0.35">
      <c r="A1642">
        <v>1641</v>
      </c>
      <c r="B1642">
        <v>5</v>
      </c>
      <c r="C1642">
        <v>136</v>
      </c>
      <c r="D1642">
        <v>84</v>
      </c>
      <c r="E1642">
        <v>41</v>
      </c>
      <c r="F1642">
        <v>88</v>
      </c>
      <c r="G1642">
        <v>35</v>
      </c>
      <c r="H1642">
        <v>0.28599999999999998</v>
      </c>
      <c r="I1642">
        <v>35</v>
      </c>
      <c r="J1642">
        <v>1</v>
      </c>
      <c r="K1642" t="str">
        <f t="shared" si="25"/>
        <v>NO-DIABETES</v>
      </c>
    </row>
    <row r="1643" spans="1:11" x14ac:dyDescent="0.35">
      <c r="A1643">
        <v>1642</v>
      </c>
      <c r="B1643">
        <v>9</v>
      </c>
      <c r="C1643">
        <v>72</v>
      </c>
      <c r="D1643">
        <v>78</v>
      </c>
      <c r="E1643">
        <v>25</v>
      </c>
      <c r="F1643">
        <v>0</v>
      </c>
      <c r="G1643">
        <v>31.6</v>
      </c>
      <c r="H1643">
        <v>0.28000000000000003</v>
      </c>
      <c r="I1643">
        <v>38</v>
      </c>
      <c r="J1643">
        <v>0</v>
      </c>
      <c r="K1643" t="str">
        <f t="shared" si="25"/>
        <v>NO-DIABETES</v>
      </c>
    </row>
    <row r="1644" spans="1:11" x14ac:dyDescent="0.35">
      <c r="A1644">
        <v>1643</v>
      </c>
      <c r="B1644">
        <v>5</v>
      </c>
      <c r="C1644">
        <v>168</v>
      </c>
      <c r="D1644">
        <v>64</v>
      </c>
      <c r="E1644">
        <v>0</v>
      </c>
      <c r="F1644">
        <v>0</v>
      </c>
      <c r="G1644">
        <v>32.9</v>
      </c>
      <c r="H1644">
        <v>0.13500000000000001</v>
      </c>
      <c r="I1644">
        <v>41</v>
      </c>
      <c r="J1644">
        <v>1</v>
      </c>
      <c r="K1644" t="str">
        <f t="shared" si="25"/>
        <v xml:space="preserve"> PREDIABETES</v>
      </c>
    </row>
    <row r="1645" spans="1:11" x14ac:dyDescent="0.35">
      <c r="A1645">
        <v>1644</v>
      </c>
      <c r="B1645">
        <v>2</v>
      </c>
      <c r="C1645">
        <v>123</v>
      </c>
      <c r="D1645">
        <v>48</v>
      </c>
      <c r="E1645">
        <v>32</v>
      </c>
      <c r="F1645">
        <v>165</v>
      </c>
      <c r="G1645">
        <v>42.1</v>
      </c>
      <c r="H1645">
        <v>0.52</v>
      </c>
      <c r="I1645">
        <v>26</v>
      </c>
      <c r="J1645">
        <v>0</v>
      </c>
      <c r="K1645" t="str">
        <f t="shared" si="25"/>
        <v>NO-DIABETES</v>
      </c>
    </row>
    <row r="1646" spans="1:11" x14ac:dyDescent="0.35">
      <c r="A1646">
        <v>1645</v>
      </c>
      <c r="B1646">
        <v>4</v>
      </c>
      <c r="C1646">
        <v>115</v>
      </c>
      <c r="D1646">
        <v>72</v>
      </c>
      <c r="E1646">
        <v>0</v>
      </c>
      <c r="F1646">
        <v>0</v>
      </c>
      <c r="G1646">
        <v>28.9</v>
      </c>
      <c r="H1646">
        <v>0.376</v>
      </c>
      <c r="I1646">
        <v>46</v>
      </c>
      <c r="J1646">
        <v>1</v>
      </c>
      <c r="K1646" t="str">
        <f t="shared" si="25"/>
        <v>NO-DIABETES</v>
      </c>
    </row>
    <row r="1647" spans="1:11" x14ac:dyDescent="0.35">
      <c r="A1647">
        <v>1646</v>
      </c>
      <c r="B1647">
        <v>0</v>
      </c>
      <c r="C1647">
        <v>101</v>
      </c>
      <c r="D1647">
        <v>62</v>
      </c>
      <c r="E1647">
        <v>0</v>
      </c>
      <c r="F1647">
        <v>0</v>
      </c>
      <c r="G1647">
        <v>21.9</v>
      </c>
      <c r="H1647">
        <v>0.33600000000000002</v>
      </c>
      <c r="I1647">
        <v>25</v>
      </c>
      <c r="J1647">
        <v>0</v>
      </c>
      <c r="K1647" t="str">
        <f t="shared" si="25"/>
        <v>NO-DIABETES</v>
      </c>
    </row>
    <row r="1648" spans="1:11" x14ac:dyDescent="0.35">
      <c r="A1648">
        <v>1647</v>
      </c>
      <c r="B1648">
        <v>8</v>
      </c>
      <c r="C1648">
        <v>197</v>
      </c>
      <c r="D1648">
        <v>74</v>
      </c>
      <c r="E1648">
        <v>0</v>
      </c>
      <c r="F1648">
        <v>0</v>
      </c>
      <c r="G1648">
        <v>25.9</v>
      </c>
      <c r="H1648">
        <v>1.1910000000000001</v>
      </c>
      <c r="I1648">
        <v>39</v>
      </c>
      <c r="J1648">
        <v>1</v>
      </c>
      <c r="K1648" t="str">
        <f t="shared" si="25"/>
        <v xml:space="preserve"> PREDIABETES</v>
      </c>
    </row>
    <row r="1649" spans="1:11" x14ac:dyDescent="0.35">
      <c r="A1649">
        <v>1648</v>
      </c>
      <c r="B1649">
        <v>1</v>
      </c>
      <c r="C1649">
        <v>172</v>
      </c>
      <c r="D1649">
        <v>68</v>
      </c>
      <c r="E1649">
        <v>49</v>
      </c>
      <c r="F1649">
        <v>579</v>
      </c>
      <c r="G1649">
        <v>42.4</v>
      </c>
      <c r="H1649">
        <v>0.70199999999999996</v>
      </c>
      <c r="I1649">
        <v>28</v>
      </c>
      <c r="J1649">
        <v>1</v>
      </c>
      <c r="K1649" t="str">
        <f t="shared" si="25"/>
        <v xml:space="preserve"> PREDIABETES</v>
      </c>
    </row>
    <row r="1650" spans="1:11" x14ac:dyDescent="0.35">
      <c r="A1650">
        <v>1649</v>
      </c>
      <c r="B1650">
        <v>6</v>
      </c>
      <c r="C1650">
        <v>102</v>
      </c>
      <c r="D1650">
        <v>90</v>
      </c>
      <c r="E1650">
        <v>39</v>
      </c>
      <c r="F1650">
        <v>0</v>
      </c>
      <c r="G1650">
        <v>35.700000000000003</v>
      </c>
      <c r="H1650">
        <v>0.67400000000000004</v>
      </c>
      <c r="I1650">
        <v>28</v>
      </c>
      <c r="J1650">
        <v>0</v>
      </c>
      <c r="K1650" t="str">
        <f t="shared" si="25"/>
        <v>NO-DIABETES</v>
      </c>
    </row>
    <row r="1651" spans="1:11" x14ac:dyDescent="0.35">
      <c r="A1651">
        <v>1650</v>
      </c>
      <c r="B1651">
        <v>1</v>
      </c>
      <c r="C1651">
        <v>112</v>
      </c>
      <c r="D1651">
        <v>72</v>
      </c>
      <c r="E1651">
        <v>30</v>
      </c>
      <c r="F1651">
        <v>176</v>
      </c>
      <c r="G1651">
        <v>34.4</v>
      </c>
      <c r="H1651">
        <v>0.52800000000000002</v>
      </c>
      <c r="I1651">
        <v>25</v>
      </c>
      <c r="J1651">
        <v>0</v>
      </c>
      <c r="K1651" t="str">
        <f t="shared" si="25"/>
        <v>NO-DIABETES</v>
      </c>
    </row>
    <row r="1652" spans="1:11" x14ac:dyDescent="0.35">
      <c r="A1652">
        <v>1651</v>
      </c>
      <c r="B1652">
        <v>1</v>
      </c>
      <c r="C1652">
        <v>143</v>
      </c>
      <c r="D1652">
        <v>84</v>
      </c>
      <c r="E1652">
        <v>23</v>
      </c>
      <c r="F1652">
        <v>310</v>
      </c>
      <c r="G1652">
        <v>42.4</v>
      </c>
      <c r="H1652">
        <v>1.0760000000000001</v>
      </c>
      <c r="I1652">
        <v>22</v>
      </c>
      <c r="J1652">
        <v>0</v>
      </c>
      <c r="K1652" t="str">
        <f t="shared" si="25"/>
        <v xml:space="preserve"> PREDIABETES</v>
      </c>
    </row>
    <row r="1653" spans="1:11" x14ac:dyDescent="0.35">
      <c r="A1653">
        <v>1652</v>
      </c>
      <c r="B1653">
        <v>1</v>
      </c>
      <c r="C1653">
        <v>143</v>
      </c>
      <c r="D1653">
        <v>74</v>
      </c>
      <c r="E1653">
        <v>22</v>
      </c>
      <c r="F1653">
        <v>61</v>
      </c>
      <c r="G1653">
        <v>26.2</v>
      </c>
      <c r="H1653">
        <v>0.25600000000000001</v>
      </c>
      <c r="I1653">
        <v>21</v>
      </c>
      <c r="J1653">
        <v>0</v>
      </c>
      <c r="K1653" t="str">
        <f t="shared" si="25"/>
        <v xml:space="preserve"> PREDIABETES</v>
      </c>
    </row>
    <row r="1654" spans="1:11" x14ac:dyDescent="0.35">
      <c r="A1654">
        <v>1653</v>
      </c>
      <c r="B1654">
        <v>0</v>
      </c>
      <c r="C1654">
        <v>138</v>
      </c>
      <c r="D1654">
        <v>60</v>
      </c>
      <c r="E1654">
        <v>35</v>
      </c>
      <c r="F1654">
        <v>167</v>
      </c>
      <c r="G1654">
        <v>34.6</v>
      </c>
      <c r="H1654">
        <v>0.53400000000000003</v>
      </c>
      <c r="I1654">
        <v>21</v>
      </c>
      <c r="J1654">
        <v>1</v>
      </c>
      <c r="K1654" t="str">
        <f t="shared" si="25"/>
        <v>NO-DIABETES</v>
      </c>
    </row>
    <row r="1655" spans="1:11" x14ac:dyDescent="0.35">
      <c r="A1655">
        <v>1654</v>
      </c>
      <c r="B1655">
        <v>3</v>
      </c>
      <c r="C1655">
        <v>173</v>
      </c>
      <c r="D1655">
        <v>84</v>
      </c>
      <c r="E1655">
        <v>33</v>
      </c>
      <c r="F1655">
        <v>474</v>
      </c>
      <c r="G1655">
        <v>35.700000000000003</v>
      </c>
      <c r="H1655">
        <v>0.25800000000000001</v>
      </c>
      <c r="I1655">
        <v>22</v>
      </c>
      <c r="J1655">
        <v>1</v>
      </c>
      <c r="K1655" t="str">
        <f t="shared" si="25"/>
        <v xml:space="preserve"> PREDIABETES</v>
      </c>
    </row>
    <row r="1656" spans="1:11" x14ac:dyDescent="0.35">
      <c r="A1656">
        <v>1655</v>
      </c>
      <c r="B1656">
        <v>1</v>
      </c>
      <c r="C1656">
        <v>97</v>
      </c>
      <c r="D1656">
        <v>68</v>
      </c>
      <c r="E1656">
        <v>21</v>
      </c>
      <c r="F1656">
        <v>0</v>
      </c>
      <c r="G1656">
        <v>27.2</v>
      </c>
      <c r="H1656">
        <v>1.095</v>
      </c>
      <c r="I1656">
        <v>22</v>
      </c>
      <c r="J1656">
        <v>0</v>
      </c>
      <c r="K1656" t="str">
        <f t="shared" si="25"/>
        <v>NO-DIABETES</v>
      </c>
    </row>
    <row r="1657" spans="1:11" x14ac:dyDescent="0.35">
      <c r="A1657">
        <v>1656</v>
      </c>
      <c r="B1657">
        <v>4</v>
      </c>
      <c r="C1657">
        <v>144</v>
      </c>
      <c r="D1657">
        <v>82</v>
      </c>
      <c r="E1657">
        <v>32</v>
      </c>
      <c r="F1657">
        <v>0</v>
      </c>
      <c r="G1657">
        <v>38.5</v>
      </c>
      <c r="H1657">
        <v>0.55400000000000005</v>
      </c>
      <c r="I1657">
        <v>37</v>
      </c>
      <c r="J1657">
        <v>1</v>
      </c>
      <c r="K1657" t="str">
        <f t="shared" si="25"/>
        <v xml:space="preserve"> PREDIABETES</v>
      </c>
    </row>
    <row r="1658" spans="1:11" x14ac:dyDescent="0.35">
      <c r="A1658">
        <v>1657</v>
      </c>
      <c r="B1658">
        <v>1</v>
      </c>
      <c r="C1658">
        <v>83</v>
      </c>
      <c r="D1658">
        <v>68</v>
      </c>
      <c r="E1658">
        <v>0</v>
      </c>
      <c r="F1658">
        <v>0</v>
      </c>
      <c r="G1658">
        <v>18.2</v>
      </c>
      <c r="H1658">
        <v>0.624</v>
      </c>
      <c r="I1658">
        <v>27</v>
      </c>
      <c r="J1658">
        <v>0</v>
      </c>
      <c r="K1658" t="str">
        <f t="shared" si="25"/>
        <v>NO-DIABETES</v>
      </c>
    </row>
    <row r="1659" spans="1:11" x14ac:dyDescent="0.35">
      <c r="A1659">
        <v>1658</v>
      </c>
      <c r="B1659">
        <v>3</v>
      </c>
      <c r="C1659">
        <v>129</v>
      </c>
      <c r="D1659">
        <v>64</v>
      </c>
      <c r="E1659">
        <v>29</v>
      </c>
      <c r="F1659">
        <v>115</v>
      </c>
      <c r="G1659">
        <v>26.4</v>
      </c>
      <c r="H1659">
        <v>0.219</v>
      </c>
      <c r="I1659">
        <v>28</v>
      </c>
      <c r="J1659">
        <v>1</v>
      </c>
      <c r="K1659" t="str">
        <f t="shared" si="25"/>
        <v>NO-DIABETES</v>
      </c>
    </row>
    <row r="1660" spans="1:11" x14ac:dyDescent="0.35">
      <c r="A1660">
        <v>1659</v>
      </c>
      <c r="B1660">
        <v>1</v>
      </c>
      <c r="C1660">
        <v>119</v>
      </c>
      <c r="D1660">
        <v>88</v>
      </c>
      <c r="E1660">
        <v>41</v>
      </c>
      <c r="F1660">
        <v>170</v>
      </c>
      <c r="G1660">
        <v>45.3</v>
      </c>
      <c r="H1660">
        <v>0.50700000000000001</v>
      </c>
      <c r="I1660">
        <v>26</v>
      </c>
      <c r="J1660">
        <v>0</v>
      </c>
      <c r="K1660" t="str">
        <f t="shared" si="25"/>
        <v>NO-DIABETES</v>
      </c>
    </row>
    <row r="1661" spans="1:11" x14ac:dyDescent="0.35">
      <c r="A1661">
        <v>1660</v>
      </c>
      <c r="B1661">
        <v>2</v>
      </c>
      <c r="C1661">
        <v>94</v>
      </c>
      <c r="D1661">
        <v>68</v>
      </c>
      <c r="E1661">
        <v>18</v>
      </c>
      <c r="F1661">
        <v>76</v>
      </c>
      <c r="G1661">
        <v>26</v>
      </c>
      <c r="H1661">
        <v>0.56100000000000005</v>
      </c>
      <c r="I1661">
        <v>21</v>
      </c>
      <c r="J1661">
        <v>0</v>
      </c>
      <c r="K1661" t="str">
        <f t="shared" si="25"/>
        <v>NO-DIABETES</v>
      </c>
    </row>
    <row r="1662" spans="1:11" x14ac:dyDescent="0.35">
      <c r="A1662">
        <v>1661</v>
      </c>
      <c r="B1662">
        <v>0</v>
      </c>
      <c r="C1662">
        <v>102</v>
      </c>
      <c r="D1662">
        <v>64</v>
      </c>
      <c r="E1662">
        <v>46</v>
      </c>
      <c r="F1662">
        <v>78</v>
      </c>
      <c r="G1662">
        <v>40.6</v>
      </c>
      <c r="H1662">
        <v>0.496</v>
      </c>
      <c r="I1662">
        <v>21</v>
      </c>
      <c r="J1662">
        <v>0</v>
      </c>
      <c r="K1662" t="str">
        <f t="shared" si="25"/>
        <v>NO-DIABETES</v>
      </c>
    </row>
    <row r="1663" spans="1:11" x14ac:dyDescent="0.35">
      <c r="A1663">
        <v>1662</v>
      </c>
      <c r="B1663">
        <v>2</v>
      </c>
      <c r="C1663">
        <v>115</v>
      </c>
      <c r="D1663">
        <v>64</v>
      </c>
      <c r="E1663">
        <v>22</v>
      </c>
      <c r="F1663">
        <v>0</v>
      </c>
      <c r="G1663">
        <v>30.8</v>
      </c>
      <c r="H1663">
        <v>0.42099999999999999</v>
      </c>
      <c r="I1663">
        <v>21</v>
      </c>
      <c r="J1663">
        <v>0</v>
      </c>
      <c r="K1663" t="str">
        <f t="shared" si="25"/>
        <v>NO-DIABETES</v>
      </c>
    </row>
    <row r="1664" spans="1:11" x14ac:dyDescent="0.35">
      <c r="A1664">
        <v>1663</v>
      </c>
      <c r="B1664">
        <v>8</v>
      </c>
      <c r="C1664">
        <v>151</v>
      </c>
      <c r="D1664">
        <v>78</v>
      </c>
      <c r="E1664">
        <v>32</v>
      </c>
      <c r="F1664">
        <v>210</v>
      </c>
      <c r="G1664">
        <v>42.9</v>
      </c>
      <c r="H1664">
        <v>0.51600000000000001</v>
      </c>
      <c r="I1664">
        <v>36</v>
      </c>
      <c r="J1664">
        <v>1</v>
      </c>
      <c r="K1664" t="str">
        <f t="shared" si="25"/>
        <v xml:space="preserve"> PREDIABETES</v>
      </c>
    </row>
    <row r="1665" spans="1:11" x14ac:dyDescent="0.35">
      <c r="A1665">
        <v>1664</v>
      </c>
      <c r="B1665">
        <v>4</v>
      </c>
      <c r="C1665">
        <v>184</v>
      </c>
      <c r="D1665">
        <v>78</v>
      </c>
      <c r="E1665">
        <v>39</v>
      </c>
      <c r="F1665">
        <v>277</v>
      </c>
      <c r="G1665">
        <v>37</v>
      </c>
      <c r="H1665">
        <v>0.26400000000000001</v>
      </c>
      <c r="I1665">
        <v>31</v>
      </c>
      <c r="J1665">
        <v>1</v>
      </c>
      <c r="K1665" t="str">
        <f t="shared" si="25"/>
        <v xml:space="preserve"> PREDIABETES</v>
      </c>
    </row>
    <row r="1666" spans="1:11" x14ac:dyDescent="0.35">
      <c r="A1666">
        <v>1665</v>
      </c>
      <c r="B1666">
        <v>0</v>
      </c>
      <c r="C1666">
        <v>94</v>
      </c>
      <c r="D1666">
        <v>0</v>
      </c>
      <c r="E1666">
        <v>0</v>
      </c>
      <c r="F1666">
        <v>0</v>
      </c>
      <c r="G1666">
        <v>0</v>
      </c>
      <c r="H1666">
        <v>0.25600000000000001</v>
      </c>
      <c r="I1666">
        <v>25</v>
      </c>
      <c r="J1666">
        <v>0</v>
      </c>
      <c r="K1666" t="str">
        <f t="shared" si="25"/>
        <v>NO-DIABETES</v>
      </c>
    </row>
    <row r="1667" spans="1:11" x14ac:dyDescent="0.35">
      <c r="A1667">
        <v>1666</v>
      </c>
      <c r="B1667">
        <v>1</v>
      </c>
      <c r="C1667">
        <v>181</v>
      </c>
      <c r="D1667">
        <v>64</v>
      </c>
      <c r="E1667">
        <v>30</v>
      </c>
      <c r="F1667">
        <v>180</v>
      </c>
      <c r="G1667">
        <v>34.1</v>
      </c>
      <c r="H1667">
        <v>0.32800000000000001</v>
      </c>
      <c r="I1667">
        <v>38</v>
      </c>
      <c r="J1667">
        <v>1</v>
      </c>
      <c r="K1667" t="str">
        <f t="shared" ref="K1667:K1730" si="26">IF(C1667&gt;=140," PREDIABETES","NO-DIABETES")</f>
        <v xml:space="preserve"> PREDIABETES</v>
      </c>
    </row>
    <row r="1668" spans="1:11" x14ac:dyDescent="0.35">
      <c r="A1668">
        <v>1667</v>
      </c>
      <c r="B1668">
        <v>0</v>
      </c>
      <c r="C1668">
        <v>135</v>
      </c>
      <c r="D1668">
        <v>94</v>
      </c>
      <c r="E1668">
        <v>46</v>
      </c>
      <c r="F1668">
        <v>145</v>
      </c>
      <c r="G1668">
        <v>40.6</v>
      </c>
      <c r="H1668">
        <v>0.28399999999999997</v>
      </c>
      <c r="I1668">
        <v>26</v>
      </c>
      <c r="J1668">
        <v>0</v>
      </c>
      <c r="K1668" t="str">
        <f t="shared" si="26"/>
        <v>NO-DIABETES</v>
      </c>
    </row>
    <row r="1669" spans="1:11" x14ac:dyDescent="0.35">
      <c r="A1669">
        <v>1668</v>
      </c>
      <c r="B1669">
        <v>1</v>
      </c>
      <c r="C1669">
        <v>95</v>
      </c>
      <c r="D1669">
        <v>82</v>
      </c>
      <c r="E1669">
        <v>25</v>
      </c>
      <c r="F1669">
        <v>180</v>
      </c>
      <c r="G1669">
        <v>35</v>
      </c>
      <c r="H1669">
        <v>0.23300000000000001</v>
      </c>
      <c r="I1669">
        <v>43</v>
      </c>
      <c r="J1669">
        <v>1</v>
      </c>
      <c r="K1669" t="str">
        <f t="shared" si="26"/>
        <v>NO-DIABETES</v>
      </c>
    </row>
    <row r="1670" spans="1:11" x14ac:dyDescent="0.35">
      <c r="A1670">
        <v>1669</v>
      </c>
      <c r="B1670">
        <v>2</v>
      </c>
      <c r="C1670">
        <v>99</v>
      </c>
      <c r="D1670">
        <v>0</v>
      </c>
      <c r="E1670">
        <v>0</v>
      </c>
      <c r="F1670">
        <v>0</v>
      </c>
      <c r="G1670">
        <v>22.2</v>
      </c>
      <c r="H1670">
        <v>0.108</v>
      </c>
      <c r="I1670">
        <v>23</v>
      </c>
      <c r="J1670">
        <v>0</v>
      </c>
      <c r="K1670" t="str">
        <f t="shared" si="26"/>
        <v>NO-DIABETES</v>
      </c>
    </row>
    <row r="1671" spans="1:11" x14ac:dyDescent="0.35">
      <c r="A1671">
        <v>1670</v>
      </c>
      <c r="B1671">
        <v>3</v>
      </c>
      <c r="C1671">
        <v>89</v>
      </c>
      <c r="D1671">
        <v>74</v>
      </c>
      <c r="E1671">
        <v>16</v>
      </c>
      <c r="F1671">
        <v>85</v>
      </c>
      <c r="G1671">
        <v>30.4</v>
      </c>
      <c r="H1671">
        <v>0.55100000000000005</v>
      </c>
      <c r="I1671">
        <v>38</v>
      </c>
      <c r="J1671">
        <v>0</v>
      </c>
      <c r="K1671" t="str">
        <f t="shared" si="26"/>
        <v>NO-DIABETES</v>
      </c>
    </row>
    <row r="1672" spans="1:11" x14ac:dyDescent="0.35">
      <c r="A1672">
        <v>1671</v>
      </c>
      <c r="B1672">
        <v>1</v>
      </c>
      <c r="C1672">
        <v>80</v>
      </c>
      <c r="D1672">
        <v>74</v>
      </c>
      <c r="E1672">
        <v>11</v>
      </c>
      <c r="F1672">
        <v>60</v>
      </c>
      <c r="G1672">
        <v>30</v>
      </c>
      <c r="H1672">
        <v>0.52700000000000002</v>
      </c>
      <c r="I1672">
        <v>22</v>
      </c>
      <c r="J1672">
        <v>0</v>
      </c>
      <c r="K1672" t="str">
        <f t="shared" si="26"/>
        <v>NO-DIABETES</v>
      </c>
    </row>
    <row r="1673" spans="1:11" x14ac:dyDescent="0.35">
      <c r="A1673">
        <v>1672</v>
      </c>
      <c r="B1673">
        <v>2</v>
      </c>
      <c r="C1673">
        <v>139</v>
      </c>
      <c r="D1673">
        <v>75</v>
      </c>
      <c r="E1673">
        <v>0</v>
      </c>
      <c r="F1673">
        <v>0</v>
      </c>
      <c r="G1673">
        <v>25.6</v>
      </c>
      <c r="H1673">
        <v>0.16700000000000001</v>
      </c>
      <c r="I1673">
        <v>29</v>
      </c>
      <c r="J1673">
        <v>0</v>
      </c>
      <c r="K1673" t="str">
        <f t="shared" si="26"/>
        <v>NO-DIABETES</v>
      </c>
    </row>
    <row r="1674" spans="1:11" x14ac:dyDescent="0.35">
      <c r="A1674">
        <v>1673</v>
      </c>
      <c r="B1674">
        <v>1</v>
      </c>
      <c r="C1674">
        <v>90</v>
      </c>
      <c r="D1674">
        <v>68</v>
      </c>
      <c r="E1674">
        <v>8</v>
      </c>
      <c r="F1674">
        <v>0</v>
      </c>
      <c r="G1674">
        <v>24.5</v>
      </c>
      <c r="H1674">
        <v>1.1379999999999999</v>
      </c>
      <c r="I1674">
        <v>36</v>
      </c>
      <c r="J1674">
        <v>0</v>
      </c>
      <c r="K1674" t="str">
        <f t="shared" si="26"/>
        <v>NO-DIABETES</v>
      </c>
    </row>
    <row r="1675" spans="1:11" x14ac:dyDescent="0.35">
      <c r="A1675">
        <v>1674</v>
      </c>
      <c r="B1675">
        <v>0</v>
      </c>
      <c r="C1675">
        <v>141</v>
      </c>
      <c r="D1675">
        <v>0</v>
      </c>
      <c r="E1675">
        <v>0</v>
      </c>
      <c r="F1675">
        <v>0</v>
      </c>
      <c r="G1675">
        <v>42.4</v>
      </c>
      <c r="H1675">
        <v>0.20499999999999999</v>
      </c>
      <c r="I1675">
        <v>29</v>
      </c>
      <c r="J1675">
        <v>1</v>
      </c>
      <c r="K1675" t="str">
        <f t="shared" si="26"/>
        <v xml:space="preserve"> PREDIABETES</v>
      </c>
    </row>
    <row r="1676" spans="1:11" x14ac:dyDescent="0.35">
      <c r="A1676">
        <v>1675</v>
      </c>
      <c r="B1676">
        <v>12</v>
      </c>
      <c r="C1676">
        <v>140</v>
      </c>
      <c r="D1676">
        <v>85</v>
      </c>
      <c r="E1676">
        <v>33</v>
      </c>
      <c r="F1676">
        <v>0</v>
      </c>
      <c r="G1676">
        <v>37.4</v>
      </c>
      <c r="H1676">
        <v>0.24399999999999999</v>
      </c>
      <c r="I1676">
        <v>41</v>
      </c>
      <c r="J1676">
        <v>0</v>
      </c>
      <c r="K1676" t="str">
        <f t="shared" si="26"/>
        <v xml:space="preserve"> PREDIABETES</v>
      </c>
    </row>
    <row r="1677" spans="1:11" x14ac:dyDescent="0.35">
      <c r="A1677">
        <v>1676</v>
      </c>
      <c r="B1677">
        <v>5</v>
      </c>
      <c r="C1677">
        <v>147</v>
      </c>
      <c r="D1677">
        <v>75</v>
      </c>
      <c r="E1677">
        <v>0</v>
      </c>
      <c r="F1677">
        <v>0</v>
      </c>
      <c r="G1677">
        <v>29.9</v>
      </c>
      <c r="H1677">
        <v>0.434</v>
      </c>
      <c r="I1677">
        <v>28</v>
      </c>
      <c r="J1677">
        <v>0</v>
      </c>
      <c r="K1677" t="str">
        <f t="shared" si="26"/>
        <v xml:space="preserve"> PREDIABETES</v>
      </c>
    </row>
    <row r="1678" spans="1:11" x14ac:dyDescent="0.35">
      <c r="A1678">
        <v>1677</v>
      </c>
      <c r="B1678">
        <v>1</v>
      </c>
      <c r="C1678">
        <v>97</v>
      </c>
      <c r="D1678">
        <v>70</v>
      </c>
      <c r="E1678">
        <v>15</v>
      </c>
      <c r="F1678">
        <v>0</v>
      </c>
      <c r="G1678">
        <v>18.2</v>
      </c>
      <c r="H1678">
        <v>0.14699999999999999</v>
      </c>
      <c r="I1678">
        <v>21</v>
      </c>
      <c r="J1678">
        <v>0</v>
      </c>
      <c r="K1678" t="str">
        <f t="shared" si="26"/>
        <v>NO-DIABETES</v>
      </c>
    </row>
    <row r="1679" spans="1:11" x14ac:dyDescent="0.35">
      <c r="A1679">
        <v>1678</v>
      </c>
      <c r="B1679">
        <v>6</v>
      </c>
      <c r="C1679">
        <v>107</v>
      </c>
      <c r="D1679">
        <v>88</v>
      </c>
      <c r="E1679">
        <v>0</v>
      </c>
      <c r="F1679">
        <v>0</v>
      </c>
      <c r="G1679">
        <v>36.799999999999997</v>
      </c>
      <c r="H1679">
        <v>0.72699999999999998</v>
      </c>
      <c r="I1679">
        <v>31</v>
      </c>
      <c r="J1679">
        <v>0</v>
      </c>
      <c r="K1679" t="str">
        <f t="shared" si="26"/>
        <v>NO-DIABETES</v>
      </c>
    </row>
    <row r="1680" spans="1:11" x14ac:dyDescent="0.35">
      <c r="A1680">
        <v>1679</v>
      </c>
      <c r="B1680">
        <v>0</v>
      </c>
      <c r="C1680">
        <v>189</v>
      </c>
      <c r="D1680">
        <v>104</v>
      </c>
      <c r="E1680">
        <v>25</v>
      </c>
      <c r="F1680">
        <v>0</v>
      </c>
      <c r="G1680">
        <v>34.299999999999997</v>
      </c>
      <c r="H1680">
        <v>0.435</v>
      </c>
      <c r="I1680">
        <v>41</v>
      </c>
      <c r="J1680">
        <v>1</v>
      </c>
      <c r="K1680" t="str">
        <f t="shared" si="26"/>
        <v xml:space="preserve"> PREDIABETES</v>
      </c>
    </row>
    <row r="1681" spans="1:11" x14ac:dyDescent="0.35">
      <c r="A1681">
        <v>1680</v>
      </c>
      <c r="B1681">
        <v>2</v>
      </c>
      <c r="C1681">
        <v>83</v>
      </c>
      <c r="D1681">
        <v>66</v>
      </c>
      <c r="E1681">
        <v>23</v>
      </c>
      <c r="F1681">
        <v>50</v>
      </c>
      <c r="G1681">
        <v>32.200000000000003</v>
      </c>
      <c r="H1681">
        <v>0.497</v>
      </c>
      <c r="I1681">
        <v>22</v>
      </c>
      <c r="J1681">
        <v>0</v>
      </c>
      <c r="K1681" t="str">
        <f t="shared" si="26"/>
        <v>NO-DIABETES</v>
      </c>
    </row>
    <row r="1682" spans="1:11" x14ac:dyDescent="0.35">
      <c r="A1682">
        <v>1681</v>
      </c>
      <c r="B1682">
        <v>4</v>
      </c>
      <c r="C1682">
        <v>117</v>
      </c>
      <c r="D1682">
        <v>64</v>
      </c>
      <c r="E1682">
        <v>27</v>
      </c>
      <c r="F1682">
        <v>120</v>
      </c>
      <c r="G1682">
        <v>33.200000000000003</v>
      </c>
      <c r="H1682">
        <v>0.23</v>
      </c>
      <c r="I1682">
        <v>24</v>
      </c>
      <c r="J1682">
        <v>0</v>
      </c>
      <c r="K1682" t="str">
        <f t="shared" si="26"/>
        <v>NO-DIABETES</v>
      </c>
    </row>
    <row r="1683" spans="1:11" x14ac:dyDescent="0.35">
      <c r="A1683">
        <v>1682</v>
      </c>
      <c r="B1683">
        <v>8</v>
      </c>
      <c r="C1683">
        <v>108</v>
      </c>
      <c r="D1683">
        <v>70</v>
      </c>
      <c r="E1683">
        <v>0</v>
      </c>
      <c r="F1683">
        <v>0</v>
      </c>
      <c r="G1683">
        <v>30.5</v>
      </c>
      <c r="H1683">
        <v>0.95499999999999996</v>
      </c>
      <c r="I1683">
        <v>33</v>
      </c>
      <c r="J1683">
        <v>1</v>
      </c>
      <c r="K1683" t="str">
        <f t="shared" si="26"/>
        <v>NO-DIABETES</v>
      </c>
    </row>
    <row r="1684" spans="1:11" x14ac:dyDescent="0.35">
      <c r="A1684">
        <v>1683</v>
      </c>
      <c r="B1684">
        <v>4</v>
      </c>
      <c r="C1684">
        <v>117</v>
      </c>
      <c r="D1684">
        <v>62</v>
      </c>
      <c r="E1684">
        <v>12</v>
      </c>
      <c r="F1684">
        <v>0</v>
      </c>
      <c r="G1684">
        <v>29.7</v>
      </c>
      <c r="H1684">
        <v>0.38</v>
      </c>
      <c r="I1684">
        <v>30</v>
      </c>
      <c r="J1684">
        <v>1</v>
      </c>
      <c r="K1684" t="str">
        <f t="shared" si="26"/>
        <v>NO-DIABETES</v>
      </c>
    </row>
    <row r="1685" spans="1:11" x14ac:dyDescent="0.35">
      <c r="A1685">
        <v>1684</v>
      </c>
      <c r="B1685">
        <v>0</v>
      </c>
      <c r="C1685">
        <v>180</v>
      </c>
      <c r="D1685">
        <v>78</v>
      </c>
      <c r="E1685">
        <v>63</v>
      </c>
      <c r="F1685">
        <v>14</v>
      </c>
      <c r="G1685">
        <v>59.4</v>
      </c>
      <c r="H1685">
        <v>2.42</v>
      </c>
      <c r="I1685">
        <v>25</v>
      </c>
      <c r="J1685">
        <v>1</v>
      </c>
      <c r="K1685" t="str">
        <f t="shared" si="26"/>
        <v xml:space="preserve"> PREDIABETES</v>
      </c>
    </row>
    <row r="1686" spans="1:11" x14ac:dyDescent="0.35">
      <c r="A1686">
        <v>1685</v>
      </c>
      <c r="B1686">
        <v>1</v>
      </c>
      <c r="C1686">
        <v>100</v>
      </c>
      <c r="D1686">
        <v>72</v>
      </c>
      <c r="E1686">
        <v>12</v>
      </c>
      <c r="F1686">
        <v>70</v>
      </c>
      <c r="G1686">
        <v>25.3</v>
      </c>
      <c r="H1686">
        <v>0.65800000000000003</v>
      </c>
      <c r="I1686">
        <v>28</v>
      </c>
      <c r="J1686">
        <v>0</v>
      </c>
      <c r="K1686" t="str">
        <f t="shared" si="26"/>
        <v>NO-DIABETES</v>
      </c>
    </row>
    <row r="1687" spans="1:11" x14ac:dyDescent="0.35">
      <c r="A1687">
        <v>1686</v>
      </c>
      <c r="B1687">
        <v>0</v>
      </c>
      <c r="C1687">
        <v>95</v>
      </c>
      <c r="D1687">
        <v>80</v>
      </c>
      <c r="E1687">
        <v>45</v>
      </c>
      <c r="F1687">
        <v>92</v>
      </c>
      <c r="G1687">
        <v>36.5</v>
      </c>
      <c r="H1687">
        <v>0.33</v>
      </c>
      <c r="I1687">
        <v>26</v>
      </c>
      <c r="J1687">
        <v>0</v>
      </c>
      <c r="K1687" t="str">
        <f t="shared" si="26"/>
        <v>NO-DIABETES</v>
      </c>
    </row>
    <row r="1688" spans="1:11" x14ac:dyDescent="0.35">
      <c r="A1688">
        <v>1687</v>
      </c>
      <c r="B1688">
        <v>0</v>
      </c>
      <c r="C1688">
        <v>104</v>
      </c>
      <c r="D1688">
        <v>64</v>
      </c>
      <c r="E1688">
        <v>37</v>
      </c>
      <c r="F1688">
        <v>64</v>
      </c>
      <c r="G1688">
        <v>33.6</v>
      </c>
      <c r="H1688">
        <v>0.51</v>
      </c>
      <c r="I1688">
        <v>22</v>
      </c>
      <c r="J1688">
        <v>1</v>
      </c>
      <c r="K1688" t="str">
        <f t="shared" si="26"/>
        <v>NO-DIABETES</v>
      </c>
    </row>
    <row r="1689" spans="1:11" x14ac:dyDescent="0.35">
      <c r="A1689">
        <v>1688</v>
      </c>
      <c r="B1689">
        <v>0</v>
      </c>
      <c r="C1689">
        <v>120</v>
      </c>
      <c r="D1689">
        <v>74</v>
      </c>
      <c r="E1689">
        <v>18</v>
      </c>
      <c r="F1689">
        <v>63</v>
      </c>
      <c r="G1689">
        <v>30.5</v>
      </c>
      <c r="H1689">
        <v>0.28499999999999998</v>
      </c>
      <c r="I1689">
        <v>26</v>
      </c>
      <c r="J1689">
        <v>0</v>
      </c>
      <c r="K1689" t="str">
        <f t="shared" si="26"/>
        <v>NO-DIABETES</v>
      </c>
    </row>
    <row r="1690" spans="1:11" x14ac:dyDescent="0.35">
      <c r="A1690">
        <v>1689</v>
      </c>
      <c r="B1690">
        <v>1</v>
      </c>
      <c r="C1690">
        <v>82</v>
      </c>
      <c r="D1690">
        <v>64</v>
      </c>
      <c r="E1690">
        <v>13</v>
      </c>
      <c r="F1690">
        <v>95</v>
      </c>
      <c r="G1690">
        <v>21.2</v>
      </c>
      <c r="H1690">
        <v>0.41499999999999998</v>
      </c>
      <c r="I1690">
        <v>23</v>
      </c>
      <c r="J1690">
        <v>0</v>
      </c>
      <c r="K1690" t="str">
        <f t="shared" si="26"/>
        <v>NO-DIABETES</v>
      </c>
    </row>
    <row r="1691" spans="1:11" x14ac:dyDescent="0.35">
      <c r="A1691">
        <v>1690</v>
      </c>
      <c r="B1691">
        <v>2</v>
      </c>
      <c r="C1691">
        <v>134</v>
      </c>
      <c r="D1691">
        <v>70</v>
      </c>
      <c r="E1691">
        <v>0</v>
      </c>
      <c r="F1691">
        <v>0</v>
      </c>
      <c r="G1691">
        <v>28.9</v>
      </c>
      <c r="H1691">
        <v>0.54200000000000004</v>
      </c>
      <c r="I1691">
        <v>23</v>
      </c>
      <c r="J1691">
        <v>1</v>
      </c>
      <c r="K1691" t="str">
        <f t="shared" si="26"/>
        <v>NO-DIABETES</v>
      </c>
    </row>
    <row r="1692" spans="1:11" x14ac:dyDescent="0.35">
      <c r="A1692">
        <v>1691</v>
      </c>
      <c r="B1692">
        <v>0</v>
      </c>
      <c r="C1692">
        <v>91</v>
      </c>
      <c r="D1692">
        <v>68</v>
      </c>
      <c r="E1692">
        <v>32</v>
      </c>
      <c r="F1692">
        <v>210</v>
      </c>
      <c r="G1692">
        <v>39.9</v>
      </c>
      <c r="H1692">
        <v>0.38100000000000001</v>
      </c>
      <c r="I1692">
        <v>25</v>
      </c>
      <c r="J1692">
        <v>0</v>
      </c>
      <c r="K1692" t="str">
        <f t="shared" si="26"/>
        <v>NO-DIABETES</v>
      </c>
    </row>
    <row r="1693" spans="1:11" x14ac:dyDescent="0.35">
      <c r="A1693">
        <v>1692</v>
      </c>
      <c r="B1693">
        <v>2</v>
      </c>
      <c r="C1693">
        <v>119</v>
      </c>
      <c r="D1693">
        <v>0</v>
      </c>
      <c r="E1693">
        <v>0</v>
      </c>
      <c r="F1693">
        <v>0</v>
      </c>
      <c r="G1693">
        <v>19.600000000000001</v>
      </c>
      <c r="H1693">
        <v>0.83199999999999996</v>
      </c>
      <c r="I1693">
        <v>72</v>
      </c>
      <c r="J1693">
        <v>0</v>
      </c>
      <c r="K1693" t="str">
        <f t="shared" si="26"/>
        <v>NO-DIABETES</v>
      </c>
    </row>
    <row r="1694" spans="1:11" x14ac:dyDescent="0.35">
      <c r="A1694">
        <v>1693</v>
      </c>
      <c r="B1694">
        <v>2</v>
      </c>
      <c r="C1694">
        <v>100</v>
      </c>
      <c r="D1694">
        <v>54</v>
      </c>
      <c r="E1694">
        <v>28</v>
      </c>
      <c r="F1694">
        <v>105</v>
      </c>
      <c r="G1694">
        <v>37.799999999999997</v>
      </c>
      <c r="H1694">
        <v>0.498</v>
      </c>
      <c r="I1694">
        <v>24</v>
      </c>
      <c r="J1694">
        <v>0</v>
      </c>
      <c r="K1694" t="str">
        <f t="shared" si="26"/>
        <v>NO-DIABETES</v>
      </c>
    </row>
    <row r="1695" spans="1:11" x14ac:dyDescent="0.35">
      <c r="A1695">
        <v>1694</v>
      </c>
      <c r="B1695">
        <v>14</v>
      </c>
      <c r="C1695">
        <v>175</v>
      </c>
      <c r="D1695">
        <v>62</v>
      </c>
      <c r="E1695">
        <v>30</v>
      </c>
      <c r="F1695">
        <v>0</v>
      </c>
      <c r="G1695">
        <v>33.6</v>
      </c>
      <c r="H1695">
        <v>0.21199999999999999</v>
      </c>
      <c r="I1695">
        <v>38</v>
      </c>
      <c r="J1695">
        <v>1</v>
      </c>
      <c r="K1695" t="str">
        <f t="shared" si="26"/>
        <v xml:space="preserve"> PREDIABETES</v>
      </c>
    </row>
    <row r="1696" spans="1:11" x14ac:dyDescent="0.35">
      <c r="A1696">
        <v>1695</v>
      </c>
      <c r="B1696">
        <v>1</v>
      </c>
      <c r="C1696">
        <v>135</v>
      </c>
      <c r="D1696">
        <v>54</v>
      </c>
      <c r="E1696">
        <v>0</v>
      </c>
      <c r="F1696">
        <v>0</v>
      </c>
      <c r="G1696">
        <v>26.7</v>
      </c>
      <c r="H1696">
        <v>0.68700000000000006</v>
      </c>
      <c r="I1696">
        <v>62</v>
      </c>
      <c r="J1696">
        <v>0</v>
      </c>
      <c r="K1696" t="str">
        <f t="shared" si="26"/>
        <v>NO-DIABETES</v>
      </c>
    </row>
    <row r="1697" spans="1:11" x14ac:dyDescent="0.35">
      <c r="A1697">
        <v>1696</v>
      </c>
      <c r="B1697">
        <v>5</v>
      </c>
      <c r="C1697">
        <v>86</v>
      </c>
      <c r="D1697">
        <v>68</v>
      </c>
      <c r="E1697">
        <v>28</v>
      </c>
      <c r="F1697">
        <v>71</v>
      </c>
      <c r="G1697">
        <v>30.2</v>
      </c>
      <c r="H1697">
        <v>0.36399999999999999</v>
      </c>
      <c r="I1697">
        <v>24</v>
      </c>
      <c r="J1697">
        <v>0</v>
      </c>
      <c r="K1697" t="str">
        <f t="shared" si="26"/>
        <v>NO-DIABETES</v>
      </c>
    </row>
    <row r="1698" spans="1:11" x14ac:dyDescent="0.35">
      <c r="A1698">
        <v>1697</v>
      </c>
      <c r="B1698">
        <v>10</v>
      </c>
      <c r="C1698">
        <v>148</v>
      </c>
      <c r="D1698">
        <v>84</v>
      </c>
      <c r="E1698">
        <v>48</v>
      </c>
      <c r="F1698">
        <v>237</v>
      </c>
      <c r="G1698">
        <v>37.6</v>
      </c>
      <c r="H1698">
        <v>1.0009999999999999</v>
      </c>
      <c r="I1698">
        <v>51</v>
      </c>
      <c r="J1698">
        <v>1</v>
      </c>
      <c r="K1698" t="str">
        <f t="shared" si="26"/>
        <v xml:space="preserve"> PREDIABETES</v>
      </c>
    </row>
    <row r="1699" spans="1:11" x14ac:dyDescent="0.35">
      <c r="A1699">
        <v>1698</v>
      </c>
      <c r="B1699">
        <v>9</v>
      </c>
      <c r="C1699">
        <v>134</v>
      </c>
      <c r="D1699">
        <v>74</v>
      </c>
      <c r="E1699">
        <v>33</v>
      </c>
      <c r="F1699">
        <v>60</v>
      </c>
      <c r="G1699">
        <v>25.9</v>
      </c>
      <c r="H1699">
        <v>0.46</v>
      </c>
      <c r="I1699">
        <v>81</v>
      </c>
      <c r="J1699">
        <v>0</v>
      </c>
      <c r="K1699" t="str">
        <f t="shared" si="26"/>
        <v>NO-DIABETES</v>
      </c>
    </row>
    <row r="1700" spans="1:11" x14ac:dyDescent="0.35">
      <c r="A1700">
        <v>1699</v>
      </c>
      <c r="B1700">
        <v>9</v>
      </c>
      <c r="C1700">
        <v>120</v>
      </c>
      <c r="D1700">
        <v>72</v>
      </c>
      <c r="E1700">
        <v>22</v>
      </c>
      <c r="F1700">
        <v>56</v>
      </c>
      <c r="G1700">
        <v>20.8</v>
      </c>
      <c r="H1700">
        <v>0.73299999999999998</v>
      </c>
      <c r="I1700">
        <v>48</v>
      </c>
      <c r="J1700">
        <v>0</v>
      </c>
      <c r="K1700" t="str">
        <f t="shared" si="26"/>
        <v>NO-DIABETES</v>
      </c>
    </row>
    <row r="1701" spans="1:11" x14ac:dyDescent="0.35">
      <c r="A1701">
        <v>1700</v>
      </c>
      <c r="B1701">
        <v>1</v>
      </c>
      <c r="C1701">
        <v>71</v>
      </c>
      <c r="D1701">
        <v>62</v>
      </c>
      <c r="E1701">
        <v>0</v>
      </c>
      <c r="F1701">
        <v>0</v>
      </c>
      <c r="G1701">
        <v>21.8</v>
      </c>
      <c r="H1701">
        <v>0.41599999999999998</v>
      </c>
      <c r="I1701">
        <v>26</v>
      </c>
      <c r="J1701">
        <v>0</v>
      </c>
      <c r="K1701" t="str">
        <f t="shared" si="26"/>
        <v>NO-DIABETES</v>
      </c>
    </row>
    <row r="1702" spans="1:11" x14ac:dyDescent="0.35">
      <c r="A1702">
        <v>1701</v>
      </c>
      <c r="B1702">
        <v>8</v>
      </c>
      <c r="C1702">
        <v>74</v>
      </c>
      <c r="D1702">
        <v>70</v>
      </c>
      <c r="E1702">
        <v>40</v>
      </c>
      <c r="F1702">
        <v>49</v>
      </c>
      <c r="G1702">
        <v>35.299999999999997</v>
      </c>
      <c r="H1702">
        <v>0.70499999999999996</v>
      </c>
      <c r="I1702">
        <v>39</v>
      </c>
      <c r="J1702">
        <v>0</v>
      </c>
      <c r="K1702" t="str">
        <f t="shared" si="26"/>
        <v>NO-DIABETES</v>
      </c>
    </row>
    <row r="1703" spans="1:11" x14ac:dyDescent="0.35">
      <c r="A1703">
        <v>1702</v>
      </c>
      <c r="B1703">
        <v>5</v>
      </c>
      <c r="C1703">
        <v>88</v>
      </c>
      <c r="D1703">
        <v>78</v>
      </c>
      <c r="E1703">
        <v>30</v>
      </c>
      <c r="F1703">
        <v>0</v>
      </c>
      <c r="G1703">
        <v>27.6</v>
      </c>
      <c r="H1703">
        <v>0.25800000000000001</v>
      </c>
      <c r="I1703">
        <v>37</v>
      </c>
      <c r="J1703">
        <v>0</v>
      </c>
      <c r="K1703" t="str">
        <f t="shared" si="26"/>
        <v>NO-DIABETES</v>
      </c>
    </row>
    <row r="1704" spans="1:11" x14ac:dyDescent="0.35">
      <c r="A1704">
        <v>1703</v>
      </c>
      <c r="B1704">
        <v>10</v>
      </c>
      <c r="C1704">
        <v>115</v>
      </c>
      <c r="D1704">
        <v>98</v>
      </c>
      <c r="E1704">
        <v>0</v>
      </c>
      <c r="F1704">
        <v>0</v>
      </c>
      <c r="G1704">
        <v>24</v>
      </c>
      <c r="H1704">
        <v>1.022</v>
      </c>
      <c r="I1704">
        <v>34</v>
      </c>
      <c r="J1704">
        <v>0</v>
      </c>
      <c r="K1704" t="str">
        <f t="shared" si="26"/>
        <v>NO-DIABETES</v>
      </c>
    </row>
    <row r="1705" spans="1:11" x14ac:dyDescent="0.35">
      <c r="A1705">
        <v>1704</v>
      </c>
      <c r="B1705">
        <v>0</v>
      </c>
      <c r="C1705">
        <v>124</v>
      </c>
      <c r="D1705">
        <v>56</v>
      </c>
      <c r="E1705">
        <v>13</v>
      </c>
      <c r="F1705">
        <v>105</v>
      </c>
      <c r="G1705">
        <v>21.8</v>
      </c>
      <c r="H1705">
        <v>0.45200000000000001</v>
      </c>
      <c r="I1705">
        <v>21</v>
      </c>
      <c r="J1705">
        <v>0</v>
      </c>
      <c r="K1705" t="str">
        <f t="shared" si="26"/>
        <v>NO-DIABETES</v>
      </c>
    </row>
    <row r="1706" spans="1:11" x14ac:dyDescent="0.35">
      <c r="A1706">
        <v>1705</v>
      </c>
      <c r="B1706">
        <v>0</v>
      </c>
      <c r="C1706">
        <v>74</v>
      </c>
      <c r="D1706">
        <v>52</v>
      </c>
      <c r="E1706">
        <v>10</v>
      </c>
      <c r="F1706">
        <v>36</v>
      </c>
      <c r="G1706">
        <v>27.8</v>
      </c>
      <c r="H1706">
        <v>0.26900000000000002</v>
      </c>
      <c r="I1706">
        <v>22</v>
      </c>
      <c r="J1706">
        <v>0</v>
      </c>
      <c r="K1706" t="str">
        <f t="shared" si="26"/>
        <v>NO-DIABETES</v>
      </c>
    </row>
    <row r="1707" spans="1:11" x14ac:dyDescent="0.35">
      <c r="A1707">
        <v>1706</v>
      </c>
      <c r="B1707">
        <v>0</v>
      </c>
      <c r="C1707">
        <v>97</v>
      </c>
      <c r="D1707">
        <v>64</v>
      </c>
      <c r="E1707">
        <v>36</v>
      </c>
      <c r="F1707">
        <v>100</v>
      </c>
      <c r="G1707">
        <v>36.799999999999997</v>
      </c>
      <c r="H1707">
        <v>0.6</v>
      </c>
      <c r="I1707">
        <v>25</v>
      </c>
      <c r="J1707">
        <v>0</v>
      </c>
      <c r="K1707" t="str">
        <f t="shared" si="26"/>
        <v>NO-DIABETES</v>
      </c>
    </row>
    <row r="1708" spans="1:11" x14ac:dyDescent="0.35">
      <c r="A1708">
        <v>1707</v>
      </c>
      <c r="B1708">
        <v>8</v>
      </c>
      <c r="C1708">
        <v>120</v>
      </c>
      <c r="D1708">
        <v>0</v>
      </c>
      <c r="E1708">
        <v>0</v>
      </c>
      <c r="F1708">
        <v>0</v>
      </c>
      <c r="G1708">
        <v>30</v>
      </c>
      <c r="H1708">
        <v>0.183</v>
      </c>
      <c r="I1708">
        <v>38</v>
      </c>
      <c r="J1708">
        <v>1</v>
      </c>
      <c r="K1708" t="str">
        <f t="shared" si="26"/>
        <v>NO-DIABETES</v>
      </c>
    </row>
    <row r="1709" spans="1:11" x14ac:dyDescent="0.35">
      <c r="A1709">
        <v>1708</v>
      </c>
      <c r="B1709">
        <v>6</v>
      </c>
      <c r="C1709">
        <v>154</v>
      </c>
      <c r="D1709">
        <v>78</v>
      </c>
      <c r="E1709">
        <v>41</v>
      </c>
      <c r="F1709">
        <v>140</v>
      </c>
      <c r="G1709">
        <v>46.1</v>
      </c>
      <c r="H1709">
        <v>0.57099999999999995</v>
      </c>
      <c r="I1709">
        <v>27</v>
      </c>
      <c r="J1709">
        <v>0</v>
      </c>
      <c r="K1709" t="str">
        <f t="shared" si="26"/>
        <v xml:space="preserve"> PREDIABETES</v>
      </c>
    </row>
    <row r="1710" spans="1:11" x14ac:dyDescent="0.35">
      <c r="A1710">
        <v>1709</v>
      </c>
      <c r="B1710">
        <v>1</v>
      </c>
      <c r="C1710">
        <v>144</v>
      </c>
      <c r="D1710">
        <v>82</v>
      </c>
      <c r="E1710">
        <v>40</v>
      </c>
      <c r="F1710">
        <v>0</v>
      </c>
      <c r="G1710">
        <v>41.3</v>
      </c>
      <c r="H1710">
        <v>0.60699999999999998</v>
      </c>
      <c r="I1710">
        <v>28</v>
      </c>
      <c r="J1710">
        <v>0</v>
      </c>
      <c r="K1710" t="str">
        <f t="shared" si="26"/>
        <v xml:space="preserve"> PREDIABETES</v>
      </c>
    </row>
    <row r="1711" spans="1:11" x14ac:dyDescent="0.35">
      <c r="A1711">
        <v>1710</v>
      </c>
      <c r="B1711">
        <v>0</v>
      </c>
      <c r="C1711">
        <v>137</v>
      </c>
      <c r="D1711">
        <v>70</v>
      </c>
      <c r="E1711">
        <v>38</v>
      </c>
      <c r="F1711">
        <v>0</v>
      </c>
      <c r="G1711">
        <v>33.200000000000003</v>
      </c>
      <c r="H1711">
        <v>0.17</v>
      </c>
      <c r="I1711">
        <v>22</v>
      </c>
      <c r="J1711">
        <v>0</v>
      </c>
      <c r="K1711" t="str">
        <f t="shared" si="26"/>
        <v>NO-DIABETES</v>
      </c>
    </row>
    <row r="1712" spans="1:11" x14ac:dyDescent="0.35">
      <c r="A1712">
        <v>1711</v>
      </c>
      <c r="B1712">
        <v>0</v>
      </c>
      <c r="C1712">
        <v>119</v>
      </c>
      <c r="D1712">
        <v>66</v>
      </c>
      <c r="E1712">
        <v>27</v>
      </c>
      <c r="F1712">
        <v>0</v>
      </c>
      <c r="G1712">
        <v>38.799999999999997</v>
      </c>
      <c r="H1712">
        <v>0.25900000000000001</v>
      </c>
      <c r="I1712">
        <v>22</v>
      </c>
      <c r="J1712">
        <v>0</v>
      </c>
      <c r="K1712" t="str">
        <f t="shared" si="26"/>
        <v>NO-DIABETES</v>
      </c>
    </row>
    <row r="1713" spans="1:11" x14ac:dyDescent="0.35">
      <c r="A1713">
        <v>1712</v>
      </c>
      <c r="B1713">
        <v>7</v>
      </c>
      <c r="C1713">
        <v>136</v>
      </c>
      <c r="D1713">
        <v>90</v>
      </c>
      <c r="E1713">
        <v>0</v>
      </c>
      <c r="F1713">
        <v>0</v>
      </c>
      <c r="G1713">
        <v>29.9</v>
      </c>
      <c r="H1713">
        <v>0.21</v>
      </c>
      <c r="I1713">
        <v>50</v>
      </c>
      <c r="J1713">
        <v>0</v>
      </c>
      <c r="K1713" t="str">
        <f t="shared" si="26"/>
        <v>NO-DIABETES</v>
      </c>
    </row>
    <row r="1714" spans="1:11" x14ac:dyDescent="0.35">
      <c r="A1714">
        <v>1713</v>
      </c>
      <c r="B1714">
        <v>4</v>
      </c>
      <c r="C1714">
        <v>114</v>
      </c>
      <c r="D1714">
        <v>64</v>
      </c>
      <c r="E1714">
        <v>0</v>
      </c>
      <c r="F1714">
        <v>0</v>
      </c>
      <c r="G1714">
        <v>28.9</v>
      </c>
      <c r="H1714">
        <v>0.126</v>
      </c>
      <c r="I1714">
        <v>24</v>
      </c>
      <c r="J1714">
        <v>0</v>
      </c>
      <c r="K1714" t="str">
        <f t="shared" si="26"/>
        <v>NO-DIABETES</v>
      </c>
    </row>
    <row r="1715" spans="1:11" x14ac:dyDescent="0.35">
      <c r="A1715">
        <v>1714</v>
      </c>
      <c r="B1715">
        <v>0</v>
      </c>
      <c r="C1715">
        <v>137</v>
      </c>
      <c r="D1715">
        <v>84</v>
      </c>
      <c r="E1715">
        <v>27</v>
      </c>
      <c r="F1715">
        <v>0</v>
      </c>
      <c r="G1715">
        <v>27.3</v>
      </c>
      <c r="H1715">
        <v>0.23100000000000001</v>
      </c>
      <c r="I1715">
        <v>59</v>
      </c>
      <c r="J1715">
        <v>0</v>
      </c>
      <c r="K1715" t="str">
        <f t="shared" si="26"/>
        <v>NO-DIABETES</v>
      </c>
    </row>
    <row r="1716" spans="1:11" x14ac:dyDescent="0.35">
      <c r="A1716">
        <v>1715</v>
      </c>
      <c r="B1716">
        <v>2</v>
      </c>
      <c r="C1716">
        <v>105</v>
      </c>
      <c r="D1716">
        <v>80</v>
      </c>
      <c r="E1716">
        <v>45</v>
      </c>
      <c r="F1716">
        <v>191</v>
      </c>
      <c r="G1716">
        <v>33.700000000000003</v>
      </c>
      <c r="H1716">
        <v>0.71099999999999997</v>
      </c>
      <c r="I1716">
        <v>29</v>
      </c>
      <c r="J1716">
        <v>1</v>
      </c>
      <c r="K1716" t="str">
        <f t="shared" si="26"/>
        <v>NO-DIABETES</v>
      </c>
    </row>
    <row r="1717" spans="1:11" x14ac:dyDescent="0.35">
      <c r="A1717">
        <v>1716</v>
      </c>
      <c r="B1717">
        <v>7</v>
      </c>
      <c r="C1717">
        <v>114</v>
      </c>
      <c r="D1717">
        <v>76</v>
      </c>
      <c r="E1717">
        <v>17</v>
      </c>
      <c r="F1717">
        <v>110</v>
      </c>
      <c r="G1717">
        <v>23.8</v>
      </c>
      <c r="H1717">
        <v>0.46600000000000003</v>
      </c>
      <c r="I1717">
        <v>31</v>
      </c>
      <c r="J1717">
        <v>0</v>
      </c>
      <c r="K1717" t="str">
        <f t="shared" si="26"/>
        <v>NO-DIABETES</v>
      </c>
    </row>
    <row r="1718" spans="1:11" x14ac:dyDescent="0.35">
      <c r="A1718">
        <v>1717</v>
      </c>
      <c r="B1718">
        <v>8</v>
      </c>
      <c r="C1718">
        <v>126</v>
      </c>
      <c r="D1718">
        <v>74</v>
      </c>
      <c r="E1718">
        <v>38</v>
      </c>
      <c r="F1718">
        <v>75</v>
      </c>
      <c r="G1718">
        <v>25.9</v>
      </c>
      <c r="H1718">
        <v>0.16200000000000001</v>
      </c>
      <c r="I1718">
        <v>39</v>
      </c>
      <c r="J1718">
        <v>0</v>
      </c>
      <c r="K1718" t="str">
        <f t="shared" si="26"/>
        <v>NO-DIABETES</v>
      </c>
    </row>
    <row r="1719" spans="1:11" x14ac:dyDescent="0.35">
      <c r="A1719">
        <v>1718</v>
      </c>
      <c r="B1719">
        <v>4</v>
      </c>
      <c r="C1719">
        <v>132</v>
      </c>
      <c r="D1719">
        <v>86</v>
      </c>
      <c r="E1719">
        <v>31</v>
      </c>
      <c r="F1719">
        <v>0</v>
      </c>
      <c r="G1719">
        <v>28</v>
      </c>
      <c r="H1719">
        <v>0.41899999999999998</v>
      </c>
      <c r="I1719">
        <v>63</v>
      </c>
      <c r="J1719">
        <v>0</v>
      </c>
      <c r="K1719" t="str">
        <f t="shared" si="26"/>
        <v>NO-DIABETES</v>
      </c>
    </row>
    <row r="1720" spans="1:11" x14ac:dyDescent="0.35">
      <c r="A1720">
        <v>1719</v>
      </c>
      <c r="B1720">
        <v>3</v>
      </c>
      <c r="C1720">
        <v>158</v>
      </c>
      <c r="D1720">
        <v>70</v>
      </c>
      <c r="E1720">
        <v>30</v>
      </c>
      <c r="F1720">
        <v>328</v>
      </c>
      <c r="G1720">
        <v>35.5</v>
      </c>
      <c r="H1720">
        <v>0.34399999999999997</v>
      </c>
      <c r="I1720">
        <v>35</v>
      </c>
      <c r="J1720">
        <v>1</v>
      </c>
      <c r="K1720" t="str">
        <f t="shared" si="26"/>
        <v xml:space="preserve"> PREDIABETES</v>
      </c>
    </row>
    <row r="1721" spans="1:11" x14ac:dyDescent="0.35">
      <c r="A1721">
        <v>1720</v>
      </c>
      <c r="B1721">
        <v>0</v>
      </c>
      <c r="C1721">
        <v>123</v>
      </c>
      <c r="D1721">
        <v>88</v>
      </c>
      <c r="E1721">
        <v>37</v>
      </c>
      <c r="F1721">
        <v>0</v>
      </c>
      <c r="G1721">
        <v>35.200000000000003</v>
      </c>
      <c r="H1721">
        <v>0.19700000000000001</v>
      </c>
      <c r="I1721">
        <v>29</v>
      </c>
      <c r="J1721">
        <v>0</v>
      </c>
      <c r="K1721" t="str">
        <f t="shared" si="26"/>
        <v>NO-DIABETES</v>
      </c>
    </row>
    <row r="1722" spans="1:11" x14ac:dyDescent="0.35">
      <c r="A1722">
        <v>1721</v>
      </c>
      <c r="B1722">
        <v>4</v>
      </c>
      <c r="C1722">
        <v>85</v>
      </c>
      <c r="D1722">
        <v>58</v>
      </c>
      <c r="E1722">
        <v>22</v>
      </c>
      <c r="F1722">
        <v>49</v>
      </c>
      <c r="G1722">
        <v>27.8</v>
      </c>
      <c r="H1722">
        <v>0.30599999999999999</v>
      </c>
      <c r="I1722">
        <v>28</v>
      </c>
      <c r="J1722">
        <v>0</v>
      </c>
      <c r="K1722" t="str">
        <f t="shared" si="26"/>
        <v>NO-DIABETES</v>
      </c>
    </row>
    <row r="1723" spans="1:11" x14ac:dyDescent="0.35">
      <c r="A1723">
        <v>1722</v>
      </c>
      <c r="B1723">
        <v>0</v>
      </c>
      <c r="C1723">
        <v>84</v>
      </c>
      <c r="D1723">
        <v>82</v>
      </c>
      <c r="E1723">
        <v>31</v>
      </c>
      <c r="F1723">
        <v>125</v>
      </c>
      <c r="G1723">
        <v>38.200000000000003</v>
      </c>
      <c r="H1723">
        <v>0.23300000000000001</v>
      </c>
      <c r="I1723">
        <v>23</v>
      </c>
      <c r="J1723">
        <v>0</v>
      </c>
      <c r="K1723" t="str">
        <f t="shared" si="26"/>
        <v>NO-DIABETES</v>
      </c>
    </row>
    <row r="1724" spans="1:11" x14ac:dyDescent="0.35">
      <c r="A1724">
        <v>1723</v>
      </c>
      <c r="B1724">
        <v>0</v>
      </c>
      <c r="C1724">
        <v>145</v>
      </c>
      <c r="D1724">
        <v>0</v>
      </c>
      <c r="E1724">
        <v>0</v>
      </c>
      <c r="F1724">
        <v>0</v>
      </c>
      <c r="G1724">
        <v>44.2</v>
      </c>
      <c r="H1724">
        <v>0.63</v>
      </c>
      <c r="I1724">
        <v>31</v>
      </c>
      <c r="J1724">
        <v>1</v>
      </c>
      <c r="K1724" t="str">
        <f t="shared" si="26"/>
        <v xml:space="preserve"> PREDIABETES</v>
      </c>
    </row>
    <row r="1725" spans="1:11" x14ac:dyDescent="0.35">
      <c r="A1725">
        <v>1724</v>
      </c>
      <c r="B1725">
        <v>0</v>
      </c>
      <c r="C1725">
        <v>135</v>
      </c>
      <c r="D1725">
        <v>68</v>
      </c>
      <c r="E1725">
        <v>42</v>
      </c>
      <c r="F1725">
        <v>250</v>
      </c>
      <c r="G1725">
        <v>42.3</v>
      </c>
      <c r="H1725">
        <v>0.36499999999999999</v>
      </c>
      <c r="I1725">
        <v>24</v>
      </c>
      <c r="J1725">
        <v>1</v>
      </c>
      <c r="K1725" t="str">
        <f t="shared" si="26"/>
        <v>NO-DIABETES</v>
      </c>
    </row>
    <row r="1726" spans="1:11" x14ac:dyDescent="0.35">
      <c r="A1726">
        <v>1725</v>
      </c>
      <c r="B1726">
        <v>1</v>
      </c>
      <c r="C1726">
        <v>139</v>
      </c>
      <c r="D1726">
        <v>62</v>
      </c>
      <c r="E1726">
        <v>41</v>
      </c>
      <c r="F1726">
        <v>480</v>
      </c>
      <c r="G1726">
        <v>40.700000000000003</v>
      </c>
      <c r="H1726">
        <v>0.53600000000000003</v>
      </c>
      <c r="I1726">
        <v>21</v>
      </c>
      <c r="J1726">
        <v>0</v>
      </c>
      <c r="K1726" t="str">
        <f t="shared" si="26"/>
        <v>NO-DIABETES</v>
      </c>
    </row>
    <row r="1727" spans="1:11" x14ac:dyDescent="0.35">
      <c r="A1727">
        <v>1726</v>
      </c>
      <c r="B1727">
        <v>0</v>
      </c>
      <c r="C1727">
        <v>173</v>
      </c>
      <c r="D1727">
        <v>78</v>
      </c>
      <c r="E1727">
        <v>32</v>
      </c>
      <c r="F1727">
        <v>265</v>
      </c>
      <c r="G1727">
        <v>46.5</v>
      </c>
      <c r="H1727">
        <v>1.159</v>
      </c>
      <c r="I1727">
        <v>58</v>
      </c>
      <c r="J1727">
        <v>0</v>
      </c>
      <c r="K1727" t="str">
        <f t="shared" si="26"/>
        <v xml:space="preserve"> PREDIABETES</v>
      </c>
    </row>
    <row r="1728" spans="1:11" x14ac:dyDescent="0.35">
      <c r="A1728">
        <v>1727</v>
      </c>
      <c r="B1728">
        <v>4</v>
      </c>
      <c r="C1728">
        <v>99</v>
      </c>
      <c r="D1728">
        <v>72</v>
      </c>
      <c r="E1728">
        <v>17</v>
      </c>
      <c r="F1728">
        <v>0</v>
      </c>
      <c r="G1728">
        <v>25.6</v>
      </c>
      <c r="H1728">
        <v>0.29399999999999998</v>
      </c>
      <c r="I1728">
        <v>28</v>
      </c>
      <c r="J1728">
        <v>0</v>
      </c>
      <c r="K1728" t="str">
        <f t="shared" si="26"/>
        <v>NO-DIABETES</v>
      </c>
    </row>
    <row r="1729" spans="1:11" x14ac:dyDescent="0.35">
      <c r="A1729">
        <v>1728</v>
      </c>
      <c r="B1729">
        <v>8</v>
      </c>
      <c r="C1729">
        <v>194</v>
      </c>
      <c r="D1729">
        <v>80</v>
      </c>
      <c r="E1729">
        <v>0</v>
      </c>
      <c r="F1729">
        <v>0</v>
      </c>
      <c r="G1729">
        <v>26.1</v>
      </c>
      <c r="H1729">
        <v>0.55100000000000005</v>
      </c>
      <c r="I1729">
        <v>67</v>
      </c>
      <c r="J1729">
        <v>0</v>
      </c>
      <c r="K1729" t="str">
        <f t="shared" si="26"/>
        <v xml:space="preserve"> PREDIABETES</v>
      </c>
    </row>
    <row r="1730" spans="1:11" x14ac:dyDescent="0.35">
      <c r="A1730">
        <v>1729</v>
      </c>
      <c r="B1730">
        <v>2</v>
      </c>
      <c r="C1730">
        <v>83</v>
      </c>
      <c r="D1730">
        <v>65</v>
      </c>
      <c r="E1730">
        <v>28</v>
      </c>
      <c r="F1730">
        <v>66</v>
      </c>
      <c r="G1730">
        <v>36.799999999999997</v>
      </c>
      <c r="H1730">
        <v>0.629</v>
      </c>
      <c r="I1730">
        <v>24</v>
      </c>
      <c r="J1730">
        <v>0</v>
      </c>
      <c r="K1730" t="str">
        <f t="shared" si="26"/>
        <v>NO-DIABETES</v>
      </c>
    </row>
    <row r="1731" spans="1:11" x14ac:dyDescent="0.35">
      <c r="A1731">
        <v>1730</v>
      </c>
      <c r="B1731">
        <v>2</v>
      </c>
      <c r="C1731">
        <v>89</v>
      </c>
      <c r="D1731">
        <v>90</v>
      </c>
      <c r="E1731">
        <v>30</v>
      </c>
      <c r="F1731">
        <v>0</v>
      </c>
      <c r="G1731">
        <v>33.5</v>
      </c>
      <c r="H1731">
        <v>0.29199999999999998</v>
      </c>
      <c r="I1731">
        <v>42</v>
      </c>
      <c r="J1731">
        <v>0</v>
      </c>
      <c r="K1731" t="str">
        <f t="shared" ref="K1731:K1794" si="27">IF(C1731&gt;=140," PREDIABETES","NO-DIABETES")</f>
        <v>NO-DIABETES</v>
      </c>
    </row>
    <row r="1732" spans="1:11" x14ac:dyDescent="0.35">
      <c r="A1732">
        <v>1731</v>
      </c>
      <c r="B1732">
        <v>4</v>
      </c>
      <c r="C1732">
        <v>99</v>
      </c>
      <c r="D1732">
        <v>68</v>
      </c>
      <c r="E1732">
        <v>38</v>
      </c>
      <c r="F1732">
        <v>0</v>
      </c>
      <c r="G1732">
        <v>32.799999999999997</v>
      </c>
      <c r="H1732">
        <v>0.14499999999999999</v>
      </c>
      <c r="I1732">
        <v>33</v>
      </c>
      <c r="J1732">
        <v>0</v>
      </c>
      <c r="K1732" t="str">
        <f t="shared" si="27"/>
        <v>NO-DIABETES</v>
      </c>
    </row>
    <row r="1733" spans="1:11" x14ac:dyDescent="0.35">
      <c r="A1733">
        <v>1732</v>
      </c>
      <c r="B1733">
        <v>4</v>
      </c>
      <c r="C1733">
        <v>125</v>
      </c>
      <c r="D1733">
        <v>70</v>
      </c>
      <c r="E1733">
        <v>18</v>
      </c>
      <c r="F1733">
        <v>122</v>
      </c>
      <c r="G1733">
        <v>28.9</v>
      </c>
      <c r="H1733">
        <v>1.1439999999999999</v>
      </c>
      <c r="I1733">
        <v>45</v>
      </c>
      <c r="J1733">
        <v>1</v>
      </c>
      <c r="K1733" t="str">
        <f t="shared" si="27"/>
        <v>NO-DIABETES</v>
      </c>
    </row>
    <row r="1734" spans="1:11" x14ac:dyDescent="0.35">
      <c r="A1734">
        <v>1733</v>
      </c>
      <c r="B1734">
        <v>3</v>
      </c>
      <c r="C1734">
        <v>80</v>
      </c>
      <c r="D1734">
        <v>0</v>
      </c>
      <c r="E1734">
        <v>0</v>
      </c>
      <c r="F1734">
        <v>0</v>
      </c>
      <c r="G1734">
        <v>0</v>
      </c>
      <c r="H1734">
        <v>0.17399999999999999</v>
      </c>
      <c r="I1734">
        <v>22</v>
      </c>
      <c r="J1734">
        <v>0</v>
      </c>
      <c r="K1734" t="str">
        <f t="shared" si="27"/>
        <v>NO-DIABETES</v>
      </c>
    </row>
    <row r="1735" spans="1:11" x14ac:dyDescent="0.35">
      <c r="A1735">
        <v>1734</v>
      </c>
      <c r="B1735">
        <v>6</v>
      </c>
      <c r="C1735">
        <v>166</v>
      </c>
      <c r="D1735">
        <v>74</v>
      </c>
      <c r="E1735">
        <v>0</v>
      </c>
      <c r="F1735">
        <v>0</v>
      </c>
      <c r="G1735">
        <v>26.6</v>
      </c>
      <c r="H1735">
        <v>0.30399999999999999</v>
      </c>
      <c r="I1735">
        <v>66</v>
      </c>
      <c r="J1735">
        <v>0</v>
      </c>
      <c r="K1735" t="str">
        <f t="shared" si="27"/>
        <v xml:space="preserve"> PREDIABETES</v>
      </c>
    </row>
    <row r="1736" spans="1:11" x14ac:dyDescent="0.35">
      <c r="A1736">
        <v>1735</v>
      </c>
      <c r="B1736">
        <v>5</v>
      </c>
      <c r="C1736">
        <v>110</v>
      </c>
      <c r="D1736">
        <v>68</v>
      </c>
      <c r="E1736">
        <v>0</v>
      </c>
      <c r="F1736">
        <v>0</v>
      </c>
      <c r="G1736">
        <v>26</v>
      </c>
      <c r="H1736">
        <v>0.29199999999999998</v>
      </c>
      <c r="I1736">
        <v>30</v>
      </c>
      <c r="J1736">
        <v>0</v>
      </c>
      <c r="K1736" t="str">
        <f t="shared" si="27"/>
        <v>NO-DIABETES</v>
      </c>
    </row>
    <row r="1737" spans="1:11" x14ac:dyDescent="0.35">
      <c r="A1737">
        <v>1736</v>
      </c>
      <c r="B1737">
        <v>2</v>
      </c>
      <c r="C1737">
        <v>81</v>
      </c>
      <c r="D1737">
        <v>72</v>
      </c>
      <c r="E1737">
        <v>15</v>
      </c>
      <c r="F1737">
        <v>76</v>
      </c>
      <c r="G1737">
        <v>30.1</v>
      </c>
      <c r="H1737">
        <v>0.54700000000000004</v>
      </c>
      <c r="I1737">
        <v>25</v>
      </c>
      <c r="J1737">
        <v>0</v>
      </c>
      <c r="K1737" t="str">
        <f t="shared" si="27"/>
        <v>NO-DIABETES</v>
      </c>
    </row>
    <row r="1738" spans="1:11" x14ac:dyDescent="0.35">
      <c r="A1738">
        <v>1737</v>
      </c>
      <c r="B1738">
        <v>7</v>
      </c>
      <c r="C1738">
        <v>195</v>
      </c>
      <c r="D1738">
        <v>70</v>
      </c>
      <c r="E1738">
        <v>33</v>
      </c>
      <c r="F1738">
        <v>145</v>
      </c>
      <c r="G1738">
        <v>25.1</v>
      </c>
      <c r="H1738">
        <v>0.16300000000000001</v>
      </c>
      <c r="I1738">
        <v>55</v>
      </c>
      <c r="J1738">
        <v>1</v>
      </c>
      <c r="K1738" t="str">
        <f t="shared" si="27"/>
        <v xml:space="preserve"> PREDIABETES</v>
      </c>
    </row>
    <row r="1739" spans="1:11" x14ac:dyDescent="0.35">
      <c r="A1739">
        <v>1738</v>
      </c>
      <c r="B1739">
        <v>6</v>
      </c>
      <c r="C1739">
        <v>154</v>
      </c>
      <c r="D1739">
        <v>74</v>
      </c>
      <c r="E1739">
        <v>32</v>
      </c>
      <c r="F1739">
        <v>193</v>
      </c>
      <c r="G1739">
        <v>29.3</v>
      </c>
      <c r="H1739">
        <v>0.83899999999999997</v>
      </c>
      <c r="I1739">
        <v>39</v>
      </c>
      <c r="J1739">
        <v>0</v>
      </c>
      <c r="K1739" t="str">
        <f t="shared" si="27"/>
        <v xml:space="preserve"> PREDIABETES</v>
      </c>
    </row>
    <row r="1740" spans="1:11" x14ac:dyDescent="0.35">
      <c r="A1740">
        <v>1739</v>
      </c>
      <c r="B1740">
        <v>2</v>
      </c>
      <c r="C1740">
        <v>117</v>
      </c>
      <c r="D1740">
        <v>90</v>
      </c>
      <c r="E1740">
        <v>19</v>
      </c>
      <c r="F1740">
        <v>71</v>
      </c>
      <c r="G1740">
        <v>25.2</v>
      </c>
      <c r="H1740">
        <v>0.313</v>
      </c>
      <c r="I1740">
        <v>21</v>
      </c>
      <c r="J1740">
        <v>0</v>
      </c>
      <c r="K1740" t="str">
        <f t="shared" si="27"/>
        <v>NO-DIABETES</v>
      </c>
    </row>
    <row r="1741" spans="1:11" x14ac:dyDescent="0.35">
      <c r="A1741">
        <v>1740</v>
      </c>
      <c r="B1741">
        <v>3</v>
      </c>
      <c r="C1741">
        <v>84</v>
      </c>
      <c r="D1741">
        <v>72</v>
      </c>
      <c r="E1741">
        <v>32</v>
      </c>
      <c r="F1741">
        <v>0</v>
      </c>
      <c r="G1741">
        <v>37.200000000000003</v>
      </c>
      <c r="H1741">
        <v>0.26700000000000002</v>
      </c>
      <c r="I1741">
        <v>28</v>
      </c>
      <c r="J1741">
        <v>0</v>
      </c>
      <c r="K1741" t="str">
        <f t="shared" si="27"/>
        <v>NO-DIABETES</v>
      </c>
    </row>
    <row r="1742" spans="1:11" x14ac:dyDescent="0.35">
      <c r="A1742">
        <v>1741</v>
      </c>
      <c r="B1742">
        <v>6</v>
      </c>
      <c r="C1742">
        <v>0</v>
      </c>
      <c r="D1742">
        <v>68</v>
      </c>
      <c r="E1742">
        <v>41</v>
      </c>
      <c r="F1742">
        <v>0</v>
      </c>
      <c r="G1742">
        <v>39</v>
      </c>
      <c r="H1742">
        <v>0.72699999999999998</v>
      </c>
      <c r="I1742">
        <v>41</v>
      </c>
      <c r="J1742">
        <v>1</v>
      </c>
      <c r="K1742" t="str">
        <f t="shared" si="27"/>
        <v>NO-DIABETES</v>
      </c>
    </row>
    <row r="1743" spans="1:11" x14ac:dyDescent="0.35">
      <c r="A1743">
        <v>1742</v>
      </c>
      <c r="B1743">
        <v>7</v>
      </c>
      <c r="C1743">
        <v>94</v>
      </c>
      <c r="D1743">
        <v>64</v>
      </c>
      <c r="E1743">
        <v>25</v>
      </c>
      <c r="F1743">
        <v>79</v>
      </c>
      <c r="G1743">
        <v>33.299999999999997</v>
      </c>
      <c r="H1743">
        <v>0.73799999999999999</v>
      </c>
      <c r="I1743">
        <v>41</v>
      </c>
      <c r="J1743">
        <v>0</v>
      </c>
      <c r="K1743" t="str">
        <f t="shared" si="27"/>
        <v>NO-DIABETES</v>
      </c>
    </row>
    <row r="1744" spans="1:11" x14ac:dyDescent="0.35">
      <c r="A1744">
        <v>1743</v>
      </c>
      <c r="B1744">
        <v>3</v>
      </c>
      <c r="C1744">
        <v>96</v>
      </c>
      <c r="D1744">
        <v>78</v>
      </c>
      <c r="E1744">
        <v>39</v>
      </c>
      <c r="F1744">
        <v>0</v>
      </c>
      <c r="G1744">
        <v>37.299999999999997</v>
      </c>
      <c r="H1744">
        <v>0.23799999999999999</v>
      </c>
      <c r="I1744">
        <v>40</v>
      </c>
      <c r="J1744">
        <v>0</v>
      </c>
      <c r="K1744" t="str">
        <f t="shared" si="27"/>
        <v>NO-DIABETES</v>
      </c>
    </row>
    <row r="1745" spans="1:11" x14ac:dyDescent="0.35">
      <c r="A1745">
        <v>1744</v>
      </c>
      <c r="B1745">
        <v>10</v>
      </c>
      <c r="C1745">
        <v>75</v>
      </c>
      <c r="D1745">
        <v>82</v>
      </c>
      <c r="E1745">
        <v>0</v>
      </c>
      <c r="F1745">
        <v>0</v>
      </c>
      <c r="G1745">
        <v>33.299999999999997</v>
      </c>
      <c r="H1745">
        <v>0.26300000000000001</v>
      </c>
      <c r="I1745">
        <v>38</v>
      </c>
      <c r="J1745">
        <v>0</v>
      </c>
      <c r="K1745" t="str">
        <f t="shared" si="27"/>
        <v>NO-DIABETES</v>
      </c>
    </row>
    <row r="1746" spans="1:11" x14ac:dyDescent="0.35">
      <c r="A1746">
        <v>1745</v>
      </c>
      <c r="B1746">
        <v>0</v>
      </c>
      <c r="C1746">
        <v>180</v>
      </c>
      <c r="D1746">
        <v>90</v>
      </c>
      <c r="E1746">
        <v>26</v>
      </c>
      <c r="F1746">
        <v>90</v>
      </c>
      <c r="G1746">
        <v>36.5</v>
      </c>
      <c r="H1746">
        <v>0.314</v>
      </c>
      <c r="I1746">
        <v>35</v>
      </c>
      <c r="J1746">
        <v>1</v>
      </c>
      <c r="K1746" t="str">
        <f t="shared" si="27"/>
        <v xml:space="preserve"> PREDIABETES</v>
      </c>
    </row>
    <row r="1747" spans="1:11" x14ac:dyDescent="0.35">
      <c r="A1747">
        <v>1746</v>
      </c>
      <c r="B1747">
        <v>1</v>
      </c>
      <c r="C1747">
        <v>130</v>
      </c>
      <c r="D1747">
        <v>60</v>
      </c>
      <c r="E1747">
        <v>23</v>
      </c>
      <c r="F1747">
        <v>170</v>
      </c>
      <c r="G1747">
        <v>28.6</v>
      </c>
      <c r="H1747">
        <v>0.69199999999999995</v>
      </c>
      <c r="I1747">
        <v>21</v>
      </c>
      <c r="J1747">
        <v>0</v>
      </c>
      <c r="K1747" t="str">
        <f t="shared" si="27"/>
        <v>NO-DIABETES</v>
      </c>
    </row>
    <row r="1748" spans="1:11" x14ac:dyDescent="0.35">
      <c r="A1748">
        <v>1747</v>
      </c>
      <c r="B1748">
        <v>2</v>
      </c>
      <c r="C1748">
        <v>84</v>
      </c>
      <c r="D1748">
        <v>50</v>
      </c>
      <c r="E1748">
        <v>23</v>
      </c>
      <c r="F1748">
        <v>76</v>
      </c>
      <c r="G1748">
        <v>30.4</v>
      </c>
      <c r="H1748">
        <v>0.96799999999999997</v>
      </c>
      <c r="I1748">
        <v>21</v>
      </c>
      <c r="J1748">
        <v>0</v>
      </c>
      <c r="K1748" t="str">
        <f t="shared" si="27"/>
        <v>NO-DIABETES</v>
      </c>
    </row>
    <row r="1749" spans="1:11" x14ac:dyDescent="0.35">
      <c r="A1749">
        <v>1748</v>
      </c>
      <c r="B1749">
        <v>8</v>
      </c>
      <c r="C1749">
        <v>120</v>
      </c>
      <c r="D1749">
        <v>78</v>
      </c>
      <c r="E1749">
        <v>0</v>
      </c>
      <c r="F1749">
        <v>0</v>
      </c>
      <c r="G1749">
        <v>25</v>
      </c>
      <c r="H1749">
        <v>0.40899999999999997</v>
      </c>
      <c r="I1749">
        <v>64</v>
      </c>
      <c r="J1749">
        <v>0</v>
      </c>
      <c r="K1749" t="str">
        <f t="shared" si="27"/>
        <v>NO-DIABETES</v>
      </c>
    </row>
    <row r="1750" spans="1:11" x14ac:dyDescent="0.35">
      <c r="A1750">
        <v>1749</v>
      </c>
      <c r="B1750">
        <v>12</v>
      </c>
      <c r="C1750">
        <v>84</v>
      </c>
      <c r="D1750">
        <v>72</v>
      </c>
      <c r="E1750">
        <v>31</v>
      </c>
      <c r="F1750">
        <v>0</v>
      </c>
      <c r="G1750">
        <v>29.7</v>
      </c>
      <c r="H1750">
        <v>0.29699999999999999</v>
      </c>
      <c r="I1750">
        <v>46</v>
      </c>
      <c r="J1750">
        <v>1</v>
      </c>
      <c r="K1750" t="str">
        <f t="shared" si="27"/>
        <v>NO-DIABETES</v>
      </c>
    </row>
    <row r="1751" spans="1:11" x14ac:dyDescent="0.35">
      <c r="A1751">
        <v>1750</v>
      </c>
      <c r="B1751">
        <v>0</v>
      </c>
      <c r="C1751">
        <v>139</v>
      </c>
      <c r="D1751">
        <v>62</v>
      </c>
      <c r="E1751">
        <v>17</v>
      </c>
      <c r="F1751">
        <v>210</v>
      </c>
      <c r="G1751">
        <v>22.1</v>
      </c>
      <c r="H1751">
        <v>0.20699999999999999</v>
      </c>
      <c r="I1751">
        <v>21</v>
      </c>
      <c r="J1751">
        <v>0</v>
      </c>
      <c r="K1751" t="str">
        <f t="shared" si="27"/>
        <v>NO-DIABETES</v>
      </c>
    </row>
    <row r="1752" spans="1:11" x14ac:dyDescent="0.35">
      <c r="A1752">
        <v>1751</v>
      </c>
      <c r="B1752">
        <v>9</v>
      </c>
      <c r="C1752">
        <v>91</v>
      </c>
      <c r="D1752">
        <v>68</v>
      </c>
      <c r="E1752">
        <v>0</v>
      </c>
      <c r="F1752">
        <v>0</v>
      </c>
      <c r="G1752">
        <v>24.2</v>
      </c>
      <c r="H1752">
        <v>0.2</v>
      </c>
      <c r="I1752">
        <v>58</v>
      </c>
      <c r="J1752">
        <v>0</v>
      </c>
      <c r="K1752" t="str">
        <f t="shared" si="27"/>
        <v>NO-DIABETES</v>
      </c>
    </row>
    <row r="1753" spans="1:11" x14ac:dyDescent="0.35">
      <c r="A1753">
        <v>1752</v>
      </c>
      <c r="B1753">
        <v>2</v>
      </c>
      <c r="C1753">
        <v>91</v>
      </c>
      <c r="D1753">
        <v>62</v>
      </c>
      <c r="E1753">
        <v>0</v>
      </c>
      <c r="F1753">
        <v>0</v>
      </c>
      <c r="G1753">
        <v>27.3</v>
      </c>
      <c r="H1753">
        <v>0.52500000000000002</v>
      </c>
      <c r="I1753">
        <v>22</v>
      </c>
      <c r="J1753">
        <v>0</v>
      </c>
      <c r="K1753" t="str">
        <f t="shared" si="27"/>
        <v>NO-DIABETES</v>
      </c>
    </row>
    <row r="1754" spans="1:11" x14ac:dyDescent="0.35">
      <c r="A1754">
        <v>1753</v>
      </c>
      <c r="B1754">
        <v>3</v>
      </c>
      <c r="C1754">
        <v>99</v>
      </c>
      <c r="D1754">
        <v>54</v>
      </c>
      <c r="E1754">
        <v>19</v>
      </c>
      <c r="F1754">
        <v>86</v>
      </c>
      <c r="G1754">
        <v>25.6</v>
      </c>
      <c r="H1754">
        <v>0.154</v>
      </c>
      <c r="I1754">
        <v>24</v>
      </c>
      <c r="J1754">
        <v>0</v>
      </c>
      <c r="K1754" t="str">
        <f t="shared" si="27"/>
        <v>NO-DIABETES</v>
      </c>
    </row>
    <row r="1755" spans="1:11" x14ac:dyDescent="0.35">
      <c r="A1755">
        <v>1754</v>
      </c>
      <c r="B1755">
        <v>3</v>
      </c>
      <c r="C1755">
        <v>163</v>
      </c>
      <c r="D1755">
        <v>70</v>
      </c>
      <c r="E1755">
        <v>18</v>
      </c>
      <c r="F1755">
        <v>105</v>
      </c>
      <c r="G1755">
        <v>31.6</v>
      </c>
      <c r="H1755">
        <v>0.26800000000000002</v>
      </c>
      <c r="I1755">
        <v>28</v>
      </c>
      <c r="J1755">
        <v>1</v>
      </c>
      <c r="K1755" t="str">
        <f t="shared" si="27"/>
        <v xml:space="preserve"> PREDIABETES</v>
      </c>
    </row>
    <row r="1756" spans="1:11" x14ac:dyDescent="0.35">
      <c r="A1756">
        <v>1755</v>
      </c>
      <c r="B1756">
        <v>9</v>
      </c>
      <c r="C1756">
        <v>145</v>
      </c>
      <c r="D1756">
        <v>88</v>
      </c>
      <c r="E1756">
        <v>34</v>
      </c>
      <c r="F1756">
        <v>165</v>
      </c>
      <c r="G1756">
        <v>30.3</v>
      </c>
      <c r="H1756">
        <v>0.77100000000000002</v>
      </c>
      <c r="I1756">
        <v>53</v>
      </c>
      <c r="J1756">
        <v>1</v>
      </c>
      <c r="K1756" t="str">
        <f t="shared" si="27"/>
        <v xml:space="preserve"> PREDIABETES</v>
      </c>
    </row>
    <row r="1757" spans="1:11" x14ac:dyDescent="0.35">
      <c r="A1757">
        <v>1756</v>
      </c>
      <c r="B1757">
        <v>2</v>
      </c>
      <c r="C1757">
        <v>122</v>
      </c>
      <c r="D1757">
        <v>60</v>
      </c>
      <c r="E1757">
        <v>18</v>
      </c>
      <c r="F1757">
        <v>106</v>
      </c>
      <c r="G1757">
        <v>29.8</v>
      </c>
      <c r="H1757">
        <v>0.71699999999999997</v>
      </c>
      <c r="I1757">
        <v>22</v>
      </c>
      <c r="J1757">
        <v>0</v>
      </c>
      <c r="K1757" t="str">
        <f t="shared" si="27"/>
        <v>NO-DIABETES</v>
      </c>
    </row>
    <row r="1758" spans="1:11" x14ac:dyDescent="0.35">
      <c r="A1758">
        <v>1757</v>
      </c>
      <c r="B1758">
        <v>0</v>
      </c>
      <c r="C1758">
        <v>107</v>
      </c>
      <c r="D1758">
        <v>76</v>
      </c>
      <c r="E1758">
        <v>0</v>
      </c>
      <c r="F1758">
        <v>0</v>
      </c>
      <c r="G1758">
        <v>45.3</v>
      </c>
      <c r="H1758">
        <v>0.68600000000000005</v>
      </c>
      <c r="I1758">
        <v>24</v>
      </c>
      <c r="J1758">
        <v>0</v>
      </c>
      <c r="K1758" t="str">
        <f t="shared" si="27"/>
        <v>NO-DIABETES</v>
      </c>
    </row>
    <row r="1759" spans="1:11" x14ac:dyDescent="0.35">
      <c r="A1759">
        <v>1758</v>
      </c>
      <c r="B1759">
        <v>1</v>
      </c>
      <c r="C1759">
        <v>86</v>
      </c>
      <c r="D1759">
        <v>66</v>
      </c>
      <c r="E1759">
        <v>52</v>
      </c>
      <c r="F1759">
        <v>65</v>
      </c>
      <c r="G1759">
        <v>41.3</v>
      </c>
      <c r="H1759">
        <v>0.91700000000000004</v>
      </c>
      <c r="I1759">
        <v>29</v>
      </c>
      <c r="J1759">
        <v>0</v>
      </c>
      <c r="K1759" t="str">
        <f t="shared" si="27"/>
        <v>NO-DIABETES</v>
      </c>
    </row>
    <row r="1760" spans="1:11" x14ac:dyDescent="0.35">
      <c r="A1760">
        <v>1759</v>
      </c>
      <c r="B1760">
        <v>6</v>
      </c>
      <c r="C1760">
        <v>91</v>
      </c>
      <c r="D1760">
        <v>0</v>
      </c>
      <c r="E1760">
        <v>0</v>
      </c>
      <c r="F1760">
        <v>0</v>
      </c>
      <c r="G1760">
        <v>29.8</v>
      </c>
      <c r="H1760">
        <v>0.501</v>
      </c>
      <c r="I1760">
        <v>31</v>
      </c>
      <c r="J1760">
        <v>0</v>
      </c>
      <c r="K1760" t="str">
        <f t="shared" si="27"/>
        <v>NO-DIABETES</v>
      </c>
    </row>
    <row r="1761" spans="1:11" x14ac:dyDescent="0.35">
      <c r="A1761">
        <v>1760</v>
      </c>
      <c r="B1761">
        <v>1</v>
      </c>
      <c r="C1761">
        <v>77</v>
      </c>
      <c r="D1761">
        <v>56</v>
      </c>
      <c r="E1761">
        <v>30</v>
      </c>
      <c r="F1761">
        <v>56</v>
      </c>
      <c r="G1761">
        <v>33.299999999999997</v>
      </c>
      <c r="H1761">
        <v>1.2509999999999999</v>
      </c>
      <c r="I1761">
        <v>24</v>
      </c>
      <c r="J1761">
        <v>0</v>
      </c>
      <c r="K1761" t="str">
        <f t="shared" si="27"/>
        <v>NO-DIABETES</v>
      </c>
    </row>
    <row r="1762" spans="1:11" x14ac:dyDescent="0.35">
      <c r="A1762">
        <v>1761</v>
      </c>
      <c r="B1762">
        <v>4</v>
      </c>
      <c r="C1762">
        <v>132</v>
      </c>
      <c r="D1762">
        <v>0</v>
      </c>
      <c r="E1762">
        <v>0</v>
      </c>
      <c r="F1762">
        <v>0</v>
      </c>
      <c r="G1762">
        <v>32.9</v>
      </c>
      <c r="H1762">
        <v>0.30199999999999999</v>
      </c>
      <c r="I1762">
        <v>23</v>
      </c>
      <c r="J1762">
        <v>1</v>
      </c>
      <c r="K1762" t="str">
        <f t="shared" si="27"/>
        <v>NO-DIABETES</v>
      </c>
    </row>
    <row r="1763" spans="1:11" x14ac:dyDescent="0.35">
      <c r="A1763">
        <v>1762</v>
      </c>
      <c r="B1763">
        <v>0</v>
      </c>
      <c r="C1763">
        <v>105</v>
      </c>
      <c r="D1763">
        <v>90</v>
      </c>
      <c r="E1763">
        <v>0</v>
      </c>
      <c r="F1763">
        <v>0</v>
      </c>
      <c r="G1763">
        <v>29.6</v>
      </c>
      <c r="H1763">
        <v>0.19700000000000001</v>
      </c>
      <c r="I1763">
        <v>46</v>
      </c>
      <c r="J1763">
        <v>0</v>
      </c>
      <c r="K1763" t="str">
        <f t="shared" si="27"/>
        <v>NO-DIABETES</v>
      </c>
    </row>
    <row r="1764" spans="1:11" x14ac:dyDescent="0.35">
      <c r="A1764">
        <v>1763</v>
      </c>
      <c r="B1764">
        <v>0</v>
      </c>
      <c r="C1764">
        <v>57</v>
      </c>
      <c r="D1764">
        <v>60</v>
      </c>
      <c r="E1764">
        <v>0</v>
      </c>
      <c r="F1764">
        <v>0</v>
      </c>
      <c r="G1764">
        <v>21.7</v>
      </c>
      <c r="H1764">
        <v>0.73499999999999999</v>
      </c>
      <c r="I1764">
        <v>67</v>
      </c>
      <c r="J1764">
        <v>0</v>
      </c>
      <c r="K1764" t="str">
        <f t="shared" si="27"/>
        <v>NO-DIABETES</v>
      </c>
    </row>
    <row r="1765" spans="1:11" x14ac:dyDescent="0.35">
      <c r="A1765">
        <v>1764</v>
      </c>
      <c r="B1765">
        <v>0</v>
      </c>
      <c r="C1765">
        <v>127</v>
      </c>
      <c r="D1765">
        <v>80</v>
      </c>
      <c r="E1765">
        <v>37</v>
      </c>
      <c r="F1765">
        <v>210</v>
      </c>
      <c r="G1765">
        <v>36.299999999999997</v>
      </c>
      <c r="H1765">
        <v>0.80400000000000005</v>
      </c>
      <c r="I1765">
        <v>23</v>
      </c>
      <c r="J1765">
        <v>0</v>
      </c>
      <c r="K1765" t="str">
        <f t="shared" si="27"/>
        <v>NO-DIABETES</v>
      </c>
    </row>
    <row r="1766" spans="1:11" x14ac:dyDescent="0.35">
      <c r="A1766">
        <v>1765</v>
      </c>
      <c r="B1766">
        <v>3</v>
      </c>
      <c r="C1766">
        <v>129</v>
      </c>
      <c r="D1766">
        <v>92</v>
      </c>
      <c r="E1766">
        <v>49</v>
      </c>
      <c r="F1766">
        <v>155</v>
      </c>
      <c r="G1766">
        <v>36.4</v>
      </c>
      <c r="H1766">
        <v>0.96799999999999997</v>
      </c>
      <c r="I1766">
        <v>32</v>
      </c>
      <c r="J1766">
        <v>1</v>
      </c>
      <c r="K1766" t="str">
        <f t="shared" si="27"/>
        <v>NO-DIABETES</v>
      </c>
    </row>
    <row r="1767" spans="1:11" x14ac:dyDescent="0.35">
      <c r="A1767">
        <v>1766</v>
      </c>
      <c r="B1767">
        <v>8</v>
      </c>
      <c r="C1767">
        <v>100</v>
      </c>
      <c r="D1767">
        <v>74</v>
      </c>
      <c r="E1767">
        <v>40</v>
      </c>
      <c r="F1767">
        <v>215</v>
      </c>
      <c r="G1767">
        <v>39.4</v>
      </c>
      <c r="H1767">
        <v>0.66100000000000003</v>
      </c>
      <c r="I1767">
        <v>43</v>
      </c>
      <c r="J1767">
        <v>1</v>
      </c>
      <c r="K1767" t="str">
        <f t="shared" si="27"/>
        <v>NO-DIABETES</v>
      </c>
    </row>
    <row r="1768" spans="1:11" x14ac:dyDescent="0.35">
      <c r="A1768">
        <v>1767</v>
      </c>
      <c r="B1768">
        <v>3</v>
      </c>
      <c r="C1768">
        <v>128</v>
      </c>
      <c r="D1768">
        <v>72</v>
      </c>
      <c r="E1768">
        <v>25</v>
      </c>
      <c r="F1768">
        <v>190</v>
      </c>
      <c r="G1768">
        <v>32.4</v>
      </c>
      <c r="H1768">
        <v>0.54900000000000004</v>
      </c>
      <c r="I1768">
        <v>27</v>
      </c>
      <c r="J1768">
        <v>1</v>
      </c>
      <c r="K1768" t="str">
        <f t="shared" si="27"/>
        <v>NO-DIABETES</v>
      </c>
    </row>
    <row r="1769" spans="1:11" x14ac:dyDescent="0.35">
      <c r="A1769">
        <v>1768</v>
      </c>
      <c r="B1769">
        <v>10</v>
      </c>
      <c r="C1769">
        <v>90</v>
      </c>
      <c r="D1769">
        <v>85</v>
      </c>
      <c r="E1769">
        <v>32</v>
      </c>
      <c r="F1769">
        <v>0</v>
      </c>
      <c r="G1769">
        <v>34.9</v>
      </c>
      <c r="H1769">
        <v>0.82499999999999996</v>
      </c>
      <c r="I1769">
        <v>56</v>
      </c>
      <c r="J1769">
        <v>1</v>
      </c>
      <c r="K1769" t="str">
        <f t="shared" si="27"/>
        <v>NO-DIABETES</v>
      </c>
    </row>
    <row r="1770" spans="1:11" x14ac:dyDescent="0.35">
      <c r="A1770">
        <v>1769</v>
      </c>
      <c r="B1770">
        <v>4</v>
      </c>
      <c r="C1770">
        <v>84</v>
      </c>
      <c r="D1770">
        <v>90</v>
      </c>
      <c r="E1770">
        <v>23</v>
      </c>
      <c r="F1770">
        <v>56</v>
      </c>
      <c r="G1770">
        <v>39.5</v>
      </c>
      <c r="H1770">
        <v>0.159</v>
      </c>
      <c r="I1770">
        <v>25</v>
      </c>
      <c r="J1770">
        <v>0</v>
      </c>
      <c r="K1770" t="str">
        <f t="shared" si="27"/>
        <v>NO-DIABETES</v>
      </c>
    </row>
    <row r="1771" spans="1:11" x14ac:dyDescent="0.35">
      <c r="A1771">
        <v>1770</v>
      </c>
      <c r="B1771">
        <v>1</v>
      </c>
      <c r="C1771">
        <v>88</v>
      </c>
      <c r="D1771">
        <v>78</v>
      </c>
      <c r="E1771">
        <v>29</v>
      </c>
      <c r="F1771">
        <v>76</v>
      </c>
      <c r="G1771">
        <v>32</v>
      </c>
      <c r="H1771">
        <v>0.36499999999999999</v>
      </c>
      <c r="I1771">
        <v>29</v>
      </c>
      <c r="J1771">
        <v>0</v>
      </c>
      <c r="K1771" t="str">
        <f t="shared" si="27"/>
        <v>NO-DIABETES</v>
      </c>
    </row>
    <row r="1772" spans="1:11" x14ac:dyDescent="0.35">
      <c r="A1772">
        <v>1771</v>
      </c>
      <c r="B1772">
        <v>8</v>
      </c>
      <c r="C1772">
        <v>186</v>
      </c>
      <c r="D1772">
        <v>90</v>
      </c>
      <c r="E1772">
        <v>35</v>
      </c>
      <c r="F1772">
        <v>225</v>
      </c>
      <c r="G1772">
        <v>34.5</v>
      </c>
      <c r="H1772">
        <v>0.42299999999999999</v>
      </c>
      <c r="I1772">
        <v>37</v>
      </c>
      <c r="J1772">
        <v>1</v>
      </c>
      <c r="K1772" t="str">
        <f t="shared" si="27"/>
        <v xml:space="preserve"> PREDIABETES</v>
      </c>
    </row>
    <row r="1773" spans="1:11" x14ac:dyDescent="0.35">
      <c r="A1773">
        <v>1772</v>
      </c>
      <c r="B1773">
        <v>5</v>
      </c>
      <c r="C1773">
        <v>187</v>
      </c>
      <c r="D1773">
        <v>76</v>
      </c>
      <c r="E1773">
        <v>27</v>
      </c>
      <c r="F1773">
        <v>207</v>
      </c>
      <c r="G1773">
        <v>43.6</v>
      </c>
      <c r="H1773">
        <v>1.034</v>
      </c>
      <c r="I1773">
        <v>53</v>
      </c>
      <c r="J1773">
        <v>1</v>
      </c>
      <c r="K1773" t="str">
        <f t="shared" si="27"/>
        <v xml:space="preserve"> PREDIABETES</v>
      </c>
    </row>
    <row r="1774" spans="1:11" x14ac:dyDescent="0.35">
      <c r="A1774">
        <v>1773</v>
      </c>
      <c r="B1774">
        <v>4</v>
      </c>
      <c r="C1774">
        <v>131</v>
      </c>
      <c r="D1774">
        <v>68</v>
      </c>
      <c r="E1774">
        <v>21</v>
      </c>
      <c r="F1774">
        <v>166</v>
      </c>
      <c r="G1774">
        <v>33.1</v>
      </c>
      <c r="H1774">
        <v>0.16</v>
      </c>
      <c r="I1774">
        <v>28</v>
      </c>
      <c r="J1774">
        <v>0</v>
      </c>
      <c r="K1774" t="str">
        <f t="shared" si="27"/>
        <v>NO-DIABETES</v>
      </c>
    </row>
    <row r="1775" spans="1:11" x14ac:dyDescent="0.35">
      <c r="A1775">
        <v>1774</v>
      </c>
      <c r="B1775">
        <v>1</v>
      </c>
      <c r="C1775">
        <v>164</v>
      </c>
      <c r="D1775">
        <v>82</v>
      </c>
      <c r="E1775">
        <v>43</v>
      </c>
      <c r="F1775">
        <v>67</v>
      </c>
      <c r="G1775">
        <v>32.799999999999997</v>
      </c>
      <c r="H1775">
        <v>0.34100000000000003</v>
      </c>
      <c r="I1775">
        <v>50</v>
      </c>
      <c r="J1775">
        <v>0</v>
      </c>
      <c r="K1775" t="str">
        <f t="shared" si="27"/>
        <v xml:space="preserve"> PREDIABETES</v>
      </c>
    </row>
    <row r="1776" spans="1:11" x14ac:dyDescent="0.35">
      <c r="A1776">
        <v>1775</v>
      </c>
      <c r="B1776">
        <v>4</v>
      </c>
      <c r="C1776">
        <v>189</v>
      </c>
      <c r="D1776">
        <v>110</v>
      </c>
      <c r="E1776">
        <v>31</v>
      </c>
      <c r="F1776">
        <v>0</v>
      </c>
      <c r="G1776">
        <v>28.5</v>
      </c>
      <c r="H1776">
        <v>0.68</v>
      </c>
      <c r="I1776">
        <v>37</v>
      </c>
      <c r="J1776">
        <v>0</v>
      </c>
      <c r="K1776" t="str">
        <f t="shared" si="27"/>
        <v xml:space="preserve"> PREDIABETES</v>
      </c>
    </row>
    <row r="1777" spans="1:11" x14ac:dyDescent="0.35">
      <c r="A1777">
        <v>1776</v>
      </c>
      <c r="B1777">
        <v>1</v>
      </c>
      <c r="C1777">
        <v>116</v>
      </c>
      <c r="D1777">
        <v>70</v>
      </c>
      <c r="E1777">
        <v>28</v>
      </c>
      <c r="F1777">
        <v>0</v>
      </c>
      <c r="G1777">
        <v>27.4</v>
      </c>
      <c r="H1777">
        <v>0.20399999999999999</v>
      </c>
      <c r="I1777">
        <v>21</v>
      </c>
      <c r="J1777">
        <v>0</v>
      </c>
      <c r="K1777" t="str">
        <f t="shared" si="27"/>
        <v>NO-DIABETES</v>
      </c>
    </row>
    <row r="1778" spans="1:11" x14ac:dyDescent="0.35">
      <c r="A1778">
        <v>1777</v>
      </c>
      <c r="B1778">
        <v>3</v>
      </c>
      <c r="C1778">
        <v>84</v>
      </c>
      <c r="D1778">
        <v>68</v>
      </c>
      <c r="E1778">
        <v>30</v>
      </c>
      <c r="F1778">
        <v>106</v>
      </c>
      <c r="G1778">
        <v>31.9</v>
      </c>
      <c r="H1778">
        <v>0.59099999999999997</v>
      </c>
      <c r="I1778">
        <v>25</v>
      </c>
      <c r="J1778">
        <v>0</v>
      </c>
      <c r="K1778" t="str">
        <f t="shared" si="27"/>
        <v>NO-DIABETES</v>
      </c>
    </row>
    <row r="1779" spans="1:11" x14ac:dyDescent="0.35">
      <c r="A1779">
        <v>1778</v>
      </c>
      <c r="B1779">
        <v>6</v>
      </c>
      <c r="C1779">
        <v>114</v>
      </c>
      <c r="D1779">
        <v>88</v>
      </c>
      <c r="E1779">
        <v>0</v>
      </c>
      <c r="F1779">
        <v>0</v>
      </c>
      <c r="G1779">
        <v>27.8</v>
      </c>
      <c r="H1779">
        <v>0.247</v>
      </c>
      <c r="I1779">
        <v>66</v>
      </c>
      <c r="J1779">
        <v>0</v>
      </c>
      <c r="K1779" t="str">
        <f t="shared" si="27"/>
        <v>NO-DIABETES</v>
      </c>
    </row>
    <row r="1780" spans="1:11" x14ac:dyDescent="0.35">
      <c r="A1780">
        <v>1779</v>
      </c>
      <c r="B1780">
        <v>1</v>
      </c>
      <c r="C1780">
        <v>88</v>
      </c>
      <c r="D1780">
        <v>62</v>
      </c>
      <c r="E1780">
        <v>24</v>
      </c>
      <c r="F1780">
        <v>44</v>
      </c>
      <c r="G1780">
        <v>29.9</v>
      </c>
      <c r="H1780">
        <v>0.42199999999999999</v>
      </c>
      <c r="I1780">
        <v>23</v>
      </c>
      <c r="J1780">
        <v>0</v>
      </c>
      <c r="K1780" t="str">
        <f t="shared" si="27"/>
        <v>NO-DIABETES</v>
      </c>
    </row>
    <row r="1781" spans="1:11" x14ac:dyDescent="0.35">
      <c r="A1781">
        <v>1780</v>
      </c>
      <c r="B1781">
        <v>1</v>
      </c>
      <c r="C1781">
        <v>84</v>
      </c>
      <c r="D1781">
        <v>64</v>
      </c>
      <c r="E1781">
        <v>23</v>
      </c>
      <c r="F1781">
        <v>115</v>
      </c>
      <c r="G1781">
        <v>36.9</v>
      </c>
      <c r="H1781">
        <v>0.47099999999999997</v>
      </c>
      <c r="I1781">
        <v>28</v>
      </c>
      <c r="J1781">
        <v>0</v>
      </c>
      <c r="K1781" t="str">
        <f t="shared" si="27"/>
        <v>NO-DIABETES</v>
      </c>
    </row>
    <row r="1782" spans="1:11" x14ac:dyDescent="0.35">
      <c r="A1782">
        <v>1781</v>
      </c>
      <c r="B1782">
        <v>7</v>
      </c>
      <c r="C1782">
        <v>124</v>
      </c>
      <c r="D1782">
        <v>70</v>
      </c>
      <c r="E1782">
        <v>33</v>
      </c>
      <c r="F1782">
        <v>215</v>
      </c>
      <c r="G1782">
        <v>25.5</v>
      </c>
      <c r="H1782">
        <v>0.161</v>
      </c>
      <c r="I1782">
        <v>37</v>
      </c>
      <c r="J1782">
        <v>0</v>
      </c>
      <c r="K1782" t="str">
        <f t="shared" si="27"/>
        <v>NO-DIABETES</v>
      </c>
    </row>
    <row r="1783" spans="1:11" x14ac:dyDescent="0.35">
      <c r="A1783">
        <v>1782</v>
      </c>
      <c r="B1783">
        <v>1</v>
      </c>
      <c r="C1783">
        <v>97</v>
      </c>
      <c r="D1783">
        <v>70</v>
      </c>
      <c r="E1783">
        <v>40</v>
      </c>
      <c r="F1783">
        <v>0</v>
      </c>
      <c r="G1783">
        <v>38.1</v>
      </c>
      <c r="H1783">
        <v>0.218</v>
      </c>
      <c r="I1783">
        <v>30</v>
      </c>
      <c r="J1783">
        <v>0</v>
      </c>
      <c r="K1783" t="str">
        <f t="shared" si="27"/>
        <v>NO-DIABETES</v>
      </c>
    </row>
    <row r="1784" spans="1:11" x14ac:dyDescent="0.35">
      <c r="A1784">
        <v>1783</v>
      </c>
      <c r="B1784">
        <v>8</v>
      </c>
      <c r="C1784">
        <v>110</v>
      </c>
      <c r="D1784">
        <v>76</v>
      </c>
      <c r="E1784">
        <v>0</v>
      </c>
      <c r="F1784">
        <v>0</v>
      </c>
      <c r="G1784">
        <v>27.8</v>
      </c>
      <c r="H1784">
        <v>0.23699999999999999</v>
      </c>
      <c r="I1784">
        <v>58</v>
      </c>
      <c r="J1784">
        <v>0</v>
      </c>
      <c r="K1784" t="str">
        <f t="shared" si="27"/>
        <v>NO-DIABETES</v>
      </c>
    </row>
    <row r="1785" spans="1:11" x14ac:dyDescent="0.35">
      <c r="A1785">
        <v>1784</v>
      </c>
      <c r="B1785">
        <v>11</v>
      </c>
      <c r="C1785">
        <v>103</v>
      </c>
      <c r="D1785">
        <v>68</v>
      </c>
      <c r="E1785">
        <v>40</v>
      </c>
      <c r="F1785">
        <v>0</v>
      </c>
      <c r="G1785">
        <v>46.2</v>
      </c>
      <c r="H1785">
        <v>0.126</v>
      </c>
      <c r="I1785">
        <v>42</v>
      </c>
      <c r="J1785">
        <v>0</v>
      </c>
      <c r="K1785" t="str">
        <f t="shared" si="27"/>
        <v>NO-DIABETES</v>
      </c>
    </row>
    <row r="1786" spans="1:11" x14ac:dyDescent="0.35">
      <c r="A1786">
        <v>1785</v>
      </c>
      <c r="B1786">
        <v>11</v>
      </c>
      <c r="C1786">
        <v>85</v>
      </c>
      <c r="D1786">
        <v>74</v>
      </c>
      <c r="E1786">
        <v>0</v>
      </c>
      <c r="F1786">
        <v>0</v>
      </c>
      <c r="G1786">
        <v>30.1</v>
      </c>
      <c r="H1786">
        <v>0.3</v>
      </c>
      <c r="I1786">
        <v>35</v>
      </c>
      <c r="J1786">
        <v>0</v>
      </c>
      <c r="K1786" t="str">
        <f t="shared" si="27"/>
        <v>NO-DIABETES</v>
      </c>
    </row>
    <row r="1787" spans="1:11" x14ac:dyDescent="0.35">
      <c r="A1787">
        <v>1786</v>
      </c>
      <c r="B1787">
        <v>6</v>
      </c>
      <c r="C1787">
        <v>125</v>
      </c>
      <c r="D1787">
        <v>76</v>
      </c>
      <c r="E1787">
        <v>0</v>
      </c>
      <c r="F1787">
        <v>0</v>
      </c>
      <c r="G1787">
        <v>33.799999999999997</v>
      </c>
      <c r="H1787">
        <v>0.121</v>
      </c>
      <c r="I1787">
        <v>54</v>
      </c>
      <c r="J1787">
        <v>1</v>
      </c>
      <c r="K1787" t="str">
        <f t="shared" si="27"/>
        <v>NO-DIABETES</v>
      </c>
    </row>
    <row r="1788" spans="1:11" x14ac:dyDescent="0.35">
      <c r="A1788">
        <v>1787</v>
      </c>
      <c r="B1788">
        <v>0</v>
      </c>
      <c r="C1788">
        <v>198</v>
      </c>
      <c r="D1788">
        <v>66</v>
      </c>
      <c r="E1788">
        <v>32</v>
      </c>
      <c r="F1788">
        <v>274</v>
      </c>
      <c r="G1788">
        <v>41.3</v>
      </c>
      <c r="H1788">
        <v>0.502</v>
      </c>
      <c r="I1788">
        <v>28</v>
      </c>
      <c r="J1788">
        <v>1</v>
      </c>
      <c r="K1788" t="str">
        <f t="shared" si="27"/>
        <v xml:space="preserve"> PREDIABETES</v>
      </c>
    </row>
    <row r="1789" spans="1:11" x14ac:dyDescent="0.35">
      <c r="A1789">
        <v>1788</v>
      </c>
      <c r="B1789">
        <v>1</v>
      </c>
      <c r="C1789">
        <v>87</v>
      </c>
      <c r="D1789">
        <v>68</v>
      </c>
      <c r="E1789">
        <v>34</v>
      </c>
      <c r="F1789">
        <v>77</v>
      </c>
      <c r="G1789">
        <v>37.6</v>
      </c>
      <c r="H1789">
        <v>0.40100000000000002</v>
      </c>
      <c r="I1789">
        <v>24</v>
      </c>
      <c r="J1789">
        <v>0</v>
      </c>
      <c r="K1789" t="str">
        <f t="shared" si="27"/>
        <v>NO-DIABETES</v>
      </c>
    </row>
    <row r="1790" spans="1:11" x14ac:dyDescent="0.35">
      <c r="A1790">
        <v>1789</v>
      </c>
      <c r="B1790">
        <v>6</v>
      </c>
      <c r="C1790">
        <v>99</v>
      </c>
      <c r="D1790">
        <v>60</v>
      </c>
      <c r="E1790">
        <v>19</v>
      </c>
      <c r="F1790">
        <v>54</v>
      </c>
      <c r="G1790">
        <v>26.9</v>
      </c>
      <c r="H1790">
        <v>0.497</v>
      </c>
      <c r="I1790">
        <v>32</v>
      </c>
      <c r="J1790">
        <v>0</v>
      </c>
      <c r="K1790" t="str">
        <f t="shared" si="27"/>
        <v>NO-DIABETES</v>
      </c>
    </row>
    <row r="1791" spans="1:11" x14ac:dyDescent="0.35">
      <c r="A1791">
        <v>1790</v>
      </c>
      <c r="B1791">
        <v>0</v>
      </c>
      <c r="C1791">
        <v>91</v>
      </c>
      <c r="D1791">
        <v>80</v>
      </c>
      <c r="E1791">
        <v>0</v>
      </c>
      <c r="F1791">
        <v>0</v>
      </c>
      <c r="G1791">
        <v>32.4</v>
      </c>
      <c r="H1791">
        <v>0.60099999999999998</v>
      </c>
      <c r="I1791">
        <v>27</v>
      </c>
      <c r="J1791">
        <v>0</v>
      </c>
      <c r="K1791" t="str">
        <f t="shared" si="27"/>
        <v>NO-DIABETES</v>
      </c>
    </row>
    <row r="1792" spans="1:11" x14ac:dyDescent="0.35">
      <c r="A1792">
        <v>1791</v>
      </c>
      <c r="B1792">
        <v>2</v>
      </c>
      <c r="C1792">
        <v>95</v>
      </c>
      <c r="D1792">
        <v>54</v>
      </c>
      <c r="E1792">
        <v>14</v>
      </c>
      <c r="F1792">
        <v>88</v>
      </c>
      <c r="G1792">
        <v>26.1</v>
      </c>
      <c r="H1792">
        <v>0.748</v>
      </c>
      <c r="I1792">
        <v>22</v>
      </c>
      <c r="J1792">
        <v>0</v>
      </c>
      <c r="K1792" t="str">
        <f t="shared" si="27"/>
        <v>NO-DIABETES</v>
      </c>
    </row>
    <row r="1793" spans="1:11" x14ac:dyDescent="0.35">
      <c r="A1793">
        <v>1792</v>
      </c>
      <c r="B1793">
        <v>1</v>
      </c>
      <c r="C1793">
        <v>99</v>
      </c>
      <c r="D1793">
        <v>72</v>
      </c>
      <c r="E1793">
        <v>30</v>
      </c>
      <c r="F1793">
        <v>18</v>
      </c>
      <c r="G1793">
        <v>38.6</v>
      </c>
      <c r="H1793">
        <v>0.41199999999999998</v>
      </c>
      <c r="I1793">
        <v>21</v>
      </c>
      <c r="J1793">
        <v>0</v>
      </c>
      <c r="K1793" t="str">
        <f t="shared" si="27"/>
        <v>NO-DIABETES</v>
      </c>
    </row>
    <row r="1794" spans="1:11" x14ac:dyDescent="0.35">
      <c r="A1794">
        <v>1793</v>
      </c>
      <c r="B1794">
        <v>6</v>
      </c>
      <c r="C1794">
        <v>92</v>
      </c>
      <c r="D1794">
        <v>62</v>
      </c>
      <c r="E1794">
        <v>32</v>
      </c>
      <c r="F1794">
        <v>126</v>
      </c>
      <c r="G1794">
        <v>32</v>
      </c>
      <c r="H1794">
        <v>8.5000000000000006E-2</v>
      </c>
      <c r="I1794">
        <v>46</v>
      </c>
      <c r="J1794">
        <v>0</v>
      </c>
      <c r="K1794" t="str">
        <f t="shared" si="27"/>
        <v>NO-DIABETES</v>
      </c>
    </row>
    <row r="1795" spans="1:11" x14ac:dyDescent="0.35">
      <c r="A1795">
        <v>1794</v>
      </c>
      <c r="B1795">
        <v>4</v>
      </c>
      <c r="C1795">
        <v>154</v>
      </c>
      <c r="D1795">
        <v>72</v>
      </c>
      <c r="E1795">
        <v>29</v>
      </c>
      <c r="F1795">
        <v>126</v>
      </c>
      <c r="G1795">
        <v>31.3</v>
      </c>
      <c r="H1795">
        <v>0.33800000000000002</v>
      </c>
      <c r="I1795">
        <v>37</v>
      </c>
      <c r="J1795">
        <v>0</v>
      </c>
      <c r="K1795" t="str">
        <f t="shared" ref="K1795:K1858" si="28">IF(C1795&gt;=140," PREDIABETES","NO-DIABETES")</f>
        <v xml:space="preserve"> PREDIABETES</v>
      </c>
    </row>
    <row r="1796" spans="1:11" x14ac:dyDescent="0.35">
      <c r="A1796">
        <v>1795</v>
      </c>
      <c r="B1796">
        <v>0</v>
      </c>
      <c r="C1796">
        <v>121</v>
      </c>
      <c r="D1796">
        <v>66</v>
      </c>
      <c r="E1796">
        <v>30</v>
      </c>
      <c r="F1796">
        <v>165</v>
      </c>
      <c r="G1796">
        <v>34.299999999999997</v>
      </c>
      <c r="H1796">
        <v>0.20300000000000001</v>
      </c>
      <c r="I1796">
        <v>33</v>
      </c>
      <c r="J1796">
        <v>1</v>
      </c>
      <c r="K1796" t="str">
        <f t="shared" si="28"/>
        <v>NO-DIABETES</v>
      </c>
    </row>
    <row r="1797" spans="1:11" x14ac:dyDescent="0.35">
      <c r="A1797">
        <v>1796</v>
      </c>
      <c r="B1797">
        <v>3</v>
      </c>
      <c r="C1797">
        <v>78</v>
      </c>
      <c r="D1797">
        <v>70</v>
      </c>
      <c r="E1797">
        <v>0</v>
      </c>
      <c r="F1797">
        <v>0</v>
      </c>
      <c r="G1797">
        <v>32.5</v>
      </c>
      <c r="H1797">
        <v>0.27</v>
      </c>
      <c r="I1797">
        <v>39</v>
      </c>
      <c r="J1797">
        <v>0</v>
      </c>
      <c r="K1797" t="str">
        <f t="shared" si="28"/>
        <v>NO-DIABETES</v>
      </c>
    </row>
    <row r="1798" spans="1:11" x14ac:dyDescent="0.35">
      <c r="A1798">
        <v>1797</v>
      </c>
      <c r="B1798">
        <v>2</v>
      </c>
      <c r="C1798">
        <v>130</v>
      </c>
      <c r="D1798">
        <v>96</v>
      </c>
      <c r="E1798">
        <v>0</v>
      </c>
      <c r="F1798">
        <v>0</v>
      </c>
      <c r="G1798">
        <v>22.6</v>
      </c>
      <c r="H1798">
        <v>0.26800000000000002</v>
      </c>
      <c r="I1798">
        <v>21</v>
      </c>
      <c r="J1798">
        <v>0</v>
      </c>
      <c r="K1798" t="str">
        <f t="shared" si="28"/>
        <v>NO-DIABETES</v>
      </c>
    </row>
    <row r="1799" spans="1:11" x14ac:dyDescent="0.35">
      <c r="A1799">
        <v>1798</v>
      </c>
      <c r="B1799">
        <v>3</v>
      </c>
      <c r="C1799">
        <v>111</v>
      </c>
      <c r="D1799">
        <v>58</v>
      </c>
      <c r="E1799">
        <v>31</v>
      </c>
      <c r="F1799">
        <v>44</v>
      </c>
      <c r="G1799">
        <v>29.5</v>
      </c>
      <c r="H1799">
        <v>0.43</v>
      </c>
      <c r="I1799">
        <v>22</v>
      </c>
      <c r="J1799">
        <v>0</v>
      </c>
      <c r="K1799" t="str">
        <f t="shared" si="28"/>
        <v>NO-DIABETES</v>
      </c>
    </row>
    <row r="1800" spans="1:11" x14ac:dyDescent="0.35">
      <c r="A1800">
        <v>1799</v>
      </c>
      <c r="B1800">
        <v>2</v>
      </c>
      <c r="C1800">
        <v>98</v>
      </c>
      <c r="D1800">
        <v>60</v>
      </c>
      <c r="E1800">
        <v>17</v>
      </c>
      <c r="F1800">
        <v>120</v>
      </c>
      <c r="G1800">
        <v>34.700000000000003</v>
      </c>
      <c r="H1800">
        <v>0.19800000000000001</v>
      </c>
      <c r="I1800">
        <v>22</v>
      </c>
      <c r="J1800">
        <v>0</v>
      </c>
      <c r="K1800" t="str">
        <f t="shared" si="28"/>
        <v>NO-DIABETES</v>
      </c>
    </row>
    <row r="1801" spans="1:11" x14ac:dyDescent="0.35">
      <c r="A1801">
        <v>1800</v>
      </c>
      <c r="B1801">
        <v>1</v>
      </c>
      <c r="C1801">
        <v>143</v>
      </c>
      <c r="D1801">
        <v>86</v>
      </c>
      <c r="E1801">
        <v>30</v>
      </c>
      <c r="F1801">
        <v>330</v>
      </c>
      <c r="G1801">
        <v>30.1</v>
      </c>
      <c r="H1801">
        <v>0.89200000000000002</v>
      </c>
      <c r="I1801">
        <v>23</v>
      </c>
      <c r="J1801">
        <v>0</v>
      </c>
      <c r="K1801" t="str">
        <f t="shared" si="28"/>
        <v xml:space="preserve"> PREDIABETES</v>
      </c>
    </row>
    <row r="1802" spans="1:11" x14ac:dyDescent="0.35">
      <c r="A1802">
        <v>1801</v>
      </c>
      <c r="B1802">
        <v>1</v>
      </c>
      <c r="C1802">
        <v>119</v>
      </c>
      <c r="D1802">
        <v>44</v>
      </c>
      <c r="E1802">
        <v>47</v>
      </c>
      <c r="F1802">
        <v>63</v>
      </c>
      <c r="G1802">
        <v>35.5</v>
      </c>
      <c r="H1802">
        <v>0.28000000000000003</v>
      </c>
      <c r="I1802">
        <v>25</v>
      </c>
      <c r="J1802">
        <v>0</v>
      </c>
      <c r="K1802" t="str">
        <f t="shared" si="28"/>
        <v>NO-DIABETES</v>
      </c>
    </row>
    <row r="1803" spans="1:11" x14ac:dyDescent="0.35">
      <c r="A1803">
        <v>1802</v>
      </c>
      <c r="B1803">
        <v>6</v>
      </c>
      <c r="C1803">
        <v>108</v>
      </c>
      <c r="D1803">
        <v>44</v>
      </c>
      <c r="E1803">
        <v>20</v>
      </c>
      <c r="F1803">
        <v>130</v>
      </c>
      <c r="G1803">
        <v>24</v>
      </c>
      <c r="H1803">
        <v>0.81299999999999994</v>
      </c>
      <c r="I1803">
        <v>35</v>
      </c>
      <c r="J1803">
        <v>0</v>
      </c>
      <c r="K1803" t="str">
        <f t="shared" si="28"/>
        <v>NO-DIABETES</v>
      </c>
    </row>
    <row r="1804" spans="1:11" x14ac:dyDescent="0.35">
      <c r="A1804">
        <v>1803</v>
      </c>
      <c r="B1804">
        <v>2</v>
      </c>
      <c r="C1804">
        <v>118</v>
      </c>
      <c r="D1804">
        <v>80</v>
      </c>
      <c r="E1804">
        <v>0</v>
      </c>
      <c r="F1804">
        <v>0</v>
      </c>
      <c r="G1804">
        <v>42.9</v>
      </c>
      <c r="H1804">
        <v>0.69299999999999995</v>
      </c>
      <c r="I1804">
        <v>21</v>
      </c>
      <c r="J1804">
        <v>1</v>
      </c>
      <c r="K1804" t="str">
        <f t="shared" si="28"/>
        <v>NO-DIABETES</v>
      </c>
    </row>
    <row r="1805" spans="1:11" x14ac:dyDescent="0.35">
      <c r="A1805">
        <v>1804</v>
      </c>
      <c r="B1805">
        <v>10</v>
      </c>
      <c r="C1805">
        <v>133</v>
      </c>
      <c r="D1805">
        <v>68</v>
      </c>
      <c r="E1805">
        <v>0</v>
      </c>
      <c r="F1805">
        <v>0</v>
      </c>
      <c r="G1805">
        <v>27</v>
      </c>
      <c r="H1805">
        <v>0.245</v>
      </c>
      <c r="I1805">
        <v>36</v>
      </c>
      <c r="J1805">
        <v>0</v>
      </c>
      <c r="K1805" t="str">
        <f t="shared" si="28"/>
        <v>NO-DIABETES</v>
      </c>
    </row>
    <row r="1806" spans="1:11" x14ac:dyDescent="0.35">
      <c r="A1806">
        <v>1805</v>
      </c>
      <c r="B1806">
        <v>2</v>
      </c>
      <c r="C1806">
        <v>197</v>
      </c>
      <c r="D1806">
        <v>70</v>
      </c>
      <c r="E1806">
        <v>99</v>
      </c>
      <c r="F1806">
        <v>0</v>
      </c>
      <c r="G1806">
        <v>34.700000000000003</v>
      </c>
      <c r="H1806">
        <v>0.57499999999999996</v>
      </c>
      <c r="I1806">
        <v>62</v>
      </c>
      <c r="J1806">
        <v>1</v>
      </c>
      <c r="K1806" t="str">
        <f t="shared" si="28"/>
        <v xml:space="preserve"> PREDIABETES</v>
      </c>
    </row>
    <row r="1807" spans="1:11" x14ac:dyDescent="0.35">
      <c r="A1807">
        <v>1806</v>
      </c>
      <c r="B1807">
        <v>0</v>
      </c>
      <c r="C1807">
        <v>151</v>
      </c>
      <c r="D1807">
        <v>90</v>
      </c>
      <c r="E1807">
        <v>46</v>
      </c>
      <c r="F1807">
        <v>0</v>
      </c>
      <c r="G1807">
        <v>42.1</v>
      </c>
      <c r="H1807">
        <v>0.371</v>
      </c>
      <c r="I1807">
        <v>21</v>
      </c>
      <c r="J1807">
        <v>1</v>
      </c>
      <c r="K1807" t="str">
        <f t="shared" si="28"/>
        <v xml:space="preserve"> PREDIABETES</v>
      </c>
    </row>
    <row r="1808" spans="1:11" x14ac:dyDescent="0.35">
      <c r="A1808">
        <v>1807</v>
      </c>
      <c r="B1808">
        <v>6</v>
      </c>
      <c r="C1808">
        <v>109</v>
      </c>
      <c r="D1808">
        <v>60</v>
      </c>
      <c r="E1808">
        <v>27</v>
      </c>
      <c r="F1808">
        <v>0</v>
      </c>
      <c r="G1808">
        <v>25</v>
      </c>
      <c r="H1808">
        <v>0.20599999999999999</v>
      </c>
      <c r="I1808">
        <v>27</v>
      </c>
      <c r="J1808">
        <v>0</v>
      </c>
      <c r="K1808" t="str">
        <f t="shared" si="28"/>
        <v>NO-DIABETES</v>
      </c>
    </row>
    <row r="1809" spans="1:11" x14ac:dyDescent="0.35">
      <c r="A1809">
        <v>1808</v>
      </c>
      <c r="B1809">
        <v>12</v>
      </c>
      <c r="C1809">
        <v>121</v>
      </c>
      <c r="D1809">
        <v>78</v>
      </c>
      <c r="E1809">
        <v>17</v>
      </c>
      <c r="F1809">
        <v>0</v>
      </c>
      <c r="G1809">
        <v>26.5</v>
      </c>
      <c r="H1809">
        <v>0.25900000000000001</v>
      </c>
      <c r="I1809">
        <v>62</v>
      </c>
      <c r="J1809">
        <v>0</v>
      </c>
      <c r="K1809" t="str">
        <f t="shared" si="28"/>
        <v>NO-DIABETES</v>
      </c>
    </row>
    <row r="1810" spans="1:11" x14ac:dyDescent="0.35">
      <c r="A1810">
        <v>1809</v>
      </c>
      <c r="B1810">
        <v>8</v>
      </c>
      <c r="C1810">
        <v>100</v>
      </c>
      <c r="D1810">
        <v>76</v>
      </c>
      <c r="E1810">
        <v>0</v>
      </c>
      <c r="F1810">
        <v>0</v>
      </c>
      <c r="G1810">
        <v>38.700000000000003</v>
      </c>
      <c r="H1810">
        <v>0.19</v>
      </c>
      <c r="I1810">
        <v>42</v>
      </c>
      <c r="J1810">
        <v>0</v>
      </c>
      <c r="K1810" t="str">
        <f t="shared" si="28"/>
        <v>NO-DIABETES</v>
      </c>
    </row>
    <row r="1811" spans="1:11" x14ac:dyDescent="0.35">
      <c r="A1811">
        <v>1810</v>
      </c>
      <c r="B1811">
        <v>8</v>
      </c>
      <c r="C1811">
        <v>124</v>
      </c>
      <c r="D1811">
        <v>76</v>
      </c>
      <c r="E1811">
        <v>24</v>
      </c>
      <c r="F1811">
        <v>600</v>
      </c>
      <c r="G1811">
        <v>28.7</v>
      </c>
      <c r="H1811">
        <v>0.68700000000000006</v>
      </c>
      <c r="I1811">
        <v>52</v>
      </c>
      <c r="J1811">
        <v>1</v>
      </c>
      <c r="K1811" t="str">
        <f t="shared" si="28"/>
        <v>NO-DIABETES</v>
      </c>
    </row>
    <row r="1812" spans="1:11" x14ac:dyDescent="0.35">
      <c r="A1812">
        <v>1811</v>
      </c>
      <c r="B1812">
        <v>1</v>
      </c>
      <c r="C1812">
        <v>93</v>
      </c>
      <c r="D1812">
        <v>56</v>
      </c>
      <c r="E1812">
        <v>11</v>
      </c>
      <c r="F1812">
        <v>0</v>
      </c>
      <c r="G1812">
        <v>22.5</v>
      </c>
      <c r="H1812">
        <v>0.41699999999999998</v>
      </c>
      <c r="I1812">
        <v>22</v>
      </c>
      <c r="J1812">
        <v>0</v>
      </c>
      <c r="K1812" t="str">
        <f t="shared" si="28"/>
        <v>NO-DIABETES</v>
      </c>
    </row>
    <row r="1813" spans="1:11" x14ac:dyDescent="0.35">
      <c r="A1813">
        <v>1812</v>
      </c>
      <c r="B1813">
        <v>8</v>
      </c>
      <c r="C1813">
        <v>143</v>
      </c>
      <c r="D1813">
        <v>66</v>
      </c>
      <c r="E1813">
        <v>0</v>
      </c>
      <c r="F1813">
        <v>0</v>
      </c>
      <c r="G1813">
        <v>34.9</v>
      </c>
      <c r="H1813">
        <v>0.129</v>
      </c>
      <c r="I1813">
        <v>41</v>
      </c>
      <c r="J1813">
        <v>1</v>
      </c>
      <c r="K1813" t="str">
        <f t="shared" si="28"/>
        <v xml:space="preserve"> PREDIABETES</v>
      </c>
    </row>
    <row r="1814" spans="1:11" x14ac:dyDescent="0.35">
      <c r="A1814">
        <v>1813</v>
      </c>
      <c r="B1814">
        <v>6</v>
      </c>
      <c r="C1814">
        <v>103</v>
      </c>
      <c r="D1814">
        <v>66</v>
      </c>
      <c r="E1814">
        <v>0</v>
      </c>
      <c r="F1814">
        <v>0</v>
      </c>
      <c r="G1814">
        <v>24.3</v>
      </c>
      <c r="H1814">
        <v>0.249</v>
      </c>
      <c r="I1814">
        <v>29</v>
      </c>
      <c r="J1814">
        <v>0</v>
      </c>
      <c r="K1814" t="str">
        <f t="shared" si="28"/>
        <v>NO-DIABETES</v>
      </c>
    </row>
    <row r="1815" spans="1:11" x14ac:dyDescent="0.35">
      <c r="A1815">
        <v>1814</v>
      </c>
      <c r="B1815">
        <v>3</v>
      </c>
      <c r="C1815">
        <v>176</v>
      </c>
      <c r="D1815">
        <v>86</v>
      </c>
      <c r="E1815">
        <v>27</v>
      </c>
      <c r="F1815">
        <v>156</v>
      </c>
      <c r="G1815">
        <v>33.299999999999997</v>
      </c>
      <c r="H1815">
        <v>1.1539999999999999</v>
      </c>
      <c r="I1815">
        <v>52</v>
      </c>
      <c r="J1815">
        <v>1</v>
      </c>
      <c r="K1815" t="str">
        <f t="shared" si="28"/>
        <v xml:space="preserve"> PREDIABETES</v>
      </c>
    </row>
    <row r="1816" spans="1:11" x14ac:dyDescent="0.35">
      <c r="A1816">
        <v>1815</v>
      </c>
      <c r="B1816">
        <v>0</v>
      </c>
      <c r="C1816">
        <v>73</v>
      </c>
      <c r="D1816">
        <v>0</v>
      </c>
      <c r="E1816">
        <v>0</v>
      </c>
      <c r="F1816">
        <v>0</v>
      </c>
      <c r="G1816">
        <v>21.1</v>
      </c>
      <c r="H1816">
        <v>0.34200000000000003</v>
      </c>
      <c r="I1816">
        <v>25</v>
      </c>
      <c r="J1816">
        <v>0</v>
      </c>
      <c r="K1816" t="str">
        <f t="shared" si="28"/>
        <v>NO-DIABETES</v>
      </c>
    </row>
    <row r="1817" spans="1:11" x14ac:dyDescent="0.35">
      <c r="A1817">
        <v>1816</v>
      </c>
      <c r="B1817">
        <v>11</v>
      </c>
      <c r="C1817">
        <v>111</v>
      </c>
      <c r="D1817">
        <v>84</v>
      </c>
      <c r="E1817">
        <v>40</v>
      </c>
      <c r="F1817">
        <v>0</v>
      </c>
      <c r="G1817">
        <v>46.8</v>
      </c>
      <c r="H1817">
        <v>0.92500000000000004</v>
      </c>
      <c r="I1817">
        <v>45</v>
      </c>
      <c r="J1817">
        <v>1</v>
      </c>
      <c r="K1817" t="str">
        <f t="shared" si="28"/>
        <v>NO-DIABETES</v>
      </c>
    </row>
    <row r="1818" spans="1:11" x14ac:dyDescent="0.35">
      <c r="A1818">
        <v>1817</v>
      </c>
      <c r="B1818">
        <v>2</v>
      </c>
      <c r="C1818">
        <v>112</v>
      </c>
      <c r="D1818">
        <v>78</v>
      </c>
      <c r="E1818">
        <v>50</v>
      </c>
      <c r="F1818">
        <v>140</v>
      </c>
      <c r="G1818">
        <v>39.4</v>
      </c>
      <c r="H1818">
        <v>0.17499999999999999</v>
      </c>
      <c r="I1818">
        <v>24</v>
      </c>
      <c r="J1818">
        <v>0</v>
      </c>
      <c r="K1818" t="str">
        <f t="shared" si="28"/>
        <v>NO-DIABETES</v>
      </c>
    </row>
    <row r="1819" spans="1:11" x14ac:dyDescent="0.35">
      <c r="A1819">
        <v>1818</v>
      </c>
      <c r="B1819">
        <v>3</v>
      </c>
      <c r="C1819">
        <v>132</v>
      </c>
      <c r="D1819">
        <v>80</v>
      </c>
      <c r="E1819">
        <v>0</v>
      </c>
      <c r="F1819">
        <v>0</v>
      </c>
      <c r="G1819">
        <v>34.4</v>
      </c>
      <c r="H1819">
        <v>0.40200000000000002</v>
      </c>
      <c r="I1819">
        <v>44</v>
      </c>
      <c r="J1819">
        <v>1</v>
      </c>
      <c r="K1819" t="str">
        <f t="shared" si="28"/>
        <v>NO-DIABETES</v>
      </c>
    </row>
    <row r="1820" spans="1:11" x14ac:dyDescent="0.35">
      <c r="A1820">
        <v>1819</v>
      </c>
      <c r="B1820">
        <v>2</v>
      </c>
      <c r="C1820">
        <v>82</v>
      </c>
      <c r="D1820">
        <v>52</v>
      </c>
      <c r="E1820">
        <v>22</v>
      </c>
      <c r="F1820">
        <v>115</v>
      </c>
      <c r="G1820">
        <v>28.5</v>
      </c>
      <c r="H1820">
        <v>1.6990000000000001</v>
      </c>
      <c r="I1820">
        <v>25</v>
      </c>
      <c r="J1820">
        <v>0</v>
      </c>
      <c r="K1820" t="str">
        <f t="shared" si="28"/>
        <v>NO-DIABETES</v>
      </c>
    </row>
    <row r="1821" spans="1:11" x14ac:dyDescent="0.35">
      <c r="A1821">
        <v>1820</v>
      </c>
      <c r="B1821">
        <v>6</v>
      </c>
      <c r="C1821">
        <v>123</v>
      </c>
      <c r="D1821">
        <v>72</v>
      </c>
      <c r="E1821">
        <v>45</v>
      </c>
      <c r="F1821">
        <v>230</v>
      </c>
      <c r="G1821">
        <v>33.6</v>
      </c>
      <c r="H1821">
        <v>0.73299999999999998</v>
      </c>
      <c r="I1821">
        <v>34</v>
      </c>
      <c r="J1821">
        <v>0</v>
      </c>
      <c r="K1821" t="str">
        <f t="shared" si="28"/>
        <v>NO-DIABETES</v>
      </c>
    </row>
    <row r="1822" spans="1:11" x14ac:dyDescent="0.35">
      <c r="A1822">
        <v>1821</v>
      </c>
      <c r="B1822">
        <v>0</v>
      </c>
      <c r="C1822">
        <v>188</v>
      </c>
      <c r="D1822">
        <v>82</v>
      </c>
      <c r="E1822">
        <v>14</v>
      </c>
      <c r="F1822">
        <v>185</v>
      </c>
      <c r="G1822">
        <v>32</v>
      </c>
      <c r="H1822">
        <v>0.68200000000000005</v>
      </c>
      <c r="I1822">
        <v>22</v>
      </c>
      <c r="J1822">
        <v>1</v>
      </c>
      <c r="K1822" t="str">
        <f t="shared" si="28"/>
        <v xml:space="preserve"> PREDIABETES</v>
      </c>
    </row>
    <row r="1823" spans="1:11" x14ac:dyDescent="0.35">
      <c r="A1823">
        <v>1822</v>
      </c>
      <c r="B1823">
        <v>0</v>
      </c>
      <c r="C1823">
        <v>67</v>
      </c>
      <c r="D1823">
        <v>76</v>
      </c>
      <c r="E1823">
        <v>0</v>
      </c>
      <c r="F1823">
        <v>0</v>
      </c>
      <c r="G1823">
        <v>45.3</v>
      </c>
      <c r="H1823">
        <v>0.19400000000000001</v>
      </c>
      <c r="I1823">
        <v>46</v>
      </c>
      <c r="J1823">
        <v>0</v>
      </c>
      <c r="K1823" t="str">
        <f t="shared" si="28"/>
        <v>NO-DIABETES</v>
      </c>
    </row>
    <row r="1824" spans="1:11" x14ac:dyDescent="0.35">
      <c r="A1824">
        <v>1823</v>
      </c>
      <c r="B1824">
        <v>1</v>
      </c>
      <c r="C1824">
        <v>89</v>
      </c>
      <c r="D1824">
        <v>24</v>
      </c>
      <c r="E1824">
        <v>19</v>
      </c>
      <c r="F1824">
        <v>25</v>
      </c>
      <c r="G1824">
        <v>27.8</v>
      </c>
      <c r="H1824">
        <v>0.55900000000000005</v>
      </c>
      <c r="I1824">
        <v>21</v>
      </c>
      <c r="J1824">
        <v>0</v>
      </c>
      <c r="K1824" t="str">
        <f t="shared" si="28"/>
        <v>NO-DIABETES</v>
      </c>
    </row>
    <row r="1825" spans="1:11" x14ac:dyDescent="0.35">
      <c r="A1825">
        <v>1824</v>
      </c>
      <c r="B1825">
        <v>1</v>
      </c>
      <c r="C1825">
        <v>173</v>
      </c>
      <c r="D1825">
        <v>74</v>
      </c>
      <c r="E1825">
        <v>0</v>
      </c>
      <c r="F1825">
        <v>0</v>
      </c>
      <c r="G1825">
        <v>36.799999999999997</v>
      </c>
      <c r="H1825">
        <v>8.7999999999999995E-2</v>
      </c>
      <c r="I1825">
        <v>38</v>
      </c>
      <c r="J1825">
        <v>1</v>
      </c>
      <c r="K1825" t="str">
        <f t="shared" si="28"/>
        <v xml:space="preserve"> PREDIABETES</v>
      </c>
    </row>
    <row r="1826" spans="1:11" x14ac:dyDescent="0.35">
      <c r="A1826">
        <v>1825</v>
      </c>
      <c r="B1826">
        <v>1</v>
      </c>
      <c r="C1826">
        <v>109</v>
      </c>
      <c r="D1826">
        <v>38</v>
      </c>
      <c r="E1826">
        <v>18</v>
      </c>
      <c r="F1826">
        <v>120</v>
      </c>
      <c r="G1826">
        <v>23.1</v>
      </c>
      <c r="H1826">
        <v>0.40699999999999997</v>
      </c>
      <c r="I1826">
        <v>26</v>
      </c>
      <c r="J1826">
        <v>0</v>
      </c>
      <c r="K1826" t="str">
        <f t="shared" si="28"/>
        <v>NO-DIABETES</v>
      </c>
    </row>
    <row r="1827" spans="1:11" x14ac:dyDescent="0.35">
      <c r="A1827">
        <v>1826</v>
      </c>
      <c r="B1827">
        <v>1</v>
      </c>
      <c r="C1827">
        <v>108</v>
      </c>
      <c r="D1827">
        <v>88</v>
      </c>
      <c r="E1827">
        <v>19</v>
      </c>
      <c r="F1827">
        <v>0</v>
      </c>
      <c r="G1827">
        <v>27.1</v>
      </c>
      <c r="H1827">
        <v>0.4</v>
      </c>
      <c r="I1827">
        <v>24</v>
      </c>
      <c r="J1827">
        <v>0</v>
      </c>
      <c r="K1827" t="str">
        <f t="shared" si="28"/>
        <v>NO-DIABETES</v>
      </c>
    </row>
    <row r="1828" spans="1:11" x14ac:dyDescent="0.35">
      <c r="A1828">
        <v>1827</v>
      </c>
      <c r="B1828">
        <v>6</v>
      </c>
      <c r="C1828">
        <v>96</v>
      </c>
      <c r="D1828">
        <v>0</v>
      </c>
      <c r="E1828">
        <v>0</v>
      </c>
      <c r="F1828">
        <v>0</v>
      </c>
      <c r="G1828">
        <v>23.7</v>
      </c>
      <c r="H1828">
        <v>0.19</v>
      </c>
      <c r="I1828">
        <v>28</v>
      </c>
      <c r="J1828">
        <v>0</v>
      </c>
      <c r="K1828" t="str">
        <f t="shared" si="28"/>
        <v>NO-DIABETES</v>
      </c>
    </row>
    <row r="1829" spans="1:11" x14ac:dyDescent="0.35">
      <c r="A1829">
        <v>1828</v>
      </c>
      <c r="B1829">
        <v>1</v>
      </c>
      <c r="C1829">
        <v>124</v>
      </c>
      <c r="D1829">
        <v>74</v>
      </c>
      <c r="E1829">
        <v>36</v>
      </c>
      <c r="F1829">
        <v>0</v>
      </c>
      <c r="G1829">
        <v>27.8</v>
      </c>
      <c r="H1829">
        <v>0.1</v>
      </c>
      <c r="I1829">
        <v>30</v>
      </c>
      <c r="J1829">
        <v>0</v>
      </c>
      <c r="K1829" t="str">
        <f t="shared" si="28"/>
        <v>NO-DIABETES</v>
      </c>
    </row>
    <row r="1830" spans="1:11" x14ac:dyDescent="0.35">
      <c r="A1830">
        <v>1829</v>
      </c>
      <c r="B1830">
        <v>7</v>
      </c>
      <c r="C1830">
        <v>150</v>
      </c>
      <c r="D1830">
        <v>78</v>
      </c>
      <c r="E1830">
        <v>29</v>
      </c>
      <c r="F1830">
        <v>126</v>
      </c>
      <c r="G1830">
        <v>35.200000000000003</v>
      </c>
      <c r="H1830">
        <v>0.69199999999999995</v>
      </c>
      <c r="I1830">
        <v>54</v>
      </c>
      <c r="J1830">
        <v>1</v>
      </c>
      <c r="K1830" t="str">
        <f t="shared" si="28"/>
        <v xml:space="preserve"> PREDIABETES</v>
      </c>
    </row>
    <row r="1831" spans="1:11" x14ac:dyDescent="0.35">
      <c r="A1831">
        <v>1830</v>
      </c>
      <c r="B1831">
        <v>4</v>
      </c>
      <c r="C1831">
        <v>183</v>
      </c>
      <c r="D1831">
        <v>0</v>
      </c>
      <c r="E1831">
        <v>0</v>
      </c>
      <c r="F1831">
        <v>0</v>
      </c>
      <c r="G1831">
        <v>28.4</v>
      </c>
      <c r="H1831">
        <v>0.21199999999999999</v>
      </c>
      <c r="I1831">
        <v>36</v>
      </c>
      <c r="J1831">
        <v>1</v>
      </c>
      <c r="K1831" t="str">
        <f t="shared" si="28"/>
        <v xml:space="preserve"> PREDIABETES</v>
      </c>
    </row>
    <row r="1832" spans="1:11" x14ac:dyDescent="0.35">
      <c r="A1832">
        <v>1831</v>
      </c>
      <c r="B1832">
        <v>1</v>
      </c>
      <c r="C1832">
        <v>124</v>
      </c>
      <c r="D1832">
        <v>60</v>
      </c>
      <c r="E1832">
        <v>32</v>
      </c>
      <c r="F1832">
        <v>0</v>
      </c>
      <c r="G1832">
        <v>35.799999999999997</v>
      </c>
      <c r="H1832">
        <v>0.51400000000000001</v>
      </c>
      <c r="I1832">
        <v>21</v>
      </c>
      <c r="J1832">
        <v>0</v>
      </c>
      <c r="K1832" t="str">
        <f t="shared" si="28"/>
        <v>NO-DIABETES</v>
      </c>
    </row>
    <row r="1833" spans="1:11" x14ac:dyDescent="0.35">
      <c r="A1833">
        <v>1832</v>
      </c>
      <c r="B1833">
        <v>1</v>
      </c>
      <c r="C1833">
        <v>181</v>
      </c>
      <c r="D1833">
        <v>78</v>
      </c>
      <c r="E1833">
        <v>42</v>
      </c>
      <c r="F1833">
        <v>293</v>
      </c>
      <c r="G1833">
        <v>40</v>
      </c>
      <c r="H1833">
        <v>1.258</v>
      </c>
      <c r="I1833">
        <v>22</v>
      </c>
      <c r="J1833">
        <v>1</v>
      </c>
      <c r="K1833" t="str">
        <f t="shared" si="28"/>
        <v xml:space="preserve"> PREDIABETES</v>
      </c>
    </row>
    <row r="1834" spans="1:11" x14ac:dyDescent="0.35">
      <c r="A1834">
        <v>1833</v>
      </c>
      <c r="B1834">
        <v>1</v>
      </c>
      <c r="C1834">
        <v>92</v>
      </c>
      <c r="D1834">
        <v>62</v>
      </c>
      <c r="E1834">
        <v>25</v>
      </c>
      <c r="F1834">
        <v>41</v>
      </c>
      <c r="G1834">
        <v>19.5</v>
      </c>
      <c r="H1834">
        <v>0.48199999999999998</v>
      </c>
      <c r="I1834">
        <v>25</v>
      </c>
      <c r="J1834">
        <v>0</v>
      </c>
      <c r="K1834" t="str">
        <f t="shared" si="28"/>
        <v>NO-DIABETES</v>
      </c>
    </row>
    <row r="1835" spans="1:11" x14ac:dyDescent="0.35">
      <c r="A1835">
        <v>1834</v>
      </c>
      <c r="B1835">
        <v>0</v>
      </c>
      <c r="C1835">
        <v>152</v>
      </c>
      <c r="D1835">
        <v>82</v>
      </c>
      <c r="E1835">
        <v>39</v>
      </c>
      <c r="F1835">
        <v>272</v>
      </c>
      <c r="G1835">
        <v>41.5</v>
      </c>
      <c r="H1835">
        <v>0.27</v>
      </c>
      <c r="I1835">
        <v>27</v>
      </c>
      <c r="J1835">
        <v>0</v>
      </c>
      <c r="K1835" t="str">
        <f t="shared" si="28"/>
        <v xml:space="preserve"> PREDIABETES</v>
      </c>
    </row>
    <row r="1836" spans="1:11" x14ac:dyDescent="0.35">
      <c r="A1836">
        <v>1835</v>
      </c>
      <c r="B1836">
        <v>1</v>
      </c>
      <c r="C1836">
        <v>111</v>
      </c>
      <c r="D1836">
        <v>62</v>
      </c>
      <c r="E1836">
        <v>13</v>
      </c>
      <c r="F1836">
        <v>182</v>
      </c>
      <c r="G1836">
        <v>24</v>
      </c>
      <c r="H1836">
        <v>0.13800000000000001</v>
      </c>
      <c r="I1836">
        <v>23</v>
      </c>
      <c r="J1836">
        <v>0</v>
      </c>
      <c r="K1836" t="str">
        <f t="shared" si="28"/>
        <v>NO-DIABETES</v>
      </c>
    </row>
    <row r="1837" spans="1:11" x14ac:dyDescent="0.35">
      <c r="A1837">
        <v>1836</v>
      </c>
      <c r="B1837">
        <v>3</v>
      </c>
      <c r="C1837">
        <v>106</v>
      </c>
      <c r="D1837">
        <v>54</v>
      </c>
      <c r="E1837">
        <v>21</v>
      </c>
      <c r="F1837">
        <v>158</v>
      </c>
      <c r="G1837">
        <v>30.9</v>
      </c>
      <c r="H1837">
        <v>0.29199999999999998</v>
      </c>
      <c r="I1837">
        <v>24</v>
      </c>
      <c r="J1837">
        <v>0</v>
      </c>
      <c r="K1837" t="str">
        <f t="shared" si="28"/>
        <v>NO-DIABETES</v>
      </c>
    </row>
    <row r="1838" spans="1:11" x14ac:dyDescent="0.35">
      <c r="A1838">
        <v>1837</v>
      </c>
      <c r="B1838">
        <v>3</v>
      </c>
      <c r="C1838">
        <v>174</v>
      </c>
      <c r="D1838">
        <v>58</v>
      </c>
      <c r="E1838">
        <v>22</v>
      </c>
      <c r="F1838">
        <v>194</v>
      </c>
      <c r="G1838">
        <v>32.9</v>
      </c>
      <c r="H1838">
        <v>0.59299999999999997</v>
      </c>
      <c r="I1838">
        <v>36</v>
      </c>
      <c r="J1838">
        <v>1</v>
      </c>
      <c r="K1838" t="str">
        <f t="shared" si="28"/>
        <v xml:space="preserve"> PREDIABETES</v>
      </c>
    </row>
    <row r="1839" spans="1:11" x14ac:dyDescent="0.35">
      <c r="A1839">
        <v>1838</v>
      </c>
      <c r="B1839">
        <v>7</v>
      </c>
      <c r="C1839">
        <v>168</v>
      </c>
      <c r="D1839">
        <v>88</v>
      </c>
      <c r="E1839">
        <v>42</v>
      </c>
      <c r="F1839">
        <v>321</v>
      </c>
      <c r="G1839">
        <v>38.200000000000003</v>
      </c>
      <c r="H1839">
        <v>0.78700000000000003</v>
      </c>
      <c r="I1839">
        <v>40</v>
      </c>
      <c r="J1839">
        <v>1</v>
      </c>
      <c r="K1839" t="str">
        <f t="shared" si="28"/>
        <v xml:space="preserve"> PREDIABETES</v>
      </c>
    </row>
    <row r="1840" spans="1:11" x14ac:dyDescent="0.35">
      <c r="A1840">
        <v>1839</v>
      </c>
      <c r="B1840">
        <v>6</v>
      </c>
      <c r="C1840">
        <v>105</v>
      </c>
      <c r="D1840">
        <v>80</v>
      </c>
      <c r="E1840">
        <v>28</v>
      </c>
      <c r="F1840">
        <v>0</v>
      </c>
      <c r="G1840">
        <v>32.5</v>
      </c>
      <c r="H1840">
        <v>0.878</v>
      </c>
      <c r="I1840">
        <v>26</v>
      </c>
      <c r="J1840">
        <v>0</v>
      </c>
      <c r="K1840" t="str">
        <f t="shared" si="28"/>
        <v>NO-DIABETES</v>
      </c>
    </row>
    <row r="1841" spans="1:11" x14ac:dyDescent="0.35">
      <c r="A1841">
        <v>1840</v>
      </c>
      <c r="B1841">
        <v>11</v>
      </c>
      <c r="C1841">
        <v>138</v>
      </c>
      <c r="D1841">
        <v>74</v>
      </c>
      <c r="E1841">
        <v>26</v>
      </c>
      <c r="F1841">
        <v>144</v>
      </c>
      <c r="G1841">
        <v>36.1</v>
      </c>
      <c r="H1841">
        <v>0.55700000000000005</v>
      </c>
      <c r="I1841">
        <v>50</v>
      </c>
      <c r="J1841">
        <v>1</v>
      </c>
      <c r="K1841" t="str">
        <f t="shared" si="28"/>
        <v>NO-DIABETES</v>
      </c>
    </row>
    <row r="1842" spans="1:11" x14ac:dyDescent="0.35">
      <c r="A1842">
        <v>1841</v>
      </c>
      <c r="B1842">
        <v>3</v>
      </c>
      <c r="C1842">
        <v>106</v>
      </c>
      <c r="D1842">
        <v>72</v>
      </c>
      <c r="E1842">
        <v>0</v>
      </c>
      <c r="F1842">
        <v>0</v>
      </c>
      <c r="G1842">
        <v>25.8</v>
      </c>
      <c r="H1842">
        <v>0.20699999999999999</v>
      </c>
      <c r="I1842">
        <v>27</v>
      </c>
      <c r="J1842">
        <v>0</v>
      </c>
      <c r="K1842" t="str">
        <f t="shared" si="28"/>
        <v>NO-DIABETES</v>
      </c>
    </row>
    <row r="1843" spans="1:11" x14ac:dyDescent="0.35">
      <c r="A1843">
        <v>1842</v>
      </c>
      <c r="B1843">
        <v>6</v>
      </c>
      <c r="C1843">
        <v>117</v>
      </c>
      <c r="D1843">
        <v>96</v>
      </c>
      <c r="E1843">
        <v>0</v>
      </c>
      <c r="F1843">
        <v>0</v>
      </c>
      <c r="G1843">
        <v>28.7</v>
      </c>
      <c r="H1843">
        <v>0.157</v>
      </c>
      <c r="I1843">
        <v>30</v>
      </c>
      <c r="J1843">
        <v>0</v>
      </c>
      <c r="K1843" t="str">
        <f t="shared" si="28"/>
        <v>NO-DIABETES</v>
      </c>
    </row>
    <row r="1844" spans="1:11" x14ac:dyDescent="0.35">
      <c r="A1844">
        <v>1843</v>
      </c>
      <c r="B1844">
        <v>2</v>
      </c>
      <c r="C1844">
        <v>68</v>
      </c>
      <c r="D1844">
        <v>62</v>
      </c>
      <c r="E1844">
        <v>13</v>
      </c>
      <c r="F1844">
        <v>15</v>
      </c>
      <c r="G1844">
        <v>20.100000000000001</v>
      </c>
      <c r="H1844">
        <v>0.25700000000000001</v>
      </c>
      <c r="I1844">
        <v>23</v>
      </c>
      <c r="J1844">
        <v>0</v>
      </c>
      <c r="K1844" t="str">
        <f t="shared" si="28"/>
        <v>NO-DIABETES</v>
      </c>
    </row>
    <row r="1845" spans="1:11" x14ac:dyDescent="0.35">
      <c r="A1845">
        <v>1844</v>
      </c>
      <c r="B1845">
        <v>9</v>
      </c>
      <c r="C1845">
        <v>112</v>
      </c>
      <c r="D1845">
        <v>82</v>
      </c>
      <c r="E1845">
        <v>24</v>
      </c>
      <c r="F1845">
        <v>0</v>
      </c>
      <c r="G1845">
        <v>28.2</v>
      </c>
      <c r="H1845">
        <v>1.282</v>
      </c>
      <c r="I1845">
        <v>50</v>
      </c>
      <c r="J1845">
        <v>1</v>
      </c>
      <c r="K1845" t="str">
        <f t="shared" si="28"/>
        <v>NO-DIABETES</v>
      </c>
    </row>
    <row r="1846" spans="1:11" x14ac:dyDescent="0.35">
      <c r="A1846">
        <v>1845</v>
      </c>
      <c r="B1846">
        <v>0</v>
      </c>
      <c r="C1846">
        <v>119</v>
      </c>
      <c r="D1846">
        <v>0</v>
      </c>
      <c r="E1846">
        <v>0</v>
      </c>
      <c r="F1846">
        <v>0</v>
      </c>
      <c r="G1846">
        <v>32.4</v>
      </c>
      <c r="H1846">
        <v>0.14099999999999999</v>
      </c>
      <c r="I1846">
        <v>24</v>
      </c>
      <c r="J1846">
        <v>1</v>
      </c>
      <c r="K1846" t="str">
        <f t="shared" si="28"/>
        <v>NO-DIABETES</v>
      </c>
    </row>
    <row r="1847" spans="1:11" x14ac:dyDescent="0.35">
      <c r="A1847">
        <v>1846</v>
      </c>
      <c r="B1847">
        <v>2</v>
      </c>
      <c r="C1847">
        <v>112</v>
      </c>
      <c r="D1847">
        <v>86</v>
      </c>
      <c r="E1847">
        <v>42</v>
      </c>
      <c r="F1847">
        <v>160</v>
      </c>
      <c r="G1847">
        <v>38.4</v>
      </c>
      <c r="H1847">
        <v>0.246</v>
      </c>
      <c r="I1847">
        <v>28</v>
      </c>
      <c r="J1847">
        <v>0</v>
      </c>
      <c r="K1847" t="str">
        <f t="shared" si="28"/>
        <v>NO-DIABETES</v>
      </c>
    </row>
    <row r="1848" spans="1:11" x14ac:dyDescent="0.35">
      <c r="A1848">
        <v>1847</v>
      </c>
      <c r="B1848">
        <v>2</v>
      </c>
      <c r="C1848">
        <v>92</v>
      </c>
      <c r="D1848">
        <v>76</v>
      </c>
      <c r="E1848">
        <v>20</v>
      </c>
      <c r="F1848">
        <v>0</v>
      </c>
      <c r="G1848">
        <v>24.2</v>
      </c>
      <c r="H1848">
        <v>1.698</v>
      </c>
      <c r="I1848">
        <v>28</v>
      </c>
      <c r="J1848">
        <v>0</v>
      </c>
      <c r="K1848" t="str">
        <f t="shared" si="28"/>
        <v>NO-DIABETES</v>
      </c>
    </row>
    <row r="1849" spans="1:11" x14ac:dyDescent="0.35">
      <c r="A1849">
        <v>1848</v>
      </c>
      <c r="B1849">
        <v>6</v>
      </c>
      <c r="C1849">
        <v>183</v>
      </c>
      <c r="D1849">
        <v>94</v>
      </c>
      <c r="E1849">
        <v>0</v>
      </c>
      <c r="F1849">
        <v>0</v>
      </c>
      <c r="G1849">
        <v>40.799999999999997</v>
      </c>
      <c r="H1849">
        <v>1.4610000000000001</v>
      </c>
      <c r="I1849">
        <v>45</v>
      </c>
      <c r="J1849">
        <v>0</v>
      </c>
      <c r="K1849" t="str">
        <f t="shared" si="28"/>
        <v xml:space="preserve"> PREDIABETES</v>
      </c>
    </row>
    <row r="1850" spans="1:11" x14ac:dyDescent="0.35">
      <c r="A1850">
        <v>1849</v>
      </c>
      <c r="B1850">
        <v>0</v>
      </c>
      <c r="C1850">
        <v>94</v>
      </c>
      <c r="D1850">
        <v>70</v>
      </c>
      <c r="E1850">
        <v>27</v>
      </c>
      <c r="F1850">
        <v>115</v>
      </c>
      <c r="G1850">
        <v>43.5</v>
      </c>
      <c r="H1850">
        <v>0.34699999999999998</v>
      </c>
      <c r="I1850">
        <v>21</v>
      </c>
      <c r="J1850">
        <v>0</v>
      </c>
      <c r="K1850" t="str">
        <f t="shared" si="28"/>
        <v>NO-DIABETES</v>
      </c>
    </row>
    <row r="1851" spans="1:11" x14ac:dyDescent="0.35">
      <c r="A1851">
        <v>1850</v>
      </c>
      <c r="B1851">
        <v>2</v>
      </c>
      <c r="C1851">
        <v>108</v>
      </c>
      <c r="D1851">
        <v>64</v>
      </c>
      <c r="E1851">
        <v>0</v>
      </c>
      <c r="F1851">
        <v>0</v>
      </c>
      <c r="G1851">
        <v>30.8</v>
      </c>
      <c r="H1851">
        <v>0.158</v>
      </c>
      <c r="I1851">
        <v>21</v>
      </c>
      <c r="J1851">
        <v>0</v>
      </c>
      <c r="K1851" t="str">
        <f t="shared" si="28"/>
        <v>NO-DIABETES</v>
      </c>
    </row>
    <row r="1852" spans="1:11" x14ac:dyDescent="0.35">
      <c r="A1852">
        <v>1851</v>
      </c>
      <c r="B1852">
        <v>4</v>
      </c>
      <c r="C1852">
        <v>90</v>
      </c>
      <c r="D1852">
        <v>88</v>
      </c>
      <c r="E1852">
        <v>47</v>
      </c>
      <c r="F1852">
        <v>54</v>
      </c>
      <c r="G1852">
        <v>37.700000000000003</v>
      </c>
      <c r="H1852">
        <v>0.36199999999999999</v>
      </c>
      <c r="I1852">
        <v>29</v>
      </c>
      <c r="J1852">
        <v>0</v>
      </c>
      <c r="K1852" t="str">
        <f t="shared" si="28"/>
        <v>NO-DIABETES</v>
      </c>
    </row>
    <row r="1853" spans="1:11" x14ac:dyDescent="0.35">
      <c r="A1853">
        <v>1852</v>
      </c>
      <c r="B1853">
        <v>0</v>
      </c>
      <c r="C1853">
        <v>125</v>
      </c>
      <c r="D1853">
        <v>68</v>
      </c>
      <c r="E1853">
        <v>0</v>
      </c>
      <c r="F1853">
        <v>0</v>
      </c>
      <c r="G1853">
        <v>24.7</v>
      </c>
      <c r="H1853">
        <v>0.20599999999999999</v>
      </c>
      <c r="I1853">
        <v>21</v>
      </c>
      <c r="J1853">
        <v>0</v>
      </c>
      <c r="K1853" t="str">
        <f t="shared" si="28"/>
        <v>NO-DIABETES</v>
      </c>
    </row>
    <row r="1854" spans="1:11" x14ac:dyDescent="0.35">
      <c r="A1854">
        <v>1853</v>
      </c>
      <c r="B1854">
        <v>0</v>
      </c>
      <c r="C1854">
        <v>132</v>
      </c>
      <c r="D1854">
        <v>78</v>
      </c>
      <c r="E1854">
        <v>0</v>
      </c>
      <c r="F1854">
        <v>0</v>
      </c>
      <c r="G1854">
        <v>32.4</v>
      </c>
      <c r="H1854">
        <v>0.39300000000000002</v>
      </c>
      <c r="I1854">
        <v>21</v>
      </c>
      <c r="J1854">
        <v>0</v>
      </c>
      <c r="K1854" t="str">
        <f t="shared" si="28"/>
        <v>NO-DIABETES</v>
      </c>
    </row>
    <row r="1855" spans="1:11" x14ac:dyDescent="0.35">
      <c r="A1855">
        <v>1854</v>
      </c>
      <c r="B1855">
        <v>5</v>
      </c>
      <c r="C1855">
        <v>128</v>
      </c>
      <c r="D1855">
        <v>80</v>
      </c>
      <c r="E1855">
        <v>0</v>
      </c>
      <c r="F1855">
        <v>0</v>
      </c>
      <c r="G1855">
        <v>34.6</v>
      </c>
      <c r="H1855">
        <v>0.14399999999999999</v>
      </c>
      <c r="I1855">
        <v>45</v>
      </c>
      <c r="J1855">
        <v>0</v>
      </c>
      <c r="K1855" t="str">
        <f t="shared" si="28"/>
        <v>NO-DIABETES</v>
      </c>
    </row>
    <row r="1856" spans="1:11" x14ac:dyDescent="0.35">
      <c r="A1856">
        <v>1855</v>
      </c>
      <c r="B1856">
        <v>4</v>
      </c>
      <c r="C1856">
        <v>94</v>
      </c>
      <c r="D1856">
        <v>65</v>
      </c>
      <c r="E1856">
        <v>22</v>
      </c>
      <c r="F1856">
        <v>0</v>
      </c>
      <c r="G1856">
        <v>24.7</v>
      </c>
      <c r="H1856">
        <v>0.14799999999999999</v>
      </c>
      <c r="I1856">
        <v>21</v>
      </c>
      <c r="J1856">
        <v>0</v>
      </c>
      <c r="K1856" t="str">
        <f t="shared" si="28"/>
        <v>NO-DIABETES</v>
      </c>
    </row>
    <row r="1857" spans="1:11" x14ac:dyDescent="0.35">
      <c r="A1857">
        <v>1856</v>
      </c>
      <c r="B1857">
        <v>7</v>
      </c>
      <c r="C1857">
        <v>114</v>
      </c>
      <c r="D1857">
        <v>64</v>
      </c>
      <c r="E1857">
        <v>0</v>
      </c>
      <c r="F1857">
        <v>0</v>
      </c>
      <c r="G1857">
        <v>27.4</v>
      </c>
      <c r="H1857">
        <v>0.73199999999999998</v>
      </c>
      <c r="I1857">
        <v>34</v>
      </c>
      <c r="J1857">
        <v>1</v>
      </c>
      <c r="K1857" t="str">
        <f t="shared" si="28"/>
        <v>NO-DIABETES</v>
      </c>
    </row>
    <row r="1858" spans="1:11" x14ac:dyDescent="0.35">
      <c r="A1858">
        <v>1857</v>
      </c>
      <c r="B1858">
        <v>0</v>
      </c>
      <c r="C1858">
        <v>102</v>
      </c>
      <c r="D1858">
        <v>78</v>
      </c>
      <c r="E1858">
        <v>40</v>
      </c>
      <c r="F1858">
        <v>90</v>
      </c>
      <c r="G1858">
        <v>34.5</v>
      </c>
      <c r="H1858">
        <v>0.23799999999999999</v>
      </c>
      <c r="I1858">
        <v>24</v>
      </c>
      <c r="J1858">
        <v>0</v>
      </c>
      <c r="K1858" t="str">
        <f t="shared" si="28"/>
        <v>NO-DIABETES</v>
      </c>
    </row>
    <row r="1859" spans="1:11" x14ac:dyDescent="0.35">
      <c r="A1859">
        <v>1858</v>
      </c>
      <c r="B1859">
        <v>2</v>
      </c>
      <c r="C1859">
        <v>111</v>
      </c>
      <c r="D1859">
        <v>60</v>
      </c>
      <c r="E1859">
        <v>0</v>
      </c>
      <c r="F1859">
        <v>0</v>
      </c>
      <c r="G1859">
        <v>26.2</v>
      </c>
      <c r="H1859">
        <v>0.34300000000000003</v>
      </c>
      <c r="I1859">
        <v>23</v>
      </c>
      <c r="J1859">
        <v>0</v>
      </c>
      <c r="K1859" t="str">
        <f t="shared" ref="K1859:K1922" si="29">IF(C1859&gt;=140," PREDIABETES","NO-DIABETES")</f>
        <v>NO-DIABETES</v>
      </c>
    </row>
    <row r="1860" spans="1:11" x14ac:dyDescent="0.35">
      <c r="A1860">
        <v>1859</v>
      </c>
      <c r="B1860">
        <v>1</v>
      </c>
      <c r="C1860">
        <v>128</v>
      </c>
      <c r="D1860">
        <v>82</v>
      </c>
      <c r="E1860">
        <v>17</v>
      </c>
      <c r="F1860">
        <v>183</v>
      </c>
      <c r="G1860">
        <v>27.5</v>
      </c>
      <c r="H1860">
        <v>0.115</v>
      </c>
      <c r="I1860">
        <v>22</v>
      </c>
      <c r="J1860">
        <v>0</v>
      </c>
      <c r="K1860" t="str">
        <f t="shared" si="29"/>
        <v>NO-DIABETES</v>
      </c>
    </row>
    <row r="1861" spans="1:11" x14ac:dyDescent="0.35">
      <c r="A1861">
        <v>1860</v>
      </c>
      <c r="B1861">
        <v>10</v>
      </c>
      <c r="C1861">
        <v>92</v>
      </c>
      <c r="D1861">
        <v>62</v>
      </c>
      <c r="E1861">
        <v>0</v>
      </c>
      <c r="F1861">
        <v>0</v>
      </c>
      <c r="G1861">
        <v>25.9</v>
      </c>
      <c r="H1861">
        <v>0.16700000000000001</v>
      </c>
      <c r="I1861">
        <v>31</v>
      </c>
      <c r="J1861">
        <v>0</v>
      </c>
      <c r="K1861" t="str">
        <f t="shared" si="29"/>
        <v>NO-DIABETES</v>
      </c>
    </row>
    <row r="1862" spans="1:11" x14ac:dyDescent="0.35">
      <c r="A1862">
        <v>1861</v>
      </c>
      <c r="B1862">
        <v>13</v>
      </c>
      <c r="C1862">
        <v>104</v>
      </c>
      <c r="D1862">
        <v>72</v>
      </c>
      <c r="E1862">
        <v>0</v>
      </c>
      <c r="F1862">
        <v>0</v>
      </c>
      <c r="G1862">
        <v>31.2</v>
      </c>
      <c r="H1862">
        <v>0.46500000000000002</v>
      </c>
      <c r="I1862">
        <v>38</v>
      </c>
      <c r="J1862">
        <v>1</v>
      </c>
      <c r="K1862" t="str">
        <f t="shared" si="29"/>
        <v>NO-DIABETES</v>
      </c>
    </row>
    <row r="1863" spans="1:11" x14ac:dyDescent="0.35">
      <c r="A1863">
        <v>1862</v>
      </c>
      <c r="B1863">
        <v>5</v>
      </c>
      <c r="C1863">
        <v>104</v>
      </c>
      <c r="D1863">
        <v>74</v>
      </c>
      <c r="E1863">
        <v>0</v>
      </c>
      <c r="F1863">
        <v>0</v>
      </c>
      <c r="G1863">
        <v>28.8</v>
      </c>
      <c r="H1863">
        <v>0.153</v>
      </c>
      <c r="I1863">
        <v>48</v>
      </c>
      <c r="J1863">
        <v>0</v>
      </c>
      <c r="K1863" t="str">
        <f t="shared" si="29"/>
        <v>NO-DIABETES</v>
      </c>
    </row>
    <row r="1864" spans="1:11" x14ac:dyDescent="0.35">
      <c r="A1864">
        <v>1863</v>
      </c>
      <c r="B1864">
        <v>2</v>
      </c>
      <c r="C1864">
        <v>94</v>
      </c>
      <c r="D1864">
        <v>76</v>
      </c>
      <c r="E1864">
        <v>18</v>
      </c>
      <c r="F1864">
        <v>66</v>
      </c>
      <c r="G1864">
        <v>31.6</v>
      </c>
      <c r="H1864">
        <v>0.64900000000000002</v>
      </c>
      <c r="I1864">
        <v>23</v>
      </c>
      <c r="J1864">
        <v>0</v>
      </c>
      <c r="K1864" t="str">
        <f t="shared" si="29"/>
        <v>NO-DIABETES</v>
      </c>
    </row>
    <row r="1865" spans="1:11" x14ac:dyDescent="0.35">
      <c r="A1865">
        <v>1864</v>
      </c>
      <c r="B1865">
        <v>7</v>
      </c>
      <c r="C1865">
        <v>97</v>
      </c>
      <c r="D1865">
        <v>76</v>
      </c>
      <c r="E1865">
        <v>32</v>
      </c>
      <c r="F1865">
        <v>91</v>
      </c>
      <c r="G1865">
        <v>40.9</v>
      </c>
      <c r="H1865">
        <v>0.871</v>
      </c>
      <c r="I1865">
        <v>32</v>
      </c>
      <c r="J1865">
        <v>1</v>
      </c>
      <c r="K1865" t="str">
        <f t="shared" si="29"/>
        <v>NO-DIABETES</v>
      </c>
    </row>
    <row r="1866" spans="1:11" x14ac:dyDescent="0.35">
      <c r="A1866">
        <v>1865</v>
      </c>
      <c r="B1866">
        <v>1</v>
      </c>
      <c r="C1866">
        <v>100</v>
      </c>
      <c r="D1866">
        <v>74</v>
      </c>
      <c r="E1866">
        <v>12</v>
      </c>
      <c r="F1866">
        <v>46</v>
      </c>
      <c r="G1866">
        <v>19.5</v>
      </c>
      <c r="H1866">
        <v>0.14899999999999999</v>
      </c>
      <c r="I1866">
        <v>28</v>
      </c>
      <c r="J1866">
        <v>0</v>
      </c>
      <c r="K1866" t="str">
        <f t="shared" si="29"/>
        <v>NO-DIABETES</v>
      </c>
    </row>
    <row r="1867" spans="1:11" x14ac:dyDescent="0.35">
      <c r="A1867">
        <v>1866</v>
      </c>
      <c r="B1867">
        <v>0</v>
      </c>
      <c r="C1867">
        <v>102</v>
      </c>
      <c r="D1867">
        <v>86</v>
      </c>
      <c r="E1867">
        <v>17</v>
      </c>
      <c r="F1867">
        <v>105</v>
      </c>
      <c r="G1867">
        <v>29.3</v>
      </c>
      <c r="H1867">
        <v>0.69499999999999995</v>
      </c>
      <c r="I1867">
        <v>27</v>
      </c>
      <c r="J1867">
        <v>0</v>
      </c>
      <c r="K1867" t="str">
        <f t="shared" si="29"/>
        <v>NO-DIABETES</v>
      </c>
    </row>
    <row r="1868" spans="1:11" x14ac:dyDescent="0.35">
      <c r="A1868">
        <v>1867</v>
      </c>
      <c r="B1868">
        <v>4</v>
      </c>
      <c r="C1868">
        <v>128</v>
      </c>
      <c r="D1868">
        <v>70</v>
      </c>
      <c r="E1868">
        <v>0</v>
      </c>
      <c r="F1868">
        <v>0</v>
      </c>
      <c r="G1868">
        <v>34.299999999999997</v>
      </c>
      <c r="H1868">
        <v>0.30299999999999999</v>
      </c>
      <c r="I1868">
        <v>24</v>
      </c>
      <c r="J1868">
        <v>0</v>
      </c>
      <c r="K1868" t="str">
        <f t="shared" si="29"/>
        <v>NO-DIABETES</v>
      </c>
    </row>
    <row r="1869" spans="1:11" x14ac:dyDescent="0.35">
      <c r="A1869">
        <v>1868</v>
      </c>
      <c r="B1869">
        <v>6</v>
      </c>
      <c r="C1869">
        <v>147</v>
      </c>
      <c r="D1869">
        <v>80</v>
      </c>
      <c r="E1869">
        <v>0</v>
      </c>
      <c r="F1869">
        <v>0</v>
      </c>
      <c r="G1869">
        <v>29.5</v>
      </c>
      <c r="H1869">
        <v>0.17799999999999999</v>
      </c>
      <c r="I1869">
        <v>50</v>
      </c>
      <c r="J1869">
        <v>1</v>
      </c>
      <c r="K1869" t="str">
        <f t="shared" si="29"/>
        <v xml:space="preserve"> PREDIABETES</v>
      </c>
    </row>
    <row r="1870" spans="1:11" x14ac:dyDescent="0.35">
      <c r="A1870">
        <v>1869</v>
      </c>
      <c r="B1870">
        <v>4</v>
      </c>
      <c r="C1870">
        <v>90</v>
      </c>
      <c r="D1870">
        <v>0</v>
      </c>
      <c r="E1870">
        <v>0</v>
      </c>
      <c r="F1870">
        <v>0</v>
      </c>
      <c r="G1870">
        <v>28</v>
      </c>
      <c r="H1870">
        <v>0.61</v>
      </c>
      <c r="I1870">
        <v>31</v>
      </c>
      <c r="J1870">
        <v>0</v>
      </c>
      <c r="K1870" t="str">
        <f t="shared" si="29"/>
        <v>NO-DIABETES</v>
      </c>
    </row>
    <row r="1871" spans="1:11" x14ac:dyDescent="0.35">
      <c r="A1871">
        <v>1870</v>
      </c>
      <c r="B1871">
        <v>3</v>
      </c>
      <c r="C1871">
        <v>103</v>
      </c>
      <c r="D1871">
        <v>72</v>
      </c>
      <c r="E1871">
        <v>30</v>
      </c>
      <c r="F1871">
        <v>152</v>
      </c>
      <c r="G1871">
        <v>27.6</v>
      </c>
      <c r="H1871">
        <v>0.73</v>
      </c>
      <c r="I1871">
        <v>27</v>
      </c>
      <c r="J1871">
        <v>0</v>
      </c>
      <c r="K1871" t="str">
        <f t="shared" si="29"/>
        <v>NO-DIABETES</v>
      </c>
    </row>
    <row r="1872" spans="1:11" x14ac:dyDescent="0.35">
      <c r="A1872">
        <v>1871</v>
      </c>
      <c r="B1872">
        <v>2</v>
      </c>
      <c r="C1872">
        <v>157</v>
      </c>
      <c r="D1872">
        <v>74</v>
      </c>
      <c r="E1872">
        <v>35</v>
      </c>
      <c r="F1872">
        <v>440</v>
      </c>
      <c r="G1872">
        <v>39.4</v>
      </c>
      <c r="H1872">
        <v>0.13400000000000001</v>
      </c>
      <c r="I1872">
        <v>30</v>
      </c>
      <c r="J1872">
        <v>0</v>
      </c>
      <c r="K1872" t="str">
        <f t="shared" si="29"/>
        <v xml:space="preserve"> PREDIABETES</v>
      </c>
    </row>
    <row r="1873" spans="1:11" x14ac:dyDescent="0.35">
      <c r="A1873">
        <v>1872</v>
      </c>
      <c r="B1873">
        <v>1</v>
      </c>
      <c r="C1873">
        <v>167</v>
      </c>
      <c r="D1873">
        <v>74</v>
      </c>
      <c r="E1873">
        <v>17</v>
      </c>
      <c r="F1873">
        <v>144</v>
      </c>
      <c r="G1873">
        <v>23.4</v>
      </c>
      <c r="H1873">
        <v>0.44700000000000001</v>
      </c>
      <c r="I1873">
        <v>33</v>
      </c>
      <c r="J1873">
        <v>1</v>
      </c>
      <c r="K1873" t="str">
        <f t="shared" si="29"/>
        <v xml:space="preserve"> PREDIABETES</v>
      </c>
    </row>
    <row r="1874" spans="1:11" x14ac:dyDescent="0.35">
      <c r="A1874">
        <v>1873</v>
      </c>
      <c r="B1874">
        <v>0</v>
      </c>
      <c r="C1874">
        <v>179</v>
      </c>
      <c r="D1874">
        <v>50</v>
      </c>
      <c r="E1874">
        <v>36</v>
      </c>
      <c r="F1874">
        <v>159</v>
      </c>
      <c r="G1874">
        <v>37.799999999999997</v>
      </c>
      <c r="H1874">
        <v>0.45500000000000002</v>
      </c>
      <c r="I1874">
        <v>22</v>
      </c>
      <c r="J1874">
        <v>1</v>
      </c>
      <c r="K1874" t="str">
        <f t="shared" si="29"/>
        <v xml:space="preserve"> PREDIABETES</v>
      </c>
    </row>
    <row r="1875" spans="1:11" x14ac:dyDescent="0.35">
      <c r="A1875">
        <v>1874</v>
      </c>
      <c r="B1875">
        <v>11</v>
      </c>
      <c r="C1875">
        <v>136</v>
      </c>
      <c r="D1875">
        <v>84</v>
      </c>
      <c r="E1875">
        <v>35</v>
      </c>
      <c r="F1875">
        <v>130</v>
      </c>
      <c r="G1875">
        <v>28.3</v>
      </c>
      <c r="H1875">
        <v>0.26</v>
      </c>
      <c r="I1875">
        <v>42</v>
      </c>
      <c r="J1875">
        <v>1</v>
      </c>
      <c r="K1875" t="str">
        <f t="shared" si="29"/>
        <v>NO-DIABETES</v>
      </c>
    </row>
    <row r="1876" spans="1:11" x14ac:dyDescent="0.35">
      <c r="A1876">
        <v>1875</v>
      </c>
      <c r="B1876">
        <v>0</v>
      </c>
      <c r="C1876">
        <v>107</v>
      </c>
      <c r="D1876">
        <v>60</v>
      </c>
      <c r="E1876">
        <v>25</v>
      </c>
      <c r="F1876">
        <v>0</v>
      </c>
      <c r="G1876">
        <v>26.4</v>
      </c>
      <c r="H1876">
        <v>0.13300000000000001</v>
      </c>
      <c r="I1876">
        <v>23</v>
      </c>
      <c r="J1876">
        <v>0</v>
      </c>
      <c r="K1876" t="str">
        <f t="shared" si="29"/>
        <v>NO-DIABETES</v>
      </c>
    </row>
    <row r="1877" spans="1:11" x14ac:dyDescent="0.35">
      <c r="A1877">
        <v>1876</v>
      </c>
      <c r="B1877">
        <v>1</v>
      </c>
      <c r="C1877">
        <v>91</v>
      </c>
      <c r="D1877">
        <v>54</v>
      </c>
      <c r="E1877">
        <v>25</v>
      </c>
      <c r="F1877">
        <v>100</v>
      </c>
      <c r="G1877">
        <v>25.2</v>
      </c>
      <c r="H1877">
        <v>0.23400000000000001</v>
      </c>
      <c r="I1877">
        <v>23</v>
      </c>
      <c r="J1877">
        <v>0</v>
      </c>
      <c r="K1877" t="str">
        <f t="shared" si="29"/>
        <v>NO-DIABETES</v>
      </c>
    </row>
    <row r="1878" spans="1:11" x14ac:dyDescent="0.35">
      <c r="A1878">
        <v>1877</v>
      </c>
      <c r="B1878">
        <v>1</v>
      </c>
      <c r="C1878">
        <v>117</v>
      </c>
      <c r="D1878">
        <v>60</v>
      </c>
      <c r="E1878">
        <v>23</v>
      </c>
      <c r="F1878">
        <v>106</v>
      </c>
      <c r="G1878">
        <v>33.799999999999997</v>
      </c>
      <c r="H1878">
        <v>0.46600000000000003</v>
      </c>
      <c r="I1878">
        <v>27</v>
      </c>
      <c r="J1878">
        <v>0</v>
      </c>
      <c r="K1878" t="str">
        <f t="shared" si="29"/>
        <v>NO-DIABETES</v>
      </c>
    </row>
    <row r="1879" spans="1:11" x14ac:dyDescent="0.35">
      <c r="A1879">
        <v>1878</v>
      </c>
      <c r="B1879">
        <v>5</v>
      </c>
      <c r="C1879">
        <v>123</v>
      </c>
      <c r="D1879">
        <v>74</v>
      </c>
      <c r="E1879">
        <v>40</v>
      </c>
      <c r="F1879">
        <v>77</v>
      </c>
      <c r="G1879">
        <v>34.1</v>
      </c>
      <c r="H1879">
        <v>0.26900000000000002</v>
      </c>
      <c r="I1879">
        <v>28</v>
      </c>
      <c r="J1879">
        <v>0</v>
      </c>
      <c r="K1879" t="str">
        <f t="shared" si="29"/>
        <v>NO-DIABETES</v>
      </c>
    </row>
    <row r="1880" spans="1:11" x14ac:dyDescent="0.35">
      <c r="A1880">
        <v>1879</v>
      </c>
      <c r="B1880">
        <v>2</v>
      </c>
      <c r="C1880">
        <v>120</v>
      </c>
      <c r="D1880">
        <v>54</v>
      </c>
      <c r="E1880">
        <v>0</v>
      </c>
      <c r="F1880">
        <v>0</v>
      </c>
      <c r="G1880">
        <v>26.8</v>
      </c>
      <c r="H1880">
        <v>0.45500000000000002</v>
      </c>
      <c r="I1880">
        <v>27</v>
      </c>
      <c r="J1880">
        <v>0</v>
      </c>
      <c r="K1880" t="str">
        <f t="shared" si="29"/>
        <v>NO-DIABETES</v>
      </c>
    </row>
    <row r="1881" spans="1:11" x14ac:dyDescent="0.35">
      <c r="A1881">
        <v>1880</v>
      </c>
      <c r="B1881">
        <v>1</v>
      </c>
      <c r="C1881">
        <v>106</v>
      </c>
      <c r="D1881">
        <v>70</v>
      </c>
      <c r="E1881">
        <v>28</v>
      </c>
      <c r="F1881">
        <v>135</v>
      </c>
      <c r="G1881">
        <v>34.200000000000003</v>
      </c>
      <c r="H1881">
        <v>0.14199999999999999</v>
      </c>
      <c r="I1881">
        <v>22</v>
      </c>
      <c r="J1881">
        <v>0</v>
      </c>
      <c r="K1881" t="str">
        <f t="shared" si="29"/>
        <v>NO-DIABETES</v>
      </c>
    </row>
    <row r="1882" spans="1:11" x14ac:dyDescent="0.35">
      <c r="A1882">
        <v>1881</v>
      </c>
      <c r="B1882">
        <v>2</v>
      </c>
      <c r="C1882">
        <v>155</v>
      </c>
      <c r="D1882">
        <v>52</v>
      </c>
      <c r="E1882">
        <v>27</v>
      </c>
      <c r="F1882">
        <v>540</v>
      </c>
      <c r="G1882">
        <v>38.700000000000003</v>
      </c>
      <c r="H1882">
        <v>0.24</v>
      </c>
      <c r="I1882">
        <v>25</v>
      </c>
      <c r="J1882">
        <v>1</v>
      </c>
      <c r="K1882" t="str">
        <f t="shared" si="29"/>
        <v xml:space="preserve"> PREDIABETES</v>
      </c>
    </row>
    <row r="1883" spans="1:11" x14ac:dyDescent="0.35">
      <c r="A1883">
        <v>1882</v>
      </c>
      <c r="B1883">
        <v>2</v>
      </c>
      <c r="C1883">
        <v>101</v>
      </c>
      <c r="D1883">
        <v>58</v>
      </c>
      <c r="E1883">
        <v>35</v>
      </c>
      <c r="F1883">
        <v>90</v>
      </c>
      <c r="G1883">
        <v>21.8</v>
      </c>
      <c r="H1883">
        <v>0.155</v>
      </c>
      <c r="I1883">
        <v>22</v>
      </c>
      <c r="J1883">
        <v>0</v>
      </c>
      <c r="K1883" t="str">
        <f t="shared" si="29"/>
        <v>NO-DIABETES</v>
      </c>
    </row>
    <row r="1884" spans="1:11" x14ac:dyDescent="0.35">
      <c r="A1884">
        <v>1883</v>
      </c>
      <c r="B1884">
        <v>1</v>
      </c>
      <c r="C1884">
        <v>120</v>
      </c>
      <c r="D1884">
        <v>80</v>
      </c>
      <c r="E1884">
        <v>48</v>
      </c>
      <c r="F1884">
        <v>200</v>
      </c>
      <c r="G1884">
        <v>38.9</v>
      </c>
      <c r="H1884">
        <v>1.1619999999999999</v>
      </c>
      <c r="I1884">
        <v>41</v>
      </c>
      <c r="J1884">
        <v>0</v>
      </c>
      <c r="K1884" t="str">
        <f t="shared" si="29"/>
        <v>NO-DIABETES</v>
      </c>
    </row>
    <row r="1885" spans="1:11" x14ac:dyDescent="0.35">
      <c r="A1885">
        <v>1884</v>
      </c>
      <c r="B1885">
        <v>11</v>
      </c>
      <c r="C1885">
        <v>127</v>
      </c>
      <c r="D1885">
        <v>106</v>
      </c>
      <c r="E1885">
        <v>0</v>
      </c>
      <c r="F1885">
        <v>0</v>
      </c>
      <c r="G1885">
        <v>39</v>
      </c>
      <c r="H1885">
        <v>0.19</v>
      </c>
      <c r="I1885">
        <v>51</v>
      </c>
      <c r="J1885">
        <v>0</v>
      </c>
      <c r="K1885" t="str">
        <f t="shared" si="29"/>
        <v>NO-DIABETES</v>
      </c>
    </row>
    <row r="1886" spans="1:11" x14ac:dyDescent="0.35">
      <c r="A1886">
        <v>1885</v>
      </c>
      <c r="B1886">
        <v>3</v>
      </c>
      <c r="C1886">
        <v>80</v>
      </c>
      <c r="D1886">
        <v>82</v>
      </c>
      <c r="E1886">
        <v>31</v>
      </c>
      <c r="F1886">
        <v>70</v>
      </c>
      <c r="G1886">
        <v>34.200000000000003</v>
      </c>
      <c r="H1886">
        <v>1.292</v>
      </c>
      <c r="I1886">
        <v>27</v>
      </c>
      <c r="J1886">
        <v>1</v>
      </c>
      <c r="K1886" t="str">
        <f t="shared" si="29"/>
        <v>NO-DIABETES</v>
      </c>
    </row>
    <row r="1887" spans="1:11" x14ac:dyDescent="0.35">
      <c r="A1887">
        <v>1886</v>
      </c>
      <c r="B1887">
        <v>10</v>
      </c>
      <c r="C1887">
        <v>162</v>
      </c>
      <c r="D1887">
        <v>84</v>
      </c>
      <c r="E1887">
        <v>0</v>
      </c>
      <c r="F1887">
        <v>0</v>
      </c>
      <c r="G1887">
        <v>27.7</v>
      </c>
      <c r="H1887">
        <v>0.182</v>
      </c>
      <c r="I1887">
        <v>54</v>
      </c>
      <c r="J1887">
        <v>0</v>
      </c>
      <c r="K1887" t="str">
        <f t="shared" si="29"/>
        <v xml:space="preserve"> PREDIABETES</v>
      </c>
    </row>
    <row r="1888" spans="1:11" x14ac:dyDescent="0.35">
      <c r="A1888">
        <v>1887</v>
      </c>
      <c r="B1888">
        <v>1</v>
      </c>
      <c r="C1888">
        <v>199</v>
      </c>
      <c r="D1888">
        <v>76</v>
      </c>
      <c r="E1888">
        <v>43</v>
      </c>
      <c r="F1888">
        <v>0</v>
      </c>
      <c r="G1888">
        <v>42.9</v>
      </c>
      <c r="H1888">
        <v>1.3939999999999999</v>
      </c>
      <c r="I1888">
        <v>22</v>
      </c>
      <c r="J1888">
        <v>1</v>
      </c>
      <c r="K1888" t="str">
        <f t="shared" si="29"/>
        <v xml:space="preserve"> PREDIABETES</v>
      </c>
    </row>
    <row r="1889" spans="1:11" x14ac:dyDescent="0.35">
      <c r="A1889">
        <v>1888</v>
      </c>
      <c r="B1889">
        <v>8</v>
      </c>
      <c r="C1889">
        <v>167</v>
      </c>
      <c r="D1889">
        <v>106</v>
      </c>
      <c r="E1889">
        <v>46</v>
      </c>
      <c r="F1889">
        <v>231</v>
      </c>
      <c r="G1889">
        <v>37.6</v>
      </c>
      <c r="H1889">
        <v>0.16500000000000001</v>
      </c>
      <c r="I1889">
        <v>43</v>
      </c>
      <c r="J1889">
        <v>1</v>
      </c>
      <c r="K1889" t="str">
        <f t="shared" si="29"/>
        <v xml:space="preserve"> PREDIABETES</v>
      </c>
    </row>
    <row r="1890" spans="1:11" x14ac:dyDescent="0.35">
      <c r="A1890">
        <v>1889</v>
      </c>
      <c r="B1890">
        <v>9</v>
      </c>
      <c r="C1890">
        <v>145</v>
      </c>
      <c r="D1890">
        <v>80</v>
      </c>
      <c r="E1890">
        <v>46</v>
      </c>
      <c r="F1890">
        <v>130</v>
      </c>
      <c r="G1890">
        <v>37.9</v>
      </c>
      <c r="H1890">
        <v>0.63700000000000001</v>
      </c>
      <c r="I1890">
        <v>40</v>
      </c>
      <c r="J1890">
        <v>1</v>
      </c>
      <c r="K1890" t="str">
        <f t="shared" si="29"/>
        <v xml:space="preserve"> PREDIABETES</v>
      </c>
    </row>
    <row r="1891" spans="1:11" x14ac:dyDescent="0.35">
      <c r="A1891">
        <v>1890</v>
      </c>
      <c r="B1891">
        <v>6</v>
      </c>
      <c r="C1891">
        <v>115</v>
      </c>
      <c r="D1891">
        <v>60</v>
      </c>
      <c r="E1891">
        <v>39</v>
      </c>
      <c r="F1891">
        <v>0</v>
      </c>
      <c r="G1891">
        <v>33.700000000000003</v>
      </c>
      <c r="H1891">
        <v>0.245</v>
      </c>
      <c r="I1891">
        <v>40</v>
      </c>
      <c r="J1891">
        <v>1</v>
      </c>
      <c r="K1891" t="str">
        <f t="shared" si="29"/>
        <v>NO-DIABETES</v>
      </c>
    </row>
    <row r="1892" spans="1:11" x14ac:dyDescent="0.35">
      <c r="A1892">
        <v>1891</v>
      </c>
      <c r="B1892">
        <v>1</v>
      </c>
      <c r="C1892">
        <v>112</v>
      </c>
      <c r="D1892">
        <v>80</v>
      </c>
      <c r="E1892">
        <v>45</v>
      </c>
      <c r="F1892">
        <v>132</v>
      </c>
      <c r="G1892">
        <v>34.799999999999997</v>
      </c>
      <c r="H1892">
        <v>0.217</v>
      </c>
      <c r="I1892">
        <v>24</v>
      </c>
      <c r="J1892">
        <v>0</v>
      </c>
      <c r="K1892" t="str">
        <f t="shared" si="29"/>
        <v>NO-DIABETES</v>
      </c>
    </row>
    <row r="1893" spans="1:11" x14ac:dyDescent="0.35">
      <c r="A1893">
        <v>1892</v>
      </c>
      <c r="B1893">
        <v>4</v>
      </c>
      <c r="C1893">
        <v>145</v>
      </c>
      <c r="D1893">
        <v>82</v>
      </c>
      <c r="E1893">
        <v>18</v>
      </c>
      <c r="F1893">
        <v>0</v>
      </c>
      <c r="G1893">
        <v>32.5</v>
      </c>
      <c r="H1893">
        <v>0.23499999999999999</v>
      </c>
      <c r="I1893">
        <v>70</v>
      </c>
      <c r="J1893">
        <v>1</v>
      </c>
      <c r="K1893" t="str">
        <f t="shared" si="29"/>
        <v xml:space="preserve"> PREDIABETES</v>
      </c>
    </row>
    <row r="1894" spans="1:11" x14ac:dyDescent="0.35">
      <c r="A1894">
        <v>1893</v>
      </c>
      <c r="B1894">
        <v>10</v>
      </c>
      <c r="C1894">
        <v>111</v>
      </c>
      <c r="D1894">
        <v>70</v>
      </c>
      <c r="E1894">
        <v>27</v>
      </c>
      <c r="F1894">
        <v>0</v>
      </c>
      <c r="G1894">
        <v>27.5</v>
      </c>
      <c r="H1894">
        <v>0.14099999999999999</v>
      </c>
      <c r="I1894">
        <v>40</v>
      </c>
      <c r="J1894">
        <v>1</v>
      </c>
      <c r="K1894" t="str">
        <f t="shared" si="29"/>
        <v>NO-DIABETES</v>
      </c>
    </row>
    <row r="1895" spans="1:11" x14ac:dyDescent="0.35">
      <c r="A1895">
        <v>1894</v>
      </c>
      <c r="B1895">
        <v>6</v>
      </c>
      <c r="C1895">
        <v>98</v>
      </c>
      <c r="D1895">
        <v>58</v>
      </c>
      <c r="E1895">
        <v>33</v>
      </c>
      <c r="F1895">
        <v>190</v>
      </c>
      <c r="G1895">
        <v>34</v>
      </c>
      <c r="H1895">
        <v>0.43</v>
      </c>
      <c r="I1895">
        <v>43</v>
      </c>
      <c r="J1895">
        <v>0</v>
      </c>
      <c r="K1895" t="str">
        <f t="shared" si="29"/>
        <v>NO-DIABETES</v>
      </c>
    </row>
    <row r="1896" spans="1:11" x14ac:dyDescent="0.35">
      <c r="A1896">
        <v>1895</v>
      </c>
      <c r="B1896">
        <v>9</v>
      </c>
      <c r="C1896">
        <v>154</v>
      </c>
      <c r="D1896">
        <v>78</v>
      </c>
      <c r="E1896">
        <v>30</v>
      </c>
      <c r="F1896">
        <v>100</v>
      </c>
      <c r="G1896">
        <v>30.9</v>
      </c>
      <c r="H1896">
        <v>0.16400000000000001</v>
      </c>
      <c r="I1896">
        <v>45</v>
      </c>
      <c r="J1896">
        <v>0</v>
      </c>
      <c r="K1896" t="str">
        <f t="shared" si="29"/>
        <v xml:space="preserve"> PREDIABETES</v>
      </c>
    </row>
    <row r="1897" spans="1:11" x14ac:dyDescent="0.35">
      <c r="A1897">
        <v>1896</v>
      </c>
      <c r="B1897">
        <v>6</v>
      </c>
      <c r="C1897">
        <v>165</v>
      </c>
      <c r="D1897">
        <v>68</v>
      </c>
      <c r="E1897">
        <v>26</v>
      </c>
      <c r="F1897">
        <v>168</v>
      </c>
      <c r="G1897">
        <v>33.6</v>
      </c>
      <c r="H1897">
        <v>0.63100000000000001</v>
      </c>
      <c r="I1897">
        <v>49</v>
      </c>
      <c r="J1897">
        <v>0</v>
      </c>
      <c r="K1897" t="str">
        <f t="shared" si="29"/>
        <v xml:space="preserve"> PREDIABETES</v>
      </c>
    </row>
    <row r="1898" spans="1:11" x14ac:dyDescent="0.35">
      <c r="A1898">
        <v>1897</v>
      </c>
      <c r="B1898">
        <v>1</v>
      </c>
      <c r="C1898">
        <v>99</v>
      </c>
      <c r="D1898">
        <v>58</v>
      </c>
      <c r="E1898">
        <v>10</v>
      </c>
      <c r="F1898">
        <v>0</v>
      </c>
      <c r="G1898">
        <v>25.4</v>
      </c>
      <c r="H1898">
        <v>0.55100000000000005</v>
      </c>
      <c r="I1898">
        <v>21</v>
      </c>
      <c r="J1898">
        <v>0</v>
      </c>
      <c r="K1898" t="str">
        <f t="shared" si="29"/>
        <v>NO-DIABETES</v>
      </c>
    </row>
    <row r="1899" spans="1:11" x14ac:dyDescent="0.35">
      <c r="A1899">
        <v>1898</v>
      </c>
      <c r="B1899">
        <v>10</v>
      </c>
      <c r="C1899">
        <v>68</v>
      </c>
      <c r="D1899">
        <v>106</v>
      </c>
      <c r="E1899">
        <v>23</v>
      </c>
      <c r="F1899">
        <v>49</v>
      </c>
      <c r="G1899">
        <v>35.5</v>
      </c>
      <c r="H1899">
        <v>0.28499999999999998</v>
      </c>
      <c r="I1899">
        <v>47</v>
      </c>
      <c r="J1899">
        <v>0</v>
      </c>
      <c r="K1899" t="str">
        <f t="shared" si="29"/>
        <v>NO-DIABETES</v>
      </c>
    </row>
    <row r="1900" spans="1:11" x14ac:dyDescent="0.35">
      <c r="A1900">
        <v>1899</v>
      </c>
      <c r="B1900">
        <v>3</v>
      </c>
      <c r="C1900">
        <v>123</v>
      </c>
      <c r="D1900">
        <v>100</v>
      </c>
      <c r="E1900">
        <v>35</v>
      </c>
      <c r="F1900">
        <v>240</v>
      </c>
      <c r="G1900">
        <v>57.3</v>
      </c>
      <c r="H1900">
        <v>0.88</v>
      </c>
      <c r="I1900">
        <v>22</v>
      </c>
      <c r="J1900">
        <v>0</v>
      </c>
      <c r="K1900" t="str">
        <f t="shared" si="29"/>
        <v>NO-DIABETES</v>
      </c>
    </row>
    <row r="1901" spans="1:11" x14ac:dyDescent="0.35">
      <c r="A1901">
        <v>1900</v>
      </c>
      <c r="B1901">
        <v>8</v>
      </c>
      <c r="C1901">
        <v>91</v>
      </c>
      <c r="D1901">
        <v>82</v>
      </c>
      <c r="E1901">
        <v>0</v>
      </c>
      <c r="F1901">
        <v>0</v>
      </c>
      <c r="G1901">
        <v>35.6</v>
      </c>
      <c r="H1901">
        <v>0.58699999999999997</v>
      </c>
      <c r="I1901">
        <v>68</v>
      </c>
      <c r="J1901">
        <v>0</v>
      </c>
      <c r="K1901" t="str">
        <f t="shared" si="29"/>
        <v>NO-DIABETES</v>
      </c>
    </row>
    <row r="1902" spans="1:11" x14ac:dyDescent="0.35">
      <c r="A1902">
        <v>1901</v>
      </c>
      <c r="B1902">
        <v>6</v>
      </c>
      <c r="C1902">
        <v>195</v>
      </c>
      <c r="D1902">
        <v>70</v>
      </c>
      <c r="E1902">
        <v>0</v>
      </c>
      <c r="F1902">
        <v>0</v>
      </c>
      <c r="G1902">
        <v>30.9</v>
      </c>
      <c r="H1902">
        <v>0.32800000000000001</v>
      </c>
      <c r="I1902">
        <v>31</v>
      </c>
      <c r="J1902">
        <v>1</v>
      </c>
      <c r="K1902" t="str">
        <f t="shared" si="29"/>
        <v xml:space="preserve"> PREDIABETES</v>
      </c>
    </row>
    <row r="1903" spans="1:11" x14ac:dyDescent="0.35">
      <c r="A1903">
        <v>1902</v>
      </c>
      <c r="B1903">
        <v>9</v>
      </c>
      <c r="C1903">
        <v>156</v>
      </c>
      <c r="D1903">
        <v>86</v>
      </c>
      <c r="E1903">
        <v>0</v>
      </c>
      <c r="F1903">
        <v>0</v>
      </c>
      <c r="G1903">
        <v>24.8</v>
      </c>
      <c r="H1903">
        <v>0.23</v>
      </c>
      <c r="I1903">
        <v>53</v>
      </c>
      <c r="J1903">
        <v>1</v>
      </c>
      <c r="K1903" t="str">
        <f t="shared" si="29"/>
        <v xml:space="preserve"> PREDIABETES</v>
      </c>
    </row>
    <row r="1904" spans="1:11" x14ac:dyDescent="0.35">
      <c r="A1904">
        <v>1903</v>
      </c>
      <c r="B1904">
        <v>0</v>
      </c>
      <c r="C1904">
        <v>93</v>
      </c>
      <c r="D1904">
        <v>60</v>
      </c>
      <c r="E1904">
        <v>0</v>
      </c>
      <c r="F1904">
        <v>0</v>
      </c>
      <c r="G1904">
        <v>35.299999999999997</v>
      </c>
      <c r="H1904">
        <v>0.26300000000000001</v>
      </c>
      <c r="I1904">
        <v>25</v>
      </c>
      <c r="J1904">
        <v>0</v>
      </c>
      <c r="K1904" t="str">
        <f t="shared" si="29"/>
        <v>NO-DIABETES</v>
      </c>
    </row>
    <row r="1905" spans="1:11" x14ac:dyDescent="0.35">
      <c r="A1905">
        <v>1904</v>
      </c>
      <c r="B1905">
        <v>3</v>
      </c>
      <c r="C1905">
        <v>121</v>
      </c>
      <c r="D1905">
        <v>52</v>
      </c>
      <c r="E1905">
        <v>0</v>
      </c>
      <c r="F1905">
        <v>0</v>
      </c>
      <c r="G1905">
        <v>36</v>
      </c>
      <c r="H1905">
        <v>0.127</v>
      </c>
      <c r="I1905">
        <v>25</v>
      </c>
      <c r="J1905">
        <v>1</v>
      </c>
      <c r="K1905" t="str">
        <f t="shared" si="29"/>
        <v>NO-DIABETES</v>
      </c>
    </row>
    <row r="1906" spans="1:11" x14ac:dyDescent="0.35">
      <c r="A1906">
        <v>1905</v>
      </c>
      <c r="B1906">
        <v>2</v>
      </c>
      <c r="C1906">
        <v>101</v>
      </c>
      <c r="D1906">
        <v>58</v>
      </c>
      <c r="E1906">
        <v>17</v>
      </c>
      <c r="F1906">
        <v>265</v>
      </c>
      <c r="G1906">
        <v>24.2</v>
      </c>
      <c r="H1906">
        <v>0.61399999999999999</v>
      </c>
      <c r="I1906">
        <v>23</v>
      </c>
      <c r="J1906">
        <v>0</v>
      </c>
      <c r="K1906" t="str">
        <f t="shared" si="29"/>
        <v>NO-DIABETES</v>
      </c>
    </row>
    <row r="1907" spans="1:11" x14ac:dyDescent="0.35">
      <c r="A1907">
        <v>1906</v>
      </c>
      <c r="B1907">
        <v>2</v>
      </c>
      <c r="C1907">
        <v>56</v>
      </c>
      <c r="D1907">
        <v>56</v>
      </c>
      <c r="E1907">
        <v>28</v>
      </c>
      <c r="F1907">
        <v>45</v>
      </c>
      <c r="G1907">
        <v>24.2</v>
      </c>
      <c r="H1907">
        <v>0.33200000000000002</v>
      </c>
      <c r="I1907">
        <v>22</v>
      </c>
      <c r="J1907">
        <v>0</v>
      </c>
      <c r="K1907" t="str">
        <f t="shared" si="29"/>
        <v>NO-DIABETES</v>
      </c>
    </row>
    <row r="1908" spans="1:11" x14ac:dyDescent="0.35">
      <c r="A1908">
        <v>1907</v>
      </c>
      <c r="B1908">
        <v>0</v>
      </c>
      <c r="C1908">
        <v>162</v>
      </c>
      <c r="D1908">
        <v>76</v>
      </c>
      <c r="E1908">
        <v>36</v>
      </c>
      <c r="F1908">
        <v>0</v>
      </c>
      <c r="G1908">
        <v>49.6</v>
      </c>
      <c r="H1908">
        <v>0.36399999999999999</v>
      </c>
      <c r="I1908">
        <v>26</v>
      </c>
      <c r="J1908">
        <v>1</v>
      </c>
      <c r="K1908" t="str">
        <f t="shared" si="29"/>
        <v xml:space="preserve"> PREDIABETES</v>
      </c>
    </row>
    <row r="1909" spans="1:11" x14ac:dyDescent="0.35">
      <c r="A1909">
        <v>1908</v>
      </c>
      <c r="B1909">
        <v>0</v>
      </c>
      <c r="C1909">
        <v>95</v>
      </c>
      <c r="D1909">
        <v>64</v>
      </c>
      <c r="E1909">
        <v>39</v>
      </c>
      <c r="F1909">
        <v>105</v>
      </c>
      <c r="G1909">
        <v>44.6</v>
      </c>
      <c r="H1909">
        <v>0.36599999999999999</v>
      </c>
      <c r="I1909">
        <v>22</v>
      </c>
      <c r="J1909">
        <v>0</v>
      </c>
      <c r="K1909" t="str">
        <f t="shared" si="29"/>
        <v>NO-DIABETES</v>
      </c>
    </row>
    <row r="1910" spans="1:11" x14ac:dyDescent="0.35">
      <c r="A1910">
        <v>1909</v>
      </c>
      <c r="B1910">
        <v>4</v>
      </c>
      <c r="C1910">
        <v>125</v>
      </c>
      <c r="D1910">
        <v>80</v>
      </c>
      <c r="E1910">
        <v>0</v>
      </c>
      <c r="F1910">
        <v>0</v>
      </c>
      <c r="G1910">
        <v>32.299999999999997</v>
      </c>
      <c r="H1910">
        <v>0.53600000000000003</v>
      </c>
      <c r="I1910">
        <v>27</v>
      </c>
      <c r="J1910">
        <v>1</v>
      </c>
      <c r="K1910" t="str">
        <f t="shared" si="29"/>
        <v>NO-DIABETES</v>
      </c>
    </row>
    <row r="1911" spans="1:11" x14ac:dyDescent="0.35">
      <c r="A1911">
        <v>1910</v>
      </c>
      <c r="B1911">
        <v>5</v>
      </c>
      <c r="C1911">
        <v>136</v>
      </c>
      <c r="D1911">
        <v>82</v>
      </c>
      <c r="E1911">
        <v>0</v>
      </c>
      <c r="F1911">
        <v>0</v>
      </c>
      <c r="G1911">
        <v>0</v>
      </c>
      <c r="H1911">
        <v>0.64</v>
      </c>
      <c r="I1911">
        <v>69</v>
      </c>
      <c r="J1911">
        <v>0</v>
      </c>
      <c r="K1911" t="str">
        <f t="shared" si="29"/>
        <v>NO-DIABETES</v>
      </c>
    </row>
    <row r="1912" spans="1:11" x14ac:dyDescent="0.35">
      <c r="A1912">
        <v>1911</v>
      </c>
      <c r="B1912">
        <v>2</v>
      </c>
      <c r="C1912">
        <v>129</v>
      </c>
      <c r="D1912">
        <v>74</v>
      </c>
      <c r="E1912">
        <v>26</v>
      </c>
      <c r="F1912">
        <v>205</v>
      </c>
      <c r="G1912">
        <v>33.200000000000003</v>
      </c>
      <c r="H1912">
        <v>0.59099999999999997</v>
      </c>
      <c r="I1912">
        <v>25</v>
      </c>
      <c r="J1912">
        <v>0</v>
      </c>
      <c r="K1912" t="str">
        <f t="shared" si="29"/>
        <v>NO-DIABETES</v>
      </c>
    </row>
    <row r="1913" spans="1:11" x14ac:dyDescent="0.35">
      <c r="A1913">
        <v>1912</v>
      </c>
      <c r="B1913">
        <v>3</v>
      </c>
      <c r="C1913">
        <v>130</v>
      </c>
      <c r="D1913">
        <v>64</v>
      </c>
      <c r="E1913">
        <v>0</v>
      </c>
      <c r="F1913">
        <v>0</v>
      </c>
      <c r="G1913">
        <v>23.1</v>
      </c>
      <c r="H1913">
        <v>0.314</v>
      </c>
      <c r="I1913">
        <v>22</v>
      </c>
      <c r="J1913">
        <v>0</v>
      </c>
      <c r="K1913" t="str">
        <f t="shared" si="29"/>
        <v>NO-DIABETES</v>
      </c>
    </row>
    <row r="1914" spans="1:11" x14ac:dyDescent="0.35">
      <c r="A1914">
        <v>1913</v>
      </c>
      <c r="B1914">
        <v>1</v>
      </c>
      <c r="C1914">
        <v>107</v>
      </c>
      <c r="D1914">
        <v>50</v>
      </c>
      <c r="E1914">
        <v>19</v>
      </c>
      <c r="F1914">
        <v>0</v>
      </c>
      <c r="G1914">
        <v>28.3</v>
      </c>
      <c r="H1914">
        <v>0.18099999999999999</v>
      </c>
      <c r="I1914">
        <v>29</v>
      </c>
      <c r="J1914">
        <v>0</v>
      </c>
      <c r="K1914" t="str">
        <f t="shared" si="29"/>
        <v>NO-DIABETES</v>
      </c>
    </row>
    <row r="1915" spans="1:11" x14ac:dyDescent="0.35">
      <c r="A1915">
        <v>1914</v>
      </c>
      <c r="B1915">
        <v>1</v>
      </c>
      <c r="C1915">
        <v>140</v>
      </c>
      <c r="D1915">
        <v>74</v>
      </c>
      <c r="E1915">
        <v>26</v>
      </c>
      <c r="F1915">
        <v>180</v>
      </c>
      <c r="G1915">
        <v>24.1</v>
      </c>
      <c r="H1915">
        <v>0.82799999999999996</v>
      </c>
      <c r="I1915">
        <v>23</v>
      </c>
      <c r="J1915">
        <v>0</v>
      </c>
      <c r="K1915" t="str">
        <f t="shared" si="29"/>
        <v xml:space="preserve"> PREDIABETES</v>
      </c>
    </row>
    <row r="1916" spans="1:11" x14ac:dyDescent="0.35">
      <c r="A1916">
        <v>1915</v>
      </c>
      <c r="B1916">
        <v>1</v>
      </c>
      <c r="C1916">
        <v>144</v>
      </c>
      <c r="D1916">
        <v>82</v>
      </c>
      <c r="E1916">
        <v>46</v>
      </c>
      <c r="F1916">
        <v>180</v>
      </c>
      <c r="G1916">
        <v>46.1</v>
      </c>
      <c r="H1916">
        <v>0.33500000000000002</v>
      </c>
      <c r="I1916">
        <v>46</v>
      </c>
      <c r="J1916">
        <v>1</v>
      </c>
      <c r="K1916" t="str">
        <f t="shared" si="29"/>
        <v xml:space="preserve"> PREDIABETES</v>
      </c>
    </row>
    <row r="1917" spans="1:11" x14ac:dyDescent="0.35">
      <c r="A1917">
        <v>1916</v>
      </c>
      <c r="B1917">
        <v>8</v>
      </c>
      <c r="C1917">
        <v>107</v>
      </c>
      <c r="D1917">
        <v>80</v>
      </c>
      <c r="E1917">
        <v>0</v>
      </c>
      <c r="F1917">
        <v>0</v>
      </c>
      <c r="G1917">
        <v>24.6</v>
      </c>
      <c r="H1917">
        <v>0.85599999999999998</v>
      </c>
      <c r="I1917">
        <v>34</v>
      </c>
      <c r="J1917">
        <v>0</v>
      </c>
      <c r="K1917" t="str">
        <f t="shared" si="29"/>
        <v>NO-DIABETES</v>
      </c>
    </row>
    <row r="1918" spans="1:11" x14ac:dyDescent="0.35">
      <c r="A1918">
        <v>1917</v>
      </c>
      <c r="B1918">
        <v>13</v>
      </c>
      <c r="C1918">
        <v>158</v>
      </c>
      <c r="D1918">
        <v>114</v>
      </c>
      <c r="E1918">
        <v>0</v>
      </c>
      <c r="F1918">
        <v>0</v>
      </c>
      <c r="G1918">
        <v>42.3</v>
      </c>
      <c r="H1918">
        <v>0.25700000000000001</v>
      </c>
      <c r="I1918">
        <v>44</v>
      </c>
      <c r="J1918">
        <v>1</v>
      </c>
      <c r="K1918" t="str">
        <f t="shared" si="29"/>
        <v xml:space="preserve"> PREDIABETES</v>
      </c>
    </row>
    <row r="1919" spans="1:11" x14ac:dyDescent="0.35">
      <c r="A1919">
        <v>1918</v>
      </c>
      <c r="B1919">
        <v>2</v>
      </c>
      <c r="C1919">
        <v>121</v>
      </c>
      <c r="D1919">
        <v>70</v>
      </c>
      <c r="E1919">
        <v>32</v>
      </c>
      <c r="F1919">
        <v>95</v>
      </c>
      <c r="G1919">
        <v>39.1</v>
      </c>
      <c r="H1919">
        <v>0.88600000000000001</v>
      </c>
      <c r="I1919">
        <v>23</v>
      </c>
      <c r="J1919">
        <v>0</v>
      </c>
      <c r="K1919" t="str">
        <f t="shared" si="29"/>
        <v>NO-DIABETES</v>
      </c>
    </row>
    <row r="1920" spans="1:11" x14ac:dyDescent="0.35">
      <c r="A1920">
        <v>1919</v>
      </c>
      <c r="B1920">
        <v>7</v>
      </c>
      <c r="C1920">
        <v>129</v>
      </c>
      <c r="D1920">
        <v>68</v>
      </c>
      <c r="E1920">
        <v>49</v>
      </c>
      <c r="F1920">
        <v>125</v>
      </c>
      <c r="G1920">
        <v>38.5</v>
      </c>
      <c r="H1920">
        <v>0.439</v>
      </c>
      <c r="I1920">
        <v>43</v>
      </c>
      <c r="J1920">
        <v>1</v>
      </c>
      <c r="K1920" t="str">
        <f t="shared" si="29"/>
        <v>NO-DIABETES</v>
      </c>
    </row>
    <row r="1921" spans="1:11" x14ac:dyDescent="0.35">
      <c r="A1921">
        <v>1920</v>
      </c>
      <c r="B1921">
        <v>2</v>
      </c>
      <c r="C1921">
        <v>90</v>
      </c>
      <c r="D1921">
        <v>60</v>
      </c>
      <c r="E1921">
        <v>0</v>
      </c>
      <c r="F1921">
        <v>0</v>
      </c>
      <c r="G1921">
        <v>23.5</v>
      </c>
      <c r="H1921">
        <v>0.191</v>
      </c>
      <c r="I1921">
        <v>25</v>
      </c>
      <c r="J1921">
        <v>0</v>
      </c>
      <c r="K1921" t="str">
        <f t="shared" si="29"/>
        <v>NO-DIABETES</v>
      </c>
    </row>
    <row r="1922" spans="1:11" x14ac:dyDescent="0.35">
      <c r="A1922">
        <v>1921</v>
      </c>
      <c r="B1922">
        <v>7</v>
      </c>
      <c r="C1922">
        <v>142</v>
      </c>
      <c r="D1922">
        <v>90</v>
      </c>
      <c r="E1922">
        <v>24</v>
      </c>
      <c r="F1922">
        <v>480</v>
      </c>
      <c r="G1922">
        <v>30.4</v>
      </c>
      <c r="H1922">
        <v>0.128</v>
      </c>
      <c r="I1922">
        <v>43</v>
      </c>
      <c r="J1922">
        <v>1</v>
      </c>
      <c r="K1922" t="str">
        <f t="shared" si="29"/>
        <v xml:space="preserve"> PREDIABETES</v>
      </c>
    </row>
    <row r="1923" spans="1:11" x14ac:dyDescent="0.35">
      <c r="A1923">
        <v>1922</v>
      </c>
      <c r="B1923">
        <v>3</v>
      </c>
      <c r="C1923">
        <v>169</v>
      </c>
      <c r="D1923">
        <v>74</v>
      </c>
      <c r="E1923">
        <v>19</v>
      </c>
      <c r="F1923">
        <v>125</v>
      </c>
      <c r="G1923">
        <v>29.9</v>
      </c>
      <c r="H1923">
        <v>0.26800000000000002</v>
      </c>
      <c r="I1923">
        <v>31</v>
      </c>
      <c r="J1923">
        <v>1</v>
      </c>
      <c r="K1923" t="str">
        <f t="shared" ref="K1923:K1986" si="30">IF(C1923&gt;=140," PREDIABETES","NO-DIABETES")</f>
        <v xml:space="preserve"> PREDIABETES</v>
      </c>
    </row>
    <row r="1924" spans="1:11" x14ac:dyDescent="0.35">
      <c r="A1924">
        <v>1923</v>
      </c>
      <c r="B1924">
        <v>0</v>
      </c>
      <c r="C1924">
        <v>99</v>
      </c>
      <c r="D1924">
        <v>0</v>
      </c>
      <c r="E1924">
        <v>0</v>
      </c>
      <c r="F1924">
        <v>0</v>
      </c>
      <c r="G1924">
        <v>25</v>
      </c>
      <c r="H1924">
        <v>0.253</v>
      </c>
      <c r="I1924">
        <v>22</v>
      </c>
      <c r="J1924">
        <v>0</v>
      </c>
      <c r="K1924" t="str">
        <f t="shared" si="30"/>
        <v>NO-DIABETES</v>
      </c>
    </row>
    <row r="1925" spans="1:11" x14ac:dyDescent="0.35">
      <c r="A1925">
        <v>1924</v>
      </c>
      <c r="B1925">
        <v>4</v>
      </c>
      <c r="C1925">
        <v>127</v>
      </c>
      <c r="D1925">
        <v>88</v>
      </c>
      <c r="E1925">
        <v>11</v>
      </c>
      <c r="F1925">
        <v>155</v>
      </c>
      <c r="G1925">
        <v>34.5</v>
      </c>
      <c r="H1925">
        <v>0.59799999999999998</v>
      </c>
      <c r="I1925">
        <v>28</v>
      </c>
      <c r="J1925">
        <v>0</v>
      </c>
      <c r="K1925" t="str">
        <f t="shared" si="30"/>
        <v>NO-DIABETES</v>
      </c>
    </row>
    <row r="1926" spans="1:11" x14ac:dyDescent="0.35">
      <c r="A1926">
        <v>1925</v>
      </c>
      <c r="B1926">
        <v>4</v>
      </c>
      <c r="C1926">
        <v>118</v>
      </c>
      <c r="D1926">
        <v>70</v>
      </c>
      <c r="E1926">
        <v>0</v>
      </c>
      <c r="F1926">
        <v>0</v>
      </c>
      <c r="G1926">
        <v>44.5</v>
      </c>
      <c r="H1926">
        <v>0.90400000000000003</v>
      </c>
      <c r="I1926">
        <v>26</v>
      </c>
      <c r="J1926">
        <v>0</v>
      </c>
      <c r="K1926" t="str">
        <f t="shared" si="30"/>
        <v>NO-DIABETES</v>
      </c>
    </row>
    <row r="1927" spans="1:11" x14ac:dyDescent="0.35">
      <c r="A1927">
        <v>1926</v>
      </c>
      <c r="B1927">
        <v>2</v>
      </c>
      <c r="C1927">
        <v>122</v>
      </c>
      <c r="D1927">
        <v>76</v>
      </c>
      <c r="E1927">
        <v>27</v>
      </c>
      <c r="F1927">
        <v>200</v>
      </c>
      <c r="G1927">
        <v>35.9</v>
      </c>
      <c r="H1927">
        <v>0.48299999999999998</v>
      </c>
      <c r="I1927">
        <v>26</v>
      </c>
      <c r="J1927">
        <v>0</v>
      </c>
      <c r="K1927" t="str">
        <f t="shared" si="30"/>
        <v>NO-DIABETES</v>
      </c>
    </row>
    <row r="1928" spans="1:11" x14ac:dyDescent="0.35">
      <c r="A1928">
        <v>1927</v>
      </c>
      <c r="B1928">
        <v>6</v>
      </c>
      <c r="C1928">
        <v>125</v>
      </c>
      <c r="D1928">
        <v>78</v>
      </c>
      <c r="E1928">
        <v>31</v>
      </c>
      <c r="F1928">
        <v>0</v>
      </c>
      <c r="G1928">
        <v>27.6</v>
      </c>
      <c r="H1928">
        <v>0.56499999999999995</v>
      </c>
      <c r="I1928">
        <v>49</v>
      </c>
      <c r="J1928">
        <v>1</v>
      </c>
      <c r="K1928" t="str">
        <f t="shared" si="30"/>
        <v>NO-DIABETES</v>
      </c>
    </row>
    <row r="1929" spans="1:11" x14ac:dyDescent="0.35">
      <c r="A1929">
        <v>1928</v>
      </c>
      <c r="B1929">
        <v>1</v>
      </c>
      <c r="C1929">
        <v>168</v>
      </c>
      <c r="D1929">
        <v>88</v>
      </c>
      <c r="E1929">
        <v>29</v>
      </c>
      <c r="F1929">
        <v>0</v>
      </c>
      <c r="G1929">
        <v>35</v>
      </c>
      <c r="H1929">
        <v>0.90500000000000003</v>
      </c>
      <c r="I1929">
        <v>52</v>
      </c>
      <c r="J1929">
        <v>1</v>
      </c>
      <c r="K1929" t="str">
        <f t="shared" si="30"/>
        <v xml:space="preserve"> PREDIABETES</v>
      </c>
    </row>
    <row r="1930" spans="1:11" x14ac:dyDescent="0.35">
      <c r="A1930">
        <v>1929</v>
      </c>
      <c r="B1930">
        <v>2</v>
      </c>
      <c r="C1930">
        <v>129</v>
      </c>
      <c r="D1930">
        <v>0</v>
      </c>
      <c r="E1930">
        <v>0</v>
      </c>
      <c r="F1930">
        <v>0</v>
      </c>
      <c r="G1930">
        <v>38.5</v>
      </c>
      <c r="H1930">
        <v>0.30399999999999999</v>
      </c>
      <c r="I1930">
        <v>41</v>
      </c>
      <c r="J1930">
        <v>0</v>
      </c>
      <c r="K1930" t="str">
        <f t="shared" si="30"/>
        <v>NO-DIABETES</v>
      </c>
    </row>
    <row r="1931" spans="1:11" x14ac:dyDescent="0.35">
      <c r="A1931">
        <v>1930</v>
      </c>
      <c r="B1931">
        <v>4</v>
      </c>
      <c r="C1931">
        <v>110</v>
      </c>
      <c r="D1931">
        <v>76</v>
      </c>
      <c r="E1931">
        <v>20</v>
      </c>
      <c r="F1931">
        <v>100</v>
      </c>
      <c r="G1931">
        <v>28.4</v>
      </c>
      <c r="H1931">
        <v>0.11799999999999999</v>
      </c>
      <c r="I1931">
        <v>27</v>
      </c>
      <c r="J1931">
        <v>0</v>
      </c>
      <c r="K1931" t="str">
        <f t="shared" si="30"/>
        <v>NO-DIABETES</v>
      </c>
    </row>
    <row r="1932" spans="1:11" x14ac:dyDescent="0.35">
      <c r="A1932">
        <v>1931</v>
      </c>
      <c r="B1932">
        <v>6</v>
      </c>
      <c r="C1932">
        <v>80</v>
      </c>
      <c r="D1932">
        <v>80</v>
      </c>
      <c r="E1932">
        <v>36</v>
      </c>
      <c r="F1932">
        <v>0</v>
      </c>
      <c r="G1932">
        <v>39.799999999999997</v>
      </c>
      <c r="H1932">
        <v>0.17699999999999999</v>
      </c>
      <c r="I1932">
        <v>28</v>
      </c>
      <c r="J1932">
        <v>0</v>
      </c>
      <c r="K1932" t="str">
        <f t="shared" si="30"/>
        <v>NO-DIABETES</v>
      </c>
    </row>
    <row r="1933" spans="1:11" x14ac:dyDescent="0.35">
      <c r="A1933">
        <v>1932</v>
      </c>
      <c r="B1933">
        <v>10</v>
      </c>
      <c r="C1933">
        <v>115</v>
      </c>
      <c r="D1933">
        <v>0</v>
      </c>
      <c r="E1933">
        <v>0</v>
      </c>
      <c r="F1933">
        <v>0</v>
      </c>
      <c r="G1933">
        <v>0</v>
      </c>
      <c r="H1933">
        <v>0.26100000000000001</v>
      </c>
      <c r="I1933">
        <v>30</v>
      </c>
      <c r="J1933">
        <v>1</v>
      </c>
      <c r="K1933" t="str">
        <f t="shared" si="30"/>
        <v>NO-DIABETES</v>
      </c>
    </row>
    <row r="1934" spans="1:11" x14ac:dyDescent="0.35">
      <c r="A1934">
        <v>1933</v>
      </c>
      <c r="B1934">
        <v>2</v>
      </c>
      <c r="C1934">
        <v>127</v>
      </c>
      <c r="D1934">
        <v>46</v>
      </c>
      <c r="E1934">
        <v>21</v>
      </c>
      <c r="F1934">
        <v>335</v>
      </c>
      <c r="G1934">
        <v>34.4</v>
      </c>
      <c r="H1934">
        <v>0.17599999999999999</v>
      </c>
      <c r="I1934">
        <v>22</v>
      </c>
      <c r="J1934">
        <v>0</v>
      </c>
      <c r="K1934" t="str">
        <f t="shared" si="30"/>
        <v>NO-DIABETES</v>
      </c>
    </row>
    <row r="1935" spans="1:11" x14ac:dyDescent="0.35">
      <c r="A1935">
        <v>1934</v>
      </c>
      <c r="B1935">
        <v>9</v>
      </c>
      <c r="C1935">
        <v>164</v>
      </c>
      <c r="D1935">
        <v>78</v>
      </c>
      <c r="E1935">
        <v>0</v>
      </c>
      <c r="F1935">
        <v>0</v>
      </c>
      <c r="G1935">
        <v>32.799999999999997</v>
      </c>
      <c r="H1935">
        <v>0.14799999999999999</v>
      </c>
      <c r="I1935">
        <v>45</v>
      </c>
      <c r="J1935">
        <v>1</v>
      </c>
      <c r="K1935" t="str">
        <f t="shared" si="30"/>
        <v xml:space="preserve"> PREDIABETES</v>
      </c>
    </row>
    <row r="1936" spans="1:11" x14ac:dyDescent="0.35">
      <c r="A1936">
        <v>1935</v>
      </c>
      <c r="B1936">
        <v>2</v>
      </c>
      <c r="C1936">
        <v>93</v>
      </c>
      <c r="D1936">
        <v>64</v>
      </c>
      <c r="E1936">
        <v>32</v>
      </c>
      <c r="F1936">
        <v>160</v>
      </c>
      <c r="G1936">
        <v>38</v>
      </c>
      <c r="H1936">
        <v>0.67400000000000004</v>
      </c>
      <c r="I1936">
        <v>23</v>
      </c>
      <c r="J1936">
        <v>1</v>
      </c>
      <c r="K1936" t="str">
        <f t="shared" si="30"/>
        <v>NO-DIABETES</v>
      </c>
    </row>
    <row r="1937" spans="1:11" x14ac:dyDescent="0.35">
      <c r="A1937">
        <v>1936</v>
      </c>
      <c r="B1937">
        <v>3</v>
      </c>
      <c r="C1937">
        <v>158</v>
      </c>
      <c r="D1937">
        <v>64</v>
      </c>
      <c r="E1937">
        <v>13</v>
      </c>
      <c r="F1937">
        <v>387</v>
      </c>
      <c r="G1937">
        <v>31.2</v>
      </c>
      <c r="H1937">
        <v>0.29499999999999998</v>
      </c>
      <c r="I1937">
        <v>24</v>
      </c>
      <c r="J1937">
        <v>0</v>
      </c>
      <c r="K1937" t="str">
        <f t="shared" si="30"/>
        <v xml:space="preserve"> PREDIABETES</v>
      </c>
    </row>
    <row r="1938" spans="1:11" x14ac:dyDescent="0.35">
      <c r="A1938">
        <v>1937</v>
      </c>
      <c r="B1938">
        <v>5</v>
      </c>
      <c r="C1938">
        <v>126</v>
      </c>
      <c r="D1938">
        <v>78</v>
      </c>
      <c r="E1938">
        <v>27</v>
      </c>
      <c r="F1938">
        <v>22</v>
      </c>
      <c r="G1938">
        <v>29.6</v>
      </c>
      <c r="H1938">
        <v>0.439</v>
      </c>
      <c r="I1938">
        <v>40</v>
      </c>
      <c r="J1938">
        <v>0</v>
      </c>
      <c r="K1938" t="str">
        <f t="shared" si="30"/>
        <v>NO-DIABETES</v>
      </c>
    </row>
    <row r="1939" spans="1:11" x14ac:dyDescent="0.35">
      <c r="A1939">
        <v>1938</v>
      </c>
      <c r="B1939">
        <v>10</v>
      </c>
      <c r="C1939">
        <v>129</v>
      </c>
      <c r="D1939">
        <v>62</v>
      </c>
      <c r="E1939">
        <v>36</v>
      </c>
      <c r="F1939">
        <v>0</v>
      </c>
      <c r="G1939">
        <v>41.2</v>
      </c>
      <c r="H1939">
        <v>0.441</v>
      </c>
      <c r="I1939">
        <v>38</v>
      </c>
      <c r="J1939">
        <v>1</v>
      </c>
      <c r="K1939" t="str">
        <f t="shared" si="30"/>
        <v>NO-DIABETES</v>
      </c>
    </row>
    <row r="1940" spans="1:11" x14ac:dyDescent="0.35">
      <c r="A1940">
        <v>1939</v>
      </c>
      <c r="B1940">
        <v>0</v>
      </c>
      <c r="C1940">
        <v>134</v>
      </c>
      <c r="D1940">
        <v>58</v>
      </c>
      <c r="E1940">
        <v>20</v>
      </c>
      <c r="F1940">
        <v>291</v>
      </c>
      <c r="G1940">
        <v>26.4</v>
      </c>
      <c r="H1940">
        <v>0.35199999999999998</v>
      </c>
      <c r="I1940">
        <v>21</v>
      </c>
      <c r="J1940">
        <v>0</v>
      </c>
      <c r="K1940" t="str">
        <f t="shared" si="30"/>
        <v>NO-DIABETES</v>
      </c>
    </row>
    <row r="1941" spans="1:11" x14ac:dyDescent="0.35">
      <c r="A1941">
        <v>1940</v>
      </c>
      <c r="B1941">
        <v>3</v>
      </c>
      <c r="C1941">
        <v>102</v>
      </c>
      <c r="D1941">
        <v>74</v>
      </c>
      <c r="E1941">
        <v>0</v>
      </c>
      <c r="F1941">
        <v>0</v>
      </c>
      <c r="G1941">
        <v>29.5</v>
      </c>
      <c r="H1941">
        <v>0.121</v>
      </c>
      <c r="I1941">
        <v>32</v>
      </c>
      <c r="J1941">
        <v>0</v>
      </c>
      <c r="K1941" t="str">
        <f t="shared" si="30"/>
        <v>NO-DIABETES</v>
      </c>
    </row>
    <row r="1942" spans="1:11" x14ac:dyDescent="0.35">
      <c r="A1942">
        <v>1941</v>
      </c>
      <c r="B1942">
        <v>7</v>
      </c>
      <c r="C1942">
        <v>187</v>
      </c>
      <c r="D1942">
        <v>50</v>
      </c>
      <c r="E1942">
        <v>33</v>
      </c>
      <c r="F1942">
        <v>392</v>
      </c>
      <c r="G1942">
        <v>33.9</v>
      </c>
      <c r="H1942">
        <v>0.82599999999999996</v>
      </c>
      <c r="I1942">
        <v>34</v>
      </c>
      <c r="J1942">
        <v>1</v>
      </c>
      <c r="K1942" t="str">
        <f t="shared" si="30"/>
        <v xml:space="preserve"> PREDIABETES</v>
      </c>
    </row>
    <row r="1943" spans="1:11" x14ac:dyDescent="0.35">
      <c r="A1943">
        <v>1942</v>
      </c>
      <c r="B1943">
        <v>3</v>
      </c>
      <c r="C1943">
        <v>173</v>
      </c>
      <c r="D1943">
        <v>78</v>
      </c>
      <c r="E1943">
        <v>39</v>
      </c>
      <c r="F1943">
        <v>185</v>
      </c>
      <c r="G1943">
        <v>33.799999999999997</v>
      </c>
      <c r="H1943">
        <v>0.97</v>
      </c>
      <c r="I1943">
        <v>31</v>
      </c>
      <c r="J1943">
        <v>1</v>
      </c>
      <c r="K1943" t="str">
        <f t="shared" si="30"/>
        <v xml:space="preserve"> PREDIABETES</v>
      </c>
    </row>
    <row r="1944" spans="1:11" x14ac:dyDescent="0.35">
      <c r="A1944">
        <v>1943</v>
      </c>
      <c r="B1944">
        <v>10</v>
      </c>
      <c r="C1944">
        <v>94</v>
      </c>
      <c r="D1944">
        <v>72</v>
      </c>
      <c r="E1944">
        <v>18</v>
      </c>
      <c r="F1944">
        <v>0</v>
      </c>
      <c r="G1944">
        <v>23.1</v>
      </c>
      <c r="H1944">
        <v>0.59499999999999997</v>
      </c>
      <c r="I1944">
        <v>56</v>
      </c>
      <c r="J1944">
        <v>0</v>
      </c>
      <c r="K1944" t="str">
        <f t="shared" si="30"/>
        <v>NO-DIABETES</v>
      </c>
    </row>
    <row r="1945" spans="1:11" x14ac:dyDescent="0.35">
      <c r="A1945">
        <v>1944</v>
      </c>
      <c r="B1945">
        <v>1</v>
      </c>
      <c r="C1945">
        <v>108</v>
      </c>
      <c r="D1945">
        <v>60</v>
      </c>
      <c r="E1945">
        <v>46</v>
      </c>
      <c r="F1945">
        <v>178</v>
      </c>
      <c r="G1945">
        <v>35.5</v>
      </c>
      <c r="H1945">
        <v>0.41499999999999998</v>
      </c>
      <c r="I1945">
        <v>24</v>
      </c>
      <c r="J1945">
        <v>0</v>
      </c>
      <c r="K1945" t="str">
        <f t="shared" si="30"/>
        <v>NO-DIABETES</v>
      </c>
    </row>
    <row r="1946" spans="1:11" x14ac:dyDescent="0.35">
      <c r="A1946">
        <v>1945</v>
      </c>
      <c r="B1946">
        <v>5</v>
      </c>
      <c r="C1946">
        <v>97</v>
      </c>
      <c r="D1946">
        <v>76</v>
      </c>
      <c r="E1946">
        <v>27</v>
      </c>
      <c r="F1946">
        <v>0</v>
      </c>
      <c r="G1946">
        <v>35.6</v>
      </c>
      <c r="H1946">
        <v>0.378</v>
      </c>
      <c r="I1946">
        <v>52</v>
      </c>
      <c r="J1946">
        <v>1</v>
      </c>
      <c r="K1946" t="str">
        <f t="shared" si="30"/>
        <v>NO-DIABETES</v>
      </c>
    </row>
    <row r="1947" spans="1:11" x14ac:dyDescent="0.35">
      <c r="A1947">
        <v>1946</v>
      </c>
      <c r="B1947">
        <v>4</v>
      </c>
      <c r="C1947">
        <v>83</v>
      </c>
      <c r="D1947">
        <v>86</v>
      </c>
      <c r="E1947">
        <v>19</v>
      </c>
      <c r="F1947">
        <v>0</v>
      </c>
      <c r="G1947">
        <v>29.3</v>
      </c>
      <c r="H1947">
        <v>0.317</v>
      </c>
      <c r="I1947">
        <v>34</v>
      </c>
      <c r="J1947">
        <v>0</v>
      </c>
      <c r="K1947" t="str">
        <f t="shared" si="30"/>
        <v>NO-DIABETES</v>
      </c>
    </row>
    <row r="1948" spans="1:11" x14ac:dyDescent="0.35">
      <c r="A1948">
        <v>1947</v>
      </c>
      <c r="B1948">
        <v>1</v>
      </c>
      <c r="C1948">
        <v>114</v>
      </c>
      <c r="D1948">
        <v>66</v>
      </c>
      <c r="E1948">
        <v>36</v>
      </c>
      <c r="F1948">
        <v>200</v>
      </c>
      <c r="G1948">
        <v>38.1</v>
      </c>
      <c r="H1948">
        <v>0.28899999999999998</v>
      </c>
      <c r="I1948">
        <v>21</v>
      </c>
      <c r="J1948">
        <v>0</v>
      </c>
      <c r="K1948" t="str">
        <f t="shared" si="30"/>
        <v>NO-DIABETES</v>
      </c>
    </row>
    <row r="1949" spans="1:11" x14ac:dyDescent="0.35">
      <c r="A1949">
        <v>1948</v>
      </c>
      <c r="B1949">
        <v>1</v>
      </c>
      <c r="C1949">
        <v>149</v>
      </c>
      <c r="D1949">
        <v>68</v>
      </c>
      <c r="E1949">
        <v>29</v>
      </c>
      <c r="F1949">
        <v>127</v>
      </c>
      <c r="G1949">
        <v>29.3</v>
      </c>
      <c r="H1949">
        <v>0.34899999999999998</v>
      </c>
      <c r="I1949">
        <v>42</v>
      </c>
      <c r="J1949">
        <v>1</v>
      </c>
      <c r="K1949" t="str">
        <f t="shared" si="30"/>
        <v xml:space="preserve"> PREDIABETES</v>
      </c>
    </row>
    <row r="1950" spans="1:11" x14ac:dyDescent="0.35">
      <c r="A1950">
        <v>1949</v>
      </c>
      <c r="B1950">
        <v>5</v>
      </c>
      <c r="C1950">
        <v>117</v>
      </c>
      <c r="D1950">
        <v>86</v>
      </c>
      <c r="E1950">
        <v>30</v>
      </c>
      <c r="F1950">
        <v>105</v>
      </c>
      <c r="G1950">
        <v>39.1</v>
      </c>
      <c r="H1950">
        <v>0.251</v>
      </c>
      <c r="I1950">
        <v>42</v>
      </c>
      <c r="J1950">
        <v>0</v>
      </c>
      <c r="K1950" t="str">
        <f t="shared" si="30"/>
        <v>NO-DIABETES</v>
      </c>
    </row>
    <row r="1951" spans="1:11" x14ac:dyDescent="0.35">
      <c r="A1951">
        <v>1950</v>
      </c>
      <c r="B1951">
        <v>1</v>
      </c>
      <c r="C1951">
        <v>111</v>
      </c>
      <c r="D1951">
        <v>94</v>
      </c>
      <c r="E1951">
        <v>0</v>
      </c>
      <c r="F1951">
        <v>0</v>
      </c>
      <c r="G1951">
        <v>32.799999999999997</v>
      </c>
      <c r="H1951">
        <v>0.26500000000000001</v>
      </c>
      <c r="I1951">
        <v>45</v>
      </c>
      <c r="J1951">
        <v>0</v>
      </c>
      <c r="K1951" t="str">
        <f t="shared" si="30"/>
        <v>NO-DIABETES</v>
      </c>
    </row>
    <row r="1952" spans="1:11" x14ac:dyDescent="0.35">
      <c r="A1952">
        <v>1951</v>
      </c>
      <c r="B1952">
        <v>4</v>
      </c>
      <c r="C1952">
        <v>112</v>
      </c>
      <c r="D1952">
        <v>78</v>
      </c>
      <c r="E1952">
        <v>40</v>
      </c>
      <c r="F1952">
        <v>0</v>
      </c>
      <c r="G1952">
        <v>39.4</v>
      </c>
      <c r="H1952">
        <v>0.23599999999999999</v>
      </c>
      <c r="I1952">
        <v>38</v>
      </c>
      <c r="J1952">
        <v>0</v>
      </c>
      <c r="K1952" t="str">
        <f t="shared" si="30"/>
        <v>NO-DIABETES</v>
      </c>
    </row>
    <row r="1953" spans="1:11" x14ac:dyDescent="0.35">
      <c r="A1953">
        <v>1952</v>
      </c>
      <c r="B1953">
        <v>1</v>
      </c>
      <c r="C1953">
        <v>116</v>
      </c>
      <c r="D1953">
        <v>78</v>
      </c>
      <c r="E1953">
        <v>29</v>
      </c>
      <c r="F1953">
        <v>180</v>
      </c>
      <c r="G1953">
        <v>36.1</v>
      </c>
      <c r="H1953">
        <v>0.496</v>
      </c>
      <c r="I1953">
        <v>25</v>
      </c>
      <c r="J1953">
        <v>0</v>
      </c>
      <c r="K1953" t="str">
        <f t="shared" si="30"/>
        <v>NO-DIABETES</v>
      </c>
    </row>
    <row r="1954" spans="1:11" x14ac:dyDescent="0.35">
      <c r="A1954">
        <v>1953</v>
      </c>
      <c r="B1954">
        <v>0</v>
      </c>
      <c r="C1954">
        <v>141</v>
      </c>
      <c r="D1954">
        <v>84</v>
      </c>
      <c r="E1954">
        <v>26</v>
      </c>
      <c r="F1954">
        <v>0</v>
      </c>
      <c r="G1954">
        <v>32.4</v>
      </c>
      <c r="H1954">
        <v>0.433</v>
      </c>
      <c r="I1954">
        <v>22</v>
      </c>
      <c r="J1954">
        <v>0</v>
      </c>
      <c r="K1954" t="str">
        <f t="shared" si="30"/>
        <v xml:space="preserve"> PREDIABETES</v>
      </c>
    </row>
    <row r="1955" spans="1:11" x14ac:dyDescent="0.35">
      <c r="A1955">
        <v>1954</v>
      </c>
      <c r="B1955">
        <v>2</v>
      </c>
      <c r="C1955">
        <v>175</v>
      </c>
      <c r="D1955">
        <v>88</v>
      </c>
      <c r="E1955">
        <v>0</v>
      </c>
      <c r="F1955">
        <v>0</v>
      </c>
      <c r="G1955">
        <v>22.9</v>
      </c>
      <c r="H1955">
        <v>0.32600000000000001</v>
      </c>
      <c r="I1955">
        <v>22</v>
      </c>
      <c r="J1955">
        <v>0</v>
      </c>
      <c r="K1955" t="str">
        <f t="shared" si="30"/>
        <v xml:space="preserve"> PREDIABETES</v>
      </c>
    </row>
    <row r="1956" spans="1:11" x14ac:dyDescent="0.35">
      <c r="A1956">
        <v>1955</v>
      </c>
      <c r="B1956">
        <v>2</v>
      </c>
      <c r="C1956">
        <v>92</v>
      </c>
      <c r="D1956">
        <v>52</v>
      </c>
      <c r="E1956">
        <v>0</v>
      </c>
      <c r="F1956">
        <v>0</v>
      </c>
      <c r="G1956">
        <v>30.1</v>
      </c>
      <c r="H1956">
        <v>0.14099999999999999</v>
      </c>
      <c r="I1956">
        <v>22</v>
      </c>
      <c r="J1956">
        <v>0</v>
      </c>
      <c r="K1956" t="str">
        <f t="shared" si="30"/>
        <v>NO-DIABETES</v>
      </c>
    </row>
    <row r="1957" spans="1:11" x14ac:dyDescent="0.35">
      <c r="A1957">
        <v>1956</v>
      </c>
      <c r="B1957">
        <v>3</v>
      </c>
      <c r="C1957">
        <v>130</v>
      </c>
      <c r="D1957">
        <v>78</v>
      </c>
      <c r="E1957">
        <v>23</v>
      </c>
      <c r="F1957">
        <v>79</v>
      </c>
      <c r="G1957">
        <v>28.4</v>
      </c>
      <c r="H1957">
        <v>0.32300000000000001</v>
      </c>
      <c r="I1957">
        <v>34</v>
      </c>
      <c r="J1957">
        <v>1</v>
      </c>
      <c r="K1957" t="str">
        <f t="shared" si="30"/>
        <v>NO-DIABETES</v>
      </c>
    </row>
    <row r="1958" spans="1:11" x14ac:dyDescent="0.35">
      <c r="A1958">
        <v>1957</v>
      </c>
      <c r="B1958">
        <v>8</v>
      </c>
      <c r="C1958">
        <v>120</v>
      </c>
      <c r="D1958">
        <v>86</v>
      </c>
      <c r="E1958">
        <v>0</v>
      </c>
      <c r="F1958">
        <v>0</v>
      </c>
      <c r="G1958">
        <v>28.4</v>
      </c>
      <c r="H1958">
        <v>0.25900000000000001</v>
      </c>
      <c r="I1958">
        <v>22</v>
      </c>
      <c r="J1958">
        <v>1</v>
      </c>
      <c r="K1958" t="str">
        <f t="shared" si="30"/>
        <v>NO-DIABETES</v>
      </c>
    </row>
    <row r="1959" spans="1:11" x14ac:dyDescent="0.35">
      <c r="A1959">
        <v>1958</v>
      </c>
      <c r="B1959">
        <v>2</v>
      </c>
      <c r="C1959">
        <v>174</v>
      </c>
      <c r="D1959">
        <v>88</v>
      </c>
      <c r="E1959">
        <v>37</v>
      </c>
      <c r="F1959">
        <v>120</v>
      </c>
      <c r="G1959">
        <v>44.5</v>
      </c>
      <c r="H1959">
        <v>0.64600000000000002</v>
      </c>
      <c r="I1959">
        <v>24</v>
      </c>
      <c r="J1959">
        <v>1</v>
      </c>
      <c r="K1959" t="str">
        <f t="shared" si="30"/>
        <v xml:space="preserve"> PREDIABETES</v>
      </c>
    </row>
    <row r="1960" spans="1:11" x14ac:dyDescent="0.35">
      <c r="A1960">
        <v>1959</v>
      </c>
      <c r="B1960">
        <v>2</v>
      </c>
      <c r="C1960">
        <v>106</v>
      </c>
      <c r="D1960">
        <v>56</v>
      </c>
      <c r="E1960">
        <v>27</v>
      </c>
      <c r="F1960">
        <v>165</v>
      </c>
      <c r="G1960">
        <v>29</v>
      </c>
      <c r="H1960">
        <v>0.42599999999999999</v>
      </c>
      <c r="I1960">
        <v>22</v>
      </c>
      <c r="J1960">
        <v>0</v>
      </c>
      <c r="K1960" t="str">
        <f t="shared" si="30"/>
        <v>NO-DIABETES</v>
      </c>
    </row>
    <row r="1961" spans="1:11" x14ac:dyDescent="0.35">
      <c r="A1961">
        <v>1960</v>
      </c>
      <c r="B1961">
        <v>2</v>
      </c>
      <c r="C1961">
        <v>105</v>
      </c>
      <c r="D1961">
        <v>75</v>
      </c>
      <c r="E1961">
        <v>0</v>
      </c>
      <c r="F1961">
        <v>0</v>
      </c>
      <c r="G1961">
        <v>23.3</v>
      </c>
      <c r="H1961">
        <v>0.56000000000000005</v>
      </c>
      <c r="I1961">
        <v>53</v>
      </c>
      <c r="J1961">
        <v>0</v>
      </c>
      <c r="K1961" t="str">
        <f t="shared" si="30"/>
        <v>NO-DIABETES</v>
      </c>
    </row>
    <row r="1962" spans="1:11" x14ac:dyDescent="0.35">
      <c r="A1962">
        <v>1961</v>
      </c>
      <c r="B1962">
        <v>4</v>
      </c>
      <c r="C1962">
        <v>95</v>
      </c>
      <c r="D1962">
        <v>60</v>
      </c>
      <c r="E1962">
        <v>32</v>
      </c>
      <c r="F1962">
        <v>0</v>
      </c>
      <c r="G1962">
        <v>35.4</v>
      </c>
      <c r="H1962">
        <v>0.28399999999999997</v>
      </c>
      <c r="I1962">
        <v>28</v>
      </c>
      <c r="J1962">
        <v>0</v>
      </c>
      <c r="K1962" t="str">
        <f t="shared" si="30"/>
        <v>NO-DIABETES</v>
      </c>
    </row>
    <row r="1963" spans="1:11" x14ac:dyDescent="0.35">
      <c r="A1963">
        <v>1962</v>
      </c>
      <c r="B1963">
        <v>0</v>
      </c>
      <c r="C1963">
        <v>126</v>
      </c>
      <c r="D1963">
        <v>86</v>
      </c>
      <c r="E1963">
        <v>27</v>
      </c>
      <c r="F1963">
        <v>120</v>
      </c>
      <c r="G1963">
        <v>27.4</v>
      </c>
      <c r="H1963">
        <v>0.51500000000000001</v>
      </c>
      <c r="I1963">
        <v>21</v>
      </c>
      <c r="J1963">
        <v>0</v>
      </c>
      <c r="K1963" t="str">
        <f t="shared" si="30"/>
        <v>NO-DIABETES</v>
      </c>
    </row>
    <row r="1964" spans="1:11" x14ac:dyDescent="0.35">
      <c r="A1964">
        <v>1963</v>
      </c>
      <c r="B1964">
        <v>8</v>
      </c>
      <c r="C1964">
        <v>65</v>
      </c>
      <c r="D1964">
        <v>72</v>
      </c>
      <c r="E1964">
        <v>23</v>
      </c>
      <c r="F1964">
        <v>0</v>
      </c>
      <c r="G1964">
        <v>32</v>
      </c>
      <c r="H1964">
        <v>0.6</v>
      </c>
      <c r="I1964">
        <v>42</v>
      </c>
      <c r="J1964">
        <v>0</v>
      </c>
      <c r="K1964" t="str">
        <f t="shared" si="30"/>
        <v>NO-DIABETES</v>
      </c>
    </row>
    <row r="1965" spans="1:11" x14ac:dyDescent="0.35">
      <c r="A1965">
        <v>1964</v>
      </c>
      <c r="B1965">
        <v>2</v>
      </c>
      <c r="C1965">
        <v>99</v>
      </c>
      <c r="D1965">
        <v>60</v>
      </c>
      <c r="E1965">
        <v>17</v>
      </c>
      <c r="F1965">
        <v>160</v>
      </c>
      <c r="G1965">
        <v>36.6</v>
      </c>
      <c r="H1965">
        <v>0.45300000000000001</v>
      </c>
      <c r="I1965">
        <v>21</v>
      </c>
      <c r="J1965">
        <v>0</v>
      </c>
      <c r="K1965" t="str">
        <f t="shared" si="30"/>
        <v>NO-DIABETES</v>
      </c>
    </row>
    <row r="1966" spans="1:11" x14ac:dyDescent="0.35">
      <c r="A1966">
        <v>1965</v>
      </c>
      <c r="B1966">
        <v>1</v>
      </c>
      <c r="C1966">
        <v>102</v>
      </c>
      <c r="D1966">
        <v>74</v>
      </c>
      <c r="E1966">
        <v>0</v>
      </c>
      <c r="F1966">
        <v>0</v>
      </c>
      <c r="G1966">
        <v>39.5</v>
      </c>
      <c r="H1966">
        <v>0.29299999999999998</v>
      </c>
      <c r="I1966">
        <v>42</v>
      </c>
      <c r="J1966">
        <v>1</v>
      </c>
      <c r="K1966" t="str">
        <f t="shared" si="30"/>
        <v>NO-DIABETES</v>
      </c>
    </row>
    <row r="1967" spans="1:11" x14ac:dyDescent="0.35">
      <c r="A1967">
        <v>1966</v>
      </c>
      <c r="B1967">
        <v>11</v>
      </c>
      <c r="C1967">
        <v>120</v>
      </c>
      <c r="D1967">
        <v>80</v>
      </c>
      <c r="E1967">
        <v>37</v>
      </c>
      <c r="F1967">
        <v>150</v>
      </c>
      <c r="G1967">
        <v>42.3</v>
      </c>
      <c r="H1967">
        <v>0.78500000000000003</v>
      </c>
      <c r="I1967">
        <v>48</v>
      </c>
      <c r="J1967">
        <v>1</v>
      </c>
      <c r="K1967" t="str">
        <f t="shared" si="30"/>
        <v>NO-DIABETES</v>
      </c>
    </row>
    <row r="1968" spans="1:11" x14ac:dyDescent="0.35">
      <c r="A1968">
        <v>1967</v>
      </c>
      <c r="B1968">
        <v>3</v>
      </c>
      <c r="C1968">
        <v>102</v>
      </c>
      <c r="D1968">
        <v>44</v>
      </c>
      <c r="E1968">
        <v>20</v>
      </c>
      <c r="F1968">
        <v>94</v>
      </c>
      <c r="G1968">
        <v>30.8</v>
      </c>
      <c r="H1968">
        <v>0.4</v>
      </c>
      <c r="I1968">
        <v>26</v>
      </c>
      <c r="J1968">
        <v>0</v>
      </c>
      <c r="K1968" t="str">
        <f t="shared" si="30"/>
        <v>NO-DIABETES</v>
      </c>
    </row>
    <row r="1969" spans="1:11" x14ac:dyDescent="0.35">
      <c r="A1969">
        <v>1968</v>
      </c>
      <c r="B1969">
        <v>1</v>
      </c>
      <c r="C1969">
        <v>109</v>
      </c>
      <c r="D1969">
        <v>58</v>
      </c>
      <c r="E1969">
        <v>18</v>
      </c>
      <c r="F1969">
        <v>116</v>
      </c>
      <c r="G1969">
        <v>28.5</v>
      </c>
      <c r="H1969">
        <v>0.219</v>
      </c>
      <c r="I1969">
        <v>22</v>
      </c>
      <c r="J1969">
        <v>0</v>
      </c>
      <c r="K1969" t="str">
        <f t="shared" si="30"/>
        <v>NO-DIABETES</v>
      </c>
    </row>
    <row r="1970" spans="1:11" x14ac:dyDescent="0.35">
      <c r="A1970">
        <v>1969</v>
      </c>
      <c r="B1970">
        <v>9</v>
      </c>
      <c r="C1970">
        <v>140</v>
      </c>
      <c r="D1970">
        <v>94</v>
      </c>
      <c r="E1970">
        <v>0</v>
      </c>
      <c r="F1970">
        <v>0</v>
      </c>
      <c r="G1970">
        <v>32.700000000000003</v>
      </c>
      <c r="H1970">
        <v>0.73399999999999999</v>
      </c>
      <c r="I1970">
        <v>45</v>
      </c>
      <c r="J1970">
        <v>1</v>
      </c>
      <c r="K1970" t="str">
        <f t="shared" si="30"/>
        <v xml:space="preserve"> PREDIABETES</v>
      </c>
    </row>
    <row r="1971" spans="1:11" x14ac:dyDescent="0.35">
      <c r="A1971">
        <v>1970</v>
      </c>
      <c r="B1971">
        <v>13</v>
      </c>
      <c r="C1971">
        <v>153</v>
      </c>
      <c r="D1971">
        <v>88</v>
      </c>
      <c r="E1971">
        <v>37</v>
      </c>
      <c r="F1971">
        <v>140</v>
      </c>
      <c r="G1971">
        <v>40.6</v>
      </c>
      <c r="H1971">
        <v>1.1739999999999999</v>
      </c>
      <c r="I1971">
        <v>39</v>
      </c>
      <c r="J1971">
        <v>0</v>
      </c>
      <c r="K1971" t="str">
        <f t="shared" si="30"/>
        <v xml:space="preserve"> PREDIABETES</v>
      </c>
    </row>
    <row r="1972" spans="1:11" x14ac:dyDescent="0.35">
      <c r="A1972">
        <v>1971</v>
      </c>
      <c r="B1972">
        <v>12</v>
      </c>
      <c r="C1972">
        <v>100</v>
      </c>
      <c r="D1972">
        <v>84</v>
      </c>
      <c r="E1972">
        <v>33</v>
      </c>
      <c r="F1972">
        <v>105</v>
      </c>
      <c r="G1972">
        <v>30</v>
      </c>
      <c r="H1972">
        <v>0.48799999999999999</v>
      </c>
      <c r="I1972">
        <v>46</v>
      </c>
      <c r="J1972">
        <v>0</v>
      </c>
      <c r="K1972" t="str">
        <f t="shared" si="30"/>
        <v>NO-DIABETES</v>
      </c>
    </row>
    <row r="1973" spans="1:11" x14ac:dyDescent="0.35">
      <c r="A1973">
        <v>1972</v>
      </c>
      <c r="B1973">
        <v>1</v>
      </c>
      <c r="C1973">
        <v>147</v>
      </c>
      <c r="D1973">
        <v>94</v>
      </c>
      <c r="E1973">
        <v>41</v>
      </c>
      <c r="F1973">
        <v>0</v>
      </c>
      <c r="G1973">
        <v>49.3</v>
      </c>
      <c r="H1973">
        <v>0.35799999999999998</v>
      </c>
      <c r="I1973">
        <v>27</v>
      </c>
      <c r="J1973">
        <v>1</v>
      </c>
      <c r="K1973" t="str">
        <f t="shared" si="30"/>
        <v xml:space="preserve"> PREDIABETES</v>
      </c>
    </row>
    <row r="1974" spans="1:11" x14ac:dyDescent="0.35">
      <c r="A1974">
        <v>1973</v>
      </c>
      <c r="B1974">
        <v>1</v>
      </c>
      <c r="C1974">
        <v>81</v>
      </c>
      <c r="D1974">
        <v>74</v>
      </c>
      <c r="E1974">
        <v>41</v>
      </c>
      <c r="F1974">
        <v>57</v>
      </c>
      <c r="G1974">
        <v>46.3</v>
      </c>
      <c r="H1974">
        <v>1.0960000000000001</v>
      </c>
      <c r="I1974">
        <v>32</v>
      </c>
      <c r="J1974">
        <v>0</v>
      </c>
      <c r="K1974" t="str">
        <f t="shared" si="30"/>
        <v>NO-DIABETES</v>
      </c>
    </row>
    <row r="1975" spans="1:11" x14ac:dyDescent="0.35">
      <c r="A1975">
        <v>1974</v>
      </c>
      <c r="B1975">
        <v>3</v>
      </c>
      <c r="C1975">
        <v>187</v>
      </c>
      <c r="D1975">
        <v>70</v>
      </c>
      <c r="E1975">
        <v>22</v>
      </c>
      <c r="F1975">
        <v>200</v>
      </c>
      <c r="G1975">
        <v>36.4</v>
      </c>
      <c r="H1975">
        <v>0.40799999999999997</v>
      </c>
      <c r="I1975">
        <v>36</v>
      </c>
      <c r="J1975">
        <v>1</v>
      </c>
      <c r="K1975" t="str">
        <f t="shared" si="30"/>
        <v xml:space="preserve"> PREDIABETES</v>
      </c>
    </row>
    <row r="1976" spans="1:11" x14ac:dyDescent="0.35">
      <c r="A1976">
        <v>1975</v>
      </c>
      <c r="B1976">
        <v>6</v>
      </c>
      <c r="C1976">
        <v>162</v>
      </c>
      <c r="D1976">
        <v>62</v>
      </c>
      <c r="E1976">
        <v>0</v>
      </c>
      <c r="F1976">
        <v>0</v>
      </c>
      <c r="G1976">
        <v>24.3</v>
      </c>
      <c r="H1976">
        <v>0.17799999999999999</v>
      </c>
      <c r="I1976">
        <v>50</v>
      </c>
      <c r="J1976">
        <v>1</v>
      </c>
      <c r="K1976" t="str">
        <f t="shared" si="30"/>
        <v xml:space="preserve"> PREDIABETES</v>
      </c>
    </row>
    <row r="1977" spans="1:11" x14ac:dyDescent="0.35">
      <c r="A1977">
        <v>1976</v>
      </c>
      <c r="B1977">
        <v>4</v>
      </c>
      <c r="C1977">
        <v>136</v>
      </c>
      <c r="D1977">
        <v>70</v>
      </c>
      <c r="E1977">
        <v>0</v>
      </c>
      <c r="F1977">
        <v>0</v>
      </c>
      <c r="G1977">
        <v>31.2</v>
      </c>
      <c r="H1977">
        <v>1.1819999999999999</v>
      </c>
      <c r="I1977">
        <v>22</v>
      </c>
      <c r="J1977">
        <v>1</v>
      </c>
      <c r="K1977" t="str">
        <f t="shared" si="30"/>
        <v>NO-DIABETES</v>
      </c>
    </row>
    <row r="1978" spans="1:11" x14ac:dyDescent="0.35">
      <c r="A1978">
        <v>1977</v>
      </c>
      <c r="B1978">
        <v>1</v>
      </c>
      <c r="C1978">
        <v>121</v>
      </c>
      <c r="D1978">
        <v>78</v>
      </c>
      <c r="E1978">
        <v>39</v>
      </c>
      <c r="F1978">
        <v>74</v>
      </c>
      <c r="G1978">
        <v>39</v>
      </c>
      <c r="H1978">
        <v>0.26100000000000001</v>
      </c>
      <c r="I1978">
        <v>28</v>
      </c>
      <c r="J1978">
        <v>0</v>
      </c>
      <c r="K1978" t="str">
        <f t="shared" si="30"/>
        <v>NO-DIABETES</v>
      </c>
    </row>
    <row r="1979" spans="1:11" x14ac:dyDescent="0.35">
      <c r="A1979">
        <v>1978</v>
      </c>
      <c r="B1979">
        <v>3</v>
      </c>
      <c r="C1979">
        <v>108</v>
      </c>
      <c r="D1979">
        <v>62</v>
      </c>
      <c r="E1979">
        <v>24</v>
      </c>
      <c r="F1979">
        <v>0</v>
      </c>
      <c r="G1979">
        <v>26</v>
      </c>
      <c r="H1979">
        <v>0.223</v>
      </c>
      <c r="I1979">
        <v>25</v>
      </c>
      <c r="J1979">
        <v>0</v>
      </c>
      <c r="K1979" t="str">
        <f t="shared" si="30"/>
        <v>NO-DIABETES</v>
      </c>
    </row>
    <row r="1980" spans="1:11" x14ac:dyDescent="0.35">
      <c r="A1980">
        <v>1979</v>
      </c>
      <c r="B1980">
        <v>0</v>
      </c>
      <c r="C1980">
        <v>181</v>
      </c>
      <c r="D1980">
        <v>88</v>
      </c>
      <c r="E1980">
        <v>44</v>
      </c>
      <c r="F1980">
        <v>510</v>
      </c>
      <c r="G1980">
        <v>43.3</v>
      </c>
      <c r="H1980">
        <v>0.222</v>
      </c>
      <c r="I1980">
        <v>26</v>
      </c>
      <c r="J1980">
        <v>1</v>
      </c>
      <c r="K1980" t="str">
        <f t="shared" si="30"/>
        <v xml:space="preserve"> PREDIABETES</v>
      </c>
    </row>
    <row r="1981" spans="1:11" x14ac:dyDescent="0.35">
      <c r="A1981">
        <v>1980</v>
      </c>
      <c r="B1981">
        <v>8</v>
      </c>
      <c r="C1981">
        <v>154</v>
      </c>
      <c r="D1981">
        <v>78</v>
      </c>
      <c r="E1981">
        <v>32</v>
      </c>
      <c r="F1981">
        <v>0</v>
      </c>
      <c r="G1981">
        <v>32.4</v>
      </c>
      <c r="H1981">
        <v>0.443</v>
      </c>
      <c r="I1981">
        <v>45</v>
      </c>
      <c r="J1981">
        <v>1</v>
      </c>
      <c r="K1981" t="str">
        <f t="shared" si="30"/>
        <v xml:space="preserve"> PREDIABETES</v>
      </c>
    </row>
    <row r="1982" spans="1:11" x14ac:dyDescent="0.35">
      <c r="A1982">
        <v>1981</v>
      </c>
      <c r="B1982">
        <v>1</v>
      </c>
      <c r="C1982">
        <v>128</v>
      </c>
      <c r="D1982">
        <v>88</v>
      </c>
      <c r="E1982">
        <v>39</v>
      </c>
      <c r="F1982">
        <v>110</v>
      </c>
      <c r="G1982">
        <v>36.5</v>
      </c>
      <c r="H1982">
        <v>1.0569999999999999</v>
      </c>
      <c r="I1982">
        <v>37</v>
      </c>
      <c r="J1982">
        <v>1</v>
      </c>
      <c r="K1982" t="str">
        <f t="shared" si="30"/>
        <v>NO-DIABETES</v>
      </c>
    </row>
    <row r="1983" spans="1:11" x14ac:dyDescent="0.35">
      <c r="A1983">
        <v>1982</v>
      </c>
      <c r="B1983">
        <v>7</v>
      </c>
      <c r="C1983">
        <v>137</v>
      </c>
      <c r="D1983">
        <v>90</v>
      </c>
      <c r="E1983">
        <v>41</v>
      </c>
      <c r="F1983">
        <v>0</v>
      </c>
      <c r="G1983">
        <v>32</v>
      </c>
      <c r="H1983">
        <v>0.39100000000000001</v>
      </c>
      <c r="I1983">
        <v>39</v>
      </c>
      <c r="J1983">
        <v>0</v>
      </c>
      <c r="K1983" t="str">
        <f t="shared" si="30"/>
        <v>NO-DIABETES</v>
      </c>
    </row>
    <row r="1984" spans="1:11" x14ac:dyDescent="0.35">
      <c r="A1984">
        <v>1983</v>
      </c>
      <c r="B1984">
        <v>0</v>
      </c>
      <c r="C1984">
        <v>123</v>
      </c>
      <c r="D1984">
        <v>72</v>
      </c>
      <c r="E1984">
        <v>0</v>
      </c>
      <c r="F1984">
        <v>0</v>
      </c>
      <c r="G1984">
        <v>36.299999999999997</v>
      </c>
      <c r="H1984">
        <v>0.25800000000000001</v>
      </c>
      <c r="I1984">
        <v>52</v>
      </c>
      <c r="J1984">
        <v>1</v>
      </c>
      <c r="K1984" t="str">
        <f t="shared" si="30"/>
        <v>NO-DIABETES</v>
      </c>
    </row>
    <row r="1985" spans="1:11" x14ac:dyDescent="0.35">
      <c r="A1985">
        <v>1984</v>
      </c>
      <c r="B1985">
        <v>1</v>
      </c>
      <c r="C1985">
        <v>106</v>
      </c>
      <c r="D1985">
        <v>76</v>
      </c>
      <c r="E1985">
        <v>0</v>
      </c>
      <c r="F1985">
        <v>0</v>
      </c>
      <c r="G1985">
        <v>37.5</v>
      </c>
      <c r="H1985">
        <v>0.19700000000000001</v>
      </c>
      <c r="I1985">
        <v>26</v>
      </c>
      <c r="J1985">
        <v>0</v>
      </c>
      <c r="K1985" t="str">
        <f t="shared" si="30"/>
        <v>NO-DIABETES</v>
      </c>
    </row>
    <row r="1986" spans="1:11" x14ac:dyDescent="0.35">
      <c r="A1986">
        <v>1985</v>
      </c>
      <c r="B1986">
        <v>6</v>
      </c>
      <c r="C1986">
        <v>190</v>
      </c>
      <c r="D1986">
        <v>92</v>
      </c>
      <c r="E1986">
        <v>0</v>
      </c>
      <c r="F1986">
        <v>0</v>
      </c>
      <c r="G1986">
        <v>35.5</v>
      </c>
      <c r="H1986">
        <v>0.27800000000000002</v>
      </c>
      <c r="I1986">
        <v>66</v>
      </c>
      <c r="J1986">
        <v>1</v>
      </c>
      <c r="K1986" t="str">
        <f t="shared" si="30"/>
        <v xml:space="preserve"> PREDIABETES</v>
      </c>
    </row>
    <row r="1987" spans="1:11" x14ac:dyDescent="0.35">
      <c r="A1987">
        <v>1986</v>
      </c>
      <c r="B1987">
        <v>2</v>
      </c>
      <c r="C1987">
        <v>88</v>
      </c>
      <c r="D1987">
        <v>58</v>
      </c>
      <c r="E1987">
        <v>26</v>
      </c>
      <c r="F1987">
        <v>16</v>
      </c>
      <c r="G1987">
        <v>28.4</v>
      </c>
      <c r="H1987">
        <v>0.76600000000000001</v>
      </c>
      <c r="I1987">
        <v>22</v>
      </c>
      <c r="J1987">
        <v>0</v>
      </c>
      <c r="K1987" t="str">
        <f t="shared" ref="K1987:K2050" si="31">IF(C1987&gt;=140," PREDIABETES","NO-DIABETES")</f>
        <v>NO-DIABETES</v>
      </c>
    </row>
    <row r="1988" spans="1:11" x14ac:dyDescent="0.35">
      <c r="A1988">
        <v>1987</v>
      </c>
      <c r="B1988">
        <v>9</v>
      </c>
      <c r="C1988">
        <v>170</v>
      </c>
      <c r="D1988">
        <v>74</v>
      </c>
      <c r="E1988">
        <v>31</v>
      </c>
      <c r="F1988">
        <v>0</v>
      </c>
      <c r="G1988">
        <v>44</v>
      </c>
      <c r="H1988">
        <v>0.40300000000000002</v>
      </c>
      <c r="I1988">
        <v>43</v>
      </c>
      <c r="J1988">
        <v>1</v>
      </c>
      <c r="K1988" t="str">
        <f t="shared" si="31"/>
        <v xml:space="preserve"> PREDIABETES</v>
      </c>
    </row>
    <row r="1989" spans="1:11" x14ac:dyDescent="0.35">
      <c r="A1989">
        <v>1988</v>
      </c>
      <c r="B1989">
        <v>9</v>
      </c>
      <c r="C1989">
        <v>89</v>
      </c>
      <c r="D1989">
        <v>62</v>
      </c>
      <c r="E1989">
        <v>0</v>
      </c>
      <c r="F1989">
        <v>0</v>
      </c>
      <c r="G1989">
        <v>22.5</v>
      </c>
      <c r="H1989">
        <v>0.14199999999999999</v>
      </c>
      <c r="I1989">
        <v>33</v>
      </c>
      <c r="J1989">
        <v>0</v>
      </c>
      <c r="K1989" t="str">
        <f t="shared" si="31"/>
        <v>NO-DIABETES</v>
      </c>
    </row>
    <row r="1990" spans="1:11" x14ac:dyDescent="0.35">
      <c r="A1990">
        <v>1989</v>
      </c>
      <c r="B1990">
        <v>10</v>
      </c>
      <c r="C1990">
        <v>101</v>
      </c>
      <c r="D1990">
        <v>76</v>
      </c>
      <c r="E1990">
        <v>48</v>
      </c>
      <c r="F1990">
        <v>180</v>
      </c>
      <c r="G1990">
        <v>32.9</v>
      </c>
      <c r="H1990">
        <v>0.17100000000000001</v>
      </c>
      <c r="I1990">
        <v>63</v>
      </c>
      <c r="J1990">
        <v>0</v>
      </c>
      <c r="K1990" t="str">
        <f t="shared" si="31"/>
        <v>NO-DIABETES</v>
      </c>
    </row>
    <row r="1991" spans="1:11" x14ac:dyDescent="0.35">
      <c r="A1991">
        <v>1990</v>
      </c>
      <c r="B1991">
        <v>2</v>
      </c>
      <c r="C1991">
        <v>122</v>
      </c>
      <c r="D1991">
        <v>70</v>
      </c>
      <c r="E1991">
        <v>27</v>
      </c>
      <c r="F1991">
        <v>0</v>
      </c>
      <c r="G1991">
        <v>36.799999999999997</v>
      </c>
      <c r="H1991">
        <v>0.34</v>
      </c>
      <c r="I1991">
        <v>27</v>
      </c>
      <c r="J1991">
        <v>0</v>
      </c>
      <c r="K1991" t="str">
        <f t="shared" si="31"/>
        <v>NO-DIABETES</v>
      </c>
    </row>
    <row r="1992" spans="1:11" x14ac:dyDescent="0.35">
      <c r="A1992">
        <v>1991</v>
      </c>
      <c r="B1992">
        <v>5</v>
      </c>
      <c r="C1992">
        <v>121</v>
      </c>
      <c r="D1992">
        <v>72</v>
      </c>
      <c r="E1992">
        <v>23</v>
      </c>
      <c r="F1992">
        <v>112</v>
      </c>
      <c r="G1992">
        <v>26.2</v>
      </c>
      <c r="H1992">
        <v>0.245</v>
      </c>
      <c r="I1992">
        <v>30</v>
      </c>
      <c r="J1992">
        <v>0</v>
      </c>
      <c r="K1992" t="str">
        <f t="shared" si="31"/>
        <v>NO-DIABETES</v>
      </c>
    </row>
    <row r="1993" spans="1:11" x14ac:dyDescent="0.35">
      <c r="A1993">
        <v>1992</v>
      </c>
      <c r="B1993">
        <v>1</v>
      </c>
      <c r="C1993">
        <v>126</v>
      </c>
      <c r="D1993">
        <v>60</v>
      </c>
      <c r="E1993">
        <v>0</v>
      </c>
      <c r="F1993">
        <v>0</v>
      </c>
      <c r="G1993">
        <v>30.1</v>
      </c>
      <c r="H1993">
        <v>0.34899999999999998</v>
      </c>
      <c r="I1993">
        <v>47</v>
      </c>
      <c r="J1993">
        <v>1</v>
      </c>
      <c r="K1993" t="str">
        <f t="shared" si="31"/>
        <v>NO-DIABETES</v>
      </c>
    </row>
    <row r="1994" spans="1:11" x14ac:dyDescent="0.35">
      <c r="A1994">
        <v>1993</v>
      </c>
      <c r="B1994">
        <v>1</v>
      </c>
      <c r="C1994">
        <v>93</v>
      </c>
      <c r="D1994">
        <v>70</v>
      </c>
      <c r="E1994">
        <v>31</v>
      </c>
      <c r="F1994">
        <v>0</v>
      </c>
      <c r="G1994">
        <v>30.4</v>
      </c>
      <c r="H1994">
        <v>0.315</v>
      </c>
      <c r="I1994">
        <v>23</v>
      </c>
      <c r="J1994">
        <v>0</v>
      </c>
      <c r="K1994" t="str">
        <f t="shared" si="31"/>
        <v>NO-DIABETES</v>
      </c>
    </row>
    <row r="1995" spans="1:11" x14ac:dyDescent="0.35">
      <c r="A1995">
        <v>1994</v>
      </c>
      <c r="B1995">
        <v>14</v>
      </c>
      <c r="C1995">
        <v>100</v>
      </c>
      <c r="D1995">
        <v>78</v>
      </c>
      <c r="E1995">
        <v>25</v>
      </c>
      <c r="F1995">
        <v>184</v>
      </c>
      <c r="G1995">
        <v>36.6</v>
      </c>
      <c r="H1995">
        <v>0.41199999999999998</v>
      </c>
      <c r="I1995">
        <v>46</v>
      </c>
      <c r="J1995">
        <v>1</v>
      </c>
      <c r="K1995" t="str">
        <f t="shared" si="31"/>
        <v>NO-DIABETES</v>
      </c>
    </row>
    <row r="1996" spans="1:11" x14ac:dyDescent="0.35">
      <c r="A1996">
        <v>1995</v>
      </c>
      <c r="B1996">
        <v>8</v>
      </c>
      <c r="C1996">
        <v>112</v>
      </c>
      <c r="D1996">
        <v>72</v>
      </c>
      <c r="E1996">
        <v>0</v>
      </c>
      <c r="F1996">
        <v>0</v>
      </c>
      <c r="G1996">
        <v>23.6</v>
      </c>
      <c r="H1996">
        <v>0.84</v>
      </c>
      <c r="I1996">
        <v>58</v>
      </c>
      <c r="J1996">
        <v>0</v>
      </c>
      <c r="K1996" t="str">
        <f t="shared" si="31"/>
        <v>NO-DIABETES</v>
      </c>
    </row>
    <row r="1997" spans="1:11" x14ac:dyDescent="0.35">
      <c r="A1997">
        <v>1996</v>
      </c>
      <c r="B1997">
        <v>0</v>
      </c>
      <c r="C1997">
        <v>167</v>
      </c>
      <c r="D1997">
        <v>0</v>
      </c>
      <c r="E1997">
        <v>0</v>
      </c>
      <c r="F1997">
        <v>0</v>
      </c>
      <c r="G1997">
        <v>32.299999999999997</v>
      </c>
      <c r="H1997">
        <v>0.83899999999999997</v>
      </c>
      <c r="I1997">
        <v>30</v>
      </c>
      <c r="J1997">
        <v>1</v>
      </c>
      <c r="K1997" t="str">
        <f t="shared" si="31"/>
        <v xml:space="preserve"> PREDIABETES</v>
      </c>
    </row>
    <row r="1998" spans="1:11" x14ac:dyDescent="0.35">
      <c r="A1998">
        <v>1997</v>
      </c>
      <c r="B1998">
        <v>2</v>
      </c>
      <c r="C1998">
        <v>144</v>
      </c>
      <c r="D1998">
        <v>58</v>
      </c>
      <c r="E1998">
        <v>33</v>
      </c>
      <c r="F1998">
        <v>135</v>
      </c>
      <c r="G1998">
        <v>31.6</v>
      </c>
      <c r="H1998">
        <v>0.42199999999999999</v>
      </c>
      <c r="I1998">
        <v>25</v>
      </c>
      <c r="J1998">
        <v>1</v>
      </c>
      <c r="K1998" t="str">
        <f t="shared" si="31"/>
        <v xml:space="preserve"> PREDIABETES</v>
      </c>
    </row>
    <row r="1999" spans="1:11" x14ac:dyDescent="0.35">
      <c r="A1999">
        <v>1998</v>
      </c>
      <c r="B1999">
        <v>5</v>
      </c>
      <c r="C1999">
        <v>77</v>
      </c>
      <c r="D1999">
        <v>82</v>
      </c>
      <c r="E1999">
        <v>41</v>
      </c>
      <c r="F1999">
        <v>42</v>
      </c>
      <c r="G1999">
        <v>35.799999999999997</v>
      </c>
      <c r="H1999">
        <v>0.156</v>
      </c>
      <c r="I1999">
        <v>35</v>
      </c>
      <c r="J1999">
        <v>0</v>
      </c>
      <c r="K1999" t="str">
        <f t="shared" si="31"/>
        <v>NO-DIABETES</v>
      </c>
    </row>
    <row r="2000" spans="1:11" x14ac:dyDescent="0.35">
      <c r="A2000">
        <v>1999</v>
      </c>
      <c r="B2000">
        <v>5</v>
      </c>
      <c r="C2000">
        <v>115</v>
      </c>
      <c r="D2000">
        <v>98</v>
      </c>
      <c r="E2000">
        <v>0</v>
      </c>
      <c r="F2000">
        <v>0</v>
      </c>
      <c r="G2000">
        <v>52.9</v>
      </c>
      <c r="H2000">
        <v>0.20899999999999999</v>
      </c>
      <c r="I2000">
        <v>28</v>
      </c>
      <c r="J2000">
        <v>1</v>
      </c>
      <c r="K2000" t="str">
        <f t="shared" si="31"/>
        <v>NO-DIABETES</v>
      </c>
    </row>
    <row r="2001" spans="1:11" x14ac:dyDescent="0.35">
      <c r="A2001">
        <v>2000</v>
      </c>
      <c r="B2001">
        <v>3</v>
      </c>
      <c r="C2001">
        <v>150</v>
      </c>
      <c r="D2001">
        <v>76</v>
      </c>
      <c r="E2001">
        <v>0</v>
      </c>
      <c r="F2001">
        <v>0</v>
      </c>
      <c r="G2001">
        <v>21</v>
      </c>
      <c r="H2001">
        <v>0.20699999999999999</v>
      </c>
      <c r="I2001">
        <v>37</v>
      </c>
      <c r="J2001">
        <v>0</v>
      </c>
      <c r="K2001" t="str">
        <f t="shared" si="31"/>
        <v xml:space="preserve"> PREDIABETES</v>
      </c>
    </row>
    <row r="2002" spans="1:11" x14ac:dyDescent="0.35">
      <c r="A2002">
        <v>2001</v>
      </c>
      <c r="B2002">
        <v>2</v>
      </c>
      <c r="C2002">
        <v>120</v>
      </c>
      <c r="D2002">
        <v>76</v>
      </c>
      <c r="E2002">
        <v>37</v>
      </c>
      <c r="F2002">
        <v>105</v>
      </c>
      <c r="G2002">
        <v>39.700000000000003</v>
      </c>
      <c r="H2002">
        <v>0.215</v>
      </c>
      <c r="I2002">
        <v>29</v>
      </c>
      <c r="J2002">
        <v>0</v>
      </c>
      <c r="K2002" t="str">
        <f t="shared" si="31"/>
        <v>NO-DIABETES</v>
      </c>
    </row>
    <row r="2003" spans="1:11" x14ac:dyDescent="0.35">
      <c r="A2003">
        <v>2002</v>
      </c>
      <c r="B2003">
        <v>10</v>
      </c>
      <c r="C2003">
        <v>161</v>
      </c>
      <c r="D2003">
        <v>68</v>
      </c>
      <c r="E2003">
        <v>23</v>
      </c>
      <c r="F2003">
        <v>132</v>
      </c>
      <c r="G2003">
        <v>25.5</v>
      </c>
      <c r="H2003">
        <v>0.32600000000000001</v>
      </c>
      <c r="I2003">
        <v>47</v>
      </c>
      <c r="J2003">
        <v>1</v>
      </c>
      <c r="K2003" t="str">
        <f t="shared" si="31"/>
        <v xml:space="preserve"> PREDIABETES</v>
      </c>
    </row>
    <row r="2004" spans="1:11" x14ac:dyDescent="0.35">
      <c r="A2004">
        <v>2003</v>
      </c>
      <c r="B2004">
        <v>0</v>
      </c>
      <c r="C2004">
        <v>137</v>
      </c>
      <c r="D2004">
        <v>68</v>
      </c>
      <c r="E2004">
        <v>14</v>
      </c>
      <c r="F2004">
        <v>148</v>
      </c>
      <c r="G2004">
        <v>24.8</v>
      </c>
      <c r="H2004">
        <v>0.14299999999999999</v>
      </c>
      <c r="I2004">
        <v>21</v>
      </c>
      <c r="J2004">
        <v>0</v>
      </c>
      <c r="K2004" t="str">
        <f t="shared" si="31"/>
        <v>NO-DIABETES</v>
      </c>
    </row>
    <row r="2005" spans="1:11" x14ac:dyDescent="0.35">
      <c r="A2005">
        <v>2004</v>
      </c>
      <c r="B2005">
        <v>0</v>
      </c>
      <c r="C2005">
        <v>128</v>
      </c>
      <c r="D2005">
        <v>68</v>
      </c>
      <c r="E2005">
        <v>19</v>
      </c>
      <c r="F2005">
        <v>180</v>
      </c>
      <c r="G2005">
        <v>30.5</v>
      </c>
      <c r="H2005">
        <v>1.391</v>
      </c>
      <c r="I2005">
        <v>25</v>
      </c>
      <c r="J2005">
        <v>1</v>
      </c>
      <c r="K2005" t="str">
        <f t="shared" si="31"/>
        <v>NO-DIABETES</v>
      </c>
    </row>
    <row r="2006" spans="1:11" x14ac:dyDescent="0.35">
      <c r="A2006">
        <v>2005</v>
      </c>
      <c r="B2006">
        <v>2</v>
      </c>
      <c r="C2006">
        <v>124</v>
      </c>
      <c r="D2006">
        <v>68</v>
      </c>
      <c r="E2006">
        <v>28</v>
      </c>
      <c r="F2006">
        <v>205</v>
      </c>
      <c r="G2006">
        <v>32.9</v>
      </c>
      <c r="H2006">
        <v>0.875</v>
      </c>
      <c r="I2006">
        <v>30</v>
      </c>
      <c r="J2006">
        <v>1</v>
      </c>
      <c r="K2006" t="str">
        <f t="shared" si="31"/>
        <v>NO-DIABETES</v>
      </c>
    </row>
    <row r="2007" spans="1:11" x14ac:dyDescent="0.35">
      <c r="A2007">
        <v>2006</v>
      </c>
      <c r="B2007">
        <v>6</v>
      </c>
      <c r="C2007">
        <v>80</v>
      </c>
      <c r="D2007">
        <v>66</v>
      </c>
      <c r="E2007">
        <v>30</v>
      </c>
      <c r="F2007">
        <v>0</v>
      </c>
      <c r="G2007">
        <v>26.2</v>
      </c>
      <c r="H2007">
        <v>0.313</v>
      </c>
      <c r="I2007">
        <v>41</v>
      </c>
      <c r="J2007">
        <v>0</v>
      </c>
      <c r="K2007" t="str">
        <f t="shared" si="31"/>
        <v>NO-DIABETES</v>
      </c>
    </row>
    <row r="2008" spans="1:11" x14ac:dyDescent="0.35">
      <c r="A2008">
        <v>2007</v>
      </c>
      <c r="B2008">
        <v>0</v>
      </c>
      <c r="C2008">
        <v>106</v>
      </c>
      <c r="D2008">
        <v>70</v>
      </c>
      <c r="E2008">
        <v>37</v>
      </c>
      <c r="F2008">
        <v>148</v>
      </c>
      <c r="G2008">
        <v>39.4</v>
      </c>
      <c r="H2008">
        <v>0.60499999999999998</v>
      </c>
      <c r="I2008">
        <v>22</v>
      </c>
      <c r="J2008">
        <v>0</v>
      </c>
      <c r="K2008" t="str">
        <f t="shared" si="31"/>
        <v>NO-DIABETES</v>
      </c>
    </row>
    <row r="2009" spans="1:11" x14ac:dyDescent="0.35">
      <c r="A2009">
        <v>2008</v>
      </c>
      <c r="B2009">
        <v>2</v>
      </c>
      <c r="C2009">
        <v>155</v>
      </c>
      <c r="D2009">
        <v>74</v>
      </c>
      <c r="E2009">
        <v>17</v>
      </c>
      <c r="F2009">
        <v>96</v>
      </c>
      <c r="G2009">
        <v>26.6</v>
      </c>
      <c r="H2009">
        <v>0.433</v>
      </c>
      <c r="I2009">
        <v>27</v>
      </c>
      <c r="J2009">
        <v>1</v>
      </c>
      <c r="K2009" t="str">
        <f t="shared" si="31"/>
        <v xml:space="preserve"> PREDIABETES</v>
      </c>
    </row>
    <row r="2010" spans="1:11" x14ac:dyDescent="0.35">
      <c r="A2010">
        <v>2009</v>
      </c>
      <c r="B2010">
        <v>3</v>
      </c>
      <c r="C2010">
        <v>113</v>
      </c>
      <c r="D2010">
        <v>50</v>
      </c>
      <c r="E2010">
        <v>10</v>
      </c>
      <c r="F2010">
        <v>85</v>
      </c>
      <c r="G2010">
        <v>29.5</v>
      </c>
      <c r="H2010">
        <v>0.626</v>
      </c>
      <c r="I2010">
        <v>25</v>
      </c>
      <c r="J2010">
        <v>0</v>
      </c>
      <c r="K2010" t="str">
        <f t="shared" si="31"/>
        <v>NO-DIABETES</v>
      </c>
    </row>
    <row r="2011" spans="1:11" x14ac:dyDescent="0.35">
      <c r="A2011">
        <v>2010</v>
      </c>
      <c r="B2011">
        <v>7</v>
      </c>
      <c r="C2011">
        <v>109</v>
      </c>
      <c r="D2011">
        <v>80</v>
      </c>
      <c r="E2011">
        <v>31</v>
      </c>
      <c r="F2011">
        <v>0</v>
      </c>
      <c r="G2011">
        <v>35.9</v>
      </c>
      <c r="H2011">
        <v>1.127</v>
      </c>
      <c r="I2011">
        <v>43</v>
      </c>
      <c r="J2011">
        <v>1</v>
      </c>
      <c r="K2011" t="str">
        <f t="shared" si="31"/>
        <v>NO-DIABETES</v>
      </c>
    </row>
    <row r="2012" spans="1:11" x14ac:dyDescent="0.35">
      <c r="A2012">
        <v>2011</v>
      </c>
      <c r="B2012">
        <v>2</v>
      </c>
      <c r="C2012">
        <v>112</v>
      </c>
      <c r="D2012">
        <v>68</v>
      </c>
      <c r="E2012">
        <v>22</v>
      </c>
      <c r="F2012">
        <v>94</v>
      </c>
      <c r="G2012">
        <v>34.1</v>
      </c>
      <c r="H2012">
        <v>0.315</v>
      </c>
      <c r="I2012">
        <v>26</v>
      </c>
      <c r="J2012">
        <v>0</v>
      </c>
      <c r="K2012" t="str">
        <f t="shared" si="31"/>
        <v>NO-DIABETES</v>
      </c>
    </row>
    <row r="2013" spans="1:11" x14ac:dyDescent="0.35">
      <c r="A2013">
        <v>2012</v>
      </c>
      <c r="B2013">
        <v>3</v>
      </c>
      <c r="C2013">
        <v>99</v>
      </c>
      <c r="D2013">
        <v>80</v>
      </c>
      <c r="E2013">
        <v>11</v>
      </c>
      <c r="F2013">
        <v>64</v>
      </c>
      <c r="G2013">
        <v>19.3</v>
      </c>
      <c r="H2013">
        <v>0.28399999999999997</v>
      </c>
      <c r="I2013">
        <v>30</v>
      </c>
      <c r="J2013">
        <v>0</v>
      </c>
      <c r="K2013" t="str">
        <f t="shared" si="31"/>
        <v>NO-DIABETES</v>
      </c>
    </row>
    <row r="2014" spans="1:11" x14ac:dyDescent="0.35">
      <c r="A2014">
        <v>2013</v>
      </c>
      <c r="B2014">
        <v>3</v>
      </c>
      <c r="C2014">
        <v>182</v>
      </c>
      <c r="D2014">
        <v>74</v>
      </c>
      <c r="E2014">
        <v>0</v>
      </c>
      <c r="F2014">
        <v>0</v>
      </c>
      <c r="G2014">
        <v>30.5</v>
      </c>
      <c r="H2014">
        <v>0.34499999999999997</v>
      </c>
      <c r="I2014">
        <v>29</v>
      </c>
      <c r="J2014">
        <v>1</v>
      </c>
      <c r="K2014" t="str">
        <f t="shared" si="31"/>
        <v xml:space="preserve"> PREDIABETES</v>
      </c>
    </row>
    <row r="2015" spans="1:11" x14ac:dyDescent="0.35">
      <c r="A2015">
        <v>2014</v>
      </c>
      <c r="B2015">
        <v>3</v>
      </c>
      <c r="C2015">
        <v>115</v>
      </c>
      <c r="D2015">
        <v>66</v>
      </c>
      <c r="E2015">
        <v>39</v>
      </c>
      <c r="F2015">
        <v>140</v>
      </c>
      <c r="G2015">
        <v>38.1</v>
      </c>
      <c r="H2015">
        <v>0.15</v>
      </c>
      <c r="I2015">
        <v>28</v>
      </c>
      <c r="J2015">
        <v>0</v>
      </c>
      <c r="K2015" t="str">
        <f t="shared" si="31"/>
        <v>NO-DIABETES</v>
      </c>
    </row>
    <row r="2016" spans="1:11" x14ac:dyDescent="0.35">
      <c r="A2016">
        <v>2015</v>
      </c>
      <c r="B2016">
        <v>6</v>
      </c>
      <c r="C2016">
        <v>194</v>
      </c>
      <c r="D2016">
        <v>78</v>
      </c>
      <c r="E2016">
        <v>0</v>
      </c>
      <c r="F2016">
        <v>0</v>
      </c>
      <c r="G2016">
        <v>23.5</v>
      </c>
      <c r="H2016">
        <v>0.129</v>
      </c>
      <c r="I2016">
        <v>59</v>
      </c>
      <c r="J2016">
        <v>1</v>
      </c>
      <c r="K2016" t="str">
        <f t="shared" si="31"/>
        <v xml:space="preserve"> PREDIABETES</v>
      </c>
    </row>
    <row r="2017" spans="1:11" x14ac:dyDescent="0.35">
      <c r="A2017">
        <v>2016</v>
      </c>
      <c r="B2017">
        <v>4</v>
      </c>
      <c r="C2017">
        <v>129</v>
      </c>
      <c r="D2017">
        <v>60</v>
      </c>
      <c r="E2017">
        <v>12</v>
      </c>
      <c r="F2017">
        <v>231</v>
      </c>
      <c r="G2017">
        <v>27.5</v>
      </c>
      <c r="H2017">
        <v>0.52700000000000002</v>
      </c>
      <c r="I2017">
        <v>31</v>
      </c>
      <c r="J2017">
        <v>0</v>
      </c>
      <c r="K2017" t="str">
        <f t="shared" si="31"/>
        <v>NO-DIABETES</v>
      </c>
    </row>
    <row r="2018" spans="1:11" x14ac:dyDescent="0.35">
      <c r="A2018">
        <v>2017</v>
      </c>
      <c r="B2018">
        <v>3</v>
      </c>
      <c r="C2018">
        <v>112</v>
      </c>
      <c r="D2018">
        <v>74</v>
      </c>
      <c r="E2018">
        <v>30</v>
      </c>
      <c r="F2018">
        <v>0</v>
      </c>
      <c r="G2018">
        <v>31.6</v>
      </c>
      <c r="H2018">
        <v>0.19700000000000001</v>
      </c>
      <c r="I2018">
        <v>25</v>
      </c>
      <c r="J2018">
        <v>1</v>
      </c>
      <c r="K2018" t="str">
        <f t="shared" si="31"/>
        <v>NO-DIABETES</v>
      </c>
    </row>
    <row r="2019" spans="1:11" x14ac:dyDescent="0.35">
      <c r="A2019">
        <v>2018</v>
      </c>
      <c r="B2019">
        <v>0</v>
      </c>
      <c r="C2019">
        <v>124</v>
      </c>
      <c r="D2019">
        <v>70</v>
      </c>
      <c r="E2019">
        <v>20</v>
      </c>
      <c r="F2019">
        <v>0</v>
      </c>
      <c r="G2019">
        <v>27.4</v>
      </c>
      <c r="H2019">
        <v>0.254</v>
      </c>
      <c r="I2019">
        <v>36</v>
      </c>
      <c r="J2019">
        <v>1</v>
      </c>
      <c r="K2019" t="str">
        <f t="shared" si="31"/>
        <v>NO-DIABETES</v>
      </c>
    </row>
    <row r="2020" spans="1:11" x14ac:dyDescent="0.35">
      <c r="A2020">
        <v>2019</v>
      </c>
      <c r="B2020">
        <v>13</v>
      </c>
      <c r="C2020">
        <v>152</v>
      </c>
      <c r="D2020">
        <v>90</v>
      </c>
      <c r="E2020">
        <v>33</v>
      </c>
      <c r="F2020">
        <v>29</v>
      </c>
      <c r="G2020">
        <v>26.8</v>
      </c>
      <c r="H2020">
        <v>0.73099999999999998</v>
      </c>
      <c r="I2020">
        <v>43</v>
      </c>
      <c r="J2020">
        <v>1</v>
      </c>
      <c r="K2020" t="str">
        <f t="shared" si="31"/>
        <v xml:space="preserve"> PREDIABETES</v>
      </c>
    </row>
    <row r="2021" spans="1:11" x14ac:dyDescent="0.35">
      <c r="A2021">
        <v>2020</v>
      </c>
      <c r="B2021">
        <v>2</v>
      </c>
      <c r="C2021">
        <v>112</v>
      </c>
      <c r="D2021">
        <v>75</v>
      </c>
      <c r="E2021">
        <v>32</v>
      </c>
      <c r="F2021">
        <v>0</v>
      </c>
      <c r="G2021">
        <v>35.700000000000003</v>
      </c>
      <c r="H2021">
        <v>0.14799999999999999</v>
      </c>
      <c r="I2021">
        <v>21</v>
      </c>
      <c r="J2021">
        <v>0</v>
      </c>
      <c r="K2021" t="str">
        <f t="shared" si="31"/>
        <v>NO-DIABETES</v>
      </c>
    </row>
    <row r="2022" spans="1:11" x14ac:dyDescent="0.35">
      <c r="A2022">
        <v>2021</v>
      </c>
      <c r="B2022">
        <v>1</v>
      </c>
      <c r="C2022">
        <v>157</v>
      </c>
      <c r="D2022">
        <v>72</v>
      </c>
      <c r="E2022">
        <v>21</v>
      </c>
      <c r="F2022">
        <v>168</v>
      </c>
      <c r="G2022">
        <v>25.6</v>
      </c>
      <c r="H2022">
        <v>0.123</v>
      </c>
      <c r="I2022">
        <v>24</v>
      </c>
      <c r="J2022">
        <v>0</v>
      </c>
      <c r="K2022" t="str">
        <f t="shared" si="31"/>
        <v xml:space="preserve"> PREDIABETES</v>
      </c>
    </row>
    <row r="2023" spans="1:11" x14ac:dyDescent="0.35">
      <c r="A2023">
        <v>2022</v>
      </c>
      <c r="B2023">
        <v>1</v>
      </c>
      <c r="C2023">
        <v>122</v>
      </c>
      <c r="D2023">
        <v>64</v>
      </c>
      <c r="E2023">
        <v>32</v>
      </c>
      <c r="F2023">
        <v>156</v>
      </c>
      <c r="G2023">
        <v>35.1</v>
      </c>
      <c r="H2023">
        <v>0.69199999999999995</v>
      </c>
      <c r="I2023">
        <v>30</v>
      </c>
      <c r="J2023">
        <v>1</v>
      </c>
      <c r="K2023" t="str">
        <f t="shared" si="31"/>
        <v>NO-DIABETES</v>
      </c>
    </row>
    <row r="2024" spans="1:11" x14ac:dyDescent="0.35">
      <c r="A2024">
        <v>2023</v>
      </c>
      <c r="B2024">
        <v>10</v>
      </c>
      <c r="C2024">
        <v>179</v>
      </c>
      <c r="D2024">
        <v>70</v>
      </c>
      <c r="E2024">
        <v>0</v>
      </c>
      <c r="F2024">
        <v>0</v>
      </c>
      <c r="G2024">
        <v>35.1</v>
      </c>
      <c r="H2024">
        <v>0.2</v>
      </c>
      <c r="I2024">
        <v>37</v>
      </c>
      <c r="J2024">
        <v>0</v>
      </c>
      <c r="K2024" t="str">
        <f t="shared" si="31"/>
        <v xml:space="preserve"> PREDIABETES</v>
      </c>
    </row>
    <row r="2025" spans="1:11" x14ac:dyDescent="0.35">
      <c r="A2025">
        <v>2024</v>
      </c>
      <c r="B2025">
        <v>2</v>
      </c>
      <c r="C2025">
        <v>102</v>
      </c>
      <c r="D2025">
        <v>86</v>
      </c>
      <c r="E2025">
        <v>36</v>
      </c>
      <c r="F2025">
        <v>120</v>
      </c>
      <c r="G2025">
        <v>45.5</v>
      </c>
      <c r="H2025">
        <v>0.127</v>
      </c>
      <c r="I2025">
        <v>23</v>
      </c>
      <c r="J2025">
        <v>1</v>
      </c>
      <c r="K2025" t="str">
        <f t="shared" si="31"/>
        <v>NO-DIABETES</v>
      </c>
    </row>
    <row r="2026" spans="1:11" x14ac:dyDescent="0.35">
      <c r="A2026">
        <v>2025</v>
      </c>
      <c r="B2026">
        <v>6</v>
      </c>
      <c r="C2026">
        <v>93</v>
      </c>
      <c r="D2026">
        <v>50</v>
      </c>
      <c r="E2026">
        <v>30</v>
      </c>
      <c r="F2026">
        <v>64</v>
      </c>
      <c r="G2026">
        <v>28.7</v>
      </c>
      <c r="H2026">
        <v>0.35599999999999998</v>
      </c>
      <c r="I2026">
        <v>23</v>
      </c>
      <c r="J2026">
        <v>0</v>
      </c>
      <c r="K2026" t="str">
        <f t="shared" si="31"/>
        <v>NO-DIABETES</v>
      </c>
    </row>
    <row r="2027" spans="1:11" x14ac:dyDescent="0.35">
      <c r="A2027">
        <v>2026</v>
      </c>
      <c r="B2027">
        <v>1</v>
      </c>
      <c r="C2027">
        <v>122</v>
      </c>
      <c r="D2027">
        <v>90</v>
      </c>
      <c r="E2027">
        <v>51</v>
      </c>
      <c r="F2027">
        <v>220</v>
      </c>
      <c r="G2027">
        <v>49.7</v>
      </c>
      <c r="H2027">
        <v>0.32500000000000001</v>
      </c>
      <c r="I2027">
        <v>31</v>
      </c>
      <c r="J2027">
        <v>1</v>
      </c>
      <c r="K2027" t="str">
        <f t="shared" si="31"/>
        <v>NO-DIABETES</v>
      </c>
    </row>
    <row r="2028" spans="1:11" x14ac:dyDescent="0.35">
      <c r="A2028">
        <v>2027</v>
      </c>
      <c r="B2028">
        <v>1</v>
      </c>
      <c r="C2028">
        <v>163</v>
      </c>
      <c r="D2028">
        <v>72</v>
      </c>
      <c r="E2028">
        <v>0</v>
      </c>
      <c r="F2028">
        <v>0</v>
      </c>
      <c r="G2028">
        <v>39</v>
      </c>
      <c r="H2028">
        <v>1.222</v>
      </c>
      <c r="I2028">
        <v>33</v>
      </c>
      <c r="J2028">
        <v>1</v>
      </c>
      <c r="K2028" t="str">
        <f t="shared" si="31"/>
        <v xml:space="preserve"> PREDIABETES</v>
      </c>
    </row>
    <row r="2029" spans="1:11" x14ac:dyDescent="0.35">
      <c r="A2029">
        <v>2028</v>
      </c>
      <c r="B2029">
        <v>1</v>
      </c>
      <c r="C2029">
        <v>151</v>
      </c>
      <c r="D2029">
        <v>60</v>
      </c>
      <c r="E2029">
        <v>0</v>
      </c>
      <c r="F2029">
        <v>0</v>
      </c>
      <c r="G2029">
        <v>26.1</v>
      </c>
      <c r="H2029">
        <v>0.17899999999999999</v>
      </c>
      <c r="I2029">
        <v>22</v>
      </c>
      <c r="J2029">
        <v>0</v>
      </c>
      <c r="K2029" t="str">
        <f t="shared" si="31"/>
        <v xml:space="preserve"> PREDIABETES</v>
      </c>
    </row>
    <row r="2030" spans="1:11" x14ac:dyDescent="0.35">
      <c r="A2030">
        <v>2029</v>
      </c>
      <c r="B2030">
        <v>0</v>
      </c>
      <c r="C2030">
        <v>125</v>
      </c>
      <c r="D2030">
        <v>96</v>
      </c>
      <c r="E2030">
        <v>0</v>
      </c>
      <c r="F2030">
        <v>0</v>
      </c>
      <c r="G2030">
        <v>22.5</v>
      </c>
      <c r="H2030">
        <v>0.26200000000000001</v>
      </c>
      <c r="I2030">
        <v>21</v>
      </c>
      <c r="J2030">
        <v>0</v>
      </c>
      <c r="K2030" t="str">
        <f t="shared" si="31"/>
        <v>NO-DIABETES</v>
      </c>
    </row>
    <row r="2031" spans="1:11" x14ac:dyDescent="0.35">
      <c r="A2031">
        <v>2030</v>
      </c>
      <c r="B2031">
        <v>1</v>
      </c>
      <c r="C2031">
        <v>81</v>
      </c>
      <c r="D2031">
        <v>72</v>
      </c>
      <c r="E2031">
        <v>18</v>
      </c>
      <c r="F2031">
        <v>40</v>
      </c>
      <c r="G2031">
        <v>26.6</v>
      </c>
      <c r="H2031">
        <v>0.28299999999999997</v>
      </c>
      <c r="I2031">
        <v>24</v>
      </c>
      <c r="J2031">
        <v>0</v>
      </c>
      <c r="K2031" t="str">
        <f t="shared" si="31"/>
        <v>NO-DIABETES</v>
      </c>
    </row>
    <row r="2032" spans="1:11" x14ac:dyDescent="0.35">
      <c r="A2032">
        <v>2031</v>
      </c>
      <c r="B2032">
        <v>2</v>
      </c>
      <c r="C2032">
        <v>85</v>
      </c>
      <c r="D2032">
        <v>65</v>
      </c>
      <c r="E2032">
        <v>0</v>
      </c>
      <c r="F2032">
        <v>0</v>
      </c>
      <c r="G2032">
        <v>39.6</v>
      </c>
      <c r="H2032">
        <v>0.93</v>
      </c>
      <c r="I2032">
        <v>27</v>
      </c>
      <c r="J2032">
        <v>0</v>
      </c>
      <c r="K2032" t="str">
        <f t="shared" si="31"/>
        <v>NO-DIABETES</v>
      </c>
    </row>
    <row r="2033" spans="1:11" x14ac:dyDescent="0.35">
      <c r="A2033">
        <v>2032</v>
      </c>
      <c r="B2033">
        <v>1</v>
      </c>
      <c r="C2033">
        <v>126</v>
      </c>
      <c r="D2033">
        <v>56</v>
      </c>
      <c r="E2033">
        <v>29</v>
      </c>
      <c r="F2033">
        <v>152</v>
      </c>
      <c r="G2033">
        <v>28.7</v>
      </c>
      <c r="H2033">
        <v>0.80100000000000005</v>
      </c>
      <c r="I2033">
        <v>21</v>
      </c>
      <c r="J2033">
        <v>0</v>
      </c>
      <c r="K2033" t="str">
        <f t="shared" si="31"/>
        <v>NO-DIABETES</v>
      </c>
    </row>
    <row r="2034" spans="1:11" x14ac:dyDescent="0.35">
      <c r="A2034">
        <v>2033</v>
      </c>
      <c r="B2034">
        <v>1</v>
      </c>
      <c r="C2034">
        <v>96</v>
      </c>
      <c r="D2034">
        <v>122</v>
      </c>
      <c r="E2034">
        <v>0</v>
      </c>
      <c r="F2034">
        <v>0</v>
      </c>
      <c r="G2034">
        <v>22.4</v>
      </c>
      <c r="H2034">
        <v>0.20699999999999999</v>
      </c>
      <c r="I2034">
        <v>27</v>
      </c>
      <c r="J2034">
        <v>0</v>
      </c>
      <c r="K2034" t="str">
        <f t="shared" si="31"/>
        <v>NO-DIABETES</v>
      </c>
    </row>
    <row r="2035" spans="1:11" x14ac:dyDescent="0.35">
      <c r="A2035">
        <v>2034</v>
      </c>
      <c r="B2035">
        <v>4</v>
      </c>
      <c r="C2035">
        <v>144</v>
      </c>
      <c r="D2035">
        <v>58</v>
      </c>
      <c r="E2035">
        <v>28</v>
      </c>
      <c r="F2035">
        <v>140</v>
      </c>
      <c r="G2035">
        <v>29.5</v>
      </c>
      <c r="H2035">
        <v>0.28699999999999998</v>
      </c>
      <c r="I2035">
        <v>37</v>
      </c>
      <c r="J2035">
        <v>0</v>
      </c>
      <c r="K2035" t="str">
        <f t="shared" si="31"/>
        <v xml:space="preserve"> PREDIABETES</v>
      </c>
    </row>
    <row r="2036" spans="1:11" x14ac:dyDescent="0.35">
      <c r="A2036">
        <v>2035</v>
      </c>
      <c r="B2036">
        <v>3</v>
      </c>
      <c r="C2036">
        <v>83</v>
      </c>
      <c r="D2036">
        <v>58</v>
      </c>
      <c r="E2036">
        <v>31</v>
      </c>
      <c r="F2036">
        <v>18</v>
      </c>
      <c r="G2036">
        <v>34.299999999999997</v>
      </c>
      <c r="H2036">
        <v>0.33600000000000002</v>
      </c>
      <c r="I2036">
        <v>25</v>
      </c>
      <c r="J2036">
        <v>0</v>
      </c>
      <c r="K2036" t="str">
        <f t="shared" si="31"/>
        <v>NO-DIABETES</v>
      </c>
    </row>
    <row r="2037" spans="1:11" x14ac:dyDescent="0.35">
      <c r="A2037">
        <v>2036</v>
      </c>
      <c r="B2037">
        <v>0</v>
      </c>
      <c r="C2037">
        <v>95</v>
      </c>
      <c r="D2037">
        <v>85</v>
      </c>
      <c r="E2037">
        <v>25</v>
      </c>
      <c r="F2037">
        <v>36</v>
      </c>
      <c r="G2037">
        <v>37.4</v>
      </c>
      <c r="H2037">
        <v>0.247</v>
      </c>
      <c r="I2037">
        <v>24</v>
      </c>
      <c r="J2037">
        <v>1</v>
      </c>
      <c r="K2037" t="str">
        <f t="shared" si="31"/>
        <v>NO-DIABETES</v>
      </c>
    </row>
    <row r="2038" spans="1:11" x14ac:dyDescent="0.35">
      <c r="A2038">
        <v>2037</v>
      </c>
      <c r="B2038">
        <v>3</v>
      </c>
      <c r="C2038">
        <v>171</v>
      </c>
      <c r="D2038">
        <v>72</v>
      </c>
      <c r="E2038">
        <v>33</v>
      </c>
      <c r="F2038">
        <v>135</v>
      </c>
      <c r="G2038">
        <v>33.299999999999997</v>
      </c>
      <c r="H2038">
        <v>0.19900000000000001</v>
      </c>
      <c r="I2038">
        <v>24</v>
      </c>
      <c r="J2038">
        <v>1</v>
      </c>
      <c r="K2038" t="str">
        <f t="shared" si="31"/>
        <v xml:space="preserve"> PREDIABETES</v>
      </c>
    </row>
    <row r="2039" spans="1:11" x14ac:dyDescent="0.35">
      <c r="A2039">
        <v>2038</v>
      </c>
      <c r="B2039">
        <v>8</v>
      </c>
      <c r="C2039">
        <v>155</v>
      </c>
      <c r="D2039">
        <v>62</v>
      </c>
      <c r="E2039">
        <v>26</v>
      </c>
      <c r="F2039">
        <v>495</v>
      </c>
      <c r="G2039">
        <v>34</v>
      </c>
      <c r="H2039">
        <v>0.54300000000000004</v>
      </c>
      <c r="I2039">
        <v>46</v>
      </c>
      <c r="J2039">
        <v>1</v>
      </c>
      <c r="K2039" t="str">
        <f t="shared" si="31"/>
        <v xml:space="preserve"> PREDIABETES</v>
      </c>
    </row>
    <row r="2040" spans="1:11" x14ac:dyDescent="0.35">
      <c r="A2040">
        <v>2039</v>
      </c>
      <c r="B2040">
        <v>1</v>
      </c>
      <c r="C2040">
        <v>89</v>
      </c>
      <c r="D2040">
        <v>76</v>
      </c>
      <c r="E2040">
        <v>34</v>
      </c>
      <c r="F2040">
        <v>37</v>
      </c>
      <c r="G2040">
        <v>31.2</v>
      </c>
      <c r="H2040">
        <v>0.192</v>
      </c>
      <c r="I2040">
        <v>23</v>
      </c>
      <c r="J2040">
        <v>0</v>
      </c>
      <c r="K2040" t="str">
        <f t="shared" si="31"/>
        <v>NO-DIABETES</v>
      </c>
    </row>
    <row r="2041" spans="1:11" x14ac:dyDescent="0.35">
      <c r="A2041">
        <v>2040</v>
      </c>
      <c r="B2041">
        <v>4</v>
      </c>
      <c r="C2041">
        <v>76</v>
      </c>
      <c r="D2041">
        <v>62</v>
      </c>
      <c r="E2041">
        <v>0</v>
      </c>
      <c r="F2041">
        <v>0</v>
      </c>
      <c r="G2041">
        <v>34</v>
      </c>
      <c r="H2041">
        <v>0.39100000000000001</v>
      </c>
      <c r="I2041">
        <v>25</v>
      </c>
      <c r="J2041">
        <v>0</v>
      </c>
      <c r="K2041" t="str">
        <f t="shared" si="31"/>
        <v>NO-DIABETES</v>
      </c>
    </row>
    <row r="2042" spans="1:11" x14ac:dyDescent="0.35">
      <c r="A2042">
        <v>2041</v>
      </c>
      <c r="B2042">
        <v>7</v>
      </c>
      <c r="C2042">
        <v>160</v>
      </c>
      <c r="D2042">
        <v>54</v>
      </c>
      <c r="E2042">
        <v>32</v>
      </c>
      <c r="F2042">
        <v>175</v>
      </c>
      <c r="G2042">
        <v>30.5</v>
      </c>
      <c r="H2042">
        <v>0.58799999999999997</v>
      </c>
      <c r="I2042">
        <v>39</v>
      </c>
      <c r="J2042">
        <v>1</v>
      </c>
      <c r="K2042" t="str">
        <f t="shared" si="31"/>
        <v xml:space="preserve"> PREDIABETES</v>
      </c>
    </row>
    <row r="2043" spans="1:11" x14ac:dyDescent="0.35">
      <c r="A2043">
        <v>2042</v>
      </c>
      <c r="B2043">
        <v>4</v>
      </c>
      <c r="C2043">
        <v>146</v>
      </c>
      <c r="D2043">
        <v>92</v>
      </c>
      <c r="E2043">
        <v>0</v>
      </c>
      <c r="F2043">
        <v>0</v>
      </c>
      <c r="G2043">
        <v>31.2</v>
      </c>
      <c r="H2043">
        <v>0.53900000000000003</v>
      </c>
      <c r="I2043">
        <v>61</v>
      </c>
      <c r="J2043">
        <v>1</v>
      </c>
      <c r="K2043" t="str">
        <f t="shared" si="31"/>
        <v xml:space="preserve"> PREDIABETES</v>
      </c>
    </row>
    <row r="2044" spans="1:11" x14ac:dyDescent="0.35">
      <c r="A2044">
        <v>2043</v>
      </c>
      <c r="B2044">
        <v>5</v>
      </c>
      <c r="C2044">
        <v>124</v>
      </c>
      <c r="D2044">
        <v>74</v>
      </c>
      <c r="E2044">
        <v>0</v>
      </c>
      <c r="F2044">
        <v>0</v>
      </c>
      <c r="G2044">
        <v>34</v>
      </c>
      <c r="H2044">
        <v>0.22</v>
      </c>
      <c r="I2044">
        <v>38</v>
      </c>
      <c r="J2044">
        <v>1</v>
      </c>
      <c r="K2044" t="str">
        <f t="shared" si="31"/>
        <v>NO-DIABETES</v>
      </c>
    </row>
    <row r="2045" spans="1:11" x14ac:dyDescent="0.35">
      <c r="A2045">
        <v>2044</v>
      </c>
      <c r="B2045">
        <v>5</v>
      </c>
      <c r="C2045">
        <v>78</v>
      </c>
      <c r="D2045">
        <v>48</v>
      </c>
      <c r="E2045">
        <v>0</v>
      </c>
      <c r="F2045">
        <v>0</v>
      </c>
      <c r="G2045">
        <v>33.700000000000003</v>
      </c>
      <c r="H2045">
        <v>0.65400000000000003</v>
      </c>
      <c r="I2045">
        <v>25</v>
      </c>
      <c r="J2045">
        <v>0</v>
      </c>
      <c r="K2045" t="str">
        <f t="shared" si="31"/>
        <v>NO-DIABETES</v>
      </c>
    </row>
    <row r="2046" spans="1:11" x14ac:dyDescent="0.35">
      <c r="A2046">
        <v>2045</v>
      </c>
      <c r="B2046">
        <v>4</v>
      </c>
      <c r="C2046">
        <v>97</v>
      </c>
      <c r="D2046">
        <v>60</v>
      </c>
      <c r="E2046">
        <v>23</v>
      </c>
      <c r="F2046">
        <v>0</v>
      </c>
      <c r="G2046">
        <v>28.2</v>
      </c>
      <c r="H2046">
        <v>0.443</v>
      </c>
      <c r="I2046">
        <v>22</v>
      </c>
      <c r="J2046">
        <v>0</v>
      </c>
      <c r="K2046" t="str">
        <f t="shared" si="31"/>
        <v>NO-DIABETES</v>
      </c>
    </row>
    <row r="2047" spans="1:11" x14ac:dyDescent="0.35">
      <c r="A2047">
        <v>2046</v>
      </c>
      <c r="B2047">
        <v>4</v>
      </c>
      <c r="C2047">
        <v>99</v>
      </c>
      <c r="D2047">
        <v>76</v>
      </c>
      <c r="E2047">
        <v>15</v>
      </c>
      <c r="F2047">
        <v>51</v>
      </c>
      <c r="G2047">
        <v>23.2</v>
      </c>
      <c r="H2047">
        <v>0.223</v>
      </c>
      <c r="I2047">
        <v>21</v>
      </c>
      <c r="J2047">
        <v>0</v>
      </c>
      <c r="K2047" t="str">
        <f t="shared" si="31"/>
        <v>NO-DIABETES</v>
      </c>
    </row>
    <row r="2048" spans="1:11" x14ac:dyDescent="0.35">
      <c r="A2048">
        <v>2047</v>
      </c>
      <c r="B2048">
        <v>0</v>
      </c>
      <c r="C2048">
        <v>162</v>
      </c>
      <c r="D2048">
        <v>76</v>
      </c>
      <c r="E2048">
        <v>56</v>
      </c>
      <c r="F2048">
        <v>100</v>
      </c>
      <c r="G2048">
        <v>53.2</v>
      </c>
      <c r="H2048">
        <v>0.75900000000000001</v>
      </c>
      <c r="I2048">
        <v>25</v>
      </c>
      <c r="J2048">
        <v>1</v>
      </c>
      <c r="K2048" t="str">
        <f t="shared" si="31"/>
        <v xml:space="preserve"> PREDIABETES</v>
      </c>
    </row>
    <row r="2049" spans="1:11" x14ac:dyDescent="0.35">
      <c r="A2049">
        <v>2048</v>
      </c>
      <c r="B2049">
        <v>6</v>
      </c>
      <c r="C2049">
        <v>111</v>
      </c>
      <c r="D2049">
        <v>64</v>
      </c>
      <c r="E2049">
        <v>39</v>
      </c>
      <c r="F2049">
        <v>0</v>
      </c>
      <c r="G2049">
        <v>34.200000000000003</v>
      </c>
      <c r="H2049">
        <v>0.26</v>
      </c>
      <c r="I2049">
        <v>24</v>
      </c>
      <c r="J2049">
        <v>0</v>
      </c>
      <c r="K2049" t="str">
        <f t="shared" si="31"/>
        <v>NO-DIABETES</v>
      </c>
    </row>
    <row r="2050" spans="1:11" x14ac:dyDescent="0.35">
      <c r="A2050">
        <v>2049</v>
      </c>
      <c r="B2050">
        <v>2</v>
      </c>
      <c r="C2050">
        <v>107</v>
      </c>
      <c r="D2050">
        <v>74</v>
      </c>
      <c r="E2050">
        <v>30</v>
      </c>
      <c r="F2050">
        <v>100</v>
      </c>
      <c r="G2050">
        <v>33.6</v>
      </c>
      <c r="H2050">
        <v>0.40400000000000003</v>
      </c>
      <c r="I2050">
        <v>23</v>
      </c>
      <c r="J2050">
        <v>0</v>
      </c>
      <c r="K2050" t="str">
        <f t="shared" si="31"/>
        <v>NO-DIABETES</v>
      </c>
    </row>
    <row r="2051" spans="1:11" x14ac:dyDescent="0.35">
      <c r="A2051">
        <v>2050</v>
      </c>
      <c r="B2051">
        <v>5</v>
      </c>
      <c r="C2051">
        <v>132</v>
      </c>
      <c r="D2051">
        <v>80</v>
      </c>
      <c r="E2051">
        <v>0</v>
      </c>
      <c r="F2051">
        <v>0</v>
      </c>
      <c r="G2051">
        <v>26.8</v>
      </c>
      <c r="H2051">
        <v>0.186</v>
      </c>
      <c r="I2051">
        <v>69</v>
      </c>
      <c r="J2051">
        <v>0</v>
      </c>
      <c r="K2051" t="str">
        <f t="shared" ref="K2051:K2114" si="32">IF(C2051&gt;=140," PREDIABETES","NO-DIABETES")</f>
        <v>NO-DIABETES</v>
      </c>
    </row>
    <row r="2052" spans="1:11" x14ac:dyDescent="0.35">
      <c r="A2052">
        <v>2051</v>
      </c>
      <c r="B2052">
        <v>0</v>
      </c>
      <c r="C2052">
        <v>113</v>
      </c>
      <c r="D2052">
        <v>76</v>
      </c>
      <c r="E2052">
        <v>0</v>
      </c>
      <c r="F2052">
        <v>0</v>
      </c>
      <c r="G2052">
        <v>33.299999999999997</v>
      </c>
      <c r="H2052">
        <v>0.27800000000000002</v>
      </c>
      <c r="I2052">
        <v>23</v>
      </c>
      <c r="J2052">
        <v>1</v>
      </c>
      <c r="K2052" t="str">
        <f t="shared" si="32"/>
        <v>NO-DIABETES</v>
      </c>
    </row>
    <row r="2053" spans="1:11" x14ac:dyDescent="0.35">
      <c r="A2053">
        <v>2052</v>
      </c>
      <c r="B2053">
        <v>1</v>
      </c>
      <c r="C2053">
        <v>88</v>
      </c>
      <c r="D2053">
        <v>30</v>
      </c>
      <c r="E2053">
        <v>42</v>
      </c>
      <c r="F2053">
        <v>99</v>
      </c>
      <c r="G2053">
        <v>55</v>
      </c>
      <c r="H2053">
        <v>0.496</v>
      </c>
      <c r="I2053">
        <v>26</v>
      </c>
      <c r="J2053">
        <v>1</v>
      </c>
      <c r="K2053" t="str">
        <f t="shared" si="32"/>
        <v>NO-DIABETES</v>
      </c>
    </row>
    <row r="2054" spans="1:11" x14ac:dyDescent="0.35">
      <c r="A2054">
        <v>2053</v>
      </c>
      <c r="B2054">
        <v>3</v>
      </c>
      <c r="C2054">
        <v>120</v>
      </c>
      <c r="D2054">
        <v>70</v>
      </c>
      <c r="E2054">
        <v>30</v>
      </c>
      <c r="F2054">
        <v>135</v>
      </c>
      <c r="G2054">
        <v>42.9</v>
      </c>
      <c r="H2054">
        <v>0.45200000000000001</v>
      </c>
      <c r="I2054">
        <v>30</v>
      </c>
      <c r="J2054">
        <v>0</v>
      </c>
      <c r="K2054" t="str">
        <f t="shared" si="32"/>
        <v>NO-DIABETES</v>
      </c>
    </row>
    <row r="2055" spans="1:11" x14ac:dyDescent="0.35">
      <c r="A2055">
        <v>2054</v>
      </c>
      <c r="B2055">
        <v>1</v>
      </c>
      <c r="C2055">
        <v>118</v>
      </c>
      <c r="D2055">
        <v>58</v>
      </c>
      <c r="E2055">
        <v>36</v>
      </c>
      <c r="F2055">
        <v>94</v>
      </c>
      <c r="G2055">
        <v>33.299999999999997</v>
      </c>
      <c r="H2055">
        <v>0.26100000000000001</v>
      </c>
      <c r="I2055">
        <v>23</v>
      </c>
      <c r="J2055">
        <v>0</v>
      </c>
      <c r="K2055" t="str">
        <f t="shared" si="32"/>
        <v>NO-DIABETES</v>
      </c>
    </row>
    <row r="2056" spans="1:11" x14ac:dyDescent="0.35">
      <c r="A2056">
        <v>2055</v>
      </c>
      <c r="B2056">
        <v>1</v>
      </c>
      <c r="C2056">
        <v>117</v>
      </c>
      <c r="D2056">
        <v>88</v>
      </c>
      <c r="E2056">
        <v>24</v>
      </c>
      <c r="F2056">
        <v>145</v>
      </c>
      <c r="G2056">
        <v>34.5</v>
      </c>
      <c r="H2056">
        <v>0.40300000000000002</v>
      </c>
      <c r="I2056">
        <v>40</v>
      </c>
      <c r="J2056">
        <v>1</v>
      </c>
      <c r="K2056" t="str">
        <f t="shared" si="32"/>
        <v>NO-DIABETES</v>
      </c>
    </row>
    <row r="2057" spans="1:11" x14ac:dyDescent="0.35">
      <c r="A2057">
        <v>2056</v>
      </c>
      <c r="B2057">
        <v>0</v>
      </c>
      <c r="C2057">
        <v>105</v>
      </c>
      <c r="D2057">
        <v>84</v>
      </c>
      <c r="E2057">
        <v>0</v>
      </c>
      <c r="F2057">
        <v>0</v>
      </c>
      <c r="G2057">
        <v>27.9</v>
      </c>
      <c r="H2057">
        <v>0.74099999999999999</v>
      </c>
      <c r="I2057">
        <v>62</v>
      </c>
      <c r="J2057">
        <v>1</v>
      </c>
      <c r="K2057" t="str">
        <f t="shared" si="32"/>
        <v>NO-DIABETES</v>
      </c>
    </row>
    <row r="2058" spans="1:11" x14ac:dyDescent="0.35">
      <c r="A2058">
        <v>2057</v>
      </c>
      <c r="B2058">
        <v>4</v>
      </c>
      <c r="C2058">
        <v>173</v>
      </c>
      <c r="D2058">
        <v>70</v>
      </c>
      <c r="E2058">
        <v>14</v>
      </c>
      <c r="F2058">
        <v>168</v>
      </c>
      <c r="G2058">
        <v>29.7</v>
      </c>
      <c r="H2058">
        <v>0.36099999999999999</v>
      </c>
      <c r="I2058">
        <v>33</v>
      </c>
      <c r="J2058">
        <v>1</v>
      </c>
      <c r="K2058" t="str">
        <f t="shared" si="32"/>
        <v xml:space="preserve"> PREDIABETES</v>
      </c>
    </row>
    <row r="2059" spans="1:11" x14ac:dyDescent="0.35">
      <c r="A2059">
        <v>2058</v>
      </c>
      <c r="B2059">
        <v>9</v>
      </c>
      <c r="C2059">
        <v>122</v>
      </c>
      <c r="D2059">
        <v>56</v>
      </c>
      <c r="E2059">
        <v>0</v>
      </c>
      <c r="F2059">
        <v>0</v>
      </c>
      <c r="G2059">
        <v>33.299999999999997</v>
      </c>
      <c r="H2059">
        <v>1.1140000000000001</v>
      </c>
      <c r="I2059">
        <v>33</v>
      </c>
      <c r="J2059">
        <v>1</v>
      </c>
      <c r="K2059" t="str">
        <f t="shared" si="32"/>
        <v>NO-DIABETES</v>
      </c>
    </row>
    <row r="2060" spans="1:11" x14ac:dyDescent="0.35">
      <c r="A2060">
        <v>2059</v>
      </c>
      <c r="B2060">
        <v>3</v>
      </c>
      <c r="C2060">
        <v>170</v>
      </c>
      <c r="D2060">
        <v>64</v>
      </c>
      <c r="E2060">
        <v>37</v>
      </c>
      <c r="F2060">
        <v>225</v>
      </c>
      <c r="G2060">
        <v>34.5</v>
      </c>
      <c r="H2060">
        <v>0.35599999999999998</v>
      </c>
      <c r="I2060">
        <v>30</v>
      </c>
      <c r="J2060">
        <v>1</v>
      </c>
      <c r="K2060" t="str">
        <f t="shared" si="32"/>
        <v xml:space="preserve"> PREDIABETES</v>
      </c>
    </row>
    <row r="2061" spans="1:11" x14ac:dyDescent="0.35">
      <c r="A2061">
        <v>2060</v>
      </c>
      <c r="B2061">
        <v>8</v>
      </c>
      <c r="C2061">
        <v>84</v>
      </c>
      <c r="D2061">
        <v>74</v>
      </c>
      <c r="E2061">
        <v>31</v>
      </c>
      <c r="F2061">
        <v>0</v>
      </c>
      <c r="G2061">
        <v>38.299999999999997</v>
      </c>
      <c r="H2061">
        <v>0.45700000000000002</v>
      </c>
      <c r="I2061">
        <v>39</v>
      </c>
      <c r="J2061">
        <v>0</v>
      </c>
      <c r="K2061" t="str">
        <f t="shared" si="32"/>
        <v>NO-DIABETES</v>
      </c>
    </row>
    <row r="2062" spans="1:11" x14ac:dyDescent="0.35">
      <c r="A2062">
        <v>2061</v>
      </c>
      <c r="B2062">
        <v>2</v>
      </c>
      <c r="C2062">
        <v>96</v>
      </c>
      <c r="D2062">
        <v>68</v>
      </c>
      <c r="E2062">
        <v>13</v>
      </c>
      <c r="F2062">
        <v>49</v>
      </c>
      <c r="G2062">
        <v>21.1</v>
      </c>
      <c r="H2062">
        <v>0.64700000000000002</v>
      </c>
      <c r="I2062">
        <v>26</v>
      </c>
      <c r="J2062">
        <v>0</v>
      </c>
      <c r="K2062" t="str">
        <f t="shared" si="32"/>
        <v>NO-DIABETES</v>
      </c>
    </row>
    <row r="2063" spans="1:11" x14ac:dyDescent="0.35">
      <c r="A2063">
        <v>2062</v>
      </c>
      <c r="B2063">
        <v>2</v>
      </c>
      <c r="C2063">
        <v>125</v>
      </c>
      <c r="D2063">
        <v>60</v>
      </c>
      <c r="E2063">
        <v>20</v>
      </c>
      <c r="F2063">
        <v>140</v>
      </c>
      <c r="G2063">
        <v>33.799999999999997</v>
      </c>
      <c r="H2063">
        <v>8.7999999999999995E-2</v>
      </c>
      <c r="I2063">
        <v>31</v>
      </c>
      <c r="J2063">
        <v>0</v>
      </c>
      <c r="K2063" t="str">
        <f t="shared" si="32"/>
        <v>NO-DIABETES</v>
      </c>
    </row>
    <row r="2064" spans="1:11" x14ac:dyDescent="0.35">
      <c r="A2064">
        <v>2063</v>
      </c>
      <c r="B2064">
        <v>0</v>
      </c>
      <c r="C2064">
        <v>100</v>
      </c>
      <c r="D2064">
        <v>70</v>
      </c>
      <c r="E2064">
        <v>26</v>
      </c>
      <c r="F2064">
        <v>50</v>
      </c>
      <c r="G2064">
        <v>30.8</v>
      </c>
      <c r="H2064">
        <v>0.59699999999999998</v>
      </c>
      <c r="I2064">
        <v>21</v>
      </c>
      <c r="J2064">
        <v>0</v>
      </c>
      <c r="K2064" t="str">
        <f t="shared" si="32"/>
        <v>NO-DIABETES</v>
      </c>
    </row>
    <row r="2065" spans="1:11" x14ac:dyDescent="0.35">
      <c r="A2065">
        <v>2064</v>
      </c>
      <c r="B2065">
        <v>0</v>
      </c>
      <c r="C2065">
        <v>93</v>
      </c>
      <c r="D2065">
        <v>60</v>
      </c>
      <c r="E2065">
        <v>25</v>
      </c>
      <c r="F2065">
        <v>92</v>
      </c>
      <c r="G2065">
        <v>28.7</v>
      </c>
      <c r="H2065">
        <v>0.53200000000000003</v>
      </c>
      <c r="I2065">
        <v>22</v>
      </c>
      <c r="J2065">
        <v>0</v>
      </c>
      <c r="K2065" t="str">
        <f t="shared" si="32"/>
        <v>NO-DIABETES</v>
      </c>
    </row>
    <row r="2066" spans="1:11" x14ac:dyDescent="0.35">
      <c r="A2066">
        <v>2065</v>
      </c>
      <c r="B2066">
        <v>0</v>
      </c>
      <c r="C2066">
        <v>129</v>
      </c>
      <c r="D2066">
        <v>80</v>
      </c>
      <c r="E2066">
        <v>0</v>
      </c>
      <c r="F2066">
        <v>0</v>
      </c>
      <c r="G2066">
        <v>31.2</v>
      </c>
      <c r="H2066">
        <v>0.70299999999999996</v>
      </c>
      <c r="I2066">
        <v>29</v>
      </c>
      <c r="J2066">
        <v>0</v>
      </c>
      <c r="K2066" t="str">
        <f t="shared" si="32"/>
        <v>NO-DIABETES</v>
      </c>
    </row>
    <row r="2067" spans="1:11" x14ac:dyDescent="0.35">
      <c r="A2067">
        <v>2066</v>
      </c>
      <c r="B2067">
        <v>5</v>
      </c>
      <c r="C2067">
        <v>105</v>
      </c>
      <c r="D2067">
        <v>72</v>
      </c>
      <c r="E2067">
        <v>29</v>
      </c>
      <c r="F2067">
        <v>325</v>
      </c>
      <c r="G2067">
        <v>36.9</v>
      </c>
      <c r="H2067">
        <v>0.159</v>
      </c>
      <c r="I2067">
        <v>28</v>
      </c>
      <c r="J2067">
        <v>0</v>
      </c>
      <c r="K2067" t="str">
        <f t="shared" si="32"/>
        <v>NO-DIABETES</v>
      </c>
    </row>
    <row r="2068" spans="1:11" x14ac:dyDescent="0.35">
      <c r="A2068">
        <v>2067</v>
      </c>
      <c r="B2068">
        <v>3</v>
      </c>
      <c r="C2068">
        <v>128</v>
      </c>
      <c r="D2068">
        <v>78</v>
      </c>
      <c r="E2068">
        <v>0</v>
      </c>
      <c r="F2068">
        <v>0</v>
      </c>
      <c r="G2068">
        <v>21.1</v>
      </c>
      <c r="H2068">
        <v>0.26800000000000002</v>
      </c>
      <c r="I2068">
        <v>55</v>
      </c>
      <c r="J2068">
        <v>0</v>
      </c>
      <c r="K2068" t="str">
        <f t="shared" si="32"/>
        <v>NO-DIABETES</v>
      </c>
    </row>
    <row r="2069" spans="1:11" x14ac:dyDescent="0.35">
      <c r="A2069">
        <v>2068</v>
      </c>
      <c r="B2069">
        <v>5</v>
      </c>
      <c r="C2069">
        <v>106</v>
      </c>
      <c r="D2069">
        <v>82</v>
      </c>
      <c r="E2069">
        <v>30</v>
      </c>
      <c r="F2069">
        <v>0</v>
      </c>
      <c r="G2069">
        <v>39.5</v>
      </c>
      <c r="H2069">
        <v>0.28599999999999998</v>
      </c>
      <c r="I2069">
        <v>38</v>
      </c>
      <c r="J2069">
        <v>0</v>
      </c>
      <c r="K2069" t="str">
        <f t="shared" si="32"/>
        <v>NO-DIABETES</v>
      </c>
    </row>
    <row r="2070" spans="1:11" x14ac:dyDescent="0.35">
      <c r="A2070">
        <v>2069</v>
      </c>
      <c r="B2070">
        <v>2</v>
      </c>
      <c r="C2070">
        <v>108</v>
      </c>
      <c r="D2070">
        <v>52</v>
      </c>
      <c r="E2070">
        <v>26</v>
      </c>
      <c r="F2070">
        <v>63</v>
      </c>
      <c r="G2070">
        <v>32.5</v>
      </c>
      <c r="H2070">
        <v>0.318</v>
      </c>
      <c r="I2070">
        <v>22</v>
      </c>
      <c r="J2070">
        <v>0</v>
      </c>
      <c r="K2070" t="str">
        <f t="shared" si="32"/>
        <v>NO-DIABETES</v>
      </c>
    </row>
    <row r="2071" spans="1:11" x14ac:dyDescent="0.35">
      <c r="A2071">
        <v>2070</v>
      </c>
      <c r="B2071">
        <v>10</v>
      </c>
      <c r="C2071">
        <v>108</v>
      </c>
      <c r="D2071">
        <v>66</v>
      </c>
      <c r="E2071">
        <v>0</v>
      </c>
      <c r="F2071">
        <v>0</v>
      </c>
      <c r="G2071">
        <v>32.4</v>
      </c>
      <c r="H2071">
        <v>0.27200000000000002</v>
      </c>
      <c r="I2071">
        <v>42</v>
      </c>
      <c r="J2071">
        <v>1</v>
      </c>
      <c r="K2071" t="str">
        <f t="shared" si="32"/>
        <v>NO-DIABETES</v>
      </c>
    </row>
    <row r="2072" spans="1:11" x14ac:dyDescent="0.35">
      <c r="A2072">
        <v>2071</v>
      </c>
      <c r="B2072">
        <v>4</v>
      </c>
      <c r="C2072">
        <v>154</v>
      </c>
      <c r="D2072">
        <v>62</v>
      </c>
      <c r="E2072">
        <v>31</v>
      </c>
      <c r="F2072">
        <v>284</v>
      </c>
      <c r="G2072">
        <v>32.799999999999997</v>
      </c>
      <c r="H2072">
        <v>0.23699999999999999</v>
      </c>
      <c r="I2072">
        <v>23</v>
      </c>
      <c r="J2072">
        <v>0</v>
      </c>
      <c r="K2072" t="str">
        <f t="shared" si="32"/>
        <v xml:space="preserve"> PREDIABETES</v>
      </c>
    </row>
    <row r="2073" spans="1:11" x14ac:dyDescent="0.35">
      <c r="A2073">
        <v>2072</v>
      </c>
      <c r="B2073">
        <v>0</v>
      </c>
      <c r="C2073">
        <v>102</v>
      </c>
      <c r="D2073">
        <v>75</v>
      </c>
      <c r="E2073">
        <v>23</v>
      </c>
      <c r="F2073">
        <v>0</v>
      </c>
      <c r="G2073">
        <v>0</v>
      </c>
      <c r="H2073">
        <v>0.57199999999999995</v>
      </c>
      <c r="I2073">
        <v>21</v>
      </c>
      <c r="J2073">
        <v>0</v>
      </c>
      <c r="K2073" t="str">
        <f t="shared" si="32"/>
        <v>NO-DIABETES</v>
      </c>
    </row>
    <row r="2074" spans="1:11" x14ac:dyDescent="0.35">
      <c r="A2074">
        <v>2073</v>
      </c>
      <c r="B2074">
        <v>9</v>
      </c>
      <c r="C2074">
        <v>57</v>
      </c>
      <c r="D2074">
        <v>80</v>
      </c>
      <c r="E2074">
        <v>37</v>
      </c>
      <c r="F2074">
        <v>0</v>
      </c>
      <c r="G2074">
        <v>32.799999999999997</v>
      </c>
      <c r="H2074">
        <v>9.6000000000000002E-2</v>
      </c>
      <c r="I2074">
        <v>41</v>
      </c>
      <c r="J2074">
        <v>0</v>
      </c>
      <c r="K2074" t="str">
        <f t="shared" si="32"/>
        <v>NO-DIABETES</v>
      </c>
    </row>
    <row r="2075" spans="1:11" x14ac:dyDescent="0.35">
      <c r="A2075">
        <v>2074</v>
      </c>
      <c r="B2075">
        <v>2</v>
      </c>
      <c r="C2075">
        <v>106</v>
      </c>
      <c r="D2075">
        <v>64</v>
      </c>
      <c r="E2075">
        <v>35</v>
      </c>
      <c r="F2075">
        <v>119</v>
      </c>
      <c r="G2075">
        <v>30.5</v>
      </c>
      <c r="H2075">
        <v>1.4</v>
      </c>
      <c r="I2075">
        <v>34</v>
      </c>
      <c r="J2075">
        <v>0</v>
      </c>
      <c r="K2075" t="str">
        <f t="shared" si="32"/>
        <v>NO-DIABETES</v>
      </c>
    </row>
    <row r="2076" spans="1:11" x14ac:dyDescent="0.35">
      <c r="A2076">
        <v>2075</v>
      </c>
      <c r="B2076">
        <v>5</v>
      </c>
      <c r="C2076">
        <v>147</v>
      </c>
      <c r="D2076">
        <v>78</v>
      </c>
      <c r="E2076">
        <v>0</v>
      </c>
      <c r="F2076">
        <v>0</v>
      </c>
      <c r="G2076">
        <v>33.700000000000003</v>
      </c>
      <c r="H2076">
        <v>0.218</v>
      </c>
      <c r="I2076">
        <v>65</v>
      </c>
      <c r="J2076">
        <v>0</v>
      </c>
      <c r="K2076" t="str">
        <f t="shared" si="32"/>
        <v xml:space="preserve"> PREDIABETES</v>
      </c>
    </row>
    <row r="2077" spans="1:11" x14ac:dyDescent="0.35">
      <c r="A2077">
        <v>2076</v>
      </c>
      <c r="B2077">
        <v>2</v>
      </c>
      <c r="C2077">
        <v>90</v>
      </c>
      <c r="D2077">
        <v>70</v>
      </c>
      <c r="E2077">
        <v>17</v>
      </c>
      <c r="F2077">
        <v>0</v>
      </c>
      <c r="G2077">
        <v>27.3</v>
      </c>
      <c r="H2077">
        <v>8.5000000000000006E-2</v>
      </c>
      <c r="I2077">
        <v>22</v>
      </c>
      <c r="J2077">
        <v>0</v>
      </c>
      <c r="K2077" t="str">
        <f t="shared" si="32"/>
        <v>NO-DIABETES</v>
      </c>
    </row>
    <row r="2078" spans="1:11" x14ac:dyDescent="0.35">
      <c r="A2078">
        <v>2077</v>
      </c>
      <c r="B2078">
        <v>1</v>
      </c>
      <c r="C2078">
        <v>136</v>
      </c>
      <c r="D2078">
        <v>74</v>
      </c>
      <c r="E2078">
        <v>50</v>
      </c>
      <c r="F2078">
        <v>204</v>
      </c>
      <c r="G2078">
        <v>37.4</v>
      </c>
      <c r="H2078">
        <v>0.39900000000000002</v>
      </c>
      <c r="I2078">
        <v>24</v>
      </c>
      <c r="J2078">
        <v>0</v>
      </c>
      <c r="K2078" t="str">
        <f t="shared" si="32"/>
        <v>NO-DIABETES</v>
      </c>
    </row>
    <row r="2079" spans="1:11" x14ac:dyDescent="0.35">
      <c r="A2079">
        <v>2078</v>
      </c>
      <c r="B2079">
        <v>4</v>
      </c>
      <c r="C2079">
        <v>114</v>
      </c>
      <c r="D2079">
        <v>65</v>
      </c>
      <c r="E2079">
        <v>0</v>
      </c>
      <c r="F2079">
        <v>0</v>
      </c>
      <c r="G2079">
        <v>21.9</v>
      </c>
      <c r="H2079">
        <v>0.432</v>
      </c>
      <c r="I2079">
        <v>37</v>
      </c>
      <c r="J2079">
        <v>0</v>
      </c>
      <c r="K2079" t="str">
        <f t="shared" si="32"/>
        <v>NO-DIABETES</v>
      </c>
    </row>
    <row r="2080" spans="1:11" x14ac:dyDescent="0.35">
      <c r="A2080">
        <v>2079</v>
      </c>
      <c r="B2080">
        <v>9</v>
      </c>
      <c r="C2080">
        <v>156</v>
      </c>
      <c r="D2080">
        <v>86</v>
      </c>
      <c r="E2080">
        <v>28</v>
      </c>
      <c r="F2080">
        <v>155</v>
      </c>
      <c r="G2080">
        <v>34.299999999999997</v>
      </c>
      <c r="H2080">
        <v>1.1890000000000001</v>
      </c>
      <c r="I2080">
        <v>42</v>
      </c>
      <c r="J2080">
        <v>1</v>
      </c>
      <c r="K2080" t="str">
        <f t="shared" si="32"/>
        <v xml:space="preserve"> PREDIABETES</v>
      </c>
    </row>
    <row r="2081" spans="1:11" x14ac:dyDescent="0.35">
      <c r="A2081">
        <v>2080</v>
      </c>
      <c r="B2081">
        <v>1</v>
      </c>
      <c r="C2081">
        <v>153</v>
      </c>
      <c r="D2081">
        <v>82</v>
      </c>
      <c r="E2081">
        <v>42</v>
      </c>
      <c r="F2081">
        <v>485</v>
      </c>
      <c r="G2081">
        <v>40.6</v>
      </c>
      <c r="H2081">
        <v>0.68700000000000006</v>
      </c>
      <c r="I2081">
        <v>23</v>
      </c>
      <c r="J2081">
        <v>0</v>
      </c>
      <c r="K2081" t="str">
        <f t="shared" si="32"/>
        <v xml:space="preserve"> PREDIABETES</v>
      </c>
    </row>
    <row r="2082" spans="1:11" x14ac:dyDescent="0.35">
      <c r="A2082">
        <v>2081</v>
      </c>
      <c r="B2082">
        <v>8</v>
      </c>
      <c r="C2082">
        <v>188</v>
      </c>
      <c r="D2082">
        <v>78</v>
      </c>
      <c r="E2082">
        <v>0</v>
      </c>
      <c r="F2082">
        <v>0</v>
      </c>
      <c r="G2082">
        <v>47.9</v>
      </c>
      <c r="H2082">
        <v>0.13700000000000001</v>
      </c>
      <c r="I2082">
        <v>43</v>
      </c>
      <c r="J2082">
        <v>1</v>
      </c>
      <c r="K2082" t="str">
        <f t="shared" si="32"/>
        <v xml:space="preserve"> PREDIABETES</v>
      </c>
    </row>
    <row r="2083" spans="1:11" x14ac:dyDescent="0.35">
      <c r="A2083">
        <v>2082</v>
      </c>
      <c r="B2083">
        <v>7</v>
      </c>
      <c r="C2083">
        <v>152</v>
      </c>
      <c r="D2083">
        <v>88</v>
      </c>
      <c r="E2083">
        <v>44</v>
      </c>
      <c r="F2083">
        <v>0</v>
      </c>
      <c r="G2083">
        <v>50</v>
      </c>
      <c r="H2083">
        <v>0.33700000000000002</v>
      </c>
      <c r="I2083">
        <v>36</v>
      </c>
      <c r="J2083">
        <v>1</v>
      </c>
      <c r="K2083" t="str">
        <f t="shared" si="32"/>
        <v xml:space="preserve"> PREDIABETES</v>
      </c>
    </row>
    <row r="2084" spans="1:11" x14ac:dyDescent="0.35">
      <c r="A2084">
        <v>2083</v>
      </c>
      <c r="B2084">
        <v>2</v>
      </c>
      <c r="C2084">
        <v>99</v>
      </c>
      <c r="D2084">
        <v>52</v>
      </c>
      <c r="E2084">
        <v>15</v>
      </c>
      <c r="F2084">
        <v>94</v>
      </c>
      <c r="G2084">
        <v>24.6</v>
      </c>
      <c r="H2084">
        <v>0.63700000000000001</v>
      </c>
      <c r="I2084">
        <v>21</v>
      </c>
      <c r="J2084">
        <v>0</v>
      </c>
      <c r="K2084" t="str">
        <f t="shared" si="32"/>
        <v>NO-DIABETES</v>
      </c>
    </row>
    <row r="2085" spans="1:11" x14ac:dyDescent="0.35">
      <c r="A2085">
        <v>2084</v>
      </c>
      <c r="B2085">
        <v>1</v>
      </c>
      <c r="C2085">
        <v>109</v>
      </c>
      <c r="D2085">
        <v>56</v>
      </c>
      <c r="E2085">
        <v>21</v>
      </c>
      <c r="F2085">
        <v>135</v>
      </c>
      <c r="G2085">
        <v>25.2</v>
      </c>
      <c r="H2085">
        <v>0.83299999999999996</v>
      </c>
      <c r="I2085">
        <v>23</v>
      </c>
      <c r="J2085">
        <v>0</v>
      </c>
      <c r="K2085" t="str">
        <f t="shared" si="32"/>
        <v>NO-DIABETES</v>
      </c>
    </row>
    <row r="2086" spans="1:11" x14ac:dyDescent="0.35">
      <c r="A2086">
        <v>2085</v>
      </c>
      <c r="B2086">
        <v>2</v>
      </c>
      <c r="C2086">
        <v>88</v>
      </c>
      <c r="D2086">
        <v>74</v>
      </c>
      <c r="E2086">
        <v>19</v>
      </c>
      <c r="F2086">
        <v>53</v>
      </c>
      <c r="G2086">
        <v>29</v>
      </c>
      <c r="H2086">
        <v>0.22900000000000001</v>
      </c>
      <c r="I2086">
        <v>22</v>
      </c>
      <c r="J2086">
        <v>0</v>
      </c>
      <c r="K2086" t="str">
        <f t="shared" si="32"/>
        <v>NO-DIABETES</v>
      </c>
    </row>
    <row r="2087" spans="1:11" x14ac:dyDescent="0.35">
      <c r="A2087">
        <v>2086</v>
      </c>
      <c r="B2087">
        <v>17</v>
      </c>
      <c r="C2087">
        <v>163</v>
      </c>
      <c r="D2087">
        <v>72</v>
      </c>
      <c r="E2087">
        <v>41</v>
      </c>
      <c r="F2087">
        <v>114</v>
      </c>
      <c r="G2087">
        <v>40.9</v>
      </c>
      <c r="H2087">
        <v>0.81699999999999995</v>
      </c>
      <c r="I2087">
        <v>47</v>
      </c>
      <c r="J2087">
        <v>1</v>
      </c>
      <c r="K2087" t="str">
        <f t="shared" si="32"/>
        <v xml:space="preserve"> PREDIABETES</v>
      </c>
    </row>
    <row r="2088" spans="1:11" x14ac:dyDescent="0.35">
      <c r="A2088">
        <v>2087</v>
      </c>
      <c r="B2088">
        <v>4</v>
      </c>
      <c r="C2088">
        <v>151</v>
      </c>
      <c r="D2088">
        <v>90</v>
      </c>
      <c r="E2088">
        <v>38</v>
      </c>
      <c r="F2088">
        <v>0</v>
      </c>
      <c r="G2088">
        <v>29.7</v>
      </c>
      <c r="H2088">
        <v>0.29399999999999998</v>
      </c>
      <c r="I2088">
        <v>36</v>
      </c>
      <c r="J2088">
        <v>0</v>
      </c>
      <c r="K2088" t="str">
        <f t="shared" si="32"/>
        <v xml:space="preserve"> PREDIABETES</v>
      </c>
    </row>
    <row r="2089" spans="1:11" x14ac:dyDescent="0.35">
      <c r="A2089">
        <v>2088</v>
      </c>
      <c r="B2089">
        <v>7</v>
      </c>
      <c r="C2089">
        <v>102</v>
      </c>
      <c r="D2089">
        <v>74</v>
      </c>
      <c r="E2089">
        <v>40</v>
      </c>
      <c r="F2089">
        <v>105</v>
      </c>
      <c r="G2089">
        <v>37.200000000000003</v>
      </c>
      <c r="H2089">
        <v>0.20399999999999999</v>
      </c>
      <c r="I2089">
        <v>45</v>
      </c>
      <c r="J2089">
        <v>0</v>
      </c>
      <c r="K2089" t="str">
        <f t="shared" si="32"/>
        <v>NO-DIABETES</v>
      </c>
    </row>
    <row r="2090" spans="1:11" x14ac:dyDescent="0.35">
      <c r="A2090">
        <v>2089</v>
      </c>
      <c r="B2090">
        <v>0</v>
      </c>
      <c r="C2090">
        <v>114</v>
      </c>
      <c r="D2090">
        <v>80</v>
      </c>
      <c r="E2090">
        <v>34</v>
      </c>
      <c r="F2090">
        <v>285</v>
      </c>
      <c r="G2090">
        <v>44.2</v>
      </c>
      <c r="H2090">
        <v>0.16700000000000001</v>
      </c>
      <c r="I2090">
        <v>27</v>
      </c>
      <c r="J2090">
        <v>0</v>
      </c>
      <c r="K2090" t="str">
        <f t="shared" si="32"/>
        <v>NO-DIABETES</v>
      </c>
    </row>
    <row r="2091" spans="1:11" x14ac:dyDescent="0.35">
      <c r="A2091">
        <v>2090</v>
      </c>
      <c r="B2091">
        <v>2</v>
      </c>
      <c r="C2091">
        <v>100</v>
      </c>
      <c r="D2091">
        <v>64</v>
      </c>
      <c r="E2091">
        <v>23</v>
      </c>
      <c r="F2091">
        <v>0</v>
      </c>
      <c r="G2091">
        <v>29.7</v>
      </c>
      <c r="H2091">
        <v>0.36799999999999999</v>
      </c>
      <c r="I2091">
        <v>21</v>
      </c>
      <c r="J2091">
        <v>0</v>
      </c>
      <c r="K2091" t="str">
        <f t="shared" si="32"/>
        <v>NO-DIABETES</v>
      </c>
    </row>
    <row r="2092" spans="1:11" x14ac:dyDescent="0.35">
      <c r="A2092">
        <v>2091</v>
      </c>
      <c r="B2092">
        <v>0</v>
      </c>
      <c r="C2092">
        <v>131</v>
      </c>
      <c r="D2092">
        <v>88</v>
      </c>
      <c r="E2092">
        <v>0</v>
      </c>
      <c r="F2092">
        <v>0</v>
      </c>
      <c r="G2092">
        <v>31.6</v>
      </c>
      <c r="H2092">
        <v>0.74299999999999999</v>
      </c>
      <c r="I2092">
        <v>32</v>
      </c>
      <c r="J2092">
        <v>1</v>
      </c>
      <c r="K2092" t="str">
        <f t="shared" si="32"/>
        <v>NO-DIABETES</v>
      </c>
    </row>
    <row r="2093" spans="1:11" x14ac:dyDescent="0.35">
      <c r="A2093">
        <v>2092</v>
      </c>
      <c r="B2093">
        <v>6</v>
      </c>
      <c r="C2093">
        <v>104</v>
      </c>
      <c r="D2093">
        <v>74</v>
      </c>
      <c r="E2093">
        <v>18</v>
      </c>
      <c r="F2093">
        <v>156</v>
      </c>
      <c r="G2093">
        <v>29.9</v>
      </c>
      <c r="H2093">
        <v>0.72199999999999998</v>
      </c>
      <c r="I2093">
        <v>41</v>
      </c>
      <c r="J2093">
        <v>1</v>
      </c>
      <c r="K2093" t="str">
        <f t="shared" si="32"/>
        <v>NO-DIABETES</v>
      </c>
    </row>
    <row r="2094" spans="1:11" x14ac:dyDescent="0.35">
      <c r="A2094">
        <v>2093</v>
      </c>
      <c r="B2094">
        <v>3</v>
      </c>
      <c r="C2094">
        <v>148</v>
      </c>
      <c r="D2094">
        <v>66</v>
      </c>
      <c r="E2094">
        <v>25</v>
      </c>
      <c r="F2094">
        <v>0</v>
      </c>
      <c r="G2094">
        <v>32.5</v>
      </c>
      <c r="H2094">
        <v>0.25600000000000001</v>
      </c>
      <c r="I2094">
        <v>22</v>
      </c>
      <c r="J2094">
        <v>0</v>
      </c>
      <c r="K2094" t="str">
        <f t="shared" si="32"/>
        <v xml:space="preserve"> PREDIABETES</v>
      </c>
    </row>
    <row r="2095" spans="1:11" x14ac:dyDescent="0.35">
      <c r="A2095">
        <v>2094</v>
      </c>
      <c r="B2095">
        <v>4</v>
      </c>
      <c r="C2095">
        <v>120</v>
      </c>
      <c r="D2095">
        <v>68</v>
      </c>
      <c r="E2095">
        <v>0</v>
      </c>
      <c r="F2095">
        <v>0</v>
      </c>
      <c r="G2095">
        <v>29.6</v>
      </c>
      <c r="H2095">
        <v>0.70899999999999996</v>
      </c>
      <c r="I2095">
        <v>34</v>
      </c>
      <c r="J2095">
        <v>0</v>
      </c>
      <c r="K2095" t="str">
        <f t="shared" si="32"/>
        <v>NO-DIABETES</v>
      </c>
    </row>
    <row r="2096" spans="1:11" x14ac:dyDescent="0.35">
      <c r="A2096">
        <v>2095</v>
      </c>
      <c r="B2096">
        <v>4</v>
      </c>
      <c r="C2096">
        <v>110</v>
      </c>
      <c r="D2096">
        <v>66</v>
      </c>
      <c r="E2096">
        <v>0</v>
      </c>
      <c r="F2096">
        <v>0</v>
      </c>
      <c r="G2096">
        <v>31.9</v>
      </c>
      <c r="H2096">
        <v>0.47099999999999997</v>
      </c>
      <c r="I2096">
        <v>29</v>
      </c>
      <c r="J2096">
        <v>0</v>
      </c>
      <c r="K2096" t="str">
        <f t="shared" si="32"/>
        <v>NO-DIABETES</v>
      </c>
    </row>
    <row r="2097" spans="1:11" x14ac:dyDescent="0.35">
      <c r="A2097">
        <v>2096</v>
      </c>
      <c r="B2097">
        <v>3</v>
      </c>
      <c r="C2097">
        <v>111</v>
      </c>
      <c r="D2097">
        <v>90</v>
      </c>
      <c r="E2097">
        <v>12</v>
      </c>
      <c r="F2097">
        <v>78</v>
      </c>
      <c r="G2097">
        <v>28.4</v>
      </c>
      <c r="H2097">
        <v>0.495</v>
      </c>
      <c r="I2097">
        <v>29</v>
      </c>
      <c r="J2097">
        <v>0</v>
      </c>
      <c r="K2097" t="str">
        <f t="shared" si="32"/>
        <v>NO-DIABETES</v>
      </c>
    </row>
    <row r="2098" spans="1:11" x14ac:dyDescent="0.35">
      <c r="A2098">
        <v>2097</v>
      </c>
      <c r="B2098">
        <v>6</v>
      </c>
      <c r="C2098">
        <v>102</v>
      </c>
      <c r="D2098">
        <v>82</v>
      </c>
      <c r="E2098">
        <v>0</v>
      </c>
      <c r="F2098">
        <v>0</v>
      </c>
      <c r="G2098">
        <v>30.8</v>
      </c>
      <c r="H2098">
        <v>0.18</v>
      </c>
      <c r="I2098">
        <v>36</v>
      </c>
      <c r="J2098">
        <v>1</v>
      </c>
      <c r="K2098" t="str">
        <f t="shared" si="32"/>
        <v>NO-DIABETES</v>
      </c>
    </row>
    <row r="2099" spans="1:11" x14ac:dyDescent="0.35">
      <c r="A2099">
        <v>2098</v>
      </c>
      <c r="B2099">
        <v>6</v>
      </c>
      <c r="C2099">
        <v>134</v>
      </c>
      <c r="D2099">
        <v>70</v>
      </c>
      <c r="E2099">
        <v>23</v>
      </c>
      <c r="F2099">
        <v>130</v>
      </c>
      <c r="G2099">
        <v>35.4</v>
      </c>
      <c r="H2099">
        <v>0.54200000000000004</v>
      </c>
      <c r="I2099">
        <v>29</v>
      </c>
      <c r="J2099">
        <v>1</v>
      </c>
      <c r="K2099" t="str">
        <f t="shared" si="32"/>
        <v>NO-DIABETES</v>
      </c>
    </row>
    <row r="2100" spans="1:11" x14ac:dyDescent="0.35">
      <c r="A2100">
        <v>2099</v>
      </c>
      <c r="B2100">
        <v>2</v>
      </c>
      <c r="C2100">
        <v>87</v>
      </c>
      <c r="D2100">
        <v>0</v>
      </c>
      <c r="E2100">
        <v>23</v>
      </c>
      <c r="F2100">
        <v>0</v>
      </c>
      <c r="G2100">
        <v>28.9</v>
      </c>
      <c r="H2100">
        <v>0.77300000000000002</v>
      </c>
      <c r="I2100">
        <v>25</v>
      </c>
      <c r="J2100">
        <v>0</v>
      </c>
      <c r="K2100" t="str">
        <f t="shared" si="32"/>
        <v>NO-DIABETES</v>
      </c>
    </row>
    <row r="2101" spans="1:11" x14ac:dyDescent="0.35">
      <c r="A2101">
        <v>2100</v>
      </c>
      <c r="B2101">
        <v>1</v>
      </c>
      <c r="C2101">
        <v>79</v>
      </c>
      <c r="D2101">
        <v>60</v>
      </c>
      <c r="E2101">
        <v>42</v>
      </c>
      <c r="F2101">
        <v>48</v>
      </c>
      <c r="G2101">
        <v>43.5</v>
      </c>
      <c r="H2101">
        <v>0.67800000000000005</v>
      </c>
      <c r="I2101">
        <v>23</v>
      </c>
      <c r="J2101">
        <v>0</v>
      </c>
      <c r="K2101" t="str">
        <f t="shared" si="32"/>
        <v>NO-DIABETES</v>
      </c>
    </row>
    <row r="2102" spans="1:11" x14ac:dyDescent="0.35">
      <c r="A2102">
        <v>2101</v>
      </c>
      <c r="B2102">
        <v>2</v>
      </c>
      <c r="C2102">
        <v>75</v>
      </c>
      <c r="D2102">
        <v>64</v>
      </c>
      <c r="E2102">
        <v>24</v>
      </c>
      <c r="F2102">
        <v>55</v>
      </c>
      <c r="G2102">
        <v>29.7</v>
      </c>
      <c r="H2102">
        <v>0.37</v>
      </c>
      <c r="I2102">
        <v>33</v>
      </c>
      <c r="J2102">
        <v>0</v>
      </c>
      <c r="K2102" t="str">
        <f t="shared" si="32"/>
        <v>NO-DIABETES</v>
      </c>
    </row>
    <row r="2103" spans="1:11" x14ac:dyDescent="0.35">
      <c r="A2103">
        <v>2102</v>
      </c>
      <c r="B2103">
        <v>8</v>
      </c>
      <c r="C2103">
        <v>179</v>
      </c>
      <c r="D2103">
        <v>72</v>
      </c>
      <c r="E2103">
        <v>42</v>
      </c>
      <c r="F2103">
        <v>130</v>
      </c>
      <c r="G2103">
        <v>32.700000000000003</v>
      </c>
      <c r="H2103">
        <v>0.71899999999999997</v>
      </c>
      <c r="I2103">
        <v>36</v>
      </c>
      <c r="J2103">
        <v>1</v>
      </c>
      <c r="K2103" t="str">
        <f t="shared" si="32"/>
        <v xml:space="preserve"> PREDIABETES</v>
      </c>
    </row>
    <row r="2104" spans="1:11" x14ac:dyDescent="0.35">
      <c r="A2104">
        <v>2103</v>
      </c>
      <c r="B2104">
        <v>6</v>
      </c>
      <c r="C2104">
        <v>85</v>
      </c>
      <c r="D2104">
        <v>78</v>
      </c>
      <c r="E2104">
        <v>0</v>
      </c>
      <c r="F2104">
        <v>0</v>
      </c>
      <c r="G2104">
        <v>31.2</v>
      </c>
      <c r="H2104">
        <v>0.38200000000000001</v>
      </c>
      <c r="I2104">
        <v>42</v>
      </c>
      <c r="J2104">
        <v>0</v>
      </c>
      <c r="K2104" t="str">
        <f t="shared" si="32"/>
        <v>NO-DIABETES</v>
      </c>
    </row>
    <row r="2105" spans="1:11" x14ac:dyDescent="0.35">
      <c r="A2105">
        <v>2104</v>
      </c>
      <c r="B2105">
        <v>0</v>
      </c>
      <c r="C2105">
        <v>129</v>
      </c>
      <c r="D2105">
        <v>110</v>
      </c>
      <c r="E2105">
        <v>46</v>
      </c>
      <c r="F2105">
        <v>130</v>
      </c>
      <c r="G2105">
        <v>67.099999999999994</v>
      </c>
      <c r="H2105">
        <v>0.31900000000000001</v>
      </c>
      <c r="I2105">
        <v>26</v>
      </c>
      <c r="J2105">
        <v>1</v>
      </c>
      <c r="K2105" t="str">
        <f t="shared" si="32"/>
        <v>NO-DIABETES</v>
      </c>
    </row>
    <row r="2106" spans="1:11" x14ac:dyDescent="0.35">
      <c r="A2106">
        <v>2105</v>
      </c>
      <c r="B2106">
        <v>5</v>
      </c>
      <c r="C2106">
        <v>143</v>
      </c>
      <c r="D2106">
        <v>78</v>
      </c>
      <c r="E2106">
        <v>0</v>
      </c>
      <c r="F2106">
        <v>0</v>
      </c>
      <c r="G2106">
        <v>45</v>
      </c>
      <c r="H2106">
        <v>0.19</v>
      </c>
      <c r="I2106">
        <v>47</v>
      </c>
      <c r="J2106">
        <v>0</v>
      </c>
      <c r="K2106" t="str">
        <f t="shared" si="32"/>
        <v xml:space="preserve"> PREDIABETES</v>
      </c>
    </row>
    <row r="2107" spans="1:11" x14ac:dyDescent="0.35">
      <c r="A2107">
        <v>2106</v>
      </c>
      <c r="B2107">
        <v>5</v>
      </c>
      <c r="C2107">
        <v>130</v>
      </c>
      <c r="D2107">
        <v>82</v>
      </c>
      <c r="E2107">
        <v>0</v>
      </c>
      <c r="F2107">
        <v>0</v>
      </c>
      <c r="G2107">
        <v>39.1</v>
      </c>
      <c r="H2107">
        <v>0.95599999999999996</v>
      </c>
      <c r="I2107">
        <v>37</v>
      </c>
      <c r="J2107">
        <v>1</v>
      </c>
      <c r="K2107" t="str">
        <f t="shared" si="32"/>
        <v>NO-DIABETES</v>
      </c>
    </row>
    <row r="2108" spans="1:11" x14ac:dyDescent="0.35">
      <c r="A2108">
        <v>2107</v>
      </c>
      <c r="B2108">
        <v>6</v>
      </c>
      <c r="C2108">
        <v>87</v>
      </c>
      <c r="D2108">
        <v>80</v>
      </c>
      <c r="E2108">
        <v>0</v>
      </c>
      <c r="F2108">
        <v>0</v>
      </c>
      <c r="G2108">
        <v>23.2</v>
      </c>
      <c r="H2108">
        <v>8.4000000000000005E-2</v>
      </c>
      <c r="I2108">
        <v>32</v>
      </c>
      <c r="J2108">
        <v>0</v>
      </c>
      <c r="K2108" t="str">
        <f t="shared" si="32"/>
        <v>NO-DIABETES</v>
      </c>
    </row>
    <row r="2109" spans="1:11" x14ac:dyDescent="0.35">
      <c r="A2109">
        <v>2108</v>
      </c>
      <c r="B2109">
        <v>0</v>
      </c>
      <c r="C2109">
        <v>119</v>
      </c>
      <c r="D2109">
        <v>64</v>
      </c>
      <c r="E2109">
        <v>18</v>
      </c>
      <c r="F2109">
        <v>92</v>
      </c>
      <c r="G2109">
        <v>34.9</v>
      </c>
      <c r="H2109">
        <v>0.72499999999999998</v>
      </c>
      <c r="I2109">
        <v>23</v>
      </c>
      <c r="J2109">
        <v>0</v>
      </c>
      <c r="K2109" t="str">
        <f t="shared" si="32"/>
        <v>NO-DIABETES</v>
      </c>
    </row>
    <row r="2110" spans="1:11" x14ac:dyDescent="0.35">
      <c r="A2110">
        <v>2109</v>
      </c>
      <c r="B2110">
        <v>1</v>
      </c>
      <c r="C2110">
        <v>0</v>
      </c>
      <c r="D2110">
        <v>74</v>
      </c>
      <c r="E2110">
        <v>20</v>
      </c>
      <c r="F2110">
        <v>23</v>
      </c>
      <c r="G2110">
        <v>27.7</v>
      </c>
      <c r="H2110">
        <v>0.29899999999999999</v>
      </c>
      <c r="I2110">
        <v>21</v>
      </c>
      <c r="J2110">
        <v>0</v>
      </c>
      <c r="K2110" t="str">
        <f t="shared" si="32"/>
        <v>NO-DIABETES</v>
      </c>
    </row>
    <row r="2111" spans="1:11" x14ac:dyDescent="0.35">
      <c r="A2111">
        <v>2110</v>
      </c>
      <c r="B2111">
        <v>5</v>
      </c>
      <c r="C2111">
        <v>73</v>
      </c>
      <c r="D2111">
        <v>60</v>
      </c>
      <c r="E2111">
        <v>0</v>
      </c>
      <c r="F2111">
        <v>0</v>
      </c>
      <c r="G2111">
        <v>26.8</v>
      </c>
      <c r="H2111">
        <v>0.26800000000000002</v>
      </c>
      <c r="I2111">
        <v>27</v>
      </c>
      <c r="J2111">
        <v>0</v>
      </c>
      <c r="K2111" t="str">
        <f t="shared" si="32"/>
        <v>NO-DIABETES</v>
      </c>
    </row>
    <row r="2112" spans="1:11" x14ac:dyDescent="0.35">
      <c r="A2112">
        <v>2111</v>
      </c>
      <c r="B2112">
        <v>4</v>
      </c>
      <c r="C2112">
        <v>141</v>
      </c>
      <c r="D2112">
        <v>74</v>
      </c>
      <c r="E2112">
        <v>0</v>
      </c>
      <c r="F2112">
        <v>0</v>
      </c>
      <c r="G2112">
        <v>27.6</v>
      </c>
      <c r="H2112">
        <v>0.24399999999999999</v>
      </c>
      <c r="I2112">
        <v>40</v>
      </c>
      <c r="J2112">
        <v>0</v>
      </c>
      <c r="K2112" t="str">
        <f t="shared" si="32"/>
        <v xml:space="preserve"> PREDIABETES</v>
      </c>
    </row>
    <row r="2113" spans="1:11" x14ac:dyDescent="0.35">
      <c r="A2113">
        <v>2112</v>
      </c>
      <c r="B2113">
        <v>7</v>
      </c>
      <c r="C2113">
        <v>194</v>
      </c>
      <c r="D2113">
        <v>68</v>
      </c>
      <c r="E2113">
        <v>28</v>
      </c>
      <c r="F2113">
        <v>0</v>
      </c>
      <c r="G2113">
        <v>35.9</v>
      </c>
      <c r="H2113">
        <v>0.745</v>
      </c>
      <c r="I2113">
        <v>41</v>
      </c>
      <c r="J2113">
        <v>1</v>
      </c>
      <c r="K2113" t="str">
        <f t="shared" si="32"/>
        <v xml:space="preserve"> PREDIABETES</v>
      </c>
    </row>
    <row r="2114" spans="1:11" x14ac:dyDescent="0.35">
      <c r="A2114">
        <v>2113</v>
      </c>
      <c r="B2114">
        <v>8</v>
      </c>
      <c r="C2114">
        <v>181</v>
      </c>
      <c r="D2114">
        <v>68</v>
      </c>
      <c r="E2114">
        <v>36</v>
      </c>
      <c r="F2114">
        <v>495</v>
      </c>
      <c r="G2114">
        <v>30.1</v>
      </c>
      <c r="H2114">
        <v>0.61499999999999999</v>
      </c>
      <c r="I2114">
        <v>60</v>
      </c>
      <c r="J2114">
        <v>1</v>
      </c>
      <c r="K2114" t="str">
        <f t="shared" si="32"/>
        <v xml:space="preserve"> PREDIABETES</v>
      </c>
    </row>
    <row r="2115" spans="1:11" x14ac:dyDescent="0.35">
      <c r="A2115">
        <v>2114</v>
      </c>
      <c r="B2115">
        <v>1</v>
      </c>
      <c r="C2115">
        <v>128</v>
      </c>
      <c r="D2115">
        <v>98</v>
      </c>
      <c r="E2115">
        <v>41</v>
      </c>
      <c r="F2115">
        <v>58</v>
      </c>
      <c r="G2115">
        <v>32</v>
      </c>
      <c r="H2115">
        <v>1.321</v>
      </c>
      <c r="I2115">
        <v>33</v>
      </c>
      <c r="J2115">
        <v>1</v>
      </c>
      <c r="K2115" t="str">
        <f t="shared" ref="K2115:K2178" si="33">IF(C2115&gt;=140," PREDIABETES","NO-DIABETES")</f>
        <v>NO-DIABETES</v>
      </c>
    </row>
    <row r="2116" spans="1:11" x14ac:dyDescent="0.35">
      <c r="A2116">
        <v>2115</v>
      </c>
      <c r="B2116">
        <v>8</v>
      </c>
      <c r="C2116">
        <v>109</v>
      </c>
      <c r="D2116">
        <v>76</v>
      </c>
      <c r="E2116">
        <v>39</v>
      </c>
      <c r="F2116">
        <v>114</v>
      </c>
      <c r="G2116">
        <v>27.9</v>
      </c>
      <c r="H2116">
        <v>0.64</v>
      </c>
      <c r="I2116">
        <v>31</v>
      </c>
      <c r="J2116">
        <v>1</v>
      </c>
      <c r="K2116" t="str">
        <f t="shared" si="33"/>
        <v>NO-DIABETES</v>
      </c>
    </row>
    <row r="2117" spans="1:11" x14ac:dyDescent="0.35">
      <c r="A2117">
        <v>2116</v>
      </c>
      <c r="B2117">
        <v>5</v>
      </c>
      <c r="C2117">
        <v>139</v>
      </c>
      <c r="D2117">
        <v>80</v>
      </c>
      <c r="E2117">
        <v>35</v>
      </c>
      <c r="F2117">
        <v>160</v>
      </c>
      <c r="G2117">
        <v>31.6</v>
      </c>
      <c r="H2117">
        <v>0.36099999999999999</v>
      </c>
      <c r="I2117">
        <v>25</v>
      </c>
      <c r="J2117">
        <v>1</v>
      </c>
      <c r="K2117" t="str">
        <f t="shared" si="33"/>
        <v>NO-DIABETES</v>
      </c>
    </row>
    <row r="2118" spans="1:11" x14ac:dyDescent="0.35">
      <c r="A2118">
        <v>2117</v>
      </c>
      <c r="B2118">
        <v>3</v>
      </c>
      <c r="C2118">
        <v>111</v>
      </c>
      <c r="D2118">
        <v>62</v>
      </c>
      <c r="E2118">
        <v>0</v>
      </c>
      <c r="F2118">
        <v>0</v>
      </c>
      <c r="G2118">
        <v>22.6</v>
      </c>
      <c r="H2118">
        <v>0.14199999999999999</v>
      </c>
      <c r="I2118">
        <v>21</v>
      </c>
      <c r="J2118">
        <v>0</v>
      </c>
      <c r="K2118" t="str">
        <f t="shared" si="33"/>
        <v>NO-DIABETES</v>
      </c>
    </row>
    <row r="2119" spans="1:11" x14ac:dyDescent="0.35">
      <c r="A2119">
        <v>2118</v>
      </c>
      <c r="B2119">
        <v>9</v>
      </c>
      <c r="C2119">
        <v>123</v>
      </c>
      <c r="D2119">
        <v>70</v>
      </c>
      <c r="E2119">
        <v>44</v>
      </c>
      <c r="F2119">
        <v>94</v>
      </c>
      <c r="G2119">
        <v>33.1</v>
      </c>
      <c r="H2119">
        <v>0.374</v>
      </c>
      <c r="I2119">
        <v>40</v>
      </c>
      <c r="J2119">
        <v>0</v>
      </c>
      <c r="K2119" t="str">
        <f t="shared" si="33"/>
        <v>NO-DIABETES</v>
      </c>
    </row>
    <row r="2120" spans="1:11" x14ac:dyDescent="0.35">
      <c r="A2120">
        <v>2119</v>
      </c>
      <c r="B2120">
        <v>7</v>
      </c>
      <c r="C2120">
        <v>159</v>
      </c>
      <c r="D2120">
        <v>66</v>
      </c>
      <c r="E2120">
        <v>0</v>
      </c>
      <c r="F2120">
        <v>0</v>
      </c>
      <c r="G2120">
        <v>30.4</v>
      </c>
      <c r="H2120">
        <v>0.38300000000000001</v>
      </c>
      <c r="I2120">
        <v>36</v>
      </c>
      <c r="J2120">
        <v>1</v>
      </c>
      <c r="K2120" t="str">
        <f t="shared" si="33"/>
        <v xml:space="preserve"> PREDIABETES</v>
      </c>
    </row>
    <row r="2121" spans="1:11" x14ac:dyDescent="0.35">
      <c r="A2121">
        <v>2120</v>
      </c>
      <c r="B2121">
        <v>11</v>
      </c>
      <c r="C2121">
        <v>135</v>
      </c>
      <c r="D2121">
        <v>0</v>
      </c>
      <c r="E2121">
        <v>0</v>
      </c>
      <c r="F2121">
        <v>0</v>
      </c>
      <c r="G2121">
        <v>52.3</v>
      </c>
      <c r="H2121">
        <v>0.57799999999999996</v>
      </c>
      <c r="I2121">
        <v>40</v>
      </c>
      <c r="J2121">
        <v>1</v>
      </c>
      <c r="K2121" t="str">
        <f t="shared" si="33"/>
        <v>NO-DIABETES</v>
      </c>
    </row>
    <row r="2122" spans="1:11" x14ac:dyDescent="0.35">
      <c r="A2122">
        <v>2121</v>
      </c>
      <c r="B2122">
        <v>8</v>
      </c>
      <c r="C2122">
        <v>85</v>
      </c>
      <c r="D2122">
        <v>55</v>
      </c>
      <c r="E2122">
        <v>20</v>
      </c>
      <c r="F2122">
        <v>0</v>
      </c>
      <c r="G2122">
        <v>24.4</v>
      </c>
      <c r="H2122">
        <v>0.13600000000000001</v>
      </c>
      <c r="I2122">
        <v>42</v>
      </c>
      <c r="J2122">
        <v>0</v>
      </c>
      <c r="K2122" t="str">
        <f t="shared" si="33"/>
        <v>NO-DIABETES</v>
      </c>
    </row>
    <row r="2123" spans="1:11" x14ac:dyDescent="0.35">
      <c r="A2123">
        <v>2122</v>
      </c>
      <c r="B2123">
        <v>5</v>
      </c>
      <c r="C2123">
        <v>158</v>
      </c>
      <c r="D2123">
        <v>84</v>
      </c>
      <c r="E2123">
        <v>41</v>
      </c>
      <c r="F2123">
        <v>210</v>
      </c>
      <c r="G2123">
        <v>39.4</v>
      </c>
      <c r="H2123">
        <v>0.39500000000000002</v>
      </c>
      <c r="I2123">
        <v>29</v>
      </c>
      <c r="J2123">
        <v>1</v>
      </c>
      <c r="K2123" t="str">
        <f t="shared" si="33"/>
        <v xml:space="preserve"> PREDIABETES</v>
      </c>
    </row>
    <row r="2124" spans="1:11" x14ac:dyDescent="0.35">
      <c r="A2124">
        <v>2123</v>
      </c>
      <c r="B2124">
        <v>1</v>
      </c>
      <c r="C2124">
        <v>105</v>
      </c>
      <c r="D2124">
        <v>58</v>
      </c>
      <c r="E2124">
        <v>0</v>
      </c>
      <c r="F2124">
        <v>0</v>
      </c>
      <c r="G2124">
        <v>24.3</v>
      </c>
      <c r="H2124">
        <v>0.187</v>
      </c>
      <c r="I2124">
        <v>21</v>
      </c>
      <c r="J2124">
        <v>0</v>
      </c>
      <c r="K2124" t="str">
        <f t="shared" si="33"/>
        <v>NO-DIABETES</v>
      </c>
    </row>
    <row r="2125" spans="1:11" x14ac:dyDescent="0.35">
      <c r="A2125">
        <v>2124</v>
      </c>
      <c r="B2125">
        <v>3</v>
      </c>
      <c r="C2125">
        <v>107</v>
      </c>
      <c r="D2125">
        <v>62</v>
      </c>
      <c r="E2125">
        <v>13</v>
      </c>
      <c r="F2125">
        <v>48</v>
      </c>
      <c r="G2125">
        <v>22.9</v>
      </c>
      <c r="H2125">
        <v>0.67800000000000005</v>
      </c>
      <c r="I2125">
        <v>23</v>
      </c>
      <c r="J2125">
        <v>1</v>
      </c>
      <c r="K2125" t="str">
        <f t="shared" si="33"/>
        <v>NO-DIABETES</v>
      </c>
    </row>
    <row r="2126" spans="1:11" x14ac:dyDescent="0.35">
      <c r="A2126">
        <v>2125</v>
      </c>
      <c r="B2126">
        <v>4</v>
      </c>
      <c r="C2126">
        <v>109</v>
      </c>
      <c r="D2126">
        <v>64</v>
      </c>
      <c r="E2126">
        <v>44</v>
      </c>
      <c r="F2126">
        <v>99</v>
      </c>
      <c r="G2126">
        <v>34.799999999999997</v>
      </c>
      <c r="H2126">
        <v>0.90500000000000003</v>
      </c>
      <c r="I2126">
        <v>26</v>
      </c>
      <c r="J2126">
        <v>1</v>
      </c>
      <c r="K2126" t="str">
        <f t="shared" si="33"/>
        <v>NO-DIABETES</v>
      </c>
    </row>
    <row r="2127" spans="1:11" x14ac:dyDescent="0.35">
      <c r="A2127">
        <v>2126</v>
      </c>
      <c r="B2127">
        <v>4</v>
      </c>
      <c r="C2127">
        <v>148</v>
      </c>
      <c r="D2127">
        <v>60</v>
      </c>
      <c r="E2127">
        <v>27</v>
      </c>
      <c r="F2127">
        <v>318</v>
      </c>
      <c r="G2127">
        <v>30.9</v>
      </c>
      <c r="H2127">
        <v>0.15</v>
      </c>
      <c r="I2127">
        <v>29</v>
      </c>
      <c r="J2127">
        <v>1</v>
      </c>
      <c r="K2127" t="str">
        <f t="shared" si="33"/>
        <v xml:space="preserve"> PREDIABETES</v>
      </c>
    </row>
    <row r="2128" spans="1:11" x14ac:dyDescent="0.35">
      <c r="A2128">
        <v>2127</v>
      </c>
      <c r="B2128">
        <v>0</v>
      </c>
      <c r="C2128">
        <v>113</v>
      </c>
      <c r="D2128">
        <v>80</v>
      </c>
      <c r="E2128">
        <v>16</v>
      </c>
      <c r="F2128">
        <v>0</v>
      </c>
      <c r="G2128">
        <v>31</v>
      </c>
      <c r="H2128">
        <v>0.874</v>
      </c>
      <c r="I2128">
        <v>21</v>
      </c>
      <c r="J2128">
        <v>0</v>
      </c>
      <c r="K2128" t="str">
        <f t="shared" si="33"/>
        <v>NO-DIABETES</v>
      </c>
    </row>
    <row r="2129" spans="1:11" x14ac:dyDescent="0.35">
      <c r="A2129">
        <v>2128</v>
      </c>
      <c r="B2129">
        <v>1</v>
      </c>
      <c r="C2129">
        <v>138</v>
      </c>
      <c r="D2129">
        <v>82</v>
      </c>
      <c r="E2129">
        <v>0</v>
      </c>
      <c r="F2129">
        <v>0</v>
      </c>
      <c r="G2129">
        <v>40.1</v>
      </c>
      <c r="H2129">
        <v>0.23599999999999999</v>
      </c>
      <c r="I2129">
        <v>28</v>
      </c>
      <c r="J2129">
        <v>0</v>
      </c>
      <c r="K2129" t="str">
        <f t="shared" si="33"/>
        <v>NO-DIABETES</v>
      </c>
    </row>
    <row r="2130" spans="1:11" x14ac:dyDescent="0.35">
      <c r="A2130">
        <v>2129</v>
      </c>
      <c r="B2130">
        <v>0</v>
      </c>
      <c r="C2130">
        <v>108</v>
      </c>
      <c r="D2130">
        <v>68</v>
      </c>
      <c r="E2130">
        <v>20</v>
      </c>
      <c r="F2130">
        <v>0</v>
      </c>
      <c r="G2130">
        <v>27.3</v>
      </c>
      <c r="H2130">
        <v>0.78700000000000003</v>
      </c>
      <c r="I2130">
        <v>32</v>
      </c>
      <c r="J2130">
        <v>0</v>
      </c>
      <c r="K2130" t="str">
        <f t="shared" si="33"/>
        <v>NO-DIABETES</v>
      </c>
    </row>
    <row r="2131" spans="1:11" x14ac:dyDescent="0.35">
      <c r="A2131">
        <v>2130</v>
      </c>
      <c r="B2131">
        <v>2</v>
      </c>
      <c r="C2131">
        <v>99</v>
      </c>
      <c r="D2131">
        <v>70</v>
      </c>
      <c r="E2131">
        <v>16</v>
      </c>
      <c r="F2131">
        <v>44</v>
      </c>
      <c r="G2131">
        <v>20.399999999999999</v>
      </c>
      <c r="H2131">
        <v>0.23499999999999999</v>
      </c>
      <c r="I2131">
        <v>27</v>
      </c>
      <c r="J2131">
        <v>0</v>
      </c>
      <c r="K2131" t="str">
        <f t="shared" si="33"/>
        <v>NO-DIABETES</v>
      </c>
    </row>
    <row r="2132" spans="1:11" x14ac:dyDescent="0.35">
      <c r="A2132">
        <v>2131</v>
      </c>
      <c r="B2132">
        <v>6</v>
      </c>
      <c r="C2132">
        <v>103</v>
      </c>
      <c r="D2132">
        <v>72</v>
      </c>
      <c r="E2132">
        <v>32</v>
      </c>
      <c r="F2132">
        <v>190</v>
      </c>
      <c r="G2132">
        <v>37.700000000000003</v>
      </c>
      <c r="H2132">
        <v>0.32400000000000001</v>
      </c>
      <c r="I2132">
        <v>55</v>
      </c>
      <c r="J2132">
        <v>0</v>
      </c>
      <c r="K2132" t="str">
        <f t="shared" si="33"/>
        <v>NO-DIABETES</v>
      </c>
    </row>
    <row r="2133" spans="1:11" x14ac:dyDescent="0.35">
      <c r="A2133">
        <v>2132</v>
      </c>
      <c r="B2133">
        <v>5</v>
      </c>
      <c r="C2133">
        <v>111</v>
      </c>
      <c r="D2133">
        <v>72</v>
      </c>
      <c r="E2133">
        <v>28</v>
      </c>
      <c r="F2133">
        <v>0</v>
      </c>
      <c r="G2133">
        <v>23.9</v>
      </c>
      <c r="H2133">
        <v>0.40699999999999997</v>
      </c>
      <c r="I2133">
        <v>27</v>
      </c>
      <c r="J2133">
        <v>0</v>
      </c>
      <c r="K2133" t="str">
        <f t="shared" si="33"/>
        <v>NO-DIABETES</v>
      </c>
    </row>
    <row r="2134" spans="1:11" x14ac:dyDescent="0.35">
      <c r="A2134">
        <v>2133</v>
      </c>
      <c r="B2134">
        <v>8</v>
      </c>
      <c r="C2134">
        <v>196</v>
      </c>
      <c r="D2134">
        <v>76</v>
      </c>
      <c r="E2134">
        <v>29</v>
      </c>
      <c r="F2134">
        <v>280</v>
      </c>
      <c r="G2134">
        <v>37.5</v>
      </c>
      <c r="H2134">
        <v>0.60499999999999998</v>
      </c>
      <c r="I2134">
        <v>57</v>
      </c>
      <c r="J2134">
        <v>1</v>
      </c>
      <c r="K2134" t="str">
        <f t="shared" si="33"/>
        <v xml:space="preserve"> PREDIABETES</v>
      </c>
    </row>
    <row r="2135" spans="1:11" x14ac:dyDescent="0.35">
      <c r="A2135">
        <v>2134</v>
      </c>
      <c r="B2135">
        <v>5</v>
      </c>
      <c r="C2135">
        <v>162</v>
      </c>
      <c r="D2135">
        <v>104</v>
      </c>
      <c r="E2135">
        <v>0</v>
      </c>
      <c r="F2135">
        <v>0</v>
      </c>
      <c r="G2135">
        <v>37.700000000000003</v>
      </c>
      <c r="H2135">
        <v>0.151</v>
      </c>
      <c r="I2135">
        <v>52</v>
      </c>
      <c r="J2135">
        <v>1</v>
      </c>
      <c r="K2135" t="str">
        <f t="shared" si="33"/>
        <v xml:space="preserve"> PREDIABETES</v>
      </c>
    </row>
    <row r="2136" spans="1:11" x14ac:dyDescent="0.35">
      <c r="A2136">
        <v>2135</v>
      </c>
      <c r="B2136">
        <v>1</v>
      </c>
      <c r="C2136">
        <v>96</v>
      </c>
      <c r="D2136">
        <v>64</v>
      </c>
      <c r="E2136">
        <v>27</v>
      </c>
      <c r="F2136">
        <v>87</v>
      </c>
      <c r="G2136">
        <v>33.200000000000003</v>
      </c>
      <c r="H2136">
        <v>0.28899999999999998</v>
      </c>
      <c r="I2136">
        <v>21</v>
      </c>
      <c r="J2136">
        <v>0</v>
      </c>
      <c r="K2136" t="str">
        <f t="shared" si="33"/>
        <v>NO-DIABETES</v>
      </c>
    </row>
    <row r="2137" spans="1:11" x14ac:dyDescent="0.35">
      <c r="A2137">
        <v>2136</v>
      </c>
      <c r="B2137">
        <v>7</v>
      </c>
      <c r="C2137">
        <v>184</v>
      </c>
      <c r="D2137">
        <v>84</v>
      </c>
      <c r="E2137">
        <v>33</v>
      </c>
      <c r="F2137">
        <v>0</v>
      </c>
      <c r="G2137">
        <v>35.5</v>
      </c>
      <c r="H2137">
        <v>0.35499999999999998</v>
      </c>
      <c r="I2137">
        <v>41</v>
      </c>
      <c r="J2137">
        <v>1</v>
      </c>
      <c r="K2137" t="str">
        <f t="shared" si="33"/>
        <v xml:space="preserve"> PREDIABETES</v>
      </c>
    </row>
    <row r="2138" spans="1:11" x14ac:dyDescent="0.35">
      <c r="A2138">
        <v>2137</v>
      </c>
      <c r="B2138">
        <v>2</v>
      </c>
      <c r="C2138">
        <v>81</v>
      </c>
      <c r="D2138">
        <v>60</v>
      </c>
      <c r="E2138">
        <v>22</v>
      </c>
      <c r="F2138">
        <v>0</v>
      </c>
      <c r="G2138">
        <v>27.7</v>
      </c>
      <c r="H2138">
        <v>0.28999999999999998</v>
      </c>
      <c r="I2138">
        <v>25</v>
      </c>
      <c r="J2138">
        <v>0</v>
      </c>
      <c r="K2138" t="str">
        <f t="shared" si="33"/>
        <v>NO-DIABETES</v>
      </c>
    </row>
    <row r="2139" spans="1:11" x14ac:dyDescent="0.35">
      <c r="A2139">
        <v>2138</v>
      </c>
      <c r="B2139">
        <v>0</v>
      </c>
      <c r="C2139">
        <v>147</v>
      </c>
      <c r="D2139">
        <v>85</v>
      </c>
      <c r="E2139">
        <v>54</v>
      </c>
      <c r="F2139">
        <v>0</v>
      </c>
      <c r="G2139">
        <v>42.8</v>
      </c>
      <c r="H2139">
        <v>0.375</v>
      </c>
      <c r="I2139">
        <v>24</v>
      </c>
      <c r="J2139">
        <v>0</v>
      </c>
      <c r="K2139" t="str">
        <f t="shared" si="33"/>
        <v xml:space="preserve"> PREDIABETES</v>
      </c>
    </row>
    <row r="2140" spans="1:11" x14ac:dyDescent="0.35">
      <c r="A2140">
        <v>2139</v>
      </c>
      <c r="B2140">
        <v>7</v>
      </c>
      <c r="C2140">
        <v>179</v>
      </c>
      <c r="D2140">
        <v>95</v>
      </c>
      <c r="E2140">
        <v>31</v>
      </c>
      <c r="F2140">
        <v>0</v>
      </c>
      <c r="G2140">
        <v>34.200000000000003</v>
      </c>
      <c r="H2140">
        <v>0.16400000000000001</v>
      </c>
      <c r="I2140">
        <v>60</v>
      </c>
      <c r="J2140">
        <v>0</v>
      </c>
      <c r="K2140" t="str">
        <f t="shared" si="33"/>
        <v xml:space="preserve"> PREDIABETES</v>
      </c>
    </row>
    <row r="2141" spans="1:11" x14ac:dyDescent="0.35">
      <c r="A2141">
        <v>2140</v>
      </c>
      <c r="B2141">
        <v>0</v>
      </c>
      <c r="C2141">
        <v>140</v>
      </c>
      <c r="D2141">
        <v>65</v>
      </c>
      <c r="E2141">
        <v>26</v>
      </c>
      <c r="F2141">
        <v>130</v>
      </c>
      <c r="G2141">
        <v>42.6</v>
      </c>
      <c r="H2141">
        <v>0.43099999999999999</v>
      </c>
      <c r="I2141">
        <v>24</v>
      </c>
      <c r="J2141">
        <v>1</v>
      </c>
      <c r="K2141" t="str">
        <f t="shared" si="33"/>
        <v xml:space="preserve"> PREDIABETES</v>
      </c>
    </row>
    <row r="2142" spans="1:11" x14ac:dyDescent="0.35">
      <c r="A2142">
        <v>2141</v>
      </c>
      <c r="B2142">
        <v>9</v>
      </c>
      <c r="C2142">
        <v>112</v>
      </c>
      <c r="D2142">
        <v>82</v>
      </c>
      <c r="E2142">
        <v>32</v>
      </c>
      <c r="F2142">
        <v>175</v>
      </c>
      <c r="G2142">
        <v>34.200000000000003</v>
      </c>
      <c r="H2142">
        <v>0.26</v>
      </c>
      <c r="I2142">
        <v>36</v>
      </c>
      <c r="J2142">
        <v>1</v>
      </c>
      <c r="K2142" t="str">
        <f t="shared" si="33"/>
        <v>NO-DIABETES</v>
      </c>
    </row>
    <row r="2143" spans="1:11" x14ac:dyDescent="0.35">
      <c r="A2143">
        <v>2142</v>
      </c>
      <c r="B2143">
        <v>12</v>
      </c>
      <c r="C2143">
        <v>151</v>
      </c>
      <c r="D2143">
        <v>70</v>
      </c>
      <c r="E2143">
        <v>40</v>
      </c>
      <c r="F2143">
        <v>271</v>
      </c>
      <c r="G2143">
        <v>41.8</v>
      </c>
      <c r="H2143">
        <v>0.74199999999999999</v>
      </c>
      <c r="I2143">
        <v>38</v>
      </c>
      <c r="J2143">
        <v>1</v>
      </c>
      <c r="K2143" t="str">
        <f t="shared" si="33"/>
        <v xml:space="preserve"> PREDIABETES</v>
      </c>
    </row>
    <row r="2144" spans="1:11" x14ac:dyDescent="0.35">
      <c r="A2144">
        <v>2143</v>
      </c>
      <c r="B2144">
        <v>5</v>
      </c>
      <c r="C2144">
        <v>109</v>
      </c>
      <c r="D2144">
        <v>62</v>
      </c>
      <c r="E2144">
        <v>41</v>
      </c>
      <c r="F2144">
        <v>129</v>
      </c>
      <c r="G2144">
        <v>35.799999999999997</v>
      </c>
      <c r="H2144">
        <v>0.51400000000000001</v>
      </c>
      <c r="I2144">
        <v>25</v>
      </c>
      <c r="J2144">
        <v>1</v>
      </c>
      <c r="K2144" t="str">
        <f t="shared" si="33"/>
        <v>NO-DIABETES</v>
      </c>
    </row>
    <row r="2145" spans="1:11" x14ac:dyDescent="0.35">
      <c r="A2145">
        <v>2144</v>
      </c>
      <c r="B2145">
        <v>6</v>
      </c>
      <c r="C2145">
        <v>125</v>
      </c>
      <c r="D2145">
        <v>68</v>
      </c>
      <c r="E2145">
        <v>30</v>
      </c>
      <c r="F2145">
        <v>120</v>
      </c>
      <c r="G2145">
        <v>30</v>
      </c>
      <c r="H2145">
        <v>0.46400000000000002</v>
      </c>
      <c r="I2145">
        <v>32</v>
      </c>
      <c r="J2145">
        <v>0</v>
      </c>
      <c r="K2145" t="str">
        <f t="shared" si="33"/>
        <v>NO-DIABETES</v>
      </c>
    </row>
    <row r="2146" spans="1:11" x14ac:dyDescent="0.35">
      <c r="A2146">
        <v>2145</v>
      </c>
      <c r="B2146">
        <v>5</v>
      </c>
      <c r="C2146">
        <v>85</v>
      </c>
      <c r="D2146">
        <v>74</v>
      </c>
      <c r="E2146">
        <v>22</v>
      </c>
      <c r="F2146">
        <v>0</v>
      </c>
      <c r="G2146">
        <v>29</v>
      </c>
      <c r="H2146">
        <v>1.224</v>
      </c>
      <c r="I2146">
        <v>32</v>
      </c>
      <c r="J2146">
        <v>1</v>
      </c>
      <c r="K2146" t="str">
        <f t="shared" si="33"/>
        <v>NO-DIABETES</v>
      </c>
    </row>
    <row r="2147" spans="1:11" x14ac:dyDescent="0.35">
      <c r="A2147">
        <v>2146</v>
      </c>
      <c r="B2147">
        <v>5</v>
      </c>
      <c r="C2147">
        <v>112</v>
      </c>
      <c r="D2147">
        <v>66</v>
      </c>
      <c r="E2147">
        <v>0</v>
      </c>
      <c r="F2147">
        <v>0</v>
      </c>
      <c r="G2147">
        <v>37.799999999999997</v>
      </c>
      <c r="H2147">
        <v>0.26100000000000001</v>
      </c>
      <c r="I2147">
        <v>41</v>
      </c>
      <c r="J2147">
        <v>1</v>
      </c>
      <c r="K2147" t="str">
        <f t="shared" si="33"/>
        <v>NO-DIABETES</v>
      </c>
    </row>
    <row r="2148" spans="1:11" x14ac:dyDescent="0.35">
      <c r="A2148">
        <v>2147</v>
      </c>
      <c r="B2148">
        <v>0</v>
      </c>
      <c r="C2148">
        <v>177</v>
      </c>
      <c r="D2148">
        <v>60</v>
      </c>
      <c r="E2148">
        <v>29</v>
      </c>
      <c r="F2148">
        <v>478</v>
      </c>
      <c r="G2148">
        <v>34.6</v>
      </c>
      <c r="H2148">
        <v>1.0720000000000001</v>
      </c>
      <c r="I2148">
        <v>21</v>
      </c>
      <c r="J2148">
        <v>1</v>
      </c>
      <c r="K2148" t="str">
        <f t="shared" si="33"/>
        <v xml:space="preserve"> PREDIABETES</v>
      </c>
    </row>
    <row r="2149" spans="1:11" x14ac:dyDescent="0.35">
      <c r="A2149">
        <v>2148</v>
      </c>
      <c r="B2149">
        <v>2</v>
      </c>
      <c r="C2149">
        <v>158</v>
      </c>
      <c r="D2149">
        <v>90</v>
      </c>
      <c r="E2149">
        <v>0</v>
      </c>
      <c r="F2149">
        <v>0</v>
      </c>
      <c r="G2149">
        <v>31.6</v>
      </c>
      <c r="H2149">
        <v>0.80500000000000005</v>
      </c>
      <c r="I2149">
        <v>66</v>
      </c>
      <c r="J2149">
        <v>1</v>
      </c>
      <c r="K2149" t="str">
        <f t="shared" si="33"/>
        <v xml:space="preserve"> PREDIABETES</v>
      </c>
    </row>
    <row r="2150" spans="1:11" x14ac:dyDescent="0.35">
      <c r="A2150">
        <v>2149</v>
      </c>
      <c r="B2150">
        <v>7</v>
      </c>
      <c r="C2150">
        <v>119</v>
      </c>
      <c r="D2150">
        <v>0</v>
      </c>
      <c r="E2150">
        <v>0</v>
      </c>
      <c r="F2150">
        <v>0</v>
      </c>
      <c r="G2150">
        <v>25.2</v>
      </c>
      <c r="H2150">
        <v>0.20899999999999999</v>
      </c>
      <c r="I2150">
        <v>37</v>
      </c>
      <c r="J2150">
        <v>0</v>
      </c>
      <c r="K2150" t="str">
        <f t="shared" si="33"/>
        <v>NO-DIABETES</v>
      </c>
    </row>
    <row r="2151" spans="1:11" x14ac:dyDescent="0.35">
      <c r="A2151">
        <v>2150</v>
      </c>
      <c r="B2151">
        <v>7</v>
      </c>
      <c r="C2151">
        <v>142</v>
      </c>
      <c r="D2151">
        <v>60</v>
      </c>
      <c r="E2151">
        <v>33</v>
      </c>
      <c r="F2151">
        <v>190</v>
      </c>
      <c r="G2151">
        <v>28.8</v>
      </c>
      <c r="H2151">
        <v>0.68700000000000006</v>
      </c>
      <c r="I2151">
        <v>61</v>
      </c>
      <c r="J2151">
        <v>0</v>
      </c>
      <c r="K2151" t="str">
        <f t="shared" si="33"/>
        <v xml:space="preserve"> PREDIABETES</v>
      </c>
    </row>
    <row r="2152" spans="1:11" x14ac:dyDescent="0.35">
      <c r="A2152">
        <v>2151</v>
      </c>
      <c r="B2152">
        <v>1</v>
      </c>
      <c r="C2152">
        <v>100</v>
      </c>
      <c r="D2152">
        <v>66</v>
      </c>
      <c r="E2152">
        <v>15</v>
      </c>
      <c r="F2152">
        <v>56</v>
      </c>
      <c r="G2152">
        <v>23.6</v>
      </c>
      <c r="H2152">
        <v>0.66600000000000004</v>
      </c>
      <c r="I2152">
        <v>26</v>
      </c>
      <c r="J2152">
        <v>0</v>
      </c>
      <c r="K2152" t="str">
        <f t="shared" si="33"/>
        <v>NO-DIABETES</v>
      </c>
    </row>
    <row r="2153" spans="1:11" x14ac:dyDescent="0.35">
      <c r="A2153">
        <v>2152</v>
      </c>
      <c r="B2153">
        <v>1</v>
      </c>
      <c r="C2153">
        <v>87</v>
      </c>
      <c r="D2153">
        <v>78</v>
      </c>
      <c r="E2153">
        <v>27</v>
      </c>
      <c r="F2153">
        <v>32</v>
      </c>
      <c r="G2153">
        <v>34.6</v>
      </c>
      <c r="H2153">
        <v>0.10100000000000001</v>
      </c>
      <c r="I2153">
        <v>22</v>
      </c>
      <c r="J2153">
        <v>0</v>
      </c>
      <c r="K2153" t="str">
        <f t="shared" si="33"/>
        <v>NO-DIABETES</v>
      </c>
    </row>
    <row r="2154" spans="1:11" x14ac:dyDescent="0.35">
      <c r="A2154">
        <v>2153</v>
      </c>
      <c r="B2154">
        <v>0</v>
      </c>
      <c r="C2154">
        <v>101</v>
      </c>
      <c r="D2154">
        <v>76</v>
      </c>
      <c r="E2154">
        <v>0</v>
      </c>
      <c r="F2154">
        <v>0</v>
      </c>
      <c r="G2154">
        <v>35.700000000000003</v>
      </c>
      <c r="H2154">
        <v>0.19800000000000001</v>
      </c>
      <c r="I2154">
        <v>26</v>
      </c>
      <c r="J2154">
        <v>0</v>
      </c>
      <c r="K2154" t="str">
        <f t="shared" si="33"/>
        <v>NO-DIABETES</v>
      </c>
    </row>
    <row r="2155" spans="1:11" x14ac:dyDescent="0.35">
      <c r="A2155">
        <v>2154</v>
      </c>
      <c r="B2155">
        <v>3</v>
      </c>
      <c r="C2155">
        <v>162</v>
      </c>
      <c r="D2155">
        <v>52</v>
      </c>
      <c r="E2155">
        <v>38</v>
      </c>
      <c r="F2155">
        <v>0</v>
      </c>
      <c r="G2155">
        <v>37.200000000000003</v>
      </c>
      <c r="H2155">
        <v>0.65200000000000002</v>
      </c>
      <c r="I2155">
        <v>24</v>
      </c>
      <c r="J2155">
        <v>1</v>
      </c>
      <c r="K2155" t="str">
        <f t="shared" si="33"/>
        <v xml:space="preserve"> PREDIABETES</v>
      </c>
    </row>
    <row r="2156" spans="1:11" x14ac:dyDescent="0.35">
      <c r="A2156">
        <v>2155</v>
      </c>
      <c r="B2156">
        <v>4</v>
      </c>
      <c r="C2156">
        <v>197</v>
      </c>
      <c r="D2156">
        <v>70</v>
      </c>
      <c r="E2156">
        <v>39</v>
      </c>
      <c r="F2156">
        <v>744</v>
      </c>
      <c r="G2156">
        <v>36.700000000000003</v>
      </c>
      <c r="H2156">
        <v>2.3290000000000002</v>
      </c>
      <c r="I2156">
        <v>31</v>
      </c>
      <c r="J2156">
        <v>0</v>
      </c>
      <c r="K2156" t="str">
        <f t="shared" si="33"/>
        <v xml:space="preserve"> PREDIABETES</v>
      </c>
    </row>
    <row r="2157" spans="1:11" x14ac:dyDescent="0.35">
      <c r="A2157">
        <v>2156</v>
      </c>
      <c r="B2157">
        <v>0</v>
      </c>
      <c r="C2157">
        <v>117</v>
      </c>
      <c r="D2157">
        <v>80</v>
      </c>
      <c r="E2157">
        <v>31</v>
      </c>
      <c r="F2157">
        <v>53</v>
      </c>
      <c r="G2157">
        <v>45.2</v>
      </c>
      <c r="H2157">
        <v>8.8999999999999996E-2</v>
      </c>
      <c r="I2157">
        <v>24</v>
      </c>
      <c r="J2157">
        <v>0</v>
      </c>
      <c r="K2157" t="str">
        <f t="shared" si="33"/>
        <v>NO-DIABETES</v>
      </c>
    </row>
    <row r="2158" spans="1:11" x14ac:dyDescent="0.35">
      <c r="A2158">
        <v>2157</v>
      </c>
      <c r="B2158">
        <v>4</v>
      </c>
      <c r="C2158">
        <v>142</v>
      </c>
      <c r="D2158">
        <v>86</v>
      </c>
      <c r="E2158">
        <v>0</v>
      </c>
      <c r="F2158">
        <v>0</v>
      </c>
      <c r="G2158">
        <v>44</v>
      </c>
      <c r="H2158">
        <v>0.64500000000000002</v>
      </c>
      <c r="I2158">
        <v>22</v>
      </c>
      <c r="J2158">
        <v>1</v>
      </c>
      <c r="K2158" t="str">
        <f t="shared" si="33"/>
        <v xml:space="preserve"> PREDIABETES</v>
      </c>
    </row>
    <row r="2159" spans="1:11" x14ac:dyDescent="0.35">
      <c r="A2159">
        <v>2158</v>
      </c>
      <c r="B2159">
        <v>6</v>
      </c>
      <c r="C2159">
        <v>134</v>
      </c>
      <c r="D2159">
        <v>80</v>
      </c>
      <c r="E2159">
        <v>37</v>
      </c>
      <c r="F2159">
        <v>370</v>
      </c>
      <c r="G2159">
        <v>46.2</v>
      </c>
      <c r="H2159">
        <v>0.23799999999999999</v>
      </c>
      <c r="I2159">
        <v>46</v>
      </c>
      <c r="J2159">
        <v>1</v>
      </c>
      <c r="K2159" t="str">
        <f t="shared" si="33"/>
        <v>NO-DIABETES</v>
      </c>
    </row>
    <row r="2160" spans="1:11" x14ac:dyDescent="0.35">
      <c r="A2160">
        <v>2159</v>
      </c>
      <c r="B2160">
        <v>1</v>
      </c>
      <c r="C2160">
        <v>79</v>
      </c>
      <c r="D2160">
        <v>80</v>
      </c>
      <c r="E2160">
        <v>25</v>
      </c>
      <c r="F2160">
        <v>37</v>
      </c>
      <c r="G2160">
        <v>25.4</v>
      </c>
      <c r="H2160">
        <v>0.58299999999999996</v>
      </c>
      <c r="I2160">
        <v>22</v>
      </c>
      <c r="J2160">
        <v>0</v>
      </c>
      <c r="K2160" t="str">
        <f t="shared" si="33"/>
        <v>NO-DIABETES</v>
      </c>
    </row>
    <row r="2161" spans="1:11" x14ac:dyDescent="0.35">
      <c r="A2161">
        <v>2160</v>
      </c>
      <c r="B2161">
        <v>4</v>
      </c>
      <c r="C2161">
        <v>122</v>
      </c>
      <c r="D2161">
        <v>68</v>
      </c>
      <c r="E2161">
        <v>0</v>
      </c>
      <c r="F2161">
        <v>0</v>
      </c>
      <c r="G2161">
        <v>35</v>
      </c>
      <c r="H2161">
        <v>0.39400000000000002</v>
      </c>
      <c r="I2161">
        <v>29</v>
      </c>
      <c r="J2161">
        <v>0</v>
      </c>
      <c r="K2161" t="str">
        <f t="shared" si="33"/>
        <v>NO-DIABETES</v>
      </c>
    </row>
    <row r="2162" spans="1:11" x14ac:dyDescent="0.35">
      <c r="A2162">
        <v>2161</v>
      </c>
      <c r="B2162">
        <v>3</v>
      </c>
      <c r="C2162">
        <v>74</v>
      </c>
      <c r="D2162">
        <v>68</v>
      </c>
      <c r="E2162">
        <v>28</v>
      </c>
      <c r="F2162">
        <v>45</v>
      </c>
      <c r="G2162">
        <v>29.7</v>
      </c>
      <c r="H2162">
        <v>0.29299999999999998</v>
      </c>
      <c r="I2162">
        <v>23</v>
      </c>
      <c r="J2162">
        <v>0</v>
      </c>
      <c r="K2162" t="str">
        <f t="shared" si="33"/>
        <v>NO-DIABETES</v>
      </c>
    </row>
    <row r="2163" spans="1:11" x14ac:dyDescent="0.35">
      <c r="A2163">
        <v>2162</v>
      </c>
      <c r="B2163">
        <v>4</v>
      </c>
      <c r="C2163">
        <v>171</v>
      </c>
      <c r="D2163">
        <v>72</v>
      </c>
      <c r="E2163">
        <v>0</v>
      </c>
      <c r="F2163">
        <v>0</v>
      </c>
      <c r="G2163">
        <v>43.6</v>
      </c>
      <c r="H2163">
        <v>0.47899999999999998</v>
      </c>
      <c r="I2163">
        <v>26</v>
      </c>
      <c r="J2163">
        <v>1</v>
      </c>
      <c r="K2163" t="str">
        <f t="shared" si="33"/>
        <v xml:space="preserve"> PREDIABETES</v>
      </c>
    </row>
    <row r="2164" spans="1:11" x14ac:dyDescent="0.35">
      <c r="A2164">
        <v>2163</v>
      </c>
      <c r="B2164">
        <v>7</v>
      </c>
      <c r="C2164">
        <v>181</v>
      </c>
      <c r="D2164">
        <v>84</v>
      </c>
      <c r="E2164">
        <v>21</v>
      </c>
      <c r="F2164">
        <v>192</v>
      </c>
      <c r="G2164">
        <v>35.9</v>
      </c>
      <c r="H2164">
        <v>0.58599999999999997</v>
      </c>
      <c r="I2164">
        <v>51</v>
      </c>
      <c r="J2164">
        <v>1</v>
      </c>
      <c r="K2164" t="str">
        <f t="shared" si="33"/>
        <v xml:space="preserve"> PREDIABETES</v>
      </c>
    </row>
    <row r="2165" spans="1:11" x14ac:dyDescent="0.35">
      <c r="A2165">
        <v>2164</v>
      </c>
      <c r="B2165">
        <v>0</v>
      </c>
      <c r="C2165">
        <v>179</v>
      </c>
      <c r="D2165">
        <v>90</v>
      </c>
      <c r="E2165">
        <v>27</v>
      </c>
      <c r="F2165">
        <v>0</v>
      </c>
      <c r="G2165">
        <v>44.1</v>
      </c>
      <c r="H2165">
        <v>0.68600000000000005</v>
      </c>
      <c r="I2165">
        <v>23</v>
      </c>
      <c r="J2165">
        <v>1</v>
      </c>
      <c r="K2165" t="str">
        <f t="shared" si="33"/>
        <v xml:space="preserve"> PREDIABETES</v>
      </c>
    </row>
    <row r="2166" spans="1:11" x14ac:dyDescent="0.35">
      <c r="A2166">
        <v>2165</v>
      </c>
      <c r="B2166">
        <v>9</v>
      </c>
      <c r="C2166">
        <v>164</v>
      </c>
      <c r="D2166">
        <v>84</v>
      </c>
      <c r="E2166">
        <v>21</v>
      </c>
      <c r="F2166">
        <v>0</v>
      </c>
      <c r="G2166">
        <v>30.8</v>
      </c>
      <c r="H2166">
        <v>0.83099999999999996</v>
      </c>
      <c r="I2166">
        <v>32</v>
      </c>
      <c r="J2166">
        <v>1</v>
      </c>
      <c r="K2166" t="str">
        <f t="shared" si="33"/>
        <v xml:space="preserve"> PREDIABETES</v>
      </c>
    </row>
    <row r="2167" spans="1:11" x14ac:dyDescent="0.35">
      <c r="A2167">
        <v>2166</v>
      </c>
      <c r="B2167">
        <v>0</v>
      </c>
      <c r="C2167">
        <v>104</v>
      </c>
      <c r="D2167">
        <v>76</v>
      </c>
      <c r="E2167">
        <v>0</v>
      </c>
      <c r="F2167">
        <v>0</v>
      </c>
      <c r="G2167">
        <v>18.399999999999999</v>
      </c>
      <c r="H2167">
        <v>0.58199999999999996</v>
      </c>
      <c r="I2167">
        <v>27</v>
      </c>
      <c r="J2167">
        <v>0</v>
      </c>
      <c r="K2167" t="str">
        <f t="shared" si="33"/>
        <v>NO-DIABETES</v>
      </c>
    </row>
    <row r="2168" spans="1:11" x14ac:dyDescent="0.35">
      <c r="A2168">
        <v>2167</v>
      </c>
      <c r="B2168">
        <v>1</v>
      </c>
      <c r="C2168">
        <v>91</v>
      </c>
      <c r="D2168">
        <v>64</v>
      </c>
      <c r="E2168">
        <v>24</v>
      </c>
      <c r="F2168">
        <v>0</v>
      </c>
      <c r="G2168">
        <v>29.2</v>
      </c>
      <c r="H2168">
        <v>0.192</v>
      </c>
      <c r="I2168">
        <v>21</v>
      </c>
      <c r="J2168">
        <v>0</v>
      </c>
      <c r="K2168" t="str">
        <f t="shared" si="33"/>
        <v>NO-DIABETES</v>
      </c>
    </row>
    <row r="2169" spans="1:11" x14ac:dyDescent="0.35">
      <c r="A2169">
        <v>2168</v>
      </c>
      <c r="B2169">
        <v>4</v>
      </c>
      <c r="C2169">
        <v>91</v>
      </c>
      <c r="D2169">
        <v>70</v>
      </c>
      <c r="E2169">
        <v>32</v>
      </c>
      <c r="F2169">
        <v>88</v>
      </c>
      <c r="G2169">
        <v>33.1</v>
      </c>
      <c r="H2169">
        <v>0.44600000000000001</v>
      </c>
      <c r="I2169">
        <v>22</v>
      </c>
      <c r="J2169">
        <v>0</v>
      </c>
      <c r="K2169" t="str">
        <f t="shared" si="33"/>
        <v>NO-DIABETES</v>
      </c>
    </row>
    <row r="2170" spans="1:11" x14ac:dyDescent="0.35">
      <c r="A2170">
        <v>2169</v>
      </c>
      <c r="B2170">
        <v>3</v>
      </c>
      <c r="C2170">
        <v>139</v>
      </c>
      <c r="D2170">
        <v>54</v>
      </c>
      <c r="E2170">
        <v>0</v>
      </c>
      <c r="F2170">
        <v>0</v>
      </c>
      <c r="G2170">
        <v>25.6</v>
      </c>
      <c r="H2170">
        <v>0.40200000000000002</v>
      </c>
      <c r="I2170">
        <v>22</v>
      </c>
      <c r="J2170">
        <v>1</v>
      </c>
      <c r="K2170" t="str">
        <f t="shared" si="33"/>
        <v>NO-DIABETES</v>
      </c>
    </row>
    <row r="2171" spans="1:11" x14ac:dyDescent="0.35">
      <c r="A2171">
        <v>2170</v>
      </c>
      <c r="B2171">
        <v>6</v>
      </c>
      <c r="C2171">
        <v>119</v>
      </c>
      <c r="D2171">
        <v>50</v>
      </c>
      <c r="E2171">
        <v>22</v>
      </c>
      <c r="F2171">
        <v>176</v>
      </c>
      <c r="G2171">
        <v>27.1</v>
      </c>
      <c r="H2171">
        <v>1.3180000000000001</v>
      </c>
      <c r="I2171">
        <v>33</v>
      </c>
      <c r="J2171">
        <v>1</v>
      </c>
      <c r="K2171" t="str">
        <f t="shared" si="33"/>
        <v>NO-DIABETES</v>
      </c>
    </row>
    <row r="2172" spans="1:11" x14ac:dyDescent="0.35">
      <c r="A2172">
        <v>2171</v>
      </c>
      <c r="B2172">
        <v>2</v>
      </c>
      <c r="C2172">
        <v>146</v>
      </c>
      <c r="D2172">
        <v>76</v>
      </c>
      <c r="E2172">
        <v>35</v>
      </c>
      <c r="F2172">
        <v>194</v>
      </c>
      <c r="G2172">
        <v>38.200000000000003</v>
      </c>
      <c r="H2172">
        <v>0.32900000000000001</v>
      </c>
      <c r="I2172">
        <v>29</v>
      </c>
      <c r="J2172">
        <v>0</v>
      </c>
      <c r="K2172" t="str">
        <f t="shared" si="33"/>
        <v xml:space="preserve"> PREDIABETES</v>
      </c>
    </row>
    <row r="2173" spans="1:11" x14ac:dyDescent="0.35">
      <c r="A2173">
        <v>2172</v>
      </c>
      <c r="B2173">
        <v>9</v>
      </c>
      <c r="C2173">
        <v>184</v>
      </c>
      <c r="D2173">
        <v>85</v>
      </c>
      <c r="E2173">
        <v>15</v>
      </c>
      <c r="F2173">
        <v>0</v>
      </c>
      <c r="G2173">
        <v>30</v>
      </c>
      <c r="H2173">
        <v>1.2130000000000001</v>
      </c>
      <c r="I2173">
        <v>49</v>
      </c>
      <c r="J2173">
        <v>1</v>
      </c>
      <c r="K2173" t="str">
        <f t="shared" si="33"/>
        <v xml:space="preserve"> PREDIABETES</v>
      </c>
    </row>
    <row r="2174" spans="1:11" x14ac:dyDescent="0.35">
      <c r="A2174">
        <v>2173</v>
      </c>
      <c r="B2174">
        <v>10</v>
      </c>
      <c r="C2174">
        <v>122</v>
      </c>
      <c r="D2174">
        <v>68</v>
      </c>
      <c r="E2174">
        <v>0</v>
      </c>
      <c r="F2174">
        <v>0</v>
      </c>
      <c r="G2174">
        <v>31.2</v>
      </c>
      <c r="H2174">
        <v>0.25800000000000001</v>
      </c>
      <c r="I2174">
        <v>41</v>
      </c>
      <c r="J2174">
        <v>0</v>
      </c>
      <c r="K2174" t="str">
        <f t="shared" si="33"/>
        <v>NO-DIABETES</v>
      </c>
    </row>
    <row r="2175" spans="1:11" x14ac:dyDescent="0.35">
      <c r="A2175">
        <v>2174</v>
      </c>
      <c r="B2175">
        <v>0</v>
      </c>
      <c r="C2175">
        <v>165</v>
      </c>
      <c r="D2175">
        <v>90</v>
      </c>
      <c r="E2175">
        <v>33</v>
      </c>
      <c r="F2175">
        <v>680</v>
      </c>
      <c r="G2175">
        <v>52.3</v>
      </c>
      <c r="H2175">
        <v>0.42699999999999999</v>
      </c>
      <c r="I2175">
        <v>23</v>
      </c>
      <c r="J2175">
        <v>0</v>
      </c>
      <c r="K2175" t="str">
        <f t="shared" si="33"/>
        <v xml:space="preserve"> PREDIABETES</v>
      </c>
    </row>
    <row r="2176" spans="1:11" x14ac:dyDescent="0.35">
      <c r="A2176">
        <v>2175</v>
      </c>
      <c r="B2176">
        <v>9</v>
      </c>
      <c r="C2176">
        <v>124</v>
      </c>
      <c r="D2176">
        <v>70</v>
      </c>
      <c r="E2176">
        <v>33</v>
      </c>
      <c r="F2176">
        <v>402</v>
      </c>
      <c r="G2176">
        <v>35.4</v>
      </c>
      <c r="H2176">
        <v>0.28199999999999997</v>
      </c>
      <c r="I2176">
        <v>34</v>
      </c>
      <c r="J2176">
        <v>0</v>
      </c>
      <c r="K2176" t="str">
        <f t="shared" si="33"/>
        <v>NO-DIABETES</v>
      </c>
    </row>
    <row r="2177" spans="1:11" x14ac:dyDescent="0.35">
      <c r="A2177">
        <v>2176</v>
      </c>
      <c r="B2177">
        <v>1</v>
      </c>
      <c r="C2177">
        <v>111</v>
      </c>
      <c r="D2177">
        <v>86</v>
      </c>
      <c r="E2177">
        <v>19</v>
      </c>
      <c r="F2177">
        <v>0</v>
      </c>
      <c r="G2177">
        <v>30.1</v>
      </c>
      <c r="H2177">
        <v>0.14299999999999999</v>
      </c>
      <c r="I2177">
        <v>23</v>
      </c>
      <c r="J2177">
        <v>0</v>
      </c>
      <c r="K2177" t="str">
        <f t="shared" si="33"/>
        <v>NO-DIABETES</v>
      </c>
    </row>
    <row r="2178" spans="1:11" x14ac:dyDescent="0.35">
      <c r="A2178">
        <v>2177</v>
      </c>
      <c r="B2178">
        <v>9</v>
      </c>
      <c r="C2178">
        <v>106</v>
      </c>
      <c r="D2178">
        <v>52</v>
      </c>
      <c r="E2178">
        <v>0</v>
      </c>
      <c r="F2178">
        <v>0</v>
      </c>
      <c r="G2178">
        <v>31.2</v>
      </c>
      <c r="H2178">
        <v>0.38</v>
      </c>
      <c r="I2178">
        <v>42</v>
      </c>
      <c r="J2178">
        <v>0</v>
      </c>
      <c r="K2178" t="str">
        <f t="shared" si="33"/>
        <v>NO-DIABETES</v>
      </c>
    </row>
    <row r="2179" spans="1:11" x14ac:dyDescent="0.35">
      <c r="A2179">
        <v>2178</v>
      </c>
      <c r="B2179">
        <v>2</v>
      </c>
      <c r="C2179">
        <v>129</v>
      </c>
      <c r="D2179">
        <v>84</v>
      </c>
      <c r="E2179">
        <v>0</v>
      </c>
      <c r="F2179">
        <v>0</v>
      </c>
      <c r="G2179">
        <v>28</v>
      </c>
      <c r="H2179">
        <v>0.28399999999999997</v>
      </c>
      <c r="I2179">
        <v>27</v>
      </c>
      <c r="J2179">
        <v>0</v>
      </c>
      <c r="K2179" t="str">
        <f t="shared" ref="K2179:K2242" si="34">IF(C2179&gt;=140," PREDIABETES","NO-DIABETES")</f>
        <v>NO-DIABETES</v>
      </c>
    </row>
    <row r="2180" spans="1:11" x14ac:dyDescent="0.35">
      <c r="A2180">
        <v>2179</v>
      </c>
      <c r="B2180">
        <v>2</v>
      </c>
      <c r="C2180">
        <v>90</v>
      </c>
      <c r="D2180">
        <v>80</v>
      </c>
      <c r="E2180">
        <v>14</v>
      </c>
      <c r="F2180">
        <v>55</v>
      </c>
      <c r="G2180">
        <v>24.4</v>
      </c>
      <c r="H2180">
        <v>0.249</v>
      </c>
      <c r="I2180">
        <v>24</v>
      </c>
      <c r="J2180">
        <v>0</v>
      </c>
      <c r="K2180" t="str">
        <f t="shared" si="34"/>
        <v>NO-DIABETES</v>
      </c>
    </row>
    <row r="2181" spans="1:11" x14ac:dyDescent="0.35">
      <c r="A2181">
        <v>2180</v>
      </c>
      <c r="B2181">
        <v>0</v>
      </c>
      <c r="C2181">
        <v>86</v>
      </c>
      <c r="D2181">
        <v>68</v>
      </c>
      <c r="E2181">
        <v>32</v>
      </c>
      <c r="F2181">
        <v>0</v>
      </c>
      <c r="G2181">
        <v>35.799999999999997</v>
      </c>
      <c r="H2181">
        <v>0.23799999999999999</v>
      </c>
      <c r="I2181">
        <v>25</v>
      </c>
      <c r="J2181">
        <v>0</v>
      </c>
      <c r="K2181" t="str">
        <f t="shared" si="34"/>
        <v>NO-DIABETES</v>
      </c>
    </row>
    <row r="2182" spans="1:11" x14ac:dyDescent="0.35">
      <c r="A2182">
        <v>2181</v>
      </c>
      <c r="B2182">
        <v>12</v>
      </c>
      <c r="C2182">
        <v>92</v>
      </c>
      <c r="D2182">
        <v>62</v>
      </c>
      <c r="E2182">
        <v>7</v>
      </c>
      <c r="F2182">
        <v>258</v>
      </c>
      <c r="G2182">
        <v>27.6</v>
      </c>
      <c r="H2182">
        <v>0.92600000000000005</v>
      </c>
      <c r="I2182">
        <v>44</v>
      </c>
      <c r="J2182">
        <v>1</v>
      </c>
      <c r="K2182" t="str">
        <f t="shared" si="34"/>
        <v>NO-DIABETES</v>
      </c>
    </row>
    <row r="2183" spans="1:11" x14ac:dyDescent="0.35">
      <c r="A2183">
        <v>2182</v>
      </c>
      <c r="B2183">
        <v>1</v>
      </c>
      <c r="C2183">
        <v>113</v>
      </c>
      <c r="D2183">
        <v>64</v>
      </c>
      <c r="E2183">
        <v>35</v>
      </c>
      <c r="F2183">
        <v>0</v>
      </c>
      <c r="G2183">
        <v>33.6</v>
      </c>
      <c r="H2183">
        <v>0.54300000000000004</v>
      </c>
      <c r="I2183">
        <v>21</v>
      </c>
      <c r="J2183">
        <v>1</v>
      </c>
      <c r="K2183" t="str">
        <f t="shared" si="34"/>
        <v>NO-DIABETES</v>
      </c>
    </row>
    <row r="2184" spans="1:11" x14ac:dyDescent="0.35">
      <c r="A2184">
        <v>2183</v>
      </c>
      <c r="B2184">
        <v>3</v>
      </c>
      <c r="C2184">
        <v>111</v>
      </c>
      <c r="D2184">
        <v>56</v>
      </c>
      <c r="E2184">
        <v>39</v>
      </c>
      <c r="F2184">
        <v>0</v>
      </c>
      <c r="G2184">
        <v>30.1</v>
      </c>
      <c r="H2184">
        <v>0.55700000000000005</v>
      </c>
      <c r="I2184">
        <v>30</v>
      </c>
      <c r="J2184">
        <v>0</v>
      </c>
      <c r="K2184" t="str">
        <f t="shared" si="34"/>
        <v>NO-DIABETES</v>
      </c>
    </row>
    <row r="2185" spans="1:11" x14ac:dyDescent="0.35">
      <c r="A2185">
        <v>2184</v>
      </c>
      <c r="B2185">
        <v>2</v>
      </c>
      <c r="C2185">
        <v>114</v>
      </c>
      <c r="D2185">
        <v>68</v>
      </c>
      <c r="E2185">
        <v>22</v>
      </c>
      <c r="F2185">
        <v>0</v>
      </c>
      <c r="G2185">
        <v>28.7</v>
      </c>
      <c r="H2185">
        <v>9.1999999999999998E-2</v>
      </c>
      <c r="I2185">
        <v>25</v>
      </c>
      <c r="J2185">
        <v>0</v>
      </c>
      <c r="K2185" t="str">
        <f t="shared" si="34"/>
        <v>NO-DIABETES</v>
      </c>
    </row>
    <row r="2186" spans="1:11" x14ac:dyDescent="0.35">
      <c r="A2186">
        <v>2185</v>
      </c>
      <c r="B2186">
        <v>1</v>
      </c>
      <c r="C2186">
        <v>193</v>
      </c>
      <c r="D2186">
        <v>50</v>
      </c>
      <c r="E2186">
        <v>16</v>
      </c>
      <c r="F2186">
        <v>375</v>
      </c>
      <c r="G2186">
        <v>25.9</v>
      </c>
      <c r="H2186">
        <v>0.65500000000000003</v>
      </c>
      <c r="I2186">
        <v>24</v>
      </c>
      <c r="J2186">
        <v>0</v>
      </c>
      <c r="K2186" t="str">
        <f t="shared" si="34"/>
        <v xml:space="preserve"> PREDIABETES</v>
      </c>
    </row>
    <row r="2187" spans="1:11" x14ac:dyDescent="0.35">
      <c r="A2187">
        <v>2186</v>
      </c>
      <c r="B2187">
        <v>11</v>
      </c>
      <c r="C2187">
        <v>155</v>
      </c>
      <c r="D2187">
        <v>76</v>
      </c>
      <c r="E2187">
        <v>28</v>
      </c>
      <c r="F2187">
        <v>150</v>
      </c>
      <c r="G2187">
        <v>33.299999999999997</v>
      </c>
      <c r="H2187">
        <v>1.353</v>
      </c>
      <c r="I2187">
        <v>51</v>
      </c>
      <c r="J2187">
        <v>1</v>
      </c>
      <c r="K2187" t="str">
        <f t="shared" si="34"/>
        <v xml:space="preserve"> PREDIABETES</v>
      </c>
    </row>
    <row r="2188" spans="1:11" x14ac:dyDescent="0.35">
      <c r="A2188">
        <v>2187</v>
      </c>
      <c r="B2188">
        <v>3</v>
      </c>
      <c r="C2188">
        <v>191</v>
      </c>
      <c r="D2188">
        <v>68</v>
      </c>
      <c r="E2188">
        <v>15</v>
      </c>
      <c r="F2188">
        <v>130</v>
      </c>
      <c r="G2188">
        <v>30.9</v>
      </c>
      <c r="H2188">
        <v>0.29899999999999999</v>
      </c>
      <c r="I2188">
        <v>34</v>
      </c>
      <c r="J2188">
        <v>0</v>
      </c>
      <c r="K2188" t="str">
        <f t="shared" si="34"/>
        <v xml:space="preserve"> PREDIABETES</v>
      </c>
    </row>
    <row r="2189" spans="1:11" x14ac:dyDescent="0.35">
      <c r="A2189">
        <v>2188</v>
      </c>
      <c r="B2189">
        <v>3</v>
      </c>
      <c r="C2189">
        <v>141</v>
      </c>
      <c r="D2189">
        <v>0</v>
      </c>
      <c r="E2189">
        <v>0</v>
      </c>
      <c r="F2189">
        <v>0</v>
      </c>
      <c r="G2189">
        <v>30</v>
      </c>
      <c r="H2189">
        <v>0.76100000000000001</v>
      </c>
      <c r="I2189">
        <v>27</v>
      </c>
      <c r="J2189">
        <v>1</v>
      </c>
      <c r="K2189" t="str">
        <f t="shared" si="34"/>
        <v xml:space="preserve"> PREDIABETES</v>
      </c>
    </row>
    <row r="2190" spans="1:11" x14ac:dyDescent="0.35">
      <c r="A2190">
        <v>2189</v>
      </c>
      <c r="B2190">
        <v>4</v>
      </c>
      <c r="C2190">
        <v>95</v>
      </c>
      <c r="D2190">
        <v>70</v>
      </c>
      <c r="E2190">
        <v>32</v>
      </c>
      <c r="F2190">
        <v>0</v>
      </c>
      <c r="G2190">
        <v>32.1</v>
      </c>
      <c r="H2190">
        <v>0.61199999999999999</v>
      </c>
      <c r="I2190">
        <v>24</v>
      </c>
      <c r="J2190">
        <v>0</v>
      </c>
      <c r="K2190" t="str">
        <f t="shared" si="34"/>
        <v>NO-DIABETES</v>
      </c>
    </row>
    <row r="2191" spans="1:11" x14ac:dyDescent="0.35">
      <c r="A2191">
        <v>2190</v>
      </c>
      <c r="B2191">
        <v>3</v>
      </c>
      <c r="C2191">
        <v>142</v>
      </c>
      <c r="D2191">
        <v>80</v>
      </c>
      <c r="E2191">
        <v>15</v>
      </c>
      <c r="F2191">
        <v>0</v>
      </c>
      <c r="G2191">
        <v>32.4</v>
      </c>
      <c r="H2191">
        <v>0.2</v>
      </c>
      <c r="I2191">
        <v>63</v>
      </c>
      <c r="J2191">
        <v>0</v>
      </c>
      <c r="K2191" t="str">
        <f t="shared" si="34"/>
        <v xml:space="preserve"> PREDIABETES</v>
      </c>
    </row>
    <row r="2192" spans="1:11" x14ac:dyDescent="0.35">
      <c r="A2192">
        <v>2191</v>
      </c>
      <c r="B2192">
        <v>4</v>
      </c>
      <c r="C2192">
        <v>123</v>
      </c>
      <c r="D2192">
        <v>62</v>
      </c>
      <c r="E2192">
        <v>0</v>
      </c>
      <c r="F2192">
        <v>0</v>
      </c>
      <c r="G2192">
        <v>32</v>
      </c>
      <c r="H2192">
        <v>0.22600000000000001</v>
      </c>
      <c r="I2192">
        <v>35</v>
      </c>
      <c r="J2192">
        <v>1</v>
      </c>
      <c r="K2192" t="str">
        <f t="shared" si="34"/>
        <v>NO-DIABETES</v>
      </c>
    </row>
    <row r="2193" spans="1:11" x14ac:dyDescent="0.35">
      <c r="A2193">
        <v>2192</v>
      </c>
      <c r="B2193">
        <v>5</v>
      </c>
      <c r="C2193">
        <v>96</v>
      </c>
      <c r="D2193">
        <v>74</v>
      </c>
      <c r="E2193">
        <v>18</v>
      </c>
      <c r="F2193">
        <v>67</v>
      </c>
      <c r="G2193">
        <v>33.6</v>
      </c>
      <c r="H2193">
        <v>0.997</v>
      </c>
      <c r="I2193">
        <v>43</v>
      </c>
      <c r="J2193">
        <v>0</v>
      </c>
      <c r="K2193" t="str">
        <f t="shared" si="34"/>
        <v>NO-DIABETES</v>
      </c>
    </row>
    <row r="2194" spans="1:11" x14ac:dyDescent="0.35">
      <c r="A2194">
        <v>2193</v>
      </c>
      <c r="B2194">
        <v>0</v>
      </c>
      <c r="C2194">
        <v>138</v>
      </c>
      <c r="D2194">
        <v>0</v>
      </c>
      <c r="E2194">
        <v>0</v>
      </c>
      <c r="F2194">
        <v>0</v>
      </c>
      <c r="G2194">
        <v>36.299999999999997</v>
      </c>
      <c r="H2194">
        <v>0.93300000000000005</v>
      </c>
      <c r="I2194">
        <v>25</v>
      </c>
      <c r="J2194">
        <v>1</v>
      </c>
      <c r="K2194" t="str">
        <f t="shared" si="34"/>
        <v>NO-DIABETES</v>
      </c>
    </row>
    <row r="2195" spans="1:11" x14ac:dyDescent="0.35">
      <c r="A2195">
        <v>2194</v>
      </c>
      <c r="B2195">
        <v>2</v>
      </c>
      <c r="C2195">
        <v>128</v>
      </c>
      <c r="D2195">
        <v>64</v>
      </c>
      <c r="E2195">
        <v>42</v>
      </c>
      <c r="F2195">
        <v>0</v>
      </c>
      <c r="G2195">
        <v>40</v>
      </c>
      <c r="H2195">
        <v>1.101</v>
      </c>
      <c r="I2195">
        <v>24</v>
      </c>
      <c r="J2195">
        <v>0</v>
      </c>
      <c r="K2195" t="str">
        <f t="shared" si="34"/>
        <v>NO-DIABETES</v>
      </c>
    </row>
    <row r="2196" spans="1:11" x14ac:dyDescent="0.35">
      <c r="A2196">
        <v>2195</v>
      </c>
      <c r="B2196">
        <v>0</v>
      </c>
      <c r="C2196">
        <v>102</v>
      </c>
      <c r="D2196">
        <v>52</v>
      </c>
      <c r="E2196">
        <v>0</v>
      </c>
      <c r="F2196">
        <v>0</v>
      </c>
      <c r="G2196">
        <v>25.1</v>
      </c>
      <c r="H2196">
        <v>7.8E-2</v>
      </c>
      <c r="I2196">
        <v>21</v>
      </c>
      <c r="J2196">
        <v>0</v>
      </c>
      <c r="K2196" t="str">
        <f t="shared" si="34"/>
        <v>NO-DIABETES</v>
      </c>
    </row>
    <row r="2197" spans="1:11" x14ac:dyDescent="0.35">
      <c r="A2197">
        <v>2196</v>
      </c>
      <c r="B2197">
        <v>2</v>
      </c>
      <c r="C2197">
        <v>146</v>
      </c>
      <c r="D2197">
        <v>0</v>
      </c>
      <c r="E2197">
        <v>0</v>
      </c>
      <c r="F2197">
        <v>0</v>
      </c>
      <c r="G2197">
        <v>27.5</v>
      </c>
      <c r="H2197">
        <v>0.24</v>
      </c>
      <c r="I2197">
        <v>28</v>
      </c>
      <c r="J2197">
        <v>1</v>
      </c>
      <c r="K2197" t="str">
        <f t="shared" si="34"/>
        <v xml:space="preserve"> PREDIABETES</v>
      </c>
    </row>
    <row r="2198" spans="1:11" x14ac:dyDescent="0.35">
      <c r="A2198">
        <v>2197</v>
      </c>
      <c r="B2198">
        <v>10</v>
      </c>
      <c r="C2198">
        <v>101</v>
      </c>
      <c r="D2198">
        <v>86</v>
      </c>
      <c r="E2198">
        <v>37</v>
      </c>
      <c r="F2198">
        <v>0</v>
      </c>
      <c r="G2198">
        <v>45.6</v>
      </c>
      <c r="H2198">
        <v>1.1359999999999999</v>
      </c>
      <c r="I2198">
        <v>38</v>
      </c>
      <c r="J2198">
        <v>1</v>
      </c>
      <c r="K2198" t="str">
        <f t="shared" si="34"/>
        <v>NO-DIABETES</v>
      </c>
    </row>
    <row r="2199" spans="1:11" x14ac:dyDescent="0.35">
      <c r="A2199">
        <v>2198</v>
      </c>
      <c r="B2199">
        <v>2</v>
      </c>
      <c r="C2199">
        <v>108</v>
      </c>
      <c r="D2199">
        <v>62</v>
      </c>
      <c r="E2199">
        <v>32</v>
      </c>
      <c r="F2199">
        <v>56</v>
      </c>
      <c r="G2199">
        <v>25.2</v>
      </c>
      <c r="H2199">
        <v>0.128</v>
      </c>
      <c r="I2199">
        <v>21</v>
      </c>
      <c r="J2199">
        <v>0</v>
      </c>
      <c r="K2199" t="str">
        <f t="shared" si="34"/>
        <v>NO-DIABETES</v>
      </c>
    </row>
    <row r="2200" spans="1:11" x14ac:dyDescent="0.35">
      <c r="A2200">
        <v>2199</v>
      </c>
      <c r="B2200">
        <v>3</v>
      </c>
      <c r="C2200">
        <v>122</v>
      </c>
      <c r="D2200">
        <v>78</v>
      </c>
      <c r="E2200">
        <v>0</v>
      </c>
      <c r="F2200">
        <v>0</v>
      </c>
      <c r="G2200">
        <v>23</v>
      </c>
      <c r="H2200">
        <v>0.254</v>
      </c>
      <c r="I2200">
        <v>40</v>
      </c>
      <c r="J2200">
        <v>0</v>
      </c>
      <c r="K2200" t="str">
        <f t="shared" si="34"/>
        <v>NO-DIABETES</v>
      </c>
    </row>
    <row r="2201" spans="1:11" x14ac:dyDescent="0.35">
      <c r="A2201">
        <v>2200</v>
      </c>
      <c r="B2201">
        <v>1</v>
      </c>
      <c r="C2201">
        <v>71</v>
      </c>
      <c r="D2201">
        <v>78</v>
      </c>
      <c r="E2201">
        <v>50</v>
      </c>
      <c r="F2201">
        <v>45</v>
      </c>
      <c r="G2201">
        <v>33.200000000000003</v>
      </c>
      <c r="H2201">
        <v>0.42199999999999999</v>
      </c>
      <c r="I2201">
        <v>21</v>
      </c>
      <c r="J2201">
        <v>0</v>
      </c>
      <c r="K2201" t="str">
        <f t="shared" si="34"/>
        <v>NO-DIABETES</v>
      </c>
    </row>
    <row r="2202" spans="1:11" x14ac:dyDescent="0.35">
      <c r="A2202">
        <v>2201</v>
      </c>
      <c r="B2202">
        <v>13</v>
      </c>
      <c r="C2202">
        <v>106</v>
      </c>
      <c r="D2202">
        <v>70</v>
      </c>
      <c r="E2202">
        <v>0</v>
      </c>
      <c r="F2202">
        <v>0</v>
      </c>
      <c r="G2202">
        <v>34.200000000000003</v>
      </c>
      <c r="H2202">
        <v>0.251</v>
      </c>
      <c r="I2202">
        <v>52</v>
      </c>
      <c r="J2202">
        <v>0</v>
      </c>
      <c r="K2202" t="str">
        <f t="shared" si="34"/>
        <v>NO-DIABETES</v>
      </c>
    </row>
    <row r="2203" spans="1:11" x14ac:dyDescent="0.35">
      <c r="A2203">
        <v>2202</v>
      </c>
      <c r="B2203">
        <v>2</v>
      </c>
      <c r="C2203">
        <v>100</v>
      </c>
      <c r="D2203">
        <v>70</v>
      </c>
      <c r="E2203">
        <v>52</v>
      </c>
      <c r="F2203">
        <v>57</v>
      </c>
      <c r="G2203">
        <v>40.5</v>
      </c>
      <c r="H2203">
        <v>0.67700000000000005</v>
      </c>
      <c r="I2203">
        <v>25</v>
      </c>
      <c r="J2203">
        <v>0</v>
      </c>
      <c r="K2203" t="str">
        <f t="shared" si="34"/>
        <v>NO-DIABETES</v>
      </c>
    </row>
    <row r="2204" spans="1:11" x14ac:dyDescent="0.35">
      <c r="A2204">
        <v>2203</v>
      </c>
      <c r="B2204">
        <v>7</v>
      </c>
      <c r="C2204">
        <v>106</v>
      </c>
      <c r="D2204">
        <v>60</v>
      </c>
      <c r="E2204">
        <v>24</v>
      </c>
      <c r="F2204">
        <v>0</v>
      </c>
      <c r="G2204">
        <v>26.5</v>
      </c>
      <c r="H2204">
        <v>0.29599999999999999</v>
      </c>
      <c r="I2204">
        <v>29</v>
      </c>
      <c r="J2204">
        <v>1</v>
      </c>
      <c r="K2204" t="str">
        <f t="shared" si="34"/>
        <v>NO-DIABETES</v>
      </c>
    </row>
    <row r="2205" spans="1:11" x14ac:dyDescent="0.35">
      <c r="A2205">
        <v>2204</v>
      </c>
      <c r="B2205">
        <v>0</v>
      </c>
      <c r="C2205">
        <v>104</v>
      </c>
      <c r="D2205">
        <v>64</v>
      </c>
      <c r="E2205">
        <v>23</v>
      </c>
      <c r="F2205">
        <v>116</v>
      </c>
      <c r="G2205">
        <v>27.8</v>
      </c>
      <c r="H2205">
        <v>0.45400000000000001</v>
      </c>
      <c r="I2205">
        <v>23</v>
      </c>
      <c r="J2205">
        <v>0</v>
      </c>
      <c r="K2205" t="str">
        <f t="shared" si="34"/>
        <v>NO-DIABETES</v>
      </c>
    </row>
    <row r="2206" spans="1:11" x14ac:dyDescent="0.35">
      <c r="A2206">
        <v>2205</v>
      </c>
      <c r="B2206">
        <v>5</v>
      </c>
      <c r="C2206">
        <v>114</v>
      </c>
      <c r="D2206">
        <v>74</v>
      </c>
      <c r="E2206">
        <v>0</v>
      </c>
      <c r="F2206">
        <v>0</v>
      </c>
      <c r="G2206">
        <v>24.9</v>
      </c>
      <c r="H2206">
        <v>0.74399999999999999</v>
      </c>
      <c r="I2206">
        <v>57</v>
      </c>
      <c r="J2206">
        <v>0</v>
      </c>
      <c r="K2206" t="str">
        <f t="shared" si="34"/>
        <v>NO-DIABETES</v>
      </c>
    </row>
    <row r="2207" spans="1:11" x14ac:dyDescent="0.35">
      <c r="A2207">
        <v>2206</v>
      </c>
      <c r="B2207">
        <v>2</v>
      </c>
      <c r="C2207">
        <v>108</v>
      </c>
      <c r="D2207">
        <v>62</v>
      </c>
      <c r="E2207">
        <v>10</v>
      </c>
      <c r="F2207">
        <v>278</v>
      </c>
      <c r="G2207">
        <v>25.3</v>
      </c>
      <c r="H2207">
        <v>0.88100000000000001</v>
      </c>
      <c r="I2207">
        <v>22</v>
      </c>
      <c r="J2207">
        <v>0</v>
      </c>
      <c r="K2207" t="str">
        <f t="shared" si="34"/>
        <v>NO-DIABETES</v>
      </c>
    </row>
    <row r="2208" spans="1:11" x14ac:dyDescent="0.35">
      <c r="A2208">
        <v>2207</v>
      </c>
      <c r="B2208">
        <v>0</v>
      </c>
      <c r="C2208">
        <v>146</v>
      </c>
      <c r="D2208">
        <v>70</v>
      </c>
      <c r="E2208">
        <v>0</v>
      </c>
      <c r="F2208">
        <v>0</v>
      </c>
      <c r="G2208">
        <v>37.9</v>
      </c>
      <c r="H2208">
        <v>0.33400000000000002</v>
      </c>
      <c r="I2208">
        <v>28</v>
      </c>
      <c r="J2208">
        <v>1</v>
      </c>
      <c r="K2208" t="str">
        <f t="shared" si="34"/>
        <v xml:space="preserve"> PREDIABETES</v>
      </c>
    </row>
    <row r="2209" spans="1:11" x14ac:dyDescent="0.35">
      <c r="A2209">
        <v>2208</v>
      </c>
      <c r="B2209">
        <v>10</v>
      </c>
      <c r="C2209">
        <v>129</v>
      </c>
      <c r="D2209">
        <v>76</v>
      </c>
      <c r="E2209">
        <v>28</v>
      </c>
      <c r="F2209">
        <v>122</v>
      </c>
      <c r="G2209">
        <v>35.9</v>
      </c>
      <c r="H2209">
        <v>0.28000000000000003</v>
      </c>
      <c r="I2209">
        <v>39</v>
      </c>
      <c r="J2209">
        <v>0</v>
      </c>
      <c r="K2209" t="str">
        <f t="shared" si="34"/>
        <v>NO-DIABETES</v>
      </c>
    </row>
    <row r="2210" spans="1:11" x14ac:dyDescent="0.35">
      <c r="A2210">
        <v>2209</v>
      </c>
      <c r="B2210">
        <v>7</v>
      </c>
      <c r="C2210">
        <v>133</v>
      </c>
      <c r="D2210">
        <v>88</v>
      </c>
      <c r="E2210">
        <v>15</v>
      </c>
      <c r="F2210">
        <v>155</v>
      </c>
      <c r="G2210">
        <v>32.4</v>
      </c>
      <c r="H2210">
        <v>0.26200000000000001</v>
      </c>
      <c r="I2210">
        <v>37</v>
      </c>
      <c r="J2210">
        <v>0</v>
      </c>
      <c r="K2210" t="str">
        <f t="shared" si="34"/>
        <v>NO-DIABETES</v>
      </c>
    </row>
    <row r="2211" spans="1:11" x14ac:dyDescent="0.35">
      <c r="A2211">
        <v>2210</v>
      </c>
      <c r="B2211">
        <v>7</v>
      </c>
      <c r="C2211">
        <v>161</v>
      </c>
      <c r="D2211">
        <v>86</v>
      </c>
      <c r="E2211">
        <v>0</v>
      </c>
      <c r="F2211">
        <v>0</v>
      </c>
      <c r="G2211">
        <v>30.4</v>
      </c>
      <c r="H2211">
        <v>0.16500000000000001</v>
      </c>
      <c r="I2211">
        <v>47</v>
      </c>
      <c r="J2211">
        <v>1</v>
      </c>
      <c r="K2211" t="str">
        <f t="shared" si="34"/>
        <v xml:space="preserve"> PREDIABETES</v>
      </c>
    </row>
    <row r="2212" spans="1:11" x14ac:dyDescent="0.35">
      <c r="A2212">
        <v>2211</v>
      </c>
      <c r="B2212">
        <v>2</v>
      </c>
      <c r="C2212">
        <v>108</v>
      </c>
      <c r="D2212">
        <v>80</v>
      </c>
      <c r="E2212">
        <v>0</v>
      </c>
      <c r="F2212">
        <v>0</v>
      </c>
      <c r="G2212">
        <v>27</v>
      </c>
      <c r="H2212">
        <v>0.25900000000000001</v>
      </c>
      <c r="I2212">
        <v>52</v>
      </c>
      <c r="J2212">
        <v>1</v>
      </c>
      <c r="K2212" t="str">
        <f t="shared" si="34"/>
        <v>NO-DIABETES</v>
      </c>
    </row>
    <row r="2213" spans="1:11" x14ac:dyDescent="0.35">
      <c r="A2213">
        <v>2212</v>
      </c>
      <c r="B2213">
        <v>7</v>
      </c>
      <c r="C2213">
        <v>136</v>
      </c>
      <c r="D2213">
        <v>74</v>
      </c>
      <c r="E2213">
        <v>26</v>
      </c>
      <c r="F2213">
        <v>135</v>
      </c>
      <c r="G2213">
        <v>26</v>
      </c>
      <c r="H2213">
        <v>0.64700000000000002</v>
      </c>
      <c r="I2213">
        <v>51</v>
      </c>
      <c r="J2213">
        <v>0</v>
      </c>
      <c r="K2213" t="str">
        <f t="shared" si="34"/>
        <v>NO-DIABETES</v>
      </c>
    </row>
    <row r="2214" spans="1:11" x14ac:dyDescent="0.35">
      <c r="A2214">
        <v>2213</v>
      </c>
      <c r="B2214">
        <v>5</v>
      </c>
      <c r="C2214">
        <v>155</v>
      </c>
      <c r="D2214">
        <v>84</v>
      </c>
      <c r="E2214">
        <v>44</v>
      </c>
      <c r="F2214">
        <v>545</v>
      </c>
      <c r="G2214">
        <v>38.700000000000003</v>
      </c>
      <c r="H2214">
        <v>0.61899999999999999</v>
      </c>
      <c r="I2214">
        <v>34</v>
      </c>
      <c r="J2214">
        <v>0</v>
      </c>
      <c r="K2214" t="str">
        <f t="shared" si="34"/>
        <v xml:space="preserve"> PREDIABETES</v>
      </c>
    </row>
    <row r="2215" spans="1:11" x14ac:dyDescent="0.35">
      <c r="A2215">
        <v>2214</v>
      </c>
      <c r="B2215">
        <v>1</v>
      </c>
      <c r="C2215">
        <v>119</v>
      </c>
      <c r="D2215">
        <v>86</v>
      </c>
      <c r="E2215">
        <v>39</v>
      </c>
      <c r="F2215">
        <v>220</v>
      </c>
      <c r="G2215">
        <v>45.6</v>
      </c>
      <c r="H2215">
        <v>0.80800000000000005</v>
      </c>
      <c r="I2215">
        <v>29</v>
      </c>
      <c r="J2215">
        <v>1</v>
      </c>
      <c r="K2215" t="str">
        <f t="shared" si="34"/>
        <v>NO-DIABETES</v>
      </c>
    </row>
    <row r="2216" spans="1:11" x14ac:dyDescent="0.35">
      <c r="A2216">
        <v>2215</v>
      </c>
      <c r="B2216">
        <v>4</v>
      </c>
      <c r="C2216">
        <v>96</v>
      </c>
      <c r="D2216">
        <v>56</v>
      </c>
      <c r="E2216">
        <v>17</v>
      </c>
      <c r="F2216">
        <v>49</v>
      </c>
      <c r="G2216">
        <v>20.8</v>
      </c>
      <c r="H2216">
        <v>0.34</v>
      </c>
      <c r="I2216">
        <v>26</v>
      </c>
      <c r="J2216">
        <v>0</v>
      </c>
      <c r="K2216" t="str">
        <f t="shared" si="34"/>
        <v>NO-DIABETES</v>
      </c>
    </row>
    <row r="2217" spans="1:11" x14ac:dyDescent="0.35">
      <c r="A2217">
        <v>2216</v>
      </c>
      <c r="B2217">
        <v>5</v>
      </c>
      <c r="C2217">
        <v>108</v>
      </c>
      <c r="D2217">
        <v>72</v>
      </c>
      <c r="E2217">
        <v>43</v>
      </c>
      <c r="F2217">
        <v>75</v>
      </c>
      <c r="G2217">
        <v>36.1</v>
      </c>
      <c r="H2217">
        <v>0.26300000000000001</v>
      </c>
      <c r="I2217">
        <v>33</v>
      </c>
      <c r="J2217">
        <v>0</v>
      </c>
      <c r="K2217" t="str">
        <f t="shared" si="34"/>
        <v>NO-DIABETES</v>
      </c>
    </row>
    <row r="2218" spans="1:11" x14ac:dyDescent="0.35">
      <c r="A2218">
        <v>2217</v>
      </c>
      <c r="B2218">
        <v>0</v>
      </c>
      <c r="C2218">
        <v>78</v>
      </c>
      <c r="D2218">
        <v>88</v>
      </c>
      <c r="E2218">
        <v>29</v>
      </c>
      <c r="F2218">
        <v>40</v>
      </c>
      <c r="G2218">
        <v>36.9</v>
      </c>
      <c r="H2218">
        <v>0.434</v>
      </c>
      <c r="I2218">
        <v>21</v>
      </c>
      <c r="J2218">
        <v>0</v>
      </c>
      <c r="K2218" t="str">
        <f t="shared" si="34"/>
        <v>NO-DIABETES</v>
      </c>
    </row>
    <row r="2219" spans="1:11" x14ac:dyDescent="0.35">
      <c r="A2219">
        <v>2218</v>
      </c>
      <c r="B2219">
        <v>0</v>
      </c>
      <c r="C2219">
        <v>107</v>
      </c>
      <c r="D2219">
        <v>62</v>
      </c>
      <c r="E2219">
        <v>30</v>
      </c>
      <c r="F2219">
        <v>74</v>
      </c>
      <c r="G2219">
        <v>36.6</v>
      </c>
      <c r="H2219">
        <v>0.75700000000000001</v>
      </c>
      <c r="I2219">
        <v>25</v>
      </c>
      <c r="J2219">
        <v>1</v>
      </c>
      <c r="K2219" t="str">
        <f t="shared" si="34"/>
        <v>NO-DIABETES</v>
      </c>
    </row>
    <row r="2220" spans="1:11" x14ac:dyDescent="0.35">
      <c r="A2220">
        <v>2219</v>
      </c>
      <c r="B2220">
        <v>2</v>
      </c>
      <c r="C2220">
        <v>128</v>
      </c>
      <c r="D2220">
        <v>78</v>
      </c>
      <c r="E2220">
        <v>37</v>
      </c>
      <c r="F2220">
        <v>182</v>
      </c>
      <c r="G2220">
        <v>43.3</v>
      </c>
      <c r="H2220">
        <v>1.224</v>
      </c>
      <c r="I2220">
        <v>31</v>
      </c>
      <c r="J2220">
        <v>1</v>
      </c>
      <c r="K2220" t="str">
        <f t="shared" si="34"/>
        <v>NO-DIABETES</v>
      </c>
    </row>
    <row r="2221" spans="1:11" x14ac:dyDescent="0.35">
      <c r="A2221">
        <v>2220</v>
      </c>
      <c r="B2221">
        <v>1</v>
      </c>
      <c r="C2221">
        <v>128</v>
      </c>
      <c r="D2221">
        <v>48</v>
      </c>
      <c r="E2221">
        <v>45</v>
      </c>
      <c r="F2221">
        <v>194</v>
      </c>
      <c r="G2221">
        <v>40.5</v>
      </c>
      <c r="H2221">
        <v>0.61299999999999999</v>
      </c>
      <c r="I2221">
        <v>24</v>
      </c>
      <c r="J2221">
        <v>1</v>
      </c>
      <c r="K2221" t="str">
        <f t="shared" si="34"/>
        <v>NO-DIABETES</v>
      </c>
    </row>
    <row r="2222" spans="1:11" x14ac:dyDescent="0.35">
      <c r="A2222">
        <v>2221</v>
      </c>
      <c r="B2222">
        <v>0</v>
      </c>
      <c r="C2222">
        <v>161</v>
      </c>
      <c r="D2222">
        <v>50</v>
      </c>
      <c r="E2222">
        <v>0</v>
      </c>
      <c r="F2222">
        <v>0</v>
      </c>
      <c r="G2222">
        <v>21.9</v>
      </c>
      <c r="H2222">
        <v>0.254</v>
      </c>
      <c r="I2222">
        <v>65</v>
      </c>
      <c r="J2222">
        <v>0</v>
      </c>
      <c r="K2222" t="str">
        <f t="shared" si="34"/>
        <v xml:space="preserve"> PREDIABETES</v>
      </c>
    </row>
    <row r="2223" spans="1:11" x14ac:dyDescent="0.35">
      <c r="A2223">
        <v>2222</v>
      </c>
      <c r="B2223">
        <v>6</v>
      </c>
      <c r="C2223">
        <v>151</v>
      </c>
      <c r="D2223">
        <v>62</v>
      </c>
      <c r="E2223">
        <v>31</v>
      </c>
      <c r="F2223">
        <v>120</v>
      </c>
      <c r="G2223">
        <v>35.5</v>
      </c>
      <c r="H2223">
        <v>0.69199999999999995</v>
      </c>
      <c r="I2223">
        <v>28</v>
      </c>
      <c r="J2223">
        <v>0</v>
      </c>
      <c r="K2223" t="str">
        <f t="shared" si="34"/>
        <v xml:space="preserve"> PREDIABETES</v>
      </c>
    </row>
    <row r="2224" spans="1:11" x14ac:dyDescent="0.35">
      <c r="A2224">
        <v>2223</v>
      </c>
      <c r="B2224">
        <v>2</v>
      </c>
      <c r="C2224">
        <v>146</v>
      </c>
      <c r="D2224">
        <v>70</v>
      </c>
      <c r="E2224">
        <v>38</v>
      </c>
      <c r="F2224">
        <v>360</v>
      </c>
      <c r="G2224">
        <v>28</v>
      </c>
      <c r="H2224">
        <v>0.33700000000000002</v>
      </c>
      <c r="I2224">
        <v>29</v>
      </c>
      <c r="J2224">
        <v>1</v>
      </c>
      <c r="K2224" t="str">
        <f t="shared" si="34"/>
        <v xml:space="preserve"> PREDIABETES</v>
      </c>
    </row>
    <row r="2225" spans="1:11" x14ac:dyDescent="0.35">
      <c r="A2225">
        <v>2224</v>
      </c>
      <c r="B2225">
        <v>0</v>
      </c>
      <c r="C2225">
        <v>126</v>
      </c>
      <c r="D2225">
        <v>84</v>
      </c>
      <c r="E2225">
        <v>29</v>
      </c>
      <c r="F2225">
        <v>215</v>
      </c>
      <c r="G2225">
        <v>30.7</v>
      </c>
      <c r="H2225">
        <v>0.52</v>
      </c>
      <c r="I2225">
        <v>24</v>
      </c>
      <c r="J2225">
        <v>0</v>
      </c>
      <c r="K2225" t="str">
        <f t="shared" si="34"/>
        <v>NO-DIABETES</v>
      </c>
    </row>
    <row r="2226" spans="1:11" x14ac:dyDescent="0.35">
      <c r="A2226">
        <v>2225</v>
      </c>
      <c r="B2226">
        <v>14</v>
      </c>
      <c r="C2226">
        <v>100</v>
      </c>
      <c r="D2226">
        <v>78</v>
      </c>
      <c r="E2226">
        <v>25</v>
      </c>
      <c r="F2226">
        <v>184</v>
      </c>
      <c r="G2226">
        <v>36.6</v>
      </c>
      <c r="H2226">
        <v>0.41199999999999998</v>
      </c>
      <c r="I2226">
        <v>46</v>
      </c>
      <c r="J2226">
        <v>1</v>
      </c>
      <c r="K2226" t="str">
        <f t="shared" si="34"/>
        <v>NO-DIABETES</v>
      </c>
    </row>
    <row r="2227" spans="1:11" x14ac:dyDescent="0.35">
      <c r="A2227">
        <v>2226</v>
      </c>
      <c r="B2227">
        <v>3</v>
      </c>
      <c r="C2227">
        <v>82</v>
      </c>
      <c r="D2227">
        <v>70</v>
      </c>
      <c r="E2227">
        <v>0</v>
      </c>
      <c r="F2227">
        <v>0</v>
      </c>
      <c r="G2227">
        <v>21.1</v>
      </c>
      <c r="H2227">
        <v>0.38900000000000001</v>
      </c>
      <c r="I2227">
        <v>25</v>
      </c>
      <c r="J2227">
        <v>0</v>
      </c>
      <c r="K2227" t="str">
        <f t="shared" si="34"/>
        <v>NO-DIABETES</v>
      </c>
    </row>
    <row r="2228" spans="1:11" x14ac:dyDescent="0.35">
      <c r="A2228">
        <v>2227</v>
      </c>
      <c r="B2228">
        <v>3</v>
      </c>
      <c r="C2228">
        <v>193</v>
      </c>
      <c r="D2228">
        <v>70</v>
      </c>
      <c r="E2228">
        <v>31</v>
      </c>
      <c r="F2228">
        <v>0</v>
      </c>
      <c r="G2228">
        <v>34.9</v>
      </c>
      <c r="H2228">
        <v>0.24099999999999999</v>
      </c>
      <c r="I2228">
        <v>25</v>
      </c>
      <c r="J2228">
        <v>1</v>
      </c>
      <c r="K2228" t="str">
        <f t="shared" si="34"/>
        <v xml:space="preserve"> PREDIABETES</v>
      </c>
    </row>
    <row r="2229" spans="1:11" x14ac:dyDescent="0.35">
      <c r="A2229">
        <v>2228</v>
      </c>
      <c r="B2229">
        <v>4</v>
      </c>
      <c r="C2229">
        <v>95</v>
      </c>
      <c r="D2229">
        <v>64</v>
      </c>
      <c r="E2229">
        <v>0</v>
      </c>
      <c r="F2229">
        <v>0</v>
      </c>
      <c r="G2229">
        <v>32</v>
      </c>
      <c r="H2229">
        <v>0.161</v>
      </c>
      <c r="I2229">
        <v>31</v>
      </c>
      <c r="J2229">
        <v>1</v>
      </c>
      <c r="K2229" t="str">
        <f t="shared" si="34"/>
        <v>NO-DIABETES</v>
      </c>
    </row>
    <row r="2230" spans="1:11" x14ac:dyDescent="0.35">
      <c r="A2230">
        <v>2229</v>
      </c>
      <c r="B2230">
        <v>6</v>
      </c>
      <c r="C2230">
        <v>137</v>
      </c>
      <c r="D2230">
        <v>61</v>
      </c>
      <c r="E2230">
        <v>0</v>
      </c>
      <c r="F2230">
        <v>0</v>
      </c>
      <c r="G2230">
        <v>24.2</v>
      </c>
      <c r="H2230">
        <v>0.151</v>
      </c>
      <c r="I2230">
        <v>55</v>
      </c>
      <c r="J2230">
        <v>0</v>
      </c>
      <c r="K2230" t="str">
        <f t="shared" si="34"/>
        <v>NO-DIABETES</v>
      </c>
    </row>
    <row r="2231" spans="1:11" x14ac:dyDescent="0.35">
      <c r="A2231">
        <v>2230</v>
      </c>
      <c r="B2231">
        <v>5</v>
      </c>
      <c r="C2231">
        <v>136</v>
      </c>
      <c r="D2231">
        <v>84</v>
      </c>
      <c r="E2231">
        <v>41</v>
      </c>
      <c r="F2231">
        <v>88</v>
      </c>
      <c r="G2231">
        <v>35</v>
      </c>
      <c r="H2231">
        <v>0.28599999999999998</v>
      </c>
      <c r="I2231">
        <v>35</v>
      </c>
      <c r="J2231">
        <v>1</v>
      </c>
      <c r="K2231" t="str">
        <f t="shared" si="34"/>
        <v>NO-DIABETES</v>
      </c>
    </row>
    <row r="2232" spans="1:11" x14ac:dyDescent="0.35">
      <c r="A2232">
        <v>2231</v>
      </c>
      <c r="B2232">
        <v>9</v>
      </c>
      <c r="C2232">
        <v>72</v>
      </c>
      <c r="D2232">
        <v>78</v>
      </c>
      <c r="E2232">
        <v>25</v>
      </c>
      <c r="F2232">
        <v>0</v>
      </c>
      <c r="G2232">
        <v>31.6</v>
      </c>
      <c r="H2232">
        <v>0.28000000000000003</v>
      </c>
      <c r="I2232">
        <v>38</v>
      </c>
      <c r="J2232">
        <v>0</v>
      </c>
      <c r="K2232" t="str">
        <f t="shared" si="34"/>
        <v>NO-DIABETES</v>
      </c>
    </row>
    <row r="2233" spans="1:11" x14ac:dyDescent="0.35">
      <c r="A2233">
        <v>2232</v>
      </c>
      <c r="B2233">
        <v>5</v>
      </c>
      <c r="C2233">
        <v>168</v>
      </c>
      <c r="D2233">
        <v>64</v>
      </c>
      <c r="E2233">
        <v>0</v>
      </c>
      <c r="F2233">
        <v>0</v>
      </c>
      <c r="G2233">
        <v>32.9</v>
      </c>
      <c r="H2233">
        <v>0.13500000000000001</v>
      </c>
      <c r="I2233">
        <v>41</v>
      </c>
      <c r="J2233">
        <v>1</v>
      </c>
      <c r="K2233" t="str">
        <f t="shared" si="34"/>
        <v xml:space="preserve"> PREDIABETES</v>
      </c>
    </row>
    <row r="2234" spans="1:11" x14ac:dyDescent="0.35">
      <c r="A2234">
        <v>2233</v>
      </c>
      <c r="B2234">
        <v>2</v>
      </c>
      <c r="C2234">
        <v>123</v>
      </c>
      <c r="D2234">
        <v>48</v>
      </c>
      <c r="E2234">
        <v>32</v>
      </c>
      <c r="F2234">
        <v>165</v>
      </c>
      <c r="G2234">
        <v>42.1</v>
      </c>
      <c r="H2234">
        <v>0.52</v>
      </c>
      <c r="I2234">
        <v>26</v>
      </c>
      <c r="J2234">
        <v>0</v>
      </c>
      <c r="K2234" t="str">
        <f t="shared" si="34"/>
        <v>NO-DIABETES</v>
      </c>
    </row>
    <row r="2235" spans="1:11" x14ac:dyDescent="0.35">
      <c r="A2235">
        <v>2234</v>
      </c>
      <c r="B2235">
        <v>4</v>
      </c>
      <c r="C2235">
        <v>115</v>
      </c>
      <c r="D2235">
        <v>72</v>
      </c>
      <c r="E2235">
        <v>0</v>
      </c>
      <c r="F2235">
        <v>0</v>
      </c>
      <c r="G2235">
        <v>28.9</v>
      </c>
      <c r="H2235">
        <v>0.376</v>
      </c>
      <c r="I2235">
        <v>46</v>
      </c>
      <c r="J2235">
        <v>1</v>
      </c>
      <c r="K2235" t="str">
        <f t="shared" si="34"/>
        <v>NO-DIABETES</v>
      </c>
    </row>
    <row r="2236" spans="1:11" x14ac:dyDescent="0.35">
      <c r="A2236">
        <v>2235</v>
      </c>
      <c r="B2236">
        <v>0</v>
      </c>
      <c r="C2236">
        <v>101</v>
      </c>
      <c r="D2236">
        <v>62</v>
      </c>
      <c r="E2236">
        <v>0</v>
      </c>
      <c r="F2236">
        <v>0</v>
      </c>
      <c r="G2236">
        <v>21.9</v>
      </c>
      <c r="H2236">
        <v>0.33600000000000002</v>
      </c>
      <c r="I2236">
        <v>25</v>
      </c>
      <c r="J2236">
        <v>0</v>
      </c>
      <c r="K2236" t="str">
        <f t="shared" si="34"/>
        <v>NO-DIABETES</v>
      </c>
    </row>
    <row r="2237" spans="1:11" x14ac:dyDescent="0.35">
      <c r="A2237">
        <v>2236</v>
      </c>
      <c r="B2237">
        <v>8</v>
      </c>
      <c r="C2237">
        <v>197</v>
      </c>
      <c r="D2237">
        <v>74</v>
      </c>
      <c r="E2237">
        <v>0</v>
      </c>
      <c r="F2237">
        <v>0</v>
      </c>
      <c r="G2237">
        <v>25.9</v>
      </c>
      <c r="H2237">
        <v>1.1910000000000001</v>
      </c>
      <c r="I2237">
        <v>39</v>
      </c>
      <c r="J2237">
        <v>1</v>
      </c>
      <c r="K2237" t="str">
        <f t="shared" si="34"/>
        <v xml:space="preserve"> PREDIABETES</v>
      </c>
    </row>
    <row r="2238" spans="1:11" x14ac:dyDescent="0.35">
      <c r="A2238">
        <v>2237</v>
      </c>
      <c r="B2238">
        <v>1</v>
      </c>
      <c r="C2238">
        <v>172</v>
      </c>
      <c r="D2238">
        <v>68</v>
      </c>
      <c r="E2238">
        <v>49</v>
      </c>
      <c r="F2238">
        <v>579</v>
      </c>
      <c r="G2238">
        <v>42.4</v>
      </c>
      <c r="H2238">
        <v>0.70199999999999996</v>
      </c>
      <c r="I2238">
        <v>28</v>
      </c>
      <c r="J2238">
        <v>1</v>
      </c>
      <c r="K2238" t="str">
        <f t="shared" si="34"/>
        <v xml:space="preserve"> PREDIABETES</v>
      </c>
    </row>
    <row r="2239" spans="1:11" x14ac:dyDescent="0.35">
      <c r="A2239">
        <v>2238</v>
      </c>
      <c r="B2239">
        <v>6</v>
      </c>
      <c r="C2239">
        <v>102</v>
      </c>
      <c r="D2239">
        <v>90</v>
      </c>
      <c r="E2239">
        <v>39</v>
      </c>
      <c r="F2239">
        <v>0</v>
      </c>
      <c r="G2239">
        <v>35.700000000000003</v>
      </c>
      <c r="H2239">
        <v>0.67400000000000004</v>
      </c>
      <c r="I2239">
        <v>28</v>
      </c>
      <c r="J2239">
        <v>0</v>
      </c>
      <c r="K2239" t="str">
        <f t="shared" si="34"/>
        <v>NO-DIABETES</v>
      </c>
    </row>
    <row r="2240" spans="1:11" x14ac:dyDescent="0.35">
      <c r="A2240">
        <v>2239</v>
      </c>
      <c r="B2240">
        <v>1</v>
      </c>
      <c r="C2240">
        <v>112</v>
      </c>
      <c r="D2240">
        <v>72</v>
      </c>
      <c r="E2240">
        <v>30</v>
      </c>
      <c r="F2240">
        <v>176</v>
      </c>
      <c r="G2240">
        <v>34.4</v>
      </c>
      <c r="H2240">
        <v>0.52800000000000002</v>
      </c>
      <c r="I2240">
        <v>25</v>
      </c>
      <c r="J2240">
        <v>0</v>
      </c>
      <c r="K2240" t="str">
        <f t="shared" si="34"/>
        <v>NO-DIABETES</v>
      </c>
    </row>
    <row r="2241" spans="1:11" x14ac:dyDescent="0.35">
      <c r="A2241">
        <v>2240</v>
      </c>
      <c r="B2241">
        <v>1</v>
      </c>
      <c r="C2241">
        <v>143</v>
      </c>
      <c r="D2241">
        <v>84</v>
      </c>
      <c r="E2241">
        <v>23</v>
      </c>
      <c r="F2241">
        <v>310</v>
      </c>
      <c r="G2241">
        <v>42.4</v>
      </c>
      <c r="H2241">
        <v>1.0760000000000001</v>
      </c>
      <c r="I2241">
        <v>22</v>
      </c>
      <c r="J2241">
        <v>0</v>
      </c>
      <c r="K2241" t="str">
        <f t="shared" si="34"/>
        <v xml:space="preserve"> PREDIABETES</v>
      </c>
    </row>
    <row r="2242" spans="1:11" x14ac:dyDescent="0.35">
      <c r="A2242">
        <v>2241</v>
      </c>
      <c r="B2242">
        <v>1</v>
      </c>
      <c r="C2242">
        <v>143</v>
      </c>
      <c r="D2242">
        <v>74</v>
      </c>
      <c r="E2242">
        <v>22</v>
      </c>
      <c r="F2242">
        <v>61</v>
      </c>
      <c r="G2242">
        <v>26.2</v>
      </c>
      <c r="H2242">
        <v>0.25600000000000001</v>
      </c>
      <c r="I2242">
        <v>21</v>
      </c>
      <c r="J2242">
        <v>0</v>
      </c>
      <c r="K2242" t="str">
        <f t="shared" si="34"/>
        <v xml:space="preserve"> PREDIABETES</v>
      </c>
    </row>
    <row r="2243" spans="1:11" x14ac:dyDescent="0.35">
      <c r="A2243">
        <v>2242</v>
      </c>
      <c r="B2243">
        <v>0</v>
      </c>
      <c r="C2243">
        <v>138</v>
      </c>
      <c r="D2243">
        <v>60</v>
      </c>
      <c r="E2243">
        <v>35</v>
      </c>
      <c r="F2243">
        <v>167</v>
      </c>
      <c r="G2243">
        <v>34.6</v>
      </c>
      <c r="H2243">
        <v>0.53400000000000003</v>
      </c>
      <c r="I2243">
        <v>21</v>
      </c>
      <c r="J2243">
        <v>1</v>
      </c>
      <c r="K2243" t="str">
        <f t="shared" ref="K2243:K2306" si="35">IF(C2243&gt;=140," PREDIABETES","NO-DIABETES")</f>
        <v>NO-DIABETES</v>
      </c>
    </row>
    <row r="2244" spans="1:11" x14ac:dyDescent="0.35">
      <c r="A2244">
        <v>2243</v>
      </c>
      <c r="B2244">
        <v>3</v>
      </c>
      <c r="C2244">
        <v>173</v>
      </c>
      <c r="D2244">
        <v>84</v>
      </c>
      <c r="E2244">
        <v>33</v>
      </c>
      <c r="F2244">
        <v>474</v>
      </c>
      <c r="G2244">
        <v>35.700000000000003</v>
      </c>
      <c r="H2244">
        <v>0.25800000000000001</v>
      </c>
      <c r="I2244">
        <v>22</v>
      </c>
      <c r="J2244">
        <v>1</v>
      </c>
      <c r="K2244" t="str">
        <f t="shared" si="35"/>
        <v xml:space="preserve"> PREDIABETES</v>
      </c>
    </row>
    <row r="2245" spans="1:11" x14ac:dyDescent="0.35">
      <c r="A2245">
        <v>2244</v>
      </c>
      <c r="B2245">
        <v>1</v>
      </c>
      <c r="C2245">
        <v>97</v>
      </c>
      <c r="D2245">
        <v>68</v>
      </c>
      <c r="E2245">
        <v>21</v>
      </c>
      <c r="F2245">
        <v>0</v>
      </c>
      <c r="G2245">
        <v>27.2</v>
      </c>
      <c r="H2245">
        <v>1.095</v>
      </c>
      <c r="I2245">
        <v>22</v>
      </c>
      <c r="J2245">
        <v>0</v>
      </c>
      <c r="K2245" t="str">
        <f t="shared" si="35"/>
        <v>NO-DIABETES</v>
      </c>
    </row>
    <row r="2246" spans="1:11" x14ac:dyDescent="0.35">
      <c r="A2246">
        <v>2245</v>
      </c>
      <c r="B2246">
        <v>4</v>
      </c>
      <c r="C2246">
        <v>144</v>
      </c>
      <c r="D2246">
        <v>82</v>
      </c>
      <c r="E2246">
        <v>32</v>
      </c>
      <c r="F2246">
        <v>0</v>
      </c>
      <c r="G2246">
        <v>38.5</v>
      </c>
      <c r="H2246">
        <v>0.55400000000000005</v>
      </c>
      <c r="I2246">
        <v>37</v>
      </c>
      <c r="J2246">
        <v>1</v>
      </c>
      <c r="K2246" t="str">
        <f t="shared" si="35"/>
        <v xml:space="preserve"> PREDIABETES</v>
      </c>
    </row>
    <row r="2247" spans="1:11" x14ac:dyDescent="0.35">
      <c r="A2247">
        <v>2246</v>
      </c>
      <c r="B2247">
        <v>1</v>
      </c>
      <c r="C2247">
        <v>83</v>
      </c>
      <c r="D2247">
        <v>68</v>
      </c>
      <c r="E2247">
        <v>0</v>
      </c>
      <c r="F2247">
        <v>0</v>
      </c>
      <c r="G2247">
        <v>18.2</v>
      </c>
      <c r="H2247">
        <v>0.624</v>
      </c>
      <c r="I2247">
        <v>27</v>
      </c>
      <c r="J2247">
        <v>0</v>
      </c>
      <c r="K2247" t="str">
        <f t="shared" si="35"/>
        <v>NO-DIABETES</v>
      </c>
    </row>
    <row r="2248" spans="1:11" x14ac:dyDescent="0.35">
      <c r="A2248">
        <v>2247</v>
      </c>
      <c r="B2248">
        <v>3</v>
      </c>
      <c r="C2248">
        <v>129</v>
      </c>
      <c r="D2248">
        <v>64</v>
      </c>
      <c r="E2248">
        <v>29</v>
      </c>
      <c r="F2248">
        <v>115</v>
      </c>
      <c r="G2248">
        <v>26.4</v>
      </c>
      <c r="H2248">
        <v>0.219</v>
      </c>
      <c r="I2248">
        <v>28</v>
      </c>
      <c r="J2248">
        <v>1</v>
      </c>
      <c r="K2248" t="str">
        <f t="shared" si="35"/>
        <v>NO-DIABETES</v>
      </c>
    </row>
    <row r="2249" spans="1:11" x14ac:dyDescent="0.35">
      <c r="A2249">
        <v>2248</v>
      </c>
      <c r="B2249">
        <v>1</v>
      </c>
      <c r="C2249">
        <v>119</v>
      </c>
      <c r="D2249">
        <v>88</v>
      </c>
      <c r="E2249">
        <v>41</v>
      </c>
      <c r="F2249">
        <v>170</v>
      </c>
      <c r="G2249">
        <v>45.3</v>
      </c>
      <c r="H2249">
        <v>0.50700000000000001</v>
      </c>
      <c r="I2249">
        <v>26</v>
      </c>
      <c r="J2249">
        <v>0</v>
      </c>
      <c r="K2249" t="str">
        <f t="shared" si="35"/>
        <v>NO-DIABETES</v>
      </c>
    </row>
    <row r="2250" spans="1:11" x14ac:dyDescent="0.35">
      <c r="A2250">
        <v>2249</v>
      </c>
      <c r="B2250">
        <v>2</v>
      </c>
      <c r="C2250">
        <v>94</v>
      </c>
      <c r="D2250">
        <v>68</v>
      </c>
      <c r="E2250">
        <v>18</v>
      </c>
      <c r="F2250">
        <v>76</v>
      </c>
      <c r="G2250">
        <v>26</v>
      </c>
      <c r="H2250">
        <v>0.56100000000000005</v>
      </c>
      <c r="I2250">
        <v>21</v>
      </c>
      <c r="J2250">
        <v>0</v>
      </c>
      <c r="K2250" t="str">
        <f t="shared" si="35"/>
        <v>NO-DIABETES</v>
      </c>
    </row>
    <row r="2251" spans="1:11" x14ac:dyDescent="0.35">
      <c r="A2251">
        <v>2250</v>
      </c>
      <c r="B2251">
        <v>0</v>
      </c>
      <c r="C2251">
        <v>102</v>
      </c>
      <c r="D2251">
        <v>64</v>
      </c>
      <c r="E2251">
        <v>46</v>
      </c>
      <c r="F2251">
        <v>78</v>
      </c>
      <c r="G2251">
        <v>40.6</v>
      </c>
      <c r="H2251">
        <v>0.496</v>
      </c>
      <c r="I2251">
        <v>21</v>
      </c>
      <c r="J2251">
        <v>0</v>
      </c>
      <c r="K2251" t="str">
        <f t="shared" si="35"/>
        <v>NO-DIABETES</v>
      </c>
    </row>
    <row r="2252" spans="1:11" x14ac:dyDescent="0.35">
      <c r="A2252">
        <v>2251</v>
      </c>
      <c r="B2252">
        <v>2</v>
      </c>
      <c r="C2252">
        <v>115</v>
      </c>
      <c r="D2252">
        <v>64</v>
      </c>
      <c r="E2252">
        <v>22</v>
      </c>
      <c r="F2252">
        <v>0</v>
      </c>
      <c r="G2252">
        <v>30.8</v>
      </c>
      <c r="H2252">
        <v>0.42099999999999999</v>
      </c>
      <c r="I2252">
        <v>21</v>
      </c>
      <c r="J2252">
        <v>0</v>
      </c>
      <c r="K2252" t="str">
        <f t="shared" si="35"/>
        <v>NO-DIABETES</v>
      </c>
    </row>
    <row r="2253" spans="1:11" x14ac:dyDescent="0.35">
      <c r="A2253">
        <v>2252</v>
      </c>
      <c r="B2253">
        <v>8</v>
      </c>
      <c r="C2253">
        <v>151</v>
      </c>
      <c r="D2253">
        <v>78</v>
      </c>
      <c r="E2253">
        <v>32</v>
      </c>
      <c r="F2253">
        <v>210</v>
      </c>
      <c r="G2253">
        <v>42.9</v>
      </c>
      <c r="H2253">
        <v>0.51600000000000001</v>
      </c>
      <c r="I2253">
        <v>36</v>
      </c>
      <c r="J2253">
        <v>1</v>
      </c>
      <c r="K2253" t="str">
        <f t="shared" si="35"/>
        <v xml:space="preserve"> PREDIABETES</v>
      </c>
    </row>
    <row r="2254" spans="1:11" x14ac:dyDescent="0.35">
      <c r="A2254">
        <v>2253</v>
      </c>
      <c r="B2254">
        <v>4</v>
      </c>
      <c r="C2254">
        <v>184</v>
      </c>
      <c r="D2254">
        <v>78</v>
      </c>
      <c r="E2254">
        <v>39</v>
      </c>
      <c r="F2254">
        <v>277</v>
      </c>
      <c r="G2254">
        <v>37</v>
      </c>
      <c r="H2254">
        <v>0.26400000000000001</v>
      </c>
      <c r="I2254">
        <v>31</v>
      </c>
      <c r="J2254">
        <v>1</v>
      </c>
      <c r="K2254" t="str">
        <f t="shared" si="35"/>
        <v xml:space="preserve"> PREDIABETES</v>
      </c>
    </row>
    <row r="2255" spans="1:11" x14ac:dyDescent="0.35">
      <c r="A2255">
        <v>2254</v>
      </c>
      <c r="B2255">
        <v>0</v>
      </c>
      <c r="C2255">
        <v>94</v>
      </c>
      <c r="D2255">
        <v>0</v>
      </c>
      <c r="E2255">
        <v>0</v>
      </c>
      <c r="F2255">
        <v>0</v>
      </c>
      <c r="G2255">
        <v>0</v>
      </c>
      <c r="H2255">
        <v>0.25600000000000001</v>
      </c>
      <c r="I2255">
        <v>25</v>
      </c>
      <c r="J2255">
        <v>0</v>
      </c>
      <c r="K2255" t="str">
        <f t="shared" si="35"/>
        <v>NO-DIABETES</v>
      </c>
    </row>
    <row r="2256" spans="1:11" x14ac:dyDescent="0.35">
      <c r="A2256">
        <v>2255</v>
      </c>
      <c r="B2256">
        <v>1</v>
      </c>
      <c r="C2256">
        <v>181</v>
      </c>
      <c r="D2256">
        <v>64</v>
      </c>
      <c r="E2256">
        <v>30</v>
      </c>
      <c r="F2256">
        <v>180</v>
      </c>
      <c r="G2256">
        <v>34.1</v>
      </c>
      <c r="H2256">
        <v>0.32800000000000001</v>
      </c>
      <c r="I2256">
        <v>38</v>
      </c>
      <c r="J2256">
        <v>1</v>
      </c>
      <c r="K2256" t="str">
        <f t="shared" si="35"/>
        <v xml:space="preserve"> PREDIABETES</v>
      </c>
    </row>
    <row r="2257" spans="1:11" x14ac:dyDescent="0.35">
      <c r="A2257">
        <v>2256</v>
      </c>
      <c r="B2257">
        <v>0</v>
      </c>
      <c r="C2257">
        <v>135</v>
      </c>
      <c r="D2257">
        <v>94</v>
      </c>
      <c r="E2257">
        <v>46</v>
      </c>
      <c r="F2257">
        <v>145</v>
      </c>
      <c r="G2257">
        <v>40.6</v>
      </c>
      <c r="H2257">
        <v>0.28399999999999997</v>
      </c>
      <c r="I2257">
        <v>26</v>
      </c>
      <c r="J2257">
        <v>0</v>
      </c>
      <c r="K2257" t="str">
        <f t="shared" si="35"/>
        <v>NO-DIABETES</v>
      </c>
    </row>
    <row r="2258" spans="1:11" x14ac:dyDescent="0.35">
      <c r="A2258">
        <v>2257</v>
      </c>
      <c r="B2258">
        <v>1</v>
      </c>
      <c r="C2258">
        <v>95</v>
      </c>
      <c r="D2258">
        <v>82</v>
      </c>
      <c r="E2258">
        <v>25</v>
      </c>
      <c r="F2258">
        <v>180</v>
      </c>
      <c r="G2258">
        <v>35</v>
      </c>
      <c r="H2258">
        <v>0.23300000000000001</v>
      </c>
      <c r="I2258">
        <v>43</v>
      </c>
      <c r="J2258">
        <v>1</v>
      </c>
      <c r="K2258" t="str">
        <f t="shared" si="35"/>
        <v>NO-DIABETES</v>
      </c>
    </row>
    <row r="2259" spans="1:11" x14ac:dyDescent="0.35">
      <c r="A2259">
        <v>2258</v>
      </c>
      <c r="B2259">
        <v>2</v>
      </c>
      <c r="C2259">
        <v>99</v>
      </c>
      <c r="D2259">
        <v>0</v>
      </c>
      <c r="E2259">
        <v>0</v>
      </c>
      <c r="F2259">
        <v>0</v>
      </c>
      <c r="G2259">
        <v>22.2</v>
      </c>
      <c r="H2259">
        <v>0.108</v>
      </c>
      <c r="I2259">
        <v>23</v>
      </c>
      <c r="J2259">
        <v>0</v>
      </c>
      <c r="K2259" t="str">
        <f t="shared" si="35"/>
        <v>NO-DIABETES</v>
      </c>
    </row>
    <row r="2260" spans="1:11" x14ac:dyDescent="0.35">
      <c r="A2260">
        <v>2259</v>
      </c>
      <c r="B2260">
        <v>3</v>
      </c>
      <c r="C2260">
        <v>89</v>
      </c>
      <c r="D2260">
        <v>74</v>
      </c>
      <c r="E2260">
        <v>16</v>
      </c>
      <c r="F2260">
        <v>85</v>
      </c>
      <c r="G2260">
        <v>30.4</v>
      </c>
      <c r="H2260">
        <v>0.55100000000000005</v>
      </c>
      <c r="I2260">
        <v>38</v>
      </c>
      <c r="J2260">
        <v>0</v>
      </c>
      <c r="K2260" t="str">
        <f t="shared" si="35"/>
        <v>NO-DIABETES</v>
      </c>
    </row>
    <row r="2261" spans="1:11" x14ac:dyDescent="0.35">
      <c r="A2261">
        <v>2260</v>
      </c>
      <c r="B2261">
        <v>1</v>
      </c>
      <c r="C2261">
        <v>80</v>
      </c>
      <c r="D2261">
        <v>74</v>
      </c>
      <c r="E2261">
        <v>11</v>
      </c>
      <c r="F2261">
        <v>60</v>
      </c>
      <c r="G2261">
        <v>30</v>
      </c>
      <c r="H2261">
        <v>0.52700000000000002</v>
      </c>
      <c r="I2261">
        <v>22</v>
      </c>
      <c r="J2261">
        <v>0</v>
      </c>
      <c r="K2261" t="str">
        <f t="shared" si="35"/>
        <v>NO-DIABETES</v>
      </c>
    </row>
    <row r="2262" spans="1:11" x14ac:dyDescent="0.35">
      <c r="A2262">
        <v>2261</v>
      </c>
      <c r="B2262">
        <v>2</v>
      </c>
      <c r="C2262">
        <v>139</v>
      </c>
      <c r="D2262">
        <v>75</v>
      </c>
      <c r="E2262">
        <v>0</v>
      </c>
      <c r="F2262">
        <v>0</v>
      </c>
      <c r="G2262">
        <v>25.6</v>
      </c>
      <c r="H2262">
        <v>0.16700000000000001</v>
      </c>
      <c r="I2262">
        <v>29</v>
      </c>
      <c r="J2262">
        <v>0</v>
      </c>
      <c r="K2262" t="str">
        <f t="shared" si="35"/>
        <v>NO-DIABETES</v>
      </c>
    </row>
    <row r="2263" spans="1:11" x14ac:dyDescent="0.35">
      <c r="A2263">
        <v>2262</v>
      </c>
      <c r="B2263">
        <v>1</v>
      </c>
      <c r="C2263">
        <v>90</v>
      </c>
      <c r="D2263">
        <v>68</v>
      </c>
      <c r="E2263">
        <v>8</v>
      </c>
      <c r="F2263">
        <v>0</v>
      </c>
      <c r="G2263">
        <v>24.5</v>
      </c>
      <c r="H2263">
        <v>1.1379999999999999</v>
      </c>
      <c r="I2263">
        <v>36</v>
      </c>
      <c r="J2263">
        <v>0</v>
      </c>
      <c r="K2263" t="str">
        <f t="shared" si="35"/>
        <v>NO-DIABETES</v>
      </c>
    </row>
    <row r="2264" spans="1:11" x14ac:dyDescent="0.35">
      <c r="A2264">
        <v>2263</v>
      </c>
      <c r="B2264">
        <v>0</v>
      </c>
      <c r="C2264">
        <v>141</v>
      </c>
      <c r="D2264">
        <v>0</v>
      </c>
      <c r="E2264">
        <v>0</v>
      </c>
      <c r="F2264">
        <v>0</v>
      </c>
      <c r="G2264">
        <v>42.4</v>
      </c>
      <c r="H2264">
        <v>0.20499999999999999</v>
      </c>
      <c r="I2264">
        <v>29</v>
      </c>
      <c r="J2264">
        <v>1</v>
      </c>
      <c r="K2264" t="str">
        <f t="shared" si="35"/>
        <v xml:space="preserve"> PREDIABETES</v>
      </c>
    </row>
    <row r="2265" spans="1:11" x14ac:dyDescent="0.35">
      <c r="A2265">
        <v>2264</v>
      </c>
      <c r="B2265">
        <v>12</v>
      </c>
      <c r="C2265">
        <v>140</v>
      </c>
      <c r="D2265">
        <v>85</v>
      </c>
      <c r="E2265">
        <v>33</v>
      </c>
      <c r="F2265">
        <v>0</v>
      </c>
      <c r="G2265">
        <v>37.4</v>
      </c>
      <c r="H2265">
        <v>0.24399999999999999</v>
      </c>
      <c r="I2265">
        <v>41</v>
      </c>
      <c r="J2265">
        <v>0</v>
      </c>
      <c r="K2265" t="str">
        <f t="shared" si="35"/>
        <v xml:space="preserve"> PREDIABETES</v>
      </c>
    </row>
    <row r="2266" spans="1:11" x14ac:dyDescent="0.35">
      <c r="A2266">
        <v>2265</v>
      </c>
      <c r="B2266">
        <v>5</v>
      </c>
      <c r="C2266">
        <v>147</v>
      </c>
      <c r="D2266">
        <v>75</v>
      </c>
      <c r="E2266">
        <v>0</v>
      </c>
      <c r="F2266">
        <v>0</v>
      </c>
      <c r="G2266">
        <v>29.9</v>
      </c>
      <c r="H2266">
        <v>0.434</v>
      </c>
      <c r="I2266">
        <v>28</v>
      </c>
      <c r="J2266">
        <v>0</v>
      </c>
      <c r="K2266" t="str">
        <f t="shared" si="35"/>
        <v xml:space="preserve"> PREDIABETES</v>
      </c>
    </row>
    <row r="2267" spans="1:11" x14ac:dyDescent="0.35">
      <c r="A2267">
        <v>2266</v>
      </c>
      <c r="B2267">
        <v>1</v>
      </c>
      <c r="C2267">
        <v>97</v>
      </c>
      <c r="D2267">
        <v>70</v>
      </c>
      <c r="E2267">
        <v>15</v>
      </c>
      <c r="F2267">
        <v>0</v>
      </c>
      <c r="G2267">
        <v>18.2</v>
      </c>
      <c r="H2267">
        <v>0.14699999999999999</v>
      </c>
      <c r="I2267">
        <v>21</v>
      </c>
      <c r="J2267">
        <v>0</v>
      </c>
      <c r="K2267" t="str">
        <f t="shared" si="35"/>
        <v>NO-DIABETES</v>
      </c>
    </row>
    <row r="2268" spans="1:11" x14ac:dyDescent="0.35">
      <c r="A2268">
        <v>2267</v>
      </c>
      <c r="B2268">
        <v>6</v>
      </c>
      <c r="C2268">
        <v>107</v>
      </c>
      <c r="D2268">
        <v>88</v>
      </c>
      <c r="E2268">
        <v>0</v>
      </c>
      <c r="F2268">
        <v>0</v>
      </c>
      <c r="G2268">
        <v>36.799999999999997</v>
      </c>
      <c r="H2268">
        <v>0.72699999999999998</v>
      </c>
      <c r="I2268">
        <v>31</v>
      </c>
      <c r="J2268">
        <v>0</v>
      </c>
      <c r="K2268" t="str">
        <f t="shared" si="35"/>
        <v>NO-DIABETES</v>
      </c>
    </row>
    <row r="2269" spans="1:11" x14ac:dyDescent="0.35">
      <c r="A2269">
        <v>2268</v>
      </c>
      <c r="B2269">
        <v>0</v>
      </c>
      <c r="C2269">
        <v>189</v>
      </c>
      <c r="D2269">
        <v>104</v>
      </c>
      <c r="E2269">
        <v>25</v>
      </c>
      <c r="F2269">
        <v>0</v>
      </c>
      <c r="G2269">
        <v>34.299999999999997</v>
      </c>
      <c r="H2269">
        <v>0.435</v>
      </c>
      <c r="I2269">
        <v>41</v>
      </c>
      <c r="J2269">
        <v>1</v>
      </c>
      <c r="K2269" t="str">
        <f t="shared" si="35"/>
        <v xml:space="preserve"> PREDIABETES</v>
      </c>
    </row>
    <row r="2270" spans="1:11" x14ac:dyDescent="0.35">
      <c r="A2270">
        <v>2269</v>
      </c>
      <c r="B2270">
        <v>2</v>
      </c>
      <c r="C2270">
        <v>83</v>
      </c>
      <c r="D2270">
        <v>66</v>
      </c>
      <c r="E2270">
        <v>23</v>
      </c>
      <c r="F2270">
        <v>50</v>
      </c>
      <c r="G2270">
        <v>32.200000000000003</v>
      </c>
      <c r="H2270">
        <v>0.497</v>
      </c>
      <c r="I2270">
        <v>22</v>
      </c>
      <c r="J2270">
        <v>0</v>
      </c>
      <c r="K2270" t="str">
        <f t="shared" si="35"/>
        <v>NO-DIABETES</v>
      </c>
    </row>
    <row r="2271" spans="1:11" x14ac:dyDescent="0.35">
      <c r="A2271">
        <v>2270</v>
      </c>
      <c r="B2271">
        <v>4</v>
      </c>
      <c r="C2271">
        <v>117</v>
      </c>
      <c r="D2271">
        <v>64</v>
      </c>
      <c r="E2271">
        <v>27</v>
      </c>
      <c r="F2271">
        <v>120</v>
      </c>
      <c r="G2271">
        <v>33.200000000000003</v>
      </c>
      <c r="H2271">
        <v>0.23</v>
      </c>
      <c r="I2271">
        <v>24</v>
      </c>
      <c r="J2271">
        <v>0</v>
      </c>
      <c r="K2271" t="str">
        <f t="shared" si="35"/>
        <v>NO-DIABETES</v>
      </c>
    </row>
    <row r="2272" spans="1:11" x14ac:dyDescent="0.35">
      <c r="A2272">
        <v>2271</v>
      </c>
      <c r="B2272">
        <v>8</v>
      </c>
      <c r="C2272">
        <v>108</v>
      </c>
      <c r="D2272">
        <v>70</v>
      </c>
      <c r="E2272">
        <v>0</v>
      </c>
      <c r="F2272">
        <v>0</v>
      </c>
      <c r="G2272">
        <v>30.5</v>
      </c>
      <c r="H2272">
        <v>0.95499999999999996</v>
      </c>
      <c r="I2272">
        <v>33</v>
      </c>
      <c r="J2272">
        <v>1</v>
      </c>
      <c r="K2272" t="str">
        <f t="shared" si="35"/>
        <v>NO-DIABETES</v>
      </c>
    </row>
    <row r="2273" spans="1:11" x14ac:dyDescent="0.35">
      <c r="A2273">
        <v>2272</v>
      </c>
      <c r="B2273">
        <v>4</v>
      </c>
      <c r="C2273">
        <v>117</v>
      </c>
      <c r="D2273">
        <v>62</v>
      </c>
      <c r="E2273">
        <v>12</v>
      </c>
      <c r="F2273">
        <v>0</v>
      </c>
      <c r="G2273">
        <v>29.7</v>
      </c>
      <c r="H2273">
        <v>0.38</v>
      </c>
      <c r="I2273">
        <v>30</v>
      </c>
      <c r="J2273">
        <v>1</v>
      </c>
      <c r="K2273" t="str">
        <f t="shared" si="35"/>
        <v>NO-DIABETES</v>
      </c>
    </row>
    <row r="2274" spans="1:11" x14ac:dyDescent="0.35">
      <c r="A2274">
        <v>2273</v>
      </c>
      <c r="B2274">
        <v>0</v>
      </c>
      <c r="C2274">
        <v>180</v>
      </c>
      <c r="D2274">
        <v>78</v>
      </c>
      <c r="E2274">
        <v>63</v>
      </c>
      <c r="F2274">
        <v>14</v>
      </c>
      <c r="G2274">
        <v>59.4</v>
      </c>
      <c r="H2274">
        <v>2.42</v>
      </c>
      <c r="I2274">
        <v>25</v>
      </c>
      <c r="J2274">
        <v>1</v>
      </c>
      <c r="K2274" t="str">
        <f t="shared" si="35"/>
        <v xml:space="preserve"> PREDIABETES</v>
      </c>
    </row>
    <row r="2275" spans="1:11" x14ac:dyDescent="0.35">
      <c r="A2275">
        <v>2274</v>
      </c>
      <c r="B2275">
        <v>1</v>
      </c>
      <c r="C2275">
        <v>100</v>
      </c>
      <c r="D2275">
        <v>72</v>
      </c>
      <c r="E2275">
        <v>12</v>
      </c>
      <c r="F2275">
        <v>70</v>
      </c>
      <c r="G2275">
        <v>25.3</v>
      </c>
      <c r="H2275">
        <v>0.65800000000000003</v>
      </c>
      <c r="I2275">
        <v>28</v>
      </c>
      <c r="J2275">
        <v>0</v>
      </c>
      <c r="K2275" t="str">
        <f t="shared" si="35"/>
        <v>NO-DIABETES</v>
      </c>
    </row>
    <row r="2276" spans="1:11" x14ac:dyDescent="0.35">
      <c r="A2276">
        <v>2275</v>
      </c>
      <c r="B2276">
        <v>0</v>
      </c>
      <c r="C2276">
        <v>95</v>
      </c>
      <c r="D2276">
        <v>80</v>
      </c>
      <c r="E2276">
        <v>45</v>
      </c>
      <c r="F2276">
        <v>92</v>
      </c>
      <c r="G2276">
        <v>36.5</v>
      </c>
      <c r="H2276">
        <v>0.33</v>
      </c>
      <c r="I2276">
        <v>26</v>
      </c>
      <c r="J2276">
        <v>0</v>
      </c>
      <c r="K2276" t="str">
        <f t="shared" si="35"/>
        <v>NO-DIABETES</v>
      </c>
    </row>
    <row r="2277" spans="1:11" x14ac:dyDescent="0.35">
      <c r="A2277">
        <v>2276</v>
      </c>
      <c r="B2277">
        <v>0</v>
      </c>
      <c r="C2277">
        <v>104</v>
      </c>
      <c r="D2277">
        <v>64</v>
      </c>
      <c r="E2277">
        <v>37</v>
      </c>
      <c r="F2277">
        <v>64</v>
      </c>
      <c r="G2277">
        <v>33.6</v>
      </c>
      <c r="H2277">
        <v>0.51</v>
      </c>
      <c r="I2277">
        <v>22</v>
      </c>
      <c r="J2277">
        <v>1</v>
      </c>
      <c r="K2277" t="str">
        <f t="shared" si="35"/>
        <v>NO-DIABETES</v>
      </c>
    </row>
    <row r="2278" spans="1:11" x14ac:dyDescent="0.35">
      <c r="A2278">
        <v>2277</v>
      </c>
      <c r="B2278">
        <v>0</v>
      </c>
      <c r="C2278">
        <v>120</v>
      </c>
      <c r="D2278">
        <v>74</v>
      </c>
      <c r="E2278">
        <v>18</v>
      </c>
      <c r="F2278">
        <v>63</v>
      </c>
      <c r="G2278">
        <v>30.5</v>
      </c>
      <c r="H2278">
        <v>0.28499999999999998</v>
      </c>
      <c r="I2278">
        <v>26</v>
      </c>
      <c r="J2278">
        <v>0</v>
      </c>
      <c r="K2278" t="str">
        <f t="shared" si="35"/>
        <v>NO-DIABETES</v>
      </c>
    </row>
    <row r="2279" spans="1:11" x14ac:dyDescent="0.35">
      <c r="A2279">
        <v>2278</v>
      </c>
      <c r="B2279">
        <v>1</v>
      </c>
      <c r="C2279">
        <v>82</v>
      </c>
      <c r="D2279">
        <v>64</v>
      </c>
      <c r="E2279">
        <v>13</v>
      </c>
      <c r="F2279">
        <v>95</v>
      </c>
      <c r="G2279">
        <v>21.2</v>
      </c>
      <c r="H2279">
        <v>0.41499999999999998</v>
      </c>
      <c r="I2279">
        <v>23</v>
      </c>
      <c r="J2279">
        <v>0</v>
      </c>
      <c r="K2279" t="str">
        <f t="shared" si="35"/>
        <v>NO-DIABETES</v>
      </c>
    </row>
    <row r="2280" spans="1:11" x14ac:dyDescent="0.35">
      <c r="A2280">
        <v>2279</v>
      </c>
      <c r="B2280">
        <v>2</v>
      </c>
      <c r="C2280">
        <v>134</v>
      </c>
      <c r="D2280">
        <v>70</v>
      </c>
      <c r="E2280">
        <v>0</v>
      </c>
      <c r="F2280">
        <v>0</v>
      </c>
      <c r="G2280">
        <v>28.9</v>
      </c>
      <c r="H2280">
        <v>0.54200000000000004</v>
      </c>
      <c r="I2280">
        <v>23</v>
      </c>
      <c r="J2280">
        <v>1</v>
      </c>
      <c r="K2280" t="str">
        <f t="shared" si="35"/>
        <v>NO-DIABETES</v>
      </c>
    </row>
    <row r="2281" spans="1:11" x14ac:dyDescent="0.35">
      <c r="A2281">
        <v>2280</v>
      </c>
      <c r="B2281">
        <v>0</v>
      </c>
      <c r="C2281">
        <v>91</v>
      </c>
      <c r="D2281">
        <v>68</v>
      </c>
      <c r="E2281">
        <v>32</v>
      </c>
      <c r="F2281">
        <v>210</v>
      </c>
      <c r="G2281">
        <v>39.9</v>
      </c>
      <c r="H2281">
        <v>0.38100000000000001</v>
      </c>
      <c r="I2281">
        <v>25</v>
      </c>
      <c r="J2281">
        <v>0</v>
      </c>
      <c r="K2281" t="str">
        <f t="shared" si="35"/>
        <v>NO-DIABETES</v>
      </c>
    </row>
    <row r="2282" spans="1:11" x14ac:dyDescent="0.35">
      <c r="A2282">
        <v>2281</v>
      </c>
      <c r="B2282">
        <v>2</v>
      </c>
      <c r="C2282">
        <v>119</v>
      </c>
      <c r="D2282">
        <v>0</v>
      </c>
      <c r="E2282">
        <v>0</v>
      </c>
      <c r="F2282">
        <v>0</v>
      </c>
      <c r="G2282">
        <v>19.600000000000001</v>
      </c>
      <c r="H2282">
        <v>0.83199999999999996</v>
      </c>
      <c r="I2282">
        <v>72</v>
      </c>
      <c r="J2282">
        <v>0</v>
      </c>
      <c r="K2282" t="str">
        <f t="shared" si="35"/>
        <v>NO-DIABETES</v>
      </c>
    </row>
    <row r="2283" spans="1:11" x14ac:dyDescent="0.35">
      <c r="A2283">
        <v>2282</v>
      </c>
      <c r="B2283">
        <v>2</v>
      </c>
      <c r="C2283">
        <v>100</v>
      </c>
      <c r="D2283">
        <v>54</v>
      </c>
      <c r="E2283">
        <v>28</v>
      </c>
      <c r="F2283">
        <v>105</v>
      </c>
      <c r="G2283">
        <v>37.799999999999997</v>
      </c>
      <c r="H2283">
        <v>0.498</v>
      </c>
      <c r="I2283">
        <v>24</v>
      </c>
      <c r="J2283">
        <v>0</v>
      </c>
      <c r="K2283" t="str">
        <f t="shared" si="35"/>
        <v>NO-DIABETES</v>
      </c>
    </row>
    <row r="2284" spans="1:11" x14ac:dyDescent="0.35">
      <c r="A2284">
        <v>2283</v>
      </c>
      <c r="B2284">
        <v>14</v>
      </c>
      <c r="C2284">
        <v>175</v>
      </c>
      <c r="D2284">
        <v>62</v>
      </c>
      <c r="E2284">
        <v>30</v>
      </c>
      <c r="F2284">
        <v>0</v>
      </c>
      <c r="G2284">
        <v>33.6</v>
      </c>
      <c r="H2284">
        <v>0.21199999999999999</v>
      </c>
      <c r="I2284">
        <v>38</v>
      </c>
      <c r="J2284">
        <v>1</v>
      </c>
      <c r="K2284" t="str">
        <f t="shared" si="35"/>
        <v xml:space="preserve"> PREDIABETES</v>
      </c>
    </row>
    <row r="2285" spans="1:11" x14ac:dyDescent="0.35">
      <c r="A2285">
        <v>2284</v>
      </c>
      <c r="B2285">
        <v>1</v>
      </c>
      <c r="C2285">
        <v>135</v>
      </c>
      <c r="D2285">
        <v>54</v>
      </c>
      <c r="E2285">
        <v>0</v>
      </c>
      <c r="F2285">
        <v>0</v>
      </c>
      <c r="G2285">
        <v>26.7</v>
      </c>
      <c r="H2285">
        <v>0.68700000000000006</v>
      </c>
      <c r="I2285">
        <v>62</v>
      </c>
      <c r="J2285">
        <v>0</v>
      </c>
      <c r="K2285" t="str">
        <f t="shared" si="35"/>
        <v>NO-DIABETES</v>
      </c>
    </row>
    <row r="2286" spans="1:11" x14ac:dyDescent="0.35">
      <c r="A2286">
        <v>2285</v>
      </c>
      <c r="B2286">
        <v>5</v>
      </c>
      <c r="C2286">
        <v>86</v>
      </c>
      <c r="D2286">
        <v>68</v>
      </c>
      <c r="E2286">
        <v>28</v>
      </c>
      <c r="F2286">
        <v>71</v>
      </c>
      <c r="G2286">
        <v>30.2</v>
      </c>
      <c r="H2286">
        <v>0.36399999999999999</v>
      </c>
      <c r="I2286">
        <v>24</v>
      </c>
      <c r="J2286">
        <v>0</v>
      </c>
      <c r="K2286" t="str">
        <f t="shared" si="35"/>
        <v>NO-DIABETES</v>
      </c>
    </row>
    <row r="2287" spans="1:11" x14ac:dyDescent="0.35">
      <c r="A2287">
        <v>2286</v>
      </c>
      <c r="B2287">
        <v>10</v>
      </c>
      <c r="C2287">
        <v>148</v>
      </c>
      <c r="D2287">
        <v>84</v>
      </c>
      <c r="E2287">
        <v>48</v>
      </c>
      <c r="F2287">
        <v>237</v>
      </c>
      <c r="G2287">
        <v>37.6</v>
      </c>
      <c r="H2287">
        <v>1.0009999999999999</v>
      </c>
      <c r="I2287">
        <v>51</v>
      </c>
      <c r="J2287">
        <v>1</v>
      </c>
      <c r="K2287" t="str">
        <f t="shared" si="35"/>
        <v xml:space="preserve"> PREDIABETES</v>
      </c>
    </row>
    <row r="2288" spans="1:11" x14ac:dyDescent="0.35">
      <c r="A2288">
        <v>2287</v>
      </c>
      <c r="B2288">
        <v>9</v>
      </c>
      <c r="C2288">
        <v>134</v>
      </c>
      <c r="D2288">
        <v>74</v>
      </c>
      <c r="E2288">
        <v>33</v>
      </c>
      <c r="F2288">
        <v>60</v>
      </c>
      <c r="G2288">
        <v>25.9</v>
      </c>
      <c r="H2288">
        <v>0.46</v>
      </c>
      <c r="I2288">
        <v>81</v>
      </c>
      <c r="J2288">
        <v>0</v>
      </c>
      <c r="K2288" t="str">
        <f t="shared" si="35"/>
        <v>NO-DIABETES</v>
      </c>
    </row>
    <row r="2289" spans="1:11" x14ac:dyDescent="0.35">
      <c r="A2289">
        <v>2288</v>
      </c>
      <c r="B2289">
        <v>9</v>
      </c>
      <c r="C2289">
        <v>120</v>
      </c>
      <c r="D2289">
        <v>72</v>
      </c>
      <c r="E2289">
        <v>22</v>
      </c>
      <c r="F2289">
        <v>56</v>
      </c>
      <c r="G2289">
        <v>20.8</v>
      </c>
      <c r="H2289">
        <v>0.73299999999999998</v>
      </c>
      <c r="I2289">
        <v>48</v>
      </c>
      <c r="J2289">
        <v>0</v>
      </c>
      <c r="K2289" t="str">
        <f t="shared" si="35"/>
        <v>NO-DIABETES</v>
      </c>
    </row>
    <row r="2290" spans="1:11" x14ac:dyDescent="0.35">
      <c r="A2290">
        <v>2289</v>
      </c>
      <c r="B2290">
        <v>1</v>
      </c>
      <c r="C2290">
        <v>71</v>
      </c>
      <c r="D2290">
        <v>62</v>
      </c>
      <c r="E2290">
        <v>0</v>
      </c>
      <c r="F2290">
        <v>0</v>
      </c>
      <c r="G2290">
        <v>21.8</v>
      </c>
      <c r="H2290">
        <v>0.41599999999999998</v>
      </c>
      <c r="I2290">
        <v>26</v>
      </c>
      <c r="J2290">
        <v>0</v>
      </c>
      <c r="K2290" t="str">
        <f t="shared" si="35"/>
        <v>NO-DIABETES</v>
      </c>
    </row>
    <row r="2291" spans="1:11" x14ac:dyDescent="0.35">
      <c r="A2291">
        <v>2290</v>
      </c>
      <c r="B2291">
        <v>8</v>
      </c>
      <c r="C2291">
        <v>74</v>
      </c>
      <c r="D2291">
        <v>70</v>
      </c>
      <c r="E2291">
        <v>40</v>
      </c>
      <c r="F2291">
        <v>49</v>
      </c>
      <c r="G2291">
        <v>35.299999999999997</v>
      </c>
      <c r="H2291">
        <v>0.70499999999999996</v>
      </c>
      <c r="I2291">
        <v>39</v>
      </c>
      <c r="J2291">
        <v>0</v>
      </c>
      <c r="K2291" t="str">
        <f t="shared" si="35"/>
        <v>NO-DIABETES</v>
      </c>
    </row>
    <row r="2292" spans="1:11" x14ac:dyDescent="0.35">
      <c r="A2292">
        <v>2291</v>
      </c>
      <c r="B2292">
        <v>5</v>
      </c>
      <c r="C2292">
        <v>88</v>
      </c>
      <c r="D2292">
        <v>78</v>
      </c>
      <c r="E2292">
        <v>30</v>
      </c>
      <c r="F2292">
        <v>0</v>
      </c>
      <c r="G2292">
        <v>27.6</v>
      </c>
      <c r="H2292">
        <v>0.25800000000000001</v>
      </c>
      <c r="I2292">
        <v>37</v>
      </c>
      <c r="J2292">
        <v>0</v>
      </c>
      <c r="K2292" t="str">
        <f t="shared" si="35"/>
        <v>NO-DIABETES</v>
      </c>
    </row>
    <row r="2293" spans="1:11" x14ac:dyDescent="0.35">
      <c r="A2293">
        <v>2292</v>
      </c>
      <c r="B2293">
        <v>10</v>
      </c>
      <c r="C2293">
        <v>115</v>
      </c>
      <c r="D2293">
        <v>98</v>
      </c>
      <c r="E2293">
        <v>0</v>
      </c>
      <c r="F2293">
        <v>0</v>
      </c>
      <c r="G2293">
        <v>24</v>
      </c>
      <c r="H2293">
        <v>1.022</v>
      </c>
      <c r="I2293">
        <v>34</v>
      </c>
      <c r="J2293">
        <v>0</v>
      </c>
      <c r="K2293" t="str">
        <f t="shared" si="35"/>
        <v>NO-DIABETES</v>
      </c>
    </row>
    <row r="2294" spans="1:11" x14ac:dyDescent="0.35">
      <c r="A2294">
        <v>2293</v>
      </c>
      <c r="B2294">
        <v>0</v>
      </c>
      <c r="C2294">
        <v>124</v>
      </c>
      <c r="D2294">
        <v>56</v>
      </c>
      <c r="E2294">
        <v>13</v>
      </c>
      <c r="F2294">
        <v>105</v>
      </c>
      <c r="G2294">
        <v>21.8</v>
      </c>
      <c r="H2294">
        <v>0.45200000000000001</v>
      </c>
      <c r="I2294">
        <v>21</v>
      </c>
      <c r="J2294">
        <v>0</v>
      </c>
      <c r="K2294" t="str">
        <f t="shared" si="35"/>
        <v>NO-DIABETES</v>
      </c>
    </row>
    <row r="2295" spans="1:11" x14ac:dyDescent="0.35">
      <c r="A2295">
        <v>2294</v>
      </c>
      <c r="B2295">
        <v>0</v>
      </c>
      <c r="C2295">
        <v>74</v>
      </c>
      <c r="D2295">
        <v>52</v>
      </c>
      <c r="E2295">
        <v>10</v>
      </c>
      <c r="F2295">
        <v>36</v>
      </c>
      <c r="G2295">
        <v>27.8</v>
      </c>
      <c r="H2295">
        <v>0.26900000000000002</v>
      </c>
      <c r="I2295">
        <v>22</v>
      </c>
      <c r="J2295">
        <v>0</v>
      </c>
      <c r="K2295" t="str">
        <f t="shared" si="35"/>
        <v>NO-DIABETES</v>
      </c>
    </row>
    <row r="2296" spans="1:11" x14ac:dyDescent="0.35">
      <c r="A2296">
        <v>2295</v>
      </c>
      <c r="B2296">
        <v>0</v>
      </c>
      <c r="C2296">
        <v>97</v>
      </c>
      <c r="D2296">
        <v>64</v>
      </c>
      <c r="E2296">
        <v>36</v>
      </c>
      <c r="F2296">
        <v>100</v>
      </c>
      <c r="G2296">
        <v>36.799999999999997</v>
      </c>
      <c r="H2296">
        <v>0.6</v>
      </c>
      <c r="I2296">
        <v>25</v>
      </c>
      <c r="J2296">
        <v>0</v>
      </c>
      <c r="K2296" t="str">
        <f t="shared" si="35"/>
        <v>NO-DIABETES</v>
      </c>
    </row>
    <row r="2297" spans="1:11" x14ac:dyDescent="0.35">
      <c r="A2297">
        <v>2296</v>
      </c>
      <c r="B2297">
        <v>8</v>
      </c>
      <c r="C2297">
        <v>120</v>
      </c>
      <c r="D2297">
        <v>0</v>
      </c>
      <c r="E2297">
        <v>0</v>
      </c>
      <c r="F2297">
        <v>0</v>
      </c>
      <c r="G2297">
        <v>30</v>
      </c>
      <c r="H2297">
        <v>0.183</v>
      </c>
      <c r="I2297">
        <v>38</v>
      </c>
      <c r="J2297">
        <v>1</v>
      </c>
      <c r="K2297" t="str">
        <f t="shared" si="35"/>
        <v>NO-DIABETES</v>
      </c>
    </row>
    <row r="2298" spans="1:11" x14ac:dyDescent="0.35">
      <c r="A2298">
        <v>2297</v>
      </c>
      <c r="B2298">
        <v>6</v>
      </c>
      <c r="C2298">
        <v>154</v>
      </c>
      <c r="D2298">
        <v>78</v>
      </c>
      <c r="E2298">
        <v>41</v>
      </c>
      <c r="F2298">
        <v>140</v>
      </c>
      <c r="G2298">
        <v>46.1</v>
      </c>
      <c r="H2298">
        <v>0.57099999999999995</v>
      </c>
      <c r="I2298">
        <v>27</v>
      </c>
      <c r="J2298">
        <v>0</v>
      </c>
      <c r="K2298" t="str">
        <f t="shared" si="35"/>
        <v xml:space="preserve"> PREDIABETES</v>
      </c>
    </row>
    <row r="2299" spans="1:11" x14ac:dyDescent="0.35">
      <c r="A2299">
        <v>2298</v>
      </c>
      <c r="B2299">
        <v>1</v>
      </c>
      <c r="C2299">
        <v>144</v>
      </c>
      <c r="D2299">
        <v>82</v>
      </c>
      <c r="E2299">
        <v>40</v>
      </c>
      <c r="F2299">
        <v>0</v>
      </c>
      <c r="G2299">
        <v>41.3</v>
      </c>
      <c r="H2299">
        <v>0.60699999999999998</v>
      </c>
      <c r="I2299">
        <v>28</v>
      </c>
      <c r="J2299">
        <v>0</v>
      </c>
      <c r="K2299" t="str">
        <f t="shared" si="35"/>
        <v xml:space="preserve"> PREDIABETES</v>
      </c>
    </row>
    <row r="2300" spans="1:11" x14ac:dyDescent="0.35">
      <c r="A2300">
        <v>2299</v>
      </c>
      <c r="B2300">
        <v>0</v>
      </c>
      <c r="C2300">
        <v>137</v>
      </c>
      <c r="D2300">
        <v>70</v>
      </c>
      <c r="E2300">
        <v>38</v>
      </c>
      <c r="F2300">
        <v>0</v>
      </c>
      <c r="G2300">
        <v>33.200000000000003</v>
      </c>
      <c r="H2300">
        <v>0.17</v>
      </c>
      <c r="I2300">
        <v>22</v>
      </c>
      <c r="J2300">
        <v>0</v>
      </c>
      <c r="K2300" t="str">
        <f t="shared" si="35"/>
        <v>NO-DIABETES</v>
      </c>
    </row>
    <row r="2301" spans="1:11" x14ac:dyDescent="0.35">
      <c r="A2301">
        <v>2300</v>
      </c>
      <c r="B2301">
        <v>0</v>
      </c>
      <c r="C2301">
        <v>119</v>
      </c>
      <c r="D2301">
        <v>66</v>
      </c>
      <c r="E2301">
        <v>27</v>
      </c>
      <c r="F2301">
        <v>0</v>
      </c>
      <c r="G2301">
        <v>38.799999999999997</v>
      </c>
      <c r="H2301">
        <v>0.25900000000000001</v>
      </c>
      <c r="I2301">
        <v>22</v>
      </c>
      <c r="J2301">
        <v>0</v>
      </c>
      <c r="K2301" t="str">
        <f t="shared" si="35"/>
        <v>NO-DIABETES</v>
      </c>
    </row>
    <row r="2302" spans="1:11" x14ac:dyDescent="0.35">
      <c r="A2302">
        <v>2301</v>
      </c>
      <c r="B2302">
        <v>7</v>
      </c>
      <c r="C2302">
        <v>136</v>
      </c>
      <c r="D2302">
        <v>90</v>
      </c>
      <c r="E2302">
        <v>0</v>
      </c>
      <c r="F2302">
        <v>0</v>
      </c>
      <c r="G2302">
        <v>29.9</v>
      </c>
      <c r="H2302">
        <v>0.21</v>
      </c>
      <c r="I2302">
        <v>50</v>
      </c>
      <c r="J2302">
        <v>0</v>
      </c>
      <c r="K2302" t="str">
        <f t="shared" si="35"/>
        <v>NO-DIABETES</v>
      </c>
    </row>
    <row r="2303" spans="1:11" x14ac:dyDescent="0.35">
      <c r="A2303">
        <v>2302</v>
      </c>
      <c r="B2303">
        <v>4</v>
      </c>
      <c r="C2303">
        <v>114</v>
      </c>
      <c r="D2303">
        <v>64</v>
      </c>
      <c r="E2303">
        <v>0</v>
      </c>
      <c r="F2303">
        <v>0</v>
      </c>
      <c r="G2303">
        <v>28.9</v>
      </c>
      <c r="H2303">
        <v>0.126</v>
      </c>
      <c r="I2303">
        <v>24</v>
      </c>
      <c r="J2303">
        <v>0</v>
      </c>
      <c r="K2303" t="str">
        <f t="shared" si="35"/>
        <v>NO-DIABETES</v>
      </c>
    </row>
    <row r="2304" spans="1:11" x14ac:dyDescent="0.35">
      <c r="A2304">
        <v>2303</v>
      </c>
      <c r="B2304">
        <v>0</v>
      </c>
      <c r="C2304">
        <v>137</v>
      </c>
      <c r="D2304">
        <v>84</v>
      </c>
      <c r="E2304">
        <v>27</v>
      </c>
      <c r="F2304">
        <v>0</v>
      </c>
      <c r="G2304">
        <v>27.3</v>
      </c>
      <c r="H2304">
        <v>0.23100000000000001</v>
      </c>
      <c r="I2304">
        <v>59</v>
      </c>
      <c r="J2304">
        <v>0</v>
      </c>
      <c r="K2304" t="str">
        <f t="shared" si="35"/>
        <v>NO-DIABETES</v>
      </c>
    </row>
    <row r="2305" spans="1:11" x14ac:dyDescent="0.35">
      <c r="A2305">
        <v>2304</v>
      </c>
      <c r="B2305">
        <v>2</v>
      </c>
      <c r="C2305">
        <v>105</v>
      </c>
      <c r="D2305">
        <v>80</v>
      </c>
      <c r="E2305">
        <v>45</v>
      </c>
      <c r="F2305">
        <v>191</v>
      </c>
      <c r="G2305">
        <v>33.700000000000003</v>
      </c>
      <c r="H2305">
        <v>0.71099999999999997</v>
      </c>
      <c r="I2305">
        <v>29</v>
      </c>
      <c r="J2305">
        <v>1</v>
      </c>
      <c r="K2305" t="str">
        <f t="shared" si="35"/>
        <v>NO-DIABETES</v>
      </c>
    </row>
    <row r="2306" spans="1:11" x14ac:dyDescent="0.35">
      <c r="A2306">
        <v>2305</v>
      </c>
      <c r="B2306">
        <v>7</v>
      </c>
      <c r="C2306">
        <v>114</v>
      </c>
      <c r="D2306">
        <v>76</v>
      </c>
      <c r="E2306">
        <v>17</v>
      </c>
      <c r="F2306">
        <v>110</v>
      </c>
      <c r="G2306">
        <v>23.8</v>
      </c>
      <c r="H2306">
        <v>0.46600000000000003</v>
      </c>
      <c r="I2306">
        <v>31</v>
      </c>
      <c r="J2306">
        <v>0</v>
      </c>
      <c r="K2306" t="str">
        <f t="shared" si="35"/>
        <v>NO-DIABETES</v>
      </c>
    </row>
    <row r="2307" spans="1:11" x14ac:dyDescent="0.35">
      <c r="A2307">
        <v>2306</v>
      </c>
      <c r="B2307">
        <v>8</v>
      </c>
      <c r="C2307">
        <v>126</v>
      </c>
      <c r="D2307">
        <v>74</v>
      </c>
      <c r="E2307">
        <v>38</v>
      </c>
      <c r="F2307">
        <v>75</v>
      </c>
      <c r="G2307">
        <v>25.9</v>
      </c>
      <c r="H2307">
        <v>0.16200000000000001</v>
      </c>
      <c r="I2307">
        <v>39</v>
      </c>
      <c r="J2307">
        <v>0</v>
      </c>
      <c r="K2307" t="str">
        <f t="shared" ref="K2307:K2370" si="36">IF(C2307&gt;=140," PREDIABETES","NO-DIABETES")</f>
        <v>NO-DIABETES</v>
      </c>
    </row>
    <row r="2308" spans="1:11" x14ac:dyDescent="0.35">
      <c r="A2308">
        <v>2307</v>
      </c>
      <c r="B2308">
        <v>4</v>
      </c>
      <c r="C2308">
        <v>132</v>
      </c>
      <c r="D2308">
        <v>86</v>
      </c>
      <c r="E2308">
        <v>31</v>
      </c>
      <c r="F2308">
        <v>0</v>
      </c>
      <c r="G2308">
        <v>28</v>
      </c>
      <c r="H2308">
        <v>0.41899999999999998</v>
      </c>
      <c r="I2308">
        <v>63</v>
      </c>
      <c r="J2308">
        <v>0</v>
      </c>
      <c r="K2308" t="str">
        <f t="shared" si="36"/>
        <v>NO-DIABETES</v>
      </c>
    </row>
    <row r="2309" spans="1:11" x14ac:dyDescent="0.35">
      <c r="A2309">
        <v>2308</v>
      </c>
      <c r="B2309">
        <v>3</v>
      </c>
      <c r="C2309">
        <v>158</v>
      </c>
      <c r="D2309">
        <v>70</v>
      </c>
      <c r="E2309">
        <v>30</v>
      </c>
      <c r="F2309">
        <v>328</v>
      </c>
      <c r="G2309">
        <v>35.5</v>
      </c>
      <c r="H2309">
        <v>0.34399999999999997</v>
      </c>
      <c r="I2309">
        <v>35</v>
      </c>
      <c r="J2309">
        <v>1</v>
      </c>
      <c r="K2309" t="str">
        <f t="shared" si="36"/>
        <v xml:space="preserve"> PREDIABETES</v>
      </c>
    </row>
    <row r="2310" spans="1:11" x14ac:dyDescent="0.35">
      <c r="A2310">
        <v>2309</v>
      </c>
      <c r="B2310">
        <v>0</v>
      </c>
      <c r="C2310">
        <v>123</v>
      </c>
      <c r="D2310">
        <v>88</v>
      </c>
      <c r="E2310">
        <v>37</v>
      </c>
      <c r="F2310">
        <v>0</v>
      </c>
      <c r="G2310">
        <v>35.200000000000003</v>
      </c>
      <c r="H2310">
        <v>0.19700000000000001</v>
      </c>
      <c r="I2310">
        <v>29</v>
      </c>
      <c r="J2310">
        <v>0</v>
      </c>
      <c r="K2310" t="str">
        <f t="shared" si="36"/>
        <v>NO-DIABETES</v>
      </c>
    </row>
    <row r="2311" spans="1:11" x14ac:dyDescent="0.35">
      <c r="A2311">
        <v>2310</v>
      </c>
      <c r="B2311">
        <v>4</v>
      </c>
      <c r="C2311">
        <v>85</v>
      </c>
      <c r="D2311">
        <v>58</v>
      </c>
      <c r="E2311">
        <v>22</v>
      </c>
      <c r="F2311">
        <v>49</v>
      </c>
      <c r="G2311">
        <v>27.8</v>
      </c>
      <c r="H2311">
        <v>0.30599999999999999</v>
      </c>
      <c r="I2311">
        <v>28</v>
      </c>
      <c r="J2311">
        <v>0</v>
      </c>
      <c r="K2311" t="str">
        <f t="shared" si="36"/>
        <v>NO-DIABETES</v>
      </c>
    </row>
    <row r="2312" spans="1:11" x14ac:dyDescent="0.35">
      <c r="A2312">
        <v>2311</v>
      </c>
      <c r="B2312">
        <v>0</v>
      </c>
      <c r="C2312">
        <v>84</v>
      </c>
      <c r="D2312">
        <v>82</v>
      </c>
      <c r="E2312">
        <v>31</v>
      </c>
      <c r="F2312">
        <v>125</v>
      </c>
      <c r="G2312">
        <v>38.200000000000003</v>
      </c>
      <c r="H2312">
        <v>0.23300000000000001</v>
      </c>
      <c r="I2312">
        <v>23</v>
      </c>
      <c r="J2312">
        <v>0</v>
      </c>
      <c r="K2312" t="str">
        <f t="shared" si="36"/>
        <v>NO-DIABETES</v>
      </c>
    </row>
    <row r="2313" spans="1:11" x14ac:dyDescent="0.35">
      <c r="A2313">
        <v>2312</v>
      </c>
      <c r="B2313">
        <v>0</v>
      </c>
      <c r="C2313">
        <v>145</v>
      </c>
      <c r="D2313">
        <v>0</v>
      </c>
      <c r="E2313">
        <v>0</v>
      </c>
      <c r="F2313">
        <v>0</v>
      </c>
      <c r="G2313">
        <v>44.2</v>
      </c>
      <c r="H2313">
        <v>0.63</v>
      </c>
      <c r="I2313">
        <v>31</v>
      </c>
      <c r="J2313">
        <v>1</v>
      </c>
      <c r="K2313" t="str">
        <f t="shared" si="36"/>
        <v xml:space="preserve"> PREDIABETES</v>
      </c>
    </row>
    <row r="2314" spans="1:11" x14ac:dyDescent="0.35">
      <c r="A2314">
        <v>2313</v>
      </c>
      <c r="B2314">
        <v>0</v>
      </c>
      <c r="C2314">
        <v>135</v>
      </c>
      <c r="D2314">
        <v>68</v>
      </c>
      <c r="E2314">
        <v>42</v>
      </c>
      <c r="F2314">
        <v>250</v>
      </c>
      <c r="G2314">
        <v>42.3</v>
      </c>
      <c r="H2314">
        <v>0.36499999999999999</v>
      </c>
      <c r="I2314">
        <v>24</v>
      </c>
      <c r="J2314">
        <v>1</v>
      </c>
      <c r="K2314" t="str">
        <f t="shared" si="36"/>
        <v>NO-DIABETES</v>
      </c>
    </row>
    <row r="2315" spans="1:11" x14ac:dyDescent="0.35">
      <c r="A2315">
        <v>2314</v>
      </c>
      <c r="B2315">
        <v>1</v>
      </c>
      <c r="C2315">
        <v>139</v>
      </c>
      <c r="D2315">
        <v>62</v>
      </c>
      <c r="E2315">
        <v>41</v>
      </c>
      <c r="F2315">
        <v>480</v>
      </c>
      <c r="G2315">
        <v>40.700000000000003</v>
      </c>
      <c r="H2315">
        <v>0.53600000000000003</v>
      </c>
      <c r="I2315">
        <v>21</v>
      </c>
      <c r="J2315">
        <v>0</v>
      </c>
      <c r="K2315" t="str">
        <f t="shared" si="36"/>
        <v>NO-DIABETES</v>
      </c>
    </row>
    <row r="2316" spans="1:11" x14ac:dyDescent="0.35">
      <c r="A2316">
        <v>2315</v>
      </c>
      <c r="B2316">
        <v>0</v>
      </c>
      <c r="C2316">
        <v>173</v>
      </c>
      <c r="D2316">
        <v>78</v>
      </c>
      <c r="E2316">
        <v>32</v>
      </c>
      <c r="F2316">
        <v>265</v>
      </c>
      <c r="G2316">
        <v>46.5</v>
      </c>
      <c r="H2316">
        <v>1.159</v>
      </c>
      <c r="I2316">
        <v>58</v>
      </c>
      <c r="J2316">
        <v>0</v>
      </c>
      <c r="K2316" t="str">
        <f t="shared" si="36"/>
        <v xml:space="preserve"> PREDIABETES</v>
      </c>
    </row>
    <row r="2317" spans="1:11" x14ac:dyDescent="0.35">
      <c r="A2317">
        <v>2316</v>
      </c>
      <c r="B2317">
        <v>4</v>
      </c>
      <c r="C2317">
        <v>99</v>
      </c>
      <c r="D2317">
        <v>72</v>
      </c>
      <c r="E2317">
        <v>17</v>
      </c>
      <c r="F2317">
        <v>0</v>
      </c>
      <c r="G2317">
        <v>25.6</v>
      </c>
      <c r="H2317">
        <v>0.29399999999999998</v>
      </c>
      <c r="I2317">
        <v>28</v>
      </c>
      <c r="J2317">
        <v>0</v>
      </c>
      <c r="K2317" t="str">
        <f t="shared" si="36"/>
        <v>NO-DIABETES</v>
      </c>
    </row>
    <row r="2318" spans="1:11" x14ac:dyDescent="0.35">
      <c r="A2318">
        <v>2317</v>
      </c>
      <c r="B2318">
        <v>8</v>
      </c>
      <c r="C2318">
        <v>194</v>
      </c>
      <c r="D2318">
        <v>80</v>
      </c>
      <c r="E2318">
        <v>0</v>
      </c>
      <c r="F2318">
        <v>0</v>
      </c>
      <c r="G2318">
        <v>26.1</v>
      </c>
      <c r="H2318">
        <v>0.55100000000000005</v>
      </c>
      <c r="I2318">
        <v>67</v>
      </c>
      <c r="J2318">
        <v>0</v>
      </c>
      <c r="K2318" t="str">
        <f t="shared" si="36"/>
        <v xml:space="preserve"> PREDIABETES</v>
      </c>
    </row>
    <row r="2319" spans="1:11" x14ac:dyDescent="0.35">
      <c r="A2319">
        <v>2318</v>
      </c>
      <c r="B2319">
        <v>2</v>
      </c>
      <c r="C2319">
        <v>83</v>
      </c>
      <c r="D2319">
        <v>65</v>
      </c>
      <c r="E2319">
        <v>28</v>
      </c>
      <c r="F2319">
        <v>66</v>
      </c>
      <c r="G2319">
        <v>36.799999999999997</v>
      </c>
      <c r="H2319">
        <v>0.629</v>
      </c>
      <c r="I2319">
        <v>24</v>
      </c>
      <c r="J2319">
        <v>0</v>
      </c>
      <c r="K2319" t="str">
        <f t="shared" si="36"/>
        <v>NO-DIABETES</v>
      </c>
    </row>
    <row r="2320" spans="1:11" x14ac:dyDescent="0.35">
      <c r="A2320">
        <v>2319</v>
      </c>
      <c r="B2320">
        <v>2</v>
      </c>
      <c r="C2320">
        <v>89</v>
      </c>
      <c r="D2320">
        <v>90</v>
      </c>
      <c r="E2320">
        <v>30</v>
      </c>
      <c r="F2320">
        <v>0</v>
      </c>
      <c r="G2320">
        <v>33.5</v>
      </c>
      <c r="H2320">
        <v>0.29199999999999998</v>
      </c>
      <c r="I2320">
        <v>42</v>
      </c>
      <c r="J2320">
        <v>0</v>
      </c>
      <c r="K2320" t="str">
        <f t="shared" si="36"/>
        <v>NO-DIABETES</v>
      </c>
    </row>
    <row r="2321" spans="1:11" x14ac:dyDescent="0.35">
      <c r="A2321">
        <v>2320</v>
      </c>
      <c r="B2321">
        <v>4</v>
      </c>
      <c r="C2321">
        <v>99</v>
      </c>
      <c r="D2321">
        <v>68</v>
      </c>
      <c r="E2321">
        <v>38</v>
      </c>
      <c r="F2321">
        <v>0</v>
      </c>
      <c r="G2321">
        <v>32.799999999999997</v>
      </c>
      <c r="H2321">
        <v>0.14499999999999999</v>
      </c>
      <c r="I2321">
        <v>33</v>
      </c>
      <c r="J2321">
        <v>0</v>
      </c>
      <c r="K2321" t="str">
        <f t="shared" si="36"/>
        <v>NO-DIABETES</v>
      </c>
    </row>
    <row r="2322" spans="1:11" x14ac:dyDescent="0.35">
      <c r="A2322">
        <v>2321</v>
      </c>
      <c r="B2322">
        <v>4</v>
      </c>
      <c r="C2322">
        <v>125</v>
      </c>
      <c r="D2322">
        <v>70</v>
      </c>
      <c r="E2322">
        <v>18</v>
      </c>
      <c r="F2322">
        <v>122</v>
      </c>
      <c r="G2322">
        <v>28.9</v>
      </c>
      <c r="H2322">
        <v>1.1439999999999999</v>
      </c>
      <c r="I2322">
        <v>45</v>
      </c>
      <c r="J2322">
        <v>1</v>
      </c>
      <c r="K2322" t="str">
        <f t="shared" si="36"/>
        <v>NO-DIABETES</v>
      </c>
    </row>
    <row r="2323" spans="1:11" x14ac:dyDescent="0.35">
      <c r="A2323">
        <v>2322</v>
      </c>
      <c r="B2323">
        <v>3</v>
      </c>
      <c r="C2323">
        <v>80</v>
      </c>
      <c r="D2323">
        <v>0</v>
      </c>
      <c r="E2323">
        <v>0</v>
      </c>
      <c r="F2323">
        <v>0</v>
      </c>
      <c r="G2323">
        <v>0</v>
      </c>
      <c r="H2323">
        <v>0.17399999999999999</v>
      </c>
      <c r="I2323">
        <v>22</v>
      </c>
      <c r="J2323">
        <v>0</v>
      </c>
      <c r="K2323" t="str">
        <f t="shared" si="36"/>
        <v>NO-DIABETES</v>
      </c>
    </row>
    <row r="2324" spans="1:11" x14ac:dyDescent="0.35">
      <c r="A2324">
        <v>2323</v>
      </c>
      <c r="B2324">
        <v>6</v>
      </c>
      <c r="C2324">
        <v>166</v>
      </c>
      <c r="D2324">
        <v>74</v>
      </c>
      <c r="E2324">
        <v>0</v>
      </c>
      <c r="F2324">
        <v>0</v>
      </c>
      <c r="G2324">
        <v>26.6</v>
      </c>
      <c r="H2324">
        <v>0.30399999999999999</v>
      </c>
      <c r="I2324">
        <v>66</v>
      </c>
      <c r="J2324">
        <v>0</v>
      </c>
      <c r="K2324" t="str">
        <f t="shared" si="36"/>
        <v xml:space="preserve"> PREDIABETES</v>
      </c>
    </row>
    <row r="2325" spans="1:11" x14ac:dyDescent="0.35">
      <c r="A2325">
        <v>2324</v>
      </c>
      <c r="B2325">
        <v>5</v>
      </c>
      <c r="C2325">
        <v>110</v>
      </c>
      <c r="D2325">
        <v>68</v>
      </c>
      <c r="E2325">
        <v>0</v>
      </c>
      <c r="F2325">
        <v>0</v>
      </c>
      <c r="G2325">
        <v>26</v>
      </c>
      <c r="H2325">
        <v>0.29199999999999998</v>
      </c>
      <c r="I2325">
        <v>30</v>
      </c>
      <c r="J2325">
        <v>0</v>
      </c>
      <c r="K2325" t="str">
        <f t="shared" si="36"/>
        <v>NO-DIABETES</v>
      </c>
    </row>
    <row r="2326" spans="1:11" x14ac:dyDescent="0.35">
      <c r="A2326">
        <v>2325</v>
      </c>
      <c r="B2326">
        <v>2</v>
      </c>
      <c r="C2326">
        <v>81</v>
      </c>
      <c r="D2326">
        <v>72</v>
      </c>
      <c r="E2326">
        <v>15</v>
      </c>
      <c r="F2326">
        <v>76</v>
      </c>
      <c r="G2326">
        <v>30.1</v>
      </c>
      <c r="H2326">
        <v>0.54700000000000004</v>
      </c>
      <c r="I2326">
        <v>25</v>
      </c>
      <c r="J2326">
        <v>0</v>
      </c>
      <c r="K2326" t="str">
        <f t="shared" si="36"/>
        <v>NO-DIABETES</v>
      </c>
    </row>
    <row r="2327" spans="1:11" x14ac:dyDescent="0.35">
      <c r="A2327">
        <v>2326</v>
      </c>
      <c r="B2327">
        <v>7</v>
      </c>
      <c r="C2327">
        <v>195</v>
      </c>
      <c r="D2327">
        <v>70</v>
      </c>
      <c r="E2327">
        <v>33</v>
      </c>
      <c r="F2327">
        <v>145</v>
      </c>
      <c r="G2327">
        <v>25.1</v>
      </c>
      <c r="H2327">
        <v>0.16300000000000001</v>
      </c>
      <c r="I2327">
        <v>55</v>
      </c>
      <c r="J2327">
        <v>1</v>
      </c>
      <c r="K2327" t="str">
        <f t="shared" si="36"/>
        <v xml:space="preserve"> PREDIABETES</v>
      </c>
    </row>
    <row r="2328" spans="1:11" x14ac:dyDescent="0.35">
      <c r="A2328">
        <v>2327</v>
      </c>
      <c r="B2328">
        <v>6</v>
      </c>
      <c r="C2328">
        <v>154</v>
      </c>
      <c r="D2328">
        <v>74</v>
      </c>
      <c r="E2328">
        <v>32</v>
      </c>
      <c r="F2328">
        <v>193</v>
      </c>
      <c r="G2328">
        <v>29.3</v>
      </c>
      <c r="H2328">
        <v>0.83899999999999997</v>
      </c>
      <c r="I2328">
        <v>39</v>
      </c>
      <c r="J2328">
        <v>0</v>
      </c>
      <c r="K2328" t="str">
        <f t="shared" si="36"/>
        <v xml:space="preserve"> PREDIABETES</v>
      </c>
    </row>
    <row r="2329" spans="1:11" x14ac:dyDescent="0.35">
      <c r="A2329">
        <v>2328</v>
      </c>
      <c r="B2329">
        <v>0</v>
      </c>
      <c r="C2329">
        <v>136</v>
      </c>
      <c r="D2329">
        <v>74</v>
      </c>
      <c r="E2329">
        <v>49</v>
      </c>
      <c r="F2329">
        <v>220</v>
      </c>
      <c r="G2329">
        <v>20.100000000000001</v>
      </c>
      <c r="H2329">
        <v>0.82</v>
      </c>
      <c r="I2329">
        <v>44</v>
      </c>
      <c r="J2329">
        <v>1</v>
      </c>
      <c r="K2329" t="str">
        <f t="shared" si="36"/>
        <v>NO-DIABETES</v>
      </c>
    </row>
    <row r="2330" spans="1:11" x14ac:dyDescent="0.35">
      <c r="A2330">
        <v>2329</v>
      </c>
      <c r="B2330">
        <v>0</v>
      </c>
      <c r="C2330">
        <v>126</v>
      </c>
      <c r="D2330">
        <v>84</v>
      </c>
      <c r="E2330">
        <v>29</v>
      </c>
      <c r="F2330">
        <v>215</v>
      </c>
      <c r="G2330">
        <v>30.7</v>
      </c>
      <c r="H2330">
        <v>0.52</v>
      </c>
      <c r="I2330">
        <v>24</v>
      </c>
      <c r="J2330">
        <v>0</v>
      </c>
      <c r="K2330" t="str">
        <f t="shared" si="36"/>
        <v>NO-DIABETES</v>
      </c>
    </row>
    <row r="2331" spans="1:11" x14ac:dyDescent="0.35">
      <c r="A2331">
        <v>2330</v>
      </c>
      <c r="B2331">
        <v>0</v>
      </c>
      <c r="C2331">
        <v>116</v>
      </c>
      <c r="D2331">
        <v>64</v>
      </c>
      <c r="E2331">
        <v>39</v>
      </c>
      <c r="F2331">
        <v>225</v>
      </c>
      <c r="G2331">
        <v>40.200000000000003</v>
      </c>
      <c r="H2331">
        <v>0.72</v>
      </c>
      <c r="I2331">
        <v>50</v>
      </c>
      <c r="J2331">
        <v>0</v>
      </c>
      <c r="K2331" t="str">
        <f t="shared" si="36"/>
        <v>NO-DIABETES</v>
      </c>
    </row>
    <row r="2332" spans="1:11" x14ac:dyDescent="0.35">
      <c r="A2332">
        <v>2331</v>
      </c>
      <c r="B2332">
        <v>2</v>
      </c>
      <c r="C2332">
        <v>142</v>
      </c>
      <c r="D2332">
        <v>94</v>
      </c>
      <c r="E2332">
        <v>59</v>
      </c>
      <c r="F2332">
        <v>177</v>
      </c>
      <c r="G2332">
        <v>38.299999999999997</v>
      </c>
      <c r="H2332">
        <v>0.62</v>
      </c>
      <c r="I2332">
        <v>63</v>
      </c>
      <c r="J2332">
        <v>1</v>
      </c>
      <c r="K2332" t="str">
        <f t="shared" si="36"/>
        <v xml:space="preserve"> PREDIABETES</v>
      </c>
    </row>
    <row r="2333" spans="1:11" x14ac:dyDescent="0.35">
      <c r="A2333">
        <v>2332</v>
      </c>
      <c r="B2333">
        <v>4</v>
      </c>
      <c r="C2333">
        <v>183</v>
      </c>
      <c r="D2333">
        <v>66</v>
      </c>
      <c r="E2333">
        <v>0</v>
      </c>
      <c r="F2333">
        <v>215</v>
      </c>
      <c r="G2333">
        <v>80.599999999999994</v>
      </c>
      <c r="H2333">
        <v>0.65400000000000003</v>
      </c>
      <c r="I2333">
        <v>40</v>
      </c>
      <c r="J2333">
        <v>0</v>
      </c>
      <c r="K2333" t="str">
        <f t="shared" si="36"/>
        <v xml:space="preserve"> PREDIABETES</v>
      </c>
    </row>
    <row r="2334" spans="1:11" x14ac:dyDescent="0.35">
      <c r="A2334">
        <v>2333</v>
      </c>
      <c r="B2334">
        <v>1</v>
      </c>
      <c r="C2334">
        <v>100</v>
      </c>
      <c r="D2334">
        <v>62</v>
      </c>
      <c r="E2334">
        <v>0</v>
      </c>
      <c r="F2334">
        <v>0</v>
      </c>
      <c r="G2334">
        <v>64.400000000000006</v>
      </c>
      <c r="H2334">
        <v>0.152</v>
      </c>
      <c r="I2334">
        <v>36</v>
      </c>
      <c r="J2334">
        <v>0</v>
      </c>
      <c r="K2334" t="str">
        <f t="shared" si="36"/>
        <v>NO-DIABETES</v>
      </c>
    </row>
    <row r="2335" spans="1:11" x14ac:dyDescent="0.35">
      <c r="A2335">
        <v>2334</v>
      </c>
      <c r="B2335">
        <v>0</v>
      </c>
      <c r="C2335">
        <v>163</v>
      </c>
      <c r="D2335">
        <v>40</v>
      </c>
      <c r="E2335">
        <v>23</v>
      </c>
      <c r="F2335">
        <v>64</v>
      </c>
      <c r="G2335">
        <v>40.700000000000003</v>
      </c>
      <c r="H2335">
        <v>0.32200000000000001</v>
      </c>
      <c r="I2335">
        <v>33</v>
      </c>
      <c r="J2335">
        <v>0</v>
      </c>
      <c r="K2335" t="str">
        <f t="shared" si="36"/>
        <v xml:space="preserve"> PREDIABETES</v>
      </c>
    </row>
    <row r="2336" spans="1:11" x14ac:dyDescent="0.35">
      <c r="A2336">
        <v>2335</v>
      </c>
      <c r="B2336">
        <v>6</v>
      </c>
      <c r="C2336">
        <v>139</v>
      </c>
      <c r="D2336">
        <v>84</v>
      </c>
      <c r="E2336">
        <v>37</v>
      </c>
      <c r="F2336">
        <v>0</v>
      </c>
      <c r="G2336">
        <v>50.7</v>
      </c>
      <c r="H2336">
        <v>0.32</v>
      </c>
      <c r="I2336">
        <v>50</v>
      </c>
      <c r="J2336">
        <v>1</v>
      </c>
      <c r="K2336" t="str">
        <f t="shared" si="36"/>
        <v>NO-DIABETES</v>
      </c>
    </row>
    <row r="2337" spans="1:11" x14ac:dyDescent="0.35">
      <c r="A2337">
        <v>2336</v>
      </c>
      <c r="B2337">
        <v>2</v>
      </c>
      <c r="C2337">
        <v>167</v>
      </c>
      <c r="D2337">
        <v>44</v>
      </c>
      <c r="E2337">
        <v>30</v>
      </c>
      <c r="F2337">
        <v>140</v>
      </c>
      <c r="G2337">
        <v>52.7</v>
      </c>
      <c r="H2337">
        <v>0.45200000000000001</v>
      </c>
      <c r="I2337">
        <v>28</v>
      </c>
      <c r="J2337">
        <v>0</v>
      </c>
      <c r="K2337" t="str">
        <f t="shared" si="36"/>
        <v xml:space="preserve"> PREDIABETES</v>
      </c>
    </row>
    <row r="2338" spans="1:11" x14ac:dyDescent="0.35">
      <c r="A2338">
        <v>2337</v>
      </c>
      <c r="B2338">
        <v>3</v>
      </c>
      <c r="C2338">
        <v>162</v>
      </c>
      <c r="D2338">
        <v>0</v>
      </c>
      <c r="E2338">
        <v>110</v>
      </c>
      <c r="F2338">
        <v>215</v>
      </c>
      <c r="G2338">
        <v>48.7</v>
      </c>
      <c r="H2338">
        <v>0.52</v>
      </c>
      <c r="I2338">
        <v>24</v>
      </c>
      <c r="J2338">
        <v>0</v>
      </c>
      <c r="K2338" t="str">
        <f t="shared" si="36"/>
        <v xml:space="preserve"> PREDIABETES</v>
      </c>
    </row>
    <row r="2339" spans="1:11" x14ac:dyDescent="0.35">
      <c r="A2339">
        <v>2338</v>
      </c>
      <c r="B2339">
        <v>0</v>
      </c>
      <c r="C2339">
        <v>173</v>
      </c>
      <c r="D2339">
        <v>78</v>
      </c>
      <c r="E2339">
        <v>32</v>
      </c>
      <c r="F2339">
        <v>265</v>
      </c>
      <c r="G2339">
        <v>46.5</v>
      </c>
      <c r="H2339">
        <v>1.159</v>
      </c>
      <c r="I2339">
        <v>58</v>
      </c>
      <c r="J2339">
        <v>0</v>
      </c>
      <c r="K2339" t="str">
        <f t="shared" si="36"/>
        <v xml:space="preserve"> PREDIABETES</v>
      </c>
    </row>
    <row r="2340" spans="1:11" x14ac:dyDescent="0.35">
      <c r="A2340">
        <v>2339</v>
      </c>
      <c r="B2340">
        <v>4</v>
      </c>
      <c r="C2340">
        <v>99</v>
      </c>
      <c r="D2340">
        <v>72</v>
      </c>
      <c r="E2340">
        <v>17</v>
      </c>
      <c r="F2340">
        <v>0</v>
      </c>
      <c r="G2340">
        <v>25.6</v>
      </c>
      <c r="H2340">
        <v>0.29399999999999998</v>
      </c>
      <c r="I2340">
        <v>28</v>
      </c>
      <c r="J2340">
        <v>0</v>
      </c>
      <c r="K2340" t="str">
        <f t="shared" si="36"/>
        <v>NO-DIABETES</v>
      </c>
    </row>
    <row r="2341" spans="1:11" x14ac:dyDescent="0.35">
      <c r="A2341">
        <v>2340</v>
      </c>
      <c r="B2341">
        <v>8</v>
      </c>
      <c r="C2341">
        <v>194</v>
      </c>
      <c r="D2341">
        <v>80</v>
      </c>
      <c r="E2341">
        <v>0</v>
      </c>
      <c r="F2341">
        <v>0</v>
      </c>
      <c r="G2341">
        <v>26.1</v>
      </c>
      <c r="H2341">
        <v>0.55100000000000005</v>
      </c>
      <c r="I2341">
        <v>67</v>
      </c>
      <c r="J2341">
        <v>0</v>
      </c>
      <c r="K2341" t="str">
        <f t="shared" si="36"/>
        <v xml:space="preserve"> PREDIABETES</v>
      </c>
    </row>
    <row r="2342" spans="1:11" x14ac:dyDescent="0.35">
      <c r="A2342">
        <v>2341</v>
      </c>
      <c r="B2342">
        <v>2</v>
      </c>
      <c r="C2342">
        <v>83</v>
      </c>
      <c r="D2342">
        <v>65</v>
      </c>
      <c r="E2342">
        <v>28</v>
      </c>
      <c r="F2342">
        <v>66</v>
      </c>
      <c r="G2342">
        <v>36.799999999999997</v>
      </c>
      <c r="H2342">
        <v>0.629</v>
      </c>
      <c r="I2342">
        <v>24</v>
      </c>
      <c r="J2342">
        <v>0</v>
      </c>
      <c r="K2342" t="str">
        <f t="shared" si="36"/>
        <v>NO-DIABETES</v>
      </c>
    </row>
    <row r="2343" spans="1:11" x14ac:dyDescent="0.35">
      <c r="A2343">
        <v>2342</v>
      </c>
      <c r="B2343">
        <v>2</v>
      </c>
      <c r="C2343">
        <v>89</v>
      </c>
      <c r="D2343">
        <v>90</v>
      </c>
      <c r="E2343">
        <v>30</v>
      </c>
      <c r="F2343">
        <v>0</v>
      </c>
      <c r="G2343">
        <v>33.5</v>
      </c>
      <c r="H2343">
        <v>0.29199999999999998</v>
      </c>
      <c r="I2343">
        <v>42</v>
      </c>
      <c r="J2343">
        <v>0</v>
      </c>
      <c r="K2343" t="str">
        <f t="shared" si="36"/>
        <v>NO-DIABETES</v>
      </c>
    </row>
    <row r="2344" spans="1:11" x14ac:dyDescent="0.35">
      <c r="A2344">
        <v>2343</v>
      </c>
      <c r="B2344">
        <v>4</v>
      </c>
      <c r="C2344">
        <v>99</v>
      </c>
      <c r="D2344">
        <v>68</v>
      </c>
      <c r="E2344">
        <v>38</v>
      </c>
      <c r="F2344">
        <v>0</v>
      </c>
      <c r="G2344">
        <v>32.799999999999997</v>
      </c>
      <c r="H2344">
        <v>0.14499999999999999</v>
      </c>
      <c r="I2344">
        <v>33</v>
      </c>
      <c r="J2344">
        <v>0</v>
      </c>
      <c r="K2344" t="str">
        <f t="shared" si="36"/>
        <v>NO-DIABETES</v>
      </c>
    </row>
    <row r="2345" spans="1:11" x14ac:dyDescent="0.35">
      <c r="A2345">
        <v>2344</v>
      </c>
      <c r="B2345">
        <v>4</v>
      </c>
      <c r="C2345">
        <v>125</v>
      </c>
      <c r="D2345">
        <v>70</v>
      </c>
      <c r="E2345">
        <v>18</v>
      </c>
      <c r="F2345">
        <v>122</v>
      </c>
      <c r="G2345">
        <v>28.9</v>
      </c>
      <c r="H2345">
        <v>1.1439999999999999</v>
      </c>
      <c r="I2345">
        <v>45</v>
      </c>
      <c r="J2345">
        <v>1</v>
      </c>
      <c r="K2345" t="str">
        <f t="shared" si="36"/>
        <v>NO-DIABETES</v>
      </c>
    </row>
    <row r="2346" spans="1:11" x14ac:dyDescent="0.35">
      <c r="A2346">
        <v>2345</v>
      </c>
      <c r="B2346">
        <v>3</v>
      </c>
      <c r="C2346">
        <v>80</v>
      </c>
      <c r="D2346">
        <v>0</v>
      </c>
      <c r="E2346">
        <v>0</v>
      </c>
      <c r="F2346">
        <v>0</v>
      </c>
      <c r="G2346">
        <v>0</v>
      </c>
      <c r="H2346">
        <v>0.17399999999999999</v>
      </c>
      <c r="I2346">
        <v>22</v>
      </c>
      <c r="J2346">
        <v>0</v>
      </c>
      <c r="K2346" t="str">
        <f t="shared" si="36"/>
        <v>NO-DIABETES</v>
      </c>
    </row>
    <row r="2347" spans="1:11" x14ac:dyDescent="0.35">
      <c r="A2347">
        <v>2346</v>
      </c>
      <c r="B2347">
        <v>6</v>
      </c>
      <c r="C2347">
        <v>166</v>
      </c>
      <c r="D2347">
        <v>74</v>
      </c>
      <c r="E2347">
        <v>0</v>
      </c>
      <c r="F2347">
        <v>0</v>
      </c>
      <c r="G2347">
        <v>26.6</v>
      </c>
      <c r="H2347">
        <v>0.30399999999999999</v>
      </c>
      <c r="I2347">
        <v>66</v>
      </c>
      <c r="J2347">
        <v>0</v>
      </c>
      <c r="K2347" t="str">
        <f t="shared" si="36"/>
        <v xml:space="preserve"> PREDIABETES</v>
      </c>
    </row>
    <row r="2348" spans="1:11" x14ac:dyDescent="0.35">
      <c r="A2348">
        <v>2347</v>
      </c>
      <c r="B2348">
        <v>5</v>
      </c>
      <c r="C2348">
        <v>110</v>
      </c>
      <c r="D2348">
        <v>68</v>
      </c>
      <c r="E2348">
        <v>0</v>
      </c>
      <c r="F2348">
        <v>0</v>
      </c>
      <c r="G2348">
        <v>26</v>
      </c>
      <c r="H2348">
        <v>0.29199999999999998</v>
      </c>
      <c r="I2348">
        <v>30</v>
      </c>
      <c r="J2348">
        <v>0</v>
      </c>
      <c r="K2348" t="str">
        <f t="shared" si="36"/>
        <v>NO-DIABETES</v>
      </c>
    </row>
    <row r="2349" spans="1:11" x14ac:dyDescent="0.35">
      <c r="A2349">
        <v>2348</v>
      </c>
      <c r="B2349">
        <v>2</v>
      </c>
      <c r="C2349">
        <v>81</v>
      </c>
      <c r="D2349">
        <v>72</v>
      </c>
      <c r="E2349">
        <v>15</v>
      </c>
      <c r="F2349">
        <v>76</v>
      </c>
      <c r="G2349">
        <v>30.1</v>
      </c>
      <c r="H2349">
        <v>0.54700000000000004</v>
      </c>
      <c r="I2349">
        <v>25</v>
      </c>
      <c r="J2349">
        <v>0</v>
      </c>
      <c r="K2349" t="str">
        <f t="shared" si="36"/>
        <v>NO-DIABETES</v>
      </c>
    </row>
    <row r="2350" spans="1:11" x14ac:dyDescent="0.35">
      <c r="A2350">
        <v>2349</v>
      </c>
      <c r="B2350">
        <v>7</v>
      </c>
      <c r="C2350">
        <v>195</v>
      </c>
      <c r="D2350">
        <v>70</v>
      </c>
      <c r="E2350">
        <v>33</v>
      </c>
      <c r="F2350">
        <v>145</v>
      </c>
      <c r="G2350">
        <v>25.1</v>
      </c>
      <c r="H2350">
        <v>0.16300000000000001</v>
      </c>
      <c r="I2350">
        <v>55</v>
      </c>
      <c r="J2350">
        <v>1</v>
      </c>
      <c r="K2350" t="str">
        <f t="shared" si="36"/>
        <v xml:space="preserve"> PREDIABETES</v>
      </c>
    </row>
    <row r="2351" spans="1:11" x14ac:dyDescent="0.35">
      <c r="A2351">
        <v>2350</v>
      </c>
      <c r="B2351">
        <v>6</v>
      </c>
      <c r="C2351">
        <v>154</v>
      </c>
      <c r="D2351">
        <v>74</v>
      </c>
      <c r="E2351">
        <v>32</v>
      </c>
      <c r="F2351">
        <v>193</v>
      </c>
      <c r="G2351">
        <v>29.3</v>
      </c>
      <c r="H2351">
        <v>0.83899999999999997</v>
      </c>
      <c r="I2351">
        <v>39</v>
      </c>
      <c r="J2351">
        <v>0</v>
      </c>
      <c r="K2351" t="str">
        <f t="shared" si="36"/>
        <v xml:space="preserve"> PREDIABETES</v>
      </c>
    </row>
    <row r="2352" spans="1:11" x14ac:dyDescent="0.35">
      <c r="A2352">
        <v>2351</v>
      </c>
      <c r="B2352">
        <v>0</v>
      </c>
      <c r="C2352">
        <v>136</v>
      </c>
      <c r="D2352">
        <v>74</v>
      </c>
      <c r="E2352">
        <v>49</v>
      </c>
      <c r="F2352">
        <v>220</v>
      </c>
      <c r="G2352">
        <v>20.100000000000001</v>
      </c>
      <c r="H2352">
        <v>0.82</v>
      </c>
      <c r="I2352">
        <v>44</v>
      </c>
      <c r="J2352">
        <v>1</v>
      </c>
      <c r="K2352" t="str">
        <f t="shared" si="36"/>
        <v>NO-DIABETES</v>
      </c>
    </row>
    <row r="2353" spans="1:11" x14ac:dyDescent="0.35">
      <c r="A2353">
        <v>2352</v>
      </c>
      <c r="B2353">
        <v>0</v>
      </c>
      <c r="C2353">
        <v>126</v>
      </c>
      <c r="D2353">
        <v>84</v>
      </c>
      <c r="E2353">
        <v>29</v>
      </c>
      <c r="F2353">
        <v>215</v>
      </c>
      <c r="G2353">
        <v>30.7</v>
      </c>
      <c r="H2353">
        <v>0.52</v>
      </c>
      <c r="I2353">
        <v>24</v>
      </c>
      <c r="J2353">
        <v>0</v>
      </c>
      <c r="K2353" t="str">
        <f t="shared" si="36"/>
        <v>NO-DIABETES</v>
      </c>
    </row>
    <row r="2354" spans="1:11" x14ac:dyDescent="0.35">
      <c r="A2354">
        <v>2353</v>
      </c>
      <c r="B2354">
        <v>0</v>
      </c>
      <c r="C2354">
        <v>116</v>
      </c>
      <c r="D2354">
        <v>64</v>
      </c>
      <c r="E2354">
        <v>39</v>
      </c>
      <c r="F2354">
        <v>225</v>
      </c>
      <c r="G2354">
        <v>40.200000000000003</v>
      </c>
      <c r="H2354">
        <v>0.72</v>
      </c>
      <c r="I2354">
        <v>50</v>
      </c>
      <c r="J2354">
        <v>0</v>
      </c>
      <c r="K2354" t="str">
        <f t="shared" si="36"/>
        <v>NO-DIABETES</v>
      </c>
    </row>
    <row r="2355" spans="1:11" x14ac:dyDescent="0.35">
      <c r="A2355">
        <v>2354</v>
      </c>
      <c r="B2355">
        <v>2</v>
      </c>
      <c r="C2355">
        <v>142</v>
      </c>
      <c r="D2355">
        <v>94</v>
      </c>
      <c r="E2355">
        <v>59</v>
      </c>
      <c r="F2355">
        <v>177</v>
      </c>
      <c r="G2355">
        <v>38.299999999999997</v>
      </c>
      <c r="H2355">
        <v>0.62</v>
      </c>
      <c r="I2355">
        <v>63</v>
      </c>
      <c r="J2355">
        <v>1</v>
      </c>
      <c r="K2355" t="str">
        <f t="shared" si="36"/>
        <v xml:space="preserve"> PREDIABETES</v>
      </c>
    </row>
    <row r="2356" spans="1:11" x14ac:dyDescent="0.35">
      <c r="A2356">
        <v>2355</v>
      </c>
      <c r="B2356">
        <v>4</v>
      </c>
      <c r="C2356">
        <v>183</v>
      </c>
      <c r="D2356">
        <v>66</v>
      </c>
      <c r="E2356">
        <v>0</v>
      </c>
      <c r="F2356">
        <v>215</v>
      </c>
      <c r="G2356">
        <v>80.599999999999994</v>
      </c>
      <c r="H2356">
        <v>0.65400000000000003</v>
      </c>
      <c r="I2356">
        <v>40</v>
      </c>
      <c r="J2356">
        <v>0</v>
      </c>
      <c r="K2356" t="str">
        <f t="shared" si="36"/>
        <v xml:space="preserve"> PREDIABETES</v>
      </c>
    </row>
    <row r="2357" spans="1:11" x14ac:dyDescent="0.35">
      <c r="A2357">
        <v>2356</v>
      </c>
      <c r="B2357">
        <v>1</v>
      </c>
      <c r="C2357">
        <v>100</v>
      </c>
      <c r="D2357">
        <v>62</v>
      </c>
      <c r="E2357">
        <v>0</v>
      </c>
      <c r="F2357">
        <v>0</v>
      </c>
      <c r="G2357">
        <v>64.400000000000006</v>
      </c>
      <c r="H2357">
        <v>0.152</v>
      </c>
      <c r="I2357">
        <v>36</v>
      </c>
      <c r="J2357">
        <v>0</v>
      </c>
      <c r="K2357" t="str">
        <f t="shared" si="36"/>
        <v>NO-DIABETES</v>
      </c>
    </row>
    <row r="2358" spans="1:11" x14ac:dyDescent="0.35">
      <c r="A2358">
        <v>2357</v>
      </c>
      <c r="B2358">
        <v>0</v>
      </c>
      <c r="C2358">
        <v>163</v>
      </c>
      <c r="D2358">
        <v>40</v>
      </c>
      <c r="E2358">
        <v>23</v>
      </c>
      <c r="F2358">
        <v>64</v>
      </c>
      <c r="G2358">
        <v>40.700000000000003</v>
      </c>
      <c r="H2358">
        <v>0.32200000000000001</v>
      </c>
      <c r="I2358">
        <v>33</v>
      </c>
      <c r="J2358">
        <v>0</v>
      </c>
      <c r="K2358" t="str">
        <f t="shared" si="36"/>
        <v xml:space="preserve"> PREDIABETES</v>
      </c>
    </row>
    <row r="2359" spans="1:11" x14ac:dyDescent="0.35">
      <c r="A2359">
        <v>2358</v>
      </c>
      <c r="B2359">
        <v>6</v>
      </c>
      <c r="C2359">
        <v>139</v>
      </c>
      <c r="D2359">
        <v>84</v>
      </c>
      <c r="E2359">
        <v>37</v>
      </c>
      <c r="F2359">
        <v>0</v>
      </c>
      <c r="G2359">
        <v>50.7</v>
      </c>
      <c r="H2359">
        <v>0.32</v>
      </c>
      <c r="I2359">
        <v>50</v>
      </c>
      <c r="J2359">
        <v>1</v>
      </c>
      <c r="K2359" t="str">
        <f t="shared" si="36"/>
        <v>NO-DIABETES</v>
      </c>
    </row>
    <row r="2360" spans="1:11" x14ac:dyDescent="0.35">
      <c r="A2360">
        <v>2359</v>
      </c>
      <c r="B2360">
        <v>2</v>
      </c>
      <c r="C2360">
        <v>167</v>
      </c>
      <c r="D2360">
        <v>44</v>
      </c>
      <c r="E2360">
        <v>30</v>
      </c>
      <c r="F2360">
        <v>140</v>
      </c>
      <c r="G2360">
        <v>52.7</v>
      </c>
      <c r="H2360">
        <v>0.45200000000000001</v>
      </c>
      <c r="I2360">
        <v>28</v>
      </c>
      <c r="J2360">
        <v>0</v>
      </c>
      <c r="K2360" t="str">
        <f t="shared" si="36"/>
        <v xml:space="preserve"> PREDIABETES</v>
      </c>
    </row>
    <row r="2361" spans="1:11" x14ac:dyDescent="0.35">
      <c r="A2361">
        <v>2360</v>
      </c>
      <c r="B2361">
        <v>3</v>
      </c>
      <c r="C2361">
        <v>162</v>
      </c>
      <c r="D2361">
        <v>0</v>
      </c>
      <c r="E2361">
        <v>110</v>
      </c>
      <c r="F2361">
        <v>215</v>
      </c>
      <c r="G2361">
        <v>48.7</v>
      </c>
      <c r="H2361">
        <v>0.52</v>
      </c>
      <c r="I2361">
        <v>24</v>
      </c>
      <c r="J2361">
        <v>0</v>
      </c>
      <c r="K2361" t="str">
        <f t="shared" si="36"/>
        <v xml:space="preserve"> PREDIABETES</v>
      </c>
    </row>
    <row r="2362" spans="1:11" x14ac:dyDescent="0.35">
      <c r="A2362">
        <v>2361</v>
      </c>
      <c r="B2362">
        <v>7</v>
      </c>
      <c r="C2362">
        <v>178</v>
      </c>
      <c r="D2362">
        <v>84</v>
      </c>
      <c r="E2362">
        <v>0</v>
      </c>
      <c r="F2362">
        <v>0</v>
      </c>
      <c r="G2362">
        <v>39.9</v>
      </c>
      <c r="H2362">
        <v>0.33100000000000002</v>
      </c>
      <c r="I2362">
        <v>41</v>
      </c>
      <c r="J2362">
        <v>1</v>
      </c>
      <c r="K2362" t="str">
        <f t="shared" si="36"/>
        <v xml:space="preserve"> PREDIABETES</v>
      </c>
    </row>
    <row r="2363" spans="1:11" x14ac:dyDescent="0.35">
      <c r="A2363">
        <v>2362</v>
      </c>
      <c r="B2363">
        <v>1</v>
      </c>
      <c r="C2363">
        <v>130</v>
      </c>
      <c r="D2363">
        <v>70</v>
      </c>
      <c r="E2363">
        <v>13</v>
      </c>
      <c r="F2363">
        <v>105</v>
      </c>
      <c r="G2363">
        <v>25.9</v>
      </c>
      <c r="H2363">
        <v>0.47199999999999998</v>
      </c>
      <c r="I2363">
        <v>22</v>
      </c>
      <c r="J2363">
        <v>0</v>
      </c>
      <c r="K2363" t="str">
        <f t="shared" si="36"/>
        <v>NO-DIABETES</v>
      </c>
    </row>
    <row r="2364" spans="1:11" x14ac:dyDescent="0.35">
      <c r="A2364">
        <v>2363</v>
      </c>
      <c r="B2364">
        <v>1</v>
      </c>
      <c r="C2364">
        <v>95</v>
      </c>
      <c r="D2364">
        <v>74</v>
      </c>
      <c r="E2364">
        <v>21</v>
      </c>
      <c r="F2364">
        <v>73</v>
      </c>
      <c r="G2364">
        <v>25.9</v>
      </c>
      <c r="H2364">
        <v>0.67300000000000004</v>
      </c>
      <c r="I2364">
        <v>36</v>
      </c>
      <c r="J2364">
        <v>0</v>
      </c>
      <c r="K2364" t="str">
        <f t="shared" si="36"/>
        <v>NO-DIABETES</v>
      </c>
    </row>
    <row r="2365" spans="1:11" x14ac:dyDescent="0.35">
      <c r="A2365">
        <v>2364</v>
      </c>
      <c r="B2365">
        <v>1</v>
      </c>
      <c r="C2365">
        <v>0</v>
      </c>
      <c r="D2365">
        <v>68</v>
      </c>
      <c r="E2365">
        <v>35</v>
      </c>
      <c r="F2365">
        <v>0</v>
      </c>
      <c r="G2365">
        <v>32</v>
      </c>
      <c r="H2365">
        <v>0.38900000000000001</v>
      </c>
      <c r="I2365">
        <v>22</v>
      </c>
      <c r="J2365">
        <v>0</v>
      </c>
      <c r="K2365" t="str">
        <f t="shared" si="36"/>
        <v>NO-DIABETES</v>
      </c>
    </row>
    <row r="2366" spans="1:11" x14ac:dyDescent="0.35">
      <c r="A2366">
        <v>2365</v>
      </c>
      <c r="B2366">
        <v>5</v>
      </c>
      <c r="C2366">
        <v>122</v>
      </c>
      <c r="D2366">
        <v>86</v>
      </c>
      <c r="E2366">
        <v>0</v>
      </c>
      <c r="F2366">
        <v>0</v>
      </c>
      <c r="G2366">
        <v>34.700000000000003</v>
      </c>
      <c r="H2366">
        <v>0.28999999999999998</v>
      </c>
      <c r="I2366">
        <v>33</v>
      </c>
      <c r="J2366">
        <v>0</v>
      </c>
      <c r="K2366" t="str">
        <f t="shared" si="36"/>
        <v>NO-DIABETES</v>
      </c>
    </row>
    <row r="2367" spans="1:11" x14ac:dyDescent="0.35">
      <c r="A2367">
        <v>2366</v>
      </c>
      <c r="B2367">
        <v>8</v>
      </c>
      <c r="C2367">
        <v>95</v>
      </c>
      <c r="D2367">
        <v>72</v>
      </c>
      <c r="E2367">
        <v>0</v>
      </c>
      <c r="F2367">
        <v>0</v>
      </c>
      <c r="G2367">
        <v>36.799999999999997</v>
      </c>
      <c r="H2367">
        <v>0.48499999999999999</v>
      </c>
      <c r="I2367">
        <v>57</v>
      </c>
      <c r="J2367">
        <v>0</v>
      </c>
      <c r="K2367" t="str">
        <f t="shared" si="36"/>
        <v>NO-DIABETES</v>
      </c>
    </row>
    <row r="2368" spans="1:11" x14ac:dyDescent="0.35">
      <c r="A2368">
        <v>2367</v>
      </c>
      <c r="B2368">
        <v>8</v>
      </c>
      <c r="C2368">
        <v>126</v>
      </c>
      <c r="D2368">
        <v>88</v>
      </c>
      <c r="E2368">
        <v>36</v>
      </c>
      <c r="F2368">
        <v>108</v>
      </c>
      <c r="G2368">
        <v>38.5</v>
      </c>
      <c r="H2368">
        <v>0.34899999999999998</v>
      </c>
      <c r="I2368">
        <v>49</v>
      </c>
      <c r="J2368">
        <v>0</v>
      </c>
      <c r="K2368" t="str">
        <f t="shared" si="36"/>
        <v>NO-DIABETES</v>
      </c>
    </row>
    <row r="2369" spans="1:11" x14ac:dyDescent="0.35">
      <c r="A2369">
        <v>2368</v>
      </c>
      <c r="B2369">
        <v>1</v>
      </c>
      <c r="C2369">
        <v>139</v>
      </c>
      <c r="D2369">
        <v>46</v>
      </c>
      <c r="E2369">
        <v>19</v>
      </c>
      <c r="F2369">
        <v>83</v>
      </c>
      <c r="G2369">
        <v>28.7</v>
      </c>
      <c r="H2369">
        <v>0.65400000000000003</v>
      </c>
      <c r="I2369">
        <v>22</v>
      </c>
      <c r="J2369">
        <v>0</v>
      </c>
      <c r="K2369" t="str">
        <f t="shared" si="36"/>
        <v>NO-DIABETES</v>
      </c>
    </row>
    <row r="2370" spans="1:11" x14ac:dyDescent="0.35">
      <c r="A2370">
        <v>2369</v>
      </c>
      <c r="B2370">
        <v>3</v>
      </c>
      <c r="C2370">
        <v>116</v>
      </c>
      <c r="D2370">
        <v>0</v>
      </c>
      <c r="E2370">
        <v>0</v>
      </c>
      <c r="F2370">
        <v>0</v>
      </c>
      <c r="G2370">
        <v>23.5</v>
      </c>
      <c r="H2370">
        <v>0.187</v>
      </c>
      <c r="I2370">
        <v>23</v>
      </c>
      <c r="J2370">
        <v>0</v>
      </c>
      <c r="K2370" t="str">
        <f t="shared" si="36"/>
        <v>NO-DIABETES</v>
      </c>
    </row>
    <row r="2371" spans="1:11" x14ac:dyDescent="0.35">
      <c r="A2371">
        <v>2370</v>
      </c>
      <c r="B2371">
        <v>3</v>
      </c>
      <c r="C2371">
        <v>99</v>
      </c>
      <c r="D2371">
        <v>62</v>
      </c>
      <c r="E2371">
        <v>19</v>
      </c>
      <c r="F2371">
        <v>74</v>
      </c>
      <c r="G2371">
        <v>21.8</v>
      </c>
      <c r="H2371">
        <v>0.27900000000000003</v>
      </c>
      <c r="I2371">
        <v>26</v>
      </c>
      <c r="J2371">
        <v>0</v>
      </c>
      <c r="K2371" t="str">
        <f t="shared" ref="K2371:K2434" si="37">IF(C2371&gt;=140," PREDIABETES","NO-DIABETES")</f>
        <v>NO-DIABETES</v>
      </c>
    </row>
    <row r="2372" spans="1:11" x14ac:dyDescent="0.35">
      <c r="A2372">
        <v>2371</v>
      </c>
      <c r="B2372">
        <v>5</v>
      </c>
      <c r="C2372">
        <v>0</v>
      </c>
      <c r="D2372">
        <v>80</v>
      </c>
      <c r="E2372">
        <v>32</v>
      </c>
      <c r="F2372">
        <v>0</v>
      </c>
      <c r="G2372">
        <v>41</v>
      </c>
      <c r="H2372">
        <v>0.34599999999999997</v>
      </c>
      <c r="I2372">
        <v>37</v>
      </c>
      <c r="J2372">
        <v>1</v>
      </c>
      <c r="K2372" t="str">
        <f t="shared" si="37"/>
        <v>NO-DIABETES</v>
      </c>
    </row>
    <row r="2373" spans="1:11" x14ac:dyDescent="0.35">
      <c r="A2373">
        <v>2372</v>
      </c>
      <c r="B2373">
        <v>4</v>
      </c>
      <c r="C2373">
        <v>92</v>
      </c>
      <c r="D2373">
        <v>80</v>
      </c>
      <c r="E2373">
        <v>0</v>
      </c>
      <c r="F2373">
        <v>0</v>
      </c>
      <c r="G2373">
        <v>42.2</v>
      </c>
      <c r="H2373">
        <v>0.23699999999999999</v>
      </c>
      <c r="I2373">
        <v>29</v>
      </c>
      <c r="J2373">
        <v>0</v>
      </c>
      <c r="K2373" t="str">
        <f t="shared" si="37"/>
        <v>NO-DIABETES</v>
      </c>
    </row>
    <row r="2374" spans="1:11" x14ac:dyDescent="0.35">
      <c r="A2374">
        <v>2373</v>
      </c>
      <c r="B2374">
        <v>4</v>
      </c>
      <c r="C2374">
        <v>137</v>
      </c>
      <c r="D2374">
        <v>84</v>
      </c>
      <c r="E2374">
        <v>0</v>
      </c>
      <c r="F2374">
        <v>0</v>
      </c>
      <c r="G2374">
        <v>31.2</v>
      </c>
      <c r="H2374">
        <v>0.252</v>
      </c>
      <c r="I2374">
        <v>30</v>
      </c>
      <c r="J2374">
        <v>0</v>
      </c>
      <c r="K2374" t="str">
        <f t="shared" si="37"/>
        <v>NO-DIABETES</v>
      </c>
    </row>
    <row r="2375" spans="1:11" x14ac:dyDescent="0.35">
      <c r="A2375">
        <v>2374</v>
      </c>
      <c r="B2375">
        <v>3</v>
      </c>
      <c r="C2375">
        <v>61</v>
      </c>
      <c r="D2375">
        <v>82</v>
      </c>
      <c r="E2375">
        <v>28</v>
      </c>
      <c r="F2375">
        <v>0</v>
      </c>
      <c r="G2375">
        <v>34.4</v>
      </c>
      <c r="H2375">
        <v>0.24299999999999999</v>
      </c>
      <c r="I2375">
        <v>46</v>
      </c>
      <c r="J2375">
        <v>0</v>
      </c>
      <c r="K2375" t="str">
        <f t="shared" si="37"/>
        <v>NO-DIABETES</v>
      </c>
    </row>
    <row r="2376" spans="1:11" x14ac:dyDescent="0.35">
      <c r="A2376">
        <v>2375</v>
      </c>
      <c r="B2376">
        <v>1</v>
      </c>
      <c r="C2376">
        <v>90</v>
      </c>
      <c r="D2376">
        <v>62</v>
      </c>
      <c r="E2376">
        <v>12</v>
      </c>
      <c r="F2376">
        <v>43</v>
      </c>
      <c r="G2376">
        <v>27.2</v>
      </c>
      <c r="H2376">
        <v>0.57999999999999996</v>
      </c>
      <c r="I2376">
        <v>24</v>
      </c>
      <c r="J2376">
        <v>0</v>
      </c>
      <c r="K2376" t="str">
        <f t="shared" si="37"/>
        <v>NO-DIABETES</v>
      </c>
    </row>
    <row r="2377" spans="1:11" x14ac:dyDescent="0.35">
      <c r="A2377">
        <v>2376</v>
      </c>
      <c r="B2377">
        <v>3</v>
      </c>
      <c r="C2377">
        <v>90</v>
      </c>
      <c r="D2377">
        <v>78</v>
      </c>
      <c r="E2377">
        <v>0</v>
      </c>
      <c r="F2377">
        <v>0</v>
      </c>
      <c r="G2377">
        <v>42.7</v>
      </c>
      <c r="H2377">
        <v>0.55900000000000005</v>
      </c>
      <c r="I2377">
        <v>21</v>
      </c>
      <c r="J2377">
        <v>0</v>
      </c>
      <c r="K2377" t="str">
        <f t="shared" si="37"/>
        <v>NO-DIABETES</v>
      </c>
    </row>
    <row r="2378" spans="1:11" x14ac:dyDescent="0.35">
      <c r="A2378">
        <v>2377</v>
      </c>
      <c r="B2378">
        <v>9</v>
      </c>
      <c r="C2378">
        <v>165</v>
      </c>
      <c r="D2378">
        <v>88</v>
      </c>
      <c r="E2378">
        <v>0</v>
      </c>
      <c r="F2378">
        <v>0</v>
      </c>
      <c r="G2378">
        <v>30.4</v>
      </c>
      <c r="H2378">
        <v>0.30199999999999999</v>
      </c>
      <c r="I2378">
        <v>49</v>
      </c>
      <c r="J2378">
        <v>1</v>
      </c>
      <c r="K2378" t="str">
        <f t="shared" si="37"/>
        <v xml:space="preserve"> PREDIABETES</v>
      </c>
    </row>
    <row r="2379" spans="1:11" x14ac:dyDescent="0.35">
      <c r="A2379">
        <v>2378</v>
      </c>
      <c r="B2379">
        <v>1</v>
      </c>
      <c r="C2379">
        <v>125</v>
      </c>
      <c r="D2379">
        <v>50</v>
      </c>
      <c r="E2379">
        <v>40</v>
      </c>
      <c r="F2379">
        <v>167</v>
      </c>
      <c r="G2379">
        <v>33.299999999999997</v>
      </c>
      <c r="H2379">
        <v>0.96199999999999997</v>
      </c>
      <c r="I2379">
        <v>28</v>
      </c>
      <c r="J2379">
        <v>1</v>
      </c>
      <c r="K2379" t="str">
        <f t="shared" si="37"/>
        <v>NO-DIABETES</v>
      </c>
    </row>
    <row r="2380" spans="1:11" x14ac:dyDescent="0.35">
      <c r="A2380">
        <v>2379</v>
      </c>
      <c r="B2380">
        <v>13</v>
      </c>
      <c r="C2380">
        <v>129</v>
      </c>
      <c r="D2380">
        <v>0</v>
      </c>
      <c r="E2380">
        <v>30</v>
      </c>
      <c r="F2380">
        <v>0</v>
      </c>
      <c r="G2380">
        <v>39.9</v>
      </c>
      <c r="H2380">
        <v>0.56899999999999995</v>
      </c>
      <c r="I2380">
        <v>44</v>
      </c>
      <c r="J2380">
        <v>1</v>
      </c>
      <c r="K2380" t="str">
        <f t="shared" si="37"/>
        <v>NO-DIABETES</v>
      </c>
    </row>
    <row r="2381" spans="1:11" x14ac:dyDescent="0.35">
      <c r="A2381">
        <v>2380</v>
      </c>
      <c r="B2381">
        <v>12</v>
      </c>
      <c r="C2381">
        <v>88</v>
      </c>
      <c r="D2381">
        <v>74</v>
      </c>
      <c r="E2381">
        <v>40</v>
      </c>
      <c r="F2381">
        <v>54</v>
      </c>
      <c r="G2381">
        <v>35.299999999999997</v>
      </c>
      <c r="H2381">
        <v>0.378</v>
      </c>
      <c r="I2381">
        <v>48</v>
      </c>
      <c r="J2381">
        <v>0</v>
      </c>
      <c r="K2381" t="str">
        <f t="shared" si="37"/>
        <v>NO-DIABETES</v>
      </c>
    </row>
    <row r="2382" spans="1:11" x14ac:dyDescent="0.35">
      <c r="A2382">
        <v>2381</v>
      </c>
      <c r="B2382">
        <v>1</v>
      </c>
      <c r="C2382">
        <v>196</v>
      </c>
      <c r="D2382">
        <v>76</v>
      </c>
      <c r="E2382">
        <v>36</v>
      </c>
      <c r="F2382">
        <v>249</v>
      </c>
      <c r="G2382">
        <v>36.5</v>
      </c>
      <c r="H2382">
        <v>0.875</v>
      </c>
      <c r="I2382">
        <v>29</v>
      </c>
      <c r="J2382">
        <v>1</v>
      </c>
      <c r="K2382" t="str">
        <f t="shared" si="37"/>
        <v xml:space="preserve"> PREDIABETES</v>
      </c>
    </row>
    <row r="2383" spans="1:11" x14ac:dyDescent="0.35">
      <c r="A2383">
        <v>2382</v>
      </c>
      <c r="B2383">
        <v>5</v>
      </c>
      <c r="C2383">
        <v>189</v>
      </c>
      <c r="D2383">
        <v>64</v>
      </c>
      <c r="E2383">
        <v>33</v>
      </c>
      <c r="F2383">
        <v>325</v>
      </c>
      <c r="G2383">
        <v>31.2</v>
      </c>
      <c r="H2383">
        <v>0.58299999999999996</v>
      </c>
      <c r="I2383">
        <v>29</v>
      </c>
      <c r="J2383">
        <v>1</v>
      </c>
      <c r="K2383" t="str">
        <f t="shared" si="37"/>
        <v xml:space="preserve"> PREDIABETES</v>
      </c>
    </row>
    <row r="2384" spans="1:11" x14ac:dyDescent="0.35">
      <c r="A2384">
        <v>2383</v>
      </c>
      <c r="B2384">
        <v>5</v>
      </c>
      <c r="C2384">
        <v>158</v>
      </c>
      <c r="D2384">
        <v>70</v>
      </c>
      <c r="E2384">
        <v>0</v>
      </c>
      <c r="F2384">
        <v>0</v>
      </c>
      <c r="G2384">
        <v>29.8</v>
      </c>
      <c r="H2384">
        <v>0.20699999999999999</v>
      </c>
      <c r="I2384">
        <v>63</v>
      </c>
      <c r="J2384">
        <v>0</v>
      </c>
      <c r="K2384" t="str">
        <f t="shared" si="37"/>
        <v xml:space="preserve"> PREDIABETES</v>
      </c>
    </row>
    <row r="2385" spans="1:11" x14ac:dyDescent="0.35">
      <c r="A2385">
        <v>2384</v>
      </c>
      <c r="B2385">
        <v>5</v>
      </c>
      <c r="C2385">
        <v>103</v>
      </c>
      <c r="D2385">
        <v>108</v>
      </c>
      <c r="E2385">
        <v>37</v>
      </c>
      <c r="F2385">
        <v>0</v>
      </c>
      <c r="G2385">
        <v>39.200000000000003</v>
      </c>
      <c r="H2385">
        <v>0.30499999999999999</v>
      </c>
      <c r="I2385">
        <v>65</v>
      </c>
      <c r="J2385">
        <v>0</v>
      </c>
      <c r="K2385" t="str">
        <f t="shared" si="37"/>
        <v>NO-DIABETES</v>
      </c>
    </row>
    <row r="2386" spans="1:11" x14ac:dyDescent="0.35">
      <c r="A2386">
        <v>2385</v>
      </c>
      <c r="B2386">
        <v>4</v>
      </c>
      <c r="C2386">
        <v>146</v>
      </c>
      <c r="D2386">
        <v>78</v>
      </c>
      <c r="E2386">
        <v>0</v>
      </c>
      <c r="F2386">
        <v>0</v>
      </c>
      <c r="G2386">
        <v>38.5</v>
      </c>
      <c r="H2386">
        <v>0.52</v>
      </c>
      <c r="I2386">
        <v>67</v>
      </c>
      <c r="J2386">
        <v>1</v>
      </c>
      <c r="K2386" t="str">
        <f t="shared" si="37"/>
        <v xml:space="preserve"> PREDIABETES</v>
      </c>
    </row>
    <row r="2387" spans="1:11" x14ac:dyDescent="0.35">
      <c r="A2387">
        <v>2386</v>
      </c>
      <c r="B2387">
        <v>4</v>
      </c>
      <c r="C2387">
        <v>147</v>
      </c>
      <c r="D2387">
        <v>74</v>
      </c>
      <c r="E2387">
        <v>25</v>
      </c>
      <c r="F2387">
        <v>293</v>
      </c>
      <c r="G2387">
        <v>34.9</v>
      </c>
      <c r="H2387">
        <v>0.38500000000000001</v>
      </c>
      <c r="I2387">
        <v>30</v>
      </c>
      <c r="J2387">
        <v>0</v>
      </c>
      <c r="K2387" t="str">
        <f t="shared" si="37"/>
        <v xml:space="preserve"> PREDIABETES</v>
      </c>
    </row>
    <row r="2388" spans="1:11" x14ac:dyDescent="0.35">
      <c r="A2388">
        <v>2387</v>
      </c>
      <c r="B2388">
        <v>5</v>
      </c>
      <c r="C2388">
        <v>99</v>
      </c>
      <c r="D2388">
        <v>54</v>
      </c>
      <c r="E2388">
        <v>28</v>
      </c>
      <c r="F2388">
        <v>83</v>
      </c>
      <c r="G2388">
        <v>34</v>
      </c>
      <c r="H2388">
        <v>0.499</v>
      </c>
      <c r="I2388">
        <v>30</v>
      </c>
      <c r="J2388">
        <v>0</v>
      </c>
      <c r="K2388" t="str">
        <f t="shared" si="37"/>
        <v>NO-DIABETES</v>
      </c>
    </row>
    <row r="2389" spans="1:11" x14ac:dyDescent="0.35">
      <c r="A2389">
        <v>2388</v>
      </c>
      <c r="B2389">
        <v>6</v>
      </c>
      <c r="C2389">
        <v>124</v>
      </c>
      <c r="D2389">
        <v>72</v>
      </c>
      <c r="E2389">
        <v>0</v>
      </c>
      <c r="F2389">
        <v>0</v>
      </c>
      <c r="G2389">
        <v>27.6</v>
      </c>
      <c r="H2389">
        <v>0.36799999999999999</v>
      </c>
      <c r="I2389">
        <v>29</v>
      </c>
      <c r="J2389">
        <v>1</v>
      </c>
      <c r="K2389" t="str">
        <f t="shared" si="37"/>
        <v>NO-DIABETES</v>
      </c>
    </row>
    <row r="2390" spans="1:11" x14ac:dyDescent="0.35">
      <c r="A2390">
        <v>2389</v>
      </c>
      <c r="B2390">
        <v>0</v>
      </c>
      <c r="C2390">
        <v>101</v>
      </c>
      <c r="D2390">
        <v>64</v>
      </c>
      <c r="E2390">
        <v>17</v>
      </c>
      <c r="F2390">
        <v>0</v>
      </c>
      <c r="G2390">
        <v>21</v>
      </c>
      <c r="H2390">
        <v>0.252</v>
      </c>
      <c r="I2390">
        <v>21</v>
      </c>
      <c r="J2390">
        <v>0</v>
      </c>
      <c r="K2390" t="str">
        <f t="shared" si="37"/>
        <v>NO-DIABETES</v>
      </c>
    </row>
    <row r="2391" spans="1:11" x14ac:dyDescent="0.35">
      <c r="A2391">
        <v>2390</v>
      </c>
      <c r="B2391">
        <v>3</v>
      </c>
      <c r="C2391">
        <v>81</v>
      </c>
      <c r="D2391">
        <v>86</v>
      </c>
      <c r="E2391">
        <v>16</v>
      </c>
      <c r="F2391">
        <v>66</v>
      </c>
      <c r="G2391">
        <v>27.5</v>
      </c>
      <c r="H2391">
        <v>0.30599999999999999</v>
      </c>
      <c r="I2391">
        <v>22</v>
      </c>
      <c r="J2391">
        <v>0</v>
      </c>
      <c r="K2391" t="str">
        <f t="shared" si="37"/>
        <v>NO-DIABETES</v>
      </c>
    </row>
    <row r="2392" spans="1:11" x14ac:dyDescent="0.35">
      <c r="A2392">
        <v>2391</v>
      </c>
      <c r="B2392">
        <v>1</v>
      </c>
      <c r="C2392">
        <v>133</v>
      </c>
      <c r="D2392">
        <v>102</v>
      </c>
      <c r="E2392">
        <v>28</v>
      </c>
      <c r="F2392">
        <v>140</v>
      </c>
      <c r="G2392">
        <v>32.799999999999997</v>
      </c>
      <c r="H2392">
        <v>0.23400000000000001</v>
      </c>
      <c r="I2392">
        <v>45</v>
      </c>
      <c r="J2392">
        <v>1</v>
      </c>
      <c r="K2392" t="str">
        <f t="shared" si="37"/>
        <v>NO-DIABETES</v>
      </c>
    </row>
    <row r="2393" spans="1:11" x14ac:dyDescent="0.35">
      <c r="A2393">
        <v>2392</v>
      </c>
      <c r="B2393">
        <v>3</v>
      </c>
      <c r="C2393">
        <v>173</v>
      </c>
      <c r="D2393">
        <v>82</v>
      </c>
      <c r="E2393">
        <v>48</v>
      </c>
      <c r="F2393">
        <v>465</v>
      </c>
      <c r="G2393">
        <v>38.4</v>
      </c>
      <c r="H2393">
        <v>2.137</v>
      </c>
      <c r="I2393">
        <v>25</v>
      </c>
      <c r="J2393">
        <v>1</v>
      </c>
      <c r="K2393" t="str">
        <f t="shared" si="37"/>
        <v xml:space="preserve"> PREDIABETES</v>
      </c>
    </row>
    <row r="2394" spans="1:11" x14ac:dyDescent="0.35">
      <c r="A2394">
        <v>2393</v>
      </c>
      <c r="B2394">
        <v>0</v>
      </c>
      <c r="C2394">
        <v>118</v>
      </c>
      <c r="D2394">
        <v>64</v>
      </c>
      <c r="E2394">
        <v>23</v>
      </c>
      <c r="F2394">
        <v>89</v>
      </c>
      <c r="G2394">
        <v>0</v>
      </c>
      <c r="H2394">
        <v>1.7310000000000001</v>
      </c>
      <c r="I2394">
        <v>21</v>
      </c>
      <c r="J2394">
        <v>0</v>
      </c>
      <c r="K2394" t="str">
        <f t="shared" si="37"/>
        <v>NO-DIABETES</v>
      </c>
    </row>
    <row r="2395" spans="1:11" x14ac:dyDescent="0.35">
      <c r="A2395">
        <v>2394</v>
      </c>
      <c r="B2395">
        <v>0</v>
      </c>
      <c r="C2395">
        <v>84</v>
      </c>
      <c r="D2395">
        <v>64</v>
      </c>
      <c r="E2395">
        <v>22</v>
      </c>
      <c r="F2395">
        <v>66</v>
      </c>
      <c r="G2395">
        <v>35.799999999999997</v>
      </c>
      <c r="H2395">
        <v>0.54500000000000004</v>
      </c>
      <c r="I2395">
        <v>21</v>
      </c>
      <c r="J2395">
        <v>0</v>
      </c>
      <c r="K2395" t="str">
        <f t="shared" si="37"/>
        <v>NO-DIABETES</v>
      </c>
    </row>
    <row r="2396" spans="1:11" x14ac:dyDescent="0.35">
      <c r="A2396">
        <v>2395</v>
      </c>
      <c r="B2396">
        <v>2</v>
      </c>
      <c r="C2396">
        <v>105</v>
      </c>
      <c r="D2396">
        <v>58</v>
      </c>
      <c r="E2396">
        <v>40</v>
      </c>
      <c r="F2396">
        <v>94</v>
      </c>
      <c r="G2396">
        <v>34.9</v>
      </c>
      <c r="H2396">
        <v>0.22500000000000001</v>
      </c>
      <c r="I2396">
        <v>25</v>
      </c>
      <c r="J2396">
        <v>0</v>
      </c>
      <c r="K2396" t="str">
        <f t="shared" si="37"/>
        <v>NO-DIABETES</v>
      </c>
    </row>
    <row r="2397" spans="1:11" x14ac:dyDescent="0.35">
      <c r="A2397">
        <v>2396</v>
      </c>
      <c r="B2397">
        <v>2</v>
      </c>
      <c r="C2397">
        <v>122</v>
      </c>
      <c r="D2397">
        <v>52</v>
      </c>
      <c r="E2397">
        <v>43</v>
      </c>
      <c r="F2397">
        <v>158</v>
      </c>
      <c r="G2397">
        <v>36.200000000000003</v>
      </c>
      <c r="H2397">
        <v>0.81599999999999995</v>
      </c>
      <c r="I2397">
        <v>28</v>
      </c>
      <c r="J2397">
        <v>0</v>
      </c>
      <c r="K2397" t="str">
        <f t="shared" si="37"/>
        <v>NO-DIABETES</v>
      </c>
    </row>
    <row r="2398" spans="1:11" x14ac:dyDescent="0.35">
      <c r="A2398">
        <v>2397</v>
      </c>
      <c r="B2398">
        <v>12</v>
      </c>
      <c r="C2398">
        <v>140</v>
      </c>
      <c r="D2398">
        <v>82</v>
      </c>
      <c r="E2398">
        <v>43</v>
      </c>
      <c r="F2398">
        <v>325</v>
      </c>
      <c r="G2398">
        <v>39.200000000000003</v>
      </c>
      <c r="H2398">
        <v>0.52800000000000002</v>
      </c>
      <c r="I2398">
        <v>58</v>
      </c>
      <c r="J2398">
        <v>1</v>
      </c>
      <c r="K2398" t="str">
        <f t="shared" si="37"/>
        <v xml:space="preserve"> PREDIABETES</v>
      </c>
    </row>
    <row r="2399" spans="1:11" x14ac:dyDescent="0.35">
      <c r="A2399">
        <v>2398</v>
      </c>
      <c r="B2399">
        <v>0</v>
      </c>
      <c r="C2399">
        <v>98</v>
      </c>
      <c r="D2399">
        <v>82</v>
      </c>
      <c r="E2399">
        <v>15</v>
      </c>
      <c r="F2399">
        <v>84</v>
      </c>
      <c r="G2399">
        <v>25.2</v>
      </c>
      <c r="H2399">
        <v>0.29899999999999999</v>
      </c>
      <c r="I2399">
        <v>22</v>
      </c>
      <c r="J2399">
        <v>0</v>
      </c>
      <c r="K2399" t="str">
        <f t="shared" si="37"/>
        <v>NO-DIABETES</v>
      </c>
    </row>
    <row r="2400" spans="1:11" x14ac:dyDescent="0.35">
      <c r="A2400">
        <v>2399</v>
      </c>
      <c r="B2400">
        <v>1</v>
      </c>
      <c r="C2400">
        <v>87</v>
      </c>
      <c r="D2400">
        <v>60</v>
      </c>
      <c r="E2400">
        <v>37</v>
      </c>
      <c r="F2400">
        <v>75</v>
      </c>
      <c r="G2400">
        <v>37.200000000000003</v>
      </c>
      <c r="H2400">
        <v>0.50900000000000001</v>
      </c>
      <c r="I2400">
        <v>22</v>
      </c>
      <c r="J2400">
        <v>0</v>
      </c>
      <c r="K2400" t="str">
        <f t="shared" si="37"/>
        <v>NO-DIABETES</v>
      </c>
    </row>
    <row r="2401" spans="1:11" x14ac:dyDescent="0.35">
      <c r="A2401">
        <v>2400</v>
      </c>
      <c r="B2401">
        <v>4</v>
      </c>
      <c r="C2401">
        <v>156</v>
      </c>
      <c r="D2401">
        <v>75</v>
      </c>
      <c r="E2401">
        <v>0</v>
      </c>
      <c r="F2401">
        <v>0</v>
      </c>
      <c r="G2401">
        <v>48.3</v>
      </c>
      <c r="H2401">
        <v>0.23799999999999999</v>
      </c>
      <c r="I2401">
        <v>32</v>
      </c>
      <c r="J2401">
        <v>1</v>
      </c>
      <c r="K2401" t="str">
        <f t="shared" si="37"/>
        <v xml:space="preserve"> PREDIABETES</v>
      </c>
    </row>
    <row r="2402" spans="1:11" x14ac:dyDescent="0.35">
      <c r="A2402">
        <v>2401</v>
      </c>
      <c r="B2402">
        <v>0</v>
      </c>
      <c r="C2402">
        <v>93</v>
      </c>
      <c r="D2402">
        <v>100</v>
      </c>
      <c r="E2402">
        <v>39</v>
      </c>
      <c r="F2402">
        <v>72</v>
      </c>
      <c r="G2402">
        <v>43.4</v>
      </c>
      <c r="H2402">
        <v>1.0209999999999999</v>
      </c>
      <c r="I2402">
        <v>35</v>
      </c>
      <c r="J2402">
        <v>0</v>
      </c>
      <c r="K2402" t="str">
        <f t="shared" si="37"/>
        <v>NO-DIABETES</v>
      </c>
    </row>
    <row r="2403" spans="1:11" x14ac:dyDescent="0.35">
      <c r="A2403">
        <v>2402</v>
      </c>
      <c r="B2403">
        <v>1</v>
      </c>
      <c r="C2403">
        <v>107</v>
      </c>
      <c r="D2403">
        <v>72</v>
      </c>
      <c r="E2403">
        <v>30</v>
      </c>
      <c r="F2403">
        <v>82</v>
      </c>
      <c r="G2403">
        <v>30.8</v>
      </c>
      <c r="H2403">
        <v>0.82099999999999995</v>
      </c>
      <c r="I2403">
        <v>24</v>
      </c>
      <c r="J2403">
        <v>0</v>
      </c>
      <c r="K2403" t="str">
        <f t="shared" si="37"/>
        <v>NO-DIABETES</v>
      </c>
    </row>
    <row r="2404" spans="1:11" x14ac:dyDescent="0.35">
      <c r="A2404">
        <v>2403</v>
      </c>
      <c r="B2404">
        <v>0</v>
      </c>
      <c r="C2404">
        <v>105</v>
      </c>
      <c r="D2404">
        <v>68</v>
      </c>
      <c r="E2404">
        <v>22</v>
      </c>
      <c r="F2404">
        <v>0</v>
      </c>
      <c r="G2404">
        <v>20</v>
      </c>
      <c r="H2404">
        <v>0.23599999999999999</v>
      </c>
      <c r="I2404">
        <v>22</v>
      </c>
      <c r="J2404">
        <v>0</v>
      </c>
      <c r="K2404" t="str">
        <f t="shared" si="37"/>
        <v>NO-DIABETES</v>
      </c>
    </row>
    <row r="2405" spans="1:11" x14ac:dyDescent="0.35">
      <c r="A2405">
        <v>2404</v>
      </c>
      <c r="B2405">
        <v>1</v>
      </c>
      <c r="C2405">
        <v>109</v>
      </c>
      <c r="D2405">
        <v>60</v>
      </c>
      <c r="E2405">
        <v>8</v>
      </c>
      <c r="F2405">
        <v>182</v>
      </c>
      <c r="G2405">
        <v>25.4</v>
      </c>
      <c r="H2405">
        <v>0.94699999999999995</v>
      </c>
      <c r="I2405">
        <v>21</v>
      </c>
      <c r="J2405">
        <v>0</v>
      </c>
      <c r="K2405" t="str">
        <f t="shared" si="37"/>
        <v>NO-DIABETES</v>
      </c>
    </row>
    <row r="2406" spans="1:11" x14ac:dyDescent="0.35">
      <c r="A2406">
        <v>2405</v>
      </c>
      <c r="B2406">
        <v>1</v>
      </c>
      <c r="C2406">
        <v>90</v>
      </c>
      <c r="D2406">
        <v>62</v>
      </c>
      <c r="E2406">
        <v>18</v>
      </c>
      <c r="F2406">
        <v>59</v>
      </c>
      <c r="G2406">
        <v>25.1</v>
      </c>
      <c r="H2406">
        <v>1.268</v>
      </c>
      <c r="I2406">
        <v>25</v>
      </c>
      <c r="J2406">
        <v>0</v>
      </c>
      <c r="K2406" t="str">
        <f t="shared" si="37"/>
        <v>NO-DIABETES</v>
      </c>
    </row>
    <row r="2407" spans="1:11" x14ac:dyDescent="0.35">
      <c r="A2407">
        <v>2406</v>
      </c>
      <c r="B2407">
        <v>1</v>
      </c>
      <c r="C2407">
        <v>125</v>
      </c>
      <c r="D2407">
        <v>70</v>
      </c>
      <c r="E2407">
        <v>24</v>
      </c>
      <c r="F2407">
        <v>110</v>
      </c>
      <c r="G2407">
        <v>24.3</v>
      </c>
      <c r="H2407">
        <v>0.221</v>
      </c>
      <c r="I2407">
        <v>25</v>
      </c>
      <c r="J2407">
        <v>0</v>
      </c>
      <c r="K2407" t="str">
        <f t="shared" si="37"/>
        <v>NO-DIABETES</v>
      </c>
    </row>
    <row r="2408" spans="1:11" x14ac:dyDescent="0.35">
      <c r="A2408">
        <v>2407</v>
      </c>
      <c r="B2408">
        <v>1</v>
      </c>
      <c r="C2408">
        <v>119</v>
      </c>
      <c r="D2408">
        <v>54</v>
      </c>
      <c r="E2408">
        <v>13</v>
      </c>
      <c r="F2408">
        <v>50</v>
      </c>
      <c r="G2408">
        <v>22.3</v>
      </c>
      <c r="H2408">
        <v>0.20499999999999999</v>
      </c>
      <c r="I2408">
        <v>24</v>
      </c>
      <c r="J2408">
        <v>0</v>
      </c>
      <c r="K2408" t="str">
        <f t="shared" si="37"/>
        <v>NO-DIABETES</v>
      </c>
    </row>
    <row r="2409" spans="1:11" x14ac:dyDescent="0.35">
      <c r="A2409">
        <v>2408</v>
      </c>
      <c r="B2409">
        <v>5</v>
      </c>
      <c r="C2409">
        <v>116</v>
      </c>
      <c r="D2409">
        <v>74</v>
      </c>
      <c r="E2409">
        <v>29</v>
      </c>
      <c r="F2409">
        <v>0</v>
      </c>
      <c r="G2409">
        <v>32.299999999999997</v>
      </c>
      <c r="H2409">
        <v>0.66</v>
      </c>
      <c r="I2409">
        <v>35</v>
      </c>
      <c r="J2409">
        <v>1</v>
      </c>
      <c r="K2409" t="str">
        <f t="shared" si="37"/>
        <v>NO-DIABETES</v>
      </c>
    </row>
    <row r="2410" spans="1:11" x14ac:dyDescent="0.35">
      <c r="A2410">
        <v>2409</v>
      </c>
      <c r="B2410">
        <v>8</v>
      </c>
      <c r="C2410">
        <v>105</v>
      </c>
      <c r="D2410">
        <v>100</v>
      </c>
      <c r="E2410">
        <v>36</v>
      </c>
      <c r="F2410">
        <v>0</v>
      </c>
      <c r="G2410">
        <v>43.3</v>
      </c>
      <c r="H2410">
        <v>0.23899999999999999</v>
      </c>
      <c r="I2410">
        <v>45</v>
      </c>
      <c r="J2410">
        <v>1</v>
      </c>
      <c r="K2410" t="str">
        <f t="shared" si="37"/>
        <v>NO-DIABETES</v>
      </c>
    </row>
    <row r="2411" spans="1:11" x14ac:dyDescent="0.35">
      <c r="A2411">
        <v>2410</v>
      </c>
      <c r="B2411">
        <v>5</v>
      </c>
      <c r="C2411">
        <v>144</v>
      </c>
      <c r="D2411">
        <v>82</v>
      </c>
      <c r="E2411">
        <v>26</v>
      </c>
      <c r="F2411">
        <v>285</v>
      </c>
      <c r="G2411">
        <v>32</v>
      </c>
      <c r="H2411">
        <v>0.45200000000000001</v>
      </c>
      <c r="I2411">
        <v>58</v>
      </c>
      <c r="J2411">
        <v>1</v>
      </c>
      <c r="K2411" t="str">
        <f t="shared" si="37"/>
        <v xml:space="preserve"> PREDIABETES</v>
      </c>
    </row>
    <row r="2412" spans="1:11" x14ac:dyDescent="0.35">
      <c r="A2412">
        <v>2411</v>
      </c>
      <c r="B2412">
        <v>3</v>
      </c>
      <c r="C2412">
        <v>100</v>
      </c>
      <c r="D2412">
        <v>68</v>
      </c>
      <c r="E2412">
        <v>23</v>
      </c>
      <c r="F2412">
        <v>81</v>
      </c>
      <c r="G2412">
        <v>31.6</v>
      </c>
      <c r="H2412">
        <v>0.94899999999999995</v>
      </c>
      <c r="I2412">
        <v>28</v>
      </c>
      <c r="J2412">
        <v>0</v>
      </c>
      <c r="K2412" t="str">
        <f t="shared" si="37"/>
        <v>NO-DIABETES</v>
      </c>
    </row>
    <row r="2413" spans="1:11" x14ac:dyDescent="0.35">
      <c r="A2413">
        <v>2412</v>
      </c>
      <c r="B2413">
        <v>1</v>
      </c>
      <c r="C2413">
        <v>100</v>
      </c>
      <c r="D2413">
        <v>66</v>
      </c>
      <c r="E2413">
        <v>29</v>
      </c>
      <c r="F2413">
        <v>196</v>
      </c>
      <c r="G2413">
        <v>32</v>
      </c>
      <c r="H2413">
        <v>0.44400000000000001</v>
      </c>
      <c r="I2413">
        <v>42</v>
      </c>
      <c r="J2413">
        <v>0</v>
      </c>
      <c r="K2413" t="str">
        <f t="shared" si="37"/>
        <v>NO-DIABETES</v>
      </c>
    </row>
    <row r="2414" spans="1:11" x14ac:dyDescent="0.35">
      <c r="A2414">
        <v>2413</v>
      </c>
      <c r="B2414">
        <v>5</v>
      </c>
      <c r="C2414">
        <v>166</v>
      </c>
      <c r="D2414">
        <v>76</v>
      </c>
      <c r="E2414">
        <v>0</v>
      </c>
      <c r="F2414">
        <v>0</v>
      </c>
      <c r="G2414">
        <v>45.7</v>
      </c>
      <c r="H2414">
        <v>0.34</v>
      </c>
      <c r="I2414">
        <v>27</v>
      </c>
      <c r="J2414">
        <v>1</v>
      </c>
      <c r="K2414" t="str">
        <f t="shared" si="37"/>
        <v xml:space="preserve"> PREDIABETES</v>
      </c>
    </row>
    <row r="2415" spans="1:11" x14ac:dyDescent="0.35">
      <c r="A2415">
        <v>2414</v>
      </c>
      <c r="B2415">
        <v>1</v>
      </c>
      <c r="C2415">
        <v>131</v>
      </c>
      <c r="D2415">
        <v>64</v>
      </c>
      <c r="E2415">
        <v>14</v>
      </c>
      <c r="F2415">
        <v>415</v>
      </c>
      <c r="G2415">
        <v>23.7</v>
      </c>
      <c r="H2415">
        <v>0.38900000000000001</v>
      </c>
      <c r="I2415">
        <v>21</v>
      </c>
      <c r="J2415">
        <v>0</v>
      </c>
      <c r="K2415" t="str">
        <f t="shared" si="37"/>
        <v>NO-DIABETES</v>
      </c>
    </row>
    <row r="2416" spans="1:11" x14ac:dyDescent="0.35">
      <c r="A2416">
        <v>2415</v>
      </c>
      <c r="B2416">
        <v>4</v>
      </c>
      <c r="C2416">
        <v>116</v>
      </c>
      <c r="D2416">
        <v>72</v>
      </c>
      <c r="E2416">
        <v>12</v>
      </c>
      <c r="F2416">
        <v>87</v>
      </c>
      <c r="G2416">
        <v>22.1</v>
      </c>
      <c r="H2416">
        <v>0.46300000000000002</v>
      </c>
      <c r="I2416">
        <v>37</v>
      </c>
      <c r="J2416">
        <v>0</v>
      </c>
      <c r="K2416" t="str">
        <f t="shared" si="37"/>
        <v>NO-DIABETES</v>
      </c>
    </row>
    <row r="2417" spans="1:11" x14ac:dyDescent="0.35">
      <c r="A2417">
        <v>2416</v>
      </c>
      <c r="B2417">
        <v>4</v>
      </c>
      <c r="C2417">
        <v>158</v>
      </c>
      <c r="D2417">
        <v>78</v>
      </c>
      <c r="E2417">
        <v>0</v>
      </c>
      <c r="F2417">
        <v>0</v>
      </c>
      <c r="G2417">
        <v>32.9</v>
      </c>
      <c r="H2417">
        <v>0.80300000000000005</v>
      </c>
      <c r="I2417">
        <v>31</v>
      </c>
      <c r="J2417">
        <v>1</v>
      </c>
      <c r="K2417" t="str">
        <f t="shared" si="37"/>
        <v xml:space="preserve"> PREDIABETES</v>
      </c>
    </row>
    <row r="2418" spans="1:11" x14ac:dyDescent="0.35">
      <c r="A2418">
        <v>2417</v>
      </c>
      <c r="B2418">
        <v>2</v>
      </c>
      <c r="C2418">
        <v>127</v>
      </c>
      <c r="D2418">
        <v>58</v>
      </c>
      <c r="E2418">
        <v>24</v>
      </c>
      <c r="F2418">
        <v>275</v>
      </c>
      <c r="G2418">
        <v>27.7</v>
      </c>
      <c r="H2418">
        <v>1.6</v>
      </c>
      <c r="I2418">
        <v>25</v>
      </c>
      <c r="J2418">
        <v>0</v>
      </c>
      <c r="K2418" t="str">
        <f t="shared" si="37"/>
        <v>NO-DIABETES</v>
      </c>
    </row>
    <row r="2419" spans="1:11" x14ac:dyDescent="0.35">
      <c r="A2419">
        <v>2418</v>
      </c>
      <c r="B2419">
        <v>3</v>
      </c>
      <c r="C2419">
        <v>96</v>
      </c>
      <c r="D2419">
        <v>56</v>
      </c>
      <c r="E2419">
        <v>34</v>
      </c>
      <c r="F2419">
        <v>115</v>
      </c>
      <c r="G2419">
        <v>24.7</v>
      </c>
      <c r="H2419">
        <v>0.94399999999999995</v>
      </c>
      <c r="I2419">
        <v>39</v>
      </c>
      <c r="J2419">
        <v>0</v>
      </c>
      <c r="K2419" t="str">
        <f t="shared" si="37"/>
        <v>NO-DIABETES</v>
      </c>
    </row>
    <row r="2420" spans="1:11" x14ac:dyDescent="0.35">
      <c r="A2420">
        <v>2419</v>
      </c>
      <c r="B2420">
        <v>0</v>
      </c>
      <c r="C2420">
        <v>131</v>
      </c>
      <c r="D2420">
        <v>66</v>
      </c>
      <c r="E2420">
        <v>40</v>
      </c>
      <c r="F2420">
        <v>0</v>
      </c>
      <c r="G2420">
        <v>34.299999999999997</v>
      </c>
      <c r="H2420">
        <v>0.19600000000000001</v>
      </c>
      <c r="I2420">
        <v>22</v>
      </c>
      <c r="J2420">
        <v>1</v>
      </c>
      <c r="K2420" t="str">
        <f t="shared" si="37"/>
        <v>NO-DIABETES</v>
      </c>
    </row>
    <row r="2421" spans="1:11" x14ac:dyDescent="0.35">
      <c r="A2421">
        <v>2420</v>
      </c>
      <c r="B2421">
        <v>3</v>
      </c>
      <c r="C2421">
        <v>82</v>
      </c>
      <c r="D2421">
        <v>70</v>
      </c>
      <c r="E2421">
        <v>0</v>
      </c>
      <c r="F2421">
        <v>0</v>
      </c>
      <c r="G2421">
        <v>21.1</v>
      </c>
      <c r="H2421">
        <v>0.38900000000000001</v>
      </c>
      <c r="I2421">
        <v>25</v>
      </c>
      <c r="J2421">
        <v>0</v>
      </c>
      <c r="K2421" t="str">
        <f t="shared" si="37"/>
        <v>NO-DIABETES</v>
      </c>
    </row>
    <row r="2422" spans="1:11" x14ac:dyDescent="0.35">
      <c r="A2422">
        <v>2421</v>
      </c>
      <c r="B2422">
        <v>3</v>
      </c>
      <c r="C2422">
        <v>193</v>
      </c>
      <c r="D2422">
        <v>70</v>
      </c>
      <c r="E2422">
        <v>31</v>
      </c>
      <c r="F2422">
        <v>0</v>
      </c>
      <c r="G2422">
        <v>34.9</v>
      </c>
      <c r="H2422">
        <v>0.24099999999999999</v>
      </c>
      <c r="I2422">
        <v>25</v>
      </c>
      <c r="J2422">
        <v>1</v>
      </c>
      <c r="K2422" t="str">
        <f t="shared" si="37"/>
        <v xml:space="preserve"> PREDIABETES</v>
      </c>
    </row>
    <row r="2423" spans="1:11" x14ac:dyDescent="0.35">
      <c r="A2423">
        <v>2422</v>
      </c>
      <c r="B2423">
        <v>4</v>
      </c>
      <c r="C2423">
        <v>95</v>
      </c>
      <c r="D2423">
        <v>64</v>
      </c>
      <c r="E2423">
        <v>0</v>
      </c>
      <c r="F2423">
        <v>0</v>
      </c>
      <c r="G2423">
        <v>32</v>
      </c>
      <c r="H2423">
        <v>0.161</v>
      </c>
      <c r="I2423">
        <v>31</v>
      </c>
      <c r="J2423">
        <v>1</v>
      </c>
      <c r="K2423" t="str">
        <f t="shared" si="37"/>
        <v>NO-DIABETES</v>
      </c>
    </row>
    <row r="2424" spans="1:11" x14ac:dyDescent="0.35">
      <c r="A2424">
        <v>2423</v>
      </c>
      <c r="B2424">
        <v>6</v>
      </c>
      <c r="C2424">
        <v>137</v>
      </c>
      <c r="D2424">
        <v>61</v>
      </c>
      <c r="E2424">
        <v>0</v>
      </c>
      <c r="F2424">
        <v>0</v>
      </c>
      <c r="G2424">
        <v>24.2</v>
      </c>
      <c r="H2424">
        <v>0.151</v>
      </c>
      <c r="I2424">
        <v>55</v>
      </c>
      <c r="J2424">
        <v>0</v>
      </c>
      <c r="K2424" t="str">
        <f t="shared" si="37"/>
        <v>NO-DIABETES</v>
      </c>
    </row>
    <row r="2425" spans="1:11" x14ac:dyDescent="0.35">
      <c r="A2425">
        <v>2424</v>
      </c>
      <c r="B2425">
        <v>5</v>
      </c>
      <c r="C2425">
        <v>136</v>
      </c>
      <c r="D2425">
        <v>84</v>
      </c>
      <c r="E2425">
        <v>41</v>
      </c>
      <c r="F2425">
        <v>88</v>
      </c>
      <c r="G2425">
        <v>35</v>
      </c>
      <c r="H2425">
        <v>0.28599999999999998</v>
      </c>
      <c r="I2425">
        <v>35</v>
      </c>
      <c r="J2425">
        <v>1</v>
      </c>
      <c r="K2425" t="str">
        <f t="shared" si="37"/>
        <v>NO-DIABETES</v>
      </c>
    </row>
    <row r="2426" spans="1:11" x14ac:dyDescent="0.35">
      <c r="A2426">
        <v>2425</v>
      </c>
      <c r="B2426">
        <v>9</v>
      </c>
      <c r="C2426">
        <v>72</v>
      </c>
      <c r="D2426">
        <v>78</v>
      </c>
      <c r="E2426">
        <v>25</v>
      </c>
      <c r="F2426">
        <v>0</v>
      </c>
      <c r="G2426">
        <v>31.6</v>
      </c>
      <c r="H2426">
        <v>0.28000000000000003</v>
      </c>
      <c r="I2426">
        <v>38</v>
      </c>
      <c r="J2426">
        <v>0</v>
      </c>
      <c r="K2426" t="str">
        <f t="shared" si="37"/>
        <v>NO-DIABETES</v>
      </c>
    </row>
    <row r="2427" spans="1:11" x14ac:dyDescent="0.35">
      <c r="A2427">
        <v>2426</v>
      </c>
      <c r="B2427">
        <v>5</v>
      </c>
      <c r="C2427">
        <v>168</v>
      </c>
      <c r="D2427">
        <v>64</v>
      </c>
      <c r="E2427">
        <v>0</v>
      </c>
      <c r="F2427">
        <v>0</v>
      </c>
      <c r="G2427">
        <v>32.9</v>
      </c>
      <c r="H2427">
        <v>0.13500000000000001</v>
      </c>
      <c r="I2427">
        <v>41</v>
      </c>
      <c r="J2427">
        <v>1</v>
      </c>
      <c r="K2427" t="str">
        <f t="shared" si="37"/>
        <v xml:space="preserve"> PREDIABETES</v>
      </c>
    </row>
    <row r="2428" spans="1:11" x14ac:dyDescent="0.35">
      <c r="A2428">
        <v>2427</v>
      </c>
      <c r="B2428">
        <v>2</v>
      </c>
      <c r="C2428">
        <v>123</v>
      </c>
      <c r="D2428">
        <v>48</v>
      </c>
      <c r="E2428">
        <v>32</v>
      </c>
      <c r="F2428">
        <v>165</v>
      </c>
      <c r="G2428">
        <v>42.1</v>
      </c>
      <c r="H2428">
        <v>0.52</v>
      </c>
      <c r="I2428">
        <v>26</v>
      </c>
      <c r="J2428">
        <v>0</v>
      </c>
      <c r="K2428" t="str">
        <f t="shared" si="37"/>
        <v>NO-DIABETES</v>
      </c>
    </row>
    <row r="2429" spans="1:11" x14ac:dyDescent="0.35">
      <c r="A2429">
        <v>2428</v>
      </c>
      <c r="B2429">
        <v>4</v>
      </c>
      <c r="C2429">
        <v>115</v>
      </c>
      <c r="D2429">
        <v>72</v>
      </c>
      <c r="E2429">
        <v>0</v>
      </c>
      <c r="F2429">
        <v>0</v>
      </c>
      <c r="G2429">
        <v>28.9</v>
      </c>
      <c r="H2429">
        <v>0.376</v>
      </c>
      <c r="I2429">
        <v>46</v>
      </c>
      <c r="J2429">
        <v>1</v>
      </c>
      <c r="K2429" t="str">
        <f t="shared" si="37"/>
        <v>NO-DIABETES</v>
      </c>
    </row>
    <row r="2430" spans="1:11" x14ac:dyDescent="0.35">
      <c r="A2430">
        <v>2429</v>
      </c>
      <c r="B2430">
        <v>0</v>
      </c>
      <c r="C2430">
        <v>101</v>
      </c>
      <c r="D2430">
        <v>62</v>
      </c>
      <c r="E2430">
        <v>0</v>
      </c>
      <c r="F2430">
        <v>0</v>
      </c>
      <c r="G2430">
        <v>21.9</v>
      </c>
      <c r="H2430">
        <v>0.33600000000000002</v>
      </c>
      <c r="I2430">
        <v>25</v>
      </c>
      <c r="J2430">
        <v>0</v>
      </c>
      <c r="K2430" t="str">
        <f t="shared" si="37"/>
        <v>NO-DIABETES</v>
      </c>
    </row>
    <row r="2431" spans="1:11" x14ac:dyDescent="0.35">
      <c r="A2431">
        <v>2430</v>
      </c>
      <c r="B2431">
        <v>8</v>
      </c>
      <c r="C2431">
        <v>197</v>
      </c>
      <c r="D2431">
        <v>74</v>
      </c>
      <c r="E2431">
        <v>0</v>
      </c>
      <c r="F2431">
        <v>0</v>
      </c>
      <c r="G2431">
        <v>25.9</v>
      </c>
      <c r="H2431">
        <v>1.1910000000000001</v>
      </c>
      <c r="I2431">
        <v>39</v>
      </c>
      <c r="J2431">
        <v>1</v>
      </c>
      <c r="K2431" t="str">
        <f t="shared" si="37"/>
        <v xml:space="preserve"> PREDIABETES</v>
      </c>
    </row>
    <row r="2432" spans="1:11" x14ac:dyDescent="0.35">
      <c r="A2432">
        <v>2431</v>
      </c>
      <c r="B2432">
        <v>1</v>
      </c>
      <c r="C2432">
        <v>172</v>
      </c>
      <c r="D2432">
        <v>68</v>
      </c>
      <c r="E2432">
        <v>49</v>
      </c>
      <c r="F2432">
        <v>579</v>
      </c>
      <c r="G2432">
        <v>42.4</v>
      </c>
      <c r="H2432">
        <v>0.70199999999999996</v>
      </c>
      <c r="I2432">
        <v>28</v>
      </c>
      <c r="J2432">
        <v>1</v>
      </c>
      <c r="K2432" t="str">
        <f t="shared" si="37"/>
        <v xml:space="preserve"> PREDIABETES</v>
      </c>
    </row>
    <row r="2433" spans="1:11" x14ac:dyDescent="0.35">
      <c r="A2433">
        <v>2432</v>
      </c>
      <c r="B2433">
        <v>6</v>
      </c>
      <c r="C2433">
        <v>102</v>
      </c>
      <c r="D2433">
        <v>90</v>
      </c>
      <c r="E2433">
        <v>39</v>
      </c>
      <c r="F2433">
        <v>0</v>
      </c>
      <c r="G2433">
        <v>35.700000000000003</v>
      </c>
      <c r="H2433">
        <v>0.67400000000000004</v>
      </c>
      <c r="I2433">
        <v>28</v>
      </c>
      <c r="J2433">
        <v>0</v>
      </c>
      <c r="K2433" t="str">
        <f t="shared" si="37"/>
        <v>NO-DIABETES</v>
      </c>
    </row>
    <row r="2434" spans="1:11" x14ac:dyDescent="0.35">
      <c r="A2434">
        <v>2433</v>
      </c>
      <c r="B2434">
        <v>1</v>
      </c>
      <c r="C2434">
        <v>112</v>
      </c>
      <c r="D2434">
        <v>72</v>
      </c>
      <c r="E2434">
        <v>30</v>
      </c>
      <c r="F2434">
        <v>176</v>
      </c>
      <c r="G2434">
        <v>34.4</v>
      </c>
      <c r="H2434">
        <v>0.52800000000000002</v>
      </c>
      <c r="I2434">
        <v>25</v>
      </c>
      <c r="J2434">
        <v>0</v>
      </c>
      <c r="K2434" t="str">
        <f t="shared" si="37"/>
        <v>NO-DIABETES</v>
      </c>
    </row>
    <row r="2435" spans="1:11" x14ac:dyDescent="0.35">
      <c r="A2435">
        <v>2434</v>
      </c>
      <c r="B2435">
        <v>1</v>
      </c>
      <c r="C2435">
        <v>143</v>
      </c>
      <c r="D2435">
        <v>84</v>
      </c>
      <c r="E2435">
        <v>23</v>
      </c>
      <c r="F2435">
        <v>310</v>
      </c>
      <c r="G2435">
        <v>42.4</v>
      </c>
      <c r="H2435">
        <v>1.0760000000000001</v>
      </c>
      <c r="I2435">
        <v>22</v>
      </c>
      <c r="J2435">
        <v>0</v>
      </c>
      <c r="K2435" t="str">
        <f t="shared" ref="K2435:K2498" si="38">IF(C2435&gt;=140," PREDIABETES","NO-DIABETES")</f>
        <v xml:space="preserve"> PREDIABETES</v>
      </c>
    </row>
    <row r="2436" spans="1:11" x14ac:dyDescent="0.35">
      <c r="A2436">
        <v>2435</v>
      </c>
      <c r="B2436">
        <v>1</v>
      </c>
      <c r="C2436">
        <v>143</v>
      </c>
      <c r="D2436">
        <v>74</v>
      </c>
      <c r="E2436">
        <v>22</v>
      </c>
      <c r="F2436">
        <v>61</v>
      </c>
      <c r="G2436">
        <v>26.2</v>
      </c>
      <c r="H2436">
        <v>0.25600000000000001</v>
      </c>
      <c r="I2436">
        <v>21</v>
      </c>
      <c r="J2436">
        <v>0</v>
      </c>
      <c r="K2436" t="str">
        <f t="shared" si="38"/>
        <v xml:space="preserve"> PREDIABETES</v>
      </c>
    </row>
    <row r="2437" spans="1:11" x14ac:dyDescent="0.35">
      <c r="A2437">
        <v>2436</v>
      </c>
      <c r="B2437">
        <v>0</v>
      </c>
      <c r="C2437">
        <v>138</v>
      </c>
      <c r="D2437">
        <v>60</v>
      </c>
      <c r="E2437">
        <v>35</v>
      </c>
      <c r="F2437">
        <v>167</v>
      </c>
      <c r="G2437">
        <v>34.6</v>
      </c>
      <c r="H2437">
        <v>0.53400000000000003</v>
      </c>
      <c r="I2437">
        <v>21</v>
      </c>
      <c r="J2437">
        <v>1</v>
      </c>
      <c r="K2437" t="str">
        <f t="shared" si="38"/>
        <v>NO-DIABETES</v>
      </c>
    </row>
    <row r="2438" spans="1:11" x14ac:dyDescent="0.35">
      <c r="A2438">
        <v>2437</v>
      </c>
      <c r="B2438">
        <v>3</v>
      </c>
      <c r="C2438">
        <v>173</v>
      </c>
      <c r="D2438">
        <v>84</v>
      </c>
      <c r="E2438">
        <v>33</v>
      </c>
      <c r="F2438">
        <v>474</v>
      </c>
      <c r="G2438">
        <v>35.700000000000003</v>
      </c>
      <c r="H2438">
        <v>0.25800000000000001</v>
      </c>
      <c r="I2438">
        <v>22</v>
      </c>
      <c r="J2438">
        <v>1</v>
      </c>
      <c r="K2438" t="str">
        <f t="shared" si="38"/>
        <v xml:space="preserve"> PREDIABETES</v>
      </c>
    </row>
    <row r="2439" spans="1:11" x14ac:dyDescent="0.35">
      <c r="A2439">
        <v>2438</v>
      </c>
      <c r="B2439">
        <v>1</v>
      </c>
      <c r="C2439">
        <v>97</v>
      </c>
      <c r="D2439">
        <v>68</v>
      </c>
      <c r="E2439">
        <v>21</v>
      </c>
      <c r="F2439">
        <v>0</v>
      </c>
      <c r="G2439">
        <v>27.2</v>
      </c>
      <c r="H2439">
        <v>1.095</v>
      </c>
      <c r="I2439">
        <v>22</v>
      </c>
      <c r="J2439">
        <v>0</v>
      </c>
      <c r="K2439" t="str">
        <f t="shared" si="38"/>
        <v>NO-DIABETES</v>
      </c>
    </row>
    <row r="2440" spans="1:11" x14ac:dyDescent="0.35">
      <c r="A2440">
        <v>2439</v>
      </c>
      <c r="B2440">
        <v>4</v>
      </c>
      <c r="C2440">
        <v>144</v>
      </c>
      <c r="D2440">
        <v>82</v>
      </c>
      <c r="E2440">
        <v>32</v>
      </c>
      <c r="F2440">
        <v>0</v>
      </c>
      <c r="G2440">
        <v>38.5</v>
      </c>
      <c r="H2440">
        <v>0.55400000000000005</v>
      </c>
      <c r="I2440">
        <v>37</v>
      </c>
      <c r="J2440">
        <v>1</v>
      </c>
      <c r="K2440" t="str">
        <f t="shared" si="38"/>
        <v xml:space="preserve"> PREDIABETES</v>
      </c>
    </row>
    <row r="2441" spans="1:11" x14ac:dyDescent="0.35">
      <c r="A2441">
        <v>2440</v>
      </c>
      <c r="B2441">
        <v>1</v>
      </c>
      <c r="C2441">
        <v>83</v>
      </c>
      <c r="D2441">
        <v>68</v>
      </c>
      <c r="E2441">
        <v>0</v>
      </c>
      <c r="F2441">
        <v>0</v>
      </c>
      <c r="G2441">
        <v>18.2</v>
      </c>
      <c r="H2441">
        <v>0.624</v>
      </c>
      <c r="I2441">
        <v>27</v>
      </c>
      <c r="J2441">
        <v>0</v>
      </c>
      <c r="K2441" t="str">
        <f t="shared" si="38"/>
        <v>NO-DIABETES</v>
      </c>
    </row>
    <row r="2442" spans="1:11" x14ac:dyDescent="0.35">
      <c r="A2442">
        <v>2441</v>
      </c>
      <c r="B2442">
        <v>3</v>
      </c>
      <c r="C2442">
        <v>129</v>
      </c>
      <c r="D2442">
        <v>64</v>
      </c>
      <c r="E2442">
        <v>29</v>
      </c>
      <c r="F2442">
        <v>115</v>
      </c>
      <c r="G2442">
        <v>26.4</v>
      </c>
      <c r="H2442">
        <v>0.219</v>
      </c>
      <c r="I2442">
        <v>28</v>
      </c>
      <c r="J2442">
        <v>1</v>
      </c>
      <c r="K2442" t="str">
        <f t="shared" si="38"/>
        <v>NO-DIABETES</v>
      </c>
    </row>
    <row r="2443" spans="1:11" x14ac:dyDescent="0.35">
      <c r="A2443">
        <v>2442</v>
      </c>
      <c r="B2443">
        <v>1</v>
      </c>
      <c r="C2443">
        <v>119</v>
      </c>
      <c r="D2443">
        <v>88</v>
      </c>
      <c r="E2443">
        <v>41</v>
      </c>
      <c r="F2443">
        <v>170</v>
      </c>
      <c r="G2443">
        <v>45.3</v>
      </c>
      <c r="H2443">
        <v>0.50700000000000001</v>
      </c>
      <c r="I2443">
        <v>26</v>
      </c>
      <c r="J2443">
        <v>0</v>
      </c>
      <c r="K2443" t="str">
        <f t="shared" si="38"/>
        <v>NO-DIABETES</v>
      </c>
    </row>
    <row r="2444" spans="1:11" x14ac:dyDescent="0.35">
      <c r="A2444">
        <v>2443</v>
      </c>
      <c r="B2444">
        <v>2</v>
      </c>
      <c r="C2444">
        <v>94</v>
      </c>
      <c r="D2444">
        <v>68</v>
      </c>
      <c r="E2444">
        <v>18</v>
      </c>
      <c r="F2444">
        <v>76</v>
      </c>
      <c r="G2444">
        <v>26</v>
      </c>
      <c r="H2444">
        <v>0.56100000000000005</v>
      </c>
      <c r="I2444">
        <v>21</v>
      </c>
      <c r="J2444">
        <v>0</v>
      </c>
      <c r="K2444" t="str">
        <f t="shared" si="38"/>
        <v>NO-DIABETES</v>
      </c>
    </row>
    <row r="2445" spans="1:11" x14ac:dyDescent="0.35">
      <c r="A2445">
        <v>2444</v>
      </c>
      <c r="B2445">
        <v>0</v>
      </c>
      <c r="C2445">
        <v>102</v>
      </c>
      <c r="D2445">
        <v>64</v>
      </c>
      <c r="E2445">
        <v>46</v>
      </c>
      <c r="F2445">
        <v>78</v>
      </c>
      <c r="G2445">
        <v>40.6</v>
      </c>
      <c r="H2445">
        <v>0.496</v>
      </c>
      <c r="I2445">
        <v>21</v>
      </c>
      <c r="J2445">
        <v>0</v>
      </c>
      <c r="K2445" t="str">
        <f t="shared" si="38"/>
        <v>NO-DIABETES</v>
      </c>
    </row>
    <row r="2446" spans="1:11" x14ac:dyDescent="0.35">
      <c r="A2446">
        <v>2445</v>
      </c>
      <c r="B2446">
        <v>2</v>
      </c>
      <c r="C2446">
        <v>115</v>
      </c>
      <c r="D2446">
        <v>64</v>
      </c>
      <c r="E2446">
        <v>22</v>
      </c>
      <c r="F2446">
        <v>0</v>
      </c>
      <c r="G2446">
        <v>30.8</v>
      </c>
      <c r="H2446">
        <v>0.42099999999999999</v>
      </c>
      <c r="I2446">
        <v>21</v>
      </c>
      <c r="J2446">
        <v>0</v>
      </c>
      <c r="K2446" t="str">
        <f t="shared" si="38"/>
        <v>NO-DIABETES</v>
      </c>
    </row>
    <row r="2447" spans="1:11" x14ac:dyDescent="0.35">
      <c r="A2447">
        <v>2446</v>
      </c>
      <c r="B2447">
        <v>8</v>
      </c>
      <c r="C2447">
        <v>151</v>
      </c>
      <c r="D2447">
        <v>78</v>
      </c>
      <c r="E2447">
        <v>32</v>
      </c>
      <c r="F2447">
        <v>210</v>
      </c>
      <c r="G2447">
        <v>42.9</v>
      </c>
      <c r="H2447">
        <v>0.51600000000000001</v>
      </c>
      <c r="I2447">
        <v>36</v>
      </c>
      <c r="J2447">
        <v>1</v>
      </c>
      <c r="K2447" t="str">
        <f t="shared" si="38"/>
        <v xml:space="preserve"> PREDIABETES</v>
      </c>
    </row>
    <row r="2448" spans="1:11" x14ac:dyDescent="0.35">
      <c r="A2448">
        <v>2447</v>
      </c>
      <c r="B2448">
        <v>4</v>
      </c>
      <c r="C2448">
        <v>184</v>
      </c>
      <c r="D2448">
        <v>78</v>
      </c>
      <c r="E2448">
        <v>39</v>
      </c>
      <c r="F2448">
        <v>277</v>
      </c>
      <c r="G2448">
        <v>37</v>
      </c>
      <c r="H2448">
        <v>0.26400000000000001</v>
      </c>
      <c r="I2448">
        <v>31</v>
      </c>
      <c r="J2448">
        <v>1</v>
      </c>
      <c r="K2448" t="str">
        <f t="shared" si="38"/>
        <v xml:space="preserve"> PREDIABETES</v>
      </c>
    </row>
    <row r="2449" spans="1:11" x14ac:dyDescent="0.35">
      <c r="A2449">
        <v>2448</v>
      </c>
      <c r="B2449">
        <v>0</v>
      </c>
      <c r="C2449">
        <v>94</v>
      </c>
      <c r="D2449">
        <v>0</v>
      </c>
      <c r="E2449">
        <v>0</v>
      </c>
      <c r="F2449">
        <v>0</v>
      </c>
      <c r="G2449">
        <v>0</v>
      </c>
      <c r="H2449">
        <v>0.25600000000000001</v>
      </c>
      <c r="I2449">
        <v>25</v>
      </c>
      <c r="J2449">
        <v>0</v>
      </c>
      <c r="K2449" t="str">
        <f t="shared" si="38"/>
        <v>NO-DIABETES</v>
      </c>
    </row>
    <row r="2450" spans="1:11" x14ac:dyDescent="0.35">
      <c r="A2450">
        <v>2449</v>
      </c>
      <c r="B2450">
        <v>1</v>
      </c>
      <c r="C2450">
        <v>181</v>
      </c>
      <c r="D2450">
        <v>64</v>
      </c>
      <c r="E2450">
        <v>30</v>
      </c>
      <c r="F2450">
        <v>180</v>
      </c>
      <c r="G2450">
        <v>34.1</v>
      </c>
      <c r="H2450">
        <v>0.32800000000000001</v>
      </c>
      <c r="I2450">
        <v>38</v>
      </c>
      <c r="J2450">
        <v>1</v>
      </c>
      <c r="K2450" t="str">
        <f t="shared" si="38"/>
        <v xml:space="preserve"> PREDIABETES</v>
      </c>
    </row>
    <row r="2451" spans="1:11" x14ac:dyDescent="0.35">
      <c r="A2451">
        <v>2450</v>
      </c>
      <c r="B2451">
        <v>0</v>
      </c>
      <c r="C2451">
        <v>135</v>
      </c>
      <c r="D2451">
        <v>94</v>
      </c>
      <c r="E2451">
        <v>46</v>
      </c>
      <c r="F2451">
        <v>145</v>
      </c>
      <c r="G2451">
        <v>40.6</v>
      </c>
      <c r="H2451">
        <v>0.28399999999999997</v>
      </c>
      <c r="I2451">
        <v>26</v>
      </c>
      <c r="J2451">
        <v>0</v>
      </c>
      <c r="K2451" t="str">
        <f t="shared" si="38"/>
        <v>NO-DIABETES</v>
      </c>
    </row>
    <row r="2452" spans="1:11" x14ac:dyDescent="0.35">
      <c r="A2452">
        <v>2451</v>
      </c>
      <c r="B2452">
        <v>1</v>
      </c>
      <c r="C2452">
        <v>95</v>
      </c>
      <c r="D2452">
        <v>82</v>
      </c>
      <c r="E2452">
        <v>25</v>
      </c>
      <c r="F2452">
        <v>180</v>
      </c>
      <c r="G2452">
        <v>35</v>
      </c>
      <c r="H2452">
        <v>0.23300000000000001</v>
      </c>
      <c r="I2452">
        <v>43</v>
      </c>
      <c r="J2452">
        <v>1</v>
      </c>
      <c r="K2452" t="str">
        <f t="shared" si="38"/>
        <v>NO-DIABETES</v>
      </c>
    </row>
    <row r="2453" spans="1:11" x14ac:dyDescent="0.35">
      <c r="A2453">
        <v>2452</v>
      </c>
      <c r="B2453">
        <v>2</v>
      </c>
      <c r="C2453">
        <v>99</v>
      </c>
      <c r="D2453">
        <v>0</v>
      </c>
      <c r="E2453">
        <v>0</v>
      </c>
      <c r="F2453">
        <v>0</v>
      </c>
      <c r="G2453">
        <v>22.2</v>
      </c>
      <c r="H2453">
        <v>0.108</v>
      </c>
      <c r="I2453">
        <v>23</v>
      </c>
      <c r="J2453">
        <v>0</v>
      </c>
      <c r="K2453" t="str">
        <f t="shared" si="38"/>
        <v>NO-DIABETES</v>
      </c>
    </row>
    <row r="2454" spans="1:11" x14ac:dyDescent="0.35">
      <c r="A2454">
        <v>2453</v>
      </c>
      <c r="B2454">
        <v>3</v>
      </c>
      <c r="C2454">
        <v>89</v>
      </c>
      <c r="D2454">
        <v>74</v>
      </c>
      <c r="E2454">
        <v>16</v>
      </c>
      <c r="F2454">
        <v>85</v>
      </c>
      <c r="G2454">
        <v>30.4</v>
      </c>
      <c r="H2454">
        <v>0.55100000000000005</v>
      </c>
      <c r="I2454">
        <v>38</v>
      </c>
      <c r="J2454">
        <v>0</v>
      </c>
      <c r="K2454" t="str">
        <f t="shared" si="38"/>
        <v>NO-DIABETES</v>
      </c>
    </row>
    <row r="2455" spans="1:11" x14ac:dyDescent="0.35">
      <c r="A2455">
        <v>2454</v>
      </c>
      <c r="B2455">
        <v>1</v>
      </c>
      <c r="C2455">
        <v>80</v>
      </c>
      <c r="D2455">
        <v>74</v>
      </c>
      <c r="E2455">
        <v>11</v>
      </c>
      <c r="F2455">
        <v>60</v>
      </c>
      <c r="G2455">
        <v>30</v>
      </c>
      <c r="H2455">
        <v>0.52700000000000002</v>
      </c>
      <c r="I2455">
        <v>22</v>
      </c>
      <c r="J2455">
        <v>0</v>
      </c>
      <c r="K2455" t="str">
        <f t="shared" si="38"/>
        <v>NO-DIABETES</v>
      </c>
    </row>
    <row r="2456" spans="1:11" x14ac:dyDescent="0.35">
      <c r="A2456">
        <v>2455</v>
      </c>
      <c r="B2456">
        <v>1</v>
      </c>
      <c r="C2456">
        <v>173</v>
      </c>
      <c r="D2456">
        <v>74</v>
      </c>
      <c r="E2456">
        <v>0</v>
      </c>
      <c r="F2456">
        <v>0</v>
      </c>
      <c r="G2456">
        <v>36.799999999999997</v>
      </c>
      <c r="H2456">
        <v>8.7999999999999995E-2</v>
      </c>
      <c r="I2456">
        <v>38</v>
      </c>
      <c r="J2456">
        <v>1</v>
      </c>
      <c r="K2456" t="str">
        <f t="shared" si="38"/>
        <v xml:space="preserve"> PREDIABETES</v>
      </c>
    </row>
    <row r="2457" spans="1:11" x14ac:dyDescent="0.35">
      <c r="A2457">
        <v>2456</v>
      </c>
      <c r="B2457">
        <v>1</v>
      </c>
      <c r="C2457">
        <v>109</v>
      </c>
      <c r="D2457">
        <v>38</v>
      </c>
      <c r="E2457">
        <v>18</v>
      </c>
      <c r="F2457">
        <v>120</v>
      </c>
      <c r="G2457">
        <v>23.1</v>
      </c>
      <c r="H2457">
        <v>0.40699999999999997</v>
      </c>
      <c r="I2457">
        <v>26</v>
      </c>
      <c r="J2457">
        <v>0</v>
      </c>
      <c r="K2457" t="str">
        <f t="shared" si="38"/>
        <v>NO-DIABETES</v>
      </c>
    </row>
    <row r="2458" spans="1:11" x14ac:dyDescent="0.35">
      <c r="A2458">
        <v>2457</v>
      </c>
      <c r="B2458">
        <v>1</v>
      </c>
      <c r="C2458">
        <v>108</v>
      </c>
      <c r="D2458">
        <v>88</v>
      </c>
      <c r="E2458">
        <v>19</v>
      </c>
      <c r="F2458">
        <v>0</v>
      </c>
      <c r="G2458">
        <v>27.1</v>
      </c>
      <c r="H2458">
        <v>0.4</v>
      </c>
      <c r="I2458">
        <v>24</v>
      </c>
      <c r="J2458">
        <v>0</v>
      </c>
      <c r="K2458" t="str">
        <f t="shared" si="38"/>
        <v>NO-DIABETES</v>
      </c>
    </row>
    <row r="2459" spans="1:11" x14ac:dyDescent="0.35">
      <c r="A2459">
        <v>2458</v>
      </c>
      <c r="B2459">
        <v>6</v>
      </c>
      <c r="C2459">
        <v>96</v>
      </c>
      <c r="D2459">
        <v>0</v>
      </c>
      <c r="E2459">
        <v>0</v>
      </c>
      <c r="F2459">
        <v>0</v>
      </c>
      <c r="G2459">
        <v>23.7</v>
      </c>
      <c r="H2459">
        <v>0.19</v>
      </c>
      <c r="I2459">
        <v>28</v>
      </c>
      <c r="J2459">
        <v>0</v>
      </c>
      <c r="K2459" t="str">
        <f t="shared" si="38"/>
        <v>NO-DIABETES</v>
      </c>
    </row>
    <row r="2460" spans="1:11" x14ac:dyDescent="0.35">
      <c r="A2460">
        <v>2459</v>
      </c>
      <c r="B2460">
        <v>1</v>
      </c>
      <c r="C2460">
        <v>124</v>
      </c>
      <c r="D2460">
        <v>74</v>
      </c>
      <c r="E2460">
        <v>36</v>
      </c>
      <c r="F2460">
        <v>0</v>
      </c>
      <c r="G2460">
        <v>27.8</v>
      </c>
      <c r="H2460">
        <v>0.1</v>
      </c>
      <c r="I2460">
        <v>30</v>
      </c>
      <c r="J2460">
        <v>0</v>
      </c>
      <c r="K2460" t="str">
        <f t="shared" si="38"/>
        <v>NO-DIABETES</v>
      </c>
    </row>
    <row r="2461" spans="1:11" x14ac:dyDescent="0.35">
      <c r="A2461">
        <v>2460</v>
      </c>
      <c r="B2461">
        <v>7</v>
      </c>
      <c r="C2461">
        <v>150</v>
      </c>
      <c r="D2461">
        <v>78</v>
      </c>
      <c r="E2461">
        <v>29</v>
      </c>
      <c r="F2461">
        <v>126</v>
      </c>
      <c r="G2461">
        <v>35.200000000000003</v>
      </c>
      <c r="H2461">
        <v>0.69199999999999995</v>
      </c>
      <c r="I2461">
        <v>54</v>
      </c>
      <c r="J2461">
        <v>1</v>
      </c>
      <c r="K2461" t="str">
        <f t="shared" si="38"/>
        <v xml:space="preserve"> PREDIABETES</v>
      </c>
    </row>
    <row r="2462" spans="1:11" x14ac:dyDescent="0.35">
      <c r="A2462">
        <v>2461</v>
      </c>
      <c r="B2462">
        <v>4</v>
      </c>
      <c r="C2462">
        <v>183</v>
      </c>
      <c r="D2462">
        <v>0</v>
      </c>
      <c r="E2462">
        <v>0</v>
      </c>
      <c r="F2462">
        <v>0</v>
      </c>
      <c r="G2462">
        <v>28.4</v>
      </c>
      <c r="H2462">
        <v>0.21199999999999999</v>
      </c>
      <c r="I2462">
        <v>36</v>
      </c>
      <c r="J2462">
        <v>1</v>
      </c>
      <c r="K2462" t="str">
        <f t="shared" si="38"/>
        <v xml:space="preserve"> PREDIABETES</v>
      </c>
    </row>
    <row r="2463" spans="1:11" x14ac:dyDescent="0.35">
      <c r="A2463">
        <v>2462</v>
      </c>
      <c r="B2463">
        <v>1</v>
      </c>
      <c r="C2463">
        <v>124</v>
      </c>
      <c r="D2463">
        <v>60</v>
      </c>
      <c r="E2463">
        <v>32</v>
      </c>
      <c r="F2463">
        <v>0</v>
      </c>
      <c r="G2463">
        <v>35.799999999999997</v>
      </c>
      <c r="H2463">
        <v>0.51400000000000001</v>
      </c>
      <c r="I2463">
        <v>21</v>
      </c>
      <c r="J2463">
        <v>0</v>
      </c>
      <c r="K2463" t="str">
        <f t="shared" si="38"/>
        <v>NO-DIABETES</v>
      </c>
    </row>
    <row r="2464" spans="1:11" x14ac:dyDescent="0.35">
      <c r="A2464">
        <v>2463</v>
      </c>
      <c r="B2464">
        <v>1</v>
      </c>
      <c r="C2464">
        <v>181</v>
      </c>
      <c r="D2464">
        <v>78</v>
      </c>
      <c r="E2464">
        <v>42</v>
      </c>
      <c r="F2464">
        <v>293</v>
      </c>
      <c r="G2464">
        <v>40</v>
      </c>
      <c r="H2464">
        <v>1.258</v>
      </c>
      <c r="I2464">
        <v>22</v>
      </c>
      <c r="J2464">
        <v>1</v>
      </c>
      <c r="K2464" t="str">
        <f t="shared" si="38"/>
        <v xml:space="preserve"> PREDIABETES</v>
      </c>
    </row>
    <row r="2465" spans="1:11" x14ac:dyDescent="0.35">
      <c r="A2465">
        <v>2464</v>
      </c>
      <c r="B2465">
        <v>1</v>
      </c>
      <c r="C2465">
        <v>92</v>
      </c>
      <c r="D2465">
        <v>62</v>
      </c>
      <c r="E2465">
        <v>25</v>
      </c>
      <c r="F2465">
        <v>41</v>
      </c>
      <c r="G2465">
        <v>19.5</v>
      </c>
      <c r="H2465">
        <v>0.48199999999999998</v>
      </c>
      <c r="I2465">
        <v>25</v>
      </c>
      <c r="J2465">
        <v>0</v>
      </c>
      <c r="K2465" t="str">
        <f t="shared" si="38"/>
        <v>NO-DIABETES</v>
      </c>
    </row>
    <row r="2466" spans="1:11" x14ac:dyDescent="0.35">
      <c r="A2466">
        <v>2465</v>
      </c>
      <c r="B2466">
        <v>0</v>
      </c>
      <c r="C2466">
        <v>152</v>
      </c>
      <c r="D2466">
        <v>82</v>
      </c>
      <c r="E2466">
        <v>39</v>
      </c>
      <c r="F2466">
        <v>272</v>
      </c>
      <c r="G2466">
        <v>41.5</v>
      </c>
      <c r="H2466">
        <v>0.27</v>
      </c>
      <c r="I2466">
        <v>27</v>
      </c>
      <c r="J2466">
        <v>0</v>
      </c>
      <c r="K2466" t="str">
        <f t="shared" si="38"/>
        <v xml:space="preserve"> PREDIABETES</v>
      </c>
    </row>
    <row r="2467" spans="1:11" x14ac:dyDescent="0.35">
      <c r="A2467">
        <v>2466</v>
      </c>
      <c r="B2467">
        <v>1</v>
      </c>
      <c r="C2467">
        <v>111</v>
      </c>
      <c r="D2467">
        <v>62</v>
      </c>
      <c r="E2467">
        <v>13</v>
      </c>
      <c r="F2467">
        <v>182</v>
      </c>
      <c r="G2467">
        <v>24</v>
      </c>
      <c r="H2467">
        <v>0.13800000000000001</v>
      </c>
      <c r="I2467">
        <v>23</v>
      </c>
      <c r="J2467">
        <v>0</v>
      </c>
      <c r="K2467" t="str">
        <f t="shared" si="38"/>
        <v>NO-DIABETES</v>
      </c>
    </row>
    <row r="2468" spans="1:11" x14ac:dyDescent="0.35">
      <c r="A2468">
        <v>2467</v>
      </c>
      <c r="B2468">
        <v>3</v>
      </c>
      <c r="C2468">
        <v>106</v>
      </c>
      <c r="D2468">
        <v>54</v>
      </c>
      <c r="E2468">
        <v>21</v>
      </c>
      <c r="F2468">
        <v>158</v>
      </c>
      <c r="G2468">
        <v>30.9</v>
      </c>
      <c r="H2468">
        <v>0.29199999999999998</v>
      </c>
      <c r="I2468">
        <v>24</v>
      </c>
      <c r="J2468">
        <v>0</v>
      </c>
      <c r="K2468" t="str">
        <f t="shared" si="38"/>
        <v>NO-DIABETES</v>
      </c>
    </row>
    <row r="2469" spans="1:11" x14ac:dyDescent="0.35">
      <c r="A2469">
        <v>2468</v>
      </c>
      <c r="B2469">
        <v>3</v>
      </c>
      <c r="C2469">
        <v>174</v>
      </c>
      <c r="D2469">
        <v>58</v>
      </c>
      <c r="E2469">
        <v>22</v>
      </c>
      <c r="F2469">
        <v>194</v>
      </c>
      <c r="G2469">
        <v>32.9</v>
      </c>
      <c r="H2469">
        <v>0.59299999999999997</v>
      </c>
      <c r="I2469">
        <v>36</v>
      </c>
      <c r="J2469">
        <v>1</v>
      </c>
      <c r="K2469" t="str">
        <f t="shared" si="38"/>
        <v xml:space="preserve"> PREDIABETES</v>
      </c>
    </row>
    <row r="2470" spans="1:11" x14ac:dyDescent="0.35">
      <c r="A2470">
        <v>2469</v>
      </c>
      <c r="B2470">
        <v>7</v>
      </c>
      <c r="C2470">
        <v>168</v>
      </c>
      <c r="D2470">
        <v>88</v>
      </c>
      <c r="E2470">
        <v>42</v>
      </c>
      <c r="F2470">
        <v>321</v>
      </c>
      <c r="G2470">
        <v>38.200000000000003</v>
      </c>
      <c r="H2470">
        <v>0.78700000000000003</v>
      </c>
      <c r="I2470">
        <v>40</v>
      </c>
      <c r="J2470">
        <v>1</v>
      </c>
      <c r="K2470" t="str">
        <f t="shared" si="38"/>
        <v xml:space="preserve"> PREDIABETES</v>
      </c>
    </row>
    <row r="2471" spans="1:11" x14ac:dyDescent="0.35">
      <c r="A2471">
        <v>2470</v>
      </c>
      <c r="B2471">
        <v>6</v>
      </c>
      <c r="C2471">
        <v>105</v>
      </c>
      <c r="D2471">
        <v>80</v>
      </c>
      <c r="E2471">
        <v>28</v>
      </c>
      <c r="F2471">
        <v>0</v>
      </c>
      <c r="G2471">
        <v>32.5</v>
      </c>
      <c r="H2471">
        <v>0.878</v>
      </c>
      <c r="I2471">
        <v>26</v>
      </c>
      <c r="J2471">
        <v>0</v>
      </c>
      <c r="K2471" t="str">
        <f t="shared" si="38"/>
        <v>NO-DIABETES</v>
      </c>
    </row>
    <row r="2472" spans="1:11" x14ac:dyDescent="0.35">
      <c r="A2472">
        <v>2471</v>
      </c>
      <c r="B2472">
        <v>11</v>
      </c>
      <c r="C2472">
        <v>138</v>
      </c>
      <c r="D2472">
        <v>74</v>
      </c>
      <c r="E2472">
        <v>26</v>
      </c>
      <c r="F2472">
        <v>144</v>
      </c>
      <c r="G2472">
        <v>36.1</v>
      </c>
      <c r="H2472">
        <v>0.55700000000000005</v>
      </c>
      <c r="I2472">
        <v>50</v>
      </c>
      <c r="J2472">
        <v>1</v>
      </c>
      <c r="K2472" t="str">
        <f t="shared" si="38"/>
        <v>NO-DIABETES</v>
      </c>
    </row>
    <row r="2473" spans="1:11" x14ac:dyDescent="0.35">
      <c r="A2473">
        <v>2472</v>
      </c>
      <c r="B2473">
        <v>3</v>
      </c>
      <c r="C2473">
        <v>106</v>
      </c>
      <c r="D2473">
        <v>72</v>
      </c>
      <c r="E2473">
        <v>0</v>
      </c>
      <c r="F2473">
        <v>0</v>
      </c>
      <c r="G2473">
        <v>25.8</v>
      </c>
      <c r="H2473">
        <v>0.20699999999999999</v>
      </c>
      <c r="I2473">
        <v>27</v>
      </c>
      <c r="J2473">
        <v>0</v>
      </c>
      <c r="K2473" t="str">
        <f t="shared" si="38"/>
        <v>NO-DIABETES</v>
      </c>
    </row>
    <row r="2474" spans="1:11" x14ac:dyDescent="0.35">
      <c r="A2474">
        <v>2473</v>
      </c>
      <c r="B2474">
        <v>6</v>
      </c>
      <c r="C2474">
        <v>117</v>
      </c>
      <c r="D2474">
        <v>96</v>
      </c>
      <c r="E2474">
        <v>0</v>
      </c>
      <c r="F2474">
        <v>0</v>
      </c>
      <c r="G2474">
        <v>28.7</v>
      </c>
      <c r="H2474">
        <v>0.157</v>
      </c>
      <c r="I2474">
        <v>30</v>
      </c>
      <c r="J2474">
        <v>0</v>
      </c>
      <c r="K2474" t="str">
        <f t="shared" si="38"/>
        <v>NO-DIABETES</v>
      </c>
    </row>
    <row r="2475" spans="1:11" x14ac:dyDescent="0.35">
      <c r="A2475">
        <v>2474</v>
      </c>
      <c r="B2475">
        <v>2</v>
      </c>
      <c r="C2475">
        <v>68</v>
      </c>
      <c r="D2475">
        <v>62</v>
      </c>
      <c r="E2475">
        <v>13</v>
      </c>
      <c r="F2475">
        <v>15</v>
      </c>
      <c r="G2475">
        <v>20.100000000000001</v>
      </c>
      <c r="H2475">
        <v>0.25700000000000001</v>
      </c>
      <c r="I2475">
        <v>23</v>
      </c>
      <c r="J2475">
        <v>0</v>
      </c>
      <c r="K2475" t="str">
        <f t="shared" si="38"/>
        <v>NO-DIABETES</v>
      </c>
    </row>
    <row r="2476" spans="1:11" x14ac:dyDescent="0.35">
      <c r="A2476">
        <v>2475</v>
      </c>
      <c r="B2476">
        <v>9</v>
      </c>
      <c r="C2476">
        <v>112</v>
      </c>
      <c r="D2476">
        <v>82</v>
      </c>
      <c r="E2476">
        <v>24</v>
      </c>
      <c r="F2476">
        <v>0</v>
      </c>
      <c r="G2476">
        <v>28.2</v>
      </c>
      <c r="H2476">
        <v>1.282</v>
      </c>
      <c r="I2476">
        <v>50</v>
      </c>
      <c r="J2476">
        <v>1</v>
      </c>
      <c r="K2476" t="str">
        <f t="shared" si="38"/>
        <v>NO-DIABETES</v>
      </c>
    </row>
    <row r="2477" spans="1:11" x14ac:dyDescent="0.35">
      <c r="A2477">
        <v>2476</v>
      </c>
      <c r="B2477">
        <v>0</v>
      </c>
      <c r="C2477">
        <v>119</v>
      </c>
      <c r="D2477">
        <v>0</v>
      </c>
      <c r="E2477">
        <v>0</v>
      </c>
      <c r="F2477">
        <v>0</v>
      </c>
      <c r="G2477">
        <v>32.4</v>
      </c>
      <c r="H2477">
        <v>0.14099999999999999</v>
      </c>
      <c r="I2477">
        <v>24</v>
      </c>
      <c r="J2477">
        <v>1</v>
      </c>
      <c r="K2477" t="str">
        <f t="shared" si="38"/>
        <v>NO-DIABETES</v>
      </c>
    </row>
    <row r="2478" spans="1:11" x14ac:dyDescent="0.35">
      <c r="A2478">
        <v>2477</v>
      </c>
      <c r="B2478">
        <v>2</v>
      </c>
      <c r="C2478">
        <v>112</v>
      </c>
      <c r="D2478">
        <v>86</v>
      </c>
      <c r="E2478">
        <v>42</v>
      </c>
      <c r="F2478">
        <v>160</v>
      </c>
      <c r="G2478">
        <v>38.4</v>
      </c>
      <c r="H2478">
        <v>0.246</v>
      </c>
      <c r="I2478">
        <v>28</v>
      </c>
      <c r="J2478">
        <v>0</v>
      </c>
      <c r="K2478" t="str">
        <f t="shared" si="38"/>
        <v>NO-DIABETES</v>
      </c>
    </row>
    <row r="2479" spans="1:11" x14ac:dyDescent="0.35">
      <c r="A2479">
        <v>2478</v>
      </c>
      <c r="B2479">
        <v>2</v>
      </c>
      <c r="C2479">
        <v>92</v>
      </c>
      <c r="D2479">
        <v>76</v>
      </c>
      <c r="E2479">
        <v>20</v>
      </c>
      <c r="F2479">
        <v>0</v>
      </c>
      <c r="G2479">
        <v>24.2</v>
      </c>
      <c r="H2479">
        <v>1.698</v>
      </c>
      <c r="I2479">
        <v>28</v>
      </c>
      <c r="J2479">
        <v>0</v>
      </c>
      <c r="K2479" t="str">
        <f t="shared" si="38"/>
        <v>NO-DIABETES</v>
      </c>
    </row>
    <row r="2480" spans="1:11" x14ac:dyDescent="0.35">
      <c r="A2480">
        <v>2479</v>
      </c>
      <c r="B2480">
        <v>6</v>
      </c>
      <c r="C2480">
        <v>183</v>
      </c>
      <c r="D2480">
        <v>94</v>
      </c>
      <c r="E2480">
        <v>0</v>
      </c>
      <c r="F2480">
        <v>0</v>
      </c>
      <c r="G2480">
        <v>40.799999999999997</v>
      </c>
      <c r="H2480">
        <v>1.4610000000000001</v>
      </c>
      <c r="I2480">
        <v>45</v>
      </c>
      <c r="J2480">
        <v>0</v>
      </c>
      <c r="K2480" t="str">
        <f t="shared" si="38"/>
        <v xml:space="preserve"> PREDIABETES</v>
      </c>
    </row>
    <row r="2481" spans="1:11" x14ac:dyDescent="0.35">
      <c r="A2481">
        <v>2480</v>
      </c>
      <c r="B2481">
        <v>0</v>
      </c>
      <c r="C2481">
        <v>94</v>
      </c>
      <c r="D2481">
        <v>70</v>
      </c>
      <c r="E2481">
        <v>27</v>
      </c>
      <c r="F2481">
        <v>115</v>
      </c>
      <c r="G2481">
        <v>43.5</v>
      </c>
      <c r="H2481">
        <v>0.34699999999999998</v>
      </c>
      <c r="I2481">
        <v>21</v>
      </c>
      <c r="J2481">
        <v>0</v>
      </c>
      <c r="K2481" t="str">
        <f t="shared" si="38"/>
        <v>NO-DIABETES</v>
      </c>
    </row>
    <row r="2482" spans="1:11" x14ac:dyDescent="0.35">
      <c r="A2482">
        <v>2481</v>
      </c>
      <c r="B2482">
        <v>2</v>
      </c>
      <c r="C2482">
        <v>108</v>
      </c>
      <c r="D2482">
        <v>64</v>
      </c>
      <c r="E2482">
        <v>0</v>
      </c>
      <c r="F2482">
        <v>0</v>
      </c>
      <c r="G2482">
        <v>30.8</v>
      </c>
      <c r="H2482">
        <v>0.158</v>
      </c>
      <c r="I2482">
        <v>21</v>
      </c>
      <c r="J2482">
        <v>0</v>
      </c>
      <c r="K2482" t="str">
        <f t="shared" si="38"/>
        <v>NO-DIABETES</v>
      </c>
    </row>
    <row r="2483" spans="1:11" x14ac:dyDescent="0.35">
      <c r="A2483">
        <v>2482</v>
      </c>
      <c r="B2483">
        <v>4</v>
      </c>
      <c r="C2483">
        <v>90</v>
      </c>
      <c r="D2483">
        <v>88</v>
      </c>
      <c r="E2483">
        <v>47</v>
      </c>
      <c r="F2483">
        <v>54</v>
      </c>
      <c r="G2483">
        <v>37.700000000000003</v>
      </c>
      <c r="H2483">
        <v>0.36199999999999999</v>
      </c>
      <c r="I2483">
        <v>29</v>
      </c>
      <c r="J2483">
        <v>0</v>
      </c>
      <c r="K2483" t="str">
        <f t="shared" si="38"/>
        <v>NO-DIABETES</v>
      </c>
    </row>
    <row r="2484" spans="1:11" x14ac:dyDescent="0.35">
      <c r="A2484">
        <v>2483</v>
      </c>
      <c r="B2484">
        <v>0</v>
      </c>
      <c r="C2484">
        <v>125</v>
      </c>
      <c r="D2484">
        <v>68</v>
      </c>
      <c r="E2484">
        <v>0</v>
      </c>
      <c r="F2484">
        <v>0</v>
      </c>
      <c r="G2484">
        <v>24.7</v>
      </c>
      <c r="H2484">
        <v>0.20599999999999999</v>
      </c>
      <c r="I2484">
        <v>21</v>
      </c>
      <c r="J2484">
        <v>0</v>
      </c>
      <c r="K2484" t="str">
        <f t="shared" si="38"/>
        <v>NO-DIABETES</v>
      </c>
    </row>
    <row r="2485" spans="1:11" x14ac:dyDescent="0.35">
      <c r="A2485">
        <v>2484</v>
      </c>
      <c r="B2485">
        <v>0</v>
      </c>
      <c r="C2485">
        <v>132</v>
      </c>
      <c r="D2485">
        <v>78</v>
      </c>
      <c r="E2485">
        <v>0</v>
      </c>
      <c r="F2485">
        <v>0</v>
      </c>
      <c r="G2485">
        <v>32.4</v>
      </c>
      <c r="H2485">
        <v>0.39300000000000002</v>
      </c>
      <c r="I2485">
        <v>21</v>
      </c>
      <c r="J2485">
        <v>0</v>
      </c>
      <c r="K2485" t="str">
        <f t="shared" si="38"/>
        <v>NO-DIABETES</v>
      </c>
    </row>
    <row r="2486" spans="1:11" x14ac:dyDescent="0.35">
      <c r="A2486">
        <v>2485</v>
      </c>
      <c r="B2486">
        <v>5</v>
      </c>
      <c r="C2486">
        <v>128</v>
      </c>
      <c r="D2486">
        <v>80</v>
      </c>
      <c r="E2486">
        <v>0</v>
      </c>
      <c r="F2486">
        <v>0</v>
      </c>
      <c r="G2486">
        <v>34.6</v>
      </c>
      <c r="H2486">
        <v>0.14399999999999999</v>
      </c>
      <c r="I2486">
        <v>45</v>
      </c>
      <c r="J2486">
        <v>0</v>
      </c>
      <c r="K2486" t="str">
        <f t="shared" si="38"/>
        <v>NO-DIABETES</v>
      </c>
    </row>
    <row r="2487" spans="1:11" x14ac:dyDescent="0.35">
      <c r="A2487">
        <v>2486</v>
      </c>
      <c r="B2487">
        <v>4</v>
      </c>
      <c r="C2487">
        <v>94</v>
      </c>
      <c r="D2487">
        <v>65</v>
      </c>
      <c r="E2487">
        <v>22</v>
      </c>
      <c r="F2487">
        <v>0</v>
      </c>
      <c r="G2487">
        <v>24.7</v>
      </c>
      <c r="H2487">
        <v>0.14799999999999999</v>
      </c>
      <c r="I2487">
        <v>21</v>
      </c>
      <c r="J2487">
        <v>0</v>
      </c>
      <c r="K2487" t="str">
        <f t="shared" si="38"/>
        <v>NO-DIABETES</v>
      </c>
    </row>
    <row r="2488" spans="1:11" x14ac:dyDescent="0.35">
      <c r="A2488">
        <v>2487</v>
      </c>
      <c r="B2488">
        <v>7</v>
      </c>
      <c r="C2488">
        <v>114</v>
      </c>
      <c r="D2488">
        <v>64</v>
      </c>
      <c r="E2488">
        <v>0</v>
      </c>
      <c r="F2488">
        <v>0</v>
      </c>
      <c r="G2488">
        <v>27.4</v>
      </c>
      <c r="H2488">
        <v>0.73199999999999998</v>
      </c>
      <c r="I2488">
        <v>34</v>
      </c>
      <c r="J2488">
        <v>1</v>
      </c>
      <c r="K2488" t="str">
        <f t="shared" si="38"/>
        <v>NO-DIABETES</v>
      </c>
    </row>
    <row r="2489" spans="1:11" x14ac:dyDescent="0.35">
      <c r="A2489">
        <v>2488</v>
      </c>
      <c r="B2489">
        <v>0</v>
      </c>
      <c r="C2489">
        <v>102</v>
      </c>
      <c r="D2489">
        <v>78</v>
      </c>
      <c r="E2489">
        <v>40</v>
      </c>
      <c r="F2489">
        <v>90</v>
      </c>
      <c r="G2489">
        <v>34.5</v>
      </c>
      <c r="H2489">
        <v>0.23799999999999999</v>
      </c>
      <c r="I2489">
        <v>24</v>
      </c>
      <c r="J2489">
        <v>0</v>
      </c>
      <c r="K2489" t="str">
        <f t="shared" si="38"/>
        <v>NO-DIABETES</v>
      </c>
    </row>
    <row r="2490" spans="1:11" x14ac:dyDescent="0.35">
      <c r="A2490">
        <v>2489</v>
      </c>
      <c r="B2490">
        <v>2</v>
      </c>
      <c r="C2490">
        <v>111</v>
      </c>
      <c r="D2490">
        <v>60</v>
      </c>
      <c r="E2490">
        <v>0</v>
      </c>
      <c r="F2490">
        <v>0</v>
      </c>
      <c r="G2490">
        <v>26.2</v>
      </c>
      <c r="H2490">
        <v>0.34300000000000003</v>
      </c>
      <c r="I2490">
        <v>23</v>
      </c>
      <c r="J2490">
        <v>0</v>
      </c>
      <c r="K2490" t="str">
        <f t="shared" si="38"/>
        <v>NO-DIABETES</v>
      </c>
    </row>
    <row r="2491" spans="1:11" x14ac:dyDescent="0.35">
      <c r="A2491">
        <v>2490</v>
      </c>
      <c r="B2491">
        <v>1</v>
      </c>
      <c r="C2491">
        <v>128</v>
      </c>
      <c r="D2491">
        <v>82</v>
      </c>
      <c r="E2491">
        <v>17</v>
      </c>
      <c r="F2491">
        <v>183</v>
      </c>
      <c r="G2491">
        <v>27.5</v>
      </c>
      <c r="H2491">
        <v>0.115</v>
      </c>
      <c r="I2491">
        <v>22</v>
      </c>
      <c r="J2491">
        <v>0</v>
      </c>
      <c r="K2491" t="str">
        <f t="shared" si="38"/>
        <v>NO-DIABETES</v>
      </c>
    </row>
    <row r="2492" spans="1:11" x14ac:dyDescent="0.35">
      <c r="A2492">
        <v>2491</v>
      </c>
      <c r="B2492">
        <v>10</v>
      </c>
      <c r="C2492">
        <v>92</v>
      </c>
      <c r="D2492">
        <v>62</v>
      </c>
      <c r="E2492">
        <v>0</v>
      </c>
      <c r="F2492">
        <v>0</v>
      </c>
      <c r="G2492">
        <v>25.9</v>
      </c>
      <c r="H2492">
        <v>0.16700000000000001</v>
      </c>
      <c r="I2492">
        <v>31</v>
      </c>
      <c r="J2492">
        <v>0</v>
      </c>
      <c r="K2492" t="str">
        <f t="shared" si="38"/>
        <v>NO-DIABETES</v>
      </c>
    </row>
    <row r="2493" spans="1:11" x14ac:dyDescent="0.35">
      <c r="A2493">
        <v>2492</v>
      </c>
      <c r="B2493">
        <v>13</v>
      </c>
      <c r="C2493">
        <v>104</v>
      </c>
      <c r="D2493">
        <v>72</v>
      </c>
      <c r="E2493">
        <v>0</v>
      </c>
      <c r="F2493">
        <v>0</v>
      </c>
      <c r="G2493">
        <v>31.2</v>
      </c>
      <c r="H2493">
        <v>0.46500000000000002</v>
      </c>
      <c r="I2493">
        <v>38</v>
      </c>
      <c r="J2493">
        <v>1</v>
      </c>
      <c r="K2493" t="str">
        <f t="shared" si="38"/>
        <v>NO-DIABETES</v>
      </c>
    </row>
    <row r="2494" spans="1:11" x14ac:dyDescent="0.35">
      <c r="A2494">
        <v>2493</v>
      </c>
      <c r="B2494">
        <v>5</v>
      </c>
      <c r="C2494">
        <v>104</v>
      </c>
      <c r="D2494">
        <v>74</v>
      </c>
      <c r="E2494">
        <v>0</v>
      </c>
      <c r="F2494">
        <v>0</v>
      </c>
      <c r="G2494">
        <v>28.8</v>
      </c>
      <c r="H2494">
        <v>0.153</v>
      </c>
      <c r="I2494">
        <v>48</v>
      </c>
      <c r="J2494">
        <v>0</v>
      </c>
      <c r="K2494" t="str">
        <f t="shared" si="38"/>
        <v>NO-DIABETES</v>
      </c>
    </row>
    <row r="2495" spans="1:11" x14ac:dyDescent="0.35">
      <c r="A2495">
        <v>2494</v>
      </c>
      <c r="B2495">
        <v>2</v>
      </c>
      <c r="C2495">
        <v>94</v>
      </c>
      <c r="D2495">
        <v>76</v>
      </c>
      <c r="E2495">
        <v>18</v>
      </c>
      <c r="F2495">
        <v>66</v>
      </c>
      <c r="G2495">
        <v>31.6</v>
      </c>
      <c r="H2495">
        <v>0.64900000000000002</v>
      </c>
      <c r="I2495">
        <v>23</v>
      </c>
      <c r="J2495">
        <v>0</v>
      </c>
      <c r="K2495" t="str">
        <f t="shared" si="38"/>
        <v>NO-DIABETES</v>
      </c>
    </row>
    <row r="2496" spans="1:11" x14ac:dyDescent="0.35">
      <c r="A2496">
        <v>2495</v>
      </c>
      <c r="B2496">
        <v>7</v>
      </c>
      <c r="C2496">
        <v>97</v>
      </c>
      <c r="D2496">
        <v>76</v>
      </c>
      <c r="E2496">
        <v>32</v>
      </c>
      <c r="F2496">
        <v>91</v>
      </c>
      <c r="G2496">
        <v>40.9</v>
      </c>
      <c r="H2496">
        <v>0.871</v>
      </c>
      <c r="I2496">
        <v>32</v>
      </c>
      <c r="J2496">
        <v>1</v>
      </c>
      <c r="K2496" t="str">
        <f t="shared" si="38"/>
        <v>NO-DIABETES</v>
      </c>
    </row>
    <row r="2497" spans="1:11" x14ac:dyDescent="0.35">
      <c r="A2497">
        <v>2496</v>
      </c>
      <c r="B2497">
        <v>1</v>
      </c>
      <c r="C2497">
        <v>100</v>
      </c>
      <c r="D2497">
        <v>74</v>
      </c>
      <c r="E2497">
        <v>12</v>
      </c>
      <c r="F2497">
        <v>46</v>
      </c>
      <c r="G2497">
        <v>19.5</v>
      </c>
      <c r="H2497">
        <v>0.14899999999999999</v>
      </c>
      <c r="I2497">
        <v>28</v>
      </c>
      <c r="J2497">
        <v>0</v>
      </c>
      <c r="K2497" t="str">
        <f t="shared" si="38"/>
        <v>NO-DIABETES</v>
      </c>
    </row>
    <row r="2498" spans="1:11" x14ac:dyDescent="0.35">
      <c r="A2498">
        <v>2497</v>
      </c>
      <c r="B2498">
        <v>0</v>
      </c>
      <c r="C2498">
        <v>102</v>
      </c>
      <c r="D2498">
        <v>86</v>
      </c>
      <c r="E2498">
        <v>17</v>
      </c>
      <c r="F2498">
        <v>105</v>
      </c>
      <c r="G2498">
        <v>29.3</v>
      </c>
      <c r="H2498">
        <v>0.69499999999999995</v>
      </c>
      <c r="I2498">
        <v>27</v>
      </c>
      <c r="J2498">
        <v>0</v>
      </c>
      <c r="K2498" t="str">
        <f t="shared" si="38"/>
        <v>NO-DIABETES</v>
      </c>
    </row>
    <row r="2499" spans="1:11" x14ac:dyDescent="0.35">
      <c r="A2499">
        <v>2498</v>
      </c>
      <c r="B2499">
        <v>4</v>
      </c>
      <c r="C2499">
        <v>128</v>
      </c>
      <c r="D2499">
        <v>70</v>
      </c>
      <c r="E2499">
        <v>0</v>
      </c>
      <c r="F2499">
        <v>0</v>
      </c>
      <c r="G2499">
        <v>34.299999999999997</v>
      </c>
      <c r="H2499">
        <v>0.30299999999999999</v>
      </c>
      <c r="I2499">
        <v>24</v>
      </c>
      <c r="J2499">
        <v>0</v>
      </c>
      <c r="K2499" t="str">
        <f t="shared" ref="K2499:K2562" si="39">IF(C2499&gt;=140," PREDIABETES","NO-DIABETES")</f>
        <v>NO-DIABETES</v>
      </c>
    </row>
    <row r="2500" spans="1:11" x14ac:dyDescent="0.35">
      <c r="A2500">
        <v>2499</v>
      </c>
      <c r="B2500">
        <v>6</v>
      </c>
      <c r="C2500">
        <v>147</v>
      </c>
      <c r="D2500">
        <v>80</v>
      </c>
      <c r="E2500">
        <v>0</v>
      </c>
      <c r="F2500">
        <v>0</v>
      </c>
      <c r="G2500">
        <v>29.5</v>
      </c>
      <c r="H2500">
        <v>0.17799999999999999</v>
      </c>
      <c r="I2500">
        <v>50</v>
      </c>
      <c r="J2500">
        <v>1</v>
      </c>
      <c r="K2500" t="str">
        <f t="shared" si="39"/>
        <v xml:space="preserve"> PREDIABETES</v>
      </c>
    </row>
    <row r="2501" spans="1:11" x14ac:dyDescent="0.35">
      <c r="A2501">
        <v>2500</v>
      </c>
      <c r="B2501">
        <v>4</v>
      </c>
      <c r="C2501">
        <v>90</v>
      </c>
      <c r="D2501">
        <v>0</v>
      </c>
      <c r="E2501">
        <v>0</v>
      </c>
      <c r="F2501">
        <v>0</v>
      </c>
      <c r="G2501">
        <v>28</v>
      </c>
      <c r="H2501">
        <v>0.61</v>
      </c>
      <c r="I2501">
        <v>31</v>
      </c>
      <c r="J2501">
        <v>0</v>
      </c>
      <c r="K2501" t="str">
        <f t="shared" si="39"/>
        <v>NO-DIABETES</v>
      </c>
    </row>
    <row r="2502" spans="1:11" x14ac:dyDescent="0.35">
      <c r="A2502">
        <v>2501</v>
      </c>
      <c r="B2502">
        <v>3</v>
      </c>
      <c r="C2502">
        <v>103</v>
      </c>
      <c r="D2502">
        <v>72</v>
      </c>
      <c r="E2502">
        <v>30</v>
      </c>
      <c r="F2502">
        <v>152</v>
      </c>
      <c r="G2502">
        <v>27.6</v>
      </c>
      <c r="H2502">
        <v>0.73</v>
      </c>
      <c r="I2502">
        <v>27</v>
      </c>
      <c r="J2502">
        <v>0</v>
      </c>
      <c r="K2502" t="str">
        <f t="shared" si="39"/>
        <v>NO-DIABETES</v>
      </c>
    </row>
    <row r="2503" spans="1:11" x14ac:dyDescent="0.35">
      <c r="A2503">
        <v>2502</v>
      </c>
      <c r="B2503">
        <v>2</v>
      </c>
      <c r="C2503">
        <v>157</v>
      </c>
      <c r="D2503">
        <v>74</v>
      </c>
      <c r="E2503">
        <v>35</v>
      </c>
      <c r="F2503">
        <v>440</v>
      </c>
      <c r="G2503">
        <v>39.4</v>
      </c>
      <c r="H2503">
        <v>0.13400000000000001</v>
      </c>
      <c r="I2503">
        <v>30</v>
      </c>
      <c r="J2503">
        <v>0</v>
      </c>
      <c r="K2503" t="str">
        <f t="shared" si="39"/>
        <v xml:space="preserve"> PREDIABETES</v>
      </c>
    </row>
    <row r="2504" spans="1:11" x14ac:dyDescent="0.35">
      <c r="A2504">
        <v>2503</v>
      </c>
      <c r="B2504">
        <v>1</v>
      </c>
      <c r="C2504">
        <v>167</v>
      </c>
      <c r="D2504">
        <v>74</v>
      </c>
      <c r="E2504">
        <v>17</v>
      </c>
      <c r="F2504">
        <v>144</v>
      </c>
      <c r="G2504">
        <v>23.4</v>
      </c>
      <c r="H2504">
        <v>0.44700000000000001</v>
      </c>
      <c r="I2504">
        <v>33</v>
      </c>
      <c r="J2504">
        <v>1</v>
      </c>
      <c r="K2504" t="str">
        <f t="shared" si="39"/>
        <v xml:space="preserve"> PREDIABETES</v>
      </c>
    </row>
    <row r="2505" spans="1:11" x14ac:dyDescent="0.35">
      <c r="A2505">
        <v>2504</v>
      </c>
      <c r="B2505">
        <v>0</v>
      </c>
      <c r="C2505">
        <v>179</v>
      </c>
      <c r="D2505">
        <v>50</v>
      </c>
      <c r="E2505">
        <v>36</v>
      </c>
      <c r="F2505">
        <v>159</v>
      </c>
      <c r="G2505">
        <v>37.799999999999997</v>
      </c>
      <c r="H2505">
        <v>0.45500000000000002</v>
      </c>
      <c r="I2505">
        <v>22</v>
      </c>
      <c r="J2505">
        <v>1</v>
      </c>
      <c r="K2505" t="str">
        <f t="shared" si="39"/>
        <v xml:space="preserve"> PREDIABETES</v>
      </c>
    </row>
    <row r="2506" spans="1:11" x14ac:dyDescent="0.35">
      <c r="A2506">
        <v>2505</v>
      </c>
      <c r="B2506">
        <v>11</v>
      </c>
      <c r="C2506">
        <v>136</v>
      </c>
      <c r="D2506">
        <v>84</v>
      </c>
      <c r="E2506">
        <v>35</v>
      </c>
      <c r="F2506">
        <v>130</v>
      </c>
      <c r="G2506">
        <v>28.3</v>
      </c>
      <c r="H2506">
        <v>0.26</v>
      </c>
      <c r="I2506">
        <v>42</v>
      </c>
      <c r="J2506">
        <v>1</v>
      </c>
      <c r="K2506" t="str">
        <f t="shared" si="39"/>
        <v>NO-DIABETES</v>
      </c>
    </row>
    <row r="2507" spans="1:11" x14ac:dyDescent="0.35">
      <c r="A2507">
        <v>2506</v>
      </c>
      <c r="B2507">
        <v>0</v>
      </c>
      <c r="C2507">
        <v>107</v>
      </c>
      <c r="D2507">
        <v>60</v>
      </c>
      <c r="E2507">
        <v>25</v>
      </c>
      <c r="F2507">
        <v>0</v>
      </c>
      <c r="G2507">
        <v>26.4</v>
      </c>
      <c r="H2507">
        <v>0.13300000000000001</v>
      </c>
      <c r="I2507">
        <v>23</v>
      </c>
      <c r="J2507">
        <v>0</v>
      </c>
      <c r="K2507" t="str">
        <f t="shared" si="39"/>
        <v>NO-DIABETES</v>
      </c>
    </row>
    <row r="2508" spans="1:11" x14ac:dyDescent="0.35">
      <c r="A2508">
        <v>2507</v>
      </c>
      <c r="B2508">
        <v>1</v>
      </c>
      <c r="C2508">
        <v>91</v>
      </c>
      <c r="D2508">
        <v>54</v>
      </c>
      <c r="E2508">
        <v>25</v>
      </c>
      <c r="F2508">
        <v>100</v>
      </c>
      <c r="G2508">
        <v>25.2</v>
      </c>
      <c r="H2508">
        <v>0.23400000000000001</v>
      </c>
      <c r="I2508">
        <v>23</v>
      </c>
      <c r="J2508">
        <v>0</v>
      </c>
      <c r="K2508" t="str">
        <f t="shared" si="39"/>
        <v>NO-DIABETES</v>
      </c>
    </row>
    <row r="2509" spans="1:11" x14ac:dyDescent="0.35">
      <c r="A2509">
        <v>2508</v>
      </c>
      <c r="B2509">
        <v>1</v>
      </c>
      <c r="C2509">
        <v>117</v>
      </c>
      <c r="D2509">
        <v>60</v>
      </c>
      <c r="E2509">
        <v>23</v>
      </c>
      <c r="F2509">
        <v>106</v>
      </c>
      <c r="G2509">
        <v>33.799999999999997</v>
      </c>
      <c r="H2509">
        <v>0.46600000000000003</v>
      </c>
      <c r="I2509">
        <v>27</v>
      </c>
      <c r="J2509">
        <v>0</v>
      </c>
      <c r="K2509" t="str">
        <f t="shared" si="39"/>
        <v>NO-DIABETES</v>
      </c>
    </row>
    <row r="2510" spans="1:11" x14ac:dyDescent="0.35">
      <c r="A2510">
        <v>2509</v>
      </c>
      <c r="B2510">
        <v>5</v>
      </c>
      <c r="C2510">
        <v>123</v>
      </c>
      <c r="D2510">
        <v>74</v>
      </c>
      <c r="E2510">
        <v>40</v>
      </c>
      <c r="F2510">
        <v>77</v>
      </c>
      <c r="G2510">
        <v>34.1</v>
      </c>
      <c r="H2510">
        <v>0.26900000000000002</v>
      </c>
      <c r="I2510">
        <v>28</v>
      </c>
      <c r="J2510">
        <v>0</v>
      </c>
      <c r="K2510" t="str">
        <f t="shared" si="39"/>
        <v>NO-DIABETES</v>
      </c>
    </row>
    <row r="2511" spans="1:11" x14ac:dyDescent="0.35">
      <c r="A2511">
        <v>2510</v>
      </c>
      <c r="B2511">
        <v>2</v>
      </c>
      <c r="C2511">
        <v>120</v>
      </c>
      <c r="D2511">
        <v>54</v>
      </c>
      <c r="E2511">
        <v>0</v>
      </c>
      <c r="F2511">
        <v>0</v>
      </c>
      <c r="G2511">
        <v>26.8</v>
      </c>
      <c r="H2511">
        <v>0.45500000000000002</v>
      </c>
      <c r="I2511">
        <v>27</v>
      </c>
      <c r="J2511">
        <v>0</v>
      </c>
      <c r="K2511" t="str">
        <f t="shared" si="39"/>
        <v>NO-DIABETES</v>
      </c>
    </row>
    <row r="2512" spans="1:11" x14ac:dyDescent="0.35">
      <c r="A2512">
        <v>2511</v>
      </c>
      <c r="B2512">
        <v>1</v>
      </c>
      <c r="C2512">
        <v>106</v>
      </c>
      <c r="D2512">
        <v>70</v>
      </c>
      <c r="E2512">
        <v>28</v>
      </c>
      <c r="F2512">
        <v>135</v>
      </c>
      <c r="G2512">
        <v>34.200000000000003</v>
      </c>
      <c r="H2512">
        <v>0.14199999999999999</v>
      </c>
      <c r="I2512">
        <v>22</v>
      </c>
      <c r="J2512">
        <v>0</v>
      </c>
      <c r="K2512" t="str">
        <f t="shared" si="39"/>
        <v>NO-DIABETES</v>
      </c>
    </row>
    <row r="2513" spans="1:11" x14ac:dyDescent="0.35">
      <c r="A2513">
        <v>2512</v>
      </c>
      <c r="B2513">
        <v>2</v>
      </c>
      <c r="C2513">
        <v>155</v>
      </c>
      <c r="D2513">
        <v>52</v>
      </c>
      <c r="E2513">
        <v>27</v>
      </c>
      <c r="F2513">
        <v>540</v>
      </c>
      <c r="G2513">
        <v>38.700000000000003</v>
      </c>
      <c r="H2513">
        <v>0.24</v>
      </c>
      <c r="I2513">
        <v>25</v>
      </c>
      <c r="J2513">
        <v>1</v>
      </c>
      <c r="K2513" t="str">
        <f t="shared" si="39"/>
        <v xml:space="preserve"> PREDIABETES</v>
      </c>
    </row>
    <row r="2514" spans="1:11" x14ac:dyDescent="0.35">
      <c r="A2514">
        <v>2513</v>
      </c>
      <c r="B2514">
        <v>2</v>
      </c>
      <c r="C2514">
        <v>101</v>
      </c>
      <c r="D2514">
        <v>58</v>
      </c>
      <c r="E2514">
        <v>35</v>
      </c>
      <c r="F2514">
        <v>90</v>
      </c>
      <c r="G2514">
        <v>21.8</v>
      </c>
      <c r="H2514">
        <v>0.155</v>
      </c>
      <c r="I2514">
        <v>22</v>
      </c>
      <c r="J2514">
        <v>0</v>
      </c>
      <c r="K2514" t="str">
        <f t="shared" si="39"/>
        <v>NO-DIABETES</v>
      </c>
    </row>
    <row r="2515" spans="1:11" x14ac:dyDescent="0.35">
      <c r="A2515">
        <v>2514</v>
      </c>
      <c r="B2515">
        <v>1</v>
      </c>
      <c r="C2515">
        <v>120</v>
      </c>
      <c r="D2515">
        <v>80</v>
      </c>
      <c r="E2515">
        <v>48</v>
      </c>
      <c r="F2515">
        <v>200</v>
      </c>
      <c r="G2515">
        <v>38.9</v>
      </c>
      <c r="H2515">
        <v>1.1619999999999999</v>
      </c>
      <c r="I2515">
        <v>41</v>
      </c>
      <c r="J2515">
        <v>0</v>
      </c>
      <c r="K2515" t="str">
        <f t="shared" si="39"/>
        <v>NO-DIABETES</v>
      </c>
    </row>
    <row r="2516" spans="1:11" x14ac:dyDescent="0.35">
      <c r="A2516">
        <v>2515</v>
      </c>
      <c r="B2516">
        <v>11</v>
      </c>
      <c r="C2516">
        <v>127</v>
      </c>
      <c r="D2516">
        <v>106</v>
      </c>
      <c r="E2516">
        <v>0</v>
      </c>
      <c r="F2516">
        <v>0</v>
      </c>
      <c r="G2516">
        <v>39</v>
      </c>
      <c r="H2516">
        <v>0.19</v>
      </c>
      <c r="I2516">
        <v>51</v>
      </c>
      <c r="J2516">
        <v>0</v>
      </c>
      <c r="K2516" t="str">
        <f t="shared" si="39"/>
        <v>NO-DIABETES</v>
      </c>
    </row>
    <row r="2517" spans="1:11" x14ac:dyDescent="0.35">
      <c r="A2517">
        <v>2516</v>
      </c>
      <c r="B2517">
        <v>3</v>
      </c>
      <c r="C2517">
        <v>80</v>
      </c>
      <c r="D2517">
        <v>82</v>
      </c>
      <c r="E2517">
        <v>31</v>
      </c>
      <c r="F2517">
        <v>70</v>
      </c>
      <c r="G2517">
        <v>34.200000000000003</v>
      </c>
      <c r="H2517">
        <v>1.292</v>
      </c>
      <c r="I2517">
        <v>27</v>
      </c>
      <c r="J2517">
        <v>1</v>
      </c>
      <c r="K2517" t="str">
        <f t="shared" si="39"/>
        <v>NO-DIABETES</v>
      </c>
    </row>
    <row r="2518" spans="1:11" x14ac:dyDescent="0.35">
      <c r="A2518">
        <v>2517</v>
      </c>
      <c r="B2518">
        <v>10</v>
      </c>
      <c r="C2518">
        <v>162</v>
      </c>
      <c r="D2518">
        <v>84</v>
      </c>
      <c r="E2518">
        <v>0</v>
      </c>
      <c r="F2518">
        <v>0</v>
      </c>
      <c r="G2518">
        <v>27.7</v>
      </c>
      <c r="H2518">
        <v>0.182</v>
      </c>
      <c r="I2518">
        <v>54</v>
      </c>
      <c r="J2518">
        <v>0</v>
      </c>
      <c r="K2518" t="str">
        <f t="shared" si="39"/>
        <v xml:space="preserve"> PREDIABETES</v>
      </c>
    </row>
    <row r="2519" spans="1:11" x14ac:dyDescent="0.35">
      <c r="A2519">
        <v>2518</v>
      </c>
      <c r="B2519">
        <v>1</v>
      </c>
      <c r="C2519">
        <v>199</v>
      </c>
      <c r="D2519">
        <v>76</v>
      </c>
      <c r="E2519">
        <v>43</v>
      </c>
      <c r="F2519">
        <v>0</v>
      </c>
      <c r="G2519">
        <v>42.9</v>
      </c>
      <c r="H2519">
        <v>1.3939999999999999</v>
      </c>
      <c r="I2519">
        <v>22</v>
      </c>
      <c r="J2519">
        <v>1</v>
      </c>
      <c r="K2519" t="str">
        <f t="shared" si="39"/>
        <v xml:space="preserve"> PREDIABETES</v>
      </c>
    </row>
    <row r="2520" spans="1:11" x14ac:dyDescent="0.35">
      <c r="A2520">
        <v>2519</v>
      </c>
      <c r="B2520">
        <v>8</v>
      </c>
      <c r="C2520">
        <v>167</v>
      </c>
      <c r="D2520">
        <v>106</v>
      </c>
      <c r="E2520">
        <v>46</v>
      </c>
      <c r="F2520">
        <v>231</v>
      </c>
      <c r="G2520">
        <v>37.6</v>
      </c>
      <c r="H2520">
        <v>0.16500000000000001</v>
      </c>
      <c r="I2520">
        <v>43</v>
      </c>
      <c r="J2520">
        <v>1</v>
      </c>
      <c r="K2520" t="str">
        <f t="shared" si="39"/>
        <v xml:space="preserve"> PREDIABETES</v>
      </c>
    </row>
    <row r="2521" spans="1:11" x14ac:dyDescent="0.35">
      <c r="A2521">
        <v>2520</v>
      </c>
      <c r="B2521">
        <v>9</v>
      </c>
      <c r="C2521">
        <v>145</v>
      </c>
      <c r="D2521">
        <v>80</v>
      </c>
      <c r="E2521">
        <v>46</v>
      </c>
      <c r="F2521">
        <v>130</v>
      </c>
      <c r="G2521">
        <v>37.9</v>
      </c>
      <c r="H2521">
        <v>0.63700000000000001</v>
      </c>
      <c r="I2521">
        <v>40</v>
      </c>
      <c r="J2521">
        <v>1</v>
      </c>
      <c r="K2521" t="str">
        <f t="shared" si="39"/>
        <v xml:space="preserve"> PREDIABETES</v>
      </c>
    </row>
    <row r="2522" spans="1:11" x14ac:dyDescent="0.35">
      <c r="A2522">
        <v>2521</v>
      </c>
      <c r="B2522">
        <v>6</v>
      </c>
      <c r="C2522">
        <v>115</v>
      </c>
      <c r="D2522">
        <v>60</v>
      </c>
      <c r="E2522">
        <v>39</v>
      </c>
      <c r="F2522">
        <v>0</v>
      </c>
      <c r="G2522">
        <v>33.700000000000003</v>
      </c>
      <c r="H2522">
        <v>0.245</v>
      </c>
      <c r="I2522">
        <v>40</v>
      </c>
      <c r="J2522">
        <v>1</v>
      </c>
      <c r="K2522" t="str">
        <f t="shared" si="39"/>
        <v>NO-DIABETES</v>
      </c>
    </row>
    <row r="2523" spans="1:11" x14ac:dyDescent="0.35">
      <c r="A2523">
        <v>2522</v>
      </c>
      <c r="B2523">
        <v>1</v>
      </c>
      <c r="C2523">
        <v>112</v>
      </c>
      <c r="D2523">
        <v>80</v>
      </c>
      <c r="E2523">
        <v>45</v>
      </c>
      <c r="F2523">
        <v>132</v>
      </c>
      <c r="G2523">
        <v>34.799999999999997</v>
      </c>
      <c r="H2523">
        <v>0.217</v>
      </c>
      <c r="I2523">
        <v>24</v>
      </c>
      <c r="J2523">
        <v>0</v>
      </c>
      <c r="K2523" t="str">
        <f t="shared" si="39"/>
        <v>NO-DIABETES</v>
      </c>
    </row>
    <row r="2524" spans="1:11" x14ac:dyDescent="0.35">
      <c r="A2524">
        <v>2523</v>
      </c>
      <c r="B2524">
        <v>4</v>
      </c>
      <c r="C2524">
        <v>145</v>
      </c>
      <c r="D2524">
        <v>82</v>
      </c>
      <c r="E2524">
        <v>18</v>
      </c>
      <c r="F2524">
        <v>0</v>
      </c>
      <c r="G2524">
        <v>32.5</v>
      </c>
      <c r="H2524">
        <v>0.23499999999999999</v>
      </c>
      <c r="I2524">
        <v>70</v>
      </c>
      <c r="J2524">
        <v>1</v>
      </c>
      <c r="K2524" t="str">
        <f t="shared" si="39"/>
        <v xml:space="preserve"> PREDIABETES</v>
      </c>
    </row>
    <row r="2525" spans="1:11" x14ac:dyDescent="0.35">
      <c r="A2525">
        <v>2524</v>
      </c>
      <c r="B2525">
        <v>10</v>
      </c>
      <c r="C2525">
        <v>111</v>
      </c>
      <c r="D2525">
        <v>70</v>
      </c>
      <c r="E2525">
        <v>27</v>
      </c>
      <c r="F2525">
        <v>0</v>
      </c>
      <c r="G2525">
        <v>27.5</v>
      </c>
      <c r="H2525">
        <v>0.14099999999999999</v>
      </c>
      <c r="I2525">
        <v>40</v>
      </c>
      <c r="J2525">
        <v>1</v>
      </c>
      <c r="K2525" t="str">
        <f t="shared" si="39"/>
        <v>NO-DIABETES</v>
      </c>
    </row>
    <row r="2526" spans="1:11" x14ac:dyDescent="0.35">
      <c r="A2526">
        <v>2525</v>
      </c>
      <c r="B2526">
        <v>6</v>
      </c>
      <c r="C2526">
        <v>98</v>
      </c>
      <c r="D2526">
        <v>58</v>
      </c>
      <c r="E2526">
        <v>33</v>
      </c>
      <c r="F2526">
        <v>190</v>
      </c>
      <c r="G2526">
        <v>34</v>
      </c>
      <c r="H2526">
        <v>0.43</v>
      </c>
      <c r="I2526">
        <v>43</v>
      </c>
      <c r="J2526">
        <v>0</v>
      </c>
      <c r="K2526" t="str">
        <f t="shared" si="39"/>
        <v>NO-DIABETES</v>
      </c>
    </row>
    <row r="2527" spans="1:11" x14ac:dyDescent="0.35">
      <c r="A2527">
        <v>2526</v>
      </c>
      <c r="B2527">
        <v>9</v>
      </c>
      <c r="C2527">
        <v>154</v>
      </c>
      <c r="D2527">
        <v>78</v>
      </c>
      <c r="E2527">
        <v>30</v>
      </c>
      <c r="F2527">
        <v>100</v>
      </c>
      <c r="G2527">
        <v>30.9</v>
      </c>
      <c r="H2527">
        <v>0.16400000000000001</v>
      </c>
      <c r="I2527">
        <v>45</v>
      </c>
      <c r="J2527">
        <v>0</v>
      </c>
      <c r="K2527" t="str">
        <f t="shared" si="39"/>
        <v xml:space="preserve"> PREDIABETES</v>
      </c>
    </row>
    <row r="2528" spans="1:11" x14ac:dyDescent="0.35">
      <c r="A2528">
        <v>2527</v>
      </c>
      <c r="B2528">
        <v>6</v>
      </c>
      <c r="C2528">
        <v>165</v>
      </c>
      <c r="D2528">
        <v>68</v>
      </c>
      <c r="E2528">
        <v>26</v>
      </c>
      <c r="F2528">
        <v>168</v>
      </c>
      <c r="G2528">
        <v>33.6</v>
      </c>
      <c r="H2528">
        <v>0.63100000000000001</v>
      </c>
      <c r="I2528">
        <v>49</v>
      </c>
      <c r="J2528">
        <v>0</v>
      </c>
      <c r="K2528" t="str">
        <f t="shared" si="39"/>
        <v xml:space="preserve"> PREDIABETES</v>
      </c>
    </row>
    <row r="2529" spans="1:11" x14ac:dyDescent="0.35">
      <c r="A2529">
        <v>2528</v>
      </c>
      <c r="B2529">
        <v>1</v>
      </c>
      <c r="C2529">
        <v>99</v>
      </c>
      <c r="D2529">
        <v>58</v>
      </c>
      <c r="E2529">
        <v>10</v>
      </c>
      <c r="F2529">
        <v>0</v>
      </c>
      <c r="G2529">
        <v>25.4</v>
      </c>
      <c r="H2529">
        <v>0.55100000000000005</v>
      </c>
      <c r="I2529">
        <v>21</v>
      </c>
      <c r="J2529">
        <v>0</v>
      </c>
      <c r="K2529" t="str">
        <f t="shared" si="39"/>
        <v>NO-DIABETES</v>
      </c>
    </row>
    <row r="2530" spans="1:11" x14ac:dyDescent="0.35">
      <c r="A2530">
        <v>2529</v>
      </c>
      <c r="B2530">
        <v>10</v>
      </c>
      <c r="C2530">
        <v>68</v>
      </c>
      <c r="D2530">
        <v>106</v>
      </c>
      <c r="E2530">
        <v>23</v>
      </c>
      <c r="F2530">
        <v>49</v>
      </c>
      <c r="G2530">
        <v>35.5</v>
      </c>
      <c r="H2530">
        <v>0.28499999999999998</v>
      </c>
      <c r="I2530">
        <v>47</v>
      </c>
      <c r="J2530">
        <v>0</v>
      </c>
      <c r="K2530" t="str">
        <f t="shared" si="39"/>
        <v>NO-DIABETES</v>
      </c>
    </row>
    <row r="2531" spans="1:11" x14ac:dyDescent="0.35">
      <c r="A2531">
        <v>2530</v>
      </c>
      <c r="B2531">
        <v>3</v>
      </c>
      <c r="C2531">
        <v>123</v>
      </c>
      <c r="D2531">
        <v>100</v>
      </c>
      <c r="E2531">
        <v>35</v>
      </c>
      <c r="F2531">
        <v>240</v>
      </c>
      <c r="G2531">
        <v>57.3</v>
      </c>
      <c r="H2531">
        <v>0.88</v>
      </c>
      <c r="I2531">
        <v>22</v>
      </c>
      <c r="J2531">
        <v>0</v>
      </c>
      <c r="K2531" t="str">
        <f t="shared" si="39"/>
        <v>NO-DIABETES</v>
      </c>
    </row>
    <row r="2532" spans="1:11" x14ac:dyDescent="0.35">
      <c r="A2532">
        <v>2531</v>
      </c>
      <c r="B2532">
        <v>8</v>
      </c>
      <c r="C2532">
        <v>91</v>
      </c>
      <c r="D2532">
        <v>82</v>
      </c>
      <c r="E2532">
        <v>0</v>
      </c>
      <c r="F2532">
        <v>0</v>
      </c>
      <c r="G2532">
        <v>35.6</v>
      </c>
      <c r="H2532">
        <v>0.58699999999999997</v>
      </c>
      <c r="I2532">
        <v>68</v>
      </c>
      <c r="J2532">
        <v>0</v>
      </c>
      <c r="K2532" t="str">
        <f t="shared" si="39"/>
        <v>NO-DIABETES</v>
      </c>
    </row>
    <row r="2533" spans="1:11" x14ac:dyDescent="0.35">
      <c r="A2533">
        <v>2532</v>
      </c>
      <c r="B2533">
        <v>6</v>
      </c>
      <c r="C2533">
        <v>195</v>
      </c>
      <c r="D2533">
        <v>70</v>
      </c>
      <c r="E2533">
        <v>0</v>
      </c>
      <c r="F2533">
        <v>0</v>
      </c>
      <c r="G2533">
        <v>30.9</v>
      </c>
      <c r="H2533">
        <v>0.32800000000000001</v>
      </c>
      <c r="I2533">
        <v>31</v>
      </c>
      <c r="J2533">
        <v>1</v>
      </c>
      <c r="K2533" t="str">
        <f t="shared" si="39"/>
        <v xml:space="preserve"> PREDIABETES</v>
      </c>
    </row>
    <row r="2534" spans="1:11" x14ac:dyDescent="0.35">
      <c r="A2534">
        <v>2533</v>
      </c>
      <c r="B2534">
        <v>9</v>
      </c>
      <c r="C2534">
        <v>156</v>
      </c>
      <c r="D2534">
        <v>86</v>
      </c>
      <c r="E2534">
        <v>0</v>
      </c>
      <c r="F2534">
        <v>0</v>
      </c>
      <c r="G2534">
        <v>24.8</v>
      </c>
      <c r="H2534">
        <v>0.23</v>
      </c>
      <c r="I2534">
        <v>53</v>
      </c>
      <c r="J2534">
        <v>1</v>
      </c>
      <c r="K2534" t="str">
        <f t="shared" si="39"/>
        <v xml:space="preserve"> PREDIABETES</v>
      </c>
    </row>
    <row r="2535" spans="1:11" x14ac:dyDescent="0.35">
      <c r="A2535">
        <v>2534</v>
      </c>
      <c r="B2535">
        <v>0</v>
      </c>
      <c r="C2535">
        <v>93</v>
      </c>
      <c r="D2535">
        <v>60</v>
      </c>
      <c r="E2535">
        <v>0</v>
      </c>
      <c r="F2535">
        <v>0</v>
      </c>
      <c r="G2535">
        <v>35.299999999999997</v>
      </c>
      <c r="H2535">
        <v>0.26300000000000001</v>
      </c>
      <c r="I2535">
        <v>25</v>
      </c>
      <c r="J2535">
        <v>0</v>
      </c>
      <c r="K2535" t="str">
        <f t="shared" si="39"/>
        <v>NO-DIABETES</v>
      </c>
    </row>
    <row r="2536" spans="1:11" x14ac:dyDescent="0.35">
      <c r="A2536">
        <v>2535</v>
      </c>
      <c r="B2536">
        <v>3</v>
      </c>
      <c r="C2536">
        <v>121</v>
      </c>
      <c r="D2536">
        <v>52</v>
      </c>
      <c r="E2536">
        <v>0</v>
      </c>
      <c r="F2536">
        <v>0</v>
      </c>
      <c r="G2536">
        <v>36</v>
      </c>
      <c r="H2536">
        <v>0.127</v>
      </c>
      <c r="I2536">
        <v>25</v>
      </c>
      <c r="J2536">
        <v>1</v>
      </c>
      <c r="K2536" t="str">
        <f t="shared" si="39"/>
        <v>NO-DIABETES</v>
      </c>
    </row>
    <row r="2537" spans="1:11" x14ac:dyDescent="0.35">
      <c r="A2537">
        <v>2536</v>
      </c>
      <c r="B2537">
        <v>2</v>
      </c>
      <c r="C2537">
        <v>101</v>
      </c>
      <c r="D2537">
        <v>58</v>
      </c>
      <c r="E2537">
        <v>17</v>
      </c>
      <c r="F2537">
        <v>265</v>
      </c>
      <c r="G2537">
        <v>24.2</v>
      </c>
      <c r="H2537">
        <v>0.61399999999999999</v>
      </c>
      <c r="I2537">
        <v>23</v>
      </c>
      <c r="J2537">
        <v>0</v>
      </c>
      <c r="K2537" t="str">
        <f t="shared" si="39"/>
        <v>NO-DIABETES</v>
      </c>
    </row>
    <row r="2538" spans="1:11" x14ac:dyDescent="0.35">
      <c r="A2538">
        <v>2537</v>
      </c>
      <c r="B2538">
        <v>2</v>
      </c>
      <c r="C2538">
        <v>56</v>
      </c>
      <c r="D2538">
        <v>56</v>
      </c>
      <c r="E2538">
        <v>28</v>
      </c>
      <c r="F2538">
        <v>45</v>
      </c>
      <c r="G2538">
        <v>24.2</v>
      </c>
      <c r="H2538">
        <v>0.33200000000000002</v>
      </c>
      <c r="I2538">
        <v>22</v>
      </c>
      <c r="J2538">
        <v>0</v>
      </c>
      <c r="K2538" t="str">
        <f t="shared" si="39"/>
        <v>NO-DIABETES</v>
      </c>
    </row>
    <row r="2539" spans="1:11" x14ac:dyDescent="0.35">
      <c r="A2539">
        <v>2538</v>
      </c>
      <c r="B2539">
        <v>0</v>
      </c>
      <c r="C2539">
        <v>162</v>
      </c>
      <c r="D2539">
        <v>76</v>
      </c>
      <c r="E2539">
        <v>36</v>
      </c>
      <c r="F2539">
        <v>0</v>
      </c>
      <c r="G2539">
        <v>49.6</v>
      </c>
      <c r="H2539">
        <v>0.36399999999999999</v>
      </c>
      <c r="I2539">
        <v>26</v>
      </c>
      <c r="J2539">
        <v>1</v>
      </c>
      <c r="K2539" t="str">
        <f t="shared" si="39"/>
        <v xml:space="preserve"> PREDIABETES</v>
      </c>
    </row>
    <row r="2540" spans="1:11" x14ac:dyDescent="0.35">
      <c r="A2540">
        <v>2539</v>
      </c>
      <c r="B2540">
        <v>0</v>
      </c>
      <c r="C2540">
        <v>95</v>
      </c>
      <c r="D2540">
        <v>64</v>
      </c>
      <c r="E2540">
        <v>39</v>
      </c>
      <c r="F2540">
        <v>105</v>
      </c>
      <c r="G2540">
        <v>44.6</v>
      </c>
      <c r="H2540">
        <v>0.36599999999999999</v>
      </c>
      <c r="I2540">
        <v>22</v>
      </c>
      <c r="J2540">
        <v>0</v>
      </c>
      <c r="K2540" t="str">
        <f t="shared" si="39"/>
        <v>NO-DIABETES</v>
      </c>
    </row>
    <row r="2541" spans="1:11" x14ac:dyDescent="0.35">
      <c r="A2541">
        <v>2540</v>
      </c>
      <c r="B2541">
        <v>4</v>
      </c>
      <c r="C2541">
        <v>125</v>
      </c>
      <c r="D2541">
        <v>80</v>
      </c>
      <c r="E2541">
        <v>0</v>
      </c>
      <c r="F2541">
        <v>0</v>
      </c>
      <c r="G2541">
        <v>32.299999999999997</v>
      </c>
      <c r="H2541">
        <v>0.53600000000000003</v>
      </c>
      <c r="I2541">
        <v>27</v>
      </c>
      <c r="J2541">
        <v>1</v>
      </c>
      <c r="K2541" t="str">
        <f t="shared" si="39"/>
        <v>NO-DIABETES</v>
      </c>
    </row>
    <row r="2542" spans="1:11" x14ac:dyDescent="0.35">
      <c r="A2542">
        <v>2541</v>
      </c>
      <c r="B2542">
        <v>5</v>
      </c>
      <c r="C2542">
        <v>136</v>
      </c>
      <c r="D2542">
        <v>82</v>
      </c>
      <c r="E2542">
        <v>0</v>
      </c>
      <c r="F2542">
        <v>0</v>
      </c>
      <c r="G2542">
        <v>0</v>
      </c>
      <c r="H2542">
        <v>0.64</v>
      </c>
      <c r="I2542">
        <v>69</v>
      </c>
      <c r="J2542">
        <v>0</v>
      </c>
      <c r="K2542" t="str">
        <f t="shared" si="39"/>
        <v>NO-DIABETES</v>
      </c>
    </row>
    <row r="2543" spans="1:11" x14ac:dyDescent="0.35">
      <c r="A2543">
        <v>2542</v>
      </c>
      <c r="B2543">
        <v>2</v>
      </c>
      <c r="C2543">
        <v>129</v>
      </c>
      <c r="D2543">
        <v>74</v>
      </c>
      <c r="E2543">
        <v>26</v>
      </c>
      <c r="F2543">
        <v>205</v>
      </c>
      <c r="G2543">
        <v>33.200000000000003</v>
      </c>
      <c r="H2543">
        <v>0.59099999999999997</v>
      </c>
      <c r="I2543">
        <v>25</v>
      </c>
      <c r="J2543">
        <v>0</v>
      </c>
      <c r="K2543" t="str">
        <f t="shared" si="39"/>
        <v>NO-DIABETES</v>
      </c>
    </row>
    <row r="2544" spans="1:11" x14ac:dyDescent="0.35">
      <c r="A2544">
        <v>2543</v>
      </c>
      <c r="B2544">
        <v>3</v>
      </c>
      <c r="C2544">
        <v>130</v>
      </c>
      <c r="D2544">
        <v>64</v>
      </c>
      <c r="E2544">
        <v>0</v>
      </c>
      <c r="F2544">
        <v>0</v>
      </c>
      <c r="G2544">
        <v>23.1</v>
      </c>
      <c r="H2544">
        <v>0.314</v>
      </c>
      <c r="I2544">
        <v>22</v>
      </c>
      <c r="J2544">
        <v>0</v>
      </c>
      <c r="K2544" t="str">
        <f t="shared" si="39"/>
        <v>NO-DIABETES</v>
      </c>
    </row>
    <row r="2545" spans="1:11" x14ac:dyDescent="0.35">
      <c r="A2545">
        <v>2544</v>
      </c>
      <c r="B2545">
        <v>1</v>
      </c>
      <c r="C2545">
        <v>107</v>
      </c>
      <c r="D2545">
        <v>50</v>
      </c>
      <c r="E2545">
        <v>19</v>
      </c>
      <c r="F2545">
        <v>0</v>
      </c>
      <c r="G2545">
        <v>28.3</v>
      </c>
      <c r="H2545">
        <v>0.18099999999999999</v>
      </c>
      <c r="I2545">
        <v>29</v>
      </c>
      <c r="J2545">
        <v>0</v>
      </c>
      <c r="K2545" t="str">
        <f t="shared" si="39"/>
        <v>NO-DIABETES</v>
      </c>
    </row>
    <row r="2546" spans="1:11" x14ac:dyDescent="0.35">
      <c r="A2546">
        <v>2545</v>
      </c>
      <c r="B2546">
        <v>1</v>
      </c>
      <c r="C2546">
        <v>140</v>
      </c>
      <c r="D2546">
        <v>74</v>
      </c>
      <c r="E2546">
        <v>26</v>
      </c>
      <c r="F2546">
        <v>180</v>
      </c>
      <c r="G2546">
        <v>24.1</v>
      </c>
      <c r="H2546">
        <v>0.82799999999999996</v>
      </c>
      <c r="I2546">
        <v>23</v>
      </c>
      <c r="J2546">
        <v>0</v>
      </c>
      <c r="K2546" t="str">
        <f t="shared" si="39"/>
        <v xml:space="preserve"> PREDIABETES</v>
      </c>
    </row>
    <row r="2547" spans="1:11" x14ac:dyDescent="0.35">
      <c r="A2547">
        <v>2546</v>
      </c>
      <c r="B2547">
        <v>1</v>
      </c>
      <c r="C2547">
        <v>144</v>
      </c>
      <c r="D2547">
        <v>82</v>
      </c>
      <c r="E2547">
        <v>46</v>
      </c>
      <c r="F2547">
        <v>180</v>
      </c>
      <c r="G2547">
        <v>46.1</v>
      </c>
      <c r="H2547">
        <v>0.33500000000000002</v>
      </c>
      <c r="I2547">
        <v>46</v>
      </c>
      <c r="J2547">
        <v>1</v>
      </c>
      <c r="K2547" t="str">
        <f t="shared" si="39"/>
        <v xml:space="preserve"> PREDIABETES</v>
      </c>
    </row>
    <row r="2548" spans="1:11" x14ac:dyDescent="0.35">
      <c r="A2548">
        <v>2547</v>
      </c>
      <c r="B2548">
        <v>8</v>
      </c>
      <c r="C2548">
        <v>107</v>
      </c>
      <c r="D2548">
        <v>80</v>
      </c>
      <c r="E2548">
        <v>0</v>
      </c>
      <c r="F2548">
        <v>0</v>
      </c>
      <c r="G2548">
        <v>24.6</v>
      </c>
      <c r="H2548">
        <v>0.85599999999999998</v>
      </c>
      <c r="I2548">
        <v>34</v>
      </c>
      <c r="J2548">
        <v>0</v>
      </c>
      <c r="K2548" t="str">
        <f t="shared" si="39"/>
        <v>NO-DIABETES</v>
      </c>
    </row>
    <row r="2549" spans="1:11" x14ac:dyDescent="0.35">
      <c r="A2549">
        <v>2548</v>
      </c>
      <c r="B2549">
        <v>13</v>
      </c>
      <c r="C2549">
        <v>158</v>
      </c>
      <c r="D2549">
        <v>114</v>
      </c>
      <c r="E2549">
        <v>0</v>
      </c>
      <c r="F2549">
        <v>0</v>
      </c>
      <c r="G2549">
        <v>42.3</v>
      </c>
      <c r="H2549">
        <v>0.25700000000000001</v>
      </c>
      <c r="I2549">
        <v>44</v>
      </c>
      <c r="J2549">
        <v>1</v>
      </c>
      <c r="K2549" t="str">
        <f t="shared" si="39"/>
        <v xml:space="preserve"> PREDIABETES</v>
      </c>
    </row>
    <row r="2550" spans="1:11" x14ac:dyDescent="0.35">
      <c r="A2550">
        <v>2549</v>
      </c>
      <c r="B2550">
        <v>2</v>
      </c>
      <c r="C2550">
        <v>121</v>
      </c>
      <c r="D2550">
        <v>70</v>
      </c>
      <c r="E2550">
        <v>32</v>
      </c>
      <c r="F2550">
        <v>95</v>
      </c>
      <c r="G2550">
        <v>39.1</v>
      </c>
      <c r="H2550">
        <v>0.88600000000000001</v>
      </c>
      <c r="I2550">
        <v>23</v>
      </c>
      <c r="J2550">
        <v>0</v>
      </c>
      <c r="K2550" t="str">
        <f t="shared" si="39"/>
        <v>NO-DIABETES</v>
      </c>
    </row>
    <row r="2551" spans="1:11" x14ac:dyDescent="0.35">
      <c r="A2551">
        <v>2550</v>
      </c>
      <c r="B2551">
        <v>7</v>
      </c>
      <c r="C2551">
        <v>129</v>
      </c>
      <c r="D2551">
        <v>68</v>
      </c>
      <c r="E2551">
        <v>49</v>
      </c>
      <c r="F2551">
        <v>125</v>
      </c>
      <c r="G2551">
        <v>38.5</v>
      </c>
      <c r="H2551">
        <v>0.439</v>
      </c>
      <c r="I2551">
        <v>43</v>
      </c>
      <c r="J2551">
        <v>1</v>
      </c>
      <c r="K2551" t="str">
        <f t="shared" si="39"/>
        <v>NO-DIABETES</v>
      </c>
    </row>
    <row r="2552" spans="1:11" x14ac:dyDescent="0.35">
      <c r="A2552">
        <v>2551</v>
      </c>
      <c r="B2552">
        <v>2</v>
      </c>
      <c r="C2552">
        <v>90</v>
      </c>
      <c r="D2552">
        <v>60</v>
      </c>
      <c r="E2552">
        <v>0</v>
      </c>
      <c r="F2552">
        <v>0</v>
      </c>
      <c r="G2552">
        <v>23.5</v>
      </c>
      <c r="H2552">
        <v>0.191</v>
      </c>
      <c r="I2552">
        <v>25</v>
      </c>
      <c r="J2552">
        <v>0</v>
      </c>
      <c r="K2552" t="str">
        <f t="shared" si="39"/>
        <v>NO-DIABETES</v>
      </c>
    </row>
    <row r="2553" spans="1:11" x14ac:dyDescent="0.35">
      <c r="A2553">
        <v>2552</v>
      </c>
      <c r="B2553">
        <v>7</v>
      </c>
      <c r="C2553">
        <v>142</v>
      </c>
      <c r="D2553">
        <v>90</v>
      </c>
      <c r="E2553">
        <v>24</v>
      </c>
      <c r="F2553">
        <v>480</v>
      </c>
      <c r="G2553">
        <v>30.4</v>
      </c>
      <c r="H2553">
        <v>0.128</v>
      </c>
      <c r="I2553">
        <v>43</v>
      </c>
      <c r="J2553">
        <v>1</v>
      </c>
      <c r="K2553" t="str">
        <f t="shared" si="39"/>
        <v xml:space="preserve"> PREDIABETES</v>
      </c>
    </row>
    <row r="2554" spans="1:11" x14ac:dyDescent="0.35">
      <c r="A2554">
        <v>2553</v>
      </c>
      <c r="B2554">
        <v>3</v>
      </c>
      <c r="C2554">
        <v>169</v>
      </c>
      <c r="D2554">
        <v>74</v>
      </c>
      <c r="E2554">
        <v>19</v>
      </c>
      <c r="F2554">
        <v>125</v>
      </c>
      <c r="G2554">
        <v>29.9</v>
      </c>
      <c r="H2554">
        <v>0.26800000000000002</v>
      </c>
      <c r="I2554">
        <v>31</v>
      </c>
      <c r="J2554">
        <v>1</v>
      </c>
      <c r="K2554" t="str">
        <f t="shared" si="39"/>
        <v xml:space="preserve"> PREDIABETES</v>
      </c>
    </row>
    <row r="2555" spans="1:11" x14ac:dyDescent="0.35">
      <c r="A2555">
        <v>2554</v>
      </c>
      <c r="B2555">
        <v>0</v>
      </c>
      <c r="C2555">
        <v>99</v>
      </c>
      <c r="D2555">
        <v>0</v>
      </c>
      <c r="E2555">
        <v>0</v>
      </c>
      <c r="F2555">
        <v>0</v>
      </c>
      <c r="G2555">
        <v>25</v>
      </c>
      <c r="H2555">
        <v>0.253</v>
      </c>
      <c r="I2555">
        <v>22</v>
      </c>
      <c r="J2555">
        <v>0</v>
      </c>
      <c r="K2555" t="str">
        <f t="shared" si="39"/>
        <v>NO-DIABETES</v>
      </c>
    </row>
    <row r="2556" spans="1:11" x14ac:dyDescent="0.35">
      <c r="A2556">
        <v>2555</v>
      </c>
      <c r="B2556">
        <v>4</v>
      </c>
      <c r="C2556">
        <v>127</v>
      </c>
      <c r="D2556">
        <v>88</v>
      </c>
      <c r="E2556">
        <v>11</v>
      </c>
      <c r="F2556">
        <v>155</v>
      </c>
      <c r="G2556">
        <v>34.5</v>
      </c>
      <c r="H2556">
        <v>0.59799999999999998</v>
      </c>
      <c r="I2556">
        <v>28</v>
      </c>
      <c r="J2556">
        <v>0</v>
      </c>
      <c r="K2556" t="str">
        <f t="shared" si="39"/>
        <v>NO-DIABETES</v>
      </c>
    </row>
    <row r="2557" spans="1:11" x14ac:dyDescent="0.35">
      <c r="A2557">
        <v>2556</v>
      </c>
      <c r="B2557">
        <v>4</v>
      </c>
      <c r="C2557">
        <v>118</v>
      </c>
      <c r="D2557">
        <v>70</v>
      </c>
      <c r="E2557">
        <v>0</v>
      </c>
      <c r="F2557">
        <v>0</v>
      </c>
      <c r="G2557">
        <v>44.5</v>
      </c>
      <c r="H2557">
        <v>0.90400000000000003</v>
      </c>
      <c r="I2557">
        <v>26</v>
      </c>
      <c r="J2557">
        <v>0</v>
      </c>
      <c r="K2557" t="str">
        <f t="shared" si="39"/>
        <v>NO-DIABETES</v>
      </c>
    </row>
    <row r="2558" spans="1:11" x14ac:dyDescent="0.35">
      <c r="A2558">
        <v>2557</v>
      </c>
      <c r="B2558">
        <v>2</v>
      </c>
      <c r="C2558">
        <v>122</v>
      </c>
      <c r="D2558">
        <v>76</v>
      </c>
      <c r="E2558">
        <v>27</v>
      </c>
      <c r="F2558">
        <v>200</v>
      </c>
      <c r="G2558">
        <v>35.9</v>
      </c>
      <c r="H2558">
        <v>0.48299999999999998</v>
      </c>
      <c r="I2558">
        <v>26</v>
      </c>
      <c r="J2558">
        <v>0</v>
      </c>
      <c r="K2558" t="str">
        <f t="shared" si="39"/>
        <v>NO-DIABETES</v>
      </c>
    </row>
    <row r="2559" spans="1:11" x14ac:dyDescent="0.35">
      <c r="A2559">
        <v>2558</v>
      </c>
      <c r="B2559">
        <v>6</v>
      </c>
      <c r="C2559">
        <v>125</v>
      </c>
      <c r="D2559">
        <v>78</v>
      </c>
      <c r="E2559">
        <v>31</v>
      </c>
      <c r="F2559">
        <v>0</v>
      </c>
      <c r="G2559">
        <v>27.6</v>
      </c>
      <c r="H2559">
        <v>0.56499999999999995</v>
      </c>
      <c r="I2559">
        <v>49</v>
      </c>
      <c r="J2559">
        <v>1</v>
      </c>
      <c r="K2559" t="str">
        <f t="shared" si="39"/>
        <v>NO-DIABETES</v>
      </c>
    </row>
    <row r="2560" spans="1:11" x14ac:dyDescent="0.35">
      <c r="A2560">
        <v>2559</v>
      </c>
      <c r="B2560">
        <v>1</v>
      </c>
      <c r="C2560">
        <v>168</v>
      </c>
      <c r="D2560">
        <v>88</v>
      </c>
      <c r="E2560">
        <v>29</v>
      </c>
      <c r="F2560">
        <v>0</v>
      </c>
      <c r="G2560">
        <v>35</v>
      </c>
      <c r="H2560">
        <v>0.90500000000000003</v>
      </c>
      <c r="I2560">
        <v>52</v>
      </c>
      <c r="J2560">
        <v>1</v>
      </c>
      <c r="K2560" t="str">
        <f t="shared" si="39"/>
        <v xml:space="preserve"> PREDIABETES</v>
      </c>
    </row>
    <row r="2561" spans="1:11" x14ac:dyDescent="0.35">
      <c r="A2561">
        <v>2560</v>
      </c>
      <c r="B2561">
        <v>2</v>
      </c>
      <c r="C2561">
        <v>129</v>
      </c>
      <c r="D2561">
        <v>0</v>
      </c>
      <c r="E2561">
        <v>0</v>
      </c>
      <c r="F2561">
        <v>0</v>
      </c>
      <c r="G2561">
        <v>38.5</v>
      </c>
      <c r="H2561">
        <v>0.30399999999999999</v>
      </c>
      <c r="I2561">
        <v>41</v>
      </c>
      <c r="J2561">
        <v>0</v>
      </c>
      <c r="K2561" t="str">
        <f t="shared" si="39"/>
        <v>NO-DIABETES</v>
      </c>
    </row>
    <row r="2562" spans="1:11" x14ac:dyDescent="0.35">
      <c r="A2562">
        <v>2561</v>
      </c>
      <c r="B2562">
        <v>4</v>
      </c>
      <c r="C2562">
        <v>110</v>
      </c>
      <c r="D2562">
        <v>76</v>
      </c>
      <c r="E2562">
        <v>20</v>
      </c>
      <c r="F2562">
        <v>100</v>
      </c>
      <c r="G2562">
        <v>28.4</v>
      </c>
      <c r="H2562">
        <v>0.11799999999999999</v>
      </c>
      <c r="I2562">
        <v>27</v>
      </c>
      <c r="J2562">
        <v>0</v>
      </c>
      <c r="K2562" t="str">
        <f t="shared" si="39"/>
        <v>NO-DIABETES</v>
      </c>
    </row>
    <row r="2563" spans="1:11" x14ac:dyDescent="0.35">
      <c r="A2563">
        <v>2562</v>
      </c>
      <c r="B2563">
        <v>6</v>
      </c>
      <c r="C2563">
        <v>80</v>
      </c>
      <c r="D2563">
        <v>80</v>
      </c>
      <c r="E2563">
        <v>36</v>
      </c>
      <c r="F2563">
        <v>0</v>
      </c>
      <c r="G2563">
        <v>39.799999999999997</v>
      </c>
      <c r="H2563">
        <v>0.17699999999999999</v>
      </c>
      <c r="I2563">
        <v>28</v>
      </c>
      <c r="J2563">
        <v>0</v>
      </c>
      <c r="K2563" t="str">
        <f t="shared" ref="K2563:K2626" si="40">IF(C2563&gt;=140," PREDIABETES","NO-DIABETES")</f>
        <v>NO-DIABETES</v>
      </c>
    </row>
    <row r="2564" spans="1:11" x14ac:dyDescent="0.35">
      <c r="A2564">
        <v>2563</v>
      </c>
      <c r="B2564">
        <v>10</v>
      </c>
      <c r="C2564">
        <v>115</v>
      </c>
      <c r="D2564">
        <v>0</v>
      </c>
      <c r="E2564">
        <v>0</v>
      </c>
      <c r="F2564">
        <v>0</v>
      </c>
      <c r="G2564">
        <v>0</v>
      </c>
      <c r="H2564">
        <v>0.26100000000000001</v>
      </c>
      <c r="I2564">
        <v>30</v>
      </c>
      <c r="J2564">
        <v>1</v>
      </c>
      <c r="K2564" t="str">
        <f t="shared" si="40"/>
        <v>NO-DIABETES</v>
      </c>
    </row>
    <row r="2565" spans="1:11" x14ac:dyDescent="0.35">
      <c r="A2565">
        <v>2564</v>
      </c>
      <c r="B2565">
        <v>2</v>
      </c>
      <c r="C2565">
        <v>127</v>
      </c>
      <c r="D2565">
        <v>46</v>
      </c>
      <c r="E2565">
        <v>21</v>
      </c>
      <c r="F2565">
        <v>335</v>
      </c>
      <c r="G2565">
        <v>34.4</v>
      </c>
      <c r="H2565">
        <v>0.17599999999999999</v>
      </c>
      <c r="I2565">
        <v>22</v>
      </c>
      <c r="J2565">
        <v>0</v>
      </c>
      <c r="K2565" t="str">
        <f t="shared" si="40"/>
        <v>NO-DIABETES</v>
      </c>
    </row>
    <row r="2566" spans="1:11" x14ac:dyDescent="0.35">
      <c r="A2566">
        <v>2565</v>
      </c>
      <c r="B2566">
        <v>9</v>
      </c>
      <c r="C2566">
        <v>164</v>
      </c>
      <c r="D2566">
        <v>78</v>
      </c>
      <c r="E2566">
        <v>0</v>
      </c>
      <c r="F2566">
        <v>0</v>
      </c>
      <c r="G2566">
        <v>32.799999999999997</v>
      </c>
      <c r="H2566">
        <v>0.14799999999999999</v>
      </c>
      <c r="I2566">
        <v>45</v>
      </c>
      <c r="J2566">
        <v>1</v>
      </c>
      <c r="K2566" t="str">
        <f t="shared" si="40"/>
        <v xml:space="preserve"> PREDIABETES</v>
      </c>
    </row>
    <row r="2567" spans="1:11" x14ac:dyDescent="0.35">
      <c r="A2567">
        <v>2566</v>
      </c>
      <c r="B2567">
        <v>2</v>
      </c>
      <c r="C2567">
        <v>93</v>
      </c>
      <c r="D2567">
        <v>64</v>
      </c>
      <c r="E2567">
        <v>32</v>
      </c>
      <c r="F2567">
        <v>160</v>
      </c>
      <c r="G2567">
        <v>38</v>
      </c>
      <c r="H2567">
        <v>0.67400000000000004</v>
      </c>
      <c r="I2567">
        <v>23</v>
      </c>
      <c r="J2567">
        <v>1</v>
      </c>
      <c r="K2567" t="str">
        <f t="shared" si="40"/>
        <v>NO-DIABETES</v>
      </c>
    </row>
    <row r="2568" spans="1:11" x14ac:dyDescent="0.35">
      <c r="A2568">
        <v>2567</v>
      </c>
      <c r="B2568">
        <v>3</v>
      </c>
      <c r="C2568">
        <v>158</v>
      </c>
      <c r="D2568">
        <v>64</v>
      </c>
      <c r="E2568">
        <v>13</v>
      </c>
      <c r="F2568">
        <v>387</v>
      </c>
      <c r="G2568">
        <v>31.2</v>
      </c>
      <c r="H2568">
        <v>0.29499999999999998</v>
      </c>
      <c r="I2568">
        <v>24</v>
      </c>
      <c r="J2568">
        <v>0</v>
      </c>
      <c r="K2568" t="str">
        <f t="shared" si="40"/>
        <v xml:space="preserve"> PREDIABETES</v>
      </c>
    </row>
    <row r="2569" spans="1:11" x14ac:dyDescent="0.35">
      <c r="A2569">
        <v>2568</v>
      </c>
      <c r="B2569">
        <v>5</v>
      </c>
      <c r="C2569">
        <v>126</v>
      </c>
      <c r="D2569">
        <v>78</v>
      </c>
      <c r="E2569">
        <v>27</v>
      </c>
      <c r="F2569">
        <v>22</v>
      </c>
      <c r="G2569">
        <v>29.6</v>
      </c>
      <c r="H2569">
        <v>0.439</v>
      </c>
      <c r="I2569">
        <v>40</v>
      </c>
      <c r="J2569">
        <v>0</v>
      </c>
      <c r="K2569" t="str">
        <f t="shared" si="40"/>
        <v>NO-DIABETES</v>
      </c>
    </row>
    <row r="2570" spans="1:11" x14ac:dyDescent="0.35">
      <c r="A2570">
        <v>2569</v>
      </c>
      <c r="B2570">
        <v>10</v>
      </c>
      <c r="C2570">
        <v>129</v>
      </c>
      <c r="D2570">
        <v>62</v>
      </c>
      <c r="E2570">
        <v>36</v>
      </c>
      <c r="F2570">
        <v>0</v>
      </c>
      <c r="G2570">
        <v>41.2</v>
      </c>
      <c r="H2570">
        <v>0.441</v>
      </c>
      <c r="I2570">
        <v>38</v>
      </c>
      <c r="J2570">
        <v>1</v>
      </c>
      <c r="K2570" t="str">
        <f t="shared" si="40"/>
        <v>NO-DIABETES</v>
      </c>
    </row>
    <row r="2571" spans="1:11" x14ac:dyDescent="0.35">
      <c r="A2571">
        <v>2570</v>
      </c>
      <c r="B2571">
        <v>0</v>
      </c>
      <c r="C2571">
        <v>134</v>
      </c>
      <c r="D2571">
        <v>58</v>
      </c>
      <c r="E2571">
        <v>20</v>
      </c>
      <c r="F2571">
        <v>291</v>
      </c>
      <c r="G2571">
        <v>26.4</v>
      </c>
      <c r="H2571">
        <v>0.35199999999999998</v>
      </c>
      <c r="I2571">
        <v>21</v>
      </c>
      <c r="J2571">
        <v>0</v>
      </c>
      <c r="K2571" t="str">
        <f t="shared" si="40"/>
        <v>NO-DIABETES</v>
      </c>
    </row>
    <row r="2572" spans="1:11" x14ac:dyDescent="0.35">
      <c r="A2572">
        <v>2571</v>
      </c>
      <c r="B2572">
        <v>3</v>
      </c>
      <c r="C2572">
        <v>102</v>
      </c>
      <c r="D2572">
        <v>74</v>
      </c>
      <c r="E2572">
        <v>0</v>
      </c>
      <c r="F2572">
        <v>0</v>
      </c>
      <c r="G2572">
        <v>29.5</v>
      </c>
      <c r="H2572">
        <v>0.121</v>
      </c>
      <c r="I2572">
        <v>32</v>
      </c>
      <c r="J2572">
        <v>0</v>
      </c>
      <c r="K2572" t="str">
        <f t="shared" si="40"/>
        <v>NO-DIABETES</v>
      </c>
    </row>
    <row r="2573" spans="1:11" x14ac:dyDescent="0.35">
      <c r="A2573">
        <v>2572</v>
      </c>
      <c r="B2573">
        <v>7</v>
      </c>
      <c r="C2573">
        <v>187</v>
      </c>
      <c r="D2573">
        <v>50</v>
      </c>
      <c r="E2573">
        <v>33</v>
      </c>
      <c r="F2573">
        <v>392</v>
      </c>
      <c r="G2573">
        <v>33.9</v>
      </c>
      <c r="H2573">
        <v>0.82599999999999996</v>
      </c>
      <c r="I2573">
        <v>34</v>
      </c>
      <c r="J2573">
        <v>1</v>
      </c>
      <c r="K2573" t="str">
        <f t="shared" si="40"/>
        <v xml:space="preserve"> PREDIABETES</v>
      </c>
    </row>
    <row r="2574" spans="1:11" x14ac:dyDescent="0.35">
      <c r="A2574">
        <v>2573</v>
      </c>
      <c r="B2574">
        <v>3</v>
      </c>
      <c r="C2574">
        <v>173</v>
      </c>
      <c r="D2574">
        <v>78</v>
      </c>
      <c r="E2574">
        <v>39</v>
      </c>
      <c r="F2574">
        <v>185</v>
      </c>
      <c r="G2574">
        <v>33.799999999999997</v>
      </c>
      <c r="H2574">
        <v>0.97</v>
      </c>
      <c r="I2574">
        <v>31</v>
      </c>
      <c r="J2574">
        <v>1</v>
      </c>
      <c r="K2574" t="str">
        <f t="shared" si="40"/>
        <v xml:space="preserve"> PREDIABETES</v>
      </c>
    </row>
    <row r="2575" spans="1:11" x14ac:dyDescent="0.35">
      <c r="A2575">
        <v>2574</v>
      </c>
      <c r="B2575">
        <v>10</v>
      </c>
      <c r="C2575">
        <v>94</v>
      </c>
      <c r="D2575">
        <v>72</v>
      </c>
      <c r="E2575">
        <v>18</v>
      </c>
      <c r="F2575">
        <v>0</v>
      </c>
      <c r="G2575">
        <v>23.1</v>
      </c>
      <c r="H2575">
        <v>0.59499999999999997</v>
      </c>
      <c r="I2575">
        <v>56</v>
      </c>
      <c r="J2575">
        <v>0</v>
      </c>
      <c r="K2575" t="str">
        <f t="shared" si="40"/>
        <v>NO-DIABETES</v>
      </c>
    </row>
    <row r="2576" spans="1:11" x14ac:dyDescent="0.35">
      <c r="A2576">
        <v>2575</v>
      </c>
      <c r="B2576">
        <v>1</v>
      </c>
      <c r="C2576">
        <v>108</v>
      </c>
      <c r="D2576">
        <v>60</v>
      </c>
      <c r="E2576">
        <v>46</v>
      </c>
      <c r="F2576">
        <v>178</v>
      </c>
      <c r="G2576">
        <v>35.5</v>
      </c>
      <c r="H2576">
        <v>0.41499999999999998</v>
      </c>
      <c r="I2576">
        <v>24</v>
      </c>
      <c r="J2576">
        <v>0</v>
      </c>
      <c r="K2576" t="str">
        <f t="shared" si="40"/>
        <v>NO-DIABETES</v>
      </c>
    </row>
    <row r="2577" spans="1:11" x14ac:dyDescent="0.35">
      <c r="A2577">
        <v>2576</v>
      </c>
      <c r="B2577">
        <v>5</v>
      </c>
      <c r="C2577">
        <v>97</v>
      </c>
      <c r="D2577">
        <v>76</v>
      </c>
      <c r="E2577">
        <v>27</v>
      </c>
      <c r="F2577">
        <v>0</v>
      </c>
      <c r="G2577">
        <v>35.6</v>
      </c>
      <c r="H2577">
        <v>0.378</v>
      </c>
      <c r="I2577">
        <v>52</v>
      </c>
      <c r="J2577">
        <v>1</v>
      </c>
      <c r="K2577" t="str">
        <f t="shared" si="40"/>
        <v>NO-DIABETES</v>
      </c>
    </row>
    <row r="2578" spans="1:11" x14ac:dyDescent="0.35">
      <c r="A2578">
        <v>2577</v>
      </c>
      <c r="B2578">
        <v>4</v>
      </c>
      <c r="C2578">
        <v>83</v>
      </c>
      <c r="D2578">
        <v>86</v>
      </c>
      <c r="E2578">
        <v>19</v>
      </c>
      <c r="F2578">
        <v>0</v>
      </c>
      <c r="G2578">
        <v>29.3</v>
      </c>
      <c r="H2578">
        <v>0.317</v>
      </c>
      <c r="I2578">
        <v>34</v>
      </c>
      <c r="J2578">
        <v>0</v>
      </c>
      <c r="K2578" t="str">
        <f t="shared" si="40"/>
        <v>NO-DIABETES</v>
      </c>
    </row>
    <row r="2579" spans="1:11" x14ac:dyDescent="0.35">
      <c r="A2579">
        <v>2578</v>
      </c>
      <c r="B2579">
        <v>1</v>
      </c>
      <c r="C2579">
        <v>114</v>
      </c>
      <c r="D2579">
        <v>66</v>
      </c>
      <c r="E2579">
        <v>36</v>
      </c>
      <c r="F2579">
        <v>200</v>
      </c>
      <c r="G2579">
        <v>38.1</v>
      </c>
      <c r="H2579">
        <v>0.28899999999999998</v>
      </c>
      <c r="I2579">
        <v>21</v>
      </c>
      <c r="J2579">
        <v>0</v>
      </c>
      <c r="K2579" t="str">
        <f t="shared" si="40"/>
        <v>NO-DIABETES</v>
      </c>
    </row>
    <row r="2580" spans="1:11" x14ac:dyDescent="0.35">
      <c r="A2580">
        <v>2579</v>
      </c>
      <c r="B2580">
        <v>1</v>
      </c>
      <c r="C2580">
        <v>149</v>
      </c>
      <c r="D2580">
        <v>68</v>
      </c>
      <c r="E2580">
        <v>29</v>
      </c>
      <c r="F2580">
        <v>127</v>
      </c>
      <c r="G2580">
        <v>29.3</v>
      </c>
      <c r="H2580">
        <v>0.34899999999999998</v>
      </c>
      <c r="I2580">
        <v>42</v>
      </c>
      <c r="J2580">
        <v>1</v>
      </c>
      <c r="K2580" t="str">
        <f t="shared" si="40"/>
        <v xml:space="preserve"> PREDIABETES</v>
      </c>
    </row>
    <row r="2581" spans="1:11" x14ac:dyDescent="0.35">
      <c r="A2581">
        <v>2580</v>
      </c>
      <c r="B2581">
        <v>5</v>
      </c>
      <c r="C2581">
        <v>117</v>
      </c>
      <c r="D2581">
        <v>86</v>
      </c>
      <c r="E2581">
        <v>30</v>
      </c>
      <c r="F2581">
        <v>105</v>
      </c>
      <c r="G2581">
        <v>39.1</v>
      </c>
      <c r="H2581">
        <v>0.251</v>
      </c>
      <c r="I2581">
        <v>42</v>
      </c>
      <c r="J2581">
        <v>0</v>
      </c>
      <c r="K2581" t="str">
        <f t="shared" si="40"/>
        <v>NO-DIABETES</v>
      </c>
    </row>
    <row r="2582" spans="1:11" x14ac:dyDescent="0.35">
      <c r="A2582">
        <v>2581</v>
      </c>
      <c r="B2582">
        <v>1</v>
      </c>
      <c r="C2582">
        <v>111</v>
      </c>
      <c r="D2582">
        <v>94</v>
      </c>
      <c r="E2582">
        <v>0</v>
      </c>
      <c r="F2582">
        <v>0</v>
      </c>
      <c r="G2582">
        <v>32.799999999999997</v>
      </c>
      <c r="H2582">
        <v>0.26500000000000001</v>
      </c>
      <c r="I2582">
        <v>45</v>
      </c>
      <c r="J2582">
        <v>0</v>
      </c>
      <c r="K2582" t="str">
        <f t="shared" si="40"/>
        <v>NO-DIABETES</v>
      </c>
    </row>
    <row r="2583" spans="1:11" x14ac:dyDescent="0.35">
      <c r="A2583">
        <v>2582</v>
      </c>
      <c r="B2583">
        <v>4</v>
      </c>
      <c r="C2583">
        <v>112</v>
      </c>
      <c r="D2583">
        <v>78</v>
      </c>
      <c r="E2583">
        <v>40</v>
      </c>
      <c r="F2583">
        <v>0</v>
      </c>
      <c r="G2583">
        <v>39.4</v>
      </c>
      <c r="H2583">
        <v>0.23599999999999999</v>
      </c>
      <c r="I2583">
        <v>38</v>
      </c>
      <c r="J2583">
        <v>0</v>
      </c>
      <c r="K2583" t="str">
        <f t="shared" si="40"/>
        <v>NO-DIABETES</v>
      </c>
    </row>
    <row r="2584" spans="1:11" x14ac:dyDescent="0.35">
      <c r="A2584">
        <v>2583</v>
      </c>
      <c r="B2584">
        <v>1</v>
      </c>
      <c r="C2584">
        <v>116</v>
      </c>
      <c r="D2584">
        <v>78</v>
      </c>
      <c r="E2584">
        <v>29</v>
      </c>
      <c r="F2584">
        <v>180</v>
      </c>
      <c r="G2584">
        <v>36.1</v>
      </c>
      <c r="H2584">
        <v>0.496</v>
      </c>
      <c r="I2584">
        <v>25</v>
      </c>
      <c r="J2584">
        <v>0</v>
      </c>
      <c r="K2584" t="str">
        <f t="shared" si="40"/>
        <v>NO-DIABETES</v>
      </c>
    </row>
    <row r="2585" spans="1:11" x14ac:dyDescent="0.35">
      <c r="A2585">
        <v>2584</v>
      </c>
      <c r="B2585">
        <v>0</v>
      </c>
      <c r="C2585">
        <v>141</v>
      </c>
      <c r="D2585">
        <v>84</v>
      </c>
      <c r="E2585">
        <v>26</v>
      </c>
      <c r="F2585">
        <v>0</v>
      </c>
      <c r="G2585">
        <v>32.4</v>
      </c>
      <c r="H2585">
        <v>0.433</v>
      </c>
      <c r="I2585">
        <v>22</v>
      </c>
      <c r="J2585">
        <v>0</v>
      </c>
      <c r="K2585" t="str">
        <f t="shared" si="40"/>
        <v xml:space="preserve"> PREDIABETES</v>
      </c>
    </row>
    <row r="2586" spans="1:11" x14ac:dyDescent="0.35">
      <c r="A2586">
        <v>2585</v>
      </c>
      <c r="B2586">
        <v>2</v>
      </c>
      <c r="C2586">
        <v>175</v>
      </c>
      <c r="D2586">
        <v>88</v>
      </c>
      <c r="E2586">
        <v>0</v>
      </c>
      <c r="F2586">
        <v>0</v>
      </c>
      <c r="G2586">
        <v>22.9</v>
      </c>
      <c r="H2586">
        <v>0.32600000000000001</v>
      </c>
      <c r="I2586">
        <v>22</v>
      </c>
      <c r="J2586">
        <v>0</v>
      </c>
      <c r="K2586" t="str">
        <f t="shared" si="40"/>
        <v xml:space="preserve"> PREDIABETES</v>
      </c>
    </row>
    <row r="2587" spans="1:11" x14ac:dyDescent="0.35">
      <c r="A2587">
        <v>2586</v>
      </c>
      <c r="B2587">
        <v>2</v>
      </c>
      <c r="C2587">
        <v>92</v>
      </c>
      <c r="D2587">
        <v>52</v>
      </c>
      <c r="E2587">
        <v>0</v>
      </c>
      <c r="F2587">
        <v>0</v>
      </c>
      <c r="G2587">
        <v>30.1</v>
      </c>
      <c r="H2587">
        <v>0.14099999999999999</v>
      </c>
      <c r="I2587">
        <v>22</v>
      </c>
      <c r="J2587">
        <v>0</v>
      </c>
      <c r="K2587" t="str">
        <f t="shared" si="40"/>
        <v>NO-DIABETES</v>
      </c>
    </row>
    <row r="2588" spans="1:11" x14ac:dyDescent="0.35">
      <c r="A2588">
        <v>2587</v>
      </c>
      <c r="B2588">
        <v>3</v>
      </c>
      <c r="C2588">
        <v>130</v>
      </c>
      <c r="D2588">
        <v>78</v>
      </c>
      <c r="E2588">
        <v>23</v>
      </c>
      <c r="F2588">
        <v>79</v>
      </c>
      <c r="G2588">
        <v>28.4</v>
      </c>
      <c r="H2588">
        <v>0.32300000000000001</v>
      </c>
      <c r="I2588">
        <v>34</v>
      </c>
      <c r="J2588">
        <v>1</v>
      </c>
      <c r="K2588" t="str">
        <f t="shared" si="40"/>
        <v>NO-DIABETES</v>
      </c>
    </row>
    <row r="2589" spans="1:11" x14ac:dyDescent="0.35">
      <c r="A2589">
        <v>2588</v>
      </c>
      <c r="B2589">
        <v>8</v>
      </c>
      <c r="C2589">
        <v>120</v>
      </c>
      <c r="D2589">
        <v>86</v>
      </c>
      <c r="E2589">
        <v>0</v>
      </c>
      <c r="F2589">
        <v>0</v>
      </c>
      <c r="G2589">
        <v>28.4</v>
      </c>
      <c r="H2589">
        <v>0.25900000000000001</v>
      </c>
      <c r="I2589">
        <v>22</v>
      </c>
      <c r="J2589">
        <v>1</v>
      </c>
      <c r="K2589" t="str">
        <f t="shared" si="40"/>
        <v>NO-DIABETES</v>
      </c>
    </row>
    <row r="2590" spans="1:11" x14ac:dyDescent="0.35">
      <c r="A2590">
        <v>2589</v>
      </c>
      <c r="B2590">
        <v>2</v>
      </c>
      <c r="C2590">
        <v>174</v>
      </c>
      <c r="D2590">
        <v>88</v>
      </c>
      <c r="E2590">
        <v>37</v>
      </c>
      <c r="F2590">
        <v>120</v>
      </c>
      <c r="G2590">
        <v>44.5</v>
      </c>
      <c r="H2590">
        <v>0.64600000000000002</v>
      </c>
      <c r="I2590">
        <v>24</v>
      </c>
      <c r="J2590">
        <v>1</v>
      </c>
      <c r="K2590" t="str">
        <f t="shared" si="40"/>
        <v xml:space="preserve"> PREDIABETES</v>
      </c>
    </row>
    <row r="2591" spans="1:11" x14ac:dyDescent="0.35">
      <c r="A2591">
        <v>2590</v>
      </c>
      <c r="B2591">
        <v>2</v>
      </c>
      <c r="C2591">
        <v>106</v>
      </c>
      <c r="D2591">
        <v>56</v>
      </c>
      <c r="E2591">
        <v>27</v>
      </c>
      <c r="F2591">
        <v>165</v>
      </c>
      <c r="G2591">
        <v>29</v>
      </c>
      <c r="H2591">
        <v>0.42599999999999999</v>
      </c>
      <c r="I2591">
        <v>22</v>
      </c>
      <c r="J2591">
        <v>0</v>
      </c>
      <c r="K2591" t="str">
        <f t="shared" si="40"/>
        <v>NO-DIABETES</v>
      </c>
    </row>
    <row r="2592" spans="1:11" x14ac:dyDescent="0.35">
      <c r="A2592">
        <v>2591</v>
      </c>
      <c r="B2592">
        <v>2</v>
      </c>
      <c r="C2592">
        <v>105</v>
      </c>
      <c r="D2592">
        <v>75</v>
      </c>
      <c r="E2592">
        <v>0</v>
      </c>
      <c r="F2592">
        <v>0</v>
      </c>
      <c r="G2592">
        <v>23.3</v>
      </c>
      <c r="H2592">
        <v>0.56000000000000005</v>
      </c>
      <c r="I2592">
        <v>53</v>
      </c>
      <c r="J2592">
        <v>0</v>
      </c>
      <c r="K2592" t="str">
        <f t="shared" si="40"/>
        <v>NO-DIABETES</v>
      </c>
    </row>
    <row r="2593" spans="1:11" x14ac:dyDescent="0.35">
      <c r="A2593">
        <v>2592</v>
      </c>
      <c r="B2593">
        <v>4</v>
      </c>
      <c r="C2593">
        <v>95</v>
      </c>
      <c r="D2593">
        <v>60</v>
      </c>
      <c r="E2593">
        <v>32</v>
      </c>
      <c r="F2593">
        <v>0</v>
      </c>
      <c r="G2593">
        <v>35.4</v>
      </c>
      <c r="H2593">
        <v>0.28399999999999997</v>
      </c>
      <c r="I2593">
        <v>28</v>
      </c>
      <c r="J2593">
        <v>0</v>
      </c>
      <c r="K2593" t="str">
        <f t="shared" si="40"/>
        <v>NO-DIABETES</v>
      </c>
    </row>
    <row r="2594" spans="1:11" x14ac:dyDescent="0.35">
      <c r="A2594">
        <v>2593</v>
      </c>
      <c r="B2594">
        <v>0</v>
      </c>
      <c r="C2594">
        <v>126</v>
      </c>
      <c r="D2594">
        <v>86</v>
      </c>
      <c r="E2594">
        <v>27</v>
      </c>
      <c r="F2594">
        <v>120</v>
      </c>
      <c r="G2594">
        <v>27.4</v>
      </c>
      <c r="H2594">
        <v>0.51500000000000001</v>
      </c>
      <c r="I2594">
        <v>21</v>
      </c>
      <c r="J2594">
        <v>0</v>
      </c>
      <c r="K2594" t="str">
        <f t="shared" si="40"/>
        <v>NO-DIABETES</v>
      </c>
    </row>
    <row r="2595" spans="1:11" x14ac:dyDescent="0.35">
      <c r="A2595">
        <v>2594</v>
      </c>
      <c r="B2595">
        <v>8</v>
      </c>
      <c r="C2595">
        <v>65</v>
      </c>
      <c r="D2595">
        <v>72</v>
      </c>
      <c r="E2595">
        <v>23</v>
      </c>
      <c r="F2595">
        <v>0</v>
      </c>
      <c r="G2595">
        <v>32</v>
      </c>
      <c r="H2595">
        <v>0.6</v>
      </c>
      <c r="I2595">
        <v>42</v>
      </c>
      <c r="J2595">
        <v>0</v>
      </c>
      <c r="K2595" t="str">
        <f t="shared" si="40"/>
        <v>NO-DIABETES</v>
      </c>
    </row>
    <row r="2596" spans="1:11" x14ac:dyDescent="0.35">
      <c r="A2596">
        <v>2595</v>
      </c>
      <c r="B2596">
        <v>2</v>
      </c>
      <c r="C2596">
        <v>99</v>
      </c>
      <c r="D2596">
        <v>60</v>
      </c>
      <c r="E2596">
        <v>17</v>
      </c>
      <c r="F2596">
        <v>160</v>
      </c>
      <c r="G2596">
        <v>36.6</v>
      </c>
      <c r="H2596">
        <v>0.45300000000000001</v>
      </c>
      <c r="I2596">
        <v>21</v>
      </c>
      <c r="J2596">
        <v>0</v>
      </c>
      <c r="K2596" t="str">
        <f t="shared" si="40"/>
        <v>NO-DIABETES</v>
      </c>
    </row>
    <row r="2597" spans="1:11" x14ac:dyDescent="0.35">
      <c r="A2597">
        <v>2596</v>
      </c>
      <c r="B2597">
        <v>1</v>
      </c>
      <c r="C2597">
        <v>102</v>
      </c>
      <c r="D2597">
        <v>74</v>
      </c>
      <c r="E2597">
        <v>0</v>
      </c>
      <c r="F2597">
        <v>0</v>
      </c>
      <c r="G2597">
        <v>39.5</v>
      </c>
      <c r="H2597">
        <v>0.29299999999999998</v>
      </c>
      <c r="I2597">
        <v>42</v>
      </c>
      <c r="J2597">
        <v>1</v>
      </c>
      <c r="K2597" t="str">
        <f t="shared" si="40"/>
        <v>NO-DIABETES</v>
      </c>
    </row>
    <row r="2598" spans="1:11" x14ac:dyDescent="0.35">
      <c r="A2598">
        <v>2597</v>
      </c>
      <c r="B2598">
        <v>11</v>
      </c>
      <c r="C2598">
        <v>120</v>
      </c>
      <c r="D2598">
        <v>80</v>
      </c>
      <c r="E2598">
        <v>37</v>
      </c>
      <c r="F2598">
        <v>150</v>
      </c>
      <c r="G2598">
        <v>42.3</v>
      </c>
      <c r="H2598">
        <v>0.78500000000000003</v>
      </c>
      <c r="I2598">
        <v>48</v>
      </c>
      <c r="J2598">
        <v>1</v>
      </c>
      <c r="K2598" t="str">
        <f t="shared" si="40"/>
        <v>NO-DIABETES</v>
      </c>
    </row>
    <row r="2599" spans="1:11" x14ac:dyDescent="0.35">
      <c r="A2599">
        <v>2598</v>
      </c>
      <c r="B2599">
        <v>3</v>
      </c>
      <c r="C2599">
        <v>102</v>
      </c>
      <c r="D2599">
        <v>44</v>
      </c>
      <c r="E2599">
        <v>20</v>
      </c>
      <c r="F2599">
        <v>94</v>
      </c>
      <c r="G2599">
        <v>30.8</v>
      </c>
      <c r="H2599">
        <v>0.4</v>
      </c>
      <c r="I2599">
        <v>26</v>
      </c>
      <c r="J2599">
        <v>0</v>
      </c>
      <c r="K2599" t="str">
        <f t="shared" si="40"/>
        <v>NO-DIABETES</v>
      </c>
    </row>
    <row r="2600" spans="1:11" x14ac:dyDescent="0.35">
      <c r="A2600">
        <v>2599</v>
      </c>
      <c r="B2600">
        <v>1</v>
      </c>
      <c r="C2600">
        <v>109</v>
      </c>
      <c r="D2600">
        <v>58</v>
      </c>
      <c r="E2600">
        <v>18</v>
      </c>
      <c r="F2600">
        <v>116</v>
      </c>
      <c r="G2600">
        <v>28.5</v>
      </c>
      <c r="H2600">
        <v>0.219</v>
      </c>
      <c r="I2600">
        <v>22</v>
      </c>
      <c r="J2600">
        <v>0</v>
      </c>
      <c r="K2600" t="str">
        <f t="shared" si="40"/>
        <v>NO-DIABETES</v>
      </c>
    </row>
    <row r="2601" spans="1:11" x14ac:dyDescent="0.35">
      <c r="A2601">
        <v>2600</v>
      </c>
      <c r="B2601">
        <v>9</v>
      </c>
      <c r="C2601">
        <v>140</v>
      </c>
      <c r="D2601">
        <v>94</v>
      </c>
      <c r="E2601">
        <v>0</v>
      </c>
      <c r="F2601">
        <v>0</v>
      </c>
      <c r="G2601">
        <v>32.700000000000003</v>
      </c>
      <c r="H2601">
        <v>0.73399999999999999</v>
      </c>
      <c r="I2601">
        <v>45</v>
      </c>
      <c r="J2601">
        <v>1</v>
      </c>
      <c r="K2601" t="str">
        <f t="shared" si="40"/>
        <v xml:space="preserve"> PREDIABETES</v>
      </c>
    </row>
    <row r="2602" spans="1:11" x14ac:dyDescent="0.35">
      <c r="A2602">
        <v>2601</v>
      </c>
      <c r="B2602">
        <v>13</v>
      </c>
      <c r="C2602">
        <v>153</v>
      </c>
      <c r="D2602">
        <v>88</v>
      </c>
      <c r="E2602">
        <v>37</v>
      </c>
      <c r="F2602">
        <v>140</v>
      </c>
      <c r="G2602">
        <v>40.6</v>
      </c>
      <c r="H2602">
        <v>1.1739999999999999</v>
      </c>
      <c r="I2602">
        <v>39</v>
      </c>
      <c r="J2602">
        <v>0</v>
      </c>
      <c r="K2602" t="str">
        <f t="shared" si="40"/>
        <v xml:space="preserve"> PREDIABETES</v>
      </c>
    </row>
    <row r="2603" spans="1:11" x14ac:dyDescent="0.35">
      <c r="A2603">
        <v>2602</v>
      </c>
      <c r="B2603">
        <v>12</v>
      </c>
      <c r="C2603">
        <v>100</v>
      </c>
      <c r="D2603">
        <v>84</v>
      </c>
      <c r="E2603">
        <v>33</v>
      </c>
      <c r="F2603">
        <v>105</v>
      </c>
      <c r="G2603">
        <v>30</v>
      </c>
      <c r="H2603">
        <v>0.48799999999999999</v>
      </c>
      <c r="I2603">
        <v>46</v>
      </c>
      <c r="J2603">
        <v>0</v>
      </c>
      <c r="K2603" t="str">
        <f t="shared" si="40"/>
        <v>NO-DIABETES</v>
      </c>
    </row>
    <row r="2604" spans="1:11" x14ac:dyDescent="0.35">
      <c r="A2604">
        <v>2603</v>
      </c>
      <c r="B2604">
        <v>1</v>
      </c>
      <c r="C2604">
        <v>147</v>
      </c>
      <c r="D2604">
        <v>94</v>
      </c>
      <c r="E2604">
        <v>41</v>
      </c>
      <c r="F2604">
        <v>0</v>
      </c>
      <c r="G2604">
        <v>49.3</v>
      </c>
      <c r="H2604">
        <v>0.35799999999999998</v>
      </c>
      <c r="I2604">
        <v>27</v>
      </c>
      <c r="J2604">
        <v>1</v>
      </c>
      <c r="K2604" t="str">
        <f t="shared" si="40"/>
        <v xml:space="preserve"> PREDIABETES</v>
      </c>
    </row>
    <row r="2605" spans="1:11" x14ac:dyDescent="0.35">
      <c r="A2605">
        <v>2604</v>
      </c>
      <c r="B2605">
        <v>1</v>
      </c>
      <c r="C2605">
        <v>81</v>
      </c>
      <c r="D2605">
        <v>74</v>
      </c>
      <c r="E2605">
        <v>41</v>
      </c>
      <c r="F2605">
        <v>57</v>
      </c>
      <c r="G2605">
        <v>46.3</v>
      </c>
      <c r="H2605">
        <v>1.0960000000000001</v>
      </c>
      <c r="I2605">
        <v>32</v>
      </c>
      <c r="J2605">
        <v>0</v>
      </c>
      <c r="K2605" t="str">
        <f t="shared" si="40"/>
        <v>NO-DIABETES</v>
      </c>
    </row>
    <row r="2606" spans="1:11" x14ac:dyDescent="0.35">
      <c r="A2606">
        <v>2605</v>
      </c>
      <c r="B2606">
        <v>3</v>
      </c>
      <c r="C2606">
        <v>187</v>
      </c>
      <c r="D2606">
        <v>70</v>
      </c>
      <c r="E2606">
        <v>22</v>
      </c>
      <c r="F2606">
        <v>200</v>
      </c>
      <c r="G2606">
        <v>36.4</v>
      </c>
      <c r="H2606">
        <v>0.40799999999999997</v>
      </c>
      <c r="I2606">
        <v>36</v>
      </c>
      <c r="J2606">
        <v>1</v>
      </c>
      <c r="K2606" t="str">
        <f t="shared" si="40"/>
        <v xml:space="preserve"> PREDIABETES</v>
      </c>
    </row>
    <row r="2607" spans="1:11" x14ac:dyDescent="0.35">
      <c r="A2607">
        <v>2606</v>
      </c>
      <c r="B2607">
        <v>6</v>
      </c>
      <c r="C2607">
        <v>162</v>
      </c>
      <c r="D2607">
        <v>62</v>
      </c>
      <c r="E2607">
        <v>0</v>
      </c>
      <c r="F2607">
        <v>0</v>
      </c>
      <c r="G2607">
        <v>24.3</v>
      </c>
      <c r="H2607">
        <v>0.17799999999999999</v>
      </c>
      <c r="I2607">
        <v>50</v>
      </c>
      <c r="J2607">
        <v>1</v>
      </c>
      <c r="K2607" t="str">
        <f t="shared" si="40"/>
        <v xml:space="preserve"> PREDIABETES</v>
      </c>
    </row>
    <row r="2608" spans="1:11" x14ac:dyDescent="0.35">
      <c r="A2608">
        <v>2607</v>
      </c>
      <c r="B2608">
        <v>4</v>
      </c>
      <c r="C2608">
        <v>136</v>
      </c>
      <c r="D2608">
        <v>70</v>
      </c>
      <c r="E2608">
        <v>0</v>
      </c>
      <c r="F2608">
        <v>0</v>
      </c>
      <c r="G2608">
        <v>31.2</v>
      </c>
      <c r="H2608">
        <v>1.1819999999999999</v>
      </c>
      <c r="I2608">
        <v>22</v>
      </c>
      <c r="J2608">
        <v>1</v>
      </c>
      <c r="K2608" t="str">
        <f t="shared" si="40"/>
        <v>NO-DIABETES</v>
      </c>
    </row>
    <row r="2609" spans="1:11" x14ac:dyDescent="0.35">
      <c r="A2609">
        <v>2608</v>
      </c>
      <c r="B2609">
        <v>1</v>
      </c>
      <c r="C2609">
        <v>121</v>
      </c>
      <c r="D2609">
        <v>78</v>
      </c>
      <c r="E2609">
        <v>39</v>
      </c>
      <c r="F2609">
        <v>74</v>
      </c>
      <c r="G2609">
        <v>39</v>
      </c>
      <c r="H2609">
        <v>0.26100000000000001</v>
      </c>
      <c r="I2609">
        <v>28</v>
      </c>
      <c r="J2609">
        <v>0</v>
      </c>
      <c r="K2609" t="str">
        <f t="shared" si="40"/>
        <v>NO-DIABETES</v>
      </c>
    </row>
    <row r="2610" spans="1:11" x14ac:dyDescent="0.35">
      <c r="A2610">
        <v>2609</v>
      </c>
      <c r="B2610">
        <v>3</v>
      </c>
      <c r="C2610">
        <v>108</v>
      </c>
      <c r="D2610">
        <v>62</v>
      </c>
      <c r="E2610">
        <v>24</v>
      </c>
      <c r="F2610">
        <v>0</v>
      </c>
      <c r="G2610">
        <v>26</v>
      </c>
      <c r="H2610">
        <v>0.223</v>
      </c>
      <c r="I2610">
        <v>25</v>
      </c>
      <c r="J2610">
        <v>0</v>
      </c>
      <c r="K2610" t="str">
        <f t="shared" si="40"/>
        <v>NO-DIABETES</v>
      </c>
    </row>
    <row r="2611" spans="1:11" x14ac:dyDescent="0.35">
      <c r="A2611">
        <v>2610</v>
      </c>
      <c r="B2611">
        <v>0</v>
      </c>
      <c r="C2611">
        <v>181</v>
      </c>
      <c r="D2611">
        <v>88</v>
      </c>
      <c r="E2611">
        <v>44</v>
      </c>
      <c r="F2611">
        <v>510</v>
      </c>
      <c r="G2611">
        <v>43.3</v>
      </c>
      <c r="H2611">
        <v>0.222</v>
      </c>
      <c r="I2611">
        <v>26</v>
      </c>
      <c r="J2611">
        <v>1</v>
      </c>
      <c r="K2611" t="str">
        <f t="shared" si="40"/>
        <v xml:space="preserve"> PREDIABETES</v>
      </c>
    </row>
    <row r="2612" spans="1:11" x14ac:dyDescent="0.35">
      <c r="A2612">
        <v>2611</v>
      </c>
      <c r="B2612">
        <v>8</v>
      </c>
      <c r="C2612">
        <v>154</v>
      </c>
      <c r="D2612">
        <v>78</v>
      </c>
      <c r="E2612">
        <v>32</v>
      </c>
      <c r="F2612">
        <v>0</v>
      </c>
      <c r="G2612">
        <v>32.4</v>
      </c>
      <c r="H2612">
        <v>0.443</v>
      </c>
      <c r="I2612">
        <v>45</v>
      </c>
      <c r="J2612">
        <v>1</v>
      </c>
      <c r="K2612" t="str">
        <f t="shared" si="40"/>
        <v xml:space="preserve"> PREDIABETES</v>
      </c>
    </row>
    <row r="2613" spans="1:11" x14ac:dyDescent="0.35">
      <c r="A2613">
        <v>2612</v>
      </c>
      <c r="B2613">
        <v>1</v>
      </c>
      <c r="C2613">
        <v>128</v>
      </c>
      <c r="D2613">
        <v>88</v>
      </c>
      <c r="E2613">
        <v>39</v>
      </c>
      <c r="F2613">
        <v>110</v>
      </c>
      <c r="G2613">
        <v>36.5</v>
      </c>
      <c r="H2613">
        <v>1.0569999999999999</v>
      </c>
      <c r="I2613">
        <v>37</v>
      </c>
      <c r="J2613">
        <v>1</v>
      </c>
      <c r="K2613" t="str">
        <f t="shared" si="40"/>
        <v>NO-DIABETES</v>
      </c>
    </row>
    <row r="2614" spans="1:11" x14ac:dyDescent="0.35">
      <c r="A2614">
        <v>2613</v>
      </c>
      <c r="B2614">
        <v>7</v>
      </c>
      <c r="C2614">
        <v>137</v>
      </c>
      <c r="D2614">
        <v>90</v>
      </c>
      <c r="E2614">
        <v>41</v>
      </c>
      <c r="F2614">
        <v>0</v>
      </c>
      <c r="G2614">
        <v>32</v>
      </c>
      <c r="H2614">
        <v>0.39100000000000001</v>
      </c>
      <c r="I2614">
        <v>39</v>
      </c>
      <c r="J2614">
        <v>0</v>
      </c>
      <c r="K2614" t="str">
        <f t="shared" si="40"/>
        <v>NO-DIABETES</v>
      </c>
    </row>
    <row r="2615" spans="1:11" x14ac:dyDescent="0.35">
      <c r="A2615">
        <v>2614</v>
      </c>
      <c r="B2615">
        <v>0</v>
      </c>
      <c r="C2615">
        <v>123</v>
      </c>
      <c r="D2615">
        <v>72</v>
      </c>
      <c r="E2615">
        <v>0</v>
      </c>
      <c r="F2615">
        <v>0</v>
      </c>
      <c r="G2615">
        <v>36.299999999999997</v>
      </c>
      <c r="H2615">
        <v>0.25800000000000001</v>
      </c>
      <c r="I2615">
        <v>52</v>
      </c>
      <c r="J2615">
        <v>1</v>
      </c>
      <c r="K2615" t="str">
        <f t="shared" si="40"/>
        <v>NO-DIABETES</v>
      </c>
    </row>
    <row r="2616" spans="1:11" x14ac:dyDescent="0.35">
      <c r="A2616">
        <v>2615</v>
      </c>
      <c r="B2616">
        <v>1</v>
      </c>
      <c r="C2616">
        <v>106</v>
      </c>
      <c r="D2616">
        <v>76</v>
      </c>
      <c r="E2616">
        <v>0</v>
      </c>
      <c r="F2616">
        <v>0</v>
      </c>
      <c r="G2616">
        <v>37.5</v>
      </c>
      <c r="H2616">
        <v>0.19700000000000001</v>
      </c>
      <c r="I2616">
        <v>26</v>
      </c>
      <c r="J2616">
        <v>0</v>
      </c>
      <c r="K2616" t="str">
        <f t="shared" si="40"/>
        <v>NO-DIABETES</v>
      </c>
    </row>
    <row r="2617" spans="1:11" x14ac:dyDescent="0.35">
      <c r="A2617">
        <v>2616</v>
      </c>
      <c r="B2617">
        <v>6</v>
      </c>
      <c r="C2617">
        <v>190</v>
      </c>
      <c r="D2617">
        <v>92</v>
      </c>
      <c r="E2617">
        <v>0</v>
      </c>
      <c r="F2617">
        <v>0</v>
      </c>
      <c r="G2617">
        <v>35.5</v>
      </c>
      <c r="H2617">
        <v>0.27800000000000002</v>
      </c>
      <c r="I2617">
        <v>66</v>
      </c>
      <c r="J2617">
        <v>1</v>
      </c>
      <c r="K2617" t="str">
        <f t="shared" si="40"/>
        <v xml:space="preserve"> PREDIABETES</v>
      </c>
    </row>
    <row r="2618" spans="1:11" x14ac:dyDescent="0.35">
      <c r="A2618">
        <v>2617</v>
      </c>
      <c r="B2618">
        <v>2</v>
      </c>
      <c r="C2618">
        <v>88</v>
      </c>
      <c r="D2618">
        <v>58</v>
      </c>
      <c r="E2618">
        <v>26</v>
      </c>
      <c r="F2618">
        <v>16</v>
      </c>
      <c r="G2618">
        <v>28.4</v>
      </c>
      <c r="H2618">
        <v>0.76600000000000001</v>
      </c>
      <c r="I2618">
        <v>22</v>
      </c>
      <c r="J2618">
        <v>0</v>
      </c>
      <c r="K2618" t="str">
        <f t="shared" si="40"/>
        <v>NO-DIABETES</v>
      </c>
    </row>
    <row r="2619" spans="1:11" x14ac:dyDescent="0.35">
      <c r="A2619">
        <v>2618</v>
      </c>
      <c r="B2619">
        <v>9</v>
      </c>
      <c r="C2619">
        <v>170</v>
      </c>
      <c r="D2619">
        <v>74</v>
      </c>
      <c r="E2619">
        <v>31</v>
      </c>
      <c r="F2619">
        <v>0</v>
      </c>
      <c r="G2619">
        <v>44</v>
      </c>
      <c r="H2619">
        <v>0.40300000000000002</v>
      </c>
      <c r="I2619">
        <v>43</v>
      </c>
      <c r="J2619">
        <v>1</v>
      </c>
      <c r="K2619" t="str">
        <f t="shared" si="40"/>
        <v xml:space="preserve"> PREDIABETES</v>
      </c>
    </row>
    <row r="2620" spans="1:11" x14ac:dyDescent="0.35">
      <c r="A2620">
        <v>2619</v>
      </c>
      <c r="B2620">
        <v>9</v>
      </c>
      <c r="C2620">
        <v>89</v>
      </c>
      <c r="D2620">
        <v>62</v>
      </c>
      <c r="E2620">
        <v>0</v>
      </c>
      <c r="F2620">
        <v>0</v>
      </c>
      <c r="G2620">
        <v>22.5</v>
      </c>
      <c r="H2620">
        <v>0.14199999999999999</v>
      </c>
      <c r="I2620">
        <v>33</v>
      </c>
      <c r="J2620">
        <v>0</v>
      </c>
      <c r="K2620" t="str">
        <f t="shared" si="40"/>
        <v>NO-DIABETES</v>
      </c>
    </row>
    <row r="2621" spans="1:11" x14ac:dyDescent="0.35">
      <c r="A2621">
        <v>2620</v>
      </c>
      <c r="B2621">
        <v>10</v>
      </c>
      <c r="C2621">
        <v>101</v>
      </c>
      <c r="D2621">
        <v>76</v>
      </c>
      <c r="E2621">
        <v>48</v>
      </c>
      <c r="F2621">
        <v>180</v>
      </c>
      <c r="G2621">
        <v>32.9</v>
      </c>
      <c r="H2621">
        <v>0.17100000000000001</v>
      </c>
      <c r="I2621">
        <v>63</v>
      </c>
      <c r="J2621">
        <v>0</v>
      </c>
      <c r="K2621" t="str">
        <f t="shared" si="40"/>
        <v>NO-DIABETES</v>
      </c>
    </row>
    <row r="2622" spans="1:11" x14ac:dyDescent="0.35">
      <c r="A2622">
        <v>2621</v>
      </c>
      <c r="B2622">
        <v>2</v>
      </c>
      <c r="C2622">
        <v>122</v>
      </c>
      <c r="D2622">
        <v>70</v>
      </c>
      <c r="E2622">
        <v>27</v>
      </c>
      <c r="F2622">
        <v>0</v>
      </c>
      <c r="G2622">
        <v>36.799999999999997</v>
      </c>
      <c r="H2622">
        <v>0.34</v>
      </c>
      <c r="I2622">
        <v>27</v>
      </c>
      <c r="J2622">
        <v>0</v>
      </c>
      <c r="K2622" t="str">
        <f t="shared" si="40"/>
        <v>NO-DIABETES</v>
      </c>
    </row>
    <row r="2623" spans="1:11" x14ac:dyDescent="0.35">
      <c r="A2623">
        <v>2622</v>
      </c>
      <c r="B2623">
        <v>5</v>
      </c>
      <c r="C2623">
        <v>121</v>
      </c>
      <c r="D2623">
        <v>72</v>
      </c>
      <c r="E2623">
        <v>23</v>
      </c>
      <c r="F2623">
        <v>112</v>
      </c>
      <c r="G2623">
        <v>26.2</v>
      </c>
      <c r="H2623">
        <v>0.245</v>
      </c>
      <c r="I2623">
        <v>30</v>
      </c>
      <c r="J2623">
        <v>0</v>
      </c>
      <c r="K2623" t="str">
        <f t="shared" si="40"/>
        <v>NO-DIABETES</v>
      </c>
    </row>
    <row r="2624" spans="1:11" x14ac:dyDescent="0.35">
      <c r="A2624">
        <v>2623</v>
      </c>
      <c r="B2624">
        <v>1</v>
      </c>
      <c r="C2624">
        <v>126</v>
      </c>
      <c r="D2624">
        <v>60</v>
      </c>
      <c r="E2624">
        <v>0</v>
      </c>
      <c r="F2624">
        <v>0</v>
      </c>
      <c r="G2624">
        <v>30.1</v>
      </c>
      <c r="H2624">
        <v>0.34899999999999998</v>
      </c>
      <c r="I2624">
        <v>47</v>
      </c>
      <c r="J2624">
        <v>1</v>
      </c>
      <c r="K2624" t="str">
        <f t="shared" si="40"/>
        <v>NO-DIABETES</v>
      </c>
    </row>
    <row r="2625" spans="1:11" x14ac:dyDescent="0.35">
      <c r="A2625">
        <v>2624</v>
      </c>
      <c r="B2625">
        <v>10</v>
      </c>
      <c r="C2625">
        <v>122</v>
      </c>
      <c r="D2625">
        <v>78</v>
      </c>
      <c r="E2625">
        <v>31</v>
      </c>
      <c r="F2625">
        <v>0</v>
      </c>
      <c r="G2625">
        <v>27.6</v>
      </c>
      <c r="H2625">
        <v>0.51200000000000001</v>
      </c>
      <c r="I2625">
        <v>45</v>
      </c>
      <c r="J2625">
        <v>0</v>
      </c>
      <c r="K2625" t="str">
        <f t="shared" si="40"/>
        <v>NO-DIABETES</v>
      </c>
    </row>
    <row r="2626" spans="1:11" x14ac:dyDescent="0.35">
      <c r="A2626">
        <v>2625</v>
      </c>
      <c r="B2626">
        <v>4</v>
      </c>
      <c r="C2626">
        <v>103</v>
      </c>
      <c r="D2626">
        <v>60</v>
      </c>
      <c r="E2626">
        <v>33</v>
      </c>
      <c r="F2626">
        <v>192</v>
      </c>
      <c r="G2626">
        <v>24</v>
      </c>
      <c r="H2626">
        <v>0.96599999999999997</v>
      </c>
      <c r="I2626">
        <v>33</v>
      </c>
      <c r="J2626">
        <v>0</v>
      </c>
      <c r="K2626" t="str">
        <f t="shared" si="40"/>
        <v>NO-DIABETES</v>
      </c>
    </row>
    <row r="2627" spans="1:11" x14ac:dyDescent="0.35">
      <c r="A2627">
        <v>2626</v>
      </c>
      <c r="B2627">
        <v>11</v>
      </c>
      <c r="C2627">
        <v>138</v>
      </c>
      <c r="D2627">
        <v>76</v>
      </c>
      <c r="E2627">
        <v>0</v>
      </c>
      <c r="F2627">
        <v>0</v>
      </c>
      <c r="G2627">
        <v>33.200000000000003</v>
      </c>
      <c r="H2627">
        <v>0.42</v>
      </c>
      <c r="I2627">
        <v>35</v>
      </c>
      <c r="J2627">
        <v>0</v>
      </c>
      <c r="K2627" t="str">
        <f t="shared" ref="K2627:K2690" si="41">IF(C2627&gt;=140," PREDIABETES","NO-DIABETES")</f>
        <v>NO-DIABETES</v>
      </c>
    </row>
    <row r="2628" spans="1:11" x14ac:dyDescent="0.35">
      <c r="A2628">
        <v>2627</v>
      </c>
      <c r="B2628">
        <v>9</v>
      </c>
      <c r="C2628">
        <v>102</v>
      </c>
      <c r="D2628">
        <v>76</v>
      </c>
      <c r="E2628">
        <v>37</v>
      </c>
      <c r="F2628">
        <v>0</v>
      </c>
      <c r="G2628">
        <v>32.9</v>
      </c>
      <c r="H2628">
        <v>0.66500000000000004</v>
      </c>
      <c r="I2628">
        <v>46</v>
      </c>
      <c r="J2628">
        <v>1</v>
      </c>
      <c r="K2628" t="str">
        <f t="shared" si="41"/>
        <v>NO-DIABETES</v>
      </c>
    </row>
    <row r="2629" spans="1:11" x14ac:dyDescent="0.35">
      <c r="A2629">
        <v>2628</v>
      </c>
      <c r="B2629">
        <v>2</v>
      </c>
      <c r="C2629">
        <v>90</v>
      </c>
      <c r="D2629">
        <v>68</v>
      </c>
      <c r="E2629">
        <v>42</v>
      </c>
      <c r="F2629">
        <v>0</v>
      </c>
      <c r="G2629">
        <v>38.200000000000003</v>
      </c>
      <c r="H2629">
        <v>0.503</v>
      </c>
      <c r="I2629">
        <v>27</v>
      </c>
      <c r="J2629">
        <v>1</v>
      </c>
      <c r="K2629" t="str">
        <f t="shared" si="41"/>
        <v>NO-DIABETES</v>
      </c>
    </row>
    <row r="2630" spans="1:11" x14ac:dyDescent="0.35">
      <c r="A2630">
        <v>2629</v>
      </c>
      <c r="B2630">
        <v>4</v>
      </c>
      <c r="C2630">
        <v>111</v>
      </c>
      <c r="D2630">
        <v>72</v>
      </c>
      <c r="E2630">
        <v>47</v>
      </c>
      <c r="F2630">
        <v>207</v>
      </c>
      <c r="G2630">
        <v>37.1</v>
      </c>
      <c r="H2630">
        <v>1.39</v>
      </c>
      <c r="I2630">
        <v>56</v>
      </c>
      <c r="J2630">
        <v>1</v>
      </c>
      <c r="K2630" t="str">
        <f t="shared" si="41"/>
        <v>NO-DIABETES</v>
      </c>
    </row>
    <row r="2631" spans="1:11" x14ac:dyDescent="0.35">
      <c r="A2631">
        <v>2630</v>
      </c>
      <c r="B2631">
        <v>3</v>
      </c>
      <c r="C2631">
        <v>180</v>
      </c>
      <c r="D2631">
        <v>64</v>
      </c>
      <c r="E2631">
        <v>25</v>
      </c>
      <c r="F2631">
        <v>70</v>
      </c>
      <c r="G2631">
        <v>34</v>
      </c>
      <c r="H2631">
        <v>0.27100000000000002</v>
      </c>
      <c r="I2631">
        <v>26</v>
      </c>
      <c r="J2631">
        <v>0</v>
      </c>
      <c r="K2631" t="str">
        <f t="shared" si="41"/>
        <v xml:space="preserve"> PREDIABETES</v>
      </c>
    </row>
    <row r="2632" spans="1:11" x14ac:dyDescent="0.35">
      <c r="A2632">
        <v>2631</v>
      </c>
      <c r="B2632">
        <v>7</v>
      </c>
      <c r="C2632">
        <v>133</v>
      </c>
      <c r="D2632">
        <v>84</v>
      </c>
      <c r="E2632">
        <v>0</v>
      </c>
      <c r="F2632">
        <v>0</v>
      </c>
      <c r="G2632">
        <v>40.200000000000003</v>
      </c>
      <c r="H2632">
        <v>0.69599999999999995</v>
      </c>
      <c r="I2632">
        <v>37</v>
      </c>
      <c r="J2632">
        <v>0</v>
      </c>
      <c r="K2632" t="str">
        <f t="shared" si="41"/>
        <v>NO-DIABETES</v>
      </c>
    </row>
    <row r="2633" spans="1:11" x14ac:dyDescent="0.35">
      <c r="A2633">
        <v>2632</v>
      </c>
      <c r="B2633">
        <v>7</v>
      </c>
      <c r="C2633">
        <v>106</v>
      </c>
      <c r="D2633">
        <v>92</v>
      </c>
      <c r="E2633">
        <v>18</v>
      </c>
      <c r="F2633">
        <v>0</v>
      </c>
      <c r="G2633">
        <v>22.7</v>
      </c>
      <c r="H2633">
        <v>0.23499999999999999</v>
      </c>
      <c r="I2633">
        <v>48</v>
      </c>
      <c r="J2633">
        <v>0</v>
      </c>
      <c r="K2633" t="str">
        <f t="shared" si="41"/>
        <v>NO-DIABETES</v>
      </c>
    </row>
    <row r="2634" spans="1:11" x14ac:dyDescent="0.35">
      <c r="A2634">
        <v>2633</v>
      </c>
      <c r="B2634">
        <v>9</v>
      </c>
      <c r="C2634">
        <v>171</v>
      </c>
      <c r="D2634">
        <v>110</v>
      </c>
      <c r="E2634">
        <v>24</v>
      </c>
      <c r="F2634">
        <v>240</v>
      </c>
      <c r="G2634">
        <v>45.4</v>
      </c>
      <c r="H2634">
        <v>0.72099999999999997</v>
      </c>
      <c r="I2634">
        <v>54</v>
      </c>
      <c r="J2634">
        <v>1</v>
      </c>
      <c r="K2634" t="str">
        <f t="shared" si="41"/>
        <v xml:space="preserve"> PREDIABETES</v>
      </c>
    </row>
    <row r="2635" spans="1:11" x14ac:dyDescent="0.35">
      <c r="A2635">
        <v>2634</v>
      </c>
      <c r="B2635">
        <v>7</v>
      </c>
      <c r="C2635">
        <v>159</v>
      </c>
      <c r="D2635">
        <v>64</v>
      </c>
      <c r="E2635">
        <v>0</v>
      </c>
      <c r="F2635">
        <v>0</v>
      </c>
      <c r="G2635">
        <v>27.4</v>
      </c>
      <c r="H2635">
        <v>0.29399999999999998</v>
      </c>
      <c r="I2635">
        <v>40</v>
      </c>
      <c r="J2635">
        <v>0</v>
      </c>
      <c r="K2635" t="str">
        <f t="shared" si="41"/>
        <v xml:space="preserve"> PREDIABETES</v>
      </c>
    </row>
    <row r="2636" spans="1:11" x14ac:dyDescent="0.35">
      <c r="A2636">
        <v>2635</v>
      </c>
      <c r="B2636">
        <v>0</v>
      </c>
      <c r="C2636">
        <v>180</v>
      </c>
      <c r="D2636">
        <v>66</v>
      </c>
      <c r="E2636">
        <v>39</v>
      </c>
      <c r="F2636">
        <v>0</v>
      </c>
      <c r="G2636">
        <v>42</v>
      </c>
      <c r="H2636">
        <v>1.893</v>
      </c>
      <c r="I2636">
        <v>25</v>
      </c>
      <c r="J2636">
        <v>1</v>
      </c>
      <c r="K2636" t="str">
        <f t="shared" si="41"/>
        <v xml:space="preserve"> PREDIABETES</v>
      </c>
    </row>
    <row r="2637" spans="1:11" x14ac:dyDescent="0.35">
      <c r="A2637">
        <v>2636</v>
      </c>
      <c r="B2637">
        <v>1</v>
      </c>
      <c r="C2637">
        <v>146</v>
      </c>
      <c r="D2637">
        <v>56</v>
      </c>
      <c r="E2637">
        <v>0</v>
      </c>
      <c r="F2637">
        <v>0</v>
      </c>
      <c r="G2637">
        <v>29.7</v>
      </c>
      <c r="H2637">
        <v>0.56399999999999995</v>
      </c>
      <c r="I2637">
        <v>29</v>
      </c>
      <c r="J2637">
        <v>0</v>
      </c>
      <c r="K2637" t="str">
        <f t="shared" si="41"/>
        <v xml:space="preserve"> PREDIABETES</v>
      </c>
    </row>
    <row r="2638" spans="1:11" x14ac:dyDescent="0.35">
      <c r="A2638">
        <v>2637</v>
      </c>
      <c r="B2638">
        <v>2</v>
      </c>
      <c r="C2638">
        <v>71</v>
      </c>
      <c r="D2638">
        <v>70</v>
      </c>
      <c r="E2638">
        <v>27</v>
      </c>
      <c r="F2638">
        <v>0</v>
      </c>
      <c r="G2638">
        <v>28</v>
      </c>
      <c r="H2638">
        <v>0.58599999999999997</v>
      </c>
      <c r="I2638">
        <v>22</v>
      </c>
      <c r="J2638">
        <v>0</v>
      </c>
      <c r="K2638" t="str">
        <f t="shared" si="41"/>
        <v>NO-DIABETES</v>
      </c>
    </row>
    <row r="2639" spans="1:11" x14ac:dyDescent="0.35">
      <c r="A2639">
        <v>2638</v>
      </c>
      <c r="B2639">
        <v>7</v>
      </c>
      <c r="C2639">
        <v>103</v>
      </c>
      <c r="D2639">
        <v>66</v>
      </c>
      <c r="E2639">
        <v>32</v>
      </c>
      <c r="F2639">
        <v>0</v>
      </c>
      <c r="G2639">
        <v>39.1</v>
      </c>
      <c r="H2639">
        <v>0.34399999999999997</v>
      </c>
      <c r="I2639">
        <v>31</v>
      </c>
      <c r="J2639">
        <v>1</v>
      </c>
      <c r="K2639" t="str">
        <f t="shared" si="41"/>
        <v>NO-DIABETES</v>
      </c>
    </row>
    <row r="2640" spans="1:11" x14ac:dyDescent="0.35">
      <c r="A2640">
        <v>2639</v>
      </c>
      <c r="B2640">
        <v>7</v>
      </c>
      <c r="C2640">
        <v>105</v>
      </c>
      <c r="D2640">
        <v>0</v>
      </c>
      <c r="E2640">
        <v>0</v>
      </c>
      <c r="F2640">
        <v>0</v>
      </c>
      <c r="G2640">
        <v>0</v>
      </c>
      <c r="H2640">
        <v>0.30499999999999999</v>
      </c>
      <c r="I2640">
        <v>24</v>
      </c>
      <c r="J2640">
        <v>0</v>
      </c>
      <c r="K2640" t="str">
        <f t="shared" si="41"/>
        <v>NO-DIABETES</v>
      </c>
    </row>
    <row r="2641" spans="1:11" x14ac:dyDescent="0.35">
      <c r="A2641">
        <v>2640</v>
      </c>
      <c r="B2641">
        <v>1</v>
      </c>
      <c r="C2641">
        <v>103</v>
      </c>
      <c r="D2641">
        <v>80</v>
      </c>
      <c r="E2641">
        <v>11</v>
      </c>
      <c r="F2641">
        <v>82</v>
      </c>
      <c r="G2641">
        <v>19.399999999999999</v>
      </c>
      <c r="H2641">
        <v>0.49099999999999999</v>
      </c>
      <c r="I2641">
        <v>22</v>
      </c>
      <c r="J2641">
        <v>0</v>
      </c>
      <c r="K2641" t="str">
        <f t="shared" si="41"/>
        <v>NO-DIABETES</v>
      </c>
    </row>
    <row r="2642" spans="1:11" x14ac:dyDescent="0.35">
      <c r="A2642">
        <v>2641</v>
      </c>
      <c r="B2642">
        <v>1</v>
      </c>
      <c r="C2642">
        <v>101</v>
      </c>
      <c r="D2642">
        <v>50</v>
      </c>
      <c r="E2642">
        <v>15</v>
      </c>
      <c r="F2642">
        <v>36</v>
      </c>
      <c r="G2642">
        <v>24.2</v>
      </c>
      <c r="H2642">
        <v>0.52600000000000002</v>
      </c>
      <c r="I2642">
        <v>26</v>
      </c>
      <c r="J2642">
        <v>0</v>
      </c>
      <c r="K2642" t="str">
        <f t="shared" si="41"/>
        <v>NO-DIABETES</v>
      </c>
    </row>
    <row r="2643" spans="1:11" x14ac:dyDescent="0.35">
      <c r="A2643">
        <v>2642</v>
      </c>
      <c r="B2643">
        <v>5</v>
      </c>
      <c r="C2643">
        <v>88</v>
      </c>
      <c r="D2643">
        <v>66</v>
      </c>
      <c r="E2643">
        <v>21</v>
      </c>
      <c r="F2643">
        <v>23</v>
      </c>
      <c r="G2643">
        <v>24.4</v>
      </c>
      <c r="H2643">
        <v>0.34200000000000003</v>
      </c>
      <c r="I2643">
        <v>30</v>
      </c>
      <c r="J2643">
        <v>0</v>
      </c>
      <c r="K2643" t="str">
        <f t="shared" si="41"/>
        <v>NO-DIABETES</v>
      </c>
    </row>
    <row r="2644" spans="1:11" x14ac:dyDescent="0.35">
      <c r="A2644">
        <v>2643</v>
      </c>
      <c r="B2644">
        <v>8</v>
      </c>
      <c r="C2644">
        <v>176</v>
      </c>
      <c r="D2644">
        <v>90</v>
      </c>
      <c r="E2644">
        <v>34</v>
      </c>
      <c r="F2644">
        <v>300</v>
      </c>
      <c r="G2644">
        <v>33.700000000000003</v>
      </c>
      <c r="H2644">
        <v>0.46700000000000003</v>
      </c>
      <c r="I2644">
        <v>58</v>
      </c>
      <c r="J2644">
        <v>1</v>
      </c>
      <c r="K2644" t="str">
        <f t="shared" si="41"/>
        <v xml:space="preserve"> PREDIABETES</v>
      </c>
    </row>
    <row r="2645" spans="1:11" x14ac:dyDescent="0.35">
      <c r="A2645">
        <v>2644</v>
      </c>
      <c r="B2645">
        <v>7</v>
      </c>
      <c r="C2645">
        <v>150</v>
      </c>
      <c r="D2645">
        <v>66</v>
      </c>
      <c r="E2645">
        <v>42</v>
      </c>
      <c r="F2645">
        <v>342</v>
      </c>
      <c r="G2645">
        <v>34.700000000000003</v>
      </c>
      <c r="H2645">
        <v>0.71799999999999997</v>
      </c>
      <c r="I2645">
        <v>42</v>
      </c>
      <c r="J2645">
        <v>0</v>
      </c>
      <c r="K2645" t="str">
        <f t="shared" si="41"/>
        <v xml:space="preserve"> PREDIABETES</v>
      </c>
    </row>
    <row r="2646" spans="1:11" x14ac:dyDescent="0.35">
      <c r="A2646">
        <v>2645</v>
      </c>
      <c r="B2646">
        <v>1</v>
      </c>
      <c r="C2646">
        <v>73</v>
      </c>
      <c r="D2646">
        <v>50</v>
      </c>
      <c r="E2646">
        <v>10</v>
      </c>
      <c r="F2646">
        <v>0</v>
      </c>
      <c r="G2646">
        <v>23</v>
      </c>
      <c r="H2646">
        <v>0.248</v>
      </c>
      <c r="I2646">
        <v>21</v>
      </c>
      <c r="J2646">
        <v>0</v>
      </c>
      <c r="K2646" t="str">
        <f t="shared" si="41"/>
        <v>NO-DIABETES</v>
      </c>
    </row>
    <row r="2647" spans="1:11" x14ac:dyDescent="0.35">
      <c r="A2647">
        <v>2646</v>
      </c>
      <c r="B2647">
        <v>7</v>
      </c>
      <c r="C2647">
        <v>187</v>
      </c>
      <c r="D2647">
        <v>68</v>
      </c>
      <c r="E2647">
        <v>39</v>
      </c>
      <c r="F2647">
        <v>304</v>
      </c>
      <c r="G2647">
        <v>37.700000000000003</v>
      </c>
      <c r="H2647">
        <v>0.254</v>
      </c>
      <c r="I2647">
        <v>41</v>
      </c>
      <c r="J2647">
        <v>1</v>
      </c>
      <c r="K2647" t="str">
        <f t="shared" si="41"/>
        <v xml:space="preserve"> PREDIABETES</v>
      </c>
    </row>
    <row r="2648" spans="1:11" x14ac:dyDescent="0.35">
      <c r="A2648">
        <v>2647</v>
      </c>
      <c r="B2648">
        <v>0</v>
      </c>
      <c r="C2648">
        <v>100</v>
      </c>
      <c r="D2648">
        <v>88</v>
      </c>
      <c r="E2648">
        <v>60</v>
      </c>
      <c r="F2648">
        <v>110</v>
      </c>
      <c r="G2648">
        <v>46.8</v>
      </c>
      <c r="H2648">
        <v>0.96199999999999997</v>
      </c>
      <c r="I2648">
        <v>31</v>
      </c>
      <c r="J2648">
        <v>0</v>
      </c>
      <c r="K2648" t="str">
        <f t="shared" si="41"/>
        <v>NO-DIABETES</v>
      </c>
    </row>
    <row r="2649" spans="1:11" x14ac:dyDescent="0.35">
      <c r="A2649">
        <v>2648</v>
      </c>
      <c r="B2649">
        <v>0</v>
      </c>
      <c r="C2649">
        <v>146</v>
      </c>
      <c r="D2649">
        <v>82</v>
      </c>
      <c r="E2649">
        <v>0</v>
      </c>
      <c r="F2649">
        <v>0</v>
      </c>
      <c r="G2649">
        <v>40.5</v>
      </c>
      <c r="H2649">
        <v>1.7809999999999999</v>
      </c>
      <c r="I2649">
        <v>44</v>
      </c>
      <c r="J2649">
        <v>0</v>
      </c>
      <c r="K2649" t="str">
        <f t="shared" si="41"/>
        <v xml:space="preserve"> PREDIABETES</v>
      </c>
    </row>
    <row r="2650" spans="1:11" x14ac:dyDescent="0.35">
      <c r="A2650">
        <v>2649</v>
      </c>
      <c r="B2650">
        <v>0</v>
      </c>
      <c r="C2650">
        <v>105</v>
      </c>
      <c r="D2650">
        <v>64</v>
      </c>
      <c r="E2650">
        <v>41</v>
      </c>
      <c r="F2650">
        <v>142</v>
      </c>
      <c r="G2650">
        <v>41.5</v>
      </c>
      <c r="H2650">
        <v>0.17299999999999999</v>
      </c>
      <c r="I2650">
        <v>22</v>
      </c>
      <c r="J2650">
        <v>0</v>
      </c>
      <c r="K2650" t="str">
        <f t="shared" si="41"/>
        <v>NO-DIABETES</v>
      </c>
    </row>
    <row r="2651" spans="1:11" x14ac:dyDescent="0.35">
      <c r="A2651">
        <v>2650</v>
      </c>
      <c r="B2651">
        <v>2</v>
      </c>
      <c r="C2651">
        <v>84</v>
      </c>
      <c r="D2651">
        <v>0</v>
      </c>
      <c r="E2651">
        <v>0</v>
      </c>
      <c r="F2651">
        <v>0</v>
      </c>
      <c r="G2651">
        <v>0</v>
      </c>
      <c r="H2651">
        <v>0.30399999999999999</v>
      </c>
      <c r="I2651">
        <v>21</v>
      </c>
      <c r="J2651">
        <v>0</v>
      </c>
      <c r="K2651" t="str">
        <f t="shared" si="41"/>
        <v>NO-DIABETES</v>
      </c>
    </row>
    <row r="2652" spans="1:11" x14ac:dyDescent="0.35">
      <c r="A2652">
        <v>2651</v>
      </c>
      <c r="B2652">
        <v>8</v>
      </c>
      <c r="C2652">
        <v>133</v>
      </c>
      <c r="D2652">
        <v>72</v>
      </c>
      <c r="E2652">
        <v>0</v>
      </c>
      <c r="F2652">
        <v>0</v>
      </c>
      <c r="G2652">
        <v>32.9</v>
      </c>
      <c r="H2652">
        <v>0.27</v>
      </c>
      <c r="I2652">
        <v>39</v>
      </c>
      <c r="J2652">
        <v>1</v>
      </c>
      <c r="K2652" t="str">
        <f t="shared" si="41"/>
        <v>NO-DIABETES</v>
      </c>
    </row>
    <row r="2653" spans="1:11" x14ac:dyDescent="0.35">
      <c r="A2653">
        <v>2652</v>
      </c>
      <c r="B2653">
        <v>5</v>
      </c>
      <c r="C2653">
        <v>44</v>
      </c>
      <c r="D2653">
        <v>62</v>
      </c>
      <c r="E2653">
        <v>0</v>
      </c>
      <c r="F2653">
        <v>0</v>
      </c>
      <c r="G2653">
        <v>25</v>
      </c>
      <c r="H2653">
        <v>0.58699999999999997</v>
      </c>
      <c r="I2653">
        <v>36</v>
      </c>
      <c r="J2653">
        <v>0</v>
      </c>
      <c r="K2653" t="str">
        <f t="shared" si="41"/>
        <v>NO-DIABETES</v>
      </c>
    </row>
    <row r="2654" spans="1:11" x14ac:dyDescent="0.35">
      <c r="A2654">
        <v>2653</v>
      </c>
      <c r="B2654">
        <v>2</v>
      </c>
      <c r="C2654">
        <v>141</v>
      </c>
      <c r="D2654">
        <v>58</v>
      </c>
      <c r="E2654">
        <v>34</v>
      </c>
      <c r="F2654">
        <v>128</v>
      </c>
      <c r="G2654">
        <v>25.4</v>
      </c>
      <c r="H2654">
        <v>0.69899999999999995</v>
      </c>
      <c r="I2654">
        <v>24</v>
      </c>
      <c r="J2654">
        <v>0</v>
      </c>
      <c r="K2654" t="str">
        <f t="shared" si="41"/>
        <v xml:space="preserve"> PREDIABETES</v>
      </c>
    </row>
    <row r="2655" spans="1:11" x14ac:dyDescent="0.35">
      <c r="A2655">
        <v>2654</v>
      </c>
      <c r="B2655">
        <v>7</v>
      </c>
      <c r="C2655">
        <v>114</v>
      </c>
      <c r="D2655">
        <v>66</v>
      </c>
      <c r="E2655">
        <v>0</v>
      </c>
      <c r="F2655">
        <v>0</v>
      </c>
      <c r="G2655">
        <v>32.799999999999997</v>
      </c>
      <c r="H2655">
        <v>0.25800000000000001</v>
      </c>
      <c r="I2655">
        <v>42</v>
      </c>
      <c r="J2655">
        <v>1</v>
      </c>
      <c r="K2655" t="str">
        <f t="shared" si="41"/>
        <v>NO-DIABETES</v>
      </c>
    </row>
    <row r="2656" spans="1:11" x14ac:dyDescent="0.35">
      <c r="A2656">
        <v>2655</v>
      </c>
      <c r="B2656">
        <v>5</v>
      </c>
      <c r="C2656">
        <v>99</v>
      </c>
      <c r="D2656">
        <v>74</v>
      </c>
      <c r="E2656">
        <v>27</v>
      </c>
      <c r="F2656">
        <v>0</v>
      </c>
      <c r="G2656">
        <v>29</v>
      </c>
      <c r="H2656">
        <v>0.20300000000000001</v>
      </c>
      <c r="I2656">
        <v>32</v>
      </c>
      <c r="J2656">
        <v>0</v>
      </c>
      <c r="K2656" t="str">
        <f t="shared" si="41"/>
        <v>NO-DIABETES</v>
      </c>
    </row>
    <row r="2657" spans="1:11" x14ac:dyDescent="0.35">
      <c r="A2657">
        <v>2656</v>
      </c>
      <c r="B2657">
        <v>0</v>
      </c>
      <c r="C2657">
        <v>109</v>
      </c>
      <c r="D2657">
        <v>88</v>
      </c>
      <c r="E2657">
        <v>30</v>
      </c>
      <c r="F2657">
        <v>0</v>
      </c>
      <c r="G2657">
        <v>32.5</v>
      </c>
      <c r="H2657">
        <v>0.85499999999999998</v>
      </c>
      <c r="I2657">
        <v>38</v>
      </c>
      <c r="J2657">
        <v>1</v>
      </c>
      <c r="K2657" t="str">
        <f t="shared" si="41"/>
        <v>NO-DIABETES</v>
      </c>
    </row>
    <row r="2658" spans="1:11" x14ac:dyDescent="0.35">
      <c r="A2658">
        <v>2657</v>
      </c>
      <c r="B2658">
        <v>2</v>
      </c>
      <c r="C2658">
        <v>109</v>
      </c>
      <c r="D2658">
        <v>92</v>
      </c>
      <c r="E2658">
        <v>0</v>
      </c>
      <c r="F2658">
        <v>0</v>
      </c>
      <c r="G2658">
        <v>42.7</v>
      </c>
      <c r="H2658">
        <v>0.84499999999999997</v>
      </c>
      <c r="I2658">
        <v>54</v>
      </c>
      <c r="J2658">
        <v>0</v>
      </c>
      <c r="K2658" t="str">
        <f t="shared" si="41"/>
        <v>NO-DIABETES</v>
      </c>
    </row>
    <row r="2659" spans="1:11" x14ac:dyDescent="0.35">
      <c r="A2659">
        <v>2658</v>
      </c>
      <c r="B2659">
        <v>1</v>
      </c>
      <c r="C2659">
        <v>95</v>
      </c>
      <c r="D2659">
        <v>66</v>
      </c>
      <c r="E2659">
        <v>13</v>
      </c>
      <c r="F2659">
        <v>38</v>
      </c>
      <c r="G2659">
        <v>19.600000000000001</v>
      </c>
      <c r="H2659">
        <v>0.33400000000000002</v>
      </c>
      <c r="I2659">
        <v>25</v>
      </c>
      <c r="J2659">
        <v>0</v>
      </c>
      <c r="K2659" t="str">
        <f t="shared" si="41"/>
        <v>NO-DIABETES</v>
      </c>
    </row>
    <row r="2660" spans="1:11" x14ac:dyDescent="0.35">
      <c r="A2660">
        <v>2659</v>
      </c>
      <c r="B2660">
        <v>4</v>
      </c>
      <c r="C2660">
        <v>146</v>
      </c>
      <c r="D2660">
        <v>85</v>
      </c>
      <c r="E2660">
        <v>27</v>
      </c>
      <c r="F2660">
        <v>100</v>
      </c>
      <c r="G2660">
        <v>28.9</v>
      </c>
      <c r="H2660">
        <v>0.189</v>
      </c>
      <c r="I2660">
        <v>27</v>
      </c>
      <c r="J2660">
        <v>0</v>
      </c>
      <c r="K2660" t="str">
        <f t="shared" si="41"/>
        <v xml:space="preserve"> PREDIABETES</v>
      </c>
    </row>
    <row r="2661" spans="1:11" x14ac:dyDescent="0.35">
      <c r="A2661">
        <v>2660</v>
      </c>
      <c r="B2661">
        <v>2</v>
      </c>
      <c r="C2661">
        <v>100</v>
      </c>
      <c r="D2661">
        <v>66</v>
      </c>
      <c r="E2661">
        <v>20</v>
      </c>
      <c r="F2661">
        <v>90</v>
      </c>
      <c r="G2661">
        <v>32.9</v>
      </c>
      <c r="H2661">
        <v>0.86699999999999999</v>
      </c>
      <c r="I2661">
        <v>28</v>
      </c>
      <c r="J2661">
        <v>1</v>
      </c>
      <c r="K2661" t="str">
        <f t="shared" si="41"/>
        <v>NO-DIABETES</v>
      </c>
    </row>
    <row r="2662" spans="1:11" x14ac:dyDescent="0.35">
      <c r="A2662">
        <v>2661</v>
      </c>
      <c r="B2662">
        <v>5</v>
      </c>
      <c r="C2662">
        <v>139</v>
      </c>
      <c r="D2662">
        <v>64</v>
      </c>
      <c r="E2662">
        <v>35</v>
      </c>
      <c r="F2662">
        <v>140</v>
      </c>
      <c r="G2662">
        <v>28.6</v>
      </c>
      <c r="H2662">
        <v>0.41099999999999998</v>
      </c>
      <c r="I2662">
        <v>26</v>
      </c>
      <c r="J2662">
        <v>0</v>
      </c>
      <c r="K2662" t="str">
        <f t="shared" si="41"/>
        <v>NO-DIABETES</v>
      </c>
    </row>
    <row r="2663" spans="1:11" x14ac:dyDescent="0.35">
      <c r="A2663">
        <v>2662</v>
      </c>
      <c r="B2663">
        <v>13</v>
      </c>
      <c r="C2663">
        <v>126</v>
      </c>
      <c r="D2663">
        <v>90</v>
      </c>
      <c r="E2663">
        <v>0</v>
      </c>
      <c r="F2663">
        <v>0</v>
      </c>
      <c r="G2663">
        <v>43.4</v>
      </c>
      <c r="H2663">
        <v>0.58299999999999996</v>
      </c>
      <c r="I2663">
        <v>42</v>
      </c>
      <c r="J2663">
        <v>1</v>
      </c>
      <c r="K2663" t="str">
        <f t="shared" si="41"/>
        <v>NO-DIABETES</v>
      </c>
    </row>
    <row r="2664" spans="1:11" x14ac:dyDescent="0.35">
      <c r="A2664">
        <v>2663</v>
      </c>
      <c r="B2664">
        <v>4</v>
      </c>
      <c r="C2664">
        <v>129</v>
      </c>
      <c r="D2664">
        <v>86</v>
      </c>
      <c r="E2664">
        <v>20</v>
      </c>
      <c r="F2664">
        <v>270</v>
      </c>
      <c r="G2664">
        <v>35.1</v>
      </c>
      <c r="H2664">
        <v>0.23100000000000001</v>
      </c>
      <c r="I2664">
        <v>23</v>
      </c>
      <c r="J2664">
        <v>0</v>
      </c>
      <c r="K2664" t="str">
        <f t="shared" si="41"/>
        <v>NO-DIABETES</v>
      </c>
    </row>
    <row r="2665" spans="1:11" x14ac:dyDescent="0.35">
      <c r="A2665">
        <v>2664</v>
      </c>
      <c r="B2665">
        <v>1</v>
      </c>
      <c r="C2665">
        <v>79</v>
      </c>
      <c r="D2665">
        <v>75</v>
      </c>
      <c r="E2665">
        <v>30</v>
      </c>
      <c r="F2665">
        <v>0</v>
      </c>
      <c r="G2665">
        <v>32</v>
      </c>
      <c r="H2665">
        <v>0.39600000000000002</v>
      </c>
      <c r="I2665">
        <v>22</v>
      </c>
      <c r="J2665">
        <v>0</v>
      </c>
      <c r="K2665" t="str">
        <f t="shared" si="41"/>
        <v>NO-DIABETES</v>
      </c>
    </row>
    <row r="2666" spans="1:11" x14ac:dyDescent="0.35">
      <c r="A2666">
        <v>2665</v>
      </c>
      <c r="B2666">
        <v>1</v>
      </c>
      <c r="C2666">
        <v>0</v>
      </c>
      <c r="D2666">
        <v>48</v>
      </c>
      <c r="E2666">
        <v>20</v>
      </c>
      <c r="F2666">
        <v>0</v>
      </c>
      <c r="G2666">
        <v>24.7</v>
      </c>
      <c r="H2666">
        <v>0.14000000000000001</v>
      </c>
      <c r="I2666">
        <v>22</v>
      </c>
      <c r="J2666">
        <v>0</v>
      </c>
      <c r="K2666" t="str">
        <f t="shared" si="41"/>
        <v>NO-DIABETES</v>
      </c>
    </row>
    <row r="2667" spans="1:11" x14ac:dyDescent="0.35">
      <c r="A2667">
        <v>2666</v>
      </c>
      <c r="B2667">
        <v>7</v>
      </c>
      <c r="C2667">
        <v>62</v>
      </c>
      <c r="D2667">
        <v>78</v>
      </c>
      <c r="E2667">
        <v>0</v>
      </c>
      <c r="F2667">
        <v>0</v>
      </c>
      <c r="G2667">
        <v>32.6</v>
      </c>
      <c r="H2667">
        <v>0.39100000000000001</v>
      </c>
      <c r="I2667">
        <v>41</v>
      </c>
      <c r="J2667">
        <v>0</v>
      </c>
      <c r="K2667" t="str">
        <f t="shared" si="41"/>
        <v>NO-DIABETES</v>
      </c>
    </row>
    <row r="2668" spans="1:11" x14ac:dyDescent="0.35">
      <c r="A2668">
        <v>2667</v>
      </c>
      <c r="B2668">
        <v>5</v>
      </c>
      <c r="C2668">
        <v>95</v>
      </c>
      <c r="D2668">
        <v>72</v>
      </c>
      <c r="E2668">
        <v>33</v>
      </c>
      <c r="F2668">
        <v>0</v>
      </c>
      <c r="G2668">
        <v>37.700000000000003</v>
      </c>
      <c r="H2668">
        <v>0.37</v>
      </c>
      <c r="I2668">
        <v>27</v>
      </c>
      <c r="J2668">
        <v>0</v>
      </c>
      <c r="K2668" t="str">
        <f t="shared" si="41"/>
        <v>NO-DIABETES</v>
      </c>
    </row>
    <row r="2669" spans="1:11" x14ac:dyDescent="0.35">
      <c r="A2669">
        <v>2668</v>
      </c>
      <c r="B2669">
        <v>0</v>
      </c>
      <c r="C2669">
        <v>131</v>
      </c>
      <c r="D2669">
        <v>0</v>
      </c>
      <c r="E2669">
        <v>0</v>
      </c>
      <c r="F2669">
        <v>0</v>
      </c>
      <c r="G2669">
        <v>43.2</v>
      </c>
      <c r="H2669">
        <v>0.27</v>
      </c>
      <c r="I2669">
        <v>26</v>
      </c>
      <c r="J2669">
        <v>1</v>
      </c>
      <c r="K2669" t="str">
        <f t="shared" si="41"/>
        <v>NO-DIABETES</v>
      </c>
    </row>
    <row r="2670" spans="1:11" x14ac:dyDescent="0.35">
      <c r="A2670">
        <v>2669</v>
      </c>
      <c r="B2670">
        <v>2</v>
      </c>
      <c r="C2670">
        <v>112</v>
      </c>
      <c r="D2670">
        <v>66</v>
      </c>
      <c r="E2670">
        <v>22</v>
      </c>
      <c r="F2670">
        <v>0</v>
      </c>
      <c r="G2670">
        <v>25</v>
      </c>
      <c r="H2670">
        <v>0.307</v>
      </c>
      <c r="I2670">
        <v>24</v>
      </c>
      <c r="J2670">
        <v>0</v>
      </c>
      <c r="K2670" t="str">
        <f t="shared" si="41"/>
        <v>NO-DIABETES</v>
      </c>
    </row>
    <row r="2671" spans="1:11" x14ac:dyDescent="0.35">
      <c r="A2671">
        <v>2670</v>
      </c>
      <c r="B2671">
        <v>3</v>
      </c>
      <c r="C2671">
        <v>113</v>
      </c>
      <c r="D2671">
        <v>44</v>
      </c>
      <c r="E2671">
        <v>13</v>
      </c>
      <c r="F2671">
        <v>0</v>
      </c>
      <c r="G2671">
        <v>22.4</v>
      </c>
      <c r="H2671">
        <v>0.14000000000000001</v>
      </c>
      <c r="I2671">
        <v>22</v>
      </c>
      <c r="J2671">
        <v>0</v>
      </c>
      <c r="K2671" t="str">
        <f t="shared" si="41"/>
        <v>NO-DIABETES</v>
      </c>
    </row>
    <row r="2672" spans="1:11" x14ac:dyDescent="0.35">
      <c r="A2672">
        <v>2671</v>
      </c>
      <c r="B2672">
        <v>2</v>
      </c>
      <c r="C2672">
        <v>74</v>
      </c>
      <c r="D2672">
        <v>0</v>
      </c>
      <c r="E2672">
        <v>0</v>
      </c>
      <c r="F2672">
        <v>0</v>
      </c>
      <c r="G2672">
        <v>0</v>
      </c>
      <c r="H2672">
        <v>0.10199999999999999</v>
      </c>
      <c r="I2672">
        <v>22</v>
      </c>
      <c r="J2672">
        <v>0</v>
      </c>
      <c r="K2672" t="str">
        <f t="shared" si="41"/>
        <v>NO-DIABETES</v>
      </c>
    </row>
    <row r="2673" spans="1:11" x14ac:dyDescent="0.35">
      <c r="A2673">
        <v>2672</v>
      </c>
      <c r="B2673">
        <v>7</v>
      </c>
      <c r="C2673">
        <v>83</v>
      </c>
      <c r="D2673">
        <v>78</v>
      </c>
      <c r="E2673">
        <v>26</v>
      </c>
      <c r="F2673">
        <v>71</v>
      </c>
      <c r="G2673">
        <v>29.3</v>
      </c>
      <c r="H2673">
        <v>0.76700000000000002</v>
      </c>
      <c r="I2673">
        <v>36</v>
      </c>
      <c r="J2673">
        <v>0</v>
      </c>
      <c r="K2673" t="str">
        <f t="shared" si="41"/>
        <v>NO-DIABETES</v>
      </c>
    </row>
    <row r="2674" spans="1:11" x14ac:dyDescent="0.35">
      <c r="A2674">
        <v>2673</v>
      </c>
      <c r="B2674">
        <v>0</v>
      </c>
      <c r="C2674">
        <v>101</v>
      </c>
      <c r="D2674">
        <v>65</v>
      </c>
      <c r="E2674">
        <v>28</v>
      </c>
      <c r="F2674">
        <v>0</v>
      </c>
      <c r="G2674">
        <v>24.6</v>
      </c>
      <c r="H2674">
        <v>0.23699999999999999</v>
      </c>
      <c r="I2674">
        <v>22</v>
      </c>
      <c r="J2674">
        <v>0</v>
      </c>
      <c r="K2674" t="str">
        <f t="shared" si="41"/>
        <v>NO-DIABETES</v>
      </c>
    </row>
    <row r="2675" spans="1:11" x14ac:dyDescent="0.35">
      <c r="A2675">
        <v>2674</v>
      </c>
      <c r="B2675">
        <v>5</v>
      </c>
      <c r="C2675">
        <v>137</v>
      </c>
      <c r="D2675">
        <v>108</v>
      </c>
      <c r="E2675">
        <v>0</v>
      </c>
      <c r="F2675">
        <v>0</v>
      </c>
      <c r="G2675">
        <v>48.8</v>
      </c>
      <c r="H2675">
        <v>0.22700000000000001</v>
      </c>
      <c r="I2675">
        <v>37</v>
      </c>
      <c r="J2675">
        <v>1</v>
      </c>
      <c r="K2675" t="str">
        <f t="shared" si="41"/>
        <v>NO-DIABETES</v>
      </c>
    </row>
    <row r="2676" spans="1:11" x14ac:dyDescent="0.35">
      <c r="A2676">
        <v>2675</v>
      </c>
      <c r="B2676">
        <v>2</v>
      </c>
      <c r="C2676">
        <v>110</v>
      </c>
      <c r="D2676">
        <v>74</v>
      </c>
      <c r="E2676">
        <v>29</v>
      </c>
      <c r="F2676">
        <v>125</v>
      </c>
      <c r="G2676">
        <v>32.4</v>
      </c>
      <c r="H2676">
        <v>0.69799999999999995</v>
      </c>
      <c r="I2676">
        <v>27</v>
      </c>
      <c r="J2676">
        <v>0</v>
      </c>
      <c r="K2676" t="str">
        <f t="shared" si="41"/>
        <v>NO-DIABETES</v>
      </c>
    </row>
    <row r="2677" spans="1:11" x14ac:dyDescent="0.35">
      <c r="A2677">
        <v>2676</v>
      </c>
      <c r="B2677">
        <v>13</v>
      </c>
      <c r="C2677">
        <v>106</v>
      </c>
      <c r="D2677">
        <v>72</v>
      </c>
      <c r="E2677">
        <v>54</v>
      </c>
      <c r="F2677">
        <v>0</v>
      </c>
      <c r="G2677">
        <v>36.6</v>
      </c>
      <c r="H2677">
        <v>0.17799999999999999</v>
      </c>
      <c r="I2677">
        <v>45</v>
      </c>
      <c r="J2677">
        <v>0</v>
      </c>
      <c r="K2677" t="str">
        <f t="shared" si="41"/>
        <v>NO-DIABETES</v>
      </c>
    </row>
    <row r="2678" spans="1:11" x14ac:dyDescent="0.35">
      <c r="A2678">
        <v>2677</v>
      </c>
      <c r="B2678">
        <v>2</v>
      </c>
      <c r="C2678">
        <v>100</v>
      </c>
      <c r="D2678">
        <v>68</v>
      </c>
      <c r="E2678">
        <v>25</v>
      </c>
      <c r="F2678">
        <v>71</v>
      </c>
      <c r="G2678">
        <v>38.5</v>
      </c>
      <c r="H2678">
        <v>0.32400000000000001</v>
      </c>
      <c r="I2678">
        <v>26</v>
      </c>
      <c r="J2678">
        <v>0</v>
      </c>
      <c r="K2678" t="str">
        <f t="shared" si="41"/>
        <v>NO-DIABETES</v>
      </c>
    </row>
    <row r="2679" spans="1:11" x14ac:dyDescent="0.35">
      <c r="A2679">
        <v>2678</v>
      </c>
      <c r="B2679">
        <v>15</v>
      </c>
      <c r="C2679">
        <v>136</v>
      </c>
      <c r="D2679">
        <v>70</v>
      </c>
      <c r="E2679">
        <v>32</v>
      </c>
      <c r="F2679">
        <v>110</v>
      </c>
      <c r="G2679">
        <v>37.1</v>
      </c>
      <c r="H2679">
        <v>0.153</v>
      </c>
      <c r="I2679">
        <v>43</v>
      </c>
      <c r="J2679">
        <v>1</v>
      </c>
      <c r="K2679" t="str">
        <f t="shared" si="41"/>
        <v>NO-DIABETES</v>
      </c>
    </row>
    <row r="2680" spans="1:11" x14ac:dyDescent="0.35">
      <c r="A2680">
        <v>2679</v>
      </c>
      <c r="B2680">
        <v>1</v>
      </c>
      <c r="C2680">
        <v>107</v>
      </c>
      <c r="D2680">
        <v>68</v>
      </c>
      <c r="E2680">
        <v>19</v>
      </c>
      <c r="F2680">
        <v>0</v>
      </c>
      <c r="G2680">
        <v>26.5</v>
      </c>
      <c r="H2680">
        <v>0.16500000000000001</v>
      </c>
      <c r="I2680">
        <v>24</v>
      </c>
      <c r="J2680">
        <v>0</v>
      </c>
      <c r="K2680" t="str">
        <f t="shared" si="41"/>
        <v>NO-DIABETES</v>
      </c>
    </row>
    <row r="2681" spans="1:11" x14ac:dyDescent="0.35">
      <c r="A2681">
        <v>2680</v>
      </c>
      <c r="B2681">
        <v>1</v>
      </c>
      <c r="C2681">
        <v>80</v>
      </c>
      <c r="D2681">
        <v>55</v>
      </c>
      <c r="E2681">
        <v>0</v>
      </c>
      <c r="F2681">
        <v>0</v>
      </c>
      <c r="G2681">
        <v>19.100000000000001</v>
      </c>
      <c r="H2681">
        <v>0.25800000000000001</v>
      </c>
      <c r="I2681">
        <v>21</v>
      </c>
      <c r="J2681">
        <v>0</v>
      </c>
      <c r="K2681" t="str">
        <f t="shared" si="41"/>
        <v>NO-DIABETES</v>
      </c>
    </row>
    <row r="2682" spans="1:11" x14ac:dyDescent="0.35">
      <c r="A2682">
        <v>2681</v>
      </c>
      <c r="B2682">
        <v>4</v>
      </c>
      <c r="C2682">
        <v>123</v>
      </c>
      <c r="D2682">
        <v>80</v>
      </c>
      <c r="E2682">
        <v>15</v>
      </c>
      <c r="F2682">
        <v>176</v>
      </c>
      <c r="G2682">
        <v>32</v>
      </c>
      <c r="H2682">
        <v>0.443</v>
      </c>
      <c r="I2682">
        <v>34</v>
      </c>
      <c r="J2682">
        <v>0</v>
      </c>
      <c r="K2682" t="str">
        <f t="shared" si="41"/>
        <v>NO-DIABETES</v>
      </c>
    </row>
    <row r="2683" spans="1:11" x14ac:dyDescent="0.35">
      <c r="A2683">
        <v>2682</v>
      </c>
      <c r="B2683">
        <v>7</v>
      </c>
      <c r="C2683">
        <v>81</v>
      </c>
      <c r="D2683">
        <v>78</v>
      </c>
      <c r="E2683">
        <v>40</v>
      </c>
      <c r="F2683">
        <v>48</v>
      </c>
      <c r="G2683">
        <v>46.7</v>
      </c>
      <c r="H2683">
        <v>0.26100000000000001</v>
      </c>
      <c r="I2683">
        <v>42</v>
      </c>
      <c r="J2683">
        <v>0</v>
      </c>
      <c r="K2683" t="str">
        <f t="shared" si="41"/>
        <v>NO-DIABETES</v>
      </c>
    </row>
    <row r="2684" spans="1:11" x14ac:dyDescent="0.35">
      <c r="A2684">
        <v>2683</v>
      </c>
      <c r="B2684">
        <v>4</v>
      </c>
      <c r="C2684">
        <v>134</v>
      </c>
      <c r="D2684">
        <v>72</v>
      </c>
      <c r="E2684">
        <v>0</v>
      </c>
      <c r="F2684">
        <v>0</v>
      </c>
      <c r="G2684">
        <v>23.8</v>
      </c>
      <c r="H2684">
        <v>0.27700000000000002</v>
      </c>
      <c r="I2684">
        <v>60</v>
      </c>
      <c r="J2684">
        <v>1</v>
      </c>
      <c r="K2684" t="str">
        <f t="shared" si="41"/>
        <v>NO-DIABETES</v>
      </c>
    </row>
    <row r="2685" spans="1:11" x14ac:dyDescent="0.35">
      <c r="A2685">
        <v>2684</v>
      </c>
      <c r="B2685">
        <v>2</v>
      </c>
      <c r="C2685">
        <v>142</v>
      </c>
      <c r="D2685">
        <v>82</v>
      </c>
      <c r="E2685">
        <v>18</v>
      </c>
      <c r="F2685">
        <v>64</v>
      </c>
      <c r="G2685">
        <v>24.7</v>
      </c>
      <c r="H2685">
        <v>0.76100000000000001</v>
      </c>
      <c r="I2685">
        <v>21</v>
      </c>
      <c r="J2685">
        <v>0</v>
      </c>
      <c r="K2685" t="str">
        <f t="shared" si="41"/>
        <v xml:space="preserve"> PREDIABETES</v>
      </c>
    </row>
    <row r="2686" spans="1:11" x14ac:dyDescent="0.35">
      <c r="A2686">
        <v>2685</v>
      </c>
      <c r="B2686">
        <v>6</v>
      </c>
      <c r="C2686">
        <v>144</v>
      </c>
      <c r="D2686">
        <v>72</v>
      </c>
      <c r="E2686">
        <v>27</v>
      </c>
      <c r="F2686">
        <v>228</v>
      </c>
      <c r="G2686">
        <v>33.9</v>
      </c>
      <c r="H2686">
        <v>0.255</v>
      </c>
      <c r="I2686">
        <v>40</v>
      </c>
      <c r="J2686">
        <v>0</v>
      </c>
      <c r="K2686" t="str">
        <f t="shared" si="41"/>
        <v xml:space="preserve"> PREDIABETES</v>
      </c>
    </row>
    <row r="2687" spans="1:11" x14ac:dyDescent="0.35">
      <c r="A2687">
        <v>2686</v>
      </c>
      <c r="B2687">
        <v>2</v>
      </c>
      <c r="C2687">
        <v>92</v>
      </c>
      <c r="D2687">
        <v>62</v>
      </c>
      <c r="E2687">
        <v>28</v>
      </c>
      <c r="F2687">
        <v>0</v>
      </c>
      <c r="G2687">
        <v>31.6</v>
      </c>
      <c r="H2687">
        <v>0.13</v>
      </c>
      <c r="I2687">
        <v>24</v>
      </c>
      <c r="J2687">
        <v>0</v>
      </c>
      <c r="K2687" t="str">
        <f t="shared" si="41"/>
        <v>NO-DIABETES</v>
      </c>
    </row>
    <row r="2688" spans="1:11" x14ac:dyDescent="0.35">
      <c r="A2688">
        <v>2687</v>
      </c>
      <c r="B2688">
        <v>1</v>
      </c>
      <c r="C2688">
        <v>71</v>
      </c>
      <c r="D2688">
        <v>48</v>
      </c>
      <c r="E2688">
        <v>18</v>
      </c>
      <c r="F2688">
        <v>76</v>
      </c>
      <c r="G2688">
        <v>20.399999999999999</v>
      </c>
      <c r="H2688">
        <v>0.32300000000000001</v>
      </c>
      <c r="I2688">
        <v>22</v>
      </c>
      <c r="J2688">
        <v>0</v>
      </c>
      <c r="K2688" t="str">
        <f t="shared" si="41"/>
        <v>NO-DIABETES</v>
      </c>
    </row>
    <row r="2689" spans="1:11" x14ac:dyDescent="0.35">
      <c r="A2689">
        <v>2688</v>
      </c>
      <c r="B2689">
        <v>6</v>
      </c>
      <c r="C2689">
        <v>93</v>
      </c>
      <c r="D2689">
        <v>50</v>
      </c>
      <c r="E2689">
        <v>30</v>
      </c>
      <c r="F2689">
        <v>64</v>
      </c>
      <c r="G2689">
        <v>28.7</v>
      </c>
      <c r="H2689">
        <v>0.35599999999999998</v>
      </c>
      <c r="I2689">
        <v>23</v>
      </c>
      <c r="J2689">
        <v>0</v>
      </c>
      <c r="K2689" t="str">
        <f t="shared" si="41"/>
        <v>NO-DIABETES</v>
      </c>
    </row>
    <row r="2690" spans="1:11" x14ac:dyDescent="0.35">
      <c r="A2690">
        <v>2689</v>
      </c>
      <c r="B2690">
        <v>1</v>
      </c>
      <c r="C2690">
        <v>122</v>
      </c>
      <c r="D2690">
        <v>90</v>
      </c>
      <c r="E2690">
        <v>51</v>
      </c>
      <c r="F2690">
        <v>220</v>
      </c>
      <c r="G2690">
        <v>49.7</v>
      </c>
      <c r="H2690">
        <v>0.32500000000000001</v>
      </c>
      <c r="I2690">
        <v>31</v>
      </c>
      <c r="J2690">
        <v>1</v>
      </c>
      <c r="K2690" t="str">
        <f t="shared" si="41"/>
        <v>NO-DIABETES</v>
      </c>
    </row>
    <row r="2691" spans="1:11" x14ac:dyDescent="0.35">
      <c r="A2691">
        <v>2690</v>
      </c>
      <c r="B2691">
        <v>1</v>
      </c>
      <c r="C2691">
        <v>163</v>
      </c>
      <c r="D2691">
        <v>72</v>
      </c>
      <c r="E2691">
        <v>0</v>
      </c>
      <c r="F2691">
        <v>0</v>
      </c>
      <c r="G2691">
        <v>39</v>
      </c>
      <c r="H2691">
        <v>1.222</v>
      </c>
      <c r="I2691">
        <v>33</v>
      </c>
      <c r="J2691">
        <v>1</v>
      </c>
      <c r="K2691" t="str">
        <f t="shared" ref="K2691:K2754" si="42">IF(C2691&gt;=140," PREDIABETES","NO-DIABETES")</f>
        <v xml:space="preserve"> PREDIABETES</v>
      </c>
    </row>
    <row r="2692" spans="1:11" x14ac:dyDescent="0.35">
      <c r="A2692">
        <v>2691</v>
      </c>
      <c r="B2692">
        <v>1</v>
      </c>
      <c r="C2692">
        <v>151</v>
      </c>
      <c r="D2692">
        <v>60</v>
      </c>
      <c r="E2692">
        <v>0</v>
      </c>
      <c r="F2692">
        <v>0</v>
      </c>
      <c r="G2692">
        <v>26.1</v>
      </c>
      <c r="H2692">
        <v>0.17899999999999999</v>
      </c>
      <c r="I2692">
        <v>22</v>
      </c>
      <c r="J2692">
        <v>0</v>
      </c>
      <c r="K2692" t="str">
        <f t="shared" si="42"/>
        <v xml:space="preserve"> PREDIABETES</v>
      </c>
    </row>
    <row r="2693" spans="1:11" x14ac:dyDescent="0.35">
      <c r="A2693">
        <v>2692</v>
      </c>
      <c r="B2693">
        <v>0</v>
      </c>
      <c r="C2693">
        <v>125</v>
      </c>
      <c r="D2693">
        <v>96</v>
      </c>
      <c r="E2693">
        <v>0</v>
      </c>
      <c r="F2693">
        <v>0</v>
      </c>
      <c r="G2693">
        <v>22.5</v>
      </c>
      <c r="H2693">
        <v>0.26200000000000001</v>
      </c>
      <c r="I2693">
        <v>21</v>
      </c>
      <c r="J2693">
        <v>0</v>
      </c>
      <c r="K2693" t="str">
        <f t="shared" si="42"/>
        <v>NO-DIABETES</v>
      </c>
    </row>
    <row r="2694" spans="1:11" x14ac:dyDescent="0.35">
      <c r="A2694">
        <v>2693</v>
      </c>
      <c r="B2694">
        <v>1</v>
      </c>
      <c r="C2694">
        <v>81</v>
      </c>
      <c r="D2694">
        <v>72</v>
      </c>
      <c r="E2694">
        <v>18</v>
      </c>
      <c r="F2694">
        <v>40</v>
      </c>
      <c r="G2694">
        <v>26.6</v>
      </c>
      <c r="H2694">
        <v>0.28299999999999997</v>
      </c>
      <c r="I2694">
        <v>24</v>
      </c>
      <c r="J2694">
        <v>0</v>
      </c>
      <c r="K2694" t="str">
        <f t="shared" si="42"/>
        <v>NO-DIABETES</v>
      </c>
    </row>
    <row r="2695" spans="1:11" x14ac:dyDescent="0.35">
      <c r="A2695">
        <v>2694</v>
      </c>
      <c r="B2695">
        <v>2</v>
      </c>
      <c r="C2695">
        <v>85</v>
      </c>
      <c r="D2695">
        <v>65</v>
      </c>
      <c r="E2695">
        <v>0</v>
      </c>
      <c r="F2695">
        <v>0</v>
      </c>
      <c r="G2695">
        <v>39.6</v>
      </c>
      <c r="H2695">
        <v>0.93</v>
      </c>
      <c r="I2695">
        <v>27</v>
      </c>
      <c r="J2695">
        <v>0</v>
      </c>
      <c r="K2695" t="str">
        <f t="shared" si="42"/>
        <v>NO-DIABETES</v>
      </c>
    </row>
    <row r="2696" spans="1:11" x14ac:dyDescent="0.35">
      <c r="A2696">
        <v>2695</v>
      </c>
      <c r="B2696">
        <v>1</v>
      </c>
      <c r="C2696">
        <v>126</v>
      </c>
      <c r="D2696">
        <v>56</v>
      </c>
      <c r="E2696">
        <v>29</v>
      </c>
      <c r="F2696">
        <v>152</v>
      </c>
      <c r="G2696">
        <v>28.7</v>
      </c>
      <c r="H2696">
        <v>0.80100000000000005</v>
      </c>
      <c r="I2696">
        <v>21</v>
      </c>
      <c r="J2696">
        <v>0</v>
      </c>
      <c r="K2696" t="str">
        <f t="shared" si="42"/>
        <v>NO-DIABETES</v>
      </c>
    </row>
    <row r="2697" spans="1:11" x14ac:dyDescent="0.35">
      <c r="A2697">
        <v>2696</v>
      </c>
      <c r="B2697">
        <v>1</v>
      </c>
      <c r="C2697">
        <v>96</v>
      </c>
      <c r="D2697">
        <v>122</v>
      </c>
      <c r="E2697">
        <v>0</v>
      </c>
      <c r="F2697">
        <v>0</v>
      </c>
      <c r="G2697">
        <v>22.4</v>
      </c>
      <c r="H2697">
        <v>0.20699999999999999</v>
      </c>
      <c r="I2697">
        <v>27</v>
      </c>
      <c r="J2697">
        <v>0</v>
      </c>
      <c r="K2697" t="str">
        <f t="shared" si="42"/>
        <v>NO-DIABETES</v>
      </c>
    </row>
    <row r="2698" spans="1:11" x14ac:dyDescent="0.35">
      <c r="A2698">
        <v>2697</v>
      </c>
      <c r="B2698">
        <v>4</v>
      </c>
      <c r="C2698">
        <v>144</v>
      </c>
      <c r="D2698">
        <v>58</v>
      </c>
      <c r="E2698">
        <v>28</v>
      </c>
      <c r="F2698">
        <v>140</v>
      </c>
      <c r="G2698">
        <v>29.5</v>
      </c>
      <c r="H2698">
        <v>0.28699999999999998</v>
      </c>
      <c r="I2698">
        <v>37</v>
      </c>
      <c r="J2698">
        <v>0</v>
      </c>
      <c r="K2698" t="str">
        <f t="shared" si="42"/>
        <v xml:space="preserve"> PREDIABETES</v>
      </c>
    </row>
    <row r="2699" spans="1:11" x14ac:dyDescent="0.35">
      <c r="A2699">
        <v>2698</v>
      </c>
      <c r="B2699">
        <v>3</v>
      </c>
      <c r="C2699">
        <v>83</v>
      </c>
      <c r="D2699">
        <v>58</v>
      </c>
      <c r="E2699">
        <v>31</v>
      </c>
      <c r="F2699">
        <v>18</v>
      </c>
      <c r="G2699">
        <v>34.299999999999997</v>
      </c>
      <c r="H2699">
        <v>0.33600000000000002</v>
      </c>
      <c r="I2699">
        <v>25</v>
      </c>
      <c r="J2699">
        <v>0</v>
      </c>
      <c r="K2699" t="str">
        <f t="shared" si="42"/>
        <v>NO-DIABETES</v>
      </c>
    </row>
    <row r="2700" spans="1:11" x14ac:dyDescent="0.35">
      <c r="A2700">
        <v>2699</v>
      </c>
      <c r="B2700">
        <v>0</v>
      </c>
      <c r="C2700">
        <v>95</v>
      </c>
      <c r="D2700">
        <v>85</v>
      </c>
      <c r="E2700">
        <v>25</v>
      </c>
      <c r="F2700">
        <v>36</v>
      </c>
      <c r="G2700">
        <v>37.4</v>
      </c>
      <c r="H2700">
        <v>0.247</v>
      </c>
      <c r="I2700">
        <v>24</v>
      </c>
      <c r="J2700">
        <v>1</v>
      </c>
      <c r="K2700" t="str">
        <f t="shared" si="42"/>
        <v>NO-DIABETES</v>
      </c>
    </row>
    <row r="2701" spans="1:11" x14ac:dyDescent="0.35">
      <c r="A2701">
        <v>2700</v>
      </c>
      <c r="B2701">
        <v>3</v>
      </c>
      <c r="C2701">
        <v>171</v>
      </c>
      <c r="D2701">
        <v>72</v>
      </c>
      <c r="E2701">
        <v>33</v>
      </c>
      <c r="F2701">
        <v>135</v>
      </c>
      <c r="G2701">
        <v>33.299999999999997</v>
      </c>
      <c r="H2701">
        <v>0.19900000000000001</v>
      </c>
      <c r="I2701">
        <v>24</v>
      </c>
      <c r="J2701">
        <v>1</v>
      </c>
      <c r="K2701" t="str">
        <f t="shared" si="42"/>
        <v xml:space="preserve"> PREDIABETES</v>
      </c>
    </row>
    <row r="2702" spans="1:11" x14ac:dyDescent="0.35">
      <c r="A2702">
        <v>2701</v>
      </c>
      <c r="B2702">
        <v>8</v>
      </c>
      <c r="C2702">
        <v>155</v>
      </c>
      <c r="D2702">
        <v>62</v>
      </c>
      <c r="E2702">
        <v>26</v>
      </c>
      <c r="F2702">
        <v>495</v>
      </c>
      <c r="G2702">
        <v>34</v>
      </c>
      <c r="H2702">
        <v>0.54300000000000004</v>
      </c>
      <c r="I2702">
        <v>46</v>
      </c>
      <c r="J2702">
        <v>1</v>
      </c>
      <c r="K2702" t="str">
        <f t="shared" si="42"/>
        <v xml:space="preserve"> PREDIABETES</v>
      </c>
    </row>
    <row r="2703" spans="1:11" x14ac:dyDescent="0.35">
      <c r="A2703">
        <v>2702</v>
      </c>
      <c r="B2703">
        <v>1</v>
      </c>
      <c r="C2703">
        <v>89</v>
      </c>
      <c r="D2703">
        <v>76</v>
      </c>
      <c r="E2703">
        <v>34</v>
      </c>
      <c r="F2703">
        <v>37</v>
      </c>
      <c r="G2703">
        <v>31.2</v>
      </c>
      <c r="H2703">
        <v>0.192</v>
      </c>
      <c r="I2703">
        <v>23</v>
      </c>
      <c r="J2703">
        <v>0</v>
      </c>
      <c r="K2703" t="str">
        <f t="shared" si="42"/>
        <v>NO-DIABETES</v>
      </c>
    </row>
    <row r="2704" spans="1:11" x14ac:dyDescent="0.35">
      <c r="A2704">
        <v>2703</v>
      </c>
      <c r="B2704">
        <v>4</v>
      </c>
      <c r="C2704">
        <v>76</v>
      </c>
      <c r="D2704">
        <v>62</v>
      </c>
      <c r="E2704">
        <v>0</v>
      </c>
      <c r="F2704">
        <v>0</v>
      </c>
      <c r="G2704">
        <v>34</v>
      </c>
      <c r="H2704">
        <v>0.39100000000000001</v>
      </c>
      <c r="I2704">
        <v>25</v>
      </c>
      <c r="J2704">
        <v>0</v>
      </c>
      <c r="K2704" t="str">
        <f t="shared" si="42"/>
        <v>NO-DIABETES</v>
      </c>
    </row>
    <row r="2705" spans="1:11" x14ac:dyDescent="0.35">
      <c r="A2705">
        <v>2704</v>
      </c>
      <c r="B2705">
        <v>7</v>
      </c>
      <c r="C2705">
        <v>160</v>
      </c>
      <c r="D2705">
        <v>54</v>
      </c>
      <c r="E2705">
        <v>32</v>
      </c>
      <c r="F2705">
        <v>175</v>
      </c>
      <c r="G2705">
        <v>30.5</v>
      </c>
      <c r="H2705">
        <v>0.58799999999999997</v>
      </c>
      <c r="I2705">
        <v>39</v>
      </c>
      <c r="J2705">
        <v>1</v>
      </c>
      <c r="K2705" t="str">
        <f t="shared" si="42"/>
        <v xml:space="preserve"> PREDIABETES</v>
      </c>
    </row>
    <row r="2706" spans="1:11" x14ac:dyDescent="0.35">
      <c r="A2706">
        <v>2705</v>
      </c>
      <c r="B2706">
        <v>4</v>
      </c>
      <c r="C2706">
        <v>146</v>
      </c>
      <c r="D2706">
        <v>92</v>
      </c>
      <c r="E2706">
        <v>0</v>
      </c>
      <c r="F2706">
        <v>0</v>
      </c>
      <c r="G2706">
        <v>31.2</v>
      </c>
      <c r="H2706">
        <v>0.53900000000000003</v>
      </c>
      <c r="I2706">
        <v>61</v>
      </c>
      <c r="J2706">
        <v>1</v>
      </c>
      <c r="K2706" t="str">
        <f t="shared" si="42"/>
        <v xml:space="preserve"> PREDIABETES</v>
      </c>
    </row>
    <row r="2707" spans="1:11" x14ac:dyDescent="0.35">
      <c r="A2707">
        <v>2706</v>
      </c>
      <c r="B2707">
        <v>5</v>
      </c>
      <c r="C2707">
        <v>124</v>
      </c>
      <c r="D2707">
        <v>74</v>
      </c>
      <c r="E2707">
        <v>0</v>
      </c>
      <c r="F2707">
        <v>0</v>
      </c>
      <c r="G2707">
        <v>34</v>
      </c>
      <c r="H2707">
        <v>0.22</v>
      </c>
      <c r="I2707">
        <v>38</v>
      </c>
      <c r="J2707">
        <v>1</v>
      </c>
      <c r="K2707" t="str">
        <f t="shared" si="42"/>
        <v>NO-DIABETES</v>
      </c>
    </row>
    <row r="2708" spans="1:11" x14ac:dyDescent="0.35">
      <c r="A2708">
        <v>2707</v>
      </c>
      <c r="B2708">
        <v>5</v>
      </c>
      <c r="C2708">
        <v>78</v>
      </c>
      <c r="D2708">
        <v>48</v>
      </c>
      <c r="E2708">
        <v>0</v>
      </c>
      <c r="F2708">
        <v>0</v>
      </c>
      <c r="G2708">
        <v>33.700000000000003</v>
      </c>
      <c r="H2708">
        <v>0.65400000000000003</v>
      </c>
      <c r="I2708">
        <v>25</v>
      </c>
      <c r="J2708">
        <v>0</v>
      </c>
      <c r="K2708" t="str">
        <f t="shared" si="42"/>
        <v>NO-DIABETES</v>
      </c>
    </row>
    <row r="2709" spans="1:11" x14ac:dyDescent="0.35">
      <c r="A2709">
        <v>2708</v>
      </c>
      <c r="B2709">
        <v>4</v>
      </c>
      <c r="C2709">
        <v>97</v>
      </c>
      <c r="D2709">
        <v>60</v>
      </c>
      <c r="E2709">
        <v>23</v>
      </c>
      <c r="F2709">
        <v>0</v>
      </c>
      <c r="G2709">
        <v>28.2</v>
      </c>
      <c r="H2709">
        <v>0.443</v>
      </c>
      <c r="I2709">
        <v>22</v>
      </c>
      <c r="J2709">
        <v>0</v>
      </c>
      <c r="K2709" t="str">
        <f t="shared" si="42"/>
        <v>NO-DIABETES</v>
      </c>
    </row>
    <row r="2710" spans="1:11" x14ac:dyDescent="0.35">
      <c r="A2710">
        <v>2709</v>
      </c>
      <c r="B2710">
        <v>4</v>
      </c>
      <c r="C2710">
        <v>99</v>
      </c>
      <c r="D2710">
        <v>76</v>
      </c>
      <c r="E2710">
        <v>15</v>
      </c>
      <c r="F2710">
        <v>51</v>
      </c>
      <c r="G2710">
        <v>23.2</v>
      </c>
      <c r="H2710">
        <v>0.223</v>
      </c>
      <c r="I2710">
        <v>21</v>
      </c>
      <c r="J2710">
        <v>0</v>
      </c>
      <c r="K2710" t="str">
        <f t="shared" si="42"/>
        <v>NO-DIABETES</v>
      </c>
    </row>
    <row r="2711" spans="1:11" x14ac:dyDescent="0.35">
      <c r="A2711">
        <v>2710</v>
      </c>
      <c r="B2711">
        <v>0</v>
      </c>
      <c r="C2711">
        <v>162</v>
      </c>
      <c r="D2711">
        <v>76</v>
      </c>
      <c r="E2711">
        <v>56</v>
      </c>
      <c r="F2711">
        <v>100</v>
      </c>
      <c r="G2711">
        <v>53.2</v>
      </c>
      <c r="H2711">
        <v>0.75900000000000001</v>
      </c>
      <c r="I2711">
        <v>25</v>
      </c>
      <c r="J2711">
        <v>1</v>
      </c>
      <c r="K2711" t="str">
        <f t="shared" si="42"/>
        <v xml:space="preserve"> PREDIABETES</v>
      </c>
    </row>
    <row r="2712" spans="1:11" x14ac:dyDescent="0.35">
      <c r="A2712">
        <v>2711</v>
      </c>
      <c r="B2712">
        <v>6</v>
      </c>
      <c r="C2712">
        <v>111</v>
      </c>
      <c r="D2712">
        <v>64</v>
      </c>
      <c r="E2712">
        <v>39</v>
      </c>
      <c r="F2712">
        <v>0</v>
      </c>
      <c r="G2712">
        <v>34.200000000000003</v>
      </c>
      <c r="H2712">
        <v>0.26</v>
      </c>
      <c r="I2712">
        <v>24</v>
      </c>
      <c r="J2712">
        <v>0</v>
      </c>
      <c r="K2712" t="str">
        <f t="shared" si="42"/>
        <v>NO-DIABETES</v>
      </c>
    </row>
    <row r="2713" spans="1:11" x14ac:dyDescent="0.35">
      <c r="A2713">
        <v>2712</v>
      </c>
      <c r="B2713">
        <v>2</v>
      </c>
      <c r="C2713">
        <v>107</v>
      </c>
      <c r="D2713">
        <v>74</v>
      </c>
      <c r="E2713">
        <v>30</v>
      </c>
      <c r="F2713">
        <v>100</v>
      </c>
      <c r="G2713">
        <v>33.6</v>
      </c>
      <c r="H2713">
        <v>0.40400000000000003</v>
      </c>
      <c r="I2713">
        <v>23</v>
      </c>
      <c r="J2713">
        <v>0</v>
      </c>
      <c r="K2713" t="str">
        <f t="shared" si="42"/>
        <v>NO-DIABETES</v>
      </c>
    </row>
    <row r="2714" spans="1:11" x14ac:dyDescent="0.35">
      <c r="A2714">
        <v>2713</v>
      </c>
      <c r="B2714">
        <v>5</v>
      </c>
      <c r="C2714">
        <v>132</v>
      </c>
      <c r="D2714">
        <v>80</v>
      </c>
      <c r="E2714">
        <v>0</v>
      </c>
      <c r="F2714">
        <v>0</v>
      </c>
      <c r="G2714">
        <v>26.8</v>
      </c>
      <c r="H2714">
        <v>0.186</v>
      </c>
      <c r="I2714">
        <v>69</v>
      </c>
      <c r="J2714">
        <v>0</v>
      </c>
      <c r="K2714" t="str">
        <f t="shared" si="42"/>
        <v>NO-DIABETES</v>
      </c>
    </row>
    <row r="2715" spans="1:11" x14ac:dyDescent="0.35">
      <c r="A2715">
        <v>2714</v>
      </c>
      <c r="B2715">
        <v>0</v>
      </c>
      <c r="C2715">
        <v>113</v>
      </c>
      <c r="D2715">
        <v>76</v>
      </c>
      <c r="E2715">
        <v>0</v>
      </c>
      <c r="F2715">
        <v>0</v>
      </c>
      <c r="G2715">
        <v>33.299999999999997</v>
      </c>
      <c r="H2715">
        <v>0.27800000000000002</v>
      </c>
      <c r="I2715">
        <v>23</v>
      </c>
      <c r="J2715">
        <v>1</v>
      </c>
      <c r="K2715" t="str">
        <f t="shared" si="42"/>
        <v>NO-DIABETES</v>
      </c>
    </row>
    <row r="2716" spans="1:11" x14ac:dyDescent="0.35">
      <c r="A2716">
        <v>2715</v>
      </c>
      <c r="B2716">
        <v>1</v>
      </c>
      <c r="C2716">
        <v>88</v>
      </c>
      <c r="D2716">
        <v>30</v>
      </c>
      <c r="E2716">
        <v>42</v>
      </c>
      <c r="F2716">
        <v>99</v>
      </c>
      <c r="G2716">
        <v>55</v>
      </c>
      <c r="H2716">
        <v>0.496</v>
      </c>
      <c r="I2716">
        <v>26</v>
      </c>
      <c r="J2716">
        <v>1</v>
      </c>
      <c r="K2716" t="str">
        <f t="shared" si="42"/>
        <v>NO-DIABETES</v>
      </c>
    </row>
    <row r="2717" spans="1:11" x14ac:dyDescent="0.35">
      <c r="A2717">
        <v>2716</v>
      </c>
      <c r="B2717">
        <v>3</v>
      </c>
      <c r="C2717">
        <v>120</v>
      </c>
      <c r="D2717">
        <v>70</v>
      </c>
      <c r="E2717">
        <v>30</v>
      </c>
      <c r="F2717">
        <v>135</v>
      </c>
      <c r="G2717">
        <v>42.9</v>
      </c>
      <c r="H2717">
        <v>0.45200000000000001</v>
      </c>
      <c r="I2717">
        <v>30</v>
      </c>
      <c r="J2717">
        <v>0</v>
      </c>
      <c r="K2717" t="str">
        <f t="shared" si="42"/>
        <v>NO-DIABETES</v>
      </c>
    </row>
    <row r="2718" spans="1:11" x14ac:dyDescent="0.35">
      <c r="A2718">
        <v>2717</v>
      </c>
      <c r="B2718">
        <v>1</v>
      </c>
      <c r="C2718">
        <v>118</v>
      </c>
      <c r="D2718">
        <v>58</v>
      </c>
      <c r="E2718">
        <v>36</v>
      </c>
      <c r="F2718">
        <v>94</v>
      </c>
      <c r="G2718">
        <v>33.299999999999997</v>
      </c>
      <c r="H2718">
        <v>0.26100000000000001</v>
      </c>
      <c r="I2718">
        <v>23</v>
      </c>
      <c r="J2718">
        <v>0</v>
      </c>
      <c r="K2718" t="str">
        <f t="shared" si="42"/>
        <v>NO-DIABETES</v>
      </c>
    </row>
    <row r="2719" spans="1:11" x14ac:dyDescent="0.35">
      <c r="A2719">
        <v>2718</v>
      </c>
      <c r="B2719">
        <v>1</v>
      </c>
      <c r="C2719">
        <v>117</v>
      </c>
      <c r="D2719">
        <v>88</v>
      </c>
      <c r="E2719">
        <v>24</v>
      </c>
      <c r="F2719">
        <v>145</v>
      </c>
      <c r="G2719">
        <v>34.5</v>
      </c>
      <c r="H2719">
        <v>0.40300000000000002</v>
      </c>
      <c r="I2719">
        <v>40</v>
      </c>
      <c r="J2719">
        <v>1</v>
      </c>
      <c r="K2719" t="str">
        <f t="shared" si="42"/>
        <v>NO-DIABETES</v>
      </c>
    </row>
    <row r="2720" spans="1:11" x14ac:dyDescent="0.35">
      <c r="A2720">
        <v>2719</v>
      </c>
      <c r="B2720">
        <v>0</v>
      </c>
      <c r="C2720">
        <v>105</v>
      </c>
      <c r="D2720">
        <v>84</v>
      </c>
      <c r="E2720">
        <v>0</v>
      </c>
      <c r="F2720">
        <v>0</v>
      </c>
      <c r="G2720">
        <v>27.9</v>
      </c>
      <c r="H2720">
        <v>0.74099999999999999</v>
      </c>
      <c r="I2720">
        <v>62</v>
      </c>
      <c r="J2720">
        <v>1</v>
      </c>
      <c r="K2720" t="str">
        <f t="shared" si="42"/>
        <v>NO-DIABETES</v>
      </c>
    </row>
    <row r="2721" spans="1:11" x14ac:dyDescent="0.35">
      <c r="A2721">
        <v>2720</v>
      </c>
      <c r="B2721">
        <v>4</v>
      </c>
      <c r="C2721">
        <v>173</v>
      </c>
      <c r="D2721">
        <v>70</v>
      </c>
      <c r="E2721">
        <v>14</v>
      </c>
      <c r="F2721">
        <v>168</v>
      </c>
      <c r="G2721">
        <v>29.7</v>
      </c>
      <c r="H2721">
        <v>0.36099999999999999</v>
      </c>
      <c r="I2721">
        <v>33</v>
      </c>
      <c r="J2721">
        <v>1</v>
      </c>
      <c r="K2721" t="str">
        <f t="shared" si="42"/>
        <v xml:space="preserve"> PREDIABETES</v>
      </c>
    </row>
    <row r="2722" spans="1:11" x14ac:dyDescent="0.35">
      <c r="A2722">
        <v>2721</v>
      </c>
      <c r="B2722">
        <v>9</v>
      </c>
      <c r="C2722">
        <v>122</v>
      </c>
      <c r="D2722">
        <v>56</v>
      </c>
      <c r="E2722">
        <v>0</v>
      </c>
      <c r="F2722">
        <v>0</v>
      </c>
      <c r="G2722">
        <v>33.299999999999997</v>
      </c>
      <c r="H2722">
        <v>1.1140000000000001</v>
      </c>
      <c r="I2722">
        <v>33</v>
      </c>
      <c r="J2722">
        <v>1</v>
      </c>
      <c r="K2722" t="str">
        <f t="shared" si="42"/>
        <v>NO-DIABETES</v>
      </c>
    </row>
    <row r="2723" spans="1:11" x14ac:dyDescent="0.35">
      <c r="A2723">
        <v>2722</v>
      </c>
      <c r="B2723">
        <v>3</v>
      </c>
      <c r="C2723">
        <v>170</v>
      </c>
      <c r="D2723">
        <v>64</v>
      </c>
      <c r="E2723">
        <v>37</v>
      </c>
      <c r="F2723">
        <v>225</v>
      </c>
      <c r="G2723">
        <v>34.5</v>
      </c>
      <c r="H2723">
        <v>0.35599999999999998</v>
      </c>
      <c r="I2723">
        <v>30</v>
      </c>
      <c r="J2723">
        <v>1</v>
      </c>
      <c r="K2723" t="str">
        <f t="shared" si="42"/>
        <v xml:space="preserve"> PREDIABETES</v>
      </c>
    </row>
    <row r="2724" spans="1:11" x14ac:dyDescent="0.35">
      <c r="A2724">
        <v>2723</v>
      </c>
      <c r="B2724">
        <v>8</v>
      </c>
      <c r="C2724">
        <v>84</v>
      </c>
      <c r="D2724">
        <v>74</v>
      </c>
      <c r="E2724">
        <v>31</v>
      </c>
      <c r="F2724">
        <v>0</v>
      </c>
      <c r="G2724">
        <v>38.299999999999997</v>
      </c>
      <c r="H2724">
        <v>0.45700000000000002</v>
      </c>
      <c r="I2724">
        <v>39</v>
      </c>
      <c r="J2724">
        <v>0</v>
      </c>
      <c r="K2724" t="str">
        <f t="shared" si="42"/>
        <v>NO-DIABETES</v>
      </c>
    </row>
    <row r="2725" spans="1:11" x14ac:dyDescent="0.35">
      <c r="A2725">
        <v>2724</v>
      </c>
      <c r="B2725">
        <v>2</v>
      </c>
      <c r="C2725">
        <v>96</v>
      </c>
      <c r="D2725">
        <v>68</v>
      </c>
      <c r="E2725">
        <v>13</v>
      </c>
      <c r="F2725">
        <v>49</v>
      </c>
      <c r="G2725">
        <v>21.1</v>
      </c>
      <c r="H2725">
        <v>0.64700000000000002</v>
      </c>
      <c r="I2725">
        <v>26</v>
      </c>
      <c r="J2725">
        <v>0</v>
      </c>
      <c r="K2725" t="str">
        <f t="shared" si="42"/>
        <v>NO-DIABETES</v>
      </c>
    </row>
    <row r="2726" spans="1:11" x14ac:dyDescent="0.35">
      <c r="A2726">
        <v>2725</v>
      </c>
      <c r="B2726">
        <v>2</v>
      </c>
      <c r="C2726">
        <v>125</v>
      </c>
      <c r="D2726">
        <v>60</v>
      </c>
      <c r="E2726">
        <v>20</v>
      </c>
      <c r="F2726">
        <v>140</v>
      </c>
      <c r="G2726">
        <v>33.799999999999997</v>
      </c>
      <c r="H2726">
        <v>8.7999999999999995E-2</v>
      </c>
      <c r="I2726">
        <v>31</v>
      </c>
      <c r="J2726">
        <v>0</v>
      </c>
      <c r="K2726" t="str">
        <f t="shared" si="42"/>
        <v>NO-DIABETES</v>
      </c>
    </row>
    <row r="2727" spans="1:11" x14ac:dyDescent="0.35">
      <c r="A2727">
        <v>2726</v>
      </c>
      <c r="B2727">
        <v>0</v>
      </c>
      <c r="C2727">
        <v>100</v>
      </c>
      <c r="D2727">
        <v>70</v>
      </c>
      <c r="E2727">
        <v>26</v>
      </c>
      <c r="F2727">
        <v>50</v>
      </c>
      <c r="G2727">
        <v>30.8</v>
      </c>
      <c r="H2727">
        <v>0.59699999999999998</v>
      </c>
      <c r="I2727">
        <v>21</v>
      </c>
      <c r="J2727">
        <v>0</v>
      </c>
      <c r="K2727" t="str">
        <f t="shared" si="42"/>
        <v>NO-DIABETES</v>
      </c>
    </row>
    <row r="2728" spans="1:11" x14ac:dyDescent="0.35">
      <c r="A2728">
        <v>2727</v>
      </c>
      <c r="B2728">
        <v>0</v>
      </c>
      <c r="C2728">
        <v>93</v>
      </c>
      <c r="D2728">
        <v>60</v>
      </c>
      <c r="E2728">
        <v>25</v>
      </c>
      <c r="F2728">
        <v>92</v>
      </c>
      <c r="G2728">
        <v>28.7</v>
      </c>
      <c r="H2728">
        <v>0.53200000000000003</v>
      </c>
      <c r="I2728">
        <v>22</v>
      </c>
      <c r="J2728">
        <v>0</v>
      </c>
      <c r="K2728" t="str">
        <f t="shared" si="42"/>
        <v>NO-DIABETES</v>
      </c>
    </row>
    <row r="2729" spans="1:11" x14ac:dyDescent="0.35">
      <c r="A2729">
        <v>2728</v>
      </c>
      <c r="B2729">
        <v>0</v>
      </c>
      <c r="C2729">
        <v>129</v>
      </c>
      <c r="D2729">
        <v>80</v>
      </c>
      <c r="E2729">
        <v>0</v>
      </c>
      <c r="F2729">
        <v>0</v>
      </c>
      <c r="G2729">
        <v>31.2</v>
      </c>
      <c r="H2729">
        <v>0.70299999999999996</v>
      </c>
      <c r="I2729">
        <v>29</v>
      </c>
      <c r="J2729">
        <v>0</v>
      </c>
      <c r="K2729" t="str">
        <f t="shared" si="42"/>
        <v>NO-DIABETES</v>
      </c>
    </row>
    <row r="2730" spans="1:11" x14ac:dyDescent="0.35">
      <c r="A2730">
        <v>2729</v>
      </c>
      <c r="B2730">
        <v>5</v>
      </c>
      <c r="C2730">
        <v>105</v>
      </c>
      <c r="D2730">
        <v>72</v>
      </c>
      <c r="E2730">
        <v>29</v>
      </c>
      <c r="F2730">
        <v>325</v>
      </c>
      <c r="G2730">
        <v>36.9</v>
      </c>
      <c r="H2730">
        <v>0.159</v>
      </c>
      <c r="I2730">
        <v>28</v>
      </c>
      <c r="J2730">
        <v>0</v>
      </c>
      <c r="K2730" t="str">
        <f t="shared" si="42"/>
        <v>NO-DIABETES</v>
      </c>
    </row>
    <row r="2731" spans="1:11" x14ac:dyDescent="0.35">
      <c r="A2731">
        <v>2730</v>
      </c>
      <c r="B2731">
        <v>3</v>
      </c>
      <c r="C2731">
        <v>128</v>
      </c>
      <c r="D2731">
        <v>78</v>
      </c>
      <c r="E2731">
        <v>0</v>
      </c>
      <c r="F2731">
        <v>0</v>
      </c>
      <c r="G2731">
        <v>21.1</v>
      </c>
      <c r="H2731">
        <v>0.26800000000000002</v>
      </c>
      <c r="I2731">
        <v>55</v>
      </c>
      <c r="J2731">
        <v>0</v>
      </c>
      <c r="K2731" t="str">
        <f t="shared" si="42"/>
        <v>NO-DIABETES</v>
      </c>
    </row>
    <row r="2732" spans="1:11" x14ac:dyDescent="0.35">
      <c r="A2732">
        <v>2731</v>
      </c>
      <c r="B2732">
        <v>5</v>
      </c>
      <c r="C2732">
        <v>106</v>
      </c>
      <c r="D2732">
        <v>82</v>
      </c>
      <c r="E2732">
        <v>30</v>
      </c>
      <c r="F2732">
        <v>0</v>
      </c>
      <c r="G2732">
        <v>39.5</v>
      </c>
      <c r="H2732">
        <v>0.28599999999999998</v>
      </c>
      <c r="I2732">
        <v>38</v>
      </c>
      <c r="J2732">
        <v>0</v>
      </c>
      <c r="K2732" t="str">
        <f t="shared" si="42"/>
        <v>NO-DIABETES</v>
      </c>
    </row>
    <row r="2733" spans="1:11" x14ac:dyDescent="0.35">
      <c r="A2733">
        <v>2732</v>
      </c>
      <c r="B2733">
        <v>2</v>
      </c>
      <c r="C2733">
        <v>108</v>
      </c>
      <c r="D2733">
        <v>52</v>
      </c>
      <c r="E2733">
        <v>26</v>
      </c>
      <c r="F2733">
        <v>63</v>
      </c>
      <c r="G2733">
        <v>32.5</v>
      </c>
      <c r="H2733">
        <v>0.318</v>
      </c>
      <c r="I2733">
        <v>22</v>
      </c>
      <c r="J2733">
        <v>0</v>
      </c>
      <c r="K2733" t="str">
        <f t="shared" si="42"/>
        <v>NO-DIABETES</v>
      </c>
    </row>
    <row r="2734" spans="1:11" x14ac:dyDescent="0.35">
      <c r="A2734">
        <v>2733</v>
      </c>
      <c r="B2734">
        <v>10</v>
      </c>
      <c r="C2734">
        <v>108</v>
      </c>
      <c r="D2734">
        <v>66</v>
      </c>
      <c r="E2734">
        <v>0</v>
      </c>
      <c r="F2734">
        <v>0</v>
      </c>
      <c r="G2734">
        <v>32.4</v>
      </c>
      <c r="H2734">
        <v>0.27200000000000002</v>
      </c>
      <c r="I2734">
        <v>42</v>
      </c>
      <c r="J2734">
        <v>1</v>
      </c>
      <c r="K2734" t="str">
        <f t="shared" si="42"/>
        <v>NO-DIABETES</v>
      </c>
    </row>
    <row r="2735" spans="1:11" x14ac:dyDescent="0.35">
      <c r="A2735">
        <v>2734</v>
      </c>
      <c r="B2735">
        <v>4</v>
      </c>
      <c r="C2735">
        <v>154</v>
      </c>
      <c r="D2735">
        <v>62</v>
      </c>
      <c r="E2735">
        <v>31</v>
      </c>
      <c r="F2735">
        <v>284</v>
      </c>
      <c r="G2735">
        <v>32.799999999999997</v>
      </c>
      <c r="H2735">
        <v>0.23699999999999999</v>
      </c>
      <c r="I2735">
        <v>23</v>
      </c>
      <c r="J2735">
        <v>0</v>
      </c>
      <c r="K2735" t="str">
        <f t="shared" si="42"/>
        <v xml:space="preserve"> PREDIABETES</v>
      </c>
    </row>
    <row r="2736" spans="1:11" x14ac:dyDescent="0.35">
      <c r="A2736">
        <v>2735</v>
      </c>
      <c r="B2736">
        <v>0</v>
      </c>
      <c r="C2736">
        <v>102</v>
      </c>
      <c r="D2736">
        <v>75</v>
      </c>
      <c r="E2736">
        <v>23</v>
      </c>
      <c r="F2736">
        <v>0</v>
      </c>
      <c r="G2736">
        <v>0</v>
      </c>
      <c r="H2736">
        <v>0.57199999999999995</v>
      </c>
      <c r="I2736">
        <v>21</v>
      </c>
      <c r="J2736">
        <v>0</v>
      </c>
      <c r="K2736" t="str">
        <f t="shared" si="42"/>
        <v>NO-DIABETES</v>
      </c>
    </row>
    <row r="2737" spans="1:11" x14ac:dyDescent="0.35">
      <c r="A2737">
        <v>2736</v>
      </c>
      <c r="B2737">
        <v>9</v>
      </c>
      <c r="C2737">
        <v>57</v>
      </c>
      <c r="D2737">
        <v>80</v>
      </c>
      <c r="E2737">
        <v>37</v>
      </c>
      <c r="F2737">
        <v>0</v>
      </c>
      <c r="G2737">
        <v>32.799999999999997</v>
      </c>
      <c r="H2737">
        <v>9.6000000000000002E-2</v>
      </c>
      <c r="I2737">
        <v>41</v>
      </c>
      <c r="J2737">
        <v>0</v>
      </c>
      <c r="K2737" t="str">
        <f t="shared" si="42"/>
        <v>NO-DIABETES</v>
      </c>
    </row>
    <row r="2738" spans="1:11" x14ac:dyDescent="0.35">
      <c r="A2738">
        <v>2737</v>
      </c>
      <c r="B2738">
        <v>2</v>
      </c>
      <c r="C2738">
        <v>106</v>
      </c>
      <c r="D2738">
        <v>64</v>
      </c>
      <c r="E2738">
        <v>35</v>
      </c>
      <c r="F2738">
        <v>119</v>
      </c>
      <c r="G2738">
        <v>30.5</v>
      </c>
      <c r="H2738">
        <v>1.4</v>
      </c>
      <c r="I2738">
        <v>34</v>
      </c>
      <c r="J2738">
        <v>0</v>
      </c>
      <c r="K2738" t="str">
        <f t="shared" si="42"/>
        <v>NO-DIABETES</v>
      </c>
    </row>
    <row r="2739" spans="1:11" x14ac:dyDescent="0.35">
      <c r="A2739">
        <v>2738</v>
      </c>
      <c r="B2739">
        <v>5</v>
      </c>
      <c r="C2739">
        <v>147</v>
      </c>
      <c r="D2739">
        <v>78</v>
      </c>
      <c r="E2739">
        <v>0</v>
      </c>
      <c r="F2739">
        <v>0</v>
      </c>
      <c r="G2739">
        <v>33.700000000000003</v>
      </c>
      <c r="H2739">
        <v>0.218</v>
      </c>
      <c r="I2739">
        <v>65</v>
      </c>
      <c r="J2739">
        <v>0</v>
      </c>
      <c r="K2739" t="str">
        <f t="shared" si="42"/>
        <v xml:space="preserve"> PREDIABETES</v>
      </c>
    </row>
    <row r="2740" spans="1:11" x14ac:dyDescent="0.35">
      <c r="A2740">
        <v>2739</v>
      </c>
      <c r="B2740">
        <v>2</v>
      </c>
      <c r="C2740">
        <v>90</v>
      </c>
      <c r="D2740">
        <v>70</v>
      </c>
      <c r="E2740">
        <v>17</v>
      </c>
      <c r="F2740">
        <v>0</v>
      </c>
      <c r="G2740">
        <v>27.3</v>
      </c>
      <c r="H2740">
        <v>8.5000000000000006E-2</v>
      </c>
      <c r="I2740">
        <v>22</v>
      </c>
      <c r="J2740">
        <v>0</v>
      </c>
      <c r="K2740" t="str">
        <f t="shared" si="42"/>
        <v>NO-DIABETES</v>
      </c>
    </row>
    <row r="2741" spans="1:11" x14ac:dyDescent="0.35">
      <c r="A2741">
        <v>2740</v>
      </c>
      <c r="B2741">
        <v>1</v>
      </c>
      <c r="C2741">
        <v>136</v>
      </c>
      <c r="D2741">
        <v>74</v>
      </c>
      <c r="E2741">
        <v>50</v>
      </c>
      <c r="F2741">
        <v>204</v>
      </c>
      <c r="G2741">
        <v>37.4</v>
      </c>
      <c r="H2741">
        <v>0.39900000000000002</v>
      </c>
      <c r="I2741">
        <v>24</v>
      </c>
      <c r="J2741">
        <v>0</v>
      </c>
      <c r="K2741" t="str">
        <f t="shared" si="42"/>
        <v>NO-DIABETES</v>
      </c>
    </row>
    <row r="2742" spans="1:11" x14ac:dyDescent="0.35">
      <c r="A2742">
        <v>2741</v>
      </c>
      <c r="B2742">
        <v>4</v>
      </c>
      <c r="C2742">
        <v>114</v>
      </c>
      <c r="D2742">
        <v>65</v>
      </c>
      <c r="E2742">
        <v>0</v>
      </c>
      <c r="F2742">
        <v>0</v>
      </c>
      <c r="G2742">
        <v>21.9</v>
      </c>
      <c r="H2742">
        <v>0.432</v>
      </c>
      <c r="I2742">
        <v>37</v>
      </c>
      <c r="J2742">
        <v>0</v>
      </c>
      <c r="K2742" t="str">
        <f t="shared" si="42"/>
        <v>NO-DIABETES</v>
      </c>
    </row>
    <row r="2743" spans="1:11" x14ac:dyDescent="0.35">
      <c r="A2743">
        <v>2742</v>
      </c>
      <c r="B2743">
        <v>9</v>
      </c>
      <c r="C2743">
        <v>156</v>
      </c>
      <c r="D2743">
        <v>86</v>
      </c>
      <c r="E2743">
        <v>28</v>
      </c>
      <c r="F2743">
        <v>155</v>
      </c>
      <c r="G2743">
        <v>34.299999999999997</v>
      </c>
      <c r="H2743">
        <v>1.1890000000000001</v>
      </c>
      <c r="I2743">
        <v>42</v>
      </c>
      <c r="J2743">
        <v>1</v>
      </c>
      <c r="K2743" t="str">
        <f t="shared" si="42"/>
        <v xml:space="preserve"> PREDIABETES</v>
      </c>
    </row>
    <row r="2744" spans="1:11" x14ac:dyDescent="0.35">
      <c r="A2744">
        <v>2743</v>
      </c>
      <c r="B2744">
        <v>1</v>
      </c>
      <c r="C2744">
        <v>153</v>
      </c>
      <c r="D2744">
        <v>82</v>
      </c>
      <c r="E2744">
        <v>42</v>
      </c>
      <c r="F2744">
        <v>485</v>
      </c>
      <c r="G2744">
        <v>40.6</v>
      </c>
      <c r="H2744">
        <v>0.68700000000000006</v>
      </c>
      <c r="I2744">
        <v>23</v>
      </c>
      <c r="J2744">
        <v>0</v>
      </c>
      <c r="K2744" t="str">
        <f t="shared" si="42"/>
        <v xml:space="preserve"> PREDIABETES</v>
      </c>
    </row>
    <row r="2745" spans="1:11" x14ac:dyDescent="0.35">
      <c r="A2745">
        <v>2744</v>
      </c>
      <c r="B2745">
        <v>8</v>
      </c>
      <c r="C2745">
        <v>188</v>
      </c>
      <c r="D2745">
        <v>78</v>
      </c>
      <c r="E2745">
        <v>0</v>
      </c>
      <c r="F2745">
        <v>0</v>
      </c>
      <c r="G2745">
        <v>47.9</v>
      </c>
      <c r="H2745">
        <v>0.13700000000000001</v>
      </c>
      <c r="I2745">
        <v>43</v>
      </c>
      <c r="J2745">
        <v>1</v>
      </c>
      <c r="K2745" t="str">
        <f t="shared" si="42"/>
        <v xml:space="preserve"> PREDIABETES</v>
      </c>
    </row>
    <row r="2746" spans="1:11" x14ac:dyDescent="0.35">
      <c r="A2746">
        <v>2745</v>
      </c>
      <c r="B2746">
        <v>7</v>
      </c>
      <c r="C2746">
        <v>152</v>
      </c>
      <c r="D2746">
        <v>88</v>
      </c>
      <c r="E2746">
        <v>44</v>
      </c>
      <c r="F2746">
        <v>0</v>
      </c>
      <c r="G2746">
        <v>50</v>
      </c>
      <c r="H2746">
        <v>0.33700000000000002</v>
      </c>
      <c r="I2746">
        <v>36</v>
      </c>
      <c r="J2746">
        <v>1</v>
      </c>
      <c r="K2746" t="str">
        <f t="shared" si="42"/>
        <v xml:space="preserve"> PREDIABETES</v>
      </c>
    </row>
    <row r="2747" spans="1:11" x14ac:dyDescent="0.35">
      <c r="A2747">
        <v>2746</v>
      </c>
      <c r="B2747">
        <v>2</v>
      </c>
      <c r="C2747">
        <v>99</v>
      </c>
      <c r="D2747">
        <v>52</v>
      </c>
      <c r="E2747">
        <v>15</v>
      </c>
      <c r="F2747">
        <v>94</v>
      </c>
      <c r="G2747">
        <v>24.6</v>
      </c>
      <c r="H2747">
        <v>0.63700000000000001</v>
      </c>
      <c r="I2747">
        <v>21</v>
      </c>
      <c r="J2747">
        <v>0</v>
      </c>
      <c r="K2747" t="str">
        <f t="shared" si="42"/>
        <v>NO-DIABETES</v>
      </c>
    </row>
    <row r="2748" spans="1:11" x14ac:dyDescent="0.35">
      <c r="A2748">
        <v>2747</v>
      </c>
      <c r="B2748">
        <v>1</v>
      </c>
      <c r="C2748">
        <v>109</v>
      </c>
      <c r="D2748">
        <v>56</v>
      </c>
      <c r="E2748">
        <v>21</v>
      </c>
      <c r="F2748">
        <v>135</v>
      </c>
      <c r="G2748">
        <v>25.2</v>
      </c>
      <c r="H2748">
        <v>0.83299999999999996</v>
      </c>
      <c r="I2748">
        <v>23</v>
      </c>
      <c r="J2748">
        <v>0</v>
      </c>
      <c r="K2748" t="str">
        <f t="shared" si="42"/>
        <v>NO-DIABETES</v>
      </c>
    </row>
    <row r="2749" spans="1:11" x14ac:dyDescent="0.35">
      <c r="A2749">
        <v>2748</v>
      </c>
      <c r="B2749">
        <v>2</v>
      </c>
      <c r="C2749">
        <v>88</v>
      </c>
      <c r="D2749">
        <v>74</v>
      </c>
      <c r="E2749">
        <v>19</v>
      </c>
      <c r="F2749">
        <v>53</v>
      </c>
      <c r="G2749">
        <v>29</v>
      </c>
      <c r="H2749">
        <v>0.22900000000000001</v>
      </c>
      <c r="I2749">
        <v>22</v>
      </c>
      <c r="J2749">
        <v>0</v>
      </c>
      <c r="K2749" t="str">
        <f t="shared" si="42"/>
        <v>NO-DIABETES</v>
      </c>
    </row>
    <row r="2750" spans="1:11" x14ac:dyDescent="0.35">
      <c r="A2750">
        <v>2749</v>
      </c>
      <c r="B2750">
        <v>17</v>
      </c>
      <c r="C2750">
        <v>163</v>
      </c>
      <c r="D2750">
        <v>72</v>
      </c>
      <c r="E2750">
        <v>41</v>
      </c>
      <c r="F2750">
        <v>114</v>
      </c>
      <c r="G2750">
        <v>40.9</v>
      </c>
      <c r="H2750">
        <v>0.81699999999999995</v>
      </c>
      <c r="I2750">
        <v>47</v>
      </c>
      <c r="J2750">
        <v>1</v>
      </c>
      <c r="K2750" t="str">
        <f t="shared" si="42"/>
        <v xml:space="preserve"> PREDIABETES</v>
      </c>
    </row>
    <row r="2751" spans="1:11" x14ac:dyDescent="0.35">
      <c r="A2751">
        <v>2750</v>
      </c>
      <c r="B2751">
        <v>4</v>
      </c>
      <c r="C2751">
        <v>151</v>
      </c>
      <c r="D2751">
        <v>90</v>
      </c>
      <c r="E2751">
        <v>38</v>
      </c>
      <c r="F2751">
        <v>0</v>
      </c>
      <c r="G2751">
        <v>29.7</v>
      </c>
      <c r="H2751">
        <v>0.29399999999999998</v>
      </c>
      <c r="I2751">
        <v>36</v>
      </c>
      <c r="J2751">
        <v>0</v>
      </c>
      <c r="K2751" t="str">
        <f t="shared" si="42"/>
        <v xml:space="preserve"> PREDIABETES</v>
      </c>
    </row>
    <row r="2752" spans="1:11" x14ac:dyDescent="0.35">
      <c r="A2752">
        <v>2751</v>
      </c>
      <c r="B2752">
        <v>7</v>
      </c>
      <c r="C2752">
        <v>102</v>
      </c>
      <c r="D2752">
        <v>74</v>
      </c>
      <c r="E2752">
        <v>40</v>
      </c>
      <c r="F2752">
        <v>105</v>
      </c>
      <c r="G2752">
        <v>37.200000000000003</v>
      </c>
      <c r="H2752">
        <v>0.20399999999999999</v>
      </c>
      <c r="I2752">
        <v>45</v>
      </c>
      <c r="J2752">
        <v>0</v>
      </c>
      <c r="K2752" t="str">
        <f t="shared" si="42"/>
        <v>NO-DIABETES</v>
      </c>
    </row>
    <row r="2753" spans="1:11" x14ac:dyDescent="0.35">
      <c r="A2753">
        <v>2752</v>
      </c>
      <c r="B2753">
        <v>0</v>
      </c>
      <c r="C2753">
        <v>114</v>
      </c>
      <c r="D2753">
        <v>80</v>
      </c>
      <c r="E2753">
        <v>34</v>
      </c>
      <c r="F2753">
        <v>285</v>
      </c>
      <c r="G2753">
        <v>44.2</v>
      </c>
      <c r="H2753">
        <v>0.16700000000000001</v>
      </c>
      <c r="I2753">
        <v>27</v>
      </c>
      <c r="J2753">
        <v>0</v>
      </c>
      <c r="K2753" t="str">
        <f t="shared" si="42"/>
        <v>NO-DIABETES</v>
      </c>
    </row>
    <row r="2754" spans="1:11" x14ac:dyDescent="0.35">
      <c r="A2754">
        <v>2753</v>
      </c>
      <c r="B2754">
        <v>2</v>
      </c>
      <c r="C2754">
        <v>100</v>
      </c>
      <c r="D2754">
        <v>64</v>
      </c>
      <c r="E2754">
        <v>23</v>
      </c>
      <c r="F2754">
        <v>0</v>
      </c>
      <c r="G2754">
        <v>29.7</v>
      </c>
      <c r="H2754">
        <v>0.36799999999999999</v>
      </c>
      <c r="I2754">
        <v>21</v>
      </c>
      <c r="J2754">
        <v>0</v>
      </c>
      <c r="K2754" t="str">
        <f t="shared" si="42"/>
        <v>NO-DIABETES</v>
      </c>
    </row>
    <row r="2755" spans="1:11" x14ac:dyDescent="0.35">
      <c r="A2755">
        <v>2754</v>
      </c>
      <c r="B2755">
        <v>0</v>
      </c>
      <c r="C2755">
        <v>131</v>
      </c>
      <c r="D2755">
        <v>88</v>
      </c>
      <c r="E2755">
        <v>0</v>
      </c>
      <c r="F2755">
        <v>0</v>
      </c>
      <c r="G2755">
        <v>31.6</v>
      </c>
      <c r="H2755">
        <v>0.74299999999999999</v>
      </c>
      <c r="I2755">
        <v>32</v>
      </c>
      <c r="J2755">
        <v>1</v>
      </c>
      <c r="K2755" t="str">
        <f t="shared" ref="K2755:K2769" si="43">IF(C2755&gt;=140," PREDIABETES","NO-DIABETES")</f>
        <v>NO-DIABETES</v>
      </c>
    </row>
    <row r="2756" spans="1:11" x14ac:dyDescent="0.35">
      <c r="A2756">
        <v>2755</v>
      </c>
      <c r="B2756">
        <v>6</v>
      </c>
      <c r="C2756">
        <v>104</v>
      </c>
      <c r="D2756">
        <v>74</v>
      </c>
      <c r="E2756">
        <v>18</v>
      </c>
      <c r="F2756">
        <v>156</v>
      </c>
      <c r="G2756">
        <v>29.9</v>
      </c>
      <c r="H2756">
        <v>0.72199999999999998</v>
      </c>
      <c r="I2756">
        <v>41</v>
      </c>
      <c r="J2756">
        <v>1</v>
      </c>
      <c r="K2756" t="str">
        <f t="shared" si="43"/>
        <v>NO-DIABETES</v>
      </c>
    </row>
    <row r="2757" spans="1:11" x14ac:dyDescent="0.35">
      <c r="A2757">
        <v>2756</v>
      </c>
      <c r="B2757">
        <v>3</v>
      </c>
      <c r="C2757">
        <v>148</v>
      </c>
      <c r="D2757">
        <v>66</v>
      </c>
      <c r="E2757">
        <v>25</v>
      </c>
      <c r="F2757">
        <v>0</v>
      </c>
      <c r="G2757">
        <v>32.5</v>
      </c>
      <c r="H2757">
        <v>0.25600000000000001</v>
      </c>
      <c r="I2757">
        <v>22</v>
      </c>
      <c r="J2757">
        <v>0</v>
      </c>
      <c r="K2757" t="str">
        <f t="shared" si="43"/>
        <v xml:space="preserve"> PREDIABETES</v>
      </c>
    </row>
    <row r="2758" spans="1:11" x14ac:dyDescent="0.35">
      <c r="A2758">
        <v>2757</v>
      </c>
      <c r="B2758">
        <v>4</v>
      </c>
      <c r="C2758">
        <v>120</v>
      </c>
      <c r="D2758">
        <v>68</v>
      </c>
      <c r="E2758">
        <v>0</v>
      </c>
      <c r="F2758">
        <v>0</v>
      </c>
      <c r="G2758">
        <v>29.6</v>
      </c>
      <c r="H2758">
        <v>0.70899999999999996</v>
      </c>
      <c r="I2758">
        <v>34</v>
      </c>
      <c r="J2758">
        <v>0</v>
      </c>
      <c r="K2758" t="str">
        <f t="shared" si="43"/>
        <v>NO-DIABETES</v>
      </c>
    </row>
    <row r="2759" spans="1:11" x14ac:dyDescent="0.35">
      <c r="A2759">
        <v>2758</v>
      </c>
      <c r="B2759">
        <v>4</v>
      </c>
      <c r="C2759">
        <v>110</v>
      </c>
      <c r="D2759">
        <v>66</v>
      </c>
      <c r="E2759">
        <v>0</v>
      </c>
      <c r="F2759">
        <v>0</v>
      </c>
      <c r="G2759">
        <v>31.9</v>
      </c>
      <c r="H2759">
        <v>0.47099999999999997</v>
      </c>
      <c r="I2759">
        <v>29</v>
      </c>
      <c r="J2759">
        <v>0</v>
      </c>
      <c r="K2759" t="str">
        <f t="shared" si="43"/>
        <v>NO-DIABETES</v>
      </c>
    </row>
    <row r="2760" spans="1:11" x14ac:dyDescent="0.35">
      <c r="A2760">
        <v>2759</v>
      </c>
      <c r="B2760">
        <v>3</v>
      </c>
      <c r="C2760">
        <v>111</v>
      </c>
      <c r="D2760">
        <v>90</v>
      </c>
      <c r="E2760">
        <v>12</v>
      </c>
      <c r="F2760">
        <v>78</v>
      </c>
      <c r="G2760">
        <v>28.4</v>
      </c>
      <c r="H2760">
        <v>0.495</v>
      </c>
      <c r="I2760">
        <v>29</v>
      </c>
      <c r="J2760">
        <v>0</v>
      </c>
      <c r="K2760" t="str">
        <f t="shared" si="43"/>
        <v>NO-DIABETES</v>
      </c>
    </row>
    <row r="2761" spans="1:11" x14ac:dyDescent="0.35">
      <c r="A2761">
        <v>2760</v>
      </c>
      <c r="B2761">
        <v>6</v>
      </c>
      <c r="C2761">
        <v>102</v>
      </c>
      <c r="D2761">
        <v>82</v>
      </c>
      <c r="E2761">
        <v>0</v>
      </c>
      <c r="F2761">
        <v>0</v>
      </c>
      <c r="G2761">
        <v>30.8</v>
      </c>
      <c r="H2761">
        <v>0.18</v>
      </c>
      <c r="I2761">
        <v>36</v>
      </c>
      <c r="J2761">
        <v>1</v>
      </c>
      <c r="K2761" t="str">
        <f t="shared" si="43"/>
        <v>NO-DIABETES</v>
      </c>
    </row>
    <row r="2762" spans="1:11" x14ac:dyDescent="0.35">
      <c r="A2762">
        <v>2761</v>
      </c>
      <c r="B2762">
        <v>6</v>
      </c>
      <c r="C2762">
        <v>134</v>
      </c>
      <c r="D2762">
        <v>70</v>
      </c>
      <c r="E2762">
        <v>23</v>
      </c>
      <c r="F2762">
        <v>130</v>
      </c>
      <c r="G2762">
        <v>35.4</v>
      </c>
      <c r="H2762">
        <v>0.54200000000000004</v>
      </c>
      <c r="I2762">
        <v>29</v>
      </c>
      <c r="J2762">
        <v>1</v>
      </c>
      <c r="K2762" t="str">
        <f t="shared" si="43"/>
        <v>NO-DIABETES</v>
      </c>
    </row>
    <row r="2763" spans="1:11" x14ac:dyDescent="0.35">
      <c r="A2763">
        <v>2762</v>
      </c>
      <c r="B2763">
        <v>2</v>
      </c>
      <c r="C2763">
        <v>87</v>
      </c>
      <c r="D2763">
        <v>0</v>
      </c>
      <c r="E2763">
        <v>23</v>
      </c>
      <c r="F2763">
        <v>0</v>
      </c>
      <c r="G2763">
        <v>28.9</v>
      </c>
      <c r="H2763">
        <v>0.77300000000000002</v>
      </c>
      <c r="I2763">
        <v>25</v>
      </c>
      <c r="J2763">
        <v>0</v>
      </c>
      <c r="K2763" t="str">
        <f t="shared" si="43"/>
        <v>NO-DIABETES</v>
      </c>
    </row>
    <row r="2764" spans="1:11" x14ac:dyDescent="0.35">
      <c r="A2764">
        <v>2763</v>
      </c>
      <c r="B2764">
        <v>1</v>
      </c>
      <c r="C2764">
        <v>79</v>
      </c>
      <c r="D2764">
        <v>60</v>
      </c>
      <c r="E2764">
        <v>42</v>
      </c>
      <c r="F2764">
        <v>48</v>
      </c>
      <c r="G2764">
        <v>43.5</v>
      </c>
      <c r="H2764">
        <v>0.67800000000000005</v>
      </c>
      <c r="I2764">
        <v>23</v>
      </c>
      <c r="J2764">
        <v>0</v>
      </c>
      <c r="K2764" t="str">
        <f t="shared" si="43"/>
        <v>NO-DIABETES</v>
      </c>
    </row>
    <row r="2765" spans="1:11" x14ac:dyDescent="0.35">
      <c r="A2765">
        <v>2764</v>
      </c>
      <c r="B2765">
        <v>2</v>
      </c>
      <c r="C2765">
        <v>75</v>
      </c>
      <c r="D2765">
        <v>64</v>
      </c>
      <c r="E2765">
        <v>24</v>
      </c>
      <c r="F2765">
        <v>55</v>
      </c>
      <c r="G2765">
        <v>29.7</v>
      </c>
      <c r="H2765">
        <v>0.37</v>
      </c>
      <c r="I2765">
        <v>33</v>
      </c>
      <c r="J2765">
        <v>0</v>
      </c>
      <c r="K2765" t="str">
        <f t="shared" si="43"/>
        <v>NO-DIABETES</v>
      </c>
    </row>
    <row r="2766" spans="1:11" x14ac:dyDescent="0.35">
      <c r="A2766">
        <v>2765</v>
      </c>
      <c r="B2766">
        <v>8</v>
      </c>
      <c r="C2766">
        <v>179</v>
      </c>
      <c r="D2766">
        <v>72</v>
      </c>
      <c r="E2766">
        <v>42</v>
      </c>
      <c r="F2766">
        <v>130</v>
      </c>
      <c r="G2766">
        <v>32.700000000000003</v>
      </c>
      <c r="H2766">
        <v>0.71899999999999997</v>
      </c>
      <c r="I2766">
        <v>36</v>
      </c>
      <c r="J2766">
        <v>1</v>
      </c>
      <c r="K2766" t="str">
        <f t="shared" si="43"/>
        <v xml:space="preserve"> PREDIABETES</v>
      </c>
    </row>
    <row r="2767" spans="1:11" x14ac:dyDescent="0.35">
      <c r="A2767">
        <v>2766</v>
      </c>
      <c r="B2767">
        <v>6</v>
      </c>
      <c r="C2767">
        <v>85</v>
      </c>
      <c r="D2767">
        <v>78</v>
      </c>
      <c r="E2767">
        <v>0</v>
      </c>
      <c r="F2767">
        <v>0</v>
      </c>
      <c r="G2767">
        <v>31.2</v>
      </c>
      <c r="H2767">
        <v>0.38200000000000001</v>
      </c>
      <c r="I2767">
        <v>42</v>
      </c>
      <c r="J2767">
        <v>0</v>
      </c>
      <c r="K2767" t="str">
        <f t="shared" si="43"/>
        <v>NO-DIABETES</v>
      </c>
    </row>
    <row r="2768" spans="1:11" x14ac:dyDescent="0.35">
      <c r="A2768">
        <v>2767</v>
      </c>
      <c r="B2768">
        <v>0</v>
      </c>
      <c r="C2768">
        <v>129</v>
      </c>
      <c r="D2768">
        <v>110</v>
      </c>
      <c r="E2768">
        <v>46</v>
      </c>
      <c r="F2768">
        <v>130</v>
      </c>
      <c r="G2768">
        <v>67.099999999999994</v>
      </c>
      <c r="H2768">
        <v>0.31900000000000001</v>
      </c>
      <c r="I2768">
        <v>26</v>
      </c>
      <c r="J2768">
        <v>1</v>
      </c>
      <c r="K2768" t="str">
        <f t="shared" si="43"/>
        <v>NO-DIABETES</v>
      </c>
    </row>
    <row r="2769" spans="1:11" x14ac:dyDescent="0.35">
      <c r="A2769">
        <v>2768</v>
      </c>
      <c r="B2769">
        <v>2</v>
      </c>
      <c r="C2769">
        <v>81</v>
      </c>
      <c r="D2769">
        <v>72</v>
      </c>
      <c r="E2769">
        <v>15</v>
      </c>
      <c r="F2769">
        <v>76</v>
      </c>
      <c r="G2769">
        <v>30.1</v>
      </c>
      <c r="H2769">
        <v>0.54700000000000004</v>
      </c>
      <c r="I2769">
        <v>25</v>
      </c>
      <c r="J2769">
        <v>0</v>
      </c>
      <c r="K2769" t="str">
        <f t="shared" si="43"/>
        <v>NO-DIABETES</v>
      </c>
    </row>
  </sheetData>
  <autoFilter ref="F1:F2769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769"/>
  <sheetViews>
    <sheetView workbookViewId="0">
      <pane ySplit="1" topLeftCell="A2" activePane="bottomLeft" state="frozen"/>
      <selection pane="bottomLeft" activeCell="H11" sqref="H11"/>
    </sheetView>
  </sheetViews>
  <sheetFormatPr defaultRowHeight="14.5" x14ac:dyDescent="0.35"/>
  <cols>
    <col min="1" max="1" width="4.81640625" bestFit="1" customWidth="1"/>
    <col min="2" max="2" width="12.81640625" style="1" customWidth="1"/>
    <col min="3" max="3" width="9.36328125" style="1" customWidth="1"/>
    <col min="4" max="4" width="14.90625" style="1" customWidth="1"/>
    <col min="5" max="5" width="14.36328125" style="1" customWidth="1"/>
    <col min="6" max="6" width="8.7265625" style="1"/>
    <col min="7" max="7" width="6.1796875" style="2" customWidth="1"/>
    <col min="8" max="8" width="24.7265625" style="21" customWidth="1"/>
    <col min="9" max="9" width="5.90625" style="1" customWidth="1"/>
    <col min="10" max="10" width="10.54296875" style="1" customWidth="1"/>
  </cols>
  <sheetData>
    <row r="1" spans="1:10" x14ac:dyDescent="0.35">
      <c r="A1" s="7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8" t="s">
        <v>6</v>
      </c>
      <c r="H1" s="17" t="s">
        <v>7</v>
      </c>
      <c r="I1" s="22" t="s">
        <v>8</v>
      </c>
      <c r="J1" s="23" t="s">
        <v>9</v>
      </c>
    </row>
    <row r="2" spans="1:10" x14ac:dyDescent="0.35">
      <c r="A2" s="9">
        <v>1</v>
      </c>
      <c r="B2" s="10">
        <v>6</v>
      </c>
      <c r="C2" s="10">
        <v>148</v>
      </c>
      <c r="D2" s="10">
        <v>72</v>
      </c>
      <c r="E2" s="10">
        <v>35</v>
      </c>
      <c r="F2" s="10">
        <v>80</v>
      </c>
      <c r="G2" s="11">
        <v>33.6</v>
      </c>
      <c r="H2" s="18">
        <v>0.627</v>
      </c>
      <c r="I2" s="10">
        <v>50</v>
      </c>
      <c r="J2" s="24">
        <v>1</v>
      </c>
    </row>
    <row r="3" spans="1:10" x14ac:dyDescent="0.35">
      <c r="A3" s="13">
        <v>2</v>
      </c>
      <c r="B3" s="14">
        <v>1</v>
      </c>
      <c r="C3" s="14">
        <v>85</v>
      </c>
      <c r="D3" s="14">
        <v>66</v>
      </c>
      <c r="E3" s="14">
        <v>29</v>
      </c>
      <c r="F3" s="14">
        <v>80</v>
      </c>
      <c r="G3" s="15">
        <v>26.6</v>
      </c>
      <c r="H3" s="19">
        <v>0.35099999999999998</v>
      </c>
      <c r="I3" s="14">
        <v>31</v>
      </c>
      <c r="J3" s="25">
        <v>0</v>
      </c>
    </row>
    <row r="4" spans="1:10" x14ac:dyDescent="0.35">
      <c r="A4" s="9">
        <v>3</v>
      </c>
      <c r="B4" s="10">
        <v>8</v>
      </c>
      <c r="C4" s="10">
        <v>183</v>
      </c>
      <c r="D4" s="10">
        <v>64</v>
      </c>
      <c r="E4" s="10">
        <v>21</v>
      </c>
      <c r="F4" s="10">
        <v>80</v>
      </c>
      <c r="G4" s="11">
        <v>23.3</v>
      </c>
      <c r="H4" s="18">
        <v>0.67200000000000004</v>
      </c>
      <c r="I4" s="10">
        <v>32</v>
      </c>
      <c r="J4" s="24">
        <v>1</v>
      </c>
    </row>
    <row r="5" spans="1:10" x14ac:dyDescent="0.35">
      <c r="A5" s="13">
        <v>4</v>
      </c>
      <c r="B5" s="14">
        <v>1</v>
      </c>
      <c r="C5" s="14">
        <v>89</v>
      </c>
      <c r="D5" s="14">
        <v>66</v>
      </c>
      <c r="E5" s="14">
        <v>23</v>
      </c>
      <c r="F5" s="14">
        <v>94</v>
      </c>
      <c r="G5" s="15">
        <v>28.1</v>
      </c>
      <c r="H5" s="19">
        <v>0.16700000000000001</v>
      </c>
      <c r="I5" s="14">
        <v>21</v>
      </c>
      <c r="J5" s="25">
        <v>0</v>
      </c>
    </row>
    <row r="6" spans="1:10" x14ac:dyDescent="0.35">
      <c r="A6" s="9">
        <v>5</v>
      </c>
      <c r="B6" s="10">
        <v>4</v>
      </c>
      <c r="C6" s="10">
        <v>137</v>
      </c>
      <c r="D6" s="10">
        <v>40</v>
      </c>
      <c r="E6" s="10">
        <v>35</v>
      </c>
      <c r="F6" s="10">
        <v>168</v>
      </c>
      <c r="G6" s="11">
        <v>43.1</v>
      </c>
      <c r="H6" s="18">
        <v>2.2879999999999998</v>
      </c>
      <c r="I6" s="10">
        <v>33</v>
      </c>
      <c r="J6" s="24">
        <v>1</v>
      </c>
    </row>
    <row r="7" spans="1:10" x14ac:dyDescent="0.35">
      <c r="A7" s="13">
        <v>6</v>
      </c>
      <c r="B7" s="14">
        <v>5</v>
      </c>
      <c r="C7" s="14">
        <v>116</v>
      </c>
      <c r="D7" s="14">
        <v>74</v>
      </c>
      <c r="E7" s="14">
        <v>21</v>
      </c>
      <c r="F7" s="14">
        <v>80</v>
      </c>
      <c r="G7" s="15">
        <v>25.6</v>
      </c>
      <c r="H7" s="19">
        <v>0.20100000000000001</v>
      </c>
      <c r="I7" s="14">
        <v>30</v>
      </c>
      <c r="J7" s="25">
        <v>0</v>
      </c>
    </row>
    <row r="8" spans="1:10" x14ac:dyDescent="0.35">
      <c r="A8" s="9">
        <v>7</v>
      </c>
      <c r="B8" s="10">
        <v>3</v>
      </c>
      <c r="C8" s="10">
        <v>78</v>
      </c>
      <c r="D8" s="10">
        <v>50</v>
      </c>
      <c r="E8" s="10">
        <v>32</v>
      </c>
      <c r="F8" s="10">
        <v>88</v>
      </c>
      <c r="G8" s="11">
        <v>31</v>
      </c>
      <c r="H8" s="18">
        <v>0.248</v>
      </c>
      <c r="I8" s="10">
        <v>26</v>
      </c>
      <c r="J8" s="24">
        <v>1</v>
      </c>
    </row>
    <row r="9" spans="1:10" x14ac:dyDescent="0.35">
      <c r="A9" s="13">
        <v>8</v>
      </c>
      <c r="B9" s="14">
        <v>14</v>
      </c>
      <c r="C9" s="14">
        <v>115</v>
      </c>
      <c r="D9" s="14">
        <v>69</v>
      </c>
      <c r="E9" s="14">
        <v>21</v>
      </c>
      <c r="F9" s="14">
        <v>80</v>
      </c>
      <c r="G9" s="15">
        <v>35.299999999999997</v>
      </c>
      <c r="H9" s="19">
        <v>0.13400000000000001</v>
      </c>
      <c r="I9" s="14">
        <v>29</v>
      </c>
      <c r="J9" s="25">
        <v>0</v>
      </c>
    </row>
    <row r="10" spans="1:10" x14ac:dyDescent="0.35">
      <c r="A10" s="9">
        <v>9</v>
      </c>
      <c r="B10" s="10">
        <v>2</v>
      </c>
      <c r="C10" s="10">
        <v>197</v>
      </c>
      <c r="D10" s="10">
        <v>70</v>
      </c>
      <c r="E10" s="10">
        <v>45</v>
      </c>
      <c r="F10" s="10">
        <v>543</v>
      </c>
      <c r="G10" s="11">
        <v>30.5</v>
      </c>
      <c r="H10" s="18">
        <v>0.158</v>
      </c>
      <c r="I10" s="10">
        <v>53</v>
      </c>
      <c r="J10" s="24">
        <v>1</v>
      </c>
    </row>
    <row r="11" spans="1:10" x14ac:dyDescent="0.35">
      <c r="A11" s="13">
        <v>10</v>
      </c>
      <c r="B11" s="14">
        <v>8</v>
      </c>
      <c r="C11" s="14">
        <v>125</v>
      </c>
      <c r="D11" s="14">
        <v>96</v>
      </c>
      <c r="E11" s="14">
        <v>21</v>
      </c>
      <c r="F11" s="14">
        <v>80</v>
      </c>
      <c r="G11" s="15">
        <v>32.14</v>
      </c>
      <c r="H11" s="19">
        <v>0.23200000000000001</v>
      </c>
      <c r="I11" s="14">
        <v>54</v>
      </c>
      <c r="J11" s="25">
        <v>1</v>
      </c>
    </row>
    <row r="12" spans="1:10" x14ac:dyDescent="0.35">
      <c r="A12" s="9">
        <v>11</v>
      </c>
      <c r="B12" s="10">
        <v>4</v>
      </c>
      <c r="C12" s="10">
        <v>110</v>
      </c>
      <c r="D12" s="10">
        <v>92</v>
      </c>
      <c r="E12" s="10">
        <v>21</v>
      </c>
      <c r="F12" s="10">
        <v>80</v>
      </c>
      <c r="G12" s="11">
        <v>37.6</v>
      </c>
      <c r="H12" s="18">
        <v>0.191</v>
      </c>
      <c r="I12" s="10">
        <v>30</v>
      </c>
      <c r="J12" s="24">
        <v>0</v>
      </c>
    </row>
    <row r="13" spans="1:10" x14ac:dyDescent="0.35">
      <c r="A13" s="13">
        <v>12</v>
      </c>
      <c r="B13" s="14">
        <v>14</v>
      </c>
      <c r="C13" s="14">
        <v>168</v>
      </c>
      <c r="D13" s="14">
        <v>74</v>
      </c>
      <c r="E13" s="14">
        <v>21</v>
      </c>
      <c r="F13" s="14">
        <v>80</v>
      </c>
      <c r="G13" s="15">
        <v>38</v>
      </c>
      <c r="H13" s="19">
        <v>0.53700000000000003</v>
      </c>
      <c r="I13" s="14">
        <v>34</v>
      </c>
      <c r="J13" s="25">
        <v>1</v>
      </c>
    </row>
    <row r="14" spans="1:10" x14ac:dyDescent="0.35">
      <c r="A14" s="9">
        <v>13</v>
      </c>
      <c r="B14" s="10">
        <v>14</v>
      </c>
      <c r="C14" s="10">
        <v>139</v>
      </c>
      <c r="D14" s="10">
        <v>80</v>
      </c>
      <c r="E14" s="10">
        <v>21</v>
      </c>
      <c r="F14" s="10">
        <v>80</v>
      </c>
      <c r="G14" s="11">
        <v>27.1</v>
      </c>
      <c r="H14" s="18">
        <v>1.4410000000000001</v>
      </c>
      <c r="I14" s="10">
        <v>57</v>
      </c>
      <c r="J14" s="24">
        <v>0</v>
      </c>
    </row>
    <row r="15" spans="1:10" x14ac:dyDescent="0.35">
      <c r="A15" s="13">
        <v>14</v>
      </c>
      <c r="B15" s="14">
        <v>1</v>
      </c>
      <c r="C15" s="14">
        <v>189</v>
      </c>
      <c r="D15" s="14">
        <v>60</v>
      </c>
      <c r="E15" s="14">
        <v>23</v>
      </c>
      <c r="F15" s="14">
        <v>846</v>
      </c>
      <c r="G15" s="15">
        <v>30.1</v>
      </c>
      <c r="H15" s="19">
        <v>0.39800000000000002</v>
      </c>
      <c r="I15" s="14">
        <v>59</v>
      </c>
      <c r="J15" s="25">
        <v>1</v>
      </c>
    </row>
    <row r="16" spans="1:10" x14ac:dyDescent="0.35">
      <c r="A16" s="9">
        <v>15</v>
      </c>
      <c r="B16" s="10">
        <v>5</v>
      </c>
      <c r="C16" s="10">
        <v>166</v>
      </c>
      <c r="D16" s="10">
        <v>72</v>
      </c>
      <c r="E16" s="10">
        <v>19</v>
      </c>
      <c r="F16" s="10">
        <v>175</v>
      </c>
      <c r="G16" s="11">
        <v>25.8</v>
      </c>
      <c r="H16" s="18">
        <v>0.58699999999999997</v>
      </c>
      <c r="I16" s="10">
        <v>51</v>
      </c>
      <c r="J16" s="24">
        <v>1</v>
      </c>
    </row>
    <row r="17" spans="1:10" x14ac:dyDescent="0.35">
      <c r="A17" s="13">
        <v>16</v>
      </c>
      <c r="B17" s="14">
        <v>7</v>
      </c>
      <c r="C17" s="14">
        <v>100</v>
      </c>
      <c r="D17" s="14">
        <v>69</v>
      </c>
      <c r="E17" s="14">
        <v>21</v>
      </c>
      <c r="F17" s="14">
        <v>80</v>
      </c>
      <c r="G17" s="15">
        <v>30</v>
      </c>
      <c r="H17" s="19">
        <v>0.48399999999999999</v>
      </c>
      <c r="I17" s="14">
        <v>32</v>
      </c>
      <c r="J17" s="25">
        <v>1</v>
      </c>
    </row>
    <row r="18" spans="1:10" x14ac:dyDescent="0.35">
      <c r="A18" s="9">
        <v>17</v>
      </c>
      <c r="B18" s="10">
        <v>4</v>
      </c>
      <c r="C18" s="10">
        <v>118</v>
      </c>
      <c r="D18" s="10">
        <v>84</v>
      </c>
      <c r="E18" s="10">
        <v>47</v>
      </c>
      <c r="F18" s="10">
        <v>230</v>
      </c>
      <c r="G18" s="11">
        <v>45.8</v>
      </c>
      <c r="H18" s="18">
        <v>0.55100000000000005</v>
      </c>
      <c r="I18" s="10">
        <v>31</v>
      </c>
      <c r="J18" s="24">
        <v>1</v>
      </c>
    </row>
    <row r="19" spans="1:10" x14ac:dyDescent="0.35">
      <c r="A19" s="13">
        <v>18</v>
      </c>
      <c r="B19" s="14">
        <v>7</v>
      </c>
      <c r="C19" s="14">
        <v>107</v>
      </c>
      <c r="D19" s="14">
        <v>74</v>
      </c>
      <c r="E19" s="14">
        <v>21</v>
      </c>
      <c r="F19" s="14">
        <v>80</v>
      </c>
      <c r="G19" s="15">
        <v>29.6</v>
      </c>
      <c r="H19" s="19">
        <v>0.254</v>
      </c>
      <c r="I19" s="14">
        <v>31</v>
      </c>
      <c r="J19" s="25">
        <v>1</v>
      </c>
    </row>
    <row r="20" spans="1:10" x14ac:dyDescent="0.35">
      <c r="A20" s="9">
        <v>19</v>
      </c>
      <c r="B20" s="10">
        <v>1</v>
      </c>
      <c r="C20" s="10">
        <v>103</v>
      </c>
      <c r="D20" s="10">
        <v>30</v>
      </c>
      <c r="E20" s="10">
        <v>38</v>
      </c>
      <c r="F20" s="10">
        <v>83</v>
      </c>
      <c r="G20" s="11">
        <v>43.3</v>
      </c>
      <c r="H20" s="18">
        <v>0.183</v>
      </c>
      <c r="I20" s="10">
        <v>33</v>
      </c>
      <c r="J20" s="24">
        <v>0</v>
      </c>
    </row>
    <row r="21" spans="1:10" x14ac:dyDescent="0.35">
      <c r="A21" s="13">
        <v>20</v>
      </c>
      <c r="B21" s="14">
        <v>1</v>
      </c>
      <c r="C21" s="14">
        <v>115</v>
      </c>
      <c r="D21" s="14">
        <v>70</v>
      </c>
      <c r="E21" s="14">
        <v>30</v>
      </c>
      <c r="F21" s="14">
        <v>96</v>
      </c>
      <c r="G21" s="15">
        <v>34.6</v>
      </c>
      <c r="H21" s="19">
        <v>0.52900000000000003</v>
      </c>
      <c r="I21" s="14">
        <v>32</v>
      </c>
      <c r="J21" s="25">
        <v>1</v>
      </c>
    </row>
    <row r="22" spans="1:10" x14ac:dyDescent="0.35">
      <c r="A22" s="9">
        <v>21</v>
      </c>
      <c r="B22" s="10">
        <v>3</v>
      </c>
      <c r="C22" s="10">
        <v>126</v>
      </c>
      <c r="D22" s="10">
        <v>88</v>
      </c>
      <c r="E22" s="10">
        <v>41</v>
      </c>
      <c r="F22" s="10">
        <v>235</v>
      </c>
      <c r="G22" s="11">
        <v>39.299999999999997</v>
      </c>
      <c r="H22" s="18">
        <v>0.70399999999999996</v>
      </c>
      <c r="I22" s="10">
        <v>27</v>
      </c>
      <c r="J22" s="24">
        <v>0</v>
      </c>
    </row>
    <row r="23" spans="1:10" x14ac:dyDescent="0.35">
      <c r="A23" s="13">
        <v>22</v>
      </c>
      <c r="B23" s="14">
        <v>8</v>
      </c>
      <c r="C23" s="14">
        <v>99</v>
      </c>
      <c r="D23" s="14">
        <v>84</v>
      </c>
      <c r="E23" s="14">
        <v>21</v>
      </c>
      <c r="F23" s="14">
        <v>80</v>
      </c>
      <c r="G23" s="15">
        <v>35.4</v>
      </c>
      <c r="H23" s="19">
        <v>0.38800000000000001</v>
      </c>
      <c r="I23" s="14">
        <v>50</v>
      </c>
      <c r="J23" s="25">
        <v>0</v>
      </c>
    </row>
    <row r="24" spans="1:10" x14ac:dyDescent="0.35">
      <c r="A24" s="9">
        <v>23</v>
      </c>
      <c r="B24" s="10">
        <v>7</v>
      </c>
      <c r="C24" s="10">
        <v>196</v>
      </c>
      <c r="D24" s="10">
        <v>90</v>
      </c>
      <c r="E24" s="10">
        <v>21</v>
      </c>
      <c r="F24" s="10">
        <v>80</v>
      </c>
      <c r="G24" s="11">
        <v>39.799999999999997</v>
      </c>
      <c r="H24" s="18">
        <v>0.45100000000000001</v>
      </c>
      <c r="I24" s="10">
        <v>41</v>
      </c>
      <c r="J24" s="24">
        <v>1</v>
      </c>
    </row>
    <row r="25" spans="1:10" x14ac:dyDescent="0.35">
      <c r="A25" s="13">
        <v>24</v>
      </c>
      <c r="B25" s="14">
        <v>9</v>
      </c>
      <c r="C25" s="14">
        <v>119</v>
      </c>
      <c r="D25" s="14">
        <v>80</v>
      </c>
      <c r="E25" s="14">
        <v>35</v>
      </c>
      <c r="F25" s="14">
        <v>80</v>
      </c>
      <c r="G25" s="15">
        <v>29</v>
      </c>
      <c r="H25" s="19">
        <v>0.26300000000000001</v>
      </c>
      <c r="I25" s="14">
        <v>29</v>
      </c>
      <c r="J25" s="25">
        <v>1</v>
      </c>
    </row>
    <row r="26" spans="1:10" x14ac:dyDescent="0.35">
      <c r="A26" s="9">
        <v>25</v>
      </c>
      <c r="B26" s="10">
        <v>11</v>
      </c>
      <c r="C26" s="10">
        <v>143</v>
      </c>
      <c r="D26" s="10">
        <v>94</v>
      </c>
      <c r="E26" s="10">
        <v>33</v>
      </c>
      <c r="F26" s="10">
        <v>146</v>
      </c>
      <c r="G26" s="11">
        <v>36.6</v>
      </c>
      <c r="H26" s="18">
        <v>0.254</v>
      </c>
      <c r="I26" s="10">
        <v>51</v>
      </c>
      <c r="J26" s="24">
        <v>1</v>
      </c>
    </row>
    <row r="27" spans="1:10" x14ac:dyDescent="0.35">
      <c r="A27" s="13">
        <v>26</v>
      </c>
      <c r="B27" s="14">
        <v>14</v>
      </c>
      <c r="C27" s="14">
        <v>125</v>
      </c>
      <c r="D27" s="14">
        <v>70</v>
      </c>
      <c r="E27" s="14">
        <v>26</v>
      </c>
      <c r="F27" s="14">
        <v>115</v>
      </c>
      <c r="G27" s="15">
        <v>31.1</v>
      </c>
      <c r="H27" s="19">
        <v>0.20499999999999999</v>
      </c>
      <c r="I27" s="14">
        <v>41</v>
      </c>
      <c r="J27" s="25">
        <v>1</v>
      </c>
    </row>
    <row r="28" spans="1:10" x14ac:dyDescent="0.35">
      <c r="A28" s="9">
        <v>27</v>
      </c>
      <c r="B28" s="10">
        <v>7</v>
      </c>
      <c r="C28" s="10">
        <v>147</v>
      </c>
      <c r="D28" s="10">
        <v>76</v>
      </c>
      <c r="E28" s="10">
        <v>21</v>
      </c>
      <c r="F28" s="10">
        <v>80</v>
      </c>
      <c r="G28" s="11">
        <v>39.4</v>
      </c>
      <c r="H28" s="18">
        <v>0.25700000000000001</v>
      </c>
      <c r="I28" s="10">
        <v>43</v>
      </c>
      <c r="J28" s="24">
        <v>1</v>
      </c>
    </row>
    <row r="29" spans="1:10" x14ac:dyDescent="0.35">
      <c r="A29" s="13">
        <v>28</v>
      </c>
      <c r="B29" s="14">
        <v>1</v>
      </c>
      <c r="C29" s="14">
        <v>97</v>
      </c>
      <c r="D29" s="14">
        <v>66</v>
      </c>
      <c r="E29" s="14">
        <v>15</v>
      </c>
      <c r="F29" s="14">
        <v>140</v>
      </c>
      <c r="G29" s="15">
        <v>23.2</v>
      </c>
      <c r="H29" s="19">
        <v>0.48699999999999999</v>
      </c>
      <c r="I29" s="14">
        <v>22</v>
      </c>
      <c r="J29" s="25">
        <v>0</v>
      </c>
    </row>
    <row r="30" spans="1:10" x14ac:dyDescent="0.35">
      <c r="A30" s="9">
        <v>29</v>
      </c>
      <c r="B30" s="10">
        <v>13</v>
      </c>
      <c r="C30" s="10">
        <v>145</v>
      </c>
      <c r="D30" s="10">
        <v>82</v>
      </c>
      <c r="E30" s="10">
        <v>19</v>
      </c>
      <c r="F30" s="10">
        <v>110</v>
      </c>
      <c r="G30" s="11">
        <v>22.2</v>
      </c>
      <c r="H30" s="18">
        <v>0.245</v>
      </c>
      <c r="I30" s="10">
        <v>57</v>
      </c>
      <c r="J30" s="24">
        <v>0</v>
      </c>
    </row>
    <row r="31" spans="1:10" x14ac:dyDescent="0.35">
      <c r="A31" s="13">
        <v>30</v>
      </c>
      <c r="B31" s="14">
        <v>5</v>
      </c>
      <c r="C31" s="14">
        <v>117</v>
      </c>
      <c r="D31" s="14">
        <v>92</v>
      </c>
      <c r="E31" s="14">
        <v>21</v>
      </c>
      <c r="F31" s="14">
        <v>80</v>
      </c>
      <c r="G31" s="15">
        <v>34.1</v>
      </c>
      <c r="H31" s="19">
        <v>0.33700000000000002</v>
      </c>
      <c r="I31" s="14">
        <v>38</v>
      </c>
      <c r="J31" s="25">
        <v>0</v>
      </c>
    </row>
    <row r="32" spans="1:10" x14ac:dyDescent="0.35">
      <c r="A32" s="9">
        <v>31</v>
      </c>
      <c r="B32" s="10">
        <v>5</v>
      </c>
      <c r="C32" s="10">
        <v>109</v>
      </c>
      <c r="D32" s="10">
        <v>75</v>
      </c>
      <c r="E32" s="10">
        <v>26</v>
      </c>
      <c r="F32" s="10">
        <v>80</v>
      </c>
      <c r="G32" s="11">
        <v>36</v>
      </c>
      <c r="H32" s="18">
        <v>0.54600000000000004</v>
      </c>
      <c r="I32" s="10">
        <v>60</v>
      </c>
      <c r="J32" s="24">
        <v>0</v>
      </c>
    </row>
    <row r="33" spans="1:10" x14ac:dyDescent="0.35">
      <c r="A33" s="13">
        <v>32</v>
      </c>
      <c r="B33" s="14">
        <v>3</v>
      </c>
      <c r="C33" s="14">
        <v>158</v>
      </c>
      <c r="D33" s="14">
        <v>76</v>
      </c>
      <c r="E33" s="14">
        <v>36</v>
      </c>
      <c r="F33" s="14">
        <v>245</v>
      </c>
      <c r="G33" s="15">
        <v>31.6</v>
      </c>
      <c r="H33" s="19">
        <v>0.85099999999999998</v>
      </c>
      <c r="I33" s="14">
        <v>28</v>
      </c>
      <c r="J33" s="25">
        <v>1</v>
      </c>
    </row>
    <row r="34" spans="1:10" x14ac:dyDescent="0.35">
      <c r="A34" s="9">
        <v>33</v>
      </c>
      <c r="B34" s="10">
        <v>3</v>
      </c>
      <c r="C34" s="10">
        <v>88</v>
      </c>
      <c r="D34" s="10">
        <v>58</v>
      </c>
      <c r="E34" s="10">
        <v>11</v>
      </c>
      <c r="F34" s="10">
        <v>54</v>
      </c>
      <c r="G34" s="11">
        <v>24.8</v>
      </c>
      <c r="H34" s="18">
        <v>0.26700000000000002</v>
      </c>
      <c r="I34" s="10">
        <v>22</v>
      </c>
      <c r="J34" s="24">
        <v>0</v>
      </c>
    </row>
    <row r="35" spans="1:10" x14ac:dyDescent="0.35">
      <c r="A35" s="13">
        <v>34</v>
      </c>
      <c r="B35" s="14">
        <v>6</v>
      </c>
      <c r="C35" s="14">
        <v>92</v>
      </c>
      <c r="D35" s="14">
        <v>92</v>
      </c>
      <c r="E35" s="14">
        <v>21</v>
      </c>
      <c r="F35" s="14">
        <v>80</v>
      </c>
      <c r="G35" s="15">
        <v>19.899999999999999</v>
      </c>
      <c r="H35" s="19">
        <v>0.188</v>
      </c>
      <c r="I35" s="14">
        <v>28</v>
      </c>
      <c r="J35" s="25">
        <v>0</v>
      </c>
    </row>
    <row r="36" spans="1:10" x14ac:dyDescent="0.35">
      <c r="A36" s="9">
        <v>35</v>
      </c>
      <c r="B36" s="10">
        <v>14</v>
      </c>
      <c r="C36" s="10">
        <v>122</v>
      </c>
      <c r="D36" s="10">
        <v>78</v>
      </c>
      <c r="E36" s="10">
        <v>31</v>
      </c>
      <c r="F36" s="10">
        <v>80</v>
      </c>
      <c r="G36" s="11">
        <v>27.6</v>
      </c>
      <c r="H36" s="18">
        <v>0.51200000000000001</v>
      </c>
      <c r="I36" s="10">
        <v>45</v>
      </c>
      <c r="J36" s="24">
        <v>0</v>
      </c>
    </row>
    <row r="37" spans="1:10" x14ac:dyDescent="0.35">
      <c r="A37" s="13">
        <v>36</v>
      </c>
      <c r="B37" s="14">
        <v>4</v>
      </c>
      <c r="C37" s="14">
        <v>103</v>
      </c>
      <c r="D37" s="14">
        <v>60</v>
      </c>
      <c r="E37" s="14">
        <v>33</v>
      </c>
      <c r="F37" s="14">
        <v>192</v>
      </c>
      <c r="G37" s="15">
        <v>24</v>
      </c>
      <c r="H37" s="19">
        <v>0.96599999999999997</v>
      </c>
      <c r="I37" s="14">
        <v>33</v>
      </c>
      <c r="J37" s="25">
        <v>0</v>
      </c>
    </row>
    <row r="38" spans="1:10" x14ac:dyDescent="0.35">
      <c r="A38" s="9">
        <v>37</v>
      </c>
      <c r="B38" s="10">
        <v>11</v>
      </c>
      <c r="C38" s="10">
        <v>138</v>
      </c>
      <c r="D38" s="10">
        <v>76</v>
      </c>
      <c r="E38" s="10">
        <v>21</v>
      </c>
      <c r="F38" s="10">
        <v>80</v>
      </c>
      <c r="G38" s="11">
        <v>33.200000000000003</v>
      </c>
      <c r="H38" s="18">
        <v>0.42</v>
      </c>
      <c r="I38" s="10">
        <v>35</v>
      </c>
      <c r="J38" s="24">
        <v>0</v>
      </c>
    </row>
    <row r="39" spans="1:10" x14ac:dyDescent="0.35">
      <c r="A39" s="13">
        <v>38</v>
      </c>
      <c r="B39" s="14">
        <v>9</v>
      </c>
      <c r="C39" s="14">
        <v>102</v>
      </c>
      <c r="D39" s="14">
        <v>76</v>
      </c>
      <c r="E39" s="14">
        <v>37</v>
      </c>
      <c r="F39" s="14">
        <v>80</v>
      </c>
      <c r="G39" s="15">
        <v>32.9</v>
      </c>
      <c r="H39" s="19">
        <v>0.66500000000000004</v>
      </c>
      <c r="I39" s="14">
        <v>46</v>
      </c>
      <c r="J39" s="25">
        <v>1</v>
      </c>
    </row>
    <row r="40" spans="1:10" x14ac:dyDescent="0.35">
      <c r="A40" s="9">
        <v>39</v>
      </c>
      <c r="B40" s="10">
        <v>2</v>
      </c>
      <c r="C40" s="10">
        <v>90</v>
      </c>
      <c r="D40" s="10">
        <v>68</v>
      </c>
      <c r="E40" s="10">
        <v>42</v>
      </c>
      <c r="F40" s="10">
        <v>80</v>
      </c>
      <c r="G40" s="11">
        <v>38.200000000000003</v>
      </c>
      <c r="H40" s="18">
        <v>0.503</v>
      </c>
      <c r="I40" s="10">
        <v>27</v>
      </c>
      <c r="J40" s="24">
        <v>1</v>
      </c>
    </row>
    <row r="41" spans="1:10" x14ac:dyDescent="0.35">
      <c r="A41" s="13">
        <v>40</v>
      </c>
      <c r="B41" s="14">
        <v>4</v>
      </c>
      <c r="C41" s="14">
        <v>111</v>
      </c>
      <c r="D41" s="14">
        <v>72</v>
      </c>
      <c r="E41" s="14">
        <v>47</v>
      </c>
      <c r="F41" s="14">
        <v>207</v>
      </c>
      <c r="G41" s="15">
        <v>37.1</v>
      </c>
      <c r="H41" s="19">
        <v>1.39</v>
      </c>
      <c r="I41" s="14">
        <v>56</v>
      </c>
      <c r="J41" s="25">
        <v>1</v>
      </c>
    </row>
    <row r="42" spans="1:10" x14ac:dyDescent="0.35">
      <c r="A42" s="9">
        <v>41</v>
      </c>
      <c r="B42" s="10">
        <v>3</v>
      </c>
      <c r="C42" s="10">
        <v>180</v>
      </c>
      <c r="D42" s="10">
        <v>64</v>
      </c>
      <c r="E42" s="10">
        <v>25</v>
      </c>
      <c r="F42" s="10">
        <v>70</v>
      </c>
      <c r="G42" s="11">
        <v>34</v>
      </c>
      <c r="H42" s="18">
        <v>0.27100000000000002</v>
      </c>
      <c r="I42" s="10">
        <v>26</v>
      </c>
      <c r="J42" s="24">
        <v>0</v>
      </c>
    </row>
    <row r="43" spans="1:10" x14ac:dyDescent="0.35">
      <c r="A43" s="13">
        <v>42</v>
      </c>
      <c r="B43" s="14">
        <v>7</v>
      </c>
      <c r="C43" s="14">
        <v>133</v>
      </c>
      <c r="D43" s="14">
        <v>84</v>
      </c>
      <c r="E43" s="14">
        <v>21</v>
      </c>
      <c r="F43" s="14">
        <v>80</v>
      </c>
      <c r="G43" s="15">
        <v>40.200000000000003</v>
      </c>
      <c r="H43" s="19">
        <v>0.69599999999999995</v>
      </c>
      <c r="I43" s="14">
        <v>37</v>
      </c>
      <c r="J43" s="25">
        <v>0</v>
      </c>
    </row>
    <row r="44" spans="1:10" x14ac:dyDescent="0.35">
      <c r="A44" s="9">
        <v>43</v>
      </c>
      <c r="B44" s="10">
        <v>7</v>
      </c>
      <c r="C44" s="10">
        <v>106</v>
      </c>
      <c r="D44" s="10">
        <v>92</v>
      </c>
      <c r="E44" s="10">
        <v>18</v>
      </c>
      <c r="F44" s="10">
        <v>80</v>
      </c>
      <c r="G44" s="11">
        <v>22.7</v>
      </c>
      <c r="H44" s="18">
        <v>0.23499999999999999</v>
      </c>
      <c r="I44" s="10">
        <v>48</v>
      </c>
      <c r="J44" s="24">
        <v>0</v>
      </c>
    </row>
    <row r="45" spans="1:10" x14ac:dyDescent="0.35">
      <c r="A45" s="13">
        <v>44</v>
      </c>
      <c r="B45" s="14">
        <v>9</v>
      </c>
      <c r="C45" s="14">
        <v>171</v>
      </c>
      <c r="D45" s="14">
        <v>110</v>
      </c>
      <c r="E45" s="14">
        <v>24</v>
      </c>
      <c r="F45" s="14">
        <v>240</v>
      </c>
      <c r="G45" s="15">
        <v>45.4</v>
      </c>
      <c r="H45" s="19">
        <v>0.72099999999999997</v>
      </c>
      <c r="I45" s="14">
        <v>54</v>
      </c>
      <c r="J45" s="25">
        <v>1</v>
      </c>
    </row>
    <row r="46" spans="1:10" x14ac:dyDescent="0.35">
      <c r="A46" s="9">
        <v>45</v>
      </c>
      <c r="B46" s="10">
        <v>7</v>
      </c>
      <c r="C46" s="10">
        <v>159</v>
      </c>
      <c r="D46" s="10">
        <v>64</v>
      </c>
      <c r="E46" s="10">
        <v>21</v>
      </c>
      <c r="F46" s="10">
        <v>80</v>
      </c>
      <c r="G46" s="11">
        <v>27.4</v>
      </c>
      <c r="H46" s="18">
        <v>0.29399999999999998</v>
      </c>
      <c r="I46" s="10">
        <v>40</v>
      </c>
      <c r="J46" s="24">
        <v>0</v>
      </c>
    </row>
    <row r="47" spans="1:10" x14ac:dyDescent="0.35">
      <c r="A47" s="13">
        <v>46</v>
      </c>
      <c r="B47" s="14">
        <v>4</v>
      </c>
      <c r="C47" s="14">
        <v>180</v>
      </c>
      <c r="D47" s="14">
        <v>66</v>
      </c>
      <c r="E47" s="14">
        <v>39</v>
      </c>
      <c r="F47" s="14">
        <v>80</v>
      </c>
      <c r="G47" s="15">
        <v>42</v>
      </c>
      <c r="H47" s="19">
        <v>1.893</v>
      </c>
      <c r="I47" s="14">
        <v>25</v>
      </c>
      <c r="J47" s="25">
        <v>1</v>
      </c>
    </row>
    <row r="48" spans="1:10" x14ac:dyDescent="0.35">
      <c r="A48" s="9">
        <v>47</v>
      </c>
      <c r="B48" s="10">
        <v>1</v>
      </c>
      <c r="C48" s="10">
        <v>146</v>
      </c>
      <c r="D48" s="10">
        <v>56</v>
      </c>
      <c r="E48" s="10">
        <v>21</v>
      </c>
      <c r="F48" s="10">
        <v>80</v>
      </c>
      <c r="G48" s="11">
        <v>29.7</v>
      </c>
      <c r="H48" s="18">
        <v>0.56399999999999995</v>
      </c>
      <c r="I48" s="10">
        <v>29</v>
      </c>
      <c r="J48" s="24">
        <v>0</v>
      </c>
    </row>
    <row r="49" spans="1:10" x14ac:dyDescent="0.35">
      <c r="A49" s="13">
        <v>48</v>
      </c>
      <c r="B49" s="14">
        <v>2</v>
      </c>
      <c r="C49" s="14">
        <v>71</v>
      </c>
      <c r="D49" s="14">
        <v>70</v>
      </c>
      <c r="E49" s="14">
        <v>27</v>
      </c>
      <c r="F49" s="14">
        <v>80</v>
      </c>
      <c r="G49" s="15">
        <v>28</v>
      </c>
      <c r="H49" s="19">
        <v>0.58599999999999997</v>
      </c>
      <c r="I49" s="14">
        <v>22</v>
      </c>
      <c r="J49" s="25">
        <v>0</v>
      </c>
    </row>
    <row r="50" spans="1:10" x14ac:dyDescent="0.35">
      <c r="A50" s="9">
        <v>49</v>
      </c>
      <c r="B50" s="10">
        <v>7</v>
      </c>
      <c r="C50" s="10">
        <v>103</v>
      </c>
      <c r="D50" s="10">
        <v>66</v>
      </c>
      <c r="E50" s="10">
        <v>32</v>
      </c>
      <c r="F50" s="10">
        <v>80</v>
      </c>
      <c r="G50" s="11">
        <v>39.1</v>
      </c>
      <c r="H50" s="18">
        <v>0.34399999999999997</v>
      </c>
      <c r="I50" s="10">
        <v>31</v>
      </c>
      <c r="J50" s="24">
        <v>1</v>
      </c>
    </row>
    <row r="51" spans="1:10" x14ac:dyDescent="0.35">
      <c r="A51" s="13">
        <v>50</v>
      </c>
      <c r="B51" s="14">
        <v>7</v>
      </c>
      <c r="C51" s="14">
        <v>105</v>
      </c>
      <c r="D51" s="14">
        <v>69</v>
      </c>
      <c r="E51" s="14">
        <v>21</v>
      </c>
      <c r="F51" s="14">
        <v>80</v>
      </c>
      <c r="G51" s="15">
        <v>32.14</v>
      </c>
      <c r="H51" s="19">
        <v>0.30499999999999999</v>
      </c>
      <c r="I51" s="14">
        <v>24</v>
      </c>
      <c r="J51" s="25">
        <v>0</v>
      </c>
    </row>
    <row r="52" spans="1:10" x14ac:dyDescent="0.35">
      <c r="A52" s="9">
        <v>51</v>
      </c>
      <c r="B52" s="10">
        <v>1</v>
      </c>
      <c r="C52" s="10">
        <v>103</v>
      </c>
      <c r="D52" s="10">
        <v>80</v>
      </c>
      <c r="E52" s="10">
        <v>11</v>
      </c>
      <c r="F52" s="10">
        <v>82</v>
      </c>
      <c r="G52" s="11">
        <v>19.399999999999999</v>
      </c>
      <c r="H52" s="18">
        <v>0.49099999999999999</v>
      </c>
      <c r="I52" s="10">
        <v>22</v>
      </c>
      <c r="J52" s="24">
        <v>0</v>
      </c>
    </row>
    <row r="53" spans="1:10" x14ac:dyDescent="0.35">
      <c r="A53" s="13">
        <v>52</v>
      </c>
      <c r="B53" s="14">
        <v>1</v>
      </c>
      <c r="C53" s="14">
        <v>101</v>
      </c>
      <c r="D53" s="14">
        <v>50</v>
      </c>
      <c r="E53" s="14">
        <v>15</v>
      </c>
      <c r="F53" s="14">
        <v>36</v>
      </c>
      <c r="G53" s="15">
        <v>24.2</v>
      </c>
      <c r="H53" s="19">
        <v>0.52600000000000002</v>
      </c>
      <c r="I53" s="14">
        <v>26</v>
      </c>
      <c r="J53" s="25">
        <v>0</v>
      </c>
    </row>
    <row r="54" spans="1:10" x14ac:dyDescent="0.35">
      <c r="A54" s="9">
        <v>53</v>
      </c>
      <c r="B54" s="10">
        <v>5</v>
      </c>
      <c r="C54" s="10">
        <v>88</v>
      </c>
      <c r="D54" s="10">
        <v>66</v>
      </c>
      <c r="E54" s="10">
        <v>21</v>
      </c>
      <c r="F54" s="10">
        <v>23</v>
      </c>
      <c r="G54" s="11">
        <v>24.4</v>
      </c>
      <c r="H54" s="18">
        <v>0.34200000000000003</v>
      </c>
      <c r="I54" s="10">
        <v>30</v>
      </c>
      <c r="J54" s="24">
        <v>0</v>
      </c>
    </row>
    <row r="55" spans="1:10" x14ac:dyDescent="0.35">
      <c r="A55" s="13">
        <v>54</v>
      </c>
      <c r="B55" s="14">
        <v>8</v>
      </c>
      <c r="C55" s="14">
        <v>176</v>
      </c>
      <c r="D55" s="14">
        <v>90</v>
      </c>
      <c r="E55" s="14">
        <v>34</v>
      </c>
      <c r="F55" s="14">
        <v>300</v>
      </c>
      <c r="G55" s="15">
        <v>33.700000000000003</v>
      </c>
      <c r="H55" s="19">
        <v>0.46700000000000003</v>
      </c>
      <c r="I55" s="14">
        <v>58</v>
      </c>
      <c r="J55" s="25">
        <v>1</v>
      </c>
    </row>
    <row r="56" spans="1:10" x14ac:dyDescent="0.35">
      <c r="A56" s="9">
        <v>55</v>
      </c>
      <c r="B56" s="10">
        <v>7</v>
      </c>
      <c r="C56" s="10">
        <v>150</v>
      </c>
      <c r="D56" s="10">
        <v>66</v>
      </c>
      <c r="E56" s="10">
        <v>42</v>
      </c>
      <c r="F56" s="10">
        <v>342</v>
      </c>
      <c r="G56" s="11">
        <v>34.700000000000003</v>
      </c>
      <c r="H56" s="18">
        <v>0.71799999999999997</v>
      </c>
      <c r="I56" s="10">
        <v>42</v>
      </c>
      <c r="J56" s="24">
        <v>0</v>
      </c>
    </row>
    <row r="57" spans="1:10" x14ac:dyDescent="0.35">
      <c r="A57" s="13">
        <v>56</v>
      </c>
      <c r="B57" s="14">
        <v>1</v>
      </c>
      <c r="C57" s="14">
        <v>73</v>
      </c>
      <c r="D57" s="14">
        <v>50</v>
      </c>
      <c r="E57" s="14">
        <v>10</v>
      </c>
      <c r="F57" s="14">
        <v>80</v>
      </c>
      <c r="G57" s="15">
        <v>23</v>
      </c>
      <c r="H57" s="19">
        <v>0.248</v>
      </c>
      <c r="I57" s="14">
        <v>21</v>
      </c>
      <c r="J57" s="25">
        <v>0</v>
      </c>
    </row>
    <row r="58" spans="1:10" x14ac:dyDescent="0.35">
      <c r="A58" s="9">
        <v>57</v>
      </c>
      <c r="B58" s="10">
        <v>7</v>
      </c>
      <c r="C58" s="10">
        <v>187</v>
      </c>
      <c r="D58" s="10">
        <v>68</v>
      </c>
      <c r="E58" s="10">
        <v>39</v>
      </c>
      <c r="F58" s="10">
        <v>304</v>
      </c>
      <c r="G58" s="11">
        <v>37.700000000000003</v>
      </c>
      <c r="H58" s="18">
        <v>0.254</v>
      </c>
      <c r="I58" s="10">
        <v>41</v>
      </c>
      <c r="J58" s="24">
        <v>1</v>
      </c>
    </row>
    <row r="59" spans="1:10" x14ac:dyDescent="0.35">
      <c r="A59" s="13">
        <v>58</v>
      </c>
      <c r="B59" s="14">
        <v>4</v>
      </c>
      <c r="C59" s="14">
        <v>100</v>
      </c>
      <c r="D59" s="14">
        <v>88</v>
      </c>
      <c r="E59" s="14">
        <v>60</v>
      </c>
      <c r="F59" s="14">
        <v>110</v>
      </c>
      <c r="G59" s="15">
        <v>46.8</v>
      </c>
      <c r="H59" s="19">
        <v>0.96199999999999997</v>
      </c>
      <c r="I59" s="14">
        <v>31</v>
      </c>
      <c r="J59" s="25">
        <v>0</v>
      </c>
    </row>
    <row r="60" spans="1:10" x14ac:dyDescent="0.35">
      <c r="A60" s="9">
        <v>59</v>
      </c>
      <c r="B60" s="10">
        <v>4</v>
      </c>
      <c r="C60" s="10">
        <v>146</v>
      </c>
      <c r="D60" s="10">
        <v>82</v>
      </c>
      <c r="E60" s="10">
        <v>21</v>
      </c>
      <c r="F60" s="10">
        <v>80</v>
      </c>
      <c r="G60" s="11">
        <v>40.5</v>
      </c>
      <c r="H60" s="18">
        <v>1.7809999999999999</v>
      </c>
      <c r="I60" s="10">
        <v>44</v>
      </c>
      <c r="J60" s="24">
        <v>0</v>
      </c>
    </row>
    <row r="61" spans="1:10" x14ac:dyDescent="0.35">
      <c r="A61" s="13">
        <v>60</v>
      </c>
      <c r="B61" s="14">
        <v>4</v>
      </c>
      <c r="C61" s="14">
        <v>105</v>
      </c>
      <c r="D61" s="14">
        <v>64</v>
      </c>
      <c r="E61" s="14">
        <v>41</v>
      </c>
      <c r="F61" s="14">
        <v>142</v>
      </c>
      <c r="G61" s="15">
        <v>41.5</v>
      </c>
      <c r="H61" s="19">
        <v>0.17299999999999999</v>
      </c>
      <c r="I61" s="14">
        <v>22</v>
      </c>
      <c r="J61" s="25">
        <v>0</v>
      </c>
    </row>
    <row r="62" spans="1:10" x14ac:dyDescent="0.35">
      <c r="A62" s="9">
        <v>61</v>
      </c>
      <c r="B62" s="10">
        <v>2</v>
      </c>
      <c r="C62" s="10">
        <v>84</v>
      </c>
      <c r="D62" s="10">
        <v>69</v>
      </c>
      <c r="E62" s="10">
        <v>21</v>
      </c>
      <c r="F62" s="10">
        <v>80</v>
      </c>
      <c r="G62" s="11">
        <v>32.14</v>
      </c>
      <c r="H62" s="18">
        <v>0.30399999999999999</v>
      </c>
      <c r="I62" s="10">
        <v>21</v>
      </c>
      <c r="J62" s="24">
        <v>0</v>
      </c>
    </row>
    <row r="63" spans="1:10" x14ac:dyDescent="0.35">
      <c r="A63" s="13">
        <v>62</v>
      </c>
      <c r="B63" s="14">
        <v>8</v>
      </c>
      <c r="C63" s="14">
        <v>133</v>
      </c>
      <c r="D63" s="14">
        <v>72</v>
      </c>
      <c r="E63" s="14">
        <v>21</v>
      </c>
      <c r="F63" s="14">
        <v>80</v>
      </c>
      <c r="G63" s="15">
        <v>32.9</v>
      </c>
      <c r="H63" s="19">
        <v>0.27</v>
      </c>
      <c r="I63" s="14">
        <v>39</v>
      </c>
      <c r="J63" s="25">
        <v>1</v>
      </c>
    </row>
    <row r="64" spans="1:10" x14ac:dyDescent="0.35">
      <c r="A64" s="9">
        <v>63</v>
      </c>
      <c r="B64" s="10">
        <v>5</v>
      </c>
      <c r="C64" s="10">
        <v>44</v>
      </c>
      <c r="D64" s="10">
        <v>62</v>
      </c>
      <c r="E64" s="10">
        <v>21</v>
      </c>
      <c r="F64" s="10">
        <v>80</v>
      </c>
      <c r="G64" s="11">
        <v>25</v>
      </c>
      <c r="H64" s="18">
        <v>0.58699999999999997</v>
      </c>
      <c r="I64" s="10">
        <v>36</v>
      </c>
      <c r="J64" s="24">
        <v>0</v>
      </c>
    </row>
    <row r="65" spans="1:10" x14ac:dyDescent="0.35">
      <c r="A65" s="13">
        <v>64</v>
      </c>
      <c r="B65" s="14">
        <v>2</v>
      </c>
      <c r="C65" s="14">
        <v>141</v>
      </c>
      <c r="D65" s="14">
        <v>58</v>
      </c>
      <c r="E65" s="14">
        <v>34</v>
      </c>
      <c r="F65" s="14">
        <v>128</v>
      </c>
      <c r="G65" s="15">
        <v>25.4</v>
      </c>
      <c r="H65" s="19">
        <v>0.69899999999999995</v>
      </c>
      <c r="I65" s="14">
        <v>24</v>
      </c>
      <c r="J65" s="25">
        <v>0</v>
      </c>
    </row>
    <row r="66" spans="1:10" x14ac:dyDescent="0.35">
      <c r="A66" s="9">
        <v>65</v>
      </c>
      <c r="B66" s="10">
        <v>7</v>
      </c>
      <c r="C66" s="10">
        <v>114</v>
      </c>
      <c r="D66" s="10">
        <v>66</v>
      </c>
      <c r="E66" s="10">
        <v>21</v>
      </c>
      <c r="F66" s="10">
        <v>80</v>
      </c>
      <c r="G66" s="11">
        <v>32.799999999999997</v>
      </c>
      <c r="H66" s="18">
        <v>0.25800000000000001</v>
      </c>
      <c r="I66" s="10">
        <v>42</v>
      </c>
      <c r="J66" s="24">
        <v>1</v>
      </c>
    </row>
    <row r="67" spans="1:10" x14ac:dyDescent="0.35">
      <c r="A67" s="13">
        <v>66</v>
      </c>
      <c r="B67" s="14">
        <v>5</v>
      </c>
      <c r="C67" s="14">
        <v>99</v>
      </c>
      <c r="D67" s="14">
        <v>74</v>
      </c>
      <c r="E67" s="14">
        <v>27</v>
      </c>
      <c r="F67" s="14">
        <v>80</v>
      </c>
      <c r="G67" s="15">
        <v>29</v>
      </c>
      <c r="H67" s="19">
        <v>0.20300000000000001</v>
      </c>
      <c r="I67" s="14">
        <v>32</v>
      </c>
      <c r="J67" s="25">
        <v>0</v>
      </c>
    </row>
    <row r="68" spans="1:10" x14ac:dyDescent="0.35">
      <c r="A68" s="9">
        <v>67</v>
      </c>
      <c r="B68" s="10">
        <v>4</v>
      </c>
      <c r="C68" s="10">
        <v>109</v>
      </c>
      <c r="D68" s="10">
        <v>88</v>
      </c>
      <c r="E68" s="10">
        <v>30</v>
      </c>
      <c r="F68" s="10">
        <v>80</v>
      </c>
      <c r="G68" s="11">
        <v>32.5</v>
      </c>
      <c r="H68" s="18">
        <v>0.85499999999999998</v>
      </c>
      <c r="I68" s="10">
        <v>38</v>
      </c>
      <c r="J68" s="24">
        <v>1</v>
      </c>
    </row>
    <row r="69" spans="1:10" x14ac:dyDescent="0.35">
      <c r="A69" s="13">
        <v>68</v>
      </c>
      <c r="B69" s="14">
        <v>2</v>
      </c>
      <c r="C69" s="14">
        <v>109</v>
      </c>
      <c r="D69" s="14">
        <v>92</v>
      </c>
      <c r="E69" s="14">
        <v>21</v>
      </c>
      <c r="F69" s="14">
        <v>80</v>
      </c>
      <c r="G69" s="15">
        <v>42.7</v>
      </c>
      <c r="H69" s="19">
        <v>0.84499999999999997</v>
      </c>
      <c r="I69" s="14">
        <v>54</v>
      </c>
      <c r="J69" s="25">
        <v>0</v>
      </c>
    </row>
    <row r="70" spans="1:10" x14ac:dyDescent="0.35">
      <c r="A70" s="9">
        <v>69</v>
      </c>
      <c r="B70" s="10">
        <v>1</v>
      </c>
      <c r="C70" s="10">
        <v>95</v>
      </c>
      <c r="D70" s="10">
        <v>66</v>
      </c>
      <c r="E70" s="10">
        <v>13</v>
      </c>
      <c r="F70" s="10">
        <v>38</v>
      </c>
      <c r="G70" s="11">
        <v>19.600000000000001</v>
      </c>
      <c r="H70" s="18">
        <v>0.33400000000000002</v>
      </c>
      <c r="I70" s="10">
        <v>25</v>
      </c>
      <c r="J70" s="24">
        <v>0</v>
      </c>
    </row>
    <row r="71" spans="1:10" x14ac:dyDescent="0.35">
      <c r="A71" s="13">
        <v>70</v>
      </c>
      <c r="B71" s="14">
        <v>4</v>
      </c>
      <c r="C71" s="14">
        <v>146</v>
      </c>
      <c r="D71" s="14">
        <v>85</v>
      </c>
      <c r="E71" s="14">
        <v>27</v>
      </c>
      <c r="F71" s="14">
        <v>100</v>
      </c>
      <c r="G71" s="15">
        <v>28.9</v>
      </c>
      <c r="H71" s="19">
        <v>0.189</v>
      </c>
      <c r="I71" s="14">
        <v>27</v>
      </c>
      <c r="J71" s="25">
        <v>0</v>
      </c>
    </row>
    <row r="72" spans="1:10" x14ac:dyDescent="0.35">
      <c r="A72" s="9">
        <v>71</v>
      </c>
      <c r="B72" s="10">
        <v>2</v>
      </c>
      <c r="C72" s="10">
        <v>100</v>
      </c>
      <c r="D72" s="10">
        <v>66</v>
      </c>
      <c r="E72" s="10">
        <v>20</v>
      </c>
      <c r="F72" s="10">
        <v>90</v>
      </c>
      <c r="G72" s="11">
        <v>32.9</v>
      </c>
      <c r="H72" s="18">
        <v>0.86699999999999999</v>
      </c>
      <c r="I72" s="10">
        <v>28</v>
      </c>
      <c r="J72" s="24">
        <v>1</v>
      </c>
    </row>
    <row r="73" spans="1:10" x14ac:dyDescent="0.35">
      <c r="A73" s="13">
        <v>72</v>
      </c>
      <c r="B73" s="14">
        <v>5</v>
      </c>
      <c r="C73" s="14">
        <v>139</v>
      </c>
      <c r="D73" s="14">
        <v>64</v>
      </c>
      <c r="E73" s="14">
        <v>35</v>
      </c>
      <c r="F73" s="14">
        <v>140</v>
      </c>
      <c r="G73" s="15">
        <v>28.6</v>
      </c>
      <c r="H73" s="19">
        <v>0.41099999999999998</v>
      </c>
      <c r="I73" s="14">
        <v>26</v>
      </c>
      <c r="J73" s="25">
        <v>0</v>
      </c>
    </row>
    <row r="74" spans="1:10" x14ac:dyDescent="0.35">
      <c r="A74" s="9">
        <v>73</v>
      </c>
      <c r="B74" s="10">
        <v>13</v>
      </c>
      <c r="C74" s="10">
        <v>126</v>
      </c>
      <c r="D74" s="10">
        <v>90</v>
      </c>
      <c r="E74" s="10">
        <v>21</v>
      </c>
      <c r="F74" s="10">
        <v>80</v>
      </c>
      <c r="G74" s="11">
        <v>43.4</v>
      </c>
      <c r="H74" s="18">
        <v>0.58299999999999996</v>
      </c>
      <c r="I74" s="10">
        <v>42</v>
      </c>
      <c r="J74" s="24">
        <v>1</v>
      </c>
    </row>
    <row r="75" spans="1:10" x14ac:dyDescent="0.35">
      <c r="A75" s="13">
        <v>74</v>
      </c>
      <c r="B75" s="14">
        <v>4</v>
      </c>
      <c r="C75" s="14">
        <v>129</v>
      </c>
      <c r="D75" s="14">
        <v>86</v>
      </c>
      <c r="E75" s="14">
        <v>20</v>
      </c>
      <c r="F75" s="14">
        <v>270</v>
      </c>
      <c r="G75" s="15">
        <v>35.1</v>
      </c>
      <c r="H75" s="19">
        <v>0.23100000000000001</v>
      </c>
      <c r="I75" s="14">
        <v>23</v>
      </c>
      <c r="J75" s="25">
        <v>0</v>
      </c>
    </row>
    <row r="76" spans="1:10" x14ac:dyDescent="0.35">
      <c r="A76" s="9">
        <v>75</v>
      </c>
      <c r="B76" s="10">
        <v>1</v>
      </c>
      <c r="C76" s="10">
        <v>79</v>
      </c>
      <c r="D76" s="10">
        <v>75</v>
      </c>
      <c r="E76" s="10">
        <v>30</v>
      </c>
      <c r="F76" s="10">
        <v>80</v>
      </c>
      <c r="G76" s="11">
        <v>32</v>
      </c>
      <c r="H76" s="18">
        <v>0.39600000000000002</v>
      </c>
      <c r="I76" s="10">
        <v>22</v>
      </c>
      <c r="J76" s="24">
        <v>0</v>
      </c>
    </row>
    <row r="77" spans="1:10" x14ac:dyDescent="0.35">
      <c r="A77" s="13">
        <v>76</v>
      </c>
      <c r="B77" s="14">
        <v>1</v>
      </c>
      <c r="C77" s="14">
        <v>121</v>
      </c>
      <c r="D77" s="14">
        <v>48</v>
      </c>
      <c r="E77" s="14">
        <v>20</v>
      </c>
      <c r="F77" s="14">
        <v>80</v>
      </c>
      <c r="G77" s="15">
        <v>24.7</v>
      </c>
      <c r="H77" s="19">
        <v>0.14000000000000001</v>
      </c>
      <c r="I77" s="14">
        <v>22</v>
      </c>
      <c r="J77" s="25">
        <v>0</v>
      </c>
    </row>
    <row r="78" spans="1:10" x14ac:dyDescent="0.35">
      <c r="A78" s="9">
        <v>77</v>
      </c>
      <c r="B78" s="10">
        <v>7</v>
      </c>
      <c r="C78" s="10">
        <v>62</v>
      </c>
      <c r="D78" s="10">
        <v>78</v>
      </c>
      <c r="E78" s="10">
        <v>21</v>
      </c>
      <c r="F78" s="10">
        <v>80</v>
      </c>
      <c r="G78" s="11">
        <v>32.6</v>
      </c>
      <c r="H78" s="18">
        <v>0.39100000000000001</v>
      </c>
      <c r="I78" s="10">
        <v>41</v>
      </c>
      <c r="J78" s="24">
        <v>0</v>
      </c>
    </row>
    <row r="79" spans="1:10" x14ac:dyDescent="0.35">
      <c r="A79" s="13">
        <v>78</v>
      </c>
      <c r="B79" s="14">
        <v>5</v>
      </c>
      <c r="C79" s="14">
        <v>95</v>
      </c>
      <c r="D79" s="14">
        <v>72</v>
      </c>
      <c r="E79" s="14">
        <v>33</v>
      </c>
      <c r="F79" s="14">
        <v>80</v>
      </c>
      <c r="G79" s="15">
        <v>37.700000000000003</v>
      </c>
      <c r="H79" s="19">
        <v>0.37</v>
      </c>
      <c r="I79" s="14">
        <v>27</v>
      </c>
      <c r="J79" s="25">
        <v>0</v>
      </c>
    </row>
    <row r="80" spans="1:10" x14ac:dyDescent="0.35">
      <c r="A80" s="9">
        <v>79</v>
      </c>
      <c r="B80" s="10">
        <v>4</v>
      </c>
      <c r="C80" s="10">
        <v>131</v>
      </c>
      <c r="D80" s="10">
        <v>69</v>
      </c>
      <c r="E80" s="10">
        <v>21</v>
      </c>
      <c r="F80" s="10">
        <v>80</v>
      </c>
      <c r="G80" s="11">
        <v>43.2</v>
      </c>
      <c r="H80" s="18">
        <v>0.27</v>
      </c>
      <c r="I80" s="10">
        <v>26</v>
      </c>
      <c r="J80" s="24">
        <v>1</v>
      </c>
    </row>
    <row r="81" spans="1:10" x14ac:dyDescent="0.35">
      <c r="A81" s="13">
        <v>80</v>
      </c>
      <c r="B81" s="14">
        <v>2</v>
      </c>
      <c r="C81" s="14">
        <v>112</v>
      </c>
      <c r="D81" s="14">
        <v>66</v>
      </c>
      <c r="E81" s="14">
        <v>22</v>
      </c>
      <c r="F81" s="14">
        <v>80</v>
      </c>
      <c r="G81" s="15">
        <v>25</v>
      </c>
      <c r="H81" s="19">
        <v>0.307</v>
      </c>
      <c r="I81" s="14">
        <v>24</v>
      </c>
      <c r="J81" s="25">
        <v>0</v>
      </c>
    </row>
    <row r="82" spans="1:10" x14ac:dyDescent="0.35">
      <c r="A82" s="9">
        <v>81</v>
      </c>
      <c r="B82" s="10">
        <v>3</v>
      </c>
      <c r="C82" s="10">
        <v>113</v>
      </c>
      <c r="D82" s="10">
        <v>44</v>
      </c>
      <c r="E82" s="10">
        <v>13</v>
      </c>
      <c r="F82" s="10">
        <v>80</v>
      </c>
      <c r="G82" s="11">
        <v>22.4</v>
      </c>
      <c r="H82" s="18">
        <v>0.14000000000000001</v>
      </c>
      <c r="I82" s="10">
        <v>22</v>
      </c>
      <c r="J82" s="24">
        <v>0</v>
      </c>
    </row>
    <row r="83" spans="1:10" x14ac:dyDescent="0.35">
      <c r="A83" s="13">
        <v>82</v>
      </c>
      <c r="B83" s="14">
        <v>2</v>
      </c>
      <c r="C83" s="14">
        <v>74</v>
      </c>
      <c r="D83" s="14">
        <v>69</v>
      </c>
      <c r="E83" s="14">
        <v>21</v>
      </c>
      <c r="F83" s="14">
        <v>80</v>
      </c>
      <c r="G83" s="15">
        <v>32.14</v>
      </c>
      <c r="H83" s="19">
        <v>0.10199999999999999</v>
      </c>
      <c r="I83" s="14">
        <v>22</v>
      </c>
      <c r="J83" s="25">
        <v>0</v>
      </c>
    </row>
    <row r="84" spans="1:10" x14ac:dyDescent="0.35">
      <c r="A84" s="9">
        <v>83</v>
      </c>
      <c r="B84" s="10">
        <v>7</v>
      </c>
      <c r="C84" s="10">
        <v>83</v>
      </c>
      <c r="D84" s="10">
        <v>78</v>
      </c>
      <c r="E84" s="10">
        <v>26</v>
      </c>
      <c r="F84" s="10">
        <v>71</v>
      </c>
      <c r="G84" s="11">
        <v>29.3</v>
      </c>
      <c r="H84" s="18">
        <v>0.76700000000000002</v>
      </c>
      <c r="I84" s="10">
        <v>36</v>
      </c>
      <c r="J84" s="24">
        <v>0</v>
      </c>
    </row>
    <row r="85" spans="1:10" x14ac:dyDescent="0.35">
      <c r="A85" s="13">
        <v>84</v>
      </c>
      <c r="B85" s="14">
        <v>4</v>
      </c>
      <c r="C85" s="14">
        <v>101</v>
      </c>
      <c r="D85" s="14">
        <v>65</v>
      </c>
      <c r="E85" s="14">
        <v>28</v>
      </c>
      <c r="F85" s="14">
        <v>80</v>
      </c>
      <c r="G85" s="15">
        <v>24.6</v>
      </c>
      <c r="H85" s="19">
        <v>0.23699999999999999</v>
      </c>
      <c r="I85" s="14">
        <v>22</v>
      </c>
      <c r="J85" s="25">
        <v>0</v>
      </c>
    </row>
    <row r="86" spans="1:10" x14ac:dyDescent="0.35">
      <c r="A86" s="9">
        <v>85</v>
      </c>
      <c r="B86" s="10">
        <v>5</v>
      </c>
      <c r="C86" s="10">
        <v>137</v>
      </c>
      <c r="D86" s="10">
        <v>108</v>
      </c>
      <c r="E86" s="10">
        <v>21</v>
      </c>
      <c r="F86" s="10">
        <v>80</v>
      </c>
      <c r="G86" s="11">
        <v>48.8</v>
      </c>
      <c r="H86" s="18">
        <v>0.22700000000000001</v>
      </c>
      <c r="I86" s="10">
        <v>37</v>
      </c>
      <c r="J86" s="24">
        <v>1</v>
      </c>
    </row>
    <row r="87" spans="1:10" x14ac:dyDescent="0.35">
      <c r="A87" s="13">
        <v>86</v>
      </c>
      <c r="B87" s="14">
        <v>2</v>
      </c>
      <c r="C87" s="14">
        <v>110</v>
      </c>
      <c r="D87" s="14">
        <v>74</v>
      </c>
      <c r="E87" s="14">
        <v>29</v>
      </c>
      <c r="F87" s="14">
        <v>125</v>
      </c>
      <c r="G87" s="15">
        <v>32.4</v>
      </c>
      <c r="H87" s="19">
        <v>0.69799999999999995</v>
      </c>
      <c r="I87" s="14">
        <v>27</v>
      </c>
      <c r="J87" s="25">
        <v>0</v>
      </c>
    </row>
    <row r="88" spans="1:10" x14ac:dyDescent="0.35">
      <c r="A88" s="9">
        <v>87</v>
      </c>
      <c r="B88" s="10">
        <v>13</v>
      </c>
      <c r="C88" s="10">
        <v>106</v>
      </c>
      <c r="D88" s="10">
        <v>72</v>
      </c>
      <c r="E88" s="10">
        <v>54</v>
      </c>
      <c r="F88" s="10">
        <v>80</v>
      </c>
      <c r="G88" s="11">
        <v>36.6</v>
      </c>
      <c r="H88" s="18">
        <v>0.17799999999999999</v>
      </c>
      <c r="I88" s="10">
        <v>45</v>
      </c>
      <c r="J88" s="24">
        <v>0</v>
      </c>
    </row>
    <row r="89" spans="1:10" x14ac:dyDescent="0.35">
      <c r="A89" s="13">
        <v>88</v>
      </c>
      <c r="B89" s="14">
        <v>2</v>
      </c>
      <c r="C89" s="14">
        <v>100</v>
      </c>
      <c r="D89" s="14">
        <v>68</v>
      </c>
      <c r="E89" s="14">
        <v>25</v>
      </c>
      <c r="F89" s="14">
        <v>71</v>
      </c>
      <c r="G89" s="15">
        <v>38.5</v>
      </c>
      <c r="H89" s="19">
        <v>0.32400000000000001</v>
      </c>
      <c r="I89" s="14">
        <v>26</v>
      </c>
      <c r="J89" s="25">
        <v>0</v>
      </c>
    </row>
    <row r="90" spans="1:10" x14ac:dyDescent="0.35">
      <c r="A90" s="9">
        <v>89</v>
      </c>
      <c r="B90" s="10">
        <v>15</v>
      </c>
      <c r="C90" s="10">
        <v>136</v>
      </c>
      <c r="D90" s="10">
        <v>70</v>
      </c>
      <c r="E90" s="10">
        <v>32</v>
      </c>
      <c r="F90" s="10">
        <v>110</v>
      </c>
      <c r="G90" s="11">
        <v>37.1</v>
      </c>
      <c r="H90" s="18">
        <v>0.153</v>
      </c>
      <c r="I90" s="10">
        <v>43</v>
      </c>
      <c r="J90" s="24">
        <v>1</v>
      </c>
    </row>
    <row r="91" spans="1:10" x14ac:dyDescent="0.35">
      <c r="A91" s="13">
        <v>90</v>
      </c>
      <c r="B91" s="14">
        <v>1</v>
      </c>
      <c r="C91" s="14">
        <v>107</v>
      </c>
      <c r="D91" s="14">
        <v>68</v>
      </c>
      <c r="E91" s="14">
        <v>19</v>
      </c>
      <c r="F91" s="14">
        <v>80</v>
      </c>
      <c r="G91" s="15">
        <v>26.5</v>
      </c>
      <c r="H91" s="19">
        <v>0.16500000000000001</v>
      </c>
      <c r="I91" s="14">
        <v>24</v>
      </c>
      <c r="J91" s="25">
        <v>0</v>
      </c>
    </row>
    <row r="92" spans="1:10" x14ac:dyDescent="0.35">
      <c r="A92" s="9">
        <v>91</v>
      </c>
      <c r="B92" s="10">
        <v>1</v>
      </c>
      <c r="C92" s="10">
        <v>80</v>
      </c>
      <c r="D92" s="10">
        <v>55</v>
      </c>
      <c r="E92" s="10">
        <v>21</v>
      </c>
      <c r="F92" s="10">
        <v>80</v>
      </c>
      <c r="G92" s="11">
        <v>19.100000000000001</v>
      </c>
      <c r="H92" s="18">
        <v>0.25800000000000001</v>
      </c>
      <c r="I92" s="10">
        <v>21</v>
      </c>
      <c r="J92" s="24">
        <v>0</v>
      </c>
    </row>
    <row r="93" spans="1:10" x14ac:dyDescent="0.35">
      <c r="A93" s="13">
        <v>92</v>
      </c>
      <c r="B93" s="14">
        <v>4</v>
      </c>
      <c r="C93" s="14">
        <v>123</v>
      </c>
      <c r="D93" s="14">
        <v>80</v>
      </c>
      <c r="E93" s="14">
        <v>15</v>
      </c>
      <c r="F93" s="14">
        <v>176</v>
      </c>
      <c r="G93" s="15">
        <v>32</v>
      </c>
      <c r="H93" s="19">
        <v>0.443</v>
      </c>
      <c r="I93" s="14">
        <v>34</v>
      </c>
      <c r="J93" s="25">
        <v>0</v>
      </c>
    </row>
    <row r="94" spans="1:10" x14ac:dyDescent="0.35">
      <c r="A94" s="9">
        <v>93</v>
      </c>
      <c r="B94" s="10">
        <v>7</v>
      </c>
      <c r="C94" s="10">
        <v>81</v>
      </c>
      <c r="D94" s="10">
        <v>78</v>
      </c>
      <c r="E94" s="10">
        <v>40</v>
      </c>
      <c r="F94" s="10">
        <v>48</v>
      </c>
      <c r="G94" s="11">
        <v>46.7</v>
      </c>
      <c r="H94" s="18">
        <v>0.26100000000000001</v>
      </c>
      <c r="I94" s="10">
        <v>42</v>
      </c>
      <c r="J94" s="24">
        <v>0</v>
      </c>
    </row>
    <row r="95" spans="1:10" x14ac:dyDescent="0.35">
      <c r="A95" s="13">
        <v>94</v>
      </c>
      <c r="B95" s="14">
        <v>4</v>
      </c>
      <c r="C95" s="14">
        <v>134</v>
      </c>
      <c r="D95" s="14">
        <v>72</v>
      </c>
      <c r="E95" s="14">
        <v>21</v>
      </c>
      <c r="F95" s="14">
        <v>80</v>
      </c>
      <c r="G95" s="15">
        <v>23.8</v>
      </c>
      <c r="H95" s="19">
        <v>0.27700000000000002</v>
      </c>
      <c r="I95" s="14">
        <v>60</v>
      </c>
      <c r="J95" s="25">
        <v>1</v>
      </c>
    </row>
    <row r="96" spans="1:10" x14ac:dyDescent="0.35">
      <c r="A96" s="9">
        <v>95</v>
      </c>
      <c r="B96" s="10">
        <v>2</v>
      </c>
      <c r="C96" s="10">
        <v>142</v>
      </c>
      <c r="D96" s="10">
        <v>82</v>
      </c>
      <c r="E96" s="10">
        <v>18</v>
      </c>
      <c r="F96" s="10">
        <v>64</v>
      </c>
      <c r="G96" s="11">
        <v>24.7</v>
      </c>
      <c r="H96" s="18">
        <v>0.76100000000000001</v>
      </c>
      <c r="I96" s="10">
        <v>21</v>
      </c>
      <c r="J96" s="24">
        <v>0</v>
      </c>
    </row>
    <row r="97" spans="1:10" x14ac:dyDescent="0.35">
      <c r="A97" s="13">
        <v>96</v>
      </c>
      <c r="B97" s="14">
        <v>6</v>
      </c>
      <c r="C97" s="14">
        <v>144</v>
      </c>
      <c r="D97" s="14">
        <v>72</v>
      </c>
      <c r="E97" s="14">
        <v>27</v>
      </c>
      <c r="F97" s="14">
        <v>228</v>
      </c>
      <c r="G97" s="15">
        <v>33.9</v>
      </c>
      <c r="H97" s="19">
        <v>0.255</v>
      </c>
      <c r="I97" s="14">
        <v>40</v>
      </c>
      <c r="J97" s="25">
        <v>0</v>
      </c>
    </row>
    <row r="98" spans="1:10" x14ac:dyDescent="0.35">
      <c r="A98" s="9">
        <v>97</v>
      </c>
      <c r="B98" s="10">
        <v>2</v>
      </c>
      <c r="C98" s="10">
        <v>92</v>
      </c>
      <c r="D98" s="10">
        <v>62</v>
      </c>
      <c r="E98" s="10">
        <v>28</v>
      </c>
      <c r="F98" s="10">
        <v>80</v>
      </c>
      <c r="G98" s="11">
        <v>31.6</v>
      </c>
      <c r="H98" s="18">
        <v>0.13</v>
      </c>
      <c r="I98" s="10">
        <v>24</v>
      </c>
      <c r="J98" s="24">
        <v>0</v>
      </c>
    </row>
    <row r="99" spans="1:10" x14ac:dyDescent="0.35">
      <c r="A99" s="13">
        <v>98</v>
      </c>
      <c r="B99" s="14">
        <v>1</v>
      </c>
      <c r="C99" s="14">
        <v>71</v>
      </c>
      <c r="D99" s="14">
        <v>48</v>
      </c>
      <c r="E99" s="14">
        <v>18</v>
      </c>
      <c r="F99" s="14">
        <v>76</v>
      </c>
      <c r="G99" s="15">
        <v>20.399999999999999</v>
      </c>
      <c r="H99" s="19">
        <v>0.32300000000000001</v>
      </c>
      <c r="I99" s="14">
        <v>22</v>
      </c>
      <c r="J99" s="25">
        <v>0</v>
      </c>
    </row>
    <row r="100" spans="1:10" x14ac:dyDescent="0.35">
      <c r="A100" s="9">
        <v>99</v>
      </c>
      <c r="B100" s="10">
        <v>6</v>
      </c>
      <c r="C100" s="10">
        <v>93</v>
      </c>
      <c r="D100" s="10">
        <v>50</v>
      </c>
      <c r="E100" s="10">
        <v>30</v>
      </c>
      <c r="F100" s="10">
        <v>64</v>
      </c>
      <c r="G100" s="11">
        <v>28.7</v>
      </c>
      <c r="H100" s="18">
        <v>0.35599999999999998</v>
      </c>
      <c r="I100" s="10">
        <v>23</v>
      </c>
      <c r="J100" s="24">
        <v>0</v>
      </c>
    </row>
    <row r="101" spans="1:10" x14ac:dyDescent="0.35">
      <c r="A101" s="13">
        <v>100</v>
      </c>
      <c r="B101" s="14">
        <v>1</v>
      </c>
      <c r="C101" s="14">
        <v>122</v>
      </c>
      <c r="D101" s="14">
        <v>90</v>
      </c>
      <c r="E101" s="14">
        <v>51</v>
      </c>
      <c r="F101" s="14">
        <v>220</v>
      </c>
      <c r="G101" s="15">
        <v>49.7</v>
      </c>
      <c r="H101" s="19">
        <v>0.32500000000000001</v>
      </c>
      <c r="I101" s="14">
        <v>31</v>
      </c>
      <c r="J101" s="25">
        <v>1</v>
      </c>
    </row>
    <row r="102" spans="1:10" x14ac:dyDescent="0.35">
      <c r="A102" s="9">
        <v>101</v>
      </c>
      <c r="B102" s="10">
        <v>1</v>
      </c>
      <c r="C102" s="10">
        <v>163</v>
      </c>
      <c r="D102" s="10">
        <v>72</v>
      </c>
      <c r="E102" s="10">
        <v>21</v>
      </c>
      <c r="F102" s="10">
        <v>80</v>
      </c>
      <c r="G102" s="11">
        <v>39</v>
      </c>
      <c r="H102" s="18">
        <v>1.222</v>
      </c>
      <c r="I102" s="10">
        <v>33</v>
      </c>
      <c r="J102" s="24">
        <v>1</v>
      </c>
    </row>
    <row r="103" spans="1:10" x14ac:dyDescent="0.35">
      <c r="A103" s="13">
        <v>102</v>
      </c>
      <c r="B103" s="14">
        <v>1</v>
      </c>
      <c r="C103" s="14">
        <v>151</v>
      </c>
      <c r="D103" s="14">
        <v>60</v>
      </c>
      <c r="E103" s="14">
        <v>21</v>
      </c>
      <c r="F103" s="14">
        <v>80</v>
      </c>
      <c r="G103" s="15">
        <v>26.1</v>
      </c>
      <c r="H103" s="19">
        <v>0.17899999999999999</v>
      </c>
      <c r="I103" s="14">
        <v>22</v>
      </c>
      <c r="J103" s="25">
        <v>0</v>
      </c>
    </row>
    <row r="104" spans="1:10" x14ac:dyDescent="0.35">
      <c r="A104" s="9">
        <v>103</v>
      </c>
      <c r="B104" s="10">
        <v>4</v>
      </c>
      <c r="C104" s="10">
        <v>125</v>
      </c>
      <c r="D104" s="10">
        <v>96</v>
      </c>
      <c r="E104" s="10">
        <v>21</v>
      </c>
      <c r="F104" s="10">
        <v>80</v>
      </c>
      <c r="G104" s="11">
        <v>22.5</v>
      </c>
      <c r="H104" s="18">
        <v>0.26200000000000001</v>
      </c>
      <c r="I104" s="10">
        <v>21</v>
      </c>
      <c r="J104" s="24">
        <v>0</v>
      </c>
    </row>
    <row r="105" spans="1:10" x14ac:dyDescent="0.35">
      <c r="A105" s="13">
        <v>104</v>
      </c>
      <c r="B105" s="14">
        <v>1</v>
      </c>
      <c r="C105" s="14">
        <v>81</v>
      </c>
      <c r="D105" s="14">
        <v>72</v>
      </c>
      <c r="E105" s="14">
        <v>18</v>
      </c>
      <c r="F105" s="14">
        <v>40</v>
      </c>
      <c r="G105" s="15">
        <v>26.6</v>
      </c>
      <c r="H105" s="19">
        <v>0.28299999999999997</v>
      </c>
      <c r="I105" s="14">
        <v>24</v>
      </c>
      <c r="J105" s="25">
        <v>0</v>
      </c>
    </row>
    <row r="106" spans="1:10" x14ac:dyDescent="0.35">
      <c r="A106" s="9">
        <v>105</v>
      </c>
      <c r="B106" s="10">
        <v>2</v>
      </c>
      <c r="C106" s="10">
        <v>85</v>
      </c>
      <c r="D106" s="10">
        <v>65</v>
      </c>
      <c r="E106" s="10">
        <v>21</v>
      </c>
      <c r="F106" s="10">
        <v>80</v>
      </c>
      <c r="G106" s="11">
        <v>39.6</v>
      </c>
      <c r="H106" s="18">
        <v>0.93</v>
      </c>
      <c r="I106" s="10">
        <v>27</v>
      </c>
      <c r="J106" s="24">
        <v>0</v>
      </c>
    </row>
    <row r="107" spans="1:10" x14ac:dyDescent="0.35">
      <c r="A107" s="13">
        <v>106</v>
      </c>
      <c r="B107" s="14">
        <v>1</v>
      </c>
      <c r="C107" s="14">
        <v>126</v>
      </c>
      <c r="D107" s="14">
        <v>56</v>
      </c>
      <c r="E107" s="14">
        <v>29</v>
      </c>
      <c r="F107" s="14">
        <v>152</v>
      </c>
      <c r="G107" s="15">
        <v>28.7</v>
      </c>
      <c r="H107" s="19">
        <v>0.80100000000000005</v>
      </c>
      <c r="I107" s="14">
        <v>21</v>
      </c>
      <c r="J107" s="25">
        <v>0</v>
      </c>
    </row>
    <row r="108" spans="1:10" x14ac:dyDescent="0.35">
      <c r="A108" s="9">
        <v>107</v>
      </c>
      <c r="B108" s="10">
        <v>1</v>
      </c>
      <c r="C108" s="10">
        <v>96</v>
      </c>
      <c r="D108" s="10">
        <v>122</v>
      </c>
      <c r="E108" s="10">
        <v>21</v>
      </c>
      <c r="F108" s="10">
        <v>80</v>
      </c>
      <c r="G108" s="11">
        <v>22.4</v>
      </c>
      <c r="H108" s="18">
        <v>0.20699999999999999</v>
      </c>
      <c r="I108" s="10">
        <v>27</v>
      </c>
      <c r="J108" s="24">
        <v>0</v>
      </c>
    </row>
    <row r="109" spans="1:10" x14ac:dyDescent="0.35">
      <c r="A109" s="13">
        <v>108</v>
      </c>
      <c r="B109" s="14">
        <v>4</v>
      </c>
      <c r="C109" s="14">
        <v>144</v>
      </c>
      <c r="D109" s="14">
        <v>58</v>
      </c>
      <c r="E109" s="14">
        <v>28</v>
      </c>
      <c r="F109" s="14">
        <v>140</v>
      </c>
      <c r="G109" s="15">
        <v>29.5</v>
      </c>
      <c r="H109" s="19">
        <v>0.28699999999999998</v>
      </c>
      <c r="I109" s="14">
        <v>37</v>
      </c>
      <c r="J109" s="25">
        <v>0</v>
      </c>
    </row>
    <row r="110" spans="1:10" x14ac:dyDescent="0.35">
      <c r="A110" s="9">
        <v>109</v>
      </c>
      <c r="B110" s="10">
        <v>3</v>
      </c>
      <c r="C110" s="10">
        <v>83</v>
      </c>
      <c r="D110" s="10">
        <v>58</v>
      </c>
      <c r="E110" s="10">
        <v>31</v>
      </c>
      <c r="F110" s="10">
        <v>18</v>
      </c>
      <c r="G110" s="11">
        <v>34.299999999999997</v>
      </c>
      <c r="H110" s="18">
        <v>0.33600000000000002</v>
      </c>
      <c r="I110" s="10">
        <v>25</v>
      </c>
      <c r="J110" s="24">
        <v>0</v>
      </c>
    </row>
    <row r="111" spans="1:10" x14ac:dyDescent="0.35">
      <c r="A111" s="13">
        <v>110</v>
      </c>
      <c r="B111" s="14">
        <v>4</v>
      </c>
      <c r="C111" s="14">
        <v>95</v>
      </c>
      <c r="D111" s="14">
        <v>85</v>
      </c>
      <c r="E111" s="14">
        <v>25</v>
      </c>
      <c r="F111" s="14">
        <v>36</v>
      </c>
      <c r="G111" s="15">
        <v>37.4</v>
      </c>
      <c r="H111" s="19">
        <v>0.247</v>
      </c>
      <c r="I111" s="14">
        <v>24</v>
      </c>
      <c r="J111" s="25">
        <v>1</v>
      </c>
    </row>
    <row r="112" spans="1:10" x14ac:dyDescent="0.35">
      <c r="A112" s="9">
        <v>111</v>
      </c>
      <c r="B112" s="10">
        <v>3</v>
      </c>
      <c r="C112" s="10">
        <v>171</v>
      </c>
      <c r="D112" s="10">
        <v>72</v>
      </c>
      <c r="E112" s="10">
        <v>33</v>
      </c>
      <c r="F112" s="10">
        <v>135</v>
      </c>
      <c r="G112" s="11">
        <v>33.299999999999997</v>
      </c>
      <c r="H112" s="18">
        <v>0.19900000000000001</v>
      </c>
      <c r="I112" s="10">
        <v>24</v>
      </c>
      <c r="J112" s="24">
        <v>1</v>
      </c>
    </row>
    <row r="113" spans="1:10" x14ac:dyDescent="0.35">
      <c r="A113" s="13">
        <v>112</v>
      </c>
      <c r="B113" s="14">
        <v>8</v>
      </c>
      <c r="C113" s="14">
        <v>155</v>
      </c>
      <c r="D113" s="14">
        <v>62</v>
      </c>
      <c r="E113" s="14">
        <v>26</v>
      </c>
      <c r="F113" s="14">
        <v>495</v>
      </c>
      <c r="G113" s="15">
        <v>34</v>
      </c>
      <c r="H113" s="19">
        <v>0.54300000000000004</v>
      </c>
      <c r="I113" s="14">
        <v>46</v>
      </c>
      <c r="J113" s="25">
        <v>1</v>
      </c>
    </row>
    <row r="114" spans="1:10" x14ac:dyDescent="0.35">
      <c r="A114" s="9">
        <v>113</v>
      </c>
      <c r="B114" s="10">
        <v>1</v>
      </c>
      <c r="C114" s="10">
        <v>89</v>
      </c>
      <c r="D114" s="10">
        <v>76</v>
      </c>
      <c r="E114" s="10">
        <v>34</v>
      </c>
      <c r="F114" s="10">
        <v>37</v>
      </c>
      <c r="G114" s="11">
        <v>31.2</v>
      </c>
      <c r="H114" s="18">
        <v>0.192</v>
      </c>
      <c r="I114" s="10">
        <v>23</v>
      </c>
      <c r="J114" s="24">
        <v>0</v>
      </c>
    </row>
    <row r="115" spans="1:10" x14ac:dyDescent="0.35">
      <c r="A115" s="13">
        <v>114</v>
      </c>
      <c r="B115" s="14">
        <v>4</v>
      </c>
      <c r="C115" s="14">
        <v>76</v>
      </c>
      <c r="D115" s="14">
        <v>62</v>
      </c>
      <c r="E115" s="14">
        <v>21</v>
      </c>
      <c r="F115" s="14">
        <v>80</v>
      </c>
      <c r="G115" s="15">
        <v>34</v>
      </c>
      <c r="H115" s="19">
        <v>0.39100000000000001</v>
      </c>
      <c r="I115" s="14">
        <v>25</v>
      </c>
      <c r="J115" s="25">
        <v>0</v>
      </c>
    </row>
    <row r="116" spans="1:10" x14ac:dyDescent="0.35">
      <c r="A116" s="9">
        <v>115</v>
      </c>
      <c r="B116" s="10">
        <v>7</v>
      </c>
      <c r="C116" s="10">
        <v>160</v>
      </c>
      <c r="D116" s="10">
        <v>54</v>
      </c>
      <c r="E116" s="10">
        <v>32</v>
      </c>
      <c r="F116" s="10">
        <v>175</v>
      </c>
      <c r="G116" s="11">
        <v>30.5</v>
      </c>
      <c r="H116" s="18">
        <v>0.58799999999999997</v>
      </c>
      <c r="I116" s="10">
        <v>39</v>
      </c>
      <c r="J116" s="24">
        <v>1</v>
      </c>
    </row>
    <row r="117" spans="1:10" x14ac:dyDescent="0.35">
      <c r="A117" s="13">
        <v>116</v>
      </c>
      <c r="B117" s="14">
        <v>4</v>
      </c>
      <c r="C117" s="14">
        <v>146</v>
      </c>
      <c r="D117" s="14">
        <v>92</v>
      </c>
      <c r="E117" s="14">
        <v>21</v>
      </c>
      <c r="F117" s="14">
        <v>80</v>
      </c>
      <c r="G117" s="15">
        <v>31.2</v>
      </c>
      <c r="H117" s="19">
        <v>0.53900000000000003</v>
      </c>
      <c r="I117" s="14">
        <v>61</v>
      </c>
      <c r="J117" s="25">
        <v>1</v>
      </c>
    </row>
    <row r="118" spans="1:10" x14ac:dyDescent="0.35">
      <c r="A118" s="9">
        <v>117</v>
      </c>
      <c r="B118" s="10">
        <v>5</v>
      </c>
      <c r="C118" s="10">
        <v>124</v>
      </c>
      <c r="D118" s="10">
        <v>74</v>
      </c>
      <c r="E118" s="10">
        <v>21</v>
      </c>
      <c r="F118" s="10">
        <v>80</v>
      </c>
      <c r="G118" s="11">
        <v>34</v>
      </c>
      <c r="H118" s="18">
        <v>0.22</v>
      </c>
      <c r="I118" s="10">
        <v>38</v>
      </c>
      <c r="J118" s="24">
        <v>1</v>
      </c>
    </row>
    <row r="119" spans="1:10" x14ac:dyDescent="0.35">
      <c r="A119" s="13">
        <v>118</v>
      </c>
      <c r="B119" s="14">
        <v>5</v>
      </c>
      <c r="C119" s="14">
        <v>78</v>
      </c>
      <c r="D119" s="14">
        <v>48</v>
      </c>
      <c r="E119" s="14">
        <v>21</v>
      </c>
      <c r="F119" s="14">
        <v>80</v>
      </c>
      <c r="G119" s="15">
        <v>33.700000000000003</v>
      </c>
      <c r="H119" s="19">
        <v>0.65400000000000003</v>
      </c>
      <c r="I119" s="14">
        <v>25</v>
      </c>
      <c r="J119" s="25">
        <v>0</v>
      </c>
    </row>
    <row r="120" spans="1:10" x14ac:dyDescent="0.35">
      <c r="A120" s="9">
        <v>119</v>
      </c>
      <c r="B120" s="10">
        <v>4</v>
      </c>
      <c r="C120" s="10">
        <v>97</v>
      </c>
      <c r="D120" s="10">
        <v>60</v>
      </c>
      <c r="E120" s="10">
        <v>23</v>
      </c>
      <c r="F120" s="10">
        <v>80</v>
      </c>
      <c r="G120" s="11">
        <v>28.2</v>
      </c>
      <c r="H120" s="18">
        <v>0.443</v>
      </c>
      <c r="I120" s="10">
        <v>22</v>
      </c>
      <c r="J120" s="24">
        <v>0</v>
      </c>
    </row>
    <row r="121" spans="1:10" x14ac:dyDescent="0.35">
      <c r="A121" s="13">
        <v>120</v>
      </c>
      <c r="B121" s="14">
        <v>4</v>
      </c>
      <c r="C121" s="14">
        <v>99</v>
      </c>
      <c r="D121" s="14">
        <v>76</v>
      </c>
      <c r="E121" s="14">
        <v>15</v>
      </c>
      <c r="F121" s="14">
        <v>51</v>
      </c>
      <c r="G121" s="15">
        <v>23.2</v>
      </c>
      <c r="H121" s="19">
        <v>0.223</v>
      </c>
      <c r="I121" s="14">
        <v>21</v>
      </c>
      <c r="J121" s="25">
        <v>0</v>
      </c>
    </row>
    <row r="122" spans="1:10" x14ac:dyDescent="0.35">
      <c r="A122" s="9">
        <v>121</v>
      </c>
      <c r="B122" s="10">
        <v>4</v>
      </c>
      <c r="C122" s="10">
        <v>162</v>
      </c>
      <c r="D122" s="10">
        <v>76</v>
      </c>
      <c r="E122" s="10">
        <v>56</v>
      </c>
      <c r="F122" s="10">
        <v>100</v>
      </c>
      <c r="G122" s="11">
        <v>53.2</v>
      </c>
      <c r="H122" s="18">
        <v>0.75900000000000001</v>
      </c>
      <c r="I122" s="10">
        <v>25</v>
      </c>
      <c r="J122" s="24">
        <v>1</v>
      </c>
    </row>
    <row r="123" spans="1:10" x14ac:dyDescent="0.35">
      <c r="A123" s="13">
        <v>122</v>
      </c>
      <c r="B123" s="14">
        <v>6</v>
      </c>
      <c r="C123" s="14">
        <v>111</v>
      </c>
      <c r="D123" s="14">
        <v>64</v>
      </c>
      <c r="E123" s="14">
        <v>39</v>
      </c>
      <c r="F123" s="14">
        <v>80</v>
      </c>
      <c r="G123" s="15">
        <v>34.200000000000003</v>
      </c>
      <c r="H123" s="19">
        <v>0.26</v>
      </c>
      <c r="I123" s="14">
        <v>24</v>
      </c>
      <c r="J123" s="25">
        <v>0</v>
      </c>
    </row>
    <row r="124" spans="1:10" x14ac:dyDescent="0.35">
      <c r="A124" s="9">
        <v>123</v>
      </c>
      <c r="B124" s="10">
        <v>2</v>
      </c>
      <c r="C124" s="10">
        <v>107</v>
      </c>
      <c r="D124" s="10">
        <v>74</v>
      </c>
      <c r="E124" s="10">
        <v>30</v>
      </c>
      <c r="F124" s="10">
        <v>100</v>
      </c>
      <c r="G124" s="11">
        <v>33.6</v>
      </c>
      <c r="H124" s="18">
        <v>0.40400000000000003</v>
      </c>
      <c r="I124" s="10">
        <v>23</v>
      </c>
      <c r="J124" s="24">
        <v>0</v>
      </c>
    </row>
    <row r="125" spans="1:10" x14ac:dyDescent="0.35">
      <c r="A125" s="13">
        <v>124</v>
      </c>
      <c r="B125" s="14">
        <v>5</v>
      </c>
      <c r="C125" s="14">
        <v>132</v>
      </c>
      <c r="D125" s="14">
        <v>80</v>
      </c>
      <c r="E125" s="14">
        <v>21</v>
      </c>
      <c r="F125" s="14">
        <v>80</v>
      </c>
      <c r="G125" s="15">
        <v>26.8</v>
      </c>
      <c r="H125" s="19">
        <v>0.186</v>
      </c>
      <c r="I125" s="14">
        <v>69</v>
      </c>
      <c r="J125" s="25">
        <v>0</v>
      </c>
    </row>
    <row r="126" spans="1:10" x14ac:dyDescent="0.35">
      <c r="A126" s="9">
        <v>125</v>
      </c>
      <c r="B126" s="10">
        <v>4</v>
      </c>
      <c r="C126" s="10">
        <v>113</v>
      </c>
      <c r="D126" s="10">
        <v>76</v>
      </c>
      <c r="E126" s="10">
        <v>21</v>
      </c>
      <c r="F126" s="10">
        <v>80</v>
      </c>
      <c r="G126" s="11">
        <v>33.299999999999997</v>
      </c>
      <c r="H126" s="18">
        <v>0.27800000000000002</v>
      </c>
      <c r="I126" s="10">
        <v>23</v>
      </c>
      <c r="J126" s="24">
        <v>1</v>
      </c>
    </row>
    <row r="127" spans="1:10" x14ac:dyDescent="0.35">
      <c r="A127" s="13">
        <v>126</v>
      </c>
      <c r="B127" s="14">
        <v>1</v>
      </c>
      <c r="C127" s="14">
        <v>88</v>
      </c>
      <c r="D127" s="14">
        <v>30</v>
      </c>
      <c r="E127" s="14">
        <v>42</v>
      </c>
      <c r="F127" s="14">
        <v>99</v>
      </c>
      <c r="G127" s="15">
        <v>55</v>
      </c>
      <c r="H127" s="19">
        <v>0.496</v>
      </c>
      <c r="I127" s="14">
        <v>26</v>
      </c>
      <c r="J127" s="25">
        <v>1</v>
      </c>
    </row>
    <row r="128" spans="1:10" x14ac:dyDescent="0.35">
      <c r="A128" s="9">
        <v>127</v>
      </c>
      <c r="B128" s="10">
        <v>3</v>
      </c>
      <c r="C128" s="10">
        <v>120</v>
      </c>
      <c r="D128" s="10">
        <v>70</v>
      </c>
      <c r="E128" s="10">
        <v>30</v>
      </c>
      <c r="F128" s="10">
        <v>135</v>
      </c>
      <c r="G128" s="11">
        <v>42.9</v>
      </c>
      <c r="H128" s="18">
        <v>0.45200000000000001</v>
      </c>
      <c r="I128" s="10">
        <v>30</v>
      </c>
      <c r="J128" s="24">
        <v>0</v>
      </c>
    </row>
    <row r="129" spans="1:10" x14ac:dyDescent="0.35">
      <c r="A129" s="13">
        <v>128</v>
      </c>
      <c r="B129" s="14">
        <v>1</v>
      </c>
      <c r="C129" s="14">
        <v>118</v>
      </c>
      <c r="D129" s="14">
        <v>58</v>
      </c>
      <c r="E129" s="14">
        <v>36</v>
      </c>
      <c r="F129" s="14">
        <v>94</v>
      </c>
      <c r="G129" s="15">
        <v>33.299999999999997</v>
      </c>
      <c r="H129" s="19">
        <v>0.26100000000000001</v>
      </c>
      <c r="I129" s="14">
        <v>23</v>
      </c>
      <c r="J129" s="25">
        <v>0</v>
      </c>
    </row>
    <row r="130" spans="1:10" x14ac:dyDescent="0.35">
      <c r="A130" s="9">
        <v>129</v>
      </c>
      <c r="B130" s="10">
        <v>1</v>
      </c>
      <c r="C130" s="10">
        <v>117</v>
      </c>
      <c r="D130" s="10">
        <v>88</v>
      </c>
      <c r="E130" s="10">
        <v>24</v>
      </c>
      <c r="F130" s="10">
        <v>145</v>
      </c>
      <c r="G130" s="11">
        <v>34.5</v>
      </c>
      <c r="H130" s="18">
        <v>0.40300000000000002</v>
      </c>
      <c r="I130" s="10">
        <v>40</v>
      </c>
      <c r="J130" s="24">
        <v>1</v>
      </c>
    </row>
    <row r="131" spans="1:10" x14ac:dyDescent="0.35">
      <c r="A131" s="13">
        <v>130</v>
      </c>
      <c r="B131" s="14">
        <v>4</v>
      </c>
      <c r="C131" s="14">
        <v>105</v>
      </c>
      <c r="D131" s="14">
        <v>84</v>
      </c>
      <c r="E131" s="14">
        <v>21</v>
      </c>
      <c r="F131" s="14">
        <v>80</v>
      </c>
      <c r="G131" s="15">
        <v>27.9</v>
      </c>
      <c r="H131" s="19">
        <v>0.74099999999999999</v>
      </c>
      <c r="I131" s="14">
        <v>62</v>
      </c>
      <c r="J131" s="25">
        <v>1</v>
      </c>
    </row>
    <row r="132" spans="1:10" x14ac:dyDescent="0.35">
      <c r="A132" s="9">
        <v>131</v>
      </c>
      <c r="B132" s="10">
        <v>4</v>
      </c>
      <c r="C132" s="10">
        <v>173</v>
      </c>
      <c r="D132" s="10">
        <v>70</v>
      </c>
      <c r="E132" s="10">
        <v>14</v>
      </c>
      <c r="F132" s="10">
        <v>168</v>
      </c>
      <c r="G132" s="11">
        <v>29.7</v>
      </c>
      <c r="H132" s="18">
        <v>0.36099999999999999</v>
      </c>
      <c r="I132" s="10">
        <v>33</v>
      </c>
      <c r="J132" s="24">
        <v>1</v>
      </c>
    </row>
    <row r="133" spans="1:10" x14ac:dyDescent="0.35">
      <c r="A133" s="13">
        <v>132</v>
      </c>
      <c r="B133" s="14">
        <v>9</v>
      </c>
      <c r="C133" s="14">
        <v>122</v>
      </c>
      <c r="D133" s="14">
        <v>56</v>
      </c>
      <c r="E133" s="14">
        <v>21</v>
      </c>
      <c r="F133" s="14">
        <v>80</v>
      </c>
      <c r="G133" s="15">
        <v>33.299999999999997</v>
      </c>
      <c r="H133" s="19">
        <v>1.1140000000000001</v>
      </c>
      <c r="I133" s="14">
        <v>33</v>
      </c>
      <c r="J133" s="25">
        <v>1</v>
      </c>
    </row>
    <row r="134" spans="1:10" x14ac:dyDescent="0.35">
      <c r="A134" s="9">
        <v>133</v>
      </c>
      <c r="B134" s="10">
        <v>3</v>
      </c>
      <c r="C134" s="10">
        <v>170</v>
      </c>
      <c r="D134" s="10">
        <v>64</v>
      </c>
      <c r="E134" s="10">
        <v>37</v>
      </c>
      <c r="F134" s="10">
        <v>225</v>
      </c>
      <c r="G134" s="11">
        <v>34.5</v>
      </c>
      <c r="H134" s="18">
        <v>0.35599999999999998</v>
      </c>
      <c r="I134" s="10">
        <v>30</v>
      </c>
      <c r="J134" s="24">
        <v>1</v>
      </c>
    </row>
    <row r="135" spans="1:10" x14ac:dyDescent="0.35">
      <c r="A135" s="13">
        <v>134</v>
      </c>
      <c r="B135" s="14">
        <v>8</v>
      </c>
      <c r="C135" s="14">
        <v>84</v>
      </c>
      <c r="D135" s="14">
        <v>74</v>
      </c>
      <c r="E135" s="14">
        <v>31</v>
      </c>
      <c r="F135" s="14">
        <v>80</v>
      </c>
      <c r="G135" s="15">
        <v>38.299999999999997</v>
      </c>
      <c r="H135" s="19">
        <v>0.45700000000000002</v>
      </c>
      <c r="I135" s="14">
        <v>39</v>
      </c>
      <c r="J135" s="25">
        <v>0</v>
      </c>
    </row>
    <row r="136" spans="1:10" x14ac:dyDescent="0.35">
      <c r="A136" s="9">
        <v>135</v>
      </c>
      <c r="B136" s="10">
        <v>2</v>
      </c>
      <c r="C136" s="10">
        <v>96</v>
      </c>
      <c r="D136" s="10">
        <v>68</v>
      </c>
      <c r="E136" s="10">
        <v>13</v>
      </c>
      <c r="F136" s="10">
        <v>49</v>
      </c>
      <c r="G136" s="11">
        <v>21.1</v>
      </c>
      <c r="H136" s="18">
        <v>0.64700000000000002</v>
      </c>
      <c r="I136" s="10">
        <v>26</v>
      </c>
      <c r="J136" s="24">
        <v>0</v>
      </c>
    </row>
    <row r="137" spans="1:10" x14ac:dyDescent="0.35">
      <c r="A137" s="13">
        <v>136</v>
      </c>
      <c r="B137" s="14">
        <v>2</v>
      </c>
      <c r="C137" s="14">
        <v>125</v>
      </c>
      <c r="D137" s="14">
        <v>60</v>
      </c>
      <c r="E137" s="14">
        <v>20</v>
      </c>
      <c r="F137" s="14">
        <v>140</v>
      </c>
      <c r="G137" s="15">
        <v>33.799999999999997</v>
      </c>
      <c r="H137" s="19">
        <v>8.7999999999999995E-2</v>
      </c>
      <c r="I137" s="14">
        <v>31</v>
      </c>
      <c r="J137" s="25">
        <v>0</v>
      </c>
    </row>
    <row r="138" spans="1:10" x14ac:dyDescent="0.35">
      <c r="A138" s="9">
        <v>137</v>
      </c>
      <c r="B138" s="10">
        <v>4</v>
      </c>
      <c r="C138" s="10">
        <v>100</v>
      </c>
      <c r="D138" s="10">
        <v>70</v>
      </c>
      <c r="E138" s="10">
        <v>26</v>
      </c>
      <c r="F138" s="10">
        <v>50</v>
      </c>
      <c r="G138" s="11">
        <v>30.8</v>
      </c>
      <c r="H138" s="18">
        <v>0.59699999999999998</v>
      </c>
      <c r="I138" s="10">
        <v>21</v>
      </c>
      <c r="J138" s="24">
        <v>0</v>
      </c>
    </row>
    <row r="139" spans="1:10" x14ac:dyDescent="0.35">
      <c r="A139" s="13">
        <v>138</v>
      </c>
      <c r="B139" s="14">
        <v>4</v>
      </c>
      <c r="C139" s="14">
        <v>93</v>
      </c>
      <c r="D139" s="14">
        <v>60</v>
      </c>
      <c r="E139" s="14">
        <v>25</v>
      </c>
      <c r="F139" s="14">
        <v>92</v>
      </c>
      <c r="G139" s="15">
        <v>28.7</v>
      </c>
      <c r="H139" s="19">
        <v>0.53200000000000003</v>
      </c>
      <c r="I139" s="14">
        <v>22</v>
      </c>
      <c r="J139" s="25">
        <v>0</v>
      </c>
    </row>
    <row r="140" spans="1:10" x14ac:dyDescent="0.35">
      <c r="A140" s="9">
        <v>139</v>
      </c>
      <c r="B140" s="10">
        <v>4</v>
      </c>
      <c r="C140" s="10">
        <v>129</v>
      </c>
      <c r="D140" s="10">
        <v>80</v>
      </c>
      <c r="E140" s="10">
        <v>21</v>
      </c>
      <c r="F140" s="10">
        <v>80</v>
      </c>
      <c r="G140" s="11">
        <v>31.2</v>
      </c>
      <c r="H140" s="18">
        <v>0.70299999999999996</v>
      </c>
      <c r="I140" s="10">
        <v>29</v>
      </c>
      <c r="J140" s="24">
        <v>0</v>
      </c>
    </row>
    <row r="141" spans="1:10" x14ac:dyDescent="0.35">
      <c r="A141" s="13">
        <v>140</v>
      </c>
      <c r="B141" s="14">
        <v>5</v>
      </c>
      <c r="C141" s="14">
        <v>105</v>
      </c>
      <c r="D141" s="14">
        <v>72</v>
      </c>
      <c r="E141" s="14">
        <v>29</v>
      </c>
      <c r="F141" s="14">
        <v>325</v>
      </c>
      <c r="G141" s="15">
        <v>36.9</v>
      </c>
      <c r="H141" s="19">
        <v>0.159</v>
      </c>
      <c r="I141" s="14">
        <v>28</v>
      </c>
      <c r="J141" s="25">
        <v>0</v>
      </c>
    </row>
    <row r="142" spans="1:10" x14ac:dyDescent="0.35">
      <c r="A142" s="9">
        <v>141</v>
      </c>
      <c r="B142" s="10">
        <v>3</v>
      </c>
      <c r="C142" s="10">
        <v>128</v>
      </c>
      <c r="D142" s="10">
        <v>78</v>
      </c>
      <c r="E142" s="10">
        <v>21</v>
      </c>
      <c r="F142" s="10">
        <v>80</v>
      </c>
      <c r="G142" s="11">
        <v>21.1</v>
      </c>
      <c r="H142" s="18">
        <v>0.26800000000000002</v>
      </c>
      <c r="I142" s="10">
        <v>55</v>
      </c>
      <c r="J142" s="24">
        <v>0</v>
      </c>
    </row>
    <row r="143" spans="1:10" x14ac:dyDescent="0.35">
      <c r="A143" s="13">
        <v>142</v>
      </c>
      <c r="B143" s="14">
        <v>5</v>
      </c>
      <c r="C143" s="14">
        <v>106</v>
      </c>
      <c r="D143" s="14">
        <v>82</v>
      </c>
      <c r="E143" s="14">
        <v>30</v>
      </c>
      <c r="F143" s="14">
        <v>80</v>
      </c>
      <c r="G143" s="15">
        <v>39.5</v>
      </c>
      <c r="H143" s="19">
        <v>0.28599999999999998</v>
      </c>
      <c r="I143" s="14">
        <v>38</v>
      </c>
      <c r="J143" s="25">
        <v>0</v>
      </c>
    </row>
    <row r="144" spans="1:10" x14ac:dyDescent="0.35">
      <c r="A144" s="9">
        <v>143</v>
      </c>
      <c r="B144" s="10">
        <v>2</v>
      </c>
      <c r="C144" s="10">
        <v>108</v>
      </c>
      <c r="D144" s="10">
        <v>52</v>
      </c>
      <c r="E144" s="10">
        <v>26</v>
      </c>
      <c r="F144" s="10">
        <v>63</v>
      </c>
      <c r="G144" s="11">
        <v>32.5</v>
      </c>
      <c r="H144" s="18">
        <v>0.318</v>
      </c>
      <c r="I144" s="10">
        <v>22</v>
      </c>
      <c r="J144" s="24">
        <v>0</v>
      </c>
    </row>
    <row r="145" spans="1:10" x14ac:dyDescent="0.35">
      <c r="A145" s="13">
        <v>144</v>
      </c>
      <c r="B145" s="14">
        <v>14</v>
      </c>
      <c r="C145" s="14">
        <v>108</v>
      </c>
      <c r="D145" s="14">
        <v>66</v>
      </c>
      <c r="E145" s="14">
        <v>21</v>
      </c>
      <c r="F145" s="14">
        <v>80</v>
      </c>
      <c r="G145" s="15">
        <v>32.4</v>
      </c>
      <c r="H145" s="19">
        <v>0.27200000000000002</v>
      </c>
      <c r="I145" s="14">
        <v>42</v>
      </c>
      <c r="J145" s="25">
        <v>1</v>
      </c>
    </row>
    <row r="146" spans="1:10" x14ac:dyDescent="0.35">
      <c r="A146" s="9">
        <v>145</v>
      </c>
      <c r="B146" s="10">
        <v>4</v>
      </c>
      <c r="C146" s="10">
        <v>154</v>
      </c>
      <c r="D146" s="10">
        <v>62</v>
      </c>
      <c r="E146" s="10">
        <v>31</v>
      </c>
      <c r="F146" s="10">
        <v>284</v>
      </c>
      <c r="G146" s="11">
        <v>32.799999999999997</v>
      </c>
      <c r="H146" s="18">
        <v>0.23699999999999999</v>
      </c>
      <c r="I146" s="10">
        <v>23</v>
      </c>
      <c r="J146" s="24">
        <v>0</v>
      </c>
    </row>
    <row r="147" spans="1:10" x14ac:dyDescent="0.35">
      <c r="A147" s="13">
        <v>146</v>
      </c>
      <c r="B147" s="14">
        <v>4</v>
      </c>
      <c r="C147" s="14">
        <v>102</v>
      </c>
      <c r="D147" s="14">
        <v>75</v>
      </c>
      <c r="E147" s="14">
        <v>23</v>
      </c>
      <c r="F147" s="14">
        <v>80</v>
      </c>
      <c r="G147" s="15">
        <v>32.14</v>
      </c>
      <c r="H147" s="19">
        <v>0.57199999999999995</v>
      </c>
      <c r="I147" s="14">
        <v>21</v>
      </c>
      <c r="J147" s="25">
        <v>0</v>
      </c>
    </row>
    <row r="148" spans="1:10" x14ac:dyDescent="0.35">
      <c r="A148" s="9">
        <v>147</v>
      </c>
      <c r="B148" s="10">
        <v>9</v>
      </c>
      <c r="C148" s="10">
        <v>57</v>
      </c>
      <c r="D148" s="10">
        <v>80</v>
      </c>
      <c r="E148" s="10">
        <v>37</v>
      </c>
      <c r="F148" s="10">
        <v>80</v>
      </c>
      <c r="G148" s="11">
        <v>32.799999999999997</v>
      </c>
      <c r="H148" s="18">
        <v>9.6000000000000002E-2</v>
      </c>
      <c r="I148" s="10">
        <v>41</v>
      </c>
      <c r="J148" s="24">
        <v>0</v>
      </c>
    </row>
    <row r="149" spans="1:10" x14ac:dyDescent="0.35">
      <c r="A149" s="13">
        <v>148</v>
      </c>
      <c r="B149" s="14">
        <v>2</v>
      </c>
      <c r="C149" s="14">
        <v>106</v>
      </c>
      <c r="D149" s="14">
        <v>64</v>
      </c>
      <c r="E149" s="14">
        <v>35</v>
      </c>
      <c r="F149" s="14">
        <v>119</v>
      </c>
      <c r="G149" s="15">
        <v>30.5</v>
      </c>
      <c r="H149" s="19">
        <v>1.4</v>
      </c>
      <c r="I149" s="14">
        <v>34</v>
      </c>
      <c r="J149" s="25">
        <v>0</v>
      </c>
    </row>
    <row r="150" spans="1:10" x14ac:dyDescent="0.35">
      <c r="A150" s="9">
        <v>149</v>
      </c>
      <c r="B150" s="10">
        <v>5</v>
      </c>
      <c r="C150" s="10">
        <v>147</v>
      </c>
      <c r="D150" s="10">
        <v>78</v>
      </c>
      <c r="E150" s="10">
        <v>21</v>
      </c>
      <c r="F150" s="10">
        <v>80</v>
      </c>
      <c r="G150" s="11">
        <v>33.700000000000003</v>
      </c>
      <c r="H150" s="18">
        <v>0.218</v>
      </c>
      <c r="I150" s="10">
        <v>65</v>
      </c>
      <c r="J150" s="24">
        <v>0</v>
      </c>
    </row>
    <row r="151" spans="1:10" x14ac:dyDescent="0.35">
      <c r="A151" s="13">
        <v>150</v>
      </c>
      <c r="B151" s="14">
        <v>2</v>
      </c>
      <c r="C151" s="14">
        <v>90</v>
      </c>
      <c r="D151" s="14">
        <v>70</v>
      </c>
      <c r="E151" s="14">
        <v>17</v>
      </c>
      <c r="F151" s="14">
        <v>80</v>
      </c>
      <c r="G151" s="15">
        <v>27.3</v>
      </c>
      <c r="H151" s="19">
        <v>8.5000000000000006E-2</v>
      </c>
      <c r="I151" s="14">
        <v>22</v>
      </c>
      <c r="J151" s="25">
        <v>0</v>
      </c>
    </row>
    <row r="152" spans="1:10" x14ac:dyDescent="0.35">
      <c r="A152" s="9">
        <v>151</v>
      </c>
      <c r="B152" s="10">
        <v>1</v>
      </c>
      <c r="C152" s="10">
        <v>136</v>
      </c>
      <c r="D152" s="10">
        <v>74</v>
      </c>
      <c r="E152" s="10">
        <v>50</v>
      </c>
      <c r="F152" s="10">
        <v>204</v>
      </c>
      <c r="G152" s="11">
        <v>37.4</v>
      </c>
      <c r="H152" s="18">
        <v>0.39900000000000002</v>
      </c>
      <c r="I152" s="10">
        <v>24</v>
      </c>
      <c r="J152" s="24">
        <v>0</v>
      </c>
    </row>
    <row r="153" spans="1:10" x14ac:dyDescent="0.35">
      <c r="A153" s="13">
        <v>152</v>
      </c>
      <c r="B153" s="14">
        <v>4</v>
      </c>
      <c r="C153" s="14">
        <v>114</v>
      </c>
      <c r="D153" s="14">
        <v>65</v>
      </c>
      <c r="E153" s="14">
        <v>21</v>
      </c>
      <c r="F153" s="14">
        <v>80</v>
      </c>
      <c r="G153" s="15">
        <v>21.9</v>
      </c>
      <c r="H153" s="19">
        <v>0.432</v>
      </c>
      <c r="I153" s="14">
        <v>37</v>
      </c>
      <c r="J153" s="25">
        <v>0</v>
      </c>
    </row>
    <row r="154" spans="1:10" x14ac:dyDescent="0.35">
      <c r="A154" s="9">
        <v>153</v>
      </c>
      <c r="B154" s="10">
        <v>9</v>
      </c>
      <c r="C154" s="10">
        <v>156</v>
      </c>
      <c r="D154" s="10">
        <v>86</v>
      </c>
      <c r="E154" s="10">
        <v>28</v>
      </c>
      <c r="F154" s="10">
        <v>155</v>
      </c>
      <c r="G154" s="11">
        <v>34.299999999999997</v>
      </c>
      <c r="H154" s="18">
        <v>1.1890000000000001</v>
      </c>
      <c r="I154" s="10">
        <v>42</v>
      </c>
      <c r="J154" s="24">
        <v>1</v>
      </c>
    </row>
    <row r="155" spans="1:10" x14ac:dyDescent="0.35">
      <c r="A155" s="13">
        <v>154</v>
      </c>
      <c r="B155" s="14">
        <v>1</v>
      </c>
      <c r="C155" s="14">
        <v>153</v>
      </c>
      <c r="D155" s="14">
        <v>82</v>
      </c>
      <c r="E155" s="14">
        <v>42</v>
      </c>
      <c r="F155" s="14">
        <v>485</v>
      </c>
      <c r="G155" s="15">
        <v>40.6</v>
      </c>
      <c r="H155" s="19">
        <v>0.68700000000000006</v>
      </c>
      <c r="I155" s="14">
        <v>23</v>
      </c>
      <c r="J155" s="25">
        <v>0</v>
      </c>
    </row>
    <row r="156" spans="1:10" x14ac:dyDescent="0.35">
      <c r="A156" s="9">
        <v>155</v>
      </c>
      <c r="B156" s="10">
        <v>8</v>
      </c>
      <c r="C156" s="10">
        <v>188</v>
      </c>
      <c r="D156" s="10">
        <v>78</v>
      </c>
      <c r="E156" s="10">
        <v>21</v>
      </c>
      <c r="F156" s="10">
        <v>80</v>
      </c>
      <c r="G156" s="11">
        <v>47.9</v>
      </c>
      <c r="H156" s="18">
        <v>0.13700000000000001</v>
      </c>
      <c r="I156" s="10">
        <v>43</v>
      </c>
      <c r="J156" s="24">
        <v>1</v>
      </c>
    </row>
    <row r="157" spans="1:10" x14ac:dyDescent="0.35">
      <c r="A157" s="13">
        <v>156</v>
      </c>
      <c r="B157" s="14">
        <v>7</v>
      </c>
      <c r="C157" s="14">
        <v>152</v>
      </c>
      <c r="D157" s="14">
        <v>88</v>
      </c>
      <c r="E157" s="14">
        <v>44</v>
      </c>
      <c r="F157" s="14">
        <v>80</v>
      </c>
      <c r="G157" s="15">
        <v>50</v>
      </c>
      <c r="H157" s="19">
        <v>0.33700000000000002</v>
      </c>
      <c r="I157" s="14">
        <v>36</v>
      </c>
      <c r="J157" s="25">
        <v>1</v>
      </c>
    </row>
    <row r="158" spans="1:10" x14ac:dyDescent="0.35">
      <c r="A158" s="9">
        <v>157</v>
      </c>
      <c r="B158" s="10">
        <v>2</v>
      </c>
      <c r="C158" s="10">
        <v>99</v>
      </c>
      <c r="D158" s="10">
        <v>52</v>
      </c>
      <c r="E158" s="10">
        <v>15</v>
      </c>
      <c r="F158" s="10">
        <v>94</v>
      </c>
      <c r="G158" s="11">
        <v>24.6</v>
      </c>
      <c r="H158" s="18">
        <v>0.63700000000000001</v>
      </c>
      <c r="I158" s="10">
        <v>21</v>
      </c>
      <c r="J158" s="24">
        <v>0</v>
      </c>
    </row>
    <row r="159" spans="1:10" x14ac:dyDescent="0.35">
      <c r="A159" s="13">
        <v>158</v>
      </c>
      <c r="B159" s="14">
        <v>1</v>
      </c>
      <c r="C159" s="14">
        <v>109</v>
      </c>
      <c r="D159" s="14">
        <v>56</v>
      </c>
      <c r="E159" s="14">
        <v>21</v>
      </c>
      <c r="F159" s="14">
        <v>135</v>
      </c>
      <c r="G159" s="15">
        <v>25.2</v>
      </c>
      <c r="H159" s="19">
        <v>0.83299999999999996</v>
      </c>
      <c r="I159" s="14">
        <v>23</v>
      </c>
      <c r="J159" s="25">
        <v>0</v>
      </c>
    </row>
    <row r="160" spans="1:10" x14ac:dyDescent="0.35">
      <c r="A160" s="9">
        <v>159</v>
      </c>
      <c r="B160" s="10">
        <v>2</v>
      </c>
      <c r="C160" s="10">
        <v>88</v>
      </c>
      <c r="D160" s="10">
        <v>74</v>
      </c>
      <c r="E160" s="10">
        <v>19</v>
      </c>
      <c r="F160" s="10">
        <v>53</v>
      </c>
      <c r="G160" s="11">
        <v>29</v>
      </c>
      <c r="H160" s="18">
        <v>0.22900000000000001</v>
      </c>
      <c r="I160" s="10">
        <v>22</v>
      </c>
      <c r="J160" s="24">
        <v>0</v>
      </c>
    </row>
    <row r="161" spans="1:10" x14ac:dyDescent="0.35">
      <c r="A161" s="13">
        <v>160</v>
      </c>
      <c r="B161" s="14">
        <v>17</v>
      </c>
      <c r="C161" s="14">
        <v>163</v>
      </c>
      <c r="D161" s="14">
        <v>72</v>
      </c>
      <c r="E161" s="14">
        <v>41</v>
      </c>
      <c r="F161" s="14">
        <v>114</v>
      </c>
      <c r="G161" s="15">
        <v>40.9</v>
      </c>
      <c r="H161" s="19">
        <v>0.81699999999999995</v>
      </c>
      <c r="I161" s="14">
        <v>47</v>
      </c>
      <c r="J161" s="25">
        <v>1</v>
      </c>
    </row>
    <row r="162" spans="1:10" x14ac:dyDescent="0.35">
      <c r="A162" s="9">
        <v>161</v>
      </c>
      <c r="B162" s="10">
        <v>4</v>
      </c>
      <c r="C162" s="10">
        <v>151</v>
      </c>
      <c r="D162" s="10">
        <v>90</v>
      </c>
      <c r="E162" s="10">
        <v>38</v>
      </c>
      <c r="F162" s="10">
        <v>80</v>
      </c>
      <c r="G162" s="11">
        <v>29.7</v>
      </c>
      <c r="H162" s="18">
        <v>0.29399999999999998</v>
      </c>
      <c r="I162" s="10">
        <v>36</v>
      </c>
      <c r="J162" s="24">
        <v>0</v>
      </c>
    </row>
    <row r="163" spans="1:10" x14ac:dyDescent="0.35">
      <c r="A163" s="13">
        <v>162</v>
      </c>
      <c r="B163" s="14">
        <v>7</v>
      </c>
      <c r="C163" s="14">
        <v>102</v>
      </c>
      <c r="D163" s="14">
        <v>74</v>
      </c>
      <c r="E163" s="14">
        <v>40</v>
      </c>
      <c r="F163" s="14">
        <v>105</v>
      </c>
      <c r="G163" s="15">
        <v>37.200000000000003</v>
      </c>
      <c r="H163" s="19">
        <v>0.20399999999999999</v>
      </c>
      <c r="I163" s="14">
        <v>45</v>
      </c>
      <c r="J163" s="25">
        <v>0</v>
      </c>
    </row>
    <row r="164" spans="1:10" x14ac:dyDescent="0.35">
      <c r="A164" s="9">
        <v>163</v>
      </c>
      <c r="B164" s="10">
        <v>4</v>
      </c>
      <c r="C164" s="10">
        <v>114</v>
      </c>
      <c r="D164" s="10">
        <v>80</v>
      </c>
      <c r="E164" s="10">
        <v>34</v>
      </c>
      <c r="F164" s="10">
        <v>285</v>
      </c>
      <c r="G164" s="11">
        <v>44.2</v>
      </c>
      <c r="H164" s="18">
        <v>0.16700000000000001</v>
      </c>
      <c r="I164" s="10">
        <v>27</v>
      </c>
      <c r="J164" s="24">
        <v>0</v>
      </c>
    </row>
    <row r="165" spans="1:10" x14ac:dyDescent="0.35">
      <c r="A165" s="13">
        <v>164</v>
      </c>
      <c r="B165" s="14">
        <v>2</v>
      </c>
      <c r="C165" s="14">
        <v>100</v>
      </c>
      <c r="D165" s="14">
        <v>64</v>
      </c>
      <c r="E165" s="14">
        <v>23</v>
      </c>
      <c r="F165" s="14">
        <v>80</v>
      </c>
      <c r="G165" s="15">
        <v>29.7</v>
      </c>
      <c r="H165" s="19">
        <v>0.36799999999999999</v>
      </c>
      <c r="I165" s="14">
        <v>21</v>
      </c>
      <c r="J165" s="25">
        <v>0</v>
      </c>
    </row>
    <row r="166" spans="1:10" x14ac:dyDescent="0.35">
      <c r="A166" s="9">
        <v>165</v>
      </c>
      <c r="B166" s="10">
        <v>4</v>
      </c>
      <c r="C166" s="10">
        <v>131</v>
      </c>
      <c r="D166" s="10">
        <v>88</v>
      </c>
      <c r="E166" s="10">
        <v>21</v>
      </c>
      <c r="F166" s="10">
        <v>80</v>
      </c>
      <c r="G166" s="11">
        <v>31.6</v>
      </c>
      <c r="H166" s="18">
        <v>0.74299999999999999</v>
      </c>
      <c r="I166" s="10">
        <v>32</v>
      </c>
      <c r="J166" s="24">
        <v>1</v>
      </c>
    </row>
    <row r="167" spans="1:10" x14ac:dyDescent="0.35">
      <c r="A167" s="13">
        <v>166</v>
      </c>
      <c r="B167" s="14">
        <v>6</v>
      </c>
      <c r="C167" s="14">
        <v>104</v>
      </c>
      <c r="D167" s="14">
        <v>74</v>
      </c>
      <c r="E167" s="14">
        <v>18</v>
      </c>
      <c r="F167" s="14">
        <v>156</v>
      </c>
      <c r="G167" s="15">
        <v>29.9</v>
      </c>
      <c r="H167" s="19">
        <v>0.72199999999999998</v>
      </c>
      <c r="I167" s="14">
        <v>41</v>
      </c>
      <c r="J167" s="25">
        <v>1</v>
      </c>
    </row>
    <row r="168" spans="1:10" x14ac:dyDescent="0.35">
      <c r="A168" s="9">
        <v>167</v>
      </c>
      <c r="B168" s="10">
        <v>3</v>
      </c>
      <c r="C168" s="10">
        <v>148</v>
      </c>
      <c r="D168" s="10">
        <v>66</v>
      </c>
      <c r="E168" s="10">
        <v>25</v>
      </c>
      <c r="F168" s="10">
        <v>80</v>
      </c>
      <c r="G168" s="11">
        <v>32.5</v>
      </c>
      <c r="H168" s="18">
        <v>0.25600000000000001</v>
      </c>
      <c r="I168" s="10">
        <v>22</v>
      </c>
      <c r="J168" s="24">
        <v>0</v>
      </c>
    </row>
    <row r="169" spans="1:10" x14ac:dyDescent="0.35">
      <c r="A169" s="13">
        <v>168</v>
      </c>
      <c r="B169" s="14">
        <v>4</v>
      </c>
      <c r="C169" s="14">
        <v>120</v>
      </c>
      <c r="D169" s="14">
        <v>68</v>
      </c>
      <c r="E169" s="14">
        <v>21</v>
      </c>
      <c r="F169" s="14">
        <v>80</v>
      </c>
      <c r="G169" s="15">
        <v>29.6</v>
      </c>
      <c r="H169" s="19">
        <v>0.70899999999999996</v>
      </c>
      <c r="I169" s="14">
        <v>34</v>
      </c>
      <c r="J169" s="25">
        <v>0</v>
      </c>
    </row>
    <row r="170" spans="1:10" x14ac:dyDescent="0.35">
      <c r="A170" s="9">
        <v>169</v>
      </c>
      <c r="B170" s="10">
        <v>4</v>
      </c>
      <c r="C170" s="10">
        <v>110</v>
      </c>
      <c r="D170" s="10">
        <v>66</v>
      </c>
      <c r="E170" s="10">
        <v>21</v>
      </c>
      <c r="F170" s="10">
        <v>80</v>
      </c>
      <c r="G170" s="11">
        <v>31.9</v>
      </c>
      <c r="H170" s="18">
        <v>0.47099999999999997</v>
      </c>
      <c r="I170" s="10">
        <v>29</v>
      </c>
      <c r="J170" s="24">
        <v>0</v>
      </c>
    </row>
    <row r="171" spans="1:10" x14ac:dyDescent="0.35">
      <c r="A171" s="13">
        <v>170</v>
      </c>
      <c r="B171" s="14">
        <v>3</v>
      </c>
      <c r="C171" s="14">
        <v>111</v>
      </c>
      <c r="D171" s="14">
        <v>90</v>
      </c>
      <c r="E171" s="14">
        <v>12</v>
      </c>
      <c r="F171" s="14">
        <v>78</v>
      </c>
      <c r="G171" s="15">
        <v>28.4</v>
      </c>
      <c r="H171" s="19">
        <v>0.495</v>
      </c>
      <c r="I171" s="14">
        <v>29</v>
      </c>
      <c r="J171" s="25">
        <v>0</v>
      </c>
    </row>
    <row r="172" spans="1:10" x14ac:dyDescent="0.35">
      <c r="A172" s="9">
        <v>171</v>
      </c>
      <c r="B172" s="10">
        <v>6</v>
      </c>
      <c r="C172" s="10">
        <v>102</v>
      </c>
      <c r="D172" s="10">
        <v>82</v>
      </c>
      <c r="E172" s="10">
        <v>21</v>
      </c>
      <c r="F172" s="10">
        <v>80</v>
      </c>
      <c r="G172" s="11">
        <v>30.8</v>
      </c>
      <c r="H172" s="18">
        <v>0.18</v>
      </c>
      <c r="I172" s="10">
        <v>36</v>
      </c>
      <c r="J172" s="24">
        <v>1</v>
      </c>
    </row>
    <row r="173" spans="1:10" x14ac:dyDescent="0.35">
      <c r="A173" s="13">
        <v>172</v>
      </c>
      <c r="B173" s="14">
        <v>6</v>
      </c>
      <c r="C173" s="14">
        <v>134</v>
      </c>
      <c r="D173" s="14">
        <v>70</v>
      </c>
      <c r="E173" s="14">
        <v>23</v>
      </c>
      <c r="F173" s="14">
        <v>130</v>
      </c>
      <c r="G173" s="15">
        <v>35.4</v>
      </c>
      <c r="H173" s="19">
        <v>0.54200000000000004</v>
      </c>
      <c r="I173" s="14">
        <v>29</v>
      </c>
      <c r="J173" s="25">
        <v>1</v>
      </c>
    </row>
    <row r="174" spans="1:10" x14ac:dyDescent="0.35">
      <c r="A174" s="9">
        <v>173</v>
      </c>
      <c r="B174" s="10">
        <v>2</v>
      </c>
      <c r="C174" s="10">
        <v>87</v>
      </c>
      <c r="D174" s="10">
        <v>69</v>
      </c>
      <c r="E174" s="10">
        <v>23</v>
      </c>
      <c r="F174" s="10">
        <v>80</v>
      </c>
      <c r="G174" s="11">
        <v>28.9</v>
      </c>
      <c r="H174" s="18">
        <v>0.77300000000000002</v>
      </c>
      <c r="I174" s="10">
        <v>25</v>
      </c>
      <c r="J174" s="24">
        <v>0</v>
      </c>
    </row>
    <row r="175" spans="1:10" x14ac:dyDescent="0.35">
      <c r="A175" s="13">
        <v>174</v>
      </c>
      <c r="B175" s="14">
        <v>1</v>
      </c>
      <c r="C175" s="14">
        <v>79</v>
      </c>
      <c r="D175" s="14">
        <v>60</v>
      </c>
      <c r="E175" s="14">
        <v>42</v>
      </c>
      <c r="F175" s="14">
        <v>48</v>
      </c>
      <c r="G175" s="15">
        <v>43.5</v>
      </c>
      <c r="H175" s="19">
        <v>0.67800000000000005</v>
      </c>
      <c r="I175" s="14">
        <v>23</v>
      </c>
      <c r="J175" s="25">
        <v>0</v>
      </c>
    </row>
    <row r="176" spans="1:10" x14ac:dyDescent="0.35">
      <c r="A176" s="9">
        <v>175</v>
      </c>
      <c r="B176" s="10">
        <v>2</v>
      </c>
      <c r="C176" s="10">
        <v>75</v>
      </c>
      <c r="D176" s="10">
        <v>64</v>
      </c>
      <c r="E176" s="10">
        <v>24</v>
      </c>
      <c r="F176" s="10">
        <v>55</v>
      </c>
      <c r="G176" s="11">
        <v>29.7</v>
      </c>
      <c r="H176" s="18">
        <v>0.37</v>
      </c>
      <c r="I176" s="10">
        <v>33</v>
      </c>
      <c r="J176" s="24">
        <v>0</v>
      </c>
    </row>
    <row r="177" spans="1:10" x14ac:dyDescent="0.35">
      <c r="A177" s="13">
        <v>176</v>
      </c>
      <c r="B177" s="14">
        <v>8</v>
      </c>
      <c r="C177" s="14">
        <v>179</v>
      </c>
      <c r="D177" s="14">
        <v>72</v>
      </c>
      <c r="E177" s="14">
        <v>42</v>
      </c>
      <c r="F177" s="14">
        <v>130</v>
      </c>
      <c r="G177" s="15">
        <v>32.700000000000003</v>
      </c>
      <c r="H177" s="19">
        <v>0.71899999999999997</v>
      </c>
      <c r="I177" s="14">
        <v>36</v>
      </c>
      <c r="J177" s="25">
        <v>1</v>
      </c>
    </row>
    <row r="178" spans="1:10" x14ac:dyDescent="0.35">
      <c r="A178" s="9">
        <v>177</v>
      </c>
      <c r="B178" s="10">
        <v>6</v>
      </c>
      <c r="C178" s="10">
        <v>85</v>
      </c>
      <c r="D178" s="10">
        <v>78</v>
      </c>
      <c r="E178" s="10">
        <v>21</v>
      </c>
      <c r="F178" s="10">
        <v>80</v>
      </c>
      <c r="G178" s="11">
        <v>31.2</v>
      </c>
      <c r="H178" s="18">
        <v>0.38200000000000001</v>
      </c>
      <c r="I178" s="10">
        <v>42</v>
      </c>
      <c r="J178" s="24">
        <v>0</v>
      </c>
    </row>
    <row r="179" spans="1:10" x14ac:dyDescent="0.35">
      <c r="A179" s="13">
        <v>178</v>
      </c>
      <c r="B179" s="14">
        <v>4</v>
      </c>
      <c r="C179" s="14">
        <v>129</v>
      </c>
      <c r="D179" s="14">
        <v>110</v>
      </c>
      <c r="E179" s="14">
        <v>46</v>
      </c>
      <c r="F179" s="14">
        <v>130</v>
      </c>
      <c r="G179" s="15">
        <v>67.099999999999994</v>
      </c>
      <c r="H179" s="19">
        <v>0.31900000000000001</v>
      </c>
      <c r="I179" s="14">
        <v>26</v>
      </c>
      <c r="J179" s="25">
        <v>1</v>
      </c>
    </row>
    <row r="180" spans="1:10" x14ac:dyDescent="0.35">
      <c r="A180" s="9">
        <v>179</v>
      </c>
      <c r="B180" s="10">
        <v>5</v>
      </c>
      <c r="C180" s="10">
        <v>143</v>
      </c>
      <c r="D180" s="10">
        <v>78</v>
      </c>
      <c r="E180" s="10">
        <v>21</v>
      </c>
      <c r="F180" s="10">
        <v>80</v>
      </c>
      <c r="G180" s="11">
        <v>45</v>
      </c>
      <c r="H180" s="18">
        <v>0.19</v>
      </c>
      <c r="I180" s="10">
        <v>47</v>
      </c>
      <c r="J180" s="24">
        <v>0</v>
      </c>
    </row>
    <row r="181" spans="1:10" x14ac:dyDescent="0.35">
      <c r="A181" s="13">
        <v>180</v>
      </c>
      <c r="B181" s="14">
        <v>5</v>
      </c>
      <c r="C181" s="14">
        <v>130</v>
      </c>
      <c r="D181" s="14">
        <v>82</v>
      </c>
      <c r="E181" s="14">
        <v>21</v>
      </c>
      <c r="F181" s="14">
        <v>80</v>
      </c>
      <c r="G181" s="15">
        <v>39.1</v>
      </c>
      <c r="H181" s="19">
        <v>0.95599999999999996</v>
      </c>
      <c r="I181" s="14">
        <v>37</v>
      </c>
      <c r="J181" s="25">
        <v>1</v>
      </c>
    </row>
    <row r="182" spans="1:10" x14ac:dyDescent="0.35">
      <c r="A182" s="9">
        <v>181</v>
      </c>
      <c r="B182" s="10">
        <v>6</v>
      </c>
      <c r="C182" s="10">
        <v>87</v>
      </c>
      <c r="D182" s="10">
        <v>80</v>
      </c>
      <c r="E182" s="10">
        <v>21</v>
      </c>
      <c r="F182" s="10">
        <v>80</v>
      </c>
      <c r="G182" s="11">
        <v>23.2</v>
      </c>
      <c r="H182" s="18">
        <v>8.4000000000000005E-2</v>
      </c>
      <c r="I182" s="10">
        <v>32</v>
      </c>
      <c r="J182" s="24">
        <v>0</v>
      </c>
    </row>
    <row r="183" spans="1:10" x14ac:dyDescent="0.35">
      <c r="A183" s="13">
        <v>182</v>
      </c>
      <c r="B183" s="14">
        <v>4</v>
      </c>
      <c r="C183" s="14">
        <v>119</v>
      </c>
      <c r="D183" s="14">
        <v>64</v>
      </c>
      <c r="E183" s="14">
        <v>18</v>
      </c>
      <c r="F183" s="14">
        <v>92</v>
      </c>
      <c r="G183" s="15">
        <v>34.9</v>
      </c>
      <c r="H183" s="19">
        <v>0.72499999999999998</v>
      </c>
      <c r="I183" s="14">
        <v>23</v>
      </c>
      <c r="J183" s="25">
        <v>0</v>
      </c>
    </row>
    <row r="184" spans="1:10" x14ac:dyDescent="0.35">
      <c r="A184" s="9">
        <v>183</v>
      </c>
      <c r="B184" s="10">
        <v>1</v>
      </c>
      <c r="C184" s="10">
        <v>121</v>
      </c>
      <c r="D184" s="10">
        <v>74</v>
      </c>
      <c r="E184" s="10">
        <v>20</v>
      </c>
      <c r="F184" s="10">
        <v>23</v>
      </c>
      <c r="G184" s="11">
        <v>27.7</v>
      </c>
      <c r="H184" s="18">
        <v>0.29899999999999999</v>
      </c>
      <c r="I184" s="10">
        <v>21</v>
      </c>
      <c r="J184" s="24">
        <v>0</v>
      </c>
    </row>
    <row r="185" spans="1:10" x14ac:dyDescent="0.35">
      <c r="A185" s="13">
        <v>184</v>
      </c>
      <c r="B185" s="14">
        <v>5</v>
      </c>
      <c r="C185" s="14">
        <v>73</v>
      </c>
      <c r="D185" s="14">
        <v>60</v>
      </c>
      <c r="E185" s="14">
        <v>21</v>
      </c>
      <c r="F185" s="14">
        <v>80</v>
      </c>
      <c r="G185" s="15">
        <v>26.8</v>
      </c>
      <c r="H185" s="19">
        <v>0.26800000000000002</v>
      </c>
      <c r="I185" s="14">
        <v>27</v>
      </c>
      <c r="J185" s="25">
        <v>0</v>
      </c>
    </row>
    <row r="186" spans="1:10" x14ac:dyDescent="0.35">
      <c r="A186" s="9">
        <v>185</v>
      </c>
      <c r="B186" s="10">
        <v>4</v>
      </c>
      <c r="C186" s="10">
        <v>141</v>
      </c>
      <c r="D186" s="10">
        <v>74</v>
      </c>
      <c r="E186" s="10">
        <v>21</v>
      </c>
      <c r="F186" s="10">
        <v>80</v>
      </c>
      <c r="G186" s="11">
        <v>27.6</v>
      </c>
      <c r="H186" s="18">
        <v>0.24399999999999999</v>
      </c>
      <c r="I186" s="10">
        <v>40</v>
      </c>
      <c r="J186" s="24">
        <v>0</v>
      </c>
    </row>
    <row r="187" spans="1:10" x14ac:dyDescent="0.35">
      <c r="A187" s="13">
        <v>186</v>
      </c>
      <c r="B187" s="14">
        <v>7</v>
      </c>
      <c r="C187" s="14">
        <v>194</v>
      </c>
      <c r="D187" s="14">
        <v>68</v>
      </c>
      <c r="E187" s="14">
        <v>28</v>
      </c>
      <c r="F187" s="14">
        <v>80</v>
      </c>
      <c r="G187" s="15">
        <v>35.9</v>
      </c>
      <c r="H187" s="19">
        <v>0.745</v>
      </c>
      <c r="I187" s="14">
        <v>41</v>
      </c>
      <c r="J187" s="25">
        <v>1</v>
      </c>
    </row>
    <row r="188" spans="1:10" x14ac:dyDescent="0.35">
      <c r="A188" s="9">
        <v>187</v>
      </c>
      <c r="B188" s="10">
        <v>8</v>
      </c>
      <c r="C188" s="10">
        <v>181</v>
      </c>
      <c r="D188" s="10">
        <v>68</v>
      </c>
      <c r="E188" s="10">
        <v>36</v>
      </c>
      <c r="F188" s="10">
        <v>495</v>
      </c>
      <c r="G188" s="11">
        <v>30.1</v>
      </c>
      <c r="H188" s="18">
        <v>0.61499999999999999</v>
      </c>
      <c r="I188" s="10">
        <v>60</v>
      </c>
      <c r="J188" s="24">
        <v>1</v>
      </c>
    </row>
    <row r="189" spans="1:10" x14ac:dyDescent="0.35">
      <c r="A189" s="13">
        <v>188</v>
      </c>
      <c r="B189" s="14">
        <v>1</v>
      </c>
      <c r="C189" s="14">
        <v>128</v>
      </c>
      <c r="D189" s="14">
        <v>98</v>
      </c>
      <c r="E189" s="14">
        <v>41</v>
      </c>
      <c r="F189" s="14">
        <v>58</v>
      </c>
      <c r="G189" s="15">
        <v>32</v>
      </c>
      <c r="H189" s="19">
        <v>1.321</v>
      </c>
      <c r="I189" s="14">
        <v>33</v>
      </c>
      <c r="J189" s="25">
        <v>1</v>
      </c>
    </row>
    <row r="190" spans="1:10" x14ac:dyDescent="0.35">
      <c r="A190" s="9">
        <v>189</v>
      </c>
      <c r="B190" s="10">
        <v>8</v>
      </c>
      <c r="C190" s="10">
        <v>109</v>
      </c>
      <c r="D190" s="10">
        <v>76</v>
      </c>
      <c r="E190" s="10">
        <v>39</v>
      </c>
      <c r="F190" s="10">
        <v>114</v>
      </c>
      <c r="G190" s="11">
        <v>27.9</v>
      </c>
      <c r="H190" s="18">
        <v>0.64</v>
      </c>
      <c r="I190" s="10">
        <v>31</v>
      </c>
      <c r="J190" s="24">
        <v>1</v>
      </c>
    </row>
    <row r="191" spans="1:10" x14ac:dyDescent="0.35">
      <c r="A191" s="13">
        <v>190</v>
      </c>
      <c r="B191" s="14">
        <v>5</v>
      </c>
      <c r="C191" s="14">
        <v>139</v>
      </c>
      <c r="D191" s="14">
        <v>80</v>
      </c>
      <c r="E191" s="14">
        <v>35</v>
      </c>
      <c r="F191" s="14">
        <v>160</v>
      </c>
      <c r="G191" s="15">
        <v>31.6</v>
      </c>
      <c r="H191" s="19">
        <v>0.36099999999999999</v>
      </c>
      <c r="I191" s="14">
        <v>25</v>
      </c>
      <c r="J191" s="25">
        <v>1</v>
      </c>
    </row>
    <row r="192" spans="1:10" x14ac:dyDescent="0.35">
      <c r="A192" s="9">
        <v>191</v>
      </c>
      <c r="B192" s="10">
        <v>3</v>
      </c>
      <c r="C192" s="10">
        <v>111</v>
      </c>
      <c r="D192" s="10">
        <v>62</v>
      </c>
      <c r="E192" s="10">
        <v>21</v>
      </c>
      <c r="F192" s="10">
        <v>80</v>
      </c>
      <c r="G192" s="11">
        <v>22.6</v>
      </c>
      <c r="H192" s="18">
        <v>0.14199999999999999</v>
      </c>
      <c r="I192" s="10">
        <v>21</v>
      </c>
      <c r="J192" s="24">
        <v>0</v>
      </c>
    </row>
    <row r="193" spans="1:10" x14ac:dyDescent="0.35">
      <c r="A193" s="13">
        <v>192</v>
      </c>
      <c r="B193" s="14">
        <v>9</v>
      </c>
      <c r="C193" s="14">
        <v>123</v>
      </c>
      <c r="D193" s="14">
        <v>70</v>
      </c>
      <c r="E193" s="14">
        <v>44</v>
      </c>
      <c r="F193" s="14">
        <v>94</v>
      </c>
      <c r="G193" s="15">
        <v>33.1</v>
      </c>
      <c r="H193" s="19">
        <v>0.374</v>
      </c>
      <c r="I193" s="14">
        <v>40</v>
      </c>
      <c r="J193" s="25">
        <v>0</v>
      </c>
    </row>
    <row r="194" spans="1:10" x14ac:dyDescent="0.35">
      <c r="A194" s="9">
        <v>193</v>
      </c>
      <c r="B194" s="10">
        <v>7</v>
      </c>
      <c r="C194" s="10">
        <v>159</v>
      </c>
      <c r="D194" s="10">
        <v>66</v>
      </c>
      <c r="E194" s="10">
        <v>21</v>
      </c>
      <c r="F194" s="10">
        <v>80</v>
      </c>
      <c r="G194" s="11">
        <v>30.4</v>
      </c>
      <c r="H194" s="18">
        <v>0.38300000000000001</v>
      </c>
      <c r="I194" s="10">
        <v>36</v>
      </c>
      <c r="J194" s="24">
        <v>1</v>
      </c>
    </row>
    <row r="195" spans="1:10" x14ac:dyDescent="0.35">
      <c r="A195" s="13">
        <v>194</v>
      </c>
      <c r="B195" s="14">
        <v>11</v>
      </c>
      <c r="C195" s="14">
        <v>135</v>
      </c>
      <c r="D195" s="14">
        <v>69</v>
      </c>
      <c r="E195" s="14">
        <v>21</v>
      </c>
      <c r="F195" s="14">
        <v>80</v>
      </c>
      <c r="G195" s="15">
        <v>52.3</v>
      </c>
      <c r="H195" s="19">
        <v>0.57799999999999996</v>
      </c>
      <c r="I195" s="14">
        <v>40</v>
      </c>
      <c r="J195" s="25">
        <v>1</v>
      </c>
    </row>
    <row r="196" spans="1:10" x14ac:dyDescent="0.35">
      <c r="A196" s="9">
        <v>195</v>
      </c>
      <c r="B196" s="10">
        <v>8</v>
      </c>
      <c r="C196" s="10">
        <v>85</v>
      </c>
      <c r="D196" s="10">
        <v>55</v>
      </c>
      <c r="E196" s="10">
        <v>20</v>
      </c>
      <c r="F196" s="10">
        <v>80</v>
      </c>
      <c r="G196" s="11">
        <v>24.4</v>
      </c>
      <c r="H196" s="18">
        <v>0.13600000000000001</v>
      </c>
      <c r="I196" s="10">
        <v>42</v>
      </c>
      <c r="J196" s="24">
        <v>0</v>
      </c>
    </row>
    <row r="197" spans="1:10" x14ac:dyDescent="0.35">
      <c r="A197" s="13">
        <v>196</v>
      </c>
      <c r="B197" s="14">
        <v>5</v>
      </c>
      <c r="C197" s="14">
        <v>158</v>
      </c>
      <c r="D197" s="14">
        <v>84</v>
      </c>
      <c r="E197" s="14">
        <v>41</v>
      </c>
      <c r="F197" s="14">
        <v>210</v>
      </c>
      <c r="G197" s="15">
        <v>39.4</v>
      </c>
      <c r="H197" s="19">
        <v>0.39500000000000002</v>
      </c>
      <c r="I197" s="14">
        <v>29</v>
      </c>
      <c r="J197" s="25">
        <v>1</v>
      </c>
    </row>
    <row r="198" spans="1:10" x14ac:dyDescent="0.35">
      <c r="A198" s="9">
        <v>197</v>
      </c>
      <c r="B198" s="10">
        <v>1</v>
      </c>
      <c r="C198" s="10">
        <v>105</v>
      </c>
      <c r="D198" s="10">
        <v>58</v>
      </c>
      <c r="E198" s="10">
        <v>21</v>
      </c>
      <c r="F198" s="10">
        <v>80</v>
      </c>
      <c r="G198" s="11">
        <v>24.3</v>
      </c>
      <c r="H198" s="18">
        <v>0.187</v>
      </c>
      <c r="I198" s="10">
        <v>21</v>
      </c>
      <c r="J198" s="24">
        <v>0</v>
      </c>
    </row>
    <row r="199" spans="1:10" x14ac:dyDescent="0.35">
      <c r="A199" s="13">
        <v>198</v>
      </c>
      <c r="B199" s="14">
        <v>3</v>
      </c>
      <c r="C199" s="14">
        <v>107</v>
      </c>
      <c r="D199" s="14">
        <v>62</v>
      </c>
      <c r="E199" s="14">
        <v>13</v>
      </c>
      <c r="F199" s="14">
        <v>48</v>
      </c>
      <c r="G199" s="15">
        <v>22.9</v>
      </c>
      <c r="H199" s="19">
        <v>0.67800000000000005</v>
      </c>
      <c r="I199" s="14">
        <v>23</v>
      </c>
      <c r="J199" s="25">
        <v>1</v>
      </c>
    </row>
    <row r="200" spans="1:10" x14ac:dyDescent="0.35">
      <c r="A200" s="9">
        <v>199</v>
      </c>
      <c r="B200" s="10">
        <v>4</v>
      </c>
      <c r="C200" s="10">
        <v>109</v>
      </c>
      <c r="D200" s="10">
        <v>64</v>
      </c>
      <c r="E200" s="10">
        <v>44</v>
      </c>
      <c r="F200" s="10">
        <v>99</v>
      </c>
      <c r="G200" s="11">
        <v>34.799999999999997</v>
      </c>
      <c r="H200" s="18">
        <v>0.90500000000000003</v>
      </c>
      <c r="I200" s="10">
        <v>26</v>
      </c>
      <c r="J200" s="24">
        <v>1</v>
      </c>
    </row>
    <row r="201" spans="1:10" x14ac:dyDescent="0.35">
      <c r="A201" s="13">
        <v>200</v>
      </c>
      <c r="B201" s="14">
        <v>4</v>
      </c>
      <c r="C201" s="14">
        <v>148</v>
      </c>
      <c r="D201" s="14">
        <v>60</v>
      </c>
      <c r="E201" s="14">
        <v>27</v>
      </c>
      <c r="F201" s="14">
        <v>318</v>
      </c>
      <c r="G201" s="15">
        <v>30.9</v>
      </c>
      <c r="H201" s="19">
        <v>0.15</v>
      </c>
      <c r="I201" s="14">
        <v>29</v>
      </c>
      <c r="J201" s="25">
        <v>1</v>
      </c>
    </row>
    <row r="202" spans="1:10" x14ac:dyDescent="0.35">
      <c r="A202" s="9">
        <v>201</v>
      </c>
      <c r="B202" s="10">
        <v>4</v>
      </c>
      <c r="C202" s="10">
        <v>113</v>
      </c>
      <c r="D202" s="10">
        <v>80</v>
      </c>
      <c r="E202" s="10">
        <v>16</v>
      </c>
      <c r="F202" s="10">
        <v>80</v>
      </c>
      <c r="G202" s="11">
        <v>31</v>
      </c>
      <c r="H202" s="18">
        <v>0.874</v>
      </c>
      <c r="I202" s="10">
        <v>21</v>
      </c>
      <c r="J202" s="24">
        <v>0</v>
      </c>
    </row>
    <row r="203" spans="1:10" x14ac:dyDescent="0.35">
      <c r="A203" s="13">
        <v>202</v>
      </c>
      <c r="B203" s="14">
        <v>1</v>
      </c>
      <c r="C203" s="14">
        <v>138</v>
      </c>
      <c r="D203" s="14">
        <v>82</v>
      </c>
      <c r="E203" s="14">
        <v>21</v>
      </c>
      <c r="F203" s="14">
        <v>80</v>
      </c>
      <c r="G203" s="15">
        <v>40.1</v>
      </c>
      <c r="H203" s="19">
        <v>0.23599999999999999</v>
      </c>
      <c r="I203" s="14">
        <v>28</v>
      </c>
      <c r="J203" s="25">
        <v>0</v>
      </c>
    </row>
    <row r="204" spans="1:10" x14ac:dyDescent="0.35">
      <c r="A204" s="9">
        <v>203</v>
      </c>
      <c r="B204" s="10">
        <v>4</v>
      </c>
      <c r="C204" s="10">
        <v>108</v>
      </c>
      <c r="D204" s="10">
        <v>68</v>
      </c>
      <c r="E204" s="10">
        <v>20</v>
      </c>
      <c r="F204" s="10">
        <v>80</v>
      </c>
      <c r="G204" s="11">
        <v>27.3</v>
      </c>
      <c r="H204" s="18">
        <v>0.78700000000000003</v>
      </c>
      <c r="I204" s="10">
        <v>32</v>
      </c>
      <c r="J204" s="24">
        <v>0</v>
      </c>
    </row>
    <row r="205" spans="1:10" x14ac:dyDescent="0.35">
      <c r="A205" s="13">
        <v>204</v>
      </c>
      <c r="B205" s="14">
        <v>2</v>
      </c>
      <c r="C205" s="14">
        <v>99</v>
      </c>
      <c r="D205" s="14">
        <v>70</v>
      </c>
      <c r="E205" s="14">
        <v>16</v>
      </c>
      <c r="F205" s="14">
        <v>44</v>
      </c>
      <c r="G205" s="15">
        <v>20.399999999999999</v>
      </c>
      <c r="H205" s="19">
        <v>0.23499999999999999</v>
      </c>
      <c r="I205" s="14">
        <v>27</v>
      </c>
      <c r="J205" s="25">
        <v>0</v>
      </c>
    </row>
    <row r="206" spans="1:10" x14ac:dyDescent="0.35">
      <c r="A206" s="9">
        <v>205</v>
      </c>
      <c r="B206" s="10">
        <v>6</v>
      </c>
      <c r="C206" s="10">
        <v>103</v>
      </c>
      <c r="D206" s="10">
        <v>72</v>
      </c>
      <c r="E206" s="10">
        <v>32</v>
      </c>
      <c r="F206" s="10">
        <v>190</v>
      </c>
      <c r="G206" s="11">
        <v>37.700000000000003</v>
      </c>
      <c r="H206" s="18">
        <v>0.32400000000000001</v>
      </c>
      <c r="I206" s="10">
        <v>55</v>
      </c>
      <c r="J206" s="24">
        <v>0</v>
      </c>
    </row>
    <row r="207" spans="1:10" x14ac:dyDescent="0.35">
      <c r="A207" s="13">
        <v>206</v>
      </c>
      <c r="B207" s="14">
        <v>5</v>
      </c>
      <c r="C207" s="14">
        <v>111</v>
      </c>
      <c r="D207" s="14">
        <v>72</v>
      </c>
      <c r="E207" s="14">
        <v>28</v>
      </c>
      <c r="F207" s="14">
        <v>80</v>
      </c>
      <c r="G207" s="15">
        <v>23.9</v>
      </c>
      <c r="H207" s="19">
        <v>0.40699999999999997</v>
      </c>
      <c r="I207" s="14">
        <v>27</v>
      </c>
      <c r="J207" s="25">
        <v>0</v>
      </c>
    </row>
    <row r="208" spans="1:10" x14ac:dyDescent="0.35">
      <c r="A208" s="9">
        <v>207</v>
      </c>
      <c r="B208" s="10">
        <v>8</v>
      </c>
      <c r="C208" s="10">
        <v>196</v>
      </c>
      <c r="D208" s="10">
        <v>76</v>
      </c>
      <c r="E208" s="10">
        <v>29</v>
      </c>
      <c r="F208" s="10">
        <v>280</v>
      </c>
      <c r="G208" s="11">
        <v>37.5</v>
      </c>
      <c r="H208" s="18">
        <v>0.60499999999999998</v>
      </c>
      <c r="I208" s="10">
        <v>57</v>
      </c>
      <c r="J208" s="24">
        <v>1</v>
      </c>
    </row>
    <row r="209" spans="1:10" x14ac:dyDescent="0.35">
      <c r="A209" s="13">
        <v>208</v>
      </c>
      <c r="B209" s="14">
        <v>5</v>
      </c>
      <c r="C209" s="14">
        <v>162</v>
      </c>
      <c r="D209" s="14">
        <v>104</v>
      </c>
      <c r="E209" s="14">
        <v>21</v>
      </c>
      <c r="F209" s="14">
        <v>80</v>
      </c>
      <c r="G209" s="15">
        <v>37.700000000000003</v>
      </c>
      <c r="H209" s="19">
        <v>0.151</v>
      </c>
      <c r="I209" s="14">
        <v>52</v>
      </c>
      <c r="J209" s="25">
        <v>1</v>
      </c>
    </row>
    <row r="210" spans="1:10" x14ac:dyDescent="0.35">
      <c r="A210" s="9">
        <v>209</v>
      </c>
      <c r="B210" s="10">
        <v>1</v>
      </c>
      <c r="C210" s="10">
        <v>96</v>
      </c>
      <c r="D210" s="10">
        <v>64</v>
      </c>
      <c r="E210" s="10">
        <v>27</v>
      </c>
      <c r="F210" s="10">
        <v>87</v>
      </c>
      <c r="G210" s="11">
        <v>33.200000000000003</v>
      </c>
      <c r="H210" s="18">
        <v>0.28899999999999998</v>
      </c>
      <c r="I210" s="10">
        <v>21</v>
      </c>
      <c r="J210" s="24">
        <v>0</v>
      </c>
    </row>
    <row r="211" spans="1:10" x14ac:dyDescent="0.35">
      <c r="A211" s="13">
        <v>210</v>
      </c>
      <c r="B211" s="14">
        <v>7</v>
      </c>
      <c r="C211" s="14">
        <v>184</v>
      </c>
      <c r="D211" s="14">
        <v>84</v>
      </c>
      <c r="E211" s="14">
        <v>33</v>
      </c>
      <c r="F211" s="14">
        <v>80</v>
      </c>
      <c r="G211" s="15">
        <v>35.5</v>
      </c>
      <c r="H211" s="19">
        <v>0.35499999999999998</v>
      </c>
      <c r="I211" s="14">
        <v>41</v>
      </c>
      <c r="J211" s="25">
        <v>1</v>
      </c>
    </row>
    <row r="212" spans="1:10" x14ac:dyDescent="0.35">
      <c r="A212" s="9">
        <v>211</v>
      </c>
      <c r="B212" s="10">
        <v>2</v>
      </c>
      <c r="C212" s="10">
        <v>81</v>
      </c>
      <c r="D212" s="10">
        <v>60</v>
      </c>
      <c r="E212" s="10">
        <v>22</v>
      </c>
      <c r="F212" s="10">
        <v>80</v>
      </c>
      <c r="G212" s="11">
        <v>27.7</v>
      </c>
      <c r="H212" s="18">
        <v>0.28999999999999998</v>
      </c>
      <c r="I212" s="10">
        <v>25</v>
      </c>
      <c r="J212" s="24">
        <v>0</v>
      </c>
    </row>
    <row r="213" spans="1:10" x14ac:dyDescent="0.35">
      <c r="A213" s="13">
        <v>212</v>
      </c>
      <c r="B213" s="14">
        <v>4</v>
      </c>
      <c r="C213" s="14">
        <v>147</v>
      </c>
      <c r="D213" s="14">
        <v>85</v>
      </c>
      <c r="E213" s="14">
        <v>54</v>
      </c>
      <c r="F213" s="14">
        <v>80</v>
      </c>
      <c r="G213" s="15">
        <v>42.8</v>
      </c>
      <c r="H213" s="19">
        <v>0.375</v>
      </c>
      <c r="I213" s="14">
        <v>24</v>
      </c>
      <c r="J213" s="25">
        <v>0</v>
      </c>
    </row>
    <row r="214" spans="1:10" x14ac:dyDescent="0.35">
      <c r="A214" s="9">
        <v>213</v>
      </c>
      <c r="B214" s="10">
        <v>7</v>
      </c>
      <c r="C214" s="10">
        <v>179</v>
      </c>
      <c r="D214" s="10">
        <v>95</v>
      </c>
      <c r="E214" s="10">
        <v>31</v>
      </c>
      <c r="F214" s="10">
        <v>80</v>
      </c>
      <c r="G214" s="11">
        <v>34.200000000000003</v>
      </c>
      <c r="H214" s="18">
        <v>0.16400000000000001</v>
      </c>
      <c r="I214" s="10">
        <v>60</v>
      </c>
      <c r="J214" s="24">
        <v>0</v>
      </c>
    </row>
    <row r="215" spans="1:10" x14ac:dyDescent="0.35">
      <c r="A215" s="13">
        <v>214</v>
      </c>
      <c r="B215" s="14">
        <v>4</v>
      </c>
      <c r="C215" s="14">
        <v>140</v>
      </c>
      <c r="D215" s="14">
        <v>65</v>
      </c>
      <c r="E215" s="14">
        <v>26</v>
      </c>
      <c r="F215" s="14">
        <v>130</v>
      </c>
      <c r="G215" s="15">
        <v>42.6</v>
      </c>
      <c r="H215" s="19">
        <v>0.43099999999999999</v>
      </c>
      <c r="I215" s="14">
        <v>24</v>
      </c>
      <c r="J215" s="25">
        <v>1</v>
      </c>
    </row>
    <row r="216" spans="1:10" x14ac:dyDescent="0.35">
      <c r="A216" s="9">
        <v>215</v>
      </c>
      <c r="B216" s="10">
        <v>9</v>
      </c>
      <c r="C216" s="10">
        <v>112</v>
      </c>
      <c r="D216" s="10">
        <v>82</v>
      </c>
      <c r="E216" s="10">
        <v>32</v>
      </c>
      <c r="F216" s="10">
        <v>175</v>
      </c>
      <c r="G216" s="11">
        <v>34.200000000000003</v>
      </c>
      <c r="H216" s="18">
        <v>0.26</v>
      </c>
      <c r="I216" s="10">
        <v>36</v>
      </c>
      <c r="J216" s="24">
        <v>1</v>
      </c>
    </row>
    <row r="217" spans="1:10" x14ac:dyDescent="0.35">
      <c r="A217" s="13">
        <v>216</v>
      </c>
      <c r="B217" s="14">
        <v>12</v>
      </c>
      <c r="C217" s="14">
        <v>151</v>
      </c>
      <c r="D217" s="14">
        <v>70</v>
      </c>
      <c r="E217" s="14">
        <v>40</v>
      </c>
      <c r="F217" s="14">
        <v>271</v>
      </c>
      <c r="G217" s="15">
        <v>41.8</v>
      </c>
      <c r="H217" s="19">
        <v>0.74199999999999999</v>
      </c>
      <c r="I217" s="14">
        <v>38</v>
      </c>
      <c r="J217" s="25">
        <v>1</v>
      </c>
    </row>
    <row r="218" spans="1:10" x14ac:dyDescent="0.35">
      <c r="A218" s="9">
        <v>217</v>
      </c>
      <c r="B218" s="10">
        <v>5</v>
      </c>
      <c r="C218" s="10">
        <v>109</v>
      </c>
      <c r="D218" s="10">
        <v>62</v>
      </c>
      <c r="E218" s="10">
        <v>41</v>
      </c>
      <c r="F218" s="10">
        <v>129</v>
      </c>
      <c r="G218" s="11">
        <v>35.799999999999997</v>
      </c>
      <c r="H218" s="18">
        <v>0.51400000000000001</v>
      </c>
      <c r="I218" s="10">
        <v>25</v>
      </c>
      <c r="J218" s="24">
        <v>1</v>
      </c>
    </row>
    <row r="219" spans="1:10" x14ac:dyDescent="0.35">
      <c r="A219" s="13">
        <v>218</v>
      </c>
      <c r="B219" s="14">
        <v>6</v>
      </c>
      <c r="C219" s="14">
        <v>125</v>
      </c>
      <c r="D219" s="14">
        <v>68</v>
      </c>
      <c r="E219" s="14">
        <v>30</v>
      </c>
      <c r="F219" s="14">
        <v>120</v>
      </c>
      <c r="G219" s="15">
        <v>30</v>
      </c>
      <c r="H219" s="19">
        <v>0.46400000000000002</v>
      </c>
      <c r="I219" s="14">
        <v>32</v>
      </c>
      <c r="J219" s="25">
        <v>0</v>
      </c>
    </row>
    <row r="220" spans="1:10" x14ac:dyDescent="0.35">
      <c r="A220" s="9">
        <v>219</v>
      </c>
      <c r="B220" s="10">
        <v>5</v>
      </c>
      <c r="C220" s="10">
        <v>85</v>
      </c>
      <c r="D220" s="10">
        <v>74</v>
      </c>
      <c r="E220" s="10">
        <v>22</v>
      </c>
      <c r="F220" s="10">
        <v>80</v>
      </c>
      <c r="G220" s="11">
        <v>29</v>
      </c>
      <c r="H220" s="18">
        <v>1.224</v>
      </c>
      <c r="I220" s="10">
        <v>32</v>
      </c>
      <c r="J220" s="24">
        <v>1</v>
      </c>
    </row>
    <row r="221" spans="1:10" x14ac:dyDescent="0.35">
      <c r="A221" s="13">
        <v>220</v>
      </c>
      <c r="B221" s="14">
        <v>5</v>
      </c>
      <c r="C221" s="14">
        <v>112</v>
      </c>
      <c r="D221" s="14">
        <v>66</v>
      </c>
      <c r="E221" s="14">
        <v>21</v>
      </c>
      <c r="F221" s="14">
        <v>80</v>
      </c>
      <c r="G221" s="15">
        <v>37.799999999999997</v>
      </c>
      <c r="H221" s="19">
        <v>0.26100000000000001</v>
      </c>
      <c r="I221" s="14">
        <v>41</v>
      </c>
      <c r="J221" s="25">
        <v>1</v>
      </c>
    </row>
    <row r="222" spans="1:10" x14ac:dyDescent="0.35">
      <c r="A222" s="9">
        <v>221</v>
      </c>
      <c r="B222" s="10">
        <v>4</v>
      </c>
      <c r="C222" s="10">
        <v>177</v>
      </c>
      <c r="D222" s="10">
        <v>60</v>
      </c>
      <c r="E222" s="10">
        <v>29</v>
      </c>
      <c r="F222" s="10">
        <v>478</v>
      </c>
      <c r="G222" s="11">
        <v>34.6</v>
      </c>
      <c r="H222" s="18">
        <v>1.0720000000000001</v>
      </c>
      <c r="I222" s="10">
        <v>21</v>
      </c>
      <c r="J222" s="24">
        <v>1</v>
      </c>
    </row>
    <row r="223" spans="1:10" x14ac:dyDescent="0.35">
      <c r="A223" s="13">
        <v>222</v>
      </c>
      <c r="B223" s="14">
        <v>2</v>
      </c>
      <c r="C223" s="14">
        <v>158</v>
      </c>
      <c r="D223" s="14">
        <v>90</v>
      </c>
      <c r="E223" s="14">
        <v>21</v>
      </c>
      <c r="F223" s="14">
        <v>80</v>
      </c>
      <c r="G223" s="15">
        <v>31.6</v>
      </c>
      <c r="H223" s="19">
        <v>0.80500000000000005</v>
      </c>
      <c r="I223" s="14">
        <v>66</v>
      </c>
      <c r="J223" s="25">
        <v>1</v>
      </c>
    </row>
    <row r="224" spans="1:10" x14ac:dyDescent="0.35">
      <c r="A224" s="9">
        <v>223</v>
      </c>
      <c r="B224" s="10">
        <v>7</v>
      </c>
      <c r="C224" s="10">
        <v>119</v>
      </c>
      <c r="D224" s="10">
        <v>69</v>
      </c>
      <c r="E224" s="10">
        <v>21</v>
      </c>
      <c r="F224" s="10">
        <v>80</v>
      </c>
      <c r="G224" s="11">
        <v>25.2</v>
      </c>
      <c r="H224" s="18">
        <v>0.20899999999999999</v>
      </c>
      <c r="I224" s="10">
        <v>37</v>
      </c>
      <c r="J224" s="24">
        <v>0</v>
      </c>
    </row>
    <row r="225" spans="1:10" x14ac:dyDescent="0.35">
      <c r="A225" s="13">
        <v>224</v>
      </c>
      <c r="B225" s="14">
        <v>7</v>
      </c>
      <c r="C225" s="14">
        <v>142</v>
      </c>
      <c r="D225" s="14">
        <v>60</v>
      </c>
      <c r="E225" s="14">
        <v>33</v>
      </c>
      <c r="F225" s="14">
        <v>190</v>
      </c>
      <c r="G225" s="15">
        <v>28.8</v>
      </c>
      <c r="H225" s="19">
        <v>0.68700000000000006</v>
      </c>
      <c r="I225" s="14">
        <v>61</v>
      </c>
      <c r="J225" s="25">
        <v>0</v>
      </c>
    </row>
    <row r="226" spans="1:10" x14ac:dyDescent="0.35">
      <c r="A226" s="9">
        <v>225</v>
      </c>
      <c r="B226" s="10">
        <v>1</v>
      </c>
      <c r="C226" s="10">
        <v>100</v>
      </c>
      <c r="D226" s="10">
        <v>66</v>
      </c>
      <c r="E226" s="10">
        <v>15</v>
      </c>
      <c r="F226" s="10">
        <v>56</v>
      </c>
      <c r="G226" s="11">
        <v>23.6</v>
      </c>
      <c r="H226" s="18">
        <v>0.66600000000000004</v>
      </c>
      <c r="I226" s="10">
        <v>26</v>
      </c>
      <c r="J226" s="24">
        <v>0</v>
      </c>
    </row>
    <row r="227" spans="1:10" x14ac:dyDescent="0.35">
      <c r="A227" s="13">
        <v>226</v>
      </c>
      <c r="B227" s="14">
        <v>1</v>
      </c>
      <c r="C227" s="14">
        <v>87</v>
      </c>
      <c r="D227" s="14">
        <v>78</v>
      </c>
      <c r="E227" s="14">
        <v>27</v>
      </c>
      <c r="F227" s="14">
        <v>32</v>
      </c>
      <c r="G227" s="15">
        <v>34.6</v>
      </c>
      <c r="H227" s="19">
        <v>0.10100000000000001</v>
      </c>
      <c r="I227" s="14">
        <v>22</v>
      </c>
      <c r="J227" s="25">
        <v>0</v>
      </c>
    </row>
    <row r="228" spans="1:10" x14ac:dyDescent="0.35">
      <c r="A228" s="9">
        <v>227</v>
      </c>
      <c r="B228" s="10">
        <v>4</v>
      </c>
      <c r="C228" s="10">
        <v>101</v>
      </c>
      <c r="D228" s="10">
        <v>76</v>
      </c>
      <c r="E228" s="10">
        <v>21</v>
      </c>
      <c r="F228" s="10">
        <v>80</v>
      </c>
      <c r="G228" s="11">
        <v>35.700000000000003</v>
      </c>
      <c r="H228" s="18">
        <v>0.19800000000000001</v>
      </c>
      <c r="I228" s="10">
        <v>26</v>
      </c>
      <c r="J228" s="24">
        <v>0</v>
      </c>
    </row>
    <row r="229" spans="1:10" x14ac:dyDescent="0.35">
      <c r="A229" s="13">
        <v>228</v>
      </c>
      <c r="B229" s="14">
        <v>3</v>
      </c>
      <c r="C229" s="14">
        <v>162</v>
      </c>
      <c r="D229" s="14">
        <v>52</v>
      </c>
      <c r="E229" s="14">
        <v>38</v>
      </c>
      <c r="F229" s="14">
        <v>80</v>
      </c>
      <c r="G229" s="15">
        <v>37.200000000000003</v>
      </c>
      <c r="H229" s="19">
        <v>0.65200000000000002</v>
      </c>
      <c r="I229" s="14">
        <v>24</v>
      </c>
      <c r="J229" s="25">
        <v>1</v>
      </c>
    </row>
    <row r="230" spans="1:10" x14ac:dyDescent="0.35">
      <c r="A230" s="9">
        <v>229</v>
      </c>
      <c r="B230" s="10">
        <v>4</v>
      </c>
      <c r="C230" s="10">
        <v>197</v>
      </c>
      <c r="D230" s="10">
        <v>70</v>
      </c>
      <c r="E230" s="10">
        <v>39</v>
      </c>
      <c r="F230" s="10">
        <v>744</v>
      </c>
      <c r="G230" s="11">
        <v>36.700000000000003</v>
      </c>
      <c r="H230" s="18">
        <v>2.3290000000000002</v>
      </c>
      <c r="I230" s="10">
        <v>31</v>
      </c>
      <c r="J230" s="24">
        <v>0</v>
      </c>
    </row>
    <row r="231" spans="1:10" x14ac:dyDescent="0.35">
      <c r="A231" s="13">
        <v>230</v>
      </c>
      <c r="B231" s="14">
        <v>4</v>
      </c>
      <c r="C231" s="14">
        <v>117</v>
      </c>
      <c r="D231" s="14">
        <v>80</v>
      </c>
      <c r="E231" s="14">
        <v>31</v>
      </c>
      <c r="F231" s="14">
        <v>53</v>
      </c>
      <c r="G231" s="15">
        <v>45.2</v>
      </c>
      <c r="H231" s="19">
        <v>8.8999999999999996E-2</v>
      </c>
      <c r="I231" s="14">
        <v>24</v>
      </c>
      <c r="J231" s="25">
        <v>0</v>
      </c>
    </row>
    <row r="232" spans="1:10" x14ac:dyDescent="0.35">
      <c r="A232" s="9">
        <v>231</v>
      </c>
      <c r="B232" s="10">
        <v>4</v>
      </c>
      <c r="C232" s="10">
        <v>142</v>
      </c>
      <c r="D232" s="10">
        <v>86</v>
      </c>
      <c r="E232" s="10">
        <v>21</v>
      </c>
      <c r="F232" s="10">
        <v>80</v>
      </c>
      <c r="G232" s="11">
        <v>44</v>
      </c>
      <c r="H232" s="18">
        <v>0.64500000000000002</v>
      </c>
      <c r="I232" s="10">
        <v>22</v>
      </c>
      <c r="J232" s="24">
        <v>1</v>
      </c>
    </row>
    <row r="233" spans="1:10" x14ac:dyDescent="0.35">
      <c r="A233" s="13">
        <v>232</v>
      </c>
      <c r="B233" s="14">
        <v>6</v>
      </c>
      <c r="C233" s="14">
        <v>134</v>
      </c>
      <c r="D233" s="14">
        <v>80</v>
      </c>
      <c r="E233" s="14">
        <v>37</v>
      </c>
      <c r="F233" s="14">
        <v>370</v>
      </c>
      <c r="G233" s="15">
        <v>46.2</v>
      </c>
      <c r="H233" s="19">
        <v>0.23799999999999999</v>
      </c>
      <c r="I233" s="14">
        <v>46</v>
      </c>
      <c r="J233" s="25">
        <v>1</v>
      </c>
    </row>
    <row r="234" spans="1:10" x14ac:dyDescent="0.35">
      <c r="A234" s="9">
        <v>233</v>
      </c>
      <c r="B234" s="10">
        <v>1</v>
      </c>
      <c r="C234" s="10">
        <v>79</v>
      </c>
      <c r="D234" s="10">
        <v>80</v>
      </c>
      <c r="E234" s="10">
        <v>25</v>
      </c>
      <c r="F234" s="10">
        <v>37</v>
      </c>
      <c r="G234" s="11">
        <v>25.4</v>
      </c>
      <c r="H234" s="18">
        <v>0.58299999999999996</v>
      </c>
      <c r="I234" s="10">
        <v>22</v>
      </c>
      <c r="J234" s="24">
        <v>0</v>
      </c>
    </row>
    <row r="235" spans="1:10" x14ac:dyDescent="0.35">
      <c r="A235" s="13">
        <v>234</v>
      </c>
      <c r="B235" s="14">
        <v>4</v>
      </c>
      <c r="C235" s="14">
        <v>122</v>
      </c>
      <c r="D235" s="14">
        <v>68</v>
      </c>
      <c r="E235" s="14">
        <v>21</v>
      </c>
      <c r="F235" s="14">
        <v>80</v>
      </c>
      <c r="G235" s="15">
        <v>35</v>
      </c>
      <c r="H235" s="19">
        <v>0.39400000000000002</v>
      </c>
      <c r="I235" s="14">
        <v>29</v>
      </c>
      <c r="J235" s="25">
        <v>0</v>
      </c>
    </row>
    <row r="236" spans="1:10" x14ac:dyDescent="0.35">
      <c r="A236" s="9">
        <v>235</v>
      </c>
      <c r="B236" s="10">
        <v>3</v>
      </c>
      <c r="C236" s="10">
        <v>74</v>
      </c>
      <c r="D236" s="10">
        <v>68</v>
      </c>
      <c r="E236" s="10">
        <v>28</v>
      </c>
      <c r="F236" s="10">
        <v>45</v>
      </c>
      <c r="G236" s="11">
        <v>29.7</v>
      </c>
      <c r="H236" s="18">
        <v>0.29299999999999998</v>
      </c>
      <c r="I236" s="10">
        <v>23</v>
      </c>
      <c r="J236" s="24">
        <v>0</v>
      </c>
    </row>
    <row r="237" spans="1:10" x14ac:dyDescent="0.35">
      <c r="A237" s="13">
        <v>236</v>
      </c>
      <c r="B237" s="14">
        <v>4</v>
      </c>
      <c r="C237" s="14">
        <v>171</v>
      </c>
      <c r="D237" s="14">
        <v>72</v>
      </c>
      <c r="E237" s="14">
        <v>21</v>
      </c>
      <c r="F237" s="14">
        <v>80</v>
      </c>
      <c r="G237" s="15">
        <v>43.6</v>
      </c>
      <c r="H237" s="19">
        <v>0.47899999999999998</v>
      </c>
      <c r="I237" s="14">
        <v>26</v>
      </c>
      <c r="J237" s="25">
        <v>1</v>
      </c>
    </row>
    <row r="238" spans="1:10" x14ac:dyDescent="0.35">
      <c r="A238" s="9">
        <v>237</v>
      </c>
      <c r="B238" s="10">
        <v>7</v>
      </c>
      <c r="C238" s="10">
        <v>181</v>
      </c>
      <c r="D238" s="10">
        <v>84</v>
      </c>
      <c r="E238" s="10">
        <v>21</v>
      </c>
      <c r="F238" s="10">
        <v>192</v>
      </c>
      <c r="G238" s="11">
        <v>35.9</v>
      </c>
      <c r="H238" s="18">
        <v>0.58599999999999997</v>
      </c>
      <c r="I238" s="10">
        <v>51</v>
      </c>
      <c r="J238" s="24">
        <v>1</v>
      </c>
    </row>
    <row r="239" spans="1:10" x14ac:dyDescent="0.35">
      <c r="A239" s="13">
        <v>238</v>
      </c>
      <c r="B239" s="14">
        <v>4</v>
      </c>
      <c r="C239" s="14">
        <v>179</v>
      </c>
      <c r="D239" s="14">
        <v>90</v>
      </c>
      <c r="E239" s="14">
        <v>27</v>
      </c>
      <c r="F239" s="14">
        <v>80</v>
      </c>
      <c r="G239" s="15">
        <v>44.1</v>
      </c>
      <c r="H239" s="19">
        <v>0.68600000000000005</v>
      </c>
      <c r="I239" s="14">
        <v>23</v>
      </c>
      <c r="J239" s="25">
        <v>1</v>
      </c>
    </row>
    <row r="240" spans="1:10" x14ac:dyDescent="0.35">
      <c r="A240" s="9">
        <v>239</v>
      </c>
      <c r="B240" s="10">
        <v>9</v>
      </c>
      <c r="C240" s="10">
        <v>164</v>
      </c>
      <c r="D240" s="10">
        <v>84</v>
      </c>
      <c r="E240" s="10">
        <v>21</v>
      </c>
      <c r="F240" s="10">
        <v>80</v>
      </c>
      <c r="G240" s="11">
        <v>30.8</v>
      </c>
      <c r="H240" s="18">
        <v>0.83099999999999996</v>
      </c>
      <c r="I240" s="10">
        <v>32</v>
      </c>
      <c r="J240" s="24">
        <v>1</v>
      </c>
    </row>
    <row r="241" spans="1:10" x14ac:dyDescent="0.35">
      <c r="A241" s="13">
        <v>240</v>
      </c>
      <c r="B241" s="14">
        <v>4</v>
      </c>
      <c r="C241" s="14">
        <v>104</v>
      </c>
      <c r="D241" s="14">
        <v>76</v>
      </c>
      <c r="E241" s="14">
        <v>21</v>
      </c>
      <c r="F241" s="14">
        <v>80</v>
      </c>
      <c r="G241" s="15">
        <v>18.399999999999999</v>
      </c>
      <c r="H241" s="19">
        <v>0.58199999999999996</v>
      </c>
      <c r="I241" s="14">
        <v>27</v>
      </c>
      <c r="J241" s="25">
        <v>0</v>
      </c>
    </row>
    <row r="242" spans="1:10" x14ac:dyDescent="0.35">
      <c r="A242" s="9">
        <v>241</v>
      </c>
      <c r="B242" s="10">
        <v>1</v>
      </c>
      <c r="C242" s="10">
        <v>91</v>
      </c>
      <c r="D242" s="10">
        <v>64</v>
      </c>
      <c r="E242" s="10">
        <v>24</v>
      </c>
      <c r="F242" s="10">
        <v>80</v>
      </c>
      <c r="G242" s="11">
        <v>29.2</v>
      </c>
      <c r="H242" s="18">
        <v>0.192</v>
      </c>
      <c r="I242" s="10">
        <v>21</v>
      </c>
      <c r="J242" s="24">
        <v>0</v>
      </c>
    </row>
    <row r="243" spans="1:10" x14ac:dyDescent="0.35">
      <c r="A243" s="13">
        <v>242</v>
      </c>
      <c r="B243" s="14">
        <v>4</v>
      </c>
      <c r="C243" s="14">
        <v>91</v>
      </c>
      <c r="D243" s="14">
        <v>70</v>
      </c>
      <c r="E243" s="14">
        <v>32</v>
      </c>
      <c r="F243" s="14">
        <v>88</v>
      </c>
      <c r="G243" s="15">
        <v>33.1</v>
      </c>
      <c r="H243" s="19">
        <v>0.44600000000000001</v>
      </c>
      <c r="I243" s="14">
        <v>22</v>
      </c>
      <c r="J243" s="25">
        <v>0</v>
      </c>
    </row>
    <row r="244" spans="1:10" x14ac:dyDescent="0.35">
      <c r="A244" s="9">
        <v>243</v>
      </c>
      <c r="B244" s="10">
        <v>3</v>
      </c>
      <c r="C244" s="10">
        <v>139</v>
      </c>
      <c r="D244" s="10">
        <v>54</v>
      </c>
      <c r="E244" s="10">
        <v>21</v>
      </c>
      <c r="F244" s="10">
        <v>80</v>
      </c>
      <c r="G244" s="11">
        <v>25.6</v>
      </c>
      <c r="H244" s="18">
        <v>0.40200000000000002</v>
      </c>
      <c r="I244" s="10">
        <v>22</v>
      </c>
      <c r="J244" s="24">
        <v>1</v>
      </c>
    </row>
    <row r="245" spans="1:10" x14ac:dyDescent="0.35">
      <c r="A245" s="13">
        <v>244</v>
      </c>
      <c r="B245" s="14">
        <v>6</v>
      </c>
      <c r="C245" s="14">
        <v>119</v>
      </c>
      <c r="D245" s="14">
        <v>50</v>
      </c>
      <c r="E245" s="14">
        <v>22</v>
      </c>
      <c r="F245" s="14">
        <v>176</v>
      </c>
      <c r="G245" s="15">
        <v>27.1</v>
      </c>
      <c r="H245" s="19">
        <v>1.3180000000000001</v>
      </c>
      <c r="I245" s="14">
        <v>33</v>
      </c>
      <c r="J245" s="25">
        <v>1</v>
      </c>
    </row>
    <row r="246" spans="1:10" x14ac:dyDescent="0.35">
      <c r="A246" s="9">
        <v>245</v>
      </c>
      <c r="B246" s="10">
        <v>2</v>
      </c>
      <c r="C246" s="10">
        <v>146</v>
      </c>
      <c r="D246" s="10">
        <v>76</v>
      </c>
      <c r="E246" s="10">
        <v>35</v>
      </c>
      <c r="F246" s="10">
        <v>194</v>
      </c>
      <c r="G246" s="11">
        <v>38.200000000000003</v>
      </c>
      <c r="H246" s="18">
        <v>0.32900000000000001</v>
      </c>
      <c r="I246" s="10">
        <v>29</v>
      </c>
      <c r="J246" s="24">
        <v>0</v>
      </c>
    </row>
    <row r="247" spans="1:10" x14ac:dyDescent="0.35">
      <c r="A247" s="13">
        <v>246</v>
      </c>
      <c r="B247" s="14">
        <v>9</v>
      </c>
      <c r="C247" s="14">
        <v>184</v>
      </c>
      <c r="D247" s="14">
        <v>85</v>
      </c>
      <c r="E247" s="14">
        <v>15</v>
      </c>
      <c r="F247" s="14">
        <v>80</v>
      </c>
      <c r="G247" s="15">
        <v>30</v>
      </c>
      <c r="H247" s="19">
        <v>1.2130000000000001</v>
      </c>
      <c r="I247" s="14">
        <v>49</v>
      </c>
      <c r="J247" s="25">
        <v>1</v>
      </c>
    </row>
    <row r="248" spans="1:10" x14ac:dyDescent="0.35">
      <c r="A248" s="9">
        <v>247</v>
      </c>
      <c r="B248" s="10">
        <v>14</v>
      </c>
      <c r="C248" s="10">
        <v>122</v>
      </c>
      <c r="D248" s="10">
        <v>68</v>
      </c>
      <c r="E248" s="10">
        <v>21</v>
      </c>
      <c r="F248" s="10">
        <v>80</v>
      </c>
      <c r="G248" s="11">
        <v>31.2</v>
      </c>
      <c r="H248" s="18">
        <v>0.25800000000000001</v>
      </c>
      <c r="I248" s="10">
        <v>41</v>
      </c>
      <c r="J248" s="24">
        <v>0</v>
      </c>
    </row>
    <row r="249" spans="1:10" x14ac:dyDescent="0.35">
      <c r="A249" s="13">
        <v>248</v>
      </c>
      <c r="B249" s="14">
        <v>4</v>
      </c>
      <c r="C249" s="14">
        <v>165</v>
      </c>
      <c r="D249" s="14">
        <v>90</v>
      </c>
      <c r="E249" s="14">
        <v>33</v>
      </c>
      <c r="F249" s="14">
        <v>680</v>
      </c>
      <c r="G249" s="15">
        <v>52.3</v>
      </c>
      <c r="H249" s="19">
        <v>0.42699999999999999</v>
      </c>
      <c r="I249" s="14">
        <v>23</v>
      </c>
      <c r="J249" s="25">
        <v>0</v>
      </c>
    </row>
    <row r="250" spans="1:10" x14ac:dyDescent="0.35">
      <c r="A250" s="9">
        <v>249</v>
      </c>
      <c r="B250" s="10">
        <v>9</v>
      </c>
      <c r="C250" s="10">
        <v>124</v>
      </c>
      <c r="D250" s="10">
        <v>70</v>
      </c>
      <c r="E250" s="10">
        <v>33</v>
      </c>
      <c r="F250" s="10">
        <v>402</v>
      </c>
      <c r="G250" s="11">
        <v>35.4</v>
      </c>
      <c r="H250" s="18">
        <v>0.28199999999999997</v>
      </c>
      <c r="I250" s="10">
        <v>34</v>
      </c>
      <c r="J250" s="24">
        <v>0</v>
      </c>
    </row>
    <row r="251" spans="1:10" x14ac:dyDescent="0.35">
      <c r="A251" s="13">
        <v>250</v>
      </c>
      <c r="B251" s="14">
        <v>1</v>
      </c>
      <c r="C251" s="14">
        <v>111</v>
      </c>
      <c r="D251" s="14">
        <v>86</v>
      </c>
      <c r="E251" s="14">
        <v>19</v>
      </c>
      <c r="F251" s="14">
        <v>80</v>
      </c>
      <c r="G251" s="15">
        <v>30.1</v>
      </c>
      <c r="H251" s="19">
        <v>0.14299999999999999</v>
      </c>
      <c r="I251" s="14">
        <v>23</v>
      </c>
      <c r="J251" s="25">
        <v>0</v>
      </c>
    </row>
    <row r="252" spans="1:10" x14ac:dyDescent="0.35">
      <c r="A252" s="9">
        <v>251</v>
      </c>
      <c r="B252" s="10">
        <v>9</v>
      </c>
      <c r="C252" s="10">
        <v>106</v>
      </c>
      <c r="D252" s="10">
        <v>52</v>
      </c>
      <c r="E252" s="10">
        <v>21</v>
      </c>
      <c r="F252" s="10">
        <v>80</v>
      </c>
      <c r="G252" s="11">
        <v>31.2</v>
      </c>
      <c r="H252" s="18">
        <v>0.38</v>
      </c>
      <c r="I252" s="10">
        <v>42</v>
      </c>
      <c r="J252" s="24">
        <v>0</v>
      </c>
    </row>
    <row r="253" spans="1:10" x14ac:dyDescent="0.35">
      <c r="A253" s="13">
        <v>252</v>
      </c>
      <c r="B253" s="14">
        <v>2</v>
      </c>
      <c r="C253" s="14">
        <v>129</v>
      </c>
      <c r="D253" s="14">
        <v>84</v>
      </c>
      <c r="E253" s="14">
        <v>21</v>
      </c>
      <c r="F253" s="14">
        <v>80</v>
      </c>
      <c r="G253" s="15">
        <v>28</v>
      </c>
      <c r="H253" s="19">
        <v>0.28399999999999997</v>
      </c>
      <c r="I253" s="14">
        <v>27</v>
      </c>
      <c r="J253" s="25">
        <v>0</v>
      </c>
    </row>
    <row r="254" spans="1:10" x14ac:dyDescent="0.35">
      <c r="A254" s="9">
        <v>253</v>
      </c>
      <c r="B254" s="10">
        <v>2</v>
      </c>
      <c r="C254" s="10">
        <v>90</v>
      </c>
      <c r="D254" s="10">
        <v>80</v>
      </c>
      <c r="E254" s="10">
        <v>14</v>
      </c>
      <c r="F254" s="10">
        <v>55</v>
      </c>
      <c r="G254" s="11">
        <v>24.4</v>
      </c>
      <c r="H254" s="18">
        <v>0.249</v>
      </c>
      <c r="I254" s="10">
        <v>24</v>
      </c>
      <c r="J254" s="24">
        <v>0</v>
      </c>
    </row>
    <row r="255" spans="1:10" x14ac:dyDescent="0.35">
      <c r="A255" s="13">
        <v>254</v>
      </c>
      <c r="B255" s="14">
        <v>4</v>
      </c>
      <c r="C255" s="14">
        <v>86</v>
      </c>
      <c r="D255" s="14">
        <v>68</v>
      </c>
      <c r="E255" s="14">
        <v>32</v>
      </c>
      <c r="F255" s="14">
        <v>80</v>
      </c>
      <c r="G255" s="15">
        <v>35.799999999999997</v>
      </c>
      <c r="H255" s="19">
        <v>0.23799999999999999</v>
      </c>
      <c r="I255" s="14">
        <v>25</v>
      </c>
      <c r="J255" s="25">
        <v>0</v>
      </c>
    </row>
    <row r="256" spans="1:10" x14ac:dyDescent="0.35">
      <c r="A256" s="9">
        <v>255</v>
      </c>
      <c r="B256" s="10">
        <v>12</v>
      </c>
      <c r="C256" s="10">
        <v>92</v>
      </c>
      <c r="D256" s="10">
        <v>62</v>
      </c>
      <c r="E256" s="10">
        <v>7</v>
      </c>
      <c r="F256" s="10">
        <v>258</v>
      </c>
      <c r="G256" s="11">
        <v>27.6</v>
      </c>
      <c r="H256" s="18">
        <v>0.92600000000000005</v>
      </c>
      <c r="I256" s="10">
        <v>44</v>
      </c>
      <c r="J256" s="24">
        <v>1</v>
      </c>
    </row>
    <row r="257" spans="1:10" x14ac:dyDescent="0.35">
      <c r="A257" s="13">
        <v>256</v>
      </c>
      <c r="B257" s="14">
        <v>1</v>
      </c>
      <c r="C257" s="14">
        <v>113</v>
      </c>
      <c r="D257" s="14">
        <v>64</v>
      </c>
      <c r="E257" s="14">
        <v>35</v>
      </c>
      <c r="F257" s="14">
        <v>80</v>
      </c>
      <c r="G257" s="15">
        <v>33.6</v>
      </c>
      <c r="H257" s="19">
        <v>0.54300000000000004</v>
      </c>
      <c r="I257" s="14">
        <v>21</v>
      </c>
      <c r="J257" s="25">
        <v>1</v>
      </c>
    </row>
    <row r="258" spans="1:10" x14ac:dyDescent="0.35">
      <c r="A258" s="9">
        <v>257</v>
      </c>
      <c r="B258" s="10">
        <v>3</v>
      </c>
      <c r="C258" s="10">
        <v>111</v>
      </c>
      <c r="D258" s="10">
        <v>56</v>
      </c>
      <c r="E258" s="10">
        <v>39</v>
      </c>
      <c r="F258" s="10">
        <v>80</v>
      </c>
      <c r="G258" s="11">
        <v>30.1</v>
      </c>
      <c r="H258" s="18">
        <v>0.55700000000000005</v>
      </c>
      <c r="I258" s="10">
        <v>30</v>
      </c>
      <c r="J258" s="24">
        <v>0</v>
      </c>
    </row>
    <row r="259" spans="1:10" x14ac:dyDescent="0.35">
      <c r="A259" s="13">
        <v>258</v>
      </c>
      <c r="B259" s="14">
        <v>2</v>
      </c>
      <c r="C259" s="14">
        <v>114</v>
      </c>
      <c r="D259" s="14">
        <v>68</v>
      </c>
      <c r="E259" s="14">
        <v>22</v>
      </c>
      <c r="F259" s="14">
        <v>80</v>
      </c>
      <c r="G259" s="15">
        <v>28.7</v>
      </c>
      <c r="H259" s="19">
        <v>9.1999999999999998E-2</v>
      </c>
      <c r="I259" s="14">
        <v>25</v>
      </c>
      <c r="J259" s="25">
        <v>0</v>
      </c>
    </row>
    <row r="260" spans="1:10" x14ac:dyDescent="0.35">
      <c r="A260" s="9">
        <v>259</v>
      </c>
      <c r="B260" s="10">
        <v>1</v>
      </c>
      <c r="C260" s="10">
        <v>193</v>
      </c>
      <c r="D260" s="10">
        <v>50</v>
      </c>
      <c r="E260" s="10">
        <v>16</v>
      </c>
      <c r="F260" s="10">
        <v>375</v>
      </c>
      <c r="G260" s="11">
        <v>25.9</v>
      </c>
      <c r="H260" s="18">
        <v>0.65500000000000003</v>
      </c>
      <c r="I260" s="10">
        <v>24</v>
      </c>
      <c r="J260" s="24">
        <v>0</v>
      </c>
    </row>
    <row r="261" spans="1:10" x14ac:dyDescent="0.35">
      <c r="A261" s="13">
        <v>260</v>
      </c>
      <c r="B261" s="14">
        <v>11</v>
      </c>
      <c r="C261" s="14">
        <v>155</v>
      </c>
      <c r="D261" s="14">
        <v>76</v>
      </c>
      <c r="E261" s="14">
        <v>28</v>
      </c>
      <c r="F261" s="14">
        <v>150</v>
      </c>
      <c r="G261" s="15">
        <v>33.299999999999997</v>
      </c>
      <c r="H261" s="19">
        <v>1.353</v>
      </c>
      <c r="I261" s="14">
        <v>51</v>
      </c>
      <c r="J261" s="25">
        <v>1</v>
      </c>
    </row>
    <row r="262" spans="1:10" x14ac:dyDescent="0.35">
      <c r="A262" s="9">
        <v>261</v>
      </c>
      <c r="B262" s="10">
        <v>3</v>
      </c>
      <c r="C262" s="10">
        <v>191</v>
      </c>
      <c r="D262" s="10">
        <v>68</v>
      </c>
      <c r="E262" s="10">
        <v>15</v>
      </c>
      <c r="F262" s="10">
        <v>130</v>
      </c>
      <c r="G262" s="11">
        <v>30.9</v>
      </c>
      <c r="H262" s="18">
        <v>0.29899999999999999</v>
      </c>
      <c r="I262" s="10">
        <v>34</v>
      </c>
      <c r="J262" s="24">
        <v>0</v>
      </c>
    </row>
    <row r="263" spans="1:10" x14ac:dyDescent="0.35">
      <c r="A263" s="13">
        <v>262</v>
      </c>
      <c r="B263" s="14">
        <v>3</v>
      </c>
      <c r="C263" s="14">
        <v>141</v>
      </c>
      <c r="D263" s="14">
        <v>69</v>
      </c>
      <c r="E263" s="14">
        <v>21</v>
      </c>
      <c r="F263" s="14">
        <v>80</v>
      </c>
      <c r="G263" s="15">
        <v>30</v>
      </c>
      <c r="H263" s="19">
        <v>0.76100000000000001</v>
      </c>
      <c r="I263" s="14">
        <v>27</v>
      </c>
      <c r="J263" s="25">
        <v>1</v>
      </c>
    </row>
    <row r="264" spans="1:10" x14ac:dyDescent="0.35">
      <c r="A264" s="9">
        <v>263</v>
      </c>
      <c r="B264" s="10">
        <v>4</v>
      </c>
      <c r="C264" s="10">
        <v>95</v>
      </c>
      <c r="D264" s="10">
        <v>70</v>
      </c>
      <c r="E264" s="10">
        <v>32</v>
      </c>
      <c r="F264" s="10">
        <v>80</v>
      </c>
      <c r="G264" s="11">
        <v>32.1</v>
      </c>
      <c r="H264" s="18">
        <v>0.61199999999999999</v>
      </c>
      <c r="I264" s="10">
        <v>24</v>
      </c>
      <c r="J264" s="24">
        <v>0</v>
      </c>
    </row>
    <row r="265" spans="1:10" x14ac:dyDescent="0.35">
      <c r="A265" s="13">
        <v>264</v>
      </c>
      <c r="B265" s="14">
        <v>3</v>
      </c>
      <c r="C265" s="14">
        <v>142</v>
      </c>
      <c r="D265" s="14">
        <v>80</v>
      </c>
      <c r="E265" s="14">
        <v>15</v>
      </c>
      <c r="F265" s="14">
        <v>80</v>
      </c>
      <c r="G265" s="15">
        <v>32.4</v>
      </c>
      <c r="H265" s="19">
        <v>0.2</v>
      </c>
      <c r="I265" s="14">
        <v>63</v>
      </c>
      <c r="J265" s="25">
        <v>0</v>
      </c>
    </row>
    <row r="266" spans="1:10" x14ac:dyDescent="0.35">
      <c r="A266" s="9">
        <v>265</v>
      </c>
      <c r="B266" s="10">
        <v>4</v>
      </c>
      <c r="C266" s="10">
        <v>123</v>
      </c>
      <c r="D266" s="10">
        <v>62</v>
      </c>
      <c r="E266" s="10">
        <v>21</v>
      </c>
      <c r="F266" s="10">
        <v>80</v>
      </c>
      <c r="G266" s="11">
        <v>32</v>
      </c>
      <c r="H266" s="18">
        <v>0.22600000000000001</v>
      </c>
      <c r="I266" s="10">
        <v>35</v>
      </c>
      <c r="J266" s="24">
        <v>1</v>
      </c>
    </row>
    <row r="267" spans="1:10" x14ac:dyDescent="0.35">
      <c r="A267" s="13">
        <v>266</v>
      </c>
      <c r="B267" s="14">
        <v>5</v>
      </c>
      <c r="C267" s="14">
        <v>96</v>
      </c>
      <c r="D267" s="14">
        <v>74</v>
      </c>
      <c r="E267" s="14">
        <v>18</v>
      </c>
      <c r="F267" s="14">
        <v>67</v>
      </c>
      <c r="G267" s="15">
        <v>33.6</v>
      </c>
      <c r="H267" s="19">
        <v>0.997</v>
      </c>
      <c r="I267" s="14">
        <v>43</v>
      </c>
      <c r="J267" s="25">
        <v>0</v>
      </c>
    </row>
    <row r="268" spans="1:10" x14ac:dyDescent="0.35">
      <c r="A268" s="9">
        <v>267</v>
      </c>
      <c r="B268" s="10">
        <v>4</v>
      </c>
      <c r="C268" s="10">
        <v>138</v>
      </c>
      <c r="D268" s="10">
        <v>69</v>
      </c>
      <c r="E268" s="10">
        <v>21</v>
      </c>
      <c r="F268" s="10">
        <v>80</v>
      </c>
      <c r="G268" s="11">
        <v>36.299999999999997</v>
      </c>
      <c r="H268" s="18">
        <v>0.93300000000000005</v>
      </c>
      <c r="I268" s="10">
        <v>25</v>
      </c>
      <c r="J268" s="24">
        <v>1</v>
      </c>
    </row>
    <row r="269" spans="1:10" x14ac:dyDescent="0.35">
      <c r="A269" s="13">
        <v>268</v>
      </c>
      <c r="B269" s="14">
        <v>2</v>
      </c>
      <c r="C269" s="14">
        <v>128</v>
      </c>
      <c r="D269" s="14">
        <v>64</v>
      </c>
      <c r="E269" s="14">
        <v>42</v>
      </c>
      <c r="F269" s="14">
        <v>80</v>
      </c>
      <c r="G269" s="15">
        <v>40</v>
      </c>
      <c r="H269" s="19">
        <v>1.101</v>
      </c>
      <c r="I269" s="14">
        <v>24</v>
      </c>
      <c r="J269" s="25">
        <v>0</v>
      </c>
    </row>
    <row r="270" spans="1:10" x14ac:dyDescent="0.35">
      <c r="A270" s="9">
        <v>269</v>
      </c>
      <c r="B270" s="10">
        <v>4</v>
      </c>
      <c r="C270" s="10">
        <v>102</v>
      </c>
      <c r="D270" s="10">
        <v>52</v>
      </c>
      <c r="E270" s="10">
        <v>21</v>
      </c>
      <c r="F270" s="10">
        <v>80</v>
      </c>
      <c r="G270" s="11">
        <v>25.1</v>
      </c>
      <c r="H270" s="18">
        <v>7.8E-2</v>
      </c>
      <c r="I270" s="10">
        <v>21</v>
      </c>
      <c r="J270" s="24">
        <v>0</v>
      </c>
    </row>
    <row r="271" spans="1:10" x14ac:dyDescent="0.35">
      <c r="A271" s="13">
        <v>270</v>
      </c>
      <c r="B271" s="14">
        <v>2</v>
      </c>
      <c r="C271" s="14">
        <v>146</v>
      </c>
      <c r="D271" s="14">
        <v>69</v>
      </c>
      <c r="E271" s="14">
        <v>21</v>
      </c>
      <c r="F271" s="14">
        <v>80</v>
      </c>
      <c r="G271" s="15">
        <v>27.5</v>
      </c>
      <c r="H271" s="19">
        <v>0.24</v>
      </c>
      <c r="I271" s="14">
        <v>28</v>
      </c>
      <c r="J271" s="25">
        <v>1</v>
      </c>
    </row>
    <row r="272" spans="1:10" x14ac:dyDescent="0.35">
      <c r="A272" s="9">
        <v>271</v>
      </c>
      <c r="B272" s="10">
        <v>14</v>
      </c>
      <c r="C272" s="10">
        <v>101</v>
      </c>
      <c r="D272" s="10">
        <v>86</v>
      </c>
      <c r="E272" s="10">
        <v>37</v>
      </c>
      <c r="F272" s="10">
        <v>80</v>
      </c>
      <c r="G272" s="11">
        <v>45.6</v>
      </c>
      <c r="H272" s="18">
        <v>1.1359999999999999</v>
      </c>
      <c r="I272" s="10">
        <v>38</v>
      </c>
      <c r="J272" s="24">
        <v>1</v>
      </c>
    </row>
    <row r="273" spans="1:10" x14ac:dyDescent="0.35">
      <c r="A273" s="13">
        <v>272</v>
      </c>
      <c r="B273" s="14">
        <v>2</v>
      </c>
      <c r="C273" s="14">
        <v>108</v>
      </c>
      <c r="D273" s="14">
        <v>62</v>
      </c>
      <c r="E273" s="14">
        <v>32</v>
      </c>
      <c r="F273" s="14">
        <v>56</v>
      </c>
      <c r="G273" s="15">
        <v>25.2</v>
      </c>
      <c r="H273" s="19">
        <v>0.128</v>
      </c>
      <c r="I273" s="14">
        <v>21</v>
      </c>
      <c r="J273" s="25">
        <v>0</v>
      </c>
    </row>
    <row r="274" spans="1:10" x14ac:dyDescent="0.35">
      <c r="A274" s="9">
        <v>273</v>
      </c>
      <c r="B274" s="10">
        <v>3</v>
      </c>
      <c r="C274" s="10">
        <v>122</v>
      </c>
      <c r="D274" s="10">
        <v>78</v>
      </c>
      <c r="E274" s="10">
        <v>21</v>
      </c>
      <c r="F274" s="10">
        <v>80</v>
      </c>
      <c r="G274" s="11">
        <v>23</v>
      </c>
      <c r="H274" s="18">
        <v>0.254</v>
      </c>
      <c r="I274" s="10">
        <v>40</v>
      </c>
      <c r="J274" s="24">
        <v>0</v>
      </c>
    </row>
    <row r="275" spans="1:10" x14ac:dyDescent="0.35">
      <c r="A275" s="13">
        <v>274</v>
      </c>
      <c r="B275" s="14">
        <v>1</v>
      </c>
      <c r="C275" s="14">
        <v>71</v>
      </c>
      <c r="D275" s="14">
        <v>78</v>
      </c>
      <c r="E275" s="14">
        <v>50</v>
      </c>
      <c r="F275" s="14">
        <v>45</v>
      </c>
      <c r="G275" s="15">
        <v>33.200000000000003</v>
      </c>
      <c r="H275" s="19">
        <v>0.42199999999999999</v>
      </c>
      <c r="I275" s="14">
        <v>21</v>
      </c>
      <c r="J275" s="25">
        <v>0</v>
      </c>
    </row>
    <row r="276" spans="1:10" x14ac:dyDescent="0.35">
      <c r="A276" s="9">
        <v>275</v>
      </c>
      <c r="B276" s="10">
        <v>13</v>
      </c>
      <c r="C276" s="10">
        <v>106</v>
      </c>
      <c r="D276" s="10">
        <v>70</v>
      </c>
      <c r="E276" s="10">
        <v>21</v>
      </c>
      <c r="F276" s="10">
        <v>80</v>
      </c>
      <c r="G276" s="11">
        <v>34.200000000000003</v>
      </c>
      <c r="H276" s="18">
        <v>0.251</v>
      </c>
      <c r="I276" s="10">
        <v>52</v>
      </c>
      <c r="J276" s="24">
        <v>0</v>
      </c>
    </row>
    <row r="277" spans="1:10" x14ac:dyDescent="0.35">
      <c r="A277" s="13">
        <v>276</v>
      </c>
      <c r="B277" s="14">
        <v>2</v>
      </c>
      <c r="C277" s="14">
        <v>100</v>
      </c>
      <c r="D277" s="14">
        <v>70</v>
      </c>
      <c r="E277" s="14">
        <v>52</v>
      </c>
      <c r="F277" s="14">
        <v>57</v>
      </c>
      <c r="G277" s="15">
        <v>40.5</v>
      </c>
      <c r="H277" s="19">
        <v>0.67700000000000005</v>
      </c>
      <c r="I277" s="14">
        <v>25</v>
      </c>
      <c r="J277" s="25">
        <v>0</v>
      </c>
    </row>
    <row r="278" spans="1:10" x14ac:dyDescent="0.35">
      <c r="A278" s="9">
        <v>277</v>
      </c>
      <c r="B278" s="10">
        <v>7</v>
      </c>
      <c r="C278" s="10">
        <v>106</v>
      </c>
      <c r="D278" s="10">
        <v>60</v>
      </c>
      <c r="E278" s="10">
        <v>24</v>
      </c>
      <c r="F278" s="10">
        <v>80</v>
      </c>
      <c r="G278" s="11">
        <v>26.5</v>
      </c>
      <c r="H278" s="18">
        <v>0.29599999999999999</v>
      </c>
      <c r="I278" s="10">
        <v>29</v>
      </c>
      <c r="J278" s="24">
        <v>1</v>
      </c>
    </row>
    <row r="279" spans="1:10" x14ac:dyDescent="0.35">
      <c r="A279" s="13">
        <v>278</v>
      </c>
      <c r="B279" s="14">
        <v>4</v>
      </c>
      <c r="C279" s="14">
        <v>104</v>
      </c>
      <c r="D279" s="14">
        <v>64</v>
      </c>
      <c r="E279" s="14">
        <v>23</v>
      </c>
      <c r="F279" s="14">
        <v>116</v>
      </c>
      <c r="G279" s="15">
        <v>27.8</v>
      </c>
      <c r="H279" s="19">
        <v>0.45400000000000001</v>
      </c>
      <c r="I279" s="14">
        <v>23</v>
      </c>
      <c r="J279" s="25">
        <v>0</v>
      </c>
    </row>
    <row r="280" spans="1:10" x14ac:dyDescent="0.35">
      <c r="A280" s="9">
        <v>279</v>
      </c>
      <c r="B280" s="10">
        <v>5</v>
      </c>
      <c r="C280" s="10">
        <v>114</v>
      </c>
      <c r="D280" s="10">
        <v>74</v>
      </c>
      <c r="E280" s="10">
        <v>21</v>
      </c>
      <c r="F280" s="10">
        <v>80</v>
      </c>
      <c r="G280" s="11">
        <v>24.9</v>
      </c>
      <c r="H280" s="18">
        <v>0.74399999999999999</v>
      </c>
      <c r="I280" s="10">
        <v>57</v>
      </c>
      <c r="J280" s="24">
        <v>0</v>
      </c>
    </row>
    <row r="281" spans="1:10" x14ac:dyDescent="0.35">
      <c r="A281" s="13">
        <v>280</v>
      </c>
      <c r="B281" s="14">
        <v>2</v>
      </c>
      <c r="C281" s="14">
        <v>108</v>
      </c>
      <c r="D281" s="14">
        <v>62</v>
      </c>
      <c r="E281" s="14">
        <v>10</v>
      </c>
      <c r="F281" s="14">
        <v>278</v>
      </c>
      <c r="G281" s="15">
        <v>25.3</v>
      </c>
      <c r="H281" s="19">
        <v>0.88100000000000001</v>
      </c>
      <c r="I281" s="14">
        <v>22</v>
      </c>
      <c r="J281" s="25">
        <v>0</v>
      </c>
    </row>
    <row r="282" spans="1:10" x14ac:dyDescent="0.35">
      <c r="A282" s="9">
        <v>281</v>
      </c>
      <c r="B282" s="10">
        <v>4</v>
      </c>
      <c r="C282" s="10">
        <v>146</v>
      </c>
      <c r="D282" s="10">
        <v>70</v>
      </c>
      <c r="E282" s="10">
        <v>21</v>
      </c>
      <c r="F282" s="10">
        <v>80</v>
      </c>
      <c r="G282" s="11">
        <v>37.9</v>
      </c>
      <c r="H282" s="18">
        <v>0.33400000000000002</v>
      </c>
      <c r="I282" s="10">
        <v>28</v>
      </c>
      <c r="J282" s="24">
        <v>1</v>
      </c>
    </row>
    <row r="283" spans="1:10" x14ac:dyDescent="0.35">
      <c r="A283" s="13">
        <v>282</v>
      </c>
      <c r="B283" s="14">
        <v>14</v>
      </c>
      <c r="C283" s="14">
        <v>129</v>
      </c>
      <c r="D283" s="14">
        <v>76</v>
      </c>
      <c r="E283" s="14">
        <v>28</v>
      </c>
      <c r="F283" s="14">
        <v>122</v>
      </c>
      <c r="G283" s="15">
        <v>35.9</v>
      </c>
      <c r="H283" s="19">
        <v>0.28000000000000003</v>
      </c>
      <c r="I283" s="14">
        <v>39</v>
      </c>
      <c r="J283" s="25">
        <v>0</v>
      </c>
    </row>
    <row r="284" spans="1:10" x14ac:dyDescent="0.35">
      <c r="A284" s="9">
        <v>283</v>
      </c>
      <c r="B284" s="10">
        <v>7</v>
      </c>
      <c r="C284" s="10">
        <v>133</v>
      </c>
      <c r="D284" s="10">
        <v>88</v>
      </c>
      <c r="E284" s="10">
        <v>15</v>
      </c>
      <c r="F284" s="10">
        <v>155</v>
      </c>
      <c r="G284" s="11">
        <v>32.4</v>
      </c>
      <c r="H284" s="18">
        <v>0.26200000000000001</v>
      </c>
      <c r="I284" s="10">
        <v>37</v>
      </c>
      <c r="J284" s="24">
        <v>0</v>
      </c>
    </row>
    <row r="285" spans="1:10" x14ac:dyDescent="0.35">
      <c r="A285" s="13">
        <v>284</v>
      </c>
      <c r="B285" s="14">
        <v>7</v>
      </c>
      <c r="C285" s="14">
        <v>161</v>
      </c>
      <c r="D285" s="14">
        <v>86</v>
      </c>
      <c r="E285" s="14">
        <v>21</v>
      </c>
      <c r="F285" s="14">
        <v>80</v>
      </c>
      <c r="G285" s="15">
        <v>30.4</v>
      </c>
      <c r="H285" s="19">
        <v>0.16500000000000001</v>
      </c>
      <c r="I285" s="14">
        <v>47</v>
      </c>
      <c r="J285" s="25">
        <v>1</v>
      </c>
    </row>
    <row r="286" spans="1:10" x14ac:dyDescent="0.35">
      <c r="A286" s="9">
        <v>285</v>
      </c>
      <c r="B286" s="10">
        <v>2</v>
      </c>
      <c r="C286" s="10">
        <v>108</v>
      </c>
      <c r="D286" s="10">
        <v>80</v>
      </c>
      <c r="E286" s="10">
        <v>21</v>
      </c>
      <c r="F286" s="10">
        <v>80</v>
      </c>
      <c r="G286" s="11">
        <v>27</v>
      </c>
      <c r="H286" s="18">
        <v>0.25900000000000001</v>
      </c>
      <c r="I286" s="10">
        <v>52</v>
      </c>
      <c r="J286" s="24">
        <v>1</v>
      </c>
    </row>
    <row r="287" spans="1:10" x14ac:dyDescent="0.35">
      <c r="A287" s="13">
        <v>286</v>
      </c>
      <c r="B287" s="14">
        <v>7</v>
      </c>
      <c r="C287" s="14">
        <v>136</v>
      </c>
      <c r="D287" s="14">
        <v>74</v>
      </c>
      <c r="E287" s="14">
        <v>26</v>
      </c>
      <c r="F287" s="14">
        <v>135</v>
      </c>
      <c r="G287" s="15">
        <v>26</v>
      </c>
      <c r="H287" s="19">
        <v>0.64700000000000002</v>
      </c>
      <c r="I287" s="14">
        <v>51</v>
      </c>
      <c r="J287" s="25">
        <v>0</v>
      </c>
    </row>
    <row r="288" spans="1:10" x14ac:dyDescent="0.35">
      <c r="A288" s="9">
        <v>287</v>
      </c>
      <c r="B288" s="10">
        <v>5</v>
      </c>
      <c r="C288" s="10">
        <v>155</v>
      </c>
      <c r="D288" s="10">
        <v>84</v>
      </c>
      <c r="E288" s="10">
        <v>44</v>
      </c>
      <c r="F288" s="10">
        <v>545</v>
      </c>
      <c r="G288" s="11">
        <v>38.700000000000003</v>
      </c>
      <c r="H288" s="18">
        <v>0.61899999999999999</v>
      </c>
      <c r="I288" s="10">
        <v>34</v>
      </c>
      <c r="J288" s="24">
        <v>0</v>
      </c>
    </row>
    <row r="289" spans="1:10" x14ac:dyDescent="0.35">
      <c r="A289" s="13">
        <v>288</v>
      </c>
      <c r="B289" s="14">
        <v>1</v>
      </c>
      <c r="C289" s="14">
        <v>119</v>
      </c>
      <c r="D289" s="14">
        <v>86</v>
      </c>
      <c r="E289" s="14">
        <v>39</v>
      </c>
      <c r="F289" s="14">
        <v>220</v>
      </c>
      <c r="G289" s="15">
        <v>45.6</v>
      </c>
      <c r="H289" s="19">
        <v>0.80800000000000005</v>
      </c>
      <c r="I289" s="14">
        <v>29</v>
      </c>
      <c r="J289" s="25">
        <v>1</v>
      </c>
    </row>
    <row r="290" spans="1:10" x14ac:dyDescent="0.35">
      <c r="A290" s="9">
        <v>289</v>
      </c>
      <c r="B290" s="10">
        <v>4</v>
      </c>
      <c r="C290" s="10">
        <v>96</v>
      </c>
      <c r="D290" s="10">
        <v>56</v>
      </c>
      <c r="E290" s="10">
        <v>17</v>
      </c>
      <c r="F290" s="10">
        <v>49</v>
      </c>
      <c r="G290" s="11">
        <v>20.8</v>
      </c>
      <c r="H290" s="18">
        <v>0.34</v>
      </c>
      <c r="I290" s="10">
        <v>26</v>
      </c>
      <c r="J290" s="24">
        <v>0</v>
      </c>
    </row>
    <row r="291" spans="1:10" x14ac:dyDescent="0.35">
      <c r="A291" s="13">
        <v>290</v>
      </c>
      <c r="B291" s="14">
        <v>5</v>
      </c>
      <c r="C291" s="14">
        <v>108</v>
      </c>
      <c r="D291" s="14">
        <v>72</v>
      </c>
      <c r="E291" s="14">
        <v>43</v>
      </c>
      <c r="F291" s="14">
        <v>75</v>
      </c>
      <c r="G291" s="15">
        <v>36.1</v>
      </c>
      <c r="H291" s="19">
        <v>0.26300000000000001</v>
      </c>
      <c r="I291" s="14">
        <v>33</v>
      </c>
      <c r="J291" s="25">
        <v>0</v>
      </c>
    </row>
    <row r="292" spans="1:10" x14ac:dyDescent="0.35">
      <c r="A292" s="9">
        <v>291</v>
      </c>
      <c r="B292" s="10">
        <v>4</v>
      </c>
      <c r="C292" s="10">
        <v>78</v>
      </c>
      <c r="D292" s="10">
        <v>88</v>
      </c>
      <c r="E292" s="10">
        <v>29</v>
      </c>
      <c r="F292" s="10">
        <v>40</v>
      </c>
      <c r="G292" s="11">
        <v>36.9</v>
      </c>
      <c r="H292" s="18">
        <v>0.434</v>
      </c>
      <c r="I292" s="10">
        <v>21</v>
      </c>
      <c r="J292" s="24">
        <v>0</v>
      </c>
    </row>
    <row r="293" spans="1:10" x14ac:dyDescent="0.35">
      <c r="A293" s="13">
        <v>292</v>
      </c>
      <c r="B293" s="14">
        <v>4</v>
      </c>
      <c r="C293" s="14">
        <v>107</v>
      </c>
      <c r="D293" s="14">
        <v>62</v>
      </c>
      <c r="E293" s="14">
        <v>30</v>
      </c>
      <c r="F293" s="14">
        <v>74</v>
      </c>
      <c r="G293" s="15">
        <v>36.6</v>
      </c>
      <c r="H293" s="19">
        <v>0.75700000000000001</v>
      </c>
      <c r="I293" s="14">
        <v>25</v>
      </c>
      <c r="J293" s="25">
        <v>1</v>
      </c>
    </row>
    <row r="294" spans="1:10" x14ac:dyDescent="0.35">
      <c r="A294" s="9">
        <v>293</v>
      </c>
      <c r="B294" s="10">
        <v>2</v>
      </c>
      <c r="C294" s="10">
        <v>128</v>
      </c>
      <c r="D294" s="10">
        <v>78</v>
      </c>
      <c r="E294" s="10">
        <v>37</v>
      </c>
      <c r="F294" s="10">
        <v>182</v>
      </c>
      <c r="G294" s="11">
        <v>43.3</v>
      </c>
      <c r="H294" s="18">
        <v>1.224</v>
      </c>
      <c r="I294" s="10">
        <v>31</v>
      </c>
      <c r="J294" s="24">
        <v>1</v>
      </c>
    </row>
    <row r="295" spans="1:10" x14ac:dyDescent="0.35">
      <c r="A295" s="13">
        <v>294</v>
      </c>
      <c r="B295" s="14">
        <v>1</v>
      </c>
      <c r="C295" s="14">
        <v>128</v>
      </c>
      <c r="D295" s="14">
        <v>48</v>
      </c>
      <c r="E295" s="14">
        <v>45</v>
      </c>
      <c r="F295" s="14">
        <v>194</v>
      </c>
      <c r="G295" s="15">
        <v>40.5</v>
      </c>
      <c r="H295" s="19">
        <v>0.61299999999999999</v>
      </c>
      <c r="I295" s="14">
        <v>24</v>
      </c>
      <c r="J295" s="25">
        <v>1</v>
      </c>
    </row>
    <row r="296" spans="1:10" x14ac:dyDescent="0.35">
      <c r="A296" s="9">
        <v>295</v>
      </c>
      <c r="B296" s="10">
        <v>4</v>
      </c>
      <c r="C296" s="10">
        <v>161</v>
      </c>
      <c r="D296" s="10">
        <v>50</v>
      </c>
      <c r="E296" s="10">
        <v>21</v>
      </c>
      <c r="F296" s="10">
        <v>80</v>
      </c>
      <c r="G296" s="11">
        <v>21.9</v>
      </c>
      <c r="H296" s="18">
        <v>0.254</v>
      </c>
      <c r="I296" s="10">
        <v>65</v>
      </c>
      <c r="J296" s="24">
        <v>0</v>
      </c>
    </row>
    <row r="297" spans="1:10" x14ac:dyDescent="0.35">
      <c r="A297" s="13">
        <v>296</v>
      </c>
      <c r="B297" s="14">
        <v>6</v>
      </c>
      <c r="C297" s="14">
        <v>151</v>
      </c>
      <c r="D297" s="14">
        <v>62</v>
      </c>
      <c r="E297" s="14">
        <v>31</v>
      </c>
      <c r="F297" s="14">
        <v>120</v>
      </c>
      <c r="G297" s="15">
        <v>35.5</v>
      </c>
      <c r="H297" s="19">
        <v>0.69199999999999995</v>
      </c>
      <c r="I297" s="14">
        <v>28</v>
      </c>
      <c r="J297" s="25">
        <v>0</v>
      </c>
    </row>
    <row r="298" spans="1:10" x14ac:dyDescent="0.35">
      <c r="A298" s="9">
        <v>297</v>
      </c>
      <c r="B298" s="10">
        <v>2</v>
      </c>
      <c r="C298" s="10">
        <v>146</v>
      </c>
      <c r="D298" s="10">
        <v>70</v>
      </c>
      <c r="E298" s="10">
        <v>38</v>
      </c>
      <c r="F298" s="10">
        <v>360</v>
      </c>
      <c r="G298" s="11">
        <v>28</v>
      </c>
      <c r="H298" s="18">
        <v>0.33700000000000002</v>
      </c>
      <c r="I298" s="10">
        <v>29</v>
      </c>
      <c r="J298" s="24">
        <v>1</v>
      </c>
    </row>
    <row r="299" spans="1:10" x14ac:dyDescent="0.35">
      <c r="A299" s="13">
        <v>298</v>
      </c>
      <c r="B299" s="14">
        <v>4</v>
      </c>
      <c r="C299" s="14">
        <v>126</v>
      </c>
      <c r="D299" s="14">
        <v>84</v>
      </c>
      <c r="E299" s="14">
        <v>29</v>
      </c>
      <c r="F299" s="14">
        <v>215</v>
      </c>
      <c r="G299" s="15">
        <v>30.7</v>
      </c>
      <c r="H299" s="19">
        <v>0.52</v>
      </c>
      <c r="I299" s="14">
        <v>24</v>
      </c>
      <c r="J299" s="25">
        <v>0</v>
      </c>
    </row>
    <row r="300" spans="1:10" x14ac:dyDescent="0.35">
      <c r="A300" s="9">
        <v>299</v>
      </c>
      <c r="B300" s="10">
        <v>14</v>
      </c>
      <c r="C300" s="10">
        <v>100</v>
      </c>
      <c r="D300" s="10">
        <v>78</v>
      </c>
      <c r="E300" s="10">
        <v>25</v>
      </c>
      <c r="F300" s="10">
        <v>184</v>
      </c>
      <c r="G300" s="11">
        <v>36.6</v>
      </c>
      <c r="H300" s="18">
        <v>0.41199999999999998</v>
      </c>
      <c r="I300" s="10">
        <v>46</v>
      </c>
      <c r="J300" s="24">
        <v>1</v>
      </c>
    </row>
    <row r="301" spans="1:10" x14ac:dyDescent="0.35">
      <c r="A301" s="13">
        <v>300</v>
      </c>
      <c r="B301" s="14">
        <v>8</v>
      </c>
      <c r="C301" s="14">
        <v>112</v>
      </c>
      <c r="D301" s="14">
        <v>72</v>
      </c>
      <c r="E301" s="14">
        <v>21</v>
      </c>
      <c r="F301" s="14">
        <v>80</v>
      </c>
      <c r="G301" s="15">
        <v>23.6</v>
      </c>
      <c r="H301" s="19">
        <v>0.84</v>
      </c>
      <c r="I301" s="14">
        <v>58</v>
      </c>
      <c r="J301" s="25">
        <v>0</v>
      </c>
    </row>
    <row r="302" spans="1:10" x14ac:dyDescent="0.35">
      <c r="A302" s="9">
        <v>301</v>
      </c>
      <c r="B302" s="10">
        <v>4</v>
      </c>
      <c r="C302" s="10">
        <v>167</v>
      </c>
      <c r="D302" s="10">
        <v>69</v>
      </c>
      <c r="E302" s="10">
        <v>21</v>
      </c>
      <c r="F302" s="10">
        <v>80</v>
      </c>
      <c r="G302" s="11">
        <v>32.299999999999997</v>
      </c>
      <c r="H302" s="18">
        <v>0.83899999999999997</v>
      </c>
      <c r="I302" s="10">
        <v>30</v>
      </c>
      <c r="J302" s="24">
        <v>1</v>
      </c>
    </row>
    <row r="303" spans="1:10" x14ac:dyDescent="0.35">
      <c r="A303" s="13">
        <v>302</v>
      </c>
      <c r="B303" s="14">
        <v>2</v>
      </c>
      <c r="C303" s="14">
        <v>144</v>
      </c>
      <c r="D303" s="14">
        <v>58</v>
      </c>
      <c r="E303" s="14">
        <v>33</v>
      </c>
      <c r="F303" s="14">
        <v>135</v>
      </c>
      <c r="G303" s="15">
        <v>31.6</v>
      </c>
      <c r="H303" s="19">
        <v>0.42199999999999999</v>
      </c>
      <c r="I303" s="14">
        <v>25</v>
      </c>
      <c r="J303" s="25">
        <v>1</v>
      </c>
    </row>
    <row r="304" spans="1:10" x14ac:dyDescent="0.35">
      <c r="A304" s="9">
        <v>303</v>
      </c>
      <c r="B304" s="10">
        <v>5</v>
      </c>
      <c r="C304" s="10">
        <v>77</v>
      </c>
      <c r="D304" s="10">
        <v>82</v>
      </c>
      <c r="E304" s="10">
        <v>41</v>
      </c>
      <c r="F304" s="10">
        <v>42</v>
      </c>
      <c r="G304" s="11">
        <v>35.799999999999997</v>
      </c>
      <c r="H304" s="18">
        <v>0.156</v>
      </c>
      <c r="I304" s="10">
        <v>35</v>
      </c>
      <c r="J304" s="24">
        <v>0</v>
      </c>
    </row>
    <row r="305" spans="1:10" x14ac:dyDescent="0.35">
      <c r="A305" s="13">
        <v>304</v>
      </c>
      <c r="B305" s="14">
        <v>5</v>
      </c>
      <c r="C305" s="14">
        <v>115</v>
      </c>
      <c r="D305" s="14">
        <v>98</v>
      </c>
      <c r="E305" s="14">
        <v>21</v>
      </c>
      <c r="F305" s="14">
        <v>80</v>
      </c>
      <c r="G305" s="15">
        <v>52.9</v>
      </c>
      <c r="H305" s="19">
        <v>0.20899999999999999</v>
      </c>
      <c r="I305" s="14">
        <v>28</v>
      </c>
      <c r="J305" s="25">
        <v>1</v>
      </c>
    </row>
    <row r="306" spans="1:10" x14ac:dyDescent="0.35">
      <c r="A306" s="9">
        <v>305</v>
      </c>
      <c r="B306" s="10">
        <v>3</v>
      </c>
      <c r="C306" s="10">
        <v>150</v>
      </c>
      <c r="D306" s="10">
        <v>76</v>
      </c>
      <c r="E306" s="10">
        <v>21</v>
      </c>
      <c r="F306" s="10">
        <v>80</v>
      </c>
      <c r="G306" s="11">
        <v>21</v>
      </c>
      <c r="H306" s="18">
        <v>0.20699999999999999</v>
      </c>
      <c r="I306" s="10">
        <v>37</v>
      </c>
      <c r="J306" s="24">
        <v>0</v>
      </c>
    </row>
    <row r="307" spans="1:10" x14ac:dyDescent="0.35">
      <c r="A307" s="13">
        <v>306</v>
      </c>
      <c r="B307" s="14">
        <v>2</v>
      </c>
      <c r="C307" s="14">
        <v>120</v>
      </c>
      <c r="D307" s="14">
        <v>76</v>
      </c>
      <c r="E307" s="14">
        <v>37</v>
      </c>
      <c r="F307" s="14">
        <v>105</v>
      </c>
      <c r="G307" s="15">
        <v>39.700000000000003</v>
      </c>
      <c r="H307" s="19">
        <v>0.215</v>
      </c>
      <c r="I307" s="14">
        <v>29</v>
      </c>
      <c r="J307" s="25">
        <v>0</v>
      </c>
    </row>
    <row r="308" spans="1:10" x14ac:dyDescent="0.35">
      <c r="A308" s="9">
        <v>307</v>
      </c>
      <c r="B308" s="10">
        <v>14</v>
      </c>
      <c r="C308" s="10">
        <v>161</v>
      </c>
      <c r="D308" s="10">
        <v>68</v>
      </c>
      <c r="E308" s="10">
        <v>23</v>
      </c>
      <c r="F308" s="10">
        <v>132</v>
      </c>
      <c r="G308" s="11">
        <v>25.5</v>
      </c>
      <c r="H308" s="18">
        <v>0.32600000000000001</v>
      </c>
      <c r="I308" s="10">
        <v>47</v>
      </c>
      <c r="J308" s="24">
        <v>1</v>
      </c>
    </row>
    <row r="309" spans="1:10" x14ac:dyDescent="0.35">
      <c r="A309" s="13">
        <v>308</v>
      </c>
      <c r="B309" s="14">
        <v>4</v>
      </c>
      <c r="C309" s="14">
        <v>137</v>
      </c>
      <c r="D309" s="14">
        <v>68</v>
      </c>
      <c r="E309" s="14">
        <v>14</v>
      </c>
      <c r="F309" s="14">
        <v>148</v>
      </c>
      <c r="G309" s="15">
        <v>24.8</v>
      </c>
      <c r="H309" s="19">
        <v>0.14299999999999999</v>
      </c>
      <c r="I309" s="14">
        <v>21</v>
      </c>
      <c r="J309" s="25">
        <v>0</v>
      </c>
    </row>
    <row r="310" spans="1:10" x14ac:dyDescent="0.35">
      <c r="A310" s="9">
        <v>309</v>
      </c>
      <c r="B310" s="10">
        <v>4</v>
      </c>
      <c r="C310" s="10">
        <v>128</v>
      </c>
      <c r="D310" s="10">
        <v>68</v>
      </c>
      <c r="E310" s="10">
        <v>19</v>
      </c>
      <c r="F310" s="10">
        <v>180</v>
      </c>
      <c r="G310" s="11">
        <v>30.5</v>
      </c>
      <c r="H310" s="18">
        <v>1.391</v>
      </c>
      <c r="I310" s="10">
        <v>25</v>
      </c>
      <c r="J310" s="24">
        <v>1</v>
      </c>
    </row>
    <row r="311" spans="1:10" x14ac:dyDescent="0.35">
      <c r="A311" s="13">
        <v>310</v>
      </c>
      <c r="B311" s="14">
        <v>2</v>
      </c>
      <c r="C311" s="14">
        <v>124</v>
      </c>
      <c r="D311" s="14">
        <v>68</v>
      </c>
      <c r="E311" s="14">
        <v>28</v>
      </c>
      <c r="F311" s="14">
        <v>205</v>
      </c>
      <c r="G311" s="15">
        <v>32.9</v>
      </c>
      <c r="H311" s="19">
        <v>0.875</v>
      </c>
      <c r="I311" s="14">
        <v>30</v>
      </c>
      <c r="J311" s="25">
        <v>1</v>
      </c>
    </row>
    <row r="312" spans="1:10" x14ac:dyDescent="0.35">
      <c r="A312" s="9">
        <v>311</v>
      </c>
      <c r="B312" s="10">
        <v>6</v>
      </c>
      <c r="C312" s="10">
        <v>80</v>
      </c>
      <c r="D312" s="10">
        <v>66</v>
      </c>
      <c r="E312" s="10">
        <v>30</v>
      </c>
      <c r="F312" s="10">
        <v>80</v>
      </c>
      <c r="G312" s="11">
        <v>26.2</v>
      </c>
      <c r="H312" s="18">
        <v>0.313</v>
      </c>
      <c r="I312" s="10">
        <v>41</v>
      </c>
      <c r="J312" s="24">
        <v>0</v>
      </c>
    </row>
    <row r="313" spans="1:10" x14ac:dyDescent="0.35">
      <c r="A313" s="13">
        <v>312</v>
      </c>
      <c r="B313" s="14">
        <v>4</v>
      </c>
      <c r="C313" s="14">
        <v>106</v>
      </c>
      <c r="D313" s="14">
        <v>70</v>
      </c>
      <c r="E313" s="14">
        <v>37</v>
      </c>
      <c r="F313" s="14">
        <v>148</v>
      </c>
      <c r="G313" s="15">
        <v>39.4</v>
      </c>
      <c r="H313" s="19">
        <v>0.60499999999999998</v>
      </c>
      <c r="I313" s="14">
        <v>22</v>
      </c>
      <c r="J313" s="25">
        <v>0</v>
      </c>
    </row>
    <row r="314" spans="1:10" x14ac:dyDescent="0.35">
      <c r="A314" s="9">
        <v>313</v>
      </c>
      <c r="B314" s="10">
        <v>2</v>
      </c>
      <c r="C314" s="10">
        <v>155</v>
      </c>
      <c r="D314" s="10">
        <v>74</v>
      </c>
      <c r="E314" s="10">
        <v>17</v>
      </c>
      <c r="F314" s="10">
        <v>96</v>
      </c>
      <c r="G314" s="11">
        <v>26.6</v>
      </c>
      <c r="H314" s="18">
        <v>0.433</v>
      </c>
      <c r="I314" s="10">
        <v>27</v>
      </c>
      <c r="J314" s="24">
        <v>1</v>
      </c>
    </row>
    <row r="315" spans="1:10" x14ac:dyDescent="0.35">
      <c r="A315" s="13">
        <v>314</v>
      </c>
      <c r="B315" s="14">
        <v>3</v>
      </c>
      <c r="C315" s="14">
        <v>113</v>
      </c>
      <c r="D315" s="14">
        <v>50</v>
      </c>
      <c r="E315" s="14">
        <v>10</v>
      </c>
      <c r="F315" s="14">
        <v>85</v>
      </c>
      <c r="G315" s="15">
        <v>29.5</v>
      </c>
      <c r="H315" s="19">
        <v>0.626</v>
      </c>
      <c r="I315" s="14">
        <v>25</v>
      </c>
      <c r="J315" s="25">
        <v>0</v>
      </c>
    </row>
    <row r="316" spans="1:10" x14ac:dyDescent="0.35">
      <c r="A316" s="9">
        <v>315</v>
      </c>
      <c r="B316" s="10">
        <v>7</v>
      </c>
      <c r="C316" s="10">
        <v>109</v>
      </c>
      <c r="D316" s="10">
        <v>80</v>
      </c>
      <c r="E316" s="10">
        <v>31</v>
      </c>
      <c r="F316" s="10">
        <v>80</v>
      </c>
      <c r="G316" s="11">
        <v>35.9</v>
      </c>
      <c r="H316" s="18">
        <v>1.127</v>
      </c>
      <c r="I316" s="10">
        <v>43</v>
      </c>
      <c r="J316" s="24">
        <v>1</v>
      </c>
    </row>
    <row r="317" spans="1:10" x14ac:dyDescent="0.35">
      <c r="A317" s="13">
        <v>316</v>
      </c>
      <c r="B317" s="14">
        <v>2</v>
      </c>
      <c r="C317" s="14">
        <v>112</v>
      </c>
      <c r="D317" s="14">
        <v>68</v>
      </c>
      <c r="E317" s="14">
        <v>22</v>
      </c>
      <c r="F317" s="14">
        <v>94</v>
      </c>
      <c r="G317" s="15">
        <v>34.1</v>
      </c>
      <c r="H317" s="19">
        <v>0.315</v>
      </c>
      <c r="I317" s="14">
        <v>26</v>
      </c>
      <c r="J317" s="25">
        <v>0</v>
      </c>
    </row>
    <row r="318" spans="1:10" x14ac:dyDescent="0.35">
      <c r="A318" s="9">
        <v>317</v>
      </c>
      <c r="B318" s="10">
        <v>3</v>
      </c>
      <c r="C318" s="10">
        <v>99</v>
      </c>
      <c r="D318" s="10">
        <v>80</v>
      </c>
      <c r="E318" s="10">
        <v>11</v>
      </c>
      <c r="F318" s="10">
        <v>64</v>
      </c>
      <c r="G318" s="11">
        <v>19.3</v>
      </c>
      <c r="H318" s="18">
        <v>0.28399999999999997</v>
      </c>
      <c r="I318" s="10">
        <v>30</v>
      </c>
      <c r="J318" s="24">
        <v>0</v>
      </c>
    </row>
    <row r="319" spans="1:10" x14ac:dyDescent="0.35">
      <c r="A319" s="13">
        <v>318</v>
      </c>
      <c r="B319" s="14">
        <v>3</v>
      </c>
      <c r="C319" s="14">
        <v>182</v>
      </c>
      <c r="D319" s="14">
        <v>74</v>
      </c>
      <c r="E319" s="14">
        <v>21</v>
      </c>
      <c r="F319" s="14">
        <v>80</v>
      </c>
      <c r="G319" s="15">
        <v>30.5</v>
      </c>
      <c r="H319" s="19">
        <v>0.34499999999999997</v>
      </c>
      <c r="I319" s="14">
        <v>29</v>
      </c>
      <c r="J319" s="25">
        <v>1</v>
      </c>
    </row>
    <row r="320" spans="1:10" x14ac:dyDescent="0.35">
      <c r="A320" s="9">
        <v>319</v>
      </c>
      <c r="B320" s="10">
        <v>3</v>
      </c>
      <c r="C320" s="10">
        <v>115</v>
      </c>
      <c r="D320" s="10">
        <v>66</v>
      </c>
      <c r="E320" s="10">
        <v>39</v>
      </c>
      <c r="F320" s="10">
        <v>140</v>
      </c>
      <c r="G320" s="11">
        <v>38.1</v>
      </c>
      <c r="H320" s="18">
        <v>0.15</v>
      </c>
      <c r="I320" s="10">
        <v>28</v>
      </c>
      <c r="J320" s="24">
        <v>0</v>
      </c>
    </row>
    <row r="321" spans="1:10" x14ac:dyDescent="0.35">
      <c r="A321" s="13">
        <v>320</v>
      </c>
      <c r="B321" s="14">
        <v>6</v>
      </c>
      <c r="C321" s="14">
        <v>194</v>
      </c>
      <c r="D321" s="14">
        <v>78</v>
      </c>
      <c r="E321" s="14">
        <v>21</v>
      </c>
      <c r="F321" s="14">
        <v>80</v>
      </c>
      <c r="G321" s="15">
        <v>23.5</v>
      </c>
      <c r="H321" s="19">
        <v>0.129</v>
      </c>
      <c r="I321" s="14">
        <v>59</v>
      </c>
      <c r="J321" s="25">
        <v>1</v>
      </c>
    </row>
    <row r="322" spans="1:10" x14ac:dyDescent="0.35">
      <c r="A322" s="9">
        <v>321</v>
      </c>
      <c r="B322" s="10">
        <v>4</v>
      </c>
      <c r="C322" s="10">
        <v>129</v>
      </c>
      <c r="D322" s="10">
        <v>60</v>
      </c>
      <c r="E322" s="10">
        <v>12</v>
      </c>
      <c r="F322" s="10">
        <v>231</v>
      </c>
      <c r="G322" s="11">
        <v>27.5</v>
      </c>
      <c r="H322" s="18">
        <v>0.52700000000000002</v>
      </c>
      <c r="I322" s="10">
        <v>31</v>
      </c>
      <c r="J322" s="24">
        <v>0</v>
      </c>
    </row>
    <row r="323" spans="1:10" x14ac:dyDescent="0.35">
      <c r="A323" s="13">
        <v>322</v>
      </c>
      <c r="B323" s="14">
        <v>3</v>
      </c>
      <c r="C323" s="14">
        <v>112</v>
      </c>
      <c r="D323" s="14">
        <v>74</v>
      </c>
      <c r="E323" s="14">
        <v>30</v>
      </c>
      <c r="F323" s="14">
        <v>80</v>
      </c>
      <c r="G323" s="15">
        <v>31.6</v>
      </c>
      <c r="H323" s="19">
        <v>0.19700000000000001</v>
      </c>
      <c r="I323" s="14">
        <v>25</v>
      </c>
      <c r="J323" s="25">
        <v>1</v>
      </c>
    </row>
    <row r="324" spans="1:10" x14ac:dyDescent="0.35">
      <c r="A324" s="9">
        <v>323</v>
      </c>
      <c r="B324" s="10">
        <v>4</v>
      </c>
      <c r="C324" s="10">
        <v>124</v>
      </c>
      <c r="D324" s="10">
        <v>70</v>
      </c>
      <c r="E324" s="10">
        <v>20</v>
      </c>
      <c r="F324" s="10">
        <v>80</v>
      </c>
      <c r="G324" s="11">
        <v>27.4</v>
      </c>
      <c r="H324" s="18">
        <v>0.254</v>
      </c>
      <c r="I324" s="10">
        <v>36</v>
      </c>
      <c r="J324" s="24">
        <v>1</v>
      </c>
    </row>
    <row r="325" spans="1:10" x14ac:dyDescent="0.35">
      <c r="A325" s="13">
        <v>324</v>
      </c>
      <c r="B325" s="14">
        <v>13</v>
      </c>
      <c r="C325" s="14">
        <v>152</v>
      </c>
      <c r="D325" s="14">
        <v>90</v>
      </c>
      <c r="E325" s="14">
        <v>33</v>
      </c>
      <c r="F325" s="14">
        <v>29</v>
      </c>
      <c r="G325" s="15">
        <v>26.8</v>
      </c>
      <c r="H325" s="19">
        <v>0.73099999999999998</v>
      </c>
      <c r="I325" s="14">
        <v>43</v>
      </c>
      <c r="J325" s="25">
        <v>1</v>
      </c>
    </row>
    <row r="326" spans="1:10" x14ac:dyDescent="0.35">
      <c r="A326" s="9">
        <v>325</v>
      </c>
      <c r="B326" s="10">
        <v>2</v>
      </c>
      <c r="C326" s="10">
        <v>112</v>
      </c>
      <c r="D326" s="10">
        <v>75</v>
      </c>
      <c r="E326" s="10">
        <v>32</v>
      </c>
      <c r="F326" s="10">
        <v>80</v>
      </c>
      <c r="G326" s="11">
        <v>35.700000000000003</v>
      </c>
      <c r="H326" s="18">
        <v>0.14799999999999999</v>
      </c>
      <c r="I326" s="10">
        <v>21</v>
      </c>
      <c r="J326" s="24">
        <v>0</v>
      </c>
    </row>
    <row r="327" spans="1:10" x14ac:dyDescent="0.35">
      <c r="A327" s="13">
        <v>326</v>
      </c>
      <c r="B327" s="14">
        <v>1</v>
      </c>
      <c r="C327" s="14">
        <v>157</v>
      </c>
      <c r="D327" s="14">
        <v>72</v>
      </c>
      <c r="E327" s="14">
        <v>21</v>
      </c>
      <c r="F327" s="14">
        <v>168</v>
      </c>
      <c r="G327" s="15">
        <v>25.6</v>
      </c>
      <c r="H327" s="19">
        <v>0.123</v>
      </c>
      <c r="I327" s="14">
        <v>24</v>
      </c>
      <c r="J327" s="25">
        <v>0</v>
      </c>
    </row>
    <row r="328" spans="1:10" x14ac:dyDescent="0.35">
      <c r="A328" s="9">
        <v>327</v>
      </c>
      <c r="B328" s="10">
        <v>1</v>
      </c>
      <c r="C328" s="10">
        <v>122</v>
      </c>
      <c r="D328" s="10">
        <v>64</v>
      </c>
      <c r="E328" s="10">
        <v>32</v>
      </c>
      <c r="F328" s="10">
        <v>156</v>
      </c>
      <c r="G328" s="11">
        <v>35.1</v>
      </c>
      <c r="H328" s="18">
        <v>0.69199999999999995</v>
      </c>
      <c r="I328" s="10">
        <v>30</v>
      </c>
      <c r="J328" s="24">
        <v>1</v>
      </c>
    </row>
    <row r="329" spans="1:10" x14ac:dyDescent="0.35">
      <c r="A329" s="13">
        <v>328</v>
      </c>
      <c r="B329" s="14">
        <v>14</v>
      </c>
      <c r="C329" s="14">
        <v>179</v>
      </c>
      <c r="D329" s="14">
        <v>70</v>
      </c>
      <c r="E329" s="14">
        <v>21</v>
      </c>
      <c r="F329" s="14">
        <v>80</v>
      </c>
      <c r="G329" s="15">
        <v>35.1</v>
      </c>
      <c r="H329" s="19">
        <v>0.2</v>
      </c>
      <c r="I329" s="14">
        <v>37</v>
      </c>
      <c r="J329" s="25">
        <v>0</v>
      </c>
    </row>
    <row r="330" spans="1:10" x14ac:dyDescent="0.35">
      <c r="A330" s="9">
        <v>329</v>
      </c>
      <c r="B330" s="10">
        <v>2</v>
      </c>
      <c r="C330" s="10">
        <v>102</v>
      </c>
      <c r="D330" s="10">
        <v>86</v>
      </c>
      <c r="E330" s="10">
        <v>36</v>
      </c>
      <c r="F330" s="10">
        <v>120</v>
      </c>
      <c r="G330" s="11">
        <v>45.5</v>
      </c>
      <c r="H330" s="18">
        <v>0.127</v>
      </c>
      <c r="I330" s="10">
        <v>23</v>
      </c>
      <c r="J330" s="24">
        <v>1</v>
      </c>
    </row>
    <row r="331" spans="1:10" x14ac:dyDescent="0.35">
      <c r="A331" s="13">
        <v>330</v>
      </c>
      <c r="B331" s="14">
        <v>6</v>
      </c>
      <c r="C331" s="14">
        <v>105</v>
      </c>
      <c r="D331" s="14">
        <v>70</v>
      </c>
      <c r="E331" s="14">
        <v>32</v>
      </c>
      <c r="F331" s="14">
        <v>68</v>
      </c>
      <c r="G331" s="15">
        <v>30.8</v>
      </c>
      <c r="H331" s="19">
        <v>0.122</v>
      </c>
      <c r="I331" s="14">
        <v>37</v>
      </c>
      <c r="J331" s="25">
        <v>0</v>
      </c>
    </row>
    <row r="332" spans="1:10" x14ac:dyDescent="0.35">
      <c r="A332" s="9">
        <v>331</v>
      </c>
      <c r="B332" s="10">
        <v>8</v>
      </c>
      <c r="C332" s="10">
        <v>118</v>
      </c>
      <c r="D332" s="10">
        <v>72</v>
      </c>
      <c r="E332" s="10">
        <v>19</v>
      </c>
      <c r="F332" s="10">
        <v>80</v>
      </c>
      <c r="G332" s="11">
        <v>23.1</v>
      </c>
      <c r="H332" s="18">
        <v>1.476</v>
      </c>
      <c r="I332" s="10">
        <v>46</v>
      </c>
      <c r="J332" s="24">
        <v>0</v>
      </c>
    </row>
    <row r="333" spans="1:10" x14ac:dyDescent="0.35">
      <c r="A333" s="13">
        <v>332</v>
      </c>
      <c r="B333" s="14">
        <v>2</v>
      </c>
      <c r="C333" s="14">
        <v>87</v>
      </c>
      <c r="D333" s="14">
        <v>58</v>
      </c>
      <c r="E333" s="14">
        <v>16</v>
      </c>
      <c r="F333" s="14">
        <v>52</v>
      </c>
      <c r="G333" s="15">
        <v>32.700000000000003</v>
      </c>
      <c r="H333" s="19">
        <v>0.16600000000000001</v>
      </c>
      <c r="I333" s="14">
        <v>25</v>
      </c>
      <c r="J333" s="25">
        <v>0</v>
      </c>
    </row>
    <row r="334" spans="1:10" x14ac:dyDescent="0.35">
      <c r="A334" s="9">
        <v>333</v>
      </c>
      <c r="B334" s="10">
        <v>1</v>
      </c>
      <c r="C334" s="10">
        <v>180</v>
      </c>
      <c r="D334" s="10">
        <v>69</v>
      </c>
      <c r="E334" s="10">
        <v>21</v>
      </c>
      <c r="F334" s="10">
        <v>80</v>
      </c>
      <c r="G334" s="11">
        <v>43.3</v>
      </c>
      <c r="H334" s="18">
        <v>0.28199999999999997</v>
      </c>
      <c r="I334" s="10">
        <v>41</v>
      </c>
      <c r="J334" s="24">
        <v>1</v>
      </c>
    </row>
    <row r="335" spans="1:10" x14ac:dyDescent="0.35">
      <c r="A335" s="13">
        <v>334</v>
      </c>
      <c r="B335" s="14">
        <v>12</v>
      </c>
      <c r="C335" s="14">
        <v>106</v>
      </c>
      <c r="D335" s="14">
        <v>80</v>
      </c>
      <c r="E335" s="14">
        <v>21</v>
      </c>
      <c r="F335" s="14">
        <v>80</v>
      </c>
      <c r="G335" s="15">
        <v>23.6</v>
      </c>
      <c r="H335" s="19">
        <v>0.13700000000000001</v>
      </c>
      <c r="I335" s="14">
        <v>44</v>
      </c>
      <c r="J335" s="25">
        <v>0</v>
      </c>
    </row>
    <row r="336" spans="1:10" x14ac:dyDescent="0.35">
      <c r="A336" s="9">
        <v>335</v>
      </c>
      <c r="B336" s="10">
        <v>1</v>
      </c>
      <c r="C336" s="10">
        <v>95</v>
      </c>
      <c r="D336" s="10">
        <v>60</v>
      </c>
      <c r="E336" s="10">
        <v>18</v>
      </c>
      <c r="F336" s="10">
        <v>58</v>
      </c>
      <c r="G336" s="11">
        <v>23.9</v>
      </c>
      <c r="H336" s="18">
        <v>0.26</v>
      </c>
      <c r="I336" s="10">
        <v>22</v>
      </c>
      <c r="J336" s="24">
        <v>0</v>
      </c>
    </row>
    <row r="337" spans="1:10" x14ac:dyDescent="0.35">
      <c r="A337" s="13">
        <v>336</v>
      </c>
      <c r="B337" s="14">
        <v>4</v>
      </c>
      <c r="C337" s="14">
        <v>165</v>
      </c>
      <c r="D337" s="14">
        <v>76</v>
      </c>
      <c r="E337" s="14">
        <v>43</v>
      </c>
      <c r="F337" s="14">
        <v>255</v>
      </c>
      <c r="G337" s="15">
        <v>47.9</v>
      </c>
      <c r="H337" s="19">
        <v>0.25900000000000001</v>
      </c>
      <c r="I337" s="14">
        <v>26</v>
      </c>
      <c r="J337" s="25">
        <v>0</v>
      </c>
    </row>
    <row r="338" spans="1:10" x14ac:dyDescent="0.35">
      <c r="A338" s="9">
        <v>337</v>
      </c>
      <c r="B338" s="10">
        <v>4</v>
      </c>
      <c r="C338" s="10">
        <v>117</v>
      </c>
      <c r="D338" s="10">
        <v>69</v>
      </c>
      <c r="E338" s="10">
        <v>21</v>
      </c>
      <c r="F338" s="10">
        <v>80</v>
      </c>
      <c r="G338" s="11">
        <v>33.799999999999997</v>
      </c>
      <c r="H338" s="18">
        <v>0.93200000000000005</v>
      </c>
      <c r="I338" s="10">
        <v>44</v>
      </c>
      <c r="J338" s="24">
        <v>0</v>
      </c>
    </row>
    <row r="339" spans="1:10" x14ac:dyDescent="0.35">
      <c r="A339" s="13">
        <v>338</v>
      </c>
      <c r="B339" s="14">
        <v>5</v>
      </c>
      <c r="C339" s="14">
        <v>115</v>
      </c>
      <c r="D339" s="14">
        <v>76</v>
      </c>
      <c r="E339" s="14">
        <v>21</v>
      </c>
      <c r="F339" s="14">
        <v>80</v>
      </c>
      <c r="G339" s="15">
        <v>31.2</v>
      </c>
      <c r="H339" s="19">
        <v>0.34300000000000003</v>
      </c>
      <c r="I339" s="14">
        <v>44</v>
      </c>
      <c r="J339" s="25">
        <v>1</v>
      </c>
    </row>
    <row r="340" spans="1:10" x14ac:dyDescent="0.35">
      <c r="A340" s="9">
        <v>339</v>
      </c>
      <c r="B340" s="10">
        <v>9</v>
      </c>
      <c r="C340" s="10">
        <v>152</v>
      </c>
      <c r="D340" s="10">
        <v>78</v>
      </c>
      <c r="E340" s="10">
        <v>34</v>
      </c>
      <c r="F340" s="10">
        <v>171</v>
      </c>
      <c r="G340" s="11">
        <v>34.200000000000003</v>
      </c>
      <c r="H340" s="18">
        <v>0.89300000000000002</v>
      </c>
      <c r="I340" s="10">
        <v>33</v>
      </c>
      <c r="J340" s="24">
        <v>1</v>
      </c>
    </row>
    <row r="341" spans="1:10" x14ac:dyDescent="0.35">
      <c r="A341" s="13">
        <v>340</v>
      </c>
      <c r="B341" s="14">
        <v>7</v>
      </c>
      <c r="C341" s="14">
        <v>178</v>
      </c>
      <c r="D341" s="14">
        <v>84</v>
      </c>
      <c r="E341" s="14">
        <v>21</v>
      </c>
      <c r="F341" s="14">
        <v>80</v>
      </c>
      <c r="G341" s="15">
        <v>39.9</v>
      </c>
      <c r="H341" s="19">
        <v>0.33100000000000002</v>
      </c>
      <c r="I341" s="14">
        <v>41</v>
      </c>
      <c r="J341" s="25">
        <v>1</v>
      </c>
    </row>
    <row r="342" spans="1:10" x14ac:dyDescent="0.35">
      <c r="A342" s="9">
        <v>341</v>
      </c>
      <c r="B342" s="10">
        <v>1</v>
      </c>
      <c r="C342" s="10">
        <v>130</v>
      </c>
      <c r="D342" s="10">
        <v>70</v>
      </c>
      <c r="E342" s="10">
        <v>13</v>
      </c>
      <c r="F342" s="10">
        <v>105</v>
      </c>
      <c r="G342" s="11">
        <v>25.9</v>
      </c>
      <c r="H342" s="18">
        <v>0.47199999999999998</v>
      </c>
      <c r="I342" s="10">
        <v>22</v>
      </c>
      <c r="J342" s="24">
        <v>0</v>
      </c>
    </row>
    <row r="343" spans="1:10" x14ac:dyDescent="0.35">
      <c r="A343" s="13">
        <v>342</v>
      </c>
      <c r="B343" s="14">
        <v>1</v>
      </c>
      <c r="C343" s="14">
        <v>95</v>
      </c>
      <c r="D343" s="14">
        <v>74</v>
      </c>
      <c r="E343" s="14">
        <v>21</v>
      </c>
      <c r="F343" s="14">
        <v>73</v>
      </c>
      <c r="G343" s="15">
        <v>25.9</v>
      </c>
      <c r="H343" s="19">
        <v>0.67300000000000004</v>
      </c>
      <c r="I343" s="14">
        <v>36</v>
      </c>
      <c r="J343" s="25">
        <v>0</v>
      </c>
    </row>
    <row r="344" spans="1:10" x14ac:dyDescent="0.35">
      <c r="A344" s="9">
        <v>343</v>
      </c>
      <c r="B344" s="10">
        <v>1</v>
      </c>
      <c r="C344" s="10">
        <v>121</v>
      </c>
      <c r="D344" s="10">
        <v>68</v>
      </c>
      <c r="E344" s="10">
        <v>35</v>
      </c>
      <c r="F344" s="10">
        <v>80</v>
      </c>
      <c r="G344" s="11">
        <v>32</v>
      </c>
      <c r="H344" s="18">
        <v>0.38900000000000001</v>
      </c>
      <c r="I344" s="10">
        <v>22</v>
      </c>
      <c r="J344" s="24">
        <v>0</v>
      </c>
    </row>
    <row r="345" spans="1:10" x14ac:dyDescent="0.35">
      <c r="A345" s="13">
        <v>344</v>
      </c>
      <c r="B345" s="14">
        <v>5</v>
      </c>
      <c r="C345" s="14">
        <v>122</v>
      </c>
      <c r="D345" s="14">
        <v>86</v>
      </c>
      <c r="E345" s="14">
        <v>21</v>
      </c>
      <c r="F345" s="14">
        <v>80</v>
      </c>
      <c r="G345" s="15">
        <v>34.700000000000003</v>
      </c>
      <c r="H345" s="19">
        <v>0.28999999999999998</v>
      </c>
      <c r="I345" s="14">
        <v>33</v>
      </c>
      <c r="J345" s="25">
        <v>0</v>
      </c>
    </row>
    <row r="346" spans="1:10" x14ac:dyDescent="0.35">
      <c r="A346" s="9">
        <v>345</v>
      </c>
      <c r="B346" s="10">
        <v>8</v>
      </c>
      <c r="C346" s="10">
        <v>95</v>
      </c>
      <c r="D346" s="10">
        <v>72</v>
      </c>
      <c r="E346" s="10">
        <v>21</v>
      </c>
      <c r="F346" s="10">
        <v>80</v>
      </c>
      <c r="G346" s="11">
        <v>36.799999999999997</v>
      </c>
      <c r="H346" s="18">
        <v>0.48499999999999999</v>
      </c>
      <c r="I346" s="10">
        <v>57</v>
      </c>
      <c r="J346" s="24">
        <v>0</v>
      </c>
    </row>
    <row r="347" spans="1:10" x14ac:dyDescent="0.35">
      <c r="A347" s="13">
        <v>346</v>
      </c>
      <c r="B347" s="14">
        <v>8</v>
      </c>
      <c r="C347" s="14">
        <v>126</v>
      </c>
      <c r="D347" s="14">
        <v>88</v>
      </c>
      <c r="E347" s="14">
        <v>36</v>
      </c>
      <c r="F347" s="14">
        <v>108</v>
      </c>
      <c r="G347" s="15">
        <v>38.5</v>
      </c>
      <c r="H347" s="19">
        <v>0.34899999999999998</v>
      </c>
      <c r="I347" s="14">
        <v>49</v>
      </c>
      <c r="J347" s="25">
        <v>0</v>
      </c>
    </row>
    <row r="348" spans="1:10" x14ac:dyDescent="0.35">
      <c r="A348" s="9">
        <v>347</v>
      </c>
      <c r="B348" s="10">
        <v>1</v>
      </c>
      <c r="C348" s="10">
        <v>139</v>
      </c>
      <c r="D348" s="10">
        <v>46</v>
      </c>
      <c r="E348" s="10">
        <v>19</v>
      </c>
      <c r="F348" s="10">
        <v>83</v>
      </c>
      <c r="G348" s="11">
        <v>28.7</v>
      </c>
      <c r="H348" s="18">
        <v>0.65400000000000003</v>
      </c>
      <c r="I348" s="10">
        <v>22</v>
      </c>
      <c r="J348" s="24">
        <v>0</v>
      </c>
    </row>
    <row r="349" spans="1:10" x14ac:dyDescent="0.35">
      <c r="A349" s="13">
        <v>348</v>
      </c>
      <c r="B349" s="14">
        <v>3</v>
      </c>
      <c r="C349" s="14">
        <v>116</v>
      </c>
      <c r="D349" s="14">
        <v>69</v>
      </c>
      <c r="E349" s="14">
        <v>21</v>
      </c>
      <c r="F349" s="14">
        <v>80</v>
      </c>
      <c r="G349" s="15">
        <v>23.5</v>
      </c>
      <c r="H349" s="19">
        <v>0.187</v>
      </c>
      <c r="I349" s="14">
        <v>23</v>
      </c>
      <c r="J349" s="25">
        <v>0</v>
      </c>
    </row>
    <row r="350" spans="1:10" x14ac:dyDescent="0.35">
      <c r="A350" s="9">
        <v>349</v>
      </c>
      <c r="B350" s="10">
        <v>3</v>
      </c>
      <c r="C350" s="10">
        <v>99</v>
      </c>
      <c r="D350" s="10">
        <v>62</v>
      </c>
      <c r="E350" s="10">
        <v>19</v>
      </c>
      <c r="F350" s="10">
        <v>74</v>
      </c>
      <c r="G350" s="11">
        <v>21.8</v>
      </c>
      <c r="H350" s="18">
        <v>0.27900000000000003</v>
      </c>
      <c r="I350" s="10">
        <v>26</v>
      </c>
      <c r="J350" s="24">
        <v>0</v>
      </c>
    </row>
    <row r="351" spans="1:10" x14ac:dyDescent="0.35">
      <c r="A351" s="13">
        <v>350</v>
      </c>
      <c r="B351" s="14">
        <v>5</v>
      </c>
      <c r="C351" s="14">
        <v>121</v>
      </c>
      <c r="D351" s="14">
        <v>80</v>
      </c>
      <c r="E351" s="14">
        <v>32</v>
      </c>
      <c r="F351" s="14">
        <v>80</v>
      </c>
      <c r="G351" s="15">
        <v>41</v>
      </c>
      <c r="H351" s="19">
        <v>0.34599999999999997</v>
      </c>
      <c r="I351" s="14">
        <v>37</v>
      </c>
      <c r="J351" s="25">
        <v>1</v>
      </c>
    </row>
    <row r="352" spans="1:10" x14ac:dyDescent="0.35">
      <c r="A352" s="9">
        <v>351</v>
      </c>
      <c r="B352" s="10">
        <v>4</v>
      </c>
      <c r="C352" s="10">
        <v>92</v>
      </c>
      <c r="D352" s="10">
        <v>80</v>
      </c>
      <c r="E352" s="10">
        <v>21</v>
      </c>
      <c r="F352" s="10">
        <v>80</v>
      </c>
      <c r="G352" s="11">
        <v>42.2</v>
      </c>
      <c r="H352" s="18">
        <v>0.23699999999999999</v>
      </c>
      <c r="I352" s="10">
        <v>29</v>
      </c>
      <c r="J352" s="24">
        <v>0</v>
      </c>
    </row>
    <row r="353" spans="1:10" x14ac:dyDescent="0.35">
      <c r="A353" s="13">
        <v>352</v>
      </c>
      <c r="B353" s="14">
        <v>4</v>
      </c>
      <c r="C353" s="14">
        <v>137</v>
      </c>
      <c r="D353" s="14">
        <v>84</v>
      </c>
      <c r="E353" s="14">
        <v>21</v>
      </c>
      <c r="F353" s="14">
        <v>80</v>
      </c>
      <c r="G353" s="15">
        <v>31.2</v>
      </c>
      <c r="H353" s="19">
        <v>0.252</v>
      </c>
      <c r="I353" s="14">
        <v>30</v>
      </c>
      <c r="J353" s="25">
        <v>0</v>
      </c>
    </row>
    <row r="354" spans="1:10" x14ac:dyDescent="0.35">
      <c r="A354" s="9">
        <v>353</v>
      </c>
      <c r="B354" s="10">
        <v>3</v>
      </c>
      <c r="C354" s="10">
        <v>61</v>
      </c>
      <c r="D354" s="10">
        <v>82</v>
      </c>
      <c r="E354" s="10">
        <v>28</v>
      </c>
      <c r="F354" s="10">
        <v>80</v>
      </c>
      <c r="G354" s="11">
        <v>34.4</v>
      </c>
      <c r="H354" s="18">
        <v>0.24299999999999999</v>
      </c>
      <c r="I354" s="10">
        <v>46</v>
      </c>
      <c r="J354" s="24">
        <v>0</v>
      </c>
    </row>
    <row r="355" spans="1:10" x14ac:dyDescent="0.35">
      <c r="A355" s="13">
        <v>354</v>
      </c>
      <c r="B355" s="14">
        <v>1</v>
      </c>
      <c r="C355" s="14">
        <v>90</v>
      </c>
      <c r="D355" s="14">
        <v>62</v>
      </c>
      <c r="E355" s="14">
        <v>12</v>
      </c>
      <c r="F355" s="14">
        <v>43</v>
      </c>
      <c r="G355" s="15">
        <v>27.2</v>
      </c>
      <c r="H355" s="19">
        <v>0.57999999999999996</v>
      </c>
      <c r="I355" s="14">
        <v>24</v>
      </c>
      <c r="J355" s="25">
        <v>0</v>
      </c>
    </row>
    <row r="356" spans="1:10" x14ac:dyDescent="0.35">
      <c r="A356" s="9">
        <v>355</v>
      </c>
      <c r="B356" s="10">
        <v>3</v>
      </c>
      <c r="C356" s="10">
        <v>90</v>
      </c>
      <c r="D356" s="10">
        <v>78</v>
      </c>
      <c r="E356" s="10">
        <v>21</v>
      </c>
      <c r="F356" s="10">
        <v>80</v>
      </c>
      <c r="G356" s="11">
        <v>42.7</v>
      </c>
      <c r="H356" s="18">
        <v>0.55900000000000005</v>
      </c>
      <c r="I356" s="10">
        <v>21</v>
      </c>
      <c r="J356" s="24">
        <v>0</v>
      </c>
    </row>
    <row r="357" spans="1:10" x14ac:dyDescent="0.35">
      <c r="A357" s="13">
        <v>356</v>
      </c>
      <c r="B357" s="14">
        <v>9</v>
      </c>
      <c r="C357" s="14">
        <v>165</v>
      </c>
      <c r="D357" s="14">
        <v>88</v>
      </c>
      <c r="E357" s="14">
        <v>21</v>
      </c>
      <c r="F357" s="14">
        <v>80</v>
      </c>
      <c r="G357" s="15">
        <v>30.4</v>
      </c>
      <c r="H357" s="19">
        <v>0.30199999999999999</v>
      </c>
      <c r="I357" s="14">
        <v>49</v>
      </c>
      <c r="J357" s="25">
        <v>1</v>
      </c>
    </row>
    <row r="358" spans="1:10" x14ac:dyDescent="0.35">
      <c r="A358" s="9">
        <v>357</v>
      </c>
      <c r="B358" s="10">
        <v>1</v>
      </c>
      <c r="C358" s="10">
        <v>125</v>
      </c>
      <c r="D358" s="10">
        <v>50</v>
      </c>
      <c r="E358" s="10">
        <v>40</v>
      </c>
      <c r="F358" s="10">
        <v>167</v>
      </c>
      <c r="G358" s="11">
        <v>33.299999999999997</v>
      </c>
      <c r="H358" s="18">
        <v>0.96199999999999997</v>
      </c>
      <c r="I358" s="10">
        <v>28</v>
      </c>
      <c r="J358" s="24">
        <v>1</v>
      </c>
    </row>
    <row r="359" spans="1:10" x14ac:dyDescent="0.35">
      <c r="A359" s="13">
        <v>358</v>
      </c>
      <c r="B359" s="14">
        <v>13</v>
      </c>
      <c r="C359" s="14">
        <v>129</v>
      </c>
      <c r="D359" s="14">
        <v>69</v>
      </c>
      <c r="E359" s="14">
        <v>30</v>
      </c>
      <c r="F359" s="14">
        <v>80</v>
      </c>
      <c r="G359" s="15">
        <v>39.9</v>
      </c>
      <c r="H359" s="19">
        <v>0.56899999999999995</v>
      </c>
      <c r="I359" s="14">
        <v>44</v>
      </c>
      <c r="J359" s="25">
        <v>1</v>
      </c>
    </row>
    <row r="360" spans="1:10" x14ac:dyDescent="0.35">
      <c r="A360" s="9">
        <v>359</v>
      </c>
      <c r="B360" s="10">
        <v>12</v>
      </c>
      <c r="C360" s="10">
        <v>88</v>
      </c>
      <c r="D360" s="10">
        <v>74</v>
      </c>
      <c r="E360" s="10">
        <v>40</v>
      </c>
      <c r="F360" s="10">
        <v>54</v>
      </c>
      <c r="G360" s="11">
        <v>35.299999999999997</v>
      </c>
      <c r="H360" s="18">
        <v>0.378</v>
      </c>
      <c r="I360" s="10">
        <v>48</v>
      </c>
      <c r="J360" s="24">
        <v>0</v>
      </c>
    </row>
    <row r="361" spans="1:10" x14ac:dyDescent="0.35">
      <c r="A361" s="13">
        <v>360</v>
      </c>
      <c r="B361" s="14">
        <v>1</v>
      </c>
      <c r="C361" s="14">
        <v>196</v>
      </c>
      <c r="D361" s="14">
        <v>76</v>
      </c>
      <c r="E361" s="14">
        <v>36</v>
      </c>
      <c r="F361" s="14">
        <v>249</v>
      </c>
      <c r="G361" s="15">
        <v>36.5</v>
      </c>
      <c r="H361" s="19">
        <v>0.875</v>
      </c>
      <c r="I361" s="14">
        <v>29</v>
      </c>
      <c r="J361" s="25">
        <v>1</v>
      </c>
    </row>
    <row r="362" spans="1:10" x14ac:dyDescent="0.35">
      <c r="A362" s="9">
        <v>361</v>
      </c>
      <c r="B362" s="10">
        <v>5</v>
      </c>
      <c r="C362" s="10">
        <v>189</v>
      </c>
      <c r="D362" s="10">
        <v>64</v>
      </c>
      <c r="E362" s="10">
        <v>33</v>
      </c>
      <c r="F362" s="10">
        <v>325</v>
      </c>
      <c r="G362" s="11">
        <v>31.2</v>
      </c>
      <c r="H362" s="18">
        <v>0.58299999999999996</v>
      </c>
      <c r="I362" s="10">
        <v>29</v>
      </c>
      <c r="J362" s="24">
        <v>1</v>
      </c>
    </row>
    <row r="363" spans="1:10" x14ac:dyDescent="0.35">
      <c r="A363" s="13">
        <v>362</v>
      </c>
      <c r="B363" s="14">
        <v>5</v>
      </c>
      <c r="C363" s="14">
        <v>158</v>
      </c>
      <c r="D363" s="14">
        <v>70</v>
      </c>
      <c r="E363" s="14">
        <v>21</v>
      </c>
      <c r="F363" s="14">
        <v>80</v>
      </c>
      <c r="G363" s="15">
        <v>29.8</v>
      </c>
      <c r="H363" s="19">
        <v>0.20699999999999999</v>
      </c>
      <c r="I363" s="14">
        <v>63</v>
      </c>
      <c r="J363" s="25">
        <v>0</v>
      </c>
    </row>
    <row r="364" spans="1:10" x14ac:dyDescent="0.35">
      <c r="A364" s="9">
        <v>363</v>
      </c>
      <c r="B364" s="10">
        <v>5</v>
      </c>
      <c r="C364" s="10">
        <v>103</v>
      </c>
      <c r="D364" s="10">
        <v>108</v>
      </c>
      <c r="E364" s="10">
        <v>37</v>
      </c>
      <c r="F364" s="10">
        <v>80</v>
      </c>
      <c r="G364" s="11">
        <v>39.200000000000003</v>
      </c>
      <c r="H364" s="18">
        <v>0.30499999999999999</v>
      </c>
      <c r="I364" s="10">
        <v>65</v>
      </c>
      <c r="J364" s="24">
        <v>0</v>
      </c>
    </row>
    <row r="365" spans="1:10" x14ac:dyDescent="0.35">
      <c r="A365" s="13">
        <v>364</v>
      </c>
      <c r="B365" s="14">
        <v>4</v>
      </c>
      <c r="C365" s="14">
        <v>146</v>
      </c>
      <c r="D365" s="14">
        <v>78</v>
      </c>
      <c r="E365" s="14">
        <v>21</v>
      </c>
      <c r="F365" s="14">
        <v>80</v>
      </c>
      <c r="G365" s="15">
        <v>38.5</v>
      </c>
      <c r="H365" s="19">
        <v>0.52</v>
      </c>
      <c r="I365" s="14">
        <v>67</v>
      </c>
      <c r="J365" s="25">
        <v>1</v>
      </c>
    </row>
    <row r="366" spans="1:10" x14ac:dyDescent="0.35">
      <c r="A366" s="9">
        <v>365</v>
      </c>
      <c r="B366" s="10">
        <v>4</v>
      </c>
      <c r="C366" s="10">
        <v>147</v>
      </c>
      <c r="D366" s="10">
        <v>74</v>
      </c>
      <c r="E366" s="10">
        <v>25</v>
      </c>
      <c r="F366" s="10">
        <v>293</v>
      </c>
      <c r="G366" s="11">
        <v>34.9</v>
      </c>
      <c r="H366" s="18">
        <v>0.38500000000000001</v>
      </c>
      <c r="I366" s="10">
        <v>30</v>
      </c>
      <c r="J366" s="24">
        <v>0</v>
      </c>
    </row>
    <row r="367" spans="1:10" x14ac:dyDescent="0.35">
      <c r="A367" s="13">
        <v>366</v>
      </c>
      <c r="B367" s="14">
        <v>5</v>
      </c>
      <c r="C367" s="14">
        <v>99</v>
      </c>
      <c r="D367" s="14">
        <v>54</v>
      </c>
      <c r="E367" s="14">
        <v>28</v>
      </c>
      <c r="F367" s="14">
        <v>83</v>
      </c>
      <c r="G367" s="15">
        <v>34</v>
      </c>
      <c r="H367" s="19">
        <v>0.499</v>
      </c>
      <c r="I367" s="14">
        <v>30</v>
      </c>
      <c r="J367" s="25">
        <v>0</v>
      </c>
    </row>
    <row r="368" spans="1:10" x14ac:dyDescent="0.35">
      <c r="A368" s="9">
        <v>367</v>
      </c>
      <c r="B368" s="10">
        <v>6</v>
      </c>
      <c r="C368" s="10">
        <v>124</v>
      </c>
      <c r="D368" s="10">
        <v>72</v>
      </c>
      <c r="E368" s="10">
        <v>21</v>
      </c>
      <c r="F368" s="10">
        <v>80</v>
      </c>
      <c r="G368" s="11">
        <v>27.6</v>
      </c>
      <c r="H368" s="18">
        <v>0.36799999999999999</v>
      </c>
      <c r="I368" s="10">
        <v>29</v>
      </c>
      <c r="J368" s="24">
        <v>1</v>
      </c>
    </row>
    <row r="369" spans="1:10" x14ac:dyDescent="0.35">
      <c r="A369" s="13">
        <v>368</v>
      </c>
      <c r="B369" s="14">
        <v>4</v>
      </c>
      <c r="C369" s="14">
        <v>101</v>
      </c>
      <c r="D369" s="14">
        <v>64</v>
      </c>
      <c r="E369" s="14">
        <v>17</v>
      </c>
      <c r="F369" s="14">
        <v>80</v>
      </c>
      <c r="G369" s="15">
        <v>21</v>
      </c>
      <c r="H369" s="19">
        <v>0.252</v>
      </c>
      <c r="I369" s="14">
        <v>21</v>
      </c>
      <c r="J369" s="25">
        <v>0</v>
      </c>
    </row>
    <row r="370" spans="1:10" x14ac:dyDescent="0.35">
      <c r="A370" s="9">
        <v>369</v>
      </c>
      <c r="B370" s="10">
        <v>3</v>
      </c>
      <c r="C370" s="10">
        <v>81</v>
      </c>
      <c r="D370" s="10">
        <v>86</v>
      </c>
      <c r="E370" s="10">
        <v>16</v>
      </c>
      <c r="F370" s="10">
        <v>66</v>
      </c>
      <c r="G370" s="11">
        <v>27.5</v>
      </c>
      <c r="H370" s="18">
        <v>0.30599999999999999</v>
      </c>
      <c r="I370" s="10">
        <v>22</v>
      </c>
      <c r="J370" s="24">
        <v>0</v>
      </c>
    </row>
    <row r="371" spans="1:10" x14ac:dyDescent="0.35">
      <c r="A371" s="13">
        <v>370</v>
      </c>
      <c r="B371" s="14">
        <v>1</v>
      </c>
      <c r="C371" s="14">
        <v>133</v>
      </c>
      <c r="D371" s="14">
        <v>102</v>
      </c>
      <c r="E371" s="14">
        <v>28</v>
      </c>
      <c r="F371" s="14">
        <v>140</v>
      </c>
      <c r="G371" s="15">
        <v>32.799999999999997</v>
      </c>
      <c r="H371" s="19">
        <v>0.23400000000000001</v>
      </c>
      <c r="I371" s="14">
        <v>45</v>
      </c>
      <c r="J371" s="25">
        <v>1</v>
      </c>
    </row>
    <row r="372" spans="1:10" x14ac:dyDescent="0.35">
      <c r="A372" s="9">
        <v>371</v>
      </c>
      <c r="B372" s="10">
        <v>3</v>
      </c>
      <c r="C372" s="10">
        <v>173</v>
      </c>
      <c r="D372" s="10">
        <v>82</v>
      </c>
      <c r="E372" s="10">
        <v>48</v>
      </c>
      <c r="F372" s="10">
        <v>465</v>
      </c>
      <c r="G372" s="11">
        <v>38.4</v>
      </c>
      <c r="H372" s="18">
        <v>2.137</v>
      </c>
      <c r="I372" s="10">
        <v>25</v>
      </c>
      <c r="J372" s="24">
        <v>1</v>
      </c>
    </row>
    <row r="373" spans="1:10" x14ac:dyDescent="0.35">
      <c r="A373" s="13">
        <v>372</v>
      </c>
      <c r="B373" s="14">
        <v>4</v>
      </c>
      <c r="C373" s="14">
        <v>118</v>
      </c>
      <c r="D373" s="14">
        <v>64</v>
      </c>
      <c r="E373" s="14">
        <v>23</v>
      </c>
      <c r="F373" s="14">
        <v>89</v>
      </c>
      <c r="G373" s="15">
        <v>32.14</v>
      </c>
      <c r="H373" s="19">
        <v>1.7310000000000001</v>
      </c>
      <c r="I373" s="14">
        <v>21</v>
      </c>
      <c r="J373" s="25">
        <v>0</v>
      </c>
    </row>
    <row r="374" spans="1:10" x14ac:dyDescent="0.35">
      <c r="A374" s="9">
        <v>373</v>
      </c>
      <c r="B374" s="10">
        <v>4</v>
      </c>
      <c r="C374" s="10">
        <v>84</v>
      </c>
      <c r="D374" s="10">
        <v>64</v>
      </c>
      <c r="E374" s="10">
        <v>22</v>
      </c>
      <c r="F374" s="10">
        <v>66</v>
      </c>
      <c r="G374" s="11">
        <v>35.799999999999997</v>
      </c>
      <c r="H374" s="18">
        <v>0.54500000000000004</v>
      </c>
      <c r="I374" s="10">
        <v>21</v>
      </c>
      <c r="J374" s="24">
        <v>0</v>
      </c>
    </row>
    <row r="375" spans="1:10" x14ac:dyDescent="0.35">
      <c r="A375" s="13">
        <v>374</v>
      </c>
      <c r="B375" s="14">
        <v>2</v>
      </c>
      <c r="C375" s="14">
        <v>105</v>
      </c>
      <c r="D375" s="14">
        <v>58</v>
      </c>
      <c r="E375" s="14">
        <v>40</v>
      </c>
      <c r="F375" s="14">
        <v>94</v>
      </c>
      <c r="G375" s="15">
        <v>34.9</v>
      </c>
      <c r="H375" s="19">
        <v>0.22500000000000001</v>
      </c>
      <c r="I375" s="14">
        <v>25</v>
      </c>
      <c r="J375" s="25">
        <v>0</v>
      </c>
    </row>
    <row r="376" spans="1:10" x14ac:dyDescent="0.35">
      <c r="A376" s="9">
        <v>375</v>
      </c>
      <c r="B376" s="10">
        <v>2</v>
      </c>
      <c r="C376" s="10">
        <v>122</v>
      </c>
      <c r="D376" s="10">
        <v>52</v>
      </c>
      <c r="E376" s="10">
        <v>43</v>
      </c>
      <c r="F376" s="10">
        <v>158</v>
      </c>
      <c r="G376" s="11">
        <v>36.200000000000003</v>
      </c>
      <c r="H376" s="18">
        <v>0.81599999999999995</v>
      </c>
      <c r="I376" s="10">
        <v>28</v>
      </c>
      <c r="J376" s="24">
        <v>0</v>
      </c>
    </row>
    <row r="377" spans="1:10" x14ac:dyDescent="0.35">
      <c r="A377" s="13">
        <v>376</v>
      </c>
      <c r="B377" s="14">
        <v>12</v>
      </c>
      <c r="C377" s="14">
        <v>140</v>
      </c>
      <c r="D377" s="14">
        <v>82</v>
      </c>
      <c r="E377" s="14">
        <v>43</v>
      </c>
      <c r="F377" s="14">
        <v>325</v>
      </c>
      <c r="G377" s="15">
        <v>39.200000000000003</v>
      </c>
      <c r="H377" s="19">
        <v>0.52800000000000002</v>
      </c>
      <c r="I377" s="14">
        <v>58</v>
      </c>
      <c r="J377" s="25">
        <v>1</v>
      </c>
    </row>
    <row r="378" spans="1:10" x14ac:dyDescent="0.35">
      <c r="A378" s="9">
        <v>377</v>
      </c>
      <c r="B378" s="10">
        <v>4</v>
      </c>
      <c r="C378" s="10">
        <v>98</v>
      </c>
      <c r="D378" s="10">
        <v>82</v>
      </c>
      <c r="E378" s="10">
        <v>15</v>
      </c>
      <c r="F378" s="10">
        <v>84</v>
      </c>
      <c r="G378" s="11">
        <v>25.2</v>
      </c>
      <c r="H378" s="18">
        <v>0.29899999999999999</v>
      </c>
      <c r="I378" s="10">
        <v>22</v>
      </c>
      <c r="J378" s="24">
        <v>0</v>
      </c>
    </row>
    <row r="379" spans="1:10" x14ac:dyDescent="0.35">
      <c r="A379" s="13">
        <v>378</v>
      </c>
      <c r="B379" s="14">
        <v>1</v>
      </c>
      <c r="C379" s="14">
        <v>87</v>
      </c>
      <c r="D379" s="14">
        <v>60</v>
      </c>
      <c r="E379" s="14">
        <v>37</v>
      </c>
      <c r="F379" s="14">
        <v>75</v>
      </c>
      <c r="G379" s="15">
        <v>37.200000000000003</v>
      </c>
      <c r="H379" s="19">
        <v>0.50900000000000001</v>
      </c>
      <c r="I379" s="14">
        <v>22</v>
      </c>
      <c r="J379" s="25">
        <v>0</v>
      </c>
    </row>
    <row r="380" spans="1:10" x14ac:dyDescent="0.35">
      <c r="A380" s="9">
        <v>379</v>
      </c>
      <c r="B380" s="10">
        <v>4</v>
      </c>
      <c r="C380" s="10">
        <v>156</v>
      </c>
      <c r="D380" s="10">
        <v>75</v>
      </c>
      <c r="E380" s="10">
        <v>21</v>
      </c>
      <c r="F380" s="10">
        <v>80</v>
      </c>
      <c r="G380" s="11">
        <v>48.3</v>
      </c>
      <c r="H380" s="18">
        <v>0.23799999999999999</v>
      </c>
      <c r="I380" s="10">
        <v>32</v>
      </c>
      <c r="J380" s="24">
        <v>1</v>
      </c>
    </row>
    <row r="381" spans="1:10" x14ac:dyDescent="0.35">
      <c r="A381" s="13">
        <v>380</v>
      </c>
      <c r="B381" s="14">
        <v>4</v>
      </c>
      <c r="C381" s="14">
        <v>93</v>
      </c>
      <c r="D381" s="14">
        <v>100</v>
      </c>
      <c r="E381" s="14">
        <v>39</v>
      </c>
      <c r="F381" s="14">
        <v>72</v>
      </c>
      <c r="G381" s="15">
        <v>43.4</v>
      </c>
      <c r="H381" s="19">
        <v>1.0209999999999999</v>
      </c>
      <c r="I381" s="14">
        <v>35</v>
      </c>
      <c r="J381" s="25">
        <v>0</v>
      </c>
    </row>
    <row r="382" spans="1:10" x14ac:dyDescent="0.35">
      <c r="A382" s="9">
        <v>381</v>
      </c>
      <c r="B382" s="10">
        <v>1</v>
      </c>
      <c r="C382" s="10">
        <v>107</v>
      </c>
      <c r="D382" s="10">
        <v>72</v>
      </c>
      <c r="E382" s="10">
        <v>30</v>
      </c>
      <c r="F382" s="10">
        <v>82</v>
      </c>
      <c r="G382" s="11">
        <v>30.8</v>
      </c>
      <c r="H382" s="18">
        <v>0.82099999999999995</v>
      </c>
      <c r="I382" s="10">
        <v>24</v>
      </c>
      <c r="J382" s="24">
        <v>0</v>
      </c>
    </row>
    <row r="383" spans="1:10" x14ac:dyDescent="0.35">
      <c r="A383" s="13">
        <v>382</v>
      </c>
      <c r="B383" s="14">
        <v>4</v>
      </c>
      <c r="C383" s="14">
        <v>105</v>
      </c>
      <c r="D383" s="14">
        <v>68</v>
      </c>
      <c r="E383" s="14">
        <v>22</v>
      </c>
      <c r="F383" s="14">
        <v>80</v>
      </c>
      <c r="G383" s="15">
        <v>20</v>
      </c>
      <c r="H383" s="19">
        <v>0.23599999999999999</v>
      </c>
      <c r="I383" s="14">
        <v>22</v>
      </c>
      <c r="J383" s="25">
        <v>0</v>
      </c>
    </row>
    <row r="384" spans="1:10" x14ac:dyDescent="0.35">
      <c r="A384" s="9">
        <v>383</v>
      </c>
      <c r="B384" s="10">
        <v>1</v>
      </c>
      <c r="C384" s="10">
        <v>109</v>
      </c>
      <c r="D384" s="10">
        <v>60</v>
      </c>
      <c r="E384" s="10">
        <v>8</v>
      </c>
      <c r="F384" s="10">
        <v>182</v>
      </c>
      <c r="G384" s="11">
        <v>25.4</v>
      </c>
      <c r="H384" s="18">
        <v>0.94699999999999995</v>
      </c>
      <c r="I384" s="10">
        <v>21</v>
      </c>
      <c r="J384" s="24">
        <v>0</v>
      </c>
    </row>
    <row r="385" spans="1:10" x14ac:dyDescent="0.35">
      <c r="A385" s="13">
        <v>384</v>
      </c>
      <c r="B385" s="14">
        <v>1</v>
      </c>
      <c r="C385" s="14">
        <v>90</v>
      </c>
      <c r="D385" s="14">
        <v>62</v>
      </c>
      <c r="E385" s="14">
        <v>18</v>
      </c>
      <c r="F385" s="14">
        <v>59</v>
      </c>
      <c r="G385" s="15">
        <v>25.1</v>
      </c>
      <c r="H385" s="19">
        <v>1.268</v>
      </c>
      <c r="I385" s="14">
        <v>25</v>
      </c>
      <c r="J385" s="25">
        <v>0</v>
      </c>
    </row>
    <row r="386" spans="1:10" x14ac:dyDescent="0.35">
      <c r="A386" s="9">
        <v>385</v>
      </c>
      <c r="B386" s="10">
        <v>1</v>
      </c>
      <c r="C386" s="10">
        <v>125</v>
      </c>
      <c r="D386" s="10">
        <v>70</v>
      </c>
      <c r="E386" s="10">
        <v>24</v>
      </c>
      <c r="F386" s="10">
        <v>110</v>
      </c>
      <c r="G386" s="11">
        <v>24.3</v>
      </c>
      <c r="H386" s="18">
        <v>0.221</v>
      </c>
      <c r="I386" s="10">
        <v>25</v>
      </c>
      <c r="J386" s="24">
        <v>0</v>
      </c>
    </row>
    <row r="387" spans="1:10" x14ac:dyDescent="0.35">
      <c r="A387" s="13">
        <v>386</v>
      </c>
      <c r="B387" s="14">
        <v>1</v>
      </c>
      <c r="C387" s="14">
        <v>119</v>
      </c>
      <c r="D387" s="14">
        <v>54</v>
      </c>
      <c r="E387" s="14">
        <v>13</v>
      </c>
      <c r="F387" s="14">
        <v>50</v>
      </c>
      <c r="G387" s="15">
        <v>22.3</v>
      </c>
      <c r="H387" s="19">
        <v>0.20499999999999999</v>
      </c>
      <c r="I387" s="14">
        <v>24</v>
      </c>
      <c r="J387" s="25">
        <v>0</v>
      </c>
    </row>
    <row r="388" spans="1:10" x14ac:dyDescent="0.35">
      <c r="A388" s="9">
        <v>387</v>
      </c>
      <c r="B388" s="10">
        <v>5</v>
      </c>
      <c r="C388" s="10">
        <v>116</v>
      </c>
      <c r="D388" s="10">
        <v>74</v>
      </c>
      <c r="E388" s="10">
        <v>29</v>
      </c>
      <c r="F388" s="10">
        <v>80</v>
      </c>
      <c r="G388" s="11">
        <v>32.299999999999997</v>
      </c>
      <c r="H388" s="18">
        <v>0.66</v>
      </c>
      <c r="I388" s="10">
        <v>35</v>
      </c>
      <c r="J388" s="24">
        <v>1</v>
      </c>
    </row>
    <row r="389" spans="1:10" x14ac:dyDescent="0.35">
      <c r="A389" s="13">
        <v>388</v>
      </c>
      <c r="B389" s="14">
        <v>8</v>
      </c>
      <c r="C389" s="14">
        <v>105</v>
      </c>
      <c r="D389" s="14">
        <v>100</v>
      </c>
      <c r="E389" s="14">
        <v>36</v>
      </c>
      <c r="F389" s="14">
        <v>80</v>
      </c>
      <c r="G389" s="15">
        <v>43.3</v>
      </c>
      <c r="H389" s="19">
        <v>0.23899999999999999</v>
      </c>
      <c r="I389" s="14">
        <v>45</v>
      </c>
      <c r="J389" s="25">
        <v>1</v>
      </c>
    </row>
    <row r="390" spans="1:10" x14ac:dyDescent="0.35">
      <c r="A390" s="9">
        <v>389</v>
      </c>
      <c r="B390" s="10">
        <v>5</v>
      </c>
      <c r="C390" s="10">
        <v>144</v>
      </c>
      <c r="D390" s="10">
        <v>82</v>
      </c>
      <c r="E390" s="10">
        <v>26</v>
      </c>
      <c r="F390" s="10">
        <v>285</v>
      </c>
      <c r="G390" s="11">
        <v>32</v>
      </c>
      <c r="H390" s="18">
        <v>0.45200000000000001</v>
      </c>
      <c r="I390" s="10">
        <v>58</v>
      </c>
      <c r="J390" s="24">
        <v>1</v>
      </c>
    </row>
    <row r="391" spans="1:10" x14ac:dyDescent="0.35">
      <c r="A391" s="13">
        <v>390</v>
      </c>
      <c r="B391" s="14">
        <v>3</v>
      </c>
      <c r="C391" s="14">
        <v>100</v>
      </c>
      <c r="D391" s="14">
        <v>68</v>
      </c>
      <c r="E391" s="14">
        <v>23</v>
      </c>
      <c r="F391" s="14">
        <v>81</v>
      </c>
      <c r="G391" s="15">
        <v>31.6</v>
      </c>
      <c r="H391" s="19">
        <v>0.94899999999999995</v>
      </c>
      <c r="I391" s="14">
        <v>28</v>
      </c>
      <c r="J391" s="25">
        <v>0</v>
      </c>
    </row>
    <row r="392" spans="1:10" x14ac:dyDescent="0.35">
      <c r="A392" s="9">
        <v>391</v>
      </c>
      <c r="B392" s="10">
        <v>1</v>
      </c>
      <c r="C392" s="10">
        <v>100</v>
      </c>
      <c r="D392" s="10">
        <v>66</v>
      </c>
      <c r="E392" s="10">
        <v>29</v>
      </c>
      <c r="F392" s="10">
        <v>196</v>
      </c>
      <c r="G392" s="11">
        <v>32</v>
      </c>
      <c r="H392" s="18">
        <v>0.44400000000000001</v>
      </c>
      <c r="I392" s="10">
        <v>42</v>
      </c>
      <c r="J392" s="24">
        <v>0</v>
      </c>
    </row>
    <row r="393" spans="1:10" x14ac:dyDescent="0.35">
      <c r="A393" s="13">
        <v>392</v>
      </c>
      <c r="B393" s="14">
        <v>5</v>
      </c>
      <c r="C393" s="14">
        <v>166</v>
      </c>
      <c r="D393" s="14">
        <v>76</v>
      </c>
      <c r="E393" s="14">
        <v>21</v>
      </c>
      <c r="F393" s="14">
        <v>80</v>
      </c>
      <c r="G393" s="15">
        <v>45.7</v>
      </c>
      <c r="H393" s="19">
        <v>0.34</v>
      </c>
      <c r="I393" s="14">
        <v>27</v>
      </c>
      <c r="J393" s="25">
        <v>1</v>
      </c>
    </row>
    <row r="394" spans="1:10" x14ac:dyDescent="0.35">
      <c r="A394" s="9">
        <v>393</v>
      </c>
      <c r="B394" s="10">
        <v>1</v>
      </c>
      <c r="C394" s="10">
        <v>131</v>
      </c>
      <c r="D394" s="10">
        <v>64</v>
      </c>
      <c r="E394" s="10">
        <v>14</v>
      </c>
      <c r="F394" s="10">
        <v>415</v>
      </c>
      <c r="G394" s="11">
        <v>23.7</v>
      </c>
      <c r="H394" s="18">
        <v>0.38900000000000001</v>
      </c>
      <c r="I394" s="10">
        <v>21</v>
      </c>
      <c r="J394" s="24">
        <v>0</v>
      </c>
    </row>
    <row r="395" spans="1:10" x14ac:dyDescent="0.35">
      <c r="A395" s="13">
        <v>394</v>
      </c>
      <c r="B395" s="14">
        <v>4</v>
      </c>
      <c r="C395" s="14">
        <v>116</v>
      </c>
      <c r="D395" s="14">
        <v>72</v>
      </c>
      <c r="E395" s="14">
        <v>12</v>
      </c>
      <c r="F395" s="14">
        <v>87</v>
      </c>
      <c r="G395" s="15">
        <v>22.1</v>
      </c>
      <c r="H395" s="19">
        <v>0.46300000000000002</v>
      </c>
      <c r="I395" s="14">
        <v>37</v>
      </c>
      <c r="J395" s="25">
        <v>0</v>
      </c>
    </row>
    <row r="396" spans="1:10" x14ac:dyDescent="0.35">
      <c r="A396" s="9">
        <v>395</v>
      </c>
      <c r="B396" s="10">
        <v>4</v>
      </c>
      <c r="C396" s="10">
        <v>158</v>
      </c>
      <c r="D396" s="10">
        <v>78</v>
      </c>
      <c r="E396" s="10">
        <v>21</v>
      </c>
      <c r="F396" s="10">
        <v>80</v>
      </c>
      <c r="G396" s="11">
        <v>32.9</v>
      </c>
      <c r="H396" s="18">
        <v>0.80300000000000005</v>
      </c>
      <c r="I396" s="10">
        <v>31</v>
      </c>
      <c r="J396" s="24">
        <v>1</v>
      </c>
    </row>
    <row r="397" spans="1:10" x14ac:dyDescent="0.35">
      <c r="A397" s="13">
        <v>396</v>
      </c>
      <c r="B397" s="14">
        <v>2</v>
      </c>
      <c r="C397" s="14">
        <v>127</v>
      </c>
      <c r="D397" s="14">
        <v>58</v>
      </c>
      <c r="E397" s="14">
        <v>24</v>
      </c>
      <c r="F397" s="14">
        <v>275</v>
      </c>
      <c r="G397" s="15">
        <v>27.7</v>
      </c>
      <c r="H397" s="19">
        <v>1.6</v>
      </c>
      <c r="I397" s="14">
        <v>25</v>
      </c>
      <c r="J397" s="25">
        <v>0</v>
      </c>
    </row>
    <row r="398" spans="1:10" x14ac:dyDescent="0.35">
      <c r="A398" s="9">
        <v>397</v>
      </c>
      <c r="B398" s="10">
        <v>3</v>
      </c>
      <c r="C398" s="10">
        <v>96</v>
      </c>
      <c r="D398" s="10">
        <v>56</v>
      </c>
      <c r="E398" s="10">
        <v>34</v>
      </c>
      <c r="F398" s="10">
        <v>115</v>
      </c>
      <c r="G398" s="11">
        <v>24.7</v>
      </c>
      <c r="H398" s="18">
        <v>0.94399999999999995</v>
      </c>
      <c r="I398" s="10">
        <v>39</v>
      </c>
      <c r="J398" s="24">
        <v>0</v>
      </c>
    </row>
    <row r="399" spans="1:10" x14ac:dyDescent="0.35">
      <c r="A399" s="13">
        <v>398</v>
      </c>
      <c r="B399" s="14">
        <v>4</v>
      </c>
      <c r="C399" s="14">
        <v>131</v>
      </c>
      <c r="D399" s="14">
        <v>66</v>
      </c>
      <c r="E399" s="14">
        <v>40</v>
      </c>
      <c r="F399" s="14">
        <v>80</v>
      </c>
      <c r="G399" s="15">
        <v>34.299999999999997</v>
      </c>
      <c r="H399" s="19">
        <v>0.19600000000000001</v>
      </c>
      <c r="I399" s="14">
        <v>22</v>
      </c>
      <c r="J399" s="25">
        <v>1</v>
      </c>
    </row>
    <row r="400" spans="1:10" x14ac:dyDescent="0.35">
      <c r="A400" s="9">
        <v>399</v>
      </c>
      <c r="B400" s="10">
        <v>3</v>
      </c>
      <c r="C400" s="10">
        <v>82</v>
      </c>
      <c r="D400" s="10">
        <v>70</v>
      </c>
      <c r="E400" s="10">
        <v>21</v>
      </c>
      <c r="F400" s="10">
        <v>80</v>
      </c>
      <c r="G400" s="11">
        <v>21.1</v>
      </c>
      <c r="H400" s="18">
        <v>0.38900000000000001</v>
      </c>
      <c r="I400" s="10">
        <v>25</v>
      </c>
      <c r="J400" s="24">
        <v>0</v>
      </c>
    </row>
    <row r="401" spans="1:10" x14ac:dyDescent="0.35">
      <c r="A401" s="13">
        <v>400</v>
      </c>
      <c r="B401" s="14">
        <v>3</v>
      </c>
      <c r="C401" s="14">
        <v>193</v>
      </c>
      <c r="D401" s="14">
        <v>70</v>
      </c>
      <c r="E401" s="14">
        <v>31</v>
      </c>
      <c r="F401" s="14">
        <v>80</v>
      </c>
      <c r="G401" s="15">
        <v>34.9</v>
      </c>
      <c r="H401" s="19">
        <v>0.24099999999999999</v>
      </c>
      <c r="I401" s="14">
        <v>25</v>
      </c>
      <c r="J401" s="25">
        <v>1</v>
      </c>
    </row>
    <row r="402" spans="1:10" x14ac:dyDescent="0.35">
      <c r="A402" s="9">
        <v>401</v>
      </c>
      <c r="B402" s="10">
        <v>4</v>
      </c>
      <c r="C402" s="10">
        <v>95</v>
      </c>
      <c r="D402" s="10">
        <v>64</v>
      </c>
      <c r="E402" s="10">
        <v>21</v>
      </c>
      <c r="F402" s="10">
        <v>80</v>
      </c>
      <c r="G402" s="11">
        <v>32</v>
      </c>
      <c r="H402" s="18">
        <v>0.161</v>
      </c>
      <c r="I402" s="10">
        <v>31</v>
      </c>
      <c r="J402" s="24">
        <v>1</v>
      </c>
    </row>
    <row r="403" spans="1:10" x14ac:dyDescent="0.35">
      <c r="A403" s="13">
        <v>402</v>
      </c>
      <c r="B403" s="14">
        <v>6</v>
      </c>
      <c r="C403" s="14">
        <v>137</v>
      </c>
      <c r="D403" s="14">
        <v>61</v>
      </c>
      <c r="E403" s="14">
        <v>21</v>
      </c>
      <c r="F403" s="14">
        <v>80</v>
      </c>
      <c r="G403" s="15">
        <v>24.2</v>
      </c>
      <c r="H403" s="19">
        <v>0.151</v>
      </c>
      <c r="I403" s="14">
        <v>55</v>
      </c>
      <c r="J403" s="25">
        <v>0</v>
      </c>
    </row>
    <row r="404" spans="1:10" x14ac:dyDescent="0.35">
      <c r="A404" s="9">
        <v>403</v>
      </c>
      <c r="B404" s="10">
        <v>5</v>
      </c>
      <c r="C404" s="10">
        <v>136</v>
      </c>
      <c r="D404" s="10">
        <v>84</v>
      </c>
      <c r="E404" s="10">
        <v>41</v>
      </c>
      <c r="F404" s="10">
        <v>88</v>
      </c>
      <c r="G404" s="11">
        <v>35</v>
      </c>
      <c r="H404" s="18">
        <v>0.28599999999999998</v>
      </c>
      <c r="I404" s="10">
        <v>35</v>
      </c>
      <c r="J404" s="24">
        <v>1</v>
      </c>
    </row>
    <row r="405" spans="1:10" x14ac:dyDescent="0.35">
      <c r="A405" s="13">
        <v>404</v>
      </c>
      <c r="B405" s="14">
        <v>9</v>
      </c>
      <c r="C405" s="14">
        <v>72</v>
      </c>
      <c r="D405" s="14">
        <v>78</v>
      </c>
      <c r="E405" s="14">
        <v>25</v>
      </c>
      <c r="F405" s="14">
        <v>80</v>
      </c>
      <c r="G405" s="15">
        <v>31.6</v>
      </c>
      <c r="H405" s="19">
        <v>0.28000000000000003</v>
      </c>
      <c r="I405" s="14">
        <v>38</v>
      </c>
      <c r="J405" s="25">
        <v>0</v>
      </c>
    </row>
    <row r="406" spans="1:10" x14ac:dyDescent="0.35">
      <c r="A406" s="9">
        <v>405</v>
      </c>
      <c r="B406" s="10">
        <v>5</v>
      </c>
      <c r="C406" s="10">
        <v>168</v>
      </c>
      <c r="D406" s="10">
        <v>64</v>
      </c>
      <c r="E406" s="10">
        <v>21</v>
      </c>
      <c r="F406" s="10">
        <v>80</v>
      </c>
      <c r="G406" s="11">
        <v>32.9</v>
      </c>
      <c r="H406" s="18">
        <v>0.13500000000000001</v>
      </c>
      <c r="I406" s="10">
        <v>41</v>
      </c>
      <c r="J406" s="24">
        <v>1</v>
      </c>
    </row>
    <row r="407" spans="1:10" x14ac:dyDescent="0.35">
      <c r="A407" s="13">
        <v>406</v>
      </c>
      <c r="B407" s="14">
        <v>2</v>
      </c>
      <c r="C407" s="14">
        <v>123</v>
      </c>
      <c r="D407" s="14">
        <v>48</v>
      </c>
      <c r="E407" s="14">
        <v>32</v>
      </c>
      <c r="F407" s="14">
        <v>165</v>
      </c>
      <c r="G407" s="15">
        <v>42.1</v>
      </c>
      <c r="H407" s="19">
        <v>0.52</v>
      </c>
      <c r="I407" s="14">
        <v>26</v>
      </c>
      <c r="J407" s="25">
        <v>0</v>
      </c>
    </row>
    <row r="408" spans="1:10" x14ac:dyDescent="0.35">
      <c r="A408" s="9">
        <v>407</v>
      </c>
      <c r="B408" s="10">
        <v>4</v>
      </c>
      <c r="C408" s="10">
        <v>115</v>
      </c>
      <c r="D408" s="10">
        <v>72</v>
      </c>
      <c r="E408" s="10">
        <v>21</v>
      </c>
      <c r="F408" s="10">
        <v>80</v>
      </c>
      <c r="G408" s="11">
        <v>28.9</v>
      </c>
      <c r="H408" s="18">
        <v>0.376</v>
      </c>
      <c r="I408" s="10">
        <v>46</v>
      </c>
      <c r="J408" s="24">
        <v>1</v>
      </c>
    </row>
    <row r="409" spans="1:10" x14ac:dyDescent="0.35">
      <c r="A409" s="13">
        <v>408</v>
      </c>
      <c r="B409" s="14">
        <v>4</v>
      </c>
      <c r="C409" s="14">
        <v>101</v>
      </c>
      <c r="D409" s="14">
        <v>62</v>
      </c>
      <c r="E409" s="14">
        <v>21</v>
      </c>
      <c r="F409" s="14">
        <v>80</v>
      </c>
      <c r="G409" s="15">
        <v>21.9</v>
      </c>
      <c r="H409" s="19">
        <v>0.33600000000000002</v>
      </c>
      <c r="I409" s="14">
        <v>25</v>
      </c>
      <c r="J409" s="25">
        <v>0</v>
      </c>
    </row>
    <row r="410" spans="1:10" x14ac:dyDescent="0.35">
      <c r="A410" s="9">
        <v>409</v>
      </c>
      <c r="B410" s="10">
        <v>8</v>
      </c>
      <c r="C410" s="10">
        <v>197</v>
      </c>
      <c r="D410" s="10">
        <v>74</v>
      </c>
      <c r="E410" s="10">
        <v>21</v>
      </c>
      <c r="F410" s="10">
        <v>80</v>
      </c>
      <c r="G410" s="11">
        <v>25.9</v>
      </c>
      <c r="H410" s="18">
        <v>1.1910000000000001</v>
      </c>
      <c r="I410" s="10">
        <v>39</v>
      </c>
      <c r="J410" s="24">
        <v>1</v>
      </c>
    </row>
    <row r="411" spans="1:10" x14ac:dyDescent="0.35">
      <c r="A411" s="13">
        <v>410</v>
      </c>
      <c r="B411" s="14">
        <v>1</v>
      </c>
      <c r="C411" s="14">
        <v>172</v>
      </c>
      <c r="D411" s="14">
        <v>68</v>
      </c>
      <c r="E411" s="14">
        <v>49</v>
      </c>
      <c r="F411" s="14">
        <v>579</v>
      </c>
      <c r="G411" s="15">
        <v>42.4</v>
      </c>
      <c r="H411" s="19">
        <v>0.70199999999999996</v>
      </c>
      <c r="I411" s="14">
        <v>28</v>
      </c>
      <c r="J411" s="25">
        <v>1</v>
      </c>
    </row>
    <row r="412" spans="1:10" x14ac:dyDescent="0.35">
      <c r="A412" s="9">
        <v>411</v>
      </c>
      <c r="B412" s="10">
        <v>6</v>
      </c>
      <c r="C412" s="10">
        <v>102</v>
      </c>
      <c r="D412" s="10">
        <v>90</v>
      </c>
      <c r="E412" s="10">
        <v>39</v>
      </c>
      <c r="F412" s="10">
        <v>80</v>
      </c>
      <c r="G412" s="11">
        <v>35.700000000000003</v>
      </c>
      <c r="H412" s="18">
        <v>0.67400000000000004</v>
      </c>
      <c r="I412" s="10">
        <v>28</v>
      </c>
      <c r="J412" s="24">
        <v>0</v>
      </c>
    </row>
    <row r="413" spans="1:10" x14ac:dyDescent="0.35">
      <c r="A413" s="13">
        <v>412</v>
      </c>
      <c r="B413" s="14">
        <v>1</v>
      </c>
      <c r="C413" s="14">
        <v>112</v>
      </c>
      <c r="D413" s="14">
        <v>72</v>
      </c>
      <c r="E413" s="14">
        <v>30</v>
      </c>
      <c r="F413" s="14">
        <v>176</v>
      </c>
      <c r="G413" s="15">
        <v>34.4</v>
      </c>
      <c r="H413" s="19">
        <v>0.52800000000000002</v>
      </c>
      <c r="I413" s="14">
        <v>25</v>
      </c>
      <c r="J413" s="25">
        <v>0</v>
      </c>
    </row>
    <row r="414" spans="1:10" x14ac:dyDescent="0.35">
      <c r="A414" s="9">
        <v>413</v>
      </c>
      <c r="B414" s="10">
        <v>1</v>
      </c>
      <c r="C414" s="10">
        <v>143</v>
      </c>
      <c r="D414" s="10">
        <v>84</v>
      </c>
      <c r="E414" s="10">
        <v>23</v>
      </c>
      <c r="F414" s="10">
        <v>310</v>
      </c>
      <c r="G414" s="11">
        <v>42.4</v>
      </c>
      <c r="H414" s="18">
        <v>1.0760000000000001</v>
      </c>
      <c r="I414" s="10">
        <v>22</v>
      </c>
      <c r="J414" s="24">
        <v>0</v>
      </c>
    </row>
    <row r="415" spans="1:10" x14ac:dyDescent="0.35">
      <c r="A415" s="13">
        <v>414</v>
      </c>
      <c r="B415" s="14">
        <v>1</v>
      </c>
      <c r="C415" s="14">
        <v>143</v>
      </c>
      <c r="D415" s="14">
        <v>74</v>
      </c>
      <c r="E415" s="14">
        <v>22</v>
      </c>
      <c r="F415" s="14">
        <v>61</v>
      </c>
      <c r="G415" s="15">
        <v>26.2</v>
      </c>
      <c r="H415" s="19">
        <v>0.25600000000000001</v>
      </c>
      <c r="I415" s="14">
        <v>21</v>
      </c>
      <c r="J415" s="25">
        <v>0</v>
      </c>
    </row>
    <row r="416" spans="1:10" x14ac:dyDescent="0.35">
      <c r="A416" s="9">
        <v>415</v>
      </c>
      <c r="B416" s="10">
        <v>4</v>
      </c>
      <c r="C416" s="10">
        <v>138</v>
      </c>
      <c r="D416" s="10">
        <v>60</v>
      </c>
      <c r="E416" s="10">
        <v>35</v>
      </c>
      <c r="F416" s="10">
        <v>167</v>
      </c>
      <c r="G416" s="11">
        <v>34.6</v>
      </c>
      <c r="H416" s="18">
        <v>0.53400000000000003</v>
      </c>
      <c r="I416" s="10">
        <v>21</v>
      </c>
      <c r="J416" s="24">
        <v>1</v>
      </c>
    </row>
    <row r="417" spans="1:10" x14ac:dyDescent="0.35">
      <c r="A417" s="13">
        <v>416</v>
      </c>
      <c r="B417" s="14">
        <v>3</v>
      </c>
      <c r="C417" s="14">
        <v>173</v>
      </c>
      <c r="D417" s="14">
        <v>84</v>
      </c>
      <c r="E417" s="14">
        <v>33</v>
      </c>
      <c r="F417" s="14">
        <v>474</v>
      </c>
      <c r="G417" s="15">
        <v>35.700000000000003</v>
      </c>
      <c r="H417" s="19">
        <v>0.25800000000000001</v>
      </c>
      <c r="I417" s="14">
        <v>22</v>
      </c>
      <c r="J417" s="25">
        <v>1</v>
      </c>
    </row>
    <row r="418" spans="1:10" x14ac:dyDescent="0.35">
      <c r="A418" s="9">
        <v>417</v>
      </c>
      <c r="B418" s="10">
        <v>1</v>
      </c>
      <c r="C418" s="10">
        <v>97</v>
      </c>
      <c r="D418" s="10">
        <v>68</v>
      </c>
      <c r="E418" s="10">
        <v>21</v>
      </c>
      <c r="F418" s="10">
        <v>80</v>
      </c>
      <c r="G418" s="11">
        <v>27.2</v>
      </c>
      <c r="H418" s="18">
        <v>1.095</v>
      </c>
      <c r="I418" s="10">
        <v>22</v>
      </c>
      <c r="J418" s="24">
        <v>0</v>
      </c>
    </row>
    <row r="419" spans="1:10" x14ac:dyDescent="0.35">
      <c r="A419" s="13">
        <v>418</v>
      </c>
      <c r="B419" s="14">
        <v>4</v>
      </c>
      <c r="C419" s="14">
        <v>144</v>
      </c>
      <c r="D419" s="14">
        <v>82</v>
      </c>
      <c r="E419" s="14">
        <v>32</v>
      </c>
      <c r="F419" s="14">
        <v>80</v>
      </c>
      <c r="G419" s="15">
        <v>38.5</v>
      </c>
      <c r="H419" s="19">
        <v>0.55400000000000005</v>
      </c>
      <c r="I419" s="14">
        <v>37</v>
      </c>
      <c r="J419" s="25">
        <v>1</v>
      </c>
    </row>
    <row r="420" spans="1:10" x14ac:dyDescent="0.35">
      <c r="A420" s="9">
        <v>419</v>
      </c>
      <c r="B420" s="10">
        <v>1</v>
      </c>
      <c r="C420" s="10">
        <v>83</v>
      </c>
      <c r="D420" s="10">
        <v>68</v>
      </c>
      <c r="E420" s="10">
        <v>21</v>
      </c>
      <c r="F420" s="10">
        <v>80</v>
      </c>
      <c r="G420" s="11">
        <v>18.2</v>
      </c>
      <c r="H420" s="18">
        <v>0.624</v>
      </c>
      <c r="I420" s="10">
        <v>27</v>
      </c>
      <c r="J420" s="24">
        <v>0</v>
      </c>
    </row>
    <row r="421" spans="1:10" x14ac:dyDescent="0.35">
      <c r="A421" s="13">
        <v>420</v>
      </c>
      <c r="B421" s="14">
        <v>3</v>
      </c>
      <c r="C421" s="14">
        <v>129</v>
      </c>
      <c r="D421" s="14">
        <v>64</v>
      </c>
      <c r="E421" s="14">
        <v>29</v>
      </c>
      <c r="F421" s="14">
        <v>115</v>
      </c>
      <c r="G421" s="15">
        <v>26.4</v>
      </c>
      <c r="H421" s="19">
        <v>0.219</v>
      </c>
      <c r="I421" s="14">
        <v>28</v>
      </c>
      <c r="J421" s="25">
        <v>1</v>
      </c>
    </row>
    <row r="422" spans="1:10" x14ac:dyDescent="0.35">
      <c r="A422" s="9">
        <v>421</v>
      </c>
      <c r="B422" s="10">
        <v>1</v>
      </c>
      <c r="C422" s="10">
        <v>119</v>
      </c>
      <c r="D422" s="10">
        <v>88</v>
      </c>
      <c r="E422" s="10">
        <v>41</v>
      </c>
      <c r="F422" s="10">
        <v>170</v>
      </c>
      <c r="G422" s="11">
        <v>45.3</v>
      </c>
      <c r="H422" s="18">
        <v>0.50700000000000001</v>
      </c>
      <c r="I422" s="10">
        <v>26</v>
      </c>
      <c r="J422" s="24">
        <v>0</v>
      </c>
    </row>
    <row r="423" spans="1:10" x14ac:dyDescent="0.35">
      <c r="A423" s="13">
        <v>422</v>
      </c>
      <c r="B423" s="14">
        <v>2</v>
      </c>
      <c r="C423" s="14">
        <v>94</v>
      </c>
      <c r="D423" s="14">
        <v>68</v>
      </c>
      <c r="E423" s="14">
        <v>18</v>
      </c>
      <c r="F423" s="14">
        <v>76</v>
      </c>
      <c r="G423" s="15">
        <v>26</v>
      </c>
      <c r="H423" s="19">
        <v>0.56100000000000005</v>
      </c>
      <c r="I423" s="14">
        <v>21</v>
      </c>
      <c r="J423" s="25">
        <v>0</v>
      </c>
    </row>
    <row r="424" spans="1:10" x14ac:dyDescent="0.35">
      <c r="A424" s="9">
        <v>423</v>
      </c>
      <c r="B424" s="10">
        <v>4</v>
      </c>
      <c r="C424" s="10">
        <v>102</v>
      </c>
      <c r="D424" s="10">
        <v>64</v>
      </c>
      <c r="E424" s="10">
        <v>46</v>
      </c>
      <c r="F424" s="10">
        <v>78</v>
      </c>
      <c r="G424" s="11">
        <v>40.6</v>
      </c>
      <c r="H424" s="18">
        <v>0.496</v>
      </c>
      <c r="I424" s="10">
        <v>21</v>
      </c>
      <c r="J424" s="24">
        <v>0</v>
      </c>
    </row>
    <row r="425" spans="1:10" x14ac:dyDescent="0.35">
      <c r="A425" s="13">
        <v>424</v>
      </c>
      <c r="B425" s="14">
        <v>2</v>
      </c>
      <c r="C425" s="14">
        <v>115</v>
      </c>
      <c r="D425" s="14">
        <v>64</v>
      </c>
      <c r="E425" s="14">
        <v>22</v>
      </c>
      <c r="F425" s="14">
        <v>80</v>
      </c>
      <c r="G425" s="15">
        <v>30.8</v>
      </c>
      <c r="H425" s="19">
        <v>0.42099999999999999</v>
      </c>
      <c r="I425" s="14">
        <v>21</v>
      </c>
      <c r="J425" s="25">
        <v>0</v>
      </c>
    </row>
    <row r="426" spans="1:10" x14ac:dyDescent="0.35">
      <c r="A426" s="9">
        <v>425</v>
      </c>
      <c r="B426" s="10">
        <v>8</v>
      </c>
      <c r="C426" s="10">
        <v>151</v>
      </c>
      <c r="D426" s="10">
        <v>78</v>
      </c>
      <c r="E426" s="10">
        <v>32</v>
      </c>
      <c r="F426" s="10">
        <v>210</v>
      </c>
      <c r="G426" s="11">
        <v>42.9</v>
      </c>
      <c r="H426" s="18">
        <v>0.51600000000000001</v>
      </c>
      <c r="I426" s="10">
        <v>36</v>
      </c>
      <c r="J426" s="24">
        <v>1</v>
      </c>
    </row>
    <row r="427" spans="1:10" x14ac:dyDescent="0.35">
      <c r="A427" s="13">
        <v>426</v>
      </c>
      <c r="B427" s="14">
        <v>4</v>
      </c>
      <c r="C427" s="14">
        <v>184</v>
      </c>
      <c r="D427" s="14">
        <v>78</v>
      </c>
      <c r="E427" s="14">
        <v>39</v>
      </c>
      <c r="F427" s="14">
        <v>277</v>
      </c>
      <c r="G427" s="15">
        <v>37</v>
      </c>
      <c r="H427" s="19">
        <v>0.26400000000000001</v>
      </c>
      <c r="I427" s="14">
        <v>31</v>
      </c>
      <c r="J427" s="25">
        <v>1</v>
      </c>
    </row>
    <row r="428" spans="1:10" x14ac:dyDescent="0.35">
      <c r="A428" s="9">
        <v>427</v>
      </c>
      <c r="B428" s="10">
        <v>4</v>
      </c>
      <c r="C428" s="10">
        <v>94</v>
      </c>
      <c r="D428" s="10">
        <v>69</v>
      </c>
      <c r="E428" s="10">
        <v>21</v>
      </c>
      <c r="F428" s="10">
        <v>80</v>
      </c>
      <c r="G428" s="11">
        <v>32.14</v>
      </c>
      <c r="H428" s="18">
        <v>0.25600000000000001</v>
      </c>
      <c r="I428" s="10">
        <v>25</v>
      </c>
      <c r="J428" s="24">
        <v>0</v>
      </c>
    </row>
    <row r="429" spans="1:10" x14ac:dyDescent="0.35">
      <c r="A429" s="13">
        <v>428</v>
      </c>
      <c r="B429" s="14">
        <v>1</v>
      </c>
      <c r="C429" s="14">
        <v>181</v>
      </c>
      <c r="D429" s="14">
        <v>64</v>
      </c>
      <c r="E429" s="14">
        <v>30</v>
      </c>
      <c r="F429" s="14">
        <v>180</v>
      </c>
      <c r="G429" s="15">
        <v>34.1</v>
      </c>
      <c r="H429" s="19">
        <v>0.32800000000000001</v>
      </c>
      <c r="I429" s="14">
        <v>38</v>
      </c>
      <c r="J429" s="25">
        <v>1</v>
      </c>
    </row>
    <row r="430" spans="1:10" x14ac:dyDescent="0.35">
      <c r="A430" s="9">
        <v>429</v>
      </c>
      <c r="B430" s="10">
        <v>4</v>
      </c>
      <c r="C430" s="10">
        <v>135</v>
      </c>
      <c r="D430" s="10">
        <v>94</v>
      </c>
      <c r="E430" s="10">
        <v>46</v>
      </c>
      <c r="F430" s="10">
        <v>145</v>
      </c>
      <c r="G430" s="11">
        <v>40.6</v>
      </c>
      <c r="H430" s="18">
        <v>0.28399999999999997</v>
      </c>
      <c r="I430" s="10">
        <v>26</v>
      </c>
      <c r="J430" s="24">
        <v>0</v>
      </c>
    </row>
    <row r="431" spans="1:10" x14ac:dyDescent="0.35">
      <c r="A431" s="13">
        <v>430</v>
      </c>
      <c r="B431" s="14">
        <v>1</v>
      </c>
      <c r="C431" s="14">
        <v>95</v>
      </c>
      <c r="D431" s="14">
        <v>82</v>
      </c>
      <c r="E431" s="14">
        <v>25</v>
      </c>
      <c r="F431" s="14">
        <v>180</v>
      </c>
      <c r="G431" s="15">
        <v>35</v>
      </c>
      <c r="H431" s="19">
        <v>0.23300000000000001</v>
      </c>
      <c r="I431" s="14">
        <v>43</v>
      </c>
      <c r="J431" s="25">
        <v>1</v>
      </c>
    </row>
    <row r="432" spans="1:10" x14ac:dyDescent="0.35">
      <c r="A432" s="9">
        <v>431</v>
      </c>
      <c r="B432" s="10">
        <v>2</v>
      </c>
      <c r="C432" s="10">
        <v>99</v>
      </c>
      <c r="D432" s="10">
        <v>69</v>
      </c>
      <c r="E432" s="10">
        <v>21</v>
      </c>
      <c r="F432" s="10">
        <v>80</v>
      </c>
      <c r="G432" s="11">
        <v>22.2</v>
      </c>
      <c r="H432" s="18">
        <v>0.108</v>
      </c>
      <c r="I432" s="10">
        <v>23</v>
      </c>
      <c r="J432" s="24">
        <v>0</v>
      </c>
    </row>
    <row r="433" spans="1:10" x14ac:dyDescent="0.35">
      <c r="A433" s="13">
        <v>432</v>
      </c>
      <c r="B433" s="14">
        <v>3</v>
      </c>
      <c r="C433" s="14">
        <v>89</v>
      </c>
      <c r="D433" s="14">
        <v>74</v>
      </c>
      <c r="E433" s="14">
        <v>16</v>
      </c>
      <c r="F433" s="14">
        <v>85</v>
      </c>
      <c r="G433" s="15">
        <v>30.4</v>
      </c>
      <c r="H433" s="19">
        <v>0.55100000000000005</v>
      </c>
      <c r="I433" s="14">
        <v>38</v>
      </c>
      <c r="J433" s="25">
        <v>0</v>
      </c>
    </row>
    <row r="434" spans="1:10" x14ac:dyDescent="0.35">
      <c r="A434" s="9">
        <v>433</v>
      </c>
      <c r="B434" s="10">
        <v>1</v>
      </c>
      <c r="C434" s="10">
        <v>80</v>
      </c>
      <c r="D434" s="10">
        <v>74</v>
      </c>
      <c r="E434" s="10">
        <v>11</v>
      </c>
      <c r="F434" s="10">
        <v>60</v>
      </c>
      <c r="G434" s="11">
        <v>30</v>
      </c>
      <c r="H434" s="18">
        <v>0.52700000000000002</v>
      </c>
      <c r="I434" s="10">
        <v>22</v>
      </c>
      <c r="J434" s="24">
        <v>0</v>
      </c>
    </row>
    <row r="435" spans="1:10" x14ac:dyDescent="0.35">
      <c r="A435" s="13">
        <v>434</v>
      </c>
      <c r="B435" s="14">
        <v>2</v>
      </c>
      <c r="C435" s="14">
        <v>139</v>
      </c>
      <c r="D435" s="14">
        <v>75</v>
      </c>
      <c r="E435" s="14">
        <v>21</v>
      </c>
      <c r="F435" s="14">
        <v>80</v>
      </c>
      <c r="G435" s="15">
        <v>25.6</v>
      </c>
      <c r="H435" s="19">
        <v>0.16700000000000001</v>
      </c>
      <c r="I435" s="14">
        <v>29</v>
      </c>
      <c r="J435" s="25">
        <v>0</v>
      </c>
    </row>
    <row r="436" spans="1:10" x14ac:dyDescent="0.35">
      <c r="A436" s="9">
        <v>435</v>
      </c>
      <c r="B436" s="10">
        <v>1</v>
      </c>
      <c r="C436" s="10">
        <v>90</v>
      </c>
      <c r="D436" s="10">
        <v>68</v>
      </c>
      <c r="E436" s="10">
        <v>8</v>
      </c>
      <c r="F436" s="10">
        <v>80</v>
      </c>
      <c r="G436" s="11">
        <v>24.5</v>
      </c>
      <c r="H436" s="18">
        <v>1.1379999999999999</v>
      </c>
      <c r="I436" s="10">
        <v>36</v>
      </c>
      <c r="J436" s="24">
        <v>0</v>
      </c>
    </row>
    <row r="437" spans="1:10" x14ac:dyDescent="0.35">
      <c r="A437" s="13">
        <v>436</v>
      </c>
      <c r="B437" s="14">
        <v>4</v>
      </c>
      <c r="C437" s="14">
        <v>141</v>
      </c>
      <c r="D437" s="14">
        <v>69</v>
      </c>
      <c r="E437" s="14">
        <v>21</v>
      </c>
      <c r="F437" s="14">
        <v>80</v>
      </c>
      <c r="G437" s="15">
        <v>42.4</v>
      </c>
      <c r="H437" s="19">
        <v>0.20499999999999999</v>
      </c>
      <c r="I437" s="14">
        <v>29</v>
      </c>
      <c r="J437" s="25">
        <v>1</v>
      </c>
    </row>
    <row r="438" spans="1:10" x14ac:dyDescent="0.35">
      <c r="A438" s="9">
        <v>437</v>
      </c>
      <c r="B438" s="10">
        <v>12</v>
      </c>
      <c r="C438" s="10">
        <v>140</v>
      </c>
      <c r="D438" s="10">
        <v>85</v>
      </c>
      <c r="E438" s="10">
        <v>33</v>
      </c>
      <c r="F438" s="10">
        <v>80</v>
      </c>
      <c r="G438" s="11">
        <v>37.4</v>
      </c>
      <c r="H438" s="18">
        <v>0.24399999999999999</v>
      </c>
      <c r="I438" s="10">
        <v>41</v>
      </c>
      <c r="J438" s="24">
        <v>0</v>
      </c>
    </row>
    <row r="439" spans="1:10" x14ac:dyDescent="0.35">
      <c r="A439" s="13">
        <v>438</v>
      </c>
      <c r="B439" s="14">
        <v>5</v>
      </c>
      <c r="C439" s="14">
        <v>147</v>
      </c>
      <c r="D439" s="14">
        <v>75</v>
      </c>
      <c r="E439" s="14">
        <v>21</v>
      </c>
      <c r="F439" s="14">
        <v>80</v>
      </c>
      <c r="G439" s="15">
        <v>29.9</v>
      </c>
      <c r="H439" s="19">
        <v>0.434</v>
      </c>
      <c r="I439" s="14">
        <v>28</v>
      </c>
      <c r="J439" s="25">
        <v>0</v>
      </c>
    </row>
    <row r="440" spans="1:10" x14ac:dyDescent="0.35">
      <c r="A440" s="9">
        <v>439</v>
      </c>
      <c r="B440" s="10">
        <v>1</v>
      </c>
      <c r="C440" s="10">
        <v>97</v>
      </c>
      <c r="D440" s="10">
        <v>70</v>
      </c>
      <c r="E440" s="10">
        <v>15</v>
      </c>
      <c r="F440" s="10">
        <v>80</v>
      </c>
      <c r="G440" s="11">
        <v>18.2</v>
      </c>
      <c r="H440" s="18">
        <v>0.14699999999999999</v>
      </c>
      <c r="I440" s="10">
        <v>21</v>
      </c>
      <c r="J440" s="24">
        <v>0</v>
      </c>
    </row>
    <row r="441" spans="1:10" x14ac:dyDescent="0.35">
      <c r="A441" s="13">
        <v>440</v>
      </c>
      <c r="B441" s="14">
        <v>6</v>
      </c>
      <c r="C441" s="14">
        <v>107</v>
      </c>
      <c r="D441" s="14">
        <v>88</v>
      </c>
      <c r="E441" s="14">
        <v>21</v>
      </c>
      <c r="F441" s="14">
        <v>80</v>
      </c>
      <c r="G441" s="15">
        <v>36.799999999999997</v>
      </c>
      <c r="H441" s="19">
        <v>0.72699999999999998</v>
      </c>
      <c r="I441" s="14">
        <v>31</v>
      </c>
      <c r="J441" s="25">
        <v>0</v>
      </c>
    </row>
    <row r="442" spans="1:10" x14ac:dyDescent="0.35">
      <c r="A442" s="9">
        <v>441</v>
      </c>
      <c r="B442" s="10">
        <v>4</v>
      </c>
      <c r="C442" s="10">
        <v>189</v>
      </c>
      <c r="D442" s="10">
        <v>104</v>
      </c>
      <c r="E442" s="10">
        <v>25</v>
      </c>
      <c r="F442" s="10">
        <v>80</v>
      </c>
      <c r="G442" s="11">
        <v>34.299999999999997</v>
      </c>
      <c r="H442" s="18">
        <v>0.435</v>
      </c>
      <c r="I442" s="10">
        <v>41</v>
      </c>
      <c r="J442" s="24">
        <v>1</v>
      </c>
    </row>
    <row r="443" spans="1:10" x14ac:dyDescent="0.35">
      <c r="A443" s="13">
        <v>442</v>
      </c>
      <c r="B443" s="14">
        <v>2</v>
      </c>
      <c r="C443" s="14">
        <v>83</v>
      </c>
      <c r="D443" s="14">
        <v>66</v>
      </c>
      <c r="E443" s="14">
        <v>23</v>
      </c>
      <c r="F443" s="14">
        <v>50</v>
      </c>
      <c r="G443" s="15">
        <v>32.200000000000003</v>
      </c>
      <c r="H443" s="19">
        <v>0.497</v>
      </c>
      <c r="I443" s="14">
        <v>22</v>
      </c>
      <c r="J443" s="25">
        <v>0</v>
      </c>
    </row>
    <row r="444" spans="1:10" x14ac:dyDescent="0.35">
      <c r="A444" s="9">
        <v>443</v>
      </c>
      <c r="B444" s="10">
        <v>4</v>
      </c>
      <c r="C444" s="10">
        <v>117</v>
      </c>
      <c r="D444" s="10">
        <v>64</v>
      </c>
      <c r="E444" s="10">
        <v>27</v>
      </c>
      <c r="F444" s="10">
        <v>120</v>
      </c>
      <c r="G444" s="11">
        <v>33.200000000000003</v>
      </c>
      <c r="H444" s="18">
        <v>0.23</v>
      </c>
      <c r="I444" s="10">
        <v>24</v>
      </c>
      <c r="J444" s="24">
        <v>0</v>
      </c>
    </row>
    <row r="445" spans="1:10" x14ac:dyDescent="0.35">
      <c r="A445" s="13">
        <v>444</v>
      </c>
      <c r="B445" s="14">
        <v>8</v>
      </c>
      <c r="C445" s="14">
        <v>108</v>
      </c>
      <c r="D445" s="14">
        <v>70</v>
      </c>
      <c r="E445" s="14">
        <v>21</v>
      </c>
      <c r="F445" s="14">
        <v>80</v>
      </c>
      <c r="G445" s="15">
        <v>30.5</v>
      </c>
      <c r="H445" s="19">
        <v>0.95499999999999996</v>
      </c>
      <c r="I445" s="14">
        <v>33</v>
      </c>
      <c r="J445" s="25">
        <v>1</v>
      </c>
    </row>
    <row r="446" spans="1:10" x14ac:dyDescent="0.35">
      <c r="A446" s="9">
        <v>445</v>
      </c>
      <c r="B446" s="10">
        <v>4</v>
      </c>
      <c r="C446" s="10">
        <v>117</v>
      </c>
      <c r="D446" s="10">
        <v>62</v>
      </c>
      <c r="E446" s="10">
        <v>12</v>
      </c>
      <c r="F446" s="10">
        <v>80</v>
      </c>
      <c r="G446" s="11">
        <v>29.7</v>
      </c>
      <c r="H446" s="18">
        <v>0.38</v>
      </c>
      <c r="I446" s="10">
        <v>30</v>
      </c>
      <c r="J446" s="24">
        <v>1</v>
      </c>
    </row>
    <row r="447" spans="1:10" x14ac:dyDescent="0.35">
      <c r="A447" s="13">
        <v>446</v>
      </c>
      <c r="B447" s="14">
        <v>4</v>
      </c>
      <c r="C447" s="14">
        <v>180</v>
      </c>
      <c r="D447" s="14">
        <v>78</v>
      </c>
      <c r="E447" s="14">
        <v>63</v>
      </c>
      <c r="F447" s="14">
        <v>14</v>
      </c>
      <c r="G447" s="15">
        <v>59.4</v>
      </c>
      <c r="H447" s="19">
        <v>2.42</v>
      </c>
      <c r="I447" s="14">
        <v>25</v>
      </c>
      <c r="J447" s="25">
        <v>1</v>
      </c>
    </row>
    <row r="448" spans="1:10" x14ac:dyDescent="0.35">
      <c r="A448" s="9">
        <v>447</v>
      </c>
      <c r="B448" s="10">
        <v>1</v>
      </c>
      <c r="C448" s="10">
        <v>100</v>
      </c>
      <c r="D448" s="10">
        <v>72</v>
      </c>
      <c r="E448" s="10">
        <v>12</v>
      </c>
      <c r="F448" s="10">
        <v>70</v>
      </c>
      <c r="G448" s="11">
        <v>25.3</v>
      </c>
      <c r="H448" s="18">
        <v>0.65800000000000003</v>
      </c>
      <c r="I448" s="10">
        <v>28</v>
      </c>
      <c r="J448" s="24">
        <v>0</v>
      </c>
    </row>
    <row r="449" spans="1:10" x14ac:dyDescent="0.35">
      <c r="A449" s="13">
        <v>448</v>
      </c>
      <c r="B449" s="14">
        <v>4</v>
      </c>
      <c r="C449" s="14">
        <v>95</v>
      </c>
      <c r="D449" s="14">
        <v>80</v>
      </c>
      <c r="E449" s="14">
        <v>45</v>
      </c>
      <c r="F449" s="14">
        <v>92</v>
      </c>
      <c r="G449" s="15">
        <v>36.5</v>
      </c>
      <c r="H449" s="19">
        <v>0.33</v>
      </c>
      <c r="I449" s="14">
        <v>26</v>
      </c>
      <c r="J449" s="25">
        <v>0</v>
      </c>
    </row>
    <row r="450" spans="1:10" x14ac:dyDescent="0.35">
      <c r="A450" s="9">
        <v>449</v>
      </c>
      <c r="B450" s="10">
        <v>4</v>
      </c>
      <c r="C450" s="10">
        <v>104</v>
      </c>
      <c r="D450" s="10">
        <v>64</v>
      </c>
      <c r="E450" s="10">
        <v>37</v>
      </c>
      <c r="F450" s="10">
        <v>64</v>
      </c>
      <c r="G450" s="11">
        <v>33.6</v>
      </c>
      <c r="H450" s="18">
        <v>0.51</v>
      </c>
      <c r="I450" s="10">
        <v>22</v>
      </c>
      <c r="J450" s="24">
        <v>1</v>
      </c>
    </row>
    <row r="451" spans="1:10" x14ac:dyDescent="0.35">
      <c r="A451" s="13">
        <v>450</v>
      </c>
      <c r="B451" s="14">
        <v>4</v>
      </c>
      <c r="C451" s="14">
        <v>120</v>
      </c>
      <c r="D451" s="14">
        <v>74</v>
      </c>
      <c r="E451" s="14">
        <v>18</v>
      </c>
      <c r="F451" s="14">
        <v>63</v>
      </c>
      <c r="G451" s="15">
        <v>30.5</v>
      </c>
      <c r="H451" s="19">
        <v>0.28499999999999998</v>
      </c>
      <c r="I451" s="14">
        <v>26</v>
      </c>
      <c r="J451" s="25">
        <v>0</v>
      </c>
    </row>
    <row r="452" spans="1:10" x14ac:dyDescent="0.35">
      <c r="A452" s="9">
        <v>451</v>
      </c>
      <c r="B452" s="10">
        <v>1</v>
      </c>
      <c r="C452" s="10">
        <v>82</v>
      </c>
      <c r="D452" s="10">
        <v>64</v>
      </c>
      <c r="E452" s="10">
        <v>13</v>
      </c>
      <c r="F452" s="10">
        <v>95</v>
      </c>
      <c r="G452" s="11">
        <v>21.2</v>
      </c>
      <c r="H452" s="18">
        <v>0.41499999999999998</v>
      </c>
      <c r="I452" s="10">
        <v>23</v>
      </c>
      <c r="J452" s="24">
        <v>0</v>
      </c>
    </row>
    <row r="453" spans="1:10" x14ac:dyDescent="0.35">
      <c r="A453" s="13">
        <v>452</v>
      </c>
      <c r="B453" s="14">
        <v>2</v>
      </c>
      <c r="C453" s="14">
        <v>134</v>
      </c>
      <c r="D453" s="14">
        <v>70</v>
      </c>
      <c r="E453" s="14">
        <v>21</v>
      </c>
      <c r="F453" s="14">
        <v>80</v>
      </c>
      <c r="G453" s="15">
        <v>28.9</v>
      </c>
      <c r="H453" s="19">
        <v>0.54200000000000004</v>
      </c>
      <c r="I453" s="14">
        <v>23</v>
      </c>
      <c r="J453" s="25">
        <v>1</v>
      </c>
    </row>
    <row r="454" spans="1:10" x14ac:dyDescent="0.35">
      <c r="A454" s="9">
        <v>453</v>
      </c>
      <c r="B454" s="10">
        <v>4</v>
      </c>
      <c r="C454" s="10">
        <v>91</v>
      </c>
      <c r="D454" s="10">
        <v>68</v>
      </c>
      <c r="E454" s="10">
        <v>32</v>
      </c>
      <c r="F454" s="10">
        <v>210</v>
      </c>
      <c r="G454" s="11">
        <v>39.9</v>
      </c>
      <c r="H454" s="18">
        <v>0.38100000000000001</v>
      </c>
      <c r="I454" s="10">
        <v>25</v>
      </c>
      <c r="J454" s="24">
        <v>0</v>
      </c>
    </row>
    <row r="455" spans="1:10" x14ac:dyDescent="0.35">
      <c r="A455" s="13">
        <v>454</v>
      </c>
      <c r="B455" s="14">
        <v>2</v>
      </c>
      <c r="C455" s="14">
        <v>119</v>
      </c>
      <c r="D455" s="14">
        <v>69</v>
      </c>
      <c r="E455" s="14">
        <v>21</v>
      </c>
      <c r="F455" s="14">
        <v>80</v>
      </c>
      <c r="G455" s="15">
        <v>19.600000000000001</v>
      </c>
      <c r="H455" s="19">
        <v>0.83199999999999996</v>
      </c>
      <c r="I455" s="14">
        <v>72</v>
      </c>
      <c r="J455" s="25">
        <v>0</v>
      </c>
    </row>
    <row r="456" spans="1:10" x14ac:dyDescent="0.35">
      <c r="A456" s="9">
        <v>455</v>
      </c>
      <c r="B456" s="10">
        <v>2</v>
      </c>
      <c r="C456" s="10">
        <v>100</v>
      </c>
      <c r="D456" s="10">
        <v>54</v>
      </c>
      <c r="E456" s="10">
        <v>28</v>
      </c>
      <c r="F456" s="10">
        <v>105</v>
      </c>
      <c r="G456" s="11">
        <v>37.799999999999997</v>
      </c>
      <c r="H456" s="18">
        <v>0.498</v>
      </c>
      <c r="I456" s="10">
        <v>24</v>
      </c>
      <c r="J456" s="24">
        <v>0</v>
      </c>
    </row>
    <row r="457" spans="1:10" x14ac:dyDescent="0.35">
      <c r="A457" s="13">
        <v>456</v>
      </c>
      <c r="B457" s="14">
        <v>14</v>
      </c>
      <c r="C457" s="14">
        <v>175</v>
      </c>
      <c r="D457" s="14">
        <v>62</v>
      </c>
      <c r="E457" s="14">
        <v>30</v>
      </c>
      <c r="F457" s="14">
        <v>80</v>
      </c>
      <c r="G457" s="15">
        <v>33.6</v>
      </c>
      <c r="H457" s="19">
        <v>0.21199999999999999</v>
      </c>
      <c r="I457" s="14">
        <v>38</v>
      </c>
      <c r="J457" s="25">
        <v>1</v>
      </c>
    </row>
    <row r="458" spans="1:10" x14ac:dyDescent="0.35">
      <c r="A458" s="9">
        <v>457</v>
      </c>
      <c r="B458" s="10">
        <v>1</v>
      </c>
      <c r="C458" s="10">
        <v>135</v>
      </c>
      <c r="D458" s="10">
        <v>54</v>
      </c>
      <c r="E458" s="10">
        <v>21</v>
      </c>
      <c r="F458" s="10">
        <v>80</v>
      </c>
      <c r="G458" s="11">
        <v>26.7</v>
      </c>
      <c r="H458" s="18">
        <v>0.68700000000000006</v>
      </c>
      <c r="I458" s="10">
        <v>62</v>
      </c>
      <c r="J458" s="24">
        <v>0</v>
      </c>
    </row>
    <row r="459" spans="1:10" x14ac:dyDescent="0.35">
      <c r="A459" s="13">
        <v>458</v>
      </c>
      <c r="B459" s="14">
        <v>5</v>
      </c>
      <c r="C459" s="14">
        <v>86</v>
      </c>
      <c r="D459" s="14">
        <v>68</v>
      </c>
      <c r="E459" s="14">
        <v>28</v>
      </c>
      <c r="F459" s="14">
        <v>71</v>
      </c>
      <c r="G459" s="15">
        <v>30.2</v>
      </c>
      <c r="H459" s="19">
        <v>0.36399999999999999</v>
      </c>
      <c r="I459" s="14">
        <v>24</v>
      </c>
      <c r="J459" s="25">
        <v>0</v>
      </c>
    </row>
    <row r="460" spans="1:10" x14ac:dyDescent="0.35">
      <c r="A460" s="9">
        <v>459</v>
      </c>
      <c r="B460" s="10">
        <v>14</v>
      </c>
      <c r="C460" s="10">
        <v>148</v>
      </c>
      <c r="D460" s="10">
        <v>84</v>
      </c>
      <c r="E460" s="10">
        <v>48</v>
      </c>
      <c r="F460" s="10">
        <v>237</v>
      </c>
      <c r="G460" s="11">
        <v>37.6</v>
      </c>
      <c r="H460" s="18">
        <v>1.0009999999999999</v>
      </c>
      <c r="I460" s="10">
        <v>51</v>
      </c>
      <c r="J460" s="24">
        <v>1</v>
      </c>
    </row>
    <row r="461" spans="1:10" x14ac:dyDescent="0.35">
      <c r="A461" s="13">
        <v>460</v>
      </c>
      <c r="B461" s="14">
        <v>9</v>
      </c>
      <c r="C461" s="14">
        <v>134</v>
      </c>
      <c r="D461" s="14">
        <v>74</v>
      </c>
      <c r="E461" s="14">
        <v>33</v>
      </c>
      <c r="F461" s="14">
        <v>60</v>
      </c>
      <c r="G461" s="15">
        <v>25.9</v>
      </c>
      <c r="H461" s="19">
        <v>0.46</v>
      </c>
      <c r="I461" s="14">
        <v>81</v>
      </c>
      <c r="J461" s="25">
        <v>0</v>
      </c>
    </row>
    <row r="462" spans="1:10" x14ac:dyDescent="0.35">
      <c r="A462" s="9">
        <v>461</v>
      </c>
      <c r="B462" s="10">
        <v>9</v>
      </c>
      <c r="C462" s="10">
        <v>120</v>
      </c>
      <c r="D462" s="10">
        <v>72</v>
      </c>
      <c r="E462" s="10">
        <v>22</v>
      </c>
      <c r="F462" s="10">
        <v>56</v>
      </c>
      <c r="G462" s="11">
        <v>20.8</v>
      </c>
      <c r="H462" s="18">
        <v>0.73299999999999998</v>
      </c>
      <c r="I462" s="10">
        <v>48</v>
      </c>
      <c r="J462" s="24">
        <v>0</v>
      </c>
    </row>
    <row r="463" spans="1:10" x14ac:dyDescent="0.35">
      <c r="A463" s="13">
        <v>462</v>
      </c>
      <c r="B463" s="14">
        <v>1</v>
      </c>
      <c r="C463" s="14">
        <v>71</v>
      </c>
      <c r="D463" s="14">
        <v>62</v>
      </c>
      <c r="E463" s="14">
        <v>21</v>
      </c>
      <c r="F463" s="14">
        <v>80</v>
      </c>
      <c r="G463" s="15">
        <v>21.8</v>
      </c>
      <c r="H463" s="19">
        <v>0.41599999999999998</v>
      </c>
      <c r="I463" s="14">
        <v>26</v>
      </c>
      <c r="J463" s="25">
        <v>0</v>
      </c>
    </row>
    <row r="464" spans="1:10" x14ac:dyDescent="0.35">
      <c r="A464" s="9">
        <v>463</v>
      </c>
      <c r="B464" s="10">
        <v>8</v>
      </c>
      <c r="C464" s="10">
        <v>74</v>
      </c>
      <c r="D464" s="10">
        <v>70</v>
      </c>
      <c r="E464" s="10">
        <v>40</v>
      </c>
      <c r="F464" s="10">
        <v>49</v>
      </c>
      <c r="G464" s="11">
        <v>35.299999999999997</v>
      </c>
      <c r="H464" s="18">
        <v>0.70499999999999996</v>
      </c>
      <c r="I464" s="10">
        <v>39</v>
      </c>
      <c r="J464" s="24">
        <v>0</v>
      </c>
    </row>
    <row r="465" spans="1:10" x14ac:dyDescent="0.35">
      <c r="A465" s="13">
        <v>464</v>
      </c>
      <c r="B465" s="14">
        <v>5</v>
      </c>
      <c r="C465" s="14">
        <v>88</v>
      </c>
      <c r="D465" s="14">
        <v>78</v>
      </c>
      <c r="E465" s="14">
        <v>30</v>
      </c>
      <c r="F465" s="14">
        <v>80</v>
      </c>
      <c r="G465" s="15">
        <v>27.6</v>
      </c>
      <c r="H465" s="19">
        <v>0.25800000000000001</v>
      </c>
      <c r="I465" s="14">
        <v>37</v>
      </c>
      <c r="J465" s="25">
        <v>0</v>
      </c>
    </row>
    <row r="466" spans="1:10" x14ac:dyDescent="0.35">
      <c r="A466" s="9">
        <v>465</v>
      </c>
      <c r="B466" s="10">
        <v>14</v>
      </c>
      <c r="C466" s="10">
        <v>115</v>
      </c>
      <c r="D466" s="10">
        <v>98</v>
      </c>
      <c r="E466" s="10">
        <v>21</v>
      </c>
      <c r="F466" s="10">
        <v>80</v>
      </c>
      <c r="G466" s="11">
        <v>24</v>
      </c>
      <c r="H466" s="18">
        <v>1.022</v>
      </c>
      <c r="I466" s="10">
        <v>34</v>
      </c>
      <c r="J466" s="24">
        <v>0</v>
      </c>
    </row>
    <row r="467" spans="1:10" x14ac:dyDescent="0.35">
      <c r="A467" s="13">
        <v>466</v>
      </c>
      <c r="B467" s="14">
        <v>4</v>
      </c>
      <c r="C467" s="14">
        <v>124</v>
      </c>
      <c r="D467" s="14">
        <v>56</v>
      </c>
      <c r="E467" s="14">
        <v>13</v>
      </c>
      <c r="F467" s="14">
        <v>105</v>
      </c>
      <c r="G467" s="15">
        <v>21.8</v>
      </c>
      <c r="H467" s="19">
        <v>0.45200000000000001</v>
      </c>
      <c r="I467" s="14">
        <v>21</v>
      </c>
      <c r="J467" s="25">
        <v>0</v>
      </c>
    </row>
    <row r="468" spans="1:10" x14ac:dyDescent="0.35">
      <c r="A468" s="9">
        <v>467</v>
      </c>
      <c r="B468" s="10">
        <v>4</v>
      </c>
      <c r="C468" s="10">
        <v>74</v>
      </c>
      <c r="D468" s="10">
        <v>52</v>
      </c>
      <c r="E468" s="10">
        <v>10</v>
      </c>
      <c r="F468" s="10">
        <v>36</v>
      </c>
      <c r="G468" s="11">
        <v>27.8</v>
      </c>
      <c r="H468" s="18">
        <v>0.26900000000000002</v>
      </c>
      <c r="I468" s="10">
        <v>22</v>
      </c>
      <c r="J468" s="24">
        <v>0</v>
      </c>
    </row>
    <row r="469" spans="1:10" x14ac:dyDescent="0.35">
      <c r="A469" s="13">
        <v>468</v>
      </c>
      <c r="B469" s="14">
        <v>4</v>
      </c>
      <c r="C469" s="14">
        <v>97</v>
      </c>
      <c r="D469" s="14">
        <v>64</v>
      </c>
      <c r="E469" s="14">
        <v>36</v>
      </c>
      <c r="F469" s="14">
        <v>100</v>
      </c>
      <c r="G469" s="15">
        <v>36.799999999999997</v>
      </c>
      <c r="H469" s="19">
        <v>0.6</v>
      </c>
      <c r="I469" s="14">
        <v>25</v>
      </c>
      <c r="J469" s="25">
        <v>0</v>
      </c>
    </row>
    <row r="470" spans="1:10" x14ac:dyDescent="0.35">
      <c r="A470" s="9">
        <v>469</v>
      </c>
      <c r="B470" s="10">
        <v>8</v>
      </c>
      <c r="C470" s="10">
        <v>120</v>
      </c>
      <c r="D470" s="10">
        <v>69</v>
      </c>
      <c r="E470" s="10">
        <v>21</v>
      </c>
      <c r="F470" s="10">
        <v>80</v>
      </c>
      <c r="G470" s="11">
        <v>30</v>
      </c>
      <c r="H470" s="18">
        <v>0.183</v>
      </c>
      <c r="I470" s="10">
        <v>38</v>
      </c>
      <c r="J470" s="24">
        <v>1</v>
      </c>
    </row>
    <row r="471" spans="1:10" x14ac:dyDescent="0.35">
      <c r="A471" s="13">
        <v>470</v>
      </c>
      <c r="B471" s="14">
        <v>6</v>
      </c>
      <c r="C471" s="14">
        <v>154</v>
      </c>
      <c r="D471" s="14">
        <v>78</v>
      </c>
      <c r="E471" s="14">
        <v>41</v>
      </c>
      <c r="F471" s="14">
        <v>140</v>
      </c>
      <c r="G471" s="15">
        <v>46.1</v>
      </c>
      <c r="H471" s="19">
        <v>0.57099999999999995</v>
      </c>
      <c r="I471" s="14">
        <v>27</v>
      </c>
      <c r="J471" s="25">
        <v>0</v>
      </c>
    </row>
    <row r="472" spans="1:10" x14ac:dyDescent="0.35">
      <c r="A472" s="9">
        <v>471</v>
      </c>
      <c r="B472" s="10">
        <v>1</v>
      </c>
      <c r="C472" s="10">
        <v>144</v>
      </c>
      <c r="D472" s="10">
        <v>82</v>
      </c>
      <c r="E472" s="10">
        <v>40</v>
      </c>
      <c r="F472" s="10">
        <v>80</v>
      </c>
      <c r="G472" s="11">
        <v>41.3</v>
      </c>
      <c r="H472" s="18">
        <v>0.60699999999999998</v>
      </c>
      <c r="I472" s="10">
        <v>28</v>
      </c>
      <c r="J472" s="24">
        <v>0</v>
      </c>
    </row>
    <row r="473" spans="1:10" x14ac:dyDescent="0.35">
      <c r="A473" s="13">
        <v>472</v>
      </c>
      <c r="B473" s="14">
        <v>4</v>
      </c>
      <c r="C473" s="14">
        <v>137</v>
      </c>
      <c r="D473" s="14">
        <v>70</v>
      </c>
      <c r="E473" s="14">
        <v>38</v>
      </c>
      <c r="F473" s="14">
        <v>80</v>
      </c>
      <c r="G473" s="15">
        <v>33.200000000000003</v>
      </c>
      <c r="H473" s="19">
        <v>0.17</v>
      </c>
      <c r="I473" s="14">
        <v>22</v>
      </c>
      <c r="J473" s="25">
        <v>0</v>
      </c>
    </row>
    <row r="474" spans="1:10" x14ac:dyDescent="0.35">
      <c r="A474" s="9">
        <v>473</v>
      </c>
      <c r="B474" s="10">
        <v>4</v>
      </c>
      <c r="C474" s="10">
        <v>119</v>
      </c>
      <c r="D474" s="10">
        <v>66</v>
      </c>
      <c r="E474" s="10">
        <v>27</v>
      </c>
      <c r="F474" s="10">
        <v>80</v>
      </c>
      <c r="G474" s="11">
        <v>38.799999999999997</v>
      </c>
      <c r="H474" s="18">
        <v>0.25900000000000001</v>
      </c>
      <c r="I474" s="10">
        <v>22</v>
      </c>
      <c r="J474" s="24">
        <v>0</v>
      </c>
    </row>
    <row r="475" spans="1:10" x14ac:dyDescent="0.35">
      <c r="A475" s="13">
        <v>474</v>
      </c>
      <c r="B475" s="14">
        <v>7</v>
      </c>
      <c r="C475" s="14">
        <v>136</v>
      </c>
      <c r="D475" s="14">
        <v>90</v>
      </c>
      <c r="E475" s="14">
        <v>21</v>
      </c>
      <c r="F475" s="14">
        <v>80</v>
      </c>
      <c r="G475" s="15">
        <v>29.9</v>
      </c>
      <c r="H475" s="19">
        <v>0.21</v>
      </c>
      <c r="I475" s="14">
        <v>50</v>
      </c>
      <c r="J475" s="25">
        <v>0</v>
      </c>
    </row>
    <row r="476" spans="1:10" x14ac:dyDescent="0.35">
      <c r="A476" s="9">
        <v>475</v>
      </c>
      <c r="B476" s="10">
        <v>4</v>
      </c>
      <c r="C476" s="10">
        <v>114</v>
      </c>
      <c r="D476" s="10">
        <v>64</v>
      </c>
      <c r="E476" s="10">
        <v>21</v>
      </c>
      <c r="F476" s="10">
        <v>80</v>
      </c>
      <c r="G476" s="11">
        <v>28.9</v>
      </c>
      <c r="H476" s="18">
        <v>0.126</v>
      </c>
      <c r="I476" s="10">
        <v>24</v>
      </c>
      <c r="J476" s="24">
        <v>0</v>
      </c>
    </row>
    <row r="477" spans="1:10" x14ac:dyDescent="0.35">
      <c r="A477" s="13">
        <v>476</v>
      </c>
      <c r="B477" s="14">
        <v>4</v>
      </c>
      <c r="C477" s="14">
        <v>137</v>
      </c>
      <c r="D477" s="14">
        <v>84</v>
      </c>
      <c r="E477" s="14">
        <v>27</v>
      </c>
      <c r="F477" s="14">
        <v>80</v>
      </c>
      <c r="G477" s="15">
        <v>27.3</v>
      </c>
      <c r="H477" s="19">
        <v>0.23100000000000001</v>
      </c>
      <c r="I477" s="14">
        <v>59</v>
      </c>
      <c r="J477" s="25">
        <v>0</v>
      </c>
    </row>
    <row r="478" spans="1:10" x14ac:dyDescent="0.35">
      <c r="A478" s="9">
        <v>477</v>
      </c>
      <c r="B478" s="10">
        <v>2</v>
      </c>
      <c r="C478" s="10">
        <v>105</v>
      </c>
      <c r="D478" s="10">
        <v>80</v>
      </c>
      <c r="E478" s="10">
        <v>45</v>
      </c>
      <c r="F478" s="10">
        <v>191</v>
      </c>
      <c r="G478" s="11">
        <v>33.700000000000003</v>
      </c>
      <c r="H478" s="18">
        <v>0.71099999999999997</v>
      </c>
      <c r="I478" s="10">
        <v>29</v>
      </c>
      <c r="J478" s="24">
        <v>1</v>
      </c>
    </row>
    <row r="479" spans="1:10" x14ac:dyDescent="0.35">
      <c r="A479" s="13">
        <v>478</v>
      </c>
      <c r="B479" s="14">
        <v>7</v>
      </c>
      <c r="C479" s="14">
        <v>114</v>
      </c>
      <c r="D479" s="14">
        <v>76</v>
      </c>
      <c r="E479" s="14">
        <v>17</v>
      </c>
      <c r="F479" s="14">
        <v>110</v>
      </c>
      <c r="G479" s="15">
        <v>23.8</v>
      </c>
      <c r="H479" s="19">
        <v>0.46600000000000003</v>
      </c>
      <c r="I479" s="14">
        <v>31</v>
      </c>
      <c r="J479" s="25">
        <v>0</v>
      </c>
    </row>
    <row r="480" spans="1:10" x14ac:dyDescent="0.35">
      <c r="A480" s="9">
        <v>479</v>
      </c>
      <c r="B480" s="10">
        <v>8</v>
      </c>
      <c r="C480" s="10">
        <v>126</v>
      </c>
      <c r="D480" s="10">
        <v>74</v>
      </c>
      <c r="E480" s="10">
        <v>38</v>
      </c>
      <c r="F480" s="10">
        <v>75</v>
      </c>
      <c r="G480" s="11">
        <v>25.9</v>
      </c>
      <c r="H480" s="18">
        <v>0.16200000000000001</v>
      </c>
      <c r="I480" s="10">
        <v>39</v>
      </c>
      <c r="J480" s="24">
        <v>0</v>
      </c>
    </row>
    <row r="481" spans="1:10" x14ac:dyDescent="0.35">
      <c r="A481" s="13">
        <v>480</v>
      </c>
      <c r="B481" s="14">
        <v>4</v>
      </c>
      <c r="C481" s="14">
        <v>132</v>
      </c>
      <c r="D481" s="14">
        <v>86</v>
      </c>
      <c r="E481" s="14">
        <v>31</v>
      </c>
      <c r="F481" s="14">
        <v>80</v>
      </c>
      <c r="G481" s="15">
        <v>28</v>
      </c>
      <c r="H481" s="19">
        <v>0.41899999999999998</v>
      </c>
      <c r="I481" s="14">
        <v>63</v>
      </c>
      <c r="J481" s="25">
        <v>0</v>
      </c>
    </row>
    <row r="482" spans="1:10" x14ac:dyDescent="0.35">
      <c r="A482" s="9">
        <v>481</v>
      </c>
      <c r="B482" s="10">
        <v>3</v>
      </c>
      <c r="C482" s="10">
        <v>158</v>
      </c>
      <c r="D482" s="10">
        <v>70</v>
      </c>
      <c r="E482" s="10">
        <v>30</v>
      </c>
      <c r="F482" s="10">
        <v>328</v>
      </c>
      <c r="G482" s="11">
        <v>35.5</v>
      </c>
      <c r="H482" s="18">
        <v>0.34399999999999997</v>
      </c>
      <c r="I482" s="10">
        <v>35</v>
      </c>
      <c r="J482" s="24">
        <v>1</v>
      </c>
    </row>
    <row r="483" spans="1:10" x14ac:dyDescent="0.35">
      <c r="A483" s="13">
        <v>482</v>
      </c>
      <c r="B483" s="14">
        <v>4</v>
      </c>
      <c r="C483" s="14">
        <v>123</v>
      </c>
      <c r="D483" s="14">
        <v>88</v>
      </c>
      <c r="E483" s="14">
        <v>37</v>
      </c>
      <c r="F483" s="14">
        <v>80</v>
      </c>
      <c r="G483" s="15">
        <v>35.200000000000003</v>
      </c>
      <c r="H483" s="19">
        <v>0.19700000000000001</v>
      </c>
      <c r="I483" s="14">
        <v>29</v>
      </c>
      <c r="J483" s="25">
        <v>0</v>
      </c>
    </row>
    <row r="484" spans="1:10" x14ac:dyDescent="0.35">
      <c r="A484" s="9">
        <v>483</v>
      </c>
      <c r="B484" s="10">
        <v>4</v>
      </c>
      <c r="C484" s="10">
        <v>85</v>
      </c>
      <c r="D484" s="10">
        <v>58</v>
      </c>
      <c r="E484" s="10">
        <v>22</v>
      </c>
      <c r="F484" s="10">
        <v>49</v>
      </c>
      <c r="G484" s="11">
        <v>27.8</v>
      </c>
      <c r="H484" s="18">
        <v>0.30599999999999999</v>
      </c>
      <c r="I484" s="10">
        <v>28</v>
      </c>
      <c r="J484" s="24">
        <v>0</v>
      </c>
    </row>
    <row r="485" spans="1:10" x14ac:dyDescent="0.35">
      <c r="A485" s="13">
        <v>484</v>
      </c>
      <c r="B485" s="14">
        <v>4</v>
      </c>
      <c r="C485" s="14">
        <v>84</v>
      </c>
      <c r="D485" s="14">
        <v>82</v>
      </c>
      <c r="E485" s="14">
        <v>31</v>
      </c>
      <c r="F485" s="14">
        <v>125</v>
      </c>
      <c r="G485" s="15">
        <v>38.200000000000003</v>
      </c>
      <c r="H485" s="19">
        <v>0.23300000000000001</v>
      </c>
      <c r="I485" s="14">
        <v>23</v>
      </c>
      <c r="J485" s="25">
        <v>0</v>
      </c>
    </row>
    <row r="486" spans="1:10" x14ac:dyDescent="0.35">
      <c r="A486" s="9">
        <v>485</v>
      </c>
      <c r="B486" s="10">
        <v>4</v>
      </c>
      <c r="C486" s="10">
        <v>145</v>
      </c>
      <c r="D486" s="10">
        <v>69</v>
      </c>
      <c r="E486" s="10">
        <v>21</v>
      </c>
      <c r="F486" s="10">
        <v>80</v>
      </c>
      <c r="G486" s="11">
        <v>44.2</v>
      </c>
      <c r="H486" s="18">
        <v>0.63</v>
      </c>
      <c r="I486" s="10">
        <v>31</v>
      </c>
      <c r="J486" s="24">
        <v>1</v>
      </c>
    </row>
    <row r="487" spans="1:10" x14ac:dyDescent="0.35">
      <c r="A487" s="13">
        <v>486</v>
      </c>
      <c r="B487" s="14">
        <v>4</v>
      </c>
      <c r="C487" s="14">
        <v>135</v>
      </c>
      <c r="D487" s="14">
        <v>68</v>
      </c>
      <c r="E487" s="14">
        <v>42</v>
      </c>
      <c r="F487" s="14">
        <v>250</v>
      </c>
      <c r="G487" s="15">
        <v>42.3</v>
      </c>
      <c r="H487" s="19">
        <v>0.36499999999999999</v>
      </c>
      <c r="I487" s="14">
        <v>24</v>
      </c>
      <c r="J487" s="25">
        <v>1</v>
      </c>
    </row>
    <row r="488" spans="1:10" x14ac:dyDescent="0.35">
      <c r="A488" s="9">
        <v>487</v>
      </c>
      <c r="B488" s="10">
        <v>1</v>
      </c>
      <c r="C488" s="10">
        <v>139</v>
      </c>
      <c r="D488" s="10">
        <v>62</v>
      </c>
      <c r="E488" s="10">
        <v>41</v>
      </c>
      <c r="F488" s="10">
        <v>480</v>
      </c>
      <c r="G488" s="11">
        <v>40.700000000000003</v>
      </c>
      <c r="H488" s="18">
        <v>0.53600000000000003</v>
      </c>
      <c r="I488" s="10">
        <v>21</v>
      </c>
      <c r="J488" s="24">
        <v>0</v>
      </c>
    </row>
    <row r="489" spans="1:10" x14ac:dyDescent="0.35">
      <c r="A489" s="13">
        <v>488</v>
      </c>
      <c r="B489" s="14">
        <v>4</v>
      </c>
      <c r="C489" s="14">
        <v>173</v>
      </c>
      <c r="D489" s="14">
        <v>78</v>
      </c>
      <c r="E489" s="14">
        <v>32</v>
      </c>
      <c r="F489" s="14">
        <v>265</v>
      </c>
      <c r="G489" s="15">
        <v>46.5</v>
      </c>
      <c r="H489" s="19">
        <v>1.159</v>
      </c>
      <c r="I489" s="14">
        <v>58</v>
      </c>
      <c r="J489" s="25">
        <v>0</v>
      </c>
    </row>
    <row r="490" spans="1:10" x14ac:dyDescent="0.35">
      <c r="A490" s="9">
        <v>489</v>
      </c>
      <c r="B490" s="10">
        <v>4</v>
      </c>
      <c r="C490" s="10">
        <v>99</v>
      </c>
      <c r="D490" s="10">
        <v>72</v>
      </c>
      <c r="E490" s="10">
        <v>17</v>
      </c>
      <c r="F490" s="10">
        <v>80</v>
      </c>
      <c r="G490" s="11">
        <v>25.6</v>
      </c>
      <c r="H490" s="18">
        <v>0.29399999999999998</v>
      </c>
      <c r="I490" s="10">
        <v>28</v>
      </c>
      <c r="J490" s="24">
        <v>0</v>
      </c>
    </row>
    <row r="491" spans="1:10" x14ac:dyDescent="0.35">
      <c r="A491" s="13">
        <v>490</v>
      </c>
      <c r="B491" s="14">
        <v>8</v>
      </c>
      <c r="C491" s="14">
        <v>194</v>
      </c>
      <c r="D491" s="14">
        <v>80</v>
      </c>
      <c r="E491" s="14">
        <v>21</v>
      </c>
      <c r="F491" s="14">
        <v>80</v>
      </c>
      <c r="G491" s="15">
        <v>26.1</v>
      </c>
      <c r="H491" s="19">
        <v>0.55100000000000005</v>
      </c>
      <c r="I491" s="14">
        <v>67</v>
      </c>
      <c r="J491" s="25">
        <v>0</v>
      </c>
    </row>
    <row r="492" spans="1:10" x14ac:dyDescent="0.35">
      <c r="A492" s="9">
        <v>491</v>
      </c>
      <c r="B492" s="10">
        <v>2</v>
      </c>
      <c r="C492" s="10">
        <v>83</v>
      </c>
      <c r="D492" s="10">
        <v>65</v>
      </c>
      <c r="E492" s="10">
        <v>28</v>
      </c>
      <c r="F492" s="10">
        <v>66</v>
      </c>
      <c r="G492" s="11">
        <v>36.799999999999997</v>
      </c>
      <c r="H492" s="18">
        <v>0.629</v>
      </c>
      <c r="I492" s="10">
        <v>24</v>
      </c>
      <c r="J492" s="24">
        <v>0</v>
      </c>
    </row>
    <row r="493" spans="1:10" x14ac:dyDescent="0.35">
      <c r="A493" s="13">
        <v>492</v>
      </c>
      <c r="B493" s="14">
        <v>2</v>
      </c>
      <c r="C493" s="14">
        <v>89</v>
      </c>
      <c r="D493" s="14">
        <v>90</v>
      </c>
      <c r="E493" s="14">
        <v>30</v>
      </c>
      <c r="F493" s="14">
        <v>80</v>
      </c>
      <c r="G493" s="15">
        <v>33.5</v>
      </c>
      <c r="H493" s="19">
        <v>0.29199999999999998</v>
      </c>
      <c r="I493" s="14">
        <v>42</v>
      </c>
      <c r="J493" s="25">
        <v>0</v>
      </c>
    </row>
    <row r="494" spans="1:10" x14ac:dyDescent="0.35">
      <c r="A494" s="9">
        <v>493</v>
      </c>
      <c r="B494" s="10">
        <v>4</v>
      </c>
      <c r="C494" s="10">
        <v>99</v>
      </c>
      <c r="D494" s="10">
        <v>68</v>
      </c>
      <c r="E494" s="10">
        <v>38</v>
      </c>
      <c r="F494" s="10">
        <v>80</v>
      </c>
      <c r="G494" s="11">
        <v>32.799999999999997</v>
      </c>
      <c r="H494" s="18">
        <v>0.14499999999999999</v>
      </c>
      <c r="I494" s="10">
        <v>33</v>
      </c>
      <c r="J494" s="24">
        <v>0</v>
      </c>
    </row>
    <row r="495" spans="1:10" x14ac:dyDescent="0.35">
      <c r="A495" s="13">
        <v>494</v>
      </c>
      <c r="B495" s="14">
        <v>4</v>
      </c>
      <c r="C495" s="14">
        <v>125</v>
      </c>
      <c r="D495" s="14">
        <v>70</v>
      </c>
      <c r="E495" s="14">
        <v>18</v>
      </c>
      <c r="F495" s="14">
        <v>122</v>
      </c>
      <c r="G495" s="15">
        <v>28.9</v>
      </c>
      <c r="H495" s="19">
        <v>1.1439999999999999</v>
      </c>
      <c r="I495" s="14">
        <v>45</v>
      </c>
      <c r="J495" s="25">
        <v>1</v>
      </c>
    </row>
    <row r="496" spans="1:10" x14ac:dyDescent="0.35">
      <c r="A496" s="9">
        <v>495</v>
      </c>
      <c r="B496" s="10">
        <v>3</v>
      </c>
      <c r="C496" s="10">
        <v>80</v>
      </c>
      <c r="D496" s="10">
        <v>69</v>
      </c>
      <c r="E496" s="10">
        <v>21</v>
      </c>
      <c r="F496" s="10">
        <v>80</v>
      </c>
      <c r="G496" s="11">
        <v>32.14</v>
      </c>
      <c r="H496" s="18">
        <v>0.17399999999999999</v>
      </c>
      <c r="I496" s="10">
        <v>22</v>
      </c>
      <c r="J496" s="24">
        <v>0</v>
      </c>
    </row>
    <row r="497" spans="1:10" x14ac:dyDescent="0.35">
      <c r="A497" s="13">
        <v>496</v>
      </c>
      <c r="B497" s="14">
        <v>6</v>
      </c>
      <c r="C497" s="14">
        <v>166</v>
      </c>
      <c r="D497" s="14">
        <v>74</v>
      </c>
      <c r="E497" s="14">
        <v>21</v>
      </c>
      <c r="F497" s="14">
        <v>80</v>
      </c>
      <c r="G497" s="15">
        <v>26.6</v>
      </c>
      <c r="H497" s="19">
        <v>0.30399999999999999</v>
      </c>
      <c r="I497" s="14">
        <v>66</v>
      </c>
      <c r="J497" s="25">
        <v>0</v>
      </c>
    </row>
    <row r="498" spans="1:10" x14ac:dyDescent="0.35">
      <c r="A498" s="9">
        <v>497</v>
      </c>
      <c r="B498" s="10">
        <v>5</v>
      </c>
      <c r="C498" s="10">
        <v>110</v>
      </c>
      <c r="D498" s="10">
        <v>68</v>
      </c>
      <c r="E498" s="10">
        <v>21</v>
      </c>
      <c r="F498" s="10">
        <v>80</v>
      </c>
      <c r="G498" s="11">
        <v>26</v>
      </c>
      <c r="H498" s="18">
        <v>0.29199999999999998</v>
      </c>
      <c r="I498" s="10">
        <v>30</v>
      </c>
      <c r="J498" s="24">
        <v>0</v>
      </c>
    </row>
    <row r="499" spans="1:10" x14ac:dyDescent="0.35">
      <c r="A499" s="13">
        <v>498</v>
      </c>
      <c r="B499" s="14">
        <v>2</v>
      </c>
      <c r="C499" s="14">
        <v>81</v>
      </c>
      <c r="D499" s="14">
        <v>72</v>
      </c>
      <c r="E499" s="14">
        <v>15</v>
      </c>
      <c r="F499" s="14">
        <v>76</v>
      </c>
      <c r="G499" s="15">
        <v>30.1</v>
      </c>
      <c r="H499" s="19">
        <v>0.54700000000000004</v>
      </c>
      <c r="I499" s="14">
        <v>25</v>
      </c>
      <c r="J499" s="25">
        <v>0</v>
      </c>
    </row>
    <row r="500" spans="1:10" x14ac:dyDescent="0.35">
      <c r="A500" s="9">
        <v>499</v>
      </c>
      <c r="B500" s="10">
        <v>7</v>
      </c>
      <c r="C500" s="10">
        <v>195</v>
      </c>
      <c r="D500" s="10">
        <v>70</v>
      </c>
      <c r="E500" s="10">
        <v>33</v>
      </c>
      <c r="F500" s="10">
        <v>145</v>
      </c>
      <c r="G500" s="11">
        <v>25.1</v>
      </c>
      <c r="H500" s="18">
        <v>0.16300000000000001</v>
      </c>
      <c r="I500" s="10">
        <v>55</v>
      </c>
      <c r="J500" s="24">
        <v>1</v>
      </c>
    </row>
    <row r="501" spans="1:10" x14ac:dyDescent="0.35">
      <c r="A501" s="13">
        <v>500</v>
      </c>
      <c r="B501" s="14">
        <v>6</v>
      </c>
      <c r="C501" s="14">
        <v>154</v>
      </c>
      <c r="D501" s="14">
        <v>74</v>
      </c>
      <c r="E501" s="14">
        <v>32</v>
      </c>
      <c r="F501" s="14">
        <v>193</v>
      </c>
      <c r="G501" s="15">
        <v>29.3</v>
      </c>
      <c r="H501" s="19">
        <v>0.83899999999999997</v>
      </c>
      <c r="I501" s="14">
        <v>39</v>
      </c>
      <c r="J501" s="25">
        <v>0</v>
      </c>
    </row>
    <row r="502" spans="1:10" x14ac:dyDescent="0.35">
      <c r="A502" s="9">
        <v>501</v>
      </c>
      <c r="B502" s="10">
        <v>2</v>
      </c>
      <c r="C502" s="10">
        <v>117</v>
      </c>
      <c r="D502" s="10">
        <v>90</v>
      </c>
      <c r="E502" s="10">
        <v>19</v>
      </c>
      <c r="F502" s="10">
        <v>71</v>
      </c>
      <c r="G502" s="11">
        <v>25.2</v>
      </c>
      <c r="H502" s="18">
        <v>0.313</v>
      </c>
      <c r="I502" s="10">
        <v>21</v>
      </c>
      <c r="J502" s="24">
        <v>0</v>
      </c>
    </row>
    <row r="503" spans="1:10" x14ac:dyDescent="0.35">
      <c r="A503" s="13">
        <v>502</v>
      </c>
      <c r="B503" s="14">
        <v>3</v>
      </c>
      <c r="C503" s="14">
        <v>84</v>
      </c>
      <c r="D503" s="14">
        <v>72</v>
      </c>
      <c r="E503" s="14">
        <v>32</v>
      </c>
      <c r="F503" s="14">
        <v>80</v>
      </c>
      <c r="G503" s="15">
        <v>37.200000000000003</v>
      </c>
      <c r="H503" s="19">
        <v>0.26700000000000002</v>
      </c>
      <c r="I503" s="14">
        <v>28</v>
      </c>
      <c r="J503" s="25">
        <v>0</v>
      </c>
    </row>
    <row r="504" spans="1:10" x14ac:dyDescent="0.35">
      <c r="A504" s="9">
        <v>503</v>
      </c>
      <c r="B504" s="10">
        <v>6</v>
      </c>
      <c r="C504" s="10">
        <v>121</v>
      </c>
      <c r="D504" s="10">
        <v>68</v>
      </c>
      <c r="E504" s="10">
        <v>41</v>
      </c>
      <c r="F504" s="10">
        <v>80</v>
      </c>
      <c r="G504" s="11">
        <v>39</v>
      </c>
      <c r="H504" s="18">
        <v>0.72699999999999998</v>
      </c>
      <c r="I504" s="10">
        <v>41</v>
      </c>
      <c r="J504" s="24">
        <v>1</v>
      </c>
    </row>
    <row r="505" spans="1:10" x14ac:dyDescent="0.35">
      <c r="A505" s="13">
        <v>504</v>
      </c>
      <c r="B505" s="14">
        <v>7</v>
      </c>
      <c r="C505" s="14">
        <v>94</v>
      </c>
      <c r="D505" s="14">
        <v>64</v>
      </c>
      <c r="E505" s="14">
        <v>25</v>
      </c>
      <c r="F505" s="14">
        <v>79</v>
      </c>
      <c r="G505" s="15">
        <v>33.299999999999997</v>
      </c>
      <c r="H505" s="19">
        <v>0.73799999999999999</v>
      </c>
      <c r="I505" s="14">
        <v>41</v>
      </c>
      <c r="J505" s="25">
        <v>0</v>
      </c>
    </row>
    <row r="506" spans="1:10" x14ac:dyDescent="0.35">
      <c r="A506" s="9">
        <v>505</v>
      </c>
      <c r="B506" s="10">
        <v>3</v>
      </c>
      <c r="C506" s="10">
        <v>96</v>
      </c>
      <c r="D506" s="10">
        <v>78</v>
      </c>
      <c r="E506" s="10">
        <v>39</v>
      </c>
      <c r="F506" s="10">
        <v>80</v>
      </c>
      <c r="G506" s="11">
        <v>37.299999999999997</v>
      </c>
      <c r="H506" s="18">
        <v>0.23799999999999999</v>
      </c>
      <c r="I506" s="10">
        <v>40</v>
      </c>
      <c r="J506" s="24">
        <v>0</v>
      </c>
    </row>
    <row r="507" spans="1:10" x14ac:dyDescent="0.35">
      <c r="A507" s="13">
        <v>506</v>
      </c>
      <c r="B507" s="14">
        <v>14</v>
      </c>
      <c r="C507" s="14">
        <v>75</v>
      </c>
      <c r="D507" s="14">
        <v>82</v>
      </c>
      <c r="E507" s="14">
        <v>21</v>
      </c>
      <c r="F507" s="14">
        <v>80</v>
      </c>
      <c r="G507" s="15">
        <v>33.299999999999997</v>
      </c>
      <c r="H507" s="19">
        <v>0.26300000000000001</v>
      </c>
      <c r="I507" s="14">
        <v>38</v>
      </c>
      <c r="J507" s="25">
        <v>0</v>
      </c>
    </row>
    <row r="508" spans="1:10" x14ac:dyDescent="0.35">
      <c r="A508" s="9">
        <v>507</v>
      </c>
      <c r="B508" s="10">
        <v>4</v>
      </c>
      <c r="C508" s="10">
        <v>180</v>
      </c>
      <c r="D508" s="10">
        <v>90</v>
      </c>
      <c r="E508" s="10">
        <v>26</v>
      </c>
      <c r="F508" s="10">
        <v>90</v>
      </c>
      <c r="G508" s="11">
        <v>36.5</v>
      </c>
      <c r="H508" s="18">
        <v>0.314</v>
      </c>
      <c r="I508" s="10">
        <v>35</v>
      </c>
      <c r="J508" s="24">
        <v>1</v>
      </c>
    </row>
    <row r="509" spans="1:10" x14ac:dyDescent="0.35">
      <c r="A509" s="13">
        <v>508</v>
      </c>
      <c r="B509" s="14">
        <v>1</v>
      </c>
      <c r="C509" s="14">
        <v>130</v>
      </c>
      <c r="D509" s="14">
        <v>60</v>
      </c>
      <c r="E509" s="14">
        <v>23</v>
      </c>
      <c r="F509" s="14">
        <v>170</v>
      </c>
      <c r="G509" s="15">
        <v>28.6</v>
      </c>
      <c r="H509" s="19">
        <v>0.69199999999999995</v>
      </c>
      <c r="I509" s="14">
        <v>21</v>
      </c>
      <c r="J509" s="25">
        <v>0</v>
      </c>
    </row>
    <row r="510" spans="1:10" x14ac:dyDescent="0.35">
      <c r="A510" s="9">
        <v>509</v>
      </c>
      <c r="B510" s="10">
        <v>2</v>
      </c>
      <c r="C510" s="10">
        <v>84</v>
      </c>
      <c r="D510" s="10">
        <v>50</v>
      </c>
      <c r="E510" s="10">
        <v>23</v>
      </c>
      <c r="F510" s="10">
        <v>76</v>
      </c>
      <c r="G510" s="11">
        <v>30.4</v>
      </c>
      <c r="H510" s="18">
        <v>0.96799999999999997</v>
      </c>
      <c r="I510" s="10">
        <v>21</v>
      </c>
      <c r="J510" s="24">
        <v>0</v>
      </c>
    </row>
    <row r="511" spans="1:10" x14ac:dyDescent="0.35">
      <c r="A511" s="13">
        <v>510</v>
      </c>
      <c r="B511" s="14">
        <v>8</v>
      </c>
      <c r="C511" s="14">
        <v>120</v>
      </c>
      <c r="D511" s="14">
        <v>78</v>
      </c>
      <c r="E511" s="14">
        <v>21</v>
      </c>
      <c r="F511" s="14">
        <v>80</v>
      </c>
      <c r="G511" s="15">
        <v>25</v>
      </c>
      <c r="H511" s="19">
        <v>0.40899999999999997</v>
      </c>
      <c r="I511" s="14">
        <v>64</v>
      </c>
      <c r="J511" s="25">
        <v>0</v>
      </c>
    </row>
    <row r="512" spans="1:10" x14ac:dyDescent="0.35">
      <c r="A512" s="9">
        <v>511</v>
      </c>
      <c r="B512" s="10">
        <v>12</v>
      </c>
      <c r="C512" s="10">
        <v>84</v>
      </c>
      <c r="D512" s="10">
        <v>72</v>
      </c>
      <c r="E512" s="10">
        <v>31</v>
      </c>
      <c r="F512" s="10">
        <v>80</v>
      </c>
      <c r="G512" s="11">
        <v>29.7</v>
      </c>
      <c r="H512" s="18">
        <v>0.29699999999999999</v>
      </c>
      <c r="I512" s="10">
        <v>46</v>
      </c>
      <c r="J512" s="24">
        <v>1</v>
      </c>
    </row>
    <row r="513" spans="1:10" x14ac:dyDescent="0.35">
      <c r="A513" s="13">
        <v>512</v>
      </c>
      <c r="B513" s="14">
        <v>4</v>
      </c>
      <c r="C513" s="14">
        <v>139</v>
      </c>
      <c r="D513" s="14">
        <v>62</v>
      </c>
      <c r="E513" s="14">
        <v>17</v>
      </c>
      <c r="F513" s="14">
        <v>210</v>
      </c>
      <c r="G513" s="15">
        <v>22.1</v>
      </c>
      <c r="H513" s="19">
        <v>0.20699999999999999</v>
      </c>
      <c r="I513" s="14">
        <v>21</v>
      </c>
      <c r="J513" s="25">
        <v>0</v>
      </c>
    </row>
    <row r="514" spans="1:10" x14ac:dyDescent="0.35">
      <c r="A514" s="9">
        <v>513</v>
      </c>
      <c r="B514" s="10">
        <v>9</v>
      </c>
      <c r="C514" s="10">
        <v>91</v>
      </c>
      <c r="D514" s="10">
        <v>68</v>
      </c>
      <c r="E514" s="10">
        <v>21</v>
      </c>
      <c r="F514" s="10">
        <v>80</v>
      </c>
      <c r="G514" s="11">
        <v>24.2</v>
      </c>
      <c r="H514" s="18">
        <v>0.2</v>
      </c>
      <c r="I514" s="10">
        <v>58</v>
      </c>
      <c r="J514" s="24">
        <v>0</v>
      </c>
    </row>
    <row r="515" spans="1:10" x14ac:dyDescent="0.35">
      <c r="A515" s="13">
        <v>514</v>
      </c>
      <c r="B515" s="14">
        <v>2</v>
      </c>
      <c r="C515" s="14">
        <v>91</v>
      </c>
      <c r="D515" s="14">
        <v>62</v>
      </c>
      <c r="E515" s="14">
        <v>21</v>
      </c>
      <c r="F515" s="14">
        <v>80</v>
      </c>
      <c r="G515" s="15">
        <v>27.3</v>
      </c>
      <c r="H515" s="19">
        <v>0.52500000000000002</v>
      </c>
      <c r="I515" s="14">
        <v>22</v>
      </c>
      <c r="J515" s="25">
        <v>0</v>
      </c>
    </row>
    <row r="516" spans="1:10" x14ac:dyDescent="0.35">
      <c r="A516" s="9">
        <v>515</v>
      </c>
      <c r="B516" s="10">
        <v>3</v>
      </c>
      <c r="C516" s="10">
        <v>99</v>
      </c>
      <c r="D516" s="10">
        <v>54</v>
      </c>
      <c r="E516" s="10">
        <v>19</v>
      </c>
      <c r="F516" s="10">
        <v>86</v>
      </c>
      <c r="G516" s="11">
        <v>25.6</v>
      </c>
      <c r="H516" s="18">
        <v>0.154</v>
      </c>
      <c r="I516" s="10">
        <v>24</v>
      </c>
      <c r="J516" s="24">
        <v>0</v>
      </c>
    </row>
    <row r="517" spans="1:10" x14ac:dyDescent="0.35">
      <c r="A517" s="13">
        <v>516</v>
      </c>
      <c r="B517" s="14">
        <v>3</v>
      </c>
      <c r="C517" s="14">
        <v>163</v>
      </c>
      <c r="D517" s="14">
        <v>70</v>
      </c>
      <c r="E517" s="14">
        <v>18</v>
      </c>
      <c r="F517" s="14">
        <v>105</v>
      </c>
      <c r="G517" s="15">
        <v>31.6</v>
      </c>
      <c r="H517" s="19">
        <v>0.26800000000000002</v>
      </c>
      <c r="I517" s="14">
        <v>28</v>
      </c>
      <c r="J517" s="25">
        <v>1</v>
      </c>
    </row>
    <row r="518" spans="1:10" x14ac:dyDescent="0.35">
      <c r="A518" s="9">
        <v>517</v>
      </c>
      <c r="B518" s="10">
        <v>9</v>
      </c>
      <c r="C518" s="10">
        <v>145</v>
      </c>
      <c r="D518" s="10">
        <v>88</v>
      </c>
      <c r="E518" s="10">
        <v>34</v>
      </c>
      <c r="F518" s="10">
        <v>165</v>
      </c>
      <c r="G518" s="11">
        <v>30.3</v>
      </c>
      <c r="H518" s="18">
        <v>0.77100000000000002</v>
      </c>
      <c r="I518" s="10">
        <v>53</v>
      </c>
      <c r="J518" s="24">
        <v>1</v>
      </c>
    </row>
    <row r="519" spans="1:10" x14ac:dyDescent="0.35">
      <c r="A519" s="13">
        <v>518</v>
      </c>
      <c r="B519" s="14">
        <v>7</v>
      </c>
      <c r="C519" s="14">
        <v>125</v>
      </c>
      <c r="D519" s="14">
        <v>86</v>
      </c>
      <c r="E519" s="14">
        <v>21</v>
      </c>
      <c r="F519" s="14">
        <v>80</v>
      </c>
      <c r="G519" s="15">
        <v>37.6</v>
      </c>
      <c r="H519" s="19">
        <v>0.30399999999999999</v>
      </c>
      <c r="I519" s="14">
        <v>51</v>
      </c>
      <c r="J519" s="25">
        <v>0</v>
      </c>
    </row>
    <row r="520" spans="1:10" x14ac:dyDescent="0.35">
      <c r="A520" s="9">
        <v>519</v>
      </c>
      <c r="B520" s="10">
        <v>13</v>
      </c>
      <c r="C520" s="10">
        <v>76</v>
      </c>
      <c r="D520" s="10">
        <v>60</v>
      </c>
      <c r="E520" s="10">
        <v>21</v>
      </c>
      <c r="F520" s="10">
        <v>80</v>
      </c>
      <c r="G520" s="11">
        <v>32.799999999999997</v>
      </c>
      <c r="H520" s="18">
        <v>0.18</v>
      </c>
      <c r="I520" s="10">
        <v>41</v>
      </c>
      <c r="J520" s="24">
        <v>0</v>
      </c>
    </row>
    <row r="521" spans="1:10" x14ac:dyDescent="0.35">
      <c r="A521" s="13">
        <v>520</v>
      </c>
      <c r="B521" s="14">
        <v>6</v>
      </c>
      <c r="C521" s="14">
        <v>129</v>
      </c>
      <c r="D521" s="14">
        <v>90</v>
      </c>
      <c r="E521" s="14">
        <v>7</v>
      </c>
      <c r="F521" s="14">
        <v>326</v>
      </c>
      <c r="G521" s="15">
        <v>19.600000000000001</v>
      </c>
      <c r="H521" s="19">
        <v>0.58199999999999996</v>
      </c>
      <c r="I521" s="14">
        <v>60</v>
      </c>
      <c r="J521" s="25">
        <v>0</v>
      </c>
    </row>
    <row r="522" spans="1:10" x14ac:dyDescent="0.35">
      <c r="A522" s="9">
        <v>521</v>
      </c>
      <c r="B522" s="10">
        <v>2</v>
      </c>
      <c r="C522" s="10">
        <v>68</v>
      </c>
      <c r="D522" s="10">
        <v>70</v>
      </c>
      <c r="E522" s="10">
        <v>32</v>
      </c>
      <c r="F522" s="10">
        <v>66</v>
      </c>
      <c r="G522" s="11">
        <v>25</v>
      </c>
      <c r="H522" s="18">
        <v>0.187</v>
      </c>
      <c r="I522" s="10">
        <v>25</v>
      </c>
      <c r="J522" s="24">
        <v>0</v>
      </c>
    </row>
    <row r="523" spans="1:10" x14ac:dyDescent="0.35">
      <c r="A523" s="13">
        <v>522</v>
      </c>
      <c r="B523" s="14">
        <v>3</v>
      </c>
      <c r="C523" s="14">
        <v>124</v>
      </c>
      <c r="D523" s="14">
        <v>80</v>
      </c>
      <c r="E523" s="14">
        <v>33</v>
      </c>
      <c r="F523" s="14">
        <v>130</v>
      </c>
      <c r="G523" s="15">
        <v>33.200000000000003</v>
      </c>
      <c r="H523" s="19">
        <v>0.30499999999999999</v>
      </c>
      <c r="I523" s="14">
        <v>26</v>
      </c>
      <c r="J523" s="25">
        <v>0</v>
      </c>
    </row>
    <row r="524" spans="1:10" x14ac:dyDescent="0.35">
      <c r="A524" s="9">
        <v>523</v>
      </c>
      <c r="B524" s="10">
        <v>6</v>
      </c>
      <c r="C524" s="10">
        <v>114</v>
      </c>
      <c r="D524" s="10">
        <v>69</v>
      </c>
      <c r="E524" s="10">
        <v>21</v>
      </c>
      <c r="F524" s="10">
        <v>80</v>
      </c>
      <c r="G524" s="11">
        <v>32.14</v>
      </c>
      <c r="H524" s="18">
        <v>0.189</v>
      </c>
      <c r="I524" s="10">
        <v>26</v>
      </c>
      <c r="J524" s="24">
        <v>0</v>
      </c>
    </row>
    <row r="525" spans="1:10" x14ac:dyDescent="0.35">
      <c r="A525" s="13">
        <v>524</v>
      </c>
      <c r="B525" s="14">
        <v>9</v>
      </c>
      <c r="C525" s="14">
        <v>130</v>
      </c>
      <c r="D525" s="14">
        <v>70</v>
      </c>
      <c r="E525" s="14">
        <v>21</v>
      </c>
      <c r="F525" s="14">
        <v>80</v>
      </c>
      <c r="G525" s="15">
        <v>34.200000000000003</v>
      </c>
      <c r="H525" s="19">
        <v>0.65200000000000002</v>
      </c>
      <c r="I525" s="14">
        <v>45</v>
      </c>
      <c r="J525" s="25">
        <v>1</v>
      </c>
    </row>
    <row r="526" spans="1:10" x14ac:dyDescent="0.35">
      <c r="A526" s="9">
        <v>525</v>
      </c>
      <c r="B526" s="10">
        <v>3</v>
      </c>
      <c r="C526" s="10">
        <v>125</v>
      </c>
      <c r="D526" s="10">
        <v>58</v>
      </c>
      <c r="E526" s="10">
        <v>21</v>
      </c>
      <c r="F526" s="10">
        <v>80</v>
      </c>
      <c r="G526" s="11">
        <v>31.6</v>
      </c>
      <c r="H526" s="18">
        <v>0.151</v>
      </c>
      <c r="I526" s="10">
        <v>24</v>
      </c>
      <c r="J526" s="24">
        <v>0</v>
      </c>
    </row>
    <row r="527" spans="1:10" x14ac:dyDescent="0.35">
      <c r="A527" s="13">
        <v>526</v>
      </c>
      <c r="B527" s="14">
        <v>3</v>
      </c>
      <c r="C527" s="14">
        <v>87</v>
      </c>
      <c r="D527" s="14">
        <v>60</v>
      </c>
      <c r="E527" s="14">
        <v>18</v>
      </c>
      <c r="F527" s="14">
        <v>80</v>
      </c>
      <c r="G527" s="15">
        <v>21.8</v>
      </c>
      <c r="H527" s="19">
        <v>0.44400000000000001</v>
      </c>
      <c r="I527" s="14">
        <v>21</v>
      </c>
      <c r="J527" s="25">
        <v>0</v>
      </c>
    </row>
    <row r="528" spans="1:10" x14ac:dyDescent="0.35">
      <c r="A528" s="9">
        <v>527</v>
      </c>
      <c r="B528" s="10">
        <v>1</v>
      </c>
      <c r="C528" s="10">
        <v>97</v>
      </c>
      <c r="D528" s="10">
        <v>64</v>
      </c>
      <c r="E528" s="10">
        <v>19</v>
      </c>
      <c r="F528" s="10">
        <v>82</v>
      </c>
      <c r="G528" s="11">
        <v>18.2</v>
      </c>
      <c r="H528" s="18">
        <v>0.29899999999999999</v>
      </c>
      <c r="I528" s="10">
        <v>21</v>
      </c>
      <c r="J528" s="24">
        <v>0</v>
      </c>
    </row>
    <row r="529" spans="1:10" x14ac:dyDescent="0.35">
      <c r="A529" s="13">
        <v>528</v>
      </c>
      <c r="B529" s="14">
        <v>3</v>
      </c>
      <c r="C529" s="14">
        <v>116</v>
      </c>
      <c r="D529" s="14">
        <v>74</v>
      </c>
      <c r="E529" s="14">
        <v>15</v>
      </c>
      <c r="F529" s="14">
        <v>105</v>
      </c>
      <c r="G529" s="15">
        <v>26.3</v>
      </c>
      <c r="H529" s="19">
        <v>0.107</v>
      </c>
      <c r="I529" s="14">
        <v>24</v>
      </c>
      <c r="J529" s="25">
        <v>0</v>
      </c>
    </row>
    <row r="530" spans="1:10" x14ac:dyDescent="0.35">
      <c r="A530" s="9">
        <v>529</v>
      </c>
      <c r="B530" s="10">
        <v>4</v>
      </c>
      <c r="C530" s="10">
        <v>117</v>
      </c>
      <c r="D530" s="10">
        <v>66</v>
      </c>
      <c r="E530" s="10">
        <v>31</v>
      </c>
      <c r="F530" s="10">
        <v>188</v>
      </c>
      <c r="G530" s="11">
        <v>30.8</v>
      </c>
      <c r="H530" s="18">
        <v>0.49299999999999999</v>
      </c>
      <c r="I530" s="10">
        <v>22</v>
      </c>
      <c r="J530" s="24">
        <v>0</v>
      </c>
    </row>
    <row r="531" spans="1:10" x14ac:dyDescent="0.35">
      <c r="A531" s="13">
        <v>530</v>
      </c>
      <c r="B531" s="14">
        <v>4</v>
      </c>
      <c r="C531" s="14">
        <v>111</v>
      </c>
      <c r="D531" s="14">
        <v>65</v>
      </c>
      <c r="E531" s="14">
        <v>21</v>
      </c>
      <c r="F531" s="14">
        <v>80</v>
      </c>
      <c r="G531" s="15">
        <v>24.6</v>
      </c>
      <c r="H531" s="19">
        <v>0.66</v>
      </c>
      <c r="I531" s="14">
        <v>31</v>
      </c>
      <c r="J531" s="25">
        <v>0</v>
      </c>
    </row>
    <row r="532" spans="1:10" x14ac:dyDescent="0.35">
      <c r="A532" s="9">
        <v>531</v>
      </c>
      <c r="B532" s="10">
        <v>2</v>
      </c>
      <c r="C532" s="10">
        <v>122</v>
      </c>
      <c r="D532" s="10">
        <v>60</v>
      </c>
      <c r="E532" s="10">
        <v>18</v>
      </c>
      <c r="F532" s="10">
        <v>106</v>
      </c>
      <c r="G532" s="11">
        <v>29.8</v>
      </c>
      <c r="H532" s="18">
        <v>0.71699999999999997</v>
      </c>
      <c r="I532" s="10">
        <v>22</v>
      </c>
      <c r="J532" s="24">
        <v>0</v>
      </c>
    </row>
    <row r="533" spans="1:10" x14ac:dyDescent="0.35">
      <c r="A533" s="13">
        <v>532</v>
      </c>
      <c r="B533" s="14">
        <v>4</v>
      </c>
      <c r="C533" s="14">
        <v>107</v>
      </c>
      <c r="D533" s="14">
        <v>76</v>
      </c>
      <c r="E533" s="14">
        <v>21</v>
      </c>
      <c r="F533" s="14">
        <v>80</v>
      </c>
      <c r="G533" s="15">
        <v>45.3</v>
      </c>
      <c r="H533" s="19">
        <v>0.68600000000000005</v>
      </c>
      <c r="I533" s="14">
        <v>24</v>
      </c>
      <c r="J533" s="25">
        <v>0</v>
      </c>
    </row>
    <row r="534" spans="1:10" x14ac:dyDescent="0.35">
      <c r="A534" s="9">
        <v>533</v>
      </c>
      <c r="B534" s="10">
        <v>1</v>
      </c>
      <c r="C534" s="10">
        <v>86</v>
      </c>
      <c r="D534" s="10">
        <v>66</v>
      </c>
      <c r="E534" s="10">
        <v>52</v>
      </c>
      <c r="F534" s="10">
        <v>65</v>
      </c>
      <c r="G534" s="11">
        <v>41.3</v>
      </c>
      <c r="H534" s="18">
        <v>0.91700000000000004</v>
      </c>
      <c r="I534" s="10">
        <v>29</v>
      </c>
      <c r="J534" s="24">
        <v>0</v>
      </c>
    </row>
    <row r="535" spans="1:10" x14ac:dyDescent="0.35">
      <c r="A535" s="13">
        <v>534</v>
      </c>
      <c r="B535" s="14">
        <v>6</v>
      </c>
      <c r="C535" s="14">
        <v>91</v>
      </c>
      <c r="D535" s="14">
        <v>69</v>
      </c>
      <c r="E535" s="14">
        <v>21</v>
      </c>
      <c r="F535" s="14">
        <v>80</v>
      </c>
      <c r="G535" s="15">
        <v>29.8</v>
      </c>
      <c r="H535" s="19">
        <v>0.501</v>
      </c>
      <c r="I535" s="14">
        <v>31</v>
      </c>
      <c r="J535" s="25">
        <v>0</v>
      </c>
    </row>
    <row r="536" spans="1:10" x14ac:dyDescent="0.35">
      <c r="A536" s="9">
        <v>535</v>
      </c>
      <c r="B536" s="10">
        <v>1</v>
      </c>
      <c r="C536" s="10">
        <v>77</v>
      </c>
      <c r="D536" s="10">
        <v>56</v>
      </c>
      <c r="E536" s="10">
        <v>30</v>
      </c>
      <c r="F536" s="10">
        <v>56</v>
      </c>
      <c r="G536" s="11">
        <v>33.299999999999997</v>
      </c>
      <c r="H536" s="18">
        <v>1.2509999999999999</v>
      </c>
      <c r="I536" s="10">
        <v>24</v>
      </c>
      <c r="J536" s="24">
        <v>0</v>
      </c>
    </row>
    <row r="537" spans="1:10" x14ac:dyDescent="0.35">
      <c r="A537" s="13">
        <v>536</v>
      </c>
      <c r="B537" s="14">
        <v>4</v>
      </c>
      <c r="C537" s="14">
        <v>132</v>
      </c>
      <c r="D537" s="14">
        <v>69</v>
      </c>
      <c r="E537" s="14">
        <v>21</v>
      </c>
      <c r="F537" s="14">
        <v>80</v>
      </c>
      <c r="G537" s="15">
        <v>32.9</v>
      </c>
      <c r="H537" s="19">
        <v>0.30199999999999999</v>
      </c>
      <c r="I537" s="14">
        <v>23</v>
      </c>
      <c r="J537" s="25">
        <v>1</v>
      </c>
    </row>
    <row r="538" spans="1:10" x14ac:dyDescent="0.35">
      <c r="A538" s="9">
        <v>537</v>
      </c>
      <c r="B538" s="10">
        <v>4</v>
      </c>
      <c r="C538" s="10">
        <v>105</v>
      </c>
      <c r="D538" s="10">
        <v>90</v>
      </c>
      <c r="E538" s="10">
        <v>21</v>
      </c>
      <c r="F538" s="10">
        <v>80</v>
      </c>
      <c r="G538" s="11">
        <v>29.6</v>
      </c>
      <c r="H538" s="18">
        <v>0.19700000000000001</v>
      </c>
      <c r="I538" s="10">
        <v>46</v>
      </c>
      <c r="J538" s="24">
        <v>0</v>
      </c>
    </row>
    <row r="539" spans="1:10" x14ac:dyDescent="0.35">
      <c r="A539" s="13">
        <v>538</v>
      </c>
      <c r="B539" s="14">
        <v>4</v>
      </c>
      <c r="C539" s="14">
        <v>57</v>
      </c>
      <c r="D539" s="14">
        <v>60</v>
      </c>
      <c r="E539" s="14">
        <v>21</v>
      </c>
      <c r="F539" s="14">
        <v>80</v>
      </c>
      <c r="G539" s="15">
        <v>21.7</v>
      </c>
      <c r="H539" s="19">
        <v>0.73499999999999999</v>
      </c>
      <c r="I539" s="14">
        <v>67</v>
      </c>
      <c r="J539" s="25">
        <v>0</v>
      </c>
    </row>
    <row r="540" spans="1:10" x14ac:dyDescent="0.35">
      <c r="A540" s="9">
        <v>539</v>
      </c>
      <c r="B540" s="10">
        <v>4</v>
      </c>
      <c r="C540" s="10">
        <v>127</v>
      </c>
      <c r="D540" s="10">
        <v>80</v>
      </c>
      <c r="E540" s="10">
        <v>37</v>
      </c>
      <c r="F540" s="10">
        <v>210</v>
      </c>
      <c r="G540" s="11">
        <v>36.299999999999997</v>
      </c>
      <c r="H540" s="18">
        <v>0.80400000000000005</v>
      </c>
      <c r="I540" s="10">
        <v>23</v>
      </c>
      <c r="J540" s="24">
        <v>0</v>
      </c>
    </row>
    <row r="541" spans="1:10" x14ac:dyDescent="0.35">
      <c r="A541" s="13">
        <v>540</v>
      </c>
      <c r="B541" s="14">
        <v>3</v>
      </c>
      <c r="C541" s="14">
        <v>129</v>
      </c>
      <c r="D541" s="14">
        <v>92</v>
      </c>
      <c r="E541" s="14">
        <v>49</v>
      </c>
      <c r="F541" s="14">
        <v>155</v>
      </c>
      <c r="G541" s="15">
        <v>36.4</v>
      </c>
      <c r="H541" s="19">
        <v>0.96799999999999997</v>
      </c>
      <c r="I541" s="14">
        <v>32</v>
      </c>
      <c r="J541" s="25">
        <v>1</v>
      </c>
    </row>
    <row r="542" spans="1:10" x14ac:dyDescent="0.35">
      <c r="A542" s="9">
        <v>541</v>
      </c>
      <c r="B542" s="10">
        <v>8</v>
      </c>
      <c r="C542" s="10">
        <v>100</v>
      </c>
      <c r="D542" s="10">
        <v>74</v>
      </c>
      <c r="E542" s="10">
        <v>40</v>
      </c>
      <c r="F542" s="10">
        <v>215</v>
      </c>
      <c r="G542" s="11">
        <v>39.4</v>
      </c>
      <c r="H542" s="18">
        <v>0.66100000000000003</v>
      </c>
      <c r="I542" s="10">
        <v>43</v>
      </c>
      <c r="J542" s="24">
        <v>1</v>
      </c>
    </row>
    <row r="543" spans="1:10" x14ac:dyDescent="0.35">
      <c r="A543" s="13">
        <v>542</v>
      </c>
      <c r="B543" s="14">
        <v>3</v>
      </c>
      <c r="C543" s="14">
        <v>128</v>
      </c>
      <c r="D543" s="14">
        <v>72</v>
      </c>
      <c r="E543" s="14">
        <v>25</v>
      </c>
      <c r="F543" s="14">
        <v>190</v>
      </c>
      <c r="G543" s="15">
        <v>32.4</v>
      </c>
      <c r="H543" s="19">
        <v>0.54900000000000004</v>
      </c>
      <c r="I543" s="14">
        <v>27</v>
      </c>
      <c r="J543" s="25">
        <v>1</v>
      </c>
    </row>
    <row r="544" spans="1:10" x14ac:dyDescent="0.35">
      <c r="A544" s="9">
        <v>543</v>
      </c>
      <c r="B544" s="10">
        <v>14</v>
      </c>
      <c r="C544" s="10">
        <v>90</v>
      </c>
      <c r="D544" s="10">
        <v>85</v>
      </c>
      <c r="E544" s="10">
        <v>32</v>
      </c>
      <c r="F544" s="10">
        <v>80</v>
      </c>
      <c r="G544" s="11">
        <v>34.9</v>
      </c>
      <c r="H544" s="18">
        <v>0.82499999999999996</v>
      </c>
      <c r="I544" s="10">
        <v>56</v>
      </c>
      <c r="J544" s="24">
        <v>1</v>
      </c>
    </row>
    <row r="545" spans="1:10" x14ac:dyDescent="0.35">
      <c r="A545" s="13">
        <v>544</v>
      </c>
      <c r="B545" s="14">
        <v>4</v>
      </c>
      <c r="C545" s="14">
        <v>84</v>
      </c>
      <c r="D545" s="14">
        <v>90</v>
      </c>
      <c r="E545" s="14">
        <v>23</v>
      </c>
      <c r="F545" s="14">
        <v>56</v>
      </c>
      <c r="G545" s="15">
        <v>39.5</v>
      </c>
      <c r="H545" s="19">
        <v>0.159</v>
      </c>
      <c r="I545" s="14">
        <v>25</v>
      </c>
      <c r="J545" s="25">
        <v>0</v>
      </c>
    </row>
    <row r="546" spans="1:10" x14ac:dyDescent="0.35">
      <c r="A546" s="9">
        <v>545</v>
      </c>
      <c r="B546" s="10">
        <v>1</v>
      </c>
      <c r="C546" s="10">
        <v>88</v>
      </c>
      <c r="D546" s="10">
        <v>78</v>
      </c>
      <c r="E546" s="10">
        <v>29</v>
      </c>
      <c r="F546" s="10">
        <v>76</v>
      </c>
      <c r="G546" s="11">
        <v>32</v>
      </c>
      <c r="H546" s="18">
        <v>0.36499999999999999</v>
      </c>
      <c r="I546" s="10">
        <v>29</v>
      </c>
      <c r="J546" s="24">
        <v>0</v>
      </c>
    </row>
    <row r="547" spans="1:10" x14ac:dyDescent="0.35">
      <c r="A547" s="13">
        <v>546</v>
      </c>
      <c r="B547" s="14">
        <v>8</v>
      </c>
      <c r="C547" s="14">
        <v>186</v>
      </c>
      <c r="D547" s="14">
        <v>90</v>
      </c>
      <c r="E547" s="14">
        <v>35</v>
      </c>
      <c r="F547" s="14">
        <v>225</v>
      </c>
      <c r="G547" s="15">
        <v>34.5</v>
      </c>
      <c r="H547" s="19">
        <v>0.42299999999999999</v>
      </c>
      <c r="I547" s="14">
        <v>37</v>
      </c>
      <c r="J547" s="25">
        <v>1</v>
      </c>
    </row>
    <row r="548" spans="1:10" x14ac:dyDescent="0.35">
      <c r="A548" s="9">
        <v>547</v>
      </c>
      <c r="B548" s="10">
        <v>5</v>
      </c>
      <c r="C548" s="10">
        <v>187</v>
      </c>
      <c r="D548" s="10">
        <v>76</v>
      </c>
      <c r="E548" s="10">
        <v>27</v>
      </c>
      <c r="F548" s="10">
        <v>207</v>
      </c>
      <c r="G548" s="11">
        <v>43.6</v>
      </c>
      <c r="H548" s="18">
        <v>1.034</v>
      </c>
      <c r="I548" s="10">
        <v>53</v>
      </c>
      <c r="J548" s="24">
        <v>1</v>
      </c>
    </row>
    <row r="549" spans="1:10" x14ac:dyDescent="0.35">
      <c r="A549" s="13">
        <v>548</v>
      </c>
      <c r="B549" s="14">
        <v>4</v>
      </c>
      <c r="C549" s="14">
        <v>131</v>
      </c>
      <c r="D549" s="14">
        <v>68</v>
      </c>
      <c r="E549" s="14">
        <v>21</v>
      </c>
      <c r="F549" s="14">
        <v>166</v>
      </c>
      <c r="G549" s="15">
        <v>33.1</v>
      </c>
      <c r="H549" s="19">
        <v>0.16</v>
      </c>
      <c r="I549" s="14">
        <v>28</v>
      </c>
      <c r="J549" s="25">
        <v>0</v>
      </c>
    </row>
    <row r="550" spans="1:10" x14ac:dyDescent="0.35">
      <c r="A550" s="9">
        <v>549</v>
      </c>
      <c r="B550" s="10">
        <v>1</v>
      </c>
      <c r="C550" s="10">
        <v>164</v>
      </c>
      <c r="D550" s="10">
        <v>82</v>
      </c>
      <c r="E550" s="10">
        <v>43</v>
      </c>
      <c r="F550" s="10">
        <v>67</v>
      </c>
      <c r="G550" s="11">
        <v>32.799999999999997</v>
      </c>
      <c r="H550" s="18">
        <v>0.34100000000000003</v>
      </c>
      <c r="I550" s="10">
        <v>50</v>
      </c>
      <c r="J550" s="24">
        <v>0</v>
      </c>
    </row>
    <row r="551" spans="1:10" x14ac:dyDescent="0.35">
      <c r="A551" s="13">
        <v>550</v>
      </c>
      <c r="B551" s="14">
        <v>4</v>
      </c>
      <c r="C551" s="14">
        <v>189</v>
      </c>
      <c r="D551" s="14">
        <v>110</v>
      </c>
      <c r="E551" s="14">
        <v>31</v>
      </c>
      <c r="F551" s="14">
        <v>80</v>
      </c>
      <c r="G551" s="15">
        <v>28.5</v>
      </c>
      <c r="H551" s="19">
        <v>0.68</v>
      </c>
      <c r="I551" s="14">
        <v>37</v>
      </c>
      <c r="J551" s="25">
        <v>0</v>
      </c>
    </row>
    <row r="552" spans="1:10" x14ac:dyDescent="0.35">
      <c r="A552" s="9">
        <v>551</v>
      </c>
      <c r="B552" s="10">
        <v>1</v>
      </c>
      <c r="C552" s="10">
        <v>116</v>
      </c>
      <c r="D552" s="10">
        <v>70</v>
      </c>
      <c r="E552" s="10">
        <v>28</v>
      </c>
      <c r="F552" s="10">
        <v>80</v>
      </c>
      <c r="G552" s="11">
        <v>27.4</v>
      </c>
      <c r="H552" s="18">
        <v>0.20399999999999999</v>
      </c>
      <c r="I552" s="10">
        <v>21</v>
      </c>
      <c r="J552" s="24">
        <v>0</v>
      </c>
    </row>
    <row r="553" spans="1:10" x14ac:dyDescent="0.35">
      <c r="A553" s="13">
        <v>552</v>
      </c>
      <c r="B553" s="14">
        <v>3</v>
      </c>
      <c r="C553" s="14">
        <v>84</v>
      </c>
      <c r="D553" s="14">
        <v>68</v>
      </c>
      <c r="E553" s="14">
        <v>30</v>
      </c>
      <c r="F553" s="14">
        <v>106</v>
      </c>
      <c r="G553" s="15">
        <v>31.9</v>
      </c>
      <c r="H553" s="19">
        <v>0.59099999999999997</v>
      </c>
      <c r="I553" s="14">
        <v>25</v>
      </c>
      <c r="J553" s="25">
        <v>0</v>
      </c>
    </row>
    <row r="554" spans="1:10" x14ac:dyDescent="0.35">
      <c r="A554" s="9">
        <v>553</v>
      </c>
      <c r="B554" s="10">
        <v>6</v>
      </c>
      <c r="C554" s="10">
        <v>114</v>
      </c>
      <c r="D554" s="10">
        <v>88</v>
      </c>
      <c r="E554" s="10">
        <v>21</v>
      </c>
      <c r="F554" s="10">
        <v>80</v>
      </c>
      <c r="G554" s="11">
        <v>27.8</v>
      </c>
      <c r="H554" s="18">
        <v>0.247</v>
      </c>
      <c r="I554" s="10">
        <v>66</v>
      </c>
      <c r="J554" s="24">
        <v>0</v>
      </c>
    </row>
    <row r="555" spans="1:10" x14ac:dyDescent="0.35">
      <c r="A555" s="13">
        <v>554</v>
      </c>
      <c r="B555" s="14">
        <v>1</v>
      </c>
      <c r="C555" s="14">
        <v>88</v>
      </c>
      <c r="D555" s="14">
        <v>62</v>
      </c>
      <c r="E555" s="14">
        <v>24</v>
      </c>
      <c r="F555" s="14">
        <v>44</v>
      </c>
      <c r="G555" s="15">
        <v>29.9</v>
      </c>
      <c r="H555" s="19">
        <v>0.42199999999999999</v>
      </c>
      <c r="I555" s="14">
        <v>23</v>
      </c>
      <c r="J555" s="25">
        <v>0</v>
      </c>
    </row>
    <row r="556" spans="1:10" x14ac:dyDescent="0.35">
      <c r="A556" s="9">
        <v>555</v>
      </c>
      <c r="B556" s="10">
        <v>1</v>
      </c>
      <c r="C556" s="10">
        <v>84</v>
      </c>
      <c r="D556" s="10">
        <v>64</v>
      </c>
      <c r="E556" s="10">
        <v>23</v>
      </c>
      <c r="F556" s="10">
        <v>115</v>
      </c>
      <c r="G556" s="11">
        <v>36.9</v>
      </c>
      <c r="H556" s="18">
        <v>0.47099999999999997</v>
      </c>
      <c r="I556" s="10">
        <v>28</v>
      </c>
      <c r="J556" s="24">
        <v>0</v>
      </c>
    </row>
    <row r="557" spans="1:10" x14ac:dyDescent="0.35">
      <c r="A557" s="13">
        <v>556</v>
      </c>
      <c r="B557" s="14">
        <v>7</v>
      </c>
      <c r="C557" s="14">
        <v>124</v>
      </c>
      <c r="D557" s="14">
        <v>70</v>
      </c>
      <c r="E557" s="14">
        <v>33</v>
      </c>
      <c r="F557" s="14">
        <v>215</v>
      </c>
      <c r="G557" s="15">
        <v>25.5</v>
      </c>
      <c r="H557" s="19">
        <v>0.161</v>
      </c>
      <c r="I557" s="14">
        <v>37</v>
      </c>
      <c r="J557" s="25">
        <v>0</v>
      </c>
    </row>
    <row r="558" spans="1:10" x14ac:dyDescent="0.35">
      <c r="A558" s="9">
        <v>557</v>
      </c>
      <c r="B558" s="10">
        <v>1</v>
      </c>
      <c r="C558" s="10">
        <v>97</v>
      </c>
      <c r="D558" s="10">
        <v>70</v>
      </c>
      <c r="E558" s="10">
        <v>40</v>
      </c>
      <c r="F558" s="10">
        <v>80</v>
      </c>
      <c r="G558" s="11">
        <v>38.1</v>
      </c>
      <c r="H558" s="18">
        <v>0.218</v>
      </c>
      <c r="I558" s="10">
        <v>30</v>
      </c>
      <c r="J558" s="24">
        <v>0</v>
      </c>
    </row>
    <row r="559" spans="1:10" x14ac:dyDescent="0.35">
      <c r="A559" s="13">
        <v>558</v>
      </c>
      <c r="B559" s="14">
        <v>8</v>
      </c>
      <c r="C559" s="14">
        <v>110</v>
      </c>
      <c r="D559" s="14">
        <v>76</v>
      </c>
      <c r="E559" s="14">
        <v>21</v>
      </c>
      <c r="F559" s="14">
        <v>80</v>
      </c>
      <c r="G559" s="15">
        <v>27.8</v>
      </c>
      <c r="H559" s="19">
        <v>0.23699999999999999</v>
      </c>
      <c r="I559" s="14">
        <v>58</v>
      </c>
      <c r="J559" s="25">
        <v>0</v>
      </c>
    </row>
    <row r="560" spans="1:10" x14ac:dyDescent="0.35">
      <c r="A560" s="9">
        <v>559</v>
      </c>
      <c r="B560" s="10">
        <v>11</v>
      </c>
      <c r="C560" s="10">
        <v>103</v>
      </c>
      <c r="D560" s="10">
        <v>68</v>
      </c>
      <c r="E560" s="10">
        <v>40</v>
      </c>
      <c r="F560" s="10">
        <v>80</v>
      </c>
      <c r="G560" s="11">
        <v>46.2</v>
      </c>
      <c r="H560" s="18">
        <v>0.126</v>
      </c>
      <c r="I560" s="10">
        <v>42</v>
      </c>
      <c r="J560" s="24">
        <v>0</v>
      </c>
    </row>
    <row r="561" spans="1:10" x14ac:dyDescent="0.35">
      <c r="A561" s="13">
        <v>560</v>
      </c>
      <c r="B561" s="14">
        <v>11</v>
      </c>
      <c r="C561" s="14">
        <v>85</v>
      </c>
      <c r="D561" s="14">
        <v>74</v>
      </c>
      <c r="E561" s="14">
        <v>21</v>
      </c>
      <c r="F561" s="14">
        <v>80</v>
      </c>
      <c r="G561" s="15">
        <v>30.1</v>
      </c>
      <c r="H561" s="19">
        <v>0.3</v>
      </c>
      <c r="I561" s="14">
        <v>35</v>
      </c>
      <c r="J561" s="25">
        <v>0</v>
      </c>
    </row>
    <row r="562" spans="1:10" x14ac:dyDescent="0.35">
      <c r="A562" s="9">
        <v>561</v>
      </c>
      <c r="B562" s="10">
        <v>6</v>
      </c>
      <c r="C562" s="10">
        <v>125</v>
      </c>
      <c r="D562" s="10">
        <v>76</v>
      </c>
      <c r="E562" s="10">
        <v>21</v>
      </c>
      <c r="F562" s="10">
        <v>80</v>
      </c>
      <c r="G562" s="11">
        <v>33.799999999999997</v>
      </c>
      <c r="H562" s="18">
        <v>0.121</v>
      </c>
      <c r="I562" s="10">
        <v>54</v>
      </c>
      <c r="J562" s="24">
        <v>1</v>
      </c>
    </row>
    <row r="563" spans="1:10" x14ac:dyDescent="0.35">
      <c r="A563" s="13">
        <v>562</v>
      </c>
      <c r="B563" s="14">
        <v>4</v>
      </c>
      <c r="C563" s="14">
        <v>198</v>
      </c>
      <c r="D563" s="14">
        <v>66</v>
      </c>
      <c r="E563" s="14">
        <v>32</v>
      </c>
      <c r="F563" s="14">
        <v>274</v>
      </c>
      <c r="G563" s="15">
        <v>41.3</v>
      </c>
      <c r="H563" s="19">
        <v>0.502</v>
      </c>
      <c r="I563" s="14">
        <v>28</v>
      </c>
      <c r="J563" s="25">
        <v>1</v>
      </c>
    </row>
    <row r="564" spans="1:10" x14ac:dyDescent="0.35">
      <c r="A564" s="9">
        <v>563</v>
      </c>
      <c r="B564" s="10">
        <v>1</v>
      </c>
      <c r="C564" s="10">
        <v>87</v>
      </c>
      <c r="D564" s="10">
        <v>68</v>
      </c>
      <c r="E564" s="10">
        <v>34</v>
      </c>
      <c r="F564" s="10">
        <v>77</v>
      </c>
      <c r="G564" s="11">
        <v>37.6</v>
      </c>
      <c r="H564" s="18">
        <v>0.40100000000000002</v>
      </c>
      <c r="I564" s="10">
        <v>24</v>
      </c>
      <c r="J564" s="24">
        <v>0</v>
      </c>
    </row>
    <row r="565" spans="1:10" x14ac:dyDescent="0.35">
      <c r="A565" s="13">
        <v>564</v>
      </c>
      <c r="B565" s="14">
        <v>6</v>
      </c>
      <c r="C565" s="14">
        <v>99</v>
      </c>
      <c r="D565" s="14">
        <v>60</v>
      </c>
      <c r="E565" s="14">
        <v>19</v>
      </c>
      <c r="F565" s="14">
        <v>54</v>
      </c>
      <c r="G565" s="15">
        <v>26.9</v>
      </c>
      <c r="H565" s="19">
        <v>0.497</v>
      </c>
      <c r="I565" s="14">
        <v>32</v>
      </c>
      <c r="J565" s="25">
        <v>0</v>
      </c>
    </row>
    <row r="566" spans="1:10" x14ac:dyDescent="0.35">
      <c r="A566" s="9">
        <v>565</v>
      </c>
      <c r="B566" s="10">
        <v>4</v>
      </c>
      <c r="C566" s="10">
        <v>91</v>
      </c>
      <c r="D566" s="10">
        <v>80</v>
      </c>
      <c r="E566" s="10">
        <v>21</v>
      </c>
      <c r="F566" s="10">
        <v>80</v>
      </c>
      <c r="G566" s="11">
        <v>32.4</v>
      </c>
      <c r="H566" s="18">
        <v>0.60099999999999998</v>
      </c>
      <c r="I566" s="10">
        <v>27</v>
      </c>
      <c r="J566" s="24">
        <v>0</v>
      </c>
    </row>
    <row r="567" spans="1:10" x14ac:dyDescent="0.35">
      <c r="A567" s="13">
        <v>566</v>
      </c>
      <c r="B567" s="14">
        <v>2</v>
      </c>
      <c r="C567" s="14">
        <v>95</v>
      </c>
      <c r="D567" s="14">
        <v>54</v>
      </c>
      <c r="E567" s="14">
        <v>14</v>
      </c>
      <c r="F567" s="14">
        <v>88</v>
      </c>
      <c r="G567" s="15">
        <v>26.1</v>
      </c>
      <c r="H567" s="19">
        <v>0.748</v>
      </c>
      <c r="I567" s="14">
        <v>22</v>
      </c>
      <c r="J567" s="25">
        <v>0</v>
      </c>
    </row>
    <row r="568" spans="1:10" x14ac:dyDescent="0.35">
      <c r="A568" s="9">
        <v>567</v>
      </c>
      <c r="B568" s="10">
        <v>1</v>
      </c>
      <c r="C568" s="10">
        <v>99</v>
      </c>
      <c r="D568" s="10">
        <v>72</v>
      </c>
      <c r="E568" s="10">
        <v>30</v>
      </c>
      <c r="F568" s="10">
        <v>18</v>
      </c>
      <c r="G568" s="11">
        <v>38.6</v>
      </c>
      <c r="H568" s="18">
        <v>0.41199999999999998</v>
      </c>
      <c r="I568" s="10">
        <v>21</v>
      </c>
      <c r="J568" s="24">
        <v>0</v>
      </c>
    </row>
    <row r="569" spans="1:10" x14ac:dyDescent="0.35">
      <c r="A569" s="13">
        <v>568</v>
      </c>
      <c r="B569" s="14">
        <v>6</v>
      </c>
      <c r="C569" s="14">
        <v>92</v>
      </c>
      <c r="D569" s="14">
        <v>62</v>
      </c>
      <c r="E569" s="14">
        <v>32</v>
      </c>
      <c r="F569" s="14">
        <v>126</v>
      </c>
      <c r="G569" s="15">
        <v>32</v>
      </c>
      <c r="H569" s="19">
        <v>8.5000000000000006E-2</v>
      </c>
      <c r="I569" s="14">
        <v>46</v>
      </c>
      <c r="J569" s="25">
        <v>0</v>
      </c>
    </row>
    <row r="570" spans="1:10" x14ac:dyDescent="0.35">
      <c r="A570" s="9">
        <v>569</v>
      </c>
      <c r="B570" s="10">
        <v>4</v>
      </c>
      <c r="C570" s="10">
        <v>154</v>
      </c>
      <c r="D570" s="10">
        <v>72</v>
      </c>
      <c r="E570" s="10">
        <v>29</v>
      </c>
      <c r="F570" s="10">
        <v>126</v>
      </c>
      <c r="G570" s="11">
        <v>31.3</v>
      </c>
      <c r="H570" s="18">
        <v>0.33800000000000002</v>
      </c>
      <c r="I570" s="10">
        <v>37</v>
      </c>
      <c r="J570" s="24">
        <v>0</v>
      </c>
    </row>
    <row r="571" spans="1:10" x14ac:dyDescent="0.35">
      <c r="A571" s="13">
        <v>570</v>
      </c>
      <c r="B571" s="14">
        <v>4</v>
      </c>
      <c r="C571" s="14">
        <v>121</v>
      </c>
      <c r="D571" s="14">
        <v>66</v>
      </c>
      <c r="E571" s="14">
        <v>30</v>
      </c>
      <c r="F571" s="14">
        <v>165</v>
      </c>
      <c r="G571" s="15">
        <v>34.299999999999997</v>
      </c>
      <c r="H571" s="19">
        <v>0.20300000000000001</v>
      </c>
      <c r="I571" s="14">
        <v>33</v>
      </c>
      <c r="J571" s="25">
        <v>1</v>
      </c>
    </row>
    <row r="572" spans="1:10" x14ac:dyDescent="0.35">
      <c r="A572" s="9">
        <v>571</v>
      </c>
      <c r="B572" s="10">
        <v>3</v>
      </c>
      <c r="C572" s="10">
        <v>78</v>
      </c>
      <c r="D572" s="10">
        <v>70</v>
      </c>
      <c r="E572" s="10">
        <v>21</v>
      </c>
      <c r="F572" s="10">
        <v>80</v>
      </c>
      <c r="G572" s="11">
        <v>32.5</v>
      </c>
      <c r="H572" s="18">
        <v>0.27</v>
      </c>
      <c r="I572" s="10">
        <v>39</v>
      </c>
      <c r="J572" s="24">
        <v>0</v>
      </c>
    </row>
    <row r="573" spans="1:10" x14ac:dyDescent="0.35">
      <c r="A573" s="13">
        <v>572</v>
      </c>
      <c r="B573" s="14">
        <v>2</v>
      </c>
      <c r="C573" s="14">
        <v>130</v>
      </c>
      <c r="D573" s="14">
        <v>96</v>
      </c>
      <c r="E573" s="14">
        <v>21</v>
      </c>
      <c r="F573" s="14">
        <v>80</v>
      </c>
      <c r="G573" s="15">
        <v>22.6</v>
      </c>
      <c r="H573" s="19">
        <v>0.26800000000000002</v>
      </c>
      <c r="I573" s="14">
        <v>21</v>
      </c>
      <c r="J573" s="25">
        <v>0</v>
      </c>
    </row>
    <row r="574" spans="1:10" x14ac:dyDescent="0.35">
      <c r="A574" s="9">
        <v>573</v>
      </c>
      <c r="B574" s="10">
        <v>3</v>
      </c>
      <c r="C574" s="10">
        <v>111</v>
      </c>
      <c r="D574" s="10">
        <v>58</v>
      </c>
      <c r="E574" s="10">
        <v>31</v>
      </c>
      <c r="F574" s="10">
        <v>44</v>
      </c>
      <c r="G574" s="11">
        <v>29.5</v>
      </c>
      <c r="H574" s="18">
        <v>0.43</v>
      </c>
      <c r="I574" s="10">
        <v>22</v>
      </c>
      <c r="J574" s="24">
        <v>0</v>
      </c>
    </row>
    <row r="575" spans="1:10" x14ac:dyDescent="0.35">
      <c r="A575" s="13">
        <v>574</v>
      </c>
      <c r="B575" s="14">
        <v>2</v>
      </c>
      <c r="C575" s="14">
        <v>98</v>
      </c>
      <c r="D575" s="14">
        <v>60</v>
      </c>
      <c r="E575" s="14">
        <v>17</v>
      </c>
      <c r="F575" s="14">
        <v>120</v>
      </c>
      <c r="G575" s="15">
        <v>34.700000000000003</v>
      </c>
      <c r="H575" s="19">
        <v>0.19800000000000001</v>
      </c>
      <c r="I575" s="14">
        <v>22</v>
      </c>
      <c r="J575" s="25">
        <v>0</v>
      </c>
    </row>
    <row r="576" spans="1:10" x14ac:dyDescent="0.35">
      <c r="A576" s="9">
        <v>575</v>
      </c>
      <c r="B576" s="10">
        <v>1</v>
      </c>
      <c r="C576" s="10">
        <v>143</v>
      </c>
      <c r="D576" s="10">
        <v>86</v>
      </c>
      <c r="E576" s="10">
        <v>30</v>
      </c>
      <c r="F576" s="10">
        <v>330</v>
      </c>
      <c r="G576" s="11">
        <v>30.1</v>
      </c>
      <c r="H576" s="18">
        <v>0.89200000000000002</v>
      </c>
      <c r="I576" s="10">
        <v>23</v>
      </c>
      <c r="J576" s="24">
        <v>0</v>
      </c>
    </row>
    <row r="577" spans="1:10" x14ac:dyDescent="0.35">
      <c r="A577" s="13">
        <v>576</v>
      </c>
      <c r="B577" s="14">
        <v>1</v>
      </c>
      <c r="C577" s="14">
        <v>119</v>
      </c>
      <c r="D577" s="14">
        <v>44</v>
      </c>
      <c r="E577" s="14">
        <v>47</v>
      </c>
      <c r="F577" s="14">
        <v>63</v>
      </c>
      <c r="G577" s="15">
        <v>35.5</v>
      </c>
      <c r="H577" s="19">
        <v>0.28000000000000003</v>
      </c>
      <c r="I577" s="14">
        <v>25</v>
      </c>
      <c r="J577" s="25">
        <v>0</v>
      </c>
    </row>
    <row r="578" spans="1:10" x14ac:dyDescent="0.35">
      <c r="A578" s="9">
        <v>577</v>
      </c>
      <c r="B578" s="10">
        <v>6</v>
      </c>
      <c r="C578" s="10">
        <v>108</v>
      </c>
      <c r="D578" s="10">
        <v>44</v>
      </c>
      <c r="E578" s="10">
        <v>20</v>
      </c>
      <c r="F578" s="10">
        <v>130</v>
      </c>
      <c r="G578" s="11">
        <v>24</v>
      </c>
      <c r="H578" s="18">
        <v>0.81299999999999994</v>
      </c>
      <c r="I578" s="10">
        <v>35</v>
      </c>
      <c r="J578" s="24">
        <v>0</v>
      </c>
    </row>
    <row r="579" spans="1:10" x14ac:dyDescent="0.35">
      <c r="A579" s="13">
        <v>578</v>
      </c>
      <c r="B579" s="14">
        <v>2</v>
      </c>
      <c r="C579" s="14">
        <v>118</v>
      </c>
      <c r="D579" s="14">
        <v>80</v>
      </c>
      <c r="E579" s="14">
        <v>21</v>
      </c>
      <c r="F579" s="14">
        <v>80</v>
      </c>
      <c r="G579" s="15">
        <v>42.9</v>
      </c>
      <c r="H579" s="19">
        <v>0.69299999999999995</v>
      </c>
      <c r="I579" s="14">
        <v>21</v>
      </c>
      <c r="J579" s="25">
        <v>1</v>
      </c>
    </row>
    <row r="580" spans="1:10" x14ac:dyDescent="0.35">
      <c r="A580" s="9">
        <v>579</v>
      </c>
      <c r="B580" s="10">
        <v>14</v>
      </c>
      <c r="C580" s="10">
        <v>133</v>
      </c>
      <c r="D580" s="10">
        <v>68</v>
      </c>
      <c r="E580" s="10">
        <v>21</v>
      </c>
      <c r="F580" s="10">
        <v>80</v>
      </c>
      <c r="G580" s="11">
        <v>27</v>
      </c>
      <c r="H580" s="18">
        <v>0.245</v>
      </c>
      <c r="I580" s="10">
        <v>36</v>
      </c>
      <c r="J580" s="24">
        <v>0</v>
      </c>
    </row>
    <row r="581" spans="1:10" x14ac:dyDescent="0.35">
      <c r="A581" s="13">
        <v>580</v>
      </c>
      <c r="B581" s="14">
        <v>2</v>
      </c>
      <c r="C581" s="14">
        <v>197</v>
      </c>
      <c r="D581" s="14">
        <v>70</v>
      </c>
      <c r="E581" s="14">
        <v>99</v>
      </c>
      <c r="F581" s="14">
        <v>80</v>
      </c>
      <c r="G581" s="15">
        <v>34.700000000000003</v>
      </c>
      <c r="H581" s="19">
        <v>0.57499999999999996</v>
      </c>
      <c r="I581" s="14">
        <v>62</v>
      </c>
      <c r="J581" s="25">
        <v>1</v>
      </c>
    </row>
    <row r="582" spans="1:10" x14ac:dyDescent="0.35">
      <c r="A582" s="9">
        <v>581</v>
      </c>
      <c r="B582" s="10">
        <v>4</v>
      </c>
      <c r="C582" s="10">
        <v>151</v>
      </c>
      <c r="D582" s="10">
        <v>90</v>
      </c>
      <c r="E582" s="10">
        <v>46</v>
      </c>
      <c r="F582" s="10">
        <v>80</v>
      </c>
      <c r="G582" s="11">
        <v>42.1</v>
      </c>
      <c r="H582" s="18">
        <v>0.371</v>
      </c>
      <c r="I582" s="10">
        <v>21</v>
      </c>
      <c r="J582" s="24">
        <v>1</v>
      </c>
    </row>
    <row r="583" spans="1:10" x14ac:dyDescent="0.35">
      <c r="A583" s="13">
        <v>582</v>
      </c>
      <c r="B583" s="14">
        <v>6</v>
      </c>
      <c r="C583" s="14">
        <v>109</v>
      </c>
      <c r="D583" s="14">
        <v>60</v>
      </c>
      <c r="E583" s="14">
        <v>27</v>
      </c>
      <c r="F583" s="14">
        <v>80</v>
      </c>
      <c r="G583" s="15">
        <v>25</v>
      </c>
      <c r="H583" s="19">
        <v>0.20599999999999999</v>
      </c>
      <c r="I583" s="14">
        <v>27</v>
      </c>
      <c r="J583" s="25">
        <v>0</v>
      </c>
    </row>
    <row r="584" spans="1:10" x14ac:dyDescent="0.35">
      <c r="A584" s="9">
        <v>583</v>
      </c>
      <c r="B584" s="10">
        <v>12</v>
      </c>
      <c r="C584" s="10">
        <v>121</v>
      </c>
      <c r="D584" s="10">
        <v>78</v>
      </c>
      <c r="E584" s="10">
        <v>17</v>
      </c>
      <c r="F584" s="10">
        <v>80</v>
      </c>
      <c r="G584" s="11">
        <v>26.5</v>
      </c>
      <c r="H584" s="18">
        <v>0.25900000000000001</v>
      </c>
      <c r="I584" s="10">
        <v>62</v>
      </c>
      <c r="J584" s="24">
        <v>0</v>
      </c>
    </row>
    <row r="585" spans="1:10" x14ac:dyDescent="0.35">
      <c r="A585" s="13">
        <v>584</v>
      </c>
      <c r="B585" s="14">
        <v>8</v>
      </c>
      <c r="C585" s="14">
        <v>100</v>
      </c>
      <c r="D585" s="14">
        <v>76</v>
      </c>
      <c r="E585" s="14">
        <v>21</v>
      </c>
      <c r="F585" s="14">
        <v>80</v>
      </c>
      <c r="G585" s="15">
        <v>38.700000000000003</v>
      </c>
      <c r="H585" s="19">
        <v>0.19</v>
      </c>
      <c r="I585" s="14">
        <v>42</v>
      </c>
      <c r="J585" s="25">
        <v>0</v>
      </c>
    </row>
    <row r="586" spans="1:10" x14ac:dyDescent="0.35">
      <c r="A586" s="9">
        <v>585</v>
      </c>
      <c r="B586" s="10">
        <v>8</v>
      </c>
      <c r="C586" s="10">
        <v>124</v>
      </c>
      <c r="D586" s="10">
        <v>76</v>
      </c>
      <c r="E586" s="10">
        <v>24</v>
      </c>
      <c r="F586" s="10">
        <v>600</v>
      </c>
      <c r="G586" s="11">
        <v>28.7</v>
      </c>
      <c r="H586" s="18">
        <v>0.68700000000000006</v>
      </c>
      <c r="I586" s="10">
        <v>52</v>
      </c>
      <c r="J586" s="24">
        <v>1</v>
      </c>
    </row>
    <row r="587" spans="1:10" x14ac:dyDescent="0.35">
      <c r="A587" s="13">
        <v>586</v>
      </c>
      <c r="B587" s="14">
        <v>1</v>
      </c>
      <c r="C587" s="14">
        <v>93</v>
      </c>
      <c r="D587" s="14">
        <v>56</v>
      </c>
      <c r="E587" s="14">
        <v>11</v>
      </c>
      <c r="F587" s="14">
        <v>80</v>
      </c>
      <c r="G587" s="15">
        <v>22.5</v>
      </c>
      <c r="H587" s="19">
        <v>0.41699999999999998</v>
      </c>
      <c r="I587" s="14">
        <v>22</v>
      </c>
      <c r="J587" s="25">
        <v>0</v>
      </c>
    </row>
    <row r="588" spans="1:10" x14ac:dyDescent="0.35">
      <c r="A588" s="9">
        <v>587</v>
      </c>
      <c r="B588" s="10">
        <v>8</v>
      </c>
      <c r="C588" s="10">
        <v>143</v>
      </c>
      <c r="D588" s="10">
        <v>66</v>
      </c>
      <c r="E588" s="10">
        <v>21</v>
      </c>
      <c r="F588" s="10">
        <v>80</v>
      </c>
      <c r="G588" s="11">
        <v>34.9</v>
      </c>
      <c r="H588" s="18">
        <v>0.129</v>
      </c>
      <c r="I588" s="10">
        <v>41</v>
      </c>
      <c r="J588" s="24">
        <v>1</v>
      </c>
    </row>
    <row r="589" spans="1:10" x14ac:dyDescent="0.35">
      <c r="A589" s="13">
        <v>588</v>
      </c>
      <c r="B589" s="14">
        <v>6</v>
      </c>
      <c r="C589" s="14">
        <v>103</v>
      </c>
      <c r="D589" s="14">
        <v>66</v>
      </c>
      <c r="E589" s="14">
        <v>21</v>
      </c>
      <c r="F589" s="14">
        <v>80</v>
      </c>
      <c r="G589" s="15">
        <v>24.3</v>
      </c>
      <c r="H589" s="19">
        <v>0.249</v>
      </c>
      <c r="I589" s="14">
        <v>29</v>
      </c>
      <c r="J589" s="25">
        <v>0</v>
      </c>
    </row>
    <row r="590" spans="1:10" x14ac:dyDescent="0.35">
      <c r="A590" s="9">
        <v>589</v>
      </c>
      <c r="B590" s="10">
        <v>3</v>
      </c>
      <c r="C590" s="10">
        <v>176</v>
      </c>
      <c r="D590" s="10">
        <v>86</v>
      </c>
      <c r="E590" s="10">
        <v>27</v>
      </c>
      <c r="F590" s="10">
        <v>156</v>
      </c>
      <c r="G590" s="11">
        <v>33.299999999999997</v>
      </c>
      <c r="H590" s="18">
        <v>1.1539999999999999</v>
      </c>
      <c r="I590" s="10">
        <v>52</v>
      </c>
      <c r="J590" s="24">
        <v>1</v>
      </c>
    </row>
    <row r="591" spans="1:10" x14ac:dyDescent="0.35">
      <c r="A591" s="13">
        <v>590</v>
      </c>
      <c r="B591" s="14">
        <v>4</v>
      </c>
      <c r="C591" s="14">
        <v>73</v>
      </c>
      <c r="D591" s="14">
        <v>69</v>
      </c>
      <c r="E591" s="14">
        <v>21</v>
      </c>
      <c r="F591" s="14">
        <v>80</v>
      </c>
      <c r="G591" s="15">
        <v>21.1</v>
      </c>
      <c r="H591" s="19">
        <v>0.34200000000000003</v>
      </c>
      <c r="I591" s="14">
        <v>25</v>
      </c>
      <c r="J591" s="25">
        <v>0</v>
      </c>
    </row>
    <row r="592" spans="1:10" x14ac:dyDescent="0.35">
      <c r="A592" s="9">
        <v>591</v>
      </c>
      <c r="B592" s="10">
        <v>11</v>
      </c>
      <c r="C592" s="10">
        <v>111</v>
      </c>
      <c r="D592" s="10">
        <v>84</v>
      </c>
      <c r="E592" s="10">
        <v>40</v>
      </c>
      <c r="F592" s="10">
        <v>80</v>
      </c>
      <c r="G592" s="11">
        <v>46.8</v>
      </c>
      <c r="H592" s="18">
        <v>0.92500000000000004</v>
      </c>
      <c r="I592" s="10">
        <v>45</v>
      </c>
      <c r="J592" s="24">
        <v>1</v>
      </c>
    </row>
    <row r="593" spans="1:10" x14ac:dyDescent="0.35">
      <c r="A593" s="13">
        <v>592</v>
      </c>
      <c r="B593" s="14">
        <v>2</v>
      </c>
      <c r="C593" s="14">
        <v>112</v>
      </c>
      <c r="D593" s="14">
        <v>78</v>
      </c>
      <c r="E593" s="14">
        <v>50</v>
      </c>
      <c r="F593" s="14">
        <v>140</v>
      </c>
      <c r="G593" s="15">
        <v>39.4</v>
      </c>
      <c r="H593" s="19">
        <v>0.17499999999999999</v>
      </c>
      <c r="I593" s="14">
        <v>24</v>
      </c>
      <c r="J593" s="25">
        <v>0</v>
      </c>
    </row>
    <row r="594" spans="1:10" x14ac:dyDescent="0.35">
      <c r="A594" s="9">
        <v>593</v>
      </c>
      <c r="B594" s="10">
        <v>3</v>
      </c>
      <c r="C594" s="10">
        <v>132</v>
      </c>
      <c r="D594" s="10">
        <v>80</v>
      </c>
      <c r="E594" s="10">
        <v>21</v>
      </c>
      <c r="F594" s="10">
        <v>80</v>
      </c>
      <c r="G594" s="11">
        <v>34.4</v>
      </c>
      <c r="H594" s="18">
        <v>0.40200000000000002</v>
      </c>
      <c r="I594" s="10">
        <v>44</v>
      </c>
      <c r="J594" s="24">
        <v>1</v>
      </c>
    </row>
    <row r="595" spans="1:10" x14ac:dyDescent="0.35">
      <c r="A595" s="13">
        <v>594</v>
      </c>
      <c r="B595" s="14">
        <v>2</v>
      </c>
      <c r="C595" s="14">
        <v>82</v>
      </c>
      <c r="D595" s="14">
        <v>52</v>
      </c>
      <c r="E595" s="14">
        <v>22</v>
      </c>
      <c r="F595" s="14">
        <v>115</v>
      </c>
      <c r="G595" s="15">
        <v>28.5</v>
      </c>
      <c r="H595" s="19">
        <v>1.6990000000000001</v>
      </c>
      <c r="I595" s="14">
        <v>25</v>
      </c>
      <c r="J595" s="25">
        <v>0</v>
      </c>
    </row>
    <row r="596" spans="1:10" x14ac:dyDescent="0.35">
      <c r="A596" s="9">
        <v>595</v>
      </c>
      <c r="B596" s="10">
        <v>6</v>
      </c>
      <c r="C596" s="10">
        <v>123</v>
      </c>
      <c r="D596" s="10">
        <v>72</v>
      </c>
      <c r="E596" s="10">
        <v>45</v>
      </c>
      <c r="F596" s="10">
        <v>230</v>
      </c>
      <c r="G596" s="11">
        <v>33.6</v>
      </c>
      <c r="H596" s="18">
        <v>0.73299999999999998</v>
      </c>
      <c r="I596" s="10">
        <v>34</v>
      </c>
      <c r="J596" s="24">
        <v>0</v>
      </c>
    </row>
    <row r="597" spans="1:10" x14ac:dyDescent="0.35">
      <c r="A597" s="13">
        <v>596</v>
      </c>
      <c r="B597" s="14">
        <v>4</v>
      </c>
      <c r="C597" s="14">
        <v>188</v>
      </c>
      <c r="D597" s="14">
        <v>82</v>
      </c>
      <c r="E597" s="14">
        <v>14</v>
      </c>
      <c r="F597" s="14">
        <v>185</v>
      </c>
      <c r="G597" s="15">
        <v>32</v>
      </c>
      <c r="H597" s="19">
        <v>0.68200000000000005</v>
      </c>
      <c r="I597" s="14">
        <v>22</v>
      </c>
      <c r="J597" s="25">
        <v>1</v>
      </c>
    </row>
    <row r="598" spans="1:10" x14ac:dyDescent="0.35">
      <c r="A598" s="9">
        <v>597</v>
      </c>
      <c r="B598" s="10">
        <v>4</v>
      </c>
      <c r="C598" s="10">
        <v>67</v>
      </c>
      <c r="D598" s="10">
        <v>76</v>
      </c>
      <c r="E598" s="10">
        <v>21</v>
      </c>
      <c r="F598" s="10">
        <v>80</v>
      </c>
      <c r="G598" s="11">
        <v>45.3</v>
      </c>
      <c r="H598" s="18">
        <v>0.19400000000000001</v>
      </c>
      <c r="I598" s="10">
        <v>46</v>
      </c>
      <c r="J598" s="24">
        <v>0</v>
      </c>
    </row>
    <row r="599" spans="1:10" x14ac:dyDescent="0.35">
      <c r="A599" s="13">
        <v>598</v>
      </c>
      <c r="B599" s="14">
        <v>1</v>
      </c>
      <c r="C599" s="14">
        <v>89</v>
      </c>
      <c r="D599" s="14">
        <v>24</v>
      </c>
      <c r="E599" s="14">
        <v>19</v>
      </c>
      <c r="F599" s="14">
        <v>25</v>
      </c>
      <c r="G599" s="15">
        <v>27.8</v>
      </c>
      <c r="H599" s="19">
        <v>0.55900000000000005</v>
      </c>
      <c r="I599" s="14">
        <v>21</v>
      </c>
      <c r="J599" s="25">
        <v>0</v>
      </c>
    </row>
    <row r="600" spans="1:10" x14ac:dyDescent="0.35">
      <c r="A600" s="9">
        <v>599</v>
      </c>
      <c r="B600" s="10">
        <v>1</v>
      </c>
      <c r="C600" s="10">
        <v>173</v>
      </c>
      <c r="D600" s="10">
        <v>74</v>
      </c>
      <c r="E600" s="10">
        <v>21</v>
      </c>
      <c r="F600" s="10">
        <v>80</v>
      </c>
      <c r="G600" s="11">
        <v>36.799999999999997</v>
      </c>
      <c r="H600" s="18">
        <v>8.7999999999999995E-2</v>
      </c>
      <c r="I600" s="10">
        <v>38</v>
      </c>
      <c r="J600" s="24">
        <v>1</v>
      </c>
    </row>
    <row r="601" spans="1:10" x14ac:dyDescent="0.35">
      <c r="A601" s="13">
        <v>600</v>
      </c>
      <c r="B601" s="14">
        <v>1</v>
      </c>
      <c r="C601" s="14">
        <v>109</v>
      </c>
      <c r="D601" s="14">
        <v>38</v>
      </c>
      <c r="E601" s="14">
        <v>18</v>
      </c>
      <c r="F601" s="14">
        <v>120</v>
      </c>
      <c r="G601" s="15">
        <v>23.1</v>
      </c>
      <c r="H601" s="19">
        <v>0.40699999999999997</v>
      </c>
      <c r="I601" s="14">
        <v>26</v>
      </c>
      <c r="J601" s="25">
        <v>0</v>
      </c>
    </row>
    <row r="602" spans="1:10" x14ac:dyDescent="0.35">
      <c r="A602" s="9">
        <v>601</v>
      </c>
      <c r="B602" s="10">
        <v>1</v>
      </c>
      <c r="C602" s="10">
        <v>108</v>
      </c>
      <c r="D602" s="10">
        <v>88</v>
      </c>
      <c r="E602" s="10">
        <v>19</v>
      </c>
      <c r="F602" s="10">
        <v>80</v>
      </c>
      <c r="G602" s="11">
        <v>27.1</v>
      </c>
      <c r="H602" s="18">
        <v>0.4</v>
      </c>
      <c r="I602" s="10">
        <v>24</v>
      </c>
      <c r="J602" s="24">
        <v>0</v>
      </c>
    </row>
    <row r="603" spans="1:10" x14ac:dyDescent="0.35">
      <c r="A603" s="13">
        <v>602</v>
      </c>
      <c r="B603" s="14">
        <v>6</v>
      </c>
      <c r="C603" s="14">
        <v>96</v>
      </c>
      <c r="D603" s="14">
        <v>69</v>
      </c>
      <c r="E603" s="14">
        <v>21</v>
      </c>
      <c r="F603" s="14">
        <v>80</v>
      </c>
      <c r="G603" s="15">
        <v>23.7</v>
      </c>
      <c r="H603" s="19">
        <v>0.19</v>
      </c>
      <c r="I603" s="14">
        <v>28</v>
      </c>
      <c r="J603" s="25">
        <v>0</v>
      </c>
    </row>
    <row r="604" spans="1:10" x14ac:dyDescent="0.35">
      <c r="A604" s="9">
        <v>603</v>
      </c>
      <c r="B604" s="10">
        <v>1</v>
      </c>
      <c r="C604" s="10">
        <v>124</v>
      </c>
      <c r="D604" s="10">
        <v>74</v>
      </c>
      <c r="E604" s="10">
        <v>36</v>
      </c>
      <c r="F604" s="10">
        <v>80</v>
      </c>
      <c r="G604" s="11">
        <v>27.8</v>
      </c>
      <c r="H604" s="18">
        <v>0.1</v>
      </c>
      <c r="I604" s="10">
        <v>30</v>
      </c>
      <c r="J604" s="24">
        <v>0</v>
      </c>
    </row>
    <row r="605" spans="1:10" x14ac:dyDescent="0.35">
      <c r="A605" s="13">
        <v>604</v>
      </c>
      <c r="B605" s="14">
        <v>7</v>
      </c>
      <c r="C605" s="14">
        <v>150</v>
      </c>
      <c r="D605" s="14">
        <v>78</v>
      </c>
      <c r="E605" s="14">
        <v>29</v>
      </c>
      <c r="F605" s="14">
        <v>126</v>
      </c>
      <c r="G605" s="15">
        <v>35.200000000000003</v>
      </c>
      <c r="H605" s="19">
        <v>0.69199999999999995</v>
      </c>
      <c r="I605" s="14">
        <v>54</v>
      </c>
      <c r="J605" s="25">
        <v>1</v>
      </c>
    </row>
    <row r="606" spans="1:10" x14ac:dyDescent="0.35">
      <c r="A606" s="9">
        <v>605</v>
      </c>
      <c r="B606" s="10">
        <v>4</v>
      </c>
      <c r="C606" s="10">
        <v>183</v>
      </c>
      <c r="D606" s="10">
        <v>69</v>
      </c>
      <c r="E606" s="10">
        <v>21</v>
      </c>
      <c r="F606" s="10">
        <v>80</v>
      </c>
      <c r="G606" s="11">
        <v>28.4</v>
      </c>
      <c r="H606" s="18">
        <v>0.21199999999999999</v>
      </c>
      <c r="I606" s="10">
        <v>36</v>
      </c>
      <c r="J606" s="24">
        <v>1</v>
      </c>
    </row>
    <row r="607" spans="1:10" x14ac:dyDescent="0.35">
      <c r="A607" s="13">
        <v>606</v>
      </c>
      <c r="B607" s="14">
        <v>1</v>
      </c>
      <c r="C607" s="14">
        <v>124</v>
      </c>
      <c r="D607" s="14">
        <v>60</v>
      </c>
      <c r="E607" s="14">
        <v>32</v>
      </c>
      <c r="F607" s="14">
        <v>80</v>
      </c>
      <c r="G607" s="15">
        <v>35.799999999999997</v>
      </c>
      <c r="H607" s="19">
        <v>0.51400000000000001</v>
      </c>
      <c r="I607" s="14">
        <v>21</v>
      </c>
      <c r="J607" s="25">
        <v>0</v>
      </c>
    </row>
    <row r="608" spans="1:10" x14ac:dyDescent="0.35">
      <c r="A608" s="9">
        <v>607</v>
      </c>
      <c r="B608" s="10">
        <v>1</v>
      </c>
      <c r="C608" s="10">
        <v>181</v>
      </c>
      <c r="D608" s="10">
        <v>78</v>
      </c>
      <c r="E608" s="10">
        <v>42</v>
      </c>
      <c r="F608" s="10">
        <v>293</v>
      </c>
      <c r="G608" s="11">
        <v>40</v>
      </c>
      <c r="H608" s="18">
        <v>1.258</v>
      </c>
      <c r="I608" s="10">
        <v>22</v>
      </c>
      <c r="J608" s="24">
        <v>1</v>
      </c>
    </row>
    <row r="609" spans="1:10" x14ac:dyDescent="0.35">
      <c r="A609" s="13">
        <v>608</v>
      </c>
      <c r="B609" s="14">
        <v>1</v>
      </c>
      <c r="C609" s="14">
        <v>92</v>
      </c>
      <c r="D609" s="14">
        <v>62</v>
      </c>
      <c r="E609" s="14">
        <v>25</v>
      </c>
      <c r="F609" s="14">
        <v>41</v>
      </c>
      <c r="G609" s="15">
        <v>19.5</v>
      </c>
      <c r="H609" s="19">
        <v>0.48199999999999998</v>
      </c>
      <c r="I609" s="14">
        <v>25</v>
      </c>
      <c r="J609" s="25">
        <v>0</v>
      </c>
    </row>
    <row r="610" spans="1:10" x14ac:dyDescent="0.35">
      <c r="A610" s="9">
        <v>609</v>
      </c>
      <c r="B610" s="10">
        <v>4</v>
      </c>
      <c r="C610" s="10">
        <v>152</v>
      </c>
      <c r="D610" s="10">
        <v>82</v>
      </c>
      <c r="E610" s="10">
        <v>39</v>
      </c>
      <c r="F610" s="10">
        <v>272</v>
      </c>
      <c r="G610" s="11">
        <v>41.5</v>
      </c>
      <c r="H610" s="18">
        <v>0.27</v>
      </c>
      <c r="I610" s="10">
        <v>27</v>
      </c>
      <c r="J610" s="24">
        <v>0</v>
      </c>
    </row>
    <row r="611" spans="1:10" x14ac:dyDescent="0.35">
      <c r="A611" s="13">
        <v>610</v>
      </c>
      <c r="B611" s="14">
        <v>1</v>
      </c>
      <c r="C611" s="14">
        <v>111</v>
      </c>
      <c r="D611" s="14">
        <v>62</v>
      </c>
      <c r="E611" s="14">
        <v>13</v>
      </c>
      <c r="F611" s="14">
        <v>182</v>
      </c>
      <c r="G611" s="15">
        <v>24</v>
      </c>
      <c r="H611" s="19">
        <v>0.13800000000000001</v>
      </c>
      <c r="I611" s="14">
        <v>23</v>
      </c>
      <c r="J611" s="25">
        <v>0</v>
      </c>
    </row>
    <row r="612" spans="1:10" x14ac:dyDescent="0.35">
      <c r="A612" s="9">
        <v>611</v>
      </c>
      <c r="B612" s="10">
        <v>3</v>
      </c>
      <c r="C612" s="10">
        <v>106</v>
      </c>
      <c r="D612" s="10">
        <v>54</v>
      </c>
      <c r="E612" s="10">
        <v>21</v>
      </c>
      <c r="F612" s="10">
        <v>158</v>
      </c>
      <c r="G612" s="11">
        <v>30.9</v>
      </c>
      <c r="H612" s="18">
        <v>0.29199999999999998</v>
      </c>
      <c r="I612" s="10">
        <v>24</v>
      </c>
      <c r="J612" s="24">
        <v>0</v>
      </c>
    </row>
    <row r="613" spans="1:10" x14ac:dyDescent="0.35">
      <c r="A613" s="13">
        <v>612</v>
      </c>
      <c r="B613" s="14">
        <v>3</v>
      </c>
      <c r="C613" s="14">
        <v>174</v>
      </c>
      <c r="D613" s="14">
        <v>58</v>
      </c>
      <c r="E613" s="14">
        <v>22</v>
      </c>
      <c r="F613" s="14">
        <v>194</v>
      </c>
      <c r="G613" s="15">
        <v>32.9</v>
      </c>
      <c r="H613" s="19">
        <v>0.59299999999999997</v>
      </c>
      <c r="I613" s="14">
        <v>36</v>
      </c>
      <c r="J613" s="25">
        <v>1</v>
      </c>
    </row>
    <row r="614" spans="1:10" x14ac:dyDescent="0.35">
      <c r="A614" s="9">
        <v>613</v>
      </c>
      <c r="B614" s="10">
        <v>7</v>
      </c>
      <c r="C614" s="10">
        <v>168</v>
      </c>
      <c r="D614" s="10">
        <v>88</v>
      </c>
      <c r="E614" s="10">
        <v>42</v>
      </c>
      <c r="F614" s="10">
        <v>321</v>
      </c>
      <c r="G614" s="11">
        <v>38.200000000000003</v>
      </c>
      <c r="H614" s="18">
        <v>0.78700000000000003</v>
      </c>
      <c r="I614" s="10">
        <v>40</v>
      </c>
      <c r="J614" s="24">
        <v>1</v>
      </c>
    </row>
    <row r="615" spans="1:10" x14ac:dyDescent="0.35">
      <c r="A615" s="13">
        <v>614</v>
      </c>
      <c r="B615" s="14">
        <v>6</v>
      </c>
      <c r="C615" s="14">
        <v>105</v>
      </c>
      <c r="D615" s="14">
        <v>80</v>
      </c>
      <c r="E615" s="14">
        <v>28</v>
      </c>
      <c r="F615" s="14">
        <v>80</v>
      </c>
      <c r="G615" s="15">
        <v>32.5</v>
      </c>
      <c r="H615" s="19">
        <v>0.878</v>
      </c>
      <c r="I615" s="14">
        <v>26</v>
      </c>
      <c r="J615" s="25">
        <v>0</v>
      </c>
    </row>
    <row r="616" spans="1:10" x14ac:dyDescent="0.35">
      <c r="A616" s="9">
        <v>615</v>
      </c>
      <c r="B616" s="10">
        <v>11</v>
      </c>
      <c r="C616" s="10">
        <v>138</v>
      </c>
      <c r="D616" s="10">
        <v>74</v>
      </c>
      <c r="E616" s="10">
        <v>26</v>
      </c>
      <c r="F616" s="10">
        <v>144</v>
      </c>
      <c r="G616" s="11">
        <v>36.1</v>
      </c>
      <c r="H616" s="18">
        <v>0.55700000000000005</v>
      </c>
      <c r="I616" s="10">
        <v>50</v>
      </c>
      <c r="J616" s="24">
        <v>1</v>
      </c>
    </row>
    <row r="617" spans="1:10" x14ac:dyDescent="0.35">
      <c r="A617" s="13">
        <v>616</v>
      </c>
      <c r="B617" s="14">
        <v>3</v>
      </c>
      <c r="C617" s="14">
        <v>106</v>
      </c>
      <c r="D617" s="14">
        <v>72</v>
      </c>
      <c r="E617" s="14">
        <v>21</v>
      </c>
      <c r="F617" s="14">
        <v>80</v>
      </c>
      <c r="G617" s="15">
        <v>25.8</v>
      </c>
      <c r="H617" s="19">
        <v>0.20699999999999999</v>
      </c>
      <c r="I617" s="14">
        <v>27</v>
      </c>
      <c r="J617" s="25">
        <v>0</v>
      </c>
    </row>
    <row r="618" spans="1:10" x14ac:dyDescent="0.35">
      <c r="A618" s="9">
        <v>617</v>
      </c>
      <c r="B618" s="10">
        <v>6</v>
      </c>
      <c r="C618" s="10">
        <v>117</v>
      </c>
      <c r="D618" s="10">
        <v>96</v>
      </c>
      <c r="E618" s="10">
        <v>21</v>
      </c>
      <c r="F618" s="10">
        <v>80</v>
      </c>
      <c r="G618" s="11">
        <v>28.7</v>
      </c>
      <c r="H618" s="18">
        <v>0.157</v>
      </c>
      <c r="I618" s="10">
        <v>30</v>
      </c>
      <c r="J618" s="24">
        <v>0</v>
      </c>
    </row>
    <row r="619" spans="1:10" x14ac:dyDescent="0.35">
      <c r="A619" s="13">
        <v>618</v>
      </c>
      <c r="B619" s="14">
        <v>2</v>
      </c>
      <c r="C619" s="14">
        <v>68</v>
      </c>
      <c r="D619" s="14">
        <v>62</v>
      </c>
      <c r="E619" s="14">
        <v>13</v>
      </c>
      <c r="F619" s="14">
        <v>15</v>
      </c>
      <c r="G619" s="15">
        <v>20.100000000000001</v>
      </c>
      <c r="H619" s="19">
        <v>0.25700000000000001</v>
      </c>
      <c r="I619" s="14">
        <v>23</v>
      </c>
      <c r="J619" s="25">
        <v>0</v>
      </c>
    </row>
    <row r="620" spans="1:10" x14ac:dyDescent="0.35">
      <c r="A620" s="9">
        <v>619</v>
      </c>
      <c r="B620" s="10">
        <v>9</v>
      </c>
      <c r="C620" s="10">
        <v>112</v>
      </c>
      <c r="D620" s="10">
        <v>82</v>
      </c>
      <c r="E620" s="10">
        <v>24</v>
      </c>
      <c r="F620" s="10">
        <v>80</v>
      </c>
      <c r="G620" s="11">
        <v>28.2</v>
      </c>
      <c r="H620" s="18">
        <v>1.282</v>
      </c>
      <c r="I620" s="10">
        <v>50</v>
      </c>
      <c r="J620" s="24">
        <v>1</v>
      </c>
    </row>
    <row r="621" spans="1:10" x14ac:dyDescent="0.35">
      <c r="A621" s="13">
        <v>620</v>
      </c>
      <c r="B621" s="14">
        <v>4</v>
      </c>
      <c r="C621" s="14">
        <v>119</v>
      </c>
      <c r="D621" s="14">
        <v>69</v>
      </c>
      <c r="E621" s="14">
        <v>21</v>
      </c>
      <c r="F621" s="14">
        <v>80</v>
      </c>
      <c r="G621" s="15">
        <v>32.4</v>
      </c>
      <c r="H621" s="19">
        <v>0.14099999999999999</v>
      </c>
      <c r="I621" s="14">
        <v>24</v>
      </c>
      <c r="J621" s="25">
        <v>1</v>
      </c>
    </row>
    <row r="622" spans="1:10" x14ac:dyDescent="0.35">
      <c r="A622" s="9">
        <v>621</v>
      </c>
      <c r="B622" s="10">
        <v>2</v>
      </c>
      <c r="C622" s="10">
        <v>112</v>
      </c>
      <c r="D622" s="10">
        <v>86</v>
      </c>
      <c r="E622" s="10">
        <v>42</v>
      </c>
      <c r="F622" s="10">
        <v>160</v>
      </c>
      <c r="G622" s="11">
        <v>38.4</v>
      </c>
      <c r="H622" s="18">
        <v>0.246</v>
      </c>
      <c r="I622" s="10">
        <v>28</v>
      </c>
      <c r="J622" s="24">
        <v>0</v>
      </c>
    </row>
    <row r="623" spans="1:10" x14ac:dyDescent="0.35">
      <c r="A623" s="13">
        <v>622</v>
      </c>
      <c r="B623" s="14">
        <v>2</v>
      </c>
      <c r="C623" s="14">
        <v>92</v>
      </c>
      <c r="D623" s="14">
        <v>76</v>
      </c>
      <c r="E623" s="14">
        <v>20</v>
      </c>
      <c r="F623" s="14">
        <v>80</v>
      </c>
      <c r="G623" s="15">
        <v>24.2</v>
      </c>
      <c r="H623" s="19">
        <v>1.698</v>
      </c>
      <c r="I623" s="14">
        <v>28</v>
      </c>
      <c r="J623" s="25">
        <v>0</v>
      </c>
    </row>
    <row r="624" spans="1:10" x14ac:dyDescent="0.35">
      <c r="A624" s="9">
        <v>623</v>
      </c>
      <c r="B624" s="10">
        <v>6</v>
      </c>
      <c r="C624" s="10">
        <v>183</v>
      </c>
      <c r="D624" s="10">
        <v>94</v>
      </c>
      <c r="E624" s="10">
        <v>21</v>
      </c>
      <c r="F624" s="10">
        <v>80</v>
      </c>
      <c r="G624" s="11">
        <v>40.799999999999997</v>
      </c>
      <c r="H624" s="18">
        <v>1.4610000000000001</v>
      </c>
      <c r="I624" s="10">
        <v>45</v>
      </c>
      <c r="J624" s="24">
        <v>0</v>
      </c>
    </row>
    <row r="625" spans="1:10" x14ac:dyDescent="0.35">
      <c r="A625" s="13">
        <v>624</v>
      </c>
      <c r="B625" s="14">
        <v>4</v>
      </c>
      <c r="C625" s="14">
        <v>94</v>
      </c>
      <c r="D625" s="14">
        <v>70</v>
      </c>
      <c r="E625" s="14">
        <v>27</v>
      </c>
      <c r="F625" s="14">
        <v>115</v>
      </c>
      <c r="G625" s="15">
        <v>43.5</v>
      </c>
      <c r="H625" s="19">
        <v>0.34699999999999998</v>
      </c>
      <c r="I625" s="14">
        <v>21</v>
      </c>
      <c r="J625" s="25">
        <v>0</v>
      </c>
    </row>
    <row r="626" spans="1:10" x14ac:dyDescent="0.35">
      <c r="A626" s="9">
        <v>625</v>
      </c>
      <c r="B626" s="10">
        <v>2</v>
      </c>
      <c r="C626" s="10">
        <v>108</v>
      </c>
      <c r="D626" s="10">
        <v>64</v>
      </c>
      <c r="E626" s="10">
        <v>21</v>
      </c>
      <c r="F626" s="10">
        <v>80</v>
      </c>
      <c r="G626" s="11">
        <v>30.8</v>
      </c>
      <c r="H626" s="18">
        <v>0.158</v>
      </c>
      <c r="I626" s="10">
        <v>21</v>
      </c>
      <c r="J626" s="24">
        <v>0</v>
      </c>
    </row>
    <row r="627" spans="1:10" x14ac:dyDescent="0.35">
      <c r="A627" s="13">
        <v>626</v>
      </c>
      <c r="B627" s="14">
        <v>4</v>
      </c>
      <c r="C627" s="14">
        <v>90</v>
      </c>
      <c r="D627" s="14">
        <v>88</v>
      </c>
      <c r="E627" s="14">
        <v>47</v>
      </c>
      <c r="F627" s="14">
        <v>54</v>
      </c>
      <c r="G627" s="15">
        <v>37.700000000000003</v>
      </c>
      <c r="H627" s="19">
        <v>0.36199999999999999</v>
      </c>
      <c r="I627" s="14">
        <v>29</v>
      </c>
      <c r="J627" s="25">
        <v>0</v>
      </c>
    </row>
    <row r="628" spans="1:10" x14ac:dyDescent="0.35">
      <c r="A628" s="9">
        <v>627</v>
      </c>
      <c r="B628" s="10">
        <v>4</v>
      </c>
      <c r="C628" s="10">
        <v>125</v>
      </c>
      <c r="D628" s="10">
        <v>68</v>
      </c>
      <c r="E628" s="10">
        <v>21</v>
      </c>
      <c r="F628" s="10">
        <v>80</v>
      </c>
      <c r="G628" s="11">
        <v>24.7</v>
      </c>
      <c r="H628" s="18">
        <v>0.20599999999999999</v>
      </c>
      <c r="I628" s="10">
        <v>21</v>
      </c>
      <c r="J628" s="24">
        <v>0</v>
      </c>
    </row>
    <row r="629" spans="1:10" x14ac:dyDescent="0.35">
      <c r="A629" s="13">
        <v>628</v>
      </c>
      <c r="B629" s="14">
        <v>4</v>
      </c>
      <c r="C629" s="14">
        <v>132</v>
      </c>
      <c r="D629" s="14">
        <v>78</v>
      </c>
      <c r="E629" s="14">
        <v>21</v>
      </c>
      <c r="F629" s="14">
        <v>80</v>
      </c>
      <c r="G629" s="15">
        <v>32.4</v>
      </c>
      <c r="H629" s="19">
        <v>0.39300000000000002</v>
      </c>
      <c r="I629" s="14">
        <v>21</v>
      </c>
      <c r="J629" s="25">
        <v>0</v>
      </c>
    </row>
    <row r="630" spans="1:10" x14ac:dyDescent="0.35">
      <c r="A630" s="9">
        <v>629</v>
      </c>
      <c r="B630" s="10">
        <v>5</v>
      </c>
      <c r="C630" s="10">
        <v>128</v>
      </c>
      <c r="D630" s="10">
        <v>80</v>
      </c>
      <c r="E630" s="10">
        <v>21</v>
      </c>
      <c r="F630" s="10">
        <v>80</v>
      </c>
      <c r="G630" s="11">
        <v>34.6</v>
      </c>
      <c r="H630" s="18">
        <v>0.14399999999999999</v>
      </c>
      <c r="I630" s="10">
        <v>45</v>
      </c>
      <c r="J630" s="24">
        <v>0</v>
      </c>
    </row>
    <row r="631" spans="1:10" x14ac:dyDescent="0.35">
      <c r="A631" s="13">
        <v>630</v>
      </c>
      <c r="B631" s="14">
        <v>4</v>
      </c>
      <c r="C631" s="14">
        <v>94</v>
      </c>
      <c r="D631" s="14">
        <v>65</v>
      </c>
      <c r="E631" s="14">
        <v>22</v>
      </c>
      <c r="F631" s="14">
        <v>80</v>
      </c>
      <c r="G631" s="15">
        <v>24.7</v>
      </c>
      <c r="H631" s="19">
        <v>0.14799999999999999</v>
      </c>
      <c r="I631" s="14">
        <v>21</v>
      </c>
      <c r="J631" s="25">
        <v>0</v>
      </c>
    </row>
    <row r="632" spans="1:10" x14ac:dyDescent="0.35">
      <c r="A632" s="9">
        <v>631</v>
      </c>
      <c r="B632" s="10">
        <v>7</v>
      </c>
      <c r="C632" s="10">
        <v>114</v>
      </c>
      <c r="D632" s="10">
        <v>64</v>
      </c>
      <c r="E632" s="10">
        <v>21</v>
      </c>
      <c r="F632" s="10">
        <v>80</v>
      </c>
      <c r="G632" s="11">
        <v>27.4</v>
      </c>
      <c r="H632" s="18">
        <v>0.73199999999999998</v>
      </c>
      <c r="I632" s="10">
        <v>34</v>
      </c>
      <c r="J632" s="24">
        <v>1</v>
      </c>
    </row>
    <row r="633" spans="1:10" x14ac:dyDescent="0.35">
      <c r="A633" s="13">
        <v>632</v>
      </c>
      <c r="B633" s="14">
        <v>4</v>
      </c>
      <c r="C633" s="14">
        <v>102</v>
      </c>
      <c r="D633" s="14">
        <v>78</v>
      </c>
      <c r="E633" s="14">
        <v>40</v>
      </c>
      <c r="F633" s="14">
        <v>90</v>
      </c>
      <c r="G633" s="15">
        <v>34.5</v>
      </c>
      <c r="H633" s="19">
        <v>0.23799999999999999</v>
      </c>
      <c r="I633" s="14">
        <v>24</v>
      </c>
      <c r="J633" s="25">
        <v>0</v>
      </c>
    </row>
    <row r="634" spans="1:10" x14ac:dyDescent="0.35">
      <c r="A634" s="9">
        <v>633</v>
      </c>
      <c r="B634" s="10">
        <v>2</v>
      </c>
      <c r="C634" s="10">
        <v>111</v>
      </c>
      <c r="D634" s="10">
        <v>60</v>
      </c>
      <c r="E634" s="10">
        <v>21</v>
      </c>
      <c r="F634" s="10">
        <v>80</v>
      </c>
      <c r="G634" s="11">
        <v>26.2</v>
      </c>
      <c r="H634" s="18">
        <v>0.34300000000000003</v>
      </c>
      <c r="I634" s="10">
        <v>23</v>
      </c>
      <c r="J634" s="24">
        <v>0</v>
      </c>
    </row>
    <row r="635" spans="1:10" x14ac:dyDescent="0.35">
      <c r="A635" s="13">
        <v>634</v>
      </c>
      <c r="B635" s="14">
        <v>1</v>
      </c>
      <c r="C635" s="14">
        <v>128</v>
      </c>
      <c r="D635" s="14">
        <v>82</v>
      </c>
      <c r="E635" s="14">
        <v>17</v>
      </c>
      <c r="F635" s="14">
        <v>183</v>
      </c>
      <c r="G635" s="15">
        <v>27.5</v>
      </c>
      <c r="H635" s="19">
        <v>0.115</v>
      </c>
      <c r="I635" s="14">
        <v>22</v>
      </c>
      <c r="J635" s="25">
        <v>0</v>
      </c>
    </row>
    <row r="636" spans="1:10" x14ac:dyDescent="0.35">
      <c r="A636" s="9">
        <v>635</v>
      </c>
      <c r="B636" s="10">
        <v>14</v>
      </c>
      <c r="C636" s="10">
        <v>92</v>
      </c>
      <c r="D636" s="10">
        <v>62</v>
      </c>
      <c r="E636" s="10">
        <v>21</v>
      </c>
      <c r="F636" s="10">
        <v>80</v>
      </c>
      <c r="G636" s="11">
        <v>25.9</v>
      </c>
      <c r="H636" s="18">
        <v>0.16700000000000001</v>
      </c>
      <c r="I636" s="10">
        <v>31</v>
      </c>
      <c r="J636" s="24">
        <v>0</v>
      </c>
    </row>
    <row r="637" spans="1:10" x14ac:dyDescent="0.35">
      <c r="A637" s="13">
        <v>636</v>
      </c>
      <c r="B637" s="14">
        <v>13</v>
      </c>
      <c r="C637" s="14">
        <v>104</v>
      </c>
      <c r="D637" s="14">
        <v>72</v>
      </c>
      <c r="E637" s="14">
        <v>21</v>
      </c>
      <c r="F637" s="14">
        <v>80</v>
      </c>
      <c r="G637" s="15">
        <v>31.2</v>
      </c>
      <c r="H637" s="19">
        <v>0.46500000000000002</v>
      </c>
      <c r="I637" s="14">
        <v>38</v>
      </c>
      <c r="J637" s="25">
        <v>1</v>
      </c>
    </row>
    <row r="638" spans="1:10" x14ac:dyDescent="0.35">
      <c r="A638" s="9">
        <v>637</v>
      </c>
      <c r="B638" s="10">
        <v>5</v>
      </c>
      <c r="C638" s="10">
        <v>104</v>
      </c>
      <c r="D638" s="10">
        <v>74</v>
      </c>
      <c r="E638" s="10">
        <v>21</v>
      </c>
      <c r="F638" s="10">
        <v>80</v>
      </c>
      <c r="G638" s="11">
        <v>28.8</v>
      </c>
      <c r="H638" s="18">
        <v>0.153</v>
      </c>
      <c r="I638" s="10">
        <v>48</v>
      </c>
      <c r="J638" s="24">
        <v>0</v>
      </c>
    </row>
    <row r="639" spans="1:10" x14ac:dyDescent="0.35">
      <c r="A639" s="13">
        <v>638</v>
      </c>
      <c r="B639" s="14">
        <v>2</v>
      </c>
      <c r="C639" s="14">
        <v>94</v>
      </c>
      <c r="D639" s="14">
        <v>76</v>
      </c>
      <c r="E639" s="14">
        <v>18</v>
      </c>
      <c r="F639" s="14">
        <v>66</v>
      </c>
      <c r="G639" s="15">
        <v>31.6</v>
      </c>
      <c r="H639" s="19">
        <v>0.64900000000000002</v>
      </c>
      <c r="I639" s="14">
        <v>23</v>
      </c>
      <c r="J639" s="25">
        <v>0</v>
      </c>
    </row>
    <row r="640" spans="1:10" x14ac:dyDescent="0.35">
      <c r="A640" s="9">
        <v>639</v>
      </c>
      <c r="B640" s="10">
        <v>7</v>
      </c>
      <c r="C640" s="10">
        <v>97</v>
      </c>
      <c r="D640" s="10">
        <v>76</v>
      </c>
      <c r="E640" s="10">
        <v>32</v>
      </c>
      <c r="F640" s="10">
        <v>91</v>
      </c>
      <c r="G640" s="11">
        <v>40.9</v>
      </c>
      <c r="H640" s="18">
        <v>0.871</v>
      </c>
      <c r="I640" s="10">
        <v>32</v>
      </c>
      <c r="J640" s="24">
        <v>1</v>
      </c>
    </row>
    <row r="641" spans="1:10" x14ac:dyDescent="0.35">
      <c r="A641" s="13">
        <v>640</v>
      </c>
      <c r="B641" s="14">
        <v>1</v>
      </c>
      <c r="C641" s="14">
        <v>100</v>
      </c>
      <c r="D641" s="14">
        <v>74</v>
      </c>
      <c r="E641" s="14">
        <v>12</v>
      </c>
      <c r="F641" s="14">
        <v>46</v>
      </c>
      <c r="G641" s="15">
        <v>19.5</v>
      </c>
      <c r="H641" s="19">
        <v>0.14899999999999999</v>
      </c>
      <c r="I641" s="14">
        <v>28</v>
      </c>
      <c r="J641" s="25">
        <v>0</v>
      </c>
    </row>
    <row r="642" spans="1:10" x14ac:dyDescent="0.35">
      <c r="A642" s="9">
        <v>641</v>
      </c>
      <c r="B642" s="10">
        <v>4</v>
      </c>
      <c r="C642" s="10">
        <v>102</v>
      </c>
      <c r="D642" s="10">
        <v>86</v>
      </c>
      <c r="E642" s="10">
        <v>17</v>
      </c>
      <c r="F642" s="10">
        <v>105</v>
      </c>
      <c r="G642" s="11">
        <v>29.3</v>
      </c>
      <c r="H642" s="18">
        <v>0.69499999999999995</v>
      </c>
      <c r="I642" s="10">
        <v>27</v>
      </c>
      <c r="J642" s="24">
        <v>0</v>
      </c>
    </row>
    <row r="643" spans="1:10" x14ac:dyDescent="0.35">
      <c r="A643" s="13">
        <v>642</v>
      </c>
      <c r="B643" s="14">
        <v>4</v>
      </c>
      <c r="C643" s="14">
        <v>128</v>
      </c>
      <c r="D643" s="14">
        <v>70</v>
      </c>
      <c r="E643" s="14">
        <v>21</v>
      </c>
      <c r="F643" s="14">
        <v>80</v>
      </c>
      <c r="G643" s="15">
        <v>34.299999999999997</v>
      </c>
      <c r="H643" s="19">
        <v>0.30299999999999999</v>
      </c>
      <c r="I643" s="14">
        <v>24</v>
      </c>
      <c r="J643" s="25">
        <v>0</v>
      </c>
    </row>
    <row r="644" spans="1:10" x14ac:dyDescent="0.35">
      <c r="A644" s="9">
        <v>643</v>
      </c>
      <c r="B644" s="10">
        <v>6</v>
      </c>
      <c r="C644" s="10">
        <v>147</v>
      </c>
      <c r="D644" s="10">
        <v>80</v>
      </c>
      <c r="E644" s="10">
        <v>21</v>
      </c>
      <c r="F644" s="10">
        <v>80</v>
      </c>
      <c r="G644" s="11">
        <v>29.5</v>
      </c>
      <c r="H644" s="18">
        <v>0.17799999999999999</v>
      </c>
      <c r="I644" s="10">
        <v>50</v>
      </c>
      <c r="J644" s="24">
        <v>1</v>
      </c>
    </row>
    <row r="645" spans="1:10" x14ac:dyDescent="0.35">
      <c r="A645" s="13">
        <v>644</v>
      </c>
      <c r="B645" s="14">
        <v>4</v>
      </c>
      <c r="C645" s="14">
        <v>90</v>
      </c>
      <c r="D645" s="14">
        <v>69</v>
      </c>
      <c r="E645" s="14">
        <v>21</v>
      </c>
      <c r="F645" s="14">
        <v>80</v>
      </c>
      <c r="G645" s="15">
        <v>28</v>
      </c>
      <c r="H645" s="19">
        <v>0.61</v>
      </c>
      <c r="I645" s="14">
        <v>31</v>
      </c>
      <c r="J645" s="25">
        <v>0</v>
      </c>
    </row>
    <row r="646" spans="1:10" x14ac:dyDescent="0.35">
      <c r="A646" s="9">
        <v>645</v>
      </c>
      <c r="B646" s="10">
        <v>3</v>
      </c>
      <c r="C646" s="10">
        <v>103</v>
      </c>
      <c r="D646" s="10">
        <v>72</v>
      </c>
      <c r="E646" s="10">
        <v>30</v>
      </c>
      <c r="F646" s="10">
        <v>152</v>
      </c>
      <c r="G646" s="11">
        <v>27.6</v>
      </c>
      <c r="H646" s="18">
        <v>0.73</v>
      </c>
      <c r="I646" s="10">
        <v>27</v>
      </c>
      <c r="J646" s="24">
        <v>0</v>
      </c>
    </row>
    <row r="647" spans="1:10" x14ac:dyDescent="0.35">
      <c r="A647" s="13">
        <v>646</v>
      </c>
      <c r="B647" s="14">
        <v>2</v>
      </c>
      <c r="C647" s="14">
        <v>157</v>
      </c>
      <c r="D647" s="14">
        <v>74</v>
      </c>
      <c r="E647" s="14">
        <v>35</v>
      </c>
      <c r="F647" s="14">
        <v>440</v>
      </c>
      <c r="G647" s="15">
        <v>39.4</v>
      </c>
      <c r="H647" s="19">
        <v>0.13400000000000001</v>
      </c>
      <c r="I647" s="14">
        <v>30</v>
      </c>
      <c r="J647" s="25">
        <v>0</v>
      </c>
    </row>
    <row r="648" spans="1:10" x14ac:dyDescent="0.35">
      <c r="A648" s="9">
        <v>647</v>
      </c>
      <c r="B648" s="10">
        <v>1</v>
      </c>
      <c r="C648" s="10">
        <v>167</v>
      </c>
      <c r="D648" s="10">
        <v>74</v>
      </c>
      <c r="E648" s="10">
        <v>17</v>
      </c>
      <c r="F648" s="10">
        <v>144</v>
      </c>
      <c r="G648" s="11">
        <v>23.4</v>
      </c>
      <c r="H648" s="18">
        <v>0.44700000000000001</v>
      </c>
      <c r="I648" s="10">
        <v>33</v>
      </c>
      <c r="J648" s="24">
        <v>1</v>
      </c>
    </row>
    <row r="649" spans="1:10" x14ac:dyDescent="0.35">
      <c r="A649" s="13">
        <v>648</v>
      </c>
      <c r="B649" s="14">
        <v>4</v>
      </c>
      <c r="C649" s="14">
        <v>179</v>
      </c>
      <c r="D649" s="14">
        <v>50</v>
      </c>
      <c r="E649" s="14">
        <v>36</v>
      </c>
      <c r="F649" s="14">
        <v>159</v>
      </c>
      <c r="G649" s="15">
        <v>37.799999999999997</v>
      </c>
      <c r="H649" s="19">
        <v>0.45500000000000002</v>
      </c>
      <c r="I649" s="14">
        <v>22</v>
      </c>
      <c r="J649" s="25">
        <v>1</v>
      </c>
    </row>
    <row r="650" spans="1:10" x14ac:dyDescent="0.35">
      <c r="A650" s="9">
        <v>649</v>
      </c>
      <c r="B650" s="10">
        <v>11</v>
      </c>
      <c r="C650" s="10">
        <v>136</v>
      </c>
      <c r="D650" s="10">
        <v>84</v>
      </c>
      <c r="E650" s="10">
        <v>35</v>
      </c>
      <c r="F650" s="10">
        <v>130</v>
      </c>
      <c r="G650" s="11">
        <v>28.3</v>
      </c>
      <c r="H650" s="18">
        <v>0.26</v>
      </c>
      <c r="I650" s="10">
        <v>42</v>
      </c>
      <c r="J650" s="24">
        <v>1</v>
      </c>
    </row>
    <row r="651" spans="1:10" x14ac:dyDescent="0.35">
      <c r="A651" s="13">
        <v>650</v>
      </c>
      <c r="B651" s="14">
        <v>4</v>
      </c>
      <c r="C651" s="14">
        <v>107</v>
      </c>
      <c r="D651" s="14">
        <v>60</v>
      </c>
      <c r="E651" s="14">
        <v>25</v>
      </c>
      <c r="F651" s="14">
        <v>80</v>
      </c>
      <c r="G651" s="15">
        <v>26.4</v>
      </c>
      <c r="H651" s="19">
        <v>0.13300000000000001</v>
      </c>
      <c r="I651" s="14">
        <v>23</v>
      </c>
      <c r="J651" s="25">
        <v>0</v>
      </c>
    </row>
    <row r="652" spans="1:10" x14ac:dyDescent="0.35">
      <c r="A652" s="9">
        <v>651</v>
      </c>
      <c r="B652" s="10">
        <v>1</v>
      </c>
      <c r="C652" s="10">
        <v>91</v>
      </c>
      <c r="D652" s="10">
        <v>54</v>
      </c>
      <c r="E652" s="10">
        <v>25</v>
      </c>
      <c r="F652" s="10">
        <v>100</v>
      </c>
      <c r="G652" s="11">
        <v>25.2</v>
      </c>
      <c r="H652" s="18">
        <v>0.23400000000000001</v>
      </c>
      <c r="I652" s="10">
        <v>23</v>
      </c>
      <c r="J652" s="24">
        <v>0</v>
      </c>
    </row>
    <row r="653" spans="1:10" x14ac:dyDescent="0.35">
      <c r="A653" s="13">
        <v>652</v>
      </c>
      <c r="B653" s="14">
        <v>1</v>
      </c>
      <c r="C653" s="14">
        <v>117</v>
      </c>
      <c r="D653" s="14">
        <v>60</v>
      </c>
      <c r="E653" s="14">
        <v>23</v>
      </c>
      <c r="F653" s="14">
        <v>106</v>
      </c>
      <c r="G653" s="15">
        <v>33.799999999999997</v>
      </c>
      <c r="H653" s="19">
        <v>0.46600000000000003</v>
      </c>
      <c r="I653" s="14">
        <v>27</v>
      </c>
      <c r="J653" s="25">
        <v>0</v>
      </c>
    </row>
    <row r="654" spans="1:10" x14ac:dyDescent="0.35">
      <c r="A654" s="9">
        <v>653</v>
      </c>
      <c r="B654" s="10">
        <v>5</v>
      </c>
      <c r="C654" s="10">
        <v>123</v>
      </c>
      <c r="D654" s="10">
        <v>74</v>
      </c>
      <c r="E654" s="10">
        <v>40</v>
      </c>
      <c r="F654" s="10">
        <v>77</v>
      </c>
      <c r="G654" s="11">
        <v>34.1</v>
      </c>
      <c r="H654" s="18">
        <v>0.26900000000000002</v>
      </c>
      <c r="I654" s="10">
        <v>28</v>
      </c>
      <c r="J654" s="24">
        <v>0</v>
      </c>
    </row>
    <row r="655" spans="1:10" x14ac:dyDescent="0.35">
      <c r="A655" s="13">
        <v>654</v>
      </c>
      <c r="B655" s="14">
        <v>2</v>
      </c>
      <c r="C655" s="14">
        <v>120</v>
      </c>
      <c r="D655" s="14">
        <v>54</v>
      </c>
      <c r="E655" s="14">
        <v>21</v>
      </c>
      <c r="F655" s="14">
        <v>80</v>
      </c>
      <c r="G655" s="15">
        <v>26.8</v>
      </c>
      <c r="H655" s="19">
        <v>0.45500000000000002</v>
      </c>
      <c r="I655" s="14">
        <v>27</v>
      </c>
      <c r="J655" s="25">
        <v>0</v>
      </c>
    </row>
    <row r="656" spans="1:10" x14ac:dyDescent="0.35">
      <c r="A656" s="9">
        <v>655</v>
      </c>
      <c r="B656" s="10">
        <v>1</v>
      </c>
      <c r="C656" s="10">
        <v>106</v>
      </c>
      <c r="D656" s="10">
        <v>70</v>
      </c>
      <c r="E656" s="10">
        <v>28</v>
      </c>
      <c r="F656" s="10">
        <v>135</v>
      </c>
      <c r="G656" s="11">
        <v>34.200000000000003</v>
      </c>
      <c r="H656" s="18">
        <v>0.14199999999999999</v>
      </c>
      <c r="I656" s="10">
        <v>22</v>
      </c>
      <c r="J656" s="24">
        <v>0</v>
      </c>
    </row>
    <row r="657" spans="1:10" x14ac:dyDescent="0.35">
      <c r="A657" s="13">
        <v>656</v>
      </c>
      <c r="B657" s="14">
        <v>2</v>
      </c>
      <c r="C657" s="14">
        <v>155</v>
      </c>
      <c r="D657" s="14">
        <v>52</v>
      </c>
      <c r="E657" s="14">
        <v>27</v>
      </c>
      <c r="F657" s="14">
        <v>540</v>
      </c>
      <c r="G657" s="15">
        <v>38.700000000000003</v>
      </c>
      <c r="H657" s="19">
        <v>0.24</v>
      </c>
      <c r="I657" s="14">
        <v>25</v>
      </c>
      <c r="J657" s="25">
        <v>1</v>
      </c>
    </row>
    <row r="658" spans="1:10" x14ac:dyDescent="0.35">
      <c r="A658" s="9">
        <v>657</v>
      </c>
      <c r="B658" s="10">
        <v>2</v>
      </c>
      <c r="C658" s="10">
        <v>101</v>
      </c>
      <c r="D658" s="10">
        <v>58</v>
      </c>
      <c r="E658" s="10">
        <v>35</v>
      </c>
      <c r="F658" s="10">
        <v>90</v>
      </c>
      <c r="G658" s="11">
        <v>21.8</v>
      </c>
      <c r="H658" s="18">
        <v>0.155</v>
      </c>
      <c r="I658" s="10">
        <v>22</v>
      </c>
      <c r="J658" s="24">
        <v>0</v>
      </c>
    </row>
    <row r="659" spans="1:10" x14ac:dyDescent="0.35">
      <c r="A659" s="13">
        <v>658</v>
      </c>
      <c r="B659" s="14">
        <v>1</v>
      </c>
      <c r="C659" s="14">
        <v>120</v>
      </c>
      <c r="D659" s="14">
        <v>80</v>
      </c>
      <c r="E659" s="14">
        <v>48</v>
      </c>
      <c r="F659" s="14">
        <v>200</v>
      </c>
      <c r="G659" s="15">
        <v>38.9</v>
      </c>
      <c r="H659" s="19">
        <v>1.1619999999999999</v>
      </c>
      <c r="I659" s="14">
        <v>41</v>
      </c>
      <c r="J659" s="25">
        <v>0</v>
      </c>
    </row>
    <row r="660" spans="1:10" x14ac:dyDescent="0.35">
      <c r="A660" s="9">
        <v>659</v>
      </c>
      <c r="B660" s="10">
        <v>11</v>
      </c>
      <c r="C660" s="10">
        <v>127</v>
      </c>
      <c r="D660" s="10">
        <v>106</v>
      </c>
      <c r="E660" s="10">
        <v>21</v>
      </c>
      <c r="F660" s="10">
        <v>80</v>
      </c>
      <c r="G660" s="11">
        <v>39</v>
      </c>
      <c r="H660" s="18">
        <v>0.19</v>
      </c>
      <c r="I660" s="10">
        <v>51</v>
      </c>
      <c r="J660" s="24">
        <v>0</v>
      </c>
    </row>
    <row r="661" spans="1:10" x14ac:dyDescent="0.35">
      <c r="A661" s="13">
        <v>660</v>
      </c>
      <c r="B661" s="14">
        <v>3</v>
      </c>
      <c r="C661" s="14">
        <v>80</v>
      </c>
      <c r="D661" s="14">
        <v>82</v>
      </c>
      <c r="E661" s="14">
        <v>31</v>
      </c>
      <c r="F661" s="14">
        <v>70</v>
      </c>
      <c r="G661" s="15">
        <v>34.200000000000003</v>
      </c>
      <c r="H661" s="19">
        <v>1.292</v>
      </c>
      <c r="I661" s="14">
        <v>27</v>
      </c>
      <c r="J661" s="25">
        <v>1</v>
      </c>
    </row>
    <row r="662" spans="1:10" x14ac:dyDescent="0.35">
      <c r="A662" s="9">
        <v>661</v>
      </c>
      <c r="B662" s="10">
        <v>14</v>
      </c>
      <c r="C662" s="10">
        <v>162</v>
      </c>
      <c r="D662" s="10">
        <v>84</v>
      </c>
      <c r="E662" s="10">
        <v>21</v>
      </c>
      <c r="F662" s="10">
        <v>80</v>
      </c>
      <c r="G662" s="11">
        <v>27.7</v>
      </c>
      <c r="H662" s="18">
        <v>0.182</v>
      </c>
      <c r="I662" s="10">
        <v>54</v>
      </c>
      <c r="J662" s="24">
        <v>0</v>
      </c>
    </row>
    <row r="663" spans="1:10" x14ac:dyDescent="0.35">
      <c r="A663" s="13">
        <v>662</v>
      </c>
      <c r="B663" s="14">
        <v>1</v>
      </c>
      <c r="C663" s="14">
        <v>199</v>
      </c>
      <c r="D663" s="14">
        <v>76</v>
      </c>
      <c r="E663" s="14">
        <v>43</v>
      </c>
      <c r="F663" s="14">
        <v>80</v>
      </c>
      <c r="G663" s="15">
        <v>42.9</v>
      </c>
      <c r="H663" s="19">
        <v>1.3939999999999999</v>
      </c>
      <c r="I663" s="14">
        <v>22</v>
      </c>
      <c r="J663" s="25">
        <v>1</v>
      </c>
    </row>
    <row r="664" spans="1:10" x14ac:dyDescent="0.35">
      <c r="A664" s="9">
        <v>663</v>
      </c>
      <c r="B664" s="10">
        <v>8</v>
      </c>
      <c r="C664" s="10">
        <v>167</v>
      </c>
      <c r="D664" s="10">
        <v>106</v>
      </c>
      <c r="E664" s="10">
        <v>46</v>
      </c>
      <c r="F664" s="10">
        <v>231</v>
      </c>
      <c r="G664" s="11">
        <v>37.6</v>
      </c>
      <c r="H664" s="18">
        <v>0.16500000000000001</v>
      </c>
      <c r="I664" s="10">
        <v>43</v>
      </c>
      <c r="J664" s="24">
        <v>1</v>
      </c>
    </row>
    <row r="665" spans="1:10" x14ac:dyDescent="0.35">
      <c r="A665" s="13">
        <v>664</v>
      </c>
      <c r="B665" s="14">
        <v>9</v>
      </c>
      <c r="C665" s="14">
        <v>145</v>
      </c>
      <c r="D665" s="14">
        <v>80</v>
      </c>
      <c r="E665" s="14">
        <v>46</v>
      </c>
      <c r="F665" s="14">
        <v>130</v>
      </c>
      <c r="G665" s="15">
        <v>37.9</v>
      </c>
      <c r="H665" s="19">
        <v>0.63700000000000001</v>
      </c>
      <c r="I665" s="14">
        <v>40</v>
      </c>
      <c r="J665" s="25">
        <v>1</v>
      </c>
    </row>
    <row r="666" spans="1:10" x14ac:dyDescent="0.35">
      <c r="A666" s="9">
        <v>665</v>
      </c>
      <c r="B666" s="10">
        <v>6</v>
      </c>
      <c r="C666" s="10">
        <v>115</v>
      </c>
      <c r="D666" s="10">
        <v>60</v>
      </c>
      <c r="E666" s="10">
        <v>39</v>
      </c>
      <c r="F666" s="10">
        <v>80</v>
      </c>
      <c r="G666" s="11">
        <v>33.700000000000003</v>
      </c>
      <c r="H666" s="18">
        <v>0.245</v>
      </c>
      <c r="I666" s="10">
        <v>40</v>
      </c>
      <c r="J666" s="24">
        <v>1</v>
      </c>
    </row>
    <row r="667" spans="1:10" x14ac:dyDescent="0.35">
      <c r="A667" s="13">
        <v>666</v>
      </c>
      <c r="B667" s="14">
        <v>1</v>
      </c>
      <c r="C667" s="14">
        <v>112</v>
      </c>
      <c r="D667" s="14">
        <v>80</v>
      </c>
      <c r="E667" s="14">
        <v>45</v>
      </c>
      <c r="F667" s="14">
        <v>132</v>
      </c>
      <c r="G667" s="15">
        <v>34.799999999999997</v>
      </c>
      <c r="H667" s="19">
        <v>0.217</v>
      </c>
      <c r="I667" s="14">
        <v>24</v>
      </c>
      <c r="J667" s="25">
        <v>0</v>
      </c>
    </row>
    <row r="668" spans="1:10" x14ac:dyDescent="0.35">
      <c r="A668" s="9">
        <v>667</v>
      </c>
      <c r="B668" s="10">
        <v>4</v>
      </c>
      <c r="C668" s="10">
        <v>145</v>
      </c>
      <c r="D668" s="10">
        <v>82</v>
      </c>
      <c r="E668" s="10">
        <v>18</v>
      </c>
      <c r="F668" s="10">
        <v>80</v>
      </c>
      <c r="G668" s="11">
        <v>32.5</v>
      </c>
      <c r="H668" s="18">
        <v>0.23499999999999999</v>
      </c>
      <c r="I668" s="10">
        <v>70</v>
      </c>
      <c r="J668" s="24">
        <v>1</v>
      </c>
    </row>
    <row r="669" spans="1:10" x14ac:dyDescent="0.35">
      <c r="A669" s="13">
        <v>668</v>
      </c>
      <c r="B669" s="14">
        <v>14</v>
      </c>
      <c r="C669" s="14">
        <v>111</v>
      </c>
      <c r="D669" s="14">
        <v>70</v>
      </c>
      <c r="E669" s="14">
        <v>27</v>
      </c>
      <c r="F669" s="14">
        <v>80</v>
      </c>
      <c r="G669" s="15">
        <v>27.5</v>
      </c>
      <c r="H669" s="19">
        <v>0.14099999999999999</v>
      </c>
      <c r="I669" s="14">
        <v>40</v>
      </c>
      <c r="J669" s="25">
        <v>1</v>
      </c>
    </row>
    <row r="670" spans="1:10" x14ac:dyDescent="0.35">
      <c r="A670" s="9">
        <v>669</v>
      </c>
      <c r="B670" s="10">
        <v>6</v>
      </c>
      <c r="C670" s="10">
        <v>98</v>
      </c>
      <c r="D670" s="10">
        <v>58</v>
      </c>
      <c r="E670" s="10">
        <v>33</v>
      </c>
      <c r="F670" s="10">
        <v>190</v>
      </c>
      <c r="G670" s="11">
        <v>34</v>
      </c>
      <c r="H670" s="18">
        <v>0.43</v>
      </c>
      <c r="I670" s="10">
        <v>43</v>
      </c>
      <c r="J670" s="24">
        <v>0</v>
      </c>
    </row>
    <row r="671" spans="1:10" x14ac:dyDescent="0.35">
      <c r="A671" s="13">
        <v>670</v>
      </c>
      <c r="B671" s="14">
        <v>9</v>
      </c>
      <c r="C671" s="14">
        <v>154</v>
      </c>
      <c r="D671" s="14">
        <v>78</v>
      </c>
      <c r="E671" s="14">
        <v>30</v>
      </c>
      <c r="F671" s="14">
        <v>100</v>
      </c>
      <c r="G671" s="15">
        <v>30.9</v>
      </c>
      <c r="H671" s="19">
        <v>0.16400000000000001</v>
      </c>
      <c r="I671" s="14">
        <v>45</v>
      </c>
      <c r="J671" s="25">
        <v>0</v>
      </c>
    </row>
    <row r="672" spans="1:10" x14ac:dyDescent="0.35">
      <c r="A672" s="9">
        <v>671</v>
      </c>
      <c r="B672" s="10">
        <v>6</v>
      </c>
      <c r="C672" s="10">
        <v>165</v>
      </c>
      <c r="D672" s="10">
        <v>68</v>
      </c>
      <c r="E672" s="10">
        <v>26</v>
      </c>
      <c r="F672" s="10">
        <v>168</v>
      </c>
      <c r="G672" s="11">
        <v>33.6</v>
      </c>
      <c r="H672" s="18">
        <v>0.63100000000000001</v>
      </c>
      <c r="I672" s="10">
        <v>49</v>
      </c>
      <c r="J672" s="24">
        <v>0</v>
      </c>
    </row>
    <row r="673" spans="1:10" x14ac:dyDescent="0.35">
      <c r="A673" s="13">
        <v>672</v>
      </c>
      <c r="B673" s="14">
        <v>1</v>
      </c>
      <c r="C673" s="14">
        <v>99</v>
      </c>
      <c r="D673" s="14">
        <v>58</v>
      </c>
      <c r="E673" s="14">
        <v>10</v>
      </c>
      <c r="F673" s="14">
        <v>80</v>
      </c>
      <c r="G673" s="15">
        <v>25.4</v>
      </c>
      <c r="H673" s="19">
        <v>0.55100000000000005</v>
      </c>
      <c r="I673" s="14">
        <v>21</v>
      </c>
      <c r="J673" s="25">
        <v>0</v>
      </c>
    </row>
    <row r="674" spans="1:10" x14ac:dyDescent="0.35">
      <c r="A674" s="9">
        <v>673</v>
      </c>
      <c r="B674" s="10">
        <v>14</v>
      </c>
      <c r="C674" s="10">
        <v>68</v>
      </c>
      <c r="D674" s="10">
        <v>106</v>
      </c>
      <c r="E674" s="10">
        <v>23</v>
      </c>
      <c r="F674" s="10">
        <v>49</v>
      </c>
      <c r="G674" s="11">
        <v>35.5</v>
      </c>
      <c r="H674" s="18">
        <v>0.28499999999999998</v>
      </c>
      <c r="I674" s="10">
        <v>47</v>
      </c>
      <c r="J674" s="24">
        <v>0</v>
      </c>
    </row>
    <row r="675" spans="1:10" x14ac:dyDescent="0.35">
      <c r="A675" s="13">
        <v>674</v>
      </c>
      <c r="B675" s="14">
        <v>3</v>
      </c>
      <c r="C675" s="14">
        <v>123</v>
      </c>
      <c r="D675" s="14">
        <v>100</v>
      </c>
      <c r="E675" s="14">
        <v>35</v>
      </c>
      <c r="F675" s="14">
        <v>240</v>
      </c>
      <c r="G675" s="15">
        <v>57.3</v>
      </c>
      <c r="H675" s="19">
        <v>0.88</v>
      </c>
      <c r="I675" s="14">
        <v>22</v>
      </c>
      <c r="J675" s="25">
        <v>0</v>
      </c>
    </row>
    <row r="676" spans="1:10" x14ac:dyDescent="0.35">
      <c r="A676" s="9">
        <v>675</v>
      </c>
      <c r="B676" s="10">
        <v>8</v>
      </c>
      <c r="C676" s="10">
        <v>91</v>
      </c>
      <c r="D676" s="10">
        <v>82</v>
      </c>
      <c r="E676" s="10">
        <v>21</v>
      </c>
      <c r="F676" s="10">
        <v>80</v>
      </c>
      <c r="G676" s="11">
        <v>35.6</v>
      </c>
      <c r="H676" s="18">
        <v>0.58699999999999997</v>
      </c>
      <c r="I676" s="10">
        <v>68</v>
      </c>
      <c r="J676" s="24">
        <v>0</v>
      </c>
    </row>
    <row r="677" spans="1:10" x14ac:dyDescent="0.35">
      <c r="A677" s="13">
        <v>676</v>
      </c>
      <c r="B677" s="14">
        <v>6</v>
      </c>
      <c r="C677" s="14">
        <v>195</v>
      </c>
      <c r="D677" s="14">
        <v>70</v>
      </c>
      <c r="E677" s="14">
        <v>21</v>
      </c>
      <c r="F677" s="14">
        <v>80</v>
      </c>
      <c r="G677" s="15">
        <v>30.9</v>
      </c>
      <c r="H677" s="19">
        <v>0.32800000000000001</v>
      </c>
      <c r="I677" s="14">
        <v>31</v>
      </c>
      <c r="J677" s="25">
        <v>1</v>
      </c>
    </row>
    <row r="678" spans="1:10" x14ac:dyDescent="0.35">
      <c r="A678" s="9">
        <v>677</v>
      </c>
      <c r="B678" s="10">
        <v>9</v>
      </c>
      <c r="C678" s="10">
        <v>156</v>
      </c>
      <c r="D678" s="10">
        <v>86</v>
      </c>
      <c r="E678" s="10">
        <v>21</v>
      </c>
      <c r="F678" s="10">
        <v>80</v>
      </c>
      <c r="G678" s="11">
        <v>24.8</v>
      </c>
      <c r="H678" s="18">
        <v>0.23</v>
      </c>
      <c r="I678" s="10">
        <v>53</v>
      </c>
      <c r="J678" s="24">
        <v>1</v>
      </c>
    </row>
    <row r="679" spans="1:10" x14ac:dyDescent="0.35">
      <c r="A679" s="13">
        <v>678</v>
      </c>
      <c r="B679" s="14">
        <v>4</v>
      </c>
      <c r="C679" s="14">
        <v>93</v>
      </c>
      <c r="D679" s="14">
        <v>60</v>
      </c>
      <c r="E679" s="14">
        <v>21</v>
      </c>
      <c r="F679" s="14">
        <v>80</v>
      </c>
      <c r="G679" s="15">
        <v>35.299999999999997</v>
      </c>
      <c r="H679" s="19">
        <v>0.26300000000000001</v>
      </c>
      <c r="I679" s="14">
        <v>25</v>
      </c>
      <c r="J679" s="25">
        <v>0</v>
      </c>
    </row>
    <row r="680" spans="1:10" x14ac:dyDescent="0.35">
      <c r="A680" s="9">
        <v>679</v>
      </c>
      <c r="B680" s="10">
        <v>3</v>
      </c>
      <c r="C680" s="10">
        <v>121</v>
      </c>
      <c r="D680" s="10">
        <v>52</v>
      </c>
      <c r="E680" s="10">
        <v>21</v>
      </c>
      <c r="F680" s="10">
        <v>80</v>
      </c>
      <c r="G680" s="11">
        <v>36</v>
      </c>
      <c r="H680" s="18">
        <v>0.127</v>
      </c>
      <c r="I680" s="10">
        <v>25</v>
      </c>
      <c r="J680" s="24">
        <v>1</v>
      </c>
    </row>
    <row r="681" spans="1:10" x14ac:dyDescent="0.35">
      <c r="A681" s="13">
        <v>680</v>
      </c>
      <c r="B681" s="14">
        <v>2</v>
      </c>
      <c r="C681" s="14">
        <v>101</v>
      </c>
      <c r="D681" s="14">
        <v>58</v>
      </c>
      <c r="E681" s="14">
        <v>17</v>
      </c>
      <c r="F681" s="14">
        <v>265</v>
      </c>
      <c r="G681" s="15">
        <v>24.2</v>
      </c>
      <c r="H681" s="19">
        <v>0.61399999999999999</v>
      </c>
      <c r="I681" s="14">
        <v>23</v>
      </c>
      <c r="J681" s="25">
        <v>0</v>
      </c>
    </row>
    <row r="682" spans="1:10" x14ac:dyDescent="0.35">
      <c r="A682" s="9">
        <v>681</v>
      </c>
      <c r="B682" s="10">
        <v>2</v>
      </c>
      <c r="C682" s="10">
        <v>56</v>
      </c>
      <c r="D682" s="10">
        <v>56</v>
      </c>
      <c r="E682" s="10">
        <v>28</v>
      </c>
      <c r="F682" s="10">
        <v>45</v>
      </c>
      <c r="G682" s="11">
        <v>24.2</v>
      </c>
      <c r="H682" s="18">
        <v>0.33200000000000002</v>
      </c>
      <c r="I682" s="10">
        <v>22</v>
      </c>
      <c r="J682" s="24">
        <v>0</v>
      </c>
    </row>
    <row r="683" spans="1:10" x14ac:dyDescent="0.35">
      <c r="A683" s="13">
        <v>682</v>
      </c>
      <c r="B683" s="14">
        <v>4</v>
      </c>
      <c r="C683" s="14">
        <v>162</v>
      </c>
      <c r="D683" s="14">
        <v>76</v>
      </c>
      <c r="E683" s="14">
        <v>36</v>
      </c>
      <c r="F683" s="14">
        <v>80</v>
      </c>
      <c r="G683" s="15">
        <v>49.6</v>
      </c>
      <c r="H683" s="19">
        <v>0.36399999999999999</v>
      </c>
      <c r="I683" s="14">
        <v>26</v>
      </c>
      <c r="J683" s="25">
        <v>1</v>
      </c>
    </row>
    <row r="684" spans="1:10" x14ac:dyDescent="0.35">
      <c r="A684" s="9">
        <v>683</v>
      </c>
      <c r="B684" s="10">
        <v>4</v>
      </c>
      <c r="C684" s="10">
        <v>95</v>
      </c>
      <c r="D684" s="10">
        <v>64</v>
      </c>
      <c r="E684" s="10">
        <v>39</v>
      </c>
      <c r="F684" s="10">
        <v>105</v>
      </c>
      <c r="G684" s="11">
        <v>44.6</v>
      </c>
      <c r="H684" s="18">
        <v>0.36599999999999999</v>
      </c>
      <c r="I684" s="10">
        <v>22</v>
      </c>
      <c r="J684" s="24">
        <v>0</v>
      </c>
    </row>
    <row r="685" spans="1:10" x14ac:dyDescent="0.35">
      <c r="A685" s="13">
        <v>684</v>
      </c>
      <c r="B685" s="14">
        <v>4</v>
      </c>
      <c r="C685" s="14">
        <v>125</v>
      </c>
      <c r="D685" s="14">
        <v>80</v>
      </c>
      <c r="E685" s="14">
        <v>21</v>
      </c>
      <c r="F685" s="14">
        <v>80</v>
      </c>
      <c r="G685" s="15">
        <v>32.299999999999997</v>
      </c>
      <c r="H685" s="19">
        <v>0.53600000000000003</v>
      </c>
      <c r="I685" s="14">
        <v>27</v>
      </c>
      <c r="J685" s="25">
        <v>1</v>
      </c>
    </row>
    <row r="686" spans="1:10" x14ac:dyDescent="0.35">
      <c r="A686" s="9">
        <v>685</v>
      </c>
      <c r="B686" s="10">
        <v>5</v>
      </c>
      <c r="C686" s="10">
        <v>136</v>
      </c>
      <c r="D686" s="10">
        <v>82</v>
      </c>
      <c r="E686" s="10">
        <v>21</v>
      </c>
      <c r="F686" s="10">
        <v>80</v>
      </c>
      <c r="G686" s="11">
        <v>32.14</v>
      </c>
      <c r="H686" s="18">
        <v>0.64</v>
      </c>
      <c r="I686" s="10">
        <v>69</v>
      </c>
      <c r="J686" s="24">
        <v>0</v>
      </c>
    </row>
    <row r="687" spans="1:10" x14ac:dyDescent="0.35">
      <c r="A687" s="13">
        <v>686</v>
      </c>
      <c r="B687" s="14">
        <v>2</v>
      </c>
      <c r="C687" s="14">
        <v>129</v>
      </c>
      <c r="D687" s="14">
        <v>74</v>
      </c>
      <c r="E687" s="14">
        <v>26</v>
      </c>
      <c r="F687" s="14">
        <v>205</v>
      </c>
      <c r="G687" s="15">
        <v>33.200000000000003</v>
      </c>
      <c r="H687" s="19">
        <v>0.59099999999999997</v>
      </c>
      <c r="I687" s="14">
        <v>25</v>
      </c>
      <c r="J687" s="25">
        <v>0</v>
      </c>
    </row>
    <row r="688" spans="1:10" x14ac:dyDescent="0.35">
      <c r="A688" s="9">
        <v>687</v>
      </c>
      <c r="B688" s="10">
        <v>3</v>
      </c>
      <c r="C688" s="10">
        <v>130</v>
      </c>
      <c r="D688" s="10">
        <v>64</v>
      </c>
      <c r="E688" s="10">
        <v>21</v>
      </c>
      <c r="F688" s="10">
        <v>80</v>
      </c>
      <c r="G688" s="11">
        <v>23.1</v>
      </c>
      <c r="H688" s="18">
        <v>0.314</v>
      </c>
      <c r="I688" s="10">
        <v>22</v>
      </c>
      <c r="J688" s="24">
        <v>0</v>
      </c>
    </row>
    <row r="689" spans="1:10" x14ac:dyDescent="0.35">
      <c r="A689" s="13">
        <v>688</v>
      </c>
      <c r="B689" s="14">
        <v>1</v>
      </c>
      <c r="C689" s="14">
        <v>107</v>
      </c>
      <c r="D689" s="14">
        <v>50</v>
      </c>
      <c r="E689" s="14">
        <v>19</v>
      </c>
      <c r="F689" s="14">
        <v>80</v>
      </c>
      <c r="G689" s="15">
        <v>28.3</v>
      </c>
      <c r="H689" s="19">
        <v>0.18099999999999999</v>
      </c>
      <c r="I689" s="14">
        <v>29</v>
      </c>
      <c r="J689" s="25">
        <v>0</v>
      </c>
    </row>
    <row r="690" spans="1:10" x14ac:dyDescent="0.35">
      <c r="A690" s="9">
        <v>689</v>
      </c>
      <c r="B690" s="10">
        <v>1</v>
      </c>
      <c r="C690" s="10">
        <v>140</v>
      </c>
      <c r="D690" s="10">
        <v>74</v>
      </c>
      <c r="E690" s="10">
        <v>26</v>
      </c>
      <c r="F690" s="10">
        <v>180</v>
      </c>
      <c r="G690" s="11">
        <v>24.1</v>
      </c>
      <c r="H690" s="18">
        <v>0.82799999999999996</v>
      </c>
      <c r="I690" s="10">
        <v>23</v>
      </c>
      <c r="J690" s="24">
        <v>0</v>
      </c>
    </row>
    <row r="691" spans="1:10" x14ac:dyDescent="0.35">
      <c r="A691" s="13">
        <v>690</v>
      </c>
      <c r="B691" s="14">
        <v>1</v>
      </c>
      <c r="C691" s="14">
        <v>144</v>
      </c>
      <c r="D691" s="14">
        <v>82</v>
      </c>
      <c r="E691" s="14">
        <v>46</v>
      </c>
      <c r="F691" s="14">
        <v>180</v>
      </c>
      <c r="G691" s="15">
        <v>46.1</v>
      </c>
      <c r="H691" s="19">
        <v>0.33500000000000002</v>
      </c>
      <c r="I691" s="14">
        <v>46</v>
      </c>
      <c r="J691" s="25">
        <v>1</v>
      </c>
    </row>
    <row r="692" spans="1:10" x14ac:dyDescent="0.35">
      <c r="A692" s="9">
        <v>691</v>
      </c>
      <c r="B692" s="10">
        <v>8</v>
      </c>
      <c r="C692" s="10">
        <v>107</v>
      </c>
      <c r="D692" s="10">
        <v>80</v>
      </c>
      <c r="E692" s="10">
        <v>21</v>
      </c>
      <c r="F692" s="10">
        <v>80</v>
      </c>
      <c r="G692" s="11">
        <v>24.6</v>
      </c>
      <c r="H692" s="18">
        <v>0.85599999999999998</v>
      </c>
      <c r="I692" s="10">
        <v>34</v>
      </c>
      <c r="J692" s="24">
        <v>0</v>
      </c>
    </row>
    <row r="693" spans="1:10" x14ac:dyDescent="0.35">
      <c r="A693" s="13">
        <v>692</v>
      </c>
      <c r="B693" s="14">
        <v>13</v>
      </c>
      <c r="C693" s="14">
        <v>158</v>
      </c>
      <c r="D693" s="14">
        <v>114</v>
      </c>
      <c r="E693" s="14">
        <v>21</v>
      </c>
      <c r="F693" s="14">
        <v>80</v>
      </c>
      <c r="G693" s="15">
        <v>42.3</v>
      </c>
      <c r="H693" s="19">
        <v>0.25700000000000001</v>
      </c>
      <c r="I693" s="14">
        <v>44</v>
      </c>
      <c r="J693" s="25">
        <v>1</v>
      </c>
    </row>
    <row r="694" spans="1:10" x14ac:dyDescent="0.35">
      <c r="A694" s="9">
        <v>693</v>
      </c>
      <c r="B694" s="10">
        <v>2</v>
      </c>
      <c r="C694" s="10">
        <v>121</v>
      </c>
      <c r="D694" s="10">
        <v>70</v>
      </c>
      <c r="E694" s="10">
        <v>32</v>
      </c>
      <c r="F694" s="10">
        <v>95</v>
      </c>
      <c r="G694" s="11">
        <v>39.1</v>
      </c>
      <c r="H694" s="18">
        <v>0.88600000000000001</v>
      </c>
      <c r="I694" s="10">
        <v>23</v>
      </c>
      <c r="J694" s="24">
        <v>0</v>
      </c>
    </row>
    <row r="695" spans="1:10" x14ac:dyDescent="0.35">
      <c r="A695" s="13">
        <v>694</v>
      </c>
      <c r="B695" s="14">
        <v>7</v>
      </c>
      <c r="C695" s="14">
        <v>129</v>
      </c>
      <c r="D695" s="14">
        <v>68</v>
      </c>
      <c r="E695" s="14">
        <v>49</v>
      </c>
      <c r="F695" s="14">
        <v>125</v>
      </c>
      <c r="G695" s="15">
        <v>38.5</v>
      </c>
      <c r="H695" s="19">
        <v>0.439</v>
      </c>
      <c r="I695" s="14">
        <v>43</v>
      </c>
      <c r="J695" s="25">
        <v>1</v>
      </c>
    </row>
    <row r="696" spans="1:10" x14ac:dyDescent="0.35">
      <c r="A696" s="9">
        <v>695</v>
      </c>
      <c r="B696" s="10">
        <v>2</v>
      </c>
      <c r="C696" s="10">
        <v>90</v>
      </c>
      <c r="D696" s="10">
        <v>60</v>
      </c>
      <c r="E696" s="10">
        <v>21</v>
      </c>
      <c r="F696" s="10">
        <v>80</v>
      </c>
      <c r="G696" s="11">
        <v>23.5</v>
      </c>
      <c r="H696" s="18">
        <v>0.191</v>
      </c>
      <c r="I696" s="10">
        <v>25</v>
      </c>
      <c r="J696" s="24">
        <v>0</v>
      </c>
    </row>
    <row r="697" spans="1:10" x14ac:dyDescent="0.35">
      <c r="A697" s="13">
        <v>696</v>
      </c>
      <c r="B697" s="14">
        <v>7</v>
      </c>
      <c r="C697" s="14">
        <v>142</v>
      </c>
      <c r="D697" s="14">
        <v>90</v>
      </c>
      <c r="E697" s="14">
        <v>24</v>
      </c>
      <c r="F697" s="14">
        <v>480</v>
      </c>
      <c r="G697" s="15">
        <v>30.4</v>
      </c>
      <c r="H697" s="19">
        <v>0.128</v>
      </c>
      <c r="I697" s="14">
        <v>43</v>
      </c>
      <c r="J697" s="25">
        <v>1</v>
      </c>
    </row>
    <row r="698" spans="1:10" x14ac:dyDescent="0.35">
      <c r="A698" s="9">
        <v>697</v>
      </c>
      <c r="B698" s="10">
        <v>3</v>
      </c>
      <c r="C698" s="10">
        <v>169</v>
      </c>
      <c r="D698" s="10">
        <v>74</v>
      </c>
      <c r="E698" s="10">
        <v>19</v>
      </c>
      <c r="F698" s="10">
        <v>125</v>
      </c>
      <c r="G698" s="11">
        <v>29.9</v>
      </c>
      <c r="H698" s="18">
        <v>0.26800000000000002</v>
      </c>
      <c r="I698" s="10">
        <v>31</v>
      </c>
      <c r="J698" s="24">
        <v>1</v>
      </c>
    </row>
    <row r="699" spans="1:10" x14ac:dyDescent="0.35">
      <c r="A699" s="13">
        <v>698</v>
      </c>
      <c r="B699" s="14">
        <v>4</v>
      </c>
      <c r="C699" s="14">
        <v>99</v>
      </c>
      <c r="D699" s="14">
        <v>69</v>
      </c>
      <c r="E699" s="14">
        <v>21</v>
      </c>
      <c r="F699" s="14">
        <v>80</v>
      </c>
      <c r="G699" s="15">
        <v>25</v>
      </c>
      <c r="H699" s="19">
        <v>0.253</v>
      </c>
      <c r="I699" s="14">
        <v>22</v>
      </c>
      <c r="J699" s="25">
        <v>0</v>
      </c>
    </row>
    <row r="700" spans="1:10" x14ac:dyDescent="0.35">
      <c r="A700" s="9">
        <v>699</v>
      </c>
      <c r="B700" s="10">
        <v>4</v>
      </c>
      <c r="C700" s="10">
        <v>127</v>
      </c>
      <c r="D700" s="10">
        <v>88</v>
      </c>
      <c r="E700" s="10">
        <v>11</v>
      </c>
      <c r="F700" s="10">
        <v>155</v>
      </c>
      <c r="G700" s="11">
        <v>34.5</v>
      </c>
      <c r="H700" s="18">
        <v>0.59799999999999998</v>
      </c>
      <c r="I700" s="10">
        <v>28</v>
      </c>
      <c r="J700" s="24">
        <v>0</v>
      </c>
    </row>
    <row r="701" spans="1:10" x14ac:dyDescent="0.35">
      <c r="A701" s="13">
        <v>700</v>
      </c>
      <c r="B701" s="14">
        <v>4</v>
      </c>
      <c r="C701" s="14">
        <v>118</v>
      </c>
      <c r="D701" s="14">
        <v>70</v>
      </c>
      <c r="E701" s="14">
        <v>21</v>
      </c>
      <c r="F701" s="14">
        <v>80</v>
      </c>
      <c r="G701" s="15">
        <v>44.5</v>
      </c>
      <c r="H701" s="19">
        <v>0.90400000000000003</v>
      </c>
      <c r="I701" s="14">
        <v>26</v>
      </c>
      <c r="J701" s="25">
        <v>0</v>
      </c>
    </row>
    <row r="702" spans="1:10" x14ac:dyDescent="0.35">
      <c r="A702" s="9">
        <v>701</v>
      </c>
      <c r="B702" s="10">
        <v>2</v>
      </c>
      <c r="C702" s="10">
        <v>122</v>
      </c>
      <c r="D702" s="10">
        <v>76</v>
      </c>
      <c r="E702" s="10">
        <v>27</v>
      </c>
      <c r="F702" s="10">
        <v>200</v>
      </c>
      <c r="G702" s="11">
        <v>35.9</v>
      </c>
      <c r="H702" s="18">
        <v>0.48299999999999998</v>
      </c>
      <c r="I702" s="10">
        <v>26</v>
      </c>
      <c r="J702" s="24">
        <v>0</v>
      </c>
    </row>
    <row r="703" spans="1:10" x14ac:dyDescent="0.35">
      <c r="A703" s="13">
        <v>702</v>
      </c>
      <c r="B703" s="14">
        <v>6</v>
      </c>
      <c r="C703" s="14">
        <v>125</v>
      </c>
      <c r="D703" s="14">
        <v>78</v>
      </c>
      <c r="E703" s="14">
        <v>31</v>
      </c>
      <c r="F703" s="14">
        <v>80</v>
      </c>
      <c r="G703" s="15">
        <v>27.6</v>
      </c>
      <c r="H703" s="19">
        <v>0.56499999999999995</v>
      </c>
      <c r="I703" s="14">
        <v>49</v>
      </c>
      <c r="J703" s="25">
        <v>1</v>
      </c>
    </row>
    <row r="704" spans="1:10" x14ac:dyDescent="0.35">
      <c r="A704" s="9">
        <v>703</v>
      </c>
      <c r="B704" s="10">
        <v>1</v>
      </c>
      <c r="C704" s="10">
        <v>168</v>
      </c>
      <c r="D704" s="10">
        <v>88</v>
      </c>
      <c r="E704" s="10">
        <v>29</v>
      </c>
      <c r="F704" s="10">
        <v>80</v>
      </c>
      <c r="G704" s="11">
        <v>35</v>
      </c>
      <c r="H704" s="18">
        <v>0.90500000000000003</v>
      </c>
      <c r="I704" s="10">
        <v>52</v>
      </c>
      <c r="J704" s="24">
        <v>1</v>
      </c>
    </row>
    <row r="705" spans="1:10" x14ac:dyDescent="0.35">
      <c r="A705" s="13">
        <v>704</v>
      </c>
      <c r="B705" s="14">
        <v>2</v>
      </c>
      <c r="C705" s="14">
        <v>129</v>
      </c>
      <c r="D705" s="14">
        <v>69</v>
      </c>
      <c r="E705" s="14">
        <v>21</v>
      </c>
      <c r="F705" s="14">
        <v>80</v>
      </c>
      <c r="G705" s="15">
        <v>38.5</v>
      </c>
      <c r="H705" s="19">
        <v>0.30399999999999999</v>
      </c>
      <c r="I705" s="14">
        <v>41</v>
      </c>
      <c r="J705" s="25">
        <v>0</v>
      </c>
    </row>
    <row r="706" spans="1:10" x14ac:dyDescent="0.35">
      <c r="A706" s="9">
        <v>705</v>
      </c>
      <c r="B706" s="10">
        <v>4</v>
      </c>
      <c r="C706" s="10">
        <v>110</v>
      </c>
      <c r="D706" s="10">
        <v>76</v>
      </c>
      <c r="E706" s="10">
        <v>20</v>
      </c>
      <c r="F706" s="10">
        <v>100</v>
      </c>
      <c r="G706" s="11">
        <v>28.4</v>
      </c>
      <c r="H706" s="18">
        <v>0.11799999999999999</v>
      </c>
      <c r="I706" s="10">
        <v>27</v>
      </c>
      <c r="J706" s="24">
        <v>0</v>
      </c>
    </row>
    <row r="707" spans="1:10" x14ac:dyDescent="0.35">
      <c r="A707" s="13">
        <v>706</v>
      </c>
      <c r="B707" s="14">
        <v>6</v>
      </c>
      <c r="C707" s="14">
        <v>80</v>
      </c>
      <c r="D707" s="14">
        <v>80</v>
      </c>
      <c r="E707" s="14">
        <v>36</v>
      </c>
      <c r="F707" s="14">
        <v>80</v>
      </c>
      <c r="G707" s="15">
        <v>39.799999999999997</v>
      </c>
      <c r="H707" s="19">
        <v>0.17699999999999999</v>
      </c>
      <c r="I707" s="14">
        <v>28</v>
      </c>
      <c r="J707" s="25">
        <v>0</v>
      </c>
    </row>
    <row r="708" spans="1:10" x14ac:dyDescent="0.35">
      <c r="A708" s="9">
        <v>707</v>
      </c>
      <c r="B708" s="10">
        <v>14</v>
      </c>
      <c r="C708" s="10">
        <v>115</v>
      </c>
      <c r="D708" s="10">
        <v>69</v>
      </c>
      <c r="E708" s="10">
        <v>21</v>
      </c>
      <c r="F708" s="10">
        <v>80</v>
      </c>
      <c r="G708" s="11">
        <v>32.14</v>
      </c>
      <c r="H708" s="18">
        <v>0.26100000000000001</v>
      </c>
      <c r="I708" s="10">
        <v>30</v>
      </c>
      <c r="J708" s="24">
        <v>1</v>
      </c>
    </row>
    <row r="709" spans="1:10" x14ac:dyDescent="0.35">
      <c r="A709" s="13">
        <v>708</v>
      </c>
      <c r="B709" s="14">
        <v>2</v>
      </c>
      <c r="C709" s="14">
        <v>127</v>
      </c>
      <c r="D709" s="14">
        <v>46</v>
      </c>
      <c r="E709" s="14">
        <v>21</v>
      </c>
      <c r="F709" s="14">
        <v>335</v>
      </c>
      <c r="G709" s="15">
        <v>34.4</v>
      </c>
      <c r="H709" s="19">
        <v>0.17599999999999999</v>
      </c>
      <c r="I709" s="14">
        <v>22</v>
      </c>
      <c r="J709" s="25">
        <v>0</v>
      </c>
    </row>
    <row r="710" spans="1:10" x14ac:dyDescent="0.35">
      <c r="A710" s="9">
        <v>709</v>
      </c>
      <c r="B710" s="10">
        <v>9</v>
      </c>
      <c r="C710" s="10">
        <v>164</v>
      </c>
      <c r="D710" s="10">
        <v>78</v>
      </c>
      <c r="E710" s="10">
        <v>21</v>
      </c>
      <c r="F710" s="10">
        <v>80</v>
      </c>
      <c r="G710" s="11">
        <v>32.799999999999997</v>
      </c>
      <c r="H710" s="18">
        <v>0.14799999999999999</v>
      </c>
      <c r="I710" s="10">
        <v>45</v>
      </c>
      <c r="J710" s="24">
        <v>1</v>
      </c>
    </row>
    <row r="711" spans="1:10" x14ac:dyDescent="0.35">
      <c r="A711" s="13">
        <v>710</v>
      </c>
      <c r="B711" s="14">
        <v>2</v>
      </c>
      <c r="C711" s="14">
        <v>93</v>
      </c>
      <c r="D711" s="14">
        <v>64</v>
      </c>
      <c r="E711" s="14">
        <v>32</v>
      </c>
      <c r="F711" s="14">
        <v>160</v>
      </c>
      <c r="G711" s="15">
        <v>38</v>
      </c>
      <c r="H711" s="19">
        <v>0.67400000000000004</v>
      </c>
      <c r="I711" s="14">
        <v>23</v>
      </c>
      <c r="J711" s="25">
        <v>1</v>
      </c>
    </row>
    <row r="712" spans="1:10" x14ac:dyDescent="0.35">
      <c r="A712" s="9">
        <v>711</v>
      </c>
      <c r="B712" s="10">
        <v>3</v>
      </c>
      <c r="C712" s="10">
        <v>158</v>
      </c>
      <c r="D712" s="10">
        <v>64</v>
      </c>
      <c r="E712" s="10">
        <v>13</v>
      </c>
      <c r="F712" s="10">
        <v>387</v>
      </c>
      <c r="G712" s="11">
        <v>31.2</v>
      </c>
      <c r="H712" s="18">
        <v>0.29499999999999998</v>
      </c>
      <c r="I712" s="10">
        <v>24</v>
      </c>
      <c r="J712" s="24">
        <v>0</v>
      </c>
    </row>
    <row r="713" spans="1:10" x14ac:dyDescent="0.35">
      <c r="A713" s="13">
        <v>712</v>
      </c>
      <c r="B713" s="14">
        <v>5</v>
      </c>
      <c r="C713" s="14">
        <v>126</v>
      </c>
      <c r="D713" s="14">
        <v>78</v>
      </c>
      <c r="E713" s="14">
        <v>27</v>
      </c>
      <c r="F713" s="14">
        <v>22</v>
      </c>
      <c r="G713" s="15">
        <v>29.6</v>
      </c>
      <c r="H713" s="19">
        <v>0.439</v>
      </c>
      <c r="I713" s="14">
        <v>40</v>
      </c>
      <c r="J713" s="25">
        <v>0</v>
      </c>
    </row>
    <row r="714" spans="1:10" x14ac:dyDescent="0.35">
      <c r="A714" s="9">
        <v>713</v>
      </c>
      <c r="B714" s="10">
        <v>14</v>
      </c>
      <c r="C714" s="10">
        <v>129</v>
      </c>
      <c r="D714" s="10">
        <v>62</v>
      </c>
      <c r="E714" s="10">
        <v>36</v>
      </c>
      <c r="F714" s="10">
        <v>80</v>
      </c>
      <c r="G714" s="11">
        <v>41.2</v>
      </c>
      <c r="H714" s="18">
        <v>0.441</v>
      </c>
      <c r="I714" s="10">
        <v>38</v>
      </c>
      <c r="J714" s="24">
        <v>1</v>
      </c>
    </row>
    <row r="715" spans="1:10" x14ac:dyDescent="0.35">
      <c r="A715" s="13">
        <v>714</v>
      </c>
      <c r="B715" s="14">
        <v>4</v>
      </c>
      <c r="C715" s="14">
        <v>134</v>
      </c>
      <c r="D715" s="14">
        <v>58</v>
      </c>
      <c r="E715" s="14">
        <v>20</v>
      </c>
      <c r="F715" s="14">
        <v>291</v>
      </c>
      <c r="G715" s="15">
        <v>26.4</v>
      </c>
      <c r="H715" s="19">
        <v>0.35199999999999998</v>
      </c>
      <c r="I715" s="14">
        <v>21</v>
      </c>
      <c r="J715" s="25">
        <v>0</v>
      </c>
    </row>
    <row r="716" spans="1:10" x14ac:dyDescent="0.35">
      <c r="A716" s="9">
        <v>715</v>
      </c>
      <c r="B716" s="10">
        <v>3</v>
      </c>
      <c r="C716" s="10">
        <v>102</v>
      </c>
      <c r="D716" s="10">
        <v>74</v>
      </c>
      <c r="E716" s="10">
        <v>21</v>
      </c>
      <c r="F716" s="10">
        <v>80</v>
      </c>
      <c r="G716" s="11">
        <v>29.5</v>
      </c>
      <c r="H716" s="18">
        <v>0.121</v>
      </c>
      <c r="I716" s="10">
        <v>32</v>
      </c>
      <c r="J716" s="24">
        <v>0</v>
      </c>
    </row>
    <row r="717" spans="1:10" x14ac:dyDescent="0.35">
      <c r="A717" s="13">
        <v>716</v>
      </c>
      <c r="B717" s="14">
        <v>7</v>
      </c>
      <c r="C717" s="14">
        <v>187</v>
      </c>
      <c r="D717" s="14">
        <v>50</v>
      </c>
      <c r="E717" s="14">
        <v>33</v>
      </c>
      <c r="F717" s="14">
        <v>392</v>
      </c>
      <c r="G717" s="15">
        <v>33.9</v>
      </c>
      <c r="H717" s="19">
        <v>0.82599999999999996</v>
      </c>
      <c r="I717" s="14">
        <v>34</v>
      </c>
      <c r="J717" s="25">
        <v>1</v>
      </c>
    </row>
    <row r="718" spans="1:10" x14ac:dyDescent="0.35">
      <c r="A718" s="9">
        <v>717</v>
      </c>
      <c r="B718" s="10">
        <v>3</v>
      </c>
      <c r="C718" s="10">
        <v>173</v>
      </c>
      <c r="D718" s="10">
        <v>78</v>
      </c>
      <c r="E718" s="10">
        <v>39</v>
      </c>
      <c r="F718" s="10">
        <v>185</v>
      </c>
      <c r="G718" s="11">
        <v>33.799999999999997</v>
      </c>
      <c r="H718" s="18">
        <v>0.97</v>
      </c>
      <c r="I718" s="10">
        <v>31</v>
      </c>
      <c r="J718" s="24">
        <v>1</v>
      </c>
    </row>
    <row r="719" spans="1:10" x14ac:dyDescent="0.35">
      <c r="A719" s="13">
        <v>718</v>
      </c>
      <c r="B719" s="14">
        <v>14</v>
      </c>
      <c r="C719" s="14">
        <v>94</v>
      </c>
      <c r="D719" s="14">
        <v>72</v>
      </c>
      <c r="E719" s="14">
        <v>18</v>
      </c>
      <c r="F719" s="14">
        <v>80</v>
      </c>
      <c r="G719" s="15">
        <v>23.1</v>
      </c>
      <c r="H719" s="19">
        <v>0.59499999999999997</v>
      </c>
      <c r="I719" s="14">
        <v>56</v>
      </c>
      <c r="J719" s="25">
        <v>0</v>
      </c>
    </row>
    <row r="720" spans="1:10" x14ac:dyDescent="0.35">
      <c r="A720" s="9">
        <v>719</v>
      </c>
      <c r="B720" s="10">
        <v>1</v>
      </c>
      <c r="C720" s="10">
        <v>108</v>
      </c>
      <c r="D720" s="10">
        <v>60</v>
      </c>
      <c r="E720" s="10">
        <v>46</v>
      </c>
      <c r="F720" s="10">
        <v>178</v>
      </c>
      <c r="G720" s="11">
        <v>35.5</v>
      </c>
      <c r="H720" s="18">
        <v>0.41499999999999998</v>
      </c>
      <c r="I720" s="10">
        <v>24</v>
      </c>
      <c r="J720" s="24">
        <v>0</v>
      </c>
    </row>
    <row r="721" spans="1:10" x14ac:dyDescent="0.35">
      <c r="A721" s="13">
        <v>720</v>
      </c>
      <c r="B721" s="14">
        <v>5</v>
      </c>
      <c r="C721" s="14">
        <v>97</v>
      </c>
      <c r="D721" s="14">
        <v>76</v>
      </c>
      <c r="E721" s="14">
        <v>27</v>
      </c>
      <c r="F721" s="14">
        <v>80</v>
      </c>
      <c r="G721" s="15">
        <v>35.6</v>
      </c>
      <c r="H721" s="19">
        <v>0.378</v>
      </c>
      <c r="I721" s="14">
        <v>52</v>
      </c>
      <c r="J721" s="25">
        <v>1</v>
      </c>
    </row>
    <row r="722" spans="1:10" x14ac:dyDescent="0.35">
      <c r="A722" s="9">
        <v>721</v>
      </c>
      <c r="B722" s="10">
        <v>4</v>
      </c>
      <c r="C722" s="10">
        <v>83</v>
      </c>
      <c r="D722" s="10">
        <v>86</v>
      </c>
      <c r="E722" s="10">
        <v>19</v>
      </c>
      <c r="F722" s="10">
        <v>80</v>
      </c>
      <c r="G722" s="11">
        <v>29.3</v>
      </c>
      <c r="H722" s="18">
        <v>0.317</v>
      </c>
      <c r="I722" s="10">
        <v>34</v>
      </c>
      <c r="J722" s="24">
        <v>0</v>
      </c>
    </row>
    <row r="723" spans="1:10" x14ac:dyDescent="0.35">
      <c r="A723" s="13">
        <v>722</v>
      </c>
      <c r="B723" s="14">
        <v>1</v>
      </c>
      <c r="C723" s="14">
        <v>114</v>
      </c>
      <c r="D723" s="14">
        <v>66</v>
      </c>
      <c r="E723" s="14">
        <v>36</v>
      </c>
      <c r="F723" s="14">
        <v>200</v>
      </c>
      <c r="G723" s="15">
        <v>38.1</v>
      </c>
      <c r="H723" s="19">
        <v>0.28899999999999998</v>
      </c>
      <c r="I723" s="14">
        <v>21</v>
      </c>
      <c r="J723" s="25">
        <v>0</v>
      </c>
    </row>
    <row r="724" spans="1:10" x14ac:dyDescent="0.35">
      <c r="A724" s="9">
        <v>723</v>
      </c>
      <c r="B724" s="10">
        <v>1</v>
      </c>
      <c r="C724" s="10">
        <v>149</v>
      </c>
      <c r="D724" s="10">
        <v>68</v>
      </c>
      <c r="E724" s="10">
        <v>29</v>
      </c>
      <c r="F724" s="10">
        <v>127</v>
      </c>
      <c r="G724" s="11">
        <v>29.3</v>
      </c>
      <c r="H724" s="18">
        <v>0.34899999999999998</v>
      </c>
      <c r="I724" s="10">
        <v>42</v>
      </c>
      <c r="J724" s="24">
        <v>1</v>
      </c>
    </row>
    <row r="725" spans="1:10" x14ac:dyDescent="0.35">
      <c r="A725" s="13">
        <v>724</v>
      </c>
      <c r="B725" s="14">
        <v>5</v>
      </c>
      <c r="C725" s="14">
        <v>117</v>
      </c>
      <c r="D725" s="14">
        <v>86</v>
      </c>
      <c r="E725" s="14">
        <v>30</v>
      </c>
      <c r="F725" s="14">
        <v>105</v>
      </c>
      <c r="G725" s="15">
        <v>39.1</v>
      </c>
      <c r="H725" s="19">
        <v>0.251</v>
      </c>
      <c r="I725" s="14">
        <v>42</v>
      </c>
      <c r="J725" s="25">
        <v>0</v>
      </c>
    </row>
    <row r="726" spans="1:10" x14ac:dyDescent="0.35">
      <c r="A726" s="9">
        <v>725</v>
      </c>
      <c r="B726" s="10">
        <v>1</v>
      </c>
      <c r="C726" s="10">
        <v>111</v>
      </c>
      <c r="D726" s="10">
        <v>94</v>
      </c>
      <c r="E726" s="10">
        <v>21</v>
      </c>
      <c r="F726" s="10">
        <v>80</v>
      </c>
      <c r="G726" s="11">
        <v>32.799999999999997</v>
      </c>
      <c r="H726" s="18">
        <v>0.26500000000000001</v>
      </c>
      <c r="I726" s="10">
        <v>45</v>
      </c>
      <c r="J726" s="24">
        <v>0</v>
      </c>
    </row>
    <row r="727" spans="1:10" x14ac:dyDescent="0.35">
      <c r="A727" s="13">
        <v>726</v>
      </c>
      <c r="B727" s="14">
        <v>4</v>
      </c>
      <c r="C727" s="14">
        <v>112</v>
      </c>
      <c r="D727" s="14">
        <v>78</v>
      </c>
      <c r="E727" s="14">
        <v>40</v>
      </c>
      <c r="F727" s="14">
        <v>80</v>
      </c>
      <c r="G727" s="15">
        <v>39.4</v>
      </c>
      <c r="H727" s="19">
        <v>0.23599999999999999</v>
      </c>
      <c r="I727" s="14">
        <v>38</v>
      </c>
      <c r="J727" s="25">
        <v>0</v>
      </c>
    </row>
    <row r="728" spans="1:10" x14ac:dyDescent="0.35">
      <c r="A728" s="9">
        <v>727</v>
      </c>
      <c r="B728" s="10">
        <v>1</v>
      </c>
      <c r="C728" s="10">
        <v>116</v>
      </c>
      <c r="D728" s="10">
        <v>78</v>
      </c>
      <c r="E728" s="10">
        <v>29</v>
      </c>
      <c r="F728" s="10">
        <v>180</v>
      </c>
      <c r="G728" s="11">
        <v>36.1</v>
      </c>
      <c r="H728" s="18">
        <v>0.496</v>
      </c>
      <c r="I728" s="10">
        <v>25</v>
      </c>
      <c r="J728" s="24">
        <v>0</v>
      </c>
    </row>
    <row r="729" spans="1:10" x14ac:dyDescent="0.35">
      <c r="A729" s="13">
        <v>728</v>
      </c>
      <c r="B729" s="14">
        <v>4</v>
      </c>
      <c r="C729" s="14">
        <v>141</v>
      </c>
      <c r="D729" s="14">
        <v>84</v>
      </c>
      <c r="E729" s="14">
        <v>26</v>
      </c>
      <c r="F729" s="14">
        <v>80</v>
      </c>
      <c r="G729" s="15">
        <v>32.4</v>
      </c>
      <c r="H729" s="19">
        <v>0.433</v>
      </c>
      <c r="I729" s="14">
        <v>22</v>
      </c>
      <c r="J729" s="25">
        <v>0</v>
      </c>
    </row>
    <row r="730" spans="1:10" x14ac:dyDescent="0.35">
      <c r="A730" s="9">
        <v>729</v>
      </c>
      <c r="B730" s="10">
        <v>2</v>
      </c>
      <c r="C730" s="10">
        <v>175</v>
      </c>
      <c r="D730" s="10">
        <v>88</v>
      </c>
      <c r="E730" s="10">
        <v>21</v>
      </c>
      <c r="F730" s="10">
        <v>80</v>
      </c>
      <c r="G730" s="11">
        <v>22.9</v>
      </c>
      <c r="H730" s="18">
        <v>0.32600000000000001</v>
      </c>
      <c r="I730" s="10">
        <v>22</v>
      </c>
      <c r="J730" s="24">
        <v>0</v>
      </c>
    </row>
    <row r="731" spans="1:10" x14ac:dyDescent="0.35">
      <c r="A731" s="13">
        <v>730</v>
      </c>
      <c r="B731" s="14">
        <v>2</v>
      </c>
      <c r="C731" s="14">
        <v>92</v>
      </c>
      <c r="D731" s="14">
        <v>52</v>
      </c>
      <c r="E731" s="14">
        <v>21</v>
      </c>
      <c r="F731" s="14">
        <v>80</v>
      </c>
      <c r="G731" s="15">
        <v>30.1</v>
      </c>
      <c r="H731" s="19">
        <v>0.14099999999999999</v>
      </c>
      <c r="I731" s="14">
        <v>22</v>
      </c>
      <c r="J731" s="25">
        <v>0</v>
      </c>
    </row>
    <row r="732" spans="1:10" x14ac:dyDescent="0.35">
      <c r="A732" s="9">
        <v>731</v>
      </c>
      <c r="B732" s="10">
        <v>3</v>
      </c>
      <c r="C732" s="10">
        <v>130</v>
      </c>
      <c r="D732" s="10">
        <v>78</v>
      </c>
      <c r="E732" s="10">
        <v>23</v>
      </c>
      <c r="F732" s="10">
        <v>79</v>
      </c>
      <c r="G732" s="11">
        <v>28.4</v>
      </c>
      <c r="H732" s="18">
        <v>0.32300000000000001</v>
      </c>
      <c r="I732" s="10">
        <v>34</v>
      </c>
      <c r="J732" s="24">
        <v>1</v>
      </c>
    </row>
    <row r="733" spans="1:10" x14ac:dyDescent="0.35">
      <c r="A733" s="13">
        <v>732</v>
      </c>
      <c r="B733" s="14">
        <v>8</v>
      </c>
      <c r="C733" s="14">
        <v>120</v>
      </c>
      <c r="D733" s="14">
        <v>86</v>
      </c>
      <c r="E733" s="14">
        <v>21</v>
      </c>
      <c r="F733" s="14">
        <v>80</v>
      </c>
      <c r="G733" s="15">
        <v>28.4</v>
      </c>
      <c r="H733" s="19">
        <v>0.25900000000000001</v>
      </c>
      <c r="I733" s="14">
        <v>22</v>
      </c>
      <c r="J733" s="25">
        <v>1</v>
      </c>
    </row>
    <row r="734" spans="1:10" x14ac:dyDescent="0.35">
      <c r="A734" s="9">
        <v>733</v>
      </c>
      <c r="B734" s="10">
        <v>2</v>
      </c>
      <c r="C734" s="10">
        <v>174</v>
      </c>
      <c r="D734" s="10">
        <v>88</v>
      </c>
      <c r="E734" s="10">
        <v>37</v>
      </c>
      <c r="F734" s="10">
        <v>120</v>
      </c>
      <c r="G734" s="11">
        <v>44.5</v>
      </c>
      <c r="H734" s="18">
        <v>0.64600000000000002</v>
      </c>
      <c r="I734" s="10">
        <v>24</v>
      </c>
      <c r="J734" s="24">
        <v>1</v>
      </c>
    </row>
    <row r="735" spans="1:10" x14ac:dyDescent="0.35">
      <c r="A735" s="13">
        <v>734</v>
      </c>
      <c r="B735" s="14">
        <v>2</v>
      </c>
      <c r="C735" s="14">
        <v>106</v>
      </c>
      <c r="D735" s="14">
        <v>56</v>
      </c>
      <c r="E735" s="14">
        <v>27</v>
      </c>
      <c r="F735" s="14">
        <v>165</v>
      </c>
      <c r="G735" s="15">
        <v>29</v>
      </c>
      <c r="H735" s="19">
        <v>0.42599999999999999</v>
      </c>
      <c r="I735" s="14">
        <v>22</v>
      </c>
      <c r="J735" s="25">
        <v>0</v>
      </c>
    </row>
    <row r="736" spans="1:10" x14ac:dyDescent="0.35">
      <c r="A736" s="9">
        <v>735</v>
      </c>
      <c r="B736" s="10">
        <v>2</v>
      </c>
      <c r="C736" s="10">
        <v>105</v>
      </c>
      <c r="D736" s="10">
        <v>75</v>
      </c>
      <c r="E736" s="10">
        <v>21</v>
      </c>
      <c r="F736" s="10">
        <v>80</v>
      </c>
      <c r="G736" s="11">
        <v>23.3</v>
      </c>
      <c r="H736" s="18">
        <v>0.56000000000000005</v>
      </c>
      <c r="I736" s="10">
        <v>53</v>
      </c>
      <c r="J736" s="24">
        <v>0</v>
      </c>
    </row>
    <row r="737" spans="1:10" x14ac:dyDescent="0.35">
      <c r="A737" s="13">
        <v>736</v>
      </c>
      <c r="B737" s="14">
        <v>4</v>
      </c>
      <c r="C737" s="14">
        <v>95</v>
      </c>
      <c r="D737" s="14">
        <v>60</v>
      </c>
      <c r="E737" s="14">
        <v>32</v>
      </c>
      <c r="F737" s="14">
        <v>80</v>
      </c>
      <c r="G737" s="15">
        <v>35.4</v>
      </c>
      <c r="H737" s="19">
        <v>0.28399999999999997</v>
      </c>
      <c r="I737" s="14">
        <v>28</v>
      </c>
      <c r="J737" s="25">
        <v>0</v>
      </c>
    </row>
    <row r="738" spans="1:10" x14ac:dyDescent="0.35">
      <c r="A738" s="9">
        <v>737</v>
      </c>
      <c r="B738" s="10">
        <v>4</v>
      </c>
      <c r="C738" s="10">
        <v>126</v>
      </c>
      <c r="D738" s="10">
        <v>86</v>
      </c>
      <c r="E738" s="10">
        <v>27</v>
      </c>
      <c r="F738" s="10">
        <v>120</v>
      </c>
      <c r="G738" s="11">
        <v>27.4</v>
      </c>
      <c r="H738" s="18">
        <v>0.51500000000000001</v>
      </c>
      <c r="I738" s="10">
        <v>21</v>
      </c>
      <c r="J738" s="24">
        <v>0</v>
      </c>
    </row>
    <row r="739" spans="1:10" x14ac:dyDescent="0.35">
      <c r="A739" s="13">
        <v>738</v>
      </c>
      <c r="B739" s="14">
        <v>8</v>
      </c>
      <c r="C739" s="14">
        <v>65</v>
      </c>
      <c r="D739" s="14">
        <v>72</v>
      </c>
      <c r="E739" s="14">
        <v>23</v>
      </c>
      <c r="F739" s="14">
        <v>80</v>
      </c>
      <c r="G739" s="15">
        <v>32</v>
      </c>
      <c r="H739" s="19">
        <v>0.6</v>
      </c>
      <c r="I739" s="14">
        <v>42</v>
      </c>
      <c r="J739" s="25">
        <v>0</v>
      </c>
    </row>
    <row r="740" spans="1:10" x14ac:dyDescent="0.35">
      <c r="A740" s="9">
        <v>739</v>
      </c>
      <c r="B740" s="10">
        <v>2</v>
      </c>
      <c r="C740" s="10">
        <v>99</v>
      </c>
      <c r="D740" s="10">
        <v>60</v>
      </c>
      <c r="E740" s="10">
        <v>17</v>
      </c>
      <c r="F740" s="10">
        <v>160</v>
      </c>
      <c r="G740" s="11">
        <v>36.6</v>
      </c>
      <c r="H740" s="18">
        <v>0.45300000000000001</v>
      </c>
      <c r="I740" s="10">
        <v>21</v>
      </c>
      <c r="J740" s="24">
        <v>0</v>
      </c>
    </row>
    <row r="741" spans="1:10" x14ac:dyDescent="0.35">
      <c r="A741" s="13">
        <v>740</v>
      </c>
      <c r="B741" s="14">
        <v>1</v>
      </c>
      <c r="C741" s="14">
        <v>102</v>
      </c>
      <c r="D741" s="14">
        <v>74</v>
      </c>
      <c r="E741" s="14">
        <v>21</v>
      </c>
      <c r="F741" s="14">
        <v>80</v>
      </c>
      <c r="G741" s="15">
        <v>39.5</v>
      </c>
      <c r="H741" s="19">
        <v>0.29299999999999998</v>
      </c>
      <c r="I741" s="14">
        <v>42</v>
      </c>
      <c r="J741" s="25">
        <v>1</v>
      </c>
    </row>
    <row r="742" spans="1:10" x14ac:dyDescent="0.35">
      <c r="A742" s="9">
        <v>741</v>
      </c>
      <c r="B742" s="10">
        <v>11</v>
      </c>
      <c r="C742" s="10">
        <v>120</v>
      </c>
      <c r="D742" s="10">
        <v>80</v>
      </c>
      <c r="E742" s="10">
        <v>37</v>
      </c>
      <c r="F742" s="10">
        <v>150</v>
      </c>
      <c r="G742" s="11">
        <v>42.3</v>
      </c>
      <c r="H742" s="18">
        <v>0.78500000000000003</v>
      </c>
      <c r="I742" s="10">
        <v>48</v>
      </c>
      <c r="J742" s="24">
        <v>1</v>
      </c>
    </row>
    <row r="743" spans="1:10" x14ac:dyDescent="0.35">
      <c r="A743" s="13">
        <v>742</v>
      </c>
      <c r="B743" s="14">
        <v>3</v>
      </c>
      <c r="C743" s="14">
        <v>102</v>
      </c>
      <c r="D743" s="14">
        <v>44</v>
      </c>
      <c r="E743" s="14">
        <v>20</v>
      </c>
      <c r="F743" s="14">
        <v>94</v>
      </c>
      <c r="G743" s="15">
        <v>30.8</v>
      </c>
      <c r="H743" s="19">
        <v>0.4</v>
      </c>
      <c r="I743" s="14">
        <v>26</v>
      </c>
      <c r="J743" s="25">
        <v>0</v>
      </c>
    </row>
    <row r="744" spans="1:10" x14ac:dyDescent="0.35">
      <c r="A744" s="9">
        <v>743</v>
      </c>
      <c r="B744" s="10">
        <v>1</v>
      </c>
      <c r="C744" s="10">
        <v>109</v>
      </c>
      <c r="D744" s="10">
        <v>58</v>
      </c>
      <c r="E744" s="10">
        <v>18</v>
      </c>
      <c r="F744" s="10">
        <v>116</v>
      </c>
      <c r="G744" s="11">
        <v>28.5</v>
      </c>
      <c r="H744" s="18">
        <v>0.219</v>
      </c>
      <c r="I744" s="10">
        <v>22</v>
      </c>
      <c r="J744" s="24">
        <v>0</v>
      </c>
    </row>
    <row r="745" spans="1:10" x14ac:dyDescent="0.35">
      <c r="A745" s="13">
        <v>744</v>
      </c>
      <c r="B745" s="14">
        <v>9</v>
      </c>
      <c r="C745" s="14">
        <v>140</v>
      </c>
      <c r="D745" s="14">
        <v>94</v>
      </c>
      <c r="E745" s="14">
        <v>21</v>
      </c>
      <c r="F745" s="14">
        <v>80</v>
      </c>
      <c r="G745" s="15">
        <v>32.700000000000003</v>
      </c>
      <c r="H745" s="19">
        <v>0.73399999999999999</v>
      </c>
      <c r="I745" s="14">
        <v>45</v>
      </c>
      <c r="J745" s="25">
        <v>1</v>
      </c>
    </row>
    <row r="746" spans="1:10" x14ac:dyDescent="0.35">
      <c r="A746" s="9">
        <v>745</v>
      </c>
      <c r="B746" s="10">
        <v>13</v>
      </c>
      <c r="C746" s="10">
        <v>153</v>
      </c>
      <c r="D746" s="10">
        <v>88</v>
      </c>
      <c r="E746" s="10">
        <v>37</v>
      </c>
      <c r="F746" s="10">
        <v>140</v>
      </c>
      <c r="G746" s="11">
        <v>40.6</v>
      </c>
      <c r="H746" s="18">
        <v>1.1739999999999999</v>
      </c>
      <c r="I746" s="10">
        <v>39</v>
      </c>
      <c r="J746" s="24">
        <v>0</v>
      </c>
    </row>
    <row r="747" spans="1:10" x14ac:dyDescent="0.35">
      <c r="A747" s="13">
        <v>746</v>
      </c>
      <c r="B747" s="14">
        <v>12</v>
      </c>
      <c r="C747" s="14">
        <v>100</v>
      </c>
      <c r="D747" s="14">
        <v>84</v>
      </c>
      <c r="E747" s="14">
        <v>33</v>
      </c>
      <c r="F747" s="14">
        <v>105</v>
      </c>
      <c r="G747" s="15">
        <v>30</v>
      </c>
      <c r="H747" s="19">
        <v>0.48799999999999999</v>
      </c>
      <c r="I747" s="14">
        <v>46</v>
      </c>
      <c r="J747" s="25">
        <v>0</v>
      </c>
    </row>
    <row r="748" spans="1:10" x14ac:dyDescent="0.35">
      <c r="A748" s="9">
        <v>747</v>
      </c>
      <c r="B748" s="10">
        <v>1</v>
      </c>
      <c r="C748" s="10">
        <v>147</v>
      </c>
      <c r="D748" s="10">
        <v>94</v>
      </c>
      <c r="E748" s="10">
        <v>41</v>
      </c>
      <c r="F748" s="10">
        <v>80</v>
      </c>
      <c r="G748" s="11">
        <v>49.3</v>
      </c>
      <c r="H748" s="18">
        <v>0.35799999999999998</v>
      </c>
      <c r="I748" s="10">
        <v>27</v>
      </c>
      <c r="J748" s="24">
        <v>1</v>
      </c>
    </row>
    <row r="749" spans="1:10" x14ac:dyDescent="0.35">
      <c r="A749" s="13">
        <v>748</v>
      </c>
      <c r="B749" s="14">
        <v>1</v>
      </c>
      <c r="C749" s="14">
        <v>81</v>
      </c>
      <c r="D749" s="14">
        <v>74</v>
      </c>
      <c r="E749" s="14">
        <v>41</v>
      </c>
      <c r="F749" s="14">
        <v>57</v>
      </c>
      <c r="G749" s="15">
        <v>46.3</v>
      </c>
      <c r="H749" s="19">
        <v>1.0960000000000001</v>
      </c>
      <c r="I749" s="14">
        <v>32</v>
      </c>
      <c r="J749" s="25">
        <v>0</v>
      </c>
    </row>
    <row r="750" spans="1:10" x14ac:dyDescent="0.35">
      <c r="A750" s="9">
        <v>749</v>
      </c>
      <c r="B750" s="10">
        <v>3</v>
      </c>
      <c r="C750" s="10">
        <v>187</v>
      </c>
      <c r="D750" s="10">
        <v>70</v>
      </c>
      <c r="E750" s="10">
        <v>22</v>
      </c>
      <c r="F750" s="10">
        <v>200</v>
      </c>
      <c r="G750" s="11">
        <v>36.4</v>
      </c>
      <c r="H750" s="18">
        <v>0.40799999999999997</v>
      </c>
      <c r="I750" s="10">
        <v>36</v>
      </c>
      <c r="J750" s="24">
        <v>1</v>
      </c>
    </row>
    <row r="751" spans="1:10" x14ac:dyDescent="0.35">
      <c r="A751" s="13">
        <v>750</v>
      </c>
      <c r="B751" s="14">
        <v>6</v>
      </c>
      <c r="C751" s="14">
        <v>162</v>
      </c>
      <c r="D751" s="14">
        <v>62</v>
      </c>
      <c r="E751" s="14">
        <v>21</v>
      </c>
      <c r="F751" s="14">
        <v>80</v>
      </c>
      <c r="G751" s="15">
        <v>24.3</v>
      </c>
      <c r="H751" s="19">
        <v>0.17799999999999999</v>
      </c>
      <c r="I751" s="14">
        <v>50</v>
      </c>
      <c r="J751" s="25">
        <v>1</v>
      </c>
    </row>
    <row r="752" spans="1:10" x14ac:dyDescent="0.35">
      <c r="A752" s="9">
        <v>751</v>
      </c>
      <c r="B752" s="10">
        <v>4</v>
      </c>
      <c r="C752" s="10">
        <v>136</v>
      </c>
      <c r="D752" s="10">
        <v>70</v>
      </c>
      <c r="E752" s="10">
        <v>21</v>
      </c>
      <c r="F752" s="10">
        <v>80</v>
      </c>
      <c r="G752" s="11">
        <v>31.2</v>
      </c>
      <c r="H752" s="18">
        <v>1.1819999999999999</v>
      </c>
      <c r="I752" s="10">
        <v>22</v>
      </c>
      <c r="J752" s="24">
        <v>1</v>
      </c>
    </row>
    <row r="753" spans="1:10" x14ac:dyDescent="0.35">
      <c r="A753" s="13">
        <v>752</v>
      </c>
      <c r="B753" s="14">
        <v>1</v>
      </c>
      <c r="C753" s="14">
        <v>121</v>
      </c>
      <c r="D753" s="14">
        <v>78</v>
      </c>
      <c r="E753" s="14">
        <v>39</v>
      </c>
      <c r="F753" s="14">
        <v>74</v>
      </c>
      <c r="G753" s="15">
        <v>39</v>
      </c>
      <c r="H753" s="19">
        <v>0.26100000000000001</v>
      </c>
      <c r="I753" s="14">
        <v>28</v>
      </c>
      <c r="J753" s="25">
        <v>0</v>
      </c>
    </row>
    <row r="754" spans="1:10" x14ac:dyDescent="0.35">
      <c r="A754" s="9">
        <v>753</v>
      </c>
      <c r="B754" s="10">
        <v>3</v>
      </c>
      <c r="C754" s="10">
        <v>108</v>
      </c>
      <c r="D754" s="10">
        <v>62</v>
      </c>
      <c r="E754" s="10">
        <v>24</v>
      </c>
      <c r="F754" s="10">
        <v>80</v>
      </c>
      <c r="G754" s="11">
        <v>26</v>
      </c>
      <c r="H754" s="18">
        <v>0.223</v>
      </c>
      <c r="I754" s="10">
        <v>25</v>
      </c>
      <c r="J754" s="24">
        <v>0</v>
      </c>
    </row>
    <row r="755" spans="1:10" x14ac:dyDescent="0.35">
      <c r="A755" s="13">
        <v>754</v>
      </c>
      <c r="B755" s="14">
        <v>4</v>
      </c>
      <c r="C755" s="14">
        <v>181</v>
      </c>
      <c r="D755" s="14">
        <v>88</v>
      </c>
      <c r="E755" s="14">
        <v>44</v>
      </c>
      <c r="F755" s="14">
        <v>510</v>
      </c>
      <c r="G755" s="15">
        <v>43.3</v>
      </c>
      <c r="H755" s="19">
        <v>0.222</v>
      </c>
      <c r="I755" s="14">
        <v>26</v>
      </c>
      <c r="J755" s="25">
        <v>1</v>
      </c>
    </row>
    <row r="756" spans="1:10" x14ac:dyDescent="0.35">
      <c r="A756" s="9">
        <v>755</v>
      </c>
      <c r="B756" s="10">
        <v>8</v>
      </c>
      <c r="C756" s="10">
        <v>154</v>
      </c>
      <c r="D756" s="10">
        <v>78</v>
      </c>
      <c r="E756" s="10">
        <v>32</v>
      </c>
      <c r="F756" s="10">
        <v>80</v>
      </c>
      <c r="G756" s="11">
        <v>32.4</v>
      </c>
      <c r="H756" s="18">
        <v>0.443</v>
      </c>
      <c r="I756" s="10">
        <v>45</v>
      </c>
      <c r="J756" s="24">
        <v>1</v>
      </c>
    </row>
    <row r="757" spans="1:10" x14ac:dyDescent="0.35">
      <c r="A757" s="13">
        <v>756</v>
      </c>
      <c r="B757" s="14">
        <v>1</v>
      </c>
      <c r="C757" s="14">
        <v>128</v>
      </c>
      <c r="D757" s="14">
        <v>88</v>
      </c>
      <c r="E757" s="14">
        <v>39</v>
      </c>
      <c r="F757" s="14">
        <v>110</v>
      </c>
      <c r="G757" s="15">
        <v>36.5</v>
      </c>
      <c r="H757" s="19">
        <v>1.0569999999999999</v>
      </c>
      <c r="I757" s="14">
        <v>37</v>
      </c>
      <c r="J757" s="25">
        <v>1</v>
      </c>
    </row>
    <row r="758" spans="1:10" x14ac:dyDescent="0.35">
      <c r="A758" s="9">
        <v>757</v>
      </c>
      <c r="B758" s="10">
        <v>7</v>
      </c>
      <c r="C758" s="10">
        <v>137</v>
      </c>
      <c r="D758" s="10">
        <v>90</v>
      </c>
      <c r="E758" s="10">
        <v>41</v>
      </c>
      <c r="F758" s="10">
        <v>80</v>
      </c>
      <c r="G758" s="11">
        <v>32</v>
      </c>
      <c r="H758" s="18">
        <v>0.39100000000000001</v>
      </c>
      <c r="I758" s="10">
        <v>39</v>
      </c>
      <c r="J758" s="24">
        <v>0</v>
      </c>
    </row>
    <row r="759" spans="1:10" x14ac:dyDescent="0.35">
      <c r="A759" s="13">
        <v>758</v>
      </c>
      <c r="B759" s="14">
        <v>4</v>
      </c>
      <c r="C759" s="14">
        <v>123</v>
      </c>
      <c r="D759" s="14">
        <v>72</v>
      </c>
      <c r="E759" s="14">
        <v>21</v>
      </c>
      <c r="F759" s="14">
        <v>80</v>
      </c>
      <c r="G759" s="15">
        <v>36.299999999999997</v>
      </c>
      <c r="H759" s="19">
        <v>0.25800000000000001</v>
      </c>
      <c r="I759" s="14">
        <v>52</v>
      </c>
      <c r="J759" s="25">
        <v>1</v>
      </c>
    </row>
    <row r="760" spans="1:10" x14ac:dyDescent="0.35">
      <c r="A760" s="9">
        <v>759</v>
      </c>
      <c r="B760" s="10">
        <v>1</v>
      </c>
      <c r="C760" s="10">
        <v>106</v>
      </c>
      <c r="D760" s="10">
        <v>76</v>
      </c>
      <c r="E760" s="10">
        <v>21</v>
      </c>
      <c r="F760" s="10">
        <v>80</v>
      </c>
      <c r="G760" s="11">
        <v>37.5</v>
      </c>
      <c r="H760" s="18">
        <v>0.19700000000000001</v>
      </c>
      <c r="I760" s="10">
        <v>26</v>
      </c>
      <c r="J760" s="24">
        <v>0</v>
      </c>
    </row>
    <row r="761" spans="1:10" x14ac:dyDescent="0.35">
      <c r="A761" s="13">
        <v>760</v>
      </c>
      <c r="B761" s="14">
        <v>6</v>
      </c>
      <c r="C761" s="14">
        <v>190</v>
      </c>
      <c r="D761" s="14">
        <v>92</v>
      </c>
      <c r="E761" s="14">
        <v>21</v>
      </c>
      <c r="F761" s="14">
        <v>80</v>
      </c>
      <c r="G761" s="15">
        <v>35.5</v>
      </c>
      <c r="H761" s="19">
        <v>0.27800000000000002</v>
      </c>
      <c r="I761" s="14">
        <v>66</v>
      </c>
      <c r="J761" s="25">
        <v>1</v>
      </c>
    </row>
    <row r="762" spans="1:10" x14ac:dyDescent="0.35">
      <c r="A762" s="9">
        <v>761</v>
      </c>
      <c r="B762" s="10">
        <v>2</v>
      </c>
      <c r="C762" s="10">
        <v>88</v>
      </c>
      <c r="D762" s="10">
        <v>58</v>
      </c>
      <c r="E762" s="10">
        <v>26</v>
      </c>
      <c r="F762" s="10">
        <v>16</v>
      </c>
      <c r="G762" s="11">
        <v>28.4</v>
      </c>
      <c r="H762" s="18">
        <v>0.76600000000000001</v>
      </c>
      <c r="I762" s="10">
        <v>22</v>
      </c>
      <c r="J762" s="24">
        <v>0</v>
      </c>
    </row>
    <row r="763" spans="1:10" x14ac:dyDescent="0.35">
      <c r="A763" s="13">
        <v>762</v>
      </c>
      <c r="B763" s="14">
        <v>9</v>
      </c>
      <c r="C763" s="14">
        <v>170</v>
      </c>
      <c r="D763" s="14">
        <v>74</v>
      </c>
      <c r="E763" s="14">
        <v>31</v>
      </c>
      <c r="F763" s="14">
        <v>80</v>
      </c>
      <c r="G763" s="15">
        <v>44</v>
      </c>
      <c r="H763" s="19">
        <v>0.40300000000000002</v>
      </c>
      <c r="I763" s="14">
        <v>43</v>
      </c>
      <c r="J763" s="25">
        <v>1</v>
      </c>
    </row>
    <row r="764" spans="1:10" x14ac:dyDescent="0.35">
      <c r="A764" s="9">
        <v>763</v>
      </c>
      <c r="B764" s="10">
        <v>9</v>
      </c>
      <c r="C764" s="10">
        <v>89</v>
      </c>
      <c r="D764" s="10">
        <v>62</v>
      </c>
      <c r="E764" s="10">
        <v>21</v>
      </c>
      <c r="F764" s="10">
        <v>80</v>
      </c>
      <c r="G764" s="11">
        <v>22.5</v>
      </c>
      <c r="H764" s="18">
        <v>0.14199999999999999</v>
      </c>
      <c r="I764" s="10">
        <v>33</v>
      </c>
      <c r="J764" s="24">
        <v>0</v>
      </c>
    </row>
    <row r="765" spans="1:10" x14ac:dyDescent="0.35">
      <c r="A765" s="13">
        <v>764</v>
      </c>
      <c r="B765" s="14">
        <v>14</v>
      </c>
      <c r="C765" s="14">
        <v>101</v>
      </c>
      <c r="D765" s="14">
        <v>76</v>
      </c>
      <c r="E765" s="14">
        <v>48</v>
      </c>
      <c r="F765" s="14">
        <v>180</v>
      </c>
      <c r="G765" s="15">
        <v>32.9</v>
      </c>
      <c r="H765" s="19">
        <v>0.17100000000000001</v>
      </c>
      <c r="I765" s="14">
        <v>63</v>
      </c>
      <c r="J765" s="25">
        <v>0</v>
      </c>
    </row>
    <row r="766" spans="1:10" x14ac:dyDescent="0.35">
      <c r="A766" s="9">
        <v>765</v>
      </c>
      <c r="B766" s="10">
        <v>2</v>
      </c>
      <c r="C766" s="10">
        <v>122</v>
      </c>
      <c r="D766" s="10">
        <v>70</v>
      </c>
      <c r="E766" s="10">
        <v>27</v>
      </c>
      <c r="F766" s="10">
        <v>80</v>
      </c>
      <c r="G766" s="11">
        <v>36.799999999999997</v>
      </c>
      <c r="H766" s="18">
        <v>0.34</v>
      </c>
      <c r="I766" s="10">
        <v>27</v>
      </c>
      <c r="J766" s="24">
        <v>0</v>
      </c>
    </row>
    <row r="767" spans="1:10" x14ac:dyDescent="0.35">
      <c r="A767" s="13">
        <v>766</v>
      </c>
      <c r="B767" s="14">
        <v>5</v>
      </c>
      <c r="C767" s="14">
        <v>121</v>
      </c>
      <c r="D767" s="14">
        <v>72</v>
      </c>
      <c r="E767" s="14">
        <v>23</v>
      </c>
      <c r="F767" s="14">
        <v>112</v>
      </c>
      <c r="G767" s="15">
        <v>26.2</v>
      </c>
      <c r="H767" s="19">
        <v>0.245</v>
      </c>
      <c r="I767" s="14">
        <v>30</v>
      </c>
      <c r="J767" s="25">
        <v>0</v>
      </c>
    </row>
    <row r="768" spans="1:10" x14ac:dyDescent="0.35">
      <c r="A768" s="9">
        <v>767</v>
      </c>
      <c r="B768" s="10">
        <v>1</v>
      </c>
      <c r="C768" s="10">
        <v>126</v>
      </c>
      <c r="D768" s="10">
        <v>60</v>
      </c>
      <c r="E768" s="10">
        <v>21</v>
      </c>
      <c r="F768" s="10">
        <v>80</v>
      </c>
      <c r="G768" s="11">
        <v>30.1</v>
      </c>
      <c r="H768" s="18">
        <v>0.34899999999999998</v>
      </c>
      <c r="I768" s="10">
        <v>47</v>
      </c>
      <c r="J768" s="24">
        <v>1</v>
      </c>
    </row>
    <row r="769" spans="1:10" x14ac:dyDescent="0.35">
      <c r="A769" s="13">
        <v>768</v>
      </c>
      <c r="B769" s="14">
        <v>1</v>
      </c>
      <c r="C769" s="14">
        <v>93</v>
      </c>
      <c r="D769" s="14">
        <v>70</v>
      </c>
      <c r="E769" s="14">
        <v>31</v>
      </c>
      <c r="F769" s="14">
        <v>80</v>
      </c>
      <c r="G769" s="15">
        <v>30.4</v>
      </c>
      <c r="H769" s="19">
        <v>0.315</v>
      </c>
      <c r="I769" s="14">
        <v>23</v>
      </c>
      <c r="J769" s="25">
        <v>0</v>
      </c>
    </row>
    <row r="770" spans="1:10" x14ac:dyDescent="0.35">
      <c r="A770" s="9">
        <v>769</v>
      </c>
      <c r="B770" s="10">
        <v>2</v>
      </c>
      <c r="C770" s="10">
        <v>138</v>
      </c>
      <c r="D770" s="10">
        <v>62</v>
      </c>
      <c r="E770" s="10">
        <v>35</v>
      </c>
      <c r="F770" s="10">
        <v>80</v>
      </c>
      <c r="G770" s="11">
        <v>33.6</v>
      </c>
      <c r="H770" s="18">
        <v>0.127</v>
      </c>
      <c r="I770" s="10">
        <v>47</v>
      </c>
      <c r="J770" s="24">
        <v>1</v>
      </c>
    </row>
    <row r="771" spans="1:10" x14ac:dyDescent="0.35">
      <c r="A771" s="13">
        <v>770</v>
      </c>
      <c r="B771" s="14">
        <v>4</v>
      </c>
      <c r="C771" s="14">
        <v>84</v>
      </c>
      <c r="D771" s="14">
        <v>82</v>
      </c>
      <c r="E771" s="14">
        <v>31</v>
      </c>
      <c r="F771" s="14">
        <v>125</v>
      </c>
      <c r="G771" s="15">
        <v>38.200000000000003</v>
      </c>
      <c r="H771" s="19">
        <v>0.23300000000000001</v>
      </c>
      <c r="I771" s="14">
        <v>23</v>
      </c>
      <c r="J771" s="25">
        <v>0</v>
      </c>
    </row>
    <row r="772" spans="1:10" x14ac:dyDescent="0.35">
      <c r="A772" s="9">
        <v>771</v>
      </c>
      <c r="B772" s="10">
        <v>4</v>
      </c>
      <c r="C772" s="10">
        <v>145</v>
      </c>
      <c r="D772" s="10">
        <v>69</v>
      </c>
      <c r="E772" s="10">
        <v>21</v>
      </c>
      <c r="F772" s="10">
        <v>80</v>
      </c>
      <c r="G772" s="11">
        <v>44.2</v>
      </c>
      <c r="H772" s="18">
        <v>0.63</v>
      </c>
      <c r="I772" s="10">
        <v>31</v>
      </c>
      <c r="J772" s="24">
        <v>1</v>
      </c>
    </row>
    <row r="773" spans="1:10" x14ac:dyDescent="0.35">
      <c r="A773" s="13">
        <v>772</v>
      </c>
      <c r="B773" s="14">
        <v>4</v>
      </c>
      <c r="C773" s="14">
        <v>135</v>
      </c>
      <c r="D773" s="14">
        <v>68</v>
      </c>
      <c r="E773" s="14">
        <v>42</v>
      </c>
      <c r="F773" s="14">
        <v>250</v>
      </c>
      <c r="G773" s="15">
        <v>42.3</v>
      </c>
      <c r="H773" s="19">
        <v>0.36499999999999999</v>
      </c>
      <c r="I773" s="14">
        <v>24</v>
      </c>
      <c r="J773" s="25">
        <v>1</v>
      </c>
    </row>
    <row r="774" spans="1:10" x14ac:dyDescent="0.35">
      <c r="A774" s="9">
        <v>773</v>
      </c>
      <c r="B774" s="10">
        <v>1</v>
      </c>
      <c r="C774" s="10">
        <v>139</v>
      </c>
      <c r="D774" s="10">
        <v>62</v>
      </c>
      <c r="E774" s="10">
        <v>41</v>
      </c>
      <c r="F774" s="10">
        <v>480</v>
      </c>
      <c r="G774" s="11">
        <v>40.700000000000003</v>
      </c>
      <c r="H774" s="18">
        <v>0.53600000000000003</v>
      </c>
      <c r="I774" s="10">
        <v>21</v>
      </c>
      <c r="J774" s="24">
        <v>0</v>
      </c>
    </row>
    <row r="775" spans="1:10" x14ac:dyDescent="0.35">
      <c r="A775" s="13">
        <v>774</v>
      </c>
      <c r="B775" s="14">
        <v>4</v>
      </c>
      <c r="C775" s="14">
        <v>173</v>
      </c>
      <c r="D775" s="14">
        <v>78</v>
      </c>
      <c r="E775" s="14">
        <v>32</v>
      </c>
      <c r="F775" s="14">
        <v>265</v>
      </c>
      <c r="G775" s="15">
        <v>46.5</v>
      </c>
      <c r="H775" s="19">
        <v>1.159</v>
      </c>
      <c r="I775" s="14">
        <v>58</v>
      </c>
      <c r="J775" s="25">
        <v>0</v>
      </c>
    </row>
    <row r="776" spans="1:10" x14ac:dyDescent="0.35">
      <c r="A776" s="9">
        <v>775</v>
      </c>
      <c r="B776" s="10">
        <v>4</v>
      </c>
      <c r="C776" s="10">
        <v>99</v>
      </c>
      <c r="D776" s="10">
        <v>72</v>
      </c>
      <c r="E776" s="10">
        <v>17</v>
      </c>
      <c r="F776" s="10">
        <v>80</v>
      </c>
      <c r="G776" s="11">
        <v>25.6</v>
      </c>
      <c r="H776" s="18">
        <v>0.29399999999999998</v>
      </c>
      <c r="I776" s="10">
        <v>28</v>
      </c>
      <c r="J776" s="24">
        <v>0</v>
      </c>
    </row>
    <row r="777" spans="1:10" x14ac:dyDescent="0.35">
      <c r="A777" s="13">
        <v>776</v>
      </c>
      <c r="B777" s="14">
        <v>8</v>
      </c>
      <c r="C777" s="14">
        <v>194</v>
      </c>
      <c r="D777" s="14">
        <v>80</v>
      </c>
      <c r="E777" s="14">
        <v>21</v>
      </c>
      <c r="F777" s="14">
        <v>80</v>
      </c>
      <c r="G777" s="15">
        <v>26.1</v>
      </c>
      <c r="H777" s="19">
        <v>0.55100000000000005</v>
      </c>
      <c r="I777" s="14">
        <v>67</v>
      </c>
      <c r="J777" s="25">
        <v>0</v>
      </c>
    </row>
    <row r="778" spans="1:10" x14ac:dyDescent="0.35">
      <c r="A778" s="9">
        <v>777</v>
      </c>
      <c r="B778" s="10">
        <v>2</v>
      </c>
      <c r="C778" s="10">
        <v>83</v>
      </c>
      <c r="D778" s="10">
        <v>65</v>
      </c>
      <c r="E778" s="10">
        <v>28</v>
      </c>
      <c r="F778" s="10">
        <v>66</v>
      </c>
      <c r="G778" s="11">
        <v>36.799999999999997</v>
      </c>
      <c r="H778" s="18">
        <v>0.629</v>
      </c>
      <c r="I778" s="10">
        <v>24</v>
      </c>
      <c r="J778" s="24">
        <v>0</v>
      </c>
    </row>
    <row r="779" spans="1:10" x14ac:dyDescent="0.35">
      <c r="A779" s="13">
        <v>778</v>
      </c>
      <c r="B779" s="14">
        <v>2</v>
      </c>
      <c r="C779" s="14">
        <v>89</v>
      </c>
      <c r="D779" s="14">
        <v>90</v>
      </c>
      <c r="E779" s="14">
        <v>30</v>
      </c>
      <c r="F779" s="14">
        <v>80</v>
      </c>
      <c r="G779" s="15">
        <v>33.5</v>
      </c>
      <c r="H779" s="19">
        <v>0.29199999999999998</v>
      </c>
      <c r="I779" s="14">
        <v>42</v>
      </c>
      <c r="J779" s="25">
        <v>0</v>
      </c>
    </row>
    <row r="780" spans="1:10" x14ac:dyDescent="0.35">
      <c r="A780" s="9">
        <v>779</v>
      </c>
      <c r="B780" s="10">
        <v>4</v>
      </c>
      <c r="C780" s="10">
        <v>99</v>
      </c>
      <c r="D780" s="10">
        <v>68</v>
      </c>
      <c r="E780" s="10">
        <v>38</v>
      </c>
      <c r="F780" s="10">
        <v>80</v>
      </c>
      <c r="G780" s="11">
        <v>32.799999999999997</v>
      </c>
      <c r="H780" s="18">
        <v>0.14499999999999999</v>
      </c>
      <c r="I780" s="10">
        <v>33</v>
      </c>
      <c r="J780" s="24">
        <v>0</v>
      </c>
    </row>
    <row r="781" spans="1:10" x14ac:dyDescent="0.35">
      <c r="A781" s="13">
        <v>780</v>
      </c>
      <c r="B781" s="14">
        <v>4</v>
      </c>
      <c r="C781" s="14">
        <v>125</v>
      </c>
      <c r="D781" s="14">
        <v>70</v>
      </c>
      <c r="E781" s="14">
        <v>18</v>
      </c>
      <c r="F781" s="14">
        <v>122</v>
      </c>
      <c r="G781" s="15">
        <v>28.9</v>
      </c>
      <c r="H781" s="19">
        <v>1.1439999999999999</v>
      </c>
      <c r="I781" s="14">
        <v>45</v>
      </c>
      <c r="J781" s="25">
        <v>1</v>
      </c>
    </row>
    <row r="782" spans="1:10" x14ac:dyDescent="0.35">
      <c r="A782" s="9">
        <v>781</v>
      </c>
      <c r="B782" s="10">
        <v>3</v>
      </c>
      <c r="C782" s="10">
        <v>80</v>
      </c>
      <c r="D782" s="10">
        <v>69</v>
      </c>
      <c r="E782" s="10">
        <v>21</v>
      </c>
      <c r="F782" s="10">
        <v>80</v>
      </c>
      <c r="G782" s="11">
        <v>32.14</v>
      </c>
      <c r="H782" s="18">
        <v>0.17399999999999999</v>
      </c>
      <c r="I782" s="10">
        <v>22</v>
      </c>
      <c r="J782" s="24">
        <v>0</v>
      </c>
    </row>
    <row r="783" spans="1:10" x14ac:dyDescent="0.35">
      <c r="A783" s="13">
        <v>782</v>
      </c>
      <c r="B783" s="14">
        <v>6</v>
      </c>
      <c r="C783" s="14">
        <v>166</v>
      </c>
      <c r="D783" s="14">
        <v>74</v>
      </c>
      <c r="E783" s="14">
        <v>21</v>
      </c>
      <c r="F783" s="14">
        <v>80</v>
      </c>
      <c r="G783" s="15">
        <v>26.6</v>
      </c>
      <c r="H783" s="19">
        <v>0.30399999999999999</v>
      </c>
      <c r="I783" s="14">
        <v>66</v>
      </c>
      <c r="J783" s="25">
        <v>0</v>
      </c>
    </row>
    <row r="784" spans="1:10" x14ac:dyDescent="0.35">
      <c r="A784" s="9">
        <v>783</v>
      </c>
      <c r="B784" s="10">
        <v>5</v>
      </c>
      <c r="C784" s="10">
        <v>110</v>
      </c>
      <c r="D784" s="10">
        <v>68</v>
      </c>
      <c r="E784" s="10">
        <v>21</v>
      </c>
      <c r="F784" s="10">
        <v>80</v>
      </c>
      <c r="G784" s="11">
        <v>26</v>
      </c>
      <c r="H784" s="18">
        <v>0.29199999999999998</v>
      </c>
      <c r="I784" s="10">
        <v>30</v>
      </c>
      <c r="J784" s="24">
        <v>0</v>
      </c>
    </row>
    <row r="785" spans="1:10" x14ac:dyDescent="0.35">
      <c r="A785" s="13">
        <v>784</v>
      </c>
      <c r="B785" s="14">
        <v>2</v>
      </c>
      <c r="C785" s="14">
        <v>81</v>
      </c>
      <c r="D785" s="14">
        <v>72</v>
      </c>
      <c r="E785" s="14">
        <v>15</v>
      </c>
      <c r="F785" s="14">
        <v>76</v>
      </c>
      <c r="G785" s="15">
        <v>30.1</v>
      </c>
      <c r="H785" s="19">
        <v>0.54700000000000004</v>
      </c>
      <c r="I785" s="14">
        <v>25</v>
      </c>
      <c r="J785" s="25">
        <v>0</v>
      </c>
    </row>
    <row r="786" spans="1:10" x14ac:dyDescent="0.35">
      <c r="A786" s="9">
        <v>785</v>
      </c>
      <c r="B786" s="10">
        <v>7</v>
      </c>
      <c r="C786" s="10">
        <v>195</v>
      </c>
      <c r="D786" s="10">
        <v>70</v>
      </c>
      <c r="E786" s="10">
        <v>33</v>
      </c>
      <c r="F786" s="10">
        <v>145</v>
      </c>
      <c r="G786" s="11">
        <v>25.1</v>
      </c>
      <c r="H786" s="18">
        <v>0.16300000000000001</v>
      </c>
      <c r="I786" s="10">
        <v>55</v>
      </c>
      <c r="J786" s="24">
        <v>1</v>
      </c>
    </row>
    <row r="787" spans="1:10" x14ac:dyDescent="0.35">
      <c r="A787" s="13">
        <v>786</v>
      </c>
      <c r="B787" s="14">
        <v>6</v>
      </c>
      <c r="C787" s="14">
        <v>154</v>
      </c>
      <c r="D787" s="14">
        <v>74</v>
      </c>
      <c r="E787" s="14">
        <v>32</v>
      </c>
      <c r="F787" s="14">
        <v>193</v>
      </c>
      <c r="G787" s="15">
        <v>29.3</v>
      </c>
      <c r="H787" s="19">
        <v>0.83899999999999997</v>
      </c>
      <c r="I787" s="14">
        <v>39</v>
      </c>
      <c r="J787" s="25">
        <v>0</v>
      </c>
    </row>
    <row r="788" spans="1:10" x14ac:dyDescent="0.35">
      <c r="A788" s="9">
        <v>787</v>
      </c>
      <c r="B788" s="10">
        <v>2</v>
      </c>
      <c r="C788" s="10">
        <v>117</v>
      </c>
      <c r="D788" s="10">
        <v>90</v>
      </c>
      <c r="E788" s="10">
        <v>19</v>
      </c>
      <c r="F788" s="10">
        <v>71</v>
      </c>
      <c r="G788" s="11">
        <v>25.2</v>
      </c>
      <c r="H788" s="18">
        <v>0.313</v>
      </c>
      <c r="I788" s="10">
        <v>21</v>
      </c>
      <c r="J788" s="24">
        <v>0</v>
      </c>
    </row>
    <row r="789" spans="1:10" x14ac:dyDescent="0.35">
      <c r="A789" s="13">
        <v>788</v>
      </c>
      <c r="B789" s="14">
        <v>3</v>
      </c>
      <c r="C789" s="14">
        <v>84</v>
      </c>
      <c r="D789" s="14">
        <v>72</v>
      </c>
      <c r="E789" s="14">
        <v>32</v>
      </c>
      <c r="F789" s="14">
        <v>80</v>
      </c>
      <c r="G789" s="15">
        <v>37.200000000000003</v>
      </c>
      <c r="H789" s="19">
        <v>0.26700000000000002</v>
      </c>
      <c r="I789" s="14">
        <v>28</v>
      </c>
      <c r="J789" s="25">
        <v>0</v>
      </c>
    </row>
    <row r="790" spans="1:10" x14ac:dyDescent="0.35">
      <c r="A790" s="9">
        <v>789</v>
      </c>
      <c r="B790" s="10">
        <v>6</v>
      </c>
      <c r="C790" s="10">
        <v>121</v>
      </c>
      <c r="D790" s="10">
        <v>68</v>
      </c>
      <c r="E790" s="10">
        <v>41</v>
      </c>
      <c r="F790" s="10">
        <v>80</v>
      </c>
      <c r="G790" s="11">
        <v>39</v>
      </c>
      <c r="H790" s="18">
        <v>0.72699999999999998</v>
      </c>
      <c r="I790" s="10">
        <v>41</v>
      </c>
      <c r="J790" s="24">
        <v>1</v>
      </c>
    </row>
    <row r="791" spans="1:10" x14ac:dyDescent="0.35">
      <c r="A791" s="13">
        <v>790</v>
      </c>
      <c r="B791" s="14">
        <v>7</v>
      </c>
      <c r="C791" s="14">
        <v>94</v>
      </c>
      <c r="D791" s="14">
        <v>64</v>
      </c>
      <c r="E791" s="14">
        <v>25</v>
      </c>
      <c r="F791" s="14">
        <v>79</v>
      </c>
      <c r="G791" s="15">
        <v>33.299999999999997</v>
      </c>
      <c r="H791" s="19">
        <v>0.73799999999999999</v>
      </c>
      <c r="I791" s="14">
        <v>41</v>
      </c>
      <c r="J791" s="25">
        <v>0</v>
      </c>
    </row>
    <row r="792" spans="1:10" x14ac:dyDescent="0.35">
      <c r="A792" s="9">
        <v>791</v>
      </c>
      <c r="B792" s="10">
        <v>3</v>
      </c>
      <c r="C792" s="10">
        <v>96</v>
      </c>
      <c r="D792" s="10">
        <v>78</v>
      </c>
      <c r="E792" s="10">
        <v>39</v>
      </c>
      <c r="F792" s="10">
        <v>80</v>
      </c>
      <c r="G792" s="11">
        <v>37.299999999999997</v>
      </c>
      <c r="H792" s="18">
        <v>0.23799999999999999</v>
      </c>
      <c r="I792" s="10">
        <v>40</v>
      </c>
      <c r="J792" s="24">
        <v>0</v>
      </c>
    </row>
    <row r="793" spans="1:10" x14ac:dyDescent="0.35">
      <c r="A793" s="13">
        <v>792</v>
      </c>
      <c r="B793" s="14">
        <v>14</v>
      </c>
      <c r="C793" s="14">
        <v>75</v>
      </c>
      <c r="D793" s="14">
        <v>82</v>
      </c>
      <c r="E793" s="14">
        <v>21</v>
      </c>
      <c r="F793" s="14">
        <v>80</v>
      </c>
      <c r="G793" s="15">
        <v>33.299999999999997</v>
      </c>
      <c r="H793" s="19">
        <v>0.26300000000000001</v>
      </c>
      <c r="I793" s="14">
        <v>38</v>
      </c>
      <c r="J793" s="25">
        <v>0</v>
      </c>
    </row>
    <row r="794" spans="1:10" x14ac:dyDescent="0.35">
      <c r="A794" s="9">
        <v>793</v>
      </c>
      <c r="B794" s="10">
        <v>4</v>
      </c>
      <c r="C794" s="10">
        <v>180</v>
      </c>
      <c r="D794" s="10">
        <v>90</v>
      </c>
      <c r="E794" s="10">
        <v>26</v>
      </c>
      <c r="F794" s="10">
        <v>90</v>
      </c>
      <c r="G794" s="11">
        <v>36.5</v>
      </c>
      <c r="H794" s="18">
        <v>0.314</v>
      </c>
      <c r="I794" s="10">
        <v>35</v>
      </c>
      <c r="J794" s="24">
        <v>1</v>
      </c>
    </row>
    <row r="795" spans="1:10" x14ac:dyDescent="0.35">
      <c r="A795" s="13">
        <v>794</v>
      </c>
      <c r="B795" s="14">
        <v>1</v>
      </c>
      <c r="C795" s="14">
        <v>130</v>
      </c>
      <c r="D795" s="14">
        <v>60</v>
      </c>
      <c r="E795" s="14">
        <v>23</v>
      </c>
      <c r="F795" s="14">
        <v>170</v>
      </c>
      <c r="G795" s="15">
        <v>28.6</v>
      </c>
      <c r="H795" s="19">
        <v>0.69199999999999995</v>
      </c>
      <c r="I795" s="14">
        <v>21</v>
      </c>
      <c r="J795" s="25">
        <v>0</v>
      </c>
    </row>
    <row r="796" spans="1:10" x14ac:dyDescent="0.35">
      <c r="A796" s="9">
        <v>795</v>
      </c>
      <c r="B796" s="10">
        <v>2</v>
      </c>
      <c r="C796" s="10">
        <v>84</v>
      </c>
      <c r="D796" s="10">
        <v>50</v>
      </c>
      <c r="E796" s="10">
        <v>23</v>
      </c>
      <c r="F796" s="10">
        <v>76</v>
      </c>
      <c r="G796" s="11">
        <v>30.4</v>
      </c>
      <c r="H796" s="18">
        <v>0.96799999999999997</v>
      </c>
      <c r="I796" s="10">
        <v>21</v>
      </c>
      <c r="J796" s="24">
        <v>0</v>
      </c>
    </row>
    <row r="797" spans="1:10" x14ac:dyDescent="0.35">
      <c r="A797" s="13">
        <v>796</v>
      </c>
      <c r="B797" s="14">
        <v>8</v>
      </c>
      <c r="C797" s="14">
        <v>120</v>
      </c>
      <c r="D797" s="14">
        <v>78</v>
      </c>
      <c r="E797" s="14">
        <v>21</v>
      </c>
      <c r="F797" s="14">
        <v>80</v>
      </c>
      <c r="G797" s="15">
        <v>25</v>
      </c>
      <c r="H797" s="19">
        <v>0.40899999999999997</v>
      </c>
      <c r="I797" s="14">
        <v>64</v>
      </c>
      <c r="J797" s="25">
        <v>0</v>
      </c>
    </row>
    <row r="798" spans="1:10" x14ac:dyDescent="0.35">
      <c r="A798" s="9">
        <v>797</v>
      </c>
      <c r="B798" s="10">
        <v>12</v>
      </c>
      <c r="C798" s="10">
        <v>84</v>
      </c>
      <c r="D798" s="10">
        <v>72</v>
      </c>
      <c r="E798" s="10">
        <v>31</v>
      </c>
      <c r="F798" s="10">
        <v>80</v>
      </c>
      <c r="G798" s="11">
        <v>29.7</v>
      </c>
      <c r="H798" s="18">
        <v>0.29699999999999999</v>
      </c>
      <c r="I798" s="10">
        <v>46</v>
      </c>
      <c r="J798" s="24">
        <v>1</v>
      </c>
    </row>
    <row r="799" spans="1:10" x14ac:dyDescent="0.35">
      <c r="A799" s="13">
        <v>798</v>
      </c>
      <c r="B799" s="14">
        <v>4</v>
      </c>
      <c r="C799" s="14">
        <v>139</v>
      </c>
      <c r="D799" s="14">
        <v>62</v>
      </c>
      <c r="E799" s="14">
        <v>17</v>
      </c>
      <c r="F799" s="14">
        <v>210</v>
      </c>
      <c r="G799" s="15">
        <v>22.1</v>
      </c>
      <c r="H799" s="19">
        <v>0.20699999999999999</v>
      </c>
      <c r="I799" s="14">
        <v>21</v>
      </c>
      <c r="J799" s="25">
        <v>0</v>
      </c>
    </row>
    <row r="800" spans="1:10" x14ac:dyDescent="0.35">
      <c r="A800" s="9">
        <v>799</v>
      </c>
      <c r="B800" s="10">
        <v>9</v>
      </c>
      <c r="C800" s="10">
        <v>91</v>
      </c>
      <c r="D800" s="10">
        <v>68</v>
      </c>
      <c r="E800" s="10">
        <v>21</v>
      </c>
      <c r="F800" s="10">
        <v>80</v>
      </c>
      <c r="G800" s="11">
        <v>24.2</v>
      </c>
      <c r="H800" s="18">
        <v>0.2</v>
      </c>
      <c r="I800" s="10">
        <v>58</v>
      </c>
      <c r="J800" s="24">
        <v>0</v>
      </c>
    </row>
    <row r="801" spans="1:10" x14ac:dyDescent="0.35">
      <c r="A801" s="13">
        <v>800</v>
      </c>
      <c r="B801" s="14">
        <v>2</v>
      </c>
      <c r="C801" s="14">
        <v>91</v>
      </c>
      <c r="D801" s="14">
        <v>62</v>
      </c>
      <c r="E801" s="14">
        <v>21</v>
      </c>
      <c r="F801" s="14">
        <v>80</v>
      </c>
      <c r="G801" s="15">
        <v>27.3</v>
      </c>
      <c r="H801" s="19">
        <v>0.52500000000000002</v>
      </c>
      <c r="I801" s="14">
        <v>22</v>
      </c>
      <c r="J801" s="25">
        <v>0</v>
      </c>
    </row>
    <row r="802" spans="1:10" x14ac:dyDescent="0.35">
      <c r="A802" s="9">
        <v>801</v>
      </c>
      <c r="B802" s="10">
        <v>3</v>
      </c>
      <c r="C802" s="10">
        <v>99</v>
      </c>
      <c r="D802" s="10">
        <v>54</v>
      </c>
      <c r="E802" s="10">
        <v>19</v>
      </c>
      <c r="F802" s="10">
        <v>86</v>
      </c>
      <c r="G802" s="11">
        <v>25.6</v>
      </c>
      <c r="H802" s="18">
        <v>0.154</v>
      </c>
      <c r="I802" s="10">
        <v>24</v>
      </c>
      <c r="J802" s="24">
        <v>0</v>
      </c>
    </row>
    <row r="803" spans="1:10" x14ac:dyDescent="0.35">
      <c r="A803" s="13">
        <v>802</v>
      </c>
      <c r="B803" s="14">
        <v>3</v>
      </c>
      <c r="C803" s="14">
        <v>163</v>
      </c>
      <c r="D803" s="14">
        <v>70</v>
      </c>
      <c r="E803" s="14">
        <v>18</v>
      </c>
      <c r="F803" s="14">
        <v>105</v>
      </c>
      <c r="G803" s="15">
        <v>31.6</v>
      </c>
      <c r="H803" s="19">
        <v>0.26800000000000002</v>
      </c>
      <c r="I803" s="14">
        <v>28</v>
      </c>
      <c r="J803" s="25">
        <v>1</v>
      </c>
    </row>
    <row r="804" spans="1:10" x14ac:dyDescent="0.35">
      <c r="A804" s="9">
        <v>803</v>
      </c>
      <c r="B804" s="10">
        <v>14</v>
      </c>
      <c r="C804" s="10">
        <v>122</v>
      </c>
      <c r="D804" s="10">
        <v>78</v>
      </c>
      <c r="E804" s="10">
        <v>31</v>
      </c>
      <c r="F804" s="10">
        <v>80</v>
      </c>
      <c r="G804" s="11">
        <v>27.6</v>
      </c>
      <c r="H804" s="18">
        <v>0.51200000000000001</v>
      </c>
      <c r="I804" s="10">
        <v>45</v>
      </c>
      <c r="J804" s="24">
        <v>0</v>
      </c>
    </row>
    <row r="805" spans="1:10" x14ac:dyDescent="0.35">
      <c r="A805" s="13">
        <v>804</v>
      </c>
      <c r="B805" s="14">
        <v>4</v>
      </c>
      <c r="C805" s="14">
        <v>103</v>
      </c>
      <c r="D805" s="14">
        <v>60</v>
      </c>
      <c r="E805" s="14">
        <v>33</v>
      </c>
      <c r="F805" s="14">
        <v>192</v>
      </c>
      <c r="G805" s="15">
        <v>24</v>
      </c>
      <c r="H805" s="19">
        <v>0.96599999999999997</v>
      </c>
      <c r="I805" s="14">
        <v>33</v>
      </c>
      <c r="J805" s="25">
        <v>0</v>
      </c>
    </row>
    <row r="806" spans="1:10" x14ac:dyDescent="0.35">
      <c r="A806" s="9">
        <v>805</v>
      </c>
      <c r="B806" s="10">
        <v>11</v>
      </c>
      <c r="C806" s="10">
        <v>138</v>
      </c>
      <c r="D806" s="10">
        <v>76</v>
      </c>
      <c r="E806" s="10">
        <v>21</v>
      </c>
      <c r="F806" s="10">
        <v>80</v>
      </c>
      <c r="G806" s="11">
        <v>33.200000000000003</v>
      </c>
      <c r="H806" s="18">
        <v>0.42</v>
      </c>
      <c r="I806" s="10">
        <v>35</v>
      </c>
      <c r="J806" s="24">
        <v>0</v>
      </c>
    </row>
    <row r="807" spans="1:10" x14ac:dyDescent="0.35">
      <c r="A807" s="13">
        <v>806</v>
      </c>
      <c r="B807" s="14">
        <v>9</v>
      </c>
      <c r="C807" s="14">
        <v>102</v>
      </c>
      <c r="D807" s="14">
        <v>76</v>
      </c>
      <c r="E807" s="14">
        <v>37</v>
      </c>
      <c r="F807" s="14">
        <v>80</v>
      </c>
      <c r="G807" s="15">
        <v>32.9</v>
      </c>
      <c r="H807" s="19">
        <v>0.66500000000000004</v>
      </c>
      <c r="I807" s="14">
        <v>46</v>
      </c>
      <c r="J807" s="25">
        <v>1</v>
      </c>
    </row>
    <row r="808" spans="1:10" x14ac:dyDescent="0.35">
      <c r="A808" s="9">
        <v>807</v>
      </c>
      <c r="B808" s="10">
        <v>2</v>
      </c>
      <c r="C808" s="10">
        <v>90</v>
      </c>
      <c r="D808" s="10">
        <v>68</v>
      </c>
      <c r="E808" s="10">
        <v>42</v>
      </c>
      <c r="F808" s="10">
        <v>80</v>
      </c>
      <c r="G808" s="11">
        <v>38.200000000000003</v>
      </c>
      <c r="H808" s="18">
        <v>0.503</v>
      </c>
      <c r="I808" s="10">
        <v>27</v>
      </c>
      <c r="J808" s="24">
        <v>1</v>
      </c>
    </row>
    <row r="809" spans="1:10" x14ac:dyDescent="0.35">
      <c r="A809" s="13">
        <v>808</v>
      </c>
      <c r="B809" s="14">
        <v>4</v>
      </c>
      <c r="C809" s="14">
        <v>111</v>
      </c>
      <c r="D809" s="14">
        <v>72</v>
      </c>
      <c r="E809" s="14">
        <v>47</v>
      </c>
      <c r="F809" s="14">
        <v>207</v>
      </c>
      <c r="G809" s="15">
        <v>37.1</v>
      </c>
      <c r="H809" s="19">
        <v>1.39</v>
      </c>
      <c r="I809" s="14">
        <v>56</v>
      </c>
      <c r="J809" s="25">
        <v>1</v>
      </c>
    </row>
    <row r="810" spans="1:10" x14ac:dyDescent="0.35">
      <c r="A810" s="9">
        <v>809</v>
      </c>
      <c r="B810" s="10">
        <v>3</v>
      </c>
      <c r="C810" s="10">
        <v>180</v>
      </c>
      <c r="D810" s="10">
        <v>64</v>
      </c>
      <c r="E810" s="10">
        <v>25</v>
      </c>
      <c r="F810" s="10">
        <v>70</v>
      </c>
      <c r="G810" s="11">
        <v>34</v>
      </c>
      <c r="H810" s="18">
        <v>0.27100000000000002</v>
      </c>
      <c r="I810" s="10">
        <v>26</v>
      </c>
      <c r="J810" s="24">
        <v>0</v>
      </c>
    </row>
    <row r="811" spans="1:10" x14ac:dyDescent="0.35">
      <c r="A811" s="13">
        <v>810</v>
      </c>
      <c r="B811" s="14">
        <v>7</v>
      </c>
      <c r="C811" s="14">
        <v>133</v>
      </c>
      <c r="D811" s="14">
        <v>84</v>
      </c>
      <c r="E811" s="14">
        <v>21</v>
      </c>
      <c r="F811" s="14">
        <v>80</v>
      </c>
      <c r="G811" s="15">
        <v>40.200000000000003</v>
      </c>
      <c r="H811" s="19">
        <v>0.69599999999999995</v>
      </c>
      <c r="I811" s="14">
        <v>37</v>
      </c>
      <c r="J811" s="25">
        <v>0</v>
      </c>
    </row>
    <row r="812" spans="1:10" x14ac:dyDescent="0.35">
      <c r="A812" s="9">
        <v>811</v>
      </c>
      <c r="B812" s="10">
        <v>7</v>
      </c>
      <c r="C812" s="10">
        <v>106</v>
      </c>
      <c r="D812" s="10">
        <v>92</v>
      </c>
      <c r="E812" s="10">
        <v>18</v>
      </c>
      <c r="F812" s="10">
        <v>80</v>
      </c>
      <c r="G812" s="11">
        <v>22.7</v>
      </c>
      <c r="H812" s="18">
        <v>0.23499999999999999</v>
      </c>
      <c r="I812" s="10">
        <v>48</v>
      </c>
      <c r="J812" s="24">
        <v>0</v>
      </c>
    </row>
    <row r="813" spans="1:10" x14ac:dyDescent="0.35">
      <c r="A813" s="13">
        <v>812</v>
      </c>
      <c r="B813" s="14">
        <v>9</v>
      </c>
      <c r="C813" s="14">
        <v>171</v>
      </c>
      <c r="D813" s="14">
        <v>110</v>
      </c>
      <c r="E813" s="14">
        <v>24</v>
      </c>
      <c r="F813" s="14">
        <v>240</v>
      </c>
      <c r="G813" s="15">
        <v>45.4</v>
      </c>
      <c r="H813" s="19">
        <v>0.72099999999999997</v>
      </c>
      <c r="I813" s="14">
        <v>54</v>
      </c>
      <c r="J813" s="25">
        <v>1</v>
      </c>
    </row>
    <row r="814" spans="1:10" x14ac:dyDescent="0.35">
      <c r="A814" s="9">
        <v>813</v>
      </c>
      <c r="B814" s="10">
        <v>7</v>
      </c>
      <c r="C814" s="10">
        <v>159</v>
      </c>
      <c r="D814" s="10">
        <v>64</v>
      </c>
      <c r="E814" s="10">
        <v>21</v>
      </c>
      <c r="F814" s="10">
        <v>80</v>
      </c>
      <c r="G814" s="11">
        <v>27.4</v>
      </c>
      <c r="H814" s="18">
        <v>0.29399999999999998</v>
      </c>
      <c r="I814" s="10">
        <v>40</v>
      </c>
      <c r="J814" s="24">
        <v>0</v>
      </c>
    </row>
    <row r="815" spans="1:10" x14ac:dyDescent="0.35">
      <c r="A815" s="13">
        <v>814</v>
      </c>
      <c r="B815" s="14">
        <v>4</v>
      </c>
      <c r="C815" s="14">
        <v>180</v>
      </c>
      <c r="D815" s="14">
        <v>66</v>
      </c>
      <c r="E815" s="14">
        <v>39</v>
      </c>
      <c r="F815" s="14">
        <v>80</v>
      </c>
      <c r="G815" s="15">
        <v>42</v>
      </c>
      <c r="H815" s="19">
        <v>1.893</v>
      </c>
      <c r="I815" s="14">
        <v>25</v>
      </c>
      <c r="J815" s="25">
        <v>1</v>
      </c>
    </row>
    <row r="816" spans="1:10" x14ac:dyDescent="0.35">
      <c r="A816" s="9">
        <v>815</v>
      </c>
      <c r="B816" s="10">
        <v>1</v>
      </c>
      <c r="C816" s="10">
        <v>146</v>
      </c>
      <c r="D816" s="10">
        <v>56</v>
      </c>
      <c r="E816" s="10">
        <v>21</v>
      </c>
      <c r="F816" s="10">
        <v>80</v>
      </c>
      <c r="G816" s="11">
        <v>29.7</v>
      </c>
      <c r="H816" s="18">
        <v>0.56399999999999995</v>
      </c>
      <c r="I816" s="10">
        <v>29</v>
      </c>
      <c r="J816" s="24">
        <v>0</v>
      </c>
    </row>
    <row r="817" spans="1:10" x14ac:dyDescent="0.35">
      <c r="A817" s="13">
        <v>816</v>
      </c>
      <c r="B817" s="14">
        <v>2</v>
      </c>
      <c r="C817" s="14">
        <v>71</v>
      </c>
      <c r="D817" s="14">
        <v>70</v>
      </c>
      <c r="E817" s="14">
        <v>27</v>
      </c>
      <c r="F817" s="14">
        <v>80</v>
      </c>
      <c r="G817" s="15">
        <v>28</v>
      </c>
      <c r="H817" s="19">
        <v>0.58599999999999997</v>
      </c>
      <c r="I817" s="14">
        <v>22</v>
      </c>
      <c r="J817" s="25">
        <v>0</v>
      </c>
    </row>
    <row r="818" spans="1:10" x14ac:dyDescent="0.35">
      <c r="A818" s="9">
        <v>817</v>
      </c>
      <c r="B818" s="10">
        <v>7</v>
      </c>
      <c r="C818" s="10">
        <v>103</v>
      </c>
      <c r="D818" s="10">
        <v>66</v>
      </c>
      <c r="E818" s="10">
        <v>32</v>
      </c>
      <c r="F818" s="10">
        <v>80</v>
      </c>
      <c r="G818" s="11">
        <v>39.1</v>
      </c>
      <c r="H818" s="18">
        <v>0.34399999999999997</v>
      </c>
      <c r="I818" s="10">
        <v>31</v>
      </c>
      <c r="J818" s="24">
        <v>1</v>
      </c>
    </row>
    <row r="819" spans="1:10" x14ac:dyDescent="0.35">
      <c r="A819" s="13">
        <v>818</v>
      </c>
      <c r="B819" s="14">
        <v>7</v>
      </c>
      <c r="C819" s="14">
        <v>105</v>
      </c>
      <c r="D819" s="14">
        <v>69</v>
      </c>
      <c r="E819" s="14">
        <v>21</v>
      </c>
      <c r="F819" s="14">
        <v>80</v>
      </c>
      <c r="G819" s="15">
        <v>32.14</v>
      </c>
      <c r="H819" s="19">
        <v>0.30499999999999999</v>
      </c>
      <c r="I819" s="14">
        <v>24</v>
      </c>
      <c r="J819" s="25">
        <v>0</v>
      </c>
    </row>
    <row r="820" spans="1:10" x14ac:dyDescent="0.35">
      <c r="A820" s="9">
        <v>819</v>
      </c>
      <c r="B820" s="10">
        <v>1</v>
      </c>
      <c r="C820" s="10">
        <v>103</v>
      </c>
      <c r="D820" s="10">
        <v>80</v>
      </c>
      <c r="E820" s="10">
        <v>11</v>
      </c>
      <c r="F820" s="10">
        <v>82</v>
      </c>
      <c r="G820" s="11">
        <v>19.399999999999999</v>
      </c>
      <c r="H820" s="18">
        <v>0.49099999999999999</v>
      </c>
      <c r="I820" s="10">
        <v>22</v>
      </c>
      <c r="J820" s="24">
        <v>0</v>
      </c>
    </row>
    <row r="821" spans="1:10" x14ac:dyDescent="0.35">
      <c r="A821" s="13">
        <v>820</v>
      </c>
      <c r="B821" s="14">
        <v>1</v>
      </c>
      <c r="C821" s="14">
        <v>101</v>
      </c>
      <c r="D821" s="14">
        <v>50</v>
      </c>
      <c r="E821" s="14">
        <v>15</v>
      </c>
      <c r="F821" s="14">
        <v>36</v>
      </c>
      <c r="G821" s="15">
        <v>24.2</v>
      </c>
      <c r="H821" s="19">
        <v>0.52600000000000002</v>
      </c>
      <c r="I821" s="14">
        <v>26</v>
      </c>
      <c r="J821" s="25">
        <v>0</v>
      </c>
    </row>
    <row r="822" spans="1:10" x14ac:dyDescent="0.35">
      <c r="A822" s="9">
        <v>821</v>
      </c>
      <c r="B822" s="10">
        <v>5</v>
      </c>
      <c r="C822" s="10">
        <v>88</v>
      </c>
      <c r="D822" s="10">
        <v>66</v>
      </c>
      <c r="E822" s="10">
        <v>21</v>
      </c>
      <c r="F822" s="10">
        <v>23</v>
      </c>
      <c r="G822" s="11">
        <v>24.4</v>
      </c>
      <c r="H822" s="18">
        <v>0.34200000000000003</v>
      </c>
      <c r="I822" s="10">
        <v>30</v>
      </c>
      <c r="J822" s="24">
        <v>0</v>
      </c>
    </row>
    <row r="823" spans="1:10" x14ac:dyDescent="0.35">
      <c r="A823" s="13">
        <v>822</v>
      </c>
      <c r="B823" s="14">
        <v>8</v>
      </c>
      <c r="C823" s="14">
        <v>176</v>
      </c>
      <c r="D823" s="14">
        <v>90</v>
      </c>
      <c r="E823" s="14">
        <v>34</v>
      </c>
      <c r="F823" s="14">
        <v>300</v>
      </c>
      <c r="G823" s="15">
        <v>33.700000000000003</v>
      </c>
      <c r="H823" s="19">
        <v>0.46700000000000003</v>
      </c>
      <c r="I823" s="14">
        <v>58</v>
      </c>
      <c r="J823" s="25">
        <v>1</v>
      </c>
    </row>
    <row r="824" spans="1:10" x14ac:dyDescent="0.35">
      <c r="A824" s="9">
        <v>823</v>
      </c>
      <c r="B824" s="10">
        <v>7</v>
      </c>
      <c r="C824" s="10">
        <v>150</v>
      </c>
      <c r="D824" s="10">
        <v>66</v>
      </c>
      <c r="E824" s="10">
        <v>42</v>
      </c>
      <c r="F824" s="10">
        <v>342</v>
      </c>
      <c r="G824" s="11">
        <v>34.700000000000003</v>
      </c>
      <c r="H824" s="18">
        <v>0.71799999999999997</v>
      </c>
      <c r="I824" s="10">
        <v>42</v>
      </c>
      <c r="J824" s="24">
        <v>0</v>
      </c>
    </row>
    <row r="825" spans="1:10" x14ac:dyDescent="0.35">
      <c r="A825" s="13">
        <v>824</v>
      </c>
      <c r="B825" s="14">
        <v>1</v>
      </c>
      <c r="C825" s="14">
        <v>73</v>
      </c>
      <c r="D825" s="14">
        <v>50</v>
      </c>
      <c r="E825" s="14">
        <v>10</v>
      </c>
      <c r="F825" s="14">
        <v>80</v>
      </c>
      <c r="G825" s="15">
        <v>23</v>
      </c>
      <c r="H825" s="19">
        <v>0.248</v>
      </c>
      <c r="I825" s="14">
        <v>21</v>
      </c>
      <c r="J825" s="25">
        <v>0</v>
      </c>
    </row>
    <row r="826" spans="1:10" x14ac:dyDescent="0.35">
      <c r="A826" s="9">
        <v>825</v>
      </c>
      <c r="B826" s="10">
        <v>7</v>
      </c>
      <c r="C826" s="10">
        <v>187</v>
      </c>
      <c r="D826" s="10">
        <v>68</v>
      </c>
      <c r="E826" s="10">
        <v>39</v>
      </c>
      <c r="F826" s="10">
        <v>304</v>
      </c>
      <c r="G826" s="11">
        <v>37.700000000000003</v>
      </c>
      <c r="H826" s="18">
        <v>0.254</v>
      </c>
      <c r="I826" s="10">
        <v>41</v>
      </c>
      <c r="J826" s="24">
        <v>1</v>
      </c>
    </row>
    <row r="827" spans="1:10" x14ac:dyDescent="0.35">
      <c r="A827" s="13">
        <v>826</v>
      </c>
      <c r="B827" s="14">
        <v>4</v>
      </c>
      <c r="C827" s="14">
        <v>100</v>
      </c>
      <c r="D827" s="14">
        <v>88</v>
      </c>
      <c r="E827" s="14">
        <v>60</v>
      </c>
      <c r="F827" s="14">
        <v>110</v>
      </c>
      <c r="G827" s="15">
        <v>46.8</v>
      </c>
      <c r="H827" s="19">
        <v>0.96199999999999997</v>
      </c>
      <c r="I827" s="14">
        <v>31</v>
      </c>
      <c r="J827" s="25">
        <v>0</v>
      </c>
    </row>
    <row r="828" spans="1:10" x14ac:dyDescent="0.35">
      <c r="A828" s="9">
        <v>827</v>
      </c>
      <c r="B828" s="10">
        <v>4</v>
      </c>
      <c r="C828" s="10">
        <v>146</v>
      </c>
      <c r="D828" s="10">
        <v>82</v>
      </c>
      <c r="E828" s="10">
        <v>21</v>
      </c>
      <c r="F828" s="10">
        <v>80</v>
      </c>
      <c r="G828" s="11">
        <v>40.5</v>
      </c>
      <c r="H828" s="18">
        <v>1.7809999999999999</v>
      </c>
      <c r="I828" s="10">
        <v>44</v>
      </c>
      <c r="J828" s="24">
        <v>0</v>
      </c>
    </row>
    <row r="829" spans="1:10" x14ac:dyDescent="0.35">
      <c r="A829" s="13">
        <v>828</v>
      </c>
      <c r="B829" s="14">
        <v>4</v>
      </c>
      <c r="C829" s="14">
        <v>105</v>
      </c>
      <c r="D829" s="14">
        <v>64</v>
      </c>
      <c r="E829" s="14">
        <v>41</v>
      </c>
      <c r="F829" s="14">
        <v>142</v>
      </c>
      <c r="G829" s="15">
        <v>41.5</v>
      </c>
      <c r="H829" s="19">
        <v>0.17299999999999999</v>
      </c>
      <c r="I829" s="14">
        <v>22</v>
      </c>
      <c r="J829" s="25">
        <v>0</v>
      </c>
    </row>
    <row r="830" spans="1:10" x14ac:dyDescent="0.35">
      <c r="A830" s="9">
        <v>829</v>
      </c>
      <c r="B830" s="10">
        <v>2</v>
      </c>
      <c r="C830" s="10">
        <v>84</v>
      </c>
      <c r="D830" s="10">
        <v>69</v>
      </c>
      <c r="E830" s="10">
        <v>21</v>
      </c>
      <c r="F830" s="10">
        <v>80</v>
      </c>
      <c r="G830" s="11">
        <v>32.14</v>
      </c>
      <c r="H830" s="18">
        <v>0.30399999999999999</v>
      </c>
      <c r="I830" s="10">
        <v>21</v>
      </c>
      <c r="J830" s="24">
        <v>0</v>
      </c>
    </row>
    <row r="831" spans="1:10" x14ac:dyDescent="0.35">
      <c r="A831" s="13">
        <v>830</v>
      </c>
      <c r="B831" s="14">
        <v>8</v>
      </c>
      <c r="C831" s="14">
        <v>133</v>
      </c>
      <c r="D831" s="14">
        <v>72</v>
      </c>
      <c r="E831" s="14">
        <v>21</v>
      </c>
      <c r="F831" s="14">
        <v>80</v>
      </c>
      <c r="G831" s="15">
        <v>32.9</v>
      </c>
      <c r="H831" s="19">
        <v>0.27</v>
      </c>
      <c r="I831" s="14">
        <v>39</v>
      </c>
      <c r="J831" s="25">
        <v>1</v>
      </c>
    </row>
    <row r="832" spans="1:10" x14ac:dyDescent="0.35">
      <c r="A832" s="9">
        <v>831</v>
      </c>
      <c r="B832" s="10">
        <v>5</v>
      </c>
      <c r="C832" s="10">
        <v>44</v>
      </c>
      <c r="D832" s="10">
        <v>62</v>
      </c>
      <c r="E832" s="10">
        <v>21</v>
      </c>
      <c r="F832" s="10">
        <v>80</v>
      </c>
      <c r="G832" s="11">
        <v>25</v>
      </c>
      <c r="H832" s="18">
        <v>0.58699999999999997</v>
      </c>
      <c r="I832" s="10">
        <v>36</v>
      </c>
      <c r="J832" s="24">
        <v>0</v>
      </c>
    </row>
    <row r="833" spans="1:10" x14ac:dyDescent="0.35">
      <c r="A833" s="13">
        <v>832</v>
      </c>
      <c r="B833" s="14">
        <v>2</v>
      </c>
      <c r="C833" s="14">
        <v>141</v>
      </c>
      <c r="D833" s="14">
        <v>58</v>
      </c>
      <c r="E833" s="14">
        <v>34</v>
      </c>
      <c r="F833" s="14">
        <v>128</v>
      </c>
      <c r="G833" s="15">
        <v>25.4</v>
      </c>
      <c r="H833" s="19">
        <v>0.69899999999999995</v>
      </c>
      <c r="I833" s="14">
        <v>24</v>
      </c>
      <c r="J833" s="25">
        <v>0</v>
      </c>
    </row>
    <row r="834" spans="1:10" x14ac:dyDescent="0.35">
      <c r="A834" s="9">
        <v>833</v>
      </c>
      <c r="B834" s="10">
        <v>7</v>
      </c>
      <c r="C834" s="10">
        <v>114</v>
      </c>
      <c r="D834" s="10">
        <v>66</v>
      </c>
      <c r="E834" s="10">
        <v>21</v>
      </c>
      <c r="F834" s="10">
        <v>80</v>
      </c>
      <c r="G834" s="11">
        <v>32.799999999999997</v>
      </c>
      <c r="H834" s="18">
        <v>0.25800000000000001</v>
      </c>
      <c r="I834" s="10">
        <v>42</v>
      </c>
      <c r="J834" s="24">
        <v>1</v>
      </c>
    </row>
    <row r="835" spans="1:10" x14ac:dyDescent="0.35">
      <c r="A835" s="13">
        <v>834</v>
      </c>
      <c r="B835" s="14">
        <v>5</v>
      </c>
      <c r="C835" s="14">
        <v>99</v>
      </c>
      <c r="D835" s="14">
        <v>74</v>
      </c>
      <c r="E835" s="14">
        <v>27</v>
      </c>
      <c r="F835" s="14">
        <v>80</v>
      </c>
      <c r="G835" s="15">
        <v>29</v>
      </c>
      <c r="H835" s="19">
        <v>0.20300000000000001</v>
      </c>
      <c r="I835" s="14">
        <v>32</v>
      </c>
      <c r="J835" s="25">
        <v>0</v>
      </c>
    </row>
    <row r="836" spans="1:10" x14ac:dyDescent="0.35">
      <c r="A836" s="9">
        <v>835</v>
      </c>
      <c r="B836" s="10">
        <v>4</v>
      </c>
      <c r="C836" s="10">
        <v>109</v>
      </c>
      <c r="D836" s="10">
        <v>88</v>
      </c>
      <c r="E836" s="10">
        <v>30</v>
      </c>
      <c r="F836" s="10">
        <v>80</v>
      </c>
      <c r="G836" s="11">
        <v>32.5</v>
      </c>
      <c r="H836" s="18">
        <v>0.85499999999999998</v>
      </c>
      <c r="I836" s="10">
        <v>38</v>
      </c>
      <c r="J836" s="24">
        <v>1</v>
      </c>
    </row>
    <row r="837" spans="1:10" x14ac:dyDescent="0.35">
      <c r="A837" s="13">
        <v>836</v>
      </c>
      <c r="B837" s="14">
        <v>2</v>
      </c>
      <c r="C837" s="14">
        <v>109</v>
      </c>
      <c r="D837" s="14">
        <v>92</v>
      </c>
      <c r="E837" s="14">
        <v>21</v>
      </c>
      <c r="F837" s="14">
        <v>80</v>
      </c>
      <c r="G837" s="15">
        <v>42.7</v>
      </c>
      <c r="H837" s="19">
        <v>0.84499999999999997</v>
      </c>
      <c r="I837" s="14">
        <v>54</v>
      </c>
      <c r="J837" s="25">
        <v>0</v>
      </c>
    </row>
    <row r="838" spans="1:10" x14ac:dyDescent="0.35">
      <c r="A838" s="9">
        <v>837</v>
      </c>
      <c r="B838" s="10">
        <v>1</v>
      </c>
      <c r="C838" s="10">
        <v>95</v>
      </c>
      <c r="D838" s="10">
        <v>66</v>
      </c>
      <c r="E838" s="10">
        <v>13</v>
      </c>
      <c r="F838" s="10">
        <v>38</v>
      </c>
      <c r="G838" s="11">
        <v>19.600000000000001</v>
      </c>
      <c r="H838" s="18">
        <v>0.33400000000000002</v>
      </c>
      <c r="I838" s="10">
        <v>25</v>
      </c>
      <c r="J838" s="24">
        <v>0</v>
      </c>
    </row>
    <row r="839" spans="1:10" x14ac:dyDescent="0.35">
      <c r="A839" s="13">
        <v>838</v>
      </c>
      <c r="B839" s="14">
        <v>4</v>
      </c>
      <c r="C839" s="14">
        <v>146</v>
      </c>
      <c r="D839" s="14">
        <v>85</v>
      </c>
      <c r="E839" s="14">
        <v>27</v>
      </c>
      <c r="F839" s="14">
        <v>100</v>
      </c>
      <c r="G839" s="15">
        <v>28.9</v>
      </c>
      <c r="H839" s="19">
        <v>0.189</v>
      </c>
      <c r="I839" s="14">
        <v>27</v>
      </c>
      <c r="J839" s="25">
        <v>0</v>
      </c>
    </row>
    <row r="840" spans="1:10" x14ac:dyDescent="0.35">
      <c r="A840" s="9">
        <v>839</v>
      </c>
      <c r="B840" s="10">
        <v>2</v>
      </c>
      <c r="C840" s="10">
        <v>100</v>
      </c>
      <c r="D840" s="10">
        <v>66</v>
      </c>
      <c r="E840" s="10">
        <v>20</v>
      </c>
      <c r="F840" s="10">
        <v>90</v>
      </c>
      <c r="G840" s="11">
        <v>32.9</v>
      </c>
      <c r="H840" s="18">
        <v>0.86699999999999999</v>
      </c>
      <c r="I840" s="10">
        <v>28</v>
      </c>
      <c r="J840" s="24">
        <v>1</v>
      </c>
    </row>
    <row r="841" spans="1:10" x14ac:dyDescent="0.35">
      <c r="A841" s="13">
        <v>840</v>
      </c>
      <c r="B841" s="14">
        <v>5</v>
      </c>
      <c r="C841" s="14">
        <v>139</v>
      </c>
      <c r="D841" s="14">
        <v>64</v>
      </c>
      <c r="E841" s="14">
        <v>35</v>
      </c>
      <c r="F841" s="14">
        <v>140</v>
      </c>
      <c r="G841" s="15">
        <v>28.6</v>
      </c>
      <c r="H841" s="19">
        <v>0.41099999999999998</v>
      </c>
      <c r="I841" s="14">
        <v>26</v>
      </c>
      <c r="J841" s="25">
        <v>0</v>
      </c>
    </row>
    <row r="842" spans="1:10" x14ac:dyDescent="0.35">
      <c r="A842" s="9">
        <v>841</v>
      </c>
      <c r="B842" s="10">
        <v>13</v>
      </c>
      <c r="C842" s="10">
        <v>126</v>
      </c>
      <c r="D842" s="10">
        <v>90</v>
      </c>
      <c r="E842" s="10">
        <v>21</v>
      </c>
      <c r="F842" s="10">
        <v>80</v>
      </c>
      <c r="G842" s="11">
        <v>43.4</v>
      </c>
      <c r="H842" s="18">
        <v>0.58299999999999996</v>
      </c>
      <c r="I842" s="10">
        <v>42</v>
      </c>
      <c r="J842" s="24">
        <v>1</v>
      </c>
    </row>
    <row r="843" spans="1:10" x14ac:dyDescent="0.35">
      <c r="A843" s="13">
        <v>842</v>
      </c>
      <c r="B843" s="14">
        <v>4</v>
      </c>
      <c r="C843" s="14">
        <v>129</v>
      </c>
      <c r="D843" s="14">
        <v>86</v>
      </c>
      <c r="E843" s="14">
        <v>20</v>
      </c>
      <c r="F843" s="14">
        <v>270</v>
      </c>
      <c r="G843" s="15">
        <v>35.1</v>
      </c>
      <c r="H843" s="19">
        <v>0.23100000000000001</v>
      </c>
      <c r="I843" s="14">
        <v>23</v>
      </c>
      <c r="J843" s="25">
        <v>0</v>
      </c>
    </row>
    <row r="844" spans="1:10" x14ac:dyDescent="0.35">
      <c r="A844" s="9">
        <v>843</v>
      </c>
      <c r="B844" s="10">
        <v>1</v>
      </c>
      <c r="C844" s="10">
        <v>79</v>
      </c>
      <c r="D844" s="10">
        <v>75</v>
      </c>
      <c r="E844" s="10">
        <v>30</v>
      </c>
      <c r="F844" s="10">
        <v>80</v>
      </c>
      <c r="G844" s="11">
        <v>32</v>
      </c>
      <c r="H844" s="18">
        <v>0.39600000000000002</v>
      </c>
      <c r="I844" s="10">
        <v>22</v>
      </c>
      <c r="J844" s="24">
        <v>0</v>
      </c>
    </row>
    <row r="845" spans="1:10" x14ac:dyDescent="0.35">
      <c r="A845" s="13">
        <v>844</v>
      </c>
      <c r="B845" s="14">
        <v>1</v>
      </c>
      <c r="C845" s="14">
        <v>121</v>
      </c>
      <c r="D845" s="14">
        <v>48</v>
      </c>
      <c r="E845" s="14">
        <v>20</v>
      </c>
      <c r="F845" s="14">
        <v>80</v>
      </c>
      <c r="G845" s="15">
        <v>24.7</v>
      </c>
      <c r="H845" s="19">
        <v>0.14000000000000001</v>
      </c>
      <c r="I845" s="14">
        <v>22</v>
      </c>
      <c r="J845" s="25">
        <v>0</v>
      </c>
    </row>
    <row r="846" spans="1:10" x14ac:dyDescent="0.35">
      <c r="A846" s="9">
        <v>845</v>
      </c>
      <c r="B846" s="10">
        <v>7</v>
      </c>
      <c r="C846" s="10">
        <v>62</v>
      </c>
      <c r="D846" s="10">
        <v>78</v>
      </c>
      <c r="E846" s="10">
        <v>21</v>
      </c>
      <c r="F846" s="10">
        <v>80</v>
      </c>
      <c r="G846" s="11">
        <v>32.6</v>
      </c>
      <c r="H846" s="18">
        <v>0.39100000000000001</v>
      </c>
      <c r="I846" s="10">
        <v>41</v>
      </c>
      <c r="J846" s="24">
        <v>0</v>
      </c>
    </row>
    <row r="847" spans="1:10" x14ac:dyDescent="0.35">
      <c r="A847" s="13">
        <v>846</v>
      </c>
      <c r="B847" s="14">
        <v>5</v>
      </c>
      <c r="C847" s="14">
        <v>95</v>
      </c>
      <c r="D847" s="14">
        <v>72</v>
      </c>
      <c r="E847" s="14">
        <v>33</v>
      </c>
      <c r="F847" s="14">
        <v>80</v>
      </c>
      <c r="G847" s="15">
        <v>37.700000000000003</v>
      </c>
      <c r="H847" s="19">
        <v>0.37</v>
      </c>
      <c r="I847" s="14">
        <v>27</v>
      </c>
      <c r="J847" s="25">
        <v>0</v>
      </c>
    </row>
    <row r="848" spans="1:10" x14ac:dyDescent="0.35">
      <c r="A848" s="9">
        <v>847</v>
      </c>
      <c r="B848" s="10">
        <v>4</v>
      </c>
      <c r="C848" s="10">
        <v>131</v>
      </c>
      <c r="D848" s="10">
        <v>69</v>
      </c>
      <c r="E848" s="10">
        <v>21</v>
      </c>
      <c r="F848" s="10">
        <v>80</v>
      </c>
      <c r="G848" s="11">
        <v>43.2</v>
      </c>
      <c r="H848" s="18">
        <v>0.27</v>
      </c>
      <c r="I848" s="10">
        <v>26</v>
      </c>
      <c r="J848" s="24">
        <v>1</v>
      </c>
    </row>
    <row r="849" spans="1:10" x14ac:dyDescent="0.35">
      <c r="A849" s="13">
        <v>848</v>
      </c>
      <c r="B849" s="14">
        <v>2</v>
      </c>
      <c r="C849" s="14">
        <v>112</v>
      </c>
      <c r="D849" s="14">
        <v>66</v>
      </c>
      <c r="E849" s="14">
        <v>22</v>
      </c>
      <c r="F849" s="14">
        <v>80</v>
      </c>
      <c r="G849" s="15">
        <v>25</v>
      </c>
      <c r="H849" s="19">
        <v>0.307</v>
      </c>
      <c r="I849" s="14">
        <v>24</v>
      </c>
      <c r="J849" s="25">
        <v>0</v>
      </c>
    </row>
    <row r="850" spans="1:10" x14ac:dyDescent="0.35">
      <c r="A850" s="9">
        <v>849</v>
      </c>
      <c r="B850" s="10">
        <v>3</v>
      </c>
      <c r="C850" s="10">
        <v>113</v>
      </c>
      <c r="D850" s="10">
        <v>44</v>
      </c>
      <c r="E850" s="10">
        <v>13</v>
      </c>
      <c r="F850" s="10">
        <v>80</v>
      </c>
      <c r="G850" s="11">
        <v>22.4</v>
      </c>
      <c r="H850" s="18">
        <v>0.14000000000000001</v>
      </c>
      <c r="I850" s="10">
        <v>22</v>
      </c>
      <c r="J850" s="24">
        <v>0</v>
      </c>
    </row>
    <row r="851" spans="1:10" x14ac:dyDescent="0.35">
      <c r="A851" s="13">
        <v>850</v>
      </c>
      <c r="B851" s="14">
        <v>2</v>
      </c>
      <c r="C851" s="14">
        <v>74</v>
      </c>
      <c r="D851" s="14">
        <v>69</v>
      </c>
      <c r="E851" s="14">
        <v>21</v>
      </c>
      <c r="F851" s="14">
        <v>80</v>
      </c>
      <c r="G851" s="15">
        <v>32.14</v>
      </c>
      <c r="H851" s="19">
        <v>0.10199999999999999</v>
      </c>
      <c r="I851" s="14">
        <v>22</v>
      </c>
      <c r="J851" s="25">
        <v>0</v>
      </c>
    </row>
    <row r="852" spans="1:10" x14ac:dyDescent="0.35">
      <c r="A852" s="9">
        <v>851</v>
      </c>
      <c r="B852" s="10">
        <v>7</v>
      </c>
      <c r="C852" s="10">
        <v>83</v>
      </c>
      <c r="D852" s="10">
        <v>78</v>
      </c>
      <c r="E852" s="10">
        <v>26</v>
      </c>
      <c r="F852" s="10">
        <v>71</v>
      </c>
      <c r="G852" s="11">
        <v>29.3</v>
      </c>
      <c r="H852" s="18">
        <v>0.76700000000000002</v>
      </c>
      <c r="I852" s="10">
        <v>36</v>
      </c>
      <c r="J852" s="24">
        <v>0</v>
      </c>
    </row>
    <row r="853" spans="1:10" x14ac:dyDescent="0.35">
      <c r="A853" s="13">
        <v>852</v>
      </c>
      <c r="B853" s="14">
        <v>4</v>
      </c>
      <c r="C853" s="14">
        <v>101</v>
      </c>
      <c r="D853" s="14">
        <v>65</v>
      </c>
      <c r="E853" s="14">
        <v>28</v>
      </c>
      <c r="F853" s="14">
        <v>80</v>
      </c>
      <c r="G853" s="15">
        <v>24.6</v>
      </c>
      <c r="H853" s="19">
        <v>0.23699999999999999</v>
      </c>
      <c r="I853" s="14">
        <v>22</v>
      </c>
      <c r="J853" s="25">
        <v>0</v>
      </c>
    </row>
    <row r="854" spans="1:10" x14ac:dyDescent="0.35">
      <c r="A854" s="9">
        <v>853</v>
      </c>
      <c r="B854" s="10">
        <v>5</v>
      </c>
      <c r="C854" s="10">
        <v>137</v>
      </c>
      <c r="D854" s="10">
        <v>108</v>
      </c>
      <c r="E854" s="10">
        <v>21</v>
      </c>
      <c r="F854" s="10">
        <v>80</v>
      </c>
      <c r="G854" s="11">
        <v>48.8</v>
      </c>
      <c r="H854" s="18">
        <v>0.22700000000000001</v>
      </c>
      <c r="I854" s="10">
        <v>37</v>
      </c>
      <c r="J854" s="24">
        <v>1</v>
      </c>
    </row>
    <row r="855" spans="1:10" x14ac:dyDescent="0.35">
      <c r="A855" s="13">
        <v>854</v>
      </c>
      <c r="B855" s="14">
        <v>2</v>
      </c>
      <c r="C855" s="14">
        <v>110</v>
      </c>
      <c r="D855" s="14">
        <v>74</v>
      </c>
      <c r="E855" s="14">
        <v>29</v>
      </c>
      <c r="F855" s="14">
        <v>125</v>
      </c>
      <c r="G855" s="15">
        <v>32.4</v>
      </c>
      <c r="H855" s="19">
        <v>0.69799999999999995</v>
      </c>
      <c r="I855" s="14">
        <v>27</v>
      </c>
      <c r="J855" s="25">
        <v>0</v>
      </c>
    </row>
    <row r="856" spans="1:10" x14ac:dyDescent="0.35">
      <c r="A856" s="9">
        <v>855</v>
      </c>
      <c r="B856" s="10">
        <v>13</v>
      </c>
      <c r="C856" s="10">
        <v>106</v>
      </c>
      <c r="D856" s="10">
        <v>72</v>
      </c>
      <c r="E856" s="10">
        <v>54</v>
      </c>
      <c r="F856" s="10">
        <v>80</v>
      </c>
      <c r="G856" s="11">
        <v>36.6</v>
      </c>
      <c r="H856" s="18">
        <v>0.17799999999999999</v>
      </c>
      <c r="I856" s="10">
        <v>45</v>
      </c>
      <c r="J856" s="24">
        <v>0</v>
      </c>
    </row>
    <row r="857" spans="1:10" x14ac:dyDescent="0.35">
      <c r="A857" s="13">
        <v>856</v>
      </c>
      <c r="B857" s="14">
        <v>2</v>
      </c>
      <c r="C857" s="14">
        <v>100</v>
      </c>
      <c r="D857" s="14">
        <v>68</v>
      </c>
      <c r="E857" s="14">
        <v>25</v>
      </c>
      <c r="F857" s="14">
        <v>71</v>
      </c>
      <c r="G857" s="15">
        <v>38.5</v>
      </c>
      <c r="H857" s="19">
        <v>0.32400000000000001</v>
      </c>
      <c r="I857" s="14">
        <v>26</v>
      </c>
      <c r="J857" s="25">
        <v>0</v>
      </c>
    </row>
    <row r="858" spans="1:10" x14ac:dyDescent="0.35">
      <c r="A858" s="9">
        <v>857</v>
      </c>
      <c r="B858" s="10">
        <v>15</v>
      </c>
      <c r="C858" s="10">
        <v>136</v>
      </c>
      <c r="D858" s="10">
        <v>70</v>
      </c>
      <c r="E858" s="10">
        <v>32</v>
      </c>
      <c r="F858" s="10">
        <v>110</v>
      </c>
      <c r="G858" s="11">
        <v>37.1</v>
      </c>
      <c r="H858" s="18">
        <v>0.153</v>
      </c>
      <c r="I858" s="10">
        <v>43</v>
      </c>
      <c r="J858" s="24">
        <v>1</v>
      </c>
    </row>
    <row r="859" spans="1:10" x14ac:dyDescent="0.35">
      <c r="A859" s="13">
        <v>858</v>
      </c>
      <c r="B859" s="14">
        <v>1</v>
      </c>
      <c r="C859" s="14">
        <v>107</v>
      </c>
      <c r="D859" s="14">
        <v>68</v>
      </c>
      <c r="E859" s="14">
        <v>19</v>
      </c>
      <c r="F859" s="14">
        <v>80</v>
      </c>
      <c r="G859" s="15">
        <v>26.5</v>
      </c>
      <c r="H859" s="19">
        <v>0.16500000000000001</v>
      </c>
      <c r="I859" s="14">
        <v>24</v>
      </c>
      <c r="J859" s="25">
        <v>0</v>
      </c>
    </row>
    <row r="860" spans="1:10" x14ac:dyDescent="0.35">
      <c r="A860" s="9">
        <v>859</v>
      </c>
      <c r="B860" s="10">
        <v>1</v>
      </c>
      <c r="C860" s="10">
        <v>80</v>
      </c>
      <c r="D860" s="10">
        <v>55</v>
      </c>
      <c r="E860" s="10">
        <v>21</v>
      </c>
      <c r="F860" s="10">
        <v>80</v>
      </c>
      <c r="G860" s="11">
        <v>19.100000000000001</v>
      </c>
      <c r="H860" s="18">
        <v>0.25800000000000001</v>
      </c>
      <c r="I860" s="10">
        <v>21</v>
      </c>
      <c r="J860" s="24">
        <v>0</v>
      </c>
    </row>
    <row r="861" spans="1:10" x14ac:dyDescent="0.35">
      <c r="A861" s="13">
        <v>860</v>
      </c>
      <c r="B861" s="14">
        <v>4</v>
      </c>
      <c r="C861" s="14">
        <v>123</v>
      </c>
      <c r="D861" s="14">
        <v>80</v>
      </c>
      <c r="E861" s="14">
        <v>15</v>
      </c>
      <c r="F861" s="14">
        <v>176</v>
      </c>
      <c r="G861" s="15">
        <v>32</v>
      </c>
      <c r="H861" s="19">
        <v>0.443</v>
      </c>
      <c r="I861" s="14">
        <v>34</v>
      </c>
      <c r="J861" s="25">
        <v>0</v>
      </c>
    </row>
    <row r="862" spans="1:10" x14ac:dyDescent="0.35">
      <c r="A862" s="9">
        <v>861</v>
      </c>
      <c r="B862" s="10">
        <v>7</v>
      </c>
      <c r="C862" s="10">
        <v>81</v>
      </c>
      <c r="D862" s="10">
        <v>78</v>
      </c>
      <c r="E862" s="10">
        <v>40</v>
      </c>
      <c r="F862" s="10">
        <v>48</v>
      </c>
      <c r="G862" s="11">
        <v>46.7</v>
      </c>
      <c r="H862" s="18">
        <v>0.26100000000000001</v>
      </c>
      <c r="I862" s="10">
        <v>42</v>
      </c>
      <c r="J862" s="24">
        <v>0</v>
      </c>
    </row>
    <row r="863" spans="1:10" x14ac:dyDescent="0.35">
      <c r="A863" s="13">
        <v>862</v>
      </c>
      <c r="B863" s="14">
        <v>4</v>
      </c>
      <c r="C863" s="14">
        <v>134</v>
      </c>
      <c r="D863" s="14">
        <v>72</v>
      </c>
      <c r="E863" s="14">
        <v>21</v>
      </c>
      <c r="F863" s="14">
        <v>80</v>
      </c>
      <c r="G863" s="15">
        <v>23.8</v>
      </c>
      <c r="H863" s="19">
        <v>0.27700000000000002</v>
      </c>
      <c r="I863" s="14">
        <v>60</v>
      </c>
      <c r="J863" s="25">
        <v>1</v>
      </c>
    </row>
    <row r="864" spans="1:10" x14ac:dyDescent="0.35">
      <c r="A864" s="9">
        <v>863</v>
      </c>
      <c r="B864" s="10">
        <v>2</v>
      </c>
      <c r="C864" s="10">
        <v>142</v>
      </c>
      <c r="D864" s="10">
        <v>82</v>
      </c>
      <c r="E864" s="10">
        <v>18</v>
      </c>
      <c r="F864" s="10">
        <v>64</v>
      </c>
      <c r="G864" s="11">
        <v>24.7</v>
      </c>
      <c r="H864" s="18">
        <v>0.76100000000000001</v>
      </c>
      <c r="I864" s="10">
        <v>21</v>
      </c>
      <c r="J864" s="24">
        <v>0</v>
      </c>
    </row>
    <row r="865" spans="1:10" x14ac:dyDescent="0.35">
      <c r="A865" s="13">
        <v>864</v>
      </c>
      <c r="B865" s="14">
        <v>6</v>
      </c>
      <c r="C865" s="14">
        <v>144</v>
      </c>
      <c r="D865" s="14">
        <v>72</v>
      </c>
      <c r="E865" s="14">
        <v>27</v>
      </c>
      <c r="F865" s="14">
        <v>228</v>
      </c>
      <c r="G865" s="15">
        <v>33.9</v>
      </c>
      <c r="H865" s="19">
        <v>0.255</v>
      </c>
      <c r="I865" s="14">
        <v>40</v>
      </c>
      <c r="J865" s="25">
        <v>0</v>
      </c>
    </row>
    <row r="866" spans="1:10" x14ac:dyDescent="0.35">
      <c r="A866" s="9">
        <v>865</v>
      </c>
      <c r="B866" s="10">
        <v>2</v>
      </c>
      <c r="C866" s="10">
        <v>92</v>
      </c>
      <c r="D866" s="10">
        <v>62</v>
      </c>
      <c r="E866" s="10">
        <v>28</v>
      </c>
      <c r="F866" s="10">
        <v>80</v>
      </c>
      <c r="G866" s="11">
        <v>31.6</v>
      </c>
      <c r="H866" s="18">
        <v>0.13</v>
      </c>
      <c r="I866" s="10">
        <v>24</v>
      </c>
      <c r="J866" s="24">
        <v>0</v>
      </c>
    </row>
    <row r="867" spans="1:10" x14ac:dyDescent="0.35">
      <c r="A867" s="13">
        <v>866</v>
      </c>
      <c r="B867" s="14">
        <v>1</v>
      </c>
      <c r="C867" s="14">
        <v>71</v>
      </c>
      <c r="D867" s="14">
        <v>48</v>
      </c>
      <c r="E867" s="14">
        <v>18</v>
      </c>
      <c r="F867" s="14">
        <v>76</v>
      </c>
      <c r="G867" s="15">
        <v>20.399999999999999</v>
      </c>
      <c r="H867" s="19">
        <v>0.32300000000000001</v>
      </c>
      <c r="I867" s="14">
        <v>22</v>
      </c>
      <c r="J867" s="25">
        <v>0</v>
      </c>
    </row>
    <row r="868" spans="1:10" x14ac:dyDescent="0.35">
      <c r="A868" s="9">
        <v>867</v>
      </c>
      <c r="B868" s="10">
        <v>6</v>
      </c>
      <c r="C868" s="10">
        <v>93</v>
      </c>
      <c r="D868" s="10">
        <v>50</v>
      </c>
      <c r="E868" s="10">
        <v>30</v>
      </c>
      <c r="F868" s="10">
        <v>64</v>
      </c>
      <c r="G868" s="11">
        <v>28.7</v>
      </c>
      <c r="H868" s="18">
        <v>0.35599999999999998</v>
      </c>
      <c r="I868" s="10">
        <v>23</v>
      </c>
      <c r="J868" s="24">
        <v>0</v>
      </c>
    </row>
    <row r="869" spans="1:10" x14ac:dyDescent="0.35">
      <c r="A869" s="13">
        <v>868</v>
      </c>
      <c r="B869" s="14">
        <v>1</v>
      </c>
      <c r="C869" s="14">
        <v>122</v>
      </c>
      <c r="D869" s="14">
        <v>90</v>
      </c>
      <c r="E869" s="14">
        <v>51</v>
      </c>
      <c r="F869" s="14">
        <v>220</v>
      </c>
      <c r="G869" s="15">
        <v>49.7</v>
      </c>
      <c r="H869" s="19">
        <v>0.32500000000000001</v>
      </c>
      <c r="I869" s="14">
        <v>31</v>
      </c>
      <c r="J869" s="25">
        <v>1</v>
      </c>
    </row>
    <row r="870" spans="1:10" x14ac:dyDescent="0.35">
      <c r="A870" s="9">
        <v>869</v>
      </c>
      <c r="B870" s="10">
        <v>1</v>
      </c>
      <c r="C870" s="10">
        <v>163</v>
      </c>
      <c r="D870" s="10">
        <v>72</v>
      </c>
      <c r="E870" s="10">
        <v>21</v>
      </c>
      <c r="F870" s="10">
        <v>80</v>
      </c>
      <c r="G870" s="11">
        <v>39</v>
      </c>
      <c r="H870" s="18">
        <v>1.222</v>
      </c>
      <c r="I870" s="10">
        <v>33</v>
      </c>
      <c r="J870" s="24">
        <v>1</v>
      </c>
    </row>
    <row r="871" spans="1:10" x14ac:dyDescent="0.35">
      <c r="A871" s="13">
        <v>870</v>
      </c>
      <c r="B871" s="14">
        <v>1</v>
      </c>
      <c r="C871" s="14">
        <v>151</v>
      </c>
      <c r="D871" s="14">
        <v>60</v>
      </c>
      <c r="E871" s="14">
        <v>21</v>
      </c>
      <c r="F871" s="14">
        <v>80</v>
      </c>
      <c r="G871" s="15">
        <v>26.1</v>
      </c>
      <c r="H871" s="19">
        <v>0.17899999999999999</v>
      </c>
      <c r="I871" s="14">
        <v>22</v>
      </c>
      <c r="J871" s="25">
        <v>0</v>
      </c>
    </row>
    <row r="872" spans="1:10" x14ac:dyDescent="0.35">
      <c r="A872" s="9">
        <v>871</v>
      </c>
      <c r="B872" s="10">
        <v>4</v>
      </c>
      <c r="C872" s="10">
        <v>125</v>
      </c>
      <c r="D872" s="10">
        <v>96</v>
      </c>
      <c r="E872" s="10">
        <v>21</v>
      </c>
      <c r="F872" s="10">
        <v>80</v>
      </c>
      <c r="G872" s="11">
        <v>22.5</v>
      </c>
      <c r="H872" s="18">
        <v>0.26200000000000001</v>
      </c>
      <c r="I872" s="10">
        <v>21</v>
      </c>
      <c r="J872" s="24">
        <v>0</v>
      </c>
    </row>
    <row r="873" spans="1:10" x14ac:dyDescent="0.35">
      <c r="A873" s="13">
        <v>872</v>
      </c>
      <c r="B873" s="14">
        <v>1</v>
      </c>
      <c r="C873" s="14">
        <v>81</v>
      </c>
      <c r="D873" s="14">
        <v>72</v>
      </c>
      <c r="E873" s="14">
        <v>18</v>
      </c>
      <c r="F873" s="14">
        <v>40</v>
      </c>
      <c r="G873" s="15">
        <v>26.6</v>
      </c>
      <c r="H873" s="19">
        <v>0.28299999999999997</v>
      </c>
      <c r="I873" s="14">
        <v>24</v>
      </c>
      <c r="J873" s="25">
        <v>0</v>
      </c>
    </row>
    <row r="874" spans="1:10" x14ac:dyDescent="0.35">
      <c r="A874" s="9">
        <v>873</v>
      </c>
      <c r="B874" s="10">
        <v>2</v>
      </c>
      <c r="C874" s="10">
        <v>85</v>
      </c>
      <c r="D874" s="10">
        <v>65</v>
      </c>
      <c r="E874" s="10">
        <v>21</v>
      </c>
      <c r="F874" s="10">
        <v>80</v>
      </c>
      <c r="G874" s="11">
        <v>39.6</v>
      </c>
      <c r="H874" s="18">
        <v>0.93</v>
      </c>
      <c r="I874" s="10">
        <v>27</v>
      </c>
      <c r="J874" s="24">
        <v>0</v>
      </c>
    </row>
    <row r="875" spans="1:10" x14ac:dyDescent="0.35">
      <c r="A875" s="13">
        <v>874</v>
      </c>
      <c r="B875" s="14">
        <v>1</v>
      </c>
      <c r="C875" s="14">
        <v>126</v>
      </c>
      <c r="D875" s="14">
        <v>56</v>
      </c>
      <c r="E875" s="14">
        <v>29</v>
      </c>
      <c r="F875" s="14">
        <v>152</v>
      </c>
      <c r="G875" s="15">
        <v>28.7</v>
      </c>
      <c r="H875" s="19">
        <v>0.80100000000000005</v>
      </c>
      <c r="I875" s="14">
        <v>21</v>
      </c>
      <c r="J875" s="25">
        <v>0</v>
      </c>
    </row>
    <row r="876" spans="1:10" x14ac:dyDescent="0.35">
      <c r="A876" s="9">
        <v>875</v>
      </c>
      <c r="B876" s="10">
        <v>1</v>
      </c>
      <c r="C876" s="10">
        <v>96</v>
      </c>
      <c r="D876" s="10">
        <v>122</v>
      </c>
      <c r="E876" s="10">
        <v>21</v>
      </c>
      <c r="F876" s="10">
        <v>80</v>
      </c>
      <c r="G876" s="11">
        <v>22.4</v>
      </c>
      <c r="H876" s="18">
        <v>0.20699999999999999</v>
      </c>
      <c r="I876" s="10">
        <v>27</v>
      </c>
      <c r="J876" s="24">
        <v>0</v>
      </c>
    </row>
    <row r="877" spans="1:10" x14ac:dyDescent="0.35">
      <c r="A877" s="13">
        <v>876</v>
      </c>
      <c r="B877" s="14">
        <v>4</v>
      </c>
      <c r="C877" s="14">
        <v>144</v>
      </c>
      <c r="D877" s="14">
        <v>58</v>
      </c>
      <c r="E877" s="14">
        <v>28</v>
      </c>
      <c r="F877" s="14">
        <v>140</v>
      </c>
      <c r="G877" s="15">
        <v>29.5</v>
      </c>
      <c r="H877" s="19">
        <v>0.28699999999999998</v>
      </c>
      <c r="I877" s="14">
        <v>37</v>
      </c>
      <c r="J877" s="25">
        <v>0</v>
      </c>
    </row>
    <row r="878" spans="1:10" x14ac:dyDescent="0.35">
      <c r="A878" s="9">
        <v>877</v>
      </c>
      <c r="B878" s="10">
        <v>3</v>
      </c>
      <c r="C878" s="10">
        <v>83</v>
      </c>
      <c r="D878" s="10">
        <v>58</v>
      </c>
      <c r="E878" s="10">
        <v>31</v>
      </c>
      <c r="F878" s="10">
        <v>18</v>
      </c>
      <c r="G878" s="11">
        <v>34.299999999999997</v>
      </c>
      <c r="H878" s="18">
        <v>0.33600000000000002</v>
      </c>
      <c r="I878" s="10">
        <v>25</v>
      </c>
      <c r="J878" s="24">
        <v>0</v>
      </c>
    </row>
    <row r="879" spans="1:10" x14ac:dyDescent="0.35">
      <c r="A879" s="13">
        <v>878</v>
      </c>
      <c r="B879" s="14">
        <v>4</v>
      </c>
      <c r="C879" s="14">
        <v>95</v>
      </c>
      <c r="D879" s="14">
        <v>85</v>
      </c>
      <c r="E879" s="14">
        <v>25</v>
      </c>
      <c r="F879" s="14">
        <v>36</v>
      </c>
      <c r="G879" s="15">
        <v>37.4</v>
      </c>
      <c r="H879" s="19">
        <v>0.247</v>
      </c>
      <c r="I879" s="14">
        <v>24</v>
      </c>
      <c r="J879" s="25">
        <v>1</v>
      </c>
    </row>
    <row r="880" spans="1:10" x14ac:dyDescent="0.35">
      <c r="A880" s="9">
        <v>879</v>
      </c>
      <c r="B880" s="10">
        <v>3</v>
      </c>
      <c r="C880" s="10">
        <v>171</v>
      </c>
      <c r="D880" s="10">
        <v>72</v>
      </c>
      <c r="E880" s="10">
        <v>33</v>
      </c>
      <c r="F880" s="10">
        <v>135</v>
      </c>
      <c r="G880" s="11">
        <v>33.299999999999997</v>
      </c>
      <c r="H880" s="18">
        <v>0.19900000000000001</v>
      </c>
      <c r="I880" s="10">
        <v>24</v>
      </c>
      <c r="J880" s="24">
        <v>1</v>
      </c>
    </row>
    <row r="881" spans="1:10" x14ac:dyDescent="0.35">
      <c r="A881" s="13">
        <v>880</v>
      </c>
      <c r="B881" s="14">
        <v>8</v>
      </c>
      <c r="C881" s="14">
        <v>155</v>
      </c>
      <c r="D881" s="14">
        <v>62</v>
      </c>
      <c r="E881" s="14">
        <v>26</v>
      </c>
      <c r="F881" s="14">
        <v>495</v>
      </c>
      <c r="G881" s="15">
        <v>34</v>
      </c>
      <c r="H881" s="19">
        <v>0.54300000000000004</v>
      </c>
      <c r="I881" s="14">
        <v>46</v>
      </c>
      <c r="J881" s="25">
        <v>1</v>
      </c>
    </row>
    <row r="882" spans="1:10" x14ac:dyDescent="0.35">
      <c r="A882" s="9">
        <v>881</v>
      </c>
      <c r="B882" s="10">
        <v>1</v>
      </c>
      <c r="C882" s="10">
        <v>89</v>
      </c>
      <c r="D882" s="10">
        <v>76</v>
      </c>
      <c r="E882" s="10">
        <v>34</v>
      </c>
      <c r="F882" s="10">
        <v>37</v>
      </c>
      <c r="G882" s="11">
        <v>31.2</v>
      </c>
      <c r="H882" s="18">
        <v>0.192</v>
      </c>
      <c r="I882" s="10">
        <v>23</v>
      </c>
      <c r="J882" s="24">
        <v>0</v>
      </c>
    </row>
    <row r="883" spans="1:10" x14ac:dyDescent="0.35">
      <c r="A883" s="13">
        <v>882</v>
      </c>
      <c r="B883" s="14">
        <v>4</v>
      </c>
      <c r="C883" s="14">
        <v>76</v>
      </c>
      <c r="D883" s="14">
        <v>62</v>
      </c>
      <c r="E883" s="14">
        <v>21</v>
      </c>
      <c r="F883" s="14">
        <v>80</v>
      </c>
      <c r="G883" s="15">
        <v>34</v>
      </c>
      <c r="H883" s="19">
        <v>0.39100000000000001</v>
      </c>
      <c r="I883" s="14">
        <v>25</v>
      </c>
      <c r="J883" s="25">
        <v>0</v>
      </c>
    </row>
    <row r="884" spans="1:10" x14ac:dyDescent="0.35">
      <c r="A884" s="9">
        <v>883</v>
      </c>
      <c r="B884" s="10">
        <v>7</v>
      </c>
      <c r="C884" s="10">
        <v>160</v>
      </c>
      <c r="D884" s="10">
        <v>54</v>
      </c>
      <c r="E884" s="10">
        <v>32</v>
      </c>
      <c r="F884" s="10">
        <v>175</v>
      </c>
      <c r="G884" s="11">
        <v>30.5</v>
      </c>
      <c r="H884" s="18">
        <v>0.58799999999999997</v>
      </c>
      <c r="I884" s="10">
        <v>39</v>
      </c>
      <c r="J884" s="24">
        <v>1</v>
      </c>
    </row>
    <row r="885" spans="1:10" x14ac:dyDescent="0.35">
      <c r="A885" s="13">
        <v>884</v>
      </c>
      <c r="B885" s="14">
        <v>4</v>
      </c>
      <c r="C885" s="14">
        <v>146</v>
      </c>
      <c r="D885" s="14">
        <v>92</v>
      </c>
      <c r="E885" s="14">
        <v>21</v>
      </c>
      <c r="F885" s="14">
        <v>80</v>
      </c>
      <c r="G885" s="15">
        <v>31.2</v>
      </c>
      <c r="H885" s="19">
        <v>0.53900000000000003</v>
      </c>
      <c r="I885" s="14">
        <v>61</v>
      </c>
      <c r="J885" s="25">
        <v>1</v>
      </c>
    </row>
    <row r="886" spans="1:10" x14ac:dyDescent="0.35">
      <c r="A886" s="9">
        <v>885</v>
      </c>
      <c r="B886" s="10">
        <v>5</v>
      </c>
      <c r="C886" s="10">
        <v>124</v>
      </c>
      <c r="D886" s="10">
        <v>74</v>
      </c>
      <c r="E886" s="10">
        <v>21</v>
      </c>
      <c r="F886" s="10">
        <v>80</v>
      </c>
      <c r="G886" s="11">
        <v>34</v>
      </c>
      <c r="H886" s="18">
        <v>0.22</v>
      </c>
      <c r="I886" s="10">
        <v>38</v>
      </c>
      <c r="J886" s="24">
        <v>1</v>
      </c>
    </row>
    <row r="887" spans="1:10" x14ac:dyDescent="0.35">
      <c r="A887" s="13">
        <v>886</v>
      </c>
      <c r="B887" s="14">
        <v>5</v>
      </c>
      <c r="C887" s="14">
        <v>78</v>
      </c>
      <c r="D887" s="14">
        <v>48</v>
      </c>
      <c r="E887" s="14">
        <v>21</v>
      </c>
      <c r="F887" s="14">
        <v>80</v>
      </c>
      <c r="G887" s="15">
        <v>33.700000000000003</v>
      </c>
      <c r="H887" s="19">
        <v>0.65400000000000003</v>
      </c>
      <c r="I887" s="14">
        <v>25</v>
      </c>
      <c r="J887" s="25">
        <v>0</v>
      </c>
    </row>
    <row r="888" spans="1:10" x14ac:dyDescent="0.35">
      <c r="A888" s="9">
        <v>887</v>
      </c>
      <c r="B888" s="10">
        <v>4</v>
      </c>
      <c r="C888" s="10">
        <v>97</v>
      </c>
      <c r="D888" s="10">
        <v>60</v>
      </c>
      <c r="E888" s="10">
        <v>23</v>
      </c>
      <c r="F888" s="10">
        <v>80</v>
      </c>
      <c r="G888" s="11">
        <v>28.2</v>
      </c>
      <c r="H888" s="18">
        <v>0.443</v>
      </c>
      <c r="I888" s="10">
        <v>22</v>
      </c>
      <c r="J888" s="24">
        <v>0</v>
      </c>
    </row>
    <row r="889" spans="1:10" x14ac:dyDescent="0.35">
      <c r="A889" s="13">
        <v>888</v>
      </c>
      <c r="B889" s="14">
        <v>4</v>
      </c>
      <c r="C889" s="14">
        <v>99</v>
      </c>
      <c r="D889" s="14">
        <v>76</v>
      </c>
      <c r="E889" s="14">
        <v>15</v>
      </c>
      <c r="F889" s="14">
        <v>51</v>
      </c>
      <c r="G889" s="15">
        <v>23.2</v>
      </c>
      <c r="H889" s="19">
        <v>0.223</v>
      </c>
      <c r="I889" s="14">
        <v>21</v>
      </c>
      <c r="J889" s="25">
        <v>0</v>
      </c>
    </row>
    <row r="890" spans="1:10" x14ac:dyDescent="0.35">
      <c r="A890" s="9">
        <v>889</v>
      </c>
      <c r="B890" s="10">
        <v>4</v>
      </c>
      <c r="C890" s="10">
        <v>162</v>
      </c>
      <c r="D890" s="10">
        <v>76</v>
      </c>
      <c r="E890" s="10">
        <v>56</v>
      </c>
      <c r="F890" s="10">
        <v>100</v>
      </c>
      <c r="G890" s="11">
        <v>53.2</v>
      </c>
      <c r="H890" s="18">
        <v>0.75900000000000001</v>
      </c>
      <c r="I890" s="10">
        <v>25</v>
      </c>
      <c r="J890" s="24">
        <v>1</v>
      </c>
    </row>
    <row r="891" spans="1:10" x14ac:dyDescent="0.35">
      <c r="A891" s="13">
        <v>890</v>
      </c>
      <c r="B891" s="14">
        <v>6</v>
      </c>
      <c r="C891" s="14">
        <v>111</v>
      </c>
      <c r="D891" s="14">
        <v>64</v>
      </c>
      <c r="E891" s="14">
        <v>39</v>
      </c>
      <c r="F891" s="14">
        <v>80</v>
      </c>
      <c r="G891" s="15">
        <v>34.200000000000003</v>
      </c>
      <c r="H891" s="19">
        <v>0.26</v>
      </c>
      <c r="I891" s="14">
        <v>24</v>
      </c>
      <c r="J891" s="25">
        <v>0</v>
      </c>
    </row>
    <row r="892" spans="1:10" x14ac:dyDescent="0.35">
      <c r="A892" s="9">
        <v>891</v>
      </c>
      <c r="B892" s="10">
        <v>2</v>
      </c>
      <c r="C892" s="10">
        <v>107</v>
      </c>
      <c r="D892" s="10">
        <v>74</v>
      </c>
      <c r="E892" s="10">
        <v>30</v>
      </c>
      <c r="F892" s="10">
        <v>100</v>
      </c>
      <c r="G892" s="11">
        <v>33.6</v>
      </c>
      <c r="H892" s="18">
        <v>0.40400000000000003</v>
      </c>
      <c r="I892" s="10">
        <v>23</v>
      </c>
      <c r="J892" s="24">
        <v>0</v>
      </c>
    </row>
    <row r="893" spans="1:10" x14ac:dyDescent="0.35">
      <c r="A893" s="13">
        <v>892</v>
      </c>
      <c r="B893" s="14">
        <v>5</v>
      </c>
      <c r="C893" s="14">
        <v>132</v>
      </c>
      <c r="D893" s="14">
        <v>80</v>
      </c>
      <c r="E893" s="14">
        <v>21</v>
      </c>
      <c r="F893" s="14">
        <v>80</v>
      </c>
      <c r="G893" s="15">
        <v>26.8</v>
      </c>
      <c r="H893" s="19">
        <v>0.186</v>
      </c>
      <c r="I893" s="14">
        <v>69</v>
      </c>
      <c r="J893" s="25">
        <v>0</v>
      </c>
    </row>
    <row r="894" spans="1:10" x14ac:dyDescent="0.35">
      <c r="A894" s="9">
        <v>893</v>
      </c>
      <c r="B894" s="10">
        <v>4</v>
      </c>
      <c r="C894" s="10">
        <v>113</v>
      </c>
      <c r="D894" s="10">
        <v>76</v>
      </c>
      <c r="E894" s="10">
        <v>21</v>
      </c>
      <c r="F894" s="10">
        <v>80</v>
      </c>
      <c r="G894" s="11">
        <v>33.299999999999997</v>
      </c>
      <c r="H894" s="18">
        <v>0.27800000000000002</v>
      </c>
      <c r="I894" s="10">
        <v>23</v>
      </c>
      <c r="J894" s="24">
        <v>1</v>
      </c>
    </row>
    <row r="895" spans="1:10" x14ac:dyDescent="0.35">
      <c r="A895" s="13">
        <v>894</v>
      </c>
      <c r="B895" s="14">
        <v>1</v>
      </c>
      <c r="C895" s="14">
        <v>88</v>
      </c>
      <c r="D895" s="14">
        <v>30</v>
      </c>
      <c r="E895" s="14">
        <v>42</v>
      </c>
      <c r="F895" s="14">
        <v>99</v>
      </c>
      <c r="G895" s="15">
        <v>55</v>
      </c>
      <c r="H895" s="19">
        <v>0.496</v>
      </c>
      <c r="I895" s="14">
        <v>26</v>
      </c>
      <c r="J895" s="25">
        <v>1</v>
      </c>
    </row>
    <row r="896" spans="1:10" x14ac:dyDescent="0.35">
      <c r="A896" s="9">
        <v>895</v>
      </c>
      <c r="B896" s="10">
        <v>3</v>
      </c>
      <c r="C896" s="10">
        <v>120</v>
      </c>
      <c r="D896" s="10">
        <v>70</v>
      </c>
      <c r="E896" s="10">
        <v>30</v>
      </c>
      <c r="F896" s="10">
        <v>135</v>
      </c>
      <c r="G896" s="11">
        <v>42.9</v>
      </c>
      <c r="H896" s="18">
        <v>0.45200000000000001</v>
      </c>
      <c r="I896" s="10">
        <v>30</v>
      </c>
      <c r="J896" s="24">
        <v>0</v>
      </c>
    </row>
    <row r="897" spans="1:10" x14ac:dyDescent="0.35">
      <c r="A897" s="13">
        <v>896</v>
      </c>
      <c r="B897" s="14">
        <v>1</v>
      </c>
      <c r="C897" s="14">
        <v>118</v>
      </c>
      <c r="D897" s="14">
        <v>58</v>
      </c>
      <c r="E897" s="14">
        <v>36</v>
      </c>
      <c r="F897" s="14">
        <v>94</v>
      </c>
      <c r="G897" s="15">
        <v>33.299999999999997</v>
      </c>
      <c r="H897" s="19">
        <v>0.26100000000000001</v>
      </c>
      <c r="I897" s="14">
        <v>23</v>
      </c>
      <c r="J897" s="25">
        <v>0</v>
      </c>
    </row>
    <row r="898" spans="1:10" x14ac:dyDescent="0.35">
      <c r="A898" s="9">
        <v>897</v>
      </c>
      <c r="B898" s="10">
        <v>1</v>
      </c>
      <c r="C898" s="10">
        <v>117</v>
      </c>
      <c r="D898" s="10">
        <v>88</v>
      </c>
      <c r="E898" s="10">
        <v>24</v>
      </c>
      <c r="F898" s="10">
        <v>145</v>
      </c>
      <c r="G898" s="11">
        <v>34.5</v>
      </c>
      <c r="H898" s="18">
        <v>0.40300000000000002</v>
      </c>
      <c r="I898" s="10">
        <v>40</v>
      </c>
      <c r="J898" s="24">
        <v>1</v>
      </c>
    </row>
    <row r="899" spans="1:10" x14ac:dyDescent="0.35">
      <c r="A899" s="13">
        <v>898</v>
      </c>
      <c r="B899" s="14">
        <v>4</v>
      </c>
      <c r="C899" s="14">
        <v>105</v>
      </c>
      <c r="D899" s="14">
        <v>84</v>
      </c>
      <c r="E899" s="14">
        <v>21</v>
      </c>
      <c r="F899" s="14">
        <v>80</v>
      </c>
      <c r="G899" s="15">
        <v>27.9</v>
      </c>
      <c r="H899" s="19">
        <v>0.74099999999999999</v>
      </c>
      <c r="I899" s="14">
        <v>62</v>
      </c>
      <c r="J899" s="25">
        <v>1</v>
      </c>
    </row>
    <row r="900" spans="1:10" x14ac:dyDescent="0.35">
      <c r="A900" s="9">
        <v>899</v>
      </c>
      <c r="B900" s="10">
        <v>4</v>
      </c>
      <c r="C900" s="10">
        <v>173</v>
      </c>
      <c r="D900" s="10">
        <v>70</v>
      </c>
      <c r="E900" s="10">
        <v>14</v>
      </c>
      <c r="F900" s="10">
        <v>168</v>
      </c>
      <c r="G900" s="11">
        <v>29.7</v>
      </c>
      <c r="H900" s="18">
        <v>0.36099999999999999</v>
      </c>
      <c r="I900" s="10">
        <v>33</v>
      </c>
      <c r="J900" s="24">
        <v>1</v>
      </c>
    </row>
    <row r="901" spans="1:10" x14ac:dyDescent="0.35">
      <c r="A901" s="13">
        <v>900</v>
      </c>
      <c r="B901" s="14">
        <v>9</v>
      </c>
      <c r="C901" s="14">
        <v>122</v>
      </c>
      <c r="D901" s="14">
        <v>56</v>
      </c>
      <c r="E901" s="14">
        <v>21</v>
      </c>
      <c r="F901" s="14">
        <v>80</v>
      </c>
      <c r="G901" s="15">
        <v>33.299999999999997</v>
      </c>
      <c r="H901" s="19">
        <v>1.1140000000000001</v>
      </c>
      <c r="I901" s="14">
        <v>33</v>
      </c>
      <c r="J901" s="25">
        <v>1</v>
      </c>
    </row>
    <row r="902" spans="1:10" x14ac:dyDescent="0.35">
      <c r="A902" s="9">
        <v>901</v>
      </c>
      <c r="B902" s="10">
        <v>3</v>
      </c>
      <c r="C902" s="10">
        <v>170</v>
      </c>
      <c r="D902" s="10">
        <v>64</v>
      </c>
      <c r="E902" s="10">
        <v>37</v>
      </c>
      <c r="F902" s="10">
        <v>225</v>
      </c>
      <c r="G902" s="11">
        <v>34.5</v>
      </c>
      <c r="H902" s="18">
        <v>0.35599999999999998</v>
      </c>
      <c r="I902" s="10">
        <v>30</v>
      </c>
      <c r="J902" s="24">
        <v>1</v>
      </c>
    </row>
    <row r="903" spans="1:10" x14ac:dyDescent="0.35">
      <c r="A903" s="13">
        <v>902</v>
      </c>
      <c r="B903" s="14">
        <v>8</v>
      </c>
      <c r="C903" s="14">
        <v>84</v>
      </c>
      <c r="D903" s="14">
        <v>74</v>
      </c>
      <c r="E903" s="14">
        <v>31</v>
      </c>
      <c r="F903" s="14">
        <v>80</v>
      </c>
      <c r="G903" s="15">
        <v>38.299999999999997</v>
      </c>
      <c r="H903" s="19">
        <v>0.45700000000000002</v>
      </c>
      <c r="I903" s="14">
        <v>39</v>
      </c>
      <c r="J903" s="25">
        <v>0</v>
      </c>
    </row>
    <row r="904" spans="1:10" x14ac:dyDescent="0.35">
      <c r="A904" s="9">
        <v>903</v>
      </c>
      <c r="B904" s="10">
        <v>2</v>
      </c>
      <c r="C904" s="10">
        <v>96</v>
      </c>
      <c r="D904" s="10">
        <v>68</v>
      </c>
      <c r="E904" s="10">
        <v>13</v>
      </c>
      <c r="F904" s="10">
        <v>49</v>
      </c>
      <c r="G904" s="11">
        <v>21.1</v>
      </c>
      <c r="H904" s="18">
        <v>0.64700000000000002</v>
      </c>
      <c r="I904" s="10">
        <v>26</v>
      </c>
      <c r="J904" s="24">
        <v>0</v>
      </c>
    </row>
    <row r="905" spans="1:10" x14ac:dyDescent="0.35">
      <c r="A905" s="13">
        <v>904</v>
      </c>
      <c r="B905" s="14">
        <v>2</v>
      </c>
      <c r="C905" s="14">
        <v>125</v>
      </c>
      <c r="D905" s="14">
        <v>60</v>
      </c>
      <c r="E905" s="14">
        <v>20</v>
      </c>
      <c r="F905" s="14">
        <v>140</v>
      </c>
      <c r="G905" s="15">
        <v>33.799999999999997</v>
      </c>
      <c r="H905" s="19">
        <v>8.7999999999999995E-2</v>
      </c>
      <c r="I905" s="14">
        <v>31</v>
      </c>
      <c r="J905" s="25">
        <v>0</v>
      </c>
    </row>
    <row r="906" spans="1:10" x14ac:dyDescent="0.35">
      <c r="A906" s="9">
        <v>905</v>
      </c>
      <c r="B906" s="10">
        <v>4</v>
      </c>
      <c r="C906" s="10">
        <v>100</v>
      </c>
      <c r="D906" s="10">
        <v>70</v>
      </c>
      <c r="E906" s="10">
        <v>26</v>
      </c>
      <c r="F906" s="10">
        <v>50</v>
      </c>
      <c r="G906" s="11">
        <v>30.8</v>
      </c>
      <c r="H906" s="18">
        <v>0.59699999999999998</v>
      </c>
      <c r="I906" s="10">
        <v>21</v>
      </c>
      <c r="J906" s="24">
        <v>0</v>
      </c>
    </row>
    <row r="907" spans="1:10" x14ac:dyDescent="0.35">
      <c r="A907" s="13">
        <v>906</v>
      </c>
      <c r="B907" s="14">
        <v>4</v>
      </c>
      <c r="C907" s="14">
        <v>93</v>
      </c>
      <c r="D907" s="14">
        <v>60</v>
      </c>
      <c r="E907" s="14">
        <v>25</v>
      </c>
      <c r="F907" s="14">
        <v>92</v>
      </c>
      <c r="G907" s="15">
        <v>28.7</v>
      </c>
      <c r="H907" s="19">
        <v>0.53200000000000003</v>
      </c>
      <c r="I907" s="14">
        <v>22</v>
      </c>
      <c r="J907" s="25">
        <v>0</v>
      </c>
    </row>
    <row r="908" spans="1:10" x14ac:dyDescent="0.35">
      <c r="A908" s="9">
        <v>907</v>
      </c>
      <c r="B908" s="10">
        <v>4</v>
      </c>
      <c r="C908" s="10">
        <v>129</v>
      </c>
      <c r="D908" s="10">
        <v>80</v>
      </c>
      <c r="E908" s="10">
        <v>21</v>
      </c>
      <c r="F908" s="10">
        <v>80</v>
      </c>
      <c r="G908" s="11">
        <v>31.2</v>
      </c>
      <c r="H908" s="18">
        <v>0.70299999999999996</v>
      </c>
      <c r="I908" s="10">
        <v>29</v>
      </c>
      <c r="J908" s="24">
        <v>0</v>
      </c>
    </row>
    <row r="909" spans="1:10" x14ac:dyDescent="0.35">
      <c r="A909" s="13">
        <v>908</v>
      </c>
      <c r="B909" s="14">
        <v>5</v>
      </c>
      <c r="C909" s="14">
        <v>105</v>
      </c>
      <c r="D909" s="14">
        <v>72</v>
      </c>
      <c r="E909" s="14">
        <v>29</v>
      </c>
      <c r="F909" s="14">
        <v>325</v>
      </c>
      <c r="G909" s="15">
        <v>36.9</v>
      </c>
      <c r="H909" s="19">
        <v>0.159</v>
      </c>
      <c r="I909" s="14">
        <v>28</v>
      </c>
      <c r="J909" s="25">
        <v>0</v>
      </c>
    </row>
    <row r="910" spans="1:10" x14ac:dyDescent="0.35">
      <c r="A910" s="9">
        <v>909</v>
      </c>
      <c r="B910" s="10">
        <v>3</v>
      </c>
      <c r="C910" s="10">
        <v>128</v>
      </c>
      <c r="D910" s="10">
        <v>78</v>
      </c>
      <c r="E910" s="10">
        <v>21</v>
      </c>
      <c r="F910" s="10">
        <v>80</v>
      </c>
      <c r="G910" s="11">
        <v>21.1</v>
      </c>
      <c r="H910" s="18">
        <v>0.26800000000000002</v>
      </c>
      <c r="I910" s="10">
        <v>55</v>
      </c>
      <c r="J910" s="24">
        <v>0</v>
      </c>
    </row>
    <row r="911" spans="1:10" x14ac:dyDescent="0.35">
      <c r="A911" s="13">
        <v>910</v>
      </c>
      <c r="B911" s="14">
        <v>5</v>
      </c>
      <c r="C911" s="14">
        <v>106</v>
      </c>
      <c r="D911" s="14">
        <v>82</v>
      </c>
      <c r="E911" s="14">
        <v>30</v>
      </c>
      <c r="F911" s="14">
        <v>80</v>
      </c>
      <c r="G911" s="15">
        <v>39.5</v>
      </c>
      <c r="H911" s="19">
        <v>0.28599999999999998</v>
      </c>
      <c r="I911" s="14">
        <v>38</v>
      </c>
      <c r="J911" s="25">
        <v>0</v>
      </c>
    </row>
    <row r="912" spans="1:10" x14ac:dyDescent="0.35">
      <c r="A912" s="9">
        <v>911</v>
      </c>
      <c r="B912" s="10">
        <v>2</v>
      </c>
      <c r="C912" s="10">
        <v>108</v>
      </c>
      <c r="D912" s="10">
        <v>52</v>
      </c>
      <c r="E912" s="10">
        <v>26</v>
      </c>
      <c r="F912" s="10">
        <v>63</v>
      </c>
      <c r="G912" s="11">
        <v>32.5</v>
      </c>
      <c r="H912" s="18">
        <v>0.318</v>
      </c>
      <c r="I912" s="10">
        <v>22</v>
      </c>
      <c r="J912" s="24">
        <v>0</v>
      </c>
    </row>
    <row r="913" spans="1:10" x14ac:dyDescent="0.35">
      <c r="A913" s="13">
        <v>912</v>
      </c>
      <c r="B913" s="14">
        <v>14</v>
      </c>
      <c r="C913" s="14">
        <v>108</v>
      </c>
      <c r="D913" s="14">
        <v>66</v>
      </c>
      <c r="E913" s="14">
        <v>21</v>
      </c>
      <c r="F913" s="14">
        <v>80</v>
      </c>
      <c r="G913" s="15">
        <v>32.4</v>
      </c>
      <c r="H913" s="19">
        <v>0.27200000000000002</v>
      </c>
      <c r="I913" s="14">
        <v>42</v>
      </c>
      <c r="J913" s="25">
        <v>1</v>
      </c>
    </row>
    <row r="914" spans="1:10" x14ac:dyDescent="0.35">
      <c r="A914" s="9">
        <v>913</v>
      </c>
      <c r="B914" s="10">
        <v>4</v>
      </c>
      <c r="C914" s="10">
        <v>154</v>
      </c>
      <c r="D914" s="10">
        <v>62</v>
      </c>
      <c r="E914" s="10">
        <v>31</v>
      </c>
      <c r="F914" s="10">
        <v>284</v>
      </c>
      <c r="G914" s="11">
        <v>32.799999999999997</v>
      </c>
      <c r="H914" s="18">
        <v>0.23699999999999999</v>
      </c>
      <c r="I914" s="10">
        <v>23</v>
      </c>
      <c r="J914" s="24">
        <v>0</v>
      </c>
    </row>
    <row r="915" spans="1:10" x14ac:dyDescent="0.35">
      <c r="A915" s="13">
        <v>914</v>
      </c>
      <c r="B915" s="14">
        <v>4</v>
      </c>
      <c r="C915" s="14">
        <v>102</v>
      </c>
      <c r="D915" s="14">
        <v>75</v>
      </c>
      <c r="E915" s="14">
        <v>23</v>
      </c>
      <c r="F915" s="14">
        <v>80</v>
      </c>
      <c r="G915" s="15">
        <v>32.14</v>
      </c>
      <c r="H915" s="19">
        <v>0.57199999999999995</v>
      </c>
      <c r="I915" s="14">
        <v>21</v>
      </c>
      <c r="J915" s="25">
        <v>0</v>
      </c>
    </row>
    <row r="916" spans="1:10" x14ac:dyDescent="0.35">
      <c r="A916" s="9">
        <v>915</v>
      </c>
      <c r="B916" s="10">
        <v>9</v>
      </c>
      <c r="C916" s="10">
        <v>57</v>
      </c>
      <c r="D916" s="10">
        <v>80</v>
      </c>
      <c r="E916" s="10">
        <v>37</v>
      </c>
      <c r="F916" s="10">
        <v>80</v>
      </c>
      <c r="G916" s="11">
        <v>32.799999999999997</v>
      </c>
      <c r="H916" s="18">
        <v>9.6000000000000002E-2</v>
      </c>
      <c r="I916" s="10">
        <v>41</v>
      </c>
      <c r="J916" s="24">
        <v>0</v>
      </c>
    </row>
    <row r="917" spans="1:10" x14ac:dyDescent="0.35">
      <c r="A917" s="13">
        <v>916</v>
      </c>
      <c r="B917" s="14">
        <v>2</v>
      </c>
      <c r="C917" s="14">
        <v>106</v>
      </c>
      <c r="D917" s="14">
        <v>64</v>
      </c>
      <c r="E917" s="14">
        <v>35</v>
      </c>
      <c r="F917" s="14">
        <v>119</v>
      </c>
      <c r="G917" s="15">
        <v>30.5</v>
      </c>
      <c r="H917" s="19">
        <v>1.4</v>
      </c>
      <c r="I917" s="14">
        <v>34</v>
      </c>
      <c r="J917" s="25">
        <v>0</v>
      </c>
    </row>
    <row r="918" spans="1:10" x14ac:dyDescent="0.35">
      <c r="A918" s="9">
        <v>917</v>
      </c>
      <c r="B918" s="10">
        <v>5</v>
      </c>
      <c r="C918" s="10">
        <v>147</v>
      </c>
      <c r="D918" s="10">
        <v>78</v>
      </c>
      <c r="E918" s="10">
        <v>21</v>
      </c>
      <c r="F918" s="10">
        <v>80</v>
      </c>
      <c r="G918" s="11">
        <v>33.700000000000003</v>
      </c>
      <c r="H918" s="18">
        <v>0.218</v>
      </c>
      <c r="I918" s="10">
        <v>65</v>
      </c>
      <c r="J918" s="24">
        <v>0</v>
      </c>
    </row>
    <row r="919" spans="1:10" x14ac:dyDescent="0.35">
      <c r="A919" s="13">
        <v>918</v>
      </c>
      <c r="B919" s="14">
        <v>2</v>
      </c>
      <c r="C919" s="14">
        <v>90</v>
      </c>
      <c r="D919" s="14">
        <v>70</v>
      </c>
      <c r="E919" s="14">
        <v>17</v>
      </c>
      <c r="F919" s="14">
        <v>80</v>
      </c>
      <c r="G919" s="15">
        <v>27.3</v>
      </c>
      <c r="H919" s="19">
        <v>8.5000000000000006E-2</v>
      </c>
      <c r="I919" s="14">
        <v>22</v>
      </c>
      <c r="J919" s="25">
        <v>0</v>
      </c>
    </row>
    <row r="920" spans="1:10" x14ac:dyDescent="0.35">
      <c r="A920" s="9">
        <v>919</v>
      </c>
      <c r="B920" s="10">
        <v>1</v>
      </c>
      <c r="C920" s="10">
        <v>136</v>
      </c>
      <c r="D920" s="10">
        <v>74</v>
      </c>
      <c r="E920" s="10">
        <v>50</v>
      </c>
      <c r="F920" s="10">
        <v>204</v>
      </c>
      <c r="G920" s="11">
        <v>37.4</v>
      </c>
      <c r="H920" s="18">
        <v>0.39900000000000002</v>
      </c>
      <c r="I920" s="10">
        <v>24</v>
      </c>
      <c r="J920" s="24">
        <v>0</v>
      </c>
    </row>
    <row r="921" spans="1:10" x14ac:dyDescent="0.35">
      <c r="A921" s="13">
        <v>920</v>
      </c>
      <c r="B921" s="14">
        <v>4</v>
      </c>
      <c r="C921" s="14">
        <v>114</v>
      </c>
      <c r="D921" s="14">
        <v>65</v>
      </c>
      <c r="E921" s="14">
        <v>21</v>
      </c>
      <c r="F921" s="14">
        <v>80</v>
      </c>
      <c r="G921" s="15">
        <v>21.9</v>
      </c>
      <c r="H921" s="19">
        <v>0.432</v>
      </c>
      <c r="I921" s="14">
        <v>37</v>
      </c>
      <c r="J921" s="25">
        <v>0</v>
      </c>
    </row>
    <row r="922" spans="1:10" x14ac:dyDescent="0.35">
      <c r="A922" s="9">
        <v>921</v>
      </c>
      <c r="B922" s="10">
        <v>9</v>
      </c>
      <c r="C922" s="10">
        <v>156</v>
      </c>
      <c r="D922" s="10">
        <v>86</v>
      </c>
      <c r="E922" s="10">
        <v>28</v>
      </c>
      <c r="F922" s="10">
        <v>155</v>
      </c>
      <c r="G922" s="11">
        <v>34.299999999999997</v>
      </c>
      <c r="H922" s="18">
        <v>1.1890000000000001</v>
      </c>
      <c r="I922" s="10">
        <v>42</v>
      </c>
      <c r="J922" s="24">
        <v>1</v>
      </c>
    </row>
    <row r="923" spans="1:10" x14ac:dyDescent="0.35">
      <c r="A923" s="13">
        <v>922</v>
      </c>
      <c r="B923" s="14">
        <v>1</v>
      </c>
      <c r="C923" s="14">
        <v>153</v>
      </c>
      <c r="D923" s="14">
        <v>82</v>
      </c>
      <c r="E923" s="14">
        <v>42</v>
      </c>
      <c r="F923" s="14">
        <v>485</v>
      </c>
      <c r="G923" s="15">
        <v>40.6</v>
      </c>
      <c r="H923" s="19">
        <v>0.68700000000000006</v>
      </c>
      <c r="I923" s="14">
        <v>23</v>
      </c>
      <c r="J923" s="25">
        <v>0</v>
      </c>
    </row>
    <row r="924" spans="1:10" x14ac:dyDescent="0.35">
      <c r="A924" s="9">
        <v>923</v>
      </c>
      <c r="B924" s="10">
        <v>8</v>
      </c>
      <c r="C924" s="10">
        <v>188</v>
      </c>
      <c r="D924" s="10">
        <v>78</v>
      </c>
      <c r="E924" s="10">
        <v>21</v>
      </c>
      <c r="F924" s="10">
        <v>80</v>
      </c>
      <c r="G924" s="11">
        <v>47.9</v>
      </c>
      <c r="H924" s="18">
        <v>0.13700000000000001</v>
      </c>
      <c r="I924" s="10">
        <v>43</v>
      </c>
      <c r="J924" s="24">
        <v>1</v>
      </c>
    </row>
    <row r="925" spans="1:10" x14ac:dyDescent="0.35">
      <c r="A925" s="13">
        <v>924</v>
      </c>
      <c r="B925" s="14">
        <v>7</v>
      </c>
      <c r="C925" s="14">
        <v>152</v>
      </c>
      <c r="D925" s="14">
        <v>88</v>
      </c>
      <c r="E925" s="14">
        <v>44</v>
      </c>
      <c r="F925" s="14">
        <v>80</v>
      </c>
      <c r="G925" s="15">
        <v>50</v>
      </c>
      <c r="H925" s="19">
        <v>0.33700000000000002</v>
      </c>
      <c r="I925" s="14">
        <v>36</v>
      </c>
      <c r="J925" s="25">
        <v>1</v>
      </c>
    </row>
    <row r="926" spans="1:10" x14ac:dyDescent="0.35">
      <c r="A926" s="9">
        <v>925</v>
      </c>
      <c r="B926" s="10">
        <v>2</v>
      </c>
      <c r="C926" s="10">
        <v>99</v>
      </c>
      <c r="D926" s="10">
        <v>52</v>
      </c>
      <c r="E926" s="10">
        <v>15</v>
      </c>
      <c r="F926" s="10">
        <v>94</v>
      </c>
      <c r="G926" s="11">
        <v>24.6</v>
      </c>
      <c r="H926" s="18">
        <v>0.63700000000000001</v>
      </c>
      <c r="I926" s="10">
        <v>21</v>
      </c>
      <c r="J926" s="24">
        <v>0</v>
      </c>
    </row>
    <row r="927" spans="1:10" x14ac:dyDescent="0.35">
      <c r="A927" s="13">
        <v>926</v>
      </c>
      <c r="B927" s="14">
        <v>1</v>
      </c>
      <c r="C927" s="14">
        <v>109</v>
      </c>
      <c r="D927" s="14">
        <v>56</v>
      </c>
      <c r="E927" s="14">
        <v>21</v>
      </c>
      <c r="F927" s="14">
        <v>135</v>
      </c>
      <c r="G927" s="15">
        <v>25.2</v>
      </c>
      <c r="H927" s="19">
        <v>0.83299999999999996</v>
      </c>
      <c r="I927" s="14">
        <v>23</v>
      </c>
      <c r="J927" s="25">
        <v>0</v>
      </c>
    </row>
    <row r="928" spans="1:10" x14ac:dyDescent="0.35">
      <c r="A928" s="9">
        <v>927</v>
      </c>
      <c r="B928" s="10">
        <v>2</v>
      </c>
      <c r="C928" s="10">
        <v>88</v>
      </c>
      <c r="D928" s="10">
        <v>74</v>
      </c>
      <c r="E928" s="10">
        <v>19</v>
      </c>
      <c r="F928" s="10">
        <v>53</v>
      </c>
      <c r="G928" s="11">
        <v>29</v>
      </c>
      <c r="H928" s="18">
        <v>0.22900000000000001</v>
      </c>
      <c r="I928" s="10">
        <v>22</v>
      </c>
      <c r="J928" s="24">
        <v>0</v>
      </c>
    </row>
    <row r="929" spans="1:10" x14ac:dyDescent="0.35">
      <c r="A929" s="13">
        <v>928</v>
      </c>
      <c r="B929" s="14">
        <v>17</v>
      </c>
      <c r="C929" s="14">
        <v>163</v>
      </c>
      <c r="D929" s="14">
        <v>72</v>
      </c>
      <c r="E929" s="14">
        <v>41</v>
      </c>
      <c r="F929" s="14">
        <v>114</v>
      </c>
      <c r="G929" s="15">
        <v>40.9</v>
      </c>
      <c r="H929" s="19">
        <v>0.81699999999999995</v>
      </c>
      <c r="I929" s="14">
        <v>47</v>
      </c>
      <c r="J929" s="25">
        <v>1</v>
      </c>
    </row>
    <row r="930" spans="1:10" x14ac:dyDescent="0.35">
      <c r="A930" s="9">
        <v>929</v>
      </c>
      <c r="B930" s="10">
        <v>4</v>
      </c>
      <c r="C930" s="10">
        <v>151</v>
      </c>
      <c r="D930" s="10">
        <v>90</v>
      </c>
      <c r="E930" s="10">
        <v>38</v>
      </c>
      <c r="F930" s="10">
        <v>80</v>
      </c>
      <c r="G930" s="11">
        <v>29.7</v>
      </c>
      <c r="H930" s="18">
        <v>0.29399999999999998</v>
      </c>
      <c r="I930" s="10">
        <v>36</v>
      </c>
      <c r="J930" s="24">
        <v>0</v>
      </c>
    </row>
    <row r="931" spans="1:10" x14ac:dyDescent="0.35">
      <c r="A931" s="13">
        <v>930</v>
      </c>
      <c r="B931" s="14">
        <v>7</v>
      </c>
      <c r="C931" s="14">
        <v>102</v>
      </c>
      <c r="D931" s="14">
        <v>74</v>
      </c>
      <c r="E931" s="14">
        <v>40</v>
      </c>
      <c r="F931" s="14">
        <v>105</v>
      </c>
      <c r="G931" s="15">
        <v>37.200000000000003</v>
      </c>
      <c r="H931" s="19">
        <v>0.20399999999999999</v>
      </c>
      <c r="I931" s="14">
        <v>45</v>
      </c>
      <c r="J931" s="25">
        <v>0</v>
      </c>
    </row>
    <row r="932" spans="1:10" x14ac:dyDescent="0.35">
      <c r="A932" s="9">
        <v>931</v>
      </c>
      <c r="B932" s="10">
        <v>4</v>
      </c>
      <c r="C932" s="10">
        <v>114</v>
      </c>
      <c r="D932" s="10">
        <v>80</v>
      </c>
      <c r="E932" s="10">
        <v>34</v>
      </c>
      <c r="F932" s="10">
        <v>285</v>
      </c>
      <c r="G932" s="11">
        <v>44.2</v>
      </c>
      <c r="H932" s="18">
        <v>0.16700000000000001</v>
      </c>
      <c r="I932" s="10">
        <v>27</v>
      </c>
      <c r="J932" s="24">
        <v>0</v>
      </c>
    </row>
    <row r="933" spans="1:10" x14ac:dyDescent="0.35">
      <c r="A933" s="13">
        <v>932</v>
      </c>
      <c r="B933" s="14">
        <v>2</v>
      </c>
      <c r="C933" s="14">
        <v>100</v>
      </c>
      <c r="D933" s="14">
        <v>64</v>
      </c>
      <c r="E933" s="14">
        <v>23</v>
      </c>
      <c r="F933" s="14">
        <v>80</v>
      </c>
      <c r="G933" s="15">
        <v>29.7</v>
      </c>
      <c r="H933" s="19">
        <v>0.36799999999999999</v>
      </c>
      <c r="I933" s="14">
        <v>21</v>
      </c>
      <c r="J933" s="25">
        <v>0</v>
      </c>
    </row>
    <row r="934" spans="1:10" x14ac:dyDescent="0.35">
      <c r="A934" s="9">
        <v>933</v>
      </c>
      <c r="B934" s="10">
        <v>4</v>
      </c>
      <c r="C934" s="10">
        <v>131</v>
      </c>
      <c r="D934" s="10">
        <v>88</v>
      </c>
      <c r="E934" s="10">
        <v>21</v>
      </c>
      <c r="F934" s="10">
        <v>80</v>
      </c>
      <c r="G934" s="11">
        <v>31.6</v>
      </c>
      <c r="H934" s="18">
        <v>0.74299999999999999</v>
      </c>
      <c r="I934" s="10">
        <v>32</v>
      </c>
      <c r="J934" s="24">
        <v>1</v>
      </c>
    </row>
    <row r="935" spans="1:10" x14ac:dyDescent="0.35">
      <c r="A935" s="13">
        <v>934</v>
      </c>
      <c r="B935" s="14">
        <v>6</v>
      </c>
      <c r="C935" s="14">
        <v>104</v>
      </c>
      <c r="D935" s="14">
        <v>74</v>
      </c>
      <c r="E935" s="14">
        <v>18</v>
      </c>
      <c r="F935" s="14">
        <v>156</v>
      </c>
      <c r="G935" s="15">
        <v>29.9</v>
      </c>
      <c r="H935" s="19">
        <v>0.72199999999999998</v>
      </c>
      <c r="I935" s="14">
        <v>41</v>
      </c>
      <c r="J935" s="25">
        <v>1</v>
      </c>
    </row>
    <row r="936" spans="1:10" x14ac:dyDescent="0.35">
      <c r="A936" s="9">
        <v>935</v>
      </c>
      <c r="B936" s="10">
        <v>3</v>
      </c>
      <c r="C936" s="10">
        <v>148</v>
      </c>
      <c r="D936" s="10">
        <v>66</v>
      </c>
      <c r="E936" s="10">
        <v>25</v>
      </c>
      <c r="F936" s="10">
        <v>80</v>
      </c>
      <c r="G936" s="11">
        <v>32.5</v>
      </c>
      <c r="H936" s="18">
        <v>0.25600000000000001</v>
      </c>
      <c r="I936" s="10">
        <v>22</v>
      </c>
      <c r="J936" s="24">
        <v>0</v>
      </c>
    </row>
    <row r="937" spans="1:10" x14ac:dyDescent="0.35">
      <c r="A937" s="13">
        <v>936</v>
      </c>
      <c r="B937" s="14">
        <v>4</v>
      </c>
      <c r="C937" s="14">
        <v>120</v>
      </c>
      <c r="D937" s="14">
        <v>68</v>
      </c>
      <c r="E937" s="14">
        <v>21</v>
      </c>
      <c r="F937" s="14">
        <v>80</v>
      </c>
      <c r="G937" s="15">
        <v>29.6</v>
      </c>
      <c r="H937" s="19">
        <v>0.70899999999999996</v>
      </c>
      <c r="I937" s="14">
        <v>34</v>
      </c>
      <c r="J937" s="25">
        <v>0</v>
      </c>
    </row>
    <row r="938" spans="1:10" x14ac:dyDescent="0.35">
      <c r="A938" s="9">
        <v>937</v>
      </c>
      <c r="B938" s="10">
        <v>4</v>
      </c>
      <c r="C938" s="10">
        <v>110</v>
      </c>
      <c r="D938" s="10">
        <v>66</v>
      </c>
      <c r="E938" s="10">
        <v>21</v>
      </c>
      <c r="F938" s="10">
        <v>80</v>
      </c>
      <c r="G938" s="11">
        <v>31.9</v>
      </c>
      <c r="H938" s="18">
        <v>0.47099999999999997</v>
      </c>
      <c r="I938" s="10">
        <v>29</v>
      </c>
      <c r="J938" s="24">
        <v>0</v>
      </c>
    </row>
    <row r="939" spans="1:10" x14ac:dyDescent="0.35">
      <c r="A939" s="13">
        <v>938</v>
      </c>
      <c r="B939" s="14">
        <v>3</v>
      </c>
      <c r="C939" s="14">
        <v>111</v>
      </c>
      <c r="D939" s="14">
        <v>90</v>
      </c>
      <c r="E939" s="14">
        <v>12</v>
      </c>
      <c r="F939" s="14">
        <v>78</v>
      </c>
      <c r="G939" s="15">
        <v>28.4</v>
      </c>
      <c r="H939" s="19">
        <v>0.495</v>
      </c>
      <c r="I939" s="14">
        <v>29</v>
      </c>
      <c r="J939" s="25">
        <v>0</v>
      </c>
    </row>
    <row r="940" spans="1:10" x14ac:dyDescent="0.35">
      <c r="A940" s="9">
        <v>939</v>
      </c>
      <c r="B940" s="10">
        <v>6</v>
      </c>
      <c r="C940" s="10">
        <v>102</v>
      </c>
      <c r="D940" s="10">
        <v>82</v>
      </c>
      <c r="E940" s="10">
        <v>21</v>
      </c>
      <c r="F940" s="10">
        <v>80</v>
      </c>
      <c r="G940" s="11">
        <v>30.8</v>
      </c>
      <c r="H940" s="18">
        <v>0.18</v>
      </c>
      <c r="I940" s="10">
        <v>36</v>
      </c>
      <c r="J940" s="24">
        <v>1</v>
      </c>
    </row>
    <row r="941" spans="1:10" x14ac:dyDescent="0.35">
      <c r="A941" s="13">
        <v>940</v>
      </c>
      <c r="B941" s="14">
        <v>6</v>
      </c>
      <c r="C941" s="14">
        <v>134</v>
      </c>
      <c r="D941" s="14">
        <v>70</v>
      </c>
      <c r="E941" s="14">
        <v>23</v>
      </c>
      <c r="F941" s="14">
        <v>130</v>
      </c>
      <c r="G941" s="15">
        <v>35.4</v>
      </c>
      <c r="H941" s="19">
        <v>0.54200000000000004</v>
      </c>
      <c r="I941" s="14">
        <v>29</v>
      </c>
      <c r="J941" s="25">
        <v>1</v>
      </c>
    </row>
    <row r="942" spans="1:10" x14ac:dyDescent="0.35">
      <c r="A942" s="9">
        <v>941</v>
      </c>
      <c r="B942" s="10">
        <v>2</v>
      </c>
      <c r="C942" s="10">
        <v>87</v>
      </c>
      <c r="D942" s="10">
        <v>69</v>
      </c>
      <c r="E942" s="10">
        <v>23</v>
      </c>
      <c r="F942" s="10">
        <v>80</v>
      </c>
      <c r="G942" s="11">
        <v>28.9</v>
      </c>
      <c r="H942" s="18">
        <v>0.77300000000000002</v>
      </c>
      <c r="I942" s="10">
        <v>25</v>
      </c>
      <c r="J942" s="24">
        <v>0</v>
      </c>
    </row>
    <row r="943" spans="1:10" x14ac:dyDescent="0.35">
      <c r="A943" s="13">
        <v>942</v>
      </c>
      <c r="B943" s="14">
        <v>1</v>
      </c>
      <c r="C943" s="14">
        <v>79</v>
      </c>
      <c r="D943" s="14">
        <v>60</v>
      </c>
      <c r="E943" s="14">
        <v>42</v>
      </c>
      <c r="F943" s="14">
        <v>48</v>
      </c>
      <c r="G943" s="15">
        <v>43.5</v>
      </c>
      <c r="H943" s="19">
        <v>0.67800000000000005</v>
      </c>
      <c r="I943" s="14">
        <v>23</v>
      </c>
      <c r="J943" s="25">
        <v>0</v>
      </c>
    </row>
    <row r="944" spans="1:10" x14ac:dyDescent="0.35">
      <c r="A944" s="9">
        <v>943</v>
      </c>
      <c r="B944" s="10">
        <v>2</v>
      </c>
      <c r="C944" s="10">
        <v>75</v>
      </c>
      <c r="D944" s="10">
        <v>64</v>
      </c>
      <c r="E944" s="10">
        <v>24</v>
      </c>
      <c r="F944" s="10">
        <v>55</v>
      </c>
      <c r="G944" s="11">
        <v>29.7</v>
      </c>
      <c r="H944" s="18">
        <v>0.37</v>
      </c>
      <c r="I944" s="10">
        <v>33</v>
      </c>
      <c r="J944" s="24">
        <v>0</v>
      </c>
    </row>
    <row r="945" spans="1:10" x14ac:dyDescent="0.35">
      <c r="A945" s="13">
        <v>944</v>
      </c>
      <c r="B945" s="14">
        <v>8</v>
      </c>
      <c r="C945" s="14">
        <v>179</v>
      </c>
      <c r="D945" s="14">
        <v>72</v>
      </c>
      <c r="E945" s="14">
        <v>42</v>
      </c>
      <c r="F945" s="14">
        <v>130</v>
      </c>
      <c r="G945" s="15">
        <v>32.700000000000003</v>
      </c>
      <c r="H945" s="19">
        <v>0.71899999999999997</v>
      </c>
      <c r="I945" s="14">
        <v>36</v>
      </c>
      <c r="J945" s="25">
        <v>1</v>
      </c>
    </row>
    <row r="946" spans="1:10" x14ac:dyDescent="0.35">
      <c r="A946" s="9">
        <v>945</v>
      </c>
      <c r="B946" s="10">
        <v>6</v>
      </c>
      <c r="C946" s="10">
        <v>85</v>
      </c>
      <c r="D946" s="10">
        <v>78</v>
      </c>
      <c r="E946" s="10">
        <v>21</v>
      </c>
      <c r="F946" s="10">
        <v>80</v>
      </c>
      <c r="G946" s="11">
        <v>31.2</v>
      </c>
      <c r="H946" s="18">
        <v>0.38200000000000001</v>
      </c>
      <c r="I946" s="10">
        <v>42</v>
      </c>
      <c r="J946" s="24">
        <v>0</v>
      </c>
    </row>
    <row r="947" spans="1:10" x14ac:dyDescent="0.35">
      <c r="A947" s="13">
        <v>946</v>
      </c>
      <c r="B947" s="14">
        <v>4</v>
      </c>
      <c r="C947" s="14">
        <v>129</v>
      </c>
      <c r="D947" s="14">
        <v>110</v>
      </c>
      <c r="E947" s="14">
        <v>46</v>
      </c>
      <c r="F947" s="14">
        <v>130</v>
      </c>
      <c r="G947" s="15">
        <v>67.099999999999994</v>
      </c>
      <c r="H947" s="19">
        <v>0.31900000000000001</v>
      </c>
      <c r="I947" s="14">
        <v>26</v>
      </c>
      <c r="J947" s="25">
        <v>1</v>
      </c>
    </row>
    <row r="948" spans="1:10" x14ac:dyDescent="0.35">
      <c r="A948" s="9">
        <v>947</v>
      </c>
      <c r="B948" s="10">
        <v>5</v>
      </c>
      <c r="C948" s="10">
        <v>143</v>
      </c>
      <c r="D948" s="10">
        <v>78</v>
      </c>
      <c r="E948" s="10">
        <v>21</v>
      </c>
      <c r="F948" s="10">
        <v>80</v>
      </c>
      <c r="G948" s="11">
        <v>45</v>
      </c>
      <c r="H948" s="18">
        <v>0.19</v>
      </c>
      <c r="I948" s="10">
        <v>47</v>
      </c>
      <c r="J948" s="24">
        <v>0</v>
      </c>
    </row>
    <row r="949" spans="1:10" x14ac:dyDescent="0.35">
      <c r="A949" s="13">
        <v>948</v>
      </c>
      <c r="B949" s="14">
        <v>5</v>
      </c>
      <c r="C949" s="14">
        <v>130</v>
      </c>
      <c r="D949" s="14">
        <v>82</v>
      </c>
      <c r="E949" s="14">
        <v>21</v>
      </c>
      <c r="F949" s="14">
        <v>80</v>
      </c>
      <c r="G949" s="15">
        <v>39.1</v>
      </c>
      <c r="H949" s="19">
        <v>0.95599999999999996</v>
      </c>
      <c r="I949" s="14">
        <v>37</v>
      </c>
      <c r="J949" s="25">
        <v>1</v>
      </c>
    </row>
    <row r="950" spans="1:10" x14ac:dyDescent="0.35">
      <c r="A950" s="9">
        <v>949</v>
      </c>
      <c r="B950" s="10">
        <v>6</v>
      </c>
      <c r="C950" s="10">
        <v>87</v>
      </c>
      <c r="D950" s="10">
        <v>80</v>
      </c>
      <c r="E950" s="10">
        <v>21</v>
      </c>
      <c r="F950" s="10">
        <v>80</v>
      </c>
      <c r="G950" s="11">
        <v>23.2</v>
      </c>
      <c r="H950" s="18">
        <v>8.4000000000000005E-2</v>
      </c>
      <c r="I950" s="10">
        <v>32</v>
      </c>
      <c r="J950" s="24">
        <v>0</v>
      </c>
    </row>
    <row r="951" spans="1:10" x14ac:dyDescent="0.35">
      <c r="A951" s="13">
        <v>950</v>
      </c>
      <c r="B951" s="14">
        <v>4</v>
      </c>
      <c r="C951" s="14">
        <v>119</v>
      </c>
      <c r="D951" s="14">
        <v>64</v>
      </c>
      <c r="E951" s="14">
        <v>18</v>
      </c>
      <c r="F951" s="14">
        <v>92</v>
      </c>
      <c r="G951" s="15">
        <v>34.9</v>
      </c>
      <c r="H951" s="19">
        <v>0.72499999999999998</v>
      </c>
      <c r="I951" s="14">
        <v>23</v>
      </c>
      <c r="J951" s="25">
        <v>0</v>
      </c>
    </row>
    <row r="952" spans="1:10" x14ac:dyDescent="0.35">
      <c r="A952" s="9">
        <v>951</v>
      </c>
      <c r="B952" s="10">
        <v>1</v>
      </c>
      <c r="C952" s="10">
        <v>121</v>
      </c>
      <c r="D952" s="10">
        <v>74</v>
      </c>
      <c r="E952" s="10">
        <v>20</v>
      </c>
      <c r="F952" s="10">
        <v>23</v>
      </c>
      <c r="G952" s="11">
        <v>27.7</v>
      </c>
      <c r="H952" s="18">
        <v>0.29899999999999999</v>
      </c>
      <c r="I952" s="10">
        <v>21</v>
      </c>
      <c r="J952" s="24">
        <v>0</v>
      </c>
    </row>
    <row r="953" spans="1:10" x14ac:dyDescent="0.35">
      <c r="A953" s="13">
        <v>952</v>
      </c>
      <c r="B953" s="14">
        <v>5</v>
      </c>
      <c r="C953" s="14">
        <v>73</v>
      </c>
      <c r="D953" s="14">
        <v>60</v>
      </c>
      <c r="E953" s="14">
        <v>21</v>
      </c>
      <c r="F953" s="14">
        <v>80</v>
      </c>
      <c r="G953" s="15">
        <v>26.8</v>
      </c>
      <c r="H953" s="19">
        <v>0.26800000000000002</v>
      </c>
      <c r="I953" s="14">
        <v>27</v>
      </c>
      <c r="J953" s="25">
        <v>0</v>
      </c>
    </row>
    <row r="954" spans="1:10" x14ac:dyDescent="0.35">
      <c r="A954" s="9">
        <v>953</v>
      </c>
      <c r="B954" s="10">
        <v>4</v>
      </c>
      <c r="C954" s="10">
        <v>141</v>
      </c>
      <c r="D954" s="10">
        <v>74</v>
      </c>
      <c r="E954" s="10">
        <v>21</v>
      </c>
      <c r="F954" s="10">
        <v>80</v>
      </c>
      <c r="G954" s="11">
        <v>27.6</v>
      </c>
      <c r="H954" s="18">
        <v>0.24399999999999999</v>
      </c>
      <c r="I954" s="10">
        <v>40</v>
      </c>
      <c r="J954" s="24">
        <v>0</v>
      </c>
    </row>
    <row r="955" spans="1:10" x14ac:dyDescent="0.35">
      <c r="A955" s="13">
        <v>954</v>
      </c>
      <c r="B955" s="14">
        <v>7</v>
      </c>
      <c r="C955" s="14">
        <v>194</v>
      </c>
      <c r="D955" s="14">
        <v>68</v>
      </c>
      <c r="E955" s="14">
        <v>28</v>
      </c>
      <c r="F955" s="14">
        <v>80</v>
      </c>
      <c r="G955" s="15">
        <v>35.9</v>
      </c>
      <c r="H955" s="19">
        <v>0.745</v>
      </c>
      <c r="I955" s="14">
        <v>41</v>
      </c>
      <c r="J955" s="25">
        <v>1</v>
      </c>
    </row>
    <row r="956" spans="1:10" x14ac:dyDescent="0.35">
      <c r="A956" s="9">
        <v>955</v>
      </c>
      <c r="B956" s="10">
        <v>8</v>
      </c>
      <c r="C956" s="10">
        <v>181</v>
      </c>
      <c r="D956" s="10">
        <v>68</v>
      </c>
      <c r="E956" s="10">
        <v>36</v>
      </c>
      <c r="F956" s="10">
        <v>495</v>
      </c>
      <c r="G956" s="11">
        <v>30.1</v>
      </c>
      <c r="H956" s="18">
        <v>0.61499999999999999</v>
      </c>
      <c r="I956" s="10">
        <v>60</v>
      </c>
      <c r="J956" s="24">
        <v>1</v>
      </c>
    </row>
    <row r="957" spans="1:10" x14ac:dyDescent="0.35">
      <c r="A957" s="13">
        <v>956</v>
      </c>
      <c r="B957" s="14">
        <v>1</v>
      </c>
      <c r="C957" s="14">
        <v>128</v>
      </c>
      <c r="D957" s="14">
        <v>98</v>
      </c>
      <c r="E957" s="14">
        <v>41</v>
      </c>
      <c r="F957" s="14">
        <v>58</v>
      </c>
      <c r="G957" s="15">
        <v>32</v>
      </c>
      <c r="H957" s="19">
        <v>1.321</v>
      </c>
      <c r="I957" s="14">
        <v>33</v>
      </c>
      <c r="J957" s="25">
        <v>1</v>
      </c>
    </row>
    <row r="958" spans="1:10" x14ac:dyDescent="0.35">
      <c r="A958" s="9">
        <v>957</v>
      </c>
      <c r="B958" s="10">
        <v>8</v>
      </c>
      <c r="C958" s="10">
        <v>109</v>
      </c>
      <c r="D958" s="10">
        <v>76</v>
      </c>
      <c r="E958" s="10">
        <v>39</v>
      </c>
      <c r="F958" s="10">
        <v>114</v>
      </c>
      <c r="G958" s="11">
        <v>27.9</v>
      </c>
      <c r="H958" s="18">
        <v>0.64</v>
      </c>
      <c r="I958" s="10">
        <v>31</v>
      </c>
      <c r="J958" s="24">
        <v>1</v>
      </c>
    </row>
    <row r="959" spans="1:10" x14ac:dyDescent="0.35">
      <c r="A959" s="13">
        <v>958</v>
      </c>
      <c r="B959" s="14">
        <v>5</v>
      </c>
      <c r="C959" s="14">
        <v>139</v>
      </c>
      <c r="D959" s="14">
        <v>80</v>
      </c>
      <c r="E959" s="14">
        <v>35</v>
      </c>
      <c r="F959" s="14">
        <v>160</v>
      </c>
      <c r="G959" s="15">
        <v>31.6</v>
      </c>
      <c r="H959" s="19">
        <v>0.36099999999999999</v>
      </c>
      <c r="I959" s="14">
        <v>25</v>
      </c>
      <c r="J959" s="25">
        <v>1</v>
      </c>
    </row>
    <row r="960" spans="1:10" x14ac:dyDescent="0.35">
      <c r="A960" s="9">
        <v>959</v>
      </c>
      <c r="B960" s="10">
        <v>3</v>
      </c>
      <c r="C960" s="10">
        <v>111</v>
      </c>
      <c r="D960" s="10">
        <v>62</v>
      </c>
      <c r="E960" s="10">
        <v>21</v>
      </c>
      <c r="F960" s="10">
        <v>80</v>
      </c>
      <c r="G960" s="11">
        <v>22.6</v>
      </c>
      <c r="H960" s="18">
        <v>0.14199999999999999</v>
      </c>
      <c r="I960" s="10">
        <v>21</v>
      </c>
      <c r="J960" s="24">
        <v>0</v>
      </c>
    </row>
    <row r="961" spans="1:10" x14ac:dyDescent="0.35">
      <c r="A961" s="13">
        <v>960</v>
      </c>
      <c r="B961" s="14">
        <v>9</v>
      </c>
      <c r="C961" s="14">
        <v>123</v>
      </c>
      <c r="D961" s="14">
        <v>70</v>
      </c>
      <c r="E961" s="14">
        <v>44</v>
      </c>
      <c r="F961" s="14">
        <v>94</v>
      </c>
      <c r="G961" s="15">
        <v>33.1</v>
      </c>
      <c r="H961" s="19">
        <v>0.374</v>
      </c>
      <c r="I961" s="14">
        <v>40</v>
      </c>
      <c r="J961" s="25">
        <v>0</v>
      </c>
    </row>
    <row r="962" spans="1:10" x14ac:dyDescent="0.35">
      <c r="A962" s="9">
        <v>961</v>
      </c>
      <c r="B962" s="10">
        <v>7</v>
      </c>
      <c r="C962" s="10">
        <v>159</v>
      </c>
      <c r="D962" s="10">
        <v>66</v>
      </c>
      <c r="E962" s="10">
        <v>21</v>
      </c>
      <c r="F962" s="10">
        <v>80</v>
      </c>
      <c r="G962" s="11">
        <v>30.4</v>
      </c>
      <c r="H962" s="18">
        <v>0.38300000000000001</v>
      </c>
      <c r="I962" s="10">
        <v>36</v>
      </c>
      <c r="J962" s="24">
        <v>1</v>
      </c>
    </row>
    <row r="963" spans="1:10" x14ac:dyDescent="0.35">
      <c r="A963" s="13">
        <v>962</v>
      </c>
      <c r="B963" s="14">
        <v>11</v>
      </c>
      <c r="C963" s="14">
        <v>135</v>
      </c>
      <c r="D963" s="14">
        <v>69</v>
      </c>
      <c r="E963" s="14">
        <v>21</v>
      </c>
      <c r="F963" s="14">
        <v>80</v>
      </c>
      <c r="G963" s="15">
        <v>52.3</v>
      </c>
      <c r="H963" s="19">
        <v>0.57799999999999996</v>
      </c>
      <c r="I963" s="14">
        <v>40</v>
      </c>
      <c r="J963" s="25">
        <v>1</v>
      </c>
    </row>
    <row r="964" spans="1:10" x14ac:dyDescent="0.35">
      <c r="A964" s="9">
        <v>963</v>
      </c>
      <c r="B964" s="10">
        <v>8</v>
      </c>
      <c r="C964" s="10">
        <v>85</v>
      </c>
      <c r="D964" s="10">
        <v>55</v>
      </c>
      <c r="E964" s="10">
        <v>20</v>
      </c>
      <c r="F964" s="10">
        <v>80</v>
      </c>
      <c r="G964" s="11">
        <v>24.4</v>
      </c>
      <c r="H964" s="18">
        <v>0.13600000000000001</v>
      </c>
      <c r="I964" s="10">
        <v>42</v>
      </c>
      <c r="J964" s="24">
        <v>0</v>
      </c>
    </row>
    <row r="965" spans="1:10" x14ac:dyDescent="0.35">
      <c r="A965" s="13">
        <v>964</v>
      </c>
      <c r="B965" s="14">
        <v>5</v>
      </c>
      <c r="C965" s="14">
        <v>158</v>
      </c>
      <c r="D965" s="14">
        <v>84</v>
      </c>
      <c r="E965" s="14">
        <v>41</v>
      </c>
      <c r="F965" s="14">
        <v>210</v>
      </c>
      <c r="G965" s="15">
        <v>39.4</v>
      </c>
      <c r="H965" s="19">
        <v>0.39500000000000002</v>
      </c>
      <c r="I965" s="14">
        <v>29</v>
      </c>
      <c r="J965" s="25">
        <v>1</v>
      </c>
    </row>
    <row r="966" spans="1:10" x14ac:dyDescent="0.35">
      <c r="A966" s="9">
        <v>965</v>
      </c>
      <c r="B966" s="10">
        <v>1</v>
      </c>
      <c r="C966" s="10">
        <v>105</v>
      </c>
      <c r="D966" s="10">
        <v>58</v>
      </c>
      <c r="E966" s="10">
        <v>21</v>
      </c>
      <c r="F966" s="10">
        <v>80</v>
      </c>
      <c r="G966" s="11">
        <v>24.3</v>
      </c>
      <c r="H966" s="18">
        <v>0.187</v>
      </c>
      <c r="I966" s="10">
        <v>21</v>
      </c>
      <c r="J966" s="24">
        <v>0</v>
      </c>
    </row>
    <row r="967" spans="1:10" x14ac:dyDescent="0.35">
      <c r="A967" s="13">
        <v>966</v>
      </c>
      <c r="B967" s="14">
        <v>3</v>
      </c>
      <c r="C967" s="14">
        <v>107</v>
      </c>
      <c r="D967" s="14">
        <v>62</v>
      </c>
      <c r="E967" s="14">
        <v>13</v>
      </c>
      <c r="F967" s="14">
        <v>48</v>
      </c>
      <c r="G967" s="15">
        <v>22.9</v>
      </c>
      <c r="H967" s="19">
        <v>0.67800000000000005</v>
      </c>
      <c r="I967" s="14">
        <v>23</v>
      </c>
      <c r="J967" s="25">
        <v>1</v>
      </c>
    </row>
    <row r="968" spans="1:10" x14ac:dyDescent="0.35">
      <c r="A968" s="9">
        <v>967</v>
      </c>
      <c r="B968" s="10">
        <v>4</v>
      </c>
      <c r="C968" s="10">
        <v>109</v>
      </c>
      <c r="D968" s="10">
        <v>64</v>
      </c>
      <c r="E968" s="10">
        <v>44</v>
      </c>
      <c r="F968" s="10">
        <v>99</v>
      </c>
      <c r="G968" s="11">
        <v>34.799999999999997</v>
      </c>
      <c r="H968" s="18">
        <v>0.90500000000000003</v>
      </c>
      <c r="I968" s="10">
        <v>26</v>
      </c>
      <c r="J968" s="24">
        <v>1</v>
      </c>
    </row>
    <row r="969" spans="1:10" x14ac:dyDescent="0.35">
      <c r="A969" s="13">
        <v>968</v>
      </c>
      <c r="B969" s="14">
        <v>4</v>
      </c>
      <c r="C969" s="14">
        <v>148</v>
      </c>
      <c r="D969" s="14">
        <v>60</v>
      </c>
      <c r="E969" s="14">
        <v>27</v>
      </c>
      <c r="F969" s="14">
        <v>318</v>
      </c>
      <c r="G969" s="15">
        <v>30.9</v>
      </c>
      <c r="H969" s="19">
        <v>0.15</v>
      </c>
      <c r="I969" s="14">
        <v>29</v>
      </c>
      <c r="J969" s="25">
        <v>1</v>
      </c>
    </row>
    <row r="970" spans="1:10" x14ac:dyDescent="0.35">
      <c r="A970" s="9">
        <v>969</v>
      </c>
      <c r="B970" s="10">
        <v>4</v>
      </c>
      <c r="C970" s="10">
        <v>113</v>
      </c>
      <c r="D970" s="10">
        <v>80</v>
      </c>
      <c r="E970" s="10">
        <v>16</v>
      </c>
      <c r="F970" s="10">
        <v>80</v>
      </c>
      <c r="G970" s="11">
        <v>31</v>
      </c>
      <c r="H970" s="18">
        <v>0.874</v>
      </c>
      <c r="I970" s="10">
        <v>21</v>
      </c>
      <c r="J970" s="24">
        <v>0</v>
      </c>
    </row>
    <row r="971" spans="1:10" x14ac:dyDescent="0.35">
      <c r="A971" s="13">
        <v>970</v>
      </c>
      <c r="B971" s="14">
        <v>1</v>
      </c>
      <c r="C971" s="14">
        <v>138</v>
      </c>
      <c r="D971" s="14">
        <v>82</v>
      </c>
      <c r="E971" s="14">
        <v>21</v>
      </c>
      <c r="F971" s="14">
        <v>80</v>
      </c>
      <c r="G971" s="15">
        <v>40.1</v>
      </c>
      <c r="H971" s="19">
        <v>0.23599999999999999</v>
      </c>
      <c r="I971" s="14">
        <v>28</v>
      </c>
      <c r="J971" s="25">
        <v>0</v>
      </c>
    </row>
    <row r="972" spans="1:10" x14ac:dyDescent="0.35">
      <c r="A972" s="9">
        <v>971</v>
      </c>
      <c r="B972" s="10">
        <v>4</v>
      </c>
      <c r="C972" s="10">
        <v>108</v>
      </c>
      <c r="D972" s="10">
        <v>68</v>
      </c>
      <c r="E972" s="10">
        <v>20</v>
      </c>
      <c r="F972" s="10">
        <v>80</v>
      </c>
      <c r="G972" s="11">
        <v>27.3</v>
      </c>
      <c r="H972" s="18">
        <v>0.78700000000000003</v>
      </c>
      <c r="I972" s="10">
        <v>32</v>
      </c>
      <c r="J972" s="24">
        <v>0</v>
      </c>
    </row>
    <row r="973" spans="1:10" x14ac:dyDescent="0.35">
      <c r="A973" s="13">
        <v>972</v>
      </c>
      <c r="B973" s="14">
        <v>2</v>
      </c>
      <c r="C973" s="14">
        <v>99</v>
      </c>
      <c r="D973" s="14">
        <v>70</v>
      </c>
      <c r="E973" s="14">
        <v>16</v>
      </c>
      <c r="F973" s="14">
        <v>44</v>
      </c>
      <c r="G973" s="15">
        <v>20.399999999999999</v>
      </c>
      <c r="H973" s="19">
        <v>0.23499999999999999</v>
      </c>
      <c r="I973" s="14">
        <v>27</v>
      </c>
      <c r="J973" s="25">
        <v>0</v>
      </c>
    </row>
    <row r="974" spans="1:10" x14ac:dyDescent="0.35">
      <c r="A974" s="9">
        <v>973</v>
      </c>
      <c r="B974" s="10">
        <v>6</v>
      </c>
      <c r="C974" s="10">
        <v>103</v>
      </c>
      <c r="D974" s="10">
        <v>72</v>
      </c>
      <c r="E974" s="10">
        <v>32</v>
      </c>
      <c r="F974" s="10">
        <v>190</v>
      </c>
      <c r="G974" s="11">
        <v>37.700000000000003</v>
      </c>
      <c r="H974" s="18">
        <v>0.32400000000000001</v>
      </c>
      <c r="I974" s="10">
        <v>55</v>
      </c>
      <c r="J974" s="24">
        <v>0</v>
      </c>
    </row>
    <row r="975" spans="1:10" x14ac:dyDescent="0.35">
      <c r="A975" s="13">
        <v>974</v>
      </c>
      <c r="B975" s="14">
        <v>5</v>
      </c>
      <c r="C975" s="14">
        <v>111</v>
      </c>
      <c r="D975" s="14">
        <v>72</v>
      </c>
      <c r="E975" s="14">
        <v>28</v>
      </c>
      <c r="F975" s="14">
        <v>80</v>
      </c>
      <c r="G975" s="15">
        <v>23.9</v>
      </c>
      <c r="H975" s="19">
        <v>0.40699999999999997</v>
      </c>
      <c r="I975" s="14">
        <v>27</v>
      </c>
      <c r="J975" s="25">
        <v>0</v>
      </c>
    </row>
    <row r="976" spans="1:10" x14ac:dyDescent="0.35">
      <c r="A976" s="9">
        <v>975</v>
      </c>
      <c r="B976" s="10">
        <v>8</v>
      </c>
      <c r="C976" s="10">
        <v>196</v>
      </c>
      <c r="D976" s="10">
        <v>76</v>
      </c>
      <c r="E976" s="10">
        <v>29</v>
      </c>
      <c r="F976" s="10">
        <v>280</v>
      </c>
      <c r="G976" s="11">
        <v>37.5</v>
      </c>
      <c r="H976" s="18">
        <v>0.60499999999999998</v>
      </c>
      <c r="I976" s="10">
        <v>57</v>
      </c>
      <c r="J976" s="24">
        <v>1</v>
      </c>
    </row>
    <row r="977" spans="1:10" x14ac:dyDescent="0.35">
      <c r="A977" s="13">
        <v>976</v>
      </c>
      <c r="B977" s="14">
        <v>5</v>
      </c>
      <c r="C977" s="14">
        <v>162</v>
      </c>
      <c r="D977" s="14">
        <v>104</v>
      </c>
      <c r="E977" s="14">
        <v>21</v>
      </c>
      <c r="F977" s="14">
        <v>80</v>
      </c>
      <c r="G977" s="15">
        <v>37.700000000000003</v>
      </c>
      <c r="H977" s="19">
        <v>0.151</v>
      </c>
      <c r="I977" s="14">
        <v>52</v>
      </c>
      <c r="J977" s="25">
        <v>1</v>
      </c>
    </row>
    <row r="978" spans="1:10" x14ac:dyDescent="0.35">
      <c r="A978" s="9">
        <v>977</v>
      </c>
      <c r="B978" s="10">
        <v>1</v>
      </c>
      <c r="C978" s="10">
        <v>96</v>
      </c>
      <c r="D978" s="10">
        <v>64</v>
      </c>
      <c r="E978" s="10">
        <v>27</v>
      </c>
      <c r="F978" s="10">
        <v>87</v>
      </c>
      <c r="G978" s="11">
        <v>33.200000000000003</v>
      </c>
      <c r="H978" s="18">
        <v>0.28899999999999998</v>
      </c>
      <c r="I978" s="10">
        <v>21</v>
      </c>
      <c r="J978" s="24">
        <v>0</v>
      </c>
    </row>
    <row r="979" spans="1:10" x14ac:dyDescent="0.35">
      <c r="A979" s="13">
        <v>978</v>
      </c>
      <c r="B979" s="14">
        <v>7</v>
      </c>
      <c r="C979" s="14">
        <v>184</v>
      </c>
      <c r="D979" s="14">
        <v>84</v>
      </c>
      <c r="E979" s="14">
        <v>33</v>
      </c>
      <c r="F979" s="14">
        <v>80</v>
      </c>
      <c r="G979" s="15">
        <v>35.5</v>
      </c>
      <c r="H979" s="19">
        <v>0.35499999999999998</v>
      </c>
      <c r="I979" s="14">
        <v>41</v>
      </c>
      <c r="J979" s="25">
        <v>1</v>
      </c>
    </row>
    <row r="980" spans="1:10" x14ac:dyDescent="0.35">
      <c r="A980" s="9">
        <v>979</v>
      </c>
      <c r="B980" s="10">
        <v>2</v>
      </c>
      <c r="C980" s="10">
        <v>81</v>
      </c>
      <c r="D980" s="10">
        <v>60</v>
      </c>
      <c r="E980" s="10">
        <v>22</v>
      </c>
      <c r="F980" s="10">
        <v>80</v>
      </c>
      <c r="G980" s="11">
        <v>27.7</v>
      </c>
      <c r="H980" s="18">
        <v>0.28999999999999998</v>
      </c>
      <c r="I980" s="10">
        <v>25</v>
      </c>
      <c r="J980" s="24">
        <v>0</v>
      </c>
    </row>
    <row r="981" spans="1:10" x14ac:dyDescent="0.35">
      <c r="A981" s="13">
        <v>980</v>
      </c>
      <c r="B981" s="14">
        <v>4</v>
      </c>
      <c r="C981" s="14">
        <v>147</v>
      </c>
      <c r="D981" s="14">
        <v>85</v>
      </c>
      <c r="E981" s="14">
        <v>54</v>
      </c>
      <c r="F981" s="14">
        <v>80</v>
      </c>
      <c r="G981" s="15">
        <v>42.8</v>
      </c>
      <c r="H981" s="19">
        <v>0.375</v>
      </c>
      <c r="I981" s="14">
        <v>24</v>
      </c>
      <c r="J981" s="25">
        <v>0</v>
      </c>
    </row>
    <row r="982" spans="1:10" x14ac:dyDescent="0.35">
      <c r="A982" s="9">
        <v>981</v>
      </c>
      <c r="B982" s="10">
        <v>7</v>
      </c>
      <c r="C982" s="10">
        <v>179</v>
      </c>
      <c r="D982" s="10">
        <v>95</v>
      </c>
      <c r="E982" s="10">
        <v>31</v>
      </c>
      <c r="F982" s="10">
        <v>80</v>
      </c>
      <c r="G982" s="11">
        <v>34.200000000000003</v>
      </c>
      <c r="H982" s="18">
        <v>0.16400000000000001</v>
      </c>
      <c r="I982" s="10">
        <v>60</v>
      </c>
      <c r="J982" s="24">
        <v>0</v>
      </c>
    </row>
    <row r="983" spans="1:10" x14ac:dyDescent="0.35">
      <c r="A983" s="13">
        <v>982</v>
      </c>
      <c r="B983" s="14">
        <v>4</v>
      </c>
      <c r="C983" s="14">
        <v>140</v>
      </c>
      <c r="D983" s="14">
        <v>65</v>
      </c>
      <c r="E983" s="14">
        <v>26</v>
      </c>
      <c r="F983" s="14">
        <v>130</v>
      </c>
      <c r="G983" s="15">
        <v>42.6</v>
      </c>
      <c r="H983" s="19">
        <v>0.43099999999999999</v>
      </c>
      <c r="I983" s="14">
        <v>24</v>
      </c>
      <c r="J983" s="25">
        <v>1</v>
      </c>
    </row>
    <row r="984" spans="1:10" x14ac:dyDescent="0.35">
      <c r="A984" s="9">
        <v>983</v>
      </c>
      <c r="B984" s="10">
        <v>9</v>
      </c>
      <c r="C984" s="10">
        <v>112</v>
      </c>
      <c r="D984" s="10">
        <v>82</v>
      </c>
      <c r="E984" s="10">
        <v>32</v>
      </c>
      <c r="F984" s="10">
        <v>175</v>
      </c>
      <c r="G984" s="11">
        <v>34.200000000000003</v>
      </c>
      <c r="H984" s="18">
        <v>0.26</v>
      </c>
      <c r="I984" s="10">
        <v>36</v>
      </c>
      <c r="J984" s="24">
        <v>1</v>
      </c>
    </row>
    <row r="985" spans="1:10" x14ac:dyDescent="0.35">
      <c r="A985" s="13">
        <v>984</v>
      </c>
      <c r="B985" s="14">
        <v>12</v>
      </c>
      <c r="C985" s="14">
        <v>151</v>
      </c>
      <c r="D985" s="14">
        <v>70</v>
      </c>
      <c r="E985" s="14">
        <v>40</v>
      </c>
      <c r="F985" s="14">
        <v>271</v>
      </c>
      <c r="G985" s="15">
        <v>41.8</v>
      </c>
      <c r="H985" s="19">
        <v>0.74199999999999999</v>
      </c>
      <c r="I985" s="14">
        <v>38</v>
      </c>
      <c r="J985" s="25">
        <v>1</v>
      </c>
    </row>
    <row r="986" spans="1:10" x14ac:dyDescent="0.35">
      <c r="A986" s="9">
        <v>985</v>
      </c>
      <c r="B986" s="10">
        <v>5</v>
      </c>
      <c r="C986" s="10">
        <v>109</v>
      </c>
      <c r="D986" s="10">
        <v>62</v>
      </c>
      <c r="E986" s="10">
        <v>41</v>
      </c>
      <c r="F986" s="10">
        <v>129</v>
      </c>
      <c r="G986" s="11">
        <v>35.799999999999997</v>
      </c>
      <c r="H986" s="18">
        <v>0.51400000000000001</v>
      </c>
      <c r="I986" s="10">
        <v>25</v>
      </c>
      <c r="J986" s="24">
        <v>1</v>
      </c>
    </row>
    <row r="987" spans="1:10" x14ac:dyDescent="0.35">
      <c r="A987" s="13">
        <v>986</v>
      </c>
      <c r="B987" s="14">
        <v>6</v>
      </c>
      <c r="C987" s="14">
        <v>125</v>
      </c>
      <c r="D987" s="14">
        <v>68</v>
      </c>
      <c r="E987" s="14">
        <v>30</v>
      </c>
      <c r="F987" s="14">
        <v>120</v>
      </c>
      <c r="G987" s="15">
        <v>30</v>
      </c>
      <c r="H987" s="19">
        <v>0.46400000000000002</v>
      </c>
      <c r="I987" s="14">
        <v>32</v>
      </c>
      <c r="J987" s="25">
        <v>0</v>
      </c>
    </row>
    <row r="988" spans="1:10" x14ac:dyDescent="0.35">
      <c r="A988" s="9">
        <v>987</v>
      </c>
      <c r="B988" s="10">
        <v>5</v>
      </c>
      <c r="C988" s="10">
        <v>85</v>
      </c>
      <c r="D988" s="10">
        <v>74</v>
      </c>
      <c r="E988" s="10">
        <v>22</v>
      </c>
      <c r="F988" s="10">
        <v>80</v>
      </c>
      <c r="G988" s="11">
        <v>29</v>
      </c>
      <c r="H988" s="18">
        <v>1.224</v>
      </c>
      <c r="I988" s="10">
        <v>32</v>
      </c>
      <c r="J988" s="24">
        <v>1</v>
      </c>
    </row>
    <row r="989" spans="1:10" x14ac:dyDescent="0.35">
      <c r="A989" s="13">
        <v>988</v>
      </c>
      <c r="B989" s="14">
        <v>5</v>
      </c>
      <c r="C989" s="14">
        <v>112</v>
      </c>
      <c r="D989" s="14">
        <v>66</v>
      </c>
      <c r="E989" s="14">
        <v>21</v>
      </c>
      <c r="F989" s="14">
        <v>80</v>
      </c>
      <c r="G989" s="15">
        <v>37.799999999999997</v>
      </c>
      <c r="H989" s="19">
        <v>0.26100000000000001</v>
      </c>
      <c r="I989" s="14">
        <v>41</v>
      </c>
      <c r="J989" s="25">
        <v>1</v>
      </c>
    </row>
    <row r="990" spans="1:10" x14ac:dyDescent="0.35">
      <c r="A990" s="9">
        <v>989</v>
      </c>
      <c r="B990" s="10">
        <v>4</v>
      </c>
      <c r="C990" s="10">
        <v>177</v>
      </c>
      <c r="D990" s="10">
        <v>60</v>
      </c>
      <c r="E990" s="10">
        <v>29</v>
      </c>
      <c r="F990" s="10">
        <v>478</v>
      </c>
      <c r="G990" s="11">
        <v>34.6</v>
      </c>
      <c r="H990" s="18">
        <v>1.0720000000000001</v>
      </c>
      <c r="I990" s="10">
        <v>21</v>
      </c>
      <c r="J990" s="24">
        <v>1</v>
      </c>
    </row>
    <row r="991" spans="1:10" x14ac:dyDescent="0.35">
      <c r="A991" s="13">
        <v>990</v>
      </c>
      <c r="B991" s="14">
        <v>2</v>
      </c>
      <c r="C991" s="14">
        <v>158</v>
      </c>
      <c r="D991" s="14">
        <v>90</v>
      </c>
      <c r="E991" s="14">
        <v>21</v>
      </c>
      <c r="F991" s="14">
        <v>80</v>
      </c>
      <c r="G991" s="15">
        <v>31.6</v>
      </c>
      <c r="H991" s="19">
        <v>0.80500000000000005</v>
      </c>
      <c r="I991" s="14">
        <v>66</v>
      </c>
      <c r="J991" s="25">
        <v>1</v>
      </c>
    </row>
    <row r="992" spans="1:10" x14ac:dyDescent="0.35">
      <c r="A992" s="9">
        <v>991</v>
      </c>
      <c r="B992" s="10">
        <v>7</v>
      </c>
      <c r="C992" s="10">
        <v>119</v>
      </c>
      <c r="D992" s="10">
        <v>69</v>
      </c>
      <c r="E992" s="10">
        <v>21</v>
      </c>
      <c r="F992" s="10">
        <v>80</v>
      </c>
      <c r="G992" s="11">
        <v>25.2</v>
      </c>
      <c r="H992" s="18">
        <v>0.20899999999999999</v>
      </c>
      <c r="I992" s="10">
        <v>37</v>
      </c>
      <c r="J992" s="24">
        <v>0</v>
      </c>
    </row>
    <row r="993" spans="1:10" x14ac:dyDescent="0.35">
      <c r="A993" s="13">
        <v>992</v>
      </c>
      <c r="B993" s="14">
        <v>7</v>
      </c>
      <c r="C993" s="14">
        <v>142</v>
      </c>
      <c r="D993" s="14">
        <v>60</v>
      </c>
      <c r="E993" s="14">
        <v>33</v>
      </c>
      <c r="F993" s="14">
        <v>190</v>
      </c>
      <c r="G993" s="15">
        <v>28.8</v>
      </c>
      <c r="H993" s="19">
        <v>0.68700000000000006</v>
      </c>
      <c r="I993" s="14">
        <v>61</v>
      </c>
      <c r="J993" s="25">
        <v>0</v>
      </c>
    </row>
    <row r="994" spans="1:10" x14ac:dyDescent="0.35">
      <c r="A994" s="9">
        <v>993</v>
      </c>
      <c r="B994" s="10">
        <v>1</v>
      </c>
      <c r="C994" s="10">
        <v>100</v>
      </c>
      <c r="D994" s="10">
        <v>66</v>
      </c>
      <c r="E994" s="10">
        <v>15</v>
      </c>
      <c r="F994" s="10">
        <v>56</v>
      </c>
      <c r="G994" s="11">
        <v>23.6</v>
      </c>
      <c r="H994" s="18">
        <v>0.66600000000000004</v>
      </c>
      <c r="I994" s="10">
        <v>26</v>
      </c>
      <c r="J994" s="24">
        <v>0</v>
      </c>
    </row>
    <row r="995" spans="1:10" x14ac:dyDescent="0.35">
      <c r="A995" s="13">
        <v>994</v>
      </c>
      <c r="B995" s="14">
        <v>1</v>
      </c>
      <c r="C995" s="14">
        <v>87</v>
      </c>
      <c r="D995" s="14">
        <v>78</v>
      </c>
      <c r="E995" s="14">
        <v>27</v>
      </c>
      <c r="F995" s="14">
        <v>32</v>
      </c>
      <c r="G995" s="15">
        <v>34.6</v>
      </c>
      <c r="H995" s="19">
        <v>0.10100000000000001</v>
      </c>
      <c r="I995" s="14">
        <v>22</v>
      </c>
      <c r="J995" s="25">
        <v>0</v>
      </c>
    </row>
    <row r="996" spans="1:10" x14ac:dyDescent="0.35">
      <c r="A996" s="9">
        <v>995</v>
      </c>
      <c r="B996" s="10">
        <v>4</v>
      </c>
      <c r="C996" s="10">
        <v>101</v>
      </c>
      <c r="D996" s="10">
        <v>76</v>
      </c>
      <c r="E996" s="10">
        <v>21</v>
      </c>
      <c r="F996" s="10">
        <v>80</v>
      </c>
      <c r="G996" s="11">
        <v>35.700000000000003</v>
      </c>
      <c r="H996" s="18">
        <v>0.19800000000000001</v>
      </c>
      <c r="I996" s="10">
        <v>26</v>
      </c>
      <c r="J996" s="24">
        <v>0</v>
      </c>
    </row>
    <row r="997" spans="1:10" x14ac:dyDescent="0.35">
      <c r="A997" s="13">
        <v>996</v>
      </c>
      <c r="B997" s="14">
        <v>3</v>
      </c>
      <c r="C997" s="14">
        <v>162</v>
      </c>
      <c r="D997" s="14">
        <v>52</v>
      </c>
      <c r="E997" s="14">
        <v>38</v>
      </c>
      <c r="F997" s="14">
        <v>80</v>
      </c>
      <c r="G997" s="15">
        <v>37.200000000000003</v>
      </c>
      <c r="H997" s="19">
        <v>0.65200000000000002</v>
      </c>
      <c r="I997" s="14">
        <v>24</v>
      </c>
      <c r="J997" s="25">
        <v>1</v>
      </c>
    </row>
    <row r="998" spans="1:10" x14ac:dyDescent="0.35">
      <c r="A998" s="9">
        <v>997</v>
      </c>
      <c r="B998" s="10">
        <v>4</v>
      </c>
      <c r="C998" s="10">
        <v>197</v>
      </c>
      <c r="D998" s="10">
        <v>70</v>
      </c>
      <c r="E998" s="10">
        <v>39</v>
      </c>
      <c r="F998" s="10">
        <v>744</v>
      </c>
      <c r="G998" s="11">
        <v>36.700000000000003</v>
      </c>
      <c r="H998" s="18">
        <v>2.3290000000000002</v>
      </c>
      <c r="I998" s="10">
        <v>31</v>
      </c>
      <c r="J998" s="24">
        <v>0</v>
      </c>
    </row>
    <row r="999" spans="1:10" x14ac:dyDescent="0.35">
      <c r="A999" s="13">
        <v>998</v>
      </c>
      <c r="B999" s="14">
        <v>4</v>
      </c>
      <c r="C999" s="14">
        <v>117</v>
      </c>
      <c r="D999" s="14">
        <v>80</v>
      </c>
      <c r="E999" s="14">
        <v>31</v>
      </c>
      <c r="F999" s="14">
        <v>53</v>
      </c>
      <c r="G999" s="15">
        <v>45.2</v>
      </c>
      <c r="H999" s="19">
        <v>8.8999999999999996E-2</v>
      </c>
      <c r="I999" s="14">
        <v>24</v>
      </c>
      <c r="J999" s="25">
        <v>0</v>
      </c>
    </row>
    <row r="1000" spans="1:10" x14ac:dyDescent="0.35">
      <c r="A1000" s="9">
        <v>999</v>
      </c>
      <c r="B1000" s="10">
        <v>4</v>
      </c>
      <c r="C1000" s="10">
        <v>142</v>
      </c>
      <c r="D1000" s="10">
        <v>86</v>
      </c>
      <c r="E1000" s="10">
        <v>21</v>
      </c>
      <c r="F1000" s="10">
        <v>80</v>
      </c>
      <c r="G1000" s="11">
        <v>44</v>
      </c>
      <c r="H1000" s="18">
        <v>0.64500000000000002</v>
      </c>
      <c r="I1000" s="10">
        <v>22</v>
      </c>
      <c r="J1000" s="24">
        <v>1</v>
      </c>
    </row>
    <row r="1001" spans="1:10" x14ac:dyDescent="0.35">
      <c r="A1001" s="13">
        <v>1000</v>
      </c>
      <c r="B1001" s="14">
        <v>6</v>
      </c>
      <c r="C1001" s="14">
        <v>134</v>
      </c>
      <c r="D1001" s="14">
        <v>80</v>
      </c>
      <c r="E1001" s="14">
        <v>37</v>
      </c>
      <c r="F1001" s="14">
        <v>370</v>
      </c>
      <c r="G1001" s="15">
        <v>46.2</v>
      </c>
      <c r="H1001" s="19">
        <v>0.23799999999999999</v>
      </c>
      <c r="I1001" s="14">
        <v>46</v>
      </c>
      <c r="J1001" s="25">
        <v>1</v>
      </c>
    </row>
    <row r="1002" spans="1:10" x14ac:dyDescent="0.35">
      <c r="A1002" s="9">
        <v>1001</v>
      </c>
      <c r="B1002" s="10">
        <v>1</v>
      </c>
      <c r="C1002" s="10">
        <v>79</v>
      </c>
      <c r="D1002" s="10">
        <v>80</v>
      </c>
      <c r="E1002" s="10">
        <v>25</v>
      </c>
      <c r="F1002" s="10">
        <v>37</v>
      </c>
      <c r="G1002" s="11">
        <v>25.4</v>
      </c>
      <c r="H1002" s="18">
        <v>0.58299999999999996</v>
      </c>
      <c r="I1002" s="10">
        <v>22</v>
      </c>
      <c r="J1002" s="24">
        <v>0</v>
      </c>
    </row>
    <row r="1003" spans="1:10" x14ac:dyDescent="0.35">
      <c r="A1003" s="13">
        <v>1002</v>
      </c>
      <c r="B1003" s="14">
        <v>4</v>
      </c>
      <c r="C1003" s="14">
        <v>122</v>
      </c>
      <c r="D1003" s="14">
        <v>68</v>
      </c>
      <c r="E1003" s="14">
        <v>21</v>
      </c>
      <c r="F1003" s="14">
        <v>80</v>
      </c>
      <c r="G1003" s="15">
        <v>35</v>
      </c>
      <c r="H1003" s="19">
        <v>0.39400000000000002</v>
      </c>
      <c r="I1003" s="14">
        <v>29</v>
      </c>
      <c r="J1003" s="25">
        <v>0</v>
      </c>
    </row>
    <row r="1004" spans="1:10" x14ac:dyDescent="0.35">
      <c r="A1004" s="9">
        <v>1003</v>
      </c>
      <c r="B1004" s="10">
        <v>3</v>
      </c>
      <c r="C1004" s="10">
        <v>74</v>
      </c>
      <c r="D1004" s="10">
        <v>68</v>
      </c>
      <c r="E1004" s="10">
        <v>28</v>
      </c>
      <c r="F1004" s="10">
        <v>45</v>
      </c>
      <c r="G1004" s="11">
        <v>29.7</v>
      </c>
      <c r="H1004" s="18">
        <v>0.29299999999999998</v>
      </c>
      <c r="I1004" s="10">
        <v>23</v>
      </c>
      <c r="J1004" s="24">
        <v>0</v>
      </c>
    </row>
    <row r="1005" spans="1:10" x14ac:dyDescent="0.35">
      <c r="A1005" s="13">
        <v>1004</v>
      </c>
      <c r="B1005" s="14">
        <v>4</v>
      </c>
      <c r="C1005" s="14">
        <v>171</v>
      </c>
      <c r="D1005" s="14">
        <v>72</v>
      </c>
      <c r="E1005" s="14">
        <v>21</v>
      </c>
      <c r="F1005" s="14">
        <v>80</v>
      </c>
      <c r="G1005" s="15">
        <v>43.6</v>
      </c>
      <c r="H1005" s="19">
        <v>0.47899999999999998</v>
      </c>
      <c r="I1005" s="14">
        <v>26</v>
      </c>
      <c r="J1005" s="25">
        <v>1</v>
      </c>
    </row>
    <row r="1006" spans="1:10" x14ac:dyDescent="0.35">
      <c r="A1006" s="9">
        <v>1005</v>
      </c>
      <c r="B1006" s="10">
        <v>7</v>
      </c>
      <c r="C1006" s="10">
        <v>181</v>
      </c>
      <c r="D1006" s="10">
        <v>84</v>
      </c>
      <c r="E1006" s="10">
        <v>21</v>
      </c>
      <c r="F1006" s="10">
        <v>192</v>
      </c>
      <c r="G1006" s="11">
        <v>35.9</v>
      </c>
      <c r="H1006" s="18">
        <v>0.58599999999999997</v>
      </c>
      <c r="I1006" s="10">
        <v>51</v>
      </c>
      <c r="J1006" s="24">
        <v>1</v>
      </c>
    </row>
    <row r="1007" spans="1:10" x14ac:dyDescent="0.35">
      <c r="A1007" s="13">
        <v>1006</v>
      </c>
      <c r="B1007" s="14">
        <v>4</v>
      </c>
      <c r="C1007" s="14">
        <v>179</v>
      </c>
      <c r="D1007" s="14">
        <v>90</v>
      </c>
      <c r="E1007" s="14">
        <v>27</v>
      </c>
      <c r="F1007" s="14">
        <v>80</v>
      </c>
      <c r="G1007" s="15">
        <v>44.1</v>
      </c>
      <c r="H1007" s="19">
        <v>0.68600000000000005</v>
      </c>
      <c r="I1007" s="14">
        <v>23</v>
      </c>
      <c r="J1007" s="25">
        <v>1</v>
      </c>
    </row>
    <row r="1008" spans="1:10" x14ac:dyDescent="0.35">
      <c r="A1008" s="9">
        <v>1007</v>
      </c>
      <c r="B1008" s="10">
        <v>9</v>
      </c>
      <c r="C1008" s="10">
        <v>164</v>
      </c>
      <c r="D1008" s="10">
        <v>84</v>
      </c>
      <c r="E1008" s="10">
        <v>21</v>
      </c>
      <c r="F1008" s="10">
        <v>80</v>
      </c>
      <c r="G1008" s="11">
        <v>30.8</v>
      </c>
      <c r="H1008" s="18">
        <v>0.83099999999999996</v>
      </c>
      <c r="I1008" s="10">
        <v>32</v>
      </c>
      <c r="J1008" s="24">
        <v>1</v>
      </c>
    </row>
    <row r="1009" spans="1:10" x14ac:dyDescent="0.35">
      <c r="A1009" s="13">
        <v>1008</v>
      </c>
      <c r="B1009" s="14">
        <v>4</v>
      </c>
      <c r="C1009" s="14">
        <v>104</v>
      </c>
      <c r="D1009" s="14">
        <v>76</v>
      </c>
      <c r="E1009" s="14">
        <v>21</v>
      </c>
      <c r="F1009" s="14">
        <v>80</v>
      </c>
      <c r="G1009" s="15">
        <v>18.399999999999999</v>
      </c>
      <c r="H1009" s="19">
        <v>0.58199999999999996</v>
      </c>
      <c r="I1009" s="14">
        <v>27</v>
      </c>
      <c r="J1009" s="25">
        <v>0</v>
      </c>
    </row>
    <row r="1010" spans="1:10" x14ac:dyDescent="0.35">
      <c r="A1010" s="9">
        <v>1009</v>
      </c>
      <c r="B1010" s="10">
        <v>1</v>
      </c>
      <c r="C1010" s="10">
        <v>91</v>
      </c>
      <c r="D1010" s="10">
        <v>64</v>
      </c>
      <c r="E1010" s="10">
        <v>24</v>
      </c>
      <c r="F1010" s="10">
        <v>80</v>
      </c>
      <c r="G1010" s="11">
        <v>29.2</v>
      </c>
      <c r="H1010" s="18">
        <v>0.192</v>
      </c>
      <c r="I1010" s="10">
        <v>21</v>
      </c>
      <c r="J1010" s="24">
        <v>0</v>
      </c>
    </row>
    <row r="1011" spans="1:10" x14ac:dyDescent="0.35">
      <c r="A1011" s="13">
        <v>1010</v>
      </c>
      <c r="B1011" s="14">
        <v>4</v>
      </c>
      <c r="C1011" s="14">
        <v>91</v>
      </c>
      <c r="D1011" s="14">
        <v>70</v>
      </c>
      <c r="E1011" s="14">
        <v>32</v>
      </c>
      <c r="F1011" s="14">
        <v>88</v>
      </c>
      <c r="G1011" s="15">
        <v>33.1</v>
      </c>
      <c r="H1011" s="19">
        <v>0.44600000000000001</v>
      </c>
      <c r="I1011" s="14">
        <v>22</v>
      </c>
      <c r="J1011" s="25">
        <v>0</v>
      </c>
    </row>
    <row r="1012" spans="1:10" x14ac:dyDescent="0.35">
      <c r="A1012" s="9">
        <v>1011</v>
      </c>
      <c r="B1012" s="10">
        <v>3</v>
      </c>
      <c r="C1012" s="10">
        <v>139</v>
      </c>
      <c r="D1012" s="10">
        <v>54</v>
      </c>
      <c r="E1012" s="10">
        <v>21</v>
      </c>
      <c r="F1012" s="10">
        <v>80</v>
      </c>
      <c r="G1012" s="11">
        <v>25.6</v>
      </c>
      <c r="H1012" s="18">
        <v>0.40200000000000002</v>
      </c>
      <c r="I1012" s="10">
        <v>22</v>
      </c>
      <c r="J1012" s="24">
        <v>1</v>
      </c>
    </row>
    <row r="1013" spans="1:10" x14ac:dyDescent="0.35">
      <c r="A1013" s="13">
        <v>1012</v>
      </c>
      <c r="B1013" s="14">
        <v>6</v>
      </c>
      <c r="C1013" s="14">
        <v>119</v>
      </c>
      <c r="D1013" s="14">
        <v>50</v>
      </c>
      <c r="E1013" s="14">
        <v>22</v>
      </c>
      <c r="F1013" s="14">
        <v>176</v>
      </c>
      <c r="G1013" s="15">
        <v>27.1</v>
      </c>
      <c r="H1013" s="19">
        <v>1.3180000000000001</v>
      </c>
      <c r="I1013" s="14">
        <v>33</v>
      </c>
      <c r="J1013" s="25">
        <v>1</v>
      </c>
    </row>
    <row r="1014" spans="1:10" x14ac:dyDescent="0.35">
      <c r="A1014" s="9">
        <v>1013</v>
      </c>
      <c r="B1014" s="10">
        <v>2</v>
      </c>
      <c r="C1014" s="10">
        <v>146</v>
      </c>
      <c r="D1014" s="10">
        <v>76</v>
      </c>
      <c r="E1014" s="10">
        <v>35</v>
      </c>
      <c r="F1014" s="10">
        <v>194</v>
      </c>
      <c r="G1014" s="11">
        <v>38.200000000000003</v>
      </c>
      <c r="H1014" s="18">
        <v>0.32900000000000001</v>
      </c>
      <c r="I1014" s="10">
        <v>29</v>
      </c>
      <c r="J1014" s="24">
        <v>0</v>
      </c>
    </row>
    <row r="1015" spans="1:10" x14ac:dyDescent="0.35">
      <c r="A1015" s="13">
        <v>1014</v>
      </c>
      <c r="B1015" s="14">
        <v>9</v>
      </c>
      <c r="C1015" s="14">
        <v>184</v>
      </c>
      <c r="D1015" s="14">
        <v>85</v>
      </c>
      <c r="E1015" s="14">
        <v>15</v>
      </c>
      <c r="F1015" s="14">
        <v>80</v>
      </c>
      <c r="G1015" s="15">
        <v>30</v>
      </c>
      <c r="H1015" s="19">
        <v>1.2130000000000001</v>
      </c>
      <c r="I1015" s="14">
        <v>49</v>
      </c>
      <c r="J1015" s="25">
        <v>1</v>
      </c>
    </row>
    <row r="1016" spans="1:10" x14ac:dyDescent="0.35">
      <c r="A1016" s="9">
        <v>1015</v>
      </c>
      <c r="B1016" s="10">
        <v>14</v>
      </c>
      <c r="C1016" s="10">
        <v>122</v>
      </c>
      <c r="D1016" s="10">
        <v>68</v>
      </c>
      <c r="E1016" s="10">
        <v>21</v>
      </c>
      <c r="F1016" s="10">
        <v>80</v>
      </c>
      <c r="G1016" s="11">
        <v>31.2</v>
      </c>
      <c r="H1016" s="18">
        <v>0.25800000000000001</v>
      </c>
      <c r="I1016" s="10">
        <v>41</v>
      </c>
      <c r="J1016" s="24">
        <v>0</v>
      </c>
    </row>
    <row r="1017" spans="1:10" x14ac:dyDescent="0.35">
      <c r="A1017" s="13">
        <v>1016</v>
      </c>
      <c r="B1017" s="14">
        <v>4</v>
      </c>
      <c r="C1017" s="14">
        <v>165</v>
      </c>
      <c r="D1017" s="14">
        <v>90</v>
      </c>
      <c r="E1017" s="14">
        <v>33</v>
      </c>
      <c r="F1017" s="14">
        <v>680</v>
      </c>
      <c r="G1017" s="15">
        <v>52.3</v>
      </c>
      <c r="H1017" s="19">
        <v>0.42699999999999999</v>
      </c>
      <c r="I1017" s="14">
        <v>23</v>
      </c>
      <c r="J1017" s="25">
        <v>0</v>
      </c>
    </row>
    <row r="1018" spans="1:10" x14ac:dyDescent="0.35">
      <c r="A1018" s="9">
        <v>1017</v>
      </c>
      <c r="B1018" s="10">
        <v>9</v>
      </c>
      <c r="C1018" s="10">
        <v>124</v>
      </c>
      <c r="D1018" s="10">
        <v>70</v>
      </c>
      <c r="E1018" s="10">
        <v>33</v>
      </c>
      <c r="F1018" s="10">
        <v>402</v>
      </c>
      <c r="G1018" s="11">
        <v>35.4</v>
      </c>
      <c r="H1018" s="18">
        <v>0.28199999999999997</v>
      </c>
      <c r="I1018" s="10">
        <v>34</v>
      </c>
      <c r="J1018" s="24">
        <v>0</v>
      </c>
    </row>
    <row r="1019" spans="1:10" x14ac:dyDescent="0.35">
      <c r="A1019" s="13">
        <v>1018</v>
      </c>
      <c r="B1019" s="14">
        <v>1</v>
      </c>
      <c r="C1019" s="14">
        <v>111</v>
      </c>
      <c r="D1019" s="14">
        <v>86</v>
      </c>
      <c r="E1019" s="14">
        <v>19</v>
      </c>
      <c r="F1019" s="14">
        <v>80</v>
      </c>
      <c r="G1019" s="15">
        <v>30.1</v>
      </c>
      <c r="H1019" s="19">
        <v>0.14299999999999999</v>
      </c>
      <c r="I1019" s="14">
        <v>23</v>
      </c>
      <c r="J1019" s="25">
        <v>0</v>
      </c>
    </row>
    <row r="1020" spans="1:10" x14ac:dyDescent="0.35">
      <c r="A1020" s="9">
        <v>1019</v>
      </c>
      <c r="B1020" s="10">
        <v>9</v>
      </c>
      <c r="C1020" s="10">
        <v>106</v>
      </c>
      <c r="D1020" s="10">
        <v>52</v>
      </c>
      <c r="E1020" s="10">
        <v>21</v>
      </c>
      <c r="F1020" s="10">
        <v>80</v>
      </c>
      <c r="G1020" s="11">
        <v>31.2</v>
      </c>
      <c r="H1020" s="18">
        <v>0.38</v>
      </c>
      <c r="I1020" s="10">
        <v>42</v>
      </c>
      <c r="J1020" s="24">
        <v>0</v>
      </c>
    </row>
    <row r="1021" spans="1:10" x14ac:dyDescent="0.35">
      <c r="A1021" s="13">
        <v>1020</v>
      </c>
      <c r="B1021" s="14">
        <v>2</v>
      </c>
      <c r="C1021" s="14">
        <v>129</v>
      </c>
      <c r="D1021" s="14">
        <v>84</v>
      </c>
      <c r="E1021" s="14">
        <v>21</v>
      </c>
      <c r="F1021" s="14">
        <v>80</v>
      </c>
      <c r="G1021" s="15">
        <v>28</v>
      </c>
      <c r="H1021" s="19">
        <v>0.28399999999999997</v>
      </c>
      <c r="I1021" s="14">
        <v>27</v>
      </c>
      <c r="J1021" s="25">
        <v>0</v>
      </c>
    </row>
    <row r="1022" spans="1:10" x14ac:dyDescent="0.35">
      <c r="A1022" s="9">
        <v>1021</v>
      </c>
      <c r="B1022" s="10">
        <v>2</v>
      </c>
      <c r="C1022" s="10">
        <v>90</v>
      </c>
      <c r="D1022" s="10">
        <v>80</v>
      </c>
      <c r="E1022" s="10">
        <v>14</v>
      </c>
      <c r="F1022" s="10">
        <v>55</v>
      </c>
      <c r="G1022" s="11">
        <v>24.4</v>
      </c>
      <c r="H1022" s="18">
        <v>0.249</v>
      </c>
      <c r="I1022" s="10">
        <v>24</v>
      </c>
      <c r="J1022" s="24">
        <v>0</v>
      </c>
    </row>
    <row r="1023" spans="1:10" x14ac:dyDescent="0.35">
      <c r="A1023" s="13">
        <v>1022</v>
      </c>
      <c r="B1023" s="14">
        <v>4</v>
      </c>
      <c r="C1023" s="14">
        <v>86</v>
      </c>
      <c r="D1023" s="14">
        <v>68</v>
      </c>
      <c r="E1023" s="14">
        <v>32</v>
      </c>
      <c r="F1023" s="14">
        <v>80</v>
      </c>
      <c r="G1023" s="15">
        <v>35.799999999999997</v>
      </c>
      <c r="H1023" s="19">
        <v>0.23799999999999999</v>
      </c>
      <c r="I1023" s="14">
        <v>25</v>
      </c>
      <c r="J1023" s="25">
        <v>0</v>
      </c>
    </row>
    <row r="1024" spans="1:10" x14ac:dyDescent="0.35">
      <c r="A1024" s="9">
        <v>1023</v>
      </c>
      <c r="B1024" s="10">
        <v>12</v>
      </c>
      <c r="C1024" s="10">
        <v>92</v>
      </c>
      <c r="D1024" s="10">
        <v>62</v>
      </c>
      <c r="E1024" s="10">
        <v>7</v>
      </c>
      <c r="F1024" s="10">
        <v>258</v>
      </c>
      <c r="G1024" s="11">
        <v>27.6</v>
      </c>
      <c r="H1024" s="18">
        <v>0.92600000000000005</v>
      </c>
      <c r="I1024" s="10">
        <v>44</v>
      </c>
      <c r="J1024" s="24">
        <v>1</v>
      </c>
    </row>
    <row r="1025" spans="1:10" x14ac:dyDescent="0.35">
      <c r="A1025" s="13">
        <v>1024</v>
      </c>
      <c r="B1025" s="14">
        <v>1</v>
      </c>
      <c r="C1025" s="14">
        <v>113</v>
      </c>
      <c r="D1025" s="14">
        <v>64</v>
      </c>
      <c r="E1025" s="14">
        <v>35</v>
      </c>
      <c r="F1025" s="14">
        <v>80</v>
      </c>
      <c r="G1025" s="15">
        <v>33.6</v>
      </c>
      <c r="H1025" s="19">
        <v>0.54300000000000004</v>
      </c>
      <c r="I1025" s="14">
        <v>21</v>
      </c>
      <c r="J1025" s="25">
        <v>1</v>
      </c>
    </row>
    <row r="1026" spans="1:10" x14ac:dyDescent="0.35">
      <c r="A1026" s="9">
        <v>1025</v>
      </c>
      <c r="B1026" s="10">
        <v>3</v>
      </c>
      <c r="C1026" s="10">
        <v>111</v>
      </c>
      <c r="D1026" s="10">
        <v>56</v>
      </c>
      <c r="E1026" s="10">
        <v>39</v>
      </c>
      <c r="F1026" s="10">
        <v>80</v>
      </c>
      <c r="G1026" s="11">
        <v>30.1</v>
      </c>
      <c r="H1026" s="18">
        <v>0.55700000000000005</v>
      </c>
      <c r="I1026" s="10">
        <v>30</v>
      </c>
      <c r="J1026" s="24">
        <v>0</v>
      </c>
    </row>
    <row r="1027" spans="1:10" x14ac:dyDescent="0.35">
      <c r="A1027" s="13">
        <v>1026</v>
      </c>
      <c r="B1027" s="14">
        <v>2</v>
      </c>
      <c r="C1027" s="14">
        <v>114</v>
      </c>
      <c r="D1027" s="14">
        <v>68</v>
      </c>
      <c r="E1027" s="14">
        <v>22</v>
      </c>
      <c r="F1027" s="14">
        <v>80</v>
      </c>
      <c r="G1027" s="15">
        <v>28.7</v>
      </c>
      <c r="H1027" s="19">
        <v>9.1999999999999998E-2</v>
      </c>
      <c r="I1027" s="14">
        <v>25</v>
      </c>
      <c r="J1027" s="25">
        <v>0</v>
      </c>
    </row>
    <row r="1028" spans="1:10" x14ac:dyDescent="0.35">
      <c r="A1028" s="9">
        <v>1027</v>
      </c>
      <c r="B1028" s="10">
        <v>1</v>
      </c>
      <c r="C1028" s="10">
        <v>193</v>
      </c>
      <c r="D1028" s="10">
        <v>50</v>
      </c>
      <c r="E1028" s="10">
        <v>16</v>
      </c>
      <c r="F1028" s="10">
        <v>375</v>
      </c>
      <c r="G1028" s="11">
        <v>25.9</v>
      </c>
      <c r="H1028" s="18">
        <v>0.65500000000000003</v>
      </c>
      <c r="I1028" s="10">
        <v>24</v>
      </c>
      <c r="J1028" s="24">
        <v>0</v>
      </c>
    </row>
    <row r="1029" spans="1:10" x14ac:dyDescent="0.35">
      <c r="A1029" s="13">
        <v>1028</v>
      </c>
      <c r="B1029" s="14">
        <v>11</v>
      </c>
      <c r="C1029" s="14">
        <v>155</v>
      </c>
      <c r="D1029" s="14">
        <v>76</v>
      </c>
      <c r="E1029" s="14">
        <v>28</v>
      </c>
      <c r="F1029" s="14">
        <v>150</v>
      </c>
      <c r="G1029" s="15">
        <v>33.299999999999997</v>
      </c>
      <c r="H1029" s="19">
        <v>1.353</v>
      </c>
      <c r="I1029" s="14">
        <v>51</v>
      </c>
      <c r="J1029" s="25">
        <v>1</v>
      </c>
    </row>
    <row r="1030" spans="1:10" x14ac:dyDescent="0.35">
      <c r="A1030" s="9">
        <v>1029</v>
      </c>
      <c r="B1030" s="10">
        <v>3</v>
      </c>
      <c r="C1030" s="10">
        <v>191</v>
      </c>
      <c r="D1030" s="10">
        <v>68</v>
      </c>
      <c r="E1030" s="10">
        <v>15</v>
      </c>
      <c r="F1030" s="10">
        <v>130</v>
      </c>
      <c r="G1030" s="11">
        <v>30.9</v>
      </c>
      <c r="H1030" s="18">
        <v>0.29899999999999999</v>
      </c>
      <c r="I1030" s="10">
        <v>34</v>
      </c>
      <c r="J1030" s="24">
        <v>0</v>
      </c>
    </row>
    <row r="1031" spans="1:10" x14ac:dyDescent="0.35">
      <c r="A1031" s="13">
        <v>1030</v>
      </c>
      <c r="B1031" s="14">
        <v>3</v>
      </c>
      <c r="C1031" s="14">
        <v>141</v>
      </c>
      <c r="D1031" s="14">
        <v>69</v>
      </c>
      <c r="E1031" s="14">
        <v>21</v>
      </c>
      <c r="F1031" s="14">
        <v>80</v>
      </c>
      <c r="G1031" s="15">
        <v>30</v>
      </c>
      <c r="H1031" s="19">
        <v>0.76100000000000001</v>
      </c>
      <c r="I1031" s="14">
        <v>27</v>
      </c>
      <c r="J1031" s="25">
        <v>1</v>
      </c>
    </row>
    <row r="1032" spans="1:10" x14ac:dyDescent="0.35">
      <c r="A1032" s="9">
        <v>1031</v>
      </c>
      <c r="B1032" s="10">
        <v>4</v>
      </c>
      <c r="C1032" s="10">
        <v>95</v>
      </c>
      <c r="D1032" s="10">
        <v>70</v>
      </c>
      <c r="E1032" s="10">
        <v>32</v>
      </c>
      <c r="F1032" s="10">
        <v>80</v>
      </c>
      <c r="G1032" s="11">
        <v>32.1</v>
      </c>
      <c r="H1032" s="18">
        <v>0.61199999999999999</v>
      </c>
      <c r="I1032" s="10">
        <v>24</v>
      </c>
      <c r="J1032" s="24">
        <v>0</v>
      </c>
    </row>
    <row r="1033" spans="1:10" x14ac:dyDescent="0.35">
      <c r="A1033" s="13">
        <v>1032</v>
      </c>
      <c r="B1033" s="14">
        <v>3</v>
      </c>
      <c r="C1033" s="14">
        <v>142</v>
      </c>
      <c r="D1033" s="14">
        <v>80</v>
      </c>
      <c r="E1033" s="14">
        <v>15</v>
      </c>
      <c r="F1033" s="14">
        <v>80</v>
      </c>
      <c r="G1033" s="15">
        <v>32.4</v>
      </c>
      <c r="H1033" s="19">
        <v>0.2</v>
      </c>
      <c r="I1033" s="14">
        <v>63</v>
      </c>
      <c r="J1033" s="25">
        <v>0</v>
      </c>
    </row>
    <row r="1034" spans="1:10" x14ac:dyDescent="0.35">
      <c r="A1034" s="9">
        <v>1033</v>
      </c>
      <c r="B1034" s="10">
        <v>4</v>
      </c>
      <c r="C1034" s="10">
        <v>123</v>
      </c>
      <c r="D1034" s="10">
        <v>62</v>
      </c>
      <c r="E1034" s="10">
        <v>21</v>
      </c>
      <c r="F1034" s="10">
        <v>80</v>
      </c>
      <c r="G1034" s="11">
        <v>32</v>
      </c>
      <c r="H1034" s="18">
        <v>0.22600000000000001</v>
      </c>
      <c r="I1034" s="10">
        <v>35</v>
      </c>
      <c r="J1034" s="24">
        <v>1</v>
      </c>
    </row>
    <row r="1035" spans="1:10" x14ac:dyDescent="0.35">
      <c r="A1035" s="13">
        <v>1034</v>
      </c>
      <c r="B1035" s="14">
        <v>5</v>
      </c>
      <c r="C1035" s="14">
        <v>96</v>
      </c>
      <c r="D1035" s="14">
        <v>74</v>
      </c>
      <c r="E1035" s="14">
        <v>18</v>
      </c>
      <c r="F1035" s="14">
        <v>67</v>
      </c>
      <c r="G1035" s="15">
        <v>33.6</v>
      </c>
      <c r="H1035" s="19">
        <v>0.997</v>
      </c>
      <c r="I1035" s="14">
        <v>43</v>
      </c>
      <c r="J1035" s="25">
        <v>0</v>
      </c>
    </row>
    <row r="1036" spans="1:10" x14ac:dyDescent="0.35">
      <c r="A1036" s="9">
        <v>1035</v>
      </c>
      <c r="B1036" s="10">
        <v>4</v>
      </c>
      <c r="C1036" s="10">
        <v>138</v>
      </c>
      <c r="D1036" s="10">
        <v>69</v>
      </c>
      <c r="E1036" s="10">
        <v>21</v>
      </c>
      <c r="F1036" s="10">
        <v>80</v>
      </c>
      <c r="G1036" s="11">
        <v>36.299999999999997</v>
      </c>
      <c r="H1036" s="18">
        <v>0.93300000000000005</v>
      </c>
      <c r="I1036" s="10">
        <v>25</v>
      </c>
      <c r="J1036" s="24">
        <v>1</v>
      </c>
    </row>
    <row r="1037" spans="1:10" x14ac:dyDescent="0.35">
      <c r="A1037" s="13">
        <v>1036</v>
      </c>
      <c r="B1037" s="14">
        <v>2</v>
      </c>
      <c r="C1037" s="14">
        <v>128</v>
      </c>
      <c r="D1037" s="14">
        <v>64</v>
      </c>
      <c r="E1037" s="14">
        <v>42</v>
      </c>
      <c r="F1037" s="14">
        <v>80</v>
      </c>
      <c r="G1037" s="15">
        <v>40</v>
      </c>
      <c r="H1037" s="19">
        <v>1.101</v>
      </c>
      <c r="I1037" s="14">
        <v>24</v>
      </c>
      <c r="J1037" s="25">
        <v>0</v>
      </c>
    </row>
    <row r="1038" spans="1:10" x14ac:dyDescent="0.35">
      <c r="A1038" s="9">
        <v>1037</v>
      </c>
      <c r="B1038" s="10">
        <v>4</v>
      </c>
      <c r="C1038" s="10">
        <v>102</v>
      </c>
      <c r="D1038" s="10">
        <v>52</v>
      </c>
      <c r="E1038" s="10">
        <v>21</v>
      </c>
      <c r="F1038" s="10">
        <v>80</v>
      </c>
      <c r="G1038" s="11">
        <v>25.1</v>
      </c>
      <c r="H1038" s="18">
        <v>7.8E-2</v>
      </c>
      <c r="I1038" s="10">
        <v>21</v>
      </c>
      <c r="J1038" s="24">
        <v>0</v>
      </c>
    </row>
    <row r="1039" spans="1:10" x14ac:dyDescent="0.35">
      <c r="A1039" s="13">
        <v>1038</v>
      </c>
      <c r="B1039" s="14">
        <v>2</v>
      </c>
      <c r="C1039" s="14">
        <v>146</v>
      </c>
      <c r="D1039" s="14">
        <v>69</v>
      </c>
      <c r="E1039" s="14">
        <v>21</v>
      </c>
      <c r="F1039" s="14">
        <v>80</v>
      </c>
      <c r="G1039" s="15">
        <v>27.5</v>
      </c>
      <c r="H1039" s="19">
        <v>0.24</v>
      </c>
      <c r="I1039" s="14">
        <v>28</v>
      </c>
      <c r="J1039" s="25">
        <v>1</v>
      </c>
    </row>
    <row r="1040" spans="1:10" x14ac:dyDescent="0.35">
      <c r="A1040" s="9">
        <v>1039</v>
      </c>
      <c r="B1040" s="10">
        <v>14</v>
      </c>
      <c r="C1040" s="10">
        <v>101</v>
      </c>
      <c r="D1040" s="10">
        <v>86</v>
      </c>
      <c r="E1040" s="10">
        <v>37</v>
      </c>
      <c r="F1040" s="10">
        <v>80</v>
      </c>
      <c r="G1040" s="11">
        <v>45.6</v>
      </c>
      <c r="H1040" s="18">
        <v>1.1359999999999999</v>
      </c>
      <c r="I1040" s="10">
        <v>38</v>
      </c>
      <c r="J1040" s="24">
        <v>1</v>
      </c>
    </row>
    <row r="1041" spans="1:10" x14ac:dyDescent="0.35">
      <c r="A1041" s="13">
        <v>1040</v>
      </c>
      <c r="B1041" s="14">
        <v>2</v>
      </c>
      <c r="C1041" s="14">
        <v>108</v>
      </c>
      <c r="D1041" s="14">
        <v>62</v>
      </c>
      <c r="E1041" s="14">
        <v>32</v>
      </c>
      <c r="F1041" s="14">
        <v>56</v>
      </c>
      <c r="G1041" s="15">
        <v>25.2</v>
      </c>
      <c r="H1041" s="19">
        <v>0.128</v>
      </c>
      <c r="I1041" s="14">
        <v>21</v>
      </c>
      <c r="J1041" s="25">
        <v>0</v>
      </c>
    </row>
    <row r="1042" spans="1:10" x14ac:dyDescent="0.35">
      <c r="A1042" s="9">
        <v>1041</v>
      </c>
      <c r="B1042" s="10">
        <v>3</v>
      </c>
      <c r="C1042" s="10">
        <v>122</v>
      </c>
      <c r="D1042" s="10">
        <v>78</v>
      </c>
      <c r="E1042" s="10">
        <v>21</v>
      </c>
      <c r="F1042" s="10">
        <v>80</v>
      </c>
      <c r="G1042" s="11">
        <v>23</v>
      </c>
      <c r="H1042" s="18">
        <v>0.254</v>
      </c>
      <c r="I1042" s="10">
        <v>40</v>
      </c>
      <c r="J1042" s="24">
        <v>0</v>
      </c>
    </row>
    <row r="1043" spans="1:10" x14ac:dyDescent="0.35">
      <c r="A1043" s="13">
        <v>1042</v>
      </c>
      <c r="B1043" s="14">
        <v>1</v>
      </c>
      <c r="C1043" s="14">
        <v>71</v>
      </c>
      <c r="D1043" s="14">
        <v>78</v>
      </c>
      <c r="E1043" s="14">
        <v>50</v>
      </c>
      <c r="F1043" s="14">
        <v>45</v>
      </c>
      <c r="G1043" s="15">
        <v>33.200000000000003</v>
      </c>
      <c r="H1043" s="19">
        <v>0.42199999999999999</v>
      </c>
      <c r="I1043" s="14">
        <v>21</v>
      </c>
      <c r="J1043" s="25">
        <v>0</v>
      </c>
    </row>
    <row r="1044" spans="1:10" x14ac:dyDescent="0.35">
      <c r="A1044" s="9">
        <v>1043</v>
      </c>
      <c r="B1044" s="10">
        <v>13</v>
      </c>
      <c r="C1044" s="10">
        <v>106</v>
      </c>
      <c r="D1044" s="10">
        <v>70</v>
      </c>
      <c r="E1044" s="10">
        <v>21</v>
      </c>
      <c r="F1044" s="10">
        <v>80</v>
      </c>
      <c r="G1044" s="11">
        <v>34.200000000000003</v>
      </c>
      <c r="H1044" s="18">
        <v>0.251</v>
      </c>
      <c r="I1044" s="10">
        <v>52</v>
      </c>
      <c r="J1044" s="24">
        <v>0</v>
      </c>
    </row>
    <row r="1045" spans="1:10" x14ac:dyDescent="0.35">
      <c r="A1045" s="13">
        <v>1044</v>
      </c>
      <c r="B1045" s="14">
        <v>2</v>
      </c>
      <c r="C1045" s="14">
        <v>100</v>
      </c>
      <c r="D1045" s="14">
        <v>70</v>
      </c>
      <c r="E1045" s="14">
        <v>52</v>
      </c>
      <c r="F1045" s="14">
        <v>57</v>
      </c>
      <c r="G1045" s="15">
        <v>40.5</v>
      </c>
      <c r="H1045" s="19">
        <v>0.67700000000000005</v>
      </c>
      <c r="I1045" s="14">
        <v>25</v>
      </c>
      <c r="J1045" s="25">
        <v>0</v>
      </c>
    </row>
    <row r="1046" spans="1:10" x14ac:dyDescent="0.35">
      <c r="A1046" s="9">
        <v>1045</v>
      </c>
      <c r="B1046" s="10">
        <v>7</v>
      </c>
      <c r="C1046" s="10">
        <v>106</v>
      </c>
      <c r="D1046" s="10">
        <v>60</v>
      </c>
      <c r="E1046" s="10">
        <v>24</v>
      </c>
      <c r="F1046" s="10">
        <v>80</v>
      </c>
      <c r="G1046" s="11">
        <v>26.5</v>
      </c>
      <c r="H1046" s="18">
        <v>0.29599999999999999</v>
      </c>
      <c r="I1046" s="10">
        <v>29</v>
      </c>
      <c r="J1046" s="24">
        <v>1</v>
      </c>
    </row>
    <row r="1047" spans="1:10" x14ac:dyDescent="0.35">
      <c r="A1047" s="13">
        <v>1046</v>
      </c>
      <c r="B1047" s="14">
        <v>4</v>
      </c>
      <c r="C1047" s="14">
        <v>104</v>
      </c>
      <c r="D1047" s="14">
        <v>64</v>
      </c>
      <c r="E1047" s="14">
        <v>23</v>
      </c>
      <c r="F1047" s="14">
        <v>116</v>
      </c>
      <c r="G1047" s="15">
        <v>27.8</v>
      </c>
      <c r="H1047" s="19">
        <v>0.45400000000000001</v>
      </c>
      <c r="I1047" s="14">
        <v>23</v>
      </c>
      <c r="J1047" s="25">
        <v>0</v>
      </c>
    </row>
    <row r="1048" spans="1:10" x14ac:dyDescent="0.35">
      <c r="A1048" s="9">
        <v>1047</v>
      </c>
      <c r="B1048" s="10">
        <v>5</v>
      </c>
      <c r="C1048" s="10">
        <v>114</v>
      </c>
      <c r="D1048" s="10">
        <v>74</v>
      </c>
      <c r="E1048" s="10">
        <v>21</v>
      </c>
      <c r="F1048" s="10">
        <v>80</v>
      </c>
      <c r="G1048" s="11">
        <v>24.9</v>
      </c>
      <c r="H1048" s="18">
        <v>0.74399999999999999</v>
      </c>
      <c r="I1048" s="10">
        <v>57</v>
      </c>
      <c r="J1048" s="24">
        <v>0</v>
      </c>
    </row>
    <row r="1049" spans="1:10" x14ac:dyDescent="0.35">
      <c r="A1049" s="13">
        <v>1048</v>
      </c>
      <c r="B1049" s="14">
        <v>2</v>
      </c>
      <c r="C1049" s="14">
        <v>108</v>
      </c>
      <c r="D1049" s="14">
        <v>62</v>
      </c>
      <c r="E1049" s="14">
        <v>10</v>
      </c>
      <c r="F1049" s="14">
        <v>278</v>
      </c>
      <c r="G1049" s="15">
        <v>25.3</v>
      </c>
      <c r="H1049" s="19">
        <v>0.88100000000000001</v>
      </c>
      <c r="I1049" s="14">
        <v>22</v>
      </c>
      <c r="J1049" s="25">
        <v>0</v>
      </c>
    </row>
    <row r="1050" spans="1:10" x14ac:dyDescent="0.35">
      <c r="A1050" s="9">
        <v>1049</v>
      </c>
      <c r="B1050" s="10">
        <v>4</v>
      </c>
      <c r="C1050" s="10">
        <v>146</v>
      </c>
      <c r="D1050" s="10">
        <v>70</v>
      </c>
      <c r="E1050" s="10">
        <v>21</v>
      </c>
      <c r="F1050" s="10">
        <v>80</v>
      </c>
      <c r="G1050" s="11">
        <v>37.9</v>
      </c>
      <c r="H1050" s="18">
        <v>0.33400000000000002</v>
      </c>
      <c r="I1050" s="10">
        <v>28</v>
      </c>
      <c r="J1050" s="24">
        <v>1</v>
      </c>
    </row>
    <row r="1051" spans="1:10" x14ac:dyDescent="0.35">
      <c r="A1051" s="13">
        <v>1050</v>
      </c>
      <c r="B1051" s="14">
        <v>14</v>
      </c>
      <c r="C1051" s="14">
        <v>129</v>
      </c>
      <c r="D1051" s="14">
        <v>76</v>
      </c>
      <c r="E1051" s="14">
        <v>28</v>
      </c>
      <c r="F1051" s="14">
        <v>122</v>
      </c>
      <c r="G1051" s="15">
        <v>35.9</v>
      </c>
      <c r="H1051" s="19">
        <v>0.28000000000000003</v>
      </c>
      <c r="I1051" s="14">
        <v>39</v>
      </c>
      <c r="J1051" s="25">
        <v>0</v>
      </c>
    </row>
    <row r="1052" spans="1:10" x14ac:dyDescent="0.35">
      <c r="A1052" s="9">
        <v>1051</v>
      </c>
      <c r="B1052" s="10">
        <v>7</v>
      </c>
      <c r="C1052" s="10">
        <v>133</v>
      </c>
      <c r="D1052" s="10">
        <v>88</v>
      </c>
      <c r="E1052" s="10">
        <v>15</v>
      </c>
      <c r="F1052" s="10">
        <v>155</v>
      </c>
      <c r="G1052" s="11">
        <v>32.4</v>
      </c>
      <c r="H1052" s="18">
        <v>0.26200000000000001</v>
      </c>
      <c r="I1052" s="10">
        <v>37</v>
      </c>
      <c r="J1052" s="24">
        <v>0</v>
      </c>
    </row>
    <row r="1053" spans="1:10" x14ac:dyDescent="0.35">
      <c r="A1053" s="13">
        <v>1052</v>
      </c>
      <c r="B1053" s="14">
        <v>7</v>
      </c>
      <c r="C1053" s="14">
        <v>161</v>
      </c>
      <c r="D1053" s="14">
        <v>86</v>
      </c>
      <c r="E1053" s="14">
        <v>21</v>
      </c>
      <c r="F1053" s="14">
        <v>80</v>
      </c>
      <c r="G1053" s="15">
        <v>30.4</v>
      </c>
      <c r="H1053" s="19">
        <v>0.16500000000000001</v>
      </c>
      <c r="I1053" s="14">
        <v>47</v>
      </c>
      <c r="J1053" s="25">
        <v>1</v>
      </c>
    </row>
    <row r="1054" spans="1:10" x14ac:dyDescent="0.35">
      <c r="A1054" s="9">
        <v>1053</v>
      </c>
      <c r="B1054" s="10">
        <v>2</v>
      </c>
      <c r="C1054" s="10">
        <v>108</v>
      </c>
      <c r="D1054" s="10">
        <v>80</v>
      </c>
      <c r="E1054" s="10">
        <v>21</v>
      </c>
      <c r="F1054" s="10">
        <v>80</v>
      </c>
      <c r="G1054" s="11">
        <v>27</v>
      </c>
      <c r="H1054" s="18">
        <v>0.25900000000000001</v>
      </c>
      <c r="I1054" s="10">
        <v>52</v>
      </c>
      <c r="J1054" s="24">
        <v>1</v>
      </c>
    </row>
    <row r="1055" spans="1:10" x14ac:dyDescent="0.35">
      <c r="A1055" s="13">
        <v>1054</v>
      </c>
      <c r="B1055" s="14">
        <v>7</v>
      </c>
      <c r="C1055" s="14">
        <v>136</v>
      </c>
      <c r="D1055" s="14">
        <v>74</v>
      </c>
      <c r="E1055" s="14">
        <v>26</v>
      </c>
      <c r="F1055" s="14">
        <v>135</v>
      </c>
      <c r="G1055" s="15">
        <v>26</v>
      </c>
      <c r="H1055" s="19">
        <v>0.64700000000000002</v>
      </c>
      <c r="I1055" s="14">
        <v>51</v>
      </c>
      <c r="J1055" s="25">
        <v>0</v>
      </c>
    </row>
    <row r="1056" spans="1:10" x14ac:dyDescent="0.35">
      <c r="A1056" s="9">
        <v>1055</v>
      </c>
      <c r="B1056" s="10">
        <v>5</v>
      </c>
      <c r="C1056" s="10">
        <v>155</v>
      </c>
      <c r="D1056" s="10">
        <v>84</v>
      </c>
      <c r="E1056" s="10">
        <v>44</v>
      </c>
      <c r="F1056" s="10">
        <v>545</v>
      </c>
      <c r="G1056" s="11">
        <v>38.700000000000003</v>
      </c>
      <c r="H1056" s="18">
        <v>0.61899999999999999</v>
      </c>
      <c r="I1056" s="10">
        <v>34</v>
      </c>
      <c r="J1056" s="24">
        <v>0</v>
      </c>
    </row>
    <row r="1057" spans="1:10" x14ac:dyDescent="0.35">
      <c r="A1057" s="13">
        <v>1056</v>
      </c>
      <c r="B1057" s="14">
        <v>1</v>
      </c>
      <c r="C1057" s="14">
        <v>119</v>
      </c>
      <c r="D1057" s="14">
        <v>86</v>
      </c>
      <c r="E1057" s="14">
        <v>39</v>
      </c>
      <c r="F1057" s="14">
        <v>220</v>
      </c>
      <c r="G1057" s="15">
        <v>45.6</v>
      </c>
      <c r="H1057" s="19">
        <v>0.80800000000000005</v>
      </c>
      <c r="I1057" s="14">
        <v>29</v>
      </c>
      <c r="J1057" s="25">
        <v>1</v>
      </c>
    </row>
    <row r="1058" spans="1:10" x14ac:dyDescent="0.35">
      <c r="A1058" s="9">
        <v>1057</v>
      </c>
      <c r="B1058" s="10">
        <v>4</v>
      </c>
      <c r="C1058" s="10">
        <v>96</v>
      </c>
      <c r="D1058" s="10">
        <v>56</v>
      </c>
      <c r="E1058" s="10">
        <v>17</v>
      </c>
      <c r="F1058" s="10">
        <v>49</v>
      </c>
      <c r="G1058" s="11">
        <v>20.8</v>
      </c>
      <c r="H1058" s="18">
        <v>0.34</v>
      </c>
      <c r="I1058" s="10">
        <v>26</v>
      </c>
      <c r="J1058" s="24">
        <v>0</v>
      </c>
    </row>
    <row r="1059" spans="1:10" x14ac:dyDescent="0.35">
      <c r="A1059" s="13">
        <v>1058</v>
      </c>
      <c r="B1059" s="14">
        <v>5</v>
      </c>
      <c r="C1059" s="14">
        <v>108</v>
      </c>
      <c r="D1059" s="14">
        <v>72</v>
      </c>
      <c r="E1059" s="14">
        <v>43</v>
      </c>
      <c r="F1059" s="14">
        <v>75</v>
      </c>
      <c r="G1059" s="15">
        <v>36.1</v>
      </c>
      <c r="H1059" s="19">
        <v>0.26300000000000001</v>
      </c>
      <c r="I1059" s="14">
        <v>33</v>
      </c>
      <c r="J1059" s="25">
        <v>0</v>
      </c>
    </row>
    <row r="1060" spans="1:10" x14ac:dyDescent="0.35">
      <c r="A1060" s="9">
        <v>1059</v>
      </c>
      <c r="B1060" s="10">
        <v>4</v>
      </c>
      <c r="C1060" s="10">
        <v>78</v>
      </c>
      <c r="D1060" s="10">
        <v>88</v>
      </c>
      <c r="E1060" s="10">
        <v>29</v>
      </c>
      <c r="F1060" s="10">
        <v>40</v>
      </c>
      <c r="G1060" s="11">
        <v>36.9</v>
      </c>
      <c r="H1060" s="18">
        <v>0.434</v>
      </c>
      <c r="I1060" s="10">
        <v>21</v>
      </c>
      <c r="J1060" s="24">
        <v>0</v>
      </c>
    </row>
    <row r="1061" spans="1:10" x14ac:dyDescent="0.35">
      <c r="A1061" s="13">
        <v>1060</v>
      </c>
      <c r="B1061" s="14">
        <v>4</v>
      </c>
      <c r="C1061" s="14">
        <v>107</v>
      </c>
      <c r="D1061" s="14">
        <v>62</v>
      </c>
      <c r="E1061" s="14">
        <v>30</v>
      </c>
      <c r="F1061" s="14">
        <v>74</v>
      </c>
      <c r="G1061" s="15">
        <v>36.6</v>
      </c>
      <c r="H1061" s="19">
        <v>0.75700000000000001</v>
      </c>
      <c r="I1061" s="14">
        <v>25</v>
      </c>
      <c r="J1061" s="25">
        <v>1</v>
      </c>
    </row>
    <row r="1062" spans="1:10" x14ac:dyDescent="0.35">
      <c r="A1062" s="9">
        <v>1061</v>
      </c>
      <c r="B1062" s="10">
        <v>2</v>
      </c>
      <c r="C1062" s="10">
        <v>128</v>
      </c>
      <c r="D1062" s="10">
        <v>78</v>
      </c>
      <c r="E1062" s="10">
        <v>37</v>
      </c>
      <c r="F1062" s="10">
        <v>182</v>
      </c>
      <c r="G1062" s="11">
        <v>43.3</v>
      </c>
      <c r="H1062" s="18">
        <v>1.224</v>
      </c>
      <c r="I1062" s="10">
        <v>31</v>
      </c>
      <c r="J1062" s="24">
        <v>1</v>
      </c>
    </row>
    <row r="1063" spans="1:10" x14ac:dyDescent="0.35">
      <c r="A1063" s="13">
        <v>1062</v>
      </c>
      <c r="B1063" s="14">
        <v>1</v>
      </c>
      <c r="C1063" s="14">
        <v>128</v>
      </c>
      <c r="D1063" s="14">
        <v>48</v>
      </c>
      <c r="E1063" s="14">
        <v>45</v>
      </c>
      <c r="F1063" s="14">
        <v>194</v>
      </c>
      <c r="G1063" s="15">
        <v>40.5</v>
      </c>
      <c r="H1063" s="19">
        <v>0.61299999999999999</v>
      </c>
      <c r="I1063" s="14">
        <v>24</v>
      </c>
      <c r="J1063" s="25">
        <v>1</v>
      </c>
    </row>
    <row r="1064" spans="1:10" x14ac:dyDescent="0.35">
      <c r="A1064" s="9">
        <v>1063</v>
      </c>
      <c r="B1064" s="10">
        <v>4</v>
      </c>
      <c r="C1064" s="10">
        <v>161</v>
      </c>
      <c r="D1064" s="10">
        <v>50</v>
      </c>
      <c r="E1064" s="10">
        <v>21</v>
      </c>
      <c r="F1064" s="10">
        <v>80</v>
      </c>
      <c r="G1064" s="11">
        <v>21.9</v>
      </c>
      <c r="H1064" s="18">
        <v>0.254</v>
      </c>
      <c r="I1064" s="10">
        <v>65</v>
      </c>
      <c r="J1064" s="24">
        <v>0</v>
      </c>
    </row>
    <row r="1065" spans="1:10" x14ac:dyDescent="0.35">
      <c r="A1065" s="13">
        <v>1064</v>
      </c>
      <c r="B1065" s="14">
        <v>6</v>
      </c>
      <c r="C1065" s="14">
        <v>151</v>
      </c>
      <c r="D1065" s="14">
        <v>62</v>
      </c>
      <c r="E1065" s="14">
        <v>31</v>
      </c>
      <c r="F1065" s="14">
        <v>120</v>
      </c>
      <c r="G1065" s="15">
        <v>35.5</v>
      </c>
      <c r="H1065" s="19">
        <v>0.69199999999999995</v>
      </c>
      <c r="I1065" s="14">
        <v>28</v>
      </c>
      <c r="J1065" s="25">
        <v>0</v>
      </c>
    </row>
    <row r="1066" spans="1:10" x14ac:dyDescent="0.35">
      <c r="A1066" s="9">
        <v>1065</v>
      </c>
      <c r="B1066" s="10">
        <v>2</v>
      </c>
      <c r="C1066" s="10">
        <v>146</v>
      </c>
      <c r="D1066" s="10">
        <v>70</v>
      </c>
      <c r="E1066" s="10">
        <v>38</v>
      </c>
      <c r="F1066" s="10">
        <v>360</v>
      </c>
      <c r="G1066" s="11">
        <v>28</v>
      </c>
      <c r="H1066" s="18">
        <v>0.33700000000000002</v>
      </c>
      <c r="I1066" s="10">
        <v>29</v>
      </c>
      <c r="J1066" s="24">
        <v>1</v>
      </c>
    </row>
    <row r="1067" spans="1:10" x14ac:dyDescent="0.35">
      <c r="A1067" s="13">
        <v>1066</v>
      </c>
      <c r="B1067" s="14">
        <v>4</v>
      </c>
      <c r="C1067" s="14">
        <v>126</v>
      </c>
      <c r="D1067" s="14">
        <v>84</v>
      </c>
      <c r="E1067" s="14">
        <v>29</v>
      </c>
      <c r="F1067" s="14">
        <v>215</v>
      </c>
      <c r="G1067" s="15">
        <v>30.7</v>
      </c>
      <c r="H1067" s="19">
        <v>0.52</v>
      </c>
      <c r="I1067" s="14">
        <v>24</v>
      </c>
      <c r="J1067" s="25">
        <v>0</v>
      </c>
    </row>
    <row r="1068" spans="1:10" x14ac:dyDescent="0.35">
      <c r="A1068" s="9">
        <v>1067</v>
      </c>
      <c r="B1068" s="10">
        <v>14</v>
      </c>
      <c r="C1068" s="10">
        <v>100</v>
      </c>
      <c r="D1068" s="10">
        <v>78</v>
      </c>
      <c r="E1068" s="10">
        <v>25</v>
      </c>
      <c r="F1068" s="10">
        <v>184</v>
      </c>
      <c r="G1068" s="11">
        <v>36.6</v>
      </c>
      <c r="H1068" s="18">
        <v>0.41199999999999998</v>
      </c>
      <c r="I1068" s="10">
        <v>46</v>
      </c>
      <c r="J1068" s="24">
        <v>1</v>
      </c>
    </row>
    <row r="1069" spans="1:10" x14ac:dyDescent="0.35">
      <c r="A1069" s="13">
        <v>1068</v>
      </c>
      <c r="B1069" s="14">
        <v>8</v>
      </c>
      <c r="C1069" s="14">
        <v>112</v>
      </c>
      <c r="D1069" s="14">
        <v>72</v>
      </c>
      <c r="E1069" s="14">
        <v>21</v>
      </c>
      <c r="F1069" s="14">
        <v>80</v>
      </c>
      <c r="G1069" s="15">
        <v>23.6</v>
      </c>
      <c r="H1069" s="19">
        <v>0.84</v>
      </c>
      <c r="I1069" s="14">
        <v>58</v>
      </c>
      <c r="J1069" s="25">
        <v>0</v>
      </c>
    </row>
    <row r="1070" spans="1:10" x14ac:dyDescent="0.35">
      <c r="A1070" s="9">
        <v>1069</v>
      </c>
      <c r="B1070" s="10">
        <v>4</v>
      </c>
      <c r="C1070" s="10">
        <v>167</v>
      </c>
      <c r="D1070" s="10">
        <v>69</v>
      </c>
      <c r="E1070" s="10">
        <v>21</v>
      </c>
      <c r="F1070" s="10">
        <v>80</v>
      </c>
      <c r="G1070" s="11">
        <v>32.299999999999997</v>
      </c>
      <c r="H1070" s="18">
        <v>0.83899999999999997</v>
      </c>
      <c r="I1070" s="10">
        <v>30</v>
      </c>
      <c r="J1070" s="24">
        <v>1</v>
      </c>
    </row>
    <row r="1071" spans="1:10" x14ac:dyDescent="0.35">
      <c r="A1071" s="13">
        <v>1070</v>
      </c>
      <c r="B1071" s="14">
        <v>2</v>
      </c>
      <c r="C1071" s="14">
        <v>144</v>
      </c>
      <c r="D1071" s="14">
        <v>58</v>
      </c>
      <c r="E1071" s="14">
        <v>33</v>
      </c>
      <c r="F1071" s="14">
        <v>135</v>
      </c>
      <c r="G1071" s="15">
        <v>31.6</v>
      </c>
      <c r="H1071" s="19">
        <v>0.42199999999999999</v>
      </c>
      <c r="I1071" s="14">
        <v>25</v>
      </c>
      <c r="J1071" s="25">
        <v>1</v>
      </c>
    </row>
    <row r="1072" spans="1:10" x14ac:dyDescent="0.35">
      <c r="A1072" s="9">
        <v>1071</v>
      </c>
      <c r="B1072" s="10">
        <v>5</v>
      </c>
      <c r="C1072" s="10">
        <v>77</v>
      </c>
      <c r="D1072" s="10">
        <v>82</v>
      </c>
      <c r="E1072" s="10">
        <v>41</v>
      </c>
      <c r="F1072" s="10">
        <v>42</v>
      </c>
      <c r="G1072" s="11">
        <v>35.799999999999997</v>
      </c>
      <c r="H1072" s="18">
        <v>0.156</v>
      </c>
      <c r="I1072" s="10">
        <v>35</v>
      </c>
      <c r="J1072" s="24">
        <v>0</v>
      </c>
    </row>
    <row r="1073" spans="1:10" x14ac:dyDescent="0.35">
      <c r="A1073" s="13">
        <v>1072</v>
      </c>
      <c r="B1073" s="14">
        <v>5</v>
      </c>
      <c r="C1073" s="14">
        <v>115</v>
      </c>
      <c r="D1073" s="14">
        <v>98</v>
      </c>
      <c r="E1073" s="14">
        <v>21</v>
      </c>
      <c r="F1073" s="14">
        <v>80</v>
      </c>
      <c r="G1073" s="15">
        <v>52.9</v>
      </c>
      <c r="H1073" s="19">
        <v>0.20899999999999999</v>
      </c>
      <c r="I1073" s="14">
        <v>28</v>
      </c>
      <c r="J1073" s="25">
        <v>1</v>
      </c>
    </row>
    <row r="1074" spans="1:10" x14ac:dyDescent="0.35">
      <c r="A1074" s="9">
        <v>1073</v>
      </c>
      <c r="B1074" s="10">
        <v>3</v>
      </c>
      <c r="C1074" s="10">
        <v>150</v>
      </c>
      <c r="D1074" s="10">
        <v>76</v>
      </c>
      <c r="E1074" s="10">
        <v>21</v>
      </c>
      <c r="F1074" s="10">
        <v>80</v>
      </c>
      <c r="G1074" s="11">
        <v>21</v>
      </c>
      <c r="H1074" s="18">
        <v>0.20699999999999999</v>
      </c>
      <c r="I1074" s="10">
        <v>37</v>
      </c>
      <c r="J1074" s="24">
        <v>0</v>
      </c>
    </row>
    <row r="1075" spans="1:10" x14ac:dyDescent="0.35">
      <c r="A1075" s="13">
        <v>1074</v>
      </c>
      <c r="B1075" s="14">
        <v>2</v>
      </c>
      <c r="C1075" s="14">
        <v>120</v>
      </c>
      <c r="D1075" s="14">
        <v>76</v>
      </c>
      <c r="E1075" s="14">
        <v>37</v>
      </c>
      <c r="F1075" s="14">
        <v>105</v>
      </c>
      <c r="G1075" s="15">
        <v>39.700000000000003</v>
      </c>
      <c r="H1075" s="19">
        <v>0.215</v>
      </c>
      <c r="I1075" s="14">
        <v>29</v>
      </c>
      <c r="J1075" s="25">
        <v>0</v>
      </c>
    </row>
    <row r="1076" spans="1:10" x14ac:dyDescent="0.35">
      <c r="A1076" s="9">
        <v>1075</v>
      </c>
      <c r="B1076" s="10">
        <v>14</v>
      </c>
      <c r="C1076" s="10">
        <v>161</v>
      </c>
      <c r="D1076" s="10">
        <v>68</v>
      </c>
      <c r="E1076" s="10">
        <v>23</v>
      </c>
      <c r="F1076" s="10">
        <v>132</v>
      </c>
      <c r="G1076" s="11">
        <v>25.5</v>
      </c>
      <c r="H1076" s="18">
        <v>0.32600000000000001</v>
      </c>
      <c r="I1076" s="10">
        <v>47</v>
      </c>
      <c r="J1076" s="24">
        <v>1</v>
      </c>
    </row>
    <row r="1077" spans="1:10" x14ac:dyDescent="0.35">
      <c r="A1077" s="13">
        <v>1076</v>
      </c>
      <c r="B1077" s="14">
        <v>4</v>
      </c>
      <c r="C1077" s="14">
        <v>137</v>
      </c>
      <c r="D1077" s="14">
        <v>68</v>
      </c>
      <c r="E1077" s="14">
        <v>14</v>
      </c>
      <c r="F1077" s="14">
        <v>148</v>
      </c>
      <c r="G1077" s="15">
        <v>24.8</v>
      </c>
      <c r="H1077" s="19">
        <v>0.14299999999999999</v>
      </c>
      <c r="I1077" s="14">
        <v>21</v>
      </c>
      <c r="J1077" s="25">
        <v>0</v>
      </c>
    </row>
    <row r="1078" spans="1:10" x14ac:dyDescent="0.35">
      <c r="A1078" s="9">
        <v>1077</v>
      </c>
      <c r="B1078" s="10">
        <v>4</v>
      </c>
      <c r="C1078" s="10">
        <v>128</v>
      </c>
      <c r="D1078" s="10">
        <v>68</v>
      </c>
      <c r="E1078" s="10">
        <v>19</v>
      </c>
      <c r="F1078" s="10">
        <v>180</v>
      </c>
      <c r="G1078" s="11">
        <v>30.5</v>
      </c>
      <c r="H1078" s="18">
        <v>1.391</v>
      </c>
      <c r="I1078" s="10">
        <v>25</v>
      </c>
      <c r="J1078" s="24">
        <v>1</v>
      </c>
    </row>
    <row r="1079" spans="1:10" x14ac:dyDescent="0.35">
      <c r="A1079" s="13">
        <v>1078</v>
      </c>
      <c r="B1079" s="14">
        <v>2</v>
      </c>
      <c r="C1079" s="14">
        <v>124</v>
      </c>
      <c r="D1079" s="14">
        <v>68</v>
      </c>
      <c r="E1079" s="14">
        <v>28</v>
      </c>
      <c r="F1079" s="14">
        <v>205</v>
      </c>
      <c r="G1079" s="15">
        <v>32.9</v>
      </c>
      <c r="H1079" s="19">
        <v>0.875</v>
      </c>
      <c r="I1079" s="14">
        <v>30</v>
      </c>
      <c r="J1079" s="25">
        <v>1</v>
      </c>
    </row>
    <row r="1080" spans="1:10" x14ac:dyDescent="0.35">
      <c r="A1080" s="9">
        <v>1079</v>
      </c>
      <c r="B1080" s="10">
        <v>6</v>
      </c>
      <c r="C1080" s="10">
        <v>80</v>
      </c>
      <c r="D1080" s="10">
        <v>66</v>
      </c>
      <c r="E1080" s="10">
        <v>30</v>
      </c>
      <c r="F1080" s="10">
        <v>80</v>
      </c>
      <c r="G1080" s="11">
        <v>26.2</v>
      </c>
      <c r="H1080" s="18">
        <v>0.313</v>
      </c>
      <c r="I1080" s="10">
        <v>41</v>
      </c>
      <c r="J1080" s="24">
        <v>0</v>
      </c>
    </row>
    <row r="1081" spans="1:10" x14ac:dyDescent="0.35">
      <c r="A1081" s="13">
        <v>1080</v>
      </c>
      <c r="B1081" s="14">
        <v>4</v>
      </c>
      <c r="C1081" s="14">
        <v>106</v>
      </c>
      <c r="D1081" s="14">
        <v>70</v>
      </c>
      <c r="E1081" s="14">
        <v>37</v>
      </c>
      <c r="F1081" s="14">
        <v>148</v>
      </c>
      <c r="G1081" s="15">
        <v>39.4</v>
      </c>
      <c r="H1081" s="19">
        <v>0.60499999999999998</v>
      </c>
      <c r="I1081" s="14">
        <v>22</v>
      </c>
      <c r="J1081" s="25">
        <v>0</v>
      </c>
    </row>
    <row r="1082" spans="1:10" x14ac:dyDescent="0.35">
      <c r="A1082" s="9">
        <v>1081</v>
      </c>
      <c r="B1082" s="10">
        <v>2</v>
      </c>
      <c r="C1082" s="10">
        <v>155</v>
      </c>
      <c r="D1082" s="10">
        <v>74</v>
      </c>
      <c r="E1082" s="10">
        <v>17</v>
      </c>
      <c r="F1082" s="10">
        <v>96</v>
      </c>
      <c r="G1082" s="11">
        <v>26.6</v>
      </c>
      <c r="H1082" s="18">
        <v>0.433</v>
      </c>
      <c r="I1082" s="10">
        <v>27</v>
      </c>
      <c r="J1082" s="24">
        <v>1</v>
      </c>
    </row>
    <row r="1083" spans="1:10" x14ac:dyDescent="0.35">
      <c r="A1083" s="13">
        <v>1082</v>
      </c>
      <c r="B1083" s="14">
        <v>3</v>
      </c>
      <c r="C1083" s="14">
        <v>113</v>
      </c>
      <c r="D1083" s="14">
        <v>50</v>
      </c>
      <c r="E1083" s="14">
        <v>10</v>
      </c>
      <c r="F1083" s="14">
        <v>85</v>
      </c>
      <c r="G1083" s="15">
        <v>29.5</v>
      </c>
      <c r="H1083" s="19">
        <v>0.626</v>
      </c>
      <c r="I1083" s="14">
        <v>25</v>
      </c>
      <c r="J1083" s="25">
        <v>0</v>
      </c>
    </row>
    <row r="1084" spans="1:10" x14ac:dyDescent="0.35">
      <c r="A1084" s="9">
        <v>1083</v>
      </c>
      <c r="B1084" s="10">
        <v>7</v>
      </c>
      <c r="C1084" s="10">
        <v>109</v>
      </c>
      <c r="D1084" s="10">
        <v>80</v>
      </c>
      <c r="E1084" s="10">
        <v>31</v>
      </c>
      <c r="F1084" s="10">
        <v>80</v>
      </c>
      <c r="G1084" s="11">
        <v>35.9</v>
      </c>
      <c r="H1084" s="18">
        <v>1.127</v>
      </c>
      <c r="I1084" s="10">
        <v>43</v>
      </c>
      <c r="J1084" s="24">
        <v>1</v>
      </c>
    </row>
    <row r="1085" spans="1:10" x14ac:dyDescent="0.35">
      <c r="A1085" s="13">
        <v>1084</v>
      </c>
      <c r="B1085" s="14">
        <v>2</v>
      </c>
      <c r="C1085" s="14">
        <v>112</v>
      </c>
      <c r="D1085" s="14">
        <v>68</v>
      </c>
      <c r="E1085" s="14">
        <v>22</v>
      </c>
      <c r="F1085" s="14">
        <v>94</v>
      </c>
      <c r="G1085" s="15">
        <v>34.1</v>
      </c>
      <c r="H1085" s="19">
        <v>0.315</v>
      </c>
      <c r="I1085" s="14">
        <v>26</v>
      </c>
      <c r="J1085" s="25">
        <v>0</v>
      </c>
    </row>
    <row r="1086" spans="1:10" x14ac:dyDescent="0.35">
      <c r="A1086" s="9">
        <v>1085</v>
      </c>
      <c r="B1086" s="10">
        <v>3</v>
      </c>
      <c r="C1086" s="10">
        <v>99</v>
      </c>
      <c r="D1086" s="10">
        <v>80</v>
      </c>
      <c r="E1086" s="10">
        <v>11</v>
      </c>
      <c r="F1086" s="10">
        <v>64</v>
      </c>
      <c r="G1086" s="11">
        <v>19.3</v>
      </c>
      <c r="H1086" s="18">
        <v>0.28399999999999997</v>
      </c>
      <c r="I1086" s="10">
        <v>30</v>
      </c>
      <c r="J1086" s="24">
        <v>0</v>
      </c>
    </row>
    <row r="1087" spans="1:10" x14ac:dyDescent="0.35">
      <c r="A1087" s="13">
        <v>1086</v>
      </c>
      <c r="B1087" s="14">
        <v>3</v>
      </c>
      <c r="C1087" s="14">
        <v>182</v>
      </c>
      <c r="D1087" s="14">
        <v>74</v>
      </c>
      <c r="E1087" s="14">
        <v>21</v>
      </c>
      <c r="F1087" s="14">
        <v>80</v>
      </c>
      <c r="G1087" s="15">
        <v>30.5</v>
      </c>
      <c r="H1087" s="19">
        <v>0.34499999999999997</v>
      </c>
      <c r="I1087" s="14">
        <v>29</v>
      </c>
      <c r="J1087" s="25">
        <v>1</v>
      </c>
    </row>
    <row r="1088" spans="1:10" x14ac:dyDescent="0.35">
      <c r="A1088" s="9">
        <v>1087</v>
      </c>
      <c r="B1088" s="10">
        <v>3</v>
      </c>
      <c r="C1088" s="10">
        <v>115</v>
      </c>
      <c r="D1088" s="10">
        <v>66</v>
      </c>
      <c r="E1088" s="10">
        <v>39</v>
      </c>
      <c r="F1088" s="10">
        <v>140</v>
      </c>
      <c r="G1088" s="11">
        <v>38.1</v>
      </c>
      <c r="H1088" s="18">
        <v>0.15</v>
      </c>
      <c r="I1088" s="10">
        <v>28</v>
      </c>
      <c r="J1088" s="24">
        <v>0</v>
      </c>
    </row>
    <row r="1089" spans="1:10" x14ac:dyDescent="0.35">
      <c r="A1089" s="13">
        <v>1088</v>
      </c>
      <c r="B1089" s="14">
        <v>6</v>
      </c>
      <c r="C1089" s="14">
        <v>194</v>
      </c>
      <c r="D1089" s="14">
        <v>78</v>
      </c>
      <c r="E1089" s="14">
        <v>21</v>
      </c>
      <c r="F1089" s="14">
        <v>80</v>
      </c>
      <c r="G1089" s="15">
        <v>23.5</v>
      </c>
      <c r="H1089" s="19">
        <v>0.129</v>
      </c>
      <c r="I1089" s="14">
        <v>59</v>
      </c>
      <c r="J1089" s="25">
        <v>1</v>
      </c>
    </row>
    <row r="1090" spans="1:10" x14ac:dyDescent="0.35">
      <c r="A1090" s="9">
        <v>1089</v>
      </c>
      <c r="B1090" s="10">
        <v>4</v>
      </c>
      <c r="C1090" s="10">
        <v>129</v>
      </c>
      <c r="D1090" s="10">
        <v>60</v>
      </c>
      <c r="E1090" s="10">
        <v>12</v>
      </c>
      <c r="F1090" s="10">
        <v>231</v>
      </c>
      <c r="G1090" s="11">
        <v>27.5</v>
      </c>
      <c r="H1090" s="18">
        <v>0.52700000000000002</v>
      </c>
      <c r="I1090" s="10">
        <v>31</v>
      </c>
      <c r="J1090" s="24">
        <v>0</v>
      </c>
    </row>
    <row r="1091" spans="1:10" x14ac:dyDescent="0.35">
      <c r="A1091" s="13">
        <v>1090</v>
      </c>
      <c r="B1091" s="14">
        <v>3</v>
      </c>
      <c r="C1091" s="14">
        <v>112</v>
      </c>
      <c r="D1091" s="14">
        <v>74</v>
      </c>
      <c r="E1091" s="14">
        <v>30</v>
      </c>
      <c r="F1091" s="14">
        <v>80</v>
      </c>
      <c r="G1091" s="15">
        <v>31.6</v>
      </c>
      <c r="H1091" s="19">
        <v>0.19700000000000001</v>
      </c>
      <c r="I1091" s="14">
        <v>25</v>
      </c>
      <c r="J1091" s="25">
        <v>1</v>
      </c>
    </row>
    <row r="1092" spans="1:10" x14ac:dyDescent="0.35">
      <c r="A1092" s="9">
        <v>1091</v>
      </c>
      <c r="B1092" s="10">
        <v>4</v>
      </c>
      <c r="C1092" s="10">
        <v>124</v>
      </c>
      <c r="D1092" s="10">
        <v>70</v>
      </c>
      <c r="E1092" s="10">
        <v>20</v>
      </c>
      <c r="F1092" s="10">
        <v>80</v>
      </c>
      <c r="G1092" s="11">
        <v>27.4</v>
      </c>
      <c r="H1092" s="18">
        <v>0.254</v>
      </c>
      <c r="I1092" s="10">
        <v>36</v>
      </c>
      <c r="J1092" s="24">
        <v>1</v>
      </c>
    </row>
    <row r="1093" spans="1:10" x14ac:dyDescent="0.35">
      <c r="A1093" s="13">
        <v>1092</v>
      </c>
      <c r="B1093" s="14">
        <v>13</v>
      </c>
      <c r="C1093" s="14">
        <v>152</v>
      </c>
      <c r="D1093" s="14">
        <v>90</v>
      </c>
      <c r="E1093" s="14">
        <v>33</v>
      </c>
      <c r="F1093" s="14">
        <v>29</v>
      </c>
      <c r="G1093" s="15">
        <v>26.8</v>
      </c>
      <c r="H1093" s="19">
        <v>0.73099999999999998</v>
      </c>
      <c r="I1093" s="14">
        <v>43</v>
      </c>
      <c r="J1093" s="25">
        <v>1</v>
      </c>
    </row>
    <row r="1094" spans="1:10" x14ac:dyDescent="0.35">
      <c r="A1094" s="9">
        <v>1093</v>
      </c>
      <c r="B1094" s="10">
        <v>2</v>
      </c>
      <c r="C1094" s="10">
        <v>112</v>
      </c>
      <c r="D1094" s="10">
        <v>75</v>
      </c>
      <c r="E1094" s="10">
        <v>32</v>
      </c>
      <c r="F1094" s="10">
        <v>80</v>
      </c>
      <c r="G1094" s="11">
        <v>35.700000000000003</v>
      </c>
      <c r="H1094" s="18">
        <v>0.14799999999999999</v>
      </c>
      <c r="I1094" s="10">
        <v>21</v>
      </c>
      <c r="J1094" s="24">
        <v>0</v>
      </c>
    </row>
    <row r="1095" spans="1:10" x14ac:dyDescent="0.35">
      <c r="A1095" s="13">
        <v>1094</v>
      </c>
      <c r="B1095" s="14">
        <v>1</v>
      </c>
      <c r="C1095" s="14">
        <v>157</v>
      </c>
      <c r="D1095" s="14">
        <v>72</v>
      </c>
      <c r="E1095" s="14">
        <v>21</v>
      </c>
      <c r="F1095" s="14">
        <v>168</v>
      </c>
      <c r="G1095" s="15">
        <v>25.6</v>
      </c>
      <c r="H1095" s="19">
        <v>0.123</v>
      </c>
      <c r="I1095" s="14">
        <v>24</v>
      </c>
      <c r="J1095" s="25">
        <v>0</v>
      </c>
    </row>
    <row r="1096" spans="1:10" x14ac:dyDescent="0.35">
      <c r="A1096" s="9">
        <v>1095</v>
      </c>
      <c r="B1096" s="10">
        <v>1</v>
      </c>
      <c r="C1096" s="10">
        <v>122</v>
      </c>
      <c r="D1096" s="10">
        <v>64</v>
      </c>
      <c r="E1096" s="10">
        <v>32</v>
      </c>
      <c r="F1096" s="10">
        <v>156</v>
      </c>
      <c r="G1096" s="11">
        <v>35.1</v>
      </c>
      <c r="H1096" s="18">
        <v>0.69199999999999995</v>
      </c>
      <c r="I1096" s="10">
        <v>30</v>
      </c>
      <c r="J1096" s="24">
        <v>1</v>
      </c>
    </row>
    <row r="1097" spans="1:10" x14ac:dyDescent="0.35">
      <c r="A1097" s="13">
        <v>1096</v>
      </c>
      <c r="B1097" s="14">
        <v>14</v>
      </c>
      <c r="C1097" s="14">
        <v>179</v>
      </c>
      <c r="D1097" s="14">
        <v>70</v>
      </c>
      <c r="E1097" s="14">
        <v>21</v>
      </c>
      <c r="F1097" s="14">
        <v>80</v>
      </c>
      <c r="G1097" s="15">
        <v>35.1</v>
      </c>
      <c r="H1097" s="19">
        <v>0.2</v>
      </c>
      <c r="I1097" s="14">
        <v>37</v>
      </c>
      <c r="J1097" s="25">
        <v>0</v>
      </c>
    </row>
    <row r="1098" spans="1:10" x14ac:dyDescent="0.35">
      <c r="A1098" s="9">
        <v>1097</v>
      </c>
      <c r="B1098" s="10">
        <v>2</v>
      </c>
      <c r="C1098" s="10">
        <v>102</v>
      </c>
      <c r="D1098" s="10">
        <v>86</v>
      </c>
      <c r="E1098" s="10">
        <v>36</v>
      </c>
      <c r="F1098" s="10">
        <v>120</v>
      </c>
      <c r="G1098" s="11">
        <v>45.5</v>
      </c>
      <c r="H1098" s="18">
        <v>0.127</v>
      </c>
      <c r="I1098" s="10">
        <v>23</v>
      </c>
      <c r="J1098" s="24">
        <v>1</v>
      </c>
    </row>
    <row r="1099" spans="1:10" x14ac:dyDescent="0.35">
      <c r="A1099" s="13">
        <v>1098</v>
      </c>
      <c r="B1099" s="14">
        <v>6</v>
      </c>
      <c r="C1099" s="14">
        <v>105</v>
      </c>
      <c r="D1099" s="14">
        <v>70</v>
      </c>
      <c r="E1099" s="14">
        <v>32</v>
      </c>
      <c r="F1099" s="14">
        <v>68</v>
      </c>
      <c r="G1099" s="15">
        <v>30.8</v>
      </c>
      <c r="H1099" s="19">
        <v>0.122</v>
      </c>
      <c r="I1099" s="14">
        <v>37</v>
      </c>
      <c r="J1099" s="25">
        <v>0</v>
      </c>
    </row>
    <row r="1100" spans="1:10" x14ac:dyDescent="0.35">
      <c r="A1100" s="9">
        <v>1099</v>
      </c>
      <c r="B1100" s="10">
        <v>8</v>
      </c>
      <c r="C1100" s="10">
        <v>118</v>
      </c>
      <c r="D1100" s="10">
        <v>72</v>
      </c>
      <c r="E1100" s="10">
        <v>19</v>
      </c>
      <c r="F1100" s="10">
        <v>80</v>
      </c>
      <c r="G1100" s="11">
        <v>23.1</v>
      </c>
      <c r="H1100" s="18">
        <v>1.476</v>
      </c>
      <c r="I1100" s="10">
        <v>46</v>
      </c>
      <c r="J1100" s="24">
        <v>0</v>
      </c>
    </row>
    <row r="1101" spans="1:10" x14ac:dyDescent="0.35">
      <c r="A1101" s="13">
        <v>1100</v>
      </c>
      <c r="B1101" s="14">
        <v>2</v>
      </c>
      <c r="C1101" s="14">
        <v>87</v>
      </c>
      <c r="D1101" s="14">
        <v>58</v>
      </c>
      <c r="E1101" s="14">
        <v>16</v>
      </c>
      <c r="F1101" s="14">
        <v>52</v>
      </c>
      <c r="G1101" s="15">
        <v>32.700000000000003</v>
      </c>
      <c r="H1101" s="19">
        <v>0.16600000000000001</v>
      </c>
      <c r="I1101" s="14">
        <v>25</v>
      </c>
      <c r="J1101" s="25">
        <v>0</v>
      </c>
    </row>
    <row r="1102" spans="1:10" x14ac:dyDescent="0.35">
      <c r="A1102" s="9">
        <v>1101</v>
      </c>
      <c r="B1102" s="10">
        <v>1</v>
      </c>
      <c r="C1102" s="10">
        <v>180</v>
      </c>
      <c r="D1102" s="10">
        <v>69</v>
      </c>
      <c r="E1102" s="10">
        <v>21</v>
      </c>
      <c r="F1102" s="10">
        <v>80</v>
      </c>
      <c r="G1102" s="11">
        <v>43.3</v>
      </c>
      <c r="H1102" s="18">
        <v>0.28199999999999997</v>
      </c>
      <c r="I1102" s="10">
        <v>41</v>
      </c>
      <c r="J1102" s="24">
        <v>1</v>
      </c>
    </row>
    <row r="1103" spans="1:10" x14ac:dyDescent="0.35">
      <c r="A1103" s="13">
        <v>1102</v>
      </c>
      <c r="B1103" s="14">
        <v>12</v>
      </c>
      <c r="C1103" s="14">
        <v>106</v>
      </c>
      <c r="D1103" s="14">
        <v>80</v>
      </c>
      <c r="E1103" s="14">
        <v>21</v>
      </c>
      <c r="F1103" s="14">
        <v>80</v>
      </c>
      <c r="G1103" s="15">
        <v>23.6</v>
      </c>
      <c r="H1103" s="19">
        <v>0.13700000000000001</v>
      </c>
      <c r="I1103" s="14">
        <v>44</v>
      </c>
      <c r="J1103" s="25">
        <v>0</v>
      </c>
    </row>
    <row r="1104" spans="1:10" x14ac:dyDescent="0.35">
      <c r="A1104" s="9">
        <v>1103</v>
      </c>
      <c r="B1104" s="10">
        <v>1</v>
      </c>
      <c r="C1104" s="10">
        <v>95</v>
      </c>
      <c r="D1104" s="10">
        <v>60</v>
      </c>
      <c r="E1104" s="10">
        <v>18</v>
      </c>
      <c r="F1104" s="10">
        <v>58</v>
      </c>
      <c r="G1104" s="11">
        <v>23.9</v>
      </c>
      <c r="H1104" s="18">
        <v>0.26</v>
      </c>
      <c r="I1104" s="10">
        <v>22</v>
      </c>
      <c r="J1104" s="24">
        <v>0</v>
      </c>
    </row>
    <row r="1105" spans="1:10" x14ac:dyDescent="0.35">
      <c r="A1105" s="13">
        <v>1104</v>
      </c>
      <c r="B1105" s="14">
        <v>4</v>
      </c>
      <c r="C1105" s="14">
        <v>165</v>
      </c>
      <c r="D1105" s="14">
        <v>76</v>
      </c>
      <c r="E1105" s="14">
        <v>43</v>
      </c>
      <c r="F1105" s="14">
        <v>255</v>
      </c>
      <c r="G1105" s="15">
        <v>47.9</v>
      </c>
      <c r="H1105" s="19">
        <v>0.25900000000000001</v>
      </c>
      <c r="I1105" s="14">
        <v>26</v>
      </c>
      <c r="J1105" s="25">
        <v>0</v>
      </c>
    </row>
    <row r="1106" spans="1:10" x14ac:dyDescent="0.35">
      <c r="A1106" s="9">
        <v>1105</v>
      </c>
      <c r="B1106" s="10">
        <v>4</v>
      </c>
      <c r="C1106" s="10">
        <v>117</v>
      </c>
      <c r="D1106" s="10">
        <v>69</v>
      </c>
      <c r="E1106" s="10">
        <v>21</v>
      </c>
      <c r="F1106" s="10">
        <v>80</v>
      </c>
      <c r="G1106" s="11">
        <v>33.799999999999997</v>
      </c>
      <c r="H1106" s="18">
        <v>0.93200000000000005</v>
      </c>
      <c r="I1106" s="10">
        <v>44</v>
      </c>
      <c r="J1106" s="24">
        <v>0</v>
      </c>
    </row>
    <row r="1107" spans="1:10" x14ac:dyDescent="0.35">
      <c r="A1107" s="13">
        <v>1106</v>
      </c>
      <c r="B1107" s="14">
        <v>5</v>
      </c>
      <c r="C1107" s="14">
        <v>115</v>
      </c>
      <c r="D1107" s="14">
        <v>76</v>
      </c>
      <c r="E1107" s="14">
        <v>21</v>
      </c>
      <c r="F1107" s="14">
        <v>80</v>
      </c>
      <c r="G1107" s="15">
        <v>31.2</v>
      </c>
      <c r="H1107" s="19">
        <v>0.34300000000000003</v>
      </c>
      <c r="I1107" s="14">
        <v>44</v>
      </c>
      <c r="J1107" s="25">
        <v>1</v>
      </c>
    </row>
    <row r="1108" spans="1:10" x14ac:dyDescent="0.35">
      <c r="A1108" s="9">
        <v>1107</v>
      </c>
      <c r="B1108" s="10">
        <v>9</v>
      </c>
      <c r="C1108" s="10">
        <v>152</v>
      </c>
      <c r="D1108" s="10">
        <v>78</v>
      </c>
      <c r="E1108" s="10">
        <v>34</v>
      </c>
      <c r="F1108" s="10">
        <v>171</v>
      </c>
      <c r="G1108" s="11">
        <v>34.200000000000003</v>
      </c>
      <c r="H1108" s="18">
        <v>0.89300000000000002</v>
      </c>
      <c r="I1108" s="10">
        <v>33</v>
      </c>
      <c r="J1108" s="24">
        <v>1</v>
      </c>
    </row>
    <row r="1109" spans="1:10" x14ac:dyDescent="0.35">
      <c r="A1109" s="13">
        <v>1108</v>
      </c>
      <c r="B1109" s="14">
        <v>7</v>
      </c>
      <c r="C1109" s="14">
        <v>178</v>
      </c>
      <c r="D1109" s="14">
        <v>84</v>
      </c>
      <c r="E1109" s="14">
        <v>21</v>
      </c>
      <c r="F1109" s="14">
        <v>80</v>
      </c>
      <c r="G1109" s="15">
        <v>39.9</v>
      </c>
      <c r="H1109" s="19">
        <v>0.33100000000000002</v>
      </c>
      <c r="I1109" s="14">
        <v>41</v>
      </c>
      <c r="J1109" s="25">
        <v>1</v>
      </c>
    </row>
    <row r="1110" spans="1:10" x14ac:dyDescent="0.35">
      <c r="A1110" s="9">
        <v>1109</v>
      </c>
      <c r="B1110" s="10">
        <v>1</v>
      </c>
      <c r="C1110" s="10">
        <v>130</v>
      </c>
      <c r="D1110" s="10">
        <v>70</v>
      </c>
      <c r="E1110" s="10">
        <v>13</v>
      </c>
      <c r="F1110" s="10">
        <v>105</v>
      </c>
      <c r="G1110" s="11">
        <v>25.9</v>
      </c>
      <c r="H1110" s="18">
        <v>0.47199999999999998</v>
      </c>
      <c r="I1110" s="10">
        <v>22</v>
      </c>
      <c r="J1110" s="24">
        <v>0</v>
      </c>
    </row>
    <row r="1111" spans="1:10" x14ac:dyDescent="0.35">
      <c r="A1111" s="13">
        <v>1110</v>
      </c>
      <c r="B1111" s="14">
        <v>1</v>
      </c>
      <c r="C1111" s="14">
        <v>95</v>
      </c>
      <c r="D1111" s="14">
        <v>74</v>
      </c>
      <c r="E1111" s="14">
        <v>21</v>
      </c>
      <c r="F1111" s="14">
        <v>73</v>
      </c>
      <c r="G1111" s="15">
        <v>25.9</v>
      </c>
      <c r="H1111" s="19">
        <v>0.67300000000000004</v>
      </c>
      <c r="I1111" s="14">
        <v>36</v>
      </c>
      <c r="J1111" s="25">
        <v>0</v>
      </c>
    </row>
    <row r="1112" spans="1:10" x14ac:dyDescent="0.35">
      <c r="A1112" s="9">
        <v>1111</v>
      </c>
      <c r="B1112" s="10">
        <v>1</v>
      </c>
      <c r="C1112" s="10">
        <v>121</v>
      </c>
      <c r="D1112" s="10">
        <v>68</v>
      </c>
      <c r="E1112" s="10">
        <v>35</v>
      </c>
      <c r="F1112" s="10">
        <v>80</v>
      </c>
      <c r="G1112" s="11">
        <v>32</v>
      </c>
      <c r="H1112" s="18">
        <v>0.38900000000000001</v>
      </c>
      <c r="I1112" s="10">
        <v>22</v>
      </c>
      <c r="J1112" s="24">
        <v>0</v>
      </c>
    </row>
    <row r="1113" spans="1:10" x14ac:dyDescent="0.35">
      <c r="A1113" s="13">
        <v>1112</v>
      </c>
      <c r="B1113" s="14">
        <v>5</v>
      </c>
      <c r="C1113" s="14">
        <v>122</v>
      </c>
      <c r="D1113" s="14">
        <v>86</v>
      </c>
      <c r="E1113" s="14">
        <v>21</v>
      </c>
      <c r="F1113" s="14">
        <v>80</v>
      </c>
      <c r="G1113" s="15">
        <v>34.700000000000003</v>
      </c>
      <c r="H1113" s="19">
        <v>0.28999999999999998</v>
      </c>
      <c r="I1113" s="14">
        <v>33</v>
      </c>
      <c r="J1113" s="25">
        <v>0</v>
      </c>
    </row>
    <row r="1114" spans="1:10" x14ac:dyDescent="0.35">
      <c r="A1114" s="9">
        <v>1113</v>
      </c>
      <c r="B1114" s="10">
        <v>8</v>
      </c>
      <c r="C1114" s="10">
        <v>95</v>
      </c>
      <c r="D1114" s="10">
        <v>72</v>
      </c>
      <c r="E1114" s="10">
        <v>21</v>
      </c>
      <c r="F1114" s="10">
        <v>80</v>
      </c>
      <c r="G1114" s="11">
        <v>36.799999999999997</v>
      </c>
      <c r="H1114" s="18">
        <v>0.48499999999999999</v>
      </c>
      <c r="I1114" s="10">
        <v>57</v>
      </c>
      <c r="J1114" s="24">
        <v>0</v>
      </c>
    </row>
    <row r="1115" spans="1:10" x14ac:dyDescent="0.35">
      <c r="A1115" s="13">
        <v>1114</v>
      </c>
      <c r="B1115" s="14">
        <v>8</v>
      </c>
      <c r="C1115" s="14">
        <v>126</v>
      </c>
      <c r="D1115" s="14">
        <v>88</v>
      </c>
      <c r="E1115" s="14">
        <v>36</v>
      </c>
      <c r="F1115" s="14">
        <v>108</v>
      </c>
      <c r="G1115" s="15">
        <v>38.5</v>
      </c>
      <c r="H1115" s="19">
        <v>0.34899999999999998</v>
      </c>
      <c r="I1115" s="14">
        <v>49</v>
      </c>
      <c r="J1115" s="25">
        <v>0</v>
      </c>
    </row>
    <row r="1116" spans="1:10" x14ac:dyDescent="0.35">
      <c r="A1116" s="9">
        <v>1115</v>
      </c>
      <c r="B1116" s="10">
        <v>1</v>
      </c>
      <c r="C1116" s="10">
        <v>139</v>
      </c>
      <c r="D1116" s="10">
        <v>46</v>
      </c>
      <c r="E1116" s="10">
        <v>19</v>
      </c>
      <c r="F1116" s="10">
        <v>83</v>
      </c>
      <c r="G1116" s="11">
        <v>28.7</v>
      </c>
      <c r="H1116" s="18">
        <v>0.65400000000000003</v>
      </c>
      <c r="I1116" s="10">
        <v>22</v>
      </c>
      <c r="J1116" s="24">
        <v>0</v>
      </c>
    </row>
    <row r="1117" spans="1:10" x14ac:dyDescent="0.35">
      <c r="A1117" s="13">
        <v>1116</v>
      </c>
      <c r="B1117" s="14">
        <v>3</v>
      </c>
      <c r="C1117" s="14">
        <v>116</v>
      </c>
      <c r="D1117" s="14">
        <v>69</v>
      </c>
      <c r="E1117" s="14">
        <v>21</v>
      </c>
      <c r="F1117" s="14">
        <v>80</v>
      </c>
      <c r="G1117" s="15">
        <v>23.5</v>
      </c>
      <c r="H1117" s="19">
        <v>0.187</v>
      </c>
      <c r="I1117" s="14">
        <v>23</v>
      </c>
      <c r="J1117" s="25">
        <v>0</v>
      </c>
    </row>
    <row r="1118" spans="1:10" x14ac:dyDescent="0.35">
      <c r="A1118" s="9">
        <v>1117</v>
      </c>
      <c r="B1118" s="10">
        <v>3</v>
      </c>
      <c r="C1118" s="10">
        <v>99</v>
      </c>
      <c r="D1118" s="10">
        <v>62</v>
      </c>
      <c r="E1118" s="10">
        <v>19</v>
      </c>
      <c r="F1118" s="10">
        <v>74</v>
      </c>
      <c r="G1118" s="11">
        <v>21.8</v>
      </c>
      <c r="H1118" s="18">
        <v>0.27900000000000003</v>
      </c>
      <c r="I1118" s="10">
        <v>26</v>
      </c>
      <c r="J1118" s="24">
        <v>0</v>
      </c>
    </row>
    <row r="1119" spans="1:10" x14ac:dyDescent="0.35">
      <c r="A1119" s="13">
        <v>1118</v>
      </c>
      <c r="B1119" s="14">
        <v>5</v>
      </c>
      <c r="C1119" s="14">
        <v>121</v>
      </c>
      <c r="D1119" s="14">
        <v>80</v>
      </c>
      <c r="E1119" s="14">
        <v>32</v>
      </c>
      <c r="F1119" s="14">
        <v>80</v>
      </c>
      <c r="G1119" s="15">
        <v>41</v>
      </c>
      <c r="H1119" s="19">
        <v>0.34599999999999997</v>
      </c>
      <c r="I1119" s="14">
        <v>37</v>
      </c>
      <c r="J1119" s="25">
        <v>1</v>
      </c>
    </row>
    <row r="1120" spans="1:10" x14ac:dyDescent="0.35">
      <c r="A1120" s="9">
        <v>1119</v>
      </c>
      <c r="B1120" s="10">
        <v>4</v>
      </c>
      <c r="C1120" s="10">
        <v>92</v>
      </c>
      <c r="D1120" s="10">
        <v>80</v>
      </c>
      <c r="E1120" s="10">
        <v>21</v>
      </c>
      <c r="F1120" s="10">
        <v>80</v>
      </c>
      <c r="G1120" s="11">
        <v>42.2</v>
      </c>
      <c r="H1120" s="18">
        <v>0.23699999999999999</v>
      </c>
      <c r="I1120" s="10">
        <v>29</v>
      </c>
      <c r="J1120" s="24">
        <v>0</v>
      </c>
    </row>
    <row r="1121" spans="1:10" x14ac:dyDescent="0.35">
      <c r="A1121" s="13">
        <v>1120</v>
      </c>
      <c r="B1121" s="14">
        <v>4</v>
      </c>
      <c r="C1121" s="14">
        <v>137</v>
      </c>
      <c r="D1121" s="14">
        <v>84</v>
      </c>
      <c r="E1121" s="14">
        <v>21</v>
      </c>
      <c r="F1121" s="14">
        <v>80</v>
      </c>
      <c r="G1121" s="15">
        <v>31.2</v>
      </c>
      <c r="H1121" s="19">
        <v>0.252</v>
      </c>
      <c r="I1121" s="14">
        <v>30</v>
      </c>
      <c r="J1121" s="25">
        <v>0</v>
      </c>
    </row>
    <row r="1122" spans="1:10" x14ac:dyDescent="0.35">
      <c r="A1122" s="9">
        <v>1121</v>
      </c>
      <c r="B1122" s="10">
        <v>3</v>
      </c>
      <c r="C1122" s="10">
        <v>61</v>
      </c>
      <c r="D1122" s="10">
        <v>82</v>
      </c>
      <c r="E1122" s="10">
        <v>28</v>
      </c>
      <c r="F1122" s="10">
        <v>80</v>
      </c>
      <c r="G1122" s="11">
        <v>34.4</v>
      </c>
      <c r="H1122" s="18">
        <v>0.24299999999999999</v>
      </c>
      <c r="I1122" s="10">
        <v>46</v>
      </c>
      <c r="J1122" s="24">
        <v>0</v>
      </c>
    </row>
    <row r="1123" spans="1:10" x14ac:dyDescent="0.35">
      <c r="A1123" s="13">
        <v>1122</v>
      </c>
      <c r="B1123" s="14">
        <v>1</v>
      </c>
      <c r="C1123" s="14">
        <v>90</v>
      </c>
      <c r="D1123" s="14">
        <v>62</v>
      </c>
      <c r="E1123" s="14">
        <v>12</v>
      </c>
      <c r="F1123" s="14">
        <v>43</v>
      </c>
      <c r="G1123" s="15">
        <v>27.2</v>
      </c>
      <c r="H1123" s="19">
        <v>0.57999999999999996</v>
      </c>
      <c r="I1123" s="14">
        <v>24</v>
      </c>
      <c r="J1123" s="25">
        <v>0</v>
      </c>
    </row>
    <row r="1124" spans="1:10" x14ac:dyDescent="0.35">
      <c r="A1124" s="9">
        <v>1123</v>
      </c>
      <c r="B1124" s="10">
        <v>3</v>
      </c>
      <c r="C1124" s="10">
        <v>90</v>
      </c>
      <c r="D1124" s="10">
        <v>78</v>
      </c>
      <c r="E1124" s="10">
        <v>21</v>
      </c>
      <c r="F1124" s="10">
        <v>80</v>
      </c>
      <c r="G1124" s="11">
        <v>42.7</v>
      </c>
      <c r="H1124" s="18">
        <v>0.55900000000000005</v>
      </c>
      <c r="I1124" s="10">
        <v>21</v>
      </c>
      <c r="J1124" s="24">
        <v>0</v>
      </c>
    </row>
    <row r="1125" spans="1:10" x14ac:dyDescent="0.35">
      <c r="A1125" s="13">
        <v>1124</v>
      </c>
      <c r="B1125" s="14">
        <v>9</v>
      </c>
      <c r="C1125" s="14">
        <v>165</v>
      </c>
      <c r="D1125" s="14">
        <v>88</v>
      </c>
      <c r="E1125" s="14">
        <v>21</v>
      </c>
      <c r="F1125" s="14">
        <v>80</v>
      </c>
      <c r="G1125" s="15">
        <v>30.4</v>
      </c>
      <c r="H1125" s="19">
        <v>0.30199999999999999</v>
      </c>
      <c r="I1125" s="14">
        <v>49</v>
      </c>
      <c r="J1125" s="25">
        <v>1</v>
      </c>
    </row>
    <row r="1126" spans="1:10" x14ac:dyDescent="0.35">
      <c r="A1126" s="9">
        <v>1125</v>
      </c>
      <c r="B1126" s="10">
        <v>1</v>
      </c>
      <c r="C1126" s="10">
        <v>125</v>
      </c>
      <c r="D1126" s="10">
        <v>50</v>
      </c>
      <c r="E1126" s="10">
        <v>40</v>
      </c>
      <c r="F1126" s="10">
        <v>167</v>
      </c>
      <c r="G1126" s="11">
        <v>33.299999999999997</v>
      </c>
      <c r="H1126" s="18">
        <v>0.96199999999999997</v>
      </c>
      <c r="I1126" s="10">
        <v>28</v>
      </c>
      <c r="J1126" s="24">
        <v>1</v>
      </c>
    </row>
    <row r="1127" spans="1:10" x14ac:dyDescent="0.35">
      <c r="A1127" s="13">
        <v>1126</v>
      </c>
      <c r="B1127" s="14">
        <v>13</v>
      </c>
      <c r="C1127" s="14">
        <v>129</v>
      </c>
      <c r="D1127" s="14">
        <v>69</v>
      </c>
      <c r="E1127" s="14">
        <v>30</v>
      </c>
      <c r="F1127" s="14">
        <v>80</v>
      </c>
      <c r="G1127" s="15">
        <v>39.9</v>
      </c>
      <c r="H1127" s="19">
        <v>0.56899999999999995</v>
      </c>
      <c r="I1127" s="14">
        <v>44</v>
      </c>
      <c r="J1127" s="25">
        <v>1</v>
      </c>
    </row>
    <row r="1128" spans="1:10" x14ac:dyDescent="0.35">
      <c r="A1128" s="9">
        <v>1127</v>
      </c>
      <c r="B1128" s="10">
        <v>12</v>
      </c>
      <c r="C1128" s="10">
        <v>88</v>
      </c>
      <c r="D1128" s="10">
        <v>74</v>
      </c>
      <c r="E1128" s="10">
        <v>40</v>
      </c>
      <c r="F1128" s="10">
        <v>54</v>
      </c>
      <c r="G1128" s="11">
        <v>35.299999999999997</v>
      </c>
      <c r="H1128" s="18">
        <v>0.378</v>
      </c>
      <c r="I1128" s="10">
        <v>48</v>
      </c>
      <c r="J1128" s="24">
        <v>0</v>
      </c>
    </row>
    <row r="1129" spans="1:10" x14ac:dyDescent="0.35">
      <c r="A1129" s="13">
        <v>1128</v>
      </c>
      <c r="B1129" s="14">
        <v>1</v>
      </c>
      <c r="C1129" s="14">
        <v>196</v>
      </c>
      <c r="D1129" s="14">
        <v>76</v>
      </c>
      <c r="E1129" s="14">
        <v>36</v>
      </c>
      <c r="F1129" s="14">
        <v>249</v>
      </c>
      <c r="G1129" s="15">
        <v>36.5</v>
      </c>
      <c r="H1129" s="19">
        <v>0.875</v>
      </c>
      <c r="I1129" s="14">
        <v>29</v>
      </c>
      <c r="J1129" s="25">
        <v>1</v>
      </c>
    </row>
    <row r="1130" spans="1:10" x14ac:dyDescent="0.35">
      <c r="A1130" s="9">
        <v>1129</v>
      </c>
      <c r="B1130" s="10">
        <v>5</v>
      </c>
      <c r="C1130" s="10">
        <v>189</v>
      </c>
      <c r="D1130" s="10">
        <v>64</v>
      </c>
      <c r="E1130" s="10">
        <v>33</v>
      </c>
      <c r="F1130" s="10">
        <v>325</v>
      </c>
      <c r="G1130" s="11">
        <v>31.2</v>
      </c>
      <c r="H1130" s="18">
        <v>0.58299999999999996</v>
      </c>
      <c r="I1130" s="10">
        <v>29</v>
      </c>
      <c r="J1130" s="24">
        <v>1</v>
      </c>
    </row>
    <row r="1131" spans="1:10" x14ac:dyDescent="0.35">
      <c r="A1131" s="13">
        <v>1130</v>
      </c>
      <c r="B1131" s="14">
        <v>5</v>
      </c>
      <c r="C1131" s="14">
        <v>158</v>
      </c>
      <c r="D1131" s="14">
        <v>70</v>
      </c>
      <c r="E1131" s="14">
        <v>21</v>
      </c>
      <c r="F1131" s="14">
        <v>80</v>
      </c>
      <c r="G1131" s="15">
        <v>29.8</v>
      </c>
      <c r="H1131" s="19">
        <v>0.20699999999999999</v>
      </c>
      <c r="I1131" s="14">
        <v>63</v>
      </c>
      <c r="J1131" s="25">
        <v>0</v>
      </c>
    </row>
    <row r="1132" spans="1:10" x14ac:dyDescent="0.35">
      <c r="A1132" s="9">
        <v>1131</v>
      </c>
      <c r="B1132" s="10">
        <v>5</v>
      </c>
      <c r="C1132" s="10">
        <v>103</v>
      </c>
      <c r="D1132" s="10">
        <v>108</v>
      </c>
      <c r="E1132" s="10">
        <v>37</v>
      </c>
      <c r="F1132" s="10">
        <v>80</v>
      </c>
      <c r="G1132" s="11">
        <v>39.200000000000003</v>
      </c>
      <c r="H1132" s="18">
        <v>0.30499999999999999</v>
      </c>
      <c r="I1132" s="10">
        <v>65</v>
      </c>
      <c r="J1132" s="24">
        <v>0</v>
      </c>
    </row>
    <row r="1133" spans="1:10" x14ac:dyDescent="0.35">
      <c r="A1133" s="13">
        <v>1132</v>
      </c>
      <c r="B1133" s="14">
        <v>4</v>
      </c>
      <c r="C1133" s="14">
        <v>146</v>
      </c>
      <c r="D1133" s="14">
        <v>78</v>
      </c>
      <c r="E1133" s="14">
        <v>21</v>
      </c>
      <c r="F1133" s="14">
        <v>80</v>
      </c>
      <c r="G1133" s="15">
        <v>38.5</v>
      </c>
      <c r="H1133" s="19">
        <v>0.52</v>
      </c>
      <c r="I1133" s="14">
        <v>67</v>
      </c>
      <c r="J1133" s="25">
        <v>1</v>
      </c>
    </row>
    <row r="1134" spans="1:10" x14ac:dyDescent="0.35">
      <c r="A1134" s="9">
        <v>1133</v>
      </c>
      <c r="B1134" s="10">
        <v>4</v>
      </c>
      <c r="C1134" s="10">
        <v>147</v>
      </c>
      <c r="D1134" s="10">
        <v>74</v>
      </c>
      <c r="E1134" s="10">
        <v>25</v>
      </c>
      <c r="F1134" s="10">
        <v>293</v>
      </c>
      <c r="G1134" s="11">
        <v>34.9</v>
      </c>
      <c r="H1134" s="18">
        <v>0.38500000000000001</v>
      </c>
      <c r="I1134" s="10">
        <v>30</v>
      </c>
      <c r="J1134" s="24">
        <v>0</v>
      </c>
    </row>
    <row r="1135" spans="1:10" x14ac:dyDescent="0.35">
      <c r="A1135" s="13">
        <v>1134</v>
      </c>
      <c r="B1135" s="14">
        <v>5</v>
      </c>
      <c r="C1135" s="14">
        <v>99</v>
      </c>
      <c r="D1135" s="14">
        <v>54</v>
      </c>
      <c r="E1135" s="14">
        <v>28</v>
      </c>
      <c r="F1135" s="14">
        <v>83</v>
      </c>
      <c r="G1135" s="15">
        <v>34</v>
      </c>
      <c r="H1135" s="19">
        <v>0.499</v>
      </c>
      <c r="I1135" s="14">
        <v>30</v>
      </c>
      <c r="J1135" s="25">
        <v>0</v>
      </c>
    </row>
    <row r="1136" spans="1:10" x14ac:dyDescent="0.35">
      <c r="A1136" s="9">
        <v>1135</v>
      </c>
      <c r="B1136" s="10">
        <v>6</v>
      </c>
      <c r="C1136" s="10">
        <v>124</v>
      </c>
      <c r="D1136" s="10">
        <v>72</v>
      </c>
      <c r="E1136" s="10">
        <v>21</v>
      </c>
      <c r="F1136" s="10">
        <v>80</v>
      </c>
      <c r="G1136" s="11">
        <v>27.6</v>
      </c>
      <c r="H1136" s="18">
        <v>0.36799999999999999</v>
      </c>
      <c r="I1136" s="10">
        <v>29</v>
      </c>
      <c r="J1136" s="24">
        <v>1</v>
      </c>
    </row>
    <row r="1137" spans="1:10" x14ac:dyDescent="0.35">
      <c r="A1137" s="13">
        <v>1136</v>
      </c>
      <c r="B1137" s="14">
        <v>4</v>
      </c>
      <c r="C1137" s="14">
        <v>101</v>
      </c>
      <c r="D1137" s="14">
        <v>64</v>
      </c>
      <c r="E1137" s="14">
        <v>17</v>
      </c>
      <c r="F1137" s="14">
        <v>80</v>
      </c>
      <c r="G1137" s="15">
        <v>21</v>
      </c>
      <c r="H1137" s="19">
        <v>0.252</v>
      </c>
      <c r="I1137" s="14">
        <v>21</v>
      </c>
      <c r="J1137" s="25">
        <v>0</v>
      </c>
    </row>
    <row r="1138" spans="1:10" x14ac:dyDescent="0.35">
      <c r="A1138" s="9">
        <v>1137</v>
      </c>
      <c r="B1138" s="10">
        <v>3</v>
      </c>
      <c r="C1138" s="10">
        <v>81</v>
      </c>
      <c r="D1138" s="10">
        <v>86</v>
      </c>
      <c r="E1138" s="10">
        <v>16</v>
      </c>
      <c r="F1138" s="10">
        <v>66</v>
      </c>
      <c r="G1138" s="11">
        <v>27.5</v>
      </c>
      <c r="H1138" s="18">
        <v>0.30599999999999999</v>
      </c>
      <c r="I1138" s="10">
        <v>22</v>
      </c>
      <c r="J1138" s="24">
        <v>0</v>
      </c>
    </row>
    <row r="1139" spans="1:10" x14ac:dyDescent="0.35">
      <c r="A1139" s="13">
        <v>1138</v>
      </c>
      <c r="B1139" s="14">
        <v>1</v>
      </c>
      <c r="C1139" s="14">
        <v>133</v>
      </c>
      <c r="D1139" s="14">
        <v>102</v>
      </c>
      <c r="E1139" s="14">
        <v>28</v>
      </c>
      <c r="F1139" s="14">
        <v>140</v>
      </c>
      <c r="G1139" s="15">
        <v>32.799999999999997</v>
      </c>
      <c r="H1139" s="19">
        <v>0.23400000000000001</v>
      </c>
      <c r="I1139" s="14">
        <v>45</v>
      </c>
      <c r="J1139" s="25">
        <v>1</v>
      </c>
    </row>
    <row r="1140" spans="1:10" x14ac:dyDescent="0.35">
      <c r="A1140" s="9">
        <v>1139</v>
      </c>
      <c r="B1140" s="10">
        <v>3</v>
      </c>
      <c r="C1140" s="10">
        <v>173</v>
      </c>
      <c r="D1140" s="10">
        <v>82</v>
      </c>
      <c r="E1140" s="10">
        <v>48</v>
      </c>
      <c r="F1140" s="10">
        <v>465</v>
      </c>
      <c r="G1140" s="11">
        <v>38.4</v>
      </c>
      <c r="H1140" s="18">
        <v>2.137</v>
      </c>
      <c r="I1140" s="10">
        <v>25</v>
      </c>
      <c r="J1140" s="24">
        <v>1</v>
      </c>
    </row>
    <row r="1141" spans="1:10" x14ac:dyDescent="0.35">
      <c r="A1141" s="13">
        <v>1140</v>
      </c>
      <c r="B1141" s="14">
        <v>4</v>
      </c>
      <c r="C1141" s="14">
        <v>118</v>
      </c>
      <c r="D1141" s="14">
        <v>64</v>
      </c>
      <c r="E1141" s="14">
        <v>23</v>
      </c>
      <c r="F1141" s="14">
        <v>89</v>
      </c>
      <c r="G1141" s="15">
        <v>32.14</v>
      </c>
      <c r="H1141" s="19">
        <v>1.7310000000000001</v>
      </c>
      <c r="I1141" s="14">
        <v>21</v>
      </c>
      <c r="J1141" s="25">
        <v>0</v>
      </c>
    </row>
    <row r="1142" spans="1:10" x14ac:dyDescent="0.35">
      <c r="A1142" s="9">
        <v>1141</v>
      </c>
      <c r="B1142" s="10">
        <v>4</v>
      </c>
      <c r="C1142" s="10">
        <v>84</v>
      </c>
      <c r="D1142" s="10">
        <v>64</v>
      </c>
      <c r="E1142" s="10">
        <v>22</v>
      </c>
      <c r="F1142" s="10">
        <v>66</v>
      </c>
      <c r="G1142" s="11">
        <v>35.799999999999997</v>
      </c>
      <c r="H1142" s="18">
        <v>0.54500000000000004</v>
      </c>
      <c r="I1142" s="10">
        <v>21</v>
      </c>
      <c r="J1142" s="24">
        <v>0</v>
      </c>
    </row>
    <row r="1143" spans="1:10" x14ac:dyDescent="0.35">
      <c r="A1143" s="13">
        <v>1142</v>
      </c>
      <c r="B1143" s="14">
        <v>2</v>
      </c>
      <c r="C1143" s="14">
        <v>105</v>
      </c>
      <c r="D1143" s="14">
        <v>58</v>
      </c>
      <c r="E1143" s="14">
        <v>40</v>
      </c>
      <c r="F1143" s="14">
        <v>94</v>
      </c>
      <c r="G1143" s="15">
        <v>34.9</v>
      </c>
      <c r="H1143" s="19">
        <v>0.22500000000000001</v>
      </c>
      <c r="I1143" s="14">
        <v>25</v>
      </c>
      <c r="J1143" s="25">
        <v>0</v>
      </c>
    </row>
    <row r="1144" spans="1:10" x14ac:dyDescent="0.35">
      <c r="A1144" s="9">
        <v>1143</v>
      </c>
      <c r="B1144" s="10">
        <v>2</v>
      </c>
      <c r="C1144" s="10">
        <v>122</v>
      </c>
      <c r="D1144" s="10">
        <v>52</v>
      </c>
      <c r="E1144" s="10">
        <v>43</v>
      </c>
      <c r="F1144" s="10">
        <v>158</v>
      </c>
      <c r="G1144" s="11">
        <v>36.200000000000003</v>
      </c>
      <c r="H1144" s="18">
        <v>0.81599999999999995</v>
      </c>
      <c r="I1144" s="10">
        <v>28</v>
      </c>
      <c r="J1144" s="24">
        <v>0</v>
      </c>
    </row>
    <row r="1145" spans="1:10" x14ac:dyDescent="0.35">
      <c r="A1145" s="13">
        <v>1144</v>
      </c>
      <c r="B1145" s="14">
        <v>12</v>
      </c>
      <c r="C1145" s="14">
        <v>140</v>
      </c>
      <c r="D1145" s="14">
        <v>82</v>
      </c>
      <c r="E1145" s="14">
        <v>43</v>
      </c>
      <c r="F1145" s="14">
        <v>325</v>
      </c>
      <c r="G1145" s="15">
        <v>39.200000000000003</v>
      </c>
      <c r="H1145" s="19">
        <v>0.52800000000000002</v>
      </c>
      <c r="I1145" s="14">
        <v>58</v>
      </c>
      <c r="J1145" s="25">
        <v>1</v>
      </c>
    </row>
    <row r="1146" spans="1:10" x14ac:dyDescent="0.35">
      <c r="A1146" s="9">
        <v>1145</v>
      </c>
      <c r="B1146" s="10">
        <v>4</v>
      </c>
      <c r="C1146" s="10">
        <v>98</v>
      </c>
      <c r="D1146" s="10">
        <v>82</v>
      </c>
      <c r="E1146" s="10">
        <v>15</v>
      </c>
      <c r="F1146" s="10">
        <v>84</v>
      </c>
      <c r="G1146" s="11">
        <v>25.2</v>
      </c>
      <c r="H1146" s="18">
        <v>0.29899999999999999</v>
      </c>
      <c r="I1146" s="10">
        <v>22</v>
      </c>
      <c r="J1146" s="24">
        <v>0</v>
      </c>
    </row>
    <row r="1147" spans="1:10" x14ac:dyDescent="0.35">
      <c r="A1147" s="13">
        <v>1146</v>
      </c>
      <c r="B1147" s="14">
        <v>1</v>
      </c>
      <c r="C1147" s="14">
        <v>87</v>
      </c>
      <c r="D1147" s="14">
        <v>60</v>
      </c>
      <c r="E1147" s="14">
        <v>37</v>
      </c>
      <c r="F1147" s="14">
        <v>75</v>
      </c>
      <c r="G1147" s="15">
        <v>37.200000000000003</v>
      </c>
      <c r="H1147" s="19">
        <v>0.50900000000000001</v>
      </c>
      <c r="I1147" s="14">
        <v>22</v>
      </c>
      <c r="J1147" s="25">
        <v>0</v>
      </c>
    </row>
    <row r="1148" spans="1:10" x14ac:dyDescent="0.35">
      <c r="A1148" s="9">
        <v>1147</v>
      </c>
      <c r="B1148" s="10">
        <v>4</v>
      </c>
      <c r="C1148" s="10">
        <v>156</v>
      </c>
      <c r="D1148" s="10">
        <v>75</v>
      </c>
      <c r="E1148" s="10">
        <v>21</v>
      </c>
      <c r="F1148" s="10">
        <v>80</v>
      </c>
      <c r="G1148" s="11">
        <v>48.3</v>
      </c>
      <c r="H1148" s="18">
        <v>0.23799999999999999</v>
      </c>
      <c r="I1148" s="10">
        <v>32</v>
      </c>
      <c r="J1148" s="24">
        <v>1</v>
      </c>
    </row>
    <row r="1149" spans="1:10" x14ac:dyDescent="0.35">
      <c r="A1149" s="13">
        <v>1148</v>
      </c>
      <c r="B1149" s="14">
        <v>4</v>
      </c>
      <c r="C1149" s="14">
        <v>93</v>
      </c>
      <c r="D1149" s="14">
        <v>100</v>
      </c>
      <c r="E1149" s="14">
        <v>39</v>
      </c>
      <c r="F1149" s="14">
        <v>72</v>
      </c>
      <c r="G1149" s="15">
        <v>43.4</v>
      </c>
      <c r="H1149" s="19">
        <v>1.0209999999999999</v>
      </c>
      <c r="I1149" s="14">
        <v>35</v>
      </c>
      <c r="J1149" s="25">
        <v>0</v>
      </c>
    </row>
    <row r="1150" spans="1:10" x14ac:dyDescent="0.35">
      <c r="A1150" s="9">
        <v>1149</v>
      </c>
      <c r="B1150" s="10">
        <v>1</v>
      </c>
      <c r="C1150" s="10">
        <v>107</v>
      </c>
      <c r="D1150" s="10">
        <v>72</v>
      </c>
      <c r="E1150" s="10">
        <v>30</v>
      </c>
      <c r="F1150" s="10">
        <v>82</v>
      </c>
      <c r="G1150" s="11">
        <v>30.8</v>
      </c>
      <c r="H1150" s="18">
        <v>0.82099999999999995</v>
      </c>
      <c r="I1150" s="10">
        <v>24</v>
      </c>
      <c r="J1150" s="24">
        <v>0</v>
      </c>
    </row>
    <row r="1151" spans="1:10" x14ac:dyDescent="0.35">
      <c r="A1151" s="13">
        <v>1150</v>
      </c>
      <c r="B1151" s="14">
        <v>4</v>
      </c>
      <c r="C1151" s="14">
        <v>105</v>
      </c>
      <c r="D1151" s="14">
        <v>68</v>
      </c>
      <c r="E1151" s="14">
        <v>22</v>
      </c>
      <c r="F1151" s="14">
        <v>80</v>
      </c>
      <c r="G1151" s="15">
        <v>20</v>
      </c>
      <c r="H1151" s="19">
        <v>0.23599999999999999</v>
      </c>
      <c r="I1151" s="14">
        <v>22</v>
      </c>
      <c r="J1151" s="25">
        <v>0</v>
      </c>
    </row>
    <row r="1152" spans="1:10" x14ac:dyDescent="0.35">
      <c r="A1152" s="9">
        <v>1151</v>
      </c>
      <c r="B1152" s="10">
        <v>1</v>
      </c>
      <c r="C1152" s="10">
        <v>109</v>
      </c>
      <c r="D1152" s="10">
        <v>60</v>
      </c>
      <c r="E1152" s="10">
        <v>8</v>
      </c>
      <c r="F1152" s="10">
        <v>182</v>
      </c>
      <c r="G1152" s="11">
        <v>25.4</v>
      </c>
      <c r="H1152" s="18">
        <v>0.94699999999999995</v>
      </c>
      <c r="I1152" s="10">
        <v>21</v>
      </c>
      <c r="J1152" s="24">
        <v>0</v>
      </c>
    </row>
    <row r="1153" spans="1:10" x14ac:dyDescent="0.35">
      <c r="A1153" s="13">
        <v>1152</v>
      </c>
      <c r="B1153" s="14">
        <v>1</v>
      </c>
      <c r="C1153" s="14">
        <v>90</v>
      </c>
      <c r="D1153" s="14">
        <v>62</v>
      </c>
      <c r="E1153" s="14">
        <v>18</v>
      </c>
      <c r="F1153" s="14">
        <v>59</v>
      </c>
      <c r="G1153" s="15">
        <v>25.1</v>
      </c>
      <c r="H1153" s="19">
        <v>1.268</v>
      </c>
      <c r="I1153" s="14">
        <v>25</v>
      </c>
      <c r="J1153" s="25">
        <v>0</v>
      </c>
    </row>
    <row r="1154" spans="1:10" x14ac:dyDescent="0.35">
      <c r="A1154" s="9">
        <v>1153</v>
      </c>
      <c r="B1154" s="10">
        <v>1</v>
      </c>
      <c r="C1154" s="10">
        <v>125</v>
      </c>
      <c r="D1154" s="10">
        <v>70</v>
      </c>
      <c r="E1154" s="10">
        <v>24</v>
      </c>
      <c r="F1154" s="10">
        <v>110</v>
      </c>
      <c r="G1154" s="11">
        <v>24.3</v>
      </c>
      <c r="H1154" s="18">
        <v>0.221</v>
      </c>
      <c r="I1154" s="10">
        <v>25</v>
      </c>
      <c r="J1154" s="24">
        <v>0</v>
      </c>
    </row>
    <row r="1155" spans="1:10" x14ac:dyDescent="0.35">
      <c r="A1155" s="13">
        <v>1154</v>
      </c>
      <c r="B1155" s="14">
        <v>1</v>
      </c>
      <c r="C1155" s="14">
        <v>119</v>
      </c>
      <c r="D1155" s="14">
        <v>54</v>
      </c>
      <c r="E1155" s="14">
        <v>13</v>
      </c>
      <c r="F1155" s="14">
        <v>50</v>
      </c>
      <c r="G1155" s="15">
        <v>22.3</v>
      </c>
      <c r="H1155" s="19">
        <v>0.20499999999999999</v>
      </c>
      <c r="I1155" s="14">
        <v>24</v>
      </c>
      <c r="J1155" s="25">
        <v>0</v>
      </c>
    </row>
    <row r="1156" spans="1:10" x14ac:dyDescent="0.35">
      <c r="A1156" s="9">
        <v>1155</v>
      </c>
      <c r="B1156" s="10">
        <v>5</v>
      </c>
      <c r="C1156" s="10">
        <v>116</v>
      </c>
      <c r="D1156" s="10">
        <v>74</v>
      </c>
      <c r="E1156" s="10">
        <v>29</v>
      </c>
      <c r="F1156" s="10">
        <v>80</v>
      </c>
      <c r="G1156" s="11">
        <v>32.299999999999997</v>
      </c>
      <c r="H1156" s="18">
        <v>0.66</v>
      </c>
      <c r="I1156" s="10">
        <v>35</v>
      </c>
      <c r="J1156" s="24">
        <v>1</v>
      </c>
    </row>
    <row r="1157" spans="1:10" x14ac:dyDescent="0.35">
      <c r="A1157" s="13">
        <v>1156</v>
      </c>
      <c r="B1157" s="14">
        <v>8</v>
      </c>
      <c r="C1157" s="14">
        <v>105</v>
      </c>
      <c r="D1157" s="14">
        <v>100</v>
      </c>
      <c r="E1157" s="14">
        <v>36</v>
      </c>
      <c r="F1157" s="14">
        <v>80</v>
      </c>
      <c r="G1157" s="15">
        <v>43.3</v>
      </c>
      <c r="H1157" s="19">
        <v>0.23899999999999999</v>
      </c>
      <c r="I1157" s="14">
        <v>45</v>
      </c>
      <c r="J1157" s="25">
        <v>1</v>
      </c>
    </row>
    <row r="1158" spans="1:10" x14ac:dyDescent="0.35">
      <c r="A1158" s="9">
        <v>1157</v>
      </c>
      <c r="B1158" s="10">
        <v>5</v>
      </c>
      <c r="C1158" s="10">
        <v>144</v>
      </c>
      <c r="D1158" s="10">
        <v>82</v>
      </c>
      <c r="E1158" s="10">
        <v>26</v>
      </c>
      <c r="F1158" s="10">
        <v>285</v>
      </c>
      <c r="G1158" s="11">
        <v>32</v>
      </c>
      <c r="H1158" s="18">
        <v>0.45200000000000001</v>
      </c>
      <c r="I1158" s="10">
        <v>58</v>
      </c>
      <c r="J1158" s="24">
        <v>1</v>
      </c>
    </row>
    <row r="1159" spans="1:10" x14ac:dyDescent="0.35">
      <c r="A1159" s="13">
        <v>1158</v>
      </c>
      <c r="B1159" s="14">
        <v>3</v>
      </c>
      <c r="C1159" s="14">
        <v>100</v>
      </c>
      <c r="D1159" s="14">
        <v>68</v>
      </c>
      <c r="E1159" s="14">
        <v>23</v>
      </c>
      <c r="F1159" s="14">
        <v>81</v>
      </c>
      <c r="G1159" s="15">
        <v>31.6</v>
      </c>
      <c r="H1159" s="19">
        <v>0.94899999999999995</v>
      </c>
      <c r="I1159" s="14">
        <v>28</v>
      </c>
      <c r="J1159" s="25">
        <v>0</v>
      </c>
    </row>
    <row r="1160" spans="1:10" x14ac:dyDescent="0.35">
      <c r="A1160" s="9">
        <v>1159</v>
      </c>
      <c r="B1160" s="10">
        <v>1</v>
      </c>
      <c r="C1160" s="10">
        <v>100</v>
      </c>
      <c r="D1160" s="10">
        <v>66</v>
      </c>
      <c r="E1160" s="10">
        <v>29</v>
      </c>
      <c r="F1160" s="10">
        <v>196</v>
      </c>
      <c r="G1160" s="11">
        <v>32</v>
      </c>
      <c r="H1160" s="18">
        <v>0.44400000000000001</v>
      </c>
      <c r="I1160" s="10">
        <v>42</v>
      </c>
      <c r="J1160" s="24">
        <v>0</v>
      </c>
    </row>
    <row r="1161" spans="1:10" x14ac:dyDescent="0.35">
      <c r="A1161" s="13">
        <v>1160</v>
      </c>
      <c r="B1161" s="14">
        <v>5</v>
      </c>
      <c r="C1161" s="14">
        <v>166</v>
      </c>
      <c r="D1161" s="14">
        <v>76</v>
      </c>
      <c r="E1161" s="14">
        <v>21</v>
      </c>
      <c r="F1161" s="14">
        <v>80</v>
      </c>
      <c r="G1161" s="15">
        <v>45.7</v>
      </c>
      <c r="H1161" s="19">
        <v>0.34</v>
      </c>
      <c r="I1161" s="14">
        <v>27</v>
      </c>
      <c r="J1161" s="25">
        <v>1</v>
      </c>
    </row>
    <row r="1162" spans="1:10" x14ac:dyDescent="0.35">
      <c r="A1162" s="9">
        <v>1161</v>
      </c>
      <c r="B1162" s="10">
        <v>1</v>
      </c>
      <c r="C1162" s="10">
        <v>131</v>
      </c>
      <c r="D1162" s="10">
        <v>64</v>
      </c>
      <c r="E1162" s="10">
        <v>14</v>
      </c>
      <c r="F1162" s="10">
        <v>415</v>
      </c>
      <c r="G1162" s="11">
        <v>23.7</v>
      </c>
      <c r="H1162" s="18">
        <v>0.38900000000000001</v>
      </c>
      <c r="I1162" s="10">
        <v>21</v>
      </c>
      <c r="J1162" s="24">
        <v>0</v>
      </c>
    </row>
    <row r="1163" spans="1:10" x14ac:dyDescent="0.35">
      <c r="A1163" s="13">
        <v>1162</v>
      </c>
      <c r="B1163" s="14">
        <v>4</v>
      </c>
      <c r="C1163" s="14">
        <v>116</v>
      </c>
      <c r="D1163" s="14">
        <v>72</v>
      </c>
      <c r="E1163" s="14">
        <v>12</v>
      </c>
      <c r="F1163" s="14">
        <v>87</v>
      </c>
      <c r="G1163" s="15">
        <v>22.1</v>
      </c>
      <c r="H1163" s="19">
        <v>0.46300000000000002</v>
      </c>
      <c r="I1163" s="14">
        <v>37</v>
      </c>
      <c r="J1163" s="25">
        <v>0</v>
      </c>
    </row>
    <row r="1164" spans="1:10" x14ac:dyDescent="0.35">
      <c r="A1164" s="9">
        <v>1163</v>
      </c>
      <c r="B1164" s="10">
        <v>4</v>
      </c>
      <c r="C1164" s="10">
        <v>158</v>
      </c>
      <c r="D1164" s="10">
        <v>78</v>
      </c>
      <c r="E1164" s="10">
        <v>21</v>
      </c>
      <c r="F1164" s="10">
        <v>80</v>
      </c>
      <c r="G1164" s="11">
        <v>32.9</v>
      </c>
      <c r="H1164" s="18">
        <v>0.80300000000000005</v>
      </c>
      <c r="I1164" s="10">
        <v>31</v>
      </c>
      <c r="J1164" s="24">
        <v>1</v>
      </c>
    </row>
    <row r="1165" spans="1:10" x14ac:dyDescent="0.35">
      <c r="A1165" s="13">
        <v>1164</v>
      </c>
      <c r="B1165" s="14">
        <v>2</v>
      </c>
      <c r="C1165" s="14">
        <v>127</v>
      </c>
      <c r="D1165" s="14">
        <v>58</v>
      </c>
      <c r="E1165" s="14">
        <v>24</v>
      </c>
      <c r="F1165" s="14">
        <v>275</v>
      </c>
      <c r="G1165" s="15">
        <v>27.7</v>
      </c>
      <c r="H1165" s="19">
        <v>1.6</v>
      </c>
      <c r="I1165" s="14">
        <v>25</v>
      </c>
      <c r="J1165" s="25">
        <v>0</v>
      </c>
    </row>
    <row r="1166" spans="1:10" x14ac:dyDescent="0.35">
      <c r="A1166" s="9">
        <v>1165</v>
      </c>
      <c r="B1166" s="10">
        <v>3</v>
      </c>
      <c r="C1166" s="10">
        <v>96</v>
      </c>
      <c r="D1166" s="10">
        <v>56</v>
      </c>
      <c r="E1166" s="10">
        <v>34</v>
      </c>
      <c r="F1166" s="10">
        <v>115</v>
      </c>
      <c r="G1166" s="11">
        <v>24.7</v>
      </c>
      <c r="H1166" s="18">
        <v>0.94399999999999995</v>
      </c>
      <c r="I1166" s="10">
        <v>39</v>
      </c>
      <c r="J1166" s="24">
        <v>0</v>
      </c>
    </row>
    <row r="1167" spans="1:10" x14ac:dyDescent="0.35">
      <c r="A1167" s="13">
        <v>1166</v>
      </c>
      <c r="B1167" s="14">
        <v>4</v>
      </c>
      <c r="C1167" s="14">
        <v>131</v>
      </c>
      <c r="D1167" s="14">
        <v>66</v>
      </c>
      <c r="E1167" s="14">
        <v>40</v>
      </c>
      <c r="F1167" s="14">
        <v>80</v>
      </c>
      <c r="G1167" s="15">
        <v>34.299999999999997</v>
      </c>
      <c r="H1167" s="19">
        <v>0.19600000000000001</v>
      </c>
      <c r="I1167" s="14">
        <v>22</v>
      </c>
      <c r="J1167" s="25">
        <v>1</v>
      </c>
    </row>
    <row r="1168" spans="1:10" x14ac:dyDescent="0.35">
      <c r="A1168" s="9">
        <v>1167</v>
      </c>
      <c r="B1168" s="10">
        <v>3</v>
      </c>
      <c r="C1168" s="10">
        <v>82</v>
      </c>
      <c r="D1168" s="10">
        <v>70</v>
      </c>
      <c r="E1168" s="10">
        <v>21</v>
      </c>
      <c r="F1168" s="10">
        <v>80</v>
      </c>
      <c r="G1168" s="11">
        <v>21.1</v>
      </c>
      <c r="H1168" s="18">
        <v>0.38900000000000001</v>
      </c>
      <c r="I1168" s="10">
        <v>25</v>
      </c>
      <c r="J1168" s="24">
        <v>0</v>
      </c>
    </row>
    <row r="1169" spans="1:10" x14ac:dyDescent="0.35">
      <c r="A1169" s="13">
        <v>1168</v>
      </c>
      <c r="B1169" s="14">
        <v>3</v>
      </c>
      <c r="C1169" s="14">
        <v>193</v>
      </c>
      <c r="D1169" s="14">
        <v>70</v>
      </c>
      <c r="E1169" s="14">
        <v>31</v>
      </c>
      <c r="F1169" s="14">
        <v>80</v>
      </c>
      <c r="G1169" s="15">
        <v>34.9</v>
      </c>
      <c r="H1169" s="19">
        <v>0.24099999999999999</v>
      </c>
      <c r="I1169" s="14">
        <v>25</v>
      </c>
      <c r="J1169" s="25">
        <v>1</v>
      </c>
    </row>
    <row r="1170" spans="1:10" x14ac:dyDescent="0.35">
      <c r="A1170" s="9">
        <v>1169</v>
      </c>
      <c r="B1170" s="10">
        <v>4</v>
      </c>
      <c r="C1170" s="10">
        <v>95</v>
      </c>
      <c r="D1170" s="10">
        <v>64</v>
      </c>
      <c r="E1170" s="10">
        <v>21</v>
      </c>
      <c r="F1170" s="10">
        <v>80</v>
      </c>
      <c r="G1170" s="11">
        <v>32</v>
      </c>
      <c r="H1170" s="18">
        <v>0.161</v>
      </c>
      <c r="I1170" s="10">
        <v>31</v>
      </c>
      <c r="J1170" s="24">
        <v>1</v>
      </c>
    </row>
    <row r="1171" spans="1:10" x14ac:dyDescent="0.35">
      <c r="A1171" s="13">
        <v>1170</v>
      </c>
      <c r="B1171" s="14">
        <v>6</v>
      </c>
      <c r="C1171" s="14">
        <v>137</v>
      </c>
      <c r="D1171" s="14">
        <v>61</v>
      </c>
      <c r="E1171" s="14">
        <v>21</v>
      </c>
      <c r="F1171" s="14">
        <v>80</v>
      </c>
      <c r="G1171" s="15">
        <v>24.2</v>
      </c>
      <c r="H1171" s="19">
        <v>0.151</v>
      </c>
      <c r="I1171" s="14">
        <v>55</v>
      </c>
      <c r="J1171" s="25">
        <v>0</v>
      </c>
    </row>
    <row r="1172" spans="1:10" x14ac:dyDescent="0.35">
      <c r="A1172" s="9">
        <v>1171</v>
      </c>
      <c r="B1172" s="10">
        <v>5</v>
      </c>
      <c r="C1172" s="10">
        <v>136</v>
      </c>
      <c r="D1172" s="10">
        <v>84</v>
      </c>
      <c r="E1172" s="10">
        <v>41</v>
      </c>
      <c r="F1172" s="10">
        <v>88</v>
      </c>
      <c r="G1172" s="11">
        <v>35</v>
      </c>
      <c r="H1172" s="18">
        <v>0.28599999999999998</v>
      </c>
      <c r="I1172" s="10">
        <v>35</v>
      </c>
      <c r="J1172" s="24">
        <v>1</v>
      </c>
    </row>
    <row r="1173" spans="1:10" x14ac:dyDescent="0.35">
      <c r="A1173" s="13">
        <v>1172</v>
      </c>
      <c r="B1173" s="14">
        <v>9</v>
      </c>
      <c r="C1173" s="14">
        <v>72</v>
      </c>
      <c r="D1173" s="14">
        <v>78</v>
      </c>
      <c r="E1173" s="14">
        <v>25</v>
      </c>
      <c r="F1173" s="14">
        <v>80</v>
      </c>
      <c r="G1173" s="15">
        <v>31.6</v>
      </c>
      <c r="H1173" s="19">
        <v>0.28000000000000003</v>
      </c>
      <c r="I1173" s="14">
        <v>38</v>
      </c>
      <c r="J1173" s="25">
        <v>0</v>
      </c>
    </row>
    <row r="1174" spans="1:10" x14ac:dyDescent="0.35">
      <c r="A1174" s="9">
        <v>1173</v>
      </c>
      <c r="B1174" s="10">
        <v>5</v>
      </c>
      <c r="C1174" s="10">
        <v>168</v>
      </c>
      <c r="D1174" s="10">
        <v>64</v>
      </c>
      <c r="E1174" s="10">
        <v>21</v>
      </c>
      <c r="F1174" s="10">
        <v>80</v>
      </c>
      <c r="G1174" s="11">
        <v>32.9</v>
      </c>
      <c r="H1174" s="18">
        <v>0.13500000000000001</v>
      </c>
      <c r="I1174" s="10">
        <v>41</v>
      </c>
      <c r="J1174" s="24">
        <v>1</v>
      </c>
    </row>
    <row r="1175" spans="1:10" x14ac:dyDescent="0.35">
      <c r="A1175" s="13">
        <v>1174</v>
      </c>
      <c r="B1175" s="14">
        <v>2</v>
      </c>
      <c r="C1175" s="14">
        <v>123</v>
      </c>
      <c r="D1175" s="14">
        <v>48</v>
      </c>
      <c r="E1175" s="14">
        <v>32</v>
      </c>
      <c r="F1175" s="14">
        <v>165</v>
      </c>
      <c r="G1175" s="15">
        <v>42.1</v>
      </c>
      <c r="H1175" s="19">
        <v>0.52</v>
      </c>
      <c r="I1175" s="14">
        <v>26</v>
      </c>
      <c r="J1175" s="25">
        <v>0</v>
      </c>
    </row>
    <row r="1176" spans="1:10" x14ac:dyDescent="0.35">
      <c r="A1176" s="9">
        <v>1175</v>
      </c>
      <c r="B1176" s="10">
        <v>4</v>
      </c>
      <c r="C1176" s="10">
        <v>115</v>
      </c>
      <c r="D1176" s="10">
        <v>72</v>
      </c>
      <c r="E1176" s="10">
        <v>21</v>
      </c>
      <c r="F1176" s="10">
        <v>80</v>
      </c>
      <c r="G1176" s="11">
        <v>28.9</v>
      </c>
      <c r="H1176" s="18">
        <v>0.376</v>
      </c>
      <c r="I1176" s="10">
        <v>46</v>
      </c>
      <c r="J1176" s="24">
        <v>1</v>
      </c>
    </row>
    <row r="1177" spans="1:10" x14ac:dyDescent="0.35">
      <c r="A1177" s="13">
        <v>1176</v>
      </c>
      <c r="B1177" s="14">
        <v>4</v>
      </c>
      <c r="C1177" s="14">
        <v>101</v>
      </c>
      <c r="D1177" s="14">
        <v>62</v>
      </c>
      <c r="E1177" s="14">
        <v>21</v>
      </c>
      <c r="F1177" s="14">
        <v>80</v>
      </c>
      <c r="G1177" s="15">
        <v>21.9</v>
      </c>
      <c r="H1177" s="19">
        <v>0.33600000000000002</v>
      </c>
      <c r="I1177" s="14">
        <v>25</v>
      </c>
      <c r="J1177" s="25">
        <v>0</v>
      </c>
    </row>
    <row r="1178" spans="1:10" x14ac:dyDescent="0.35">
      <c r="A1178" s="9">
        <v>1177</v>
      </c>
      <c r="B1178" s="10">
        <v>8</v>
      </c>
      <c r="C1178" s="10">
        <v>197</v>
      </c>
      <c r="D1178" s="10">
        <v>74</v>
      </c>
      <c r="E1178" s="10">
        <v>21</v>
      </c>
      <c r="F1178" s="10">
        <v>80</v>
      </c>
      <c r="G1178" s="11">
        <v>25.9</v>
      </c>
      <c r="H1178" s="18">
        <v>1.1910000000000001</v>
      </c>
      <c r="I1178" s="10">
        <v>39</v>
      </c>
      <c r="J1178" s="24">
        <v>1</v>
      </c>
    </row>
    <row r="1179" spans="1:10" x14ac:dyDescent="0.35">
      <c r="A1179" s="13">
        <v>1178</v>
      </c>
      <c r="B1179" s="14">
        <v>1</v>
      </c>
      <c r="C1179" s="14">
        <v>172</v>
      </c>
      <c r="D1179" s="14">
        <v>68</v>
      </c>
      <c r="E1179" s="14">
        <v>49</v>
      </c>
      <c r="F1179" s="14">
        <v>579</v>
      </c>
      <c r="G1179" s="15">
        <v>42.4</v>
      </c>
      <c r="H1179" s="19">
        <v>0.70199999999999996</v>
      </c>
      <c r="I1179" s="14">
        <v>28</v>
      </c>
      <c r="J1179" s="25">
        <v>1</v>
      </c>
    </row>
    <row r="1180" spans="1:10" x14ac:dyDescent="0.35">
      <c r="A1180" s="9">
        <v>1179</v>
      </c>
      <c r="B1180" s="10">
        <v>6</v>
      </c>
      <c r="C1180" s="10">
        <v>102</v>
      </c>
      <c r="D1180" s="10">
        <v>90</v>
      </c>
      <c r="E1180" s="10">
        <v>39</v>
      </c>
      <c r="F1180" s="10">
        <v>80</v>
      </c>
      <c r="G1180" s="11">
        <v>35.700000000000003</v>
      </c>
      <c r="H1180" s="18">
        <v>0.67400000000000004</v>
      </c>
      <c r="I1180" s="10">
        <v>28</v>
      </c>
      <c r="J1180" s="24">
        <v>0</v>
      </c>
    </row>
    <row r="1181" spans="1:10" x14ac:dyDescent="0.35">
      <c r="A1181" s="13">
        <v>1180</v>
      </c>
      <c r="B1181" s="14">
        <v>1</v>
      </c>
      <c r="C1181" s="14">
        <v>112</v>
      </c>
      <c r="D1181" s="14">
        <v>72</v>
      </c>
      <c r="E1181" s="14">
        <v>30</v>
      </c>
      <c r="F1181" s="14">
        <v>176</v>
      </c>
      <c r="G1181" s="15">
        <v>34.4</v>
      </c>
      <c r="H1181" s="19">
        <v>0.52800000000000002</v>
      </c>
      <c r="I1181" s="14">
        <v>25</v>
      </c>
      <c r="J1181" s="25">
        <v>0</v>
      </c>
    </row>
    <row r="1182" spans="1:10" x14ac:dyDescent="0.35">
      <c r="A1182" s="9">
        <v>1181</v>
      </c>
      <c r="B1182" s="10">
        <v>1</v>
      </c>
      <c r="C1182" s="10">
        <v>143</v>
      </c>
      <c r="D1182" s="10">
        <v>84</v>
      </c>
      <c r="E1182" s="10">
        <v>23</v>
      </c>
      <c r="F1182" s="10">
        <v>310</v>
      </c>
      <c r="G1182" s="11">
        <v>42.4</v>
      </c>
      <c r="H1182" s="18">
        <v>1.0760000000000001</v>
      </c>
      <c r="I1182" s="10">
        <v>22</v>
      </c>
      <c r="J1182" s="24">
        <v>0</v>
      </c>
    </row>
    <row r="1183" spans="1:10" x14ac:dyDescent="0.35">
      <c r="A1183" s="13">
        <v>1182</v>
      </c>
      <c r="B1183" s="14">
        <v>1</v>
      </c>
      <c r="C1183" s="14">
        <v>143</v>
      </c>
      <c r="D1183" s="14">
        <v>74</v>
      </c>
      <c r="E1183" s="14">
        <v>22</v>
      </c>
      <c r="F1183" s="14">
        <v>61</v>
      </c>
      <c r="G1183" s="15">
        <v>26.2</v>
      </c>
      <c r="H1183" s="19">
        <v>0.25600000000000001</v>
      </c>
      <c r="I1183" s="14">
        <v>21</v>
      </c>
      <c r="J1183" s="25">
        <v>0</v>
      </c>
    </row>
    <row r="1184" spans="1:10" x14ac:dyDescent="0.35">
      <c r="A1184" s="9">
        <v>1183</v>
      </c>
      <c r="B1184" s="10">
        <v>4</v>
      </c>
      <c r="C1184" s="10">
        <v>138</v>
      </c>
      <c r="D1184" s="10">
        <v>60</v>
      </c>
      <c r="E1184" s="10">
        <v>35</v>
      </c>
      <c r="F1184" s="10">
        <v>167</v>
      </c>
      <c r="G1184" s="11">
        <v>34.6</v>
      </c>
      <c r="H1184" s="18">
        <v>0.53400000000000003</v>
      </c>
      <c r="I1184" s="10">
        <v>21</v>
      </c>
      <c r="J1184" s="24">
        <v>1</v>
      </c>
    </row>
    <row r="1185" spans="1:10" x14ac:dyDescent="0.35">
      <c r="A1185" s="13">
        <v>1184</v>
      </c>
      <c r="B1185" s="14">
        <v>3</v>
      </c>
      <c r="C1185" s="14">
        <v>173</v>
      </c>
      <c r="D1185" s="14">
        <v>84</v>
      </c>
      <c r="E1185" s="14">
        <v>33</v>
      </c>
      <c r="F1185" s="14">
        <v>474</v>
      </c>
      <c r="G1185" s="15">
        <v>35.700000000000003</v>
      </c>
      <c r="H1185" s="19">
        <v>0.25800000000000001</v>
      </c>
      <c r="I1185" s="14">
        <v>22</v>
      </c>
      <c r="J1185" s="25">
        <v>1</v>
      </c>
    </row>
    <row r="1186" spans="1:10" x14ac:dyDescent="0.35">
      <c r="A1186" s="9">
        <v>1185</v>
      </c>
      <c r="B1186" s="10">
        <v>1</v>
      </c>
      <c r="C1186" s="10">
        <v>97</v>
      </c>
      <c r="D1186" s="10">
        <v>68</v>
      </c>
      <c r="E1186" s="10">
        <v>21</v>
      </c>
      <c r="F1186" s="10">
        <v>80</v>
      </c>
      <c r="G1186" s="11">
        <v>27.2</v>
      </c>
      <c r="H1186" s="18">
        <v>1.095</v>
      </c>
      <c r="I1186" s="10">
        <v>22</v>
      </c>
      <c r="J1186" s="24">
        <v>0</v>
      </c>
    </row>
    <row r="1187" spans="1:10" x14ac:dyDescent="0.35">
      <c r="A1187" s="13">
        <v>1186</v>
      </c>
      <c r="B1187" s="14">
        <v>4</v>
      </c>
      <c r="C1187" s="14">
        <v>144</v>
      </c>
      <c r="D1187" s="14">
        <v>82</v>
      </c>
      <c r="E1187" s="14">
        <v>32</v>
      </c>
      <c r="F1187" s="14">
        <v>80</v>
      </c>
      <c r="G1187" s="15">
        <v>38.5</v>
      </c>
      <c r="H1187" s="19">
        <v>0.55400000000000005</v>
      </c>
      <c r="I1187" s="14">
        <v>37</v>
      </c>
      <c r="J1187" s="25">
        <v>1</v>
      </c>
    </row>
    <row r="1188" spans="1:10" x14ac:dyDescent="0.35">
      <c r="A1188" s="9">
        <v>1187</v>
      </c>
      <c r="B1188" s="10">
        <v>1</v>
      </c>
      <c r="C1188" s="10">
        <v>83</v>
      </c>
      <c r="D1188" s="10">
        <v>68</v>
      </c>
      <c r="E1188" s="10">
        <v>21</v>
      </c>
      <c r="F1188" s="10">
        <v>80</v>
      </c>
      <c r="G1188" s="11">
        <v>18.2</v>
      </c>
      <c r="H1188" s="18">
        <v>0.624</v>
      </c>
      <c r="I1188" s="10">
        <v>27</v>
      </c>
      <c r="J1188" s="24">
        <v>0</v>
      </c>
    </row>
    <row r="1189" spans="1:10" x14ac:dyDescent="0.35">
      <c r="A1189" s="13">
        <v>1188</v>
      </c>
      <c r="B1189" s="14">
        <v>3</v>
      </c>
      <c r="C1189" s="14">
        <v>129</v>
      </c>
      <c r="D1189" s="14">
        <v>64</v>
      </c>
      <c r="E1189" s="14">
        <v>29</v>
      </c>
      <c r="F1189" s="14">
        <v>115</v>
      </c>
      <c r="G1189" s="15">
        <v>26.4</v>
      </c>
      <c r="H1189" s="19">
        <v>0.219</v>
      </c>
      <c r="I1189" s="14">
        <v>28</v>
      </c>
      <c r="J1189" s="25">
        <v>1</v>
      </c>
    </row>
    <row r="1190" spans="1:10" x14ac:dyDescent="0.35">
      <c r="A1190" s="9">
        <v>1189</v>
      </c>
      <c r="B1190" s="10">
        <v>1</v>
      </c>
      <c r="C1190" s="10">
        <v>119</v>
      </c>
      <c r="D1190" s="10">
        <v>88</v>
      </c>
      <c r="E1190" s="10">
        <v>41</v>
      </c>
      <c r="F1190" s="10">
        <v>170</v>
      </c>
      <c r="G1190" s="11">
        <v>45.3</v>
      </c>
      <c r="H1190" s="18">
        <v>0.50700000000000001</v>
      </c>
      <c r="I1190" s="10">
        <v>26</v>
      </c>
      <c r="J1190" s="24">
        <v>0</v>
      </c>
    </row>
    <row r="1191" spans="1:10" x14ac:dyDescent="0.35">
      <c r="A1191" s="13">
        <v>1190</v>
      </c>
      <c r="B1191" s="14">
        <v>2</v>
      </c>
      <c r="C1191" s="14">
        <v>94</v>
      </c>
      <c r="D1191" s="14">
        <v>68</v>
      </c>
      <c r="E1191" s="14">
        <v>18</v>
      </c>
      <c r="F1191" s="14">
        <v>76</v>
      </c>
      <c r="G1191" s="15">
        <v>26</v>
      </c>
      <c r="H1191" s="19">
        <v>0.56100000000000005</v>
      </c>
      <c r="I1191" s="14">
        <v>21</v>
      </c>
      <c r="J1191" s="25">
        <v>0</v>
      </c>
    </row>
    <row r="1192" spans="1:10" x14ac:dyDescent="0.35">
      <c r="A1192" s="9">
        <v>1191</v>
      </c>
      <c r="B1192" s="10">
        <v>4</v>
      </c>
      <c r="C1192" s="10">
        <v>102</v>
      </c>
      <c r="D1192" s="10">
        <v>64</v>
      </c>
      <c r="E1192" s="10">
        <v>46</v>
      </c>
      <c r="F1192" s="10">
        <v>78</v>
      </c>
      <c r="G1192" s="11">
        <v>40.6</v>
      </c>
      <c r="H1192" s="18">
        <v>0.496</v>
      </c>
      <c r="I1192" s="10">
        <v>21</v>
      </c>
      <c r="J1192" s="24">
        <v>0</v>
      </c>
    </row>
    <row r="1193" spans="1:10" x14ac:dyDescent="0.35">
      <c r="A1193" s="13">
        <v>1192</v>
      </c>
      <c r="B1193" s="14">
        <v>2</v>
      </c>
      <c r="C1193" s="14">
        <v>115</v>
      </c>
      <c r="D1193" s="14">
        <v>64</v>
      </c>
      <c r="E1193" s="14">
        <v>22</v>
      </c>
      <c r="F1193" s="14">
        <v>80</v>
      </c>
      <c r="G1193" s="15">
        <v>30.8</v>
      </c>
      <c r="H1193" s="19">
        <v>0.42099999999999999</v>
      </c>
      <c r="I1193" s="14">
        <v>21</v>
      </c>
      <c r="J1193" s="25">
        <v>0</v>
      </c>
    </row>
    <row r="1194" spans="1:10" x14ac:dyDescent="0.35">
      <c r="A1194" s="9">
        <v>1193</v>
      </c>
      <c r="B1194" s="10">
        <v>8</v>
      </c>
      <c r="C1194" s="10">
        <v>151</v>
      </c>
      <c r="D1194" s="10">
        <v>78</v>
      </c>
      <c r="E1194" s="10">
        <v>32</v>
      </c>
      <c r="F1194" s="10">
        <v>210</v>
      </c>
      <c r="G1194" s="11">
        <v>42.9</v>
      </c>
      <c r="H1194" s="18">
        <v>0.51600000000000001</v>
      </c>
      <c r="I1194" s="10">
        <v>36</v>
      </c>
      <c r="J1194" s="24">
        <v>1</v>
      </c>
    </row>
    <row r="1195" spans="1:10" x14ac:dyDescent="0.35">
      <c r="A1195" s="13">
        <v>1194</v>
      </c>
      <c r="B1195" s="14">
        <v>4</v>
      </c>
      <c r="C1195" s="14">
        <v>184</v>
      </c>
      <c r="D1195" s="14">
        <v>78</v>
      </c>
      <c r="E1195" s="14">
        <v>39</v>
      </c>
      <c r="F1195" s="14">
        <v>277</v>
      </c>
      <c r="G1195" s="15">
        <v>37</v>
      </c>
      <c r="H1195" s="19">
        <v>0.26400000000000001</v>
      </c>
      <c r="I1195" s="14">
        <v>31</v>
      </c>
      <c r="J1195" s="25">
        <v>1</v>
      </c>
    </row>
    <row r="1196" spans="1:10" x14ac:dyDescent="0.35">
      <c r="A1196" s="9">
        <v>1195</v>
      </c>
      <c r="B1196" s="10">
        <v>4</v>
      </c>
      <c r="C1196" s="10">
        <v>94</v>
      </c>
      <c r="D1196" s="10">
        <v>69</v>
      </c>
      <c r="E1196" s="10">
        <v>21</v>
      </c>
      <c r="F1196" s="10">
        <v>80</v>
      </c>
      <c r="G1196" s="11">
        <v>32.14</v>
      </c>
      <c r="H1196" s="18">
        <v>0.25600000000000001</v>
      </c>
      <c r="I1196" s="10">
        <v>25</v>
      </c>
      <c r="J1196" s="24">
        <v>0</v>
      </c>
    </row>
    <row r="1197" spans="1:10" x14ac:dyDescent="0.35">
      <c r="A1197" s="13">
        <v>1196</v>
      </c>
      <c r="B1197" s="14">
        <v>1</v>
      </c>
      <c r="C1197" s="14">
        <v>181</v>
      </c>
      <c r="D1197" s="14">
        <v>64</v>
      </c>
      <c r="E1197" s="14">
        <v>30</v>
      </c>
      <c r="F1197" s="14">
        <v>180</v>
      </c>
      <c r="G1197" s="15">
        <v>34.1</v>
      </c>
      <c r="H1197" s="19">
        <v>0.32800000000000001</v>
      </c>
      <c r="I1197" s="14">
        <v>38</v>
      </c>
      <c r="J1197" s="25">
        <v>1</v>
      </c>
    </row>
    <row r="1198" spans="1:10" x14ac:dyDescent="0.35">
      <c r="A1198" s="9">
        <v>1197</v>
      </c>
      <c r="B1198" s="10">
        <v>4</v>
      </c>
      <c r="C1198" s="10">
        <v>135</v>
      </c>
      <c r="D1198" s="10">
        <v>94</v>
      </c>
      <c r="E1198" s="10">
        <v>46</v>
      </c>
      <c r="F1198" s="10">
        <v>145</v>
      </c>
      <c r="G1198" s="11">
        <v>40.6</v>
      </c>
      <c r="H1198" s="18">
        <v>0.28399999999999997</v>
      </c>
      <c r="I1198" s="10">
        <v>26</v>
      </c>
      <c r="J1198" s="24">
        <v>0</v>
      </c>
    </row>
    <row r="1199" spans="1:10" x14ac:dyDescent="0.35">
      <c r="A1199" s="13">
        <v>1198</v>
      </c>
      <c r="B1199" s="14">
        <v>1</v>
      </c>
      <c r="C1199" s="14">
        <v>95</v>
      </c>
      <c r="D1199" s="14">
        <v>82</v>
      </c>
      <c r="E1199" s="14">
        <v>25</v>
      </c>
      <c r="F1199" s="14">
        <v>180</v>
      </c>
      <c r="G1199" s="15">
        <v>35</v>
      </c>
      <c r="H1199" s="19">
        <v>0.23300000000000001</v>
      </c>
      <c r="I1199" s="14">
        <v>43</v>
      </c>
      <c r="J1199" s="25">
        <v>1</v>
      </c>
    </row>
    <row r="1200" spans="1:10" x14ac:dyDescent="0.35">
      <c r="A1200" s="9">
        <v>1199</v>
      </c>
      <c r="B1200" s="10">
        <v>2</v>
      </c>
      <c r="C1200" s="10">
        <v>99</v>
      </c>
      <c r="D1200" s="10">
        <v>69</v>
      </c>
      <c r="E1200" s="10">
        <v>21</v>
      </c>
      <c r="F1200" s="10">
        <v>80</v>
      </c>
      <c r="G1200" s="11">
        <v>22.2</v>
      </c>
      <c r="H1200" s="18">
        <v>0.108</v>
      </c>
      <c r="I1200" s="10">
        <v>23</v>
      </c>
      <c r="J1200" s="24">
        <v>0</v>
      </c>
    </row>
    <row r="1201" spans="1:10" x14ac:dyDescent="0.35">
      <c r="A1201" s="13">
        <v>1200</v>
      </c>
      <c r="B1201" s="14">
        <v>3</v>
      </c>
      <c r="C1201" s="14">
        <v>89</v>
      </c>
      <c r="D1201" s="14">
        <v>74</v>
      </c>
      <c r="E1201" s="14">
        <v>16</v>
      </c>
      <c r="F1201" s="14">
        <v>85</v>
      </c>
      <c r="G1201" s="15">
        <v>30.4</v>
      </c>
      <c r="H1201" s="19">
        <v>0.55100000000000005</v>
      </c>
      <c r="I1201" s="14">
        <v>38</v>
      </c>
      <c r="J1201" s="25">
        <v>0</v>
      </c>
    </row>
    <row r="1202" spans="1:10" x14ac:dyDescent="0.35">
      <c r="A1202" s="9">
        <v>1201</v>
      </c>
      <c r="B1202" s="10">
        <v>1</v>
      </c>
      <c r="C1202" s="10">
        <v>80</v>
      </c>
      <c r="D1202" s="10">
        <v>74</v>
      </c>
      <c r="E1202" s="10">
        <v>11</v>
      </c>
      <c r="F1202" s="10">
        <v>60</v>
      </c>
      <c r="G1202" s="11">
        <v>30</v>
      </c>
      <c r="H1202" s="18">
        <v>0.52700000000000002</v>
      </c>
      <c r="I1202" s="10">
        <v>22</v>
      </c>
      <c r="J1202" s="24">
        <v>0</v>
      </c>
    </row>
    <row r="1203" spans="1:10" x14ac:dyDescent="0.35">
      <c r="A1203" s="13">
        <v>1202</v>
      </c>
      <c r="B1203" s="14">
        <v>2</v>
      </c>
      <c r="C1203" s="14">
        <v>139</v>
      </c>
      <c r="D1203" s="14">
        <v>75</v>
      </c>
      <c r="E1203" s="14">
        <v>21</v>
      </c>
      <c r="F1203" s="14">
        <v>80</v>
      </c>
      <c r="G1203" s="15">
        <v>25.6</v>
      </c>
      <c r="H1203" s="19">
        <v>0.16700000000000001</v>
      </c>
      <c r="I1203" s="14">
        <v>29</v>
      </c>
      <c r="J1203" s="25">
        <v>0</v>
      </c>
    </row>
    <row r="1204" spans="1:10" x14ac:dyDescent="0.35">
      <c r="A1204" s="9">
        <v>1203</v>
      </c>
      <c r="B1204" s="10">
        <v>1</v>
      </c>
      <c r="C1204" s="10">
        <v>90</v>
      </c>
      <c r="D1204" s="10">
        <v>68</v>
      </c>
      <c r="E1204" s="10">
        <v>8</v>
      </c>
      <c r="F1204" s="10">
        <v>80</v>
      </c>
      <c r="G1204" s="11">
        <v>24.5</v>
      </c>
      <c r="H1204" s="18">
        <v>1.1379999999999999</v>
      </c>
      <c r="I1204" s="10">
        <v>36</v>
      </c>
      <c r="J1204" s="24">
        <v>0</v>
      </c>
    </row>
    <row r="1205" spans="1:10" x14ac:dyDescent="0.35">
      <c r="A1205" s="13">
        <v>1204</v>
      </c>
      <c r="B1205" s="14">
        <v>4</v>
      </c>
      <c r="C1205" s="14">
        <v>141</v>
      </c>
      <c r="D1205" s="14">
        <v>69</v>
      </c>
      <c r="E1205" s="14">
        <v>21</v>
      </c>
      <c r="F1205" s="14">
        <v>80</v>
      </c>
      <c r="G1205" s="15">
        <v>42.4</v>
      </c>
      <c r="H1205" s="19">
        <v>0.20499999999999999</v>
      </c>
      <c r="I1205" s="14">
        <v>29</v>
      </c>
      <c r="J1205" s="25">
        <v>1</v>
      </c>
    </row>
    <row r="1206" spans="1:10" x14ac:dyDescent="0.35">
      <c r="A1206" s="9">
        <v>1205</v>
      </c>
      <c r="B1206" s="10">
        <v>12</v>
      </c>
      <c r="C1206" s="10">
        <v>140</v>
      </c>
      <c r="D1206" s="10">
        <v>85</v>
      </c>
      <c r="E1206" s="10">
        <v>33</v>
      </c>
      <c r="F1206" s="10">
        <v>80</v>
      </c>
      <c r="G1206" s="11">
        <v>37.4</v>
      </c>
      <c r="H1206" s="18">
        <v>0.24399999999999999</v>
      </c>
      <c r="I1206" s="10">
        <v>41</v>
      </c>
      <c r="J1206" s="24">
        <v>0</v>
      </c>
    </row>
    <row r="1207" spans="1:10" x14ac:dyDescent="0.35">
      <c r="A1207" s="13">
        <v>1206</v>
      </c>
      <c r="B1207" s="14">
        <v>5</v>
      </c>
      <c r="C1207" s="14">
        <v>147</v>
      </c>
      <c r="D1207" s="14">
        <v>75</v>
      </c>
      <c r="E1207" s="14">
        <v>21</v>
      </c>
      <c r="F1207" s="14">
        <v>80</v>
      </c>
      <c r="G1207" s="15">
        <v>29.9</v>
      </c>
      <c r="H1207" s="19">
        <v>0.434</v>
      </c>
      <c r="I1207" s="14">
        <v>28</v>
      </c>
      <c r="J1207" s="25">
        <v>0</v>
      </c>
    </row>
    <row r="1208" spans="1:10" x14ac:dyDescent="0.35">
      <c r="A1208" s="9">
        <v>1207</v>
      </c>
      <c r="B1208" s="10">
        <v>1</v>
      </c>
      <c r="C1208" s="10">
        <v>97</v>
      </c>
      <c r="D1208" s="10">
        <v>70</v>
      </c>
      <c r="E1208" s="10">
        <v>15</v>
      </c>
      <c r="F1208" s="10">
        <v>80</v>
      </c>
      <c r="G1208" s="11">
        <v>18.2</v>
      </c>
      <c r="H1208" s="18">
        <v>0.14699999999999999</v>
      </c>
      <c r="I1208" s="10">
        <v>21</v>
      </c>
      <c r="J1208" s="24">
        <v>0</v>
      </c>
    </row>
    <row r="1209" spans="1:10" x14ac:dyDescent="0.35">
      <c r="A1209" s="13">
        <v>1208</v>
      </c>
      <c r="B1209" s="14">
        <v>6</v>
      </c>
      <c r="C1209" s="14">
        <v>107</v>
      </c>
      <c r="D1209" s="14">
        <v>88</v>
      </c>
      <c r="E1209" s="14">
        <v>21</v>
      </c>
      <c r="F1209" s="14">
        <v>80</v>
      </c>
      <c r="G1209" s="15">
        <v>36.799999999999997</v>
      </c>
      <c r="H1209" s="19">
        <v>0.72699999999999998</v>
      </c>
      <c r="I1209" s="14">
        <v>31</v>
      </c>
      <c r="J1209" s="25">
        <v>0</v>
      </c>
    </row>
    <row r="1210" spans="1:10" x14ac:dyDescent="0.35">
      <c r="A1210" s="9">
        <v>1209</v>
      </c>
      <c r="B1210" s="10">
        <v>4</v>
      </c>
      <c r="C1210" s="10">
        <v>189</v>
      </c>
      <c r="D1210" s="10">
        <v>104</v>
      </c>
      <c r="E1210" s="10">
        <v>25</v>
      </c>
      <c r="F1210" s="10">
        <v>80</v>
      </c>
      <c r="G1210" s="11">
        <v>34.299999999999997</v>
      </c>
      <c r="H1210" s="18">
        <v>0.435</v>
      </c>
      <c r="I1210" s="10">
        <v>41</v>
      </c>
      <c r="J1210" s="24">
        <v>1</v>
      </c>
    </row>
    <row r="1211" spans="1:10" x14ac:dyDescent="0.35">
      <c r="A1211" s="13">
        <v>1210</v>
      </c>
      <c r="B1211" s="14">
        <v>2</v>
      </c>
      <c r="C1211" s="14">
        <v>83</v>
      </c>
      <c r="D1211" s="14">
        <v>66</v>
      </c>
      <c r="E1211" s="14">
        <v>23</v>
      </c>
      <c r="F1211" s="14">
        <v>50</v>
      </c>
      <c r="G1211" s="15">
        <v>32.200000000000003</v>
      </c>
      <c r="H1211" s="19">
        <v>0.497</v>
      </c>
      <c r="I1211" s="14">
        <v>22</v>
      </c>
      <c r="J1211" s="25">
        <v>0</v>
      </c>
    </row>
    <row r="1212" spans="1:10" x14ac:dyDescent="0.35">
      <c r="A1212" s="9">
        <v>1211</v>
      </c>
      <c r="B1212" s="10">
        <v>4</v>
      </c>
      <c r="C1212" s="10">
        <v>117</v>
      </c>
      <c r="D1212" s="10">
        <v>64</v>
      </c>
      <c r="E1212" s="10">
        <v>27</v>
      </c>
      <c r="F1212" s="10">
        <v>120</v>
      </c>
      <c r="G1212" s="11">
        <v>33.200000000000003</v>
      </c>
      <c r="H1212" s="18">
        <v>0.23</v>
      </c>
      <c r="I1212" s="10">
        <v>24</v>
      </c>
      <c r="J1212" s="24">
        <v>0</v>
      </c>
    </row>
    <row r="1213" spans="1:10" x14ac:dyDescent="0.35">
      <c r="A1213" s="13">
        <v>1212</v>
      </c>
      <c r="B1213" s="14">
        <v>8</v>
      </c>
      <c r="C1213" s="14">
        <v>108</v>
      </c>
      <c r="D1213" s="14">
        <v>70</v>
      </c>
      <c r="E1213" s="14">
        <v>21</v>
      </c>
      <c r="F1213" s="14">
        <v>80</v>
      </c>
      <c r="G1213" s="15">
        <v>30.5</v>
      </c>
      <c r="H1213" s="19">
        <v>0.95499999999999996</v>
      </c>
      <c r="I1213" s="14">
        <v>33</v>
      </c>
      <c r="J1213" s="25">
        <v>1</v>
      </c>
    </row>
    <row r="1214" spans="1:10" x14ac:dyDescent="0.35">
      <c r="A1214" s="9">
        <v>1213</v>
      </c>
      <c r="B1214" s="10">
        <v>4</v>
      </c>
      <c r="C1214" s="10">
        <v>117</v>
      </c>
      <c r="D1214" s="10">
        <v>62</v>
      </c>
      <c r="E1214" s="10">
        <v>12</v>
      </c>
      <c r="F1214" s="10">
        <v>80</v>
      </c>
      <c r="G1214" s="11">
        <v>29.7</v>
      </c>
      <c r="H1214" s="18">
        <v>0.38</v>
      </c>
      <c r="I1214" s="10">
        <v>30</v>
      </c>
      <c r="J1214" s="24">
        <v>1</v>
      </c>
    </row>
    <row r="1215" spans="1:10" x14ac:dyDescent="0.35">
      <c r="A1215" s="13">
        <v>1214</v>
      </c>
      <c r="B1215" s="14">
        <v>4</v>
      </c>
      <c r="C1215" s="14">
        <v>180</v>
      </c>
      <c r="D1215" s="14">
        <v>78</v>
      </c>
      <c r="E1215" s="14">
        <v>63</v>
      </c>
      <c r="F1215" s="14">
        <v>14</v>
      </c>
      <c r="G1215" s="15">
        <v>59.4</v>
      </c>
      <c r="H1215" s="19">
        <v>2.42</v>
      </c>
      <c r="I1215" s="14">
        <v>25</v>
      </c>
      <c r="J1215" s="25">
        <v>1</v>
      </c>
    </row>
    <row r="1216" spans="1:10" x14ac:dyDescent="0.35">
      <c r="A1216" s="9">
        <v>1215</v>
      </c>
      <c r="B1216" s="10">
        <v>1</v>
      </c>
      <c r="C1216" s="10">
        <v>100</v>
      </c>
      <c r="D1216" s="10">
        <v>72</v>
      </c>
      <c r="E1216" s="10">
        <v>12</v>
      </c>
      <c r="F1216" s="10">
        <v>70</v>
      </c>
      <c r="G1216" s="11">
        <v>25.3</v>
      </c>
      <c r="H1216" s="18">
        <v>0.65800000000000003</v>
      </c>
      <c r="I1216" s="10">
        <v>28</v>
      </c>
      <c r="J1216" s="24">
        <v>0</v>
      </c>
    </row>
    <row r="1217" spans="1:10" x14ac:dyDescent="0.35">
      <c r="A1217" s="13">
        <v>1216</v>
      </c>
      <c r="B1217" s="14">
        <v>4</v>
      </c>
      <c r="C1217" s="14">
        <v>95</v>
      </c>
      <c r="D1217" s="14">
        <v>80</v>
      </c>
      <c r="E1217" s="14">
        <v>45</v>
      </c>
      <c r="F1217" s="14">
        <v>92</v>
      </c>
      <c r="G1217" s="15">
        <v>36.5</v>
      </c>
      <c r="H1217" s="19">
        <v>0.33</v>
      </c>
      <c r="I1217" s="14">
        <v>26</v>
      </c>
      <c r="J1217" s="25">
        <v>0</v>
      </c>
    </row>
    <row r="1218" spans="1:10" x14ac:dyDescent="0.35">
      <c r="A1218" s="9">
        <v>1217</v>
      </c>
      <c r="B1218" s="10">
        <v>4</v>
      </c>
      <c r="C1218" s="10">
        <v>104</v>
      </c>
      <c r="D1218" s="10">
        <v>64</v>
      </c>
      <c r="E1218" s="10">
        <v>37</v>
      </c>
      <c r="F1218" s="10">
        <v>64</v>
      </c>
      <c r="G1218" s="11">
        <v>33.6</v>
      </c>
      <c r="H1218" s="18">
        <v>0.51</v>
      </c>
      <c r="I1218" s="10">
        <v>22</v>
      </c>
      <c r="J1218" s="24">
        <v>1</v>
      </c>
    </row>
    <row r="1219" spans="1:10" x14ac:dyDescent="0.35">
      <c r="A1219" s="13">
        <v>1218</v>
      </c>
      <c r="B1219" s="14">
        <v>4</v>
      </c>
      <c r="C1219" s="14">
        <v>120</v>
      </c>
      <c r="D1219" s="14">
        <v>74</v>
      </c>
      <c r="E1219" s="14">
        <v>18</v>
      </c>
      <c r="F1219" s="14">
        <v>63</v>
      </c>
      <c r="G1219" s="15">
        <v>30.5</v>
      </c>
      <c r="H1219" s="19">
        <v>0.28499999999999998</v>
      </c>
      <c r="I1219" s="14">
        <v>26</v>
      </c>
      <c r="J1219" s="25">
        <v>0</v>
      </c>
    </row>
    <row r="1220" spans="1:10" x14ac:dyDescent="0.35">
      <c r="A1220" s="9">
        <v>1219</v>
      </c>
      <c r="B1220" s="10">
        <v>1</v>
      </c>
      <c r="C1220" s="10">
        <v>82</v>
      </c>
      <c r="D1220" s="10">
        <v>64</v>
      </c>
      <c r="E1220" s="10">
        <v>13</v>
      </c>
      <c r="F1220" s="10">
        <v>95</v>
      </c>
      <c r="G1220" s="11">
        <v>21.2</v>
      </c>
      <c r="H1220" s="18">
        <v>0.41499999999999998</v>
      </c>
      <c r="I1220" s="10">
        <v>23</v>
      </c>
      <c r="J1220" s="24">
        <v>0</v>
      </c>
    </row>
    <row r="1221" spans="1:10" x14ac:dyDescent="0.35">
      <c r="A1221" s="13">
        <v>1220</v>
      </c>
      <c r="B1221" s="14">
        <v>2</v>
      </c>
      <c r="C1221" s="14">
        <v>134</v>
      </c>
      <c r="D1221" s="14">
        <v>70</v>
      </c>
      <c r="E1221" s="14">
        <v>21</v>
      </c>
      <c r="F1221" s="14">
        <v>80</v>
      </c>
      <c r="G1221" s="15">
        <v>28.9</v>
      </c>
      <c r="H1221" s="19">
        <v>0.54200000000000004</v>
      </c>
      <c r="I1221" s="14">
        <v>23</v>
      </c>
      <c r="J1221" s="25">
        <v>1</v>
      </c>
    </row>
    <row r="1222" spans="1:10" x14ac:dyDescent="0.35">
      <c r="A1222" s="9">
        <v>1221</v>
      </c>
      <c r="B1222" s="10">
        <v>4</v>
      </c>
      <c r="C1222" s="10">
        <v>91</v>
      </c>
      <c r="D1222" s="10">
        <v>68</v>
      </c>
      <c r="E1222" s="10">
        <v>32</v>
      </c>
      <c r="F1222" s="10">
        <v>210</v>
      </c>
      <c r="G1222" s="11">
        <v>39.9</v>
      </c>
      <c r="H1222" s="18">
        <v>0.38100000000000001</v>
      </c>
      <c r="I1222" s="10">
        <v>25</v>
      </c>
      <c r="J1222" s="24">
        <v>0</v>
      </c>
    </row>
    <row r="1223" spans="1:10" x14ac:dyDescent="0.35">
      <c r="A1223" s="13">
        <v>1222</v>
      </c>
      <c r="B1223" s="14">
        <v>2</v>
      </c>
      <c r="C1223" s="14">
        <v>119</v>
      </c>
      <c r="D1223" s="14">
        <v>69</v>
      </c>
      <c r="E1223" s="14">
        <v>21</v>
      </c>
      <c r="F1223" s="14">
        <v>80</v>
      </c>
      <c r="G1223" s="15">
        <v>19.600000000000001</v>
      </c>
      <c r="H1223" s="19">
        <v>0.83199999999999996</v>
      </c>
      <c r="I1223" s="14">
        <v>72</v>
      </c>
      <c r="J1223" s="25">
        <v>0</v>
      </c>
    </row>
    <row r="1224" spans="1:10" x14ac:dyDescent="0.35">
      <c r="A1224" s="9">
        <v>1223</v>
      </c>
      <c r="B1224" s="10">
        <v>2</v>
      </c>
      <c r="C1224" s="10">
        <v>100</v>
      </c>
      <c r="D1224" s="10">
        <v>54</v>
      </c>
      <c r="E1224" s="10">
        <v>28</v>
      </c>
      <c r="F1224" s="10">
        <v>105</v>
      </c>
      <c r="G1224" s="11">
        <v>37.799999999999997</v>
      </c>
      <c r="H1224" s="18">
        <v>0.498</v>
      </c>
      <c r="I1224" s="10">
        <v>24</v>
      </c>
      <c r="J1224" s="24">
        <v>0</v>
      </c>
    </row>
    <row r="1225" spans="1:10" x14ac:dyDescent="0.35">
      <c r="A1225" s="13">
        <v>1224</v>
      </c>
      <c r="B1225" s="14">
        <v>14</v>
      </c>
      <c r="C1225" s="14">
        <v>175</v>
      </c>
      <c r="D1225" s="14">
        <v>62</v>
      </c>
      <c r="E1225" s="14">
        <v>30</v>
      </c>
      <c r="F1225" s="14">
        <v>80</v>
      </c>
      <c r="G1225" s="15">
        <v>33.6</v>
      </c>
      <c r="H1225" s="19">
        <v>0.21199999999999999</v>
      </c>
      <c r="I1225" s="14">
        <v>38</v>
      </c>
      <c r="J1225" s="25">
        <v>1</v>
      </c>
    </row>
    <row r="1226" spans="1:10" x14ac:dyDescent="0.35">
      <c r="A1226" s="9">
        <v>1225</v>
      </c>
      <c r="B1226" s="10">
        <v>1</v>
      </c>
      <c r="C1226" s="10">
        <v>135</v>
      </c>
      <c r="D1226" s="10">
        <v>54</v>
      </c>
      <c r="E1226" s="10">
        <v>21</v>
      </c>
      <c r="F1226" s="10">
        <v>80</v>
      </c>
      <c r="G1226" s="11">
        <v>26.7</v>
      </c>
      <c r="H1226" s="18">
        <v>0.68700000000000006</v>
      </c>
      <c r="I1226" s="10">
        <v>62</v>
      </c>
      <c r="J1226" s="24">
        <v>0</v>
      </c>
    </row>
    <row r="1227" spans="1:10" x14ac:dyDescent="0.35">
      <c r="A1227" s="13">
        <v>1226</v>
      </c>
      <c r="B1227" s="14">
        <v>5</v>
      </c>
      <c r="C1227" s="14">
        <v>86</v>
      </c>
      <c r="D1227" s="14">
        <v>68</v>
      </c>
      <c r="E1227" s="14">
        <v>28</v>
      </c>
      <c r="F1227" s="14">
        <v>71</v>
      </c>
      <c r="G1227" s="15">
        <v>30.2</v>
      </c>
      <c r="H1227" s="19">
        <v>0.36399999999999999</v>
      </c>
      <c r="I1227" s="14">
        <v>24</v>
      </c>
      <c r="J1227" s="25">
        <v>0</v>
      </c>
    </row>
    <row r="1228" spans="1:10" x14ac:dyDescent="0.35">
      <c r="A1228" s="9">
        <v>1227</v>
      </c>
      <c r="B1228" s="10">
        <v>14</v>
      </c>
      <c r="C1228" s="10">
        <v>148</v>
      </c>
      <c r="D1228" s="10">
        <v>84</v>
      </c>
      <c r="E1228" s="10">
        <v>48</v>
      </c>
      <c r="F1228" s="10">
        <v>237</v>
      </c>
      <c r="G1228" s="11">
        <v>37.6</v>
      </c>
      <c r="H1228" s="18">
        <v>1.0009999999999999</v>
      </c>
      <c r="I1228" s="10">
        <v>51</v>
      </c>
      <c r="J1228" s="24">
        <v>1</v>
      </c>
    </row>
    <row r="1229" spans="1:10" x14ac:dyDescent="0.35">
      <c r="A1229" s="13">
        <v>1228</v>
      </c>
      <c r="B1229" s="14">
        <v>9</v>
      </c>
      <c r="C1229" s="14">
        <v>134</v>
      </c>
      <c r="D1229" s="14">
        <v>74</v>
      </c>
      <c r="E1229" s="14">
        <v>33</v>
      </c>
      <c r="F1229" s="14">
        <v>60</v>
      </c>
      <c r="G1229" s="15">
        <v>25.9</v>
      </c>
      <c r="H1229" s="19">
        <v>0.46</v>
      </c>
      <c r="I1229" s="14">
        <v>81</v>
      </c>
      <c r="J1229" s="25">
        <v>0</v>
      </c>
    </row>
    <row r="1230" spans="1:10" x14ac:dyDescent="0.35">
      <c r="A1230" s="9">
        <v>1229</v>
      </c>
      <c r="B1230" s="10">
        <v>9</v>
      </c>
      <c r="C1230" s="10">
        <v>120</v>
      </c>
      <c r="D1230" s="10">
        <v>72</v>
      </c>
      <c r="E1230" s="10">
        <v>22</v>
      </c>
      <c r="F1230" s="10">
        <v>56</v>
      </c>
      <c r="G1230" s="11">
        <v>20.8</v>
      </c>
      <c r="H1230" s="18">
        <v>0.73299999999999998</v>
      </c>
      <c r="I1230" s="10">
        <v>48</v>
      </c>
      <c r="J1230" s="24">
        <v>0</v>
      </c>
    </row>
    <row r="1231" spans="1:10" x14ac:dyDescent="0.35">
      <c r="A1231" s="13">
        <v>1230</v>
      </c>
      <c r="B1231" s="14">
        <v>1</v>
      </c>
      <c r="C1231" s="14">
        <v>71</v>
      </c>
      <c r="D1231" s="14">
        <v>62</v>
      </c>
      <c r="E1231" s="14">
        <v>21</v>
      </c>
      <c r="F1231" s="14">
        <v>80</v>
      </c>
      <c r="G1231" s="15">
        <v>21.8</v>
      </c>
      <c r="H1231" s="19">
        <v>0.41599999999999998</v>
      </c>
      <c r="I1231" s="14">
        <v>26</v>
      </c>
      <c r="J1231" s="25">
        <v>0</v>
      </c>
    </row>
    <row r="1232" spans="1:10" x14ac:dyDescent="0.35">
      <c r="A1232" s="9">
        <v>1231</v>
      </c>
      <c r="B1232" s="10">
        <v>8</v>
      </c>
      <c r="C1232" s="10">
        <v>74</v>
      </c>
      <c r="D1232" s="10">
        <v>70</v>
      </c>
      <c r="E1232" s="10">
        <v>40</v>
      </c>
      <c r="F1232" s="10">
        <v>49</v>
      </c>
      <c r="G1232" s="11">
        <v>35.299999999999997</v>
      </c>
      <c r="H1232" s="18">
        <v>0.70499999999999996</v>
      </c>
      <c r="I1232" s="10">
        <v>39</v>
      </c>
      <c r="J1232" s="24">
        <v>0</v>
      </c>
    </row>
    <row r="1233" spans="1:10" x14ac:dyDescent="0.35">
      <c r="A1233" s="13">
        <v>1232</v>
      </c>
      <c r="B1233" s="14">
        <v>5</v>
      </c>
      <c r="C1233" s="14">
        <v>88</v>
      </c>
      <c r="D1233" s="14">
        <v>78</v>
      </c>
      <c r="E1233" s="14">
        <v>30</v>
      </c>
      <c r="F1233" s="14">
        <v>80</v>
      </c>
      <c r="G1233" s="15">
        <v>27.6</v>
      </c>
      <c r="H1233" s="19">
        <v>0.25800000000000001</v>
      </c>
      <c r="I1233" s="14">
        <v>37</v>
      </c>
      <c r="J1233" s="25">
        <v>0</v>
      </c>
    </row>
    <row r="1234" spans="1:10" x14ac:dyDescent="0.35">
      <c r="A1234" s="9">
        <v>1233</v>
      </c>
      <c r="B1234" s="10">
        <v>14</v>
      </c>
      <c r="C1234" s="10">
        <v>115</v>
      </c>
      <c r="D1234" s="10">
        <v>98</v>
      </c>
      <c r="E1234" s="10">
        <v>21</v>
      </c>
      <c r="F1234" s="10">
        <v>80</v>
      </c>
      <c r="G1234" s="11">
        <v>24</v>
      </c>
      <c r="H1234" s="18">
        <v>1.022</v>
      </c>
      <c r="I1234" s="10">
        <v>34</v>
      </c>
      <c r="J1234" s="24">
        <v>0</v>
      </c>
    </row>
    <row r="1235" spans="1:10" x14ac:dyDescent="0.35">
      <c r="A1235" s="13">
        <v>1234</v>
      </c>
      <c r="B1235" s="14">
        <v>4</v>
      </c>
      <c r="C1235" s="14">
        <v>124</v>
      </c>
      <c r="D1235" s="14">
        <v>56</v>
      </c>
      <c r="E1235" s="14">
        <v>13</v>
      </c>
      <c r="F1235" s="14">
        <v>105</v>
      </c>
      <c r="G1235" s="15">
        <v>21.8</v>
      </c>
      <c r="H1235" s="19">
        <v>0.45200000000000001</v>
      </c>
      <c r="I1235" s="14">
        <v>21</v>
      </c>
      <c r="J1235" s="25">
        <v>0</v>
      </c>
    </row>
    <row r="1236" spans="1:10" x14ac:dyDescent="0.35">
      <c r="A1236" s="9">
        <v>1235</v>
      </c>
      <c r="B1236" s="10">
        <v>4</v>
      </c>
      <c r="C1236" s="10">
        <v>74</v>
      </c>
      <c r="D1236" s="10">
        <v>52</v>
      </c>
      <c r="E1236" s="10">
        <v>10</v>
      </c>
      <c r="F1236" s="10">
        <v>36</v>
      </c>
      <c r="G1236" s="11">
        <v>27.8</v>
      </c>
      <c r="H1236" s="18">
        <v>0.26900000000000002</v>
      </c>
      <c r="I1236" s="10">
        <v>22</v>
      </c>
      <c r="J1236" s="24">
        <v>0</v>
      </c>
    </row>
    <row r="1237" spans="1:10" x14ac:dyDescent="0.35">
      <c r="A1237" s="13">
        <v>1236</v>
      </c>
      <c r="B1237" s="14">
        <v>4</v>
      </c>
      <c r="C1237" s="14">
        <v>97</v>
      </c>
      <c r="D1237" s="14">
        <v>64</v>
      </c>
      <c r="E1237" s="14">
        <v>36</v>
      </c>
      <c r="F1237" s="14">
        <v>100</v>
      </c>
      <c r="G1237" s="15">
        <v>36.799999999999997</v>
      </c>
      <c r="H1237" s="19">
        <v>0.6</v>
      </c>
      <c r="I1237" s="14">
        <v>25</v>
      </c>
      <c r="J1237" s="25">
        <v>0</v>
      </c>
    </row>
    <row r="1238" spans="1:10" x14ac:dyDescent="0.35">
      <c r="A1238" s="9">
        <v>1237</v>
      </c>
      <c r="B1238" s="10">
        <v>8</v>
      </c>
      <c r="C1238" s="10">
        <v>120</v>
      </c>
      <c r="D1238" s="10">
        <v>69</v>
      </c>
      <c r="E1238" s="10">
        <v>21</v>
      </c>
      <c r="F1238" s="10">
        <v>80</v>
      </c>
      <c r="G1238" s="11">
        <v>30</v>
      </c>
      <c r="H1238" s="18">
        <v>0.183</v>
      </c>
      <c r="I1238" s="10">
        <v>38</v>
      </c>
      <c r="J1238" s="24">
        <v>1</v>
      </c>
    </row>
    <row r="1239" spans="1:10" x14ac:dyDescent="0.35">
      <c r="A1239" s="13">
        <v>1238</v>
      </c>
      <c r="B1239" s="14">
        <v>6</v>
      </c>
      <c r="C1239" s="14">
        <v>154</v>
      </c>
      <c r="D1239" s="14">
        <v>78</v>
      </c>
      <c r="E1239" s="14">
        <v>41</v>
      </c>
      <c r="F1239" s="14">
        <v>140</v>
      </c>
      <c r="G1239" s="15">
        <v>46.1</v>
      </c>
      <c r="H1239" s="19">
        <v>0.57099999999999995</v>
      </c>
      <c r="I1239" s="14">
        <v>27</v>
      </c>
      <c r="J1239" s="25">
        <v>0</v>
      </c>
    </row>
    <row r="1240" spans="1:10" x14ac:dyDescent="0.35">
      <c r="A1240" s="9">
        <v>1239</v>
      </c>
      <c r="B1240" s="10">
        <v>1</v>
      </c>
      <c r="C1240" s="10">
        <v>144</v>
      </c>
      <c r="D1240" s="10">
        <v>82</v>
      </c>
      <c r="E1240" s="10">
        <v>40</v>
      </c>
      <c r="F1240" s="10">
        <v>80</v>
      </c>
      <c r="G1240" s="11">
        <v>41.3</v>
      </c>
      <c r="H1240" s="18">
        <v>0.60699999999999998</v>
      </c>
      <c r="I1240" s="10">
        <v>28</v>
      </c>
      <c r="J1240" s="24">
        <v>0</v>
      </c>
    </row>
    <row r="1241" spans="1:10" x14ac:dyDescent="0.35">
      <c r="A1241" s="13">
        <v>1240</v>
      </c>
      <c r="B1241" s="14">
        <v>4</v>
      </c>
      <c r="C1241" s="14">
        <v>137</v>
      </c>
      <c r="D1241" s="14">
        <v>70</v>
      </c>
      <c r="E1241" s="14">
        <v>38</v>
      </c>
      <c r="F1241" s="14">
        <v>80</v>
      </c>
      <c r="G1241" s="15">
        <v>33.200000000000003</v>
      </c>
      <c r="H1241" s="19">
        <v>0.17</v>
      </c>
      <c r="I1241" s="14">
        <v>22</v>
      </c>
      <c r="J1241" s="25">
        <v>0</v>
      </c>
    </row>
    <row r="1242" spans="1:10" x14ac:dyDescent="0.35">
      <c r="A1242" s="9">
        <v>1241</v>
      </c>
      <c r="B1242" s="10">
        <v>4</v>
      </c>
      <c r="C1242" s="10">
        <v>119</v>
      </c>
      <c r="D1242" s="10">
        <v>66</v>
      </c>
      <c r="E1242" s="10">
        <v>27</v>
      </c>
      <c r="F1242" s="10">
        <v>80</v>
      </c>
      <c r="G1242" s="11">
        <v>38.799999999999997</v>
      </c>
      <c r="H1242" s="18">
        <v>0.25900000000000001</v>
      </c>
      <c r="I1242" s="10">
        <v>22</v>
      </c>
      <c r="J1242" s="24">
        <v>0</v>
      </c>
    </row>
    <row r="1243" spans="1:10" x14ac:dyDescent="0.35">
      <c r="A1243" s="13">
        <v>1242</v>
      </c>
      <c r="B1243" s="14">
        <v>7</v>
      </c>
      <c r="C1243" s="14">
        <v>136</v>
      </c>
      <c r="D1243" s="14">
        <v>90</v>
      </c>
      <c r="E1243" s="14">
        <v>21</v>
      </c>
      <c r="F1243" s="14">
        <v>80</v>
      </c>
      <c r="G1243" s="15">
        <v>29.9</v>
      </c>
      <c r="H1243" s="19">
        <v>0.21</v>
      </c>
      <c r="I1243" s="14">
        <v>50</v>
      </c>
      <c r="J1243" s="25">
        <v>0</v>
      </c>
    </row>
    <row r="1244" spans="1:10" x14ac:dyDescent="0.35">
      <c r="A1244" s="9">
        <v>1243</v>
      </c>
      <c r="B1244" s="10">
        <v>4</v>
      </c>
      <c r="C1244" s="10">
        <v>114</v>
      </c>
      <c r="D1244" s="10">
        <v>64</v>
      </c>
      <c r="E1244" s="10">
        <v>21</v>
      </c>
      <c r="F1244" s="10">
        <v>80</v>
      </c>
      <c r="G1244" s="11">
        <v>28.9</v>
      </c>
      <c r="H1244" s="18">
        <v>0.126</v>
      </c>
      <c r="I1244" s="10">
        <v>24</v>
      </c>
      <c r="J1244" s="24">
        <v>0</v>
      </c>
    </row>
    <row r="1245" spans="1:10" x14ac:dyDescent="0.35">
      <c r="A1245" s="13">
        <v>1244</v>
      </c>
      <c r="B1245" s="14">
        <v>4</v>
      </c>
      <c r="C1245" s="14">
        <v>137</v>
      </c>
      <c r="D1245" s="14">
        <v>84</v>
      </c>
      <c r="E1245" s="14">
        <v>27</v>
      </c>
      <c r="F1245" s="14">
        <v>80</v>
      </c>
      <c r="G1245" s="15">
        <v>27.3</v>
      </c>
      <c r="H1245" s="19">
        <v>0.23100000000000001</v>
      </c>
      <c r="I1245" s="14">
        <v>59</v>
      </c>
      <c r="J1245" s="25">
        <v>0</v>
      </c>
    </row>
    <row r="1246" spans="1:10" x14ac:dyDescent="0.35">
      <c r="A1246" s="9">
        <v>1245</v>
      </c>
      <c r="B1246" s="10">
        <v>2</v>
      </c>
      <c r="C1246" s="10">
        <v>105</v>
      </c>
      <c r="D1246" s="10">
        <v>80</v>
      </c>
      <c r="E1246" s="10">
        <v>45</v>
      </c>
      <c r="F1246" s="10">
        <v>191</v>
      </c>
      <c r="G1246" s="11">
        <v>33.700000000000003</v>
      </c>
      <c r="H1246" s="18">
        <v>0.71099999999999997</v>
      </c>
      <c r="I1246" s="10">
        <v>29</v>
      </c>
      <c r="J1246" s="24">
        <v>1</v>
      </c>
    </row>
    <row r="1247" spans="1:10" x14ac:dyDescent="0.35">
      <c r="A1247" s="13">
        <v>1246</v>
      </c>
      <c r="B1247" s="14">
        <v>7</v>
      </c>
      <c r="C1247" s="14">
        <v>114</v>
      </c>
      <c r="D1247" s="14">
        <v>76</v>
      </c>
      <c r="E1247" s="14">
        <v>17</v>
      </c>
      <c r="F1247" s="14">
        <v>110</v>
      </c>
      <c r="G1247" s="15">
        <v>23.8</v>
      </c>
      <c r="H1247" s="19">
        <v>0.46600000000000003</v>
      </c>
      <c r="I1247" s="14">
        <v>31</v>
      </c>
      <c r="J1247" s="25">
        <v>0</v>
      </c>
    </row>
    <row r="1248" spans="1:10" x14ac:dyDescent="0.35">
      <c r="A1248" s="9">
        <v>1247</v>
      </c>
      <c r="B1248" s="10">
        <v>8</v>
      </c>
      <c r="C1248" s="10">
        <v>126</v>
      </c>
      <c r="D1248" s="10">
        <v>74</v>
      </c>
      <c r="E1248" s="10">
        <v>38</v>
      </c>
      <c r="F1248" s="10">
        <v>75</v>
      </c>
      <c r="G1248" s="11">
        <v>25.9</v>
      </c>
      <c r="H1248" s="18">
        <v>0.16200000000000001</v>
      </c>
      <c r="I1248" s="10">
        <v>39</v>
      </c>
      <c r="J1248" s="24">
        <v>0</v>
      </c>
    </row>
    <row r="1249" spans="1:10" x14ac:dyDescent="0.35">
      <c r="A1249" s="13">
        <v>1248</v>
      </c>
      <c r="B1249" s="14">
        <v>4</v>
      </c>
      <c r="C1249" s="14">
        <v>132</v>
      </c>
      <c r="D1249" s="14">
        <v>86</v>
      </c>
      <c r="E1249" s="14">
        <v>31</v>
      </c>
      <c r="F1249" s="14">
        <v>80</v>
      </c>
      <c r="G1249" s="15">
        <v>28</v>
      </c>
      <c r="H1249" s="19">
        <v>0.41899999999999998</v>
      </c>
      <c r="I1249" s="14">
        <v>63</v>
      </c>
      <c r="J1249" s="25">
        <v>0</v>
      </c>
    </row>
    <row r="1250" spans="1:10" x14ac:dyDescent="0.35">
      <c r="A1250" s="9">
        <v>1249</v>
      </c>
      <c r="B1250" s="10">
        <v>3</v>
      </c>
      <c r="C1250" s="10">
        <v>158</v>
      </c>
      <c r="D1250" s="10">
        <v>70</v>
      </c>
      <c r="E1250" s="10">
        <v>30</v>
      </c>
      <c r="F1250" s="10">
        <v>328</v>
      </c>
      <c r="G1250" s="11">
        <v>35.5</v>
      </c>
      <c r="H1250" s="18">
        <v>0.34399999999999997</v>
      </c>
      <c r="I1250" s="10">
        <v>35</v>
      </c>
      <c r="J1250" s="24">
        <v>1</v>
      </c>
    </row>
    <row r="1251" spans="1:10" x14ac:dyDescent="0.35">
      <c r="A1251" s="13">
        <v>1250</v>
      </c>
      <c r="B1251" s="14">
        <v>4</v>
      </c>
      <c r="C1251" s="14">
        <v>123</v>
      </c>
      <c r="D1251" s="14">
        <v>88</v>
      </c>
      <c r="E1251" s="14">
        <v>37</v>
      </c>
      <c r="F1251" s="14">
        <v>80</v>
      </c>
      <c r="G1251" s="15">
        <v>35.200000000000003</v>
      </c>
      <c r="H1251" s="19">
        <v>0.19700000000000001</v>
      </c>
      <c r="I1251" s="14">
        <v>29</v>
      </c>
      <c r="J1251" s="25">
        <v>0</v>
      </c>
    </row>
    <row r="1252" spans="1:10" x14ac:dyDescent="0.35">
      <c r="A1252" s="9">
        <v>1251</v>
      </c>
      <c r="B1252" s="10">
        <v>4</v>
      </c>
      <c r="C1252" s="10">
        <v>85</v>
      </c>
      <c r="D1252" s="10">
        <v>58</v>
      </c>
      <c r="E1252" s="10">
        <v>22</v>
      </c>
      <c r="F1252" s="10">
        <v>49</v>
      </c>
      <c r="G1252" s="11">
        <v>27.8</v>
      </c>
      <c r="H1252" s="18">
        <v>0.30599999999999999</v>
      </c>
      <c r="I1252" s="10">
        <v>28</v>
      </c>
      <c r="J1252" s="24">
        <v>0</v>
      </c>
    </row>
    <row r="1253" spans="1:10" x14ac:dyDescent="0.35">
      <c r="A1253" s="13">
        <v>1252</v>
      </c>
      <c r="B1253" s="14">
        <v>4</v>
      </c>
      <c r="C1253" s="14">
        <v>84</v>
      </c>
      <c r="D1253" s="14">
        <v>82</v>
      </c>
      <c r="E1253" s="14">
        <v>31</v>
      </c>
      <c r="F1253" s="14">
        <v>125</v>
      </c>
      <c r="G1253" s="15">
        <v>38.200000000000003</v>
      </c>
      <c r="H1253" s="19">
        <v>0.23300000000000001</v>
      </c>
      <c r="I1253" s="14">
        <v>23</v>
      </c>
      <c r="J1253" s="25">
        <v>0</v>
      </c>
    </row>
    <row r="1254" spans="1:10" x14ac:dyDescent="0.35">
      <c r="A1254" s="9">
        <v>1253</v>
      </c>
      <c r="B1254" s="10">
        <v>4</v>
      </c>
      <c r="C1254" s="10">
        <v>145</v>
      </c>
      <c r="D1254" s="10">
        <v>69</v>
      </c>
      <c r="E1254" s="10">
        <v>21</v>
      </c>
      <c r="F1254" s="10">
        <v>80</v>
      </c>
      <c r="G1254" s="11">
        <v>44.2</v>
      </c>
      <c r="H1254" s="18">
        <v>0.63</v>
      </c>
      <c r="I1254" s="10">
        <v>31</v>
      </c>
      <c r="J1254" s="24">
        <v>1</v>
      </c>
    </row>
    <row r="1255" spans="1:10" x14ac:dyDescent="0.35">
      <c r="A1255" s="13">
        <v>1254</v>
      </c>
      <c r="B1255" s="14">
        <v>4</v>
      </c>
      <c r="C1255" s="14">
        <v>135</v>
      </c>
      <c r="D1255" s="14">
        <v>68</v>
      </c>
      <c r="E1255" s="14">
        <v>42</v>
      </c>
      <c r="F1255" s="14">
        <v>250</v>
      </c>
      <c r="G1255" s="15">
        <v>42.3</v>
      </c>
      <c r="H1255" s="19">
        <v>0.36499999999999999</v>
      </c>
      <c r="I1255" s="14">
        <v>24</v>
      </c>
      <c r="J1255" s="25">
        <v>1</v>
      </c>
    </row>
    <row r="1256" spans="1:10" x14ac:dyDescent="0.35">
      <c r="A1256" s="9">
        <v>1255</v>
      </c>
      <c r="B1256" s="10">
        <v>1</v>
      </c>
      <c r="C1256" s="10">
        <v>139</v>
      </c>
      <c r="D1256" s="10">
        <v>62</v>
      </c>
      <c r="E1256" s="10">
        <v>41</v>
      </c>
      <c r="F1256" s="10">
        <v>480</v>
      </c>
      <c r="G1256" s="11">
        <v>40.700000000000003</v>
      </c>
      <c r="H1256" s="18">
        <v>0.53600000000000003</v>
      </c>
      <c r="I1256" s="10">
        <v>21</v>
      </c>
      <c r="J1256" s="24">
        <v>0</v>
      </c>
    </row>
    <row r="1257" spans="1:10" x14ac:dyDescent="0.35">
      <c r="A1257" s="13">
        <v>1256</v>
      </c>
      <c r="B1257" s="14">
        <v>4</v>
      </c>
      <c r="C1257" s="14">
        <v>173</v>
      </c>
      <c r="D1257" s="14">
        <v>78</v>
      </c>
      <c r="E1257" s="14">
        <v>32</v>
      </c>
      <c r="F1257" s="14">
        <v>265</v>
      </c>
      <c r="G1257" s="15">
        <v>46.5</v>
      </c>
      <c r="H1257" s="19">
        <v>1.159</v>
      </c>
      <c r="I1257" s="14">
        <v>58</v>
      </c>
      <c r="J1257" s="25">
        <v>0</v>
      </c>
    </row>
    <row r="1258" spans="1:10" x14ac:dyDescent="0.35">
      <c r="A1258" s="9">
        <v>1257</v>
      </c>
      <c r="B1258" s="10">
        <v>4</v>
      </c>
      <c r="C1258" s="10">
        <v>99</v>
      </c>
      <c r="D1258" s="10">
        <v>72</v>
      </c>
      <c r="E1258" s="10">
        <v>17</v>
      </c>
      <c r="F1258" s="10">
        <v>80</v>
      </c>
      <c r="G1258" s="11">
        <v>25.6</v>
      </c>
      <c r="H1258" s="18">
        <v>0.29399999999999998</v>
      </c>
      <c r="I1258" s="10">
        <v>28</v>
      </c>
      <c r="J1258" s="24">
        <v>0</v>
      </c>
    </row>
    <row r="1259" spans="1:10" x14ac:dyDescent="0.35">
      <c r="A1259" s="13">
        <v>1258</v>
      </c>
      <c r="B1259" s="14">
        <v>8</v>
      </c>
      <c r="C1259" s="14">
        <v>194</v>
      </c>
      <c r="D1259" s="14">
        <v>80</v>
      </c>
      <c r="E1259" s="14">
        <v>21</v>
      </c>
      <c r="F1259" s="14">
        <v>80</v>
      </c>
      <c r="G1259" s="15">
        <v>26.1</v>
      </c>
      <c r="H1259" s="19">
        <v>0.55100000000000005</v>
      </c>
      <c r="I1259" s="14">
        <v>67</v>
      </c>
      <c r="J1259" s="25">
        <v>0</v>
      </c>
    </row>
    <row r="1260" spans="1:10" x14ac:dyDescent="0.35">
      <c r="A1260" s="9">
        <v>1259</v>
      </c>
      <c r="B1260" s="10">
        <v>2</v>
      </c>
      <c r="C1260" s="10">
        <v>83</v>
      </c>
      <c r="D1260" s="10">
        <v>65</v>
      </c>
      <c r="E1260" s="10">
        <v>28</v>
      </c>
      <c r="F1260" s="10">
        <v>66</v>
      </c>
      <c r="G1260" s="11">
        <v>36.799999999999997</v>
      </c>
      <c r="H1260" s="18">
        <v>0.629</v>
      </c>
      <c r="I1260" s="10">
        <v>24</v>
      </c>
      <c r="J1260" s="24">
        <v>0</v>
      </c>
    </row>
    <row r="1261" spans="1:10" x14ac:dyDescent="0.35">
      <c r="A1261" s="13">
        <v>1260</v>
      </c>
      <c r="B1261" s="14">
        <v>2</v>
      </c>
      <c r="C1261" s="14">
        <v>89</v>
      </c>
      <c r="D1261" s="14">
        <v>90</v>
      </c>
      <c r="E1261" s="14">
        <v>30</v>
      </c>
      <c r="F1261" s="14">
        <v>80</v>
      </c>
      <c r="G1261" s="15">
        <v>33.5</v>
      </c>
      <c r="H1261" s="19">
        <v>0.29199999999999998</v>
      </c>
      <c r="I1261" s="14">
        <v>42</v>
      </c>
      <c r="J1261" s="25">
        <v>0</v>
      </c>
    </row>
    <row r="1262" spans="1:10" x14ac:dyDescent="0.35">
      <c r="A1262" s="9">
        <v>1261</v>
      </c>
      <c r="B1262" s="10">
        <v>4</v>
      </c>
      <c r="C1262" s="10">
        <v>99</v>
      </c>
      <c r="D1262" s="10">
        <v>68</v>
      </c>
      <c r="E1262" s="10">
        <v>38</v>
      </c>
      <c r="F1262" s="10">
        <v>80</v>
      </c>
      <c r="G1262" s="11">
        <v>32.799999999999997</v>
      </c>
      <c r="H1262" s="18">
        <v>0.14499999999999999</v>
      </c>
      <c r="I1262" s="10">
        <v>33</v>
      </c>
      <c r="J1262" s="24">
        <v>0</v>
      </c>
    </row>
    <row r="1263" spans="1:10" x14ac:dyDescent="0.35">
      <c r="A1263" s="13">
        <v>1262</v>
      </c>
      <c r="B1263" s="14">
        <v>4</v>
      </c>
      <c r="C1263" s="14">
        <v>125</v>
      </c>
      <c r="D1263" s="14">
        <v>70</v>
      </c>
      <c r="E1263" s="14">
        <v>18</v>
      </c>
      <c r="F1263" s="14">
        <v>122</v>
      </c>
      <c r="G1263" s="15">
        <v>28.9</v>
      </c>
      <c r="H1263" s="19">
        <v>1.1439999999999999</v>
      </c>
      <c r="I1263" s="14">
        <v>45</v>
      </c>
      <c r="J1263" s="25">
        <v>1</v>
      </c>
    </row>
    <row r="1264" spans="1:10" x14ac:dyDescent="0.35">
      <c r="A1264" s="9">
        <v>1263</v>
      </c>
      <c r="B1264" s="10">
        <v>3</v>
      </c>
      <c r="C1264" s="10">
        <v>80</v>
      </c>
      <c r="D1264" s="10">
        <v>69</v>
      </c>
      <c r="E1264" s="10">
        <v>21</v>
      </c>
      <c r="F1264" s="10">
        <v>80</v>
      </c>
      <c r="G1264" s="11">
        <v>32.14</v>
      </c>
      <c r="H1264" s="18">
        <v>0.17399999999999999</v>
      </c>
      <c r="I1264" s="10">
        <v>22</v>
      </c>
      <c r="J1264" s="24">
        <v>0</v>
      </c>
    </row>
    <row r="1265" spans="1:10" x14ac:dyDescent="0.35">
      <c r="A1265" s="13">
        <v>1264</v>
      </c>
      <c r="B1265" s="14">
        <v>6</v>
      </c>
      <c r="C1265" s="14">
        <v>166</v>
      </c>
      <c r="D1265" s="14">
        <v>74</v>
      </c>
      <c r="E1265" s="14">
        <v>21</v>
      </c>
      <c r="F1265" s="14">
        <v>80</v>
      </c>
      <c r="G1265" s="15">
        <v>26.6</v>
      </c>
      <c r="H1265" s="19">
        <v>0.30399999999999999</v>
      </c>
      <c r="I1265" s="14">
        <v>66</v>
      </c>
      <c r="J1265" s="25">
        <v>0</v>
      </c>
    </row>
    <row r="1266" spans="1:10" x14ac:dyDescent="0.35">
      <c r="A1266" s="9">
        <v>1265</v>
      </c>
      <c r="B1266" s="10">
        <v>5</v>
      </c>
      <c r="C1266" s="10">
        <v>110</v>
      </c>
      <c r="D1266" s="10">
        <v>68</v>
      </c>
      <c r="E1266" s="10">
        <v>21</v>
      </c>
      <c r="F1266" s="10">
        <v>80</v>
      </c>
      <c r="G1266" s="11">
        <v>26</v>
      </c>
      <c r="H1266" s="18">
        <v>0.29199999999999998</v>
      </c>
      <c r="I1266" s="10">
        <v>30</v>
      </c>
      <c r="J1266" s="24">
        <v>0</v>
      </c>
    </row>
    <row r="1267" spans="1:10" x14ac:dyDescent="0.35">
      <c r="A1267" s="13">
        <v>1266</v>
      </c>
      <c r="B1267" s="14">
        <v>2</v>
      </c>
      <c r="C1267" s="14">
        <v>81</v>
      </c>
      <c r="D1267" s="14">
        <v>72</v>
      </c>
      <c r="E1267" s="14">
        <v>15</v>
      </c>
      <c r="F1267" s="14">
        <v>76</v>
      </c>
      <c r="G1267" s="15">
        <v>30.1</v>
      </c>
      <c r="H1267" s="19">
        <v>0.54700000000000004</v>
      </c>
      <c r="I1267" s="14">
        <v>25</v>
      </c>
      <c r="J1267" s="25">
        <v>0</v>
      </c>
    </row>
    <row r="1268" spans="1:10" x14ac:dyDescent="0.35">
      <c r="A1268" s="9">
        <v>1267</v>
      </c>
      <c r="B1268" s="10">
        <v>7</v>
      </c>
      <c r="C1268" s="10">
        <v>195</v>
      </c>
      <c r="D1268" s="10">
        <v>70</v>
      </c>
      <c r="E1268" s="10">
        <v>33</v>
      </c>
      <c r="F1268" s="10">
        <v>145</v>
      </c>
      <c r="G1268" s="11">
        <v>25.1</v>
      </c>
      <c r="H1268" s="18">
        <v>0.16300000000000001</v>
      </c>
      <c r="I1268" s="10">
        <v>55</v>
      </c>
      <c r="J1268" s="24">
        <v>1</v>
      </c>
    </row>
    <row r="1269" spans="1:10" x14ac:dyDescent="0.35">
      <c r="A1269" s="13">
        <v>1268</v>
      </c>
      <c r="B1269" s="14">
        <v>6</v>
      </c>
      <c r="C1269" s="14">
        <v>154</v>
      </c>
      <c r="D1269" s="14">
        <v>74</v>
      </c>
      <c r="E1269" s="14">
        <v>32</v>
      </c>
      <c r="F1269" s="14">
        <v>193</v>
      </c>
      <c r="G1269" s="15">
        <v>29.3</v>
      </c>
      <c r="H1269" s="19">
        <v>0.83899999999999997</v>
      </c>
      <c r="I1269" s="14">
        <v>39</v>
      </c>
      <c r="J1269" s="25">
        <v>0</v>
      </c>
    </row>
    <row r="1270" spans="1:10" x14ac:dyDescent="0.35">
      <c r="A1270" s="9">
        <v>1269</v>
      </c>
      <c r="B1270" s="10">
        <v>2</v>
      </c>
      <c r="C1270" s="10">
        <v>117</v>
      </c>
      <c r="D1270" s="10">
        <v>90</v>
      </c>
      <c r="E1270" s="10">
        <v>19</v>
      </c>
      <c r="F1270" s="10">
        <v>71</v>
      </c>
      <c r="G1270" s="11">
        <v>25.2</v>
      </c>
      <c r="H1270" s="18">
        <v>0.313</v>
      </c>
      <c r="I1270" s="10">
        <v>21</v>
      </c>
      <c r="J1270" s="24">
        <v>0</v>
      </c>
    </row>
    <row r="1271" spans="1:10" x14ac:dyDescent="0.35">
      <c r="A1271" s="13">
        <v>1270</v>
      </c>
      <c r="B1271" s="14">
        <v>3</v>
      </c>
      <c r="C1271" s="14">
        <v>84</v>
      </c>
      <c r="D1271" s="14">
        <v>72</v>
      </c>
      <c r="E1271" s="14">
        <v>32</v>
      </c>
      <c r="F1271" s="14">
        <v>80</v>
      </c>
      <c r="G1271" s="15">
        <v>37.200000000000003</v>
      </c>
      <c r="H1271" s="19">
        <v>0.26700000000000002</v>
      </c>
      <c r="I1271" s="14">
        <v>28</v>
      </c>
      <c r="J1271" s="25">
        <v>0</v>
      </c>
    </row>
    <row r="1272" spans="1:10" x14ac:dyDescent="0.35">
      <c r="A1272" s="9">
        <v>1271</v>
      </c>
      <c r="B1272" s="10">
        <v>6</v>
      </c>
      <c r="C1272" s="10">
        <v>121</v>
      </c>
      <c r="D1272" s="10">
        <v>68</v>
      </c>
      <c r="E1272" s="10">
        <v>41</v>
      </c>
      <c r="F1272" s="10">
        <v>80</v>
      </c>
      <c r="G1272" s="11">
        <v>39</v>
      </c>
      <c r="H1272" s="18">
        <v>0.72699999999999998</v>
      </c>
      <c r="I1272" s="10">
        <v>41</v>
      </c>
      <c r="J1272" s="24">
        <v>1</v>
      </c>
    </row>
    <row r="1273" spans="1:10" x14ac:dyDescent="0.35">
      <c r="A1273" s="13">
        <v>1272</v>
      </c>
      <c r="B1273" s="14">
        <v>7</v>
      </c>
      <c r="C1273" s="14">
        <v>94</v>
      </c>
      <c r="D1273" s="14">
        <v>64</v>
      </c>
      <c r="E1273" s="14">
        <v>25</v>
      </c>
      <c r="F1273" s="14">
        <v>79</v>
      </c>
      <c r="G1273" s="15">
        <v>33.299999999999997</v>
      </c>
      <c r="H1273" s="19">
        <v>0.73799999999999999</v>
      </c>
      <c r="I1273" s="14">
        <v>41</v>
      </c>
      <c r="J1273" s="25">
        <v>0</v>
      </c>
    </row>
    <row r="1274" spans="1:10" x14ac:dyDescent="0.35">
      <c r="A1274" s="9">
        <v>1273</v>
      </c>
      <c r="B1274" s="10">
        <v>3</v>
      </c>
      <c r="C1274" s="10">
        <v>96</v>
      </c>
      <c r="D1274" s="10">
        <v>78</v>
      </c>
      <c r="E1274" s="10">
        <v>39</v>
      </c>
      <c r="F1274" s="10">
        <v>80</v>
      </c>
      <c r="G1274" s="11">
        <v>37.299999999999997</v>
      </c>
      <c r="H1274" s="18">
        <v>0.23799999999999999</v>
      </c>
      <c r="I1274" s="10">
        <v>40</v>
      </c>
      <c r="J1274" s="24">
        <v>0</v>
      </c>
    </row>
    <row r="1275" spans="1:10" x14ac:dyDescent="0.35">
      <c r="A1275" s="13">
        <v>1274</v>
      </c>
      <c r="B1275" s="14">
        <v>14</v>
      </c>
      <c r="C1275" s="14">
        <v>75</v>
      </c>
      <c r="D1275" s="14">
        <v>82</v>
      </c>
      <c r="E1275" s="14">
        <v>21</v>
      </c>
      <c r="F1275" s="14">
        <v>80</v>
      </c>
      <c r="G1275" s="15">
        <v>33.299999999999997</v>
      </c>
      <c r="H1275" s="19">
        <v>0.26300000000000001</v>
      </c>
      <c r="I1275" s="14">
        <v>38</v>
      </c>
      <c r="J1275" s="25">
        <v>0</v>
      </c>
    </row>
    <row r="1276" spans="1:10" x14ac:dyDescent="0.35">
      <c r="A1276" s="9">
        <v>1275</v>
      </c>
      <c r="B1276" s="10">
        <v>4</v>
      </c>
      <c r="C1276" s="10">
        <v>180</v>
      </c>
      <c r="D1276" s="10">
        <v>90</v>
      </c>
      <c r="E1276" s="10">
        <v>26</v>
      </c>
      <c r="F1276" s="10">
        <v>90</v>
      </c>
      <c r="G1276" s="11">
        <v>36.5</v>
      </c>
      <c r="H1276" s="18">
        <v>0.314</v>
      </c>
      <c r="I1276" s="10">
        <v>35</v>
      </c>
      <c r="J1276" s="24">
        <v>1</v>
      </c>
    </row>
    <row r="1277" spans="1:10" x14ac:dyDescent="0.35">
      <c r="A1277" s="13">
        <v>1276</v>
      </c>
      <c r="B1277" s="14">
        <v>1</v>
      </c>
      <c r="C1277" s="14">
        <v>130</v>
      </c>
      <c r="D1277" s="14">
        <v>60</v>
      </c>
      <c r="E1277" s="14">
        <v>23</v>
      </c>
      <c r="F1277" s="14">
        <v>170</v>
      </c>
      <c r="G1277" s="15">
        <v>28.6</v>
      </c>
      <c r="H1277" s="19">
        <v>0.69199999999999995</v>
      </c>
      <c r="I1277" s="14">
        <v>21</v>
      </c>
      <c r="J1277" s="25">
        <v>0</v>
      </c>
    </row>
    <row r="1278" spans="1:10" x14ac:dyDescent="0.35">
      <c r="A1278" s="9">
        <v>1277</v>
      </c>
      <c r="B1278" s="10">
        <v>2</v>
      </c>
      <c r="C1278" s="10">
        <v>84</v>
      </c>
      <c r="D1278" s="10">
        <v>50</v>
      </c>
      <c r="E1278" s="10">
        <v>23</v>
      </c>
      <c r="F1278" s="10">
        <v>76</v>
      </c>
      <c r="G1278" s="11">
        <v>30.4</v>
      </c>
      <c r="H1278" s="18">
        <v>0.96799999999999997</v>
      </c>
      <c r="I1278" s="10">
        <v>21</v>
      </c>
      <c r="J1278" s="24">
        <v>0</v>
      </c>
    </row>
    <row r="1279" spans="1:10" x14ac:dyDescent="0.35">
      <c r="A1279" s="13">
        <v>1278</v>
      </c>
      <c r="B1279" s="14">
        <v>8</v>
      </c>
      <c r="C1279" s="14">
        <v>120</v>
      </c>
      <c r="D1279" s="14">
        <v>78</v>
      </c>
      <c r="E1279" s="14">
        <v>21</v>
      </c>
      <c r="F1279" s="14">
        <v>80</v>
      </c>
      <c r="G1279" s="15">
        <v>25</v>
      </c>
      <c r="H1279" s="19">
        <v>0.40899999999999997</v>
      </c>
      <c r="I1279" s="14">
        <v>64</v>
      </c>
      <c r="J1279" s="25">
        <v>0</v>
      </c>
    </row>
    <row r="1280" spans="1:10" x14ac:dyDescent="0.35">
      <c r="A1280" s="9">
        <v>1279</v>
      </c>
      <c r="B1280" s="10">
        <v>12</v>
      </c>
      <c r="C1280" s="10">
        <v>84</v>
      </c>
      <c r="D1280" s="10">
        <v>72</v>
      </c>
      <c r="E1280" s="10">
        <v>31</v>
      </c>
      <c r="F1280" s="10">
        <v>80</v>
      </c>
      <c r="G1280" s="11">
        <v>29.7</v>
      </c>
      <c r="H1280" s="18">
        <v>0.29699999999999999</v>
      </c>
      <c r="I1280" s="10">
        <v>46</v>
      </c>
      <c r="J1280" s="24">
        <v>1</v>
      </c>
    </row>
    <row r="1281" spans="1:10" x14ac:dyDescent="0.35">
      <c r="A1281" s="13">
        <v>1280</v>
      </c>
      <c r="B1281" s="14">
        <v>4</v>
      </c>
      <c r="C1281" s="14">
        <v>139</v>
      </c>
      <c r="D1281" s="14">
        <v>62</v>
      </c>
      <c r="E1281" s="14">
        <v>17</v>
      </c>
      <c r="F1281" s="14">
        <v>210</v>
      </c>
      <c r="G1281" s="15">
        <v>22.1</v>
      </c>
      <c r="H1281" s="19">
        <v>0.20699999999999999</v>
      </c>
      <c r="I1281" s="14">
        <v>21</v>
      </c>
      <c r="J1281" s="25">
        <v>0</v>
      </c>
    </row>
    <row r="1282" spans="1:10" x14ac:dyDescent="0.35">
      <c r="A1282" s="9">
        <v>1281</v>
      </c>
      <c r="B1282" s="10">
        <v>9</v>
      </c>
      <c r="C1282" s="10">
        <v>91</v>
      </c>
      <c r="D1282" s="10">
        <v>68</v>
      </c>
      <c r="E1282" s="10">
        <v>21</v>
      </c>
      <c r="F1282" s="10">
        <v>80</v>
      </c>
      <c r="G1282" s="11">
        <v>24.2</v>
      </c>
      <c r="H1282" s="18">
        <v>0.2</v>
      </c>
      <c r="I1282" s="10">
        <v>58</v>
      </c>
      <c r="J1282" s="24">
        <v>0</v>
      </c>
    </row>
    <row r="1283" spans="1:10" x14ac:dyDescent="0.35">
      <c r="A1283" s="13">
        <v>1282</v>
      </c>
      <c r="B1283" s="14">
        <v>2</v>
      </c>
      <c r="C1283" s="14">
        <v>91</v>
      </c>
      <c r="D1283" s="14">
        <v>62</v>
      </c>
      <c r="E1283" s="14">
        <v>21</v>
      </c>
      <c r="F1283" s="14">
        <v>80</v>
      </c>
      <c r="G1283" s="15">
        <v>27.3</v>
      </c>
      <c r="H1283" s="19">
        <v>0.52500000000000002</v>
      </c>
      <c r="I1283" s="14">
        <v>22</v>
      </c>
      <c r="J1283" s="25">
        <v>0</v>
      </c>
    </row>
    <row r="1284" spans="1:10" x14ac:dyDescent="0.35">
      <c r="A1284" s="9">
        <v>1283</v>
      </c>
      <c r="B1284" s="10">
        <v>3</v>
      </c>
      <c r="C1284" s="10">
        <v>99</v>
      </c>
      <c r="D1284" s="10">
        <v>54</v>
      </c>
      <c r="E1284" s="10">
        <v>19</v>
      </c>
      <c r="F1284" s="10">
        <v>86</v>
      </c>
      <c r="G1284" s="11">
        <v>25.6</v>
      </c>
      <c r="H1284" s="18">
        <v>0.154</v>
      </c>
      <c r="I1284" s="10">
        <v>24</v>
      </c>
      <c r="J1284" s="24">
        <v>0</v>
      </c>
    </row>
    <row r="1285" spans="1:10" x14ac:dyDescent="0.35">
      <c r="A1285" s="13">
        <v>1284</v>
      </c>
      <c r="B1285" s="14">
        <v>3</v>
      </c>
      <c r="C1285" s="14">
        <v>163</v>
      </c>
      <c r="D1285" s="14">
        <v>70</v>
      </c>
      <c r="E1285" s="14">
        <v>18</v>
      </c>
      <c r="F1285" s="14">
        <v>105</v>
      </c>
      <c r="G1285" s="15">
        <v>31.6</v>
      </c>
      <c r="H1285" s="19">
        <v>0.26800000000000002</v>
      </c>
      <c r="I1285" s="14">
        <v>28</v>
      </c>
      <c r="J1285" s="25">
        <v>1</v>
      </c>
    </row>
    <row r="1286" spans="1:10" x14ac:dyDescent="0.35">
      <c r="A1286" s="9">
        <v>1285</v>
      </c>
      <c r="B1286" s="10">
        <v>9</v>
      </c>
      <c r="C1286" s="10">
        <v>145</v>
      </c>
      <c r="D1286" s="10">
        <v>88</v>
      </c>
      <c r="E1286" s="10">
        <v>34</v>
      </c>
      <c r="F1286" s="10">
        <v>165</v>
      </c>
      <c r="G1286" s="11">
        <v>30.3</v>
      </c>
      <c r="H1286" s="18">
        <v>0.77100000000000002</v>
      </c>
      <c r="I1286" s="10">
        <v>53</v>
      </c>
      <c r="J1286" s="24">
        <v>1</v>
      </c>
    </row>
    <row r="1287" spans="1:10" x14ac:dyDescent="0.35">
      <c r="A1287" s="13">
        <v>1286</v>
      </c>
      <c r="B1287" s="14">
        <v>7</v>
      </c>
      <c r="C1287" s="14">
        <v>125</v>
      </c>
      <c r="D1287" s="14">
        <v>86</v>
      </c>
      <c r="E1287" s="14">
        <v>21</v>
      </c>
      <c r="F1287" s="14">
        <v>80</v>
      </c>
      <c r="G1287" s="15">
        <v>37.6</v>
      </c>
      <c r="H1287" s="19">
        <v>0.30399999999999999</v>
      </c>
      <c r="I1287" s="14">
        <v>51</v>
      </c>
      <c r="J1287" s="25">
        <v>0</v>
      </c>
    </row>
    <row r="1288" spans="1:10" x14ac:dyDescent="0.35">
      <c r="A1288" s="9">
        <v>1287</v>
      </c>
      <c r="B1288" s="10">
        <v>13</v>
      </c>
      <c r="C1288" s="10">
        <v>76</v>
      </c>
      <c r="D1288" s="10">
        <v>60</v>
      </c>
      <c r="E1288" s="10">
        <v>21</v>
      </c>
      <c r="F1288" s="10">
        <v>80</v>
      </c>
      <c r="G1288" s="11">
        <v>32.799999999999997</v>
      </c>
      <c r="H1288" s="18">
        <v>0.18</v>
      </c>
      <c r="I1288" s="10">
        <v>41</v>
      </c>
      <c r="J1288" s="24">
        <v>0</v>
      </c>
    </row>
    <row r="1289" spans="1:10" x14ac:dyDescent="0.35">
      <c r="A1289" s="13">
        <v>1288</v>
      </c>
      <c r="B1289" s="14">
        <v>6</v>
      </c>
      <c r="C1289" s="14">
        <v>129</v>
      </c>
      <c r="D1289" s="14">
        <v>90</v>
      </c>
      <c r="E1289" s="14">
        <v>7</v>
      </c>
      <c r="F1289" s="14">
        <v>326</v>
      </c>
      <c r="G1289" s="15">
        <v>19.600000000000001</v>
      </c>
      <c r="H1289" s="19">
        <v>0.58199999999999996</v>
      </c>
      <c r="I1289" s="14">
        <v>60</v>
      </c>
      <c r="J1289" s="25">
        <v>0</v>
      </c>
    </row>
    <row r="1290" spans="1:10" x14ac:dyDescent="0.35">
      <c r="A1290" s="9">
        <v>1289</v>
      </c>
      <c r="B1290" s="10">
        <v>2</v>
      </c>
      <c r="C1290" s="10">
        <v>68</v>
      </c>
      <c r="D1290" s="10">
        <v>70</v>
      </c>
      <c r="E1290" s="10">
        <v>32</v>
      </c>
      <c r="F1290" s="10">
        <v>66</v>
      </c>
      <c r="G1290" s="11">
        <v>25</v>
      </c>
      <c r="H1290" s="18">
        <v>0.187</v>
      </c>
      <c r="I1290" s="10">
        <v>25</v>
      </c>
      <c r="J1290" s="24">
        <v>0</v>
      </c>
    </row>
    <row r="1291" spans="1:10" x14ac:dyDescent="0.35">
      <c r="A1291" s="13">
        <v>1290</v>
      </c>
      <c r="B1291" s="14">
        <v>3</v>
      </c>
      <c r="C1291" s="14">
        <v>124</v>
      </c>
      <c r="D1291" s="14">
        <v>80</v>
      </c>
      <c r="E1291" s="14">
        <v>33</v>
      </c>
      <c r="F1291" s="14">
        <v>130</v>
      </c>
      <c r="G1291" s="15">
        <v>33.200000000000003</v>
      </c>
      <c r="H1291" s="19">
        <v>0.30499999999999999</v>
      </c>
      <c r="I1291" s="14">
        <v>26</v>
      </c>
      <c r="J1291" s="25">
        <v>0</v>
      </c>
    </row>
    <row r="1292" spans="1:10" x14ac:dyDescent="0.35">
      <c r="A1292" s="9">
        <v>1291</v>
      </c>
      <c r="B1292" s="10">
        <v>6</v>
      </c>
      <c r="C1292" s="10">
        <v>114</v>
      </c>
      <c r="D1292" s="10">
        <v>69</v>
      </c>
      <c r="E1292" s="10">
        <v>21</v>
      </c>
      <c r="F1292" s="10">
        <v>80</v>
      </c>
      <c r="G1292" s="11">
        <v>32.14</v>
      </c>
      <c r="H1292" s="18">
        <v>0.189</v>
      </c>
      <c r="I1292" s="10">
        <v>26</v>
      </c>
      <c r="J1292" s="24">
        <v>0</v>
      </c>
    </row>
    <row r="1293" spans="1:10" x14ac:dyDescent="0.35">
      <c r="A1293" s="13">
        <v>1292</v>
      </c>
      <c r="B1293" s="14">
        <v>9</v>
      </c>
      <c r="C1293" s="14">
        <v>130</v>
      </c>
      <c r="D1293" s="14">
        <v>70</v>
      </c>
      <c r="E1293" s="14">
        <v>21</v>
      </c>
      <c r="F1293" s="14">
        <v>80</v>
      </c>
      <c r="G1293" s="15">
        <v>34.200000000000003</v>
      </c>
      <c r="H1293" s="19">
        <v>0.65200000000000002</v>
      </c>
      <c r="I1293" s="14">
        <v>45</v>
      </c>
      <c r="J1293" s="25">
        <v>1</v>
      </c>
    </row>
    <row r="1294" spans="1:10" x14ac:dyDescent="0.35">
      <c r="A1294" s="9">
        <v>1293</v>
      </c>
      <c r="B1294" s="10">
        <v>3</v>
      </c>
      <c r="C1294" s="10">
        <v>125</v>
      </c>
      <c r="D1294" s="10">
        <v>58</v>
      </c>
      <c r="E1294" s="10">
        <v>21</v>
      </c>
      <c r="F1294" s="10">
        <v>80</v>
      </c>
      <c r="G1294" s="11">
        <v>31.6</v>
      </c>
      <c r="H1294" s="18">
        <v>0.151</v>
      </c>
      <c r="I1294" s="10">
        <v>24</v>
      </c>
      <c r="J1294" s="24">
        <v>0</v>
      </c>
    </row>
    <row r="1295" spans="1:10" x14ac:dyDescent="0.35">
      <c r="A1295" s="13">
        <v>1294</v>
      </c>
      <c r="B1295" s="14">
        <v>3</v>
      </c>
      <c r="C1295" s="14">
        <v>87</v>
      </c>
      <c r="D1295" s="14">
        <v>60</v>
      </c>
      <c r="E1295" s="14">
        <v>18</v>
      </c>
      <c r="F1295" s="14">
        <v>80</v>
      </c>
      <c r="G1295" s="15">
        <v>21.8</v>
      </c>
      <c r="H1295" s="19">
        <v>0.44400000000000001</v>
      </c>
      <c r="I1295" s="14">
        <v>21</v>
      </c>
      <c r="J1295" s="25">
        <v>0</v>
      </c>
    </row>
    <row r="1296" spans="1:10" x14ac:dyDescent="0.35">
      <c r="A1296" s="9">
        <v>1295</v>
      </c>
      <c r="B1296" s="10">
        <v>1</v>
      </c>
      <c r="C1296" s="10">
        <v>97</v>
      </c>
      <c r="D1296" s="10">
        <v>64</v>
      </c>
      <c r="E1296" s="10">
        <v>19</v>
      </c>
      <c r="F1296" s="10">
        <v>82</v>
      </c>
      <c r="G1296" s="11">
        <v>18.2</v>
      </c>
      <c r="H1296" s="18">
        <v>0.29899999999999999</v>
      </c>
      <c r="I1296" s="10">
        <v>21</v>
      </c>
      <c r="J1296" s="24">
        <v>0</v>
      </c>
    </row>
    <row r="1297" spans="1:10" x14ac:dyDescent="0.35">
      <c r="A1297" s="13">
        <v>1296</v>
      </c>
      <c r="B1297" s="14">
        <v>3</v>
      </c>
      <c r="C1297" s="14">
        <v>116</v>
      </c>
      <c r="D1297" s="14">
        <v>74</v>
      </c>
      <c r="E1297" s="14">
        <v>15</v>
      </c>
      <c r="F1297" s="14">
        <v>105</v>
      </c>
      <c r="G1297" s="15">
        <v>26.3</v>
      </c>
      <c r="H1297" s="19">
        <v>0.107</v>
      </c>
      <c r="I1297" s="14">
        <v>24</v>
      </c>
      <c r="J1297" s="25">
        <v>0</v>
      </c>
    </row>
    <row r="1298" spans="1:10" x14ac:dyDescent="0.35">
      <c r="A1298" s="9">
        <v>1297</v>
      </c>
      <c r="B1298" s="10">
        <v>4</v>
      </c>
      <c r="C1298" s="10">
        <v>117</v>
      </c>
      <c r="D1298" s="10">
        <v>66</v>
      </c>
      <c r="E1298" s="10">
        <v>31</v>
      </c>
      <c r="F1298" s="10">
        <v>188</v>
      </c>
      <c r="G1298" s="11">
        <v>30.8</v>
      </c>
      <c r="H1298" s="18">
        <v>0.49299999999999999</v>
      </c>
      <c r="I1298" s="10">
        <v>22</v>
      </c>
      <c r="J1298" s="24">
        <v>0</v>
      </c>
    </row>
    <row r="1299" spans="1:10" x14ac:dyDescent="0.35">
      <c r="A1299" s="13">
        <v>1298</v>
      </c>
      <c r="B1299" s="14">
        <v>4</v>
      </c>
      <c r="C1299" s="14">
        <v>111</v>
      </c>
      <c r="D1299" s="14">
        <v>65</v>
      </c>
      <c r="E1299" s="14">
        <v>21</v>
      </c>
      <c r="F1299" s="14">
        <v>80</v>
      </c>
      <c r="G1299" s="15">
        <v>24.6</v>
      </c>
      <c r="H1299" s="19">
        <v>0.66</v>
      </c>
      <c r="I1299" s="14">
        <v>31</v>
      </c>
      <c r="J1299" s="25">
        <v>0</v>
      </c>
    </row>
    <row r="1300" spans="1:10" x14ac:dyDescent="0.35">
      <c r="A1300" s="9">
        <v>1299</v>
      </c>
      <c r="B1300" s="10">
        <v>2</v>
      </c>
      <c r="C1300" s="10">
        <v>122</v>
      </c>
      <c r="D1300" s="10">
        <v>60</v>
      </c>
      <c r="E1300" s="10">
        <v>18</v>
      </c>
      <c r="F1300" s="10">
        <v>106</v>
      </c>
      <c r="G1300" s="11">
        <v>29.8</v>
      </c>
      <c r="H1300" s="18">
        <v>0.71699999999999997</v>
      </c>
      <c r="I1300" s="10">
        <v>22</v>
      </c>
      <c r="J1300" s="24">
        <v>0</v>
      </c>
    </row>
    <row r="1301" spans="1:10" x14ac:dyDescent="0.35">
      <c r="A1301" s="13">
        <v>1300</v>
      </c>
      <c r="B1301" s="14">
        <v>4</v>
      </c>
      <c r="C1301" s="14">
        <v>107</v>
      </c>
      <c r="D1301" s="14">
        <v>76</v>
      </c>
      <c r="E1301" s="14">
        <v>21</v>
      </c>
      <c r="F1301" s="14">
        <v>80</v>
      </c>
      <c r="G1301" s="15">
        <v>45.3</v>
      </c>
      <c r="H1301" s="19">
        <v>0.68600000000000005</v>
      </c>
      <c r="I1301" s="14">
        <v>24</v>
      </c>
      <c r="J1301" s="25">
        <v>0</v>
      </c>
    </row>
    <row r="1302" spans="1:10" x14ac:dyDescent="0.35">
      <c r="A1302" s="9">
        <v>1301</v>
      </c>
      <c r="B1302" s="10">
        <v>1</v>
      </c>
      <c r="C1302" s="10">
        <v>86</v>
      </c>
      <c r="D1302" s="10">
        <v>66</v>
      </c>
      <c r="E1302" s="10">
        <v>52</v>
      </c>
      <c r="F1302" s="10">
        <v>65</v>
      </c>
      <c r="G1302" s="11">
        <v>41.3</v>
      </c>
      <c r="H1302" s="18">
        <v>0.91700000000000004</v>
      </c>
      <c r="I1302" s="10">
        <v>29</v>
      </c>
      <c r="J1302" s="24">
        <v>0</v>
      </c>
    </row>
    <row r="1303" spans="1:10" x14ac:dyDescent="0.35">
      <c r="A1303" s="13">
        <v>1302</v>
      </c>
      <c r="B1303" s="14">
        <v>6</v>
      </c>
      <c r="C1303" s="14">
        <v>91</v>
      </c>
      <c r="D1303" s="14">
        <v>69</v>
      </c>
      <c r="E1303" s="14">
        <v>21</v>
      </c>
      <c r="F1303" s="14">
        <v>80</v>
      </c>
      <c r="G1303" s="15">
        <v>29.8</v>
      </c>
      <c r="H1303" s="19">
        <v>0.501</v>
      </c>
      <c r="I1303" s="14">
        <v>31</v>
      </c>
      <c r="J1303" s="25">
        <v>0</v>
      </c>
    </row>
    <row r="1304" spans="1:10" x14ac:dyDescent="0.35">
      <c r="A1304" s="9">
        <v>1303</v>
      </c>
      <c r="B1304" s="10">
        <v>1</v>
      </c>
      <c r="C1304" s="10">
        <v>77</v>
      </c>
      <c r="D1304" s="10">
        <v>56</v>
      </c>
      <c r="E1304" s="10">
        <v>30</v>
      </c>
      <c r="F1304" s="10">
        <v>56</v>
      </c>
      <c r="G1304" s="11">
        <v>33.299999999999997</v>
      </c>
      <c r="H1304" s="18">
        <v>1.2509999999999999</v>
      </c>
      <c r="I1304" s="10">
        <v>24</v>
      </c>
      <c r="J1304" s="24">
        <v>0</v>
      </c>
    </row>
    <row r="1305" spans="1:10" x14ac:dyDescent="0.35">
      <c r="A1305" s="13">
        <v>1304</v>
      </c>
      <c r="B1305" s="14">
        <v>4</v>
      </c>
      <c r="C1305" s="14">
        <v>132</v>
      </c>
      <c r="D1305" s="14">
        <v>69</v>
      </c>
      <c r="E1305" s="14">
        <v>21</v>
      </c>
      <c r="F1305" s="14">
        <v>80</v>
      </c>
      <c r="G1305" s="15">
        <v>32.9</v>
      </c>
      <c r="H1305" s="19">
        <v>0.30199999999999999</v>
      </c>
      <c r="I1305" s="14">
        <v>23</v>
      </c>
      <c r="J1305" s="25">
        <v>1</v>
      </c>
    </row>
    <row r="1306" spans="1:10" x14ac:dyDescent="0.35">
      <c r="A1306" s="9">
        <v>1305</v>
      </c>
      <c r="B1306" s="10">
        <v>4</v>
      </c>
      <c r="C1306" s="10">
        <v>105</v>
      </c>
      <c r="D1306" s="10">
        <v>90</v>
      </c>
      <c r="E1306" s="10">
        <v>21</v>
      </c>
      <c r="F1306" s="10">
        <v>80</v>
      </c>
      <c r="G1306" s="11">
        <v>29.6</v>
      </c>
      <c r="H1306" s="18">
        <v>0.19700000000000001</v>
      </c>
      <c r="I1306" s="10">
        <v>46</v>
      </c>
      <c r="J1306" s="24">
        <v>0</v>
      </c>
    </row>
    <row r="1307" spans="1:10" x14ac:dyDescent="0.35">
      <c r="A1307" s="13">
        <v>1306</v>
      </c>
      <c r="B1307" s="14">
        <v>4</v>
      </c>
      <c r="C1307" s="14">
        <v>57</v>
      </c>
      <c r="D1307" s="14">
        <v>60</v>
      </c>
      <c r="E1307" s="14">
        <v>21</v>
      </c>
      <c r="F1307" s="14">
        <v>80</v>
      </c>
      <c r="G1307" s="15">
        <v>21.7</v>
      </c>
      <c r="H1307" s="19">
        <v>0.73499999999999999</v>
      </c>
      <c r="I1307" s="14">
        <v>67</v>
      </c>
      <c r="J1307" s="25">
        <v>0</v>
      </c>
    </row>
    <row r="1308" spans="1:10" x14ac:dyDescent="0.35">
      <c r="A1308" s="9">
        <v>1307</v>
      </c>
      <c r="B1308" s="10">
        <v>4</v>
      </c>
      <c r="C1308" s="10">
        <v>127</v>
      </c>
      <c r="D1308" s="10">
        <v>80</v>
      </c>
      <c r="E1308" s="10">
        <v>37</v>
      </c>
      <c r="F1308" s="10">
        <v>210</v>
      </c>
      <c r="G1308" s="11">
        <v>36.299999999999997</v>
      </c>
      <c r="H1308" s="18">
        <v>0.80400000000000005</v>
      </c>
      <c r="I1308" s="10">
        <v>23</v>
      </c>
      <c r="J1308" s="24">
        <v>0</v>
      </c>
    </row>
    <row r="1309" spans="1:10" x14ac:dyDescent="0.35">
      <c r="A1309" s="13">
        <v>1308</v>
      </c>
      <c r="B1309" s="14">
        <v>3</v>
      </c>
      <c r="C1309" s="14">
        <v>129</v>
      </c>
      <c r="D1309" s="14">
        <v>92</v>
      </c>
      <c r="E1309" s="14">
        <v>49</v>
      </c>
      <c r="F1309" s="14">
        <v>155</v>
      </c>
      <c r="G1309" s="15">
        <v>36.4</v>
      </c>
      <c r="H1309" s="19">
        <v>0.96799999999999997</v>
      </c>
      <c r="I1309" s="14">
        <v>32</v>
      </c>
      <c r="J1309" s="25">
        <v>1</v>
      </c>
    </row>
    <row r="1310" spans="1:10" x14ac:dyDescent="0.35">
      <c r="A1310" s="9">
        <v>1309</v>
      </c>
      <c r="B1310" s="10">
        <v>8</v>
      </c>
      <c r="C1310" s="10">
        <v>100</v>
      </c>
      <c r="D1310" s="10">
        <v>74</v>
      </c>
      <c r="E1310" s="10">
        <v>40</v>
      </c>
      <c r="F1310" s="10">
        <v>215</v>
      </c>
      <c r="G1310" s="11">
        <v>39.4</v>
      </c>
      <c r="H1310" s="18">
        <v>0.66100000000000003</v>
      </c>
      <c r="I1310" s="10">
        <v>43</v>
      </c>
      <c r="J1310" s="24">
        <v>1</v>
      </c>
    </row>
    <row r="1311" spans="1:10" x14ac:dyDescent="0.35">
      <c r="A1311" s="13">
        <v>1310</v>
      </c>
      <c r="B1311" s="14">
        <v>3</v>
      </c>
      <c r="C1311" s="14">
        <v>128</v>
      </c>
      <c r="D1311" s="14">
        <v>72</v>
      </c>
      <c r="E1311" s="14">
        <v>25</v>
      </c>
      <c r="F1311" s="14">
        <v>190</v>
      </c>
      <c r="G1311" s="15">
        <v>32.4</v>
      </c>
      <c r="H1311" s="19">
        <v>0.54900000000000004</v>
      </c>
      <c r="I1311" s="14">
        <v>27</v>
      </c>
      <c r="J1311" s="25">
        <v>1</v>
      </c>
    </row>
    <row r="1312" spans="1:10" x14ac:dyDescent="0.35">
      <c r="A1312" s="9">
        <v>1311</v>
      </c>
      <c r="B1312" s="10">
        <v>14</v>
      </c>
      <c r="C1312" s="10">
        <v>90</v>
      </c>
      <c r="D1312" s="10">
        <v>85</v>
      </c>
      <c r="E1312" s="10">
        <v>32</v>
      </c>
      <c r="F1312" s="10">
        <v>80</v>
      </c>
      <c r="G1312" s="11">
        <v>34.9</v>
      </c>
      <c r="H1312" s="18">
        <v>0.82499999999999996</v>
      </c>
      <c r="I1312" s="10">
        <v>56</v>
      </c>
      <c r="J1312" s="24">
        <v>1</v>
      </c>
    </row>
    <row r="1313" spans="1:10" x14ac:dyDescent="0.35">
      <c r="A1313" s="13">
        <v>1312</v>
      </c>
      <c r="B1313" s="14">
        <v>4</v>
      </c>
      <c r="C1313" s="14">
        <v>84</v>
      </c>
      <c r="D1313" s="14">
        <v>90</v>
      </c>
      <c r="E1313" s="14">
        <v>23</v>
      </c>
      <c r="F1313" s="14">
        <v>56</v>
      </c>
      <c r="G1313" s="15">
        <v>39.5</v>
      </c>
      <c r="H1313" s="19">
        <v>0.159</v>
      </c>
      <c r="I1313" s="14">
        <v>25</v>
      </c>
      <c r="J1313" s="25">
        <v>0</v>
      </c>
    </row>
    <row r="1314" spans="1:10" x14ac:dyDescent="0.35">
      <c r="A1314" s="9">
        <v>1313</v>
      </c>
      <c r="B1314" s="10">
        <v>1</v>
      </c>
      <c r="C1314" s="10">
        <v>88</v>
      </c>
      <c r="D1314" s="10">
        <v>78</v>
      </c>
      <c r="E1314" s="10">
        <v>29</v>
      </c>
      <c r="F1314" s="10">
        <v>76</v>
      </c>
      <c r="G1314" s="11">
        <v>32</v>
      </c>
      <c r="H1314" s="18">
        <v>0.36499999999999999</v>
      </c>
      <c r="I1314" s="10">
        <v>29</v>
      </c>
      <c r="J1314" s="24">
        <v>0</v>
      </c>
    </row>
    <row r="1315" spans="1:10" x14ac:dyDescent="0.35">
      <c r="A1315" s="13">
        <v>1314</v>
      </c>
      <c r="B1315" s="14">
        <v>8</v>
      </c>
      <c r="C1315" s="14">
        <v>186</v>
      </c>
      <c r="D1315" s="14">
        <v>90</v>
      </c>
      <c r="E1315" s="14">
        <v>35</v>
      </c>
      <c r="F1315" s="14">
        <v>225</v>
      </c>
      <c r="G1315" s="15">
        <v>34.5</v>
      </c>
      <c r="H1315" s="19">
        <v>0.42299999999999999</v>
      </c>
      <c r="I1315" s="14">
        <v>37</v>
      </c>
      <c r="J1315" s="25">
        <v>1</v>
      </c>
    </row>
    <row r="1316" spans="1:10" x14ac:dyDescent="0.35">
      <c r="A1316" s="9">
        <v>1315</v>
      </c>
      <c r="B1316" s="10">
        <v>5</v>
      </c>
      <c r="C1316" s="10">
        <v>187</v>
      </c>
      <c r="D1316" s="10">
        <v>76</v>
      </c>
      <c r="E1316" s="10">
        <v>27</v>
      </c>
      <c r="F1316" s="10">
        <v>207</v>
      </c>
      <c r="G1316" s="11">
        <v>43.6</v>
      </c>
      <c r="H1316" s="18">
        <v>1.034</v>
      </c>
      <c r="I1316" s="10">
        <v>53</v>
      </c>
      <c r="J1316" s="24">
        <v>1</v>
      </c>
    </row>
    <row r="1317" spans="1:10" x14ac:dyDescent="0.35">
      <c r="A1317" s="13">
        <v>1316</v>
      </c>
      <c r="B1317" s="14">
        <v>4</v>
      </c>
      <c r="C1317" s="14">
        <v>131</v>
      </c>
      <c r="D1317" s="14">
        <v>68</v>
      </c>
      <c r="E1317" s="14">
        <v>21</v>
      </c>
      <c r="F1317" s="14">
        <v>166</v>
      </c>
      <c r="G1317" s="15">
        <v>33.1</v>
      </c>
      <c r="H1317" s="19">
        <v>0.16</v>
      </c>
      <c r="I1317" s="14">
        <v>28</v>
      </c>
      <c r="J1317" s="25">
        <v>0</v>
      </c>
    </row>
    <row r="1318" spans="1:10" x14ac:dyDescent="0.35">
      <c r="A1318" s="9">
        <v>1317</v>
      </c>
      <c r="B1318" s="10">
        <v>1</v>
      </c>
      <c r="C1318" s="10">
        <v>164</v>
      </c>
      <c r="D1318" s="10">
        <v>82</v>
      </c>
      <c r="E1318" s="10">
        <v>43</v>
      </c>
      <c r="F1318" s="10">
        <v>67</v>
      </c>
      <c r="G1318" s="11">
        <v>32.799999999999997</v>
      </c>
      <c r="H1318" s="18">
        <v>0.34100000000000003</v>
      </c>
      <c r="I1318" s="10">
        <v>50</v>
      </c>
      <c r="J1318" s="24">
        <v>0</v>
      </c>
    </row>
    <row r="1319" spans="1:10" x14ac:dyDescent="0.35">
      <c r="A1319" s="13">
        <v>1318</v>
      </c>
      <c r="B1319" s="14">
        <v>4</v>
      </c>
      <c r="C1319" s="14">
        <v>189</v>
      </c>
      <c r="D1319" s="14">
        <v>110</v>
      </c>
      <c r="E1319" s="14">
        <v>31</v>
      </c>
      <c r="F1319" s="14">
        <v>80</v>
      </c>
      <c r="G1319" s="15">
        <v>28.5</v>
      </c>
      <c r="H1319" s="19">
        <v>0.68</v>
      </c>
      <c r="I1319" s="14">
        <v>37</v>
      </c>
      <c r="J1319" s="25">
        <v>0</v>
      </c>
    </row>
    <row r="1320" spans="1:10" x14ac:dyDescent="0.35">
      <c r="A1320" s="9">
        <v>1319</v>
      </c>
      <c r="B1320" s="10">
        <v>1</v>
      </c>
      <c r="C1320" s="10">
        <v>116</v>
      </c>
      <c r="D1320" s="10">
        <v>70</v>
      </c>
      <c r="E1320" s="10">
        <v>28</v>
      </c>
      <c r="F1320" s="10">
        <v>80</v>
      </c>
      <c r="G1320" s="11">
        <v>27.4</v>
      </c>
      <c r="H1320" s="18">
        <v>0.20399999999999999</v>
      </c>
      <c r="I1320" s="10">
        <v>21</v>
      </c>
      <c r="J1320" s="24">
        <v>0</v>
      </c>
    </row>
    <row r="1321" spans="1:10" x14ac:dyDescent="0.35">
      <c r="A1321" s="13">
        <v>1320</v>
      </c>
      <c r="B1321" s="14">
        <v>3</v>
      </c>
      <c r="C1321" s="14">
        <v>84</v>
      </c>
      <c r="D1321" s="14">
        <v>68</v>
      </c>
      <c r="E1321" s="14">
        <v>30</v>
      </c>
      <c r="F1321" s="14">
        <v>106</v>
      </c>
      <c r="G1321" s="15">
        <v>31.9</v>
      </c>
      <c r="H1321" s="19">
        <v>0.59099999999999997</v>
      </c>
      <c r="I1321" s="14">
        <v>25</v>
      </c>
      <c r="J1321" s="25">
        <v>0</v>
      </c>
    </row>
    <row r="1322" spans="1:10" x14ac:dyDescent="0.35">
      <c r="A1322" s="9">
        <v>1321</v>
      </c>
      <c r="B1322" s="10">
        <v>6</v>
      </c>
      <c r="C1322" s="10">
        <v>114</v>
      </c>
      <c r="D1322" s="10">
        <v>88</v>
      </c>
      <c r="E1322" s="10">
        <v>21</v>
      </c>
      <c r="F1322" s="10">
        <v>80</v>
      </c>
      <c r="G1322" s="11">
        <v>27.8</v>
      </c>
      <c r="H1322" s="18">
        <v>0.247</v>
      </c>
      <c r="I1322" s="10">
        <v>66</v>
      </c>
      <c r="J1322" s="24">
        <v>0</v>
      </c>
    </row>
    <row r="1323" spans="1:10" x14ac:dyDescent="0.35">
      <c r="A1323" s="13">
        <v>1322</v>
      </c>
      <c r="B1323" s="14">
        <v>1</v>
      </c>
      <c r="C1323" s="14">
        <v>88</v>
      </c>
      <c r="D1323" s="14">
        <v>62</v>
      </c>
      <c r="E1323" s="14">
        <v>24</v>
      </c>
      <c r="F1323" s="14">
        <v>44</v>
      </c>
      <c r="G1323" s="15">
        <v>29.9</v>
      </c>
      <c r="H1323" s="19">
        <v>0.42199999999999999</v>
      </c>
      <c r="I1323" s="14">
        <v>23</v>
      </c>
      <c r="J1323" s="25">
        <v>0</v>
      </c>
    </row>
    <row r="1324" spans="1:10" x14ac:dyDescent="0.35">
      <c r="A1324" s="9">
        <v>1323</v>
      </c>
      <c r="B1324" s="10">
        <v>1</v>
      </c>
      <c r="C1324" s="10">
        <v>84</v>
      </c>
      <c r="D1324" s="10">
        <v>64</v>
      </c>
      <c r="E1324" s="10">
        <v>23</v>
      </c>
      <c r="F1324" s="10">
        <v>115</v>
      </c>
      <c r="G1324" s="11">
        <v>36.9</v>
      </c>
      <c r="H1324" s="18">
        <v>0.47099999999999997</v>
      </c>
      <c r="I1324" s="10">
        <v>28</v>
      </c>
      <c r="J1324" s="24">
        <v>0</v>
      </c>
    </row>
    <row r="1325" spans="1:10" x14ac:dyDescent="0.35">
      <c r="A1325" s="13">
        <v>1324</v>
      </c>
      <c r="B1325" s="14">
        <v>7</v>
      </c>
      <c r="C1325" s="14">
        <v>124</v>
      </c>
      <c r="D1325" s="14">
        <v>70</v>
      </c>
      <c r="E1325" s="14">
        <v>33</v>
      </c>
      <c r="F1325" s="14">
        <v>215</v>
      </c>
      <c r="G1325" s="15">
        <v>25.5</v>
      </c>
      <c r="H1325" s="19">
        <v>0.161</v>
      </c>
      <c r="I1325" s="14">
        <v>37</v>
      </c>
      <c r="J1325" s="25">
        <v>0</v>
      </c>
    </row>
    <row r="1326" spans="1:10" x14ac:dyDescent="0.35">
      <c r="A1326" s="9">
        <v>1325</v>
      </c>
      <c r="B1326" s="10">
        <v>1</v>
      </c>
      <c r="C1326" s="10">
        <v>97</v>
      </c>
      <c r="D1326" s="10">
        <v>70</v>
      </c>
      <c r="E1326" s="10">
        <v>40</v>
      </c>
      <c r="F1326" s="10">
        <v>80</v>
      </c>
      <c r="G1326" s="11">
        <v>38.1</v>
      </c>
      <c r="H1326" s="18">
        <v>0.218</v>
      </c>
      <c r="I1326" s="10">
        <v>30</v>
      </c>
      <c r="J1326" s="24">
        <v>0</v>
      </c>
    </row>
    <row r="1327" spans="1:10" x14ac:dyDescent="0.35">
      <c r="A1327" s="13">
        <v>1326</v>
      </c>
      <c r="B1327" s="14">
        <v>8</v>
      </c>
      <c r="C1327" s="14">
        <v>110</v>
      </c>
      <c r="D1327" s="14">
        <v>76</v>
      </c>
      <c r="E1327" s="14">
        <v>21</v>
      </c>
      <c r="F1327" s="14">
        <v>80</v>
      </c>
      <c r="G1327" s="15">
        <v>27.8</v>
      </c>
      <c r="H1327" s="19">
        <v>0.23699999999999999</v>
      </c>
      <c r="I1327" s="14">
        <v>58</v>
      </c>
      <c r="J1327" s="25">
        <v>0</v>
      </c>
    </row>
    <row r="1328" spans="1:10" x14ac:dyDescent="0.35">
      <c r="A1328" s="9">
        <v>1327</v>
      </c>
      <c r="B1328" s="10">
        <v>11</v>
      </c>
      <c r="C1328" s="10">
        <v>103</v>
      </c>
      <c r="D1328" s="10">
        <v>68</v>
      </c>
      <c r="E1328" s="10">
        <v>40</v>
      </c>
      <c r="F1328" s="10">
        <v>80</v>
      </c>
      <c r="G1328" s="11">
        <v>46.2</v>
      </c>
      <c r="H1328" s="18">
        <v>0.126</v>
      </c>
      <c r="I1328" s="10">
        <v>42</v>
      </c>
      <c r="J1328" s="24">
        <v>0</v>
      </c>
    </row>
    <row r="1329" spans="1:10" x14ac:dyDescent="0.35">
      <c r="A1329" s="13">
        <v>1328</v>
      </c>
      <c r="B1329" s="14">
        <v>11</v>
      </c>
      <c r="C1329" s="14">
        <v>85</v>
      </c>
      <c r="D1329" s="14">
        <v>74</v>
      </c>
      <c r="E1329" s="14">
        <v>21</v>
      </c>
      <c r="F1329" s="14">
        <v>80</v>
      </c>
      <c r="G1329" s="15">
        <v>30.1</v>
      </c>
      <c r="H1329" s="19">
        <v>0.3</v>
      </c>
      <c r="I1329" s="14">
        <v>35</v>
      </c>
      <c r="J1329" s="25">
        <v>0</v>
      </c>
    </row>
    <row r="1330" spans="1:10" x14ac:dyDescent="0.35">
      <c r="A1330" s="9">
        <v>1329</v>
      </c>
      <c r="B1330" s="10">
        <v>6</v>
      </c>
      <c r="C1330" s="10">
        <v>125</v>
      </c>
      <c r="D1330" s="10">
        <v>76</v>
      </c>
      <c r="E1330" s="10">
        <v>21</v>
      </c>
      <c r="F1330" s="10">
        <v>80</v>
      </c>
      <c r="G1330" s="11">
        <v>33.799999999999997</v>
      </c>
      <c r="H1330" s="18">
        <v>0.121</v>
      </c>
      <c r="I1330" s="10">
        <v>54</v>
      </c>
      <c r="J1330" s="24">
        <v>1</v>
      </c>
    </row>
    <row r="1331" spans="1:10" x14ac:dyDescent="0.35">
      <c r="A1331" s="13">
        <v>1330</v>
      </c>
      <c r="B1331" s="14">
        <v>4</v>
      </c>
      <c r="C1331" s="14">
        <v>198</v>
      </c>
      <c r="D1331" s="14">
        <v>66</v>
      </c>
      <c r="E1331" s="14">
        <v>32</v>
      </c>
      <c r="F1331" s="14">
        <v>274</v>
      </c>
      <c r="G1331" s="15">
        <v>41.3</v>
      </c>
      <c r="H1331" s="19">
        <v>0.502</v>
      </c>
      <c r="I1331" s="14">
        <v>28</v>
      </c>
      <c r="J1331" s="25">
        <v>1</v>
      </c>
    </row>
    <row r="1332" spans="1:10" x14ac:dyDescent="0.35">
      <c r="A1332" s="9">
        <v>1331</v>
      </c>
      <c r="B1332" s="10">
        <v>1</v>
      </c>
      <c r="C1332" s="10">
        <v>87</v>
      </c>
      <c r="D1332" s="10">
        <v>68</v>
      </c>
      <c r="E1332" s="10">
        <v>34</v>
      </c>
      <c r="F1332" s="10">
        <v>77</v>
      </c>
      <c r="G1332" s="11">
        <v>37.6</v>
      </c>
      <c r="H1332" s="18">
        <v>0.40100000000000002</v>
      </c>
      <c r="I1332" s="10">
        <v>24</v>
      </c>
      <c r="J1332" s="24">
        <v>0</v>
      </c>
    </row>
    <row r="1333" spans="1:10" x14ac:dyDescent="0.35">
      <c r="A1333" s="13">
        <v>1332</v>
      </c>
      <c r="B1333" s="14">
        <v>6</v>
      </c>
      <c r="C1333" s="14">
        <v>99</v>
      </c>
      <c r="D1333" s="14">
        <v>60</v>
      </c>
      <c r="E1333" s="14">
        <v>19</v>
      </c>
      <c r="F1333" s="14">
        <v>54</v>
      </c>
      <c r="G1333" s="15">
        <v>26.9</v>
      </c>
      <c r="H1333" s="19">
        <v>0.497</v>
      </c>
      <c r="I1333" s="14">
        <v>32</v>
      </c>
      <c r="J1333" s="25">
        <v>0</v>
      </c>
    </row>
    <row r="1334" spans="1:10" x14ac:dyDescent="0.35">
      <c r="A1334" s="9">
        <v>1333</v>
      </c>
      <c r="B1334" s="10">
        <v>4</v>
      </c>
      <c r="C1334" s="10">
        <v>91</v>
      </c>
      <c r="D1334" s="10">
        <v>80</v>
      </c>
      <c r="E1334" s="10">
        <v>21</v>
      </c>
      <c r="F1334" s="10">
        <v>80</v>
      </c>
      <c r="G1334" s="11">
        <v>32.4</v>
      </c>
      <c r="H1334" s="18">
        <v>0.60099999999999998</v>
      </c>
      <c r="I1334" s="10">
        <v>27</v>
      </c>
      <c r="J1334" s="24">
        <v>0</v>
      </c>
    </row>
    <row r="1335" spans="1:10" x14ac:dyDescent="0.35">
      <c r="A1335" s="13">
        <v>1334</v>
      </c>
      <c r="B1335" s="14">
        <v>2</v>
      </c>
      <c r="C1335" s="14">
        <v>95</v>
      </c>
      <c r="D1335" s="14">
        <v>54</v>
      </c>
      <c r="E1335" s="14">
        <v>14</v>
      </c>
      <c r="F1335" s="14">
        <v>88</v>
      </c>
      <c r="G1335" s="15">
        <v>26.1</v>
      </c>
      <c r="H1335" s="19">
        <v>0.748</v>
      </c>
      <c r="I1335" s="14">
        <v>22</v>
      </c>
      <c r="J1335" s="25">
        <v>0</v>
      </c>
    </row>
    <row r="1336" spans="1:10" x14ac:dyDescent="0.35">
      <c r="A1336" s="9">
        <v>1335</v>
      </c>
      <c r="B1336" s="10">
        <v>1</v>
      </c>
      <c r="C1336" s="10">
        <v>99</v>
      </c>
      <c r="D1336" s="10">
        <v>72</v>
      </c>
      <c r="E1336" s="10">
        <v>30</v>
      </c>
      <c r="F1336" s="10">
        <v>18</v>
      </c>
      <c r="G1336" s="11">
        <v>38.6</v>
      </c>
      <c r="H1336" s="18">
        <v>0.41199999999999998</v>
      </c>
      <c r="I1336" s="10">
        <v>21</v>
      </c>
      <c r="J1336" s="24">
        <v>0</v>
      </c>
    </row>
    <row r="1337" spans="1:10" x14ac:dyDescent="0.35">
      <c r="A1337" s="13">
        <v>1336</v>
      </c>
      <c r="B1337" s="14">
        <v>6</v>
      </c>
      <c r="C1337" s="14">
        <v>92</v>
      </c>
      <c r="D1337" s="14">
        <v>62</v>
      </c>
      <c r="E1337" s="14">
        <v>32</v>
      </c>
      <c r="F1337" s="14">
        <v>126</v>
      </c>
      <c r="G1337" s="15">
        <v>32</v>
      </c>
      <c r="H1337" s="19">
        <v>8.5000000000000006E-2</v>
      </c>
      <c r="I1337" s="14">
        <v>46</v>
      </c>
      <c r="J1337" s="25">
        <v>0</v>
      </c>
    </row>
    <row r="1338" spans="1:10" x14ac:dyDescent="0.35">
      <c r="A1338" s="9">
        <v>1337</v>
      </c>
      <c r="B1338" s="10">
        <v>4</v>
      </c>
      <c r="C1338" s="10">
        <v>154</v>
      </c>
      <c r="D1338" s="10">
        <v>72</v>
      </c>
      <c r="E1338" s="10">
        <v>29</v>
      </c>
      <c r="F1338" s="10">
        <v>126</v>
      </c>
      <c r="G1338" s="11">
        <v>31.3</v>
      </c>
      <c r="H1338" s="18">
        <v>0.33800000000000002</v>
      </c>
      <c r="I1338" s="10">
        <v>37</v>
      </c>
      <c r="J1338" s="24">
        <v>0</v>
      </c>
    </row>
    <row r="1339" spans="1:10" x14ac:dyDescent="0.35">
      <c r="A1339" s="13">
        <v>1338</v>
      </c>
      <c r="B1339" s="14">
        <v>4</v>
      </c>
      <c r="C1339" s="14">
        <v>121</v>
      </c>
      <c r="D1339" s="14">
        <v>66</v>
      </c>
      <c r="E1339" s="14">
        <v>30</v>
      </c>
      <c r="F1339" s="14">
        <v>165</v>
      </c>
      <c r="G1339" s="15">
        <v>34.299999999999997</v>
      </c>
      <c r="H1339" s="19">
        <v>0.20300000000000001</v>
      </c>
      <c r="I1339" s="14">
        <v>33</v>
      </c>
      <c r="J1339" s="25">
        <v>1</v>
      </c>
    </row>
    <row r="1340" spans="1:10" x14ac:dyDescent="0.35">
      <c r="A1340" s="9">
        <v>1339</v>
      </c>
      <c r="B1340" s="10">
        <v>3</v>
      </c>
      <c r="C1340" s="10">
        <v>78</v>
      </c>
      <c r="D1340" s="10">
        <v>70</v>
      </c>
      <c r="E1340" s="10">
        <v>21</v>
      </c>
      <c r="F1340" s="10">
        <v>80</v>
      </c>
      <c r="G1340" s="11">
        <v>32.5</v>
      </c>
      <c r="H1340" s="18">
        <v>0.27</v>
      </c>
      <c r="I1340" s="10">
        <v>39</v>
      </c>
      <c r="J1340" s="24">
        <v>0</v>
      </c>
    </row>
    <row r="1341" spans="1:10" x14ac:dyDescent="0.35">
      <c r="A1341" s="13">
        <v>1340</v>
      </c>
      <c r="B1341" s="14">
        <v>2</v>
      </c>
      <c r="C1341" s="14">
        <v>130</v>
      </c>
      <c r="D1341" s="14">
        <v>96</v>
      </c>
      <c r="E1341" s="14">
        <v>21</v>
      </c>
      <c r="F1341" s="14">
        <v>80</v>
      </c>
      <c r="G1341" s="15">
        <v>22.6</v>
      </c>
      <c r="H1341" s="19">
        <v>0.26800000000000002</v>
      </c>
      <c r="I1341" s="14">
        <v>21</v>
      </c>
      <c r="J1341" s="25">
        <v>0</v>
      </c>
    </row>
    <row r="1342" spans="1:10" x14ac:dyDescent="0.35">
      <c r="A1342" s="9">
        <v>1341</v>
      </c>
      <c r="B1342" s="10">
        <v>3</v>
      </c>
      <c r="C1342" s="10">
        <v>111</v>
      </c>
      <c r="D1342" s="10">
        <v>58</v>
      </c>
      <c r="E1342" s="10">
        <v>31</v>
      </c>
      <c r="F1342" s="10">
        <v>44</v>
      </c>
      <c r="G1342" s="11">
        <v>29.5</v>
      </c>
      <c r="H1342" s="18">
        <v>0.43</v>
      </c>
      <c r="I1342" s="10">
        <v>22</v>
      </c>
      <c r="J1342" s="24">
        <v>0</v>
      </c>
    </row>
    <row r="1343" spans="1:10" x14ac:dyDescent="0.35">
      <c r="A1343" s="13">
        <v>1342</v>
      </c>
      <c r="B1343" s="14">
        <v>2</v>
      </c>
      <c r="C1343" s="14">
        <v>98</v>
      </c>
      <c r="D1343" s="14">
        <v>60</v>
      </c>
      <c r="E1343" s="14">
        <v>17</v>
      </c>
      <c r="F1343" s="14">
        <v>120</v>
      </c>
      <c r="G1343" s="15">
        <v>34.700000000000003</v>
      </c>
      <c r="H1343" s="19">
        <v>0.19800000000000001</v>
      </c>
      <c r="I1343" s="14">
        <v>22</v>
      </c>
      <c r="J1343" s="25">
        <v>0</v>
      </c>
    </row>
    <row r="1344" spans="1:10" x14ac:dyDescent="0.35">
      <c r="A1344" s="9">
        <v>1343</v>
      </c>
      <c r="B1344" s="10">
        <v>1</v>
      </c>
      <c r="C1344" s="10">
        <v>143</v>
      </c>
      <c r="D1344" s="10">
        <v>86</v>
      </c>
      <c r="E1344" s="10">
        <v>30</v>
      </c>
      <c r="F1344" s="10">
        <v>330</v>
      </c>
      <c r="G1344" s="11">
        <v>30.1</v>
      </c>
      <c r="H1344" s="18">
        <v>0.89200000000000002</v>
      </c>
      <c r="I1344" s="10">
        <v>23</v>
      </c>
      <c r="J1344" s="24">
        <v>0</v>
      </c>
    </row>
    <row r="1345" spans="1:10" x14ac:dyDescent="0.35">
      <c r="A1345" s="13">
        <v>1344</v>
      </c>
      <c r="B1345" s="14">
        <v>1</v>
      </c>
      <c r="C1345" s="14">
        <v>119</v>
      </c>
      <c r="D1345" s="14">
        <v>44</v>
      </c>
      <c r="E1345" s="14">
        <v>47</v>
      </c>
      <c r="F1345" s="14">
        <v>63</v>
      </c>
      <c r="G1345" s="15">
        <v>35.5</v>
      </c>
      <c r="H1345" s="19">
        <v>0.28000000000000003</v>
      </c>
      <c r="I1345" s="14">
        <v>25</v>
      </c>
      <c r="J1345" s="25">
        <v>0</v>
      </c>
    </row>
    <row r="1346" spans="1:10" x14ac:dyDescent="0.35">
      <c r="A1346" s="9">
        <v>1345</v>
      </c>
      <c r="B1346" s="10">
        <v>6</v>
      </c>
      <c r="C1346" s="10">
        <v>108</v>
      </c>
      <c r="D1346" s="10">
        <v>44</v>
      </c>
      <c r="E1346" s="10">
        <v>20</v>
      </c>
      <c r="F1346" s="10">
        <v>130</v>
      </c>
      <c r="G1346" s="11">
        <v>24</v>
      </c>
      <c r="H1346" s="18">
        <v>0.81299999999999994</v>
      </c>
      <c r="I1346" s="10">
        <v>35</v>
      </c>
      <c r="J1346" s="24">
        <v>0</v>
      </c>
    </row>
    <row r="1347" spans="1:10" x14ac:dyDescent="0.35">
      <c r="A1347" s="13">
        <v>1346</v>
      </c>
      <c r="B1347" s="14">
        <v>2</v>
      </c>
      <c r="C1347" s="14">
        <v>118</v>
      </c>
      <c r="D1347" s="14">
        <v>80</v>
      </c>
      <c r="E1347" s="14">
        <v>21</v>
      </c>
      <c r="F1347" s="14">
        <v>80</v>
      </c>
      <c r="G1347" s="15">
        <v>42.9</v>
      </c>
      <c r="H1347" s="19">
        <v>0.69299999999999995</v>
      </c>
      <c r="I1347" s="14">
        <v>21</v>
      </c>
      <c r="J1347" s="25">
        <v>1</v>
      </c>
    </row>
    <row r="1348" spans="1:10" x14ac:dyDescent="0.35">
      <c r="A1348" s="9">
        <v>1347</v>
      </c>
      <c r="B1348" s="10">
        <v>14</v>
      </c>
      <c r="C1348" s="10">
        <v>133</v>
      </c>
      <c r="D1348" s="10">
        <v>68</v>
      </c>
      <c r="E1348" s="10">
        <v>21</v>
      </c>
      <c r="F1348" s="10">
        <v>80</v>
      </c>
      <c r="G1348" s="11">
        <v>27</v>
      </c>
      <c r="H1348" s="18">
        <v>0.245</v>
      </c>
      <c r="I1348" s="10">
        <v>36</v>
      </c>
      <c r="J1348" s="24">
        <v>0</v>
      </c>
    </row>
    <row r="1349" spans="1:10" x14ac:dyDescent="0.35">
      <c r="A1349" s="13">
        <v>1348</v>
      </c>
      <c r="B1349" s="14">
        <v>2</v>
      </c>
      <c r="C1349" s="14">
        <v>197</v>
      </c>
      <c r="D1349" s="14">
        <v>70</v>
      </c>
      <c r="E1349" s="14">
        <v>99</v>
      </c>
      <c r="F1349" s="14">
        <v>80</v>
      </c>
      <c r="G1349" s="15">
        <v>34.700000000000003</v>
      </c>
      <c r="H1349" s="19">
        <v>0.57499999999999996</v>
      </c>
      <c r="I1349" s="14">
        <v>62</v>
      </c>
      <c r="J1349" s="25">
        <v>1</v>
      </c>
    </row>
    <row r="1350" spans="1:10" x14ac:dyDescent="0.35">
      <c r="A1350" s="9">
        <v>1349</v>
      </c>
      <c r="B1350" s="10">
        <v>4</v>
      </c>
      <c r="C1350" s="10">
        <v>151</v>
      </c>
      <c r="D1350" s="10">
        <v>90</v>
      </c>
      <c r="E1350" s="10">
        <v>46</v>
      </c>
      <c r="F1350" s="10">
        <v>80</v>
      </c>
      <c r="G1350" s="11">
        <v>42.1</v>
      </c>
      <c r="H1350" s="18">
        <v>0.371</v>
      </c>
      <c r="I1350" s="10">
        <v>21</v>
      </c>
      <c r="J1350" s="24">
        <v>1</v>
      </c>
    </row>
    <row r="1351" spans="1:10" x14ac:dyDescent="0.35">
      <c r="A1351" s="13">
        <v>1350</v>
      </c>
      <c r="B1351" s="14">
        <v>6</v>
      </c>
      <c r="C1351" s="14">
        <v>109</v>
      </c>
      <c r="D1351" s="14">
        <v>60</v>
      </c>
      <c r="E1351" s="14">
        <v>27</v>
      </c>
      <c r="F1351" s="14">
        <v>80</v>
      </c>
      <c r="G1351" s="15">
        <v>25</v>
      </c>
      <c r="H1351" s="19">
        <v>0.20599999999999999</v>
      </c>
      <c r="I1351" s="14">
        <v>27</v>
      </c>
      <c r="J1351" s="25">
        <v>0</v>
      </c>
    </row>
    <row r="1352" spans="1:10" x14ac:dyDescent="0.35">
      <c r="A1352" s="9">
        <v>1351</v>
      </c>
      <c r="B1352" s="10">
        <v>12</v>
      </c>
      <c r="C1352" s="10">
        <v>121</v>
      </c>
      <c r="D1352" s="10">
        <v>78</v>
      </c>
      <c r="E1352" s="10">
        <v>17</v>
      </c>
      <c r="F1352" s="10">
        <v>80</v>
      </c>
      <c r="G1352" s="11">
        <v>26.5</v>
      </c>
      <c r="H1352" s="18">
        <v>0.25900000000000001</v>
      </c>
      <c r="I1352" s="10">
        <v>62</v>
      </c>
      <c r="J1352" s="24">
        <v>0</v>
      </c>
    </row>
    <row r="1353" spans="1:10" x14ac:dyDescent="0.35">
      <c r="A1353" s="13">
        <v>1352</v>
      </c>
      <c r="B1353" s="14">
        <v>8</v>
      </c>
      <c r="C1353" s="14">
        <v>100</v>
      </c>
      <c r="D1353" s="14">
        <v>76</v>
      </c>
      <c r="E1353" s="14">
        <v>21</v>
      </c>
      <c r="F1353" s="14">
        <v>80</v>
      </c>
      <c r="G1353" s="15">
        <v>38.700000000000003</v>
      </c>
      <c r="H1353" s="19">
        <v>0.19</v>
      </c>
      <c r="I1353" s="14">
        <v>42</v>
      </c>
      <c r="J1353" s="25">
        <v>0</v>
      </c>
    </row>
    <row r="1354" spans="1:10" x14ac:dyDescent="0.35">
      <c r="A1354" s="9">
        <v>1353</v>
      </c>
      <c r="B1354" s="10">
        <v>8</v>
      </c>
      <c r="C1354" s="10">
        <v>124</v>
      </c>
      <c r="D1354" s="10">
        <v>76</v>
      </c>
      <c r="E1354" s="10">
        <v>24</v>
      </c>
      <c r="F1354" s="10">
        <v>600</v>
      </c>
      <c r="G1354" s="11">
        <v>28.7</v>
      </c>
      <c r="H1354" s="18">
        <v>0.68700000000000006</v>
      </c>
      <c r="I1354" s="10">
        <v>52</v>
      </c>
      <c r="J1354" s="24">
        <v>1</v>
      </c>
    </row>
    <row r="1355" spans="1:10" x14ac:dyDescent="0.35">
      <c r="A1355" s="13">
        <v>1354</v>
      </c>
      <c r="B1355" s="14">
        <v>1</v>
      </c>
      <c r="C1355" s="14">
        <v>93</v>
      </c>
      <c r="D1355" s="14">
        <v>56</v>
      </c>
      <c r="E1355" s="14">
        <v>11</v>
      </c>
      <c r="F1355" s="14">
        <v>80</v>
      </c>
      <c r="G1355" s="15">
        <v>22.5</v>
      </c>
      <c r="H1355" s="19">
        <v>0.41699999999999998</v>
      </c>
      <c r="I1355" s="14">
        <v>22</v>
      </c>
      <c r="J1355" s="25">
        <v>0</v>
      </c>
    </row>
    <row r="1356" spans="1:10" x14ac:dyDescent="0.35">
      <c r="A1356" s="9">
        <v>1355</v>
      </c>
      <c r="B1356" s="10">
        <v>8</v>
      </c>
      <c r="C1356" s="10">
        <v>143</v>
      </c>
      <c r="D1356" s="10">
        <v>66</v>
      </c>
      <c r="E1356" s="10">
        <v>21</v>
      </c>
      <c r="F1356" s="10">
        <v>80</v>
      </c>
      <c r="G1356" s="11">
        <v>34.9</v>
      </c>
      <c r="H1356" s="18">
        <v>0.129</v>
      </c>
      <c r="I1356" s="10">
        <v>41</v>
      </c>
      <c r="J1356" s="24">
        <v>1</v>
      </c>
    </row>
    <row r="1357" spans="1:10" x14ac:dyDescent="0.35">
      <c r="A1357" s="13">
        <v>1356</v>
      </c>
      <c r="B1357" s="14">
        <v>6</v>
      </c>
      <c r="C1357" s="14">
        <v>103</v>
      </c>
      <c r="D1357" s="14">
        <v>66</v>
      </c>
      <c r="E1357" s="14">
        <v>21</v>
      </c>
      <c r="F1357" s="14">
        <v>80</v>
      </c>
      <c r="G1357" s="15">
        <v>24.3</v>
      </c>
      <c r="H1357" s="19">
        <v>0.249</v>
      </c>
      <c r="I1357" s="14">
        <v>29</v>
      </c>
      <c r="J1357" s="25">
        <v>0</v>
      </c>
    </row>
    <row r="1358" spans="1:10" x14ac:dyDescent="0.35">
      <c r="A1358" s="9">
        <v>1357</v>
      </c>
      <c r="B1358" s="10">
        <v>3</v>
      </c>
      <c r="C1358" s="10">
        <v>176</v>
      </c>
      <c r="D1358" s="10">
        <v>86</v>
      </c>
      <c r="E1358" s="10">
        <v>27</v>
      </c>
      <c r="F1358" s="10">
        <v>156</v>
      </c>
      <c r="G1358" s="11">
        <v>33.299999999999997</v>
      </c>
      <c r="H1358" s="18">
        <v>1.1539999999999999</v>
      </c>
      <c r="I1358" s="10">
        <v>52</v>
      </c>
      <c r="J1358" s="24">
        <v>1</v>
      </c>
    </row>
    <row r="1359" spans="1:10" x14ac:dyDescent="0.35">
      <c r="A1359" s="13">
        <v>1358</v>
      </c>
      <c r="B1359" s="14">
        <v>4</v>
      </c>
      <c r="C1359" s="14">
        <v>73</v>
      </c>
      <c r="D1359" s="14">
        <v>69</v>
      </c>
      <c r="E1359" s="14">
        <v>21</v>
      </c>
      <c r="F1359" s="14">
        <v>80</v>
      </c>
      <c r="G1359" s="15">
        <v>21.1</v>
      </c>
      <c r="H1359" s="19">
        <v>0.34200000000000003</v>
      </c>
      <c r="I1359" s="14">
        <v>25</v>
      </c>
      <c r="J1359" s="25">
        <v>0</v>
      </c>
    </row>
    <row r="1360" spans="1:10" x14ac:dyDescent="0.35">
      <c r="A1360" s="9">
        <v>1359</v>
      </c>
      <c r="B1360" s="10">
        <v>11</v>
      </c>
      <c r="C1360" s="10">
        <v>111</v>
      </c>
      <c r="D1360" s="10">
        <v>84</v>
      </c>
      <c r="E1360" s="10">
        <v>40</v>
      </c>
      <c r="F1360" s="10">
        <v>80</v>
      </c>
      <c r="G1360" s="11">
        <v>46.8</v>
      </c>
      <c r="H1360" s="18">
        <v>0.92500000000000004</v>
      </c>
      <c r="I1360" s="10">
        <v>45</v>
      </c>
      <c r="J1360" s="24">
        <v>1</v>
      </c>
    </row>
    <row r="1361" spans="1:10" x14ac:dyDescent="0.35">
      <c r="A1361" s="13">
        <v>1360</v>
      </c>
      <c r="B1361" s="14">
        <v>2</v>
      </c>
      <c r="C1361" s="14">
        <v>112</v>
      </c>
      <c r="D1361" s="14">
        <v>78</v>
      </c>
      <c r="E1361" s="14">
        <v>50</v>
      </c>
      <c r="F1361" s="14">
        <v>140</v>
      </c>
      <c r="G1361" s="15">
        <v>39.4</v>
      </c>
      <c r="H1361" s="19">
        <v>0.17499999999999999</v>
      </c>
      <c r="I1361" s="14">
        <v>24</v>
      </c>
      <c r="J1361" s="25">
        <v>0</v>
      </c>
    </row>
    <row r="1362" spans="1:10" x14ac:dyDescent="0.35">
      <c r="A1362" s="9">
        <v>1361</v>
      </c>
      <c r="B1362" s="10">
        <v>3</v>
      </c>
      <c r="C1362" s="10">
        <v>132</v>
      </c>
      <c r="D1362" s="10">
        <v>80</v>
      </c>
      <c r="E1362" s="10">
        <v>21</v>
      </c>
      <c r="F1362" s="10">
        <v>80</v>
      </c>
      <c r="G1362" s="11">
        <v>34.4</v>
      </c>
      <c r="H1362" s="18">
        <v>0.40200000000000002</v>
      </c>
      <c r="I1362" s="10">
        <v>44</v>
      </c>
      <c r="J1362" s="24">
        <v>1</v>
      </c>
    </row>
    <row r="1363" spans="1:10" x14ac:dyDescent="0.35">
      <c r="A1363" s="13">
        <v>1362</v>
      </c>
      <c r="B1363" s="14">
        <v>2</v>
      </c>
      <c r="C1363" s="14">
        <v>82</v>
      </c>
      <c r="D1363" s="14">
        <v>52</v>
      </c>
      <c r="E1363" s="14">
        <v>22</v>
      </c>
      <c r="F1363" s="14">
        <v>115</v>
      </c>
      <c r="G1363" s="15">
        <v>28.5</v>
      </c>
      <c r="H1363" s="19">
        <v>1.6990000000000001</v>
      </c>
      <c r="I1363" s="14">
        <v>25</v>
      </c>
      <c r="J1363" s="25">
        <v>0</v>
      </c>
    </row>
    <row r="1364" spans="1:10" x14ac:dyDescent="0.35">
      <c r="A1364" s="9">
        <v>1363</v>
      </c>
      <c r="B1364" s="10">
        <v>6</v>
      </c>
      <c r="C1364" s="10">
        <v>123</v>
      </c>
      <c r="D1364" s="10">
        <v>72</v>
      </c>
      <c r="E1364" s="10">
        <v>45</v>
      </c>
      <c r="F1364" s="10">
        <v>230</v>
      </c>
      <c r="G1364" s="11">
        <v>33.6</v>
      </c>
      <c r="H1364" s="18">
        <v>0.73299999999999998</v>
      </c>
      <c r="I1364" s="10">
        <v>34</v>
      </c>
      <c r="J1364" s="24">
        <v>0</v>
      </c>
    </row>
    <row r="1365" spans="1:10" x14ac:dyDescent="0.35">
      <c r="A1365" s="13">
        <v>1364</v>
      </c>
      <c r="B1365" s="14">
        <v>4</v>
      </c>
      <c r="C1365" s="14">
        <v>188</v>
      </c>
      <c r="D1365" s="14">
        <v>82</v>
      </c>
      <c r="E1365" s="14">
        <v>14</v>
      </c>
      <c r="F1365" s="14">
        <v>185</v>
      </c>
      <c r="G1365" s="15">
        <v>32</v>
      </c>
      <c r="H1365" s="19">
        <v>0.68200000000000005</v>
      </c>
      <c r="I1365" s="14">
        <v>22</v>
      </c>
      <c r="J1365" s="25">
        <v>1</v>
      </c>
    </row>
    <row r="1366" spans="1:10" x14ac:dyDescent="0.35">
      <c r="A1366" s="9">
        <v>1365</v>
      </c>
      <c r="B1366" s="10">
        <v>4</v>
      </c>
      <c r="C1366" s="10">
        <v>67</v>
      </c>
      <c r="D1366" s="10">
        <v>76</v>
      </c>
      <c r="E1366" s="10">
        <v>21</v>
      </c>
      <c r="F1366" s="10">
        <v>80</v>
      </c>
      <c r="G1366" s="11">
        <v>45.3</v>
      </c>
      <c r="H1366" s="18">
        <v>0.19400000000000001</v>
      </c>
      <c r="I1366" s="10">
        <v>46</v>
      </c>
      <c r="J1366" s="24">
        <v>0</v>
      </c>
    </row>
    <row r="1367" spans="1:10" x14ac:dyDescent="0.35">
      <c r="A1367" s="13">
        <v>1366</v>
      </c>
      <c r="B1367" s="14">
        <v>1</v>
      </c>
      <c r="C1367" s="14">
        <v>89</v>
      </c>
      <c r="D1367" s="14">
        <v>24</v>
      </c>
      <c r="E1367" s="14">
        <v>19</v>
      </c>
      <c r="F1367" s="14">
        <v>25</v>
      </c>
      <c r="G1367" s="15">
        <v>27.8</v>
      </c>
      <c r="H1367" s="19">
        <v>0.55900000000000005</v>
      </c>
      <c r="I1367" s="14">
        <v>21</v>
      </c>
      <c r="J1367" s="25">
        <v>0</v>
      </c>
    </row>
    <row r="1368" spans="1:10" x14ac:dyDescent="0.35">
      <c r="A1368" s="9">
        <v>1367</v>
      </c>
      <c r="B1368" s="10">
        <v>1</v>
      </c>
      <c r="C1368" s="10">
        <v>173</v>
      </c>
      <c r="D1368" s="10">
        <v>74</v>
      </c>
      <c r="E1368" s="10">
        <v>21</v>
      </c>
      <c r="F1368" s="10">
        <v>80</v>
      </c>
      <c r="G1368" s="11">
        <v>36.799999999999997</v>
      </c>
      <c r="H1368" s="18">
        <v>8.7999999999999995E-2</v>
      </c>
      <c r="I1368" s="10">
        <v>38</v>
      </c>
      <c r="J1368" s="24">
        <v>1</v>
      </c>
    </row>
    <row r="1369" spans="1:10" x14ac:dyDescent="0.35">
      <c r="A1369" s="13">
        <v>1368</v>
      </c>
      <c r="B1369" s="14">
        <v>1</v>
      </c>
      <c r="C1369" s="14">
        <v>109</v>
      </c>
      <c r="D1369" s="14">
        <v>38</v>
      </c>
      <c r="E1369" s="14">
        <v>18</v>
      </c>
      <c r="F1369" s="14">
        <v>120</v>
      </c>
      <c r="G1369" s="15">
        <v>23.1</v>
      </c>
      <c r="H1369" s="19">
        <v>0.40699999999999997</v>
      </c>
      <c r="I1369" s="14">
        <v>26</v>
      </c>
      <c r="J1369" s="25">
        <v>0</v>
      </c>
    </row>
    <row r="1370" spans="1:10" x14ac:dyDescent="0.35">
      <c r="A1370" s="9">
        <v>1369</v>
      </c>
      <c r="B1370" s="10">
        <v>1</v>
      </c>
      <c r="C1370" s="10">
        <v>108</v>
      </c>
      <c r="D1370" s="10">
        <v>88</v>
      </c>
      <c r="E1370" s="10">
        <v>19</v>
      </c>
      <c r="F1370" s="10">
        <v>80</v>
      </c>
      <c r="G1370" s="11">
        <v>27.1</v>
      </c>
      <c r="H1370" s="18">
        <v>0.4</v>
      </c>
      <c r="I1370" s="10">
        <v>24</v>
      </c>
      <c r="J1370" s="24">
        <v>0</v>
      </c>
    </row>
    <row r="1371" spans="1:10" x14ac:dyDescent="0.35">
      <c r="A1371" s="13">
        <v>1370</v>
      </c>
      <c r="B1371" s="14">
        <v>6</v>
      </c>
      <c r="C1371" s="14">
        <v>96</v>
      </c>
      <c r="D1371" s="14">
        <v>69</v>
      </c>
      <c r="E1371" s="14">
        <v>21</v>
      </c>
      <c r="F1371" s="14">
        <v>80</v>
      </c>
      <c r="G1371" s="15">
        <v>23.7</v>
      </c>
      <c r="H1371" s="19">
        <v>0.19</v>
      </c>
      <c r="I1371" s="14">
        <v>28</v>
      </c>
      <c r="J1371" s="25">
        <v>0</v>
      </c>
    </row>
    <row r="1372" spans="1:10" x14ac:dyDescent="0.35">
      <c r="A1372" s="9">
        <v>1371</v>
      </c>
      <c r="B1372" s="10">
        <v>1</v>
      </c>
      <c r="C1372" s="10">
        <v>124</v>
      </c>
      <c r="D1372" s="10">
        <v>74</v>
      </c>
      <c r="E1372" s="10">
        <v>36</v>
      </c>
      <c r="F1372" s="10">
        <v>80</v>
      </c>
      <c r="G1372" s="11">
        <v>27.8</v>
      </c>
      <c r="H1372" s="18">
        <v>0.1</v>
      </c>
      <c r="I1372" s="10">
        <v>30</v>
      </c>
      <c r="J1372" s="24">
        <v>0</v>
      </c>
    </row>
    <row r="1373" spans="1:10" x14ac:dyDescent="0.35">
      <c r="A1373" s="13">
        <v>1372</v>
      </c>
      <c r="B1373" s="14">
        <v>7</v>
      </c>
      <c r="C1373" s="14">
        <v>150</v>
      </c>
      <c r="D1373" s="14">
        <v>78</v>
      </c>
      <c r="E1373" s="14">
        <v>29</v>
      </c>
      <c r="F1373" s="14">
        <v>126</v>
      </c>
      <c r="G1373" s="15">
        <v>35.200000000000003</v>
      </c>
      <c r="H1373" s="19">
        <v>0.69199999999999995</v>
      </c>
      <c r="I1373" s="14">
        <v>54</v>
      </c>
      <c r="J1373" s="25">
        <v>1</v>
      </c>
    </row>
    <row r="1374" spans="1:10" x14ac:dyDescent="0.35">
      <c r="A1374" s="9">
        <v>1373</v>
      </c>
      <c r="B1374" s="10">
        <v>4</v>
      </c>
      <c r="C1374" s="10">
        <v>183</v>
      </c>
      <c r="D1374" s="10">
        <v>69</v>
      </c>
      <c r="E1374" s="10">
        <v>21</v>
      </c>
      <c r="F1374" s="10">
        <v>80</v>
      </c>
      <c r="G1374" s="11">
        <v>28.4</v>
      </c>
      <c r="H1374" s="18">
        <v>0.21199999999999999</v>
      </c>
      <c r="I1374" s="10">
        <v>36</v>
      </c>
      <c r="J1374" s="24">
        <v>1</v>
      </c>
    </row>
    <row r="1375" spans="1:10" x14ac:dyDescent="0.35">
      <c r="A1375" s="13">
        <v>1374</v>
      </c>
      <c r="B1375" s="14">
        <v>1</v>
      </c>
      <c r="C1375" s="14">
        <v>124</v>
      </c>
      <c r="D1375" s="14">
        <v>60</v>
      </c>
      <c r="E1375" s="14">
        <v>32</v>
      </c>
      <c r="F1375" s="14">
        <v>80</v>
      </c>
      <c r="G1375" s="15">
        <v>35.799999999999997</v>
      </c>
      <c r="H1375" s="19">
        <v>0.51400000000000001</v>
      </c>
      <c r="I1375" s="14">
        <v>21</v>
      </c>
      <c r="J1375" s="25">
        <v>0</v>
      </c>
    </row>
    <row r="1376" spans="1:10" x14ac:dyDescent="0.35">
      <c r="A1376" s="9">
        <v>1375</v>
      </c>
      <c r="B1376" s="10">
        <v>1</v>
      </c>
      <c r="C1376" s="10">
        <v>181</v>
      </c>
      <c r="D1376" s="10">
        <v>78</v>
      </c>
      <c r="E1376" s="10">
        <v>42</v>
      </c>
      <c r="F1376" s="10">
        <v>293</v>
      </c>
      <c r="G1376" s="11">
        <v>40</v>
      </c>
      <c r="H1376" s="18">
        <v>1.258</v>
      </c>
      <c r="I1376" s="10">
        <v>22</v>
      </c>
      <c r="J1376" s="24">
        <v>1</v>
      </c>
    </row>
    <row r="1377" spans="1:10" x14ac:dyDescent="0.35">
      <c r="A1377" s="13">
        <v>1376</v>
      </c>
      <c r="B1377" s="14">
        <v>1</v>
      </c>
      <c r="C1377" s="14">
        <v>92</v>
      </c>
      <c r="D1377" s="14">
        <v>62</v>
      </c>
      <c r="E1377" s="14">
        <v>25</v>
      </c>
      <c r="F1377" s="14">
        <v>41</v>
      </c>
      <c r="G1377" s="15">
        <v>19.5</v>
      </c>
      <c r="H1377" s="19">
        <v>0.48199999999999998</v>
      </c>
      <c r="I1377" s="14">
        <v>25</v>
      </c>
      <c r="J1377" s="25">
        <v>0</v>
      </c>
    </row>
    <row r="1378" spans="1:10" x14ac:dyDescent="0.35">
      <c r="A1378" s="9">
        <v>1377</v>
      </c>
      <c r="B1378" s="10">
        <v>4</v>
      </c>
      <c r="C1378" s="10">
        <v>152</v>
      </c>
      <c r="D1378" s="10">
        <v>82</v>
      </c>
      <c r="E1378" s="10">
        <v>39</v>
      </c>
      <c r="F1378" s="10">
        <v>272</v>
      </c>
      <c r="G1378" s="11">
        <v>41.5</v>
      </c>
      <c r="H1378" s="18">
        <v>0.27</v>
      </c>
      <c r="I1378" s="10">
        <v>27</v>
      </c>
      <c r="J1378" s="24">
        <v>0</v>
      </c>
    </row>
    <row r="1379" spans="1:10" x14ac:dyDescent="0.35">
      <c r="A1379" s="13">
        <v>1378</v>
      </c>
      <c r="B1379" s="14">
        <v>1</v>
      </c>
      <c r="C1379" s="14">
        <v>111</v>
      </c>
      <c r="D1379" s="14">
        <v>62</v>
      </c>
      <c r="E1379" s="14">
        <v>13</v>
      </c>
      <c r="F1379" s="14">
        <v>182</v>
      </c>
      <c r="G1379" s="15">
        <v>24</v>
      </c>
      <c r="H1379" s="19">
        <v>0.13800000000000001</v>
      </c>
      <c r="I1379" s="14">
        <v>23</v>
      </c>
      <c r="J1379" s="25">
        <v>0</v>
      </c>
    </row>
    <row r="1380" spans="1:10" x14ac:dyDescent="0.35">
      <c r="A1380" s="9">
        <v>1379</v>
      </c>
      <c r="B1380" s="10">
        <v>3</v>
      </c>
      <c r="C1380" s="10">
        <v>106</v>
      </c>
      <c r="D1380" s="10">
        <v>54</v>
      </c>
      <c r="E1380" s="10">
        <v>21</v>
      </c>
      <c r="F1380" s="10">
        <v>158</v>
      </c>
      <c r="G1380" s="11">
        <v>30.9</v>
      </c>
      <c r="H1380" s="18">
        <v>0.29199999999999998</v>
      </c>
      <c r="I1380" s="10">
        <v>24</v>
      </c>
      <c r="J1380" s="24">
        <v>0</v>
      </c>
    </row>
    <row r="1381" spans="1:10" x14ac:dyDescent="0.35">
      <c r="A1381" s="13">
        <v>1380</v>
      </c>
      <c r="B1381" s="14">
        <v>3</v>
      </c>
      <c r="C1381" s="14">
        <v>174</v>
      </c>
      <c r="D1381" s="14">
        <v>58</v>
      </c>
      <c r="E1381" s="14">
        <v>22</v>
      </c>
      <c r="F1381" s="14">
        <v>194</v>
      </c>
      <c r="G1381" s="15">
        <v>32.9</v>
      </c>
      <c r="H1381" s="19">
        <v>0.59299999999999997</v>
      </c>
      <c r="I1381" s="14">
        <v>36</v>
      </c>
      <c r="J1381" s="25">
        <v>1</v>
      </c>
    </row>
    <row r="1382" spans="1:10" x14ac:dyDescent="0.35">
      <c r="A1382" s="9">
        <v>1381</v>
      </c>
      <c r="B1382" s="10">
        <v>7</v>
      </c>
      <c r="C1382" s="10">
        <v>168</v>
      </c>
      <c r="D1382" s="10">
        <v>88</v>
      </c>
      <c r="E1382" s="10">
        <v>42</v>
      </c>
      <c r="F1382" s="10">
        <v>321</v>
      </c>
      <c r="G1382" s="11">
        <v>38.200000000000003</v>
      </c>
      <c r="H1382" s="18">
        <v>0.78700000000000003</v>
      </c>
      <c r="I1382" s="10">
        <v>40</v>
      </c>
      <c r="J1382" s="24">
        <v>1</v>
      </c>
    </row>
    <row r="1383" spans="1:10" x14ac:dyDescent="0.35">
      <c r="A1383" s="13">
        <v>1382</v>
      </c>
      <c r="B1383" s="14">
        <v>6</v>
      </c>
      <c r="C1383" s="14">
        <v>105</v>
      </c>
      <c r="D1383" s="14">
        <v>80</v>
      </c>
      <c r="E1383" s="14">
        <v>28</v>
      </c>
      <c r="F1383" s="14">
        <v>80</v>
      </c>
      <c r="G1383" s="15">
        <v>32.5</v>
      </c>
      <c r="H1383" s="19">
        <v>0.878</v>
      </c>
      <c r="I1383" s="14">
        <v>26</v>
      </c>
      <c r="J1383" s="25">
        <v>0</v>
      </c>
    </row>
    <row r="1384" spans="1:10" x14ac:dyDescent="0.35">
      <c r="A1384" s="9">
        <v>1383</v>
      </c>
      <c r="B1384" s="10">
        <v>11</v>
      </c>
      <c r="C1384" s="10">
        <v>138</v>
      </c>
      <c r="D1384" s="10">
        <v>74</v>
      </c>
      <c r="E1384" s="10">
        <v>26</v>
      </c>
      <c r="F1384" s="10">
        <v>144</v>
      </c>
      <c r="G1384" s="11">
        <v>36.1</v>
      </c>
      <c r="H1384" s="18">
        <v>0.55700000000000005</v>
      </c>
      <c r="I1384" s="10">
        <v>50</v>
      </c>
      <c r="J1384" s="24">
        <v>1</v>
      </c>
    </row>
    <row r="1385" spans="1:10" x14ac:dyDescent="0.35">
      <c r="A1385" s="13">
        <v>1384</v>
      </c>
      <c r="B1385" s="14">
        <v>3</v>
      </c>
      <c r="C1385" s="14">
        <v>106</v>
      </c>
      <c r="D1385" s="14">
        <v>72</v>
      </c>
      <c r="E1385" s="14">
        <v>21</v>
      </c>
      <c r="F1385" s="14">
        <v>80</v>
      </c>
      <c r="G1385" s="15">
        <v>25.8</v>
      </c>
      <c r="H1385" s="19">
        <v>0.20699999999999999</v>
      </c>
      <c r="I1385" s="14">
        <v>27</v>
      </c>
      <c r="J1385" s="25">
        <v>0</v>
      </c>
    </row>
    <row r="1386" spans="1:10" x14ac:dyDescent="0.35">
      <c r="A1386" s="9">
        <v>1385</v>
      </c>
      <c r="B1386" s="10">
        <v>6</v>
      </c>
      <c r="C1386" s="10">
        <v>117</v>
      </c>
      <c r="D1386" s="10">
        <v>96</v>
      </c>
      <c r="E1386" s="10">
        <v>21</v>
      </c>
      <c r="F1386" s="10">
        <v>80</v>
      </c>
      <c r="G1386" s="11">
        <v>28.7</v>
      </c>
      <c r="H1386" s="18">
        <v>0.157</v>
      </c>
      <c r="I1386" s="10">
        <v>30</v>
      </c>
      <c r="J1386" s="24">
        <v>0</v>
      </c>
    </row>
    <row r="1387" spans="1:10" x14ac:dyDescent="0.35">
      <c r="A1387" s="13">
        <v>1386</v>
      </c>
      <c r="B1387" s="14">
        <v>2</v>
      </c>
      <c r="C1387" s="14">
        <v>68</v>
      </c>
      <c r="D1387" s="14">
        <v>62</v>
      </c>
      <c r="E1387" s="14">
        <v>13</v>
      </c>
      <c r="F1387" s="14">
        <v>15</v>
      </c>
      <c r="G1387" s="15">
        <v>20.100000000000001</v>
      </c>
      <c r="H1387" s="19">
        <v>0.25700000000000001</v>
      </c>
      <c r="I1387" s="14">
        <v>23</v>
      </c>
      <c r="J1387" s="25">
        <v>0</v>
      </c>
    </row>
    <row r="1388" spans="1:10" x14ac:dyDescent="0.35">
      <c r="A1388" s="9">
        <v>1387</v>
      </c>
      <c r="B1388" s="10">
        <v>9</v>
      </c>
      <c r="C1388" s="10">
        <v>112</v>
      </c>
      <c r="D1388" s="10">
        <v>82</v>
      </c>
      <c r="E1388" s="10">
        <v>24</v>
      </c>
      <c r="F1388" s="10">
        <v>80</v>
      </c>
      <c r="G1388" s="11">
        <v>28.2</v>
      </c>
      <c r="H1388" s="18">
        <v>1.282</v>
      </c>
      <c r="I1388" s="10">
        <v>50</v>
      </c>
      <c r="J1388" s="24">
        <v>1</v>
      </c>
    </row>
    <row r="1389" spans="1:10" x14ac:dyDescent="0.35">
      <c r="A1389" s="13">
        <v>1388</v>
      </c>
      <c r="B1389" s="14">
        <v>4</v>
      </c>
      <c r="C1389" s="14">
        <v>119</v>
      </c>
      <c r="D1389" s="14">
        <v>69</v>
      </c>
      <c r="E1389" s="14">
        <v>21</v>
      </c>
      <c r="F1389" s="14">
        <v>80</v>
      </c>
      <c r="G1389" s="15">
        <v>32.4</v>
      </c>
      <c r="H1389" s="19">
        <v>0.14099999999999999</v>
      </c>
      <c r="I1389" s="14">
        <v>24</v>
      </c>
      <c r="J1389" s="25">
        <v>1</v>
      </c>
    </row>
    <row r="1390" spans="1:10" x14ac:dyDescent="0.35">
      <c r="A1390" s="9">
        <v>1389</v>
      </c>
      <c r="B1390" s="10">
        <v>2</v>
      </c>
      <c r="C1390" s="10">
        <v>112</v>
      </c>
      <c r="D1390" s="10">
        <v>86</v>
      </c>
      <c r="E1390" s="10">
        <v>42</v>
      </c>
      <c r="F1390" s="10">
        <v>160</v>
      </c>
      <c r="G1390" s="11">
        <v>38.4</v>
      </c>
      <c r="H1390" s="18">
        <v>0.246</v>
      </c>
      <c r="I1390" s="10">
        <v>28</v>
      </c>
      <c r="J1390" s="24">
        <v>0</v>
      </c>
    </row>
    <row r="1391" spans="1:10" x14ac:dyDescent="0.35">
      <c r="A1391" s="13">
        <v>1390</v>
      </c>
      <c r="B1391" s="14">
        <v>2</v>
      </c>
      <c r="C1391" s="14">
        <v>92</v>
      </c>
      <c r="D1391" s="14">
        <v>76</v>
      </c>
      <c r="E1391" s="14">
        <v>20</v>
      </c>
      <c r="F1391" s="14">
        <v>80</v>
      </c>
      <c r="G1391" s="15">
        <v>24.2</v>
      </c>
      <c r="H1391" s="19">
        <v>1.698</v>
      </c>
      <c r="I1391" s="14">
        <v>28</v>
      </c>
      <c r="J1391" s="25">
        <v>0</v>
      </c>
    </row>
    <row r="1392" spans="1:10" x14ac:dyDescent="0.35">
      <c r="A1392" s="9">
        <v>1391</v>
      </c>
      <c r="B1392" s="10">
        <v>6</v>
      </c>
      <c r="C1392" s="10">
        <v>183</v>
      </c>
      <c r="D1392" s="10">
        <v>94</v>
      </c>
      <c r="E1392" s="10">
        <v>21</v>
      </c>
      <c r="F1392" s="10">
        <v>80</v>
      </c>
      <c r="G1392" s="11">
        <v>40.799999999999997</v>
      </c>
      <c r="H1392" s="18">
        <v>1.4610000000000001</v>
      </c>
      <c r="I1392" s="10">
        <v>45</v>
      </c>
      <c r="J1392" s="24">
        <v>0</v>
      </c>
    </row>
    <row r="1393" spans="1:10" x14ac:dyDescent="0.35">
      <c r="A1393" s="13">
        <v>1392</v>
      </c>
      <c r="B1393" s="14">
        <v>4</v>
      </c>
      <c r="C1393" s="14">
        <v>94</v>
      </c>
      <c r="D1393" s="14">
        <v>70</v>
      </c>
      <c r="E1393" s="14">
        <v>27</v>
      </c>
      <c r="F1393" s="14">
        <v>115</v>
      </c>
      <c r="G1393" s="15">
        <v>43.5</v>
      </c>
      <c r="H1393" s="19">
        <v>0.34699999999999998</v>
      </c>
      <c r="I1393" s="14">
        <v>21</v>
      </c>
      <c r="J1393" s="25">
        <v>0</v>
      </c>
    </row>
    <row r="1394" spans="1:10" x14ac:dyDescent="0.35">
      <c r="A1394" s="9">
        <v>1393</v>
      </c>
      <c r="B1394" s="10">
        <v>2</v>
      </c>
      <c r="C1394" s="10">
        <v>108</v>
      </c>
      <c r="D1394" s="10">
        <v>64</v>
      </c>
      <c r="E1394" s="10">
        <v>21</v>
      </c>
      <c r="F1394" s="10">
        <v>80</v>
      </c>
      <c r="G1394" s="11">
        <v>30.8</v>
      </c>
      <c r="H1394" s="18">
        <v>0.158</v>
      </c>
      <c r="I1394" s="10">
        <v>21</v>
      </c>
      <c r="J1394" s="24">
        <v>0</v>
      </c>
    </row>
    <row r="1395" spans="1:10" x14ac:dyDescent="0.35">
      <c r="A1395" s="13">
        <v>1394</v>
      </c>
      <c r="B1395" s="14">
        <v>4</v>
      </c>
      <c r="C1395" s="14">
        <v>90</v>
      </c>
      <c r="D1395" s="14">
        <v>88</v>
      </c>
      <c r="E1395" s="14">
        <v>47</v>
      </c>
      <c r="F1395" s="14">
        <v>54</v>
      </c>
      <c r="G1395" s="15">
        <v>37.700000000000003</v>
      </c>
      <c r="H1395" s="19">
        <v>0.36199999999999999</v>
      </c>
      <c r="I1395" s="14">
        <v>29</v>
      </c>
      <c r="J1395" s="25">
        <v>0</v>
      </c>
    </row>
    <row r="1396" spans="1:10" x14ac:dyDescent="0.35">
      <c r="A1396" s="9">
        <v>1395</v>
      </c>
      <c r="B1396" s="10">
        <v>4</v>
      </c>
      <c r="C1396" s="10">
        <v>125</v>
      </c>
      <c r="D1396" s="10">
        <v>68</v>
      </c>
      <c r="E1396" s="10">
        <v>21</v>
      </c>
      <c r="F1396" s="10">
        <v>80</v>
      </c>
      <c r="G1396" s="11">
        <v>24.7</v>
      </c>
      <c r="H1396" s="18">
        <v>0.20599999999999999</v>
      </c>
      <c r="I1396" s="10">
        <v>21</v>
      </c>
      <c r="J1396" s="24">
        <v>0</v>
      </c>
    </row>
    <row r="1397" spans="1:10" x14ac:dyDescent="0.35">
      <c r="A1397" s="13">
        <v>1396</v>
      </c>
      <c r="B1397" s="14">
        <v>4</v>
      </c>
      <c r="C1397" s="14">
        <v>132</v>
      </c>
      <c r="D1397" s="14">
        <v>78</v>
      </c>
      <c r="E1397" s="14">
        <v>21</v>
      </c>
      <c r="F1397" s="14">
        <v>80</v>
      </c>
      <c r="G1397" s="15">
        <v>32.4</v>
      </c>
      <c r="H1397" s="19">
        <v>0.39300000000000002</v>
      </c>
      <c r="I1397" s="14">
        <v>21</v>
      </c>
      <c r="J1397" s="25">
        <v>0</v>
      </c>
    </row>
    <row r="1398" spans="1:10" x14ac:dyDescent="0.35">
      <c r="A1398" s="9">
        <v>1397</v>
      </c>
      <c r="B1398" s="10">
        <v>5</v>
      </c>
      <c r="C1398" s="10">
        <v>128</v>
      </c>
      <c r="D1398" s="10">
        <v>80</v>
      </c>
      <c r="E1398" s="10">
        <v>21</v>
      </c>
      <c r="F1398" s="10">
        <v>80</v>
      </c>
      <c r="G1398" s="11">
        <v>34.6</v>
      </c>
      <c r="H1398" s="18">
        <v>0.14399999999999999</v>
      </c>
      <c r="I1398" s="10">
        <v>45</v>
      </c>
      <c r="J1398" s="24">
        <v>0</v>
      </c>
    </row>
    <row r="1399" spans="1:10" x14ac:dyDescent="0.35">
      <c r="A1399" s="13">
        <v>1398</v>
      </c>
      <c r="B1399" s="14">
        <v>4</v>
      </c>
      <c r="C1399" s="14">
        <v>94</v>
      </c>
      <c r="D1399" s="14">
        <v>65</v>
      </c>
      <c r="E1399" s="14">
        <v>22</v>
      </c>
      <c r="F1399" s="14">
        <v>80</v>
      </c>
      <c r="G1399" s="15">
        <v>24.7</v>
      </c>
      <c r="H1399" s="19">
        <v>0.14799999999999999</v>
      </c>
      <c r="I1399" s="14">
        <v>21</v>
      </c>
      <c r="J1399" s="25">
        <v>0</v>
      </c>
    </row>
    <row r="1400" spans="1:10" x14ac:dyDescent="0.35">
      <c r="A1400" s="9">
        <v>1399</v>
      </c>
      <c r="B1400" s="10">
        <v>7</v>
      </c>
      <c r="C1400" s="10">
        <v>114</v>
      </c>
      <c r="D1400" s="10">
        <v>64</v>
      </c>
      <c r="E1400" s="10">
        <v>21</v>
      </c>
      <c r="F1400" s="10">
        <v>80</v>
      </c>
      <c r="G1400" s="11">
        <v>27.4</v>
      </c>
      <c r="H1400" s="18">
        <v>0.73199999999999998</v>
      </c>
      <c r="I1400" s="10">
        <v>34</v>
      </c>
      <c r="J1400" s="24">
        <v>1</v>
      </c>
    </row>
    <row r="1401" spans="1:10" x14ac:dyDescent="0.35">
      <c r="A1401" s="13">
        <v>1400</v>
      </c>
      <c r="B1401" s="14">
        <v>4</v>
      </c>
      <c r="C1401" s="14">
        <v>102</v>
      </c>
      <c r="D1401" s="14">
        <v>78</v>
      </c>
      <c r="E1401" s="14">
        <v>40</v>
      </c>
      <c r="F1401" s="14">
        <v>90</v>
      </c>
      <c r="G1401" s="15">
        <v>34.5</v>
      </c>
      <c r="H1401" s="19">
        <v>0.23799999999999999</v>
      </c>
      <c r="I1401" s="14">
        <v>24</v>
      </c>
      <c r="J1401" s="25">
        <v>0</v>
      </c>
    </row>
    <row r="1402" spans="1:10" x14ac:dyDescent="0.35">
      <c r="A1402" s="9">
        <v>1401</v>
      </c>
      <c r="B1402" s="10">
        <v>2</v>
      </c>
      <c r="C1402" s="10">
        <v>111</v>
      </c>
      <c r="D1402" s="10">
        <v>60</v>
      </c>
      <c r="E1402" s="10">
        <v>21</v>
      </c>
      <c r="F1402" s="10">
        <v>80</v>
      </c>
      <c r="G1402" s="11">
        <v>26.2</v>
      </c>
      <c r="H1402" s="18">
        <v>0.34300000000000003</v>
      </c>
      <c r="I1402" s="10">
        <v>23</v>
      </c>
      <c r="J1402" s="24">
        <v>0</v>
      </c>
    </row>
    <row r="1403" spans="1:10" x14ac:dyDescent="0.35">
      <c r="A1403" s="13">
        <v>1402</v>
      </c>
      <c r="B1403" s="14">
        <v>1</v>
      </c>
      <c r="C1403" s="14">
        <v>128</v>
      </c>
      <c r="D1403" s="14">
        <v>82</v>
      </c>
      <c r="E1403" s="14">
        <v>17</v>
      </c>
      <c r="F1403" s="14">
        <v>183</v>
      </c>
      <c r="G1403" s="15">
        <v>27.5</v>
      </c>
      <c r="H1403" s="19">
        <v>0.115</v>
      </c>
      <c r="I1403" s="14">
        <v>22</v>
      </c>
      <c r="J1403" s="25">
        <v>0</v>
      </c>
    </row>
    <row r="1404" spans="1:10" x14ac:dyDescent="0.35">
      <c r="A1404" s="9">
        <v>1403</v>
      </c>
      <c r="B1404" s="10">
        <v>14</v>
      </c>
      <c r="C1404" s="10">
        <v>92</v>
      </c>
      <c r="D1404" s="10">
        <v>62</v>
      </c>
      <c r="E1404" s="10">
        <v>21</v>
      </c>
      <c r="F1404" s="10">
        <v>80</v>
      </c>
      <c r="G1404" s="11">
        <v>25.9</v>
      </c>
      <c r="H1404" s="18">
        <v>0.16700000000000001</v>
      </c>
      <c r="I1404" s="10">
        <v>31</v>
      </c>
      <c r="J1404" s="24">
        <v>0</v>
      </c>
    </row>
    <row r="1405" spans="1:10" x14ac:dyDescent="0.35">
      <c r="A1405" s="13">
        <v>1404</v>
      </c>
      <c r="B1405" s="14">
        <v>13</v>
      </c>
      <c r="C1405" s="14">
        <v>104</v>
      </c>
      <c r="D1405" s="14">
        <v>72</v>
      </c>
      <c r="E1405" s="14">
        <v>21</v>
      </c>
      <c r="F1405" s="14">
        <v>80</v>
      </c>
      <c r="G1405" s="15">
        <v>31.2</v>
      </c>
      <c r="H1405" s="19">
        <v>0.46500000000000002</v>
      </c>
      <c r="I1405" s="14">
        <v>38</v>
      </c>
      <c r="J1405" s="25">
        <v>1</v>
      </c>
    </row>
    <row r="1406" spans="1:10" x14ac:dyDescent="0.35">
      <c r="A1406" s="9">
        <v>1405</v>
      </c>
      <c r="B1406" s="10">
        <v>5</v>
      </c>
      <c r="C1406" s="10">
        <v>104</v>
      </c>
      <c r="D1406" s="10">
        <v>74</v>
      </c>
      <c r="E1406" s="10">
        <v>21</v>
      </c>
      <c r="F1406" s="10">
        <v>80</v>
      </c>
      <c r="G1406" s="11">
        <v>28.8</v>
      </c>
      <c r="H1406" s="18">
        <v>0.153</v>
      </c>
      <c r="I1406" s="10">
        <v>48</v>
      </c>
      <c r="J1406" s="24">
        <v>0</v>
      </c>
    </row>
    <row r="1407" spans="1:10" x14ac:dyDescent="0.35">
      <c r="A1407" s="13">
        <v>1406</v>
      </c>
      <c r="B1407" s="14">
        <v>2</v>
      </c>
      <c r="C1407" s="14">
        <v>94</v>
      </c>
      <c r="D1407" s="14">
        <v>76</v>
      </c>
      <c r="E1407" s="14">
        <v>18</v>
      </c>
      <c r="F1407" s="14">
        <v>66</v>
      </c>
      <c r="G1407" s="15">
        <v>31.6</v>
      </c>
      <c r="H1407" s="19">
        <v>0.64900000000000002</v>
      </c>
      <c r="I1407" s="14">
        <v>23</v>
      </c>
      <c r="J1407" s="25">
        <v>0</v>
      </c>
    </row>
    <row r="1408" spans="1:10" x14ac:dyDescent="0.35">
      <c r="A1408" s="9">
        <v>1407</v>
      </c>
      <c r="B1408" s="10">
        <v>7</v>
      </c>
      <c r="C1408" s="10">
        <v>97</v>
      </c>
      <c r="D1408" s="10">
        <v>76</v>
      </c>
      <c r="E1408" s="10">
        <v>32</v>
      </c>
      <c r="F1408" s="10">
        <v>91</v>
      </c>
      <c r="G1408" s="11">
        <v>40.9</v>
      </c>
      <c r="H1408" s="18">
        <v>0.871</v>
      </c>
      <c r="I1408" s="10">
        <v>32</v>
      </c>
      <c r="J1408" s="24">
        <v>1</v>
      </c>
    </row>
    <row r="1409" spans="1:10" x14ac:dyDescent="0.35">
      <c r="A1409" s="13">
        <v>1408</v>
      </c>
      <c r="B1409" s="14">
        <v>1</v>
      </c>
      <c r="C1409" s="14">
        <v>100</v>
      </c>
      <c r="D1409" s="14">
        <v>74</v>
      </c>
      <c r="E1409" s="14">
        <v>12</v>
      </c>
      <c r="F1409" s="14">
        <v>46</v>
      </c>
      <c r="G1409" s="15">
        <v>19.5</v>
      </c>
      <c r="H1409" s="19">
        <v>0.14899999999999999</v>
      </c>
      <c r="I1409" s="14">
        <v>28</v>
      </c>
      <c r="J1409" s="25">
        <v>0</v>
      </c>
    </row>
    <row r="1410" spans="1:10" x14ac:dyDescent="0.35">
      <c r="A1410" s="9">
        <v>1409</v>
      </c>
      <c r="B1410" s="10">
        <v>4</v>
      </c>
      <c r="C1410" s="10">
        <v>102</v>
      </c>
      <c r="D1410" s="10">
        <v>86</v>
      </c>
      <c r="E1410" s="10">
        <v>17</v>
      </c>
      <c r="F1410" s="10">
        <v>105</v>
      </c>
      <c r="G1410" s="11">
        <v>29.3</v>
      </c>
      <c r="H1410" s="18">
        <v>0.69499999999999995</v>
      </c>
      <c r="I1410" s="10">
        <v>27</v>
      </c>
      <c r="J1410" s="24">
        <v>0</v>
      </c>
    </row>
    <row r="1411" spans="1:10" x14ac:dyDescent="0.35">
      <c r="A1411" s="13">
        <v>1410</v>
      </c>
      <c r="B1411" s="14">
        <v>4</v>
      </c>
      <c r="C1411" s="14">
        <v>128</v>
      </c>
      <c r="D1411" s="14">
        <v>70</v>
      </c>
      <c r="E1411" s="14">
        <v>21</v>
      </c>
      <c r="F1411" s="14">
        <v>80</v>
      </c>
      <c r="G1411" s="15">
        <v>34.299999999999997</v>
      </c>
      <c r="H1411" s="19">
        <v>0.30299999999999999</v>
      </c>
      <c r="I1411" s="14">
        <v>24</v>
      </c>
      <c r="J1411" s="25">
        <v>0</v>
      </c>
    </row>
    <row r="1412" spans="1:10" x14ac:dyDescent="0.35">
      <c r="A1412" s="9">
        <v>1411</v>
      </c>
      <c r="B1412" s="10">
        <v>6</v>
      </c>
      <c r="C1412" s="10">
        <v>147</v>
      </c>
      <c r="D1412" s="10">
        <v>80</v>
      </c>
      <c r="E1412" s="10">
        <v>21</v>
      </c>
      <c r="F1412" s="10">
        <v>80</v>
      </c>
      <c r="G1412" s="11">
        <v>29.5</v>
      </c>
      <c r="H1412" s="18">
        <v>0.17799999999999999</v>
      </c>
      <c r="I1412" s="10">
        <v>50</v>
      </c>
      <c r="J1412" s="24">
        <v>1</v>
      </c>
    </row>
    <row r="1413" spans="1:10" x14ac:dyDescent="0.35">
      <c r="A1413" s="13">
        <v>1412</v>
      </c>
      <c r="B1413" s="14">
        <v>4</v>
      </c>
      <c r="C1413" s="14">
        <v>90</v>
      </c>
      <c r="D1413" s="14">
        <v>69</v>
      </c>
      <c r="E1413" s="14">
        <v>21</v>
      </c>
      <c r="F1413" s="14">
        <v>80</v>
      </c>
      <c r="G1413" s="15">
        <v>28</v>
      </c>
      <c r="H1413" s="19">
        <v>0.61</v>
      </c>
      <c r="I1413" s="14">
        <v>31</v>
      </c>
      <c r="J1413" s="25">
        <v>0</v>
      </c>
    </row>
    <row r="1414" spans="1:10" x14ac:dyDescent="0.35">
      <c r="A1414" s="9">
        <v>1413</v>
      </c>
      <c r="B1414" s="10">
        <v>3</v>
      </c>
      <c r="C1414" s="10">
        <v>103</v>
      </c>
      <c r="D1414" s="10">
        <v>72</v>
      </c>
      <c r="E1414" s="10">
        <v>30</v>
      </c>
      <c r="F1414" s="10">
        <v>152</v>
      </c>
      <c r="G1414" s="11">
        <v>27.6</v>
      </c>
      <c r="H1414" s="18">
        <v>0.73</v>
      </c>
      <c r="I1414" s="10">
        <v>27</v>
      </c>
      <c r="J1414" s="24">
        <v>0</v>
      </c>
    </row>
    <row r="1415" spans="1:10" x14ac:dyDescent="0.35">
      <c r="A1415" s="13">
        <v>1414</v>
      </c>
      <c r="B1415" s="14">
        <v>2</v>
      </c>
      <c r="C1415" s="14">
        <v>157</v>
      </c>
      <c r="D1415" s="14">
        <v>74</v>
      </c>
      <c r="E1415" s="14">
        <v>35</v>
      </c>
      <c r="F1415" s="14">
        <v>440</v>
      </c>
      <c r="G1415" s="15">
        <v>39.4</v>
      </c>
      <c r="H1415" s="19">
        <v>0.13400000000000001</v>
      </c>
      <c r="I1415" s="14">
        <v>30</v>
      </c>
      <c r="J1415" s="25">
        <v>0</v>
      </c>
    </row>
    <row r="1416" spans="1:10" x14ac:dyDescent="0.35">
      <c r="A1416" s="9">
        <v>1415</v>
      </c>
      <c r="B1416" s="10">
        <v>1</v>
      </c>
      <c r="C1416" s="10">
        <v>167</v>
      </c>
      <c r="D1416" s="10">
        <v>74</v>
      </c>
      <c r="E1416" s="10">
        <v>17</v>
      </c>
      <c r="F1416" s="10">
        <v>144</v>
      </c>
      <c r="G1416" s="11">
        <v>23.4</v>
      </c>
      <c r="H1416" s="18">
        <v>0.44700000000000001</v>
      </c>
      <c r="I1416" s="10">
        <v>33</v>
      </c>
      <c r="J1416" s="24">
        <v>1</v>
      </c>
    </row>
    <row r="1417" spans="1:10" x14ac:dyDescent="0.35">
      <c r="A1417" s="13">
        <v>1416</v>
      </c>
      <c r="B1417" s="14">
        <v>4</v>
      </c>
      <c r="C1417" s="14">
        <v>179</v>
      </c>
      <c r="D1417" s="14">
        <v>50</v>
      </c>
      <c r="E1417" s="14">
        <v>36</v>
      </c>
      <c r="F1417" s="14">
        <v>159</v>
      </c>
      <c r="G1417" s="15">
        <v>37.799999999999997</v>
      </c>
      <c r="H1417" s="19">
        <v>0.45500000000000002</v>
      </c>
      <c r="I1417" s="14">
        <v>22</v>
      </c>
      <c r="J1417" s="25">
        <v>1</v>
      </c>
    </row>
    <row r="1418" spans="1:10" x14ac:dyDescent="0.35">
      <c r="A1418" s="9">
        <v>1417</v>
      </c>
      <c r="B1418" s="10">
        <v>11</v>
      </c>
      <c r="C1418" s="10">
        <v>136</v>
      </c>
      <c r="D1418" s="10">
        <v>84</v>
      </c>
      <c r="E1418" s="10">
        <v>35</v>
      </c>
      <c r="F1418" s="10">
        <v>130</v>
      </c>
      <c r="G1418" s="11">
        <v>28.3</v>
      </c>
      <c r="H1418" s="18">
        <v>0.26</v>
      </c>
      <c r="I1418" s="10">
        <v>42</v>
      </c>
      <c r="J1418" s="24">
        <v>1</v>
      </c>
    </row>
    <row r="1419" spans="1:10" x14ac:dyDescent="0.35">
      <c r="A1419" s="13">
        <v>1418</v>
      </c>
      <c r="B1419" s="14">
        <v>4</v>
      </c>
      <c r="C1419" s="14">
        <v>107</v>
      </c>
      <c r="D1419" s="14">
        <v>60</v>
      </c>
      <c r="E1419" s="14">
        <v>25</v>
      </c>
      <c r="F1419" s="14">
        <v>80</v>
      </c>
      <c r="G1419" s="15">
        <v>26.4</v>
      </c>
      <c r="H1419" s="19">
        <v>0.13300000000000001</v>
      </c>
      <c r="I1419" s="14">
        <v>23</v>
      </c>
      <c r="J1419" s="25">
        <v>0</v>
      </c>
    </row>
    <row r="1420" spans="1:10" x14ac:dyDescent="0.35">
      <c r="A1420" s="9">
        <v>1419</v>
      </c>
      <c r="B1420" s="10">
        <v>1</v>
      </c>
      <c r="C1420" s="10">
        <v>91</v>
      </c>
      <c r="D1420" s="10">
        <v>54</v>
      </c>
      <c r="E1420" s="10">
        <v>25</v>
      </c>
      <c r="F1420" s="10">
        <v>100</v>
      </c>
      <c r="G1420" s="11">
        <v>25.2</v>
      </c>
      <c r="H1420" s="18">
        <v>0.23400000000000001</v>
      </c>
      <c r="I1420" s="10">
        <v>23</v>
      </c>
      <c r="J1420" s="24">
        <v>0</v>
      </c>
    </row>
    <row r="1421" spans="1:10" x14ac:dyDescent="0.35">
      <c r="A1421" s="13">
        <v>1420</v>
      </c>
      <c r="B1421" s="14">
        <v>1</v>
      </c>
      <c r="C1421" s="14">
        <v>117</v>
      </c>
      <c r="D1421" s="14">
        <v>60</v>
      </c>
      <c r="E1421" s="14">
        <v>23</v>
      </c>
      <c r="F1421" s="14">
        <v>106</v>
      </c>
      <c r="G1421" s="15">
        <v>33.799999999999997</v>
      </c>
      <c r="H1421" s="19">
        <v>0.46600000000000003</v>
      </c>
      <c r="I1421" s="14">
        <v>27</v>
      </c>
      <c r="J1421" s="25">
        <v>0</v>
      </c>
    </row>
    <row r="1422" spans="1:10" x14ac:dyDescent="0.35">
      <c r="A1422" s="9">
        <v>1421</v>
      </c>
      <c r="B1422" s="10">
        <v>5</v>
      </c>
      <c r="C1422" s="10">
        <v>123</v>
      </c>
      <c r="D1422" s="10">
        <v>74</v>
      </c>
      <c r="E1422" s="10">
        <v>40</v>
      </c>
      <c r="F1422" s="10">
        <v>77</v>
      </c>
      <c r="G1422" s="11">
        <v>34.1</v>
      </c>
      <c r="H1422" s="18">
        <v>0.26900000000000002</v>
      </c>
      <c r="I1422" s="10">
        <v>28</v>
      </c>
      <c r="J1422" s="24">
        <v>0</v>
      </c>
    </row>
    <row r="1423" spans="1:10" x14ac:dyDescent="0.35">
      <c r="A1423" s="13">
        <v>1422</v>
      </c>
      <c r="B1423" s="14">
        <v>2</v>
      </c>
      <c r="C1423" s="14">
        <v>120</v>
      </c>
      <c r="D1423" s="14">
        <v>54</v>
      </c>
      <c r="E1423" s="14">
        <v>21</v>
      </c>
      <c r="F1423" s="14">
        <v>80</v>
      </c>
      <c r="G1423" s="15">
        <v>26.8</v>
      </c>
      <c r="H1423" s="19">
        <v>0.45500000000000002</v>
      </c>
      <c r="I1423" s="14">
        <v>27</v>
      </c>
      <c r="J1423" s="25">
        <v>0</v>
      </c>
    </row>
    <row r="1424" spans="1:10" x14ac:dyDescent="0.35">
      <c r="A1424" s="9">
        <v>1423</v>
      </c>
      <c r="B1424" s="10">
        <v>1</v>
      </c>
      <c r="C1424" s="10">
        <v>106</v>
      </c>
      <c r="D1424" s="10">
        <v>70</v>
      </c>
      <c r="E1424" s="10">
        <v>28</v>
      </c>
      <c r="F1424" s="10">
        <v>135</v>
      </c>
      <c r="G1424" s="11">
        <v>34.200000000000003</v>
      </c>
      <c r="H1424" s="18">
        <v>0.14199999999999999</v>
      </c>
      <c r="I1424" s="10">
        <v>22</v>
      </c>
      <c r="J1424" s="24">
        <v>0</v>
      </c>
    </row>
    <row r="1425" spans="1:10" x14ac:dyDescent="0.35">
      <c r="A1425" s="13">
        <v>1424</v>
      </c>
      <c r="B1425" s="14">
        <v>2</v>
      </c>
      <c r="C1425" s="14">
        <v>155</v>
      </c>
      <c r="D1425" s="14">
        <v>52</v>
      </c>
      <c r="E1425" s="14">
        <v>27</v>
      </c>
      <c r="F1425" s="14">
        <v>540</v>
      </c>
      <c r="G1425" s="15">
        <v>38.700000000000003</v>
      </c>
      <c r="H1425" s="19">
        <v>0.24</v>
      </c>
      <c r="I1425" s="14">
        <v>25</v>
      </c>
      <c r="J1425" s="25">
        <v>1</v>
      </c>
    </row>
    <row r="1426" spans="1:10" x14ac:dyDescent="0.35">
      <c r="A1426" s="9">
        <v>1425</v>
      </c>
      <c r="B1426" s="10">
        <v>2</v>
      </c>
      <c r="C1426" s="10">
        <v>101</v>
      </c>
      <c r="D1426" s="10">
        <v>58</v>
      </c>
      <c r="E1426" s="10">
        <v>35</v>
      </c>
      <c r="F1426" s="10">
        <v>90</v>
      </c>
      <c r="G1426" s="11">
        <v>21.8</v>
      </c>
      <c r="H1426" s="18">
        <v>0.155</v>
      </c>
      <c r="I1426" s="10">
        <v>22</v>
      </c>
      <c r="J1426" s="24">
        <v>0</v>
      </c>
    </row>
    <row r="1427" spans="1:10" x14ac:dyDescent="0.35">
      <c r="A1427" s="13">
        <v>1426</v>
      </c>
      <c r="B1427" s="14">
        <v>1</v>
      </c>
      <c r="C1427" s="14">
        <v>120</v>
      </c>
      <c r="D1427" s="14">
        <v>80</v>
      </c>
      <c r="E1427" s="14">
        <v>48</v>
      </c>
      <c r="F1427" s="14">
        <v>200</v>
      </c>
      <c r="G1427" s="15">
        <v>38.9</v>
      </c>
      <c r="H1427" s="19">
        <v>1.1619999999999999</v>
      </c>
      <c r="I1427" s="14">
        <v>41</v>
      </c>
      <c r="J1427" s="25">
        <v>0</v>
      </c>
    </row>
    <row r="1428" spans="1:10" x14ac:dyDescent="0.35">
      <c r="A1428" s="9">
        <v>1427</v>
      </c>
      <c r="B1428" s="10">
        <v>11</v>
      </c>
      <c r="C1428" s="10">
        <v>127</v>
      </c>
      <c r="D1428" s="10">
        <v>106</v>
      </c>
      <c r="E1428" s="10">
        <v>21</v>
      </c>
      <c r="F1428" s="10">
        <v>80</v>
      </c>
      <c r="G1428" s="11">
        <v>39</v>
      </c>
      <c r="H1428" s="18">
        <v>0.19</v>
      </c>
      <c r="I1428" s="10">
        <v>51</v>
      </c>
      <c r="J1428" s="24">
        <v>0</v>
      </c>
    </row>
    <row r="1429" spans="1:10" x14ac:dyDescent="0.35">
      <c r="A1429" s="13">
        <v>1428</v>
      </c>
      <c r="B1429" s="14">
        <v>3</v>
      </c>
      <c r="C1429" s="14">
        <v>80</v>
      </c>
      <c r="D1429" s="14">
        <v>82</v>
      </c>
      <c r="E1429" s="14">
        <v>31</v>
      </c>
      <c r="F1429" s="14">
        <v>70</v>
      </c>
      <c r="G1429" s="15">
        <v>34.200000000000003</v>
      </c>
      <c r="H1429" s="19">
        <v>1.292</v>
      </c>
      <c r="I1429" s="14">
        <v>27</v>
      </c>
      <c r="J1429" s="25">
        <v>1</v>
      </c>
    </row>
    <row r="1430" spans="1:10" x14ac:dyDescent="0.35">
      <c r="A1430" s="9">
        <v>1429</v>
      </c>
      <c r="B1430" s="10">
        <v>14</v>
      </c>
      <c r="C1430" s="10">
        <v>162</v>
      </c>
      <c r="D1430" s="10">
        <v>84</v>
      </c>
      <c r="E1430" s="10">
        <v>21</v>
      </c>
      <c r="F1430" s="10">
        <v>80</v>
      </c>
      <c r="G1430" s="11">
        <v>27.7</v>
      </c>
      <c r="H1430" s="18">
        <v>0.182</v>
      </c>
      <c r="I1430" s="10">
        <v>54</v>
      </c>
      <c r="J1430" s="24">
        <v>0</v>
      </c>
    </row>
    <row r="1431" spans="1:10" x14ac:dyDescent="0.35">
      <c r="A1431" s="13">
        <v>1430</v>
      </c>
      <c r="B1431" s="14">
        <v>1</v>
      </c>
      <c r="C1431" s="14">
        <v>199</v>
      </c>
      <c r="D1431" s="14">
        <v>76</v>
      </c>
      <c r="E1431" s="14">
        <v>43</v>
      </c>
      <c r="F1431" s="14">
        <v>80</v>
      </c>
      <c r="G1431" s="15">
        <v>42.9</v>
      </c>
      <c r="H1431" s="19">
        <v>1.3939999999999999</v>
      </c>
      <c r="I1431" s="14">
        <v>22</v>
      </c>
      <c r="J1431" s="25">
        <v>1</v>
      </c>
    </row>
    <row r="1432" spans="1:10" x14ac:dyDescent="0.35">
      <c r="A1432" s="9">
        <v>1431</v>
      </c>
      <c r="B1432" s="10">
        <v>8</v>
      </c>
      <c r="C1432" s="10">
        <v>167</v>
      </c>
      <c r="D1432" s="10">
        <v>106</v>
      </c>
      <c r="E1432" s="10">
        <v>46</v>
      </c>
      <c r="F1432" s="10">
        <v>231</v>
      </c>
      <c r="G1432" s="11">
        <v>37.6</v>
      </c>
      <c r="H1432" s="18">
        <v>0.16500000000000001</v>
      </c>
      <c r="I1432" s="10">
        <v>43</v>
      </c>
      <c r="J1432" s="24">
        <v>1</v>
      </c>
    </row>
    <row r="1433" spans="1:10" x14ac:dyDescent="0.35">
      <c r="A1433" s="13">
        <v>1432</v>
      </c>
      <c r="B1433" s="14">
        <v>9</v>
      </c>
      <c r="C1433" s="14">
        <v>145</v>
      </c>
      <c r="D1433" s="14">
        <v>80</v>
      </c>
      <c r="E1433" s="14">
        <v>46</v>
      </c>
      <c r="F1433" s="14">
        <v>130</v>
      </c>
      <c r="G1433" s="15">
        <v>37.9</v>
      </c>
      <c r="H1433" s="19">
        <v>0.63700000000000001</v>
      </c>
      <c r="I1433" s="14">
        <v>40</v>
      </c>
      <c r="J1433" s="25">
        <v>1</v>
      </c>
    </row>
    <row r="1434" spans="1:10" x14ac:dyDescent="0.35">
      <c r="A1434" s="9">
        <v>1433</v>
      </c>
      <c r="B1434" s="10">
        <v>6</v>
      </c>
      <c r="C1434" s="10">
        <v>115</v>
      </c>
      <c r="D1434" s="10">
        <v>60</v>
      </c>
      <c r="E1434" s="10">
        <v>39</v>
      </c>
      <c r="F1434" s="10">
        <v>80</v>
      </c>
      <c r="G1434" s="11">
        <v>33.700000000000003</v>
      </c>
      <c r="H1434" s="18">
        <v>0.245</v>
      </c>
      <c r="I1434" s="10">
        <v>40</v>
      </c>
      <c r="J1434" s="24">
        <v>1</v>
      </c>
    </row>
    <row r="1435" spans="1:10" x14ac:dyDescent="0.35">
      <c r="A1435" s="13">
        <v>1434</v>
      </c>
      <c r="B1435" s="14">
        <v>1</v>
      </c>
      <c r="C1435" s="14">
        <v>112</v>
      </c>
      <c r="D1435" s="14">
        <v>80</v>
      </c>
      <c r="E1435" s="14">
        <v>45</v>
      </c>
      <c r="F1435" s="14">
        <v>132</v>
      </c>
      <c r="G1435" s="15">
        <v>34.799999999999997</v>
      </c>
      <c r="H1435" s="19">
        <v>0.217</v>
      </c>
      <c r="I1435" s="14">
        <v>24</v>
      </c>
      <c r="J1435" s="25">
        <v>0</v>
      </c>
    </row>
    <row r="1436" spans="1:10" x14ac:dyDescent="0.35">
      <c r="A1436" s="9">
        <v>1435</v>
      </c>
      <c r="B1436" s="10">
        <v>4</v>
      </c>
      <c r="C1436" s="10">
        <v>145</v>
      </c>
      <c r="D1436" s="10">
        <v>82</v>
      </c>
      <c r="E1436" s="10">
        <v>18</v>
      </c>
      <c r="F1436" s="10">
        <v>80</v>
      </c>
      <c r="G1436" s="11">
        <v>32.5</v>
      </c>
      <c r="H1436" s="18">
        <v>0.23499999999999999</v>
      </c>
      <c r="I1436" s="10">
        <v>70</v>
      </c>
      <c r="J1436" s="24">
        <v>1</v>
      </c>
    </row>
    <row r="1437" spans="1:10" x14ac:dyDescent="0.35">
      <c r="A1437" s="13">
        <v>1436</v>
      </c>
      <c r="B1437" s="14">
        <v>14</v>
      </c>
      <c r="C1437" s="14">
        <v>111</v>
      </c>
      <c r="D1437" s="14">
        <v>70</v>
      </c>
      <c r="E1437" s="14">
        <v>27</v>
      </c>
      <c r="F1437" s="14">
        <v>80</v>
      </c>
      <c r="G1437" s="15">
        <v>27.5</v>
      </c>
      <c r="H1437" s="19">
        <v>0.14099999999999999</v>
      </c>
      <c r="I1437" s="14">
        <v>40</v>
      </c>
      <c r="J1437" s="25">
        <v>1</v>
      </c>
    </row>
    <row r="1438" spans="1:10" x14ac:dyDescent="0.35">
      <c r="A1438" s="9">
        <v>1437</v>
      </c>
      <c r="B1438" s="10">
        <v>6</v>
      </c>
      <c r="C1438" s="10">
        <v>98</v>
      </c>
      <c r="D1438" s="10">
        <v>58</v>
      </c>
      <c r="E1438" s="10">
        <v>33</v>
      </c>
      <c r="F1438" s="10">
        <v>190</v>
      </c>
      <c r="G1438" s="11">
        <v>34</v>
      </c>
      <c r="H1438" s="18">
        <v>0.43</v>
      </c>
      <c r="I1438" s="10">
        <v>43</v>
      </c>
      <c r="J1438" s="24">
        <v>0</v>
      </c>
    </row>
    <row r="1439" spans="1:10" x14ac:dyDescent="0.35">
      <c r="A1439" s="13">
        <v>1438</v>
      </c>
      <c r="B1439" s="14">
        <v>9</v>
      </c>
      <c r="C1439" s="14">
        <v>154</v>
      </c>
      <c r="D1439" s="14">
        <v>78</v>
      </c>
      <c r="E1439" s="14">
        <v>30</v>
      </c>
      <c r="F1439" s="14">
        <v>100</v>
      </c>
      <c r="G1439" s="15">
        <v>30.9</v>
      </c>
      <c r="H1439" s="19">
        <v>0.16400000000000001</v>
      </c>
      <c r="I1439" s="14">
        <v>45</v>
      </c>
      <c r="J1439" s="25">
        <v>0</v>
      </c>
    </row>
    <row r="1440" spans="1:10" x14ac:dyDescent="0.35">
      <c r="A1440" s="9">
        <v>1439</v>
      </c>
      <c r="B1440" s="10">
        <v>6</v>
      </c>
      <c r="C1440" s="10">
        <v>165</v>
      </c>
      <c r="D1440" s="10">
        <v>68</v>
      </c>
      <c r="E1440" s="10">
        <v>26</v>
      </c>
      <c r="F1440" s="10">
        <v>168</v>
      </c>
      <c r="G1440" s="11">
        <v>33.6</v>
      </c>
      <c r="H1440" s="18">
        <v>0.63100000000000001</v>
      </c>
      <c r="I1440" s="10">
        <v>49</v>
      </c>
      <c r="J1440" s="24">
        <v>0</v>
      </c>
    </row>
    <row r="1441" spans="1:10" x14ac:dyDescent="0.35">
      <c r="A1441" s="13">
        <v>1440</v>
      </c>
      <c r="B1441" s="14">
        <v>1</v>
      </c>
      <c r="C1441" s="14">
        <v>99</v>
      </c>
      <c r="D1441" s="14">
        <v>58</v>
      </c>
      <c r="E1441" s="14">
        <v>10</v>
      </c>
      <c r="F1441" s="14">
        <v>80</v>
      </c>
      <c r="G1441" s="15">
        <v>25.4</v>
      </c>
      <c r="H1441" s="19">
        <v>0.55100000000000005</v>
      </c>
      <c r="I1441" s="14">
        <v>21</v>
      </c>
      <c r="J1441" s="25">
        <v>0</v>
      </c>
    </row>
    <row r="1442" spans="1:10" x14ac:dyDescent="0.35">
      <c r="A1442" s="9">
        <v>1441</v>
      </c>
      <c r="B1442" s="10">
        <v>14</v>
      </c>
      <c r="C1442" s="10">
        <v>68</v>
      </c>
      <c r="D1442" s="10">
        <v>106</v>
      </c>
      <c r="E1442" s="10">
        <v>23</v>
      </c>
      <c r="F1442" s="10">
        <v>49</v>
      </c>
      <c r="G1442" s="11">
        <v>35.5</v>
      </c>
      <c r="H1442" s="18">
        <v>0.28499999999999998</v>
      </c>
      <c r="I1442" s="10">
        <v>47</v>
      </c>
      <c r="J1442" s="24">
        <v>0</v>
      </c>
    </row>
    <row r="1443" spans="1:10" x14ac:dyDescent="0.35">
      <c r="A1443" s="13">
        <v>1442</v>
      </c>
      <c r="B1443" s="14">
        <v>3</v>
      </c>
      <c r="C1443" s="14">
        <v>123</v>
      </c>
      <c r="D1443" s="14">
        <v>100</v>
      </c>
      <c r="E1443" s="14">
        <v>35</v>
      </c>
      <c r="F1443" s="14">
        <v>240</v>
      </c>
      <c r="G1443" s="15">
        <v>57.3</v>
      </c>
      <c r="H1443" s="19">
        <v>0.88</v>
      </c>
      <c r="I1443" s="14">
        <v>22</v>
      </c>
      <c r="J1443" s="25">
        <v>0</v>
      </c>
    </row>
    <row r="1444" spans="1:10" x14ac:dyDescent="0.35">
      <c r="A1444" s="9">
        <v>1443</v>
      </c>
      <c r="B1444" s="10">
        <v>8</v>
      </c>
      <c r="C1444" s="10">
        <v>91</v>
      </c>
      <c r="D1444" s="10">
        <v>82</v>
      </c>
      <c r="E1444" s="10">
        <v>21</v>
      </c>
      <c r="F1444" s="10">
        <v>80</v>
      </c>
      <c r="G1444" s="11">
        <v>35.6</v>
      </c>
      <c r="H1444" s="18">
        <v>0.58699999999999997</v>
      </c>
      <c r="I1444" s="10">
        <v>68</v>
      </c>
      <c r="J1444" s="24">
        <v>0</v>
      </c>
    </row>
    <row r="1445" spans="1:10" x14ac:dyDescent="0.35">
      <c r="A1445" s="13">
        <v>1444</v>
      </c>
      <c r="B1445" s="14">
        <v>6</v>
      </c>
      <c r="C1445" s="14">
        <v>195</v>
      </c>
      <c r="D1445" s="14">
        <v>70</v>
      </c>
      <c r="E1445" s="14">
        <v>21</v>
      </c>
      <c r="F1445" s="14">
        <v>80</v>
      </c>
      <c r="G1445" s="15">
        <v>30.9</v>
      </c>
      <c r="H1445" s="19">
        <v>0.32800000000000001</v>
      </c>
      <c r="I1445" s="14">
        <v>31</v>
      </c>
      <c r="J1445" s="25">
        <v>1</v>
      </c>
    </row>
    <row r="1446" spans="1:10" x14ac:dyDescent="0.35">
      <c r="A1446" s="9">
        <v>1445</v>
      </c>
      <c r="B1446" s="10">
        <v>9</v>
      </c>
      <c r="C1446" s="10">
        <v>156</v>
      </c>
      <c r="D1446" s="10">
        <v>86</v>
      </c>
      <c r="E1446" s="10">
        <v>21</v>
      </c>
      <c r="F1446" s="10">
        <v>80</v>
      </c>
      <c r="G1446" s="11">
        <v>24.8</v>
      </c>
      <c r="H1446" s="18">
        <v>0.23</v>
      </c>
      <c r="I1446" s="10">
        <v>53</v>
      </c>
      <c r="J1446" s="24">
        <v>1</v>
      </c>
    </row>
    <row r="1447" spans="1:10" x14ac:dyDescent="0.35">
      <c r="A1447" s="13">
        <v>1446</v>
      </c>
      <c r="B1447" s="14">
        <v>4</v>
      </c>
      <c r="C1447" s="14">
        <v>93</v>
      </c>
      <c r="D1447" s="14">
        <v>60</v>
      </c>
      <c r="E1447" s="14">
        <v>21</v>
      </c>
      <c r="F1447" s="14">
        <v>80</v>
      </c>
      <c r="G1447" s="15">
        <v>35.299999999999997</v>
      </c>
      <c r="H1447" s="19">
        <v>0.26300000000000001</v>
      </c>
      <c r="I1447" s="14">
        <v>25</v>
      </c>
      <c r="J1447" s="25">
        <v>0</v>
      </c>
    </row>
    <row r="1448" spans="1:10" x14ac:dyDescent="0.35">
      <c r="A1448" s="9">
        <v>1447</v>
      </c>
      <c r="B1448" s="10">
        <v>3</v>
      </c>
      <c r="C1448" s="10">
        <v>121</v>
      </c>
      <c r="D1448" s="10">
        <v>52</v>
      </c>
      <c r="E1448" s="10">
        <v>21</v>
      </c>
      <c r="F1448" s="10">
        <v>80</v>
      </c>
      <c r="G1448" s="11">
        <v>36</v>
      </c>
      <c r="H1448" s="18">
        <v>0.127</v>
      </c>
      <c r="I1448" s="10">
        <v>25</v>
      </c>
      <c r="J1448" s="24">
        <v>1</v>
      </c>
    </row>
    <row r="1449" spans="1:10" x14ac:dyDescent="0.35">
      <c r="A1449" s="13">
        <v>1448</v>
      </c>
      <c r="B1449" s="14">
        <v>2</v>
      </c>
      <c r="C1449" s="14">
        <v>101</v>
      </c>
      <c r="D1449" s="14">
        <v>58</v>
      </c>
      <c r="E1449" s="14">
        <v>17</v>
      </c>
      <c r="F1449" s="14">
        <v>265</v>
      </c>
      <c r="G1449" s="15">
        <v>24.2</v>
      </c>
      <c r="H1449" s="19">
        <v>0.61399999999999999</v>
      </c>
      <c r="I1449" s="14">
        <v>23</v>
      </c>
      <c r="J1449" s="25">
        <v>0</v>
      </c>
    </row>
    <row r="1450" spans="1:10" x14ac:dyDescent="0.35">
      <c r="A1450" s="9">
        <v>1449</v>
      </c>
      <c r="B1450" s="10">
        <v>2</v>
      </c>
      <c r="C1450" s="10">
        <v>56</v>
      </c>
      <c r="D1450" s="10">
        <v>56</v>
      </c>
      <c r="E1450" s="10">
        <v>28</v>
      </c>
      <c r="F1450" s="10">
        <v>45</v>
      </c>
      <c r="G1450" s="11">
        <v>24.2</v>
      </c>
      <c r="H1450" s="18">
        <v>0.33200000000000002</v>
      </c>
      <c r="I1450" s="10">
        <v>22</v>
      </c>
      <c r="J1450" s="24">
        <v>0</v>
      </c>
    </row>
    <row r="1451" spans="1:10" x14ac:dyDescent="0.35">
      <c r="A1451" s="13">
        <v>1450</v>
      </c>
      <c r="B1451" s="14">
        <v>4</v>
      </c>
      <c r="C1451" s="14">
        <v>162</v>
      </c>
      <c r="D1451" s="14">
        <v>76</v>
      </c>
      <c r="E1451" s="14">
        <v>36</v>
      </c>
      <c r="F1451" s="14">
        <v>80</v>
      </c>
      <c r="G1451" s="15">
        <v>49.6</v>
      </c>
      <c r="H1451" s="19">
        <v>0.36399999999999999</v>
      </c>
      <c r="I1451" s="14">
        <v>26</v>
      </c>
      <c r="J1451" s="25">
        <v>1</v>
      </c>
    </row>
    <row r="1452" spans="1:10" x14ac:dyDescent="0.35">
      <c r="A1452" s="9">
        <v>1451</v>
      </c>
      <c r="B1452" s="10">
        <v>4</v>
      </c>
      <c r="C1452" s="10">
        <v>95</v>
      </c>
      <c r="D1452" s="10">
        <v>64</v>
      </c>
      <c r="E1452" s="10">
        <v>39</v>
      </c>
      <c r="F1452" s="10">
        <v>105</v>
      </c>
      <c r="G1452" s="11">
        <v>44.6</v>
      </c>
      <c r="H1452" s="18">
        <v>0.36599999999999999</v>
      </c>
      <c r="I1452" s="10">
        <v>22</v>
      </c>
      <c r="J1452" s="24">
        <v>0</v>
      </c>
    </row>
    <row r="1453" spans="1:10" x14ac:dyDescent="0.35">
      <c r="A1453" s="13">
        <v>1452</v>
      </c>
      <c r="B1453" s="14">
        <v>4</v>
      </c>
      <c r="C1453" s="14">
        <v>125</v>
      </c>
      <c r="D1453" s="14">
        <v>80</v>
      </c>
      <c r="E1453" s="14">
        <v>21</v>
      </c>
      <c r="F1453" s="14">
        <v>80</v>
      </c>
      <c r="G1453" s="15">
        <v>32.299999999999997</v>
      </c>
      <c r="H1453" s="19">
        <v>0.53600000000000003</v>
      </c>
      <c r="I1453" s="14">
        <v>27</v>
      </c>
      <c r="J1453" s="25">
        <v>1</v>
      </c>
    </row>
    <row r="1454" spans="1:10" x14ac:dyDescent="0.35">
      <c r="A1454" s="9">
        <v>1453</v>
      </c>
      <c r="B1454" s="10">
        <v>5</v>
      </c>
      <c r="C1454" s="10">
        <v>136</v>
      </c>
      <c r="D1454" s="10">
        <v>82</v>
      </c>
      <c r="E1454" s="10">
        <v>21</v>
      </c>
      <c r="F1454" s="10">
        <v>80</v>
      </c>
      <c r="G1454" s="11">
        <v>32.14</v>
      </c>
      <c r="H1454" s="18">
        <v>0.64</v>
      </c>
      <c r="I1454" s="10">
        <v>69</v>
      </c>
      <c r="J1454" s="24">
        <v>0</v>
      </c>
    </row>
    <row r="1455" spans="1:10" x14ac:dyDescent="0.35">
      <c r="A1455" s="13">
        <v>1454</v>
      </c>
      <c r="B1455" s="14">
        <v>2</v>
      </c>
      <c r="C1455" s="14">
        <v>129</v>
      </c>
      <c r="D1455" s="14">
        <v>74</v>
      </c>
      <c r="E1455" s="14">
        <v>26</v>
      </c>
      <c r="F1455" s="14">
        <v>205</v>
      </c>
      <c r="G1455" s="15">
        <v>33.200000000000003</v>
      </c>
      <c r="H1455" s="19">
        <v>0.59099999999999997</v>
      </c>
      <c r="I1455" s="14">
        <v>25</v>
      </c>
      <c r="J1455" s="25">
        <v>0</v>
      </c>
    </row>
    <row r="1456" spans="1:10" x14ac:dyDescent="0.35">
      <c r="A1456" s="9">
        <v>1455</v>
      </c>
      <c r="B1456" s="10">
        <v>3</v>
      </c>
      <c r="C1456" s="10">
        <v>130</v>
      </c>
      <c r="D1456" s="10">
        <v>64</v>
      </c>
      <c r="E1456" s="10">
        <v>21</v>
      </c>
      <c r="F1456" s="10">
        <v>80</v>
      </c>
      <c r="G1456" s="11">
        <v>23.1</v>
      </c>
      <c r="H1456" s="18">
        <v>0.314</v>
      </c>
      <c r="I1456" s="10">
        <v>22</v>
      </c>
      <c r="J1456" s="24">
        <v>0</v>
      </c>
    </row>
    <row r="1457" spans="1:10" x14ac:dyDescent="0.35">
      <c r="A1457" s="13">
        <v>1456</v>
      </c>
      <c r="B1457" s="14">
        <v>1</v>
      </c>
      <c r="C1457" s="14">
        <v>107</v>
      </c>
      <c r="D1457" s="14">
        <v>50</v>
      </c>
      <c r="E1457" s="14">
        <v>19</v>
      </c>
      <c r="F1457" s="14">
        <v>80</v>
      </c>
      <c r="G1457" s="15">
        <v>28.3</v>
      </c>
      <c r="H1457" s="19">
        <v>0.18099999999999999</v>
      </c>
      <c r="I1457" s="14">
        <v>29</v>
      </c>
      <c r="J1457" s="25">
        <v>0</v>
      </c>
    </row>
    <row r="1458" spans="1:10" x14ac:dyDescent="0.35">
      <c r="A1458" s="9">
        <v>1457</v>
      </c>
      <c r="B1458" s="10">
        <v>1</v>
      </c>
      <c r="C1458" s="10">
        <v>140</v>
      </c>
      <c r="D1458" s="10">
        <v>74</v>
      </c>
      <c r="E1458" s="10">
        <v>26</v>
      </c>
      <c r="F1458" s="10">
        <v>180</v>
      </c>
      <c r="G1458" s="11">
        <v>24.1</v>
      </c>
      <c r="H1458" s="18">
        <v>0.82799999999999996</v>
      </c>
      <c r="I1458" s="10">
        <v>23</v>
      </c>
      <c r="J1458" s="24">
        <v>0</v>
      </c>
    </row>
    <row r="1459" spans="1:10" x14ac:dyDescent="0.35">
      <c r="A1459" s="13">
        <v>1458</v>
      </c>
      <c r="B1459" s="14">
        <v>1</v>
      </c>
      <c r="C1459" s="14">
        <v>144</v>
      </c>
      <c r="D1459" s="14">
        <v>82</v>
      </c>
      <c r="E1459" s="14">
        <v>46</v>
      </c>
      <c r="F1459" s="14">
        <v>180</v>
      </c>
      <c r="G1459" s="15">
        <v>46.1</v>
      </c>
      <c r="H1459" s="19">
        <v>0.33500000000000002</v>
      </c>
      <c r="I1459" s="14">
        <v>46</v>
      </c>
      <c r="J1459" s="25">
        <v>1</v>
      </c>
    </row>
    <row r="1460" spans="1:10" x14ac:dyDescent="0.35">
      <c r="A1460" s="9">
        <v>1459</v>
      </c>
      <c r="B1460" s="10">
        <v>8</v>
      </c>
      <c r="C1460" s="10">
        <v>107</v>
      </c>
      <c r="D1460" s="10">
        <v>80</v>
      </c>
      <c r="E1460" s="10">
        <v>21</v>
      </c>
      <c r="F1460" s="10">
        <v>80</v>
      </c>
      <c r="G1460" s="11">
        <v>24.6</v>
      </c>
      <c r="H1460" s="18">
        <v>0.85599999999999998</v>
      </c>
      <c r="I1460" s="10">
        <v>34</v>
      </c>
      <c r="J1460" s="24">
        <v>0</v>
      </c>
    </row>
    <row r="1461" spans="1:10" x14ac:dyDescent="0.35">
      <c r="A1461" s="13">
        <v>1460</v>
      </c>
      <c r="B1461" s="14">
        <v>13</v>
      </c>
      <c r="C1461" s="14">
        <v>158</v>
      </c>
      <c r="D1461" s="14">
        <v>114</v>
      </c>
      <c r="E1461" s="14">
        <v>21</v>
      </c>
      <c r="F1461" s="14">
        <v>80</v>
      </c>
      <c r="G1461" s="15">
        <v>42.3</v>
      </c>
      <c r="H1461" s="19">
        <v>0.25700000000000001</v>
      </c>
      <c r="I1461" s="14">
        <v>44</v>
      </c>
      <c r="J1461" s="25">
        <v>1</v>
      </c>
    </row>
    <row r="1462" spans="1:10" x14ac:dyDescent="0.35">
      <c r="A1462" s="9">
        <v>1461</v>
      </c>
      <c r="B1462" s="10">
        <v>2</v>
      </c>
      <c r="C1462" s="10">
        <v>121</v>
      </c>
      <c r="D1462" s="10">
        <v>70</v>
      </c>
      <c r="E1462" s="10">
        <v>32</v>
      </c>
      <c r="F1462" s="10">
        <v>95</v>
      </c>
      <c r="G1462" s="11">
        <v>39.1</v>
      </c>
      <c r="H1462" s="18">
        <v>0.88600000000000001</v>
      </c>
      <c r="I1462" s="10">
        <v>23</v>
      </c>
      <c r="J1462" s="24">
        <v>0</v>
      </c>
    </row>
    <row r="1463" spans="1:10" x14ac:dyDescent="0.35">
      <c r="A1463" s="13">
        <v>1462</v>
      </c>
      <c r="B1463" s="14">
        <v>7</v>
      </c>
      <c r="C1463" s="14">
        <v>129</v>
      </c>
      <c r="D1463" s="14">
        <v>68</v>
      </c>
      <c r="E1463" s="14">
        <v>49</v>
      </c>
      <c r="F1463" s="14">
        <v>125</v>
      </c>
      <c r="G1463" s="15">
        <v>38.5</v>
      </c>
      <c r="H1463" s="19">
        <v>0.439</v>
      </c>
      <c r="I1463" s="14">
        <v>43</v>
      </c>
      <c r="J1463" s="25">
        <v>1</v>
      </c>
    </row>
    <row r="1464" spans="1:10" x14ac:dyDescent="0.35">
      <c r="A1464" s="9">
        <v>1463</v>
      </c>
      <c r="B1464" s="10">
        <v>2</v>
      </c>
      <c r="C1464" s="10">
        <v>90</v>
      </c>
      <c r="D1464" s="10">
        <v>60</v>
      </c>
      <c r="E1464" s="10">
        <v>21</v>
      </c>
      <c r="F1464" s="10">
        <v>80</v>
      </c>
      <c r="G1464" s="11">
        <v>23.5</v>
      </c>
      <c r="H1464" s="18">
        <v>0.191</v>
      </c>
      <c r="I1464" s="10">
        <v>25</v>
      </c>
      <c r="J1464" s="24">
        <v>0</v>
      </c>
    </row>
    <row r="1465" spans="1:10" x14ac:dyDescent="0.35">
      <c r="A1465" s="13">
        <v>1464</v>
      </c>
      <c r="B1465" s="14">
        <v>7</v>
      </c>
      <c r="C1465" s="14">
        <v>142</v>
      </c>
      <c r="D1465" s="14">
        <v>90</v>
      </c>
      <c r="E1465" s="14">
        <v>24</v>
      </c>
      <c r="F1465" s="14">
        <v>480</v>
      </c>
      <c r="G1465" s="15">
        <v>30.4</v>
      </c>
      <c r="H1465" s="19">
        <v>0.128</v>
      </c>
      <c r="I1465" s="14">
        <v>43</v>
      </c>
      <c r="J1465" s="25">
        <v>1</v>
      </c>
    </row>
    <row r="1466" spans="1:10" x14ac:dyDescent="0.35">
      <c r="A1466" s="9">
        <v>1465</v>
      </c>
      <c r="B1466" s="10">
        <v>3</v>
      </c>
      <c r="C1466" s="10">
        <v>169</v>
      </c>
      <c r="D1466" s="10">
        <v>74</v>
      </c>
      <c r="E1466" s="10">
        <v>19</v>
      </c>
      <c r="F1466" s="10">
        <v>125</v>
      </c>
      <c r="G1466" s="11">
        <v>29.9</v>
      </c>
      <c r="H1466" s="18">
        <v>0.26800000000000002</v>
      </c>
      <c r="I1466" s="10">
        <v>31</v>
      </c>
      <c r="J1466" s="24">
        <v>1</v>
      </c>
    </row>
    <row r="1467" spans="1:10" x14ac:dyDescent="0.35">
      <c r="A1467" s="13">
        <v>1466</v>
      </c>
      <c r="B1467" s="14">
        <v>4</v>
      </c>
      <c r="C1467" s="14">
        <v>99</v>
      </c>
      <c r="D1467" s="14">
        <v>69</v>
      </c>
      <c r="E1467" s="14">
        <v>21</v>
      </c>
      <c r="F1467" s="14">
        <v>80</v>
      </c>
      <c r="G1467" s="15">
        <v>25</v>
      </c>
      <c r="H1467" s="19">
        <v>0.253</v>
      </c>
      <c r="I1467" s="14">
        <v>22</v>
      </c>
      <c r="J1467" s="25">
        <v>0</v>
      </c>
    </row>
    <row r="1468" spans="1:10" x14ac:dyDescent="0.35">
      <c r="A1468" s="9">
        <v>1467</v>
      </c>
      <c r="B1468" s="10">
        <v>4</v>
      </c>
      <c r="C1468" s="10">
        <v>127</v>
      </c>
      <c r="D1468" s="10">
        <v>88</v>
      </c>
      <c r="E1468" s="10">
        <v>11</v>
      </c>
      <c r="F1468" s="10">
        <v>155</v>
      </c>
      <c r="G1468" s="11">
        <v>34.5</v>
      </c>
      <c r="H1468" s="18">
        <v>0.59799999999999998</v>
      </c>
      <c r="I1468" s="10">
        <v>28</v>
      </c>
      <c r="J1468" s="24">
        <v>0</v>
      </c>
    </row>
    <row r="1469" spans="1:10" x14ac:dyDescent="0.35">
      <c r="A1469" s="13">
        <v>1468</v>
      </c>
      <c r="B1469" s="14">
        <v>4</v>
      </c>
      <c r="C1469" s="14">
        <v>118</v>
      </c>
      <c r="D1469" s="14">
        <v>70</v>
      </c>
      <c r="E1469" s="14">
        <v>21</v>
      </c>
      <c r="F1469" s="14">
        <v>80</v>
      </c>
      <c r="G1469" s="15">
        <v>44.5</v>
      </c>
      <c r="H1469" s="19">
        <v>0.90400000000000003</v>
      </c>
      <c r="I1469" s="14">
        <v>26</v>
      </c>
      <c r="J1469" s="25">
        <v>0</v>
      </c>
    </row>
    <row r="1470" spans="1:10" x14ac:dyDescent="0.35">
      <c r="A1470" s="9">
        <v>1469</v>
      </c>
      <c r="B1470" s="10">
        <v>2</v>
      </c>
      <c r="C1470" s="10">
        <v>122</v>
      </c>
      <c r="D1470" s="10">
        <v>76</v>
      </c>
      <c r="E1470" s="10">
        <v>27</v>
      </c>
      <c r="F1470" s="10">
        <v>200</v>
      </c>
      <c r="G1470" s="11">
        <v>35.9</v>
      </c>
      <c r="H1470" s="18">
        <v>0.48299999999999998</v>
      </c>
      <c r="I1470" s="10">
        <v>26</v>
      </c>
      <c r="J1470" s="24">
        <v>0</v>
      </c>
    </row>
    <row r="1471" spans="1:10" x14ac:dyDescent="0.35">
      <c r="A1471" s="13">
        <v>1470</v>
      </c>
      <c r="B1471" s="14">
        <v>6</v>
      </c>
      <c r="C1471" s="14">
        <v>125</v>
      </c>
      <c r="D1471" s="14">
        <v>78</v>
      </c>
      <c r="E1471" s="14">
        <v>31</v>
      </c>
      <c r="F1471" s="14">
        <v>80</v>
      </c>
      <c r="G1471" s="15">
        <v>27.6</v>
      </c>
      <c r="H1471" s="19">
        <v>0.56499999999999995</v>
      </c>
      <c r="I1471" s="14">
        <v>49</v>
      </c>
      <c r="J1471" s="25">
        <v>1</v>
      </c>
    </row>
    <row r="1472" spans="1:10" x14ac:dyDescent="0.35">
      <c r="A1472" s="9">
        <v>1471</v>
      </c>
      <c r="B1472" s="10">
        <v>1</v>
      </c>
      <c r="C1472" s="10">
        <v>168</v>
      </c>
      <c r="D1472" s="10">
        <v>88</v>
      </c>
      <c r="E1472" s="10">
        <v>29</v>
      </c>
      <c r="F1472" s="10">
        <v>80</v>
      </c>
      <c r="G1472" s="11">
        <v>35</v>
      </c>
      <c r="H1472" s="18">
        <v>0.90500000000000003</v>
      </c>
      <c r="I1472" s="10">
        <v>52</v>
      </c>
      <c r="J1472" s="24">
        <v>1</v>
      </c>
    </row>
    <row r="1473" spans="1:10" x14ac:dyDescent="0.35">
      <c r="A1473" s="13">
        <v>1472</v>
      </c>
      <c r="B1473" s="14">
        <v>2</v>
      </c>
      <c r="C1473" s="14">
        <v>129</v>
      </c>
      <c r="D1473" s="14">
        <v>69</v>
      </c>
      <c r="E1473" s="14">
        <v>21</v>
      </c>
      <c r="F1473" s="14">
        <v>80</v>
      </c>
      <c r="G1473" s="15">
        <v>38.5</v>
      </c>
      <c r="H1473" s="19">
        <v>0.30399999999999999</v>
      </c>
      <c r="I1473" s="14">
        <v>41</v>
      </c>
      <c r="J1473" s="25">
        <v>0</v>
      </c>
    </row>
    <row r="1474" spans="1:10" x14ac:dyDescent="0.35">
      <c r="A1474" s="9">
        <v>1473</v>
      </c>
      <c r="B1474" s="10">
        <v>4</v>
      </c>
      <c r="C1474" s="10">
        <v>110</v>
      </c>
      <c r="D1474" s="10">
        <v>76</v>
      </c>
      <c r="E1474" s="10">
        <v>20</v>
      </c>
      <c r="F1474" s="10">
        <v>100</v>
      </c>
      <c r="G1474" s="11">
        <v>28.4</v>
      </c>
      <c r="H1474" s="18">
        <v>0.11799999999999999</v>
      </c>
      <c r="I1474" s="10">
        <v>27</v>
      </c>
      <c r="J1474" s="24">
        <v>0</v>
      </c>
    </row>
    <row r="1475" spans="1:10" x14ac:dyDescent="0.35">
      <c r="A1475" s="13">
        <v>1474</v>
      </c>
      <c r="B1475" s="14">
        <v>6</v>
      </c>
      <c r="C1475" s="14">
        <v>80</v>
      </c>
      <c r="D1475" s="14">
        <v>80</v>
      </c>
      <c r="E1475" s="14">
        <v>36</v>
      </c>
      <c r="F1475" s="14">
        <v>80</v>
      </c>
      <c r="G1475" s="15">
        <v>39.799999999999997</v>
      </c>
      <c r="H1475" s="19">
        <v>0.17699999999999999</v>
      </c>
      <c r="I1475" s="14">
        <v>28</v>
      </c>
      <c r="J1475" s="25">
        <v>0</v>
      </c>
    </row>
    <row r="1476" spans="1:10" x14ac:dyDescent="0.35">
      <c r="A1476" s="9">
        <v>1475</v>
      </c>
      <c r="B1476" s="10">
        <v>14</v>
      </c>
      <c r="C1476" s="10">
        <v>115</v>
      </c>
      <c r="D1476" s="10">
        <v>69</v>
      </c>
      <c r="E1476" s="10">
        <v>21</v>
      </c>
      <c r="F1476" s="10">
        <v>80</v>
      </c>
      <c r="G1476" s="11">
        <v>32.14</v>
      </c>
      <c r="H1476" s="18">
        <v>0.26100000000000001</v>
      </c>
      <c r="I1476" s="10">
        <v>30</v>
      </c>
      <c r="J1476" s="24">
        <v>1</v>
      </c>
    </row>
    <row r="1477" spans="1:10" x14ac:dyDescent="0.35">
      <c r="A1477" s="13">
        <v>1476</v>
      </c>
      <c r="B1477" s="14">
        <v>2</v>
      </c>
      <c r="C1477" s="14">
        <v>127</v>
      </c>
      <c r="D1477" s="14">
        <v>46</v>
      </c>
      <c r="E1477" s="14">
        <v>21</v>
      </c>
      <c r="F1477" s="14">
        <v>335</v>
      </c>
      <c r="G1477" s="15">
        <v>34.4</v>
      </c>
      <c r="H1477" s="19">
        <v>0.17599999999999999</v>
      </c>
      <c r="I1477" s="14">
        <v>22</v>
      </c>
      <c r="J1477" s="25">
        <v>0</v>
      </c>
    </row>
    <row r="1478" spans="1:10" x14ac:dyDescent="0.35">
      <c r="A1478" s="9">
        <v>1477</v>
      </c>
      <c r="B1478" s="10">
        <v>9</v>
      </c>
      <c r="C1478" s="10">
        <v>164</v>
      </c>
      <c r="D1478" s="10">
        <v>78</v>
      </c>
      <c r="E1478" s="10">
        <v>21</v>
      </c>
      <c r="F1478" s="10">
        <v>80</v>
      </c>
      <c r="G1478" s="11">
        <v>32.799999999999997</v>
      </c>
      <c r="H1478" s="18">
        <v>0.14799999999999999</v>
      </c>
      <c r="I1478" s="10">
        <v>45</v>
      </c>
      <c r="J1478" s="24">
        <v>1</v>
      </c>
    </row>
    <row r="1479" spans="1:10" x14ac:dyDescent="0.35">
      <c r="A1479" s="13">
        <v>1478</v>
      </c>
      <c r="B1479" s="14">
        <v>2</v>
      </c>
      <c r="C1479" s="14">
        <v>93</v>
      </c>
      <c r="D1479" s="14">
        <v>64</v>
      </c>
      <c r="E1479" s="14">
        <v>32</v>
      </c>
      <c r="F1479" s="14">
        <v>160</v>
      </c>
      <c r="G1479" s="15">
        <v>38</v>
      </c>
      <c r="H1479" s="19">
        <v>0.67400000000000004</v>
      </c>
      <c r="I1479" s="14">
        <v>23</v>
      </c>
      <c r="J1479" s="25">
        <v>1</v>
      </c>
    </row>
    <row r="1480" spans="1:10" x14ac:dyDescent="0.35">
      <c r="A1480" s="9">
        <v>1479</v>
      </c>
      <c r="B1480" s="10">
        <v>3</v>
      </c>
      <c r="C1480" s="10">
        <v>158</v>
      </c>
      <c r="D1480" s="10">
        <v>64</v>
      </c>
      <c r="E1480" s="10">
        <v>13</v>
      </c>
      <c r="F1480" s="10">
        <v>387</v>
      </c>
      <c r="G1480" s="11">
        <v>31.2</v>
      </c>
      <c r="H1480" s="18">
        <v>0.29499999999999998</v>
      </c>
      <c r="I1480" s="10">
        <v>24</v>
      </c>
      <c r="J1480" s="24">
        <v>0</v>
      </c>
    </row>
    <row r="1481" spans="1:10" x14ac:dyDescent="0.35">
      <c r="A1481" s="13">
        <v>1480</v>
      </c>
      <c r="B1481" s="14">
        <v>5</v>
      </c>
      <c r="C1481" s="14">
        <v>126</v>
      </c>
      <c r="D1481" s="14">
        <v>78</v>
      </c>
      <c r="E1481" s="14">
        <v>27</v>
      </c>
      <c r="F1481" s="14">
        <v>22</v>
      </c>
      <c r="G1481" s="15">
        <v>29.6</v>
      </c>
      <c r="H1481" s="19">
        <v>0.439</v>
      </c>
      <c r="I1481" s="14">
        <v>40</v>
      </c>
      <c r="J1481" s="25">
        <v>0</v>
      </c>
    </row>
    <row r="1482" spans="1:10" x14ac:dyDescent="0.35">
      <c r="A1482" s="9">
        <v>1481</v>
      </c>
      <c r="B1482" s="10">
        <v>14</v>
      </c>
      <c r="C1482" s="10">
        <v>129</v>
      </c>
      <c r="D1482" s="10">
        <v>62</v>
      </c>
      <c r="E1482" s="10">
        <v>36</v>
      </c>
      <c r="F1482" s="10">
        <v>80</v>
      </c>
      <c r="G1482" s="11">
        <v>41.2</v>
      </c>
      <c r="H1482" s="18">
        <v>0.441</v>
      </c>
      <c r="I1482" s="10">
        <v>38</v>
      </c>
      <c r="J1482" s="24">
        <v>1</v>
      </c>
    </row>
    <row r="1483" spans="1:10" x14ac:dyDescent="0.35">
      <c r="A1483" s="13">
        <v>1482</v>
      </c>
      <c r="B1483" s="14">
        <v>4</v>
      </c>
      <c r="C1483" s="14">
        <v>134</v>
      </c>
      <c r="D1483" s="14">
        <v>58</v>
      </c>
      <c r="E1483" s="14">
        <v>20</v>
      </c>
      <c r="F1483" s="14">
        <v>291</v>
      </c>
      <c r="G1483" s="15">
        <v>26.4</v>
      </c>
      <c r="H1483" s="19">
        <v>0.35199999999999998</v>
      </c>
      <c r="I1483" s="14">
        <v>21</v>
      </c>
      <c r="J1483" s="25">
        <v>0</v>
      </c>
    </row>
    <row r="1484" spans="1:10" x14ac:dyDescent="0.35">
      <c r="A1484" s="9">
        <v>1483</v>
      </c>
      <c r="B1484" s="10">
        <v>3</v>
      </c>
      <c r="C1484" s="10">
        <v>102</v>
      </c>
      <c r="D1484" s="10">
        <v>74</v>
      </c>
      <c r="E1484" s="10">
        <v>21</v>
      </c>
      <c r="F1484" s="10">
        <v>80</v>
      </c>
      <c r="G1484" s="11">
        <v>29.5</v>
      </c>
      <c r="H1484" s="18">
        <v>0.121</v>
      </c>
      <c r="I1484" s="10">
        <v>32</v>
      </c>
      <c r="J1484" s="24">
        <v>0</v>
      </c>
    </row>
    <row r="1485" spans="1:10" x14ac:dyDescent="0.35">
      <c r="A1485" s="13">
        <v>1484</v>
      </c>
      <c r="B1485" s="14">
        <v>7</v>
      </c>
      <c r="C1485" s="14">
        <v>187</v>
      </c>
      <c r="D1485" s="14">
        <v>50</v>
      </c>
      <c r="E1485" s="14">
        <v>33</v>
      </c>
      <c r="F1485" s="14">
        <v>392</v>
      </c>
      <c r="G1485" s="15">
        <v>33.9</v>
      </c>
      <c r="H1485" s="19">
        <v>0.82599999999999996</v>
      </c>
      <c r="I1485" s="14">
        <v>34</v>
      </c>
      <c r="J1485" s="25">
        <v>1</v>
      </c>
    </row>
    <row r="1486" spans="1:10" x14ac:dyDescent="0.35">
      <c r="A1486" s="9">
        <v>1485</v>
      </c>
      <c r="B1486" s="10">
        <v>3</v>
      </c>
      <c r="C1486" s="10">
        <v>173</v>
      </c>
      <c r="D1486" s="10">
        <v>78</v>
      </c>
      <c r="E1486" s="10">
        <v>39</v>
      </c>
      <c r="F1486" s="10">
        <v>185</v>
      </c>
      <c r="G1486" s="11">
        <v>33.799999999999997</v>
      </c>
      <c r="H1486" s="18">
        <v>0.97</v>
      </c>
      <c r="I1486" s="10">
        <v>31</v>
      </c>
      <c r="J1486" s="24">
        <v>1</v>
      </c>
    </row>
    <row r="1487" spans="1:10" x14ac:dyDescent="0.35">
      <c r="A1487" s="13">
        <v>1486</v>
      </c>
      <c r="B1487" s="14">
        <v>14</v>
      </c>
      <c r="C1487" s="14">
        <v>94</v>
      </c>
      <c r="D1487" s="14">
        <v>72</v>
      </c>
      <c r="E1487" s="14">
        <v>18</v>
      </c>
      <c r="F1487" s="14">
        <v>80</v>
      </c>
      <c r="G1487" s="15">
        <v>23.1</v>
      </c>
      <c r="H1487" s="19">
        <v>0.59499999999999997</v>
      </c>
      <c r="I1487" s="14">
        <v>56</v>
      </c>
      <c r="J1487" s="25">
        <v>0</v>
      </c>
    </row>
    <row r="1488" spans="1:10" x14ac:dyDescent="0.35">
      <c r="A1488" s="9">
        <v>1487</v>
      </c>
      <c r="B1488" s="10">
        <v>1</v>
      </c>
      <c r="C1488" s="10">
        <v>108</v>
      </c>
      <c r="D1488" s="10">
        <v>60</v>
      </c>
      <c r="E1488" s="10">
        <v>46</v>
      </c>
      <c r="F1488" s="10">
        <v>178</v>
      </c>
      <c r="G1488" s="11">
        <v>35.5</v>
      </c>
      <c r="H1488" s="18">
        <v>0.41499999999999998</v>
      </c>
      <c r="I1488" s="10">
        <v>24</v>
      </c>
      <c r="J1488" s="24">
        <v>0</v>
      </c>
    </row>
    <row r="1489" spans="1:10" x14ac:dyDescent="0.35">
      <c r="A1489" s="13">
        <v>1488</v>
      </c>
      <c r="B1489" s="14">
        <v>5</v>
      </c>
      <c r="C1489" s="14">
        <v>97</v>
      </c>
      <c r="D1489" s="14">
        <v>76</v>
      </c>
      <c r="E1489" s="14">
        <v>27</v>
      </c>
      <c r="F1489" s="14">
        <v>80</v>
      </c>
      <c r="G1489" s="15">
        <v>35.6</v>
      </c>
      <c r="H1489" s="19">
        <v>0.378</v>
      </c>
      <c r="I1489" s="14">
        <v>52</v>
      </c>
      <c r="J1489" s="25">
        <v>1</v>
      </c>
    </row>
    <row r="1490" spans="1:10" x14ac:dyDescent="0.35">
      <c r="A1490" s="9">
        <v>1489</v>
      </c>
      <c r="B1490" s="10">
        <v>4</v>
      </c>
      <c r="C1490" s="10">
        <v>83</v>
      </c>
      <c r="D1490" s="10">
        <v>86</v>
      </c>
      <c r="E1490" s="10">
        <v>19</v>
      </c>
      <c r="F1490" s="10">
        <v>80</v>
      </c>
      <c r="G1490" s="11">
        <v>29.3</v>
      </c>
      <c r="H1490" s="18">
        <v>0.317</v>
      </c>
      <c r="I1490" s="10">
        <v>34</v>
      </c>
      <c r="J1490" s="24">
        <v>0</v>
      </c>
    </row>
    <row r="1491" spans="1:10" x14ac:dyDescent="0.35">
      <c r="A1491" s="13">
        <v>1490</v>
      </c>
      <c r="B1491" s="14">
        <v>1</v>
      </c>
      <c r="C1491" s="14">
        <v>114</v>
      </c>
      <c r="D1491" s="14">
        <v>66</v>
      </c>
      <c r="E1491" s="14">
        <v>36</v>
      </c>
      <c r="F1491" s="14">
        <v>200</v>
      </c>
      <c r="G1491" s="15">
        <v>38.1</v>
      </c>
      <c r="H1491" s="19">
        <v>0.28899999999999998</v>
      </c>
      <c r="I1491" s="14">
        <v>21</v>
      </c>
      <c r="J1491" s="25">
        <v>0</v>
      </c>
    </row>
    <row r="1492" spans="1:10" x14ac:dyDescent="0.35">
      <c r="A1492" s="9">
        <v>1491</v>
      </c>
      <c r="B1492" s="10">
        <v>1</v>
      </c>
      <c r="C1492" s="10">
        <v>149</v>
      </c>
      <c r="D1492" s="10">
        <v>68</v>
      </c>
      <c r="E1492" s="10">
        <v>29</v>
      </c>
      <c r="F1492" s="10">
        <v>127</v>
      </c>
      <c r="G1492" s="11">
        <v>29.3</v>
      </c>
      <c r="H1492" s="18">
        <v>0.34899999999999998</v>
      </c>
      <c r="I1492" s="10">
        <v>42</v>
      </c>
      <c r="J1492" s="24">
        <v>1</v>
      </c>
    </row>
    <row r="1493" spans="1:10" x14ac:dyDescent="0.35">
      <c r="A1493" s="13">
        <v>1492</v>
      </c>
      <c r="B1493" s="14">
        <v>5</v>
      </c>
      <c r="C1493" s="14">
        <v>117</v>
      </c>
      <c r="D1493" s="14">
        <v>86</v>
      </c>
      <c r="E1493" s="14">
        <v>30</v>
      </c>
      <c r="F1493" s="14">
        <v>105</v>
      </c>
      <c r="G1493" s="15">
        <v>39.1</v>
      </c>
      <c r="H1493" s="19">
        <v>0.251</v>
      </c>
      <c r="I1493" s="14">
        <v>42</v>
      </c>
      <c r="J1493" s="25">
        <v>0</v>
      </c>
    </row>
    <row r="1494" spans="1:10" x14ac:dyDescent="0.35">
      <c r="A1494" s="9">
        <v>1493</v>
      </c>
      <c r="B1494" s="10">
        <v>1</v>
      </c>
      <c r="C1494" s="10">
        <v>111</v>
      </c>
      <c r="D1494" s="10">
        <v>94</v>
      </c>
      <c r="E1494" s="10">
        <v>21</v>
      </c>
      <c r="F1494" s="10">
        <v>80</v>
      </c>
      <c r="G1494" s="11">
        <v>32.799999999999997</v>
      </c>
      <c r="H1494" s="18">
        <v>0.26500000000000001</v>
      </c>
      <c r="I1494" s="10">
        <v>45</v>
      </c>
      <c r="J1494" s="24">
        <v>0</v>
      </c>
    </row>
    <row r="1495" spans="1:10" x14ac:dyDescent="0.35">
      <c r="A1495" s="13">
        <v>1494</v>
      </c>
      <c r="B1495" s="14">
        <v>4</v>
      </c>
      <c r="C1495" s="14">
        <v>112</v>
      </c>
      <c r="D1495" s="14">
        <v>78</v>
      </c>
      <c r="E1495" s="14">
        <v>40</v>
      </c>
      <c r="F1495" s="14">
        <v>80</v>
      </c>
      <c r="G1495" s="15">
        <v>39.4</v>
      </c>
      <c r="H1495" s="19">
        <v>0.23599999999999999</v>
      </c>
      <c r="I1495" s="14">
        <v>38</v>
      </c>
      <c r="J1495" s="25">
        <v>0</v>
      </c>
    </row>
    <row r="1496" spans="1:10" x14ac:dyDescent="0.35">
      <c r="A1496" s="9">
        <v>1495</v>
      </c>
      <c r="B1496" s="10">
        <v>1</v>
      </c>
      <c r="C1496" s="10">
        <v>116</v>
      </c>
      <c r="D1496" s="10">
        <v>78</v>
      </c>
      <c r="E1496" s="10">
        <v>29</v>
      </c>
      <c r="F1496" s="10">
        <v>180</v>
      </c>
      <c r="G1496" s="11">
        <v>36.1</v>
      </c>
      <c r="H1496" s="18">
        <v>0.496</v>
      </c>
      <c r="I1496" s="10">
        <v>25</v>
      </c>
      <c r="J1496" s="24">
        <v>0</v>
      </c>
    </row>
    <row r="1497" spans="1:10" x14ac:dyDescent="0.35">
      <c r="A1497" s="13">
        <v>1496</v>
      </c>
      <c r="B1497" s="14">
        <v>4</v>
      </c>
      <c r="C1497" s="14">
        <v>141</v>
      </c>
      <c r="D1497" s="14">
        <v>84</v>
      </c>
      <c r="E1497" s="14">
        <v>26</v>
      </c>
      <c r="F1497" s="14">
        <v>80</v>
      </c>
      <c r="G1497" s="15">
        <v>32.4</v>
      </c>
      <c r="H1497" s="19">
        <v>0.433</v>
      </c>
      <c r="I1497" s="14">
        <v>22</v>
      </c>
      <c r="J1497" s="25">
        <v>0</v>
      </c>
    </row>
    <row r="1498" spans="1:10" x14ac:dyDescent="0.35">
      <c r="A1498" s="9">
        <v>1497</v>
      </c>
      <c r="B1498" s="10">
        <v>2</v>
      </c>
      <c r="C1498" s="10">
        <v>175</v>
      </c>
      <c r="D1498" s="10">
        <v>88</v>
      </c>
      <c r="E1498" s="10">
        <v>21</v>
      </c>
      <c r="F1498" s="10">
        <v>80</v>
      </c>
      <c r="G1498" s="11">
        <v>22.9</v>
      </c>
      <c r="H1498" s="18">
        <v>0.32600000000000001</v>
      </c>
      <c r="I1498" s="10">
        <v>22</v>
      </c>
      <c r="J1498" s="24">
        <v>0</v>
      </c>
    </row>
    <row r="1499" spans="1:10" x14ac:dyDescent="0.35">
      <c r="A1499" s="13">
        <v>1498</v>
      </c>
      <c r="B1499" s="14">
        <v>2</v>
      </c>
      <c r="C1499" s="14">
        <v>92</v>
      </c>
      <c r="D1499" s="14">
        <v>52</v>
      </c>
      <c r="E1499" s="14">
        <v>21</v>
      </c>
      <c r="F1499" s="14">
        <v>80</v>
      </c>
      <c r="G1499" s="15">
        <v>30.1</v>
      </c>
      <c r="H1499" s="19">
        <v>0.14099999999999999</v>
      </c>
      <c r="I1499" s="14">
        <v>22</v>
      </c>
      <c r="J1499" s="25">
        <v>0</v>
      </c>
    </row>
    <row r="1500" spans="1:10" x14ac:dyDescent="0.35">
      <c r="A1500" s="9">
        <v>1499</v>
      </c>
      <c r="B1500" s="10">
        <v>3</v>
      </c>
      <c r="C1500" s="10">
        <v>130</v>
      </c>
      <c r="D1500" s="10">
        <v>78</v>
      </c>
      <c r="E1500" s="10">
        <v>23</v>
      </c>
      <c r="F1500" s="10">
        <v>79</v>
      </c>
      <c r="G1500" s="11">
        <v>28.4</v>
      </c>
      <c r="H1500" s="18">
        <v>0.32300000000000001</v>
      </c>
      <c r="I1500" s="10">
        <v>34</v>
      </c>
      <c r="J1500" s="24">
        <v>1</v>
      </c>
    </row>
    <row r="1501" spans="1:10" x14ac:dyDescent="0.35">
      <c r="A1501" s="13">
        <v>1500</v>
      </c>
      <c r="B1501" s="14">
        <v>8</v>
      </c>
      <c r="C1501" s="14">
        <v>120</v>
      </c>
      <c r="D1501" s="14">
        <v>86</v>
      </c>
      <c r="E1501" s="14">
        <v>21</v>
      </c>
      <c r="F1501" s="14">
        <v>80</v>
      </c>
      <c r="G1501" s="15">
        <v>28.4</v>
      </c>
      <c r="H1501" s="19">
        <v>0.25900000000000001</v>
      </c>
      <c r="I1501" s="14">
        <v>22</v>
      </c>
      <c r="J1501" s="25">
        <v>1</v>
      </c>
    </row>
    <row r="1502" spans="1:10" x14ac:dyDescent="0.35">
      <c r="A1502" s="9">
        <v>1501</v>
      </c>
      <c r="B1502" s="10">
        <v>2</v>
      </c>
      <c r="C1502" s="10">
        <v>174</v>
      </c>
      <c r="D1502" s="10">
        <v>88</v>
      </c>
      <c r="E1502" s="10">
        <v>37</v>
      </c>
      <c r="F1502" s="10">
        <v>120</v>
      </c>
      <c r="G1502" s="11">
        <v>44.5</v>
      </c>
      <c r="H1502" s="18">
        <v>0.64600000000000002</v>
      </c>
      <c r="I1502" s="10">
        <v>24</v>
      </c>
      <c r="J1502" s="24">
        <v>1</v>
      </c>
    </row>
    <row r="1503" spans="1:10" x14ac:dyDescent="0.35">
      <c r="A1503" s="13">
        <v>1502</v>
      </c>
      <c r="B1503" s="14">
        <v>2</v>
      </c>
      <c r="C1503" s="14">
        <v>106</v>
      </c>
      <c r="D1503" s="14">
        <v>56</v>
      </c>
      <c r="E1503" s="14">
        <v>27</v>
      </c>
      <c r="F1503" s="14">
        <v>165</v>
      </c>
      <c r="G1503" s="15">
        <v>29</v>
      </c>
      <c r="H1503" s="19">
        <v>0.42599999999999999</v>
      </c>
      <c r="I1503" s="14">
        <v>22</v>
      </c>
      <c r="J1503" s="25">
        <v>0</v>
      </c>
    </row>
    <row r="1504" spans="1:10" x14ac:dyDescent="0.35">
      <c r="A1504" s="9">
        <v>1503</v>
      </c>
      <c r="B1504" s="10">
        <v>2</v>
      </c>
      <c r="C1504" s="10">
        <v>105</v>
      </c>
      <c r="D1504" s="10">
        <v>75</v>
      </c>
      <c r="E1504" s="10">
        <v>21</v>
      </c>
      <c r="F1504" s="10">
        <v>80</v>
      </c>
      <c r="G1504" s="11">
        <v>23.3</v>
      </c>
      <c r="H1504" s="18">
        <v>0.56000000000000005</v>
      </c>
      <c r="I1504" s="10">
        <v>53</v>
      </c>
      <c r="J1504" s="24">
        <v>0</v>
      </c>
    </row>
    <row r="1505" spans="1:10" x14ac:dyDescent="0.35">
      <c r="A1505" s="13">
        <v>1504</v>
      </c>
      <c r="B1505" s="14">
        <v>4</v>
      </c>
      <c r="C1505" s="14">
        <v>95</v>
      </c>
      <c r="D1505" s="14">
        <v>60</v>
      </c>
      <c r="E1505" s="14">
        <v>32</v>
      </c>
      <c r="F1505" s="14">
        <v>80</v>
      </c>
      <c r="G1505" s="15">
        <v>35.4</v>
      </c>
      <c r="H1505" s="19">
        <v>0.28399999999999997</v>
      </c>
      <c r="I1505" s="14">
        <v>28</v>
      </c>
      <c r="J1505" s="25">
        <v>0</v>
      </c>
    </row>
    <row r="1506" spans="1:10" x14ac:dyDescent="0.35">
      <c r="A1506" s="9">
        <v>1505</v>
      </c>
      <c r="B1506" s="10">
        <v>4</v>
      </c>
      <c r="C1506" s="10">
        <v>126</v>
      </c>
      <c r="D1506" s="10">
        <v>86</v>
      </c>
      <c r="E1506" s="10">
        <v>27</v>
      </c>
      <c r="F1506" s="10">
        <v>120</v>
      </c>
      <c r="G1506" s="11">
        <v>27.4</v>
      </c>
      <c r="H1506" s="18">
        <v>0.51500000000000001</v>
      </c>
      <c r="I1506" s="10">
        <v>21</v>
      </c>
      <c r="J1506" s="24">
        <v>0</v>
      </c>
    </row>
    <row r="1507" spans="1:10" x14ac:dyDescent="0.35">
      <c r="A1507" s="13">
        <v>1506</v>
      </c>
      <c r="B1507" s="14">
        <v>8</v>
      </c>
      <c r="C1507" s="14">
        <v>65</v>
      </c>
      <c r="D1507" s="14">
        <v>72</v>
      </c>
      <c r="E1507" s="14">
        <v>23</v>
      </c>
      <c r="F1507" s="14">
        <v>80</v>
      </c>
      <c r="G1507" s="15">
        <v>32</v>
      </c>
      <c r="H1507" s="19">
        <v>0.6</v>
      </c>
      <c r="I1507" s="14">
        <v>42</v>
      </c>
      <c r="J1507" s="25">
        <v>0</v>
      </c>
    </row>
    <row r="1508" spans="1:10" x14ac:dyDescent="0.35">
      <c r="A1508" s="9">
        <v>1507</v>
      </c>
      <c r="B1508" s="10">
        <v>2</v>
      </c>
      <c r="C1508" s="10">
        <v>99</v>
      </c>
      <c r="D1508" s="10">
        <v>60</v>
      </c>
      <c r="E1508" s="10">
        <v>17</v>
      </c>
      <c r="F1508" s="10">
        <v>160</v>
      </c>
      <c r="G1508" s="11">
        <v>36.6</v>
      </c>
      <c r="H1508" s="18">
        <v>0.45300000000000001</v>
      </c>
      <c r="I1508" s="10">
        <v>21</v>
      </c>
      <c r="J1508" s="24">
        <v>0</v>
      </c>
    </row>
    <row r="1509" spans="1:10" x14ac:dyDescent="0.35">
      <c r="A1509" s="13">
        <v>1508</v>
      </c>
      <c r="B1509" s="14">
        <v>1</v>
      </c>
      <c r="C1509" s="14">
        <v>102</v>
      </c>
      <c r="D1509" s="14">
        <v>74</v>
      </c>
      <c r="E1509" s="14">
        <v>21</v>
      </c>
      <c r="F1509" s="14">
        <v>80</v>
      </c>
      <c r="G1509" s="15">
        <v>39.5</v>
      </c>
      <c r="H1509" s="19">
        <v>0.29299999999999998</v>
      </c>
      <c r="I1509" s="14">
        <v>42</v>
      </c>
      <c r="J1509" s="25">
        <v>1</v>
      </c>
    </row>
    <row r="1510" spans="1:10" x14ac:dyDescent="0.35">
      <c r="A1510" s="9">
        <v>1509</v>
      </c>
      <c r="B1510" s="10">
        <v>11</v>
      </c>
      <c r="C1510" s="10">
        <v>120</v>
      </c>
      <c r="D1510" s="10">
        <v>80</v>
      </c>
      <c r="E1510" s="10">
        <v>37</v>
      </c>
      <c r="F1510" s="10">
        <v>150</v>
      </c>
      <c r="G1510" s="11">
        <v>42.3</v>
      </c>
      <c r="H1510" s="18">
        <v>0.78500000000000003</v>
      </c>
      <c r="I1510" s="10">
        <v>48</v>
      </c>
      <c r="J1510" s="24">
        <v>1</v>
      </c>
    </row>
    <row r="1511" spans="1:10" x14ac:dyDescent="0.35">
      <c r="A1511" s="13">
        <v>1510</v>
      </c>
      <c r="B1511" s="14">
        <v>3</v>
      </c>
      <c r="C1511" s="14">
        <v>102</v>
      </c>
      <c r="D1511" s="14">
        <v>44</v>
      </c>
      <c r="E1511" s="14">
        <v>20</v>
      </c>
      <c r="F1511" s="14">
        <v>94</v>
      </c>
      <c r="G1511" s="15">
        <v>30.8</v>
      </c>
      <c r="H1511" s="19">
        <v>0.4</v>
      </c>
      <c r="I1511" s="14">
        <v>26</v>
      </c>
      <c r="J1511" s="25">
        <v>0</v>
      </c>
    </row>
    <row r="1512" spans="1:10" x14ac:dyDescent="0.35">
      <c r="A1512" s="9">
        <v>1511</v>
      </c>
      <c r="B1512" s="10">
        <v>1</v>
      </c>
      <c r="C1512" s="10">
        <v>109</v>
      </c>
      <c r="D1512" s="10">
        <v>58</v>
      </c>
      <c r="E1512" s="10">
        <v>18</v>
      </c>
      <c r="F1512" s="10">
        <v>116</v>
      </c>
      <c r="G1512" s="11">
        <v>28.5</v>
      </c>
      <c r="H1512" s="18">
        <v>0.219</v>
      </c>
      <c r="I1512" s="10">
        <v>22</v>
      </c>
      <c r="J1512" s="24">
        <v>0</v>
      </c>
    </row>
    <row r="1513" spans="1:10" x14ac:dyDescent="0.35">
      <c r="A1513" s="13">
        <v>1512</v>
      </c>
      <c r="B1513" s="14">
        <v>9</v>
      </c>
      <c r="C1513" s="14">
        <v>140</v>
      </c>
      <c r="D1513" s="14">
        <v>94</v>
      </c>
      <c r="E1513" s="14">
        <v>21</v>
      </c>
      <c r="F1513" s="14">
        <v>80</v>
      </c>
      <c r="G1513" s="15">
        <v>32.700000000000003</v>
      </c>
      <c r="H1513" s="19">
        <v>0.73399999999999999</v>
      </c>
      <c r="I1513" s="14">
        <v>45</v>
      </c>
      <c r="J1513" s="25">
        <v>1</v>
      </c>
    </row>
    <row r="1514" spans="1:10" x14ac:dyDescent="0.35">
      <c r="A1514" s="9">
        <v>1513</v>
      </c>
      <c r="B1514" s="10">
        <v>13</v>
      </c>
      <c r="C1514" s="10">
        <v>153</v>
      </c>
      <c r="D1514" s="10">
        <v>88</v>
      </c>
      <c r="E1514" s="10">
        <v>37</v>
      </c>
      <c r="F1514" s="10">
        <v>140</v>
      </c>
      <c r="G1514" s="11">
        <v>40.6</v>
      </c>
      <c r="H1514" s="18">
        <v>1.1739999999999999</v>
      </c>
      <c r="I1514" s="10">
        <v>39</v>
      </c>
      <c r="J1514" s="24">
        <v>0</v>
      </c>
    </row>
    <row r="1515" spans="1:10" x14ac:dyDescent="0.35">
      <c r="A1515" s="13">
        <v>1514</v>
      </c>
      <c r="B1515" s="14">
        <v>12</v>
      </c>
      <c r="C1515" s="14">
        <v>100</v>
      </c>
      <c r="D1515" s="14">
        <v>84</v>
      </c>
      <c r="E1515" s="14">
        <v>33</v>
      </c>
      <c r="F1515" s="14">
        <v>105</v>
      </c>
      <c r="G1515" s="15">
        <v>30</v>
      </c>
      <c r="H1515" s="19">
        <v>0.48799999999999999</v>
      </c>
      <c r="I1515" s="14">
        <v>46</v>
      </c>
      <c r="J1515" s="25">
        <v>0</v>
      </c>
    </row>
    <row r="1516" spans="1:10" x14ac:dyDescent="0.35">
      <c r="A1516" s="9">
        <v>1515</v>
      </c>
      <c r="B1516" s="10">
        <v>1</v>
      </c>
      <c r="C1516" s="10">
        <v>147</v>
      </c>
      <c r="D1516" s="10">
        <v>94</v>
      </c>
      <c r="E1516" s="10">
        <v>41</v>
      </c>
      <c r="F1516" s="10">
        <v>80</v>
      </c>
      <c r="G1516" s="11">
        <v>49.3</v>
      </c>
      <c r="H1516" s="18">
        <v>0.35799999999999998</v>
      </c>
      <c r="I1516" s="10">
        <v>27</v>
      </c>
      <c r="J1516" s="24">
        <v>1</v>
      </c>
    </row>
    <row r="1517" spans="1:10" x14ac:dyDescent="0.35">
      <c r="A1517" s="13">
        <v>1516</v>
      </c>
      <c r="B1517" s="14">
        <v>1</v>
      </c>
      <c r="C1517" s="14">
        <v>81</v>
      </c>
      <c r="D1517" s="14">
        <v>74</v>
      </c>
      <c r="E1517" s="14">
        <v>41</v>
      </c>
      <c r="F1517" s="14">
        <v>57</v>
      </c>
      <c r="G1517" s="15">
        <v>46.3</v>
      </c>
      <c r="H1517" s="19">
        <v>1.0960000000000001</v>
      </c>
      <c r="I1517" s="14">
        <v>32</v>
      </c>
      <c r="J1517" s="25">
        <v>0</v>
      </c>
    </row>
    <row r="1518" spans="1:10" x14ac:dyDescent="0.35">
      <c r="A1518" s="9">
        <v>1517</v>
      </c>
      <c r="B1518" s="10">
        <v>3</v>
      </c>
      <c r="C1518" s="10">
        <v>187</v>
      </c>
      <c r="D1518" s="10">
        <v>70</v>
      </c>
      <c r="E1518" s="10">
        <v>22</v>
      </c>
      <c r="F1518" s="10">
        <v>200</v>
      </c>
      <c r="G1518" s="11">
        <v>36.4</v>
      </c>
      <c r="H1518" s="18">
        <v>0.40799999999999997</v>
      </c>
      <c r="I1518" s="10">
        <v>36</v>
      </c>
      <c r="J1518" s="24">
        <v>1</v>
      </c>
    </row>
    <row r="1519" spans="1:10" x14ac:dyDescent="0.35">
      <c r="A1519" s="13">
        <v>1518</v>
      </c>
      <c r="B1519" s="14">
        <v>6</v>
      </c>
      <c r="C1519" s="14">
        <v>162</v>
      </c>
      <c r="D1519" s="14">
        <v>62</v>
      </c>
      <c r="E1519" s="14">
        <v>21</v>
      </c>
      <c r="F1519" s="14">
        <v>80</v>
      </c>
      <c r="G1519" s="15">
        <v>24.3</v>
      </c>
      <c r="H1519" s="19">
        <v>0.17799999999999999</v>
      </c>
      <c r="I1519" s="14">
        <v>50</v>
      </c>
      <c r="J1519" s="25">
        <v>1</v>
      </c>
    </row>
    <row r="1520" spans="1:10" x14ac:dyDescent="0.35">
      <c r="A1520" s="9">
        <v>1519</v>
      </c>
      <c r="B1520" s="10">
        <v>4</v>
      </c>
      <c r="C1520" s="10">
        <v>136</v>
      </c>
      <c r="D1520" s="10">
        <v>70</v>
      </c>
      <c r="E1520" s="10">
        <v>21</v>
      </c>
      <c r="F1520" s="10">
        <v>80</v>
      </c>
      <c r="G1520" s="11">
        <v>31.2</v>
      </c>
      <c r="H1520" s="18">
        <v>1.1819999999999999</v>
      </c>
      <c r="I1520" s="10">
        <v>22</v>
      </c>
      <c r="J1520" s="24">
        <v>1</v>
      </c>
    </row>
    <row r="1521" spans="1:10" x14ac:dyDescent="0.35">
      <c r="A1521" s="13">
        <v>1520</v>
      </c>
      <c r="B1521" s="14">
        <v>1</v>
      </c>
      <c r="C1521" s="14">
        <v>121</v>
      </c>
      <c r="D1521" s="14">
        <v>78</v>
      </c>
      <c r="E1521" s="14">
        <v>39</v>
      </c>
      <c r="F1521" s="14">
        <v>74</v>
      </c>
      <c r="G1521" s="15">
        <v>39</v>
      </c>
      <c r="H1521" s="19">
        <v>0.26100000000000001</v>
      </c>
      <c r="I1521" s="14">
        <v>28</v>
      </c>
      <c r="J1521" s="25">
        <v>0</v>
      </c>
    </row>
    <row r="1522" spans="1:10" x14ac:dyDescent="0.35">
      <c r="A1522" s="9">
        <v>1521</v>
      </c>
      <c r="B1522" s="10">
        <v>3</v>
      </c>
      <c r="C1522" s="10">
        <v>108</v>
      </c>
      <c r="D1522" s="10">
        <v>62</v>
      </c>
      <c r="E1522" s="10">
        <v>24</v>
      </c>
      <c r="F1522" s="10">
        <v>80</v>
      </c>
      <c r="G1522" s="11">
        <v>26</v>
      </c>
      <c r="H1522" s="18">
        <v>0.223</v>
      </c>
      <c r="I1522" s="10">
        <v>25</v>
      </c>
      <c r="J1522" s="24">
        <v>0</v>
      </c>
    </row>
    <row r="1523" spans="1:10" x14ac:dyDescent="0.35">
      <c r="A1523" s="13">
        <v>1522</v>
      </c>
      <c r="B1523" s="14">
        <v>4</v>
      </c>
      <c r="C1523" s="14">
        <v>181</v>
      </c>
      <c r="D1523" s="14">
        <v>88</v>
      </c>
      <c r="E1523" s="14">
        <v>44</v>
      </c>
      <c r="F1523" s="14">
        <v>510</v>
      </c>
      <c r="G1523" s="15">
        <v>43.3</v>
      </c>
      <c r="H1523" s="19">
        <v>0.222</v>
      </c>
      <c r="I1523" s="14">
        <v>26</v>
      </c>
      <c r="J1523" s="25">
        <v>1</v>
      </c>
    </row>
    <row r="1524" spans="1:10" x14ac:dyDescent="0.35">
      <c r="A1524" s="9">
        <v>1523</v>
      </c>
      <c r="B1524" s="10">
        <v>8</v>
      </c>
      <c r="C1524" s="10">
        <v>154</v>
      </c>
      <c r="D1524" s="10">
        <v>78</v>
      </c>
      <c r="E1524" s="10">
        <v>32</v>
      </c>
      <c r="F1524" s="10">
        <v>80</v>
      </c>
      <c r="G1524" s="11">
        <v>32.4</v>
      </c>
      <c r="H1524" s="18">
        <v>0.443</v>
      </c>
      <c r="I1524" s="10">
        <v>45</v>
      </c>
      <c r="J1524" s="24">
        <v>1</v>
      </c>
    </row>
    <row r="1525" spans="1:10" x14ac:dyDescent="0.35">
      <c r="A1525" s="13">
        <v>1524</v>
      </c>
      <c r="B1525" s="14">
        <v>1</v>
      </c>
      <c r="C1525" s="14">
        <v>128</v>
      </c>
      <c r="D1525" s="14">
        <v>88</v>
      </c>
      <c r="E1525" s="14">
        <v>39</v>
      </c>
      <c r="F1525" s="14">
        <v>110</v>
      </c>
      <c r="G1525" s="15">
        <v>36.5</v>
      </c>
      <c r="H1525" s="19">
        <v>1.0569999999999999</v>
      </c>
      <c r="I1525" s="14">
        <v>37</v>
      </c>
      <c r="J1525" s="25">
        <v>1</v>
      </c>
    </row>
    <row r="1526" spans="1:10" x14ac:dyDescent="0.35">
      <c r="A1526" s="9">
        <v>1525</v>
      </c>
      <c r="B1526" s="10">
        <v>7</v>
      </c>
      <c r="C1526" s="10">
        <v>137</v>
      </c>
      <c r="D1526" s="10">
        <v>90</v>
      </c>
      <c r="E1526" s="10">
        <v>41</v>
      </c>
      <c r="F1526" s="10">
        <v>80</v>
      </c>
      <c r="G1526" s="11">
        <v>32</v>
      </c>
      <c r="H1526" s="18">
        <v>0.39100000000000001</v>
      </c>
      <c r="I1526" s="10">
        <v>39</v>
      </c>
      <c r="J1526" s="24">
        <v>0</v>
      </c>
    </row>
    <row r="1527" spans="1:10" x14ac:dyDescent="0.35">
      <c r="A1527" s="13">
        <v>1526</v>
      </c>
      <c r="B1527" s="14">
        <v>4</v>
      </c>
      <c r="C1527" s="14">
        <v>123</v>
      </c>
      <c r="D1527" s="14">
        <v>72</v>
      </c>
      <c r="E1527" s="14">
        <v>21</v>
      </c>
      <c r="F1527" s="14">
        <v>80</v>
      </c>
      <c r="G1527" s="15">
        <v>36.299999999999997</v>
      </c>
      <c r="H1527" s="19">
        <v>0.25800000000000001</v>
      </c>
      <c r="I1527" s="14">
        <v>52</v>
      </c>
      <c r="J1527" s="25">
        <v>1</v>
      </c>
    </row>
    <row r="1528" spans="1:10" x14ac:dyDescent="0.35">
      <c r="A1528" s="9">
        <v>1527</v>
      </c>
      <c r="B1528" s="10">
        <v>1</v>
      </c>
      <c r="C1528" s="10">
        <v>106</v>
      </c>
      <c r="D1528" s="10">
        <v>76</v>
      </c>
      <c r="E1528" s="10">
        <v>21</v>
      </c>
      <c r="F1528" s="10">
        <v>80</v>
      </c>
      <c r="G1528" s="11">
        <v>37.5</v>
      </c>
      <c r="H1528" s="18">
        <v>0.19700000000000001</v>
      </c>
      <c r="I1528" s="10">
        <v>26</v>
      </c>
      <c r="J1528" s="24">
        <v>0</v>
      </c>
    </row>
    <row r="1529" spans="1:10" x14ac:dyDescent="0.35">
      <c r="A1529" s="13">
        <v>1528</v>
      </c>
      <c r="B1529" s="14">
        <v>6</v>
      </c>
      <c r="C1529" s="14">
        <v>190</v>
      </c>
      <c r="D1529" s="14">
        <v>92</v>
      </c>
      <c r="E1529" s="14">
        <v>21</v>
      </c>
      <c r="F1529" s="14">
        <v>80</v>
      </c>
      <c r="G1529" s="15">
        <v>35.5</v>
      </c>
      <c r="H1529" s="19">
        <v>0.27800000000000002</v>
      </c>
      <c r="I1529" s="14">
        <v>66</v>
      </c>
      <c r="J1529" s="25">
        <v>1</v>
      </c>
    </row>
    <row r="1530" spans="1:10" x14ac:dyDescent="0.35">
      <c r="A1530" s="9">
        <v>1529</v>
      </c>
      <c r="B1530" s="10">
        <v>2</v>
      </c>
      <c r="C1530" s="10">
        <v>88</v>
      </c>
      <c r="D1530" s="10">
        <v>58</v>
      </c>
      <c r="E1530" s="10">
        <v>26</v>
      </c>
      <c r="F1530" s="10">
        <v>16</v>
      </c>
      <c r="G1530" s="11">
        <v>28.4</v>
      </c>
      <c r="H1530" s="18">
        <v>0.76600000000000001</v>
      </c>
      <c r="I1530" s="10">
        <v>22</v>
      </c>
      <c r="J1530" s="24">
        <v>0</v>
      </c>
    </row>
    <row r="1531" spans="1:10" x14ac:dyDescent="0.35">
      <c r="A1531" s="13">
        <v>1530</v>
      </c>
      <c r="B1531" s="14">
        <v>9</v>
      </c>
      <c r="C1531" s="14">
        <v>170</v>
      </c>
      <c r="D1531" s="14">
        <v>74</v>
      </c>
      <c r="E1531" s="14">
        <v>31</v>
      </c>
      <c r="F1531" s="14">
        <v>80</v>
      </c>
      <c r="G1531" s="15">
        <v>44</v>
      </c>
      <c r="H1531" s="19">
        <v>0.40300000000000002</v>
      </c>
      <c r="I1531" s="14">
        <v>43</v>
      </c>
      <c r="J1531" s="25">
        <v>1</v>
      </c>
    </row>
    <row r="1532" spans="1:10" x14ac:dyDescent="0.35">
      <c r="A1532" s="9">
        <v>1531</v>
      </c>
      <c r="B1532" s="10">
        <v>9</v>
      </c>
      <c r="C1532" s="10">
        <v>89</v>
      </c>
      <c r="D1532" s="10">
        <v>62</v>
      </c>
      <c r="E1532" s="10">
        <v>21</v>
      </c>
      <c r="F1532" s="10">
        <v>80</v>
      </c>
      <c r="G1532" s="11">
        <v>22.5</v>
      </c>
      <c r="H1532" s="18">
        <v>0.14199999999999999</v>
      </c>
      <c r="I1532" s="10">
        <v>33</v>
      </c>
      <c r="J1532" s="24">
        <v>0</v>
      </c>
    </row>
    <row r="1533" spans="1:10" x14ac:dyDescent="0.35">
      <c r="A1533" s="13">
        <v>1532</v>
      </c>
      <c r="B1533" s="14">
        <v>14</v>
      </c>
      <c r="C1533" s="14">
        <v>101</v>
      </c>
      <c r="D1533" s="14">
        <v>76</v>
      </c>
      <c r="E1533" s="14">
        <v>48</v>
      </c>
      <c r="F1533" s="14">
        <v>180</v>
      </c>
      <c r="G1533" s="15">
        <v>32.9</v>
      </c>
      <c r="H1533" s="19">
        <v>0.17100000000000001</v>
      </c>
      <c r="I1533" s="14">
        <v>63</v>
      </c>
      <c r="J1533" s="25">
        <v>0</v>
      </c>
    </row>
    <row r="1534" spans="1:10" x14ac:dyDescent="0.35">
      <c r="A1534" s="9">
        <v>1533</v>
      </c>
      <c r="B1534" s="10">
        <v>2</v>
      </c>
      <c r="C1534" s="10">
        <v>122</v>
      </c>
      <c r="D1534" s="10">
        <v>70</v>
      </c>
      <c r="E1534" s="10">
        <v>27</v>
      </c>
      <c r="F1534" s="10">
        <v>80</v>
      </c>
      <c r="G1534" s="11">
        <v>36.799999999999997</v>
      </c>
      <c r="H1534" s="18">
        <v>0.34</v>
      </c>
      <c r="I1534" s="10">
        <v>27</v>
      </c>
      <c r="J1534" s="24">
        <v>0</v>
      </c>
    </row>
    <row r="1535" spans="1:10" x14ac:dyDescent="0.35">
      <c r="A1535" s="13">
        <v>1534</v>
      </c>
      <c r="B1535" s="14">
        <v>5</v>
      </c>
      <c r="C1535" s="14">
        <v>121</v>
      </c>
      <c r="D1535" s="14">
        <v>72</v>
      </c>
      <c r="E1535" s="14">
        <v>23</v>
      </c>
      <c r="F1535" s="14">
        <v>112</v>
      </c>
      <c r="G1535" s="15">
        <v>26.2</v>
      </c>
      <c r="H1535" s="19">
        <v>0.245</v>
      </c>
      <c r="I1535" s="14">
        <v>30</v>
      </c>
      <c r="J1535" s="25">
        <v>0</v>
      </c>
    </row>
    <row r="1536" spans="1:10" x14ac:dyDescent="0.35">
      <c r="A1536" s="9">
        <v>1535</v>
      </c>
      <c r="B1536" s="10">
        <v>1</v>
      </c>
      <c r="C1536" s="10">
        <v>126</v>
      </c>
      <c r="D1536" s="10">
        <v>60</v>
      </c>
      <c r="E1536" s="10">
        <v>21</v>
      </c>
      <c r="F1536" s="10">
        <v>80</v>
      </c>
      <c r="G1536" s="11">
        <v>30.1</v>
      </c>
      <c r="H1536" s="18">
        <v>0.34899999999999998</v>
      </c>
      <c r="I1536" s="10">
        <v>47</v>
      </c>
      <c r="J1536" s="24">
        <v>1</v>
      </c>
    </row>
    <row r="1537" spans="1:10" x14ac:dyDescent="0.35">
      <c r="A1537" s="13">
        <v>1536</v>
      </c>
      <c r="B1537" s="14">
        <v>1</v>
      </c>
      <c r="C1537" s="14">
        <v>93</v>
      </c>
      <c r="D1537" s="14">
        <v>70</v>
      </c>
      <c r="E1537" s="14">
        <v>31</v>
      </c>
      <c r="F1537" s="14">
        <v>80</v>
      </c>
      <c r="G1537" s="15">
        <v>30.4</v>
      </c>
      <c r="H1537" s="19">
        <v>0.315</v>
      </c>
      <c r="I1537" s="14">
        <v>23</v>
      </c>
      <c r="J1537" s="25">
        <v>0</v>
      </c>
    </row>
    <row r="1538" spans="1:10" x14ac:dyDescent="0.35">
      <c r="A1538" s="9">
        <v>1537</v>
      </c>
      <c r="B1538" s="10">
        <v>14</v>
      </c>
      <c r="C1538" s="10">
        <v>100</v>
      </c>
      <c r="D1538" s="10">
        <v>78</v>
      </c>
      <c r="E1538" s="10">
        <v>25</v>
      </c>
      <c r="F1538" s="10">
        <v>184</v>
      </c>
      <c r="G1538" s="11">
        <v>36.6</v>
      </c>
      <c r="H1538" s="18">
        <v>0.41199999999999998</v>
      </c>
      <c r="I1538" s="10">
        <v>46</v>
      </c>
      <c r="J1538" s="24">
        <v>1</v>
      </c>
    </row>
    <row r="1539" spans="1:10" x14ac:dyDescent="0.35">
      <c r="A1539" s="13">
        <v>1538</v>
      </c>
      <c r="B1539" s="14">
        <v>8</v>
      </c>
      <c r="C1539" s="14">
        <v>112</v>
      </c>
      <c r="D1539" s="14">
        <v>72</v>
      </c>
      <c r="E1539" s="14">
        <v>21</v>
      </c>
      <c r="F1539" s="14">
        <v>80</v>
      </c>
      <c r="G1539" s="15">
        <v>23.6</v>
      </c>
      <c r="H1539" s="19">
        <v>0.84</v>
      </c>
      <c r="I1539" s="14">
        <v>58</v>
      </c>
      <c r="J1539" s="25">
        <v>0</v>
      </c>
    </row>
    <row r="1540" spans="1:10" x14ac:dyDescent="0.35">
      <c r="A1540" s="9">
        <v>1539</v>
      </c>
      <c r="B1540" s="10">
        <v>4</v>
      </c>
      <c r="C1540" s="10">
        <v>167</v>
      </c>
      <c r="D1540" s="10">
        <v>69</v>
      </c>
      <c r="E1540" s="10">
        <v>21</v>
      </c>
      <c r="F1540" s="10">
        <v>80</v>
      </c>
      <c r="G1540" s="11">
        <v>32.299999999999997</v>
      </c>
      <c r="H1540" s="18">
        <v>0.83899999999999997</v>
      </c>
      <c r="I1540" s="10">
        <v>30</v>
      </c>
      <c r="J1540" s="24">
        <v>1</v>
      </c>
    </row>
    <row r="1541" spans="1:10" x14ac:dyDescent="0.35">
      <c r="A1541" s="13">
        <v>1540</v>
      </c>
      <c r="B1541" s="14">
        <v>2</v>
      </c>
      <c r="C1541" s="14">
        <v>144</v>
      </c>
      <c r="D1541" s="14">
        <v>58</v>
      </c>
      <c r="E1541" s="14">
        <v>33</v>
      </c>
      <c r="F1541" s="14">
        <v>135</v>
      </c>
      <c r="G1541" s="15">
        <v>31.6</v>
      </c>
      <c r="H1541" s="19">
        <v>0.42199999999999999</v>
      </c>
      <c r="I1541" s="14">
        <v>25</v>
      </c>
      <c r="J1541" s="25">
        <v>1</v>
      </c>
    </row>
    <row r="1542" spans="1:10" x14ac:dyDescent="0.35">
      <c r="A1542" s="9">
        <v>1541</v>
      </c>
      <c r="B1542" s="10">
        <v>5</v>
      </c>
      <c r="C1542" s="10">
        <v>77</v>
      </c>
      <c r="D1542" s="10">
        <v>82</v>
      </c>
      <c r="E1542" s="10">
        <v>41</v>
      </c>
      <c r="F1542" s="10">
        <v>42</v>
      </c>
      <c r="G1542" s="11">
        <v>35.799999999999997</v>
      </c>
      <c r="H1542" s="18">
        <v>0.156</v>
      </c>
      <c r="I1542" s="10">
        <v>35</v>
      </c>
      <c r="J1542" s="24">
        <v>0</v>
      </c>
    </row>
    <row r="1543" spans="1:10" x14ac:dyDescent="0.35">
      <c r="A1543" s="13">
        <v>1542</v>
      </c>
      <c r="B1543" s="14">
        <v>5</v>
      </c>
      <c r="C1543" s="14">
        <v>115</v>
      </c>
      <c r="D1543" s="14">
        <v>98</v>
      </c>
      <c r="E1543" s="14">
        <v>21</v>
      </c>
      <c r="F1543" s="14">
        <v>80</v>
      </c>
      <c r="G1543" s="15">
        <v>52.9</v>
      </c>
      <c r="H1543" s="19">
        <v>0.20899999999999999</v>
      </c>
      <c r="I1543" s="14">
        <v>28</v>
      </c>
      <c r="J1543" s="25">
        <v>1</v>
      </c>
    </row>
    <row r="1544" spans="1:10" x14ac:dyDescent="0.35">
      <c r="A1544" s="9">
        <v>1543</v>
      </c>
      <c r="B1544" s="10">
        <v>3</v>
      </c>
      <c r="C1544" s="10">
        <v>150</v>
      </c>
      <c r="D1544" s="10">
        <v>76</v>
      </c>
      <c r="E1544" s="10">
        <v>21</v>
      </c>
      <c r="F1544" s="10">
        <v>80</v>
      </c>
      <c r="G1544" s="11">
        <v>21</v>
      </c>
      <c r="H1544" s="18">
        <v>0.20699999999999999</v>
      </c>
      <c r="I1544" s="10">
        <v>37</v>
      </c>
      <c r="J1544" s="24">
        <v>0</v>
      </c>
    </row>
    <row r="1545" spans="1:10" x14ac:dyDescent="0.35">
      <c r="A1545" s="13">
        <v>1544</v>
      </c>
      <c r="B1545" s="14">
        <v>2</v>
      </c>
      <c r="C1545" s="14">
        <v>120</v>
      </c>
      <c r="D1545" s="14">
        <v>76</v>
      </c>
      <c r="E1545" s="14">
        <v>37</v>
      </c>
      <c r="F1545" s="14">
        <v>105</v>
      </c>
      <c r="G1545" s="15">
        <v>39.700000000000003</v>
      </c>
      <c r="H1545" s="19">
        <v>0.215</v>
      </c>
      <c r="I1545" s="14">
        <v>29</v>
      </c>
      <c r="J1545" s="25">
        <v>0</v>
      </c>
    </row>
    <row r="1546" spans="1:10" x14ac:dyDescent="0.35">
      <c r="A1546" s="9">
        <v>1545</v>
      </c>
      <c r="B1546" s="10">
        <v>14</v>
      </c>
      <c r="C1546" s="10">
        <v>161</v>
      </c>
      <c r="D1546" s="10">
        <v>68</v>
      </c>
      <c r="E1546" s="10">
        <v>23</v>
      </c>
      <c r="F1546" s="10">
        <v>132</v>
      </c>
      <c r="G1546" s="11">
        <v>25.5</v>
      </c>
      <c r="H1546" s="18">
        <v>0.32600000000000001</v>
      </c>
      <c r="I1546" s="10">
        <v>47</v>
      </c>
      <c r="J1546" s="24">
        <v>1</v>
      </c>
    </row>
    <row r="1547" spans="1:10" x14ac:dyDescent="0.35">
      <c r="A1547" s="13">
        <v>1546</v>
      </c>
      <c r="B1547" s="14">
        <v>4</v>
      </c>
      <c r="C1547" s="14">
        <v>137</v>
      </c>
      <c r="D1547" s="14">
        <v>68</v>
      </c>
      <c r="E1547" s="14">
        <v>14</v>
      </c>
      <c r="F1547" s="14">
        <v>148</v>
      </c>
      <c r="G1547" s="15">
        <v>24.8</v>
      </c>
      <c r="H1547" s="19">
        <v>0.14299999999999999</v>
      </c>
      <c r="I1547" s="14">
        <v>21</v>
      </c>
      <c r="J1547" s="25">
        <v>0</v>
      </c>
    </row>
    <row r="1548" spans="1:10" x14ac:dyDescent="0.35">
      <c r="A1548" s="9">
        <v>1547</v>
      </c>
      <c r="B1548" s="10">
        <v>4</v>
      </c>
      <c r="C1548" s="10">
        <v>128</v>
      </c>
      <c r="D1548" s="10">
        <v>68</v>
      </c>
      <c r="E1548" s="10">
        <v>19</v>
      </c>
      <c r="F1548" s="10">
        <v>180</v>
      </c>
      <c r="G1548" s="11">
        <v>30.5</v>
      </c>
      <c r="H1548" s="18">
        <v>1.391</v>
      </c>
      <c r="I1548" s="10">
        <v>25</v>
      </c>
      <c r="J1548" s="24">
        <v>1</v>
      </c>
    </row>
    <row r="1549" spans="1:10" x14ac:dyDescent="0.35">
      <c r="A1549" s="13">
        <v>1548</v>
      </c>
      <c r="B1549" s="14">
        <v>2</v>
      </c>
      <c r="C1549" s="14">
        <v>124</v>
      </c>
      <c r="D1549" s="14">
        <v>68</v>
      </c>
      <c r="E1549" s="14">
        <v>28</v>
      </c>
      <c r="F1549" s="14">
        <v>205</v>
      </c>
      <c r="G1549" s="15">
        <v>32.9</v>
      </c>
      <c r="H1549" s="19">
        <v>0.875</v>
      </c>
      <c r="I1549" s="14">
        <v>30</v>
      </c>
      <c r="J1549" s="25">
        <v>1</v>
      </c>
    </row>
    <row r="1550" spans="1:10" x14ac:dyDescent="0.35">
      <c r="A1550" s="9">
        <v>1549</v>
      </c>
      <c r="B1550" s="10">
        <v>6</v>
      </c>
      <c r="C1550" s="10">
        <v>80</v>
      </c>
      <c r="D1550" s="10">
        <v>66</v>
      </c>
      <c r="E1550" s="10">
        <v>30</v>
      </c>
      <c r="F1550" s="10">
        <v>80</v>
      </c>
      <c r="G1550" s="11">
        <v>26.2</v>
      </c>
      <c r="H1550" s="18">
        <v>0.313</v>
      </c>
      <c r="I1550" s="10">
        <v>41</v>
      </c>
      <c r="J1550" s="24">
        <v>0</v>
      </c>
    </row>
    <row r="1551" spans="1:10" x14ac:dyDescent="0.35">
      <c r="A1551" s="13">
        <v>1550</v>
      </c>
      <c r="B1551" s="14">
        <v>4</v>
      </c>
      <c r="C1551" s="14">
        <v>106</v>
      </c>
      <c r="D1551" s="14">
        <v>70</v>
      </c>
      <c r="E1551" s="14">
        <v>37</v>
      </c>
      <c r="F1551" s="14">
        <v>148</v>
      </c>
      <c r="G1551" s="15">
        <v>39.4</v>
      </c>
      <c r="H1551" s="19">
        <v>0.60499999999999998</v>
      </c>
      <c r="I1551" s="14">
        <v>22</v>
      </c>
      <c r="J1551" s="25">
        <v>0</v>
      </c>
    </row>
    <row r="1552" spans="1:10" x14ac:dyDescent="0.35">
      <c r="A1552" s="9">
        <v>1551</v>
      </c>
      <c r="B1552" s="10">
        <v>2</v>
      </c>
      <c r="C1552" s="10">
        <v>155</v>
      </c>
      <c r="D1552" s="10">
        <v>74</v>
      </c>
      <c r="E1552" s="10">
        <v>17</v>
      </c>
      <c r="F1552" s="10">
        <v>96</v>
      </c>
      <c r="G1552" s="11">
        <v>26.6</v>
      </c>
      <c r="H1552" s="18">
        <v>0.433</v>
      </c>
      <c r="I1552" s="10">
        <v>27</v>
      </c>
      <c r="J1552" s="24">
        <v>1</v>
      </c>
    </row>
    <row r="1553" spans="1:10" x14ac:dyDescent="0.35">
      <c r="A1553" s="13">
        <v>1552</v>
      </c>
      <c r="B1553" s="14">
        <v>3</v>
      </c>
      <c r="C1553" s="14">
        <v>113</v>
      </c>
      <c r="D1553" s="14">
        <v>50</v>
      </c>
      <c r="E1553" s="14">
        <v>10</v>
      </c>
      <c r="F1553" s="14">
        <v>85</v>
      </c>
      <c r="G1553" s="15">
        <v>29.5</v>
      </c>
      <c r="H1553" s="19">
        <v>0.626</v>
      </c>
      <c r="I1553" s="14">
        <v>25</v>
      </c>
      <c r="J1553" s="25">
        <v>0</v>
      </c>
    </row>
    <row r="1554" spans="1:10" x14ac:dyDescent="0.35">
      <c r="A1554" s="9">
        <v>1553</v>
      </c>
      <c r="B1554" s="10">
        <v>7</v>
      </c>
      <c r="C1554" s="10">
        <v>109</v>
      </c>
      <c r="D1554" s="10">
        <v>80</v>
      </c>
      <c r="E1554" s="10">
        <v>31</v>
      </c>
      <c r="F1554" s="10">
        <v>80</v>
      </c>
      <c r="G1554" s="11">
        <v>35.9</v>
      </c>
      <c r="H1554" s="18">
        <v>1.127</v>
      </c>
      <c r="I1554" s="10">
        <v>43</v>
      </c>
      <c r="J1554" s="24">
        <v>1</v>
      </c>
    </row>
    <row r="1555" spans="1:10" x14ac:dyDescent="0.35">
      <c r="A1555" s="13">
        <v>1554</v>
      </c>
      <c r="B1555" s="14">
        <v>2</v>
      </c>
      <c r="C1555" s="14">
        <v>112</v>
      </c>
      <c r="D1555" s="14">
        <v>68</v>
      </c>
      <c r="E1555" s="14">
        <v>22</v>
      </c>
      <c r="F1555" s="14">
        <v>94</v>
      </c>
      <c r="G1555" s="15">
        <v>34.1</v>
      </c>
      <c r="H1555" s="19">
        <v>0.315</v>
      </c>
      <c r="I1555" s="14">
        <v>26</v>
      </c>
      <c r="J1555" s="25">
        <v>0</v>
      </c>
    </row>
    <row r="1556" spans="1:10" x14ac:dyDescent="0.35">
      <c r="A1556" s="9">
        <v>1555</v>
      </c>
      <c r="B1556" s="10">
        <v>3</v>
      </c>
      <c r="C1556" s="10">
        <v>99</v>
      </c>
      <c r="D1556" s="10">
        <v>80</v>
      </c>
      <c r="E1556" s="10">
        <v>11</v>
      </c>
      <c r="F1556" s="10">
        <v>64</v>
      </c>
      <c r="G1556" s="11">
        <v>19.3</v>
      </c>
      <c r="H1556" s="18">
        <v>0.28399999999999997</v>
      </c>
      <c r="I1556" s="10">
        <v>30</v>
      </c>
      <c r="J1556" s="24">
        <v>0</v>
      </c>
    </row>
    <row r="1557" spans="1:10" x14ac:dyDescent="0.35">
      <c r="A1557" s="13">
        <v>1556</v>
      </c>
      <c r="B1557" s="14">
        <v>3</v>
      </c>
      <c r="C1557" s="14">
        <v>182</v>
      </c>
      <c r="D1557" s="14">
        <v>74</v>
      </c>
      <c r="E1557" s="14">
        <v>21</v>
      </c>
      <c r="F1557" s="14">
        <v>80</v>
      </c>
      <c r="G1557" s="15">
        <v>30.5</v>
      </c>
      <c r="H1557" s="19">
        <v>0.34499999999999997</v>
      </c>
      <c r="I1557" s="14">
        <v>29</v>
      </c>
      <c r="J1557" s="25">
        <v>1</v>
      </c>
    </row>
    <row r="1558" spans="1:10" x14ac:dyDescent="0.35">
      <c r="A1558" s="9">
        <v>1557</v>
      </c>
      <c r="B1558" s="10">
        <v>3</v>
      </c>
      <c r="C1558" s="10">
        <v>115</v>
      </c>
      <c r="D1558" s="10">
        <v>66</v>
      </c>
      <c r="E1558" s="10">
        <v>39</v>
      </c>
      <c r="F1558" s="10">
        <v>140</v>
      </c>
      <c r="G1558" s="11">
        <v>38.1</v>
      </c>
      <c r="H1558" s="18">
        <v>0.15</v>
      </c>
      <c r="I1558" s="10">
        <v>28</v>
      </c>
      <c r="J1558" s="24">
        <v>0</v>
      </c>
    </row>
    <row r="1559" spans="1:10" x14ac:dyDescent="0.35">
      <c r="A1559" s="13">
        <v>1558</v>
      </c>
      <c r="B1559" s="14">
        <v>6</v>
      </c>
      <c r="C1559" s="14">
        <v>194</v>
      </c>
      <c r="D1559" s="14">
        <v>78</v>
      </c>
      <c r="E1559" s="14">
        <v>21</v>
      </c>
      <c r="F1559" s="14">
        <v>80</v>
      </c>
      <c r="G1559" s="15">
        <v>23.5</v>
      </c>
      <c r="H1559" s="19">
        <v>0.129</v>
      </c>
      <c r="I1559" s="14">
        <v>59</v>
      </c>
      <c r="J1559" s="25">
        <v>1</v>
      </c>
    </row>
    <row r="1560" spans="1:10" x14ac:dyDescent="0.35">
      <c r="A1560" s="9">
        <v>1559</v>
      </c>
      <c r="B1560" s="10">
        <v>4</v>
      </c>
      <c r="C1560" s="10">
        <v>129</v>
      </c>
      <c r="D1560" s="10">
        <v>60</v>
      </c>
      <c r="E1560" s="10">
        <v>12</v>
      </c>
      <c r="F1560" s="10">
        <v>231</v>
      </c>
      <c r="G1560" s="11">
        <v>27.5</v>
      </c>
      <c r="H1560" s="18">
        <v>0.52700000000000002</v>
      </c>
      <c r="I1560" s="10">
        <v>31</v>
      </c>
      <c r="J1560" s="24">
        <v>0</v>
      </c>
    </row>
    <row r="1561" spans="1:10" x14ac:dyDescent="0.35">
      <c r="A1561" s="13">
        <v>1560</v>
      </c>
      <c r="B1561" s="14">
        <v>3</v>
      </c>
      <c r="C1561" s="14">
        <v>112</v>
      </c>
      <c r="D1561" s="14">
        <v>74</v>
      </c>
      <c r="E1561" s="14">
        <v>30</v>
      </c>
      <c r="F1561" s="14">
        <v>80</v>
      </c>
      <c r="G1561" s="15">
        <v>31.6</v>
      </c>
      <c r="H1561" s="19">
        <v>0.19700000000000001</v>
      </c>
      <c r="I1561" s="14">
        <v>25</v>
      </c>
      <c r="J1561" s="25">
        <v>1</v>
      </c>
    </row>
    <row r="1562" spans="1:10" x14ac:dyDescent="0.35">
      <c r="A1562" s="9">
        <v>1561</v>
      </c>
      <c r="B1562" s="10">
        <v>4</v>
      </c>
      <c r="C1562" s="10">
        <v>124</v>
      </c>
      <c r="D1562" s="10">
        <v>70</v>
      </c>
      <c r="E1562" s="10">
        <v>20</v>
      </c>
      <c r="F1562" s="10">
        <v>80</v>
      </c>
      <c r="G1562" s="11">
        <v>27.4</v>
      </c>
      <c r="H1562" s="18">
        <v>0.254</v>
      </c>
      <c r="I1562" s="10">
        <v>36</v>
      </c>
      <c r="J1562" s="24">
        <v>1</v>
      </c>
    </row>
    <row r="1563" spans="1:10" x14ac:dyDescent="0.35">
      <c r="A1563" s="13">
        <v>1562</v>
      </c>
      <c r="B1563" s="14">
        <v>13</v>
      </c>
      <c r="C1563" s="14">
        <v>152</v>
      </c>
      <c r="D1563" s="14">
        <v>90</v>
      </c>
      <c r="E1563" s="14">
        <v>33</v>
      </c>
      <c r="F1563" s="14">
        <v>29</v>
      </c>
      <c r="G1563" s="15">
        <v>26.8</v>
      </c>
      <c r="H1563" s="19">
        <v>0.73099999999999998</v>
      </c>
      <c r="I1563" s="14">
        <v>43</v>
      </c>
      <c r="J1563" s="25">
        <v>1</v>
      </c>
    </row>
    <row r="1564" spans="1:10" x14ac:dyDescent="0.35">
      <c r="A1564" s="9">
        <v>1563</v>
      </c>
      <c r="B1564" s="10">
        <v>2</v>
      </c>
      <c r="C1564" s="10">
        <v>112</v>
      </c>
      <c r="D1564" s="10">
        <v>75</v>
      </c>
      <c r="E1564" s="10">
        <v>32</v>
      </c>
      <c r="F1564" s="10">
        <v>80</v>
      </c>
      <c r="G1564" s="11">
        <v>35.700000000000003</v>
      </c>
      <c r="H1564" s="18">
        <v>0.14799999999999999</v>
      </c>
      <c r="I1564" s="10">
        <v>21</v>
      </c>
      <c r="J1564" s="24">
        <v>0</v>
      </c>
    </row>
    <row r="1565" spans="1:10" x14ac:dyDescent="0.35">
      <c r="A1565" s="13">
        <v>1564</v>
      </c>
      <c r="B1565" s="14">
        <v>1</v>
      </c>
      <c r="C1565" s="14">
        <v>157</v>
      </c>
      <c r="D1565" s="14">
        <v>72</v>
      </c>
      <c r="E1565" s="14">
        <v>21</v>
      </c>
      <c r="F1565" s="14">
        <v>168</v>
      </c>
      <c r="G1565" s="15">
        <v>25.6</v>
      </c>
      <c r="H1565" s="19">
        <v>0.123</v>
      </c>
      <c r="I1565" s="14">
        <v>24</v>
      </c>
      <c r="J1565" s="25">
        <v>0</v>
      </c>
    </row>
    <row r="1566" spans="1:10" x14ac:dyDescent="0.35">
      <c r="A1566" s="9">
        <v>1565</v>
      </c>
      <c r="B1566" s="10">
        <v>1</v>
      </c>
      <c r="C1566" s="10">
        <v>122</v>
      </c>
      <c r="D1566" s="10">
        <v>64</v>
      </c>
      <c r="E1566" s="10">
        <v>32</v>
      </c>
      <c r="F1566" s="10">
        <v>156</v>
      </c>
      <c r="G1566" s="11">
        <v>35.1</v>
      </c>
      <c r="H1566" s="18">
        <v>0.69199999999999995</v>
      </c>
      <c r="I1566" s="10">
        <v>30</v>
      </c>
      <c r="J1566" s="24">
        <v>1</v>
      </c>
    </row>
    <row r="1567" spans="1:10" x14ac:dyDescent="0.35">
      <c r="A1567" s="13">
        <v>1566</v>
      </c>
      <c r="B1567" s="14">
        <v>14</v>
      </c>
      <c r="C1567" s="14">
        <v>179</v>
      </c>
      <c r="D1567" s="14">
        <v>70</v>
      </c>
      <c r="E1567" s="14">
        <v>21</v>
      </c>
      <c r="F1567" s="14">
        <v>80</v>
      </c>
      <c r="G1567" s="15">
        <v>35.1</v>
      </c>
      <c r="H1567" s="19">
        <v>0.2</v>
      </c>
      <c r="I1567" s="14">
        <v>37</v>
      </c>
      <c r="J1567" s="25">
        <v>0</v>
      </c>
    </row>
    <row r="1568" spans="1:10" x14ac:dyDescent="0.35">
      <c r="A1568" s="9">
        <v>1567</v>
      </c>
      <c r="B1568" s="10">
        <v>2</v>
      </c>
      <c r="C1568" s="10">
        <v>102</v>
      </c>
      <c r="D1568" s="10">
        <v>86</v>
      </c>
      <c r="E1568" s="10">
        <v>36</v>
      </c>
      <c r="F1568" s="10">
        <v>120</v>
      </c>
      <c r="G1568" s="11">
        <v>45.5</v>
      </c>
      <c r="H1568" s="18">
        <v>0.127</v>
      </c>
      <c r="I1568" s="10">
        <v>23</v>
      </c>
      <c r="J1568" s="24">
        <v>1</v>
      </c>
    </row>
    <row r="1569" spans="1:10" x14ac:dyDescent="0.35">
      <c r="A1569" s="13">
        <v>1568</v>
      </c>
      <c r="B1569" s="14">
        <v>6</v>
      </c>
      <c r="C1569" s="14">
        <v>105</v>
      </c>
      <c r="D1569" s="14">
        <v>70</v>
      </c>
      <c r="E1569" s="14">
        <v>32</v>
      </c>
      <c r="F1569" s="14">
        <v>68</v>
      </c>
      <c r="G1569" s="15">
        <v>30.8</v>
      </c>
      <c r="H1569" s="19">
        <v>0.122</v>
      </c>
      <c r="I1569" s="14">
        <v>37</v>
      </c>
      <c r="J1569" s="25">
        <v>0</v>
      </c>
    </row>
    <row r="1570" spans="1:10" x14ac:dyDescent="0.35">
      <c r="A1570" s="9">
        <v>1569</v>
      </c>
      <c r="B1570" s="10">
        <v>8</v>
      </c>
      <c r="C1570" s="10">
        <v>118</v>
      </c>
      <c r="D1570" s="10">
        <v>72</v>
      </c>
      <c r="E1570" s="10">
        <v>19</v>
      </c>
      <c r="F1570" s="10">
        <v>80</v>
      </c>
      <c r="G1570" s="11">
        <v>23.1</v>
      </c>
      <c r="H1570" s="18">
        <v>1.476</v>
      </c>
      <c r="I1570" s="10">
        <v>46</v>
      </c>
      <c r="J1570" s="24">
        <v>0</v>
      </c>
    </row>
    <row r="1571" spans="1:10" x14ac:dyDescent="0.35">
      <c r="A1571" s="13">
        <v>1570</v>
      </c>
      <c r="B1571" s="14">
        <v>2</v>
      </c>
      <c r="C1571" s="14">
        <v>87</v>
      </c>
      <c r="D1571" s="14">
        <v>58</v>
      </c>
      <c r="E1571" s="14">
        <v>16</v>
      </c>
      <c r="F1571" s="14">
        <v>52</v>
      </c>
      <c r="G1571" s="15">
        <v>32.700000000000003</v>
      </c>
      <c r="H1571" s="19">
        <v>0.16600000000000001</v>
      </c>
      <c r="I1571" s="14">
        <v>25</v>
      </c>
      <c r="J1571" s="25">
        <v>0</v>
      </c>
    </row>
    <row r="1572" spans="1:10" x14ac:dyDescent="0.35">
      <c r="A1572" s="9">
        <v>1571</v>
      </c>
      <c r="B1572" s="10">
        <v>1</v>
      </c>
      <c r="C1572" s="10">
        <v>180</v>
      </c>
      <c r="D1572" s="10">
        <v>69</v>
      </c>
      <c r="E1572" s="10">
        <v>21</v>
      </c>
      <c r="F1572" s="10">
        <v>80</v>
      </c>
      <c r="G1572" s="11">
        <v>43.3</v>
      </c>
      <c r="H1572" s="18">
        <v>0.28199999999999997</v>
      </c>
      <c r="I1572" s="10">
        <v>41</v>
      </c>
      <c r="J1572" s="24">
        <v>1</v>
      </c>
    </row>
    <row r="1573" spans="1:10" x14ac:dyDescent="0.35">
      <c r="A1573" s="13">
        <v>1572</v>
      </c>
      <c r="B1573" s="14">
        <v>12</v>
      </c>
      <c r="C1573" s="14">
        <v>106</v>
      </c>
      <c r="D1573" s="14">
        <v>80</v>
      </c>
      <c r="E1573" s="14">
        <v>21</v>
      </c>
      <c r="F1573" s="14">
        <v>80</v>
      </c>
      <c r="G1573" s="15">
        <v>23.6</v>
      </c>
      <c r="H1573" s="19">
        <v>0.13700000000000001</v>
      </c>
      <c r="I1573" s="14">
        <v>44</v>
      </c>
      <c r="J1573" s="25">
        <v>0</v>
      </c>
    </row>
    <row r="1574" spans="1:10" x14ac:dyDescent="0.35">
      <c r="A1574" s="9">
        <v>1573</v>
      </c>
      <c r="B1574" s="10">
        <v>1</v>
      </c>
      <c r="C1574" s="10">
        <v>95</v>
      </c>
      <c r="D1574" s="10">
        <v>60</v>
      </c>
      <c r="E1574" s="10">
        <v>18</v>
      </c>
      <c r="F1574" s="10">
        <v>58</v>
      </c>
      <c r="G1574" s="11">
        <v>23.9</v>
      </c>
      <c r="H1574" s="18">
        <v>0.26</v>
      </c>
      <c r="I1574" s="10">
        <v>22</v>
      </c>
      <c r="J1574" s="24">
        <v>0</v>
      </c>
    </row>
    <row r="1575" spans="1:10" x14ac:dyDescent="0.35">
      <c r="A1575" s="13">
        <v>1574</v>
      </c>
      <c r="B1575" s="14">
        <v>4</v>
      </c>
      <c r="C1575" s="14">
        <v>165</v>
      </c>
      <c r="D1575" s="14">
        <v>76</v>
      </c>
      <c r="E1575" s="14">
        <v>43</v>
      </c>
      <c r="F1575" s="14">
        <v>255</v>
      </c>
      <c r="G1575" s="15">
        <v>47.9</v>
      </c>
      <c r="H1575" s="19">
        <v>0.25900000000000001</v>
      </c>
      <c r="I1575" s="14">
        <v>26</v>
      </c>
      <c r="J1575" s="25">
        <v>0</v>
      </c>
    </row>
    <row r="1576" spans="1:10" x14ac:dyDescent="0.35">
      <c r="A1576" s="9">
        <v>1575</v>
      </c>
      <c r="B1576" s="10">
        <v>4</v>
      </c>
      <c r="C1576" s="10">
        <v>117</v>
      </c>
      <c r="D1576" s="10">
        <v>69</v>
      </c>
      <c r="E1576" s="10">
        <v>21</v>
      </c>
      <c r="F1576" s="10">
        <v>80</v>
      </c>
      <c r="G1576" s="11">
        <v>33.799999999999997</v>
      </c>
      <c r="H1576" s="18">
        <v>0.93200000000000005</v>
      </c>
      <c r="I1576" s="10">
        <v>44</v>
      </c>
      <c r="J1576" s="24">
        <v>0</v>
      </c>
    </row>
    <row r="1577" spans="1:10" x14ac:dyDescent="0.35">
      <c r="A1577" s="13">
        <v>1576</v>
      </c>
      <c r="B1577" s="14">
        <v>5</v>
      </c>
      <c r="C1577" s="14">
        <v>115</v>
      </c>
      <c r="D1577" s="14">
        <v>76</v>
      </c>
      <c r="E1577" s="14">
        <v>21</v>
      </c>
      <c r="F1577" s="14">
        <v>80</v>
      </c>
      <c r="G1577" s="15">
        <v>31.2</v>
      </c>
      <c r="H1577" s="19">
        <v>0.34300000000000003</v>
      </c>
      <c r="I1577" s="14">
        <v>44</v>
      </c>
      <c r="J1577" s="25">
        <v>1</v>
      </c>
    </row>
    <row r="1578" spans="1:10" x14ac:dyDescent="0.35">
      <c r="A1578" s="9">
        <v>1577</v>
      </c>
      <c r="B1578" s="10">
        <v>9</v>
      </c>
      <c r="C1578" s="10">
        <v>152</v>
      </c>
      <c r="D1578" s="10">
        <v>78</v>
      </c>
      <c r="E1578" s="10">
        <v>34</v>
      </c>
      <c r="F1578" s="10">
        <v>171</v>
      </c>
      <c r="G1578" s="11">
        <v>34.200000000000003</v>
      </c>
      <c r="H1578" s="18">
        <v>0.89300000000000002</v>
      </c>
      <c r="I1578" s="10">
        <v>33</v>
      </c>
      <c r="J1578" s="24">
        <v>1</v>
      </c>
    </row>
    <row r="1579" spans="1:10" x14ac:dyDescent="0.35">
      <c r="A1579" s="13">
        <v>1578</v>
      </c>
      <c r="B1579" s="14">
        <v>7</v>
      </c>
      <c r="C1579" s="14">
        <v>178</v>
      </c>
      <c r="D1579" s="14">
        <v>84</v>
      </c>
      <c r="E1579" s="14">
        <v>21</v>
      </c>
      <c r="F1579" s="14">
        <v>80</v>
      </c>
      <c r="G1579" s="15">
        <v>39.9</v>
      </c>
      <c r="H1579" s="19">
        <v>0.33100000000000002</v>
      </c>
      <c r="I1579" s="14">
        <v>41</v>
      </c>
      <c r="J1579" s="25">
        <v>1</v>
      </c>
    </row>
    <row r="1580" spans="1:10" x14ac:dyDescent="0.35">
      <c r="A1580" s="9">
        <v>1579</v>
      </c>
      <c r="B1580" s="10">
        <v>1</v>
      </c>
      <c r="C1580" s="10">
        <v>130</v>
      </c>
      <c r="D1580" s="10">
        <v>70</v>
      </c>
      <c r="E1580" s="10">
        <v>13</v>
      </c>
      <c r="F1580" s="10">
        <v>105</v>
      </c>
      <c r="G1580" s="11">
        <v>25.9</v>
      </c>
      <c r="H1580" s="18">
        <v>0.47199999999999998</v>
      </c>
      <c r="I1580" s="10">
        <v>22</v>
      </c>
      <c r="J1580" s="24">
        <v>0</v>
      </c>
    </row>
    <row r="1581" spans="1:10" x14ac:dyDescent="0.35">
      <c r="A1581" s="13">
        <v>1580</v>
      </c>
      <c r="B1581" s="14">
        <v>1</v>
      </c>
      <c r="C1581" s="14">
        <v>95</v>
      </c>
      <c r="D1581" s="14">
        <v>74</v>
      </c>
      <c r="E1581" s="14">
        <v>21</v>
      </c>
      <c r="F1581" s="14">
        <v>73</v>
      </c>
      <c r="G1581" s="15">
        <v>25.9</v>
      </c>
      <c r="H1581" s="19">
        <v>0.67300000000000004</v>
      </c>
      <c r="I1581" s="14">
        <v>36</v>
      </c>
      <c r="J1581" s="25">
        <v>0</v>
      </c>
    </row>
    <row r="1582" spans="1:10" x14ac:dyDescent="0.35">
      <c r="A1582" s="9">
        <v>1581</v>
      </c>
      <c r="B1582" s="10">
        <v>1</v>
      </c>
      <c r="C1582" s="10">
        <v>121</v>
      </c>
      <c r="D1582" s="10">
        <v>68</v>
      </c>
      <c r="E1582" s="10">
        <v>35</v>
      </c>
      <c r="F1582" s="10">
        <v>80</v>
      </c>
      <c r="G1582" s="11">
        <v>32</v>
      </c>
      <c r="H1582" s="18">
        <v>0.38900000000000001</v>
      </c>
      <c r="I1582" s="10">
        <v>22</v>
      </c>
      <c r="J1582" s="24">
        <v>0</v>
      </c>
    </row>
    <row r="1583" spans="1:10" x14ac:dyDescent="0.35">
      <c r="A1583" s="13">
        <v>1582</v>
      </c>
      <c r="B1583" s="14">
        <v>5</v>
      </c>
      <c r="C1583" s="14">
        <v>122</v>
      </c>
      <c r="D1583" s="14">
        <v>86</v>
      </c>
      <c r="E1583" s="14">
        <v>21</v>
      </c>
      <c r="F1583" s="14">
        <v>80</v>
      </c>
      <c r="G1583" s="15">
        <v>34.700000000000003</v>
      </c>
      <c r="H1583" s="19">
        <v>0.28999999999999998</v>
      </c>
      <c r="I1583" s="14">
        <v>33</v>
      </c>
      <c r="J1583" s="25">
        <v>0</v>
      </c>
    </row>
    <row r="1584" spans="1:10" x14ac:dyDescent="0.35">
      <c r="A1584" s="9">
        <v>1583</v>
      </c>
      <c r="B1584" s="10">
        <v>8</v>
      </c>
      <c r="C1584" s="10">
        <v>95</v>
      </c>
      <c r="D1584" s="10">
        <v>72</v>
      </c>
      <c r="E1584" s="10">
        <v>21</v>
      </c>
      <c r="F1584" s="10">
        <v>80</v>
      </c>
      <c r="G1584" s="11">
        <v>36.799999999999997</v>
      </c>
      <c r="H1584" s="18">
        <v>0.48499999999999999</v>
      </c>
      <c r="I1584" s="10">
        <v>57</v>
      </c>
      <c r="J1584" s="24">
        <v>0</v>
      </c>
    </row>
    <row r="1585" spans="1:10" x14ac:dyDescent="0.35">
      <c r="A1585" s="13">
        <v>1584</v>
      </c>
      <c r="B1585" s="14">
        <v>8</v>
      </c>
      <c r="C1585" s="14">
        <v>126</v>
      </c>
      <c r="D1585" s="14">
        <v>88</v>
      </c>
      <c r="E1585" s="14">
        <v>36</v>
      </c>
      <c r="F1585" s="14">
        <v>108</v>
      </c>
      <c r="G1585" s="15">
        <v>38.5</v>
      </c>
      <c r="H1585" s="19">
        <v>0.34899999999999998</v>
      </c>
      <c r="I1585" s="14">
        <v>49</v>
      </c>
      <c r="J1585" s="25">
        <v>0</v>
      </c>
    </row>
    <row r="1586" spans="1:10" x14ac:dyDescent="0.35">
      <c r="A1586" s="9">
        <v>1585</v>
      </c>
      <c r="B1586" s="10">
        <v>1</v>
      </c>
      <c r="C1586" s="10">
        <v>139</v>
      </c>
      <c r="D1586" s="10">
        <v>46</v>
      </c>
      <c r="E1586" s="10">
        <v>19</v>
      </c>
      <c r="F1586" s="10">
        <v>83</v>
      </c>
      <c r="G1586" s="11">
        <v>28.7</v>
      </c>
      <c r="H1586" s="18">
        <v>0.65400000000000003</v>
      </c>
      <c r="I1586" s="10">
        <v>22</v>
      </c>
      <c r="J1586" s="24">
        <v>0</v>
      </c>
    </row>
    <row r="1587" spans="1:10" x14ac:dyDescent="0.35">
      <c r="A1587" s="13">
        <v>1586</v>
      </c>
      <c r="B1587" s="14">
        <v>3</v>
      </c>
      <c r="C1587" s="14">
        <v>116</v>
      </c>
      <c r="D1587" s="14">
        <v>69</v>
      </c>
      <c r="E1587" s="14">
        <v>21</v>
      </c>
      <c r="F1587" s="14">
        <v>80</v>
      </c>
      <c r="G1587" s="15">
        <v>23.5</v>
      </c>
      <c r="H1587" s="19">
        <v>0.187</v>
      </c>
      <c r="I1587" s="14">
        <v>23</v>
      </c>
      <c r="J1587" s="25">
        <v>0</v>
      </c>
    </row>
    <row r="1588" spans="1:10" x14ac:dyDescent="0.35">
      <c r="A1588" s="9">
        <v>1587</v>
      </c>
      <c r="B1588" s="10">
        <v>3</v>
      </c>
      <c r="C1588" s="10">
        <v>99</v>
      </c>
      <c r="D1588" s="10">
        <v>62</v>
      </c>
      <c r="E1588" s="10">
        <v>19</v>
      </c>
      <c r="F1588" s="10">
        <v>74</v>
      </c>
      <c r="G1588" s="11">
        <v>21.8</v>
      </c>
      <c r="H1588" s="18">
        <v>0.27900000000000003</v>
      </c>
      <c r="I1588" s="10">
        <v>26</v>
      </c>
      <c r="J1588" s="24">
        <v>0</v>
      </c>
    </row>
    <row r="1589" spans="1:10" x14ac:dyDescent="0.35">
      <c r="A1589" s="13">
        <v>1588</v>
      </c>
      <c r="B1589" s="14">
        <v>5</v>
      </c>
      <c r="C1589" s="14">
        <v>121</v>
      </c>
      <c r="D1589" s="14">
        <v>80</v>
      </c>
      <c r="E1589" s="14">
        <v>32</v>
      </c>
      <c r="F1589" s="14">
        <v>80</v>
      </c>
      <c r="G1589" s="15">
        <v>41</v>
      </c>
      <c r="H1589" s="19">
        <v>0.34599999999999997</v>
      </c>
      <c r="I1589" s="14">
        <v>37</v>
      </c>
      <c r="J1589" s="25">
        <v>1</v>
      </c>
    </row>
    <row r="1590" spans="1:10" x14ac:dyDescent="0.35">
      <c r="A1590" s="9">
        <v>1589</v>
      </c>
      <c r="B1590" s="10">
        <v>4</v>
      </c>
      <c r="C1590" s="10">
        <v>92</v>
      </c>
      <c r="D1590" s="10">
        <v>80</v>
      </c>
      <c r="E1590" s="10">
        <v>21</v>
      </c>
      <c r="F1590" s="10">
        <v>80</v>
      </c>
      <c r="G1590" s="11">
        <v>42.2</v>
      </c>
      <c r="H1590" s="18">
        <v>0.23699999999999999</v>
      </c>
      <c r="I1590" s="10">
        <v>29</v>
      </c>
      <c r="J1590" s="24">
        <v>0</v>
      </c>
    </row>
    <row r="1591" spans="1:10" x14ac:dyDescent="0.35">
      <c r="A1591" s="13">
        <v>1590</v>
      </c>
      <c r="B1591" s="14">
        <v>4</v>
      </c>
      <c r="C1591" s="14">
        <v>137</v>
      </c>
      <c r="D1591" s="14">
        <v>84</v>
      </c>
      <c r="E1591" s="14">
        <v>21</v>
      </c>
      <c r="F1591" s="14">
        <v>80</v>
      </c>
      <c r="G1591" s="15">
        <v>31.2</v>
      </c>
      <c r="H1591" s="19">
        <v>0.252</v>
      </c>
      <c r="I1591" s="14">
        <v>30</v>
      </c>
      <c r="J1591" s="25">
        <v>0</v>
      </c>
    </row>
    <row r="1592" spans="1:10" x14ac:dyDescent="0.35">
      <c r="A1592" s="9">
        <v>1591</v>
      </c>
      <c r="B1592" s="10">
        <v>3</v>
      </c>
      <c r="C1592" s="10">
        <v>61</v>
      </c>
      <c r="D1592" s="10">
        <v>82</v>
      </c>
      <c r="E1592" s="10">
        <v>28</v>
      </c>
      <c r="F1592" s="10">
        <v>80</v>
      </c>
      <c r="G1592" s="11">
        <v>34.4</v>
      </c>
      <c r="H1592" s="18">
        <v>0.24299999999999999</v>
      </c>
      <c r="I1592" s="10">
        <v>46</v>
      </c>
      <c r="J1592" s="24">
        <v>0</v>
      </c>
    </row>
    <row r="1593" spans="1:10" x14ac:dyDescent="0.35">
      <c r="A1593" s="13">
        <v>1592</v>
      </c>
      <c r="B1593" s="14">
        <v>1</v>
      </c>
      <c r="C1593" s="14">
        <v>90</v>
      </c>
      <c r="D1593" s="14">
        <v>62</v>
      </c>
      <c r="E1593" s="14">
        <v>12</v>
      </c>
      <c r="F1593" s="14">
        <v>43</v>
      </c>
      <c r="G1593" s="15">
        <v>27.2</v>
      </c>
      <c r="H1593" s="19">
        <v>0.57999999999999996</v>
      </c>
      <c r="I1593" s="14">
        <v>24</v>
      </c>
      <c r="J1593" s="25">
        <v>0</v>
      </c>
    </row>
    <row r="1594" spans="1:10" x14ac:dyDescent="0.35">
      <c r="A1594" s="9">
        <v>1593</v>
      </c>
      <c r="B1594" s="10">
        <v>3</v>
      </c>
      <c r="C1594" s="10">
        <v>90</v>
      </c>
      <c r="D1594" s="10">
        <v>78</v>
      </c>
      <c r="E1594" s="10">
        <v>21</v>
      </c>
      <c r="F1594" s="10">
        <v>80</v>
      </c>
      <c r="G1594" s="11">
        <v>42.7</v>
      </c>
      <c r="H1594" s="18">
        <v>0.55900000000000005</v>
      </c>
      <c r="I1594" s="10">
        <v>21</v>
      </c>
      <c r="J1594" s="24">
        <v>0</v>
      </c>
    </row>
    <row r="1595" spans="1:10" x14ac:dyDescent="0.35">
      <c r="A1595" s="13">
        <v>1594</v>
      </c>
      <c r="B1595" s="14">
        <v>9</v>
      </c>
      <c r="C1595" s="14">
        <v>165</v>
      </c>
      <c r="D1595" s="14">
        <v>88</v>
      </c>
      <c r="E1595" s="14">
        <v>21</v>
      </c>
      <c r="F1595" s="14">
        <v>80</v>
      </c>
      <c r="G1595" s="15">
        <v>30.4</v>
      </c>
      <c r="H1595" s="19">
        <v>0.30199999999999999</v>
      </c>
      <c r="I1595" s="14">
        <v>49</v>
      </c>
      <c r="J1595" s="25">
        <v>1</v>
      </c>
    </row>
    <row r="1596" spans="1:10" x14ac:dyDescent="0.35">
      <c r="A1596" s="9">
        <v>1595</v>
      </c>
      <c r="B1596" s="10">
        <v>1</v>
      </c>
      <c r="C1596" s="10">
        <v>125</v>
      </c>
      <c r="D1596" s="10">
        <v>50</v>
      </c>
      <c r="E1596" s="10">
        <v>40</v>
      </c>
      <c r="F1596" s="10">
        <v>167</v>
      </c>
      <c r="G1596" s="11">
        <v>33.299999999999997</v>
      </c>
      <c r="H1596" s="18">
        <v>0.96199999999999997</v>
      </c>
      <c r="I1596" s="10">
        <v>28</v>
      </c>
      <c r="J1596" s="24">
        <v>1</v>
      </c>
    </row>
    <row r="1597" spans="1:10" x14ac:dyDescent="0.35">
      <c r="A1597" s="13">
        <v>1596</v>
      </c>
      <c r="B1597" s="14">
        <v>13</v>
      </c>
      <c r="C1597" s="14">
        <v>129</v>
      </c>
      <c r="D1597" s="14">
        <v>69</v>
      </c>
      <c r="E1597" s="14">
        <v>30</v>
      </c>
      <c r="F1597" s="14">
        <v>80</v>
      </c>
      <c r="G1597" s="15">
        <v>39.9</v>
      </c>
      <c r="H1597" s="19">
        <v>0.56899999999999995</v>
      </c>
      <c r="I1597" s="14">
        <v>44</v>
      </c>
      <c r="J1597" s="25">
        <v>1</v>
      </c>
    </row>
    <row r="1598" spans="1:10" x14ac:dyDescent="0.35">
      <c r="A1598" s="9">
        <v>1597</v>
      </c>
      <c r="B1598" s="10">
        <v>12</v>
      </c>
      <c r="C1598" s="10">
        <v>88</v>
      </c>
      <c r="D1598" s="10">
        <v>74</v>
      </c>
      <c r="E1598" s="10">
        <v>40</v>
      </c>
      <c r="F1598" s="10">
        <v>54</v>
      </c>
      <c r="G1598" s="11">
        <v>35.299999999999997</v>
      </c>
      <c r="H1598" s="18">
        <v>0.378</v>
      </c>
      <c r="I1598" s="10">
        <v>48</v>
      </c>
      <c r="J1598" s="24">
        <v>0</v>
      </c>
    </row>
    <row r="1599" spans="1:10" x14ac:dyDescent="0.35">
      <c r="A1599" s="13">
        <v>1598</v>
      </c>
      <c r="B1599" s="14">
        <v>1</v>
      </c>
      <c r="C1599" s="14">
        <v>196</v>
      </c>
      <c r="D1599" s="14">
        <v>76</v>
      </c>
      <c r="E1599" s="14">
        <v>36</v>
      </c>
      <c r="F1599" s="14">
        <v>249</v>
      </c>
      <c r="G1599" s="15">
        <v>36.5</v>
      </c>
      <c r="H1599" s="19">
        <v>0.875</v>
      </c>
      <c r="I1599" s="14">
        <v>29</v>
      </c>
      <c r="J1599" s="25">
        <v>1</v>
      </c>
    </row>
    <row r="1600" spans="1:10" x14ac:dyDescent="0.35">
      <c r="A1600" s="9">
        <v>1599</v>
      </c>
      <c r="B1600" s="10">
        <v>5</v>
      </c>
      <c r="C1600" s="10">
        <v>189</v>
      </c>
      <c r="D1600" s="10">
        <v>64</v>
      </c>
      <c r="E1600" s="10">
        <v>33</v>
      </c>
      <c r="F1600" s="10">
        <v>325</v>
      </c>
      <c r="G1600" s="11">
        <v>31.2</v>
      </c>
      <c r="H1600" s="18">
        <v>0.58299999999999996</v>
      </c>
      <c r="I1600" s="10">
        <v>29</v>
      </c>
      <c r="J1600" s="24">
        <v>1</v>
      </c>
    </row>
    <row r="1601" spans="1:10" x14ac:dyDescent="0.35">
      <c r="A1601" s="13">
        <v>1600</v>
      </c>
      <c r="B1601" s="14">
        <v>5</v>
      </c>
      <c r="C1601" s="14">
        <v>158</v>
      </c>
      <c r="D1601" s="14">
        <v>70</v>
      </c>
      <c r="E1601" s="14">
        <v>21</v>
      </c>
      <c r="F1601" s="14">
        <v>80</v>
      </c>
      <c r="G1601" s="15">
        <v>29.8</v>
      </c>
      <c r="H1601" s="19">
        <v>0.20699999999999999</v>
      </c>
      <c r="I1601" s="14">
        <v>63</v>
      </c>
      <c r="J1601" s="25">
        <v>0</v>
      </c>
    </row>
    <row r="1602" spans="1:10" x14ac:dyDescent="0.35">
      <c r="A1602" s="9">
        <v>1601</v>
      </c>
      <c r="B1602" s="10">
        <v>5</v>
      </c>
      <c r="C1602" s="10">
        <v>103</v>
      </c>
      <c r="D1602" s="10">
        <v>108</v>
      </c>
      <c r="E1602" s="10">
        <v>37</v>
      </c>
      <c r="F1602" s="10">
        <v>80</v>
      </c>
      <c r="G1602" s="11">
        <v>39.200000000000003</v>
      </c>
      <c r="H1602" s="18">
        <v>0.30499999999999999</v>
      </c>
      <c r="I1602" s="10">
        <v>65</v>
      </c>
      <c r="J1602" s="24">
        <v>0</v>
      </c>
    </row>
    <row r="1603" spans="1:10" x14ac:dyDescent="0.35">
      <c r="A1603" s="13">
        <v>1602</v>
      </c>
      <c r="B1603" s="14">
        <v>4</v>
      </c>
      <c r="C1603" s="14">
        <v>146</v>
      </c>
      <c r="D1603" s="14">
        <v>78</v>
      </c>
      <c r="E1603" s="14">
        <v>21</v>
      </c>
      <c r="F1603" s="14">
        <v>80</v>
      </c>
      <c r="G1603" s="15">
        <v>38.5</v>
      </c>
      <c r="H1603" s="19">
        <v>0.52</v>
      </c>
      <c r="I1603" s="14">
        <v>67</v>
      </c>
      <c r="J1603" s="25">
        <v>1</v>
      </c>
    </row>
    <row r="1604" spans="1:10" x14ac:dyDescent="0.35">
      <c r="A1604" s="9">
        <v>1603</v>
      </c>
      <c r="B1604" s="10">
        <v>4</v>
      </c>
      <c r="C1604" s="10">
        <v>147</v>
      </c>
      <c r="D1604" s="10">
        <v>74</v>
      </c>
      <c r="E1604" s="10">
        <v>25</v>
      </c>
      <c r="F1604" s="10">
        <v>293</v>
      </c>
      <c r="G1604" s="11">
        <v>34.9</v>
      </c>
      <c r="H1604" s="18">
        <v>0.38500000000000001</v>
      </c>
      <c r="I1604" s="10">
        <v>30</v>
      </c>
      <c r="J1604" s="24">
        <v>0</v>
      </c>
    </row>
    <row r="1605" spans="1:10" x14ac:dyDescent="0.35">
      <c r="A1605" s="13">
        <v>1604</v>
      </c>
      <c r="B1605" s="14">
        <v>5</v>
      </c>
      <c r="C1605" s="14">
        <v>99</v>
      </c>
      <c r="D1605" s="14">
        <v>54</v>
      </c>
      <c r="E1605" s="14">
        <v>28</v>
      </c>
      <c r="F1605" s="14">
        <v>83</v>
      </c>
      <c r="G1605" s="15">
        <v>34</v>
      </c>
      <c r="H1605" s="19">
        <v>0.499</v>
      </c>
      <c r="I1605" s="14">
        <v>30</v>
      </c>
      <c r="J1605" s="25">
        <v>0</v>
      </c>
    </row>
    <row r="1606" spans="1:10" x14ac:dyDescent="0.35">
      <c r="A1606" s="9">
        <v>1605</v>
      </c>
      <c r="B1606" s="10">
        <v>6</v>
      </c>
      <c r="C1606" s="10">
        <v>124</v>
      </c>
      <c r="D1606" s="10">
        <v>72</v>
      </c>
      <c r="E1606" s="10">
        <v>21</v>
      </c>
      <c r="F1606" s="10">
        <v>80</v>
      </c>
      <c r="G1606" s="11">
        <v>27.6</v>
      </c>
      <c r="H1606" s="18">
        <v>0.36799999999999999</v>
      </c>
      <c r="I1606" s="10">
        <v>29</v>
      </c>
      <c r="J1606" s="24">
        <v>1</v>
      </c>
    </row>
    <row r="1607" spans="1:10" x14ac:dyDescent="0.35">
      <c r="A1607" s="13">
        <v>1606</v>
      </c>
      <c r="B1607" s="14">
        <v>4</v>
      </c>
      <c r="C1607" s="14">
        <v>101</v>
      </c>
      <c r="D1607" s="14">
        <v>64</v>
      </c>
      <c r="E1607" s="14">
        <v>17</v>
      </c>
      <c r="F1607" s="14">
        <v>80</v>
      </c>
      <c r="G1607" s="15">
        <v>21</v>
      </c>
      <c r="H1607" s="19">
        <v>0.252</v>
      </c>
      <c r="I1607" s="14">
        <v>21</v>
      </c>
      <c r="J1607" s="25">
        <v>0</v>
      </c>
    </row>
    <row r="1608" spans="1:10" x14ac:dyDescent="0.35">
      <c r="A1608" s="9">
        <v>1607</v>
      </c>
      <c r="B1608" s="10">
        <v>3</v>
      </c>
      <c r="C1608" s="10">
        <v>81</v>
      </c>
      <c r="D1608" s="10">
        <v>86</v>
      </c>
      <c r="E1608" s="10">
        <v>16</v>
      </c>
      <c r="F1608" s="10">
        <v>66</v>
      </c>
      <c r="G1608" s="11">
        <v>27.5</v>
      </c>
      <c r="H1608" s="18">
        <v>0.30599999999999999</v>
      </c>
      <c r="I1608" s="10">
        <v>22</v>
      </c>
      <c r="J1608" s="24">
        <v>0</v>
      </c>
    </row>
    <row r="1609" spans="1:10" x14ac:dyDescent="0.35">
      <c r="A1609" s="13">
        <v>1608</v>
      </c>
      <c r="B1609" s="14">
        <v>1</v>
      </c>
      <c r="C1609" s="14">
        <v>133</v>
      </c>
      <c r="D1609" s="14">
        <v>102</v>
      </c>
      <c r="E1609" s="14">
        <v>28</v>
      </c>
      <c r="F1609" s="14">
        <v>140</v>
      </c>
      <c r="G1609" s="15">
        <v>32.799999999999997</v>
      </c>
      <c r="H1609" s="19">
        <v>0.23400000000000001</v>
      </c>
      <c r="I1609" s="14">
        <v>45</v>
      </c>
      <c r="J1609" s="25">
        <v>1</v>
      </c>
    </row>
    <row r="1610" spans="1:10" x14ac:dyDescent="0.35">
      <c r="A1610" s="9">
        <v>1609</v>
      </c>
      <c r="B1610" s="10">
        <v>3</v>
      </c>
      <c r="C1610" s="10">
        <v>173</v>
      </c>
      <c r="D1610" s="10">
        <v>82</v>
      </c>
      <c r="E1610" s="10">
        <v>48</v>
      </c>
      <c r="F1610" s="10">
        <v>465</v>
      </c>
      <c r="G1610" s="11">
        <v>38.4</v>
      </c>
      <c r="H1610" s="18">
        <v>2.137</v>
      </c>
      <c r="I1610" s="10">
        <v>25</v>
      </c>
      <c r="J1610" s="24">
        <v>1</v>
      </c>
    </row>
    <row r="1611" spans="1:10" x14ac:dyDescent="0.35">
      <c r="A1611" s="13">
        <v>1610</v>
      </c>
      <c r="B1611" s="14">
        <v>4</v>
      </c>
      <c r="C1611" s="14">
        <v>118</v>
      </c>
      <c r="D1611" s="14">
        <v>64</v>
      </c>
      <c r="E1611" s="14">
        <v>23</v>
      </c>
      <c r="F1611" s="14">
        <v>89</v>
      </c>
      <c r="G1611" s="15">
        <v>32.14</v>
      </c>
      <c r="H1611" s="19">
        <v>1.7310000000000001</v>
      </c>
      <c r="I1611" s="14">
        <v>21</v>
      </c>
      <c r="J1611" s="25">
        <v>0</v>
      </c>
    </row>
    <row r="1612" spans="1:10" x14ac:dyDescent="0.35">
      <c r="A1612" s="9">
        <v>1611</v>
      </c>
      <c r="B1612" s="10">
        <v>4</v>
      </c>
      <c r="C1612" s="10">
        <v>84</v>
      </c>
      <c r="D1612" s="10">
        <v>64</v>
      </c>
      <c r="E1612" s="10">
        <v>22</v>
      </c>
      <c r="F1612" s="10">
        <v>66</v>
      </c>
      <c r="G1612" s="11">
        <v>35.799999999999997</v>
      </c>
      <c r="H1612" s="18">
        <v>0.54500000000000004</v>
      </c>
      <c r="I1612" s="10">
        <v>21</v>
      </c>
      <c r="J1612" s="24">
        <v>0</v>
      </c>
    </row>
    <row r="1613" spans="1:10" x14ac:dyDescent="0.35">
      <c r="A1613" s="13">
        <v>1612</v>
      </c>
      <c r="B1613" s="14">
        <v>2</v>
      </c>
      <c r="C1613" s="14">
        <v>105</v>
      </c>
      <c r="D1613" s="14">
        <v>58</v>
      </c>
      <c r="E1613" s="14">
        <v>40</v>
      </c>
      <c r="F1613" s="14">
        <v>94</v>
      </c>
      <c r="G1613" s="15">
        <v>34.9</v>
      </c>
      <c r="H1613" s="19">
        <v>0.22500000000000001</v>
      </c>
      <c r="I1613" s="14">
        <v>25</v>
      </c>
      <c r="J1613" s="25">
        <v>0</v>
      </c>
    </row>
    <row r="1614" spans="1:10" x14ac:dyDescent="0.35">
      <c r="A1614" s="9">
        <v>1613</v>
      </c>
      <c r="B1614" s="10">
        <v>2</v>
      </c>
      <c r="C1614" s="10">
        <v>122</v>
      </c>
      <c r="D1614" s="10">
        <v>52</v>
      </c>
      <c r="E1614" s="10">
        <v>43</v>
      </c>
      <c r="F1614" s="10">
        <v>158</v>
      </c>
      <c r="G1614" s="11">
        <v>36.200000000000003</v>
      </c>
      <c r="H1614" s="18">
        <v>0.81599999999999995</v>
      </c>
      <c r="I1614" s="10">
        <v>28</v>
      </c>
      <c r="J1614" s="24">
        <v>0</v>
      </c>
    </row>
    <row r="1615" spans="1:10" x14ac:dyDescent="0.35">
      <c r="A1615" s="13">
        <v>1614</v>
      </c>
      <c r="B1615" s="14">
        <v>12</v>
      </c>
      <c r="C1615" s="14">
        <v>140</v>
      </c>
      <c r="D1615" s="14">
        <v>82</v>
      </c>
      <c r="E1615" s="14">
        <v>43</v>
      </c>
      <c r="F1615" s="14">
        <v>325</v>
      </c>
      <c r="G1615" s="15">
        <v>39.200000000000003</v>
      </c>
      <c r="H1615" s="19">
        <v>0.52800000000000002</v>
      </c>
      <c r="I1615" s="14">
        <v>58</v>
      </c>
      <c r="J1615" s="25">
        <v>1</v>
      </c>
    </row>
    <row r="1616" spans="1:10" x14ac:dyDescent="0.35">
      <c r="A1616" s="9">
        <v>1615</v>
      </c>
      <c r="B1616" s="10">
        <v>4</v>
      </c>
      <c r="C1616" s="10">
        <v>98</v>
      </c>
      <c r="D1616" s="10">
        <v>82</v>
      </c>
      <c r="E1616" s="10">
        <v>15</v>
      </c>
      <c r="F1616" s="10">
        <v>84</v>
      </c>
      <c r="G1616" s="11">
        <v>25.2</v>
      </c>
      <c r="H1616" s="18">
        <v>0.29899999999999999</v>
      </c>
      <c r="I1616" s="10">
        <v>22</v>
      </c>
      <c r="J1616" s="24">
        <v>0</v>
      </c>
    </row>
    <row r="1617" spans="1:10" x14ac:dyDescent="0.35">
      <c r="A1617" s="13">
        <v>1616</v>
      </c>
      <c r="B1617" s="14">
        <v>1</v>
      </c>
      <c r="C1617" s="14">
        <v>87</v>
      </c>
      <c r="D1617" s="14">
        <v>60</v>
      </c>
      <c r="E1617" s="14">
        <v>37</v>
      </c>
      <c r="F1617" s="14">
        <v>75</v>
      </c>
      <c r="G1617" s="15">
        <v>37.200000000000003</v>
      </c>
      <c r="H1617" s="19">
        <v>0.50900000000000001</v>
      </c>
      <c r="I1617" s="14">
        <v>22</v>
      </c>
      <c r="J1617" s="25">
        <v>0</v>
      </c>
    </row>
    <row r="1618" spans="1:10" x14ac:dyDescent="0.35">
      <c r="A1618" s="9">
        <v>1617</v>
      </c>
      <c r="B1618" s="10">
        <v>4</v>
      </c>
      <c r="C1618" s="10">
        <v>156</v>
      </c>
      <c r="D1618" s="10">
        <v>75</v>
      </c>
      <c r="E1618" s="10">
        <v>21</v>
      </c>
      <c r="F1618" s="10">
        <v>80</v>
      </c>
      <c r="G1618" s="11">
        <v>48.3</v>
      </c>
      <c r="H1618" s="18">
        <v>0.23799999999999999</v>
      </c>
      <c r="I1618" s="10">
        <v>32</v>
      </c>
      <c r="J1618" s="24">
        <v>1</v>
      </c>
    </row>
    <row r="1619" spans="1:10" x14ac:dyDescent="0.35">
      <c r="A1619" s="13">
        <v>1618</v>
      </c>
      <c r="B1619" s="14">
        <v>4</v>
      </c>
      <c r="C1619" s="14">
        <v>93</v>
      </c>
      <c r="D1619" s="14">
        <v>100</v>
      </c>
      <c r="E1619" s="14">
        <v>39</v>
      </c>
      <c r="F1619" s="14">
        <v>72</v>
      </c>
      <c r="G1619" s="15">
        <v>43.4</v>
      </c>
      <c r="H1619" s="19">
        <v>1.0209999999999999</v>
      </c>
      <c r="I1619" s="14">
        <v>35</v>
      </c>
      <c r="J1619" s="25">
        <v>0</v>
      </c>
    </row>
    <row r="1620" spans="1:10" x14ac:dyDescent="0.35">
      <c r="A1620" s="9">
        <v>1619</v>
      </c>
      <c r="B1620" s="10">
        <v>1</v>
      </c>
      <c r="C1620" s="10">
        <v>107</v>
      </c>
      <c r="D1620" s="10">
        <v>72</v>
      </c>
      <c r="E1620" s="10">
        <v>30</v>
      </c>
      <c r="F1620" s="10">
        <v>82</v>
      </c>
      <c r="G1620" s="11">
        <v>30.8</v>
      </c>
      <c r="H1620" s="18">
        <v>0.82099999999999995</v>
      </c>
      <c r="I1620" s="10">
        <v>24</v>
      </c>
      <c r="J1620" s="24">
        <v>0</v>
      </c>
    </row>
    <row r="1621" spans="1:10" x14ac:dyDescent="0.35">
      <c r="A1621" s="13">
        <v>1620</v>
      </c>
      <c r="B1621" s="14">
        <v>4</v>
      </c>
      <c r="C1621" s="14">
        <v>105</v>
      </c>
      <c r="D1621" s="14">
        <v>68</v>
      </c>
      <c r="E1621" s="14">
        <v>22</v>
      </c>
      <c r="F1621" s="14">
        <v>80</v>
      </c>
      <c r="G1621" s="15">
        <v>20</v>
      </c>
      <c r="H1621" s="19">
        <v>0.23599999999999999</v>
      </c>
      <c r="I1621" s="14">
        <v>22</v>
      </c>
      <c r="J1621" s="25">
        <v>0</v>
      </c>
    </row>
    <row r="1622" spans="1:10" x14ac:dyDescent="0.35">
      <c r="A1622" s="9">
        <v>1621</v>
      </c>
      <c r="B1622" s="10">
        <v>1</v>
      </c>
      <c r="C1622" s="10">
        <v>109</v>
      </c>
      <c r="D1622" s="10">
        <v>60</v>
      </c>
      <c r="E1622" s="10">
        <v>8</v>
      </c>
      <c r="F1622" s="10">
        <v>182</v>
      </c>
      <c r="G1622" s="11">
        <v>25.4</v>
      </c>
      <c r="H1622" s="18">
        <v>0.94699999999999995</v>
      </c>
      <c r="I1622" s="10">
        <v>21</v>
      </c>
      <c r="J1622" s="24">
        <v>0</v>
      </c>
    </row>
    <row r="1623" spans="1:10" x14ac:dyDescent="0.35">
      <c r="A1623" s="13">
        <v>1622</v>
      </c>
      <c r="B1623" s="14">
        <v>1</v>
      </c>
      <c r="C1623" s="14">
        <v>90</v>
      </c>
      <c r="D1623" s="14">
        <v>62</v>
      </c>
      <c r="E1623" s="14">
        <v>18</v>
      </c>
      <c r="F1623" s="14">
        <v>59</v>
      </c>
      <c r="G1623" s="15">
        <v>25.1</v>
      </c>
      <c r="H1623" s="19">
        <v>1.268</v>
      </c>
      <c r="I1623" s="14">
        <v>25</v>
      </c>
      <c r="J1623" s="25">
        <v>0</v>
      </c>
    </row>
    <row r="1624" spans="1:10" x14ac:dyDescent="0.35">
      <c r="A1624" s="9">
        <v>1623</v>
      </c>
      <c r="B1624" s="10">
        <v>1</v>
      </c>
      <c r="C1624" s="10">
        <v>125</v>
      </c>
      <c r="D1624" s="10">
        <v>70</v>
      </c>
      <c r="E1624" s="10">
        <v>24</v>
      </c>
      <c r="F1624" s="10">
        <v>110</v>
      </c>
      <c r="G1624" s="11">
        <v>24.3</v>
      </c>
      <c r="H1624" s="18">
        <v>0.221</v>
      </c>
      <c r="I1624" s="10">
        <v>25</v>
      </c>
      <c r="J1624" s="24">
        <v>0</v>
      </c>
    </row>
    <row r="1625" spans="1:10" x14ac:dyDescent="0.35">
      <c r="A1625" s="13">
        <v>1624</v>
      </c>
      <c r="B1625" s="14">
        <v>1</v>
      </c>
      <c r="C1625" s="14">
        <v>119</v>
      </c>
      <c r="D1625" s="14">
        <v>54</v>
      </c>
      <c r="E1625" s="14">
        <v>13</v>
      </c>
      <c r="F1625" s="14">
        <v>50</v>
      </c>
      <c r="G1625" s="15">
        <v>22.3</v>
      </c>
      <c r="H1625" s="19">
        <v>0.20499999999999999</v>
      </c>
      <c r="I1625" s="14">
        <v>24</v>
      </c>
      <c r="J1625" s="25">
        <v>0</v>
      </c>
    </row>
    <row r="1626" spans="1:10" x14ac:dyDescent="0.35">
      <c r="A1626" s="9">
        <v>1625</v>
      </c>
      <c r="B1626" s="10">
        <v>5</v>
      </c>
      <c r="C1626" s="10">
        <v>116</v>
      </c>
      <c r="D1626" s="10">
        <v>74</v>
      </c>
      <c r="E1626" s="10">
        <v>29</v>
      </c>
      <c r="F1626" s="10">
        <v>80</v>
      </c>
      <c r="G1626" s="11">
        <v>32.299999999999997</v>
      </c>
      <c r="H1626" s="18">
        <v>0.66</v>
      </c>
      <c r="I1626" s="10">
        <v>35</v>
      </c>
      <c r="J1626" s="24">
        <v>1</v>
      </c>
    </row>
    <row r="1627" spans="1:10" x14ac:dyDescent="0.35">
      <c r="A1627" s="13">
        <v>1626</v>
      </c>
      <c r="B1627" s="14">
        <v>8</v>
      </c>
      <c r="C1627" s="14">
        <v>105</v>
      </c>
      <c r="D1627" s="14">
        <v>100</v>
      </c>
      <c r="E1627" s="14">
        <v>36</v>
      </c>
      <c r="F1627" s="14">
        <v>80</v>
      </c>
      <c r="G1627" s="15">
        <v>43.3</v>
      </c>
      <c r="H1627" s="19">
        <v>0.23899999999999999</v>
      </c>
      <c r="I1627" s="14">
        <v>45</v>
      </c>
      <c r="J1627" s="25">
        <v>1</v>
      </c>
    </row>
    <row r="1628" spans="1:10" x14ac:dyDescent="0.35">
      <c r="A1628" s="9">
        <v>1627</v>
      </c>
      <c r="B1628" s="10">
        <v>5</v>
      </c>
      <c r="C1628" s="10">
        <v>144</v>
      </c>
      <c r="D1628" s="10">
        <v>82</v>
      </c>
      <c r="E1628" s="10">
        <v>26</v>
      </c>
      <c r="F1628" s="10">
        <v>285</v>
      </c>
      <c r="G1628" s="11">
        <v>32</v>
      </c>
      <c r="H1628" s="18">
        <v>0.45200000000000001</v>
      </c>
      <c r="I1628" s="10">
        <v>58</v>
      </c>
      <c r="J1628" s="24">
        <v>1</v>
      </c>
    </row>
    <row r="1629" spans="1:10" x14ac:dyDescent="0.35">
      <c r="A1629" s="13">
        <v>1628</v>
      </c>
      <c r="B1629" s="14">
        <v>3</v>
      </c>
      <c r="C1629" s="14">
        <v>100</v>
      </c>
      <c r="D1629" s="14">
        <v>68</v>
      </c>
      <c r="E1629" s="14">
        <v>23</v>
      </c>
      <c r="F1629" s="14">
        <v>81</v>
      </c>
      <c r="G1629" s="15">
        <v>31.6</v>
      </c>
      <c r="H1629" s="19">
        <v>0.94899999999999995</v>
      </c>
      <c r="I1629" s="14">
        <v>28</v>
      </c>
      <c r="J1629" s="25">
        <v>0</v>
      </c>
    </row>
    <row r="1630" spans="1:10" x14ac:dyDescent="0.35">
      <c r="A1630" s="9">
        <v>1629</v>
      </c>
      <c r="B1630" s="10">
        <v>1</v>
      </c>
      <c r="C1630" s="10">
        <v>100</v>
      </c>
      <c r="D1630" s="10">
        <v>66</v>
      </c>
      <c r="E1630" s="10">
        <v>29</v>
      </c>
      <c r="F1630" s="10">
        <v>196</v>
      </c>
      <c r="G1630" s="11">
        <v>32</v>
      </c>
      <c r="H1630" s="18">
        <v>0.44400000000000001</v>
      </c>
      <c r="I1630" s="10">
        <v>42</v>
      </c>
      <c r="J1630" s="24">
        <v>0</v>
      </c>
    </row>
    <row r="1631" spans="1:10" x14ac:dyDescent="0.35">
      <c r="A1631" s="13">
        <v>1630</v>
      </c>
      <c r="B1631" s="14">
        <v>5</v>
      </c>
      <c r="C1631" s="14">
        <v>166</v>
      </c>
      <c r="D1631" s="14">
        <v>76</v>
      </c>
      <c r="E1631" s="14">
        <v>21</v>
      </c>
      <c r="F1631" s="14">
        <v>80</v>
      </c>
      <c r="G1631" s="15">
        <v>45.7</v>
      </c>
      <c r="H1631" s="19">
        <v>0.34</v>
      </c>
      <c r="I1631" s="14">
        <v>27</v>
      </c>
      <c r="J1631" s="25">
        <v>1</v>
      </c>
    </row>
    <row r="1632" spans="1:10" x14ac:dyDescent="0.35">
      <c r="A1632" s="9">
        <v>1631</v>
      </c>
      <c r="B1632" s="10">
        <v>1</v>
      </c>
      <c r="C1632" s="10">
        <v>131</v>
      </c>
      <c r="D1632" s="10">
        <v>64</v>
      </c>
      <c r="E1632" s="10">
        <v>14</v>
      </c>
      <c r="F1632" s="10">
        <v>415</v>
      </c>
      <c r="G1632" s="11">
        <v>23.7</v>
      </c>
      <c r="H1632" s="18">
        <v>0.38900000000000001</v>
      </c>
      <c r="I1632" s="10">
        <v>21</v>
      </c>
      <c r="J1632" s="24">
        <v>0</v>
      </c>
    </row>
    <row r="1633" spans="1:10" x14ac:dyDescent="0.35">
      <c r="A1633" s="13">
        <v>1632</v>
      </c>
      <c r="B1633" s="14">
        <v>4</v>
      </c>
      <c r="C1633" s="14">
        <v>116</v>
      </c>
      <c r="D1633" s="14">
        <v>72</v>
      </c>
      <c r="E1633" s="14">
        <v>12</v>
      </c>
      <c r="F1633" s="14">
        <v>87</v>
      </c>
      <c r="G1633" s="15">
        <v>22.1</v>
      </c>
      <c r="H1633" s="19">
        <v>0.46300000000000002</v>
      </c>
      <c r="I1633" s="14">
        <v>37</v>
      </c>
      <c r="J1633" s="25">
        <v>0</v>
      </c>
    </row>
    <row r="1634" spans="1:10" x14ac:dyDescent="0.35">
      <c r="A1634" s="9">
        <v>1633</v>
      </c>
      <c r="B1634" s="10">
        <v>4</v>
      </c>
      <c r="C1634" s="10">
        <v>158</v>
      </c>
      <c r="D1634" s="10">
        <v>78</v>
      </c>
      <c r="E1634" s="10">
        <v>21</v>
      </c>
      <c r="F1634" s="10">
        <v>80</v>
      </c>
      <c r="G1634" s="11">
        <v>32.9</v>
      </c>
      <c r="H1634" s="18">
        <v>0.80300000000000005</v>
      </c>
      <c r="I1634" s="10">
        <v>31</v>
      </c>
      <c r="J1634" s="24">
        <v>1</v>
      </c>
    </row>
    <row r="1635" spans="1:10" x14ac:dyDescent="0.35">
      <c r="A1635" s="13">
        <v>1634</v>
      </c>
      <c r="B1635" s="14">
        <v>2</v>
      </c>
      <c r="C1635" s="14">
        <v>127</v>
      </c>
      <c r="D1635" s="14">
        <v>58</v>
      </c>
      <c r="E1635" s="14">
        <v>24</v>
      </c>
      <c r="F1635" s="14">
        <v>275</v>
      </c>
      <c r="G1635" s="15">
        <v>27.7</v>
      </c>
      <c r="H1635" s="19">
        <v>1.6</v>
      </c>
      <c r="I1635" s="14">
        <v>25</v>
      </c>
      <c r="J1635" s="25">
        <v>0</v>
      </c>
    </row>
    <row r="1636" spans="1:10" x14ac:dyDescent="0.35">
      <c r="A1636" s="9">
        <v>1635</v>
      </c>
      <c r="B1636" s="10">
        <v>3</v>
      </c>
      <c r="C1636" s="10">
        <v>96</v>
      </c>
      <c r="D1636" s="10">
        <v>56</v>
      </c>
      <c r="E1636" s="10">
        <v>34</v>
      </c>
      <c r="F1636" s="10">
        <v>115</v>
      </c>
      <c r="G1636" s="11">
        <v>24.7</v>
      </c>
      <c r="H1636" s="18">
        <v>0.94399999999999995</v>
      </c>
      <c r="I1636" s="10">
        <v>39</v>
      </c>
      <c r="J1636" s="24">
        <v>0</v>
      </c>
    </row>
    <row r="1637" spans="1:10" x14ac:dyDescent="0.35">
      <c r="A1637" s="13">
        <v>1636</v>
      </c>
      <c r="B1637" s="14">
        <v>4</v>
      </c>
      <c r="C1637" s="14">
        <v>131</v>
      </c>
      <c r="D1637" s="14">
        <v>66</v>
      </c>
      <c r="E1637" s="14">
        <v>40</v>
      </c>
      <c r="F1637" s="14">
        <v>80</v>
      </c>
      <c r="G1637" s="15">
        <v>34.299999999999997</v>
      </c>
      <c r="H1637" s="19">
        <v>0.19600000000000001</v>
      </c>
      <c r="I1637" s="14">
        <v>22</v>
      </c>
      <c r="J1637" s="25">
        <v>1</v>
      </c>
    </row>
    <row r="1638" spans="1:10" x14ac:dyDescent="0.35">
      <c r="A1638" s="9">
        <v>1637</v>
      </c>
      <c r="B1638" s="10">
        <v>3</v>
      </c>
      <c r="C1638" s="10">
        <v>82</v>
      </c>
      <c r="D1638" s="10">
        <v>70</v>
      </c>
      <c r="E1638" s="10">
        <v>21</v>
      </c>
      <c r="F1638" s="10">
        <v>80</v>
      </c>
      <c r="G1638" s="11">
        <v>21.1</v>
      </c>
      <c r="H1638" s="18">
        <v>0.38900000000000001</v>
      </c>
      <c r="I1638" s="10">
        <v>25</v>
      </c>
      <c r="J1638" s="24">
        <v>0</v>
      </c>
    </row>
    <row r="1639" spans="1:10" x14ac:dyDescent="0.35">
      <c r="A1639" s="13">
        <v>1638</v>
      </c>
      <c r="B1639" s="14">
        <v>3</v>
      </c>
      <c r="C1639" s="14">
        <v>193</v>
      </c>
      <c r="D1639" s="14">
        <v>70</v>
      </c>
      <c r="E1639" s="14">
        <v>31</v>
      </c>
      <c r="F1639" s="14">
        <v>80</v>
      </c>
      <c r="G1639" s="15">
        <v>34.9</v>
      </c>
      <c r="H1639" s="19">
        <v>0.24099999999999999</v>
      </c>
      <c r="I1639" s="14">
        <v>25</v>
      </c>
      <c r="J1639" s="25">
        <v>1</v>
      </c>
    </row>
    <row r="1640" spans="1:10" x14ac:dyDescent="0.35">
      <c r="A1640" s="9">
        <v>1639</v>
      </c>
      <c r="B1640" s="10">
        <v>4</v>
      </c>
      <c r="C1640" s="10">
        <v>95</v>
      </c>
      <c r="D1640" s="10">
        <v>64</v>
      </c>
      <c r="E1640" s="10">
        <v>21</v>
      </c>
      <c r="F1640" s="10">
        <v>80</v>
      </c>
      <c r="G1640" s="11">
        <v>32</v>
      </c>
      <c r="H1640" s="18">
        <v>0.161</v>
      </c>
      <c r="I1640" s="10">
        <v>31</v>
      </c>
      <c r="J1640" s="24">
        <v>1</v>
      </c>
    </row>
    <row r="1641" spans="1:10" x14ac:dyDescent="0.35">
      <c r="A1641" s="13">
        <v>1640</v>
      </c>
      <c r="B1641" s="14">
        <v>6</v>
      </c>
      <c r="C1641" s="14">
        <v>137</v>
      </c>
      <c r="D1641" s="14">
        <v>61</v>
      </c>
      <c r="E1641" s="14">
        <v>21</v>
      </c>
      <c r="F1641" s="14">
        <v>80</v>
      </c>
      <c r="G1641" s="15">
        <v>24.2</v>
      </c>
      <c r="H1641" s="19">
        <v>0.151</v>
      </c>
      <c r="I1641" s="14">
        <v>55</v>
      </c>
      <c r="J1641" s="25">
        <v>0</v>
      </c>
    </row>
    <row r="1642" spans="1:10" x14ac:dyDescent="0.35">
      <c r="A1642" s="9">
        <v>1641</v>
      </c>
      <c r="B1642" s="10">
        <v>5</v>
      </c>
      <c r="C1642" s="10">
        <v>136</v>
      </c>
      <c r="D1642" s="10">
        <v>84</v>
      </c>
      <c r="E1642" s="10">
        <v>41</v>
      </c>
      <c r="F1642" s="10">
        <v>88</v>
      </c>
      <c r="G1642" s="11">
        <v>35</v>
      </c>
      <c r="H1642" s="18">
        <v>0.28599999999999998</v>
      </c>
      <c r="I1642" s="10">
        <v>35</v>
      </c>
      <c r="J1642" s="24">
        <v>1</v>
      </c>
    </row>
    <row r="1643" spans="1:10" x14ac:dyDescent="0.35">
      <c r="A1643" s="13">
        <v>1642</v>
      </c>
      <c r="B1643" s="14">
        <v>9</v>
      </c>
      <c r="C1643" s="14">
        <v>72</v>
      </c>
      <c r="D1643" s="14">
        <v>78</v>
      </c>
      <c r="E1643" s="14">
        <v>25</v>
      </c>
      <c r="F1643" s="14">
        <v>80</v>
      </c>
      <c r="G1643" s="15">
        <v>31.6</v>
      </c>
      <c r="H1643" s="19">
        <v>0.28000000000000003</v>
      </c>
      <c r="I1643" s="14">
        <v>38</v>
      </c>
      <c r="J1643" s="25">
        <v>0</v>
      </c>
    </row>
    <row r="1644" spans="1:10" x14ac:dyDescent="0.35">
      <c r="A1644" s="9">
        <v>1643</v>
      </c>
      <c r="B1644" s="10">
        <v>5</v>
      </c>
      <c r="C1644" s="10">
        <v>168</v>
      </c>
      <c r="D1644" s="10">
        <v>64</v>
      </c>
      <c r="E1644" s="10">
        <v>21</v>
      </c>
      <c r="F1644" s="10">
        <v>80</v>
      </c>
      <c r="G1644" s="11">
        <v>32.9</v>
      </c>
      <c r="H1644" s="18">
        <v>0.13500000000000001</v>
      </c>
      <c r="I1644" s="10">
        <v>41</v>
      </c>
      <c r="J1644" s="24">
        <v>1</v>
      </c>
    </row>
    <row r="1645" spans="1:10" x14ac:dyDescent="0.35">
      <c r="A1645" s="13">
        <v>1644</v>
      </c>
      <c r="B1645" s="14">
        <v>2</v>
      </c>
      <c r="C1645" s="14">
        <v>123</v>
      </c>
      <c r="D1645" s="14">
        <v>48</v>
      </c>
      <c r="E1645" s="14">
        <v>32</v>
      </c>
      <c r="F1645" s="14">
        <v>165</v>
      </c>
      <c r="G1645" s="15">
        <v>42.1</v>
      </c>
      <c r="H1645" s="19">
        <v>0.52</v>
      </c>
      <c r="I1645" s="14">
        <v>26</v>
      </c>
      <c r="J1645" s="25">
        <v>0</v>
      </c>
    </row>
    <row r="1646" spans="1:10" x14ac:dyDescent="0.35">
      <c r="A1646" s="9">
        <v>1645</v>
      </c>
      <c r="B1646" s="10">
        <v>4</v>
      </c>
      <c r="C1646" s="10">
        <v>115</v>
      </c>
      <c r="D1646" s="10">
        <v>72</v>
      </c>
      <c r="E1646" s="10">
        <v>21</v>
      </c>
      <c r="F1646" s="10">
        <v>80</v>
      </c>
      <c r="G1646" s="11">
        <v>28.9</v>
      </c>
      <c r="H1646" s="18">
        <v>0.376</v>
      </c>
      <c r="I1646" s="10">
        <v>46</v>
      </c>
      <c r="J1646" s="24">
        <v>1</v>
      </c>
    </row>
    <row r="1647" spans="1:10" x14ac:dyDescent="0.35">
      <c r="A1647" s="13">
        <v>1646</v>
      </c>
      <c r="B1647" s="14">
        <v>4</v>
      </c>
      <c r="C1647" s="14">
        <v>101</v>
      </c>
      <c r="D1647" s="14">
        <v>62</v>
      </c>
      <c r="E1647" s="14">
        <v>21</v>
      </c>
      <c r="F1647" s="14">
        <v>80</v>
      </c>
      <c r="G1647" s="15">
        <v>21.9</v>
      </c>
      <c r="H1647" s="19">
        <v>0.33600000000000002</v>
      </c>
      <c r="I1647" s="14">
        <v>25</v>
      </c>
      <c r="J1647" s="25">
        <v>0</v>
      </c>
    </row>
    <row r="1648" spans="1:10" x14ac:dyDescent="0.35">
      <c r="A1648" s="9">
        <v>1647</v>
      </c>
      <c r="B1648" s="10">
        <v>8</v>
      </c>
      <c r="C1648" s="10">
        <v>197</v>
      </c>
      <c r="D1648" s="10">
        <v>74</v>
      </c>
      <c r="E1648" s="10">
        <v>21</v>
      </c>
      <c r="F1648" s="10">
        <v>80</v>
      </c>
      <c r="G1648" s="11">
        <v>25.9</v>
      </c>
      <c r="H1648" s="18">
        <v>1.1910000000000001</v>
      </c>
      <c r="I1648" s="10">
        <v>39</v>
      </c>
      <c r="J1648" s="24">
        <v>1</v>
      </c>
    </row>
    <row r="1649" spans="1:10" x14ac:dyDescent="0.35">
      <c r="A1649" s="13">
        <v>1648</v>
      </c>
      <c r="B1649" s="14">
        <v>1</v>
      </c>
      <c r="C1649" s="14">
        <v>172</v>
      </c>
      <c r="D1649" s="14">
        <v>68</v>
      </c>
      <c r="E1649" s="14">
        <v>49</v>
      </c>
      <c r="F1649" s="14">
        <v>579</v>
      </c>
      <c r="G1649" s="15">
        <v>42.4</v>
      </c>
      <c r="H1649" s="19">
        <v>0.70199999999999996</v>
      </c>
      <c r="I1649" s="14">
        <v>28</v>
      </c>
      <c r="J1649" s="25">
        <v>1</v>
      </c>
    </row>
    <row r="1650" spans="1:10" x14ac:dyDescent="0.35">
      <c r="A1650" s="9">
        <v>1649</v>
      </c>
      <c r="B1650" s="10">
        <v>6</v>
      </c>
      <c r="C1650" s="10">
        <v>102</v>
      </c>
      <c r="D1650" s="10">
        <v>90</v>
      </c>
      <c r="E1650" s="10">
        <v>39</v>
      </c>
      <c r="F1650" s="10">
        <v>80</v>
      </c>
      <c r="G1650" s="11">
        <v>35.700000000000003</v>
      </c>
      <c r="H1650" s="18">
        <v>0.67400000000000004</v>
      </c>
      <c r="I1650" s="10">
        <v>28</v>
      </c>
      <c r="J1650" s="24">
        <v>0</v>
      </c>
    </row>
    <row r="1651" spans="1:10" x14ac:dyDescent="0.35">
      <c r="A1651" s="13">
        <v>1650</v>
      </c>
      <c r="B1651" s="14">
        <v>1</v>
      </c>
      <c r="C1651" s="14">
        <v>112</v>
      </c>
      <c r="D1651" s="14">
        <v>72</v>
      </c>
      <c r="E1651" s="14">
        <v>30</v>
      </c>
      <c r="F1651" s="14">
        <v>176</v>
      </c>
      <c r="G1651" s="15">
        <v>34.4</v>
      </c>
      <c r="H1651" s="19">
        <v>0.52800000000000002</v>
      </c>
      <c r="I1651" s="14">
        <v>25</v>
      </c>
      <c r="J1651" s="25">
        <v>0</v>
      </c>
    </row>
    <row r="1652" spans="1:10" x14ac:dyDescent="0.35">
      <c r="A1652" s="9">
        <v>1651</v>
      </c>
      <c r="B1652" s="10">
        <v>1</v>
      </c>
      <c r="C1652" s="10">
        <v>143</v>
      </c>
      <c r="D1652" s="10">
        <v>84</v>
      </c>
      <c r="E1652" s="10">
        <v>23</v>
      </c>
      <c r="F1652" s="10">
        <v>310</v>
      </c>
      <c r="G1652" s="11">
        <v>42.4</v>
      </c>
      <c r="H1652" s="18">
        <v>1.0760000000000001</v>
      </c>
      <c r="I1652" s="10">
        <v>22</v>
      </c>
      <c r="J1652" s="24">
        <v>0</v>
      </c>
    </row>
    <row r="1653" spans="1:10" x14ac:dyDescent="0.35">
      <c r="A1653" s="13">
        <v>1652</v>
      </c>
      <c r="B1653" s="14">
        <v>1</v>
      </c>
      <c r="C1653" s="14">
        <v>143</v>
      </c>
      <c r="D1653" s="14">
        <v>74</v>
      </c>
      <c r="E1653" s="14">
        <v>22</v>
      </c>
      <c r="F1653" s="14">
        <v>61</v>
      </c>
      <c r="G1653" s="15">
        <v>26.2</v>
      </c>
      <c r="H1653" s="19">
        <v>0.25600000000000001</v>
      </c>
      <c r="I1653" s="14">
        <v>21</v>
      </c>
      <c r="J1653" s="25">
        <v>0</v>
      </c>
    </row>
    <row r="1654" spans="1:10" x14ac:dyDescent="0.35">
      <c r="A1654" s="9">
        <v>1653</v>
      </c>
      <c r="B1654" s="10">
        <v>4</v>
      </c>
      <c r="C1654" s="10">
        <v>138</v>
      </c>
      <c r="D1654" s="10">
        <v>60</v>
      </c>
      <c r="E1654" s="10">
        <v>35</v>
      </c>
      <c r="F1654" s="10">
        <v>167</v>
      </c>
      <c r="G1654" s="11">
        <v>34.6</v>
      </c>
      <c r="H1654" s="18">
        <v>0.53400000000000003</v>
      </c>
      <c r="I1654" s="10">
        <v>21</v>
      </c>
      <c r="J1654" s="24">
        <v>1</v>
      </c>
    </row>
    <row r="1655" spans="1:10" x14ac:dyDescent="0.35">
      <c r="A1655" s="13">
        <v>1654</v>
      </c>
      <c r="B1655" s="14">
        <v>3</v>
      </c>
      <c r="C1655" s="14">
        <v>173</v>
      </c>
      <c r="D1655" s="14">
        <v>84</v>
      </c>
      <c r="E1655" s="14">
        <v>33</v>
      </c>
      <c r="F1655" s="14">
        <v>474</v>
      </c>
      <c r="G1655" s="15">
        <v>35.700000000000003</v>
      </c>
      <c r="H1655" s="19">
        <v>0.25800000000000001</v>
      </c>
      <c r="I1655" s="14">
        <v>22</v>
      </c>
      <c r="J1655" s="25">
        <v>1</v>
      </c>
    </row>
    <row r="1656" spans="1:10" x14ac:dyDescent="0.35">
      <c r="A1656" s="9">
        <v>1655</v>
      </c>
      <c r="B1656" s="10">
        <v>1</v>
      </c>
      <c r="C1656" s="10">
        <v>97</v>
      </c>
      <c r="D1656" s="10">
        <v>68</v>
      </c>
      <c r="E1656" s="10">
        <v>21</v>
      </c>
      <c r="F1656" s="10">
        <v>80</v>
      </c>
      <c r="G1656" s="11">
        <v>27.2</v>
      </c>
      <c r="H1656" s="18">
        <v>1.095</v>
      </c>
      <c r="I1656" s="10">
        <v>22</v>
      </c>
      <c r="J1656" s="24">
        <v>0</v>
      </c>
    </row>
    <row r="1657" spans="1:10" x14ac:dyDescent="0.35">
      <c r="A1657" s="13">
        <v>1656</v>
      </c>
      <c r="B1657" s="14">
        <v>4</v>
      </c>
      <c r="C1657" s="14">
        <v>144</v>
      </c>
      <c r="D1657" s="14">
        <v>82</v>
      </c>
      <c r="E1657" s="14">
        <v>32</v>
      </c>
      <c r="F1657" s="14">
        <v>80</v>
      </c>
      <c r="G1657" s="15">
        <v>38.5</v>
      </c>
      <c r="H1657" s="19">
        <v>0.55400000000000005</v>
      </c>
      <c r="I1657" s="14">
        <v>37</v>
      </c>
      <c r="J1657" s="25">
        <v>1</v>
      </c>
    </row>
    <row r="1658" spans="1:10" x14ac:dyDescent="0.35">
      <c r="A1658" s="9">
        <v>1657</v>
      </c>
      <c r="B1658" s="10">
        <v>1</v>
      </c>
      <c r="C1658" s="10">
        <v>83</v>
      </c>
      <c r="D1658" s="10">
        <v>68</v>
      </c>
      <c r="E1658" s="10">
        <v>21</v>
      </c>
      <c r="F1658" s="10">
        <v>80</v>
      </c>
      <c r="G1658" s="11">
        <v>18.2</v>
      </c>
      <c r="H1658" s="18">
        <v>0.624</v>
      </c>
      <c r="I1658" s="10">
        <v>27</v>
      </c>
      <c r="J1658" s="24">
        <v>0</v>
      </c>
    </row>
    <row r="1659" spans="1:10" x14ac:dyDescent="0.35">
      <c r="A1659" s="13">
        <v>1658</v>
      </c>
      <c r="B1659" s="14">
        <v>3</v>
      </c>
      <c r="C1659" s="14">
        <v>129</v>
      </c>
      <c r="D1659" s="14">
        <v>64</v>
      </c>
      <c r="E1659" s="14">
        <v>29</v>
      </c>
      <c r="F1659" s="14">
        <v>115</v>
      </c>
      <c r="G1659" s="15">
        <v>26.4</v>
      </c>
      <c r="H1659" s="19">
        <v>0.219</v>
      </c>
      <c r="I1659" s="14">
        <v>28</v>
      </c>
      <c r="J1659" s="25">
        <v>1</v>
      </c>
    </row>
    <row r="1660" spans="1:10" x14ac:dyDescent="0.35">
      <c r="A1660" s="9">
        <v>1659</v>
      </c>
      <c r="B1660" s="10">
        <v>1</v>
      </c>
      <c r="C1660" s="10">
        <v>119</v>
      </c>
      <c r="D1660" s="10">
        <v>88</v>
      </c>
      <c r="E1660" s="10">
        <v>41</v>
      </c>
      <c r="F1660" s="10">
        <v>170</v>
      </c>
      <c r="G1660" s="11">
        <v>45.3</v>
      </c>
      <c r="H1660" s="18">
        <v>0.50700000000000001</v>
      </c>
      <c r="I1660" s="10">
        <v>26</v>
      </c>
      <c r="J1660" s="24">
        <v>0</v>
      </c>
    </row>
    <row r="1661" spans="1:10" x14ac:dyDescent="0.35">
      <c r="A1661" s="13">
        <v>1660</v>
      </c>
      <c r="B1661" s="14">
        <v>2</v>
      </c>
      <c r="C1661" s="14">
        <v>94</v>
      </c>
      <c r="D1661" s="14">
        <v>68</v>
      </c>
      <c r="E1661" s="14">
        <v>18</v>
      </c>
      <c r="F1661" s="14">
        <v>76</v>
      </c>
      <c r="G1661" s="15">
        <v>26</v>
      </c>
      <c r="H1661" s="19">
        <v>0.56100000000000005</v>
      </c>
      <c r="I1661" s="14">
        <v>21</v>
      </c>
      <c r="J1661" s="25">
        <v>0</v>
      </c>
    </row>
    <row r="1662" spans="1:10" x14ac:dyDescent="0.35">
      <c r="A1662" s="9">
        <v>1661</v>
      </c>
      <c r="B1662" s="10">
        <v>4</v>
      </c>
      <c r="C1662" s="10">
        <v>102</v>
      </c>
      <c r="D1662" s="10">
        <v>64</v>
      </c>
      <c r="E1662" s="10">
        <v>46</v>
      </c>
      <c r="F1662" s="10">
        <v>78</v>
      </c>
      <c r="G1662" s="11">
        <v>40.6</v>
      </c>
      <c r="H1662" s="18">
        <v>0.496</v>
      </c>
      <c r="I1662" s="10">
        <v>21</v>
      </c>
      <c r="J1662" s="24">
        <v>0</v>
      </c>
    </row>
    <row r="1663" spans="1:10" x14ac:dyDescent="0.35">
      <c r="A1663" s="13">
        <v>1662</v>
      </c>
      <c r="B1663" s="14">
        <v>2</v>
      </c>
      <c r="C1663" s="14">
        <v>115</v>
      </c>
      <c r="D1663" s="14">
        <v>64</v>
      </c>
      <c r="E1663" s="14">
        <v>22</v>
      </c>
      <c r="F1663" s="14">
        <v>80</v>
      </c>
      <c r="G1663" s="15">
        <v>30.8</v>
      </c>
      <c r="H1663" s="19">
        <v>0.42099999999999999</v>
      </c>
      <c r="I1663" s="14">
        <v>21</v>
      </c>
      <c r="J1663" s="25">
        <v>0</v>
      </c>
    </row>
    <row r="1664" spans="1:10" x14ac:dyDescent="0.35">
      <c r="A1664" s="9">
        <v>1663</v>
      </c>
      <c r="B1664" s="10">
        <v>8</v>
      </c>
      <c r="C1664" s="10">
        <v>151</v>
      </c>
      <c r="D1664" s="10">
        <v>78</v>
      </c>
      <c r="E1664" s="10">
        <v>32</v>
      </c>
      <c r="F1664" s="10">
        <v>210</v>
      </c>
      <c r="G1664" s="11">
        <v>42.9</v>
      </c>
      <c r="H1664" s="18">
        <v>0.51600000000000001</v>
      </c>
      <c r="I1664" s="10">
        <v>36</v>
      </c>
      <c r="J1664" s="24">
        <v>1</v>
      </c>
    </row>
    <row r="1665" spans="1:10" x14ac:dyDescent="0.35">
      <c r="A1665" s="13">
        <v>1664</v>
      </c>
      <c r="B1665" s="14">
        <v>4</v>
      </c>
      <c r="C1665" s="14">
        <v>184</v>
      </c>
      <c r="D1665" s="14">
        <v>78</v>
      </c>
      <c r="E1665" s="14">
        <v>39</v>
      </c>
      <c r="F1665" s="14">
        <v>277</v>
      </c>
      <c r="G1665" s="15">
        <v>37</v>
      </c>
      <c r="H1665" s="19">
        <v>0.26400000000000001</v>
      </c>
      <c r="I1665" s="14">
        <v>31</v>
      </c>
      <c r="J1665" s="25">
        <v>1</v>
      </c>
    </row>
    <row r="1666" spans="1:10" x14ac:dyDescent="0.35">
      <c r="A1666" s="9">
        <v>1665</v>
      </c>
      <c r="B1666" s="10">
        <v>4</v>
      </c>
      <c r="C1666" s="10">
        <v>94</v>
      </c>
      <c r="D1666" s="10">
        <v>69</v>
      </c>
      <c r="E1666" s="10">
        <v>21</v>
      </c>
      <c r="F1666" s="10">
        <v>80</v>
      </c>
      <c r="G1666" s="11">
        <v>32.14</v>
      </c>
      <c r="H1666" s="18">
        <v>0.25600000000000001</v>
      </c>
      <c r="I1666" s="10">
        <v>25</v>
      </c>
      <c r="J1666" s="24">
        <v>0</v>
      </c>
    </row>
    <row r="1667" spans="1:10" x14ac:dyDescent="0.35">
      <c r="A1667" s="13">
        <v>1666</v>
      </c>
      <c r="B1667" s="14">
        <v>1</v>
      </c>
      <c r="C1667" s="14">
        <v>181</v>
      </c>
      <c r="D1667" s="14">
        <v>64</v>
      </c>
      <c r="E1667" s="14">
        <v>30</v>
      </c>
      <c r="F1667" s="14">
        <v>180</v>
      </c>
      <c r="G1667" s="15">
        <v>34.1</v>
      </c>
      <c r="H1667" s="19">
        <v>0.32800000000000001</v>
      </c>
      <c r="I1667" s="14">
        <v>38</v>
      </c>
      <c r="J1667" s="25">
        <v>1</v>
      </c>
    </row>
    <row r="1668" spans="1:10" x14ac:dyDescent="0.35">
      <c r="A1668" s="9">
        <v>1667</v>
      </c>
      <c r="B1668" s="10">
        <v>4</v>
      </c>
      <c r="C1668" s="10">
        <v>135</v>
      </c>
      <c r="D1668" s="10">
        <v>94</v>
      </c>
      <c r="E1668" s="10">
        <v>46</v>
      </c>
      <c r="F1668" s="10">
        <v>145</v>
      </c>
      <c r="G1668" s="11">
        <v>40.6</v>
      </c>
      <c r="H1668" s="18">
        <v>0.28399999999999997</v>
      </c>
      <c r="I1668" s="10">
        <v>26</v>
      </c>
      <c r="J1668" s="24">
        <v>0</v>
      </c>
    </row>
    <row r="1669" spans="1:10" x14ac:dyDescent="0.35">
      <c r="A1669" s="13">
        <v>1668</v>
      </c>
      <c r="B1669" s="14">
        <v>1</v>
      </c>
      <c r="C1669" s="14">
        <v>95</v>
      </c>
      <c r="D1669" s="14">
        <v>82</v>
      </c>
      <c r="E1669" s="14">
        <v>25</v>
      </c>
      <c r="F1669" s="14">
        <v>180</v>
      </c>
      <c r="G1669" s="15">
        <v>35</v>
      </c>
      <c r="H1669" s="19">
        <v>0.23300000000000001</v>
      </c>
      <c r="I1669" s="14">
        <v>43</v>
      </c>
      <c r="J1669" s="25">
        <v>1</v>
      </c>
    </row>
    <row r="1670" spans="1:10" x14ac:dyDescent="0.35">
      <c r="A1670" s="9">
        <v>1669</v>
      </c>
      <c r="B1670" s="10">
        <v>2</v>
      </c>
      <c r="C1670" s="10">
        <v>99</v>
      </c>
      <c r="D1670" s="10">
        <v>69</v>
      </c>
      <c r="E1670" s="10">
        <v>21</v>
      </c>
      <c r="F1670" s="10">
        <v>80</v>
      </c>
      <c r="G1670" s="11">
        <v>22.2</v>
      </c>
      <c r="H1670" s="18">
        <v>0.108</v>
      </c>
      <c r="I1670" s="10">
        <v>23</v>
      </c>
      <c r="J1670" s="24">
        <v>0</v>
      </c>
    </row>
    <row r="1671" spans="1:10" x14ac:dyDescent="0.35">
      <c r="A1671" s="13">
        <v>1670</v>
      </c>
      <c r="B1671" s="14">
        <v>3</v>
      </c>
      <c r="C1671" s="14">
        <v>89</v>
      </c>
      <c r="D1671" s="14">
        <v>74</v>
      </c>
      <c r="E1671" s="14">
        <v>16</v>
      </c>
      <c r="F1671" s="14">
        <v>85</v>
      </c>
      <c r="G1671" s="15">
        <v>30.4</v>
      </c>
      <c r="H1671" s="19">
        <v>0.55100000000000005</v>
      </c>
      <c r="I1671" s="14">
        <v>38</v>
      </c>
      <c r="J1671" s="25">
        <v>0</v>
      </c>
    </row>
    <row r="1672" spans="1:10" x14ac:dyDescent="0.35">
      <c r="A1672" s="9">
        <v>1671</v>
      </c>
      <c r="B1672" s="10">
        <v>1</v>
      </c>
      <c r="C1672" s="10">
        <v>80</v>
      </c>
      <c r="D1672" s="10">
        <v>74</v>
      </c>
      <c r="E1672" s="10">
        <v>11</v>
      </c>
      <c r="F1672" s="10">
        <v>60</v>
      </c>
      <c r="G1672" s="11">
        <v>30</v>
      </c>
      <c r="H1672" s="18">
        <v>0.52700000000000002</v>
      </c>
      <c r="I1672" s="10">
        <v>22</v>
      </c>
      <c r="J1672" s="24">
        <v>0</v>
      </c>
    </row>
    <row r="1673" spans="1:10" x14ac:dyDescent="0.35">
      <c r="A1673" s="13">
        <v>1672</v>
      </c>
      <c r="B1673" s="14">
        <v>2</v>
      </c>
      <c r="C1673" s="14">
        <v>139</v>
      </c>
      <c r="D1673" s="14">
        <v>75</v>
      </c>
      <c r="E1673" s="14">
        <v>21</v>
      </c>
      <c r="F1673" s="14">
        <v>80</v>
      </c>
      <c r="G1673" s="15">
        <v>25.6</v>
      </c>
      <c r="H1673" s="19">
        <v>0.16700000000000001</v>
      </c>
      <c r="I1673" s="14">
        <v>29</v>
      </c>
      <c r="J1673" s="25">
        <v>0</v>
      </c>
    </row>
    <row r="1674" spans="1:10" x14ac:dyDescent="0.35">
      <c r="A1674" s="9">
        <v>1673</v>
      </c>
      <c r="B1674" s="10">
        <v>1</v>
      </c>
      <c r="C1674" s="10">
        <v>90</v>
      </c>
      <c r="D1674" s="10">
        <v>68</v>
      </c>
      <c r="E1674" s="10">
        <v>8</v>
      </c>
      <c r="F1674" s="10">
        <v>80</v>
      </c>
      <c r="G1674" s="11">
        <v>24.5</v>
      </c>
      <c r="H1674" s="18">
        <v>1.1379999999999999</v>
      </c>
      <c r="I1674" s="10">
        <v>36</v>
      </c>
      <c r="J1674" s="24">
        <v>0</v>
      </c>
    </row>
    <row r="1675" spans="1:10" x14ac:dyDescent="0.35">
      <c r="A1675" s="13">
        <v>1674</v>
      </c>
      <c r="B1675" s="14">
        <v>4</v>
      </c>
      <c r="C1675" s="14">
        <v>141</v>
      </c>
      <c r="D1675" s="14">
        <v>69</v>
      </c>
      <c r="E1675" s="14">
        <v>21</v>
      </c>
      <c r="F1675" s="14">
        <v>80</v>
      </c>
      <c r="G1675" s="15">
        <v>42.4</v>
      </c>
      <c r="H1675" s="19">
        <v>0.20499999999999999</v>
      </c>
      <c r="I1675" s="14">
        <v>29</v>
      </c>
      <c r="J1675" s="25">
        <v>1</v>
      </c>
    </row>
    <row r="1676" spans="1:10" x14ac:dyDescent="0.35">
      <c r="A1676" s="9">
        <v>1675</v>
      </c>
      <c r="B1676" s="10">
        <v>12</v>
      </c>
      <c r="C1676" s="10">
        <v>140</v>
      </c>
      <c r="D1676" s="10">
        <v>85</v>
      </c>
      <c r="E1676" s="10">
        <v>33</v>
      </c>
      <c r="F1676" s="10">
        <v>80</v>
      </c>
      <c r="G1676" s="11">
        <v>37.4</v>
      </c>
      <c r="H1676" s="18">
        <v>0.24399999999999999</v>
      </c>
      <c r="I1676" s="10">
        <v>41</v>
      </c>
      <c r="J1676" s="24">
        <v>0</v>
      </c>
    </row>
    <row r="1677" spans="1:10" x14ac:dyDescent="0.35">
      <c r="A1677" s="13">
        <v>1676</v>
      </c>
      <c r="B1677" s="14">
        <v>5</v>
      </c>
      <c r="C1677" s="14">
        <v>147</v>
      </c>
      <c r="D1677" s="14">
        <v>75</v>
      </c>
      <c r="E1677" s="14">
        <v>21</v>
      </c>
      <c r="F1677" s="14">
        <v>80</v>
      </c>
      <c r="G1677" s="15">
        <v>29.9</v>
      </c>
      <c r="H1677" s="19">
        <v>0.434</v>
      </c>
      <c r="I1677" s="14">
        <v>28</v>
      </c>
      <c r="J1677" s="25">
        <v>0</v>
      </c>
    </row>
    <row r="1678" spans="1:10" x14ac:dyDescent="0.35">
      <c r="A1678" s="9">
        <v>1677</v>
      </c>
      <c r="B1678" s="10">
        <v>1</v>
      </c>
      <c r="C1678" s="10">
        <v>97</v>
      </c>
      <c r="D1678" s="10">
        <v>70</v>
      </c>
      <c r="E1678" s="10">
        <v>15</v>
      </c>
      <c r="F1678" s="10">
        <v>80</v>
      </c>
      <c r="G1678" s="11">
        <v>18.2</v>
      </c>
      <c r="H1678" s="18">
        <v>0.14699999999999999</v>
      </c>
      <c r="I1678" s="10">
        <v>21</v>
      </c>
      <c r="J1678" s="24">
        <v>0</v>
      </c>
    </row>
    <row r="1679" spans="1:10" x14ac:dyDescent="0.35">
      <c r="A1679" s="13">
        <v>1678</v>
      </c>
      <c r="B1679" s="14">
        <v>6</v>
      </c>
      <c r="C1679" s="14">
        <v>107</v>
      </c>
      <c r="D1679" s="14">
        <v>88</v>
      </c>
      <c r="E1679" s="14">
        <v>21</v>
      </c>
      <c r="F1679" s="14">
        <v>80</v>
      </c>
      <c r="G1679" s="15">
        <v>36.799999999999997</v>
      </c>
      <c r="H1679" s="19">
        <v>0.72699999999999998</v>
      </c>
      <c r="I1679" s="14">
        <v>31</v>
      </c>
      <c r="J1679" s="25">
        <v>0</v>
      </c>
    </row>
    <row r="1680" spans="1:10" x14ac:dyDescent="0.35">
      <c r="A1680" s="9">
        <v>1679</v>
      </c>
      <c r="B1680" s="10">
        <v>4</v>
      </c>
      <c r="C1680" s="10">
        <v>189</v>
      </c>
      <c r="D1680" s="10">
        <v>104</v>
      </c>
      <c r="E1680" s="10">
        <v>25</v>
      </c>
      <c r="F1680" s="10">
        <v>80</v>
      </c>
      <c r="G1680" s="11">
        <v>34.299999999999997</v>
      </c>
      <c r="H1680" s="18">
        <v>0.435</v>
      </c>
      <c r="I1680" s="10">
        <v>41</v>
      </c>
      <c r="J1680" s="24">
        <v>1</v>
      </c>
    </row>
    <row r="1681" spans="1:10" x14ac:dyDescent="0.35">
      <c r="A1681" s="13">
        <v>1680</v>
      </c>
      <c r="B1681" s="14">
        <v>2</v>
      </c>
      <c r="C1681" s="14">
        <v>83</v>
      </c>
      <c r="D1681" s="14">
        <v>66</v>
      </c>
      <c r="E1681" s="14">
        <v>23</v>
      </c>
      <c r="F1681" s="14">
        <v>50</v>
      </c>
      <c r="G1681" s="15">
        <v>32.200000000000003</v>
      </c>
      <c r="H1681" s="19">
        <v>0.497</v>
      </c>
      <c r="I1681" s="14">
        <v>22</v>
      </c>
      <c r="J1681" s="25">
        <v>0</v>
      </c>
    </row>
    <row r="1682" spans="1:10" x14ac:dyDescent="0.35">
      <c r="A1682" s="9">
        <v>1681</v>
      </c>
      <c r="B1682" s="10">
        <v>4</v>
      </c>
      <c r="C1682" s="10">
        <v>117</v>
      </c>
      <c r="D1682" s="10">
        <v>64</v>
      </c>
      <c r="E1682" s="10">
        <v>27</v>
      </c>
      <c r="F1682" s="10">
        <v>120</v>
      </c>
      <c r="G1682" s="11">
        <v>33.200000000000003</v>
      </c>
      <c r="H1682" s="18">
        <v>0.23</v>
      </c>
      <c r="I1682" s="10">
        <v>24</v>
      </c>
      <c r="J1682" s="24">
        <v>0</v>
      </c>
    </row>
    <row r="1683" spans="1:10" x14ac:dyDescent="0.35">
      <c r="A1683" s="13">
        <v>1682</v>
      </c>
      <c r="B1683" s="14">
        <v>8</v>
      </c>
      <c r="C1683" s="14">
        <v>108</v>
      </c>
      <c r="D1683" s="14">
        <v>70</v>
      </c>
      <c r="E1683" s="14">
        <v>21</v>
      </c>
      <c r="F1683" s="14">
        <v>80</v>
      </c>
      <c r="G1683" s="15">
        <v>30.5</v>
      </c>
      <c r="H1683" s="19">
        <v>0.95499999999999996</v>
      </c>
      <c r="I1683" s="14">
        <v>33</v>
      </c>
      <c r="J1683" s="25">
        <v>1</v>
      </c>
    </row>
    <row r="1684" spans="1:10" x14ac:dyDescent="0.35">
      <c r="A1684" s="9">
        <v>1683</v>
      </c>
      <c r="B1684" s="10">
        <v>4</v>
      </c>
      <c r="C1684" s="10">
        <v>117</v>
      </c>
      <c r="D1684" s="10">
        <v>62</v>
      </c>
      <c r="E1684" s="10">
        <v>12</v>
      </c>
      <c r="F1684" s="10">
        <v>80</v>
      </c>
      <c r="G1684" s="11">
        <v>29.7</v>
      </c>
      <c r="H1684" s="18">
        <v>0.38</v>
      </c>
      <c r="I1684" s="10">
        <v>30</v>
      </c>
      <c r="J1684" s="24">
        <v>1</v>
      </c>
    </row>
    <row r="1685" spans="1:10" x14ac:dyDescent="0.35">
      <c r="A1685" s="13">
        <v>1684</v>
      </c>
      <c r="B1685" s="14">
        <v>4</v>
      </c>
      <c r="C1685" s="14">
        <v>180</v>
      </c>
      <c r="D1685" s="14">
        <v>78</v>
      </c>
      <c r="E1685" s="14">
        <v>63</v>
      </c>
      <c r="F1685" s="14">
        <v>14</v>
      </c>
      <c r="G1685" s="15">
        <v>59.4</v>
      </c>
      <c r="H1685" s="19">
        <v>2.42</v>
      </c>
      <c r="I1685" s="14">
        <v>25</v>
      </c>
      <c r="J1685" s="25">
        <v>1</v>
      </c>
    </row>
    <row r="1686" spans="1:10" x14ac:dyDescent="0.35">
      <c r="A1686" s="9">
        <v>1685</v>
      </c>
      <c r="B1686" s="10">
        <v>1</v>
      </c>
      <c r="C1686" s="10">
        <v>100</v>
      </c>
      <c r="D1686" s="10">
        <v>72</v>
      </c>
      <c r="E1686" s="10">
        <v>12</v>
      </c>
      <c r="F1686" s="10">
        <v>70</v>
      </c>
      <c r="G1686" s="11">
        <v>25.3</v>
      </c>
      <c r="H1686" s="18">
        <v>0.65800000000000003</v>
      </c>
      <c r="I1686" s="10">
        <v>28</v>
      </c>
      <c r="J1686" s="24">
        <v>0</v>
      </c>
    </row>
    <row r="1687" spans="1:10" x14ac:dyDescent="0.35">
      <c r="A1687" s="13">
        <v>1686</v>
      </c>
      <c r="B1687" s="14">
        <v>4</v>
      </c>
      <c r="C1687" s="14">
        <v>95</v>
      </c>
      <c r="D1687" s="14">
        <v>80</v>
      </c>
      <c r="E1687" s="14">
        <v>45</v>
      </c>
      <c r="F1687" s="14">
        <v>92</v>
      </c>
      <c r="G1687" s="15">
        <v>36.5</v>
      </c>
      <c r="H1687" s="19">
        <v>0.33</v>
      </c>
      <c r="I1687" s="14">
        <v>26</v>
      </c>
      <c r="J1687" s="25">
        <v>0</v>
      </c>
    </row>
    <row r="1688" spans="1:10" x14ac:dyDescent="0.35">
      <c r="A1688" s="9">
        <v>1687</v>
      </c>
      <c r="B1688" s="10">
        <v>4</v>
      </c>
      <c r="C1688" s="10">
        <v>104</v>
      </c>
      <c r="D1688" s="10">
        <v>64</v>
      </c>
      <c r="E1688" s="10">
        <v>37</v>
      </c>
      <c r="F1688" s="10">
        <v>64</v>
      </c>
      <c r="G1688" s="11">
        <v>33.6</v>
      </c>
      <c r="H1688" s="18">
        <v>0.51</v>
      </c>
      <c r="I1688" s="10">
        <v>22</v>
      </c>
      <c r="J1688" s="24">
        <v>1</v>
      </c>
    </row>
    <row r="1689" spans="1:10" x14ac:dyDescent="0.35">
      <c r="A1689" s="13">
        <v>1688</v>
      </c>
      <c r="B1689" s="14">
        <v>4</v>
      </c>
      <c r="C1689" s="14">
        <v>120</v>
      </c>
      <c r="D1689" s="14">
        <v>74</v>
      </c>
      <c r="E1689" s="14">
        <v>18</v>
      </c>
      <c r="F1689" s="14">
        <v>63</v>
      </c>
      <c r="G1689" s="15">
        <v>30.5</v>
      </c>
      <c r="H1689" s="19">
        <v>0.28499999999999998</v>
      </c>
      <c r="I1689" s="14">
        <v>26</v>
      </c>
      <c r="J1689" s="25">
        <v>0</v>
      </c>
    </row>
    <row r="1690" spans="1:10" x14ac:dyDescent="0.35">
      <c r="A1690" s="9">
        <v>1689</v>
      </c>
      <c r="B1690" s="10">
        <v>1</v>
      </c>
      <c r="C1690" s="10">
        <v>82</v>
      </c>
      <c r="D1690" s="10">
        <v>64</v>
      </c>
      <c r="E1690" s="10">
        <v>13</v>
      </c>
      <c r="F1690" s="10">
        <v>95</v>
      </c>
      <c r="G1690" s="11">
        <v>21.2</v>
      </c>
      <c r="H1690" s="18">
        <v>0.41499999999999998</v>
      </c>
      <c r="I1690" s="10">
        <v>23</v>
      </c>
      <c r="J1690" s="24">
        <v>0</v>
      </c>
    </row>
    <row r="1691" spans="1:10" x14ac:dyDescent="0.35">
      <c r="A1691" s="13">
        <v>1690</v>
      </c>
      <c r="B1691" s="14">
        <v>2</v>
      </c>
      <c r="C1691" s="14">
        <v>134</v>
      </c>
      <c r="D1691" s="14">
        <v>70</v>
      </c>
      <c r="E1691" s="14">
        <v>21</v>
      </c>
      <c r="F1691" s="14">
        <v>80</v>
      </c>
      <c r="G1691" s="15">
        <v>28.9</v>
      </c>
      <c r="H1691" s="19">
        <v>0.54200000000000004</v>
      </c>
      <c r="I1691" s="14">
        <v>23</v>
      </c>
      <c r="J1691" s="25">
        <v>1</v>
      </c>
    </row>
    <row r="1692" spans="1:10" x14ac:dyDescent="0.35">
      <c r="A1692" s="9">
        <v>1691</v>
      </c>
      <c r="B1692" s="10">
        <v>4</v>
      </c>
      <c r="C1692" s="10">
        <v>91</v>
      </c>
      <c r="D1692" s="10">
        <v>68</v>
      </c>
      <c r="E1692" s="10">
        <v>32</v>
      </c>
      <c r="F1692" s="10">
        <v>210</v>
      </c>
      <c r="G1692" s="11">
        <v>39.9</v>
      </c>
      <c r="H1692" s="18">
        <v>0.38100000000000001</v>
      </c>
      <c r="I1692" s="10">
        <v>25</v>
      </c>
      <c r="J1692" s="24">
        <v>0</v>
      </c>
    </row>
    <row r="1693" spans="1:10" x14ac:dyDescent="0.35">
      <c r="A1693" s="13">
        <v>1692</v>
      </c>
      <c r="B1693" s="14">
        <v>2</v>
      </c>
      <c r="C1693" s="14">
        <v>119</v>
      </c>
      <c r="D1693" s="14">
        <v>69</v>
      </c>
      <c r="E1693" s="14">
        <v>21</v>
      </c>
      <c r="F1693" s="14">
        <v>80</v>
      </c>
      <c r="G1693" s="15">
        <v>19.600000000000001</v>
      </c>
      <c r="H1693" s="19">
        <v>0.83199999999999996</v>
      </c>
      <c r="I1693" s="14">
        <v>72</v>
      </c>
      <c r="J1693" s="25">
        <v>0</v>
      </c>
    </row>
    <row r="1694" spans="1:10" x14ac:dyDescent="0.35">
      <c r="A1694" s="9">
        <v>1693</v>
      </c>
      <c r="B1694" s="10">
        <v>2</v>
      </c>
      <c r="C1694" s="10">
        <v>100</v>
      </c>
      <c r="D1694" s="10">
        <v>54</v>
      </c>
      <c r="E1694" s="10">
        <v>28</v>
      </c>
      <c r="F1694" s="10">
        <v>105</v>
      </c>
      <c r="G1694" s="11">
        <v>37.799999999999997</v>
      </c>
      <c r="H1694" s="18">
        <v>0.498</v>
      </c>
      <c r="I1694" s="10">
        <v>24</v>
      </c>
      <c r="J1694" s="24">
        <v>0</v>
      </c>
    </row>
    <row r="1695" spans="1:10" x14ac:dyDescent="0.35">
      <c r="A1695" s="13">
        <v>1694</v>
      </c>
      <c r="B1695" s="14">
        <v>14</v>
      </c>
      <c r="C1695" s="14">
        <v>175</v>
      </c>
      <c r="D1695" s="14">
        <v>62</v>
      </c>
      <c r="E1695" s="14">
        <v>30</v>
      </c>
      <c r="F1695" s="14">
        <v>80</v>
      </c>
      <c r="G1695" s="15">
        <v>33.6</v>
      </c>
      <c r="H1695" s="19">
        <v>0.21199999999999999</v>
      </c>
      <c r="I1695" s="14">
        <v>38</v>
      </c>
      <c r="J1695" s="25">
        <v>1</v>
      </c>
    </row>
    <row r="1696" spans="1:10" x14ac:dyDescent="0.35">
      <c r="A1696" s="9">
        <v>1695</v>
      </c>
      <c r="B1696" s="10">
        <v>1</v>
      </c>
      <c r="C1696" s="10">
        <v>135</v>
      </c>
      <c r="D1696" s="10">
        <v>54</v>
      </c>
      <c r="E1696" s="10">
        <v>21</v>
      </c>
      <c r="F1696" s="10">
        <v>80</v>
      </c>
      <c r="G1696" s="11">
        <v>26.7</v>
      </c>
      <c r="H1696" s="18">
        <v>0.68700000000000006</v>
      </c>
      <c r="I1696" s="10">
        <v>62</v>
      </c>
      <c r="J1696" s="24">
        <v>0</v>
      </c>
    </row>
    <row r="1697" spans="1:10" x14ac:dyDescent="0.35">
      <c r="A1697" s="13">
        <v>1696</v>
      </c>
      <c r="B1697" s="14">
        <v>5</v>
      </c>
      <c r="C1697" s="14">
        <v>86</v>
      </c>
      <c r="D1697" s="14">
        <v>68</v>
      </c>
      <c r="E1697" s="14">
        <v>28</v>
      </c>
      <c r="F1697" s="14">
        <v>71</v>
      </c>
      <c r="G1697" s="15">
        <v>30.2</v>
      </c>
      <c r="H1697" s="19">
        <v>0.36399999999999999</v>
      </c>
      <c r="I1697" s="14">
        <v>24</v>
      </c>
      <c r="J1697" s="25">
        <v>0</v>
      </c>
    </row>
    <row r="1698" spans="1:10" x14ac:dyDescent="0.35">
      <c r="A1698" s="9">
        <v>1697</v>
      </c>
      <c r="B1698" s="10">
        <v>14</v>
      </c>
      <c r="C1698" s="10">
        <v>148</v>
      </c>
      <c r="D1698" s="10">
        <v>84</v>
      </c>
      <c r="E1698" s="10">
        <v>48</v>
      </c>
      <c r="F1698" s="10">
        <v>237</v>
      </c>
      <c r="G1698" s="11">
        <v>37.6</v>
      </c>
      <c r="H1698" s="18">
        <v>1.0009999999999999</v>
      </c>
      <c r="I1698" s="10">
        <v>51</v>
      </c>
      <c r="J1698" s="24">
        <v>1</v>
      </c>
    </row>
    <row r="1699" spans="1:10" x14ac:dyDescent="0.35">
      <c r="A1699" s="13">
        <v>1698</v>
      </c>
      <c r="B1699" s="14">
        <v>9</v>
      </c>
      <c r="C1699" s="14">
        <v>134</v>
      </c>
      <c r="D1699" s="14">
        <v>74</v>
      </c>
      <c r="E1699" s="14">
        <v>33</v>
      </c>
      <c r="F1699" s="14">
        <v>60</v>
      </c>
      <c r="G1699" s="15">
        <v>25.9</v>
      </c>
      <c r="H1699" s="19">
        <v>0.46</v>
      </c>
      <c r="I1699" s="14">
        <v>81</v>
      </c>
      <c r="J1699" s="25">
        <v>0</v>
      </c>
    </row>
    <row r="1700" spans="1:10" x14ac:dyDescent="0.35">
      <c r="A1700" s="9">
        <v>1699</v>
      </c>
      <c r="B1700" s="10">
        <v>9</v>
      </c>
      <c r="C1700" s="10">
        <v>120</v>
      </c>
      <c r="D1700" s="10">
        <v>72</v>
      </c>
      <c r="E1700" s="10">
        <v>22</v>
      </c>
      <c r="F1700" s="10">
        <v>56</v>
      </c>
      <c r="G1700" s="11">
        <v>20.8</v>
      </c>
      <c r="H1700" s="18">
        <v>0.73299999999999998</v>
      </c>
      <c r="I1700" s="10">
        <v>48</v>
      </c>
      <c r="J1700" s="24">
        <v>0</v>
      </c>
    </row>
    <row r="1701" spans="1:10" x14ac:dyDescent="0.35">
      <c r="A1701" s="13">
        <v>1700</v>
      </c>
      <c r="B1701" s="14">
        <v>1</v>
      </c>
      <c r="C1701" s="14">
        <v>71</v>
      </c>
      <c r="D1701" s="14">
        <v>62</v>
      </c>
      <c r="E1701" s="14">
        <v>21</v>
      </c>
      <c r="F1701" s="14">
        <v>80</v>
      </c>
      <c r="G1701" s="15">
        <v>21.8</v>
      </c>
      <c r="H1701" s="19">
        <v>0.41599999999999998</v>
      </c>
      <c r="I1701" s="14">
        <v>26</v>
      </c>
      <c r="J1701" s="25">
        <v>0</v>
      </c>
    </row>
    <row r="1702" spans="1:10" x14ac:dyDescent="0.35">
      <c r="A1702" s="9">
        <v>1701</v>
      </c>
      <c r="B1702" s="10">
        <v>8</v>
      </c>
      <c r="C1702" s="10">
        <v>74</v>
      </c>
      <c r="D1702" s="10">
        <v>70</v>
      </c>
      <c r="E1702" s="10">
        <v>40</v>
      </c>
      <c r="F1702" s="10">
        <v>49</v>
      </c>
      <c r="G1702" s="11">
        <v>35.299999999999997</v>
      </c>
      <c r="H1702" s="18">
        <v>0.70499999999999996</v>
      </c>
      <c r="I1702" s="10">
        <v>39</v>
      </c>
      <c r="J1702" s="24">
        <v>0</v>
      </c>
    </row>
    <row r="1703" spans="1:10" x14ac:dyDescent="0.35">
      <c r="A1703" s="13">
        <v>1702</v>
      </c>
      <c r="B1703" s="14">
        <v>5</v>
      </c>
      <c r="C1703" s="14">
        <v>88</v>
      </c>
      <c r="D1703" s="14">
        <v>78</v>
      </c>
      <c r="E1703" s="14">
        <v>30</v>
      </c>
      <c r="F1703" s="14">
        <v>80</v>
      </c>
      <c r="G1703" s="15">
        <v>27.6</v>
      </c>
      <c r="H1703" s="19">
        <v>0.25800000000000001</v>
      </c>
      <c r="I1703" s="14">
        <v>37</v>
      </c>
      <c r="J1703" s="25">
        <v>0</v>
      </c>
    </row>
    <row r="1704" spans="1:10" x14ac:dyDescent="0.35">
      <c r="A1704" s="9">
        <v>1703</v>
      </c>
      <c r="B1704" s="10">
        <v>14</v>
      </c>
      <c r="C1704" s="10">
        <v>115</v>
      </c>
      <c r="D1704" s="10">
        <v>98</v>
      </c>
      <c r="E1704" s="10">
        <v>21</v>
      </c>
      <c r="F1704" s="10">
        <v>80</v>
      </c>
      <c r="G1704" s="11">
        <v>24</v>
      </c>
      <c r="H1704" s="18">
        <v>1.022</v>
      </c>
      <c r="I1704" s="10">
        <v>34</v>
      </c>
      <c r="J1704" s="24">
        <v>0</v>
      </c>
    </row>
    <row r="1705" spans="1:10" x14ac:dyDescent="0.35">
      <c r="A1705" s="13">
        <v>1704</v>
      </c>
      <c r="B1705" s="14">
        <v>4</v>
      </c>
      <c r="C1705" s="14">
        <v>124</v>
      </c>
      <c r="D1705" s="14">
        <v>56</v>
      </c>
      <c r="E1705" s="14">
        <v>13</v>
      </c>
      <c r="F1705" s="14">
        <v>105</v>
      </c>
      <c r="G1705" s="15">
        <v>21.8</v>
      </c>
      <c r="H1705" s="19">
        <v>0.45200000000000001</v>
      </c>
      <c r="I1705" s="14">
        <v>21</v>
      </c>
      <c r="J1705" s="25">
        <v>0</v>
      </c>
    </row>
    <row r="1706" spans="1:10" x14ac:dyDescent="0.35">
      <c r="A1706" s="9">
        <v>1705</v>
      </c>
      <c r="B1706" s="10">
        <v>4</v>
      </c>
      <c r="C1706" s="10">
        <v>74</v>
      </c>
      <c r="D1706" s="10">
        <v>52</v>
      </c>
      <c r="E1706" s="10">
        <v>10</v>
      </c>
      <c r="F1706" s="10">
        <v>36</v>
      </c>
      <c r="G1706" s="11">
        <v>27.8</v>
      </c>
      <c r="H1706" s="18">
        <v>0.26900000000000002</v>
      </c>
      <c r="I1706" s="10">
        <v>22</v>
      </c>
      <c r="J1706" s="24">
        <v>0</v>
      </c>
    </row>
    <row r="1707" spans="1:10" x14ac:dyDescent="0.35">
      <c r="A1707" s="13">
        <v>1706</v>
      </c>
      <c r="B1707" s="14">
        <v>4</v>
      </c>
      <c r="C1707" s="14">
        <v>97</v>
      </c>
      <c r="D1707" s="14">
        <v>64</v>
      </c>
      <c r="E1707" s="14">
        <v>36</v>
      </c>
      <c r="F1707" s="14">
        <v>100</v>
      </c>
      <c r="G1707" s="15">
        <v>36.799999999999997</v>
      </c>
      <c r="H1707" s="19">
        <v>0.6</v>
      </c>
      <c r="I1707" s="14">
        <v>25</v>
      </c>
      <c r="J1707" s="25">
        <v>0</v>
      </c>
    </row>
    <row r="1708" spans="1:10" x14ac:dyDescent="0.35">
      <c r="A1708" s="9">
        <v>1707</v>
      </c>
      <c r="B1708" s="10">
        <v>8</v>
      </c>
      <c r="C1708" s="10">
        <v>120</v>
      </c>
      <c r="D1708" s="10">
        <v>69</v>
      </c>
      <c r="E1708" s="10">
        <v>21</v>
      </c>
      <c r="F1708" s="10">
        <v>80</v>
      </c>
      <c r="G1708" s="11">
        <v>30</v>
      </c>
      <c r="H1708" s="18">
        <v>0.183</v>
      </c>
      <c r="I1708" s="10">
        <v>38</v>
      </c>
      <c r="J1708" s="24">
        <v>1</v>
      </c>
    </row>
    <row r="1709" spans="1:10" x14ac:dyDescent="0.35">
      <c r="A1709" s="13">
        <v>1708</v>
      </c>
      <c r="B1709" s="14">
        <v>6</v>
      </c>
      <c r="C1709" s="14">
        <v>154</v>
      </c>
      <c r="D1709" s="14">
        <v>78</v>
      </c>
      <c r="E1709" s="14">
        <v>41</v>
      </c>
      <c r="F1709" s="14">
        <v>140</v>
      </c>
      <c r="G1709" s="15">
        <v>46.1</v>
      </c>
      <c r="H1709" s="19">
        <v>0.57099999999999995</v>
      </c>
      <c r="I1709" s="14">
        <v>27</v>
      </c>
      <c r="J1709" s="25">
        <v>0</v>
      </c>
    </row>
    <row r="1710" spans="1:10" x14ac:dyDescent="0.35">
      <c r="A1710" s="9">
        <v>1709</v>
      </c>
      <c r="B1710" s="10">
        <v>1</v>
      </c>
      <c r="C1710" s="10">
        <v>144</v>
      </c>
      <c r="D1710" s="10">
        <v>82</v>
      </c>
      <c r="E1710" s="10">
        <v>40</v>
      </c>
      <c r="F1710" s="10">
        <v>80</v>
      </c>
      <c r="G1710" s="11">
        <v>41.3</v>
      </c>
      <c r="H1710" s="18">
        <v>0.60699999999999998</v>
      </c>
      <c r="I1710" s="10">
        <v>28</v>
      </c>
      <c r="J1710" s="24">
        <v>0</v>
      </c>
    </row>
    <row r="1711" spans="1:10" x14ac:dyDescent="0.35">
      <c r="A1711" s="13">
        <v>1710</v>
      </c>
      <c r="B1711" s="14">
        <v>4</v>
      </c>
      <c r="C1711" s="14">
        <v>137</v>
      </c>
      <c r="D1711" s="14">
        <v>70</v>
      </c>
      <c r="E1711" s="14">
        <v>38</v>
      </c>
      <c r="F1711" s="14">
        <v>80</v>
      </c>
      <c r="G1711" s="15">
        <v>33.200000000000003</v>
      </c>
      <c r="H1711" s="19">
        <v>0.17</v>
      </c>
      <c r="I1711" s="14">
        <v>22</v>
      </c>
      <c r="J1711" s="25">
        <v>0</v>
      </c>
    </row>
    <row r="1712" spans="1:10" x14ac:dyDescent="0.35">
      <c r="A1712" s="9">
        <v>1711</v>
      </c>
      <c r="B1712" s="10">
        <v>4</v>
      </c>
      <c r="C1712" s="10">
        <v>119</v>
      </c>
      <c r="D1712" s="10">
        <v>66</v>
      </c>
      <c r="E1712" s="10">
        <v>27</v>
      </c>
      <c r="F1712" s="10">
        <v>80</v>
      </c>
      <c r="G1712" s="11">
        <v>38.799999999999997</v>
      </c>
      <c r="H1712" s="18">
        <v>0.25900000000000001</v>
      </c>
      <c r="I1712" s="10">
        <v>22</v>
      </c>
      <c r="J1712" s="24">
        <v>0</v>
      </c>
    </row>
    <row r="1713" spans="1:10" x14ac:dyDescent="0.35">
      <c r="A1713" s="13">
        <v>1712</v>
      </c>
      <c r="B1713" s="14">
        <v>7</v>
      </c>
      <c r="C1713" s="14">
        <v>136</v>
      </c>
      <c r="D1713" s="14">
        <v>90</v>
      </c>
      <c r="E1713" s="14">
        <v>21</v>
      </c>
      <c r="F1713" s="14">
        <v>80</v>
      </c>
      <c r="G1713" s="15">
        <v>29.9</v>
      </c>
      <c r="H1713" s="19">
        <v>0.21</v>
      </c>
      <c r="I1713" s="14">
        <v>50</v>
      </c>
      <c r="J1713" s="25">
        <v>0</v>
      </c>
    </row>
    <row r="1714" spans="1:10" x14ac:dyDescent="0.35">
      <c r="A1714" s="9">
        <v>1713</v>
      </c>
      <c r="B1714" s="10">
        <v>4</v>
      </c>
      <c r="C1714" s="10">
        <v>114</v>
      </c>
      <c r="D1714" s="10">
        <v>64</v>
      </c>
      <c r="E1714" s="10">
        <v>21</v>
      </c>
      <c r="F1714" s="10">
        <v>80</v>
      </c>
      <c r="G1714" s="11">
        <v>28.9</v>
      </c>
      <c r="H1714" s="18">
        <v>0.126</v>
      </c>
      <c r="I1714" s="10">
        <v>24</v>
      </c>
      <c r="J1714" s="24">
        <v>0</v>
      </c>
    </row>
    <row r="1715" spans="1:10" x14ac:dyDescent="0.35">
      <c r="A1715" s="13">
        <v>1714</v>
      </c>
      <c r="B1715" s="14">
        <v>4</v>
      </c>
      <c r="C1715" s="14">
        <v>137</v>
      </c>
      <c r="D1715" s="14">
        <v>84</v>
      </c>
      <c r="E1715" s="14">
        <v>27</v>
      </c>
      <c r="F1715" s="14">
        <v>80</v>
      </c>
      <c r="G1715" s="15">
        <v>27.3</v>
      </c>
      <c r="H1715" s="19">
        <v>0.23100000000000001</v>
      </c>
      <c r="I1715" s="14">
        <v>59</v>
      </c>
      <c r="J1715" s="25">
        <v>0</v>
      </c>
    </row>
    <row r="1716" spans="1:10" x14ac:dyDescent="0.35">
      <c r="A1716" s="9">
        <v>1715</v>
      </c>
      <c r="B1716" s="10">
        <v>2</v>
      </c>
      <c r="C1716" s="10">
        <v>105</v>
      </c>
      <c r="D1716" s="10">
        <v>80</v>
      </c>
      <c r="E1716" s="10">
        <v>45</v>
      </c>
      <c r="F1716" s="10">
        <v>191</v>
      </c>
      <c r="G1716" s="11">
        <v>33.700000000000003</v>
      </c>
      <c r="H1716" s="18">
        <v>0.71099999999999997</v>
      </c>
      <c r="I1716" s="10">
        <v>29</v>
      </c>
      <c r="J1716" s="24">
        <v>1</v>
      </c>
    </row>
    <row r="1717" spans="1:10" x14ac:dyDescent="0.35">
      <c r="A1717" s="13">
        <v>1716</v>
      </c>
      <c r="B1717" s="14">
        <v>7</v>
      </c>
      <c r="C1717" s="14">
        <v>114</v>
      </c>
      <c r="D1717" s="14">
        <v>76</v>
      </c>
      <c r="E1717" s="14">
        <v>17</v>
      </c>
      <c r="F1717" s="14">
        <v>110</v>
      </c>
      <c r="G1717" s="15">
        <v>23.8</v>
      </c>
      <c r="H1717" s="19">
        <v>0.46600000000000003</v>
      </c>
      <c r="I1717" s="14">
        <v>31</v>
      </c>
      <c r="J1717" s="25">
        <v>0</v>
      </c>
    </row>
    <row r="1718" spans="1:10" x14ac:dyDescent="0.35">
      <c r="A1718" s="9">
        <v>1717</v>
      </c>
      <c r="B1718" s="10">
        <v>8</v>
      </c>
      <c r="C1718" s="10">
        <v>126</v>
      </c>
      <c r="D1718" s="10">
        <v>74</v>
      </c>
      <c r="E1718" s="10">
        <v>38</v>
      </c>
      <c r="F1718" s="10">
        <v>75</v>
      </c>
      <c r="G1718" s="11">
        <v>25.9</v>
      </c>
      <c r="H1718" s="18">
        <v>0.16200000000000001</v>
      </c>
      <c r="I1718" s="10">
        <v>39</v>
      </c>
      <c r="J1718" s="24">
        <v>0</v>
      </c>
    </row>
    <row r="1719" spans="1:10" x14ac:dyDescent="0.35">
      <c r="A1719" s="13">
        <v>1718</v>
      </c>
      <c r="B1719" s="14">
        <v>4</v>
      </c>
      <c r="C1719" s="14">
        <v>132</v>
      </c>
      <c r="D1719" s="14">
        <v>86</v>
      </c>
      <c r="E1719" s="14">
        <v>31</v>
      </c>
      <c r="F1719" s="14">
        <v>80</v>
      </c>
      <c r="G1719" s="15">
        <v>28</v>
      </c>
      <c r="H1719" s="19">
        <v>0.41899999999999998</v>
      </c>
      <c r="I1719" s="14">
        <v>63</v>
      </c>
      <c r="J1719" s="25">
        <v>0</v>
      </c>
    </row>
    <row r="1720" spans="1:10" x14ac:dyDescent="0.35">
      <c r="A1720" s="9">
        <v>1719</v>
      </c>
      <c r="B1720" s="10">
        <v>3</v>
      </c>
      <c r="C1720" s="10">
        <v>158</v>
      </c>
      <c r="D1720" s="10">
        <v>70</v>
      </c>
      <c r="E1720" s="10">
        <v>30</v>
      </c>
      <c r="F1720" s="10">
        <v>328</v>
      </c>
      <c r="G1720" s="11">
        <v>35.5</v>
      </c>
      <c r="H1720" s="18">
        <v>0.34399999999999997</v>
      </c>
      <c r="I1720" s="10">
        <v>35</v>
      </c>
      <c r="J1720" s="24">
        <v>1</v>
      </c>
    </row>
    <row r="1721" spans="1:10" x14ac:dyDescent="0.35">
      <c r="A1721" s="13">
        <v>1720</v>
      </c>
      <c r="B1721" s="14">
        <v>4</v>
      </c>
      <c r="C1721" s="14">
        <v>123</v>
      </c>
      <c r="D1721" s="14">
        <v>88</v>
      </c>
      <c r="E1721" s="14">
        <v>37</v>
      </c>
      <c r="F1721" s="14">
        <v>80</v>
      </c>
      <c r="G1721" s="15">
        <v>35.200000000000003</v>
      </c>
      <c r="H1721" s="19">
        <v>0.19700000000000001</v>
      </c>
      <c r="I1721" s="14">
        <v>29</v>
      </c>
      <c r="J1721" s="25">
        <v>0</v>
      </c>
    </row>
    <row r="1722" spans="1:10" x14ac:dyDescent="0.35">
      <c r="A1722" s="9">
        <v>1721</v>
      </c>
      <c r="B1722" s="10">
        <v>4</v>
      </c>
      <c r="C1722" s="10">
        <v>85</v>
      </c>
      <c r="D1722" s="10">
        <v>58</v>
      </c>
      <c r="E1722" s="10">
        <v>22</v>
      </c>
      <c r="F1722" s="10">
        <v>49</v>
      </c>
      <c r="G1722" s="11">
        <v>27.8</v>
      </c>
      <c r="H1722" s="18">
        <v>0.30599999999999999</v>
      </c>
      <c r="I1722" s="10">
        <v>28</v>
      </c>
      <c r="J1722" s="24">
        <v>0</v>
      </c>
    </row>
    <row r="1723" spans="1:10" x14ac:dyDescent="0.35">
      <c r="A1723" s="13">
        <v>1722</v>
      </c>
      <c r="B1723" s="14">
        <v>4</v>
      </c>
      <c r="C1723" s="14">
        <v>84</v>
      </c>
      <c r="D1723" s="14">
        <v>82</v>
      </c>
      <c r="E1723" s="14">
        <v>31</v>
      </c>
      <c r="F1723" s="14">
        <v>125</v>
      </c>
      <c r="G1723" s="15">
        <v>38.200000000000003</v>
      </c>
      <c r="H1723" s="19">
        <v>0.23300000000000001</v>
      </c>
      <c r="I1723" s="14">
        <v>23</v>
      </c>
      <c r="J1723" s="25">
        <v>0</v>
      </c>
    </row>
    <row r="1724" spans="1:10" x14ac:dyDescent="0.35">
      <c r="A1724" s="9">
        <v>1723</v>
      </c>
      <c r="B1724" s="10">
        <v>4</v>
      </c>
      <c r="C1724" s="10">
        <v>145</v>
      </c>
      <c r="D1724" s="10">
        <v>69</v>
      </c>
      <c r="E1724" s="10">
        <v>21</v>
      </c>
      <c r="F1724" s="10">
        <v>80</v>
      </c>
      <c r="G1724" s="11">
        <v>44.2</v>
      </c>
      <c r="H1724" s="18">
        <v>0.63</v>
      </c>
      <c r="I1724" s="10">
        <v>31</v>
      </c>
      <c r="J1724" s="24">
        <v>1</v>
      </c>
    </row>
    <row r="1725" spans="1:10" x14ac:dyDescent="0.35">
      <c r="A1725" s="13">
        <v>1724</v>
      </c>
      <c r="B1725" s="14">
        <v>4</v>
      </c>
      <c r="C1725" s="14">
        <v>135</v>
      </c>
      <c r="D1725" s="14">
        <v>68</v>
      </c>
      <c r="E1725" s="14">
        <v>42</v>
      </c>
      <c r="F1725" s="14">
        <v>250</v>
      </c>
      <c r="G1725" s="15">
        <v>42.3</v>
      </c>
      <c r="H1725" s="19">
        <v>0.36499999999999999</v>
      </c>
      <c r="I1725" s="14">
        <v>24</v>
      </c>
      <c r="J1725" s="25">
        <v>1</v>
      </c>
    </row>
    <row r="1726" spans="1:10" x14ac:dyDescent="0.35">
      <c r="A1726" s="9">
        <v>1725</v>
      </c>
      <c r="B1726" s="10">
        <v>1</v>
      </c>
      <c r="C1726" s="10">
        <v>139</v>
      </c>
      <c r="D1726" s="10">
        <v>62</v>
      </c>
      <c r="E1726" s="10">
        <v>41</v>
      </c>
      <c r="F1726" s="10">
        <v>480</v>
      </c>
      <c r="G1726" s="11">
        <v>40.700000000000003</v>
      </c>
      <c r="H1726" s="18">
        <v>0.53600000000000003</v>
      </c>
      <c r="I1726" s="10">
        <v>21</v>
      </c>
      <c r="J1726" s="24">
        <v>0</v>
      </c>
    </row>
    <row r="1727" spans="1:10" x14ac:dyDescent="0.35">
      <c r="A1727" s="13">
        <v>1726</v>
      </c>
      <c r="B1727" s="14">
        <v>4</v>
      </c>
      <c r="C1727" s="14">
        <v>173</v>
      </c>
      <c r="D1727" s="14">
        <v>78</v>
      </c>
      <c r="E1727" s="14">
        <v>32</v>
      </c>
      <c r="F1727" s="14">
        <v>265</v>
      </c>
      <c r="G1727" s="15">
        <v>46.5</v>
      </c>
      <c r="H1727" s="19">
        <v>1.159</v>
      </c>
      <c r="I1727" s="14">
        <v>58</v>
      </c>
      <c r="J1727" s="25">
        <v>0</v>
      </c>
    </row>
    <row r="1728" spans="1:10" x14ac:dyDescent="0.35">
      <c r="A1728" s="9">
        <v>1727</v>
      </c>
      <c r="B1728" s="10">
        <v>4</v>
      </c>
      <c r="C1728" s="10">
        <v>99</v>
      </c>
      <c r="D1728" s="10">
        <v>72</v>
      </c>
      <c r="E1728" s="10">
        <v>17</v>
      </c>
      <c r="F1728" s="10">
        <v>80</v>
      </c>
      <c r="G1728" s="11">
        <v>25.6</v>
      </c>
      <c r="H1728" s="18">
        <v>0.29399999999999998</v>
      </c>
      <c r="I1728" s="10">
        <v>28</v>
      </c>
      <c r="J1728" s="24">
        <v>0</v>
      </c>
    </row>
    <row r="1729" spans="1:10" x14ac:dyDescent="0.35">
      <c r="A1729" s="13">
        <v>1728</v>
      </c>
      <c r="B1729" s="14">
        <v>8</v>
      </c>
      <c r="C1729" s="14">
        <v>194</v>
      </c>
      <c r="D1729" s="14">
        <v>80</v>
      </c>
      <c r="E1729" s="14">
        <v>21</v>
      </c>
      <c r="F1729" s="14">
        <v>80</v>
      </c>
      <c r="G1729" s="15">
        <v>26.1</v>
      </c>
      <c r="H1729" s="19">
        <v>0.55100000000000005</v>
      </c>
      <c r="I1729" s="14">
        <v>67</v>
      </c>
      <c r="J1729" s="25">
        <v>0</v>
      </c>
    </row>
    <row r="1730" spans="1:10" x14ac:dyDescent="0.35">
      <c r="A1730" s="9">
        <v>1729</v>
      </c>
      <c r="B1730" s="10">
        <v>2</v>
      </c>
      <c r="C1730" s="10">
        <v>83</v>
      </c>
      <c r="D1730" s="10">
        <v>65</v>
      </c>
      <c r="E1730" s="10">
        <v>28</v>
      </c>
      <c r="F1730" s="10">
        <v>66</v>
      </c>
      <c r="G1730" s="11">
        <v>36.799999999999997</v>
      </c>
      <c r="H1730" s="18">
        <v>0.629</v>
      </c>
      <c r="I1730" s="10">
        <v>24</v>
      </c>
      <c r="J1730" s="24">
        <v>0</v>
      </c>
    </row>
    <row r="1731" spans="1:10" x14ac:dyDescent="0.35">
      <c r="A1731" s="13">
        <v>1730</v>
      </c>
      <c r="B1731" s="14">
        <v>2</v>
      </c>
      <c r="C1731" s="14">
        <v>89</v>
      </c>
      <c r="D1731" s="14">
        <v>90</v>
      </c>
      <c r="E1731" s="14">
        <v>30</v>
      </c>
      <c r="F1731" s="14">
        <v>80</v>
      </c>
      <c r="G1731" s="15">
        <v>33.5</v>
      </c>
      <c r="H1731" s="19">
        <v>0.29199999999999998</v>
      </c>
      <c r="I1731" s="14">
        <v>42</v>
      </c>
      <c r="J1731" s="25">
        <v>0</v>
      </c>
    </row>
    <row r="1732" spans="1:10" x14ac:dyDescent="0.35">
      <c r="A1732" s="9">
        <v>1731</v>
      </c>
      <c r="B1732" s="10">
        <v>4</v>
      </c>
      <c r="C1732" s="10">
        <v>99</v>
      </c>
      <c r="D1732" s="10">
        <v>68</v>
      </c>
      <c r="E1732" s="10">
        <v>38</v>
      </c>
      <c r="F1732" s="10">
        <v>80</v>
      </c>
      <c r="G1732" s="11">
        <v>32.799999999999997</v>
      </c>
      <c r="H1732" s="18">
        <v>0.14499999999999999</v>
      </c>
      <c r="I1732" s="10">
        <v>33</v>
      </c>
      <c r="J1732" s="24">
        <v>0</v>
      </c>
    </row>
    <row r="1733" spans="1:10" x14ac:dyDescent="0.35">
      <c r="A1733" s="13">
        <v>1732</v>
      </c>
      <c r="B1733" s="14">
        <v>4</v>
      </c>
      <c r="C1733" s="14">
        <v>125</v>
      </c>
      <c r="D1733" s="14">
        <v>70</v>
      </c>
      <c r="E1733" s="14">
        <v>18</v>
      </c>
      <c r="F1733" s="14">
        <v>122</v>
      </c>
      <c r="G1733" s="15">
        <v>28.9</v>
      </c>
      <c r="H1733" s="19">
        <v>1.1439999999999999</v>
      </c>
      <c r="I1733" s="14">
        <v>45</v>
      </c>
      <c r="J1733" s="25">
        <v>1</v>
      </c>
    </row>
    <row r="1734" spans="1:10" x14ac:dyDescent="0.35">
      <c r="A1734" s="9">
        <v>1733</v>
      </c>
      <c r="B1734" s="10">
        <v>3</v>
      </c>
      <c r="C1734" s="10">
        <v>80</v>
      </c>
      <c r="D1734" s="10">
        <v>69</v>
      </c>
      <c r="E1734" s="10">
        <v>21</v>
      </c>
      <c r="F1734" s="10">
        <v>80</v>
      </c>
      <c r="G1734" s="11">
        <v>32.14</v>
      </c>
      <c r="H1734" s="18">
        <v>0.17399999999999999</v>
      </c>
      <c r="I1734" s="10">
        <v>22</v>
      </c>
      <c r="J1734" s="24">
        <v>0</v>
      </c>
    </row>
    <row r="1735" spans="1:10" x14ac:dyDescent="0.35">
      <c r="A1735" s="13">
        <v>1734</v>
      </c>
      <c r="B1735" s="14">
        <v>6</v>
      </c>
      <c r="C1735" s="14">
        <v>166</v>
      </c>
      <c r="D1735" s="14">
        <v>74</v>
      </c>
      <c r="E1735" s="14">
        <v>21</v>
      </c>
      <c r="F1735" s="14">
        <v>80</v>
      </c>
      <c r="G1735" s="15">
        <v>26.6</v>
      </c>
      <c r="H1735" s="19">
        <v>0.30399999999999999</v>
      </c>
      <c r="I1735" s="14">
        <v>66</v>
      </c>
      <c r="J1735" s="25">
        <v>0</v>
      </c>
    </row>
    <row r="1736" spans="1:10" x14ac:dyDescent="0.35">
      <c r="A1736" s="9">
        <v>1735</v>
      </c>
      <c r="B1736" s="10">
        <v>5</v>
      </c>
      <c r="C1736" s="10">
        <v>110</v>
      </c>
      <c r="D1736" s="10">
        <v>68</v>
      </c>
      <c r="E1736" s="10">
        <v>21</v>
      </c>
      <c r="F1736" s="10">
        <v>80</v>
      </c>
      <c r="G1736" s="11">
        <v>26</v>
      </c>
      <c r="H1736" s="18">
        <v>0.29199999999999998</v>
      </c>
      <c r="I1736" s="10">
        <v>30</v>
      </c>
      <c r="J1736" s="24">
        <v>0</v>
      </c>
    </row>
    <row r="1737" spans="1:10" x14ac:dyDescent="0.35">
      <c r="A1737" s="13">
        <v>1736</v>
      </c>
      <c r="B1737" s="14">
        <v>2</v>
      </c>
      <c r="C1737" s="14">
        <v>81</v>
      </c>
      <c r="D1737" s="14">
        <v>72</v>
      </c>
      <c r="E1737" s="14">
        <v>15</v>
      </c>
      <c r="F1737" s="14">
        <v>76</v>
      </c>
      <c r="G1737" s="15">
        <v>30.1</v>
      </c>
      <c r="H1737" s="19">
        <v>0.54700000000000004</v>
      </c>
      <c r="I1737" s="14">
        <v>25</v>
      </c>
      <c r="J1737" s="25">
        <v>0</v>
      </c>
    </row>
    <row r="1738" spans="1:10" x14ac:dyDescent="0.35">
      <c r="A1738" s="9">
        <v>1737</v>
      </c>
      <c r="B1738" s="10">
        <v>7</v>
      </c>
      <c r="C1738" s="10">
        <v>195</v>
      </c>
      <c r="D1738" s="10">
        <v>70</v>
      </c>
      <c r="E1738" s="10">
        <v>33</v>
      </c>
      <c r="F1738" s="10">
        <v>145</v>
      </c>
      <c r="G1738" s="11">
        <v>25.1</v>
      </c>
      <c r="H1738" s="18">
        <v>0.16300000000000001</v>
      </c>
      <c r="I1738" s="10">
        <v>55</v>
      </c>
      <c r="J1738" s="24">
        <v>1</v>
      </c>
    </row>
    <row r="1739" spans="1:10" x14ac:dyDescent="0.35">
      <c r="A1739" s="13">
        <v>1738</v>
      </c>
      <c r="B1739" s="14">
        <v>6</v>
      </c>
      <c r="C1739" s="14">
        <v>154</v>
      </c>
      <c r="D1739" s="14">
        <v>74</v>
      </c>
      <c r="E1739" s="14">
        <v>32</v>
      </c>
      <c r="F1739" s="14">
        <v>193</v>
      </c>
      <c r="G1739" s="15">
        <v>29.3</v>
      </c>
      <c r="H1739" s="19">
        <v>0.83899999999999997</v>
      </c>
      <c r="I1739" s="14">
        <v>39</v>
      </c>
      <c r="J1739" s="25">
        <v>0</v>
      </c>
    </row>
    <row r="1740" spans="1:10" x14ac:dyDescent="0.35">
      <c r="A1740" s="9">
        <v>1739</v>
      </c>
      <c r="B1740" s="10">
        <v>2</v>
      </c>
      <c r="C1740" s="10">
        <v>117</v>
      </c>
      <c r="D1740" s="10">
        <v>90</v>
      </c>
      <c r="E1740" s="10">
        <v>19</v>
      </c>
      <c r="F1740" s="10">
        <v>71</v>
      </c>
      <c r="G1740" s="11">
        <v>25.2</v>
      </c>
      <c r="H1740" s="18">
        <v>0.313</v>
      </c>
      <c r="I1740" s="10">
        <v>21</v>
      </c>
      <c r="J1740" s="24">
        <v>0</v>
      </c>
    </row>
    <row r="1741" spans="1:10" x14ac:dyDescent="0.35">
      <c r="A1741" s="13">
        <v>1740</v>
      </c>
      <c r="B1741" s="14">
        <v>3</v>
      </c>
      <c r="C1741" s="14">
        <v>84</v>
      </c>
      <c r="D1741" s="14">
        <v>72</v>
      </c>
      <c r="E1741" s="14">
        <v>32</v>
      </c>
      <c r="F1741" s="14">
        <v>80</v>
      </c>
      <c r="G1741" s="15">
        <v>37.200000000000003</v>
      </c>
      <c r="H1741" s="19">
        <v>0.26700000000000002</v>
      </c>
      <c r="I1741" s="14">
        <v>28</v>
      </c>
      <c r="J1741" s="25">
        <v>0</v>
      </c>
    </row>
    <row r="1742" spans="1:10" x14ac:dyDescent="0.35">
      <c r="A1742" s="9">
        <v>1741</v>
      </c>
      <c r="B1742" s="10">
        <v>6</v>
      </c>
      <c r="C1742" s="10">
        <v>121</v>
      </c>
      <c r="D1742" s="10">
        <v>68</v>
      </c>
      <c r="E1742" s="10">
        <v>41</v>
      </c>
      <c r="F1742" s="10">
        <v>80</v>
      </c>
      <c r="G1742" s="11">
        <v>39</v>
      </c>
      <c r="H1742" s="18">
        <v>0.72699999999999998</v>
      </c>
      <c r="I1742" s="10">
        <v>41</v>
      </c>
      <c r="J1742" s="24">
        <v>1</v>
      </c>
    </row>
    <row r="1743" spans="1:10" x14ac:dyDescent="0.35">
      <c r="A1743" s="13">
        <v>1742</v>
      </c>
      <c r="B1743" s="14">
        <v>7</v>
      </c>
      <c r="C1743" s="14">
        <v>94</v>
      </c>
      <c r="D1743" s="14">
        <v>64</v>
      </c>
      <c r="E1743" s="14">
        <v>25</v>
      </c>
      <c r="F1743" s="14">
        <v>79</v>
      </c>
      <c r="G1743" s="15">
        <v>33.299999999999997</v>
      </c>
      <c r="H1743" s="19">
        <v>0.73799999999999999</v>
      </c>
      <c r="I1743" s="14">
        <v>41</v>
      </c>
      <c r="J1743" s="25">
        <v>0</v>
      </c>
    </row>
    <row r="1744" spans="1:10" x14ac:dyDescent="0.35">
      <c r="A1744" s="9">
        <v>1743</v>
      </c>
      <c r="B1744" s="10">
        <v>3</v>
      </c>
      <c r="C1744" s="10">
        <v>96</v>
      </c>
      <c r="D1744" s="10">
        <v>78</v>
      </c>
      <c r="E1744" s="10">
        <v>39</v>
      </c>
      <c r="F1744" s="10">
        <v>80</v>
      </c>
      <c r="G1744" s="11">
        <v>37.299999999999997</v>
      </c>
      <c r="H1744" s="18">
        <v>0.23799999999999999</v>
      </c>
      <c r="I1744" s="10">
        <v>40</v>
      </c>
      <c r="J1744" s="24">
        <v>0</v>
      </c>
    </row>
    <row r="1745" spans="1:10" x14ac:dyDescent="0.35">
      <c r="A1745" s="13">
        <v>1744</v>
      </c>
      <c r="B1745" s="14">
        <v>14</v>
      </c>
      <c r="C1745" s="14">
        <v>75</v>
      </c>
      <c r="D1745" s="14">
        <v>82</v>
      </c>
      <c r="E1745" s="14">
        <v>21</v>
      </c>
      <c r="F1745" s="14">
        <v>80</v>
      </c>
      <c r="G1745" s="15">
        <v>33.299999999999997</v>
      </c>
      <c r="H1745" s="19">
        <v>0.26300000000000001</v>
      </c>
      <c r="I1745" s="14">
        <v>38</v>
      </c>
      <c r="J1745" s="25">
        <v>0</v>
      </c>
    </row>
    <row r="1746" spans="1:10" x14ac:dyDescent="0.35">
      <c r="A1746" s="9">
        <v>1745</v>
      </c>
      <c r="B1746" s="10">
        <v>4</v>
      </c>
      <c r="C1746" s="10">
        <v>180</v>
      </c>
      <c r="D1746" s="10">
        <v>90</v>
      </c>
      <c r="E1746" s="10">
        <v>26</v>
      </c>
      <c r="F1746" s="10">
        <v>90</v>
      </c>
      <c r="G1746" s="11">
        <v>36.5</v>
      </c>
      <c r="H1746" s="18">
        <v>0.314</v>
      </c>
      <c r="I1746" s="10">
        <v>35</v>
      </c>
      <c r="J1746" s="24">
        <v>1</v>
      </c>
    </row>
    <row r="1747" spans="1:10" x14ac:dyDescent="0.35">
      <c r="A1747" s="13">
        <v>1746</v>
      </c>
      <c r="B1747" s="14">
        <v>1</v>
      </c>
      <c r="C1747" s="14">
        <v>130</v>
      </c>
      <c r="D1747" s="14">
        <v>60</v>
      </c>
      <c r="E1747" s="14">
        <v>23</v>
      </c>
      <c r="F1747" s="14">
        <v>170</v>
      </c>
      <c r="G1747" s="15">
        <v>28.6</v>
      </c>
      <c r="H1747" s="19">
        <v>0.69199999999999995</v>
      </c>
      <c r="I1747" s="14">
        <v>21</v>
      </c>
      <c r="J1747" s="25">
        <v>0</v>
      </c>
    </row>
    <row r="1748" spans="1:10" x14ac:dyDescent="0.35">
      <c r="A1748" s="9">
        <v>1747</v>
      </c>
      <c r="B1748" s="10">
        <v>2</v>
      </c>
      <c r="C1748" s="10">
        <v>84</v>
      </c>
      <c r="D1748" s="10">
        <v>50</v>
      </c>
      <c r="E1748" s="10">
        <v>23</v>
      </c>
      <c r="F1748" s="10">
        <v>76</v>
      </c>
      <c r="G1748" s="11">
        <v>30.4</v>
      </c>
      <c r="H1748" s="18">
        <v>0.96799999999999997</v>
      </c>
      <c r="I1748" s="10">
        <v>21</v>
      </c>
      <c r="J1748" s="24">
        <v>0</v>
      </c>
    </row>
    <row r="1749" spans="1:10" x14ac:dyDescent="0.35">
      <c r="A1749" s="13">
        <v>1748</v>
      </c>
      <c r="B1749" s="14">
        <v>8</v>
      </c>
      <c r="C1749" s="14">
        <v>120</v>
      </c>
      <c r="D1749" s="14">
        <v>78</v>
      </c>
      <c r="E1749" s="14">
        <v>21</v>
      </c>
      <c r="F1749" s="14">
        <v>80</v>
      </c>
      <c r="G1749" s="15">
        <v>25</v>
      </c>
      <c r="H1749" s="19">
        <v>0.40899999999999997</v>
      </c>
      <c r="I1749" s="14">
        <v>64</v>
      </c>
      <c r="J1749" s="25">
        <v>0</v>
      </c>
    </row>
    <row r="1750" spans="1:10" x14ac:dyDescent="0.35">
      <c r="A1750" s="9">
        <v>1749</v>
      </c>
      <c r="B1750" s="10">
        <v>12</v>
      </c>
      <c r="C1750" s="10">
        <v>84</v>
      </c>
      <c r="D1750" s="10">
        <v>72</v>
      </c>
      <c r="E1750" s="10">
        <v>31</v>
      </c>
      <c r="F1750" s="10">
        <v>80</v>
      </c>
      <c r="G1750" s="11">
        <v>29.7</v>
      </c>
      <c r="H1750" s="18">
        <v>0.29699999999999999</v>
      </c>
      <c r="I1750" s="10">
        <v>46</v>
      </c>
      <c r="J1750" s="24">
        <v>1</v>
      </c>
    </row>
    <row r="1751" spans="1:10" x14ac:dyDescent="0.35">
      <c r="A1751" s="13">
        <v>1750</v>
      </c>
      <c r="B1751" s="14">
        <v>4</v>
      </c>
      <c r="C1751" s="14">
        <v>139</v>
      </c>
      <c r="D1751" s="14">
        <v>62</v>
      </c>
      <c r="E1751" s="14">
        <v>17</v>
      </c>
      <c r="F1751" s="14">
        <v>210</v>
      </c>
      <c r="G1751" s="15">
        <v>22.1</v>
      </c>
      <c r="H1751" s="19">
        <v>0.20699999999999999</v>
      </c>
      <c r="I1751" s="14">
        <v>21</v>
      </c>
      <c r="J1751" s="25">
        <v>0</v>
      </c>
    </row>
    <row r="1752" spans="1:10" x14ac:dyDescent="0.35">
      <c r="A1752" s="9">
        <v>1751</v>
      </c>
      <c r="B1752" s="10">
        <v>9</v>
      </c>
      <c r="C1752" s="10">
        <v>91</v>
      </c>
      <c r="D1752" s="10">
        <v>68</v>
      </c>
      <c r="E1752" s="10">
        <v>21</v>
      </c>
      <c r="F1752" s="10">
        <v>80</v>
      </c>
      <c r="G1752" s="11">
        <v>24.2</v>
      </c>
      <c r="H1752" s="18">
        <v>0.2</v>
      </c>
      <c r="I1752" s="10">
        <v>58</v>
      </c>
      <c r="J1752" s="24">
        <v>0</v>
      </c>
    </row>
    <row r="1753" spans="1:10" x14ac:dyDescent="0.35">
      <c r="A1753" s="13">
        <v>1752</v>
      </c>
      <c r="B1753" s="14">
        <v>2</v>
      </c>
      <c r="C1753" s="14">
        <v>91</v>
      </c>
      <c r="D1753" s="14">
        <v>62</v>
      </c>
      <c r="E1753" s="14">
        <v>21</v>
      </c>
      <c r="F1753" s="14">
        <v>80</v>
      </c>
      <c r="G1753" s="15">
        <v>27.3</v>
      </c>
      <c r="H1753" s="19">
        <v>0.52500000000000002</v>
      </c>
      <c r="I1753" s="14">
        <v>22</v>
      </c>
      <c r="J1753" s="25">
        <v>0</v>
      </c>
    </row>
    <row r="1754" spans="1:10" x14ac:dyDescent="0.35">
      <c r="A1754" s="9">
        <v>1753</v>
      </c>
      <c r="B1754" s="10">
        <v>3</v>
      </c>
      <c r="C1754" s="10">
        <v>99</v>
      </c>
      <c r="D1754" s="10">
        <v>54</v>
      </c>
      <c r="E1754" s="10">
        <v>19</v>
      </c>
      <c r="F1754" s="10">
        <v>86</v>
      </c>
      <c r="G1754" s="11">
        <v>25.6</v>
      </c>
      <c r="H1754" s="18">
        <v>0.154</v>
      </c>
      <c r="I1754" s="10">
        <v>24</v>
      </c>
      <c r="J1754" s="24">
        <v>0</v>
      </c>
    </row>
    <row r="1755" spans="1:10" x14ac:dyDescent="0.35">
      <c r="A1755" s="13">
        <v>1754</v>
      </c>
      <c r="B1755" s="14">
        <v>3</v>
      </c>
      <c r="C1755" s="14">
        <v>163</v>
      </c>
      <c r="D1755" s="14">
        <v>70</v>
      </c>
      <c r="E1755" s="14">
        <v>18</v>
      </c>
      <c r="F1755" s="14">
        <v>105</v>
      </c>
      <c r="G1755" s="15">
        <v>31.6</v>
      </c>
      <c r="H1755" s="19">
        <v>0.26800000000000002</v>
      </c>
      <c r="I1755" s="14">
        <v>28</v>
      </c>
      <c r="J1755" s="25">
        <v>1</v>
      </c>
    </row>
    <row r="1756" spans="1:10" x14ac:dyDescent="0.35">
      <c r="A1756" s="9">
        <v>1755</v>
      </c>
      <c r="B1756" s="10">
        <v>9</v>
      </c>
      <c r="C1756" s="10">
        <v>145</v>
      </c>
      <c r="D1756" s="10">
        <v>88</v>
      </c>
      <c r="E1756" s="10">
        <v>34</v>
      </c>
      <c r="F1756" s="10">
        <v>165</v>
      </c>
      <c r="G1756" s="11">
        <v>30.3</v>
      </c>
      <c r="H1756" s="18">
        <v>0.77100000000000002</v>
      </c>
      <c r="I1756" s="10">
        <v>53</v>
      </c>
      <c r="J1756" s="24">
        <v>1</v>
      </c>
    </row>
    <row r="1757" spans="1:10" x14ac:dyDescent="0.35">
      <c r="A1757" s="13">
        <v>1756</v>
      </c>
      <c r="B1757" s="14">
        <v>2</v>
      </c>
      <c r="C1757" s="14">
        <v>122</v>
      </c>
      <c r="D1757" s="14">
        <v>60</v>
      </c>
      <c r="E1757" s="14">
        <v>18</v>
      </c>
      <c r="F1757" s="14">
        <v>106</v>
      </c>
      <c r="G1757" s="15">
        <v>29.8</v>
      </c>
      <c r="H1757" s="19">
        <v>0.71699999999999997</v>
      </c>
      <c r="I1757" s="14">
        <v>22</v>
      </c>
      <c r="J1757" s="25">
        <v>0</v>
      </c>
    </row>
    <row r="1758" spans="1:10" x14ac:dyDescent="0.35">
      <c r="A1758" s="9">
        <v>1757</v>
      </c>
      <c r="B1758" s="10">
        <v>4</v>
      </c>
      <c r="C1758" s="10">
        <v>107</v>
      </c>
      <c r="D1758" s="10">
        <v>76</v>
      </c>
      <c r="E1758" s="10">
        <v>21</v>
      </c>
      <c r="F1758" s="10">
        <v>80</v>
      </c>
      <c r="G1758" s="11">
        <v>45.3</v>
      </c>
      <c r="H1758" s="18">
        <v>0.68600000000000005</v>
      </c>
      <c r="I1758" s="10">
        <v>24</v>
      </c>
      <c r="J1758" s="24">
        <v>0</v>
      </c>
    </row>
    <row r="1759" spans="1:10" x14ac:dyDescent="0.35">
      <c r="A1759" s="13">
        <v>1758</v>
      </c>
      <c r="B1759" s="14">
        <v>1</v>
      </c>
      <c r="C1759" s="14">
        <v>86</v>
      </c>
      <c r="D1759" s="14">
        <v>66</v>
      </c>
      <c r="E1759" s="14">
        <v>52</v>
      </c>
      <c r="F1759" s="14">
        <v>65</v>
      </c>
      <c r="G1759" s="15">
        <v>41.3</v>
      </c>
      <c r="H1759" s="19">
        <v>0.91700000000000004</v>
      </c>
      <c r="I1759" s="14">
        <v>29</v>
      </c>
      <c r="J1759" s="25">
        <v>0</v>
      </c>
    </row>
    <row r="1760" spans="1:10" x14ac:dyDescent="0.35">
      <c r="A1760" s="9">
        <v>1759</v>
      </c>
      <c r="B1760" s="10">
        <v>6</v>
      </c>
      <c r="C1760" s="10">
        <v>91</v>
      </c>
      <c r="D1760" s="10">
        <v>69</v>
      </c>
      <c r="E1760" s="10">
        <v>21</v>
      </c>
      <c r="F1760" s="10">
        <v>80</v>
      </c>
      <c r="G1760" s="11">
        <v>29.8</v>
      </c>
      <c r="H1760" s="18">
        <v>0.501</v>
      </c>
      <c r="I1760" s="10">
        <v>31</v>
      </c>
      <c r="J1760" s="24">
        <v>0</v>
      </c>
    </row>
    <row r="1761" spans="1:10" x14ac:dyDescent="0.35">
      <c r="A1761" s="13">
        <v>1760</v>
      </c>
      <c r="B1761" s="14">
        <v>1</v>
      </c>
      <c r="C1761" s="14">
        <v>77</v>
      </c>
      <c r="D1761" s="14">
        <v>56</v>
      </c>
      <c r="E1761" s="14">
        <v>30</v>
      </c>
      <c r="F1761" s="14">
        <v>56</v>
      </c>
      <c r="G1761" s="15">
        <v>33.299999999999997</v>
      </c>
      <c r="H1761" s="19">
        <v>1.2509999999999999</v>
      </c>
      <c r="I1761" s="14">
        <v>24</v>
      </c>
      <c r="J1761" s="25">
        <v>0</v>
      </c>
    </row>
    <row r="1762" spans="1:10" x14ac:dyDescent="0.35">
      <c r="A1762" s="9">
        <v>1761</v>
      </c>
      <c r="B1762" s="10">
        <v>4</v>
      </c>
      <c r="C1762" s="10">
        <v>132</v>
      </c>
      <c r="D1762" s="10">
        <v>69</v>
      </c>
      <c r="E1762" s="10">
        <v>21</v>
      </c>
      <c r="F1762" s="10">
        <v>80</v>
      </c>
      <c r="G1762" s="11">
        <v>32.9</v>
      </c>
      <c r="H1762" s="18">
        <v>0.30199999999999999</v>
      </c>
      <c r="I1762" s="10">
        <v>23</v>
      </c>
      <c r="J1762" s="24">
        <v>1</v>
      </c>
    </row>
    <row r="1763" spans="1:10" x14ac:dyDescent="0.35">
      <c r="A1763" s="13">
        <v>1762</v>
      </c>
      <c r="B1763" s="14">
        <v>4</v>
      </c>
      <c r="C1763" s="14">
        <v>105</v>
      </c>
      <c r="D1763" s="14">
        <v>90</v>
      </c>
      <c r="E1763" s="14">
        <v>21</v>
      </c>
      <c r="F1763" s="14">
        <v>80</v>
      </c>
      <c r="G1763" s="15">
        <v>29.6</v>
      </c>
      <c r="H1763" s="19">
        <v>0.19700000000000001</v>
      </c>
      <c r="I1763" s="14">
        <v>46</v>
      </c>
      <c r="J1763" s="25">
        <v>0</v>
      </c>
    </row>
    <row r="1764" spans="1:10" x14ac:dyDescent="0.35">
      <c r="A1764" s="9">
        <v>1763</v>
      </c>
      <c r="B1764" s="10">
        <v>4</v>
      </c>
      <c r="C1764" s="10">
        <v>57</v>
      </c>
      <c r="D1764" s="10">
        <v>60</v>
      </c>
      <c r="E1764" s="10">
        <v>21</v>
      </c>
      <c r="F1764" s="10">
        <v>80</v>
      </c>
      <c r="G1764" s="11">
        <v>21.7</v>
      </c>
      <c r="H1764" s="18">
        <v>0.73499999999999999</v>
      </c>
      <c r="I1764" s="10">
        <v>67</v>
      </c>
      <c r="J1764" s="24">
        <v>0</v>
      </c>
    </row>
    <row r="1765" spans="1:10" x14ac:dyDescent="0.35">
      <c r="A1765" s="13">
        <v>1764</v>
      </c>
      <c r="B1765" s="14">
        <v>4</v>
      </c>
      <c r="C1765" s="14">
        <v>127</v>
      </c>
      <c r="D1765" s="14">
        <v>80</v>
      </c>
      <c r="E1765" s="14">
        <v>37</v>
      </c>
      <c r="F1765" s="14">
        <v>210</v>
      </c>
      <c r="G1765" s="15">
        <v>36.299999999999997</v>
      </c>
      <c r="H1765" s="19">
        <v>0.80400000000000005</v>
      </c>
      <c r="I1765" s="14">
        <v>23</v>
      </c>
      <c r="J1765" s="25">
        <v>0</v>
      </c>
    </row>
    <row r="1766" spans="1:10" x14ac:dyDescent="0.35">
      <c r="A1766" s="9">
        <v>1765</v>
      </c>
      <c r="B1766" s="10">
        <v>3</v>
      </c>
      <c r="C1766" s="10">
        <v>129</v>
      </c>
      <c r="D1766" s="10">
        <v>92</v>
      </c>
      <c r="E1766" s="10">
        <v>49</v>
      </c>
      <c r="F1766" s="10">
        <v>155</v>
      </c>
      <c r="G1766" s="11">
        <v>36.4</v>
      </c>
      <c r="H1766" s="18">
        <v>0.96799999999999997</v>
      </c>
      <c r="I1766" s="10">
        <v>32</v>
      </c>
      <c r="J1766" s="24">
        <v>1</v>
      </c>
    </row>
    <row r="1767" spans="1:10" x14ac:dyDescent="0.35">
      <c r="A1767" s="13">
        <v>1766</v>
      </c>
      <c r="B1767" s="14">
        <v>8</v>
      </c>
      <c r="C1767" s="14">
        <v>100</v>
      </c>
      <c r="D1767" s="14">
        <v>74</v>
      </c>
      <c r="E1767" s="14">
        <v>40</v>
      </c>
      <c r="F1767" s="14">
        <v>215</v>
      </c>
      <c r="G1767" s="15">
        <v>39.4</v>
      </c>
      <c r="H1767" s="19">
        <v>0.66100000000000003</v>
      </c>
      <c r="I1767" s="14">
        <v>43</v>
      </c>
      <c r="J1767" s="25">
        <v>1</v>
      </c>
    </row>
    <row r="1768" spans="1:10" x14ac:dyDescent="0.35">
      <c r="A1768" s="9">
        <v>1767</v>
      </c>
      <c r="B1768" s="10">
        <v>3</v>
      </c>
      <c r="C1768" s="10">
        <v>128</v>
      </c>
      <c r="D1768" s="10">
        <v>72</v>
      </c>
      <c r="E1768" s="10">
        <v>25</v>
      </c>
      <c r="F1768" s="10">
        <v>190</v>
      </c>
      <c r="G1768" s="11">
        <v>32.4</v>
      </c>
      <c r="H1768" s="18">
        <v>0.54900000000000004</v>
      </c>
      <c r="I1768" s="10">
        <v>27</v>
      </c>
      <c r="J1768" s="24">
        <v>1</v>
      </c>
    </row>
    <row r="1769" spans="1:10" x14ac:dyDescent="0.35">
      <c r="A1769" s="13">
        <v>1768</v>
      </c>
      <c r="B1769" s="14">
        <v>14</v>
      </c>
      <c r="C1769" s="14">
        <v>90</v>
      </c>
      <c r="D1769" s="14">
        <v>85</v>
      </c>
      <c r="E1769" s="14">
        <v>32</v>
      </c>
      <c r="F1769" s="14">
        <v>80</v>
      </c>
      <c r="G1769" s="15">
        <v>34.9</v>
      </c>
      <c r="H1769" s="19">
        <v>0.82499999999999996</v>
      </c>
      <c r="I1769" s="14">
        <v>56</v>
      </c>
      <c r="J1769" s="25">
        <v>1</v>
      </c>
    </row>
    <row r="1770" spans="1:10" x14ac:dyDescent="0.35">
      <c r="A1770" s="9">
        <v>1769</v>
      </c>
      <c r="B1770" s="10">
        <v>4</v>
      </c>
      <c r="C1770" s="10">
        <v>84</v>
      </c>
      <c r="D1770" s="10">
        <v>90</v>
      </c>
      <c r="E1770" s="10">
        <v>23</v>
      </c>
      <c r="F1770" s="10">
        <v>56</v>
      </c>
      <c r="G1770" s="11">
        <v>39.5</v>
      </c>
      <c r="H1770" s="18">
        <v>0.159</v>
      </c>
      <c r="I1770" s="10">
        <v>25</v>
      </c>
      <c r="J1770" s="24">
        <v>0</v>
      </c>
    </row>
    <row r="1771" spans="1:10" x14ac:dyDescent="0.35">
      <c r="A1771" s="13">
        <v>1770</v>
      </c>
      <c r="B1771" s="14">
        <v>1</v>
      </c>
      <c r="C1771" s="14">
        <v>88</v>
      </c>
      <c r="D1771" s="14">
        <v>78</v>
      </c>
      <c r="E1771" s="14">
        <v>29</v>
      </c>
      <c r="F1771" s="14">
        <v>76</v>
      </c>
      <c r="G1771" s="15">
        <v>32</v>
      </c>
      <c r="H1771" s="19">
        <v>0.36499999999999999</v>
      </c>
      <c r="I1771" s="14">
        <v>29</v>
      </c>
      <c r="J1771" s="25">
        <v>0</v>
      </c>
    </row>
    <row r="1772" spans="1:10" x14ac:dyDescent="0.35">
      <c r="A1772" s="9">
        <v>1771</v>
      </c>
      <c r="B1772" s="10">
        <v>8</v>
      </c>
      <c r="C1772" s="10">
        <v>186</v>
      </c>
      <c r="D1772" s="10">
        <v>90</v>
      </c>
      <c r="E1772" s="10">
        <v>35</v>
      </c>
      <c r="F1772" s="10">
        <v>225</v>
      </c>
      <c r="G1772" s="11">
        <v>34.5</v>
      </c>
      <c r="H1772" s="18">
        <v>0.42299999999999999</v>
      </c>
      <c r="I1772" s="10">
        <v>37</v>
      </c>
      <c r="J1772" s="24">
        <v>1</v>
      </c>
    </row>
    <row r="1773" spans="1:10" x14ac:dyDescent="0.35">
      <c r="A1773" s="13">
        <v>1772</v>
      </c>
      <c r="B1773" s="14">
        <v>5</v>
      </c>
      <c r="C1773" s="14">
        <v>187</v>
      </c>
      <c r="D1773" s="14">
        <v>76</v>
      </c>
      <c r="E1773" s="14">
        <v>27</v>
      </c>
      <c r="F1773" s="14">
        <v>207</v>
      </c>
      <c r="G1773" s="15">
        <v>43.6</v>
      </c>
      <c r="H1773" s="19">
        <v>1.034</v>
      </c>
      <c r="I1773" s="14">
        <v>53</v>
      </c>
      <c r="J1773" s="25">
        <v>1</v>
      </c>
    </row>
    <row r="1774" spans="1:10" x14ac:dyDescent="0.35">
      <c r="A1774" s="9">
        <v>1773</v>
      </c>
      <c r="B1774" s="10">
        <v>4</v>
      </c>
      <c r="C1774" s="10">
        <v>131</v>
      </c>
      <c r="D1774" s="10">
        <v>68</v>
      </c>
      <c r="E1774" s="10">
        <v>21</v>
      </c>
      <c r="F1774" s="10">
        <v>166</v>
      </c>
      <c r="G1774" s="11">
        <v>33.1</v>
      </c>
      <c r="H1774" s="18">
        <v>0.16</v>
      </c>
      <c r="I1774" s="10">
        <v>28</v>
      </c>
      <c r="J1774" s="24">
        <v>0</v>
      </c>
    </row>
    <row r="1775" spans="1:10" x14ac:dyDescent="0.35">
      <c r="A1775" s="13">
        <v>1774</v>
      </c>
      <c r="B1775" s="14">
        <v>1</v>
      </c>
      <c r="C1775" s="14">
        <v>164</v>
      </c>
      <c r="D1775" s="14">
        <v>82</v>
      </c>
      <c r="E1775" s="14">
        <v>43</v>
      </c>
      <c r="F1775" s="14">
        <v>67</v>
      </c>
      <c r="G1775" s="15">
        <v>32.799999999999997</v>
      </c>
      <c r="H1775" s="19">
        <v>0.34100000000000003</v>
      </c>
      <c r="I1775" s="14">
        <v>50</v>
      </c>
      <c r="J1775" s="25">
        <v>0</v>
      </c>
    </row>
    <row r="1776" spans="1:10" x14ac:dyDescent="0.35">
      <c r="A1776" s="9">
        <v>1775</v>
      </c>
      <c r="B1776" s="10">
        <v>4</v>
      </c>
      <c r="C1776" s="10">
        <v>189</v>
      </c>
      <c r="D1776" s="10">
        <v>110</v>
      </c>
      <c r="E1776" s="10">
        <v>31</v>
      </c>
      <c r="F1776" s="10">
        <v>80</v>
      </c>
      <c r="G1776" s="11">
        <v>28.5</v>
      </c>
      <c r="H1776" s="18">
        <v>0.68</v>
      </c>
      <c r="I1776" s="10">
        <v>37</v>
      </c>
      <c r="J1776" s="24">
        <v>0</v>
      </c>
    </row>
    <row r="1777" spans="1:10" x14ac:dyDescent="0.35">
      <c r="A1777" s="13">
        <v>1776</v>
      </c>
      <c r="B1777" s="14">
        <v>1</v>
      </c>
      <c r="C1777" s="14">
        <v>116</v>
      </c>
      <c r="D1777" s="14">
        <v>70</v>
      </c>
      <c r="E1777" s="14">
        <v>28</v>
      </c>
      <c r="F1777" s="14">
        <v>80</v>
      </c>
      <c r="G1777" s="15">
        <v>27.4</v>
      </c>
      <c r="H1777" s="19">
        <v>0.20399999999999999</v>
      </c>
      <c r="I1777" s="14">
        <v>21</v>
      </c>
      <c r="J1777" s="25">
        <v>0</v>
      </c>
    </row>
    <row r="1778" spans="1:10" x14ac:dyDescent="0.35">
      <c r="A1778" s="9">
        <v>1777</v>
      </c>
      <c r="B1778" s="10">
        <v>3</v>
      </c>
      <c r="C1778" s="10">
        <v>84</v>
      </c>
      <c r="D1778" s="10">
        <v>68</v>
      </c>
      <c r="E1778" s="10">
        <v>30</v>
      </c>
      <c r="F1778" s="10">
        <v>106</v>
      </c>
      <c r="G1778" s="11">
        <v>31.9</v>
      </c>
      <c r="H1778" s="18">
        <v>0.59099999999999997</v>
      </c>
      <c r="I1778" s="10">
        <v>25</v>
      </c>
      <c r="J1778" s="24">
        <v>0</v>
      </c>
    </row>
    <row r="1779" spans="1:10" x14ac:dyDescent="0.35">
      <c r="A1779" s="13">
        <v>1778</v>
      </c>
      <c r="B1779" s="14">
        <v>6</v>
      </c>
      <c r="C1779" s="14">
        <v>114</v>
      </c>
      <c r="D1779" s="14">
        <v>88</v>
      </c>
      <c r="E1779" s="14">
        <v>21</v>
      </c>
      <c r="F1779" s="14">
        <v>80</v>
      </c>
      <c r="G1779" s="15">
        <v>27.8</v>
      </c>
      <c r="H1779" s="19">
        <v>0.247</v>
      </c>
      <c r="I1779" s="14">
        <v>66</v>
      </c>
      <c r="J1779" s="25">
        <v>0</v>
      </c>
    </row>
    <row r="1780" spans="1:10" x14ac:dyDescent="0.35">
      <c r="A1780" s="9">
        <v>1779</v>
      </c>
      <c r="B1780" s="10">
        <v>1</v>
      </c>
      <c r="C1780" s="10">
        <v>88</v>
      </c>
      <c r="D1780" s="10">
        <v>62</v>
      </c>
      <c r="E1780" s="10">
        <v>24</v>
      </c>
      <c r="F1780" s="10">
        <v>44</v>
      </c>
      <c r="G1780" s="11">
        <v>29.9</v>
      </c>
      <c r="H1780" s="18">
        <v>0.42199999999999999</v>
      </c>
      <c r="I1780" s="10">
        <v>23</v>
      </c>
      <c r="J1780" s="24">
        <v>0</v>
      </c>
    </row>
    <row r="1781" spans="1:10" x14ac:dyDescent="0.35">
      <c r="A1781" s="13">
        <v>1780</v>
      </c>
      <c r="B1781" s="14">
        <v>1</v>
      </c>
      <c r="C1781" s="14">
        <v>84</v>
      </c>
      <c r="D1781" s="14">
        <v>64</v>
      </c>
      <c r="E1781" s="14">
        <v>23</v>
      </c>
      <c r="F1781" s="14">
        <v>115</v>
      </c>
      <c r="G1781" s="15">
        <v>36.9</v>
      </c>
      <c r="H1781" s="19">
        <v>0.47099999999999997</v>
      </c>
      <c r="I1781" s="14">
        <v>28</v>
      </c>
      <c r="J1781" s="25">
        <v>0</v>
      </c>
    </row>
    <row r="1782" spans="1:10" x14ac:dyDescent="0.35">
      <c r="A1782" s="9">
        <v>1781</v>
      </c>
      <c r="B1782" s="10">
        <v>7</v>
      </c>
      <c r="C1782" s="10">
        <v>124</v>
      </c>
      <c r="D1782" s="10">
        <v>70</v>
      </c>
      <c r="E1782" s="10">
        <v>33</v>
      </c>
      <c r="F1782" s="10">
        <v>215</v>
      </c>
      <c r="G1782" s="11">
        <v>25.5</v>
      </c>
      <c r="H1782" s="18">
        <v>0.161</v>
      </c>
      <c r="I1782" s="10">
        <v>37</v>
      </c>
      <c r="J1782" s="24">
        <v>0</v>
      </c>
    </row>
    <row r="1783" spans="1:10" x14ac:dyDescent="0.35">
      <c r="A1783" s="13">
        <v>1782</v>
      </c>
      <c r="B1783" s="14">
        <v>1</v>
      </c>
      <c r="C1783" s="14">
        <v>97</v>
      </c>
      <c r="D1783" s="14">
        <v>70</v>
      </c>
      <c r="E1783" s="14">
        <v>40</v>
      </c>
      <c r="F1783" s="14">
        <v>80</v>
      </c>
      <c r="G1783" s="15">
        <v>38.1</v>
      </c>
      <c r="H1783" s="19">
        <v>0.218</v>
      </c>
      <c r="I1783" s="14">
        <v>30</v>
      </c>
      <c r="J1783" s="25">
        <v>0</v>
      </c>
    </row>
    <row r="1784" spans="1:10" x14ac:dyDescent="0.35">
      <c r="A1784" s="9">
        <v>1783</v>
      </c>
      <c r="B1784" s="10">
        <v>8</v>
      </c>
      <c r="C1784" s="10">
        <v>110</v>
      </c>
      <c r="D1784" s="10">
        <v>76</v>
      </c>
      <c r="E1784" s="10">
        <v>21</v>
      </c>
      <c r="F1784" s="10">
        <v>80</v>
      </c>
      <c r="G1784" s="11">
        <v>27.8</v>
      </c>
      <c r="H1784" s="18">
        <v>0.23699999999999999</v>
      </c>
      <c r="I1784" s="10">
        <v>58</v>
      </c>
      <c r="J1784" s="24">
        <v>0</v>
      </c>
    </row>
    <row r="1785" spans="1:10" x14ac:dyDescent="0.35">
      <c r="A1785" s="13">
        <v>1784</v>
      </c>
      <c r="B1785" s="14">
        <v>11</v>
      </c>
      <c r="C1785" s="14">
        <v>103</v>
      </c>
      <c r="D1785" s="14">
        <v>68</v>
      </c>
      <c r="E1785" s="14">
        <v>40</v>
      </c>
      <c r="F1785" s="14">
        <v>80</v>
      </c>
      <c r="G1785" s="15">
        <v>46.2</v>
      </c>
      <c r="H1785" s="19">
        <v>0.126</v>
      </c>
      <c r="I1785" s="14">
        <v>42</v>
      </c>
      <c r="J1785" s="25">
        <v>0</v>
      </c>
    </row>
    <row r="1786" spans="1:10" x14ac:dyDescent="0.35">
      <c r="A1786" s="9">
        <v>1785</v>
      </c>
      <c r="B1786" s="10">
        <v>11</v>
      </c>
      <c r="C1786" s="10">
        <v>85</v>
      </c>
      <c r="D1786" s="10">
        <v>74</v>
      </c>
      <c r="E1786" s="10">
        <v>21</v>
      </c>
      <c r="F1786" s="10">
        <v>80</v>
      </c>
      <c r="G1786" s="11">
        <v>30.1</v>
      </c>
      <c r="H1786" s="18">
        <v>0.3</v>
      </c>
      <c r="I1786" s="10">
        <v>35</v>
      </c>
      <c r="J1786" s="24">
        <v>0</v>
      </c>
    </row>
    <row r="1787" spans="1:10" x14ac:dyDescent="0.35">
      <c r="A1787" s="13">
        <v>1786</v>
      </c>
      <c r="B1787" s="14">
        <v>6</v>
      </c>
      <c r="C1787" s="14">
        <v>125</v>
      </c>
      <c r="D1787" s="14">
        <v>76</v>
      </c>
      <c r="E1787" s="14">
        <v>21</v>
      </c>
      <c r="F1787" s="14">
        <v>80</v>
      </c>
      <c r="G1787" s="15">
        <v>33.799999999999997</v>
      </c>
      <c r="H1787" s="19">
        <v>0.121</v>
      </c>
      <c r="I1787" s="14">
        <v>54</v>
      </c>
      <c r="J1787" s="25">
        <v>1</v>
      </c>
    </row>
    <row r="1788" spans="1:10" x14ac:dyDescent="0.35">
      <c r="A1788" s="9">
        <v>1787</v>
      </c>
      <c r="B1788" s="10">
        <v>4</v>
      </c>
      <c r="C1788" s="10">
        <v>198</v>
      </c>
      <c r="D1788" s="10">
        <v>66</v>
      </c>
      <c r="E1788" s="10">
        <v>32</v>
      </c>
      <c r="F1788" s="10">
        <v>274</v>
      </c>
      <c r="G1788" s="11">
        <v>41.3</v>
      </c>
      <c r="H1788" s="18">
        <v>0.502</v>
      </c>
      <c r="I1788" s="10">
        <v>28</v>
      </c>
      <c r="J1788" s="24">
        <v>1</v>
      </c>
    </row>
    <row r="1789" spans="1:10" x14ac:dyDescent="0.35">
      <c r="A1789" s="13">
        <v>1788</v>
      </c>
      <c r="B1789" s="14">
        <v>1</v>
      </c>
      <c r="C1789" s="14">
        <v>87</v>
      </c>
      <c r="D1789" s="14">
        <v>68</v>
      </c>
      <c r="E1789" s="14">
        <v>34</v>
      </c>
      <c r="F1789" s="14">
        <v>77</v>
      </c>
      <c r="G1789" s="15">
        <v>37.6</v>
      </c>
      <c r="H1789" s="19">
        <v>0.40100000000000002</v>
      </c>
      <c r="I1789" s="14">
        <v>24</v>
      </c>
      <c r="J1789" s="25">
        <v>0</v>
      </c>
    </row>
    <row r="1790" spans="1:10" x14ac:dyDescent="0.35">
      <c r="A1790" s="9">
        <v>1789</v>
      </c>
      <c r="B1790" s="10">
        <v>6</v>
      </c>
      <c r="C1790" s="10">
        <v>99</v>
      </c>
      <c r="D1790" s="10">
        <v>60</v>
      </c>
      <c r="E1790" s="10">
        <v>19</v>
      </c>
      <c r="F1790" s="10">
        <v>54</v>
      </c>
      <c r="G1790" s="11">
        <v>26.9</v>
      </c>
      <c r="H1790" s="18">
        <v>0.497</v>
      </c>
      <c r="I1790" s="10">
        <v>32</v>
      </c>
      <c r="J1790" s="24">
        <v>0</v>
      </c>
    </row>
    <row r="1791" spans="1:10" x14ac:dyDescent="0.35">
      <c r="A1791" s="13">
        <v>1790</v>
      </c>
      <c r="B1791" s="14">
        <v>4</v>
      </c>
      <c r="C1791" s="14">
        <v>91</v>
      </c>
      <c r="D1791" s="14">
        <v>80</v>
      </c>
      <c r="E1791" s="14">
        <v>21</v>
      </c>
      <c r="F1791" s="14">
        <v>80</v>
      </c>
      <c r="G1791" s="15">
        <v>32.4</v>
      </c>
      <c r="H1791" s="19">
        <v>0.60099999999999998</v>
      </c>
      <c r="I1791" s="14">
        <v>27</v>
      </c>
      <c r="J1791" s="25">
        <v>0</v>
      </c>
    </row>
    <row r="1792" spans="1:10" x14ac:dyDescent="0.35">
      <c r="A1792" s="9">
        <v>1791</v>
      </c>
      <c r="B1792" s="10">
        <v>2</v>
      </c>
      <c r="C1792" s="10">
        <v>95</v>
      </c>
      <c r="D1792" s="10">
        <v>54</v>
      </c>
      <c r="E1792" s="10">
        <v>14</v>
      </c>
      <c r="F1792" s="10">
        <v>88</v>
      </c>
      <c r="G1792" s="11">
        <v>26.1</v>
      </c>
      <c r="H1792" s="18">
        <v>0.748</v>
      </c>
      <c r="I1792" s="10">
        <v>22</v>
      </c>
      <c r="J1792" s="24">
        <v>0</v>
      </c>
    </row>
    <row r="1793" spans="1:10" x14ac:dyDescent="0.35">
      <c r="A1793" s="13">
        <v>1792</v>
      </c>
      <c r="B1793" s="14">
        <v>1</v>
      </c>
      <c r="C1793" s="14">
        <v>99</v>
      </c>
      <c r="D1793" s="14">
        <v>72</v>
      </c>
      <c r="E1793" s="14">
        <v>30</v>
      </c>
      <c r="F1793" s="14">
        <v>18</v>
      </c>
      <c r="G1793" s="15">
        <v>38.6</v>
      </c>
      <c r="H1793" s="19">
        <v>0.41199999999999998</v>
      </c>
      <c r="I1793" s="14">
        <v>21</v>
      </c>
      <c r="J1793" s="25">
        <v>0</v>
      </c>
    </row>
    <row r="1794" spans="1:10" x14ac:dyDescent="0.35">
      <c r="A1794" s="9">
        <v>1793</v>
      </c>
      <c r="B1794" s="10">
        <v>6</v>
      </c>
      <c r="C1794" s="10">
        <v>92</v>
      </c>
      <c r="D1794" s="10">
        <v>62</v>
      </c>
      <c r="E1794" s="10">
        <v>32</v>
      </c>
      <c r="F1794" s="10">
        <v>126</v>
      </c>
      <c r="G1794" s="11">
        <v>32</v>
      </c>
      <c r="H1794" s="18">
        <v>8.5000000000000006E-2</v>
      </c>
      <c r="I1794" s="10">
        <v>46</v>
      </c>
      <c r="J1794" s="24">
        <v>0</v>
      </c>
    </row>
    <row r="1795" spans="1:10" x14ac:dyDescent="0.35">
      <c r="A1795" s="13">
        <v>1794</v>
      </c>
      <c r="B1795" s="14">
        <v>4</v>
      </c>
      <c r="C1795" s="14">
        <v>154</v>
      </c>
      <c r="D1795" s="14">
        <v>72</v>
      </c>
      <c r="E1795" s="14">
        <v>29</v>
      </c>
      <c r="F1795" s="14">
        <v>126</v>
      </c>
      <c r="G1795" s="15">
        <v>31.3</v>
      </c>
      <c r="H1795" s="19">
        <v>0.33800000000000002</v>
      </c>
      <c r="I1795" s="14">
        <v>37</v>
      </c>
      <c r="J1795" s="25">
        <v>0</v>
      </c>
    </row>
    <row r="1796" spans="1:10" x14ac:dyDescent="0.35">
      <c r="A1796" s="9">
        <v>1795</v>
      </c>
      <c r="B1796" s="10">
        <v>4</v>
      </c>
      <c r="C1796" s="10">
        <v>121</v>
      </c>
      <c r="D1796" s="10">
        <v>66</v>
      </c>
      <c r="E1796" s="10">
        <v>30</v>
      </c>
      <c r="F1796" s="10">
        <v>165</v>
      </c>
      <c r="G1796" s="11">
        <v>34.299999999999997</v>
      </c>
      <c r="H1796" s="18">
        <v>0.20300000000000001</v>
      </c>
      <c r="I1796" s="10">
        <v>33</v>
      </c>
      <c r="J1796" s="24">
        <v>1</v>
      </c>
    </row>
    <row r="1797" spans="1:10" x14ac:dyDescent="0.35">
      <c r="A1797" s="13">
        <v>1796</v>
      </c>
      <c r="B1797" s="14">
        <v>3</v>
      </c>
      <c r="C1797" s="14">
        <v>78</v>
      </c>
      <c r="D1797" s="14">
        <v>70</v>
      </c>
      <c r="E1797" s="14">
        <v>21</v>
      </c>
      <c r="F1797" s="14">
        <v>80</v>
      </c>
      <c r="G1797" s="15">
        <v>32.5</v>
      </c>
      <c r="H1797" s="19">
        <v>0.27</v>
      </c>
      <c r="I1797" s="14">
        <v>39</v>
      </c>
      <c r="J1797" s="25">
        <v>0</v>
      </c>
    </row>
    <row r="1798" spans="1:10" x14ac:dyDescent="0.35">
      <c r="A1798" s="9">
        <v>1797</v>
      </c>
      <c r="B1798" s="10">
        <v>2</v>
      </c>
      <c r="C1798" s="10">
        <v>130</v>
      </c>
      <c r="D1798" s="10">
        <v>96</v>
      </c>
      <c r="E1798" s="10">
        <v>21</v>
      </c>
      <c r="F1798" s="10">
        <v>80</v>
      </c>
      <c r="G1798" s="11">
        <v>22.6</v>
      </c>
      <c r="H1798" s="18">
        <v>0.26800000000000002</v>
      </c>
      <c r="I1798" s="10">
        <v>21</v>
      </c>
      <c r="J1798" s="24">
        <v>0</v>
      </c>
    </row>
    <row r="1799" spans="1:10" x14ac:dyDescent="0.35">
      <c r="A1799" s="13">
        <v>1798</v>
      </c>
      <c r="B1799" s="14">
        <v>3</v>
      </c>
      <c r="C1799" s="14">
        <v>111</v>
      </c>
      <c r="D1799" s="14">
        <v>58</v>
      </c>
      <c r="E1799" s="14">
        <v>31</v>
      </c>
      <c r="F1799" s="14">
        <v>44</v>
      </c>
      <c r="G1799" s="15">
        <v>29.5</v>
      </c>
      <c r="H1799" s="19">
        <v>0.43</v>
      </c>
      <c r="I1799" s="14">
        <v>22</v>
      </c>
      <c r="J1799" s="25">
        <v>0</v>
      </c>
    </row>
    <row r="1800" spans="1:10" x14ac:dyDescent="0.35">
      <c r="A1800" s="9">
        <v>1799</v>
      </c>
      <c r="B1800" s="10">
        <v>2</v>
      </c>
      <c r="C1800" s="10">
        <v>98</v>
      </c>
      <c r="D1800" s="10">
        <v>60</v>
      </c>
      <c r="E1800" s="10">
        <v>17</v>
      </c>
      <c r="F1800" s="10">
        <v>120</v>
      </c>
      <c r="G1800" s="11">
        <v>34.700000000000003</v>
      </c>
      <c r="H1800" s="18">
        <v>0.19800000000000001</v>
      </c>
      <c r="I1800" s="10">
        <v>22</v>
      </c>
      <c r="J1800" s="24">
        <v>0</v>
      </c>
    </row>
    <row r="1801" spans="1:10" x14ac:dyDescent="0.35">
      <c r="A1801" s="13">
        <v>1800</v>
      </c>
      <c r="B1801" s="14">
        <v>1</v>
      </c>
      <c r="C1801" s="14">
        <v>143</v>
      </c>
      <c r="D1801" s="14">
        <v>86</v>
      </c>
      <c r="E1801" s="14">
        <v>30</v>
      </c>
      <c r="F1801" s="14">
        <v>330</v>
      </c>
      <c r="G1801" s="15">
        <v>30.1</v>
      </c>
      <c r="H1801" s="19">
        <v>0.89200000000000002</v>
      </c>
      <c r="I1801" s="14">
        <v>23</v>
      </c>
      <c r="J1801" s="25">
        <v>0</v>
      </c>
    </row>
    <row r="1802" spans="1:10" x14ac:dyDescent="0.35">
      <c r="A1802" s="9">
        <v>1801</v>
      </c>
      <c r="B1802" s="10">
        <v>1</v>
      </c>
      <c r="C1802" s="10">
        <v>119</v>
      </c>
      <c r="D1802" s="10">
        <v>44</v>
      </c>
      <c r="E1802" s="10">
        <v>47</v>
      </c>
      <c r="F1802" s="10">
        <v>63</v>
      </c>
      <c r="G1802" s="11">
        <v>35.5</v>
      </c>
      <c r="H1802" s="18">
        <v>0.28000000000000003</v>
      </c>
      <c r="I1802" s="10">
        <v>25</v>
      </c>
      <c r="J1802" s="24">
        <v>0</v>
      </c>
    </row>
    <row r="1803" spans="1:10" x14ac:dyDescent="0.35">
      <c r="A1803" s="13">
        <v>1802</v>
      </c>
      <c r="B1803" s="14">
        <v>6</v>
      </c>
      <c r="C1803" s="14">
        <v>108</v>
      </c>
      <c r="D1803" s="14">
        <v>44</v>
      </c>
      <c r="E1803" s="14">
        <v>20</v>
      </c>
      <c r="F1803" s="14">
        <v>130</v>
      </c>
      <c r="G1803" s="15">
        <v>24</v>
      </c>
      <c r="H1803" s="19">
        <v>0.81299999999999994</v>
      </c>
      <c r="I1803" s="14">
        <v>35</v>
      </c>
      <c r="J1803" s="25">
        <v>0</v>
      </c>
    </row>
    <row r="1804" spans="1:10" x14ac:dyDescent="0.35">
      <c r="A1804" s="9">
        <v>1803</v>
      </c>
      <c r="B1804" s="10">
        <v>2</v>
      </c>
      <c r="C1804" s="10">
        <v>118</v>
      </c>
      <c r="D1804" s="10">
        <v>80</v>
      </c>
      <c r="E1804" s="10">
        <v>21</v>
      </c>
      <c r="F1804" s="10">
        <v>80</v>
      </c>
      <c r="G1804" s="11">
        <v>42.9</v>
      </c>
      <c r="H1804" s="18">
        <v>0.69299999999999995</v>
      </c>
      <c r="I1804" s="10">
        <v>21</v>
      </c>
      <c r="J1804" s="24">
        <v>1</v>
      </c>
    </row>
    <row r="1805" spans="1:10" x14ac:dyDescent="0.35">
      <c r="A1805" s="13">
        <v>1804</v>
      </c>
      <c r="B1805" s="14">
        <v>14</v>
      </c>
      <c r="C1805" s="14">
        <v>133</v>
      </c>
      <c r="D1805" s="14">
        <v>68</v>
      </c>
      <c r="E1805" s="14">
        <v>21</v>
      </c>
      <c r="F1805" s="14">
        <v>80</v>
      </c>
      <c r="G1805" s="15">
        <v>27</v>
      </c>
      <c r="H1805" s="19">
        <v>0.245</v>
      </c>
      <c r="I1805" s="14">
        <v>36</v>
      </c>
      <c r="J1805" s="25">
        <v>0</v>
      </c>
    </row>
    <row r="1806" spans="1:10" x14ac:dyDescent="0.35">
      <c r="A1806" s="9">
        <v>1805</v>
      </c>
      <c r="B1806" s="10">
        <v>2</v>
      </c>
      <c r="C1806" s="10">
        <v>197</v>
      </c>
      <c r="D1806" s="10">
        <v>70</v>
      </c>
      <c r="E1806" s="10">
        <v>99</v>
      </c>
      <c r="F1806" s="10">
        <v>80</v>
      </c>
      <c r="G1806" s="11">
        <v>34.700000000000003</v>
      </c>
      <c r="H1806" s="18">
        <v>0.57499999999999996</v>
      </c>
      <c r="I1806" s="10">
        <v>62</v>
      </c>
      <c r="J1806" s="24">
        <v>1</v>
      </c>
    </row>
    <row r="1807" spans="1:10" x14ac:dyDescent="0.35">
      <c r="A1807" s="13">
        <v>1806</v>
      </c>
      <c r="B1807" s="14">
        <v>4</v>
      </c>
      <c r="C1807" s="14">
        <v>151</v>
      </c>
      <c r="D1807" s="14">
        <v>90</v>
      </c>
      <c r="E1807" s="14">
        <v>46</v>
      </c>
      <c r="F1807" s="14">
        <v>80</v>
      </c>
      <c r="G1807" s="15">
        <v>42.1</v>
      </c>
      <c r="H1807" s="19">
        <v>0.371</v>
      </c>
      <c r="I1807" s="14">
        <v>21</v>
      </c>
      <c r="J1807" s="25">
        <v>1</v>
      </c>
    </row>
    <row r="1808" spans="1:10" x14ac:dyDescent="0.35">
      <c r="A1808" s="9">
        <v>1807</v>
      </c>
      <c r="B1808" s="10">
        <v>6</v>
      </c>
      <c r="C1808" s="10">
        <v>109</v>
      </c>
      <c r="D1808" s="10">
        <v>60</v>
      </c>
      <c r="E1808" s="10">
        <v>27</v>
      </c>
      <c r="F1808" s="10">
        <v>80</v>
      </c>
      <c r="G1808" s="11">
        <v>25</v>
      </c>
      <c r="H1808" s="18">
        <v>0.20599999999999999</v>
      </c>
      <c r="I1808" s="10">
        <v>27</v>
      </c>
      <c r="J1808" s="24">
        <v>0</v>
      </c>
    </row>
    <row r="1809" spans="1:10" x14ac:dyDescent="0.35">
      <c r="A1809" s="13">
        <v>1808</v>
      </c>
      <c r="B1809" s="14">
        <v>12</v>
      </c>
      <c r="C1809" s="14">
        <v>121</v>
      </c>
      <c r="D1809" s="14">
        <v>78</v>
      </c>
      <c r="E1809" s="14">
        <v>17</v>
      </c>
      <c r="F1809" s="14">
        <v>80</v>
      </c>
      <c r="G1809" s="15">
        <v>26.5</v>
      </c>
      <c r="H1809" s="19">
        <v>0.25900000000000001</v>
      </c>
      <c r="I1809" s="14">
        <v>62</v>
      </c>
      <c r="J1809" s="25">
        <v>0</v>
      </c>
    </row>
    <row r="1810" spans="1:10" x14ac:dyDescent="0.35">
      <c r="A1810" s="9">
        <v>1809</v>
      </c>
      <c r="B1810" s="10">
        <v>8</v>
      </c>
      <c r="C1810" s="10">
        <v>100</v>
      </c>
      <c r="D1810" s="10">
        <v>76</v>
      </c>
      <c r="E1810" s="10">
        <v>21</v>
      </c>
      <c r="F1810" s="10">
        <v>80</v>
      </c>
      <c r="G1810" s="11">
        <v>38.700000000000003</v>
      </c>
      <c r="H1810" s="18">
        <v>0.19</v>
      </c>
      <c r="I1810" s="10">
        <v>42</v>
      </c>
      <c r="J1810" s="24">
        <v>0</v>
      </c>
    </row>
    <row r="1811" spans="1:10" x14ac:dyDescent="0.35">
      <c r="A1811" s="13">
        <v>1810</v>
      </c>
      <c r="B1811" s="14">
        <v>8</v>
      </c>
      <c r="C1811" s="14">
        <v>124</v>
      </c>
      <c r="D1811" s="14">
        <v>76</v>
      </c>
      <c r="E1811" s="14">
        <v>24</v>
      </c>
      <c r="F1811" s="14">
        <v>600</v>
      </c>
      <c r="G1811" s="15">
        <v>28.7</v>
      </c>
      <c r="H1811" s="19">
        <v>0.68700000000000006</v>
      </c>
      <c r="I1811" s="14">
        <v>52</v>
      </c>
      <c r="J1811" s="25">
        <v>1</v>
      </c>
    </row>
    <row r="1812" spans="1:10" x14ac:dyDescent="0.35">
      <c r="A1812" s="9">
        <v>1811</v>
      </c>
      <c r="B1812" s="10">
        <v>1</v>
      </c>
      <c r="C1812" s="10">
        <v>93</v>
      </c>
      <c r="D1812" s="10">
        <v>56</v>
      </c>
      <c r="E1812" s="10">
        <v>11</v>
      </c>
      <c r="F1812" s="10">
        <v>80</v>
      </c>
      <c r="G1812" s="11">
        <v>22.5</v>
      </c>
      <c r="H1812" s="18">
        <v>0.41699999999999998</v>
      </c>
      <c r="I1812" s="10">
        <v>22</v>
      </c>
      <c r="J1812" s="24">
        <v>0</v>
      </c>
    </row>
    <row r="1813" spans="1:10" x14ac:dyDescent="0.35">
      <c r="A1813" s="13">
        <v>1812</v>
      </c>
      <c r="B1813" s="14">
        <v>8</v>
      </c>
      <c r="C1813" s="14">
        <v>143</v>
      </c>
      <c r="D1813" s="14">
        <v>66</v>
      </c>
      <c r="E1813" s="14">
        <v>21</v>
      </c>
      <c r="F1813" s="14">
        <v>80</v>
      </c>
      <c r="G1813" s="15">
        <v>34.9</v>
      </c>
      <c r="H1813" s="19">
        <v>0.129</v>
      </c>
      <c r="I1813" s="14">
        <v>41</v>
      </c>
      <c r="J1813" s="25">
        <v>1</v>
      </c>
    </row>
    <row r="1814" spans="1:10" x14ac:dyDescent="0.35">
      <c r="A1814" s="9">
        <v>1813</v>
      </c>
      <c r="B1814" s="10">
        <v>6</v>
      </c>
      <c r="C1814" s="10">
        <v>103</v>
      </c>
      <c r="D1814" s="10">
        <v>66</v>
      </c>
      <c r="E1814" s="10">
        <v>21</v>
      </c>
      <c r="F1814" s="10">
        <v>80</v>
      </c>
      <c r="G1814" s="11">
        <v>24.3</v>
      </c>
      <c r="H1814" s="18">
        <v>0.249</v>
      </c>
      <c r="I1814" s="10">
        <v>29</v>
      </c>
      <c r="J1814" s="24">
        <v>0</v>
      </c>
    </row>
    <row r="1815" spans="1:10" x14ac:dyDescent="0.35">
      <c r="A1815" s="13">
        <v>1814</v>
      </c>
      <c r="B1815" s="14">
        <v>3</v>
      </c>
      <c r="C1815" s="14">
        <v>176</v>
      </c>
      <c r="D1815" s="14">
        <v>86</v>
      </c>
      <c r="E1815" s="14">
        <v>27</v>
      </c>
      <c r="F1815" s="14">
        <v>156</v>
      </c>
      <c r="G1815" s="15">
        <v>33.299999999999997</v>
      </c>
      <c r="H1815" s="19">
        <v>1.1539999999999999</v>
      </c>
      <c r="I1815" s="14">
        <v>52</v>
      </c>
      <c r="J1815" s="25">
        <v>1</v>
      </c>
    </row>
    <row r="1816" spans="1:10" x14ac:dyDescent="0.35">
      <c r="A1816" s="9">
        <v>1815</v>
      </c>
      <c r="B1816" s="10">
        <v>4</v>
      </c>
      <c r="C1816" s="10">
        <v>73</v>
      </c>
      <c r="D1816" s="10">
        <v>69</v>
      </c>
      <c r="E1816" s="10">
        <v>21</v>
      </c>
      <c r="F1816" s="10">
        <v>80</v>
      </c>
      <c r="G1816" s="11">
        <v>21.1</v>
      </c>
      <c r="H1816" s="18">
        <v>0.34200000000000003</v>
      </c>
      <c r="I1816" s="10">
        <v>25</v>
      </c>
      <c r="J1816" s="24">
        <v>0</v>
      </c>
    </row>
    <row r="1817" spans="1:10" x14ac:dyDescent="0.35">
      <c r="A1817" s="13">
        <v>1816</v>
      </c>
      <c r="B1817" s="14">
        <v>11</v>
      </c>
      <c r="C1817" s="14">
        <v>111</v>
      </c>
      <c r="D1817" s="14">
        <v>84</v>
      </c>
      <c r="E1817" s="14">
        <v>40</v>
      </c>
      <c r="F1817" s="14">
        <v>80</v>
      </c>
      <c r="G1817" s="15">
        <v>46.8</v>
      </c>
      <c r="H1817" s="19">
        <v>0.92500000000000004</v>
      </c>
      <c r="I1817" s="14">
        <v>45</v>
      </c>
      <c r="J1817" s="25">
        <v>1</v>
      </c>
    </row>
    <row r="1818" spans="1:10" x14ac:dyDescent="0.35">
      <c r="A1818" s="9">
        <v>1817</v>
      </c>
      <c r="B1818" s="10">
        <v>2</v>
      </c>
      <c r="C1818" s="10">
        <v>112</v>
      </c>
      <c r="D1818" s="10">
        <v>78</v>
      </c>
      <c r="E1818" s="10">
        <v>50</v>
      </c>
      <c r="F1818" s="10">
        <v>140</v>
      </c>
      <c r="G1818" s="11">
        <v>39.4</v>
      </c>
      <c r="H1818" s="18">
        <v>0.17499999999999999</v>
      </c>
      <c r="I1818" s="10">
        <v>24</v>
      </c>
      <c r="J1818" s="24">
        <v>0</v>
      </c>
    </row>
    <row r="1819" spans="1:10" x14ac:dyDescent="0.35">
      <c r="A1819" s="13">
        <v>1818</v>
      </c>
      <c r="B1819" s="14">
        <v>3</v>
      </c>
      <c r="C1819" s="14">
        <v>132</v>
      </c>
      <c r="D1819" s="14">
        <v>80</v>
      </c>
      <c r="E1819" s="14">
        <v>21</v>
      </c>
      <c r="F1819" s="14">
        <v>80</v>
      </c>
      <c r="G1819" s="15">
        <v>34.4</v>
      </c>
      <c r="H1819" s="19">
        <v>0.40200000000000002</v>
      </c>
      <c r="I1819" s="14">
        <v>44</v>
      </c>
      <c r="J1819" s="25">
        <v>1</v>
      </c>
    </row>
    <row r="1820" spans="1:10" x14ac:dyDescent="0.35">
      <c r="A1820" s="9">
        <v>1819</v>
      </c>
      <c r="B1820" s="10">
        <v>2</v>
      </c>
      <c r="C1820" s="10">
        <v>82</v>
      </c>
      <c r="D1820" s="10">
        <v>52</v>
      </c>
      <c r="E1820" s="10">
        <v>22</v>
      </c>
      <c r="F1820" s="10">
        <v>115</v>
      </c>
      <c r="G1820" s="11">
        <v>28.5</v>
      </c>
      <c r="H1820" s="18">
        <v>1.6990000000000001</v>
      </c>
      <c r="I1820" s="10">
        <v>25</v>
      </c>
      <c r="J1820" s="24">
        <v>0</v>
      </c>
    </row>
    <row r="1821" spans="1:10" x14ac:dyDescent="0.35">
      <c r="A1821" s="13">
        <v>1820</v>
      </c>
      <c r="B1821" s="14">
        <v>6</v>
      </c>
      <c r="C1821" s="14">
        <v>123</v>
      </c>
      <c r="D1821" s="14">
        <v>72</v>
      </c>
      <c r="E1821" s="14">
        <v>45</v>
      </c>
      <c r="F1821" s="14">
        <v>230</v>
      </c>
      <c r="G1821" s="15">
        <v>33.6</v>
      </c>
      <c r="H1821" s="19">
        <v>0.73299999999999998</v>
      </c>
      <c r="I1821" s="14">
        <v>34</v>
      </c>
      <c r="J1821" s="25">
        <v>0</v>
      </c>
    </row>
    <row r="1822" spans="1:10" x14ac:dyDescent="0.35">
      <c r="A1822" s="9">
        <v>1821</v>
      </c>
      <c r="B1822" s="10">
        <v>4</v>
      </c>
      <c r="C1822" s="10">
        <v>188</v>
      </c>
      <c r="D1822" s="10">
        <v>82</v>
      </c>
      <c r="E1822" s="10">
        <v>14</v>
      </c>
      <c r="F1822" s="10">
        <v>185</v>
      </c>
      <c r="G1822" s="11">
        <v>32</v>
      </c>
      <c r="H1822" s="18">
        <v>0.68200000000000005</v>
      </c>
      <c r="I1822" s="10">
        <v>22</v>
      </c>
      <c r="J1822" s="24">
        <v>1</v>
      </c>
    </row>
    <row r="1823" spans="1:10" x14ac:dyDescent="0.35">
      <c r="A1823" s="13">
        <v>1822</v>
      </c>
      <c r="B1823" s="14">
        <v>4</v>
      </c>
      <c r="C1823" s="14">
        <v>67</v>
      </c>
      <c r="D1823" s="14">
        <v>76</v>
      </c>
      <c r="E1823" s="14">
        <v>21</v>
      </c>
      <c r="F1823" s="14">
        <v>80</v>
      </c>
      <c r="G1823" s="15">
        <v>45.3</v>
      </c>
      <c r="H1823" s="19">
        <v>0.19400000000000001</v>
      </c>
      <c r="I1823" s="14">
        <v>46</v>
      </c>
      <c r="J1823" s="25">
        <v>0</v>
      </c>
    </row>
    <row r="1824" spans="1:10" x14ac:dyDescent="0.35">
      <c r="A1824" s="9">
        <v>1823</v>
      </c>
      <c r="B1824" s="10">
        <v>1</v>
      </c>
      <c r="C1824" s="10">
        <v>89</v>
      </c>
      <c r="D1824" s="10">
        <v>24</v>
      </c>
      <c r="E1824" s="10">
        <v>19</v>
      </c>
      <c r="F1824" s="10">
        <v>25</v>
      </c>
      <c r="G1824" s="11">
        <v>27.8</v>
      </c>
      <c r="H1824" s="18">
        <v>0.55900000000000005</v>
      </c>
      <c r="I1824" s="10">
        <v>21</v>
      </c>
      <c r="J1824" s="24">
        <v>0</v>
      </c>
    </row>
    <row r="1825" spans="1:10" x14ac:dyDescent="0.35">
      <c r="A1825" s="13">
        <v>1824</v>
      </c>
      <c r="B1825" s="14">
        <v>1</v>
      </c>
      <c r="C1825" s="14">
        <v>173</v>
      </c>
      <c r="D1825" s="14">
        <v>74</v>
      </c>
      <c r="E1825" s="14">
        <v>21</v>
      </c>
      <c r="F1825" s="14">
        <v>80</v>
      </c>
      <c r="G1825" s="15">
        <v>36.799999999999997</v>
      </c>
      <c r="H1825" s="19">
        <v>8.7999999999999995E-2</v>
      </c>
      <c r="I1825" s="14">
        <v>38</v>
      </c>
      <c r="J1825" s="25">
        <v>1</v>
      </c>
    </row>
    <row r="1826" spans="1:10" x14ac:dyDescent="0.35">
      <c r="A1826" s="9">
        <v>1825</v>
      </c>
      <c r="B1826" s="10">
        <v>1</v>
      </c>
      <c r="C1826" s="10">
        <v>109</v>
      </c>
      <c r="D1826" s="10">
        <v>38</v>
      </c>
      <c r="E1826" s="10">
        <v>18</v>
      </c>
      <c r="F1826" s="10">
        <v>120</v>
      </c>
      <c r="G1826" s="11">
        <v>23.1</v>
      </c>
      <c r="H1826" s="18">
        <v>0.40699999999999997</v>
      </c>
      <c r="I1826" s="10">
        <v>26</v>
      </c>
      <c r="J1826" s="24">
        <v>0</v>
      </c>
    </row>
    <row r="1827" spans="1:10" x14ac:dyDescent="0.35">
      <c r="A1827" s="13">
        <v>1826</v>
      </c>
      <c r="B1827" s="14">
        <v>1</v>
      </c>
      <c r="C1827" s="14">
        <v>108</v>
      </c>
      <c r="D1827" s="14">
        <v>88</v>
      </c>
      <c r="E1827" s="14">
        <v>19</v>
      </c>
      <c r="F1827" s="14">
        <v>80</v>
      </c>
      <c r="G1827" s="15">
        <v>27.1</v>
      </c>
      <c r="H1827" s="19">
        <v>0.4</v>
      </c>
      <c r="I1827" s="14">
        <v>24</v>
      </c>
      <c r="J1827" s="25">
        <v>0</v>
      </c>
    </row>
    <row r="1828" spans="1:10" x14ac:dyDescent="0.35">
      <c r="A1828" s="9">
        <v>1827</v>
      </c>
      <c r="B1828" s="10">
        <v>6</v>
      </c>
      <c r="C1828" s="10">
        <v>96</v>
      </c>
      <c r="D1828" s="10">
        <v>69</v>
      </c>
      <c r="E1828" s="10">
        <v>21</v>
      </c>
      <c r="F1828" s="10">
        <v>80</v>
      </c>
      <c r="G1828" s="11">
        <v>23.7</v>
      </c>
      <c r="H1828" s="18">
        <v>0.19</v>
      </c>
      <c r="I1828" s="10">
        <v>28</v>
      </c>
      <c r="J1828" s="24">
        <v>0</v>
      </c>
    </row>
    <row r="1829" spans="1:10" x14ac:dyDescent="0.35">
      <c r="A1829" s="13">
        <v>1828</v>
      </c>
      <c r="B1829" s="14">
        <v>1</v>
      </c>
      <c r="C1829" s="14">
        <v>124</v>
      </c>
      <c r="D1829" s="14">
        <v>74</v>
      </c>
      <c r="E1829" s="14">
        <v>36</v>
      </c>
      <c r="F1829" s="14">
        <v>80</v>
      </c>
      <c r="G1829" s="15">
        <v>27.8</v>
      </c>
      <c r="H1829" s="19">
        <v>0.1</v>
      </c>
      <c r="I1829" s="14">
        <v>30</v>
      </c>
      <c r="J1829" s="25">
        <v>0</v>
      </c>
    </row>
    <row r="1830" spans="1:10" x14ac:dyDescent="0.35">
      <c r="A1830" s="9">
        <v>1829</v>
      </c>
      <c r="B1830" s="10">
        <v>7</v>
      </c>
      <c r="C1830" s="10">
        <v>150</v>
      </c>
      <c r="D1830" s="10">
        <v>78</v>
      </c>
      <c r="E1830" s="10">
        <v>29</v>
      </c>
      <c r="F1830" s="10">
        <v>126</v>
      </c>
      <c r="G1830" s="11">
        <v>35.200000000000003</v>
      </c>
      <c r="H1830" s="18">
        <v>0.69199999999999995</v>
      </c>
      <c r="I1830" s="10">
        <v>54</v>
      </c>
      <c r="J1830" s="24">
        <v>1</v>
      </c>
    </row>
    <row r="1831" spans="1:10" x14ac:dyDescent="0.35">
      <c r="A1831" s="13">
        <v>1830</v>
      </c>
      <c r="B1831" s="14">
        <v>4</v>
      </c>
      <c r="C1831" s="14">
        <v>183</v>
      </c>
      <c r="D1831" s="14">
        <v>69</v>
      </c>
      <c r="E1831" s="14">
        <v>21</v>
      </c>
      <c r="F1831" s="14">
        <v>80</v>
      </c>
      <c r="G1831" s="15">
        <v>28.4</v>
      </c>
      <c r="H1831" s="19">
        <v>0.21199999999999999</v>
      </c>
      <c r="I1831" s="14">
        <v>36</v>
      </c>
      <c r="J1831" s="25">
        <v>1</v>
      </c>
    </row>
    <row r="1832" spans="1:10" x14ac:dyDescent="0.35">
      <c r="A1832" s="9">
        <v>1831</v>
      </c>
      <c r="B1832" s="10">
        <v>1</v>
      </c>
      <c r="C1832" s="10">
        <v>124</v>
      </c>
      <c r="D1832" s="10">
        <v>60</v>
      </c>
      <c r="E1832" s="10">
        <v>32</v>
      </c>
      <c r="F1832" s="10">
        <v>80</v>
      </c>
      <c r="G1832" s="11">
        <v>35.799999999999997</v>
      </c>
      <c r="H1832" s="18">
        <v>0.51400000000000001</v>
      </c>
      <c r="I1832" s="10">
        <v>21</v>
      </c>
      <c r="J1832" s="24">
        <v>0</v>
      </c>
    </row>
    <row r="1833" spans="1:10" x14ac:dyDescent="0.35">
      <c r="A1833" s="13">
        <v>1832</v>
      </c>
      <c r="B1833" s="14">
        <v>1</v>
      </c>
      <c r="C1833" s="14">
        <v>181</v>
      </c>
      <c r="D1833" s="14">
        <v>78</v>
      </c>
      <c r="E1833" s="14">
        <v>42</v>
      </c>
      <c r="F1833" s="14">
        <v>293</v>
      </c>
      <c r="G1833" s="15">
        <v>40</v>
      </c>
      <c r="H1833" s="19">
        <v>1.258</v>
      </c>
      <c r="I1833" s="14">
        <v>22</v>
      </c>
      <c r="J1833" s="25">
        <v>1</v>
      </c>
    </row>
    <row r="1834" spans="1:10" x14ac:dyDescent="0.35">
      <c r="A1834" s="9">
        <v>1833</v>
      </c>
      <c r="B1834" s="10">
        <v>1</v>
      </c>
      <c r="C1834" s="10">
        <v>92</v>
      </c>
      <c r="D1834" s="10">
        <v>62</v>
      </c>
      <c r="E1834" s="10">
        <v>25</v>
      </c>
      <c r="F1834" s="10">
        <v>41</v>
      </c>
      <c r="G1834" s="11">
        <v>19.5</v>
      </c>
      <c r="H1834" s="18">
        <v>0.48199999999999998</v>
      </c>
      <c r="I1834" s="10">
        <v>25</v>
      </c>
      <c r="J1834" s="24">
        <v>0</v>
      </c>
    </row>
    <row r="1835" spans="1:10" x14ac:dyDescent="0.35">
      <c r="A1835" s="13">
        <v>1834</v>
      </c>
      <c r="B1835" s="14">
        <v>4</v>
      </c>
      <c r="C1835" s="14">
        <v>152</v>
      </c>
      <c r="D1835" s="14">
        <v>82</v>
      </c>
      <c r="E1835" s="14">
        <v>39</v>
      </c>
      <c r="F1835" s="14">
        <v>272</v>
      </c>
      <c r="G1835" s="15">
        <v>41.5</v>
      </c>
      <c r="H1835" s="19">
        <v>0.27</v>
      </c>
      <c r="I1835" s="14">
        <v>27</v>
      </c>
      <c r="J1835" s="25">
        <v>0</v>
      </c>
    </row>
    <row r="1836" spans="1:10" x14ac:dyDescent="0.35">
      <c r="A1836" s="9">
        <v>1835</v>
      </c>
      <c r="B1836" s="10">
        <v>1</v>
      </c>
      <c r="C1836" s="10">
        <v>111</v>
      </c>
      <c r="D1836" s="10">
        <v>62</v>
      </c>
      <c r="E1836" s="10">
        <v>13</v>
      </c>
      <c r="F1836" s="10">
        <v>182</v>
      </c>
      <c r="G1836" s="11">
        <v>24</v>
      </c>
      <c r="H1836" s="18">
        <v>0.13800000000000001</v>
      </c>
      <c r="I1836" s="10">
        <v>23</v>
      </c>
      <c r="J1836" s="24">
        <v>0</v>
      </c>
    </row>
    <row r="1837" spans="1:10" x14ac:dyDescent="0.35">
      <c r="A1837" s="13">
        <v>1836</v>
      </c>
      <c r="B1837" s="14">
        <v>3</v>
      </c>
      <c r="C1837" s="14">
        <v>106</v>
      </c>
      <c r="D1837" s="14">
        <v>54</v>
      </c>
      <c r="E1837" s="14">
        <v>21</v>
      </c>
      <c r="F1837" s="14">
        <v>158</v>
      </c>
      <c r="G1837" s="15">
        <v>30.9</v>
      </c>
      <c r="H1837" s="19">
        <v>0.29199999999999998</v>
      </c>
      <c r="I1837" s="14">
        <v>24</v>
      </c>
      <c r="J1837" s="25">
        <v>0</v>
      </c>
    </row>
    <row r="1838" spans="1:10" x14ac:dyDescent="0.35">
      <c r="A1838" s="9">
        <v>1837</v>
      </c>
      <c r="B1838" s="10">
        <v>3</v>
      </c>
      <c r="C1838" s="10">
        <v>174</v>
      </c>
      <c r="D1838" s="10">
        <v>58</v>
      </c>
      <c r="E1838" s="10">
        <v>22</v>
      </c>
      <c r="F1838" s="10">
        <v>194</v>
      </c>
      <c r="G1838" s="11">
        <v>32.9</v>
      </c>
      <c r="H1838" s="18">
        <v>0.59299999999999997</v>
      </c>
      <c r="I1838" s="10">
        <v>36</v>
      </c>
      <c r="J1838" s="24">
        <v>1</v>
      </c>
    </row>
    <row r="1839" spans="1:10" x14ac:dyDescent="0.35">
      <c r="A1839" s="13">
        <v>1838</v>
      </c>
      <c r="B1839" s="14">
        <v>7</v>
      </c>
      <c r="C1839" s="14">
        <v>168</v>
      </c>
      <c r="D1839" s="14">
        <v>88</v>
      </c>
      <c r="E1839" s="14">
        <v>42</v>
      </c>
      <c r="F1839" s="14">
        <v>321</v>
      </c>
      <c r="G1839" s="15">
        <v>38.200000000000003</v>
      </c>
      <c r="H1839" s="19">
        <v>0.78700000000000003</v>
      </c>
      <c r="I1839" s="14">
        <v>40</v>
      </c>
      <c r="J1839" s="25">
        <v>1</v>
      </c>
    </row>
    <row r="1840" spans="1:10" x14ac:dyDescent="0.35">
      <c r="A1840" s="9">
        <v>1839</v>
      </c>
      <c r="B1840" s="10">
        <v>6</v>
      </c>
      <c r="C1840" s="10">
        <v>105</v>
      </c>
      <c r="D1840" s="10">
        <v>80</v>
      </c>
      <c r="E1840" s="10">
        <v>28</v>
      </c>
      <c r="F1840" s="10">
        <v>80</v>
      </c>
      <c r="G1840" s="11">
        <v>32.5</v>
      </c>
      <c r="H1840" s="18">
        <v>0.878</v>
      </c>
      <c r="I1840" s="10">
        <v>26</v>
      </c>
      <c r="J1840" s="24">
        <v>0</v>
      </c>
    </row>
    <row r="1841" spans="1:10" x14ac:dyDescent="0.35">
      <c r="A1841" s="13">
        <v>1840</v>
      </c>
      <c r="B1841" s="14">
        <v>11</v>
      </c>
      <c r="C1841" s="14">
        <v>138</v>
      </c>
      <c r="D1841" s="14">
        <v>74</v>
      </c>
      <c r="E1841" s="14">
        <v>26</v>
      </c>
      <c r="F1841" s="14">
        <v>144</v>
      </c>
      <c r="G1841" s="15">
        <v>36.1</v>
      </c>
      <c r="H1841" s="19">
        <v>0.55700000000000005</v>
      </c>
      <c r="I1841" s="14">
        <v>50</v>
      </c>
      <c r="J1841" s="25">
        <v>1</v>
      </c>
    </row>
    <row r="1842" spans="1:10" x14ac:dyDescent="0.35">
      <c r="A1842" s="9">
        <v>1841</v>
      </c>
      <c r="B1842" s="10">
        <v>3</v>
      </c>
      <c r="C1842" s="10">
        <v>106</v>
      </c>
      <c r="D1842" s="10">
        <v>72</v>
      </c>
      <c r="E1842" s="10">
        <v>21</v>
      </c>
      <c r="F1842" s="10">
        <v>80</v>
      </c>
      <c r="G1842" s="11">
        <v>25.8</v>
      </c>
      <c r="H1842" s="18">
        <v>0.20699999999999999</v>
      </c>
      <c r="I1842" s="10">
        <v>27</v>
      </c>
      <c r="J1842" s="24">
        <v>0</v>
      </c>
    </row>
    <row r="1843" spans="1:10" x14ac:dyDescent="0.35">
      <c r="A1843" s="13">
        <v>1842</v>
      </c>
      <c r="B1843" s="14">
        <v>6</v>
      </c>
      <c r="C1843" s="14">
        <v>117</v>
      </c>
      <c r="D1843" s="14">
        <v>96</v>
      </c>
      <c r="E1843" s="14">
        <v>21</v>
      </c>
      <c r="F1843" s="14">
        <v>80</v>
      </c>
      <c r="G1843" s="15">
        <v>28.7</v>
      </c>
      <c r="H1843" s="19">
        <v>0.157</v>
      </c>
      <c r="I1843" s="14">
        <v>30</v>
      </c>
      <c r="J1843" s="25">
        <v>0</v>
      </c>
    </row>
    <row r="1844" spans="1:10" x14ac:dyDescent="0.35">
      <c r="A1844" s="9">
        <v>1843</v>
      </c>
      <c r="B1844" s="10">
        <v>2</v>
      </c>
      <c r="C1844" s="10">
        <v>68</v>
      </c>
      <c r="D1844" s="10">
        <v>62</v>
      </c>
      <c r="E1844" s="10">
        <v>13</v>
      </c>
      <c r="F1844" s="10">
        <v>15</v>
      </c>
      <c r="G1844" s="11">
        <v>20.100000000000001</v>
      </c>
      <c r="H1844" s="18">
        <v>0.25700000000000001</v>
      </c>
      <c r="I1844" s="10">
        <v>23</v>
      </c>
      <c r="J1844" s="24">
        <v>0</v>
      </c>
    </row>
    <row r="1845" spans="1:10" x14ac:dyDescent="0.35">
      <c r="A1845" s="13">
        <v>1844</v>
      </c>
      <c r="B1845" s="14">
        <v>9</v>
      </c>
      <c r="C1845" s="14">
        <v>112</v>
      </c>
      <c r="D1845" s="14">
        <v>82</v>
      </c>
      <c r="E1845" s="14">
        <v>24</v>
      </c>
      <c r="F1845" s="14">
        <v>80</v>
      </c>
      <c r="G1845" s="15">
        <v>28.2</v>
      </c>
      <c r="H1845" s="19">
        <v>1.282</v>
      </c>
      <c r="I1845" s="14">
        <v>50</v>
      </c>
      <c r="J1845" s="25">
        <v>1</v>
      </c>
    </row>
    <row r="1846" spans="1:10" x14ac:dyDescent="0.35">
      <c r="A1846" s="9">
        <v>1845</v>
      </c>
      <c r="B1846" s="10">
        <v>4</v>
      </c>
      <c r="C1846" s="10">
        <v>119</v>
      </c>
      <c r="D1846" s="10">
        <v>69</v>
      </c>
      <c r="E1846" s="10">
        <v>21</v>
      </c>
      <c r="F1846" s="10">
        <v>80</v>
      </c>
      <c r="G1846" s="11">
        <v>32.4</v>
      </c>
      <c r="H1846" s="18">
        <v>0.14099999999999999</v>
      </c>
      <c r="I1846" s="10">
        <v>24</v>
      </c>
      <c r="J1846" s="24">
        <v>1</v>
      </c>
    </row>
    <row r="1847" spans="1:10" x14ac:dyDescent="0.35">
      <c r="A1847" s="13">
        <v>1846</v>
      </c>
      <c r="B1847" s="14">
        <v>2</v>
      </c>
      <c r="C1847" s="14">
        <v>112</v>
      </c>
      <c r="D1847" s="14">
        <v>86</v>
      </c>
      <c r="E1847" s="14">
        <v>42</v>
      </c>
      <c r="F1847" s="14">
        <v>160</v>
      </c>
      <c r="G1847" s="15">
        <v>38.4</v>
      </c>
      <c r="H1847" s="19">
        <v>0.246</v>
      </c>
      <c r="I1847" s="14">
        <v>28</v>
      </c>
      <c r="J1847" s="25">
        <v>0</v>
      </c>
    </row>
    <row r="1848" spans="1:10" x14ac:dyDescent="0.35">
      <c r="A1848" s="9">
        <v>1847</v>
      </c>
      <c r="B1848" s="10">
        <v>2</v>
      </c>
      <c r="C1848" s="10">
        <v>92</v>
      </c>
      <c r="D1848" s="10">
        <v>76</v>
      </c>
      <c r="E1848" s="10">
        <v>20</v>
      </c>
      <c r="F1848" s="10">
        <v>80</v>
      </c>
      <c r="G1848" s="11">
        <v>24.2</v>
      </c>
      <c r="H1848" s="18">
        <v>1.698</v>
      </c>
      <c r="I1848" s="10">
        <v>28</v>
      </c>
      <c r="J1848" s="24">
        <v>0</v>
      </c>
    </row>
    <row r="1849" spans="1:10" x14ac:dyDescent="0.35">
      <c r="A1849" s="13">
        <v>1848</v>
      </c>
      <c r="B1849" s="14">
        <v>6</v>
      </c>
      <c r="C1849" s="14">
        <v>183</v>
      </c>
      <c r="D1849" s="14">
        <v>94</v>
      </c>
      <c r="E1849" s="14">
        <v>21</v>
      </c>
      <c r="F1849" s="14">
        <v>80</v>
      </c>
      <c r="G1849" s="15">
        <v>40.799999999999997</v>
      </c>
      <c r="H1849" s="19">
        <v>1.4610000000000001</v>
      </c>
      <c r="I1849" s="14">
        <v>45</v>
      </c>
      <c r="J1849" s="25">
        <v>0</v>
      </c>
    </row>
    <row r="1850" spans="1:10" x14ac:dyDescent="0.35">
      <c r="A1850" s="9">
        <v>1849</v>
      </c>
      <c r="B1850" s="10">
        <v>4</v>
      </c>
      <c r="C1850" s="10">
        <v>94</v>
      </c>
      <c r="D1850" s="10">
        <v>70</v>
      </c>
      <c r="E1850" s="10">
        <v>27</v>
      </c>
      <c r="F1850" s="10">
        <v>115</v>
      </c>
      <c r="G1850" s="11">
        <v>43.5</v>
      </c>
      <c r="H1850" s="18">
        <v>0.34699999999999998</v>
      </c>
      <c r="I1850" s="10">
        <v>21</v>
      </c>
      <c r="J1850" s="24">
        <v>0</v>
      </c>
    </row>
    <row r="1851" spans="1:10" x14ac:dyDescent="0.35">
      <c r="A1851" s="13">
        <v>1850</v>
      </c>
      <c r="B1851" s="14">
        <v>2</v>
      </c>
      <c r="C1851" s="14">
        <v>108</v>
      </c>
      <c r="D1851" s="14">
        <v>64</v>
      </c>
      <c r="E1851" s="14">
        <v>21</v>
      </c>
      <c r="F1851" s="14">
        <v>80</v>
      </c>
      <c r="G1851" s="15">
        <v>30.8</v>
      </c>
      <c r="H1851" s="19">
        <v>0.158</v>
      </c>
      <c r="I1851" s="14">
        <v>21</v>
      </c>
      <c r="J1851" s="25">
        <v>0</v>
      </c>
    </row>
    <row r="1852" spans="1:10" x14ac:dyDescent="0.35">
      <c r="A1852" s="9">
        <v>1851</v>
      </c>
      <c r="B1852" s="10">
        <v>4</v>
      </c>
      <c r="C1852" s="10">
        <v>90</v>
      </c>
      <c r="D1852" s="10">
        <v>88</v>
      </c>
      <c r="E1852" s="10">
        <v>47</v>
      </c>
      <c r="F1852" s="10">
        <v>54</v>
      </c>
      <c r="G1852" s="11">
        <v>37.700000000000003</v>
      </c>
      <c r="H1852" s="18">
        <v>0.36199999999999999</v>
      </c>
      <c r="I1852" s="10">
        <v>29</v>
      </c>
      <c r="J1852" s="24">
        <v>0</v>
      </c>
    </row>
    <row r="1853" spans="1:10" x14ac:dyDescent="0.35">
      <c r="A1853" s="13">
        <v>1852</v>
      </c>
      <c r="B1853" s="14">
        <v>4</v>
      </c>
      <c r="C1853" s="14">
        <v>125</v>
      </c>
      <c r="D1853" s="14">
        <v>68</v>
      </c>
      <c r="E1853" s="14">
        <v>21</v>
      </c>
      <c r="F1853" s="14">
        <v>80</v>
      </c>
      <c r="G1853" s="15">
        <v>24.7</v>
      </c>
      <c r="H1853" s="19">
        <v>0.20599999999999999</v>
      </c>
      <c r="I1853" s="14">
        <v>21</v>
      </c>
      <c r="J1853" s="25">
        <v>0</v>
      </c>
    </row>
    <row r="1854" spans="1:10" x14ac:dyDescent="0.35">
      <c r="A1854" s="9">
        <v>1853</v>
      </c>
      <c r="B1854" s="10">
        <v>4</v>
      </c>
      <c r="C1854" s="10">
        <v>132</v>
      </c>
      <c r="D1854" s="10">
        <v>78</v>
      </c>
      <c r="E1854" s="10">
        <v>21</v>
      </c>
      <c r="F1854" s="10">
        <v>80</v>
      </c>
      <c r="G1854" s="11">
        <v>32.4</v>
      </c>
      <c r="H1854" s="18">
        <v>0.39300000000000002</v>
      </c>
      <c r="I1854" s="10">
        <v>21</v>
      </c>
      <c r="J1854" s="24">
        <v>0</v>
      </c>
    </row>
    <row r="1855" spans="1:10" x14ac:dyDescent="0.35">
      <c r="A1855" s="13">
        <v>1854</v>
      </c>
      <c r="B1855" s="14">
        <v>5</v>
      </c>
      <c r="C1855" s="14">
        <v>128</v>
      </c>
      <c r="D1855" s="14">
        <v>80</v>
      </c>
      <c r="E1855" s="14">
        <v>21</v>
      </c>
      <c r="F1855" s="14">
        <v>80</v>
      </c>
      <c r="G1855" s="15">
        <v>34.6</v>
      </c>
      <c r="H1855" s="19">
        <v>0.14399999999999999</v>
      </c>
      <c r="I1855" s="14">
        <v>45</v>
      </c>
      <c r="J1855" s="25">
        <v>0</v>
      </c>
    </row>
    <row r="1856" spans="1:10" x14ac:dyDescent="0.35">
      <c r="A1856" s="9">
        <v>1855</v>
      </c>
      <c r="B1856" s="10">
        <v>4</v>
      </c>
      <c r="C1856" s="10">
        <v>94</v>
      </c>
      <c r="D1856" s="10">
        <v>65</v>
      </c>
      <c r="E1856" s="10">
        <v>22</v>
      </c>
      <c r="F1856" s="10">
        <v>80</v>
      </c>
      <c r="G1856" s="11">
        <v>24.7</v>
      </c>
      <c r="H1856" s="18">
        <v>0.14799999999999999</v>
      </c>
      <c r="I1856" s="10">
        <v>21</v>
      </c>
      <c r="J1856" s="24">
        <v>0</v>
      </c>
    </row>
    <row r="1857" spans="1:10" x14ac:dyDescent="0.35">
      <c r="A1857" s="13">
        <v>1856</v>
      </c>
      <c r="B1857" s="14">
        <v>7</v>
      </c>
      <c r="C1857" s="14">
        <v>114</v>
      </c>
      <c r="D1857" s="14">
        <v>64</v>
      </c>
      <c r="E1857" s="14">
        <v>21</v>
      </c>
      <c r="F1857" s="14">
        <v>80</v>
      </c>
      <c r="G1857" s="15">
        <v>27.4</v>
      </c>
      <c r="H1857" s="19">
        <v>0.73199999999999998</v>
      </c>
      <c r="I1857" s="14">
        <v>34</v>
      </c>
      <c r="J1857" s="25">
        <v>1</v>
      </c>
    </row>
    <row r="1858" spans="1:10" x14ac:dyDescent="0.35">
      <c r="A1858" s="9">
        <v>1857</v>
      </c>
      <c r="B1858" s="10">
        <v>4</v>
      </c>
      <c r="C1858" s="10">
        <v>102</v>
      </c>
      <c r="D1858" s="10">
        <v>78</v>
      </c>
      <c r="E1858" s="10">
        <v>40</v>
      </c>
      <c r="F1858" s="10">
        <v>90</v>
      </c>
      <c r="G1858" s="11">
        <v>34.5</v>
      </c>
      <c r="H1858" s="18">
        <v>0.23799999999999999</v>
      </c>
      <c r="I1858" s="10">
        <v>24</v>
      </c>
      <c r="J1858" s="24">
        <v>0</v>
      </c>
    </row>
    <row r="1859" spans="1:10" x14ac:dyDescent="0.35">
      <c r="A1859" s="13">
        <v>1858</v>
      </c>
      <c r="B1859" s="14">
        <v>2</v>
      </c>
      <c r="C1859" s="14">
        <v>111</v>
      </c>
      <c r="D1859" s="14">
        <v>60</v>
      </c>
      <c r="E1859" s="14">
        <v>21</v>
      </c>
      <c r="F1859" s="14">
        <v>80</v>
      </c>
      <c r="G1859" s="15">
        <v>26.2</v>
      </c>
      <c r="H1859" s="19">
        <v>0.34300000000000003</v>
      </c>
      <c r="I1859" s="14">
        <v>23</v>
      </c>
      <c r="J1859" s="25">
        <v>0</v>
      </c>
    </row>
    <row r="1860" spans="1:10" x14ac:dyDescent="0.35">
      <c r="A1860" s="9">
        <v>1859</v>
      </c>
      <c r="B1860" s="10">
        <v>1</v>
      </c>
      <c r="C1860" s="10">
        <v>128</v>
      </c>
      <c r="D1860" s="10">
        <v>82</v>
      </c>
      <c r="E1860" s="10">
        <v>17</v>
      </c>
      <c r="F1860" s="10">
        <v>183</v>
      </c>
      <c r="G1860" s="11">
        <v>27.5</v>
      </c>
      <c r="H1860" s="18">
        <v>0.115</v>
      </c>
      <c r="I1860" s="10">
        <v>22</v>
      </c>
      <c r="J1860" s="24">
        <v>0</v>
      </c>
    </row>
    <row r="1861" spans="1:10" x14ac:dyDescent="0.35">
      <c r="A1861" s="13">
        <v>1860</v>
      </c>
      <c r="B1861" s="14">
        <v>14</v>
      </c>
      <c r="C1861" s="14">
        <v>92</v>
      </c>
      <c r="D1861" s="14">
        <v>62</v>
      </c>
      <c r="E1861" s="14">
        <v>21</v>
      </c>
      <c r="F1861" s="14">
        <v>80</v>
      </c>
      <c r="G1861" s="15">
        <v>25.9</v>
      </c>
      <c r="H1861" s="19">
        <v>0.16700000000000001</v>
      </c>
      <c r="I1861" s="14">
        <v>31</v>
      </c>
      <c r="J1861" s="25">
        <v>0</v>
      </c>
    </row>
    <row r="1862" spans="1:10" x14ac:dyDescent="0.35">
      <c r="A1862" s="9">
        <v>1861</v>
      </c>
      <c r="B1862" s="10">
        <v>13</v>
      </c>
      <c r="C1862" s="10">
        <v>104</v>
      </c>
      <c r="D1862" s="10">
        <v>72</v>
      </c>
      <c r="E1862" s="10">
        <v>21</v>
      </c>
      <c r="F1862" s="10">
        <v>80</v>
      </c>
      <c r="G1862" s="11">
        <v>31.2</v>
      </c>
      <c r="H1862" s="18">
        <v>0.46500000000000002</v>
      </c>
      <c r="I1862" s="10">
        <v>38</v>
      </c>
      <c r="J1862" s="24">
        <v>1</v>
      </c>
    </row>
    <row r="1863" spans="1:10" x14ac:dyDescent="0.35">
      <c r="A1863" s="13">
        <v>1862</v>
      </c>
      <c r="B1863" s="14">
        <v>5</v>
      </c>
      <c r="C1863" s="14">
        <v>104</v>
      </c>
      <c r="D1863" s="14">
        <v>74</v>
      </c>
      <c r="E1863" s="14">
        <v>21</v>
      </c>
      <c r="F1863" s="14">
        <v>80</v>
      </c>
      <c r="G1863" s="15">
        <v>28.8</v>
      </c>
      <c r="H1863" s="19">
        <v>0.153</v>
      </c>
      <c r="I1863" s="14">
        <v>48</v>
      </c>
      <c r="J1863" s="25">
        <v>0</v>
      </c>
    </row>
    <row r="1864" spans="1:10" x14ac:dyDescent="0.35">
      <c r="A1864" s="9">
        <v>1863</v>
      </c>
      <c r="B1864" s="10">
        <v>2</v>
      </c>
      <c r="C1864" s="10">
        <v>94</v>
      </c>
      <c r="D1864" s="10">
        <v>76</v>
      </c>
      <c r="E1864" s="10">
        <v>18</v>
      </c>
      <c r="F1864" s="10">
        <v>66</v>
      </c>
      <c r="G1864" s="11">
        <v>31.6</v>
      </c>
      <c r="H1864" s="18">
        <v>0.64900000000000002</v>
      </c>
      <c r="I1864" s="10">
        <v>23</v>
      </c>
      <c r="J1864" s="24">
        <v>0</v>
      </c>
    </row>
    <row r="1865" spans="1:10" x14ac:dyDescent="0.35">
      <c r="A1865" s="13">
        <v>1864</v>
      </c>
      <c r="B1865" s="14">
        <v>7</v>
      </c>
      <c r="C1865" s="14">
        <v>97</v>
      </c>
      <c r="D1865" s="14">
        <v>76</v>
      </c>
      <c r="E1865" s="14">
        <v>32</v>
      </c>
      <c r="F1865" s="14">
        <v>91</v>
      </c>
      <c r="G1865" s="15">
        <v>40.9</v>
      </c>
      <c r="H1865" s="19">
        <v>0.871</v>
      </c>
      <c r="I1865" s="14">
        <v>32</v>
      </c>
      <c r="J1865" s="25">
        <v>1</v>
      </c>
    </row>
    <row r="1866" spans="1:10" x14ac:dyDescent="0.35">
      <c r="A1866" s="9">
        <v>1865</v>
      </c>
      <c r="B1866" s="10">
        <v>1</v>
      </c>
      <c r="C1866" s="10">
        <v>100</v>
      </c>
      <c r="D1866" s="10">
        <v>74</v>
      </c>
      <c r="E1866" s="10">
        <v>12</v>
      </c>
      <c r="F1866" s="10">
        <v>46</v>
      </c>
      <c r="G1866" s="11">
        <v>19.5</v>
      </c>
      <c r="H1866" s="18">
        <v>0.14899999999999999</v>
      </c>
      <c r="I1866" s="10">
        <v>28</v>
      </c>
      <c r="J1866" s="24">
        <v>0</v>
      </c>
    </row>
    <row r="1867" spans="1:10" x14ac:dyDescent="0.35">
      <c r="A1867" s="13">
        <v>1866</v>
      </c>
      <c r="B1867" s="14">
        <v>4</v>
      </c>
      <c r="C1867" s="14">
        <v>102</v>
      </c>
      <c r="D1867" s="14">
        <v>86</v>
      </c>
      <c r="E1867" s="14">
        <v>17</v>
      </c>
      <c r="F1867" s="14">
        <v>105</v>
      </c>
      <c r="G1867" s="15">
        <v>29.3</v>
      </c>
      <c r="H1867" s="19">
        <v>0.69499999999999995</v>
      </c>
      <c r="I1867" s="14">
        <v>27</v>
      </c>
      <c r="J1867" s="25">
        <v>0</v>
      </c>
    </row>
    <row r="1868" spans="1:10" x14ac:dyDescent="0.35">
      <c r="A1868" s="9">
        <v>1867</v>
      </c>
      <c r="B1868" s="10">
        <v>4</v>
      </c>
      <c r="C1868" s="10">
        <v>128</v>
      </c>
      <c r="D1868" s="10">
        <v>70</v>
      </c>
      <c r="E1868" s="10">
        <v>21</v>
      </c>
      <c r="F1868" s="10">
        <v>80</v>
      </c>
      <c r="G1868" s="11">
        <v>34.299999999999997</v>
      </c>
      <c r="H1868" s="18">
        <v>0.30299999999999999</v>
      </c>
      <c r="I1868" s="10">
        <v>24</v>
      </c>
      <c r="J1868" s="24">
        <v>0</v>
      </c>
    </row>
    <row r="1869" spans="1:10" x14ac:dyDescent="0.35">
      <c r="A1869" s="13">
        <v>1868</v>
      </c>
      <c r="B1869" s="14">
        <v>6</v>
      </c>
      <c r="C1869" s="14">
        <v>147</v>
      </c>
      <c r="D1869" s="14">
        <v>80</v>
      </c>
      <c r="E1869" s="14">
        <v>21</v>
      </c>
      <c r="F1869" s="14">
        <v>80</v>
      </c>
      <c r="G1869" s="15">
        <v>29.5</v>
      </c>
      <c r="H1869" s="19">
        <v>0.17799999999999999</v>
      </c>
      <c r="I1869" s="14">
        <v>50</v>
      </c>
      <c r="J1869" s="25">
        <v>1</v>
      </c>
    </row>
    <row r="1870" spans="1:10" x14ac:dyDescent="0.35">
      <c r="A1870" s="9">
        <v>1869</v>
      </c>
      <c r="B1870" s="10">
        <v>4</v>
      </c>
      <c r="C1870" s="10">
        <v>90</v>
      </c>
      <c r="D1870" s="10">
        <v>69</v>
      </c>
      <c r="E1870" s="10">
        <v>21</v>
      </c>
      <c r="F1870" s="10">
        <v>80</v>
      </c>
      <c r="G1870" s="11">
        <v>28</v>
      </c>
      <c r="H1870" s="18">
        <v>0.61</v>
      </c>
      <c r="I1870" s="10">
        <v>31</v>
      </c>
      <c r="J1870" s="24">
        <v>0</v>
      </c>
    </row>
    <row r="1871" spans="1:10" x14ac:dyDescent="0.35">
      <c r="A1871" s="13">
        <v>1870</v>
      </c>
      <c r="B1871" s="14">
        <v>3</v>
      </c>
      <c r="C1871" s="14">
        <v>103</v>
      </c>
      <c r="D1871" s="14">
        <v>72</v>
      </c>
      <c r="E1871" s="14">
        <v>30</v>
      </c>
      <c r="F1871" s="14">
        <v>152</v>
      </c>
      <c r="G1871" s="15">
        <v>27.6</v>
      </c>
      <c r="H1871" s="19">
        <v>0.73</v>
      </c>
      <c r="I1871" s="14">
        <v>27</v>
      </c>
      <c r="J1871" s="25">
        <v>0</v>
      </c>
    </row>
    <row r="1872" spans="1:10" x14ac:dyDescent="0.35">
      <c r="A1872" s="9">
        <v>1871</v>
      </c>
      <c r="B1872" s="10">
        <v>2</v>
      </c>
      <c r="C1872" s="10">
        <v>157</v>
      </c>
      <c r="D1872" s="10">
        <v>74</v>
      </c>
      <c r="E1872" s="10">
        <v>35</v>
      </c>
      <c r="F1872" s="10">
        <v>440</v>
      </c>
      <c r="G1872" s="11">
        <v>39.4</v>
      </c>
      <c r="H1872" s="18">
        <v>0.13400000000000001</v>
      </c>
      <c r="I1872" s="10">
        <v>30</v>
      </c>
      <c r="J1872" s="24">
        <v>0</v>
      </c>
    </row>
    <row r="1873" spans="1:10" x14ac:dyDescent="0.35">
      <c r="A1873" s="13">
        <v>1872</v>
      </c>
      <c r="B1873" s="14">
        <v>1</v>
      </c>
      <c r="C1873" s="14">
        <v>167</v>
      </c>
      <c r="D1873" s="14">
        <v>74</v>
      </c>
      <c r="E1873" s="14">
        <v>17</v>
      </c>
      <c r="F1873" s="14">
        <v>144</v>
      </c>
      <c r="G1873" s="15">
        <v>23.4</v>
      </c>
      <c r="H1873" s="19">
        <v>0.44700000000000001</v>
      </c>
      <c r="I1873" s="14">
        <v>33</v>
      </c>
      <c r="J1873" s="25">
        <v>1</v>
      </c>
    </row>
    <row r="1874" spans="1:10" x14ac:dyDescent="0.35">
      <c r="A1874" s="9">
        <v>1873</v>
      </c>
      <c r="B1874" s="10">
        <v>4</v>
      </c>
      <c r="C1874" s="10">
        <v>179</v>
      </c>
      <c r="D1874" s="10">
        <v>50</v>
      </c>
      <c r="E1874" s="10">
        <v>36</v>
      </c>
      <c r="F1874" s="10">
        <v>159</v>
      </c>
      <c r="G1874" s="11">
        <v>37.799999999999997</v>
      </c>
      <c r="H1874" s="18">
        <v>0.45500000000000002</v>
      </c>
      <c r="I1874" s="10">
        <v>22</v>
      </c>
      <c r="J1874" s="24">
        <v>1</v>
      </c>
    </row>
    <row r="1875" spans="1:10" x14ac:dyDescent="0.35">
      <c r="A1875" s="13">
        <v>1874</v>
      </c>
      <c r="B1875" s="14">
        <v>11</v>
      </c>
      <c r="C1875" s="14">
        <v>136</v>
      </c>
      <c r="D1875" s="14">
        <v>84</v>
      </c>
      <c r="E1875" s="14">
        <v>35</v>
      </c>
      <c r="F1875" s="14">
        <v>130</v>
      </c>
      <c r="G1875" s="15">
        <v>28.3</v>
      </c>
      <c r="H1875" s="19">
        <v>0.26</v>
      </c>
      <c r="I1875" s="14">
        <v>42</v>
      </c>
      <c r="J1875" s="25">
        <v>1</v>
      </c>
    </row>
    <row r="1876" spans="1:10" x14ac:dyDescent="0.35">
      <c r="A1876" s="9">
        <v>1875</v>
      </c>
      <c r="B1876" s="10">
        <v>4</v>
      </c>
      <c r="C1876" s="10">
        <v>107</v>
      </c>
      <c r="D1876" s="10">
        <v>60</v>
      </c>
      <c r="E1876" s="10">
        <v>25</v>
      </c>
      <c r="F1876" s="10">
        <v>80</v>
      </c>
      <c r="G1876" s="11">
        <v>26.4</v>
      </c>
      <c r="H1876" s="18">
        <v>0.13300000000000001</v>
      </c>
      <c r="I1876" s="10">
        <v>23</v>
      </c>
      <c r="J1876" s="24">
        <v>0</v>
      </c>
    </row>
    <row r="1877" spans="1:10" x14ac:dyDescent="0.35">
      <c r="A1877" s="13">
        <v>1876</v>
      </c>
      <c r="B1877" s="14">
        <v>1</v>
      </c>
      <c r="C1877" s="14">
        <v>91</v>
      </c>
      <c r="D1877" s="14">
        <v>54</v>
      </c>
      <c r="E1877" s="14">
        <v>25</v>
      </c>
      <c r="F1877" s="14">
        <v>100</v>
      </c>
      <c r="G1877" s="15">
        <v>25.2</v>
      </c>
      <c r="H1877" s="19">
        <v>0.23400000000000001</v>
      </c>
      <c r="I1877" s="14">
        <v>23</v>
      </c>
      <c r="J1877" s="25">
        <v>0</v>
      </c>
    </row>
    <row r="1878" spans="1:10" x14ac:dyDescent="0.35">
      <c r="A1878" s="9">
        <v>1877</v>
      </c>
      <c r="B1878" s="10">
        <v>1</v>
      </c>
      <c r="C1878" s="10">
        <v>117</v>
      </c>
      <c r="D1878" s="10">
        <v>60</v>
      </c>
      <c r="E1878" s="10">
        <v>23</v>
      </c>
      <c r="F1878" s="10">
        <v>106</v>
      </c>
      <c r="G1878" s="11">
        <v>33.799999999999997</v>
      </c>
      <c r="H1878" s="18">
        <v>0.46600000000000003</v>
      </c>
      <c r="I1878" s="10">
        <v>27</v>
      </c>
      <c r="J1878" s="24">
        <v>0</v>
      </c>
    </row>
    <row r="1879" spans="1:10" x14ac:dyDescent="0.35">
      <c r="A1879" s="13">
        <v>1878</v>
      </c>
      <c r="B1879" s="14">
        <v>5</v>
      </c>
      <c r="C1879" s="14">
        <v>123</v>
      </c>
      <c r="D1879" s="14">
        <v>74</v>
      </c>
      <c r="E1879" s="14">
        <v>40</v>
      </c>
      <c r="F1879" s="14">
        <v>77</v>
      </c>
      <c r="G1879" s="15">
        <v>34.1</v>
      </c>
      <c r="H1879" s="19">
        <v>0.26900000000000002</v>
      </c>
      <c r="I1879" s="14">
        <v>28</v>
      </c>
      <c r="J1879" s="25">
        <v>0</v>
      </c>
    </row>
    <row r="1880" spans="1:10" x14ac:dyDescent="0.35">
      <c r="A1880" s="9">
        <v>1879</v>
      </c>
      <c r="B1880" s="10">
        <v>2</v>
      </c>
      <c r="C1880" s="10">
        <v>120</v>
      </c>
      <c r="D1880" s="10">
        <v>54</v>
      </c>
      <c r="E1880" s="10">
        <v>21</v>
      </c>
      <c r="F1880" s="10">
        <v>80</v>
      </c>
      <c r="G1880" s="11">
        <v>26.8</v>
      </c>
      <c r="H1880" s="18">
        <v>0.45500000000000002</v>
      </c>
      <c r="I1880" s="10">
        <v>27</v>
      </c>
      <c r="J1880" s="24">
        <v>0</v>
      </c>
    </row>
    <row r="1881" spans="1:10" x14ac:dyDescent="0.35">
      <c r="A1881" s="13">
        <v>1880</v>
      </c>
      <c r="B1881" s="14">
        <v>1</v>
      </c>
      <c r="C1881" s="14">
        <v>106</v>
      </c>
      <c r="D1881" s="14">
        <v>70</v>
      </c>
      <c r="E1881" s="14">
        <v>28</v>
      </c>
      <c r="F1881" s="14">
        <v>135</v>
      </c>
      <c r="G1881" s="15">
        <v>34.200000000000003</v>
      </c>
      <c r="H1881" s="19">
        <v>0.14199999999999999</v>
      </c>
      <c r="I1881" s="14">
        <v>22</v>
      </c>
      <c r="J1881" s="25">
        <v>0</v>
      </c>
    </row>
    <row r="1882" spans="1:10" x14ac:dyDescent="0.35">
      <c r="A1882" s="9">
        <v>1881</v>
      </c>
      <c r="B1882" s="10">
        <v>2</v>
      </c>
      <c r="C1882" s="10">
        <v>155</v>
      </c>
      <c r="D1882" s="10">
        <v>52</v>
      </c>
      <c r="E1882" s="10">
        <v>27</v>
      </c>
      <c r="F1882" s="10">
        <v>540</v>
      </c>
      <c r="G1882" s="11">
        <v>38.700000000000003</v>
      </c>
      <c r="H1882" s="18">
        <v>0.24</v>
      </c>
      <c r="I1882" s="10">
        <v>25</v>
      </c>
      <c r="J1882" s="24">
        <v>1</v>
      </c>
    </row>
    <row r="1883" spans="1:10" x14ac:dyDescent="0.35">
      <c r="A1883" s="13">
        <v>1882</v>
      </c>
      <c r="B1883" s="14">
        <v>2</v>
      </c>
      <c r="C1883" s="14">
        <v>101</v>
      </c>
      <c r="D1883" s="14">
        <v>58</v>
      </c>
      <c r="E1883" s="14">
        <v>35</v>
      </c>
      <c r="F1883" s="14">
        <v>90</v>
      </c>
      <c r="G1883" s="15">
        <v>21.8</v>
      </c>
      <c r="H1883" s="19">
        <v>0.155</v>
      </c>
      <c r="I1883" s="14">
        <v>22</v>
      </c>
      <c r="J1883" s="25">
        <v>0</v>
      </c>
    </row>
    <row r="1884" spans="1:10" x14ac:dyDescent="0.35">
      <c r="A1884" s="9">
        <v>1883</v>
      </c>
      <c r="B1884" s="10">
        <v>1</v>
      </c>
      <c r="C1884" s="10">
        <v>120</v>
      </c>
      <c r="D1884" s="10">
        <v>80</v>
      </c>
      <c r="E1884" s="10">
        <v>48</v>
      </c>
      <c r="F1884" s="10">
        <v>200</v>
      </c>
      <c r="G1884" s="11">
        <v>38.9</v>
      </c>
      <c r="H1884" s="18">
        <v>1.1619999999999999</v>
      </c>
      <c r="I1884" s="10">
        <v>41</v>
      </c>
      <c r="J1884" s="24">
        <v>0</v>
      </c>
    </row>
    <row r="1885" spans="1:10" x14ac:dyDescent="0.35">
      <c r="A1885" s="13">
        <v>1884</v>
      </c>
      <c r="B1885" s="14">
        <v>11</v>
      </c>
      <c r="C1885" s="14">
        <v>127</v>
      </c>
      <c r="D1885" s="14">
        <v>106</v>
      </c>
      <c r="E1885" s="14">
        <v>21</v>
      </c>
      <c r="F1885" s="14">
        <v>80</v>
      </c>
      <c r="G1885" s="15">
        <v>39</v>
      </c>
      <c r="H1885" s="19">
        <v>0.19</v>
      </c>
      <c r="I1885" s="14">
        <v>51</v>
      </c>
      <c r="J1885" s="25">
        <v>0</v>
      </c>
    </row>
    <row r="1886" spans="1:10" x14ac:dyDescent="0.35">
      <c r="A1886" s="9">
        <v>1885</v>
      </c>
      <c r="B1886" s="10">
        <v>3</v>
      </c>
      <c r="C1886" s="10">
        <v>80</v>
      </c>
      <c r="D1886" s="10">
        <v>82</v>
      </c>
      <c r="E1886" s="10">
        <v>31</v>
      </c>
      <c r="F1886" s="10">
        <v>70</v>
      </c>
      <c r="G1886" s="11">
        <v>34.200000000000003</v>
      </c>
      <c r="H1886" s="18">
        <v>1.292</v>
      </c>
      <c r="I1886" s="10">
        <v>27</v>
      </c>
      <c r="J1886" s="24">
        <v>1</v>
      </c>
    </row>
    <row r="1887" spans="1:10" x14ac:dyDescent="0.35">
      <c r="A1887" s="13">
        <v>1886</v>
      </c>
      <c r="B1887" s="14">
        <v>14</v>
      </c>
      <c r="C1887" s="14">
        <v>162</v>
      </c>
      <c r="D1887" s="14">
        <v>84</v>
      </c>
      <c r="E1887" s="14">
        <v>21</v>
      </c>
      <c r="F1887" s="14">
        <v>80</v>
      </c>
      <c r="G1887" s="15">
        <v>27.7</v>
      </c>
      <c r="H1887" s="19">
        <v>0.182</v>
      </c>
      <c r="I1887" s="14">
        <v>54</v>
      </c>
      <c r="J1887" s="25">
        <v>0</v>
      </c>
    </row>
    <row r="1888" spans="1:10" x14ac:dyDescent="0.35">
      <c r="A1888" s="9">
        <v>1887</v>
      </c>
      <c r="B1888" s="10">
        <v>1</v>
      </c>
      <c r="C1888" s="10">
        <v>199</v>
      </c>
      <c r="D1888" s="10">
        <v>76</v>
      </c>
      <c r="E1888" s="10">
        <v>43</v>
      </c>
      <c r="F1888" s="10">
        <v>80</v>
      </c>
      <c r="G1888" s="11">
        <v>42.9</v>
      </c>
      <c r="H1888" s="18">
        <v>1.3939999999999999</v>
      </c>
      <c r="I1888" s="10">
        <v>22</v>
      </c>
      <c r="J1888" s="24">
        <v>1</v>
      </c>
    </row>
    <row r="1889" spans="1:10" x14ac:dyDescent="0.35">
      <c r="A1889" s="13">
        <v>1888</v>
      </c>
      <c r="B1889" s="14">
        <v>8</v>
      </c>
      <c r="C1889" s="14">
        <v>167</v>
      </c>
      <c r="D1889" s="14">
        <v>106</v>
      </c>
      <c r="E1889" s="14">
        <v>46</v>
      </c>
      <c r="F1889" s="14">
        <v>231</v>
      </c>
      <c r="G1889" s="15">
        <v>37.6</v>
      </c>
      <c r="H1889" s="19">
        <v>0.16500000000000001</v>
      </c>
      <c r="I1889" s="14">
        <v>43</v>
      </c>
      <c r="J1889" s="25">
        <v>1</v>
      </c>
    </row>
    <row r="1890" spans="1:10" x14ac:dyDescent="0.35">
      <c r="A1890" s="9">
        <v>1889</v>
      </c>
      <c r="B1890" s="10">
        <v>9</v>
      </c>
      <c r="C1890" s="10">
        <v>145</v>
      </c>
      <c r="D1890" s="10">
        <v>80</v>
      </c>
      <c r="E1890" s="10">
        <v>46</v>
      </c>
      <c r="F1890" s="10">
        <v>130</v>
      </c>
      <c r="G1890" s="11">
        <v>37.9</v>
      </c>
      <c r="H1890" s="18">
        <v>0.63700000000000001</v>
      </c>
      <c r="I1890" s="10">
        <v>40</v>
      </c>
      <c r="J1890" s="24">
        <v>1</v>
      </c>
    </row>
    <row r="1891" spans="1:10" x14ac:dyDescent="0.35">
      <c r="A1891" s="13">
        <v>1890</v>
      </c>
      <c r="B1891" s="14">
        <v>6</v>
      </c>
      <c r="C1891" s="14">
        <v>115</v>
      </c>
      <c r="D1891" s="14">
        <v>60</v>
      </c>
      <c r="E1891" s="14">
        <v>39</v>
      </c>
      <c r="F1891" s="14">
        <v>80</v>
      </c>
      <c r="G1891" s="15">
        <v>33.700000000000003</v>
      </c>
      <c r="H1891" s="19">
        <v>0.245</v>
      </c>
      <c r="I1891" s="14">
        <v>40</v>
      </c>
      <c r="J1891" s="25">
        <v>1</v>
      </c>
    </row>
    <row r="1892" spans="1:10" x14ac:dyDescent="0.35">
      <c r="A1892" s="9">
        <v>1891</v>
      </c>
      <c r="B1892" s="10">
        <v>1</v>
      </c>
      <c r="C1892" s="10">
        <v>112</v>
      </c>
      <c r="D1892" s="10">
        <v>80</v>
      </c>
      <c r="E1892" s="10">
        <v>45</v>
      </c>
      <c r="F1892" s="10">
        <v>132</v>
      </c>
      <c r="G1892" s="11">
        <v>34.799999999999997</v>
      </c>
      <c r="H1892" s="18">
        <v>0.217</v>
      </c>
      <c r="I1892" s="10">
        <v>24</v>
      </c>
      <c r="J1892" s="24">
        <v>0</v>
      </c>
    </row>
    <row r="1893" spans="1:10" x14ac:dyDescent="0.35">
      <c r="A1893" s="13">
        <v>1892</v>
      </c>
      <c r="B1893" s="14">
        <v>4</v>
      </c>
      <c r="C1893" s="14">
        <v>145</v>
      </c>
      <c r="D1893" s="14">
        <v>82</v>
      </c>
      <c r="E1893" s="14">
        <v>18</v>
      </c>
      <c r="F1893" s="14">
        <v>80</v>
      </c>
      <c r="G1893" s="15">
        <v>32.5</v>
      </c>
      <c r="H1893" s="19">
        <v>0.23499999999999999</v>
      </c>
      <c r="I1893" s="14">
        <v>70</v>
      </c>
      <c r="J1893" s="25">
        <v>1</v>
      </c>
    </row>
    <row r="1894" spans="1:10" x14ac:dyDescent="0.35">
      <c r="A1894" s="9">
        <v>1893</v>
      </c>
      <c r="B1894" s="10">
        <v>14</v>
      </c>
      <c r="C1894" s="10">
        <v>111</v>
      </c>
      <c r="D1894" s="10">
        <v>70</v>
      </c>
      <c r="E1894" s="10">
        <v>27</v>
      </c>
      <c r="F1894" s="10">
        <v>80</v>
      </c>
      <c r="G1894" s="11">
        <v>27.5</v>
      </c>
      <c r="H1894" s="18">
        <v>0.14099999999999999</v>
      </c>
      <c r="I1894" s="10">
        <v>40</v>
      </c>
      <c r="J1894" s="24">
        <v>1</v>
      </c>
    </row>
    <row r="1895" spans="1:10" x14ac:dyDescent="0.35">
      <c r="A1895" s="13">
        <v>1894</v>
      </c>
      <c r="B1895" s="14">
        <v>6</v>
      </c>
      <c r="C1895" s="14">
        <v>98</v>
      </c>
      <c r="D1895" s="14">
        <v>58</v>
      </c>
      <c r="E1895" s="14">
        <v>33</v>
      </c>
      <c r="F1895" s="14">
        <v>190</v>
      </c>
      <c r="G1895" s="15">
        <v>34</v>
      </c>
      <c r="H1895" s="19">
        <v>0.43</v>
      </c>
      <c r="I1895" s="14">
        <v>43</v>
      </c>
      <c r="J1895" s="25">
        <v>0</v>
      </c>
    </row>
    <row r="1896" spans="1:10" x14ac:dyDescent="0.35">
      <c r="A1896" s="9">
        <v>1895</v>
      </c>
      <c r="B1896" s="10">
        <v>9</v>
      </c>
      <c r="C1896" s="10">
        <v>154</v>
      </c>
      <c r="D1896" s="10">
        <v>78</v>
      </c>
      <c r="E1896" s="10">
        <v>30</v>
      </c>
      <c r="F1896" s="10">
        <v>100</v>
      </c>
      <c r="G1896" s="11">
        <v>30.9</v>
      </c>
      <c r="H1896" s="18">
        <v>0.16400000000000001</v>
      </c>
      <c r="I1896" s="10">
        <v>45</v>
      </c>
      <c r="J1896" s="24">
        <v>0</v>
      </c>
    </row>
    <row r="1897" spans="1:10" x14ac:dyDescent="0.35">
      <c r="A1897" s="13">
        <v>1896</v>
      </c>
      <c r="B1897" s="14">
        <v>6</v>
      </c>
      <c r="C1897" s="14">
        <v>165</v>
      </c>
      <c r="D1897" s="14">
        <v>68</v>
      </c>
      <c r="E1897" s="14">
        <v>26</v>
      </c>
      <c r="F1897" s="14">
        <v>168</v>
      </c>
      <c r="G1897" s="15">
        <v>33.6</v>
      </c>
      <c r="H1897" s="19">
        <v>0.63100000000000001</v>
      </c>
      <c r="I1897" s="14">
        <v>49</v>
      </c>
      <c r="J1897" s="25">
        <v>0</v>
      </c>
    </row>
    <row r="1898" spans="1:10" x14ac:dyDescent="0.35">
      <c r="A1898" s="9">
        <v>1897</v>
      </c>
      <c r="B1898" s="10">
        <v>1</v>
      </c>
      <c r="C1898" s="10">
        <v>99</v>
      </c>
      <c r="D1898" s="10">
        <v>58</v>
      </c>
      <c r="E1898" s="10">
        <v>10</v>
      </c>
      <c r="F1898" s="10">
        <v>80</v>
      </c>
      <c r="G1898" s="11">
        <v>25.4</v>
      </c>
      <c r="H1898" s="18">
        <v>0.55100000000000005</v>
      </c>
      <c r="I1898" s="10">
        <v>21</v>
      </c>
      <c r="J1898" s="24">
        <v>0</v>
      </c>
    </row>
    <row r="1899" spans="1:10" x14ac:dyDescent="0.35">
      <c r="A1899" s="13">
        <v>1898</v>
      </c>
      <c r="B1899" s="14">
        <v>14</v>
      </c>
      <c r="C1899" s="14">
        <v>68</v>
      </c>
      <c r="D1899" s="14">
        <v>106</v>
      </c>
      <c r="E1899" s="14">
        <v>23</v>
      </c>
      <c r="F1899" s="14">
        <v>49</v>
      </c>
      <c r="G1899" s="15">
        <v>35.5</v>
      </c>
      <c r="H1899" s="19">
        <v>0.28499999999999998</v>
      </c>
      <c r="I1899" s="14">
        <v>47</v>
      </c>
      <c r="J1899" s="25">
        <v>0</v>
      </c>
    </row>
    <row r="1900" spans="1:10" x14ac:dyDescent="0.35">
      <c r="A1900" s="9">
        <v>1899</v>
      </c>
      <c r="B1900" s="10">
        <v>3</v>
      </c>
      <c r="C1900" s="10">
        <v>123</v>
      </c>
      <c r="D1900" s="10">
        <v>100</v>
      </c>
      <c r="E1900" s="10">
        <v>35</v>
      </c>
      <c r="F1900" s="10">
        <v>240</v>
      </c>
      <c r="G1900" s="11">
        <v>57.3</v>
      </c>
      <c r="H1900" s="18">
        <v>0.88</v>
      </c>
      <c r="I1900" s="10">
        <v>22</v>
      </c>
      <c r="J1900" s="24">
        <v>0</v>
      </c>
    </row>
    <row r="1901" spans="1:10" x14ac:dyDescent="0.35">
      <c r="A1901" s="13">
        <v>1900</v>
      </c>
      <c r="B1901" s="14">
        <v>8</v>
      </c>
      <c r="C1901" s="14">
        <v>91</v>
      </c>
      <c r="D1901" s="14">
        <v>82</v>
      </c>
      <c r="E1901" s="14">
        <v>21</v>
      </c>
      <c r="F1901" s="14">
        <v>80</v>
      </c>
      <c r="G1901" s="15">
        <v>35.6</v>
      </c>
      <c r="H1901" s="19">
        <v>0.58699999999999997</v>
      </c>
      <c r="I1901" s="14">
        <v>68</v>
      </c>
      <c r="J1901" s="25">
        <v>0</v>
      </c>
    </row>
    <row r="1902" spans="1:10" x14ac:dyDescent="0.35">
      <c r="A1902" s="9">
        <v>1901</v>
      </c>
      <c r="B1902" s="10">
        <v>6</v>
      </c>
      <c r="C1902" s="10">
        <v>195</v>
      </c>
      <c r="D1902" s="10">
        <v>70</v>
      </c>
      <c r="E1902" s="10">
        <v>21</v>
      </c>
      <c r="F1902" s="10">
        <v>80</v>
      </c>
      <c r="G1902" s="11">
        <v>30.9</v>
      </c>
      <c r="H1902" s="18">
        <v>0.32800000000000001</v>
      </c>
      <c r="I1902" s="10">
        <v>31</v>
      </c>
      <c r="J1902" s="24">
        <v>1</v>
      </c>
    </row>
    <row r="1903" spans="1:10" x14ac:dyDescent="0.35">
      <c r="A1903" s="13">
        <v>1902</v>
      </c>
      <c r="B1903" s="14">
        <v>9</v>
      </c>
      <c r="C1903" s="14">
        <v>156</v>
      </c>
      <c r="D1903" s="14">
        <v>86</v>
      </c>
      <c r="E1903" s="14">
        <v>21</v>
      </c>
      <c r="F1903" s="14">
        <v>80</v>
      </c>
      <c r="G1903" s="15">
        <v>24.8</v>
      </c>
      <c r="H1903" s="19">
        <v>0.23</v>
      </c>
      <c r="I1903" s="14">
        <v>53</v>
      </c>
      <c r="J1903" s="25">
        <v>1</v>
      </c>
    </row>
    <row r="1904" spans="1:10" x14ac:dyDescent="0.35">
      <c r="A1904" s="9">
        <v>1903</v>
      </c>
      <c r="B1904" s="10">
        <v>4</v>
      </c>
      <c r="C1904" s="10">
        <v>93</v>
      </c>
      <c r="D1904" s="10">
        <v>60</v>
      </c>
      <c r="E1904" s="10">
        <v>21</v>
      </c>
      <c r="F1904" s="10">
        <v>80</v>
      </c>
      <c r="G1904" s="11">
        <v>35.299999999999997</v>
      </c>
      <c r="H1904" s="18">
        <v>0.26300000000000001</v>
      </c>
      <c r="I1904" s="10">
        <v>25</v>
      </c>
      <c r="J1904" s="24">
        <v>0</v>
      </c>
    </row>
    <row r="1905" spans="1:10" x14ac:dyDescent="0.35">
      <c r="A1905" s="13">
        <v>1904</v>
      </c>
      <c r="B1905" s="14">
        <v>3</v>
      </c>
      <c r="C1905" s="14">
        <v>121</v>
      </c>
      <c r="D1905" s="14">
        <v>52</v>
      </c>
      <c r="E1905" s="14">
        <v>21</v>
      </c>
      <c r="F1905" s="14">
        <v>80</v>
      </c>
      <c r="G1905" s="15">
        <v>36</v>
      </c>
      <c r="H1905" s="19">
        <v>0.127</v>
      </c>
      <c r="I1905" s="14">
        <v>25</v>
      </c>
      <c r="J1905" s="25">
        <v>1</v>
      </c>
    </row>
    <row r="1906" spans="1:10" x14ac:dyDescent="0.35">
      <c r="A1906" s="9">
        <v>1905</v>
      </c>
      <c r="B1906" s="10">
        <v>2</v>
      </c>
      <c r="C1906" s="10">
        <v>101</v>
      </c>
      <c r="D1906" s="10">
        <v>58</v>
      </c>
      <c r="E1906" s="10">
        <v>17</v>
      </c>
      <c r="F1906" s="10">
        <v>265</v>
      </c>
      <c r="G1906" s="11">
        <v>24.2</v>
      </c>
      <c r="H1906" s="18">
        <v>0.61399999999999999</v>
      </c>
      <c r="I1906" s="10">
        <v>23</v>
      </c>
      <c r="J1906" s="24">
        <v>0</v>
      </c>
    </row>
    <row r="1907" spans="1:10" x14ac:dyDescent="0.35">
      <c r="A1907" s="13">
        <v>1906</v>
      </c>
      <c r="B1907" s="14">
        <v>2</v>
      </c>
      <c r="C1907" s="14">
        <v>56</v>
      </c>
      <c r="D1907" s="14">
        <v>56</v>
      </c>
      <c r="E1907" s="14">
        <v>28</v>
      </c>
      <c r="F1907" s="14">
        <v>45</v>
      </c>
      <c r="G1907" s="15">
        <v>24.2</v>
      </c>
      <c r="H1907" s="19">
        <v>0.33200000000000002</v>
      </c>
      <c r="I1907" s="14">
        <v>22</v>
      </c>
      <c r="J1907" s="25">
        <v>0</v>
      </c>
    </row>
    <row r="1908" spans="1:10" x14ac:dyDescent="0.35">
      <c r="A1908" s="9">
        <v>1907</v>
      </c>
      <c r="B1908" s="10">
        <v>4</v>
      </c>
      <c r="C1908" s="10">
        <v>162</v>
      </c>
      <c r="D1908" s="10">
        <v>76</v>
      </c>
      <c r="E1908" s="10">
        <v>36</v>
      </c>
      <c r="F1908" s="10">
        <v>80</v>
      </c>
      <c r="G1908" s="11">
        <v>49.6</v>
      </c>
      <c r="H1908" s="18">
        <v>0.36399999999999999</v>
      </c>
      <c r="I1908" s="10">
        <v>26</v>
      </c>
      <c r="J1908" s="24">
        <v>1</v>
      </c>
    </row>
    <row r="1909" spans="1:10" x14ac:dyDescent="0.35">
      <c r="A1909" s="13">
        <v>1908</v>
      </c>
      <c r="B1909" s="14">
        <v>4</v>
      </c>
      <c r="C1909" s="14">
        <v>95</v>
      </c>
      <c r="D1909" s="14">
        <v>64</v>
      </c>
      <c r="E1909" s="14">
        <v>39</v>
      </c>
      <c r="F1909" s="14">
        <v>105</v>
      </c>
      <c r="G1909" s="15">
        <v>44.6</v>
      </c>
      <c r="H1909" s="19">
        <v>0.36599999999999999</v>
      </c>
      <c r="I1909" s="14">
        <v>22</v>
      </c>
      <c r="J1909" s="25">
        <v>0</v>
      </c>
    </row>
    <row r="1910" spans="1:10" x14ac:dyDescent="0.35">
      <c r="A1910" s="9">
        <v>1909</v>
      </c>
      <c r="B1910" s="10">
        <v>4</v>
      </c>
      <c r="C1910" s="10">
        <v>125</v>
      </c>
      <c r="D1910" s="10">
        <v>80</v>
      </c>
      <c r="E1910" s="10">
        <v>21</v>
      </c>
      <c r="F1910" s="10">
        <v>80</v>
      </c>
      <c r="G1910" s="11">
        <v>32.299999999999997</v>
      </c>
      <c r="H1910" s="18">
        <v>0.53600000000000003</v>
      </c>
      <c r="I1910" s="10">
        <v>27</v>
      </c>
      <c r="J1910" s="24">
        <v>1</v>
      </c>
    </row>
    <row r="1911" spans="1:10" x14ac:dyDescent="0.35">
      <c r="A1911" s="13">
        <v>1910</v>
      </c>
      <c r="B1911" s="14">
        <v>5</v>
      </c>
      <c r="C1911" s="14">
        <v>136</v>
      </c>
      <c r="D1911" s="14">
        <v>82</v>
      </c>
      <c r="E1911" s="14">
        <v>21</v>
      </c>
      <c r="F1911" s="14">
        <v>80</v>
      </c>
      <c r="G1911" s="15">
        <v>32.14</v>
      </c>
      <c r="H1911" s="19">
        <v>0.64</v>
      </c>
      <c r="I1911" s="14">
        <v>69</v>
      </c>
      <c r="J1911" s="25">
        <v>0</v>
      </c>
    </row>
    <row r="1912" spans="1:10" x14ac:dyDescent="0.35">
      <c r="A1912" s="9">
        <v>1911</v>
      </c>
      <c r="B1912" s="10">
        <v>2</v>
      </c>
      <c r="C1912" s="10">
        <v>129</v>
      </c>
      <c r="D1912" s="10">
        <v>74</v>
      </c>
      <c r="E1912" s="10">
        <v>26</v>
      </c>
      <c r="F1912" s="10">
        <v>205</v>
      </c>
      <c r="G1912" s="11">
        <v>33.200000000000003</v>
      </c>
      <c r="H1912" s="18">
        <v>0.59099999999999997</v>
      </c>
      <c r="I1912" s="10">
        <v>25</v>
      </c>
      <c r="J1912" s="24">
        <v>0</v>
      </c>
    </row>
    <row r="1913" spans="1:10" x14ac:dyDescent="0.35">
      <c r="A1913" s="13">
        <v>1912</v>
      </c>
      <c r="B1913" s="14">
        <v>3</v>
      </c>
      <c r="C1913" s="14">
        <v>130</v>
      </c>
      <c r="D1913" s="14">
        <v>64</v>
      </c>
      <c r="E1913" s="14">
        <v>21</v>
      </c>
      <c r="F1913" s="14">
        <v>80</v>
      </c>
      <c r="G1913" s="15">
        <v>23.1</v>
      </c>
      <c r="H1913" s="19">
        <v>0.314</v>
      </c>
      <c r="I1913" s="14">
        <v>22</v>
      </c>
      <c r="J1913" s="25">
        <v>0</v>
      </c>
    </row>
    <row r="1914" spans="1:10" x14ac:dyDescent="0.35">
      <c r="A1914" s="9">
        <v>1913</v>
      </c>
      <c r="B1914" s="10">
        <v>1</v>
      </c>
      <c r="C1914" s="10">
        <v>107</v>
      </c>
      <c r="D1914" s="10">
        <v>50</v>
      </c>
      <c r="E1914" s="10">
        <v>19</v>
      </c>
      <c r="F1914" s="10">
        <v>80</v>
      </c>
      <c r="G1914" s="11">
        <v>28.3</v>
      </c>
      <c r="H1914" s="18">
        <v>0.18099999999999999</v>
      </c>
      <c r="I1914" s="10">
        <v>29</v>
      </c>
      <c r="J1914" s="24">
        <v>0</v>
      </c>
    </row>
    <row r="1915" spans="1:10" x14ac:dyDescent="0.35">
      <c r="A1915" s="13">
        <v>1914</v>
      </c>
      <c r="B1915" s="14">
        <v>1</v>
      </c>
      <c r="C1915" s="14">
        <v>140</v>
      </c>
      <c r="D1915" s="14">
        <v>74</v>
      </c>
      <c r="E1915" s="14">
        <v>26</v>
      </c>
      <c r="F1915" s="14">
        <v>180</v>
      </c>
      <c r="G1915" s="15">
        <v>24.1</v>
      </c>
      <c r="H1915" s="19">
        <v>0.82799999999999996</v>
      </c>
      <c r="I1915" s="14">
        <v>23</v>
      </c>
      <c r="J1915" s="25">
        <v>0</v>
      </c>
    </row>
    <row r="1916" spans="1:10" x14ac:dyDescent="0.35">
      <c r="A1916" s="9">
        <v>1915</v>
      </c>
      <c r="B1916" s="10">
        <v>1</v>
      </c>
      <c r="C1916" s="10">
        <v>144</v>
      </c>
      <c r="D1916" s="10">
        <v>82</v>
      </c>
      <c r="E1916" s="10">
        <v>46</v>
      </c>
      <c r="F1916" s="10">
        <v>180</v>
      </c>
      <c r="G1916" s="11">
        <v>46.1</v>
      </c>
      <c r="H1916" s="18">
        <v>0.33500000000000002</v>
      </c>
      <c r="I1916" s="10">
        <v>46</v>
      </c>
      <c r="J1916" s="24">
        <v>1</v>
      </c>
    </row>
    <row r="1917" spans="1:10" x14ac:dyDescent="0.35">
      <c r="A1917" s="13">
        <v>1916</v>
      </c>
      <c r="B1917" s="14">
        <v>8</v>
      </c>
      <c r="C1917" s="14">
        <v>107</v>
      </c>
      <c r="D1917" s="14">
        <v>80</v>
      </c>
      <c r="E1917" s="14">
        <v>21</v>
      </c>
      <c r="F1917" s="14">
        <v>80</v>
      </c>
      <c r="G1917" s="15">
        <v>24.6</v>
      </c>
      <c r="H1917" s="19">
        <v>0.85599999999999998</v>
      </c>
      <c r="I1917" s="14">
        <v>34</v>
      </c>
      <c r="J1917" s="25">
        <v>0</v>
      </c>
    </row>
    <row r="1918" spans="1:10" x14ac:dyDescent="0.35">
      <c r="A1918" s="9">
        <v>1917</v>
      </c>
      <c r="B1918" s="10">
        <v>13</v>
      </c>
      <c r="C1918" s="10">
        <v>158</v>
      </c>
      <c r="D1918" s="10">
        <v>114</v>
      </c>
      <c r="E1918" s="10">
        <v>21</v>
      </c>
      <c r="F1918" s="10">
        <v>80</v>
      </c>
      <c r="G1918" s="11">
        <v>42.3</v>
      </c>
      <c r="H1918" s="18">
        <v>0.25700000000000001</v>
      </c>
      <c r="I1918" s="10">
        <v>44</v>
      </c>
      <c r="J1918" s="24">
        <v>1</v>
      </c>
    </row>
    <row r="1919" spans="1:10" x14ac:dyDescent="0.35">
      <c r="A1919" s="13">
        <v>1918</v>
      </c>
      <c r="B1919" s="14">
        <v>2</v>
      </c>
      <c r="C1919" s="14">
        <v>121</v>
      </c>
      <c r="D1919" s="14">
        <v>70</v>
      </c>
      <c r="E1919" s="14">
        <v>32</v>
      </c>
      <c r="F1919" s="14">
        <v>95</v>
      </c>
      <c r="G1919" s="15">
        <v>39.1</v>
      </c>
      <c r="H1919" s="19">
        <v>0.88600000000000001</v>
      </c>
      <c r="I1919" s="14">
        <v>23</v>
      </c>
      <c r="J1919" s="25">
        <v>0</v>
      </c>
    </row>
    <row r="1920" spans="1:10" x14ac:dyDescent="0.35">
      <c r="A1920" s="9">
        <v>1919</v>
      </c>
      <c r="B1920" s="10">
        <v>7</v>
      </c>
      <c r="C1920" s="10">
        <v>129</v>
      </c>
      <c r="D1920" s="10">
        <v>68</v>
      </c>
      <c r="E1920" s="10">
        <v>49</v>
      </c>
      <c r="F1920" s="10">
        <v>125</v>
      </c>
      <c r="G1920" s="11">
        <v>38.5</v>
      </c>
      <c r="H1920" s="18">
        <v>0.439</v>
      </c>
      <c r="I1920" s="10">
        <v>43</v>
      </c>
      <c r="J1920" s="24">
        <v>1</v>
      </c>
    </row>
    <row r="1921" spans="1:10" x14ac:dyDescent="0.35">
      <c r="A1921" s="13">
        <v>1920</v>
      </c>
      <c r="B1921" s="14">
        <v>2</v>
      </c>
      <c r="C1921" s="14">
        <v>90</v>
      </c>
      <c r="D1921" s="14">
        <v>60</v>
      </c>
      <c r="E1921" s="14">
        <v>21</v>
      </c>
      <c r="F1921" s="14">
        <v>80</v>
      </c>
      <c r="G1921" s="15">
        <v>23.5</v>
      </c>
      <c r="H1921" s="19">
        <v>0.191</v>
      </c>
      <c r="I1921" s="14">
        <v>25</v>
      </c>
      <c r="J1921" s="25">
        <v>0</v>
      </c>
    </row>
    <row r="1922" spans="1:10" x14ac:dyDescent="0.35">
      <c r="A1922" s="9">
        <v>1921</v>
      </c>
      <c r="B1922" s="10">
        <v>7</v>
      </c>
      <c r="C1922" s="10">
        <v>142</v>
      </c>
      <c r="D1922" s="10">
        <v>90</v>
      </c>
      <c r="E1922" s="10">
        <v>24</v>
      </c>
      <c r="F1922" s="10">
        <v>480</v>
      </c>
      <c r="G1922" s="11">
        <v>30.4</v>
      </c>
      <c r="H1922" s="18">
        <v>0.128</v>
      </c>
      <c r="I1922" s="10">
        <v>43</v>
      </c>
      <c r="J1922" s="24">
        <v>1</v>
      </c>
    </row>
    <row r="1923" spans="1:10" x14ac:dyDescent="0.35">
      <c r="A1923" s="13">
        <v>1922</v>
      </c>
      <c r="B1923" s="14">
        <v>3</v>
      </c>
      <c r="C1923" s="14">
        <v>169</v>
      </c>
      <c r="D1923" s="14">
        <v>74</v>
      </c>
      <c r="E1923" s="14">
        <v>19</v>
      </c>
      <c r="F1923" s="14">
        <v>125</v>
      </c>
      <c r="G1923" s="15">
        <v>29.9</v>
      </c>
      <c r="H1923" s="19">
        <v>0.26800000000000002</v>
      </c>
      <c r="I1923" s="14">
        <v>31</v>
      </c>
      <c r="J1923" s="25">
        <v>1</v>
      </c>
    </row>
    <row r="1924" spans="1:10" x14ac:dyDescent="0.35">
      <c r="A1924" s="9">
        <v>1923</v>
      </c>
      <c r="B1924" s="10">
        <v>4</v>
      </c>
      <c r="C1924" s="10">
        <v>99</v>
      </c>
      <c r="D1924" s="10">
        <v>69</v>
      </c>
      <c r="E1924" s="10">
        <v>21</v>
      </c>
      <c r="F1924" s="10">
        <v>80</v>
      </c>
      <c r="G1924" s="11">
        <v>25</v>
      </c>
      <c r="H1924" s="18">
        <v>0.253</v>
      </c>
      <c r="I1924" s="10">
        <v>22</v>
      </c>
      <c r="J1924" s="24">
        <v>0</v>
      </c>
    </row>
    <row r="1925" spans="1:10" x14ac:dyDescent="0.35">
      <c r="A1925" s="13">
        <v>1924</v>
      </c>
      <c r="B1925" s="14">
        <v>4</v>
      </c>
      <c r="C1925" s="14">
        <v>127</v>
      </c>
      <c r="D1925" s="14">
        <v>88</v>
      </c>
      <c r="E1925" s="14">
        <v>11</v>
      </c>
      <c r="F1925" s="14">
        <v>155</v>
      </c>
      <c r="G1925" s="15">
        <v>34.5</v>
      </c>
      <c r="H1925" s="19">
        <v>0.59799999999999998</v>
      </c>
      <c r="I1925" s="14">
        <v>28</v>
      </c>
      <c r="J1925" s="25">
        <v>0</v>
      </c>
    </row>
    <row r="1926" spans="1:10" x14ac:dyDescent="0.35">
      <c r="A1926" s="9">
        <v>1925</v>
      </c>
      <c r="B1926" s="10">
        <v>4</v>
      </c>
      <c r="C1926" s="10">
        <v>118</v>
      </c>
      <c r="D1926" s="10">
        <v>70</v>
      </c>
      <c r="E1926" s="10">
        <v>21</v>
      </c>
      <c r="F1926" s="10">
        <v>80</v>
      </c>
      <c r="G1926" s="11">
        <v>44.5</v>
      </c>
      <c r="H1926" s="18">
        <v>0.90400000000000003</v>
      </c>
      <c r="I1926" s="10">
        <v>26</v>
      </c>
      <c r="J1926" s="24">
        <v>0</v>
      </c>
    </row>
    <row r="1927" spans="1:10" x14ac:dyDescent="0.35">
      <c r="A1927" s="13">
        <v>1926</v>
      </c>
      <c r="B1927" s="14">
        <v>2</v>
      </c>
      <c r="C1927" s="14">
        <v>122</v>
      </c>
      <c r="D1927" s="14">
        <v>76</v>
      </c>
      <c r="E1927" s="14">
        <v>27</v>
      </c>
      <c r="F1927" s="14">
        <v>200</v>
      </c>
      <c r="G1927" s="15">
        <v>35.9</v>
      </c>
      <c r="H1927" s="19">
        <v>0.48299999999999998</v>
      </c>
      <c r="I1927" s="14">
        <v>26</v>
      </c>
      <c r="J1927" s="25">
        <v>0</v>
      </c>
    </row>
    <row r="1928" spans="1:10" x14ac:dyDescent="0.35">
      <c r="A1928" s="9">
        <v>1927</v>
      </c>
      <c r="B1928" s="10">
        <v>6</v>
      </c>
      <c r="C1928" s="10">
        <v>125</v>
      </c>
      <c r="D1928" s="10">
        <v>78</v>
      </c>
      <c r="E1928" s="10">
        <v>31</v>
      </c>
      <c r="F1928" s="10">
        <v>80</v>
      </c>
      <c r="G1928" s="11">
        <v>27.6</v>
      </c>
      <c r="H1928" s="18">
        <v>0.56499999999999995</v>
      </c>
      <c r="I1928" s="10">
        <v>49</v>
      </c>
      <c r="J1928" s="24">
        <v>1</v>
      </c>
    </row>
    <row r="1929" spans="1:10" x14ac:dyDescent="0.35">
      <c r="A1929" s="13">
        <v>1928</v>
      </c>
      <c r="B1929" s="14">
        <v>1</v>
      </c>
      <c r="C1929" s="14">
        <v>168</v>
      </c>
      <c r="D1929" s="14">
        <v>88</v>
      </c>
      <c r="E1929" s="14">
        <v>29</v>
      </c>
      <c r="F1929" s="14">
        <v>80</v>
      </c>
      <c r="G1929" s="15">
        <v>35</v>
      </c>
      <c r="H1929" s="19">
        <v>0.90500000000000003</v>
      </c>
      <c r="I1929" s="14">
        <v>52</v>
      </c>
      <c r="J1929" s="25">
        <v>1</v>
      </c>
    </row>
    <row r="1930" spans="1:10" x14ac:dyDescent="0.35">
      <c r="A1930" s="9">
        <v>1929</v>
      </c>
      <c r="B1930" s="10">
        <v>2</v>
      </c>
      <c r="C1930" s="10">
        <v>129</v>
      </c>
      <c r="D1930" s="10">
        <v>69</v>
      </c>
      <c r="E1930" s="10">
        <v>21</v>
      </c>
      <c r="F1930" s="10">
        <v>80</v>
      </c>
      <c r="G1930" s="11">
        <v>38.5</v>
      </c>
      <c r="H1930" s="18">
        <v>0.30399999999999999</v>
      </c>
      <c r="I1930" s="10">
        <v>41</v>
      </c>
      <c r="J1930" s="24">
        <v>0</v>
      </c>
    </row>
    <row r="1931" spans="1:10" x14ac:dyDescent="0.35">
      <c r="A1931" s="13">
        <v>1930</v>
      </c>
      <c r="B1931" s="14">
        <v>4</v>
      </c>
      <c r="C1931" s="14">
        <v>110</v>
      </c>
      <c r="D1931" s="14">
        <v>76</v>
      </c>
      <c r="E1931" s="14">
        <v>20</v>
      </c>
      <c r="F1931" s="14">
        <v>100</v>
      </c>
      <c r="G1931" s="15">
        <v>28.4</v>
      </c>
      <c r="H1931" s="19">
        <v>0.11799999999999999</v>
      </c>
      <c r="I1931" s="14">
        <v>27</v>
      </c>
      <c r="J1931" s="25">
        <v>0</v>
      </c>
    </row>
    <row r="1932" spans="1:10" x14ac:dyDescent="0.35">
      <c r="A1932" s="9">
        <v>1931</v>
      </c>
      <c r="B1932" s="10">
        <v>6</v>
      </c>
      <c r="C1932" s="10">
        <v>80</v>
      </c>
      <c r="D1932" s="10">
        <v>80</v>
      </c>
      <c r="E1932" s="10">
        <v>36</v>
      </c>
      <c r="F1932" s="10">
        <v>80</v>
      </c>
      <c r="G1932" s="11">
        <v>39.799999999999997</v>
      </c>
      <c r="H1932" s="18">
        <v>0.17699999999999999</v>
      </c>
      <c r="I1932" s="10">
        <v>28</v>
      </c>
      <c r="J1932" s="24">
        <v>0</v>
      </c>
    </row>
    <row r="1933" spans="1:10" x14ac:dyDescent="0.35">
      <c r="A1933" s="13">
        <v>1932</v>
      </c>
      <c r="B1933" s="14">
        <v>14</v>
      </c>
      <c r="C1933" s="14">
        <v>115</v>
      </c>
      <c r="D1933" s="14">
        <v>69</v>
      </c>
      <c r="E1933" s="14">
        <v>21</v>
      </c>
      <c r="F1933" s="14">
        <v>80</v>
      </c>
      <c r="G1933" s="15">
        <v>32.14</v>
      </c>
      <c r="H1933" s="19">
        <v>0.26100000000000001</v>
      </c>
      <c r="I1933" s="14">
        <v>30</v>
      </c>
      <c r="J1933" s="25">
        <v>1</v>
      </c>
    </row>
    <row r="1934" spans="1:10" x14ac:dyDescent="0.35">
      <c r="A1934" s="9">
        <v>1933</v>
      </c>
      <c r="B1934" s="10">
        <v>2</v>
      </c>
      <c r="C1934" s="10">
        <v>127</v>
      </c>
      <c r="D1934" s="10">
        <v>46</v>
      </c>
      <c r="E1934" s="10">
        <v>21</v>
      </c>
      <c r="F1934" s="10">
        <v>335</v>
      </c>
      <c r="G1934" s="11">
        <v>34.4</v>
      </c>
      <c r="H1934" s="18">
        <v>0.17599999999999999</v>
      </c>
      <c r="I1934" s="10">
        <v>22</v>
      </c>
      <c r="J1934" s="24">
        <v>0</v>
      </c>
    </row>
    <row r="1935" spans="1:10" x14ac:dyDescent="0.35">
      <c r="A1935" s="13">
        <v>1934</v>
      </c>
      <c r="B1935" s="14">
        <v>9</v>
      </c>
      <c r="C1935" s="14">
        <v>164</v>
      </c>
      <c r="D1935" s="14">
        <v>78</v>
      </c>
      <c r="E1935" s="14">
        <v>21</v>
      </c>
      <c r="F1935" s="14">
        <v>80</v>
      </c>
      <c r="G1935" s="15">
        <v>32.799999999999997</v>
      </c>
      <c r="H1935" s="19">
        <v>0.14799999999999999</v>
      </c>
      <c r="I1935" s="14">
        <v>45</v>
      </c>
      <c r="J1935" s="25">
        <v>1</v>
      </c>
    </row>
    <row r="1936" spans="1:10" x14ac:dyDescent="0.35">
      <c r="A1936" s="9">
        <v>1935</v>
      </c>
      <c r="B1936" s="10">
        <v>2</v>
      </c>
      <c r="C1936" s="10">
        <v>93</v>
      </c>
      <c r="D1936" s="10">
        <v>64</v>
      </c>
      <c r="E1936" s="10">
        <v>32</v>
      </c>
      <c r="F1936" s="10">
        <v>160</v>
      </c>
      <c r="G1936" s="11">
        <v>38</v>
      </c>
      <c r="H1936" s="18">
        <v>0.67400000000000004</v>
      </c>
      <c r="I1936" s="10">
        <v>23</v>
      </c>
      <c r="J1936" s="24">
        <v>1</v>
      </c>
    </row>
    <row r="1937" spans="1:10" x14ac:dyDescent="0.35">
      <c r="A1937" s="13">
        <v>1936</v>
      </c>
      <c r="B1937" s="14">
        <v>3</v>
      </c>
      <c r="C1937" s="14">
        <v>158</v>
      </c>
      <c r="D1937" s="14">
        <v>64</v>
      </c>
      <c r="E1937" s="14">
        <v>13</v>
      </c>
      <c r="F1937" s="14">
        <v>387</v>
      </c>
      <c r="G1937" s="15">
        <v>31.2</v>
      </c>
      <c r="H1937" s="19">
        <v>0.29499999999999998</v>
      </c>
      <c r="I1937" s="14">
        <v>24</v>
      </c>
      <c r="J1937" s="25">
        <v>0</v>
      </c>
    </row>
    <row r="1938" spans="1:10" x14ac:dyDescent="0.35">
      <c r="A1938" s="9">
        <v>1937</v>
      </c>
      <c r="B1938" s="10">
        <v>5</v>
      </c>
      <c r="C1938" s="10">
        <v>126</v>
      </c>
      <c r="D1938" s="10">
        <v>78</v>
      </c>
      <c r="E1938" s="10">
        <v>27</v>
      </c>
      <c r="F1938" s="10">
        <v>22</v>
      </c>
      <c r="G1938" s="11">
        <v>29.6</v>
      </c>
      <c r="H1938" s="18">
        <v>0.439</v>
      </c>
      <c r="I1938" s="10">
        <v>40</v>
      </c>
      <c r="J1938" s="24">
        <v>0</v>
      </c>
    </row>
    <row r="1939" spans="1:10" x14ac:dyDescent="0.35">
      <c r="A1939" s="13">
        <v>1938</v>
      </c>
      <c r="B1939" s="14">
        <v>14</v>
      </c>
      <c r="C1939" s="14">
        <v>129</v>
      </c>
      <c r="D1939" s="14">
        <v>62</v>
      </c>
      <c r="E1939" s="14">
        <v>36</v>
      </c>
      <c r="F1939" s="14">
        <v>80</v>
      </c>
      <c r="G1939" s="15">
        <v>41.2</v>
      </c>
      <c r="H1939" s="19">
        <v>0.441</v>
      </c>
      <c r="I1939" s="14">
        <v>38</v>
      </c>
      <c r="J1939" s="25">
        <v>1</v>
      </c>
    </row>
    <row r="1940" spans="1:10" x14ac:dyDescent="0.35">
      <c r="A1940" s="9">
        <v>1939</v>
      </c>
      <c r="B1940" s="10">
        <v>4</v>
      </c>
      <c r="C1940" s="10">
        <v>134</v>
      </c>
      <c r="D1940" s="10">
        <v>58</v>
      </c>
      <c r="E1940" s="10">
        <v>20</v>
      </c>
      <c r="F1940" s="10">
        <v>291</v>
      </c>
      <c r="G1940" s="11">
        <v>26.4</v>
      </c>
      <c r="H1940" s="18">
        <v>0.35199999999999998</v>
      </c>
      <c r="I1940" s="10">
        <v>21</v>
      </c>
      <c r="J1940" s="24">
        <v>0</v>
      </c>
    </row>
    <row r="1941" spans="1:10" x14ac:dyDescent="0.35">
      <c r="A1941" s="13">
        <v>1940</v>
      </c>
      <c r="B1941" s="14">
        <v>3</v>
      </c>
      <c r="C1941" s="14">
        <v>102</v>
      </c>
      <c r="D1941" s="14">
        <v>74</v>
      </c>
      <c r="E1941" s="14">
        <v>21</v>
      </c>
      <c r="F1941" s="14">
        <v>80</v>
      </c>
      <c r="G1941" s="15">
        <v>29.5</v>
      </c>
      <c r="H1941" s="19">
        <v>0.121</v>
      </c>
      <c r="I1941" s="14">
        <v>32</v>
      </c>
      <c r="J1941" s="25">
        <v>0</v>
      </c>
    </row>
    <row r="1942" spans="1:10" x14ac:dyDescent="0.35">
      <c r="A1942" s="9">
        <v>1941</v>
      </c>
      <c r="B1942" s="10">
        <v>7</v>
      </c>
      <c r="C1942" s="10">
        <v>187</v>
      </c>
      <c r="D1942" s="10">
        <v>50</v>
      </c>
      <c r="E1942" s="10">
        <v>33</v>
      </c>
      <c r="F1942" s="10">
        <v>392</v>
      </c>
      <c r="G1942" s="11">
        <v>33.9</v>
      </c>
      <c r="H1942" s="18">
        <v>0.82599999999999996</v>
      </c>
      <c r="I1942" s="10">
        <v>34</v>
      </c>
      <c r="J1942" s="24">
        <v>1</v>
      </c>
    </row>
    <row r="1943" spans="1:10" x14ac:dyDescent="0.35">
      <c r="A1943" s="13">
        <v>1942</v>
      </c>
      <c r="B1943" s="14">
        <v>3</v>
      </c>
      <c r="C1943" s="14">
        <v>173</v>
      </c>
      <c r="D1943" s="14">
        <v>78</v>
      </c>
      <c r="E1943" s="14">
        <v>39</v>
      </c>
      <c r="F1943" s="14">
        <v>185</v>
      </c>
      <c r="G1943" s="15">
        <v>33.799999999999997</v>
      </c>
      <c r="H1943" s="19">
        <v>0.97</v>
      </c>
      <c r="I1943" s="14">
        <v>31</v>
      </c>
      <c r="J1943" s="25">
        <v>1</v>
      </c>
    </row>
    <row r="1944" spans="1:10" x14ac:dyDescent="0.35">
      <c r="A1944" s="9">
        <v>1943</v>
      </c>
      <c r="B1944" s="10">
        <v>14</v>
      </c>
      <c r="C1944" s="10">
        <v>94</v>
      </c>
      <c r="D1944" s="10">
        <v>72</v>
      </c>
      <c r="E1944" s="10">
        <v>18</v>
      </c>
      <c r="F1944" s="10">
        <v>80</v>
      </c>
      <c r="G1944" s="11">
        <v>23.1</v>
      </c>
      <c r="H1944" s="18">
        <v>0.59499999999999997</v>
      </c>
      <c r="I1944" s="10">
        <v>56</v>
      </c>
      <c r="J1944" s="24">
        <v>0</v>
      </c>
    </row>
    <row r="1945" spans="1:10" x14ac:dyDescent="0.35">
      <c r="A1945" s="13">
        <v>1944</v>
      </c>
      <c r="B1945" s="14">
        <v>1</v>
      </c>
      <c r="C1945" s="14">
        <v>108</v>
      </c>
      <c r="D1945" s="14">
        <v>60</v>
      </c>
      <c r="E1945" s="14">
        <v>46</v>
      </c>
      <c r="F1945" s="14">
        <v>178</v>
      </c>
      <c r="G1945" s="15">
        <v>35.5</v>
      </c>
      <c r="H1945" s="19">
        <v>0.41499999999999998</v>
      </c>
      <c r="I1945" s="14">
        <v>24</v>
      </c>
      <c r="J1945" s="25">
        <v>0</v>
      </c>
    </row>
    <row r="1946" spans="1:10" x14ac:dyDescent="0.35">
      <c r="A1946" s="9">
        <v>1945</v>
      </c>
      <c r="B1946" s="10">
        <v>5</v>
      </c>
      <c r="C1946" s="10">
        <v>97</v>
      </c>
      <c r="D1946" s="10">
        <v>76</v>
      </c>
      <c r="E1946" s="10">
        <v>27</v>
      </c>
      <c r="F1946" s="10">
        <v>80</v>
      </c>
      <c r="G1946" s="11">
        <v>35.6</v>
      </c>
      <c r="H1946" s="18">
        <v>0.378</v>
      </c>
      <c r="I1946" s="10">
        <v>52</v>
      </c>
      <c r="J1946" s="24">
        <v>1</v>
      </c>
    </row>
    <row r="1947" spans="1:10" x14ac:dyDescent="0.35">
      <c r="A1947" s="13">
        <v>1946</v>
      </c>
      <c r="B1947" s="14">
        <v>4</v>
      </c>
      <c r="C1947" s="14">
        <v>83</v>
      </c>
      <c r="D1947" s="14">
        <v>86</v>
      </c>
      <c r="E1947" s="14">
        <v>19</v>
      </c>
      <c r="F1947" s="14">
        <v>80</v>
      </c>
      <c r="G1947" s="15">
        <v>29.3</v>
      </c>
      <c r="H1947" s="19">
        <v>0.317</v>
      </c>
      <c r="I1947" s="14">
        <v>34</v>
      </c>
      <c r="J1947" s="25">
        <v>0</v>
      </c>
    </row>
    <row r="1948" spans="1:10" x14ac:dyDescent="0.35">
      <c r="A1948" s="9">
        <v>1947</v>
      </c>
      <c r="B1948" s="10">
        <v>1</v>
      </c>
      <c r="C1948" s="10">
        <v>114</v>
      </c>
      <c r="D1948" s="10">
        <v>66</v>
      </c>
      <c r="E1948" s="10">
        <v>36</v>
      </c>
      <c r="F1948" s="10">
        <v>200</v>
      </c>
      <c r="G1948" s="11">
        <v>38.1</v>
      </c>
      <c r="H1948" s="18">
        <v>0.28899999999999998</v>
      </c>
      <c r="I1948" s="10">
        <v>21</v>
      </c>
      <c r="J1948" s="24">
        <v>0</v>
      </c>
    </row>
    <row r="1949" spans="1:10" x14ac:dyDescent="0.35">
      <c r="A1949" s="13">
        <v>1948</v>
      </c>
      <c r="B1949" s="14">
        <v>1</v>
      </c>
      <c r="C1949" s="14">
        <v>149</v>
      </c>
      <c r="D1949" s="14">
        <v>68</v>
      </c>
      <c r="E1949" s="14">
        <v>29</v>
      </c>
      <c r="F1949" s="14">
        <v>127</v>
      </c>
      <c r="G1949" s="15">
        <v>29.3</v>
      </c>
      <c r="H1949" s="19">
        <v>0.34899999999999998</v>
      </c>
      <c r="I1949" s="14">
        <v>42</v>
      </c>
      <c r="J1949" s="25">
        <v>1</v>
      </c>
    </row>
    <row r="1950" spans="1:10" x14ac:dyDescent="0.35">
      <c r="A1950" s="9">
        <v>1949</v>
      </c>
      <c r="B1950" s="10">
        <v>5</v>
      </c>
      <c r="C1950" s="10">
        <v>117</v>
      </c>
      <c r="D1950" s="10">
        <v>86</v>
      </c>
      <c r="E1950" s="10">
        <v>30</v>
      </c>
      <c r="F1950" s="10">
        <v>105</v>
      </c>
      <c r="G1950" s="11">
        <v>39.1</v>
      </c>
      <c r="H1950" s="18">
        <v>0.251</v>
      </c>
      <c r="I1950" s="10">
        <v>42</v>
      </c>
      <c r="J1950" s="24">
        <v>0</v>
      </c>
    </row>
    <row r="1951" spans="1:10" x14ac:dyDescent="0.35">
      <c r="A1951" s="13">
        <v>1950</v>
      </c>
      <c r="B1951" s="14">
        <v>1</v>
      </c>
      <c r="C1951" s="14">
        <v>111</v>
      </c>
      <c r="D1951" s="14">
        <v>94</v>
      </c>
      <c r="E1951" s="14">
        <v>21</v>
      </c>
      <c r="F1951" s="14">
        <v>80</v>
      </c>
      <c r="G1951" s="15">
        <v>32.799999999999997</v>
      </c>
      <c r="H1951" s="19">
        <v>0.26500000000000001</v>
      </c>
      <c r="I1951" s="14">
        <v>45</v>
      </c>
      <c r="J1951" s="25">
        <v>0</v>
      </c>
    </row>
    <row r="1952" spans="1:10" x14ac:dyDescent="0.35">
      <c r="A1952" s="9">
        <v>1951</v>
      </c>
      <c r="B1952" s="10">
        <v>4</v>
      </c>
      <c r="C1952" s="10">
        <v>112</v>
      </c>
      <c r="D1952" s="10">
        <v>78</v>
      </c>
      <c r="E1952" s="10">
        <v>40</v>
      </c>
      <c r="F1952" s="10">
        <v>80</v>
      </c>
      <c r="G1952" s="11">
        <v>39.4</v>
      </c>
      <c r="H1952" s="18">
        <v>0.23599999999999999</v>
      </c>
      <c r="I1952" s="10">
        <v>38</v>
      </c>
      <c r="J1952" s="24">
        <v>0</v>
      </c>
    </row>
    <row r="1953" spans="1:10" x14ac:dyDescent="0.35">
      <c r="A1953" s="13">
        <v>1952</v>
      </c>
      <c r="B1953" s="14">
        <v>1</v>
      </c>
      <c r="C1953" s="14">
        <v>116</v>
      </c>
      <c r="D1953" s="14">
        <v>78</v>
      </c>
      <c r="E1953" s="14">
        <v>29</v>
      </c>
      <c r="F1953" s="14">
        <v>180</v>
      </c>
      <c r="G1953" s="15">
        <v>36.1</v>
      </c>
      <c r="H1953" s="19">
        <v>0.496</v>
      </c>
      <c r="I1953" s="14">
        <v>25</v>
      </c>
      <c r="J1953" s="25">
        <v>0</v>
      </c>
    </row>
    <row r="1954" spans="1:10" x14ac:dyDescent="0.35">
      <c r="A1954" s="9">
        <v>1953</v>
      </c>
      <c r="B1954" s="10">
        <v>4</v>
      </c>
      <c r="C1954" s="10">
        <v>141</v>
      </c>
      <c r="D1954" s="10">
        <v>84</v>
      </c>
      <c r="E1954" s="10">
        <v>26</v>
      </c>
      <c r="F1954" s="10">
        <v>80</v>
      </c>
      <c r="G1954" s="11">
        <v>32.4</v>
      </c>
      <c r="H1954" s="18">
        <v>0.433</v>
      </c>
      <c r="I1954" s="10">
        <v>22</v>
      </c>
      <c r="J1954" s="24">
        <v>0</v>
      </c>
    </row>
    <row r="1955" spans="1:10" x14ac:dyDescent="0.35">
      <c r="A1955" s="13">
        <v>1954</v>
      </c>
      <c r="B1955" s="14">
        <v>2</v>
      </c>
      <c r="C1955" s="14">
        <v>175</v>
      </c>
      <c r="D1955" s="14">
        <v>88</v>
      </c>
      <c r="E1955" s="14">
        <v>21</v>
      </c>
      <c r="F1955" s="14">
        <v>80</v>
      </c>
      <c r="G1955" s="15">
        <v>22.9</v>
      </c>
      <c r="H1955" s="19">
        <v>0.32600000000000001</v>
      </c>
      <c r="I1955" s="14">
        <v>22</v>
      </c>
      <c r="J1955" s="25">
        <v>0</v>
      </c>
    </row>
    <row r="1956" spans="1:10" x14ac:dyDescent="0.35">
      <c r="A1956" s="9">
        <v>1955</v>
      </c>
      <c r="B1956" s="10">
        <v>2</v>
      </c>
      <c r="C1956" s="10">
        <v>92</v>
      </c>
      <c r="D1956" s="10">
        <v>52</v>
      </c>
      <c r="E1956" s="10">
        <v>21</v>
      </c>
      <c r="F1956" s="10">
        <v>80</v>
      </c>
      <c r="G1956" s="11">
        <v>30.1</v>
      </c>
      <c r="H1956" s="18">
        <v>0.14099999999999999</v>
      </c>
      <c r="I1956" s="10">
        <v>22</v>
      </c>
      <c r="J1956" s="24">
        <v>0</v>
      </c>
    </row>
    <row r="1957" spans="1:10" x14ac:dyDescent="0.35">
      <c r="A1957" s="13">
        <v>1956</v>
      </c>
      <c r="B1957" s="14">
        <v>3</v>
      </c>
      <c r="C1957" s="14">
        <v>130</v>
      </c>
      <c r="D1957" s="14">
        <v>78</v>
      </c>
      <c r="E1957" s="14">
        <v>23</v>
      </c>
      <c r="F1957" s="14">
        <v>79</v>
      </c>
      <c r="G1957" s="15">
        <v>28.4</v>
      </c>
      <c r="H1957" s="19">
        <v>0.32300000000000001</v>
      </c>
      <c r="I1957" s="14">
        <v>34</v>
      </c>
      <c r="J1957" s="25">
        <v>1</v>
      </c>
    </row>
    <row r="1958" spans="1:10" x14ac:dyDescent="0.35">
      <c r="A1958" s="9">
        <v>1957</v>
      </c>
      <c r="B1958" s="10">
        <v>8</v>
      </c>
      <c r="C1958" s="10">
        <v>120</v>
      </c>
      <c r="D1958" s="10">
        <v>86</v>
      </c>
      <c r="E1958" s="10">
        <v>21</v>
      </c>
      <c r="F1958" s="10">
        <v>80</v>
      </c>
      <c r="G1958" s="11">
        <v>28.4</v>
      </c>
      <c r="H1958" s="18">
        <v>0.25900000000000001</v>
      </c>
      <c r="I1958" s="10">
        <v>22</v>
      </c>
      <c r="J1958" s="24">
        <v>1</v>
      </c>
    </row>
    <row r="1959" spans="1:10" x14ac:dyDescent="0.35">
      <c r="A1959" s="13">
        <v>1958</v>
      </c>
      <c r="B1959" s="14">
        <v>2</v>
      </c>
      <c r="C1959" s="14">
        <v>174</v>
      </c>
      <c r="D1959" s="14">
        <v>88</v>
      </c>
      <c r="E1959" s="14">
        <v>37</v>
      </c>
      <c r="F1959" s="14">
        <v>120</v>
      </c>
      <c r="G1959" s="15">
        <v>44.5</v>
      </c>
      <c r="H1959" s="19">
        <v>0.64600000000000002</v>
      </c>
      <c r="I1959" s="14">
        <v>24</v>
      </c>
      <c r="J1959" s="25">
        <v>1</v>
      </c>
    </row>
    <row r="1960" spans="1:10" x14ac:dyDescent="0.35">
      <c r="A1960" s="9">
        <v>1959</v>
      </c>
      <c r="B1960" s="10">
        <v>2</v>
      </c>
      <c r="C1960" s="10">
        <v>106</v>
      </c>
      <c r="D1960" s="10">
        <v>56</v>
      </c>
      <c r="E1960" s="10">
        <v>27</v>
      </c>
      <c r="F1960" s="10">
        <v>165</v>
      </c>
      <c r="G1960" s="11">
        <v>29</v>
      </c>
      <c r="H1960" s="18">
        <v>0.42599999999999999</v>
      </c>
      <c r="I1960" s="10">
        <v>22</v>
      </c>
      <c r="J1960" s="24">
        <v>0</v>
      </c>
    </row>
    <row r="1961" spans="1:10" x14ac:dyDescent="0.35">
      <c r="A1961" s="13">
        <v>1960</v>
      </c>
      <c r="B1961" s="14">
        <v>2</v>
      </c>
      <c r="C1961" s="14">
        <v>105</v>
      </c>
      <c r="D1961" s="14">
        <v>75</v>
      </c>
      <c r="E1961" s="14">
        <v>21</v>
      </c>
      <c r="F1961" s="14">
        <v>80</v>
      </c>
      <c r="G1961" s="15">
        <v>23.3</v>
      </c>
      <c r="H1961" s="19">
        <v>0.56000000000000005</v>
      </c>
      <c r="I1961" s="14">
        <v>53</v>
      </c>
      <c r="J1961" s="25">
        <v>0</v>
      </c>
    </row>
    <row r="1962" spans="1:10" x14ac:dyDescent="0.35">
      <c r="A1962" s="9">
        <v>1961</v>
      </c>
      <c r="B1962" s="10">
        <v>4</v>
      </c>
      <c r="C1962" s="10">
        <v>95</v>
      </c>
      <c r="D1962" s="10">
        <v>60</v>
      </c>
      <c r="E1962" s="10">
        <v>32</v>
      </c>
      <c r="F1962" s="10">
        <v>80</v>
      </c>
      <c r="G1962" s="11">
        <v>35.4</v>
      </c>
      <c r="H1962" s="18">
        <v>0.28399999999999997</v>
      </c>
      <c r="I1962" s="10">
        <v>28</v>
      </c>
      <c r="J1962" s="24">
        <v>0</v>
      </c>
    </row>
    <row r="1963" spans="1:10" x14ac:dyDescent="0.35">
      <c r="A1963" s="13">
        <v>1962</v>
      </c>
      <c r="B1963" s="14">
        <v>4</v>
      </c>
      <c r="C1963" s="14">
        <v>126</v>
      </c>
      <c r="D1963" s="14">
        <v>86</v>
      </c>
      <c r="E1963" s="14">
        <v>27</v>
      </c>
      <c r="F1963" s="14">
        <v>120</v>
      </c>
      <c r="G1963" s="15">
        <v>27.4</v>
      </c>
      <c r="H1963" s="19">
        <v>0.51500000000000001</v>
      </c>
      <c r="I1963" s="14">
        <v>21</v>
      </c>
      <c r="J1963" s="25">
        <v>0</v>
      </c>
    </row>
    <row r="1964" spans="1:10" x14ac:dyDescent="0.35">
      <c r="A1964" s="9">
        <v>1963</v>
      </c>
      <c r="B1964" s="10">
        <v>8</v>
      </c>
      <c r="C1964" s="10">
        <v>65</v>
      </c>
      <c r="D1964" s="10">
        <v>72</v>
      </c>
      <c r="E1964" s="10">
        <v>23</v>
      </c>
      <c r="F1964" s="10">
        <v>80</v>
      </c>
      <c r="G1964" s="11">
        <v>32</v>
      </c>
      <c r="H1964" s="18">
        <v>0.6</v>
      </c>
      <c r="I1964" s="10">
        <v>42</v>
      </c>
      <c r="J1964" s="24">
        <v>0</v>
      </c>
    </row>
    <row r="1965" spans="1:10" x14ac:dyDescent="0.35">
      <c r="A1965" s="13">
        <v>1964</v>
      </c>
      <c r="B1965" s="14">
        <v>2</v>
      </c>
      <c r="C1965" s="14">
        <v>99</v>
      </c>
      <c r="D1965" s="14">
        <v>60</v>
      </c>
      <c r="E1965" s="14">
        <v>17</v>
      </c>
      <c r="F1965" s="14">
        <v>160</v>
      </c>
      <c r="G1965" s="15">
        <v>36.6</v>
      </c>
      <c r="H1965" s="19">
        <v>0.45300000000000001</v>
      </c>
      <c r="I1965" s="14">
        <v>21</v>
      </c>
      <c r="J1965" s="25">
        <v>0</v>
      </c>
    </row>
    <row r="1966" spans="1:10" x14ac:dyDescent="0.35">
      <c r="A1966" s="9">
        <v>1965</v>
      </c>
      <c r="B1966" s="10">
        <v>1</v>
      </c>
      <c r="C1966" s="10">
        <v>102</v>
      </c>
      <c r="D1966" s="10">
        <v>74</v>
      </c>
      <c r="E1966" s="10">
        <v>21</v>
      </c>
      <c r="F1966" s="10">
        <v>80</v>
      </c>
      <c r="G1966" s="11">
        <v>39.5</v>
      </c>
      <c r="H1966" s="18">
        <v>0.29299999999999998</v>
      </c>
      <c r="I1966" s="10">
        <v>42</v>
      </c>
      <c r="J1966" s="24">
        <v>1</v>
      </c>
    </row>
    <row r="1967" spans="1:10" x14ac:dyDescent="0.35">
      <c r="A1967" s="13">
        <v>1966</v>
      </c>
      <c r="B1967" s="14">
        <v>11</v>
      </c>
      <c r="C1967" s="14">
        <v>120</v>
      </c>
      <c r="D1967" s="14">
        <v>80</v>
      </c>
      <c r="E1967" s="14">
        <v>37</v>
      </c>
      <c r="F1967" s="14">
        <v>150</v>
      </c>
      <c r="G1967" s="15">
        <v>42.3</v>
      </c>
      <c r="H1967" s="19">
        <v>0.78500000000000003</v>
      </c>
      <c r="I1967" s="14">
        <v>48</v>
      </c>
      <c r="J1967" s="25">
        <v>1</v>
      </c>
    </row>
    <row r="1968" spans="1:10" x14ac:dyDescent="0.35">
      <c r="A1968" s="9">
        <v>1967</v>
      </c>
      <c r="B1968" s="10">
        <v>3</v>
      </c>
      <c r="C1968" s="10">
        <v>102</v>
      </c>
      <c r="D1968" s="10">
        <v>44</v>
      </c>
      <c r="E1968" s="10">
        <v>20</v>
      </c>
      <c r="F1968" s="10">
        <v>94</v>
      </c>
      <c r="G1968" s="11">
        <v>30.8</v>
      </c>
      <c r="H1968" s="18">
        <v>0.4</v>
      </c>
      <c r="I1968" s="10">
        <v>26</v>
      </c>
      <c r="J1968" s="24">
        <v>0</v>
      </c>
    </row>
    <row r="1969" spans="1:10" x14ac:dyDescent="0.35">
      <c r="A1969" s="13">
        <v>1968</v>
      </c>
      <c r="B1969" s="14">
        <v>1</v>
      </c>
      <c r="C1969" s="14">
        <v>109</v>
      </c>
      <c r="D1969" s="14">
        <v>58</v>
      </c>
      <c r="E1969" s="14">
        <v>18</v>
      </c>
      <c r="F1969" s="14">
        <v>116</v>
      </c>
      <c r="G1969" s="15">
        <v>28.5</v>
      </c>
      <c r="H1969" s="19">
        <v>0.219</v>
      </c>
      <c r="I1969" s="14">
        <v>22</v>
      </c>
      <c r="J1969" s="25">
        <v>0</v>
      </c>
    </row>
    <row r="1970" spans="1:10" x14ac:dyDescent="0.35">
      <c r="A1970" s="9">
        <v>1969</v>
      </c>
      <c r="B1970" s="10">
        <v>9</v>
      </c>
      <c r="C1970" s="10">
        <v>140</v>
      </c>
      <c r="D1970" s="10">
        <v>94</v>
      </c>
      <c r="E1970" s="10">
        <v>21</v>
      </c>
      <c r="F1970" s="10">
        <v>80</v>
      </c>
      <c r="G1970" s="11">
        <v>32.700000000000003</v>
      </c>
      <c r="H1970" s="18">
        <v>0.73399999999999999</v>
      </c>
      <c r="I1970" s="10">
        <v>45</v>
      </c>
      <c r="J1970" s="24">
        <v>1</v>
      </c>
    </row>
    <row r="1971" spans="1:10" x14ac:dyDescent="0.35">
      <c r="A1971" s="13">
        <v>1970</v>
      </c>
      <c r="B1971" s="14">
        <v>13</v>
      </c>
      <c r="C1971" s="14">
        <v>153</v>
      </c>
      <c r="D1971" s="14">
        <v>88</v>
      </c>
      <c r="E1971" s="14">
        <v>37</v>
      </c>
      <c r="F1971" s="14">
        <v>140</v>
      </c>
      <c r="G1971" s="15">
        <v>40.6</v>
      </c>
      <c r="H1971" s="19">
        <v>1.1739999999999999</v>
      </c>
      <c r="I1971" s="14">
        <v>39</v>
      </c>
      <c r="J1971" s="25">
        <v>0</v>
      </c>
    </row>
    <row r="1972" spans="1:10" x14ac:dyDescent="0.35">
      <c r="A1972" s="9">
        <v>1971</v>
      </c>
      <c r="B1972" s="10">
        <v>12</v>
      </c>
      <c r="C1972" s="10">
        <v>100</v>
      </c>
      <c r="D1972" s="10">
        <v>84</v>
      </c>
      <c r="E1972" s="10">
        <v>33</v>
      </c>
      <c r="F1972" s="10">
        <v>105</v>
      </c>
      <c r="G1972" s="11">
        <v>30</v>
      </c>
      <c r="H1972" s="18">
        <v>0.48799999999999999</v>
      </c>
      <c r="I1972" s="10">
        <v>46</v>
      </c>
      <c r="J1972" s="24">
        <v>0</v>
      </c>
    </row>
    <row r="1973" spans="1:10" x14ac:dyDescent="0.35">
      <c r="A1973" s="13">
        <v>1972</v>
      </c>
      <c r="B1973" s="14">
        <v>1</v>
      </c>
      <c r="C1973" s="14">
        <v>147</v>
      </c>
      <c r="D1973" s="14">
        <v>94</v>
      </c>
      <c r="E1973" s="14">
        <v>41</v>
      </c>
      <c r="F1973" s="14">
        <v>80</v>
      </c>
      <c r="G1973" s="15">
        <v>49.3</v>
      </c>
      <c r="H1973" s="19">
        <v>0.35799999999999998</v>
      </c>
      <c r="I1973" s="14">
        <v>27</v>
      </c>
      <c r="J1973" s="25">
        <v>1</v>
      </c>
    </row>
    <row r="1974" spans="1:10" x14ac:dyDescent="0.35">
      <c r="A1974" s="9">
        <v>1973</v>
      </c>
      <c r="B1974" s="10">
        <v>1</v>
      </c>
      <c r="C1974" s="10">
        <v>81</v>
      </c>
      <c r="D1974" s="10">
        <v>74</v>
      </c>
      <c r="E1974" s="10">
        <v>41</v>
      </c>
      <c r="F1974" s="10">
        <v>57</v>
      </c>
      <c r="G1974" s="11">
        <v>46.3</v>
      </c>
      <c r="H1974" s="18">
        <v>1.0960000000000001</v>
      </c>
      <c r="I1974" s="10">
        <v>32</v>
      </c>
      <c r="J1974" s="24">
        <v>0</v>
      </c>
    </row>
    <row r="1975" spans="1:10" x14ac:dyDescent="0.35">
      <c r="A1975" s="13">
        <v>1974</v>
      </c>
      <c r="B1975" s="14">
        <v>3</v>
      </c>
      <c r="C1975" s="14">
        <v>187</v>
      </c>
      <c r="D1975" s="14">
        <v>70</v>
      </c>
      <c r="E1975" s="14">
        <v>22</v>
      </c>
      <c r="F1975" s="14">
        <v>200</v>
      </c>
      <c r="G1975" s="15">
        <v>36.4</v>
      </c>
      <c r="H1975" s="19">
        <v>0.40799999999999997</v>
      </c>
      <c r="I1975" s="14">
        <v>36</v>
      </c>
      <c r="J1975" s="25">
        <v>1</v>
      </c>
    </row>
    <row r="1976" spans="1:10" x14ac:dyDescent="0.35">
      <c r="A1976" s="9">
        <v>1975</v>
      </c>
      <c r="B1976" s="10">
        <v>6</v>
      </c>
      <c r="C1976" s="10">
        <v>162</v>
      </c>
      <c r="D1976" s="10">
        <v>62</v>
      </c>
      <c r="E1976" s="10">
        <v>21</v>
      </c>
      <c r="F1976" s="10">
        <v>80</v>
      </c>
      <c r="G1976" s="11">
        <v>24.3</v>
      </c>
      <c r="H1976" s="18">
        <v>0.17799999999999999</v>
      </c>
      <c r="I1976" s="10">
        <v>50</v>
      </c>
      <c r="J1976" s="24">
        <v>1</v>
      </c>
    </row>
    <row r="1977" spans="1:10" x14ac:dyDescent="0.35">
      <c r="A1977" s="13">
        <v>1976</v>
      </c>
      <c r="B1977" s="14">
        <v>4</v>
      </c>
      <c r="C1977" s="14">
        <v>136</v>
      </c>
      <c r="D1977" s="14">
        <v>70</v>
      </c>
      <c r="E1977" s="14">
        <v>21</v>
      </c>
      <c r="F1977" s="14">
        <v>80</v>
      </c>
      <c r="G1977" s="15">
        <v>31.2</v>
      </c>
      <c r="H1977" s="19">
        <v>1.1819999999999999</v>
      </c>
      <c r="I1977" s="14">
        <v>22</v>
      </c>
      <c r="J1977" s="25">
        <v>1</v>
      </c>
    </row>
    <row r="1978" spans="1:10" x14ac:dyDescent="0.35">
      <c r="A1978" s="9">
        <v>1977</v>
      </c>
      <c r="B1978" s="10">
        <v>1</v>
      </c>
      <c r="C1978" s="10">
        <v>121</v>
      </c>
      <c r="D1978" s="10">
        <v>78</v>
      </c>
      <c r="E1978" s="10">
        <v>39</v>
      </c>
      <c r="F1978" s="10">
        <v>74</v>
      </c>
      <c r="G1978" s="11">
        <v>39</v>
      </c>
      <c r="H1978" s="18">
        <v>0.26100000000000001</v>
      </c>
      <c r="I1978" s="10">
        <v>28</v>
      </c>
      <c r="J1978" s="24">
        <v>0</v>
      </c>
    </row>
    <row r="1979" spans="1:10" x14ac:dyDescent="0.35">
      <c r="A1979" s="13">
        <v>1978</v>
      </c>
      <c r="B1979" s="14">
        <v>3</v>
      </c>
      <c r="C1979" s="14">
        <v>108</v>
      </c>
      <c r="D1979" s="14">
        <v>62</v>
      </c>
      <c r="E1979" s="14">
        <v>24</v>
      </c>
      <c r="F1979" s="14">
        <v>80</v>
      </c>
      <c r="G1979" s="15">
        <v>26</v>
      </c>
      <c r="H1979" s="19">
        <v>0.223</v>
      </c>
      <c r="I1979" s="14">
        <v>25</v>
      </c>
      <c r="J1979" s="25">
        <v>0</v>
      </c>
    </row>
    <row r="1980" spans="1:10" x14ac:dyDescent="0.35">
      <c r="A1980" s="9">
        <v>1979</v>
      </c>
      <c r="B1980" s="10">
        <v>4</v>
      </c>
      <c r="C1980" s="10">
        <v>181</v>
      </c>
      <c r="D1980" s="10">
        <v>88</v>
      </c>
      <c r="E1980" s="10">
        <v>44</v>
      </c>
      <c r="F1980" s="10">
        <v>510</v>
      </c>
      <c r="G1980" s="11">
        <v>43.3</v>
      </c>
      <c r="H1980" s="18">
        <v>0.222</v>
      </c>
      <c r="I1980" s="10">
        <v>26</v>
      </c>
      <c r="J1980" s="24">
        <v>1</v>
      </c>
    </row>
    <row r="1981" spans="1:10" x14ac:dyDescent="0.35">
      <c r="A1981" s="13">
        <v>1980</v>
      </c>
      <c r="B1981" s="14">
        <v>8</v>
      </c>
      <c r="C1981" s="14">
        <v>154</v>
      </c>
      <c r="D1981" s="14">
        <v>78</v>
      </c>
      <c r="E1981" s="14">
        <v>32</v>
      </c>
      <c r="F1981" s="14">
        <v>80</v>
      </c>
      <c r="G1981" s="15">
        <v>32.4</v>
      </c>
      <c r="H1981" s="19">
        <v>0.443</v>
      </c>
      <c r="I1981" s="14">
        <v>45</v>
      </c>
      <c r="J1981" s="25">
        <v>1</v>
      </c>
    </row>
    <row r="1982" spans="1:10" x14ac:dyDescent="0.35">
      <c r="A1982" s="9">
        <v>1981</v>
      </c>
      <c r="B1982" s="10">
        <v>1</v>
      </c>
      <c r="C1982" s="10">
        <v>128</v>
      </c>
      <c r="D1982" s="10">
        <v>88</v>
      </c>
      <c r="E1982" s="10">
        <v>39</v>
      </c>
      <c r="F1982" s="10">
        <v>110</v>
      </c>
      <c r="G1982" s="11">
        <v>36.5</v>
      </c>
      <c r="H1982" s="18">
        <v>1.0569999999999999</v>
      </c>
      <c r="I1982" s="10">
        <v>37</v>
      </c>
      <c r="J1982" s="24">
        <v>1</v>
      </c>
    </row>
    <row r="1983" spans="1:10" x14ac:dyDescent="0.35">
      <c r="A1983" s="13">
        <v>1982</v>
      </c>
      <c r="B1983" s="14">
        <v>7</v>
      </c>
      <c r="C1983" s="14">
        <v>137</v>
      </c>
      <c r="D1983" s="14">
        <v>90</v>
      </c>
      <c r="E1983" s="14">
        <v>41</v>
      </c>
      <c r="F1983" s="14">
        <v>80</v>
      </c>
      <c r="G1983" s="15">
        <v>32</v>
      </c>
      <c r="H1983" s="19">
        <v>0.39100000000000001</v>
      </c>
      <c r="I1983" s="14">
        <v>39</v>
      </c>
      <c r="J1983" s="25">
        <v>0</v>
      </c>
    </row>
    <row r="1984" spans="1:10" x14ac:dyDescent="0.35">
      <c r="A1984" s="9">
        <v>1983</v>
      </c>
      <c r="B1984" s="10">
        <v>4</v>
      </c>
      <c r="C1984" s="10">
        <v>123</v>
      </c>
      <c r="D1984" s="10">
        <v>72</v>
      </c>
      <c r="E1984" s="10">
        <v>21</v>
      </c>
      <c r="F1984" s="10">
        <v>80</v>
      </c>
      <c r="G1984" s="11">
        <v>36.299999999999997</v>
      </c>
      <c r="H1984" s="18">
        <v>0.25800000000000001</v>
      </c>
      <c r="I1984" s="10">
        <v>52</v>
      </c>
      <c r="J1984" s="24">
        <v>1</v>
      </c>
    </row>
    <row r="1985" spans="1:10" x14ac:dyDescent="0.35">
      <c r="A1985" s="13">
        <v>1984</v>
      </c>
      <c r="B1985" s="14">
        <v>1</v>
      </c>
      <c r="C1985" s="14">
        <v>106</v>
      </c>
      <c r="D1985" s="14">
        <v>76</v>
      </c>
      <c r="E1985" s="14">
        <v>21</v>
      </c>
      <c r="F1985" s="14">
        <v>80</v>
      </c>
      <c r="G1985" s="15">
        <v>37.5</v>
      </c>
      <c r="H1985" s="19">
        <v>0.19700000000000001</v>
      </c>
      <c r="I1985" s="14">
        <v>26</v>
      </c>
      <c r="J1985" s="25">
        <v>0</v>
      </c>
    </row>
    <row r="1986" spans="1:10" x14ac:dyDescent="0.35">
      <c r="A1986" s="9">
        <v>1985</v>
      </c>
      <c r="B1986" s="10">
        <v>6</v>
      </c>
      <c r="C1986" s="10">
        <v>190</v>
      </c>
      <c r="D1986" s="10">
        <v>92</v>
      </c>
      <c r="E1986" s="10">
        <v>21</v>
      </c>
      <c r="F1986" s="10">
        <v>80</v>
      </c>
      <c r="G1986" s="11">
        <v>35.5</v>
      </c>
      <c r="H1986" s="18">
        <v>0.27800000000000002</v>
      </c>
      <c r="I1986" s="10">
        <v>66</v>
      </c>
      <c r="J1986" s="24">
        <v>1</v>
      </c>
    </row>
    <row r="1987" spans="1:10" x14ac:dyDescent="0.35">
      <c r="A1987" s="13">
        <v>1986</v>
      </c>
      <c r="B1987" s="14">
        <v>2</v>
      </c>
      <c r="C1987" s="14">
        <v>88</v>
      </c>
      <c r="D1987" s="14">
        <v>58</v>
      </c>
      <c r="E1987" s="14">
        <v>26</v>
      </c>
      <c r="F1987" s="14">
        <v>16</v>
      </c>
      <c r="G1987" s="15">
        <v>28.4</v>
      </c>
      <c r="H1987" s="19">
        <v>0.76600000000000001</v>
      </c>
      <c r="I1987" s="14">
        <v>22</v>
      </c>
      <c r="J1987" s="25">
        <v>0</v>
      </c>
    </row>
    <row r="1988" spans="1:10" x14ac:dyDescent="0.35">
      <c r="A1988" s="9">
        <v>1987</v>
      </c>
      <c r="B1988" s="10">
        <v>9</v>
      </c>
      <c r="C1988" s="10">
        <v>170</v>
      </c>
      <c r="D1988" s="10">
        <v>74</v>
      </c>
      <c r="E1988" s="10">
        <v>31</v>
      </c>
      <c r="F1988" s="10">
        <v>80</v>
      </c>
      <c r="G1988" s="11">
        <v>44</v>
      </c>
      <c r="H1988" s="18">
        <v>0.40300000000000002</v>
      </c>
      <c r="I1988" s="10">
        <v>43</v>
      </c>
      <c r="J1988" s="24">
        <v>1</v>
      </c>
    </row>
    <row r="1989" spans="1:10" x14ac:dyDescent="0.35">
      <c r="A1989" s="13">
        <v>1988</v>
      </c>
      <c r="B1989" s="14">
        <v>9</v>
      </c>
      <c r="C1989" s="14">
        <v>89</v>
      </c>
      <c r="D1989" s="14">
        <v>62</v>
      </c>
      <c r="E1989" s="14">
        <v>21</v>
      </c>
      <c r="F1989" s="14">
        <v>80</v>
      </c>
      <c r="G1989" s="15">
        <v>22.5</v>
      </c>
      <c r="H1989" s="19">
        <v>0.14199999999999999</v>
      </c>
      <c r="I1989" s="14">
        <v>33</v>
      </c>
      <c r="J1989" s="25">
        <v>0</v>
      </c>
    </row>
    <row r="1990" spans="1:10" x14ac:dyDescent="0.35">
      <c r="A1990" s="9">
        <v>1989</v>
      </c>
      <c r="B1990" s="10">
        <v>14</v>
      </c>
      <c r="C1990" s="10">
        <v>101</v>
      </c>
      <c r="D1990" s="10">
        <v>76</v>
      </c>
      <c r="E1990" s="10">
        <v>48</v>
      </c>
      <c r="F1990" s="10">
        <v>180</v>
      </c>
      <c r="G1990" s="11">
        <v>32.9</v>
      </c>
      <c r="H1990" s="18">
        <v>0.17100000000000001</v>
      </c>
      <c r="I1990" s="10">
        <v>63</v>
      </c>
      <c r="J1990" s="24">
        <v>0</v>
      </c>
    </row>
    <row r="1991" spans="1:10" x14ac:dyDescent="0.35">
      <c r="A1991" s="13">
        <v>1990</v>
      </c>
      <c r="B1991" s="14">
        <v>2</v>
      </c>
      <c r="C1991" s="14">
        <v>122</v>
      </c>
      <c r="D1991" s="14">
        <v>70</v>
      </c>
      <c r="E1991" s="14">
        <v>27</v>
      </c>
      <c r="F1991" s="14">
        <v>80</v>
      </c>
      <c r="G1991" s="15">
        <v>36.799999999999997</v>
      </c>
      <c r="H1991" s="19">
        <v>0.34</v>
      </c>
      <c r="I1991" s="14">
        <v>27</v>
      </c>
      <c r="J1991" s="25">
        <v>0</v>
      </c>
    </row>
    <row r="1992" spans="1:10" x14ac:dyDescent="0.35">
      <c r="A1992" s="9">
        <v>1991</v>
      </c>
      <c r="B1992" s="10">
        <v>5</v>
      </c>
      <c r="C1992" s="10">
        <v>121</v>
      </c>
      <c r="D1992" s="10">
        <v>72</v>
      </c>
      <c r="E1992" s="10">
        <v>23</v>
      </c>
      <c r="F1992" s="10">
        <v>112</v>
      </c>
      <c r="G1992" s="11">
        <v>26.2</v>
      </c>
      <c r="H1992" s="18">
        <v>0.245</v>
      </c>
      <c r="I1992" s="10">
        <v>30</v>
      </c>
      <c r="J1992" s="24">
        <v>0</v>
      </c>
    </row>
    <row r="1993" spans="1:10" x14ac:dyDescent="0.35">
      <c r="A1993" s="13">
        <v>1992</v>
      </c>
      <c r="B1993" s="14">
        <v>1</v>
      </c>
      <c r="C1993" s="14">
        <v>126</v>
      </c>
      <c r="D1993" s="14">
        <v>60</v>
      </c>
      <c r="E1993" s="14">
        <v>21</v>
      </c>
      <c r="F1993" s="14">
        <v>80</v>
      </c>
      <c r="G1993" s="15">
        <v>30.1</v>
      </c>
      <c r="H1993" s="19">
        <v>0.34899999999999998</v>
      </c>
      <c r="I1993" s="14">
        <v>47</v>
      </c>
      <c r="J1993" s="25">
        <v>1</v>
      </c>
    </row>
    <row r="1994" spans="1:10" x14ac:dyDescent="0.35">
      <c r="A1994" s="9">
        <v>1993</v>
      </c>
      <c r="B1994" s="10">
        <v>1</v>
      </c>
      <c r="C1994" s="10">
        <v>93</v>
      </c>
      <c r="D1994" s="10">
        <v>70</v>
      </c>
      <c r="E1994" s="10">
        <v>31</v>
      </c>
      <c r="F1994" s="10">
        <v>80</v>
      </c>
      <c r="G1994" s="11">
        <v>30.4</v>
      </c>
      <c r="H1994" s="18">
        <v>0.315</v>
      </c>
      <c r="I1994" s="10">
        <v>23</v>
      </c>
      <c r="J1994" s="24">
        <v>0</v>
      </c>
    </row>
    <row r="1995" spans="1:10" x14ac:dyDescent="0.35">
      <c r="A1995" s="13">
        <v>1994</v>
      </c>
      <c r="B1995" s="14">
        <v>14</v>
      </c>
      <c r="C1995" s="14">
        <v>100</v>
      </c>
      <c r="D1995" s="14">
        <v>78</v>
      </c>
      <c r="E1995" s="14">
        <v>25</v>
      </c>
      <c r="F1995" s="14">
        <v>184</v>
      </c>
      <c r="G1995" s="15">
        <v>36.6</v>
      </c>
      <c r="H1995" s="19">
        <v>0.41199999999999998</v>
      </c>
      <c r="I1995" s="14">
        <v>46</v>
      </c>
      <c r="J1995" s="25">
        <v>1</v>
      </c>
    </row>
    <row r="1996" spans="1:10" x14ac:dyDescent="0.35">
      <c r="A1996" s="9">
        <v>1995</v>
      </c>
      <c r="B1996" s="10">
        <v>8</v>
      </c>
      <c r="C1996" s="10">
        <v>112</v>
      </c>
      <c r="D1996" s="10">
        <v>72</v>
      </c>
      <c r="E1996" s="10">
        <v>21</v>
      </c>
      <c r="F1996" s="10">
        <v>80</v>
      </c>
      <c r="G1996" s="11">
        <v>23.6</v>
      </c>
      <c r="H1996" s="18">
        <v>0.84</v>
      </c>
      <c r="I1996" s="10">
        <v>58</v>
      </c>
      <c r="J1996" s="24">
        <v>0</v>
      </c>
    </row>
    <row r="1997" spans="1:10" x14ac:dyDescent="0.35">
      <c r="A1997" s="13">
        <v>1996</v>
      </c>
      <c r="B1997" s="14">
        <v>4</v>
      </c>
      <c r="C1997" s="14">
        <v>167</v>
      </c>
      <c r="D1997" s="14">
        <v>69</v>
      </c>
      <c r="E1997" s="14">
        <v>21</v>
      </c>
      <c r="F1997" s="14">
        <v>80</v>
      </c>
      <c r="G1997" s="15">
        <v>32.299999999999997</v>
      </c>
      <c r="H1997" s="19">
        <v>0.83899999999999997</v>
      </c>
      <c r="I1997" s="14">
        <v>30</v>
      </c>
      <c r="J1997" s="25">
        <v>1</v>
      </c>
    </row>
    <row r="1998" spans="1:10" x14ac:dyDescent="0.35">
      <c r="A1998" s="9">
        <v>1997</v>
      </c>
      <c r="B1998" s="10">
        <v>2</v>
      </c>
      <c r="C1998" s="10">
        <v>144</v>
      </c>
      <c r="D1998" s="10">
        <v>58</v>
      </c>
      <c r="E1998" s="10">
        <v>33</v>
      </c>
      <c r="F1998" s="10">
        <v>135</v>
      </c>
      <c r="G1998" s="11">
        <v>31.6</v>
      </c>
      <c r="H1998" s="18">
        <v>0.42199999999999999</v>
      </c>
      <c r="I1998" s="10">
        <v>25</v>
      </c>
      <c r="J1998" s="24">
        <v>1</v>
      </c>
    </row>
    <row r="1999" spans="1:10" x14ac:dyDescent="0.35">
      <c r="A1999" s="13">
        <v>1998</v>
      </c>
      <c r="B1999" s="14">
        <v>5</v>
      </c>
      <c r="C1999" s="14">
        <v>77</v>
      </c>
      <c r="D1999" s="14">
        <v>82</v>
      </c>
      <c r="E1999" s="14">
        <v>41</v>
      </c>
      <c r="F1999" s="14">
        <v>42</v>
      </c>
      <c r="G1999" s="15">
        <v>35.799999999999997</v>
      </c>
      <c r="H1999" s="19">
        <v>0.156</v>
      </c>
      <c r="I1999" s="14">
        <v>35</v>
      </c>
      <c r="J1999" s="25">
        <v>0</v>
      </c>
    </row>
    <row r="2000" spans="1:10" x14ac:dyDescent="0.35">
      <c r="A2000" s="9">
        <v>1999</v>
      </c>
      <c r="B2000" s="10">
        <v>5</v>
      </c>
      <c r="C2000" s="10">
        <v>115</v>
      </c>
      <c r="D2000" s="10">
        <v>98</v>
      </c>
      <c r="E2000" s="10">
        <v>21</v>
      </c>
      <c r="F2000" s="10">
        <v>80</v>
      </c>
      <c r="G2000" s="11">
        <v>52.9</v>
      </c>
      <c r="H2000" s="18">
        <v>0.20899999999999999</v>
      </c>
      <c r="I2000" s="10">
        <v>28</v>
      </c>
      <c r="J2000" s="24">
        <v>1</v>
      </c>
    </row>
    <row r="2001" spans="1:10" x14ac:dyDescent="0.35">
      <c r="A2001" s="13">
        <v>2000</v>
      </c>
      <c r="B2001" s="14">
        <v>3</v>
      </c>
      <c r="C2001" s="14">
        <v>150</v>
      </c>
      <c r="D2001" s="14">
        <v>76</v>
      </c>
      <c r="E2001" s="14">
        <v>21</v>
      </c>
      <c r="F2001" s="14">
        <v>80</v>
      </c>
      <c r="G2001" s="15">
        <v>21</v>
      </c>
      <c r="H2001" s="19">
        <v>0.20699999999999999</v>
      </c>
      <c r="I2001" s="14">
        <v>37</v>
      </c>
      <c r="J2001" s="25">
        <v>0</v>
      </c>
    </row>
    <row r="2002" spans="1:10" x14ac:dyDescent="0.35">
      <c r="A2002" s="9">
        <v>2001</v>
      </c>
      <c r="B2002" s="10">
        <v>2</v>
      </c>
      <c r="C2002" s="10">
        <v>120</v>
      </c>
      <c r="D2002" s="10">
        <v>76</v>
      </c>
      <c r="E2002" s="10">
        <v>37</v>
      </c>
      <c r="F2002" s="10">
        <v>105</v>
      </c>
      <c r="G2002" s="11">
        <v>39.700000000000003</v>
      </c>
      <c r="H2002" s="18">
        <v>0.215</v>
      </c>
      <c r="I2002" s="10">
        <v>29</v>
      </c>
      <c r="J2002" s="24">
        <v>0</v>
      </c>
    </row>
    <row r="2003" spans="1:10" x14ac:dyDescent="0.35">
      <c r="A2003" s="13">
        <v>2002</v>
      </c>
      <c r="B2003" s="14">
        <v>14</v>
      </c>
      <c r="C2003" s="14">
        <v>161</v>
      </c>
      <c r="D2003" s="14">
        <v>68</v>
      </c>
      <c r="E2003" s="14">
        <v>23</v>
      </c>
      <c r="F2003" s="14">
        <v>132</v>
      </c>
      <c r="G2003" s="15">
        <v>25.5</v>
      </c>
      <c r="H2003" s="19">
        <v>0.32600000000000001</v>
      </c>
      <c r="I2003" s="14">
        <v>47</v>
      </c>
      <c r="J2003" s="25">
        <v>1</v>
      </c>
    </row>
    <row r="2004" spans="1:10" x14ac:dyDescent="0.35">
      <c r="A2004" s="9">
        <v>2003</v>
      </c>
      <c r="B2004" s="10">
        <v>4</v>
      </c>
      <c r="C2004" s="10">
        <v>137</v>
      </c>
      <c r="D2004" s="10">
        <v>68</v>
      </c>
      <c r="E2004" s="10">
        <v>14</v>
      </c>
      <c r="F2004" s="10">
        <v>148</v>
      </c>
      <c r="G2004" s="11">
        <v>24.8</v>
      </c>
      <c r="H2004" s="18">
        <v>0.14299999999999999</v>
      </c>
      <c r="I2004" s="10">
        <v>21</v>
      </c>
      <c r="J2004" s="24">
        <v>0</v>
      </c>
    </row>
    <row r="2005" spans="1:10" x14ac:dyDescent="0.35">
      <c r="A2005" s="13">
        <v>2004</v>
      </c>
      <c r="B2005" s="14">
        <v>4</v>
      </c>
      <c r="C2005" s="14">
        <v>128</v>
      </c>
      <c r="D2005" s="14">
        <v>68</v>
      </c>
      <c r="E2005" s="14">
        <v>19</v>
      </c>
      <c r="F2005" s="14">
        <v>180</v>
      </c>
      <c r="G2005" s="15">
        <v>30.5</v>
      </c>
      <c r="H2005" s="19">
        <v>1.391</v>
      </c>
      <c r="I2005" s="14">
        <v>25</v>
      </c>
      <c r="J2005" s="25">
        <v>1</v>
      </c>
    </row>
    <row r="2006" spans="1:10" x14ac:dyDescent="0.35">
      <c r="A2006" s="9">
        <v>2005</v>
      </c>
      <c r="B2006" s="10">
        <v>2</v>
      </c>
      <c r="C2006" s="10">
        <v>124</v>
      </c>
      <c r="D2006" s="10">
        <v>68</v>
      </c>
      <c r="E2006" s="10">
        <v>28</v>
      </c>
      <c r="F2006" s="10">
        <v>205</v>
      </c>
      <c r="G2006" s="11">
        <v>32.9</v>
      </c>
      <c r="H2006" s="18">
        <v>0.875</v>
      </c>
      <c r="I2006" s="10">
        <v>30</v>
      </c>
      <c r="J2006" s="24">
        <v>1</v>
      </c>
    </row>
    <row r="2007" spans="1:10" x14ac:dyDescent="0.35">
      <c r="A2007" s="13">
        <v>2006</v>
      </c>
      <c r="B2007" s="14">
        <v>6</v>
      </c>
      <c r="C2007" s="14">
        <v>80</v>
      </c>
      <c r="D2007" s="14">
        <v>66</v>
      </c>
      <c r="E2007" s="14">
        <v>30</v>
      </c>
      <c r="F2007" s="14">
        <v>80</v>
      </c>
      <c r="G2007" s="15">
        <v>26.2</v>
      </c>
      <c r="H2007" s="19">
        <v>0.313</v>
      </c>
      <c r="I2007" s="14">
        <v>41</v>
      </c>
      <c r="J2007" s="25">
        <v>0</v>
      </c>
    </row>
    <row r="2008" spans="1:10" x14ac:dyDescent="0.35">
      <c r="A2008" s="9">
        <v>2007</v>
      </c>
      <c r="B2008" s="10">
        <v>4</v>
      </c>
      <c r="C2008" s="10">
        <v>106</v>
      </c>
      <c r="D2008" s="10">
        <v>70</v>
      </c>
      <c r="E2008" s="10">
        <v>37</v>
      </c>
      <c r="F2008" s="10">
        <v>148</v>
      </c>
      <c r="G2008" s="11">
        <v>39.4</v>
      </c>
      <c r="H2008" s="18">
        <v>0.60499999999999998</v>
      </c>
      <c r="I2008" s="10">
        <v>22</v>
      </c>
      <c r="J2008" s="24">
        <v>0</v>
      </c>
    </row>
    <row r="2009" spans="1:10" x14ac:dyDescent="0.35">
      <c r="A2009" s="13">
        <v>2008</v>
      </c>
      <c r="B2009" s="14">
        <v>2</v>
      </c>
      <c r="C2009" s="14">
        <v>155</v>
      </c>
      <c r="D2009" s="14">
        <v>74</v>
      </c>
      <c r="E2009" s="14">
        <v>17</v>
      </c>
      <c r="F2009" s="14">
        <v>96</v>
      </c>
      <c r="G2009" s="15">
        <v>26.6</v>
      </c>
      <c r="H2009" s="19">
        <v>0.433</v>
      </c>
      <c r="I2009" s="14">
        <v>27</v>
      </c>
      <c r="J2009" s="25">
        <v>1</v>
      </c>
    </row>
    <row r="2010" spans="1:10" x14ac:dyDescent="0.35">
      <c r="A2010" s="9">
        <v>2009</v>
      </c>
      <c r="B2010" s="10">
        <v>3</v>
      </c>
      <c r="C2010" s="10">
        <v>113</v>
      </c>
      <c r="D2010" s="10">
        <v>50</v>
      </c>
      <c r="E2010" s="10">
        <v>10</v>
      </c>
      <c r="F2010" s="10">
        <v>85</v>
      </c>
      <c r="G2010" s="11">
        <v>29.5</v>
      </c>
      <c r="H2010" s="18">
        <v>0.626</v>
      </c>
      <c r="I2010" s="10">
        <v>25</v>
      </c>
      <c r="J2010" s="24">
        <v>0</v>
      </c>
    </row>
    <row r="2011" spans="1:10" x14ac:dyDescent="0.35">
      <c r="A2011" s="13">
        <v>2010</v>
      </c>
      <c r="B2011" s="14">
        <v>7</v>
      </c>
      <c r="C2011" s="14">
        <v>109</v>
      </c>
      <c r="D2011" s="14">
        <v>80</v>
      </c>
      <c r="E2011" s="14">
        <v>31</v>
      </c>
      <c r="F2011" s="14">
        <v>80</v>
      </c>
      <c r="G2011" s="15">
        <v>35.9</v>
      </c>
      <c r="H2011" s="19">
        <v>1.127</v>
      </c>
      <c r="I2011" s="14">
        <v>43</v>
      </c>
      <c r="J2011" s="25">
        <v>1</v>
      </c>
    </row>
    <row r="2012" spans="1:10" x14ac:dyDescent="0.35">
      <c r="A2012" s="9">
        <v>2011</v>
      </c>
      <c r="B2012" s="10">
        <v>2</v>
      </c>
      <c r="C2012" s="10">
        <v>112</v>
      </c>
      <c r="D2012" s="10">
        <v>68</v>
      </c>
      <c r="E2012" s="10">
        <v>22</v>
      </c>
      <c r="F2012" s="10">
        <v>94</v>
      </c>
      <c r="G2012" s="11">
        <v>34.1</v>
      </c>
      <c r="H2012" s="18">
        <v>0.315</v>
      </c>
      <c r="I2012" s="10">
        <v>26</v>
      </c>
      <c r="J2012" s="24">
        <v>0</v>
      </c>
    </row>
    <row r="2013" spans="1:10" x14ac:dyDescent="0.35">
      <c r="A2013" s="13">
        <v>2012</v>
      </c>
      <c r="B2013" s="14">
        <v>3</v>
      </c>
      <c r="C2013" s="14">
        <v>99</v>
      </c>
      <c r="D2013" s="14">
        <v>80</v>
      </c>
      <c r="E2013" s="14">
        <v>11</v>
      </c>
      <c r="F2013" s="14">
        <v>64</v>
      </c>
      <c r="G2013" s="15">
        <v>19.3</v>
      </c>
      <c r="H2013" s="19">
        <v>0.28399999999999997</v>
      </c>
      <c r="I2013" s="14">
        <v>30</v>
      </c>
      <c r="J2013" s="25">
        <v>0</v>
      </c>
    </row>
    <row r="2014" spans="1:10" x14ac:dyDescent="0.35">
      <c r="A2014" s="9">
        <v>2013</v>
      </c>
      <c r="B2014" s="10">
        <v>3</v>
      </c>
      <c r="C2014" s="10">
        <v>182</v>
      </c>
      <c r="D2014" s="10">
        <v>74</v>
      </c>
      <c r="E2014" s="10">
        <v>21</v>
      </c>
      <c r="F2014" s="10">
        <v>80</v>
      </c>
      <c r="G2014" s="11">
        <v>30.5</v>
      </c>
      <c r="H2014" s="18">
        <v>0.34499999999999997</v>
      </c>
      <c r="I2014" s="10">
        <v>29</v>
      </c>
      <c r="J2014" s="24">
        <v>1</v>
      </c>
    </row>
    <row r="2015" spans="1:10" x14ac:dyDescent="0.35">
      <c r="A2015" s="13">
        <v>2014</v>
      </c>
      <c r="B2015" s="14">
        <v>3</v>
      </c>
      <c r="C2015" s="14">
        <v>115</v>
      </c>
      <c r="D2015" s="14">
        <v>66</v>
      </c>
      <c r="E2015" s="14">
        <v>39</v>
      </c>
      <c r="F2015" s="14">
        <v>140</v>
      </c>
      <c r="G2015" s="15">
        <v>38.1</v>
      </c>
      <c r="H2015" s="19">
        <v>0.15</v>
      </c>
      <c r="I2015" s="14">
        <v>28</v>
      </c>
      <c r="J2015" s="25">
        <v>0</v>
      </c>
    </row>
    <row r="2016" spans="1:10" x14ac:dyDescent="0.35">
      <c r="A2016" s="9">
        <v>2015</v>
      </c>
      <c r="B2016" s="10">
        <v>6</v>
      </c>
      <c r="C2016" s="10">
        <v>194</v>
      </c>
      <c r="D2016" s="10">
        <v>78</v>
      </c>
      <c r="E2016" s="10">
        <v>21</v>
      </c>
      <c r="F2016" s="10">
        <v>80</v>
      </c>
      <c r="G2016" s="11">
        <v>23.5</v>
      </c>
      <c r="H2016" s="18">
        <v>0.129</v>
      </c>
      <c r="I2016" s="10">
        <v>59</v>
      </c>
      <c r="J2016" s="24">
        <v>1</v>
      </c>
    </row>
    <row r="2017" spans="1:10" x14ac:dyDescent="0.35">
      <c r="A2017" s="13">
        <v>2016</v>
      </c>
      <c r="B2017" s="14">
        <v>4</v>
      </c>
      <c r="C2017" s="14">
        <v>129</v>
      </c>
      <c r="D2017" s="14">
        <v>60</v>
      </c>
      <c r="E2017" s="14">
        <v>12</v>
      </c>
      <c r="F2017" s="14">
        <v>231</v>
      </c>
      <c r="G2017" s="15">
        <v>27.5</v>
      </c>
      <c r="H2017" s="19">
        <v>0.52700000000000002</v>
      </c>
      <c r="I2017" s="14">
        <v>31</v>
      </c>
      <c r="J2017" s="25">
        <v>0</v>
      </c>
    </row>
    <row r="2018" spans="1:10" x14ac:dyDescent="0.35">
      <c r="A2018" s="9">
        <v>2017</v>
      </c>
      <c r="B2018" s="10">
        <v>3</v>
      </c>
      <c r="C2018" s="10">
        <v>112</v>
      </c>
      <c r="D2018" s="10">
        <v>74</v>
      </c>
      <c r="E2018" s="10">
        <v>30</v>
      </c>
      <c r="F2018" s="10">
        <v>80</v>
      </c>
      <c r="G2018" s="11">
        <v>31.6</v>
      </c>
      <c r="H2018" s="18">
        <v>0.19700000000000001</v>
      </c>
      <c r="I2018" s="10">
        <v>25</v>
      </c>
      <c r="J2018" s="24">
        <v>1</v>
      </c>
    </row>
    <row r="2019" spans="1:10" x14ac:dyDescent="0.35">
      <c r="A2019" s="13">
        <v>2018</v>
      </c>
      <c r="B2019" s="14">
        <v>4</v>
      </c>
      <c r="C2019" s="14">
        <v>124</v>
      </c>
      <c r="D2019" s="14">
        <v>70</v>
      </c>
      <c r="E2019" s="14">
        <v>20</v>
      </c>
      <c r="F2019" s="14">
        <v>80</v>
      </c>
      <c r="G2019" s="15">
        <v>27.4</v>
      </c>
      <c r="H2019" s="19">
        <v>0.254</v>
      </c>
      <c r="I2019" s="14">
        <v>36</v>
      </c>
      <c r="J2019" s="25">
        <v>1</v>
      </c>
    </row>
    <row r="2020" spans="1:10" x14ac:dyDescent="0.35">
      <c r="A2020" s="9">
        <v>2019</v>
      </c>
      <c r="B2020" s="10">
        <v>13</v>
      </c>
      <c r="C2020" s="10">
        <v>152</v>
      </c>
      <c r="D2020" s="10">
        <v>90</v>
      </c>
      <c r="E2020" s="10">
        <v>33</v>
      </c>
      <c r="F2020" s="10">
        <v>29</v>
      </c>
      <c r="G2020" s="11">
        <v>26.8</v>
      </c>
      <c r="H2020" s="18">
        <v>0.73099999999999998</v>
      </c>
      <c r="I2020" s="10">
        <v>43</v>
      </c>
      <c r="J2020" s="24">
        <v>1</v>
      </c>
    </row>
    <row r="2021" spans="1:10" x14ac:dyDescent="0.35">
      <c r="A2021" s="13">
        <v>2020</v>
      </c>
      <c r="B2021" s="14">
        <v>2</v>
      </c>
      <c r="C2021" s="14">
        <v>112</v>
      </c>
      <c r="D2021" s="14">
        <v>75</v>
      </c>
      <c r="E2021" s="14">
        <v>32</v>
      </c>
      <c r="F2021" s="14">
        <v>80</v>
      </c>
      <c r="G2021" s="15">
        <v>35.700000000000003</v>
      </c>
      <c r="H2021" s="19">
        <v>0.14799999999999999</v>
      </c>
      <c r="I2021" s="14">
        <v>21</v>
      </c>
      <c r="J2021" s="25">
        <v>0</v>
      </c>
    </row>
    <row r="2022" spans="1:10" x14ac:dyDescent="0.35">
      <c r="A2022" s="9">
        <v>2021</v>
      </c>
      <c r="B2022" s="10">
        <v>1</v>
      </c>
      <c r="C2022" s="10">
        <v>157</v>
      </c>
      <c r="D2022" s="10">
        <v>72</v>
      </c>
      <c r="E2022" s="10">
        <v>21</v>
      </c>
      <c r="F2022" s="10">
        <v>168</v>
      </c>
      <c r="G2022" s="11">
        <v>25.6</v>
      </c>
      <c r="H2022" s="18">
        <v>0.123</v>
      </c>
      <c r="I2022" s="10">
        <v>24</v>
      </c>
      <c r="J2022" s="24">
        <v>0</v>
      </c>
    </row>
    <row r="2023" spans="1:10" x14ac:dyDescent="0.35">
      <c r="A2023" s="13">
        <v>2022</v>
      </c>
      <c r="B2023" s="14">
        <v>1</v>
      </c>
      <c r="C2023" s="14">
        <v>122</v>
      </c>
      <c r="D2023" s="14">
        <v>64</v>
      </c>
      <c r="E2023" s="14">
        <v>32</v>
      </c>
      <c r="F2023" s="14">
        <v>156</v>
      </c>
      <c r="G2023" s="15">
        <v>35.1</v>
      </c>
      <c r="H2023" s="19">
        <v>0.69199999999999995</v>
      </c>
      <c r="I2023" s="14">
        <v>30</v>
      </c>
      <c r="J2023" s="25">
        <v>1</v>
      </c>
    </row>
    <row r="2024" spans="1:10" x14ac:dyDescent="0.35">
      <c r="A2024" s="9">
        <v>2023</v>
      </c>
      <c r="B2024" s="10">
        <v>14</v>
      </c>
      <c r="C2024" s="10">
        <v>179</v>
      </c>
      <c r="D2024" s="10">
        <v>70</v>
      </c>
      <c r="E2024" s="10">
        <v>21</v>
      </c>
      <c r="F2024" s="10">
        <v>80</v>
      </c>
      <c r="G2024" s="11">
        <v>35.1</v>
      </c>
      <c r="H2024" s="18">
        <v>0.2</v>
      </c>
      <c r="I2024" s="10">
        <v>37</v>
      </c>
      <c r="J2024" s="24">
        <v>0</v>
      </c>
    </row>
    <row r="2025" spans="1:10" x14ac:dyDescent="0.35">
      <c r="A2025" s="13">
        <v>2024</v>
      </c>
      <c r="B2025" s="14">
        <v>2</v>
      </c>
      <c r="C2025" s="14">
        <v>102</v>
      </c>
      <c r="D2025" s="14">
        <v>86</v>
      </c>
      <c r="E2025" s="14">
        <v>36</v>
      </c>
      <c r="F2025" s="14">
        <v>120</v>
      </c>
      <c r="G2025" s="15">
        <v>45.5</v>
      </c>
      <c r="H2025" s="19">
        <v>0.127</v>
      </c>
      <c r="I2025" s="14">
        <v>23</v>
      </c>
      <c r="J2025" s="25">
        <v>1</v>
      </c>
    </row>
    <row r="2026" spans="1:10" x14ac:dyDescent="0.35">
      <c r="A2026" s="9">
        <v>2025</v>
      </c>
      <c r="B2026" s="10">
        <v>6</v>
      </c>
      <c r="C2026" s="10">
        <v>93</v>
      </c>
      <c r="D2026" s="10">
        <v>50</v>
      </c>
      <c r="E2026" s="10">
        <v>30</v>
      </c>
      <c r="F2026" s="10">
        <v>64</v>
      </c>
      <c r="G2026" s="11">
        <v>28.7</v>
      </c>
      <c r="H2026" s="18">
        <v>0.35599999999999998</v>
      </c>
      <c r="I2026" s="10">
        <v>23</v>
      </c>
      <c r="J2026" s="24">
        <v>0</v>
      </c>
    </row>
    <row r="2027" spans="1:10" x14ac:dyDescent="0.35">
      <c r="A2027" s="13">
        <v>2026</v>
      </c>
      <c r="B2027" s="14">
        <v>1</v>
      </c>
      <c r="C2027" s="14">
        <v>122</v>
      </c>
      <c r="D2027" s="14">
        <v>90</v>
      </c>
      <c r="E2027" s="14">
        <v>51</v>
      </c>
      <c r="F2027" s="14">
        <v>220</v>
      </c>
      <c r="G2027" s="15">
        <v>49.7</v>
      </c>
      <c r="H2027" s="19">
        <v>0.32500000000000001</v>
      </c>
      <c r="I2027" s="14">
        <v>31</v>
      </c>
      <c r="J2027" s="25">
        <v>1</v>
      </c>
    </row>
    <row r="2028" spans="1:10" x14ac:dyDescent="0.35">
      <c r="A2028" s="9">
        <v>2027</v>
      </c>
      <c r="B2028" s="10">
        <v>1</v>
      </c>
      <c r="C2028" s="10">
        <v>163</v>
      </c>
      <c r="D2028" s="10">
        <v>72</v>
      </c>
      <c r="E2028" s="10">
        <v>21</v>
      </c>
      <c r="F2028" s="10">
        <v>80</v>
      </c>
      <c r="G2028" s="11">
        <v>39</v>
      </c>
      <c r="H2028" s="18">
        <v>1.222</v>
      </c>
      <c r="I2028" s="10">
        <v>33</v>
      </c>
      <c r="J2028" s="24">
        <v>1</v>
      </c>
    </row>
    <row r="2029" spans="1:10" x14ac:dyDescent="0.35">
      <c r="A2029" s="13">
        <v>2028</v>
      </c>
      <c r="B2029" s="14">
        <v>1</v>
      </c>
      <c r="C2029" s="14">
        <v>151</v>
      </c>
      <c r="D2029" s="14">
        <v>60</v>
      </c>
      <c r="E2029" s="14">
        <v>21</v>
      </c>
      <c r="F2029" s="14">
        <v>80</v>
      </c>
      <c r="G2029" s="15">
        <v>26.1</v>
      </c>
      <c r="H2029" s="19">
        <v>0.17899999999999999</v>
      </c>
      <c r="I2029" s="14">
        <v>22</v>
      </c>
      <c r="J2029" s="25">
        <v>0</v>
      </c>
    </row>
    <row r="2030" spans="1:10" x14ac:dyDescent="0.35">
      <c r="A2030" s="9">
        <v>2029</v>
      </c>
      <c r="B2030" s="10">
        <v>4</v>
      </c>
      <c r="C2030" s="10">
        <v>125</v>
      </c>
      <c r="D2030" s="10">
        <v>96</v>
      </c>
      <c r="E2030" s="10">
        <v>21</v>
      </c>
      <c r="F2030" s="10">
        <v>80</v>
      </c>
      <c r="G2030" s="11">
        <v>22.5</v>
      </c>
      <c r="H2030" s="18">
        <v>0.26200000000000001</v>
      </c>
      <c r="I2030" s="10">
        <v>21</v>
      </c>
      <c r="J2030" s="24">
        <v>0</v>
      </c>
    </row>
    <row r="2031" spans="1:10" x14ac:dyDescent="0.35">
      <c r="A2031" s="13">
        <v>2030</v>
      </c>
      <c r="B2031" s="14">
        <v>1</v>
      </c>
      <c r="C2031" s="14">
        <v>81</v>
      </c>
      <c r="D2031" s="14">
        <v>72</v>
      </c>
      <c r="E2031" s="14">
        <v>18</v>
      </c>
      <c r="F2031" s="14">
        <v>40</v>
      </c>
      <c r="G2031" s="15">
        <v>26.6</v>
      </c>
      <c r="H2031" s="19">
        <v>0.28299999999999997</v>
      </c>
      <c r="I2031" s="14">
        <v>24</v>
      </c>
      <c r="J2031" s="25">
        <v>0</v>
      </c>
    </row>
    <row r="2032" spans="1:10" x14ac:dyDescent="0.35">
      <c r="A2032" s="9">
        <v>2031</v>
      </c>
      <c r="B2032" s="10">
        <v>2</v>
      </c>
      <c r="C2032" s="10">
        <v>85</v>
      </c>
      <c r="D2032" s="10">
        <v>65</v>
      </c>
      <c r="E2032" s="10">
        <v>21</v>
      </c>
      <c r="F2032" s="10">
        <v>80</v>
      </c>
      <c r="G2032" s="11">
        <v>39.6</v>
      </c>
      <c r="H2032" s="18">
        <v>0.93</v>
      </c>
      <c r="I2032" s="10">
        <v>27</v>
      </c>
      <c r="J2032" s="24">
        <v>0</v>
      </c>
    </row>
    <row r="2033" spans="1:10" x14ac:dyDescent="0.35">
      <c r="A2033" s="13">
        <v>2032</v>
      </c>
      <c r="B2033" s="14">
        <v>1</v>
      </c>
      <c r="C2033" s="14">
        <v>126</v>
      </c>
      <c r="D2033" s="14">
        <v>56</v>
      </c>
      <c r="E2033" s="14">
        <v>29</v>
      </c>
      <c r="F2033" s="14">
        <v>152</v>
      </c>
      <c r="G2033" s="15">
        <v>28.7</v>
      </c>
      <c r="H2033" s="19">
        <v>0.80100000000000005</v>
      </c>
      <c r="I2033" s="14">
        <v>21</v>
      </c>
      <c r="J2033" s="25">
        <v>0</v>
      </c>
    </row>
    <row r="2034" spans="1:10" x14ac:dyDescent="0.35">
      <c r="A2034" s="9">
        <v>2033</v>
      </c>
      <c r="B2034" s="10">
        <v>1</v>
      </c>
      <c r="C2034" s="10">
        <v>96</v>
      </c>
      <c r="D2034" s="10">
        <v>122</v>
      </c>
      <c r="E2034" s="10">
        <v>21</v>
      </c>
      <c r="F2034" s="10">
        <v>80</v>
      </c>
      <c r="G2034" s="11">
        <v>22.4</v>
      </c>
      <c r="H2034" s="18">
        <v>0.20699999999999999</v>
      </c>
      <c r="I2034" s="10">
        <v>27</v>
      </c>
      <c r="J2034" s="24">
        <v>0</v>
      </c>
    </row>
    <row r="2035" spans="1:10" x14ac:dyDescent="0.35">
      <c r="A2035" s="13">
        <v>2034</v>
      </c>
      <c r="B2035" s="14">
        <v>4</v>
      </c>
      <c r="C2035" s="14">
        <v>144</v>
      </c>
      <c r="D2035" s="14">
        <v>58</v>
      </c>
      <c r="E2035" s="14">
        <v>28</v>
      </c>
      <c r="F2035" s="14">
        <v>140</v>
      </c>
      <c r="G2035" s="15">
        <v>29.5</v>
      </c>
      <c r="H2035" s="19">
        <v>0.28699999999999998</v>
      </c>
      <c r="I2035" s="14">
        <v>37</v>
      </c>
      <c r="J2035" s="25">
        <v>0</v>
      </c>
    </row>
    <row r="2036" spans="1:10" x14ac:dyDescent="0.35">
      <c r="A2036" s="9">
        <v>2035</v>
      </c>
      <c r="B2036" s="10">
        <v>3</v>
      </c>
      <c r="C2036" s="10">
        <v>83</v>
      </c>
      <c r="D2036" s="10">
        <v>58</v>
      </c>
      <c r="E2036" s="10">
        <v>31</v>
      </c>
      <c r="F2036" s="10">
        <v>18</v>
      </c>
      <c r="G2036" s="11">
        <v>34.299999999999997</v>
      </c>
      <c r="H2036" s="18">
        <v>0.33600000000000002</v>
      </c>
      <c r="I2036" s="10">
        <v>25</v>
      </c>
      <c r="J2036" s="24">
        <v>0</v>
      </c>
    </row>
    <row r="2037" spans="1:10" x14ac:dyDescent="0.35">
      <c r="A2037" s="13">
        <v>2036</v>
      </c>
      <c r="B2037" s="14">
        <v>4</v>
      </c>
      <c r="C2037" s="14">
        <v>95</v>
      </c>
      <c r="D2037" s="14">
        <v>85</v>
      </c>
      <c r="E2037" s="14">
        <v>25</v>
      </c>
      <c r="F2037" s="14">
        <v>36</v>
      </c>
      <c r="G2037" s="15">
        <v>37.4</v>
      </c>
      <c r="H2037" s="19">
        <v>0.247</v>
      </c>
      <c r="I2037" s="14">
        <v>24</v>
      </c>
      <c r="J2037" s="25">
        <v>1</v>
      </c>
    </row>
    <row r="2038" spans="1:10" x14ac:dyDescent="0.35">
      <c r="A2038" s="9">
        <v>2037</v>
      </c>
      <c r="B2038" s="10">
        <v>3</v>
      </c>
      <c r="C2038" s="10">
        <v>171</v>
      </c>
      <c r="D2038" s="10">
        <v>72</v>
      </c>
      <c r="E2038" s="10">
        <v>33</v>
      </c>
      <c r="F2038" s="10">
        <v>135</v>
      </c>
      <c r="G2038" s="11">
        <v>33.299999999999997</v>
      </c>
      <c r="H2038" s="18">
        <v>0.19900000000000001</v>
      </c>
      <c r="I2038" s="10">
        <v>24</v>
      </c>
      <c r="J2038" s="24">
        <v>1</v>
      </c>
    </row>
    <row r="2039" spans="1:10" x14ac:dyDescent="0.35">
      <c r="A2039" s="13">
        <v>2038</v>
      </c>
      <c r="B2039" s="14">
        <v>8</v>
      </c>
      <c r="C2039" s="14">
        <v>155</v>
      </c>
      <c r="D2039" s="14">
        <v>62</v>
      </c>
      <c r="E2039" s="14">
        <v>26</v>
      </c>
      <c r="F2039" s="14">
        <v>495</v>
      </c>
      <c r="G2039" s="15">
        <v>34</v>
      </c>
      <c r="H2039" s="19">
        <v>0.54300000000000004</v>
      </c>
      <c r="I2039" s="14">
        <v>46</v>
      </c>
      <c r="J2039" s="25">
        <v>1</v>
      </c>
    </row>
    <row r="2040" spans="1:10" x14ac:dyDescent="0.35">
      <c r="A2040" s="9">
        <v>2039</v>
      </c>
      <c r="B2040" s="10">
        <v>1</v>
      </c>
      <c r="C2040" s="10">
        <v>89</v>
      </c>
      <c r="D2040" s="10">
        <v>76</v>
      </c>
      <c r="E2040" s="10">
        <v>34</v>
      </c>
      <c r="F2040" s="10">
        <v>37</v>
      </c>
      <c r="G2040" s="11">
        <v>31.2</v>
      </c>
      <c r="H2040" s="18">
        <v>0.192</v>
      </c>
      <c r="I2040" s="10">
        <v>23</v>
      </c>
      <c r="J2040" s="24">
        <v>0</v>
      </c>
    </row>
    <row r="2041" spans="1:10" x14ac:dyDescent="0.35">
      <c r="A2041" s="13">
        <v>2040</v>
      </c>
      <c r="B2041" s="14">
        <v>4</v>
      </c>
      <c r="C2041" s="14">
        <v>76</v>
      </c>
      <c r="D2041" s="14">
        <v>62</v>
      </c>
      <c r="E2041" s="14">
        <v>21</v>
      </c>
      <c r="F2041" s="14">
        <v>80</v>
      </c>
      <c r="G2041" s="15">
        <v>34</v>
      </c>
      <c r="H2041" s="19">
        <v>0.39100000000000001</v>
      </c>
      <c r="I2041" s="14">
        <v>25</v>
      </c>
      <c r="J2041" s="25">
        <v>0</v>
      </c>
    </row>
    <row r="2042" spans="1:10" x14ac:dyDescent="0.35">
      <c r="A2042" s="9">
        <v>2041</v>
      </c>
      <c r="B2042" s="10">
        <v>7</v>
      </c>
      <c r="C2042" s="10">
        <v>160</v>
      </c>
      <c r="D2042" s="10">
        <v>54</v>
      </c>
      <c r="E2042" s="10">
        <v>32</v>
      </c>
      <c r="F2042" s="10">
        <v>175</v>
      </c>
      <c r="G2042" s="11">
        <v>30.5</v>
      </c>
      <c r="H2042" s="18">
        <v>0.58799999999999997</v>
      </c>
      <c r="I2042" s="10">
        <v>39</v>
      </c>
      <c r="J2042" s="24">
        <v>1</v>
      </c>
    </row>
    <row r="2043" spans="1:10" x14ac:dyDescent="0.35">
      <c r="A2043" s="13">
        <v>2042</v>
      </c>
      <c r="B2043" s="14">
        <v>4</v>
      </c>
      <c r="C2043" s="14">
        <v>146</v>
      </c>
      <c r="D2043" s="14">
        <v>92</v>
      </c>
      <c r="E2043" s="14">
        <v>21</v>
      </c>
      <c r="F2043" s="14">
        <v>80</v>
      </c>
      <c r="G2043" s="15">
        <v>31.2</v>
      </c>
      <c r="H2043" s="19">
        <v>0.53900000000000003</v>
      </c>
      <c r="I2043" s="14">
        <v>61</v>
      </c>
      <c r="J2043" s="25">
        <v>1</v>
      </c>
    </row>
    <row r="2044" spans="1:10" x14ac:dyDescent="0.35">
      <c r="A2044" s="9">
        <v>2043</v>
      </c>
      <c r="B2044" s="10">
        <v>5</v>
      </c>
      <c r="C2044" s="10">
        <v>124</v>
      </c>
      <c r="D2044" s="10">
        <v>74</v>
      </c>
      <c r="E2044" s="10">
        <v>21</v>
      </c>
      <c r="F2044" s="10">
        <v>80</v>
      </c>
      <c r="G2044" s="11">
        <v>34</v>
      </c>
      <c r="H2044" s="18">
        <v>0.22</v>
      </c>
      <c r="I2044" s="10">
        <v>38</v>
      </c>
      <c r="J2044" s="24">
        <v>1</v>
      </c>
    </row>
    <row r="2045" spans="1:10" x14ac:dyDescent="0.35">
      <c r="A2045" s="13">
        <v>2044</v>
      </c>
      <c r="B2045" s="14">
        <v>5</v>
      </c>
      <c r="C2045" s="14">
        <v>78</v>
      </c>
      <c r="D2045" s="14">
        <v>48</v>
      </c>
      <c r="E2045" s="14">
        <v>21</v>
      </c>
      <c r="F2045" s="14">
        <v>80</v>
      </c>
      <c r="G2045" s="15">
        <v>33.700000000000003</v>
      </c>
      <c r="H2045" s="19">
        <v>0.65400000000000003</v>
      </c>
      <c r="I2045" s="14">
        <v>25</v>
      </c>
      <c r="J2045" s="25">
        <v>0</v>
      </c>
    </row>
    <row r="2046" spans="1:10" x14ac:dyDescent="0.35">
      <c r="A2046" s="9">
        <v>2045</v>
      </c>
      <c r="B2046" s="10">
        <v>4</v>
      </c>
      <c r="C2046" s="10">
        <v>97</v>
      </c>
      <c r="D2046" s="10">
        <v>60</v>
      </c>
      <c r="E2046" s="10">
        <v>23</v>
      </c>
      <c r="F2046" s="10">
        <v>80</v>
      </c>
      <c r="G2046" s="11">
        <v>28.2</v>
      </c>
      <c r="H2046" s="18">
        <v>0.443</v>
      </c>
      <c r="I2046" s="10">
        <v>22</v>
      </c>
      <c r="J2046" s="24">
        <v>0</v>
      </c>
    </row>
    <row r="2047" spans="1:10" x14ac:dyDescent="0.35">
      <c r="A2047" s="13">
        <v>2046</v>
      </c>
      <c r="B2047" s="14">
        <v>4</v>
      </c>
      <c r="C2047" s="14">
        <v>99</v>
      </c>
      <c r="D2047" s="14">
        <v>76</v>
      </c>
      <c r="E2047" s="14">
        <v>15</v>
      </c>
      <c r="F2047" s="14">
        <v>51</v>
      </c>
      <c r="G2047" s="15">
        <v>23.2</v>
      </c>
      <c r="H2047" s="19">
        <v>0.223</v>
      </c>
      <c r="I2047" s="14">
        <v>21</v>
      </c>
      <c r="J2047" s="25">
        <v>0</v>
      </c>
    </row>
    <row r="2048" spans="1:10" x14ac:dyDescent="0.35">
      <c r="A2048" s="9">
        <v>2047</v>
      </c>
      <c r="B2048" s="10">
        <v>4</v>
      </c>
      <c r="C2048" s="10">
        <v>162</v>
      </c>
      <c r="D2048" s="10">
        <v>76</v>
      </c>
      <c r="E2048" s="10">
        <v>56</v>
      </c>
      <c r="F2048" s="10">
        <v>100</v>
      </c>
      <c r="G2048" s="11">
        <v>53.2</v>
      </c>
      <c r="H2048" s="18">
        <v>0.75900000000000001</v>
      </c>
      <c r="I2048" s="10">
        <v>25</v>
      </c>
      <c r="J2048" s="24">
        <v>1</v>
      </c>
    </row>
    <row r="2049" spans="1:10" x14ac:dyDescent="0.35">
      <c r="A2049" s="13">
        <v>2048</v>
      </c>
      <c r="B2049" s="14">
        <v>6</v>
      </c>
      <c r="C2049" s="14">
        <v>111</v>
      </c>
      <c r="D2049" s="14">
        <v>64</v>
      </c>
      <c r="E2049" s="14">
        <v>39</v>
      </c>
      <c r="F2049" s="14">
        <v>80</v>
      </c>
      <c r="G2049" s="15">
        <v>34.200000000000003</v>
      </c>
      <c r="H2049" s="19">
        <v>0.26</v>
      </c>
      <c r="I2049" s="14">
        <v>24</v>
      </c>
      <c r="J2049" s="25">
        <v>0</v>
      </c>
    </row>
    <row r="2050" spans="1:10" x14ac:dyDescent="0.35">
      <c r="A2050" s="9">
        <v>2049</v>
      </c>
      <c r="B2050" s="10">
        <v>2</v>
      </c>
      <c r="C2050" s="10">
        <v>107</v>
      </c>
      <c r="D2050" s="10">
        <v>74</v>
      </c>
      <c r="E2050" s="10">
        <v>30</v>
      </c>
      <c r="F2050" s="10">
        <v>100</v>
      </c>
      <c r="G2050" s="11">
        <v>33.6</v>
      </c>
      <c r="H2050" s="18">
        <v>0.40400000000000003</v>
      </c>
      <c r="I2050" s="10">
        <v>23</v>
      </c>
      <c r="J2050" s="24">
        <v>0</v>
      </c>
    </row>
    <row r="2051" spans="1:10" x14ac:dyDescent="0.35">
      <c r="A2051" s="13">
        <v>2050</v>
      </c>
      <c r="B2051" s="14">
        <v>5</v>
      </c>
      <c r="C2051" s="14">
        <v>132</v>
      </c>
      <c r="D2051" s="14">
        <v>80</v>
      </c>
      <c r="E2051" s="14">
        <v>21</v>
      </c>
      <c r="F2051" s="14">
        <v>80</v>
      </c>
      <c r="G2051" s="15">
        <v>26.8</v>
      </c>
      <c r="H2051" s="19">
        <v>0.186</v>
      </c>
      <c r="I2051" s="14">
        <v>69</v>
      </c>
      <c r="J2051" s="25">
        <v>0</v>
      </c>
    </row>
    <row r="2052" spans="1:10" x14ac:dyDescent="0.35">
      <c r="A2052" s="9">
        <v>2051</v>
      </c>
      <c r="B2052" s="10">
        <v>4</v>
      </c>
      <c r="C2052" s="10">
        <v>113</v>
      </c>
      <c r="D2052" s="10">
        <v>76</v>
      </c>
      <c r="E2052" s="10">
        <v>21</v>
      </c>
      <c r="F2052" s="10">
        <v>80</v>
      </c>
      <c r="G2052" s="11">
        <v>33.299999999999997</v>
      </c>
      <c r="H2052" s="18">
        <v>0.27800000000000002</v>
      </c>
      <c r="I2052" s="10">
        <v>23</v>
      </c>
      <c r="J2052" s="24">
        <v>1</v>
      </c>
    </row>
    <row r="2053" spans="1:10" x14ac:dyDescent="0.35">
      <c r="A2053" s="13">
        <v>2052</v>
      </c>
      <c r="B2053" s="14">
        <v>1</v>
      </c>
      <c r="C2053" s="14">
        <v>88</v>
      </c>
      <c r="D2053" s="14">
        <v>30</v>
      </c>
      <c r="E2053" s="14">
        <v>42</v>
      </c>
      <c r="F2053" s="14">
        <v>99</v>
      </c>
      <c r="G2053" s="15">
        <v>55</v>
      </c>
      <c r="H2053" s="19">
        <v>0.496</v>
      </c>
      <c r="I2053" s="14">
        <v>26</v>
      </c>
      <c r="J2053" s="25">
        <v>1</v>
      </c>
    </row>
    <row r="2054" spans="1:10" x14ac:dyDescent="0.35">
      <c r="A2054" s="9">
        <v>2053</v>
      </c>
      <c r="B2054" s="10">
        <v>3</v>
      </c>
      <c r="C2054" s="10">
        <v>120</v>
      </c>
      <c r="D2054" s="10">
        <v>70</v>
      </c>
      <c r="E2054" s="10">
        <v>30</v>
      </c>
      <c r="F2054" s="10">
        <v>135</v>
      </c>
      <c r="G2054" s="11">
        <v>42.9</v>
      </c>
      <c r="H2054" s="18">
        <v>0.45200000000000001</v>
      </c>
      <c r="I2054" s="10">
        <v>30</v>
      </c>
      <c r="J2054" s="24">
        <v>0</v>
      </c>
    </row>
    <row r="2055" spans="1:10" x14ac:dyDescent="0.35">
      <c r="A2055" s="13">
        <v>2054</v>
      </c>
      <c r="B2055" s="14">
        <v>1</v>
      </c>
      <c r="C2055" s="14">
        <v>118</v>
      </c>
      <c r="D2055" s="14">
        <v>58</v>
      </c>
      <c r="E2055" s="14">
        <v>36</v>
      </c>
      <c r="F2055" s="14">
        <v>94</v>
      </c>
      <c r="G2055" s="15">
        <v>33.299999999999997</v>
      </c>
      <c r="H2055" s="19">
        <v>0.26100000000000001</v>
      </c>
      <c r="I2055" s="14">
        <v>23</v>
      </c>
      <c r="J2055" s="25">
        <v>0</v>
      </c>
    </row>
    <row r="2056" spans="1:10" x14ac:dyDescent="0.35">
      <c r="A2056" s="9">
        <v>2055</v>
      </c>
      <c r="B2056" s="10">
        <v>1</v>
      </c>
      <c r="C2056" s="10">
        <v>117</v>
      </c>
      <c r="D2056" s="10">
        <v>88</v>
      </c>
      <c r="E2056" s="10">
        <v>24</v>
      </c>
      <c r="F2056" s="10">
        <v>145</v>
      </c>
      <c r="G2056" s="11">
        <v>34.5</v>
      </c>
      <c r="H2056" s="18">
        <v>0.40300000000000002</v>
      </c>
      <c r="I2056" s="10">
        <v>40</v>
      </c>
      <c r="J2056" s="24">
        <v>1</v>
      </c>
    </row>
    <row r="2057" spans="1:10" x14ac:dyDescent="0.35">
      <c r="A2057" s="13">
        <v>2056</v>
      </c>
      <c r="B2057" s="14">
        <v>4</v>
      </c>
      <c r="C2057" s="14">
        <v>105</v>
      </c>
      <c r="D2057" s="14">
        <v>84</v>
      </c>
      <c r="E2057" s="14">
        <v>21</v>
      </c>
      <c r="F2057" s="14">
        <v>80</v>
      </c>
      <c r="G2057" s="15">
        <v>27.9</v>
      </c>
      <c r="H2057" s="19">
        <v>0.74099999999999999</v>
      </c>
      <c r="I2057" s="14">
        <v>62</v>
      </c>
      <c r="J2057" s="25">
        <v>1</v>
      </c>
    </row>
    <row r="2058" spans="1:10" x14ac:dyDescent="0.35">
      <c r="A2058" s="9">
        <v>2057</v>
      </c>
      <c r="B2058" s="10">
        <v>4</v>
      </c>
      <c r="C2058" s="10">
        <v>173</v>
      </c>
      <c r="D2058" s="10">
        <v>70</v>
      </c>
      <c r="E2058" s="10">
        <v>14</v>
      </c>
      <c r="F2058" s="10">
        <v>168</v>
      </c>
      <c r="G2058" s="11">
        <v>29.7</v>
      </c>
      <c r="H2058" s="18">
        <v>0.36099999999999999</v>
      </c>
      <c r="I2058" s="10">
        <v>33</v>
      </c>
      <c r="J2058" s="24">
        <v>1</v>
      </c>
    </row>
    <row r="2059" spans="1:10" x14ac:dyDescent="0.35">
      <c r="A2059" s="13">
        <v>2058</v>
      </c>
      <c r="B2059" s="14">
        <v>9</v>
      </c>
      <c r="C2059" s="14">
        <v>122</v>
      </c>
      <c r="D2059" s="14">
        <v>56</v>
      </c>
      <c r="E2059" s="14">
        <v>21</v>
      </c>
      <c r="F2059" s="14">
        <v>80</v>
      </c>
      <c r="G2059" s="15">
        <v>33.299999999999997</v>
      </c>
      <c r="H2059" s="19">
        <v>1.1140000000000001</v>
      </c>
      <c r="I2059" s="14">
        <v>33</v>
      </c>
      <c r="J2059" s="25">
        <v>1</v>
      </c>
    </row>
    <row r="2060" spans="1:10" x14ac:dyDescent="0.35">
      <c r="A2060" s="9">
        <v>2059</v>
      </c>
      <c r="B2060" s="10">
        <v>3</v>
      </c>
      <c r="C2060" s="10">
        <v>170</v>
      </c>
      <c r="D2060" s="10">
        <v>64</v>
      </c>
      <c r="E2060" s="10">
        <v>37</v>
      </c>
      <c r="F2060" s="10">
        <v>225</v>
      </c>
      <c r="G2060" s="11">
        <v>34.5</v>
      </c>
      <c r="H2060" s="18">
        <v>0.35599999999999998</v>
      </c>
      <c r="I2060" s="10">
        <v>30</v>
      </c>
      <c r="J2060" s="24">
        <v>1</v>
      </c>
    </row>
    <row r="2061" spans="1:10" x14ac:dyDescent="0.35">
      <c r="A2061" s="13">
        <v>2060</v>
      </c>
      <c r="B2061" s="14">
        <v>8</v>
      </c>
      <c r="C2061" s="14">
        <v>84</v>
      </c>
      <c r="D2061" s="14">
        <v>74</v>
      </c>
      <c r="E2061" s="14">
        <v>31</v>
      </c>
      <c r="F2061" s="14">
        <v>80</v>
      </c>
      <c r="G2061" s="15">
        <v>38.299999999999997</v>
      </c>
      <c r="H2061" s="19">
        <v>0.45700000000000002</v>
      </c>
      <c r="I2061" s="14">
        <v>39</v>
      </c>
      <c r="J2061" s="25">
        <v>0</v>
      </c>
    </row>
    <row r="2062" spans="1:10" x14ac:dyDescent="0.35">
      <c r="A2062" s="9">
        <v>2061</v>
      </c>
      <c r="B2062" s="10">
        <v>2</v>
      </c>
      <c r="C2062" s="10">
        <v>96</v>
      </c>
      <c r="D2062" s="10">
        <v>68</v>
      </c>
      <c r="E2062" s="10">
        <v>13</v>
      </c>
      <c r="F2062" s="10">
        <v>49</v>
      </c>
      <c r="G2062" s="11">
        <v>21.1</v>
      </c>
      <c r="H2062" s="18">
        <v>0.64700000000000002</v>
      </c>
      <c r="I2062" s="10">
        <v>26</v>
      </c>
      <c r="J2062" s="24">
        <v>0</v>
      </c>
    </row>
    <row r="2063" spans="1:10" x14ac:dyDescent="0.35">
      <c r="A2063" s="13">
        <v>2062</v>
      </c>
      <c r="B2063" s="14">
        <v>2</v>
      </c>
      <c r="C2063" s="14">
        <v>125</v>
      </c>
      <c r="D2063" s="14">
        <v>60</v>
      </c>
      <c r="E2063" s="14">
        <v>20</v>
      </c>
      <c r="F2063" s="14">
        <v>140</v>
      </c>
      <c r="G2063" s="15">
        <v>33.799999999999997</v>
      </c>
      <c r="H2063" s="19">
        <v>8.7999999999999995E-2</v>
      </c>
      <c r="I2063" s="14">
        <v>31</v>
      </c>
      <c r="J2063" s="25">
        <v>0</v>
      </c>
    </row>
    <row r="2064" spans="1:10" x14ac:dyDescent="0.35">
      <c r="A2064" s="9">
        <v>2063</v>
      </c>
      <c r="B2064" s="10">
        <v>4</v>
      </c>
      <c r="C2064" s="10">
        <v>100</v>
      </c>
      <c r="D2064" s="10">
        <v>70</v>
      </c>
      <c r="E2064" s="10">
        <v>26</v>
      </c>
      <c r="F2064" s="10">
        <v>50</v>
      </c>
      <c r="G2064" s="11">
        <v>30.8</v>
      </c>
      <c r="H2064" s="18">
        <v>0.59699999999999998</v>
      </c>
      <c r="I2064" s="10">
        <v>21</v>
      </c>
      <c r="J2064" s="24">
        <v>0</v>
      </c>
    </row>
    <row r="2065" spans="1:10" x14ac:dyDescent="0.35">
      <c r="A2065" s="13">
        <v>2064</v>
      </c>
      <c r="B2065" s="14">
        <v>4</v>
      </c>
      <c r="C2065" s="14">
        <v>93</v>
      </c>
      <c r="D2065" s="14">
        <v>60</v>
      </c>
      <c r="E2065" s="14">
        <v>25</v>
      </c>
      <c r="F2065" s="14">
        <v>92</v>
      </c>
      <c r="G2065" s="15">
        <v>28.7</v>
      </c>
      <c r="H2065" s="19">
        <v>0.53200000000000003</v>
      </c>
      <c r="I2065" s="14">
        <v>22</v>
      </c>
      <c r="J2065" s="25">
        <v>0</v>
      </c>
    </row>
    <row r="2066" spans="1:10" x14ac:dyDescent="0.35">
      <c r="A2066" s="9">
        <v>2065</v>
      </c>
      <c r="B2066" s="10">
        <v>4</v>
      </c>
      <c r="C2066" s="10">
        <v>129</v>
      </c>
      <c r="D2066" s="10">
        <v>80</v>
      </c>
      <c r="E2066" s="10">
        <v>21</v>
      </c>
      <c r="F2066" s="10">
        <v>80</v>
      </c>
      <c r="G2066" s="11">
        <v>31.2</v>
      </c>
      <c r="H2066" s="18">
        <v>0.70299999999999996</v>
      </c>
      <c r="I2066" s="10">
        <v>29</v>
      </c>
      <c r="J2066" s="24">
        <v>0</v>
      </c>
    </row>
    <row r="2067" spans="1:10" x14ac:dyDescent="0.35">
      <c r="A2067" s="13">
        <v>2066</v>
      </c>
      <c r="B2067" s="14">
        <v>5</v>
      </c>
      <c r="C2067" s="14">
        <v>105</v>
      </c>
      <c r="D2067" s="14">
        <v>72</v>
      </c>
      <c r="E2067" s="14">
        <v>29</v>
      </c>
      <c r="F2067" s="14">
        <v>325</v>
      </c>
      <c r="G2067" s="15">
        <v>36.9</v>
      </c>
      <c r="H2067" s="19">
        <v>0.159</v>
      </c>
      <c r="I2067" s="14">
        <v>28</v>
      </c>
      <c r="J2067" s="25">
        <v>0</v>
      </c>
    </row>
    <row r="2068" spans="1:10" x14ac:dyDescent="0.35">
      <c r="A2068" s="9">
        <v>2067</v>
      </c>
      <c r="B2068" s="10">
        <v>3</v>
      </c>
      <c r="C2068" s="10">
        <v>128</v>
      </c>
      <c r="D2068" s="10">
        <v>78</v>
      </c>
      <c r="E2068" s="10">
        <v>21</v>
      </c>
      <c r="F2068" s="10">
        <v>80</v>
      </c>
      <c r="G2068" s="11">
        <v>21.1</v>
      </c>
      <c r="H2068" s="18">
        <v>0.26800000000000002</v>
      </c>
      <c r="I2068" s="10">
        <v>55</v>
      </c>
      <c r="J2068" s="24">
        <v>0</v>
      </c>
    </row>
    <row r="2069" spans="1:10" x14ac:dyDescent="0.35">
      <c r="A2069" s="13">
        <v>2068</v>
      </c>
      <c r="B2069" s="14">
        <v>5</v>
      </c>
      <c r="C2069" s="14">
        <v>106</v>
      </c>
      <c r="D2069" s="14">
        <v>82</v>
      </c>
      <c r="E2069" s="14">
        <v>30</v>
      </c>
      <c r="F2069" s="14">
        <v>80</v>
      </c>
      <c r="G2069" s="15">
        <v>39.5</v>
      </c>
      <c r="H2069" s="19">
        <v>0.28599999999999998</v>
      </c>
      <c r="I2069" s="14">
        <v>38</v>
      </c>
      <c r="J2069" s="25">
        <v>0</v>
      </c>
    </row>
    <row r="2070" spans="1:10" x14ac:dyDescent="0.35">
      <c r="A2070" s="9">
        <v>2069</v>
      </c>
      <c r="B2070" s="10">
        <v>2</v>
      </c>
      <c r="C2070" s="10">
        <v>108</v>
      </c>
      <c r="D2070" s="10">
        <v>52</v>
      </c>
      <c r="E2070" s="10">
        <v>26</v>
      </c>
      <c r="F2070" s="10">
        <v>63</v>
      </c>
      <c r="G2070" s="11">
        <v>32.5</v>
      </c>
      <c r="H2070" s="18">
        <v>0.318</v>
      </c>
      <c r="I2070" s="10">
        <v>22</v>
      </c>
      <c r="J2070" s="24">
        <v>0</v>
      </c>
    </row>
    <row r="2071" spans="1:10" x14ac:dyDescent="0.35">
      <c r="A2071" s="13">
        <v>2070</v>
      </c>
      <c r="B2071" s="14">
        <v>14</v>
      </c>
      <c r="C2071" s="14">
        <v>108</v>
      </c>
      <c r="D2071" s="14">
        <v>66</v>
      </c>
      <c r="E2071" s="14">
        <v>21</v>
      </c>
      <c r="F2071" s="14">
        <v>80</v>
      </c>
      <c r="G2071" s="15">
        <v>32.4</v>
      </c>
      <c r="H2071" s="19">
        <v>0.27200000000000002</v>
      </c>
      <c r="I2071" s="14">
        <v>42</v>
      </c>
      <c r="J2071" s="25">
        <v>1</v>
      </c>
    </row>
    <row r="2072" spans="1:10" x14ac:dyDescent="0.35">
      <c r="A2072" s="9">
        <v>2071</v>
      </c>
      <c r="B2072" s="10">
        <v>4</v>
      </c>
      <c r="C2072" s="10">
        <v>154</v>
      </c>
      <c r="D2072" s="10">
        <v>62</v>
      </c>
      <c r="E2072" s="10">
        <v>31</v>
      </c>
      <c r="F2072" s="10">
        <v>284</v>
      </c>
      <c r="G2072" s="11">
        <v>32.799999999999997</v>
      </c>
      <c r="H2072" s="18">
        <v>0.23699999999999999</v>
      </c>
      <c r="I2072" s="10">
        <v>23</v>
      </c>
      <c r="J2072" s="24">
        <v>0</v>
      </c>
    </row>
    <row r="2073" spans="1:10" x14ac:dyDescent="0.35">
      <c r="A2073" s="13">
        <v>2072</v>
      </c>
      <c r="B2073" s="14">
        <v>4</v>
      </c>
      <c r="C2073" s="14">
        <v>102</v>
      </c>
      <c r="D2073" s="14">
        <v>75</v>
      </c>
      <c r="E2073" s="14">
        <v>23</v>
      </c>
      <c r="F2073" s="14">
        <v>80</v>
      </c>
      <c r="G2073" s="15">
        <v>32.14</v>
      </c>
      <c r="H2073" s="19">
        <v>0.57199999999999995</v>
      </c>
      <c r="I2073" s="14">
        <v>21</v>
      </c>
      <c r="J2073" s="25">
        <v>0</v>
      </c>
    </row>
    <row r="2074" spans="1:10" x14ac:dyDescent="0.35">
      <c r="A2074" s="9">
        <v>2073</v>
      </c>
      <c r="B2074" s="10">
        <v>9</v>
      </c>
      <c r="C2074" s="10">
        <v>57</v>
      </c>
      <c r="D2074" s="10">
        <v>80</v>
      </c>
      <c r="E2074" s="10">
        <v>37</v>
      </c>
      <c r="F2074" s="10">
        <v>80</v>
      </c>
      <c r="G2074" s="11">
        <v>32.799999999999997</v>
      </c>
      <c r="H2074" s="18">
        <v>9.6000000000000002E-2</v>
      </c>
      <c r="I2074" s="10">
        <v>41</v>
      </c>
      <c r="J2074" s="24">
        <v>0</v>
      </c>
    </row>
    <row r="2075" spans="1:10" x14ac:dyDescent="0.35">
      <c r="A2075" s="13">
        <v>2074</v>
      </c>
      <c r="B2075" s="14">
        <v>2</v>
      </c>
      <c r="C2075" s="14">
        <v>106</v>
      </c>
      <c r="D2075" s="14">
        <v>64</v>
      </c>
      <c r="E2075" s="14">
        <v>35</v>
      </c>
      <c r="F2075" s="14">
        <v>119</v>
      </c>
      <c r="G2075" s="15">
        <v>30.5</v>
      </c>
      <c r="H2075" s="19">
        <v>1.4</v>
      </c>
      <c r="I2075" s="14">
        <v>34</v>
      </c>
      <c r="J2075" s="25">
        <v>0</v>
      </c>
    </row>
    <row r="2076" spans="1:10" x14ac:dyDescent="0.35">
      <c r="A2076" s="9">
        <v>2075</v>
      </c>
      <c r="B2076" s="10">
        <v>5</v>
      </c>
      <c r="C2076" s="10">
        <v>147</v>
      </c>
      <c r="D2076" s="10">
        <v>78</v>
      </c>
      <c r="E2076" s="10">
        <v>21</v>
      </c>
      <c r="F2076" s="10">
        <v>80</v>
      </c>
      <c r="G2076" s="11">
        <v>33.700000000000003</v>
      </c>
      <c r="H2076" s="18">
        <v>0.218</v>
      </c>
      <c r="I2076" s="10">
        <v>65</v>
      </c>
      <c r="J2076" s="24">
        <v>0</v>
      </c>
    </row>
    <row r="2077" spans="1:10" x14ac:dyDescent="0.35">
      <c r="A2077" s="13">
        <v>2076</v>
      </c>
      <c r="B2077" s="14">
        <v>2</v>
      </c>
      <c r="C2077" s="14">
        <v>90</v>
      </c>
      <c r="D2077" s="14">
        <v>70</v>
      </c>
      <c r="E2077" s="14">
        <v>17</v>
      </c>
      <c r="F2077" s="14">
        <v>80</v>
      </c>
      <c r="G2077" s="15">
        <v>27.3</v>
      </c>
      <c r="H2077" s="19">
        <v>8.5000000000000006E-2</v>
      </c>
      <c r="I2077" s="14">
        <v>22</v>
      </c>
      <c r="J2077" s="25">
        <v>0</v>
      </c>
    </row>
    <row r="2078" spans="1:10" x14ac:dyDescent="0.35">
      <c r="A2078" s="9">
        <v>2077</v>
      </c>
      <c r="B2078" s="10">
        <v>1</v>
      </c>
      <c r="C2078" s="10">
        <v>136</v>
      </c>
      <c r="D2078" s="10">
        <v>74</v>
      </c>
      <c r="E2078" s="10">
        <v>50</v>
      </c>
      <c r="F2078" s="10">
        <v>204</v>
      </c>
      <c r="G2078" s="11">
        <v>37.4</v>
      </c>
      <c r="H2078" s="18">
        <v>0.39900000000000002</v>
      </c>
      <c r="I2078" s="10">
        <v>24</v>
      </c>
      <c r="J2078" s="24">
        <v>0</v>
      </c>
    </row>
    <row r="2079" spans="1:10" x14ac:dyDescent="0.35">
      <c r="A2079" s="13">
        <v>2078</v>
      </c>
      <c r="B2079" s="14">
        <v>4</v>
      </c>
      <c r="C2079" s="14">
        <v>114</v>
      </c>
      <c r="D2079" s="14">
        <v>65</v>
      </c>
      <c r="E2079" s="14">
        <v>21</v>
      </c>
      <c r="F2079" s="14">
        <v>80</v>
      </c>
      <c r="G2079" s="15">
        <v>21.9</v>
      </c>
      <c r="H2079" s="19">
        <v>0.432</v>
      </c>
      <c r="I2079" s="14">
        <v>37</v>
      </c>
      <c r="J2079" s="25">
        <v>0</v>
      </c>
    </row>
    <row r="2080" spans="1:10" x14ac:dyDescent="0.35">
      <c r="A2080" s="9">
        <v>2079</v>
      </c>
      <c r="B2080" s="10">
        <v>9</v>
      </c>
      <c r="C2080" s="10">
        <v>156</v>
      </c>
      <c r="D2080" s="10">
        <v>86</v>
      </c>
      <c r="E2080" s="10">
        <v>28</v>
      </c>
      <c r="F2080" s="10">
        <v>155</v>
      </c>
      <c r="G2080" s="11">
        <v>34.299999999999997</v>
      </c>
      <c r="H2080" s="18">
        <v>1.1890000000000001</v>
      </c>
      <c r="I2080" s="10">
        <v>42</v>
      </c>
      <c r="J2080" s="24">
        <v>1</v>
      </c>
    </row>
    <row r="2081" spans="1:10" x14ac:dyDescent="0.35">
      <c r="A2081" s="13">
        <v>2080</v>
      </c>
      <c r="B2081" s="14">
        <v>1</v>
      </c>
      <c r="C2081" s="14">
        <v>153</v>
      </c>
      <c r="D2081" s="14">
        <v>82</v>
      </c>
      <c r="E2081" s="14">
        <v>42</v>
      </c>
      <c r="F2081" s="14">
        <v>485</v>
      </c>
      <c r="G2081" s="15">
        <v>40.6</v>
      </c>
      <c r="H2081" s="19">
        <v>0.68700000000000006</v>
      </c>
      <c r="I2081" s="14">
        <v>23</v>
      </c>
      <c r="J2081" s="25">
        <v>0</v>
      </c>
    </row>
    <row r="2082" spans="1:10" x14ac:dyDescent="0.35">
      <c r="A2082" s="9">
        <v>2081</v>
      </c>
      <c r="B2082" s="10">
        <v>8</v>
      </c>
      <c r="C2082" s="10">
        <v>188</v>
      </c>
      <c r="D2082" s="10">
        <v>78</v>
      </c>
      <c r="E2082" s="10">
        <v>21</v>
      </c>
      <c r="F2082" s="10">
        <v>80</v>
      </c>
      <c r="G2082" s="11">
        <v>47.9</v>
      </c>
      <c r="H2082" s="18">
        <v>0.13700000000000001</v>
      </c>
      <c r="I2082" s="10">
        <v>43</v>
      </c>
      <c r="J2082" s="24">
        <v>1</v>
      </c>
    </row>
    <row r="2083" spans="1:10" x14ac:dyDescent="0.35">
      <c r="A2083" s="13">
        <v>2082</v>
      </c>
      <c r="B2083" s="14">
        <v>7</v>
      </c>
      <c r="C2083" s="14">
        <v>152</v>
      </c>
      <c r="D2083" s="14">
        <v>88</v>
      </c>
      <c r="E2083" s="14">
        <v>44</v>
      </c>
      <c r="F2083" s="14">
        <v>80</v>
      </c>
      <c r="G2083" s="15">
        <v>50</v>
      </c>
      <c r="H2083" s="19">
        <v>0.33700000000000002</v>
      </c>
      <c r="I2083" s="14">
        <v>36</v>
      </c>
      <c r="J2083" s="25">
        <v>1</v>
      </c>
    </row>
    <row r="2084" spans="1:10" x14ac:dyDescent="0.35">
      <c r="A2084" s="9">
        <v>2083</v>
      </c>
      <c r="B2084" s="10">
        <v>2</v>
      </c>
      <c r="C2084" s="10">
        <v>99</v>
      </c>
      <c r="D2084" s="10">
        <v>52</v>
      </c>
      <c r="E2084" s="10">
        <v>15</v>
      </c>
      <c r="F2084" s="10">
        <v>94</v>
      </c>
      <c r="G2084" s="11">
        <v>24.6</v>
      </c>
      <c r="H2084" s="18">
        <v>0.63700000000000001</v>
      </c>
      <c r="I2084" s="10">
        <v>21</v>
      </c>
      <c r="J2084" s="24">
        <v>0</v>
      </c>
    </row>
    <row r="2085" spans="1:10" x14ac:dyDescent="0.35">
      <c r="A2085" s="13">
        <v>2084</v>
      </c>
      <c r="B2085" s="14">
        <v>1</v>
      </c>
      <c r="C2085" s="14">
        <v>109</v>
      </c>
      <c r="D2085" s="14">
        <v>56</v>
      </c>
      <c r="E2085" s="14">
        <v>21</v>
      </c>
      <c r="F2085" s="14">
        <v>135</v>
      </c>
      <c r="G2085" s="15">
        <v>25.2</v>
      </c>
      <c r="H2085" s="19">
        <v>0.83299999999999996</v>
      </c>
      <c r="I2085" s="14">
        <v>23</v>
      </c>
      <c r="J2085" s="25">
        <v>0</v>
      </c>
    </row>
    <row r="2086" spans="1:10" x14ac:dyDescent="0.35">
      <c r="A2086" s="9">
        <v>2085</v>
      </c>
      <c r="B2086" s="10">
        <v>2</v>
      </c>
      <c r="C2086" s="10">
        <v>88</v>
      </c>
      <c r="D2086" s="10">
        <v>74</v>
      </c>
      <c r="E2086" s="10">
        <v>19</v>
      </c>
      <c r="F2086" s="10">
        <v>53</v>
      </c>
      <c r="G2086" s="11">
        <v>29</v>
      </c>
      <c r="H2086" s="18">
        <v>0.22900000000000001</v>
      </c>
      <c r="I2086" s="10">
        <v>22</v>
      </c>
      <c r="J2086" s="24">
        <v>0</v>
      </c>
    </row>
    <row r="2087" spans="1:10" x14ac:dyDescent="0.35">
      <c r="A2087" s="13">
        <v>2086</v>
      </c>
      <c r="B2087" s="14">
        <v>17</v>
      </c>
      <c r="C2087" s="14">
        <v>163</v>
      </c>
      <c r="D2087" s="14">
        <v>72</v>
      </c>
      <c r="E2087" s="14">
        <v>41</v>
      </c>
      <c r="F2087" s="14">
        <v>114</v>
      </c>
      <c r="G2087" s="15">
        <v>40.9</v>
      </c>
      <c r="H2087" s="19">
        <v>0.81699999999999995</v>
      </c>
      <c r="I2087" s="14">
        <v>47</v>
      </c>
      <c r="J2087" s="25">
        <v>1</v>
      </c>
    </row>
    <row r="2088" spans="1:10" x14ac:dyDescent="0.35">
      <c r="A2088" s="9">
        <v>2087</v>
      </c>
      <c r="B2088" s="10">
        <v>4</v>
      </c>
      <c r="C2088" s="10">
        <v>151</v>
      </c>
      <c r="D2088" s="10">
        <v>90</v>
      </c>
      <c r="E2088" s="10">
        <v>38</v>
      </c>
      <c r="F2088" s="10">
        <v>80</v>
      </c>
      <c r="G2088" s="11">
        <v>29.7</v>
      </c>
      <c r="H2088" s="18">
        <v>0.29399999999999998</v>
      </c>
      <c r="I2088" s="10">
        <v>36</v>
      </c>
      <c r="J2088" s="24">
        <v>0</v>
      </c>
    </row>
    <row r="2089" spans="1:10" x14ac:dyDescent="0.35">
      <c r="A2089" s="13">
        <v>2088</v>
      </c>
      <c r="B2089" s="14">
        <v>7</v>
      </c>
      <c r="C2089" s="14">
        <v>102</v>
      </c>
      <c r="D2089" s="14">
        <v>74</v>
      </c>
      <c r="E2089" s="14">
        <v>40</v>
      </c>
      <c r="F2089" s="14">
        <v>105</v>
      </c>
      <c r="G2089" s="15">
        <v>37.200000000000003</v>
      </c>
      <c r="H2089" s="19">
        <v>0.20399999999999999</v>
      </c>
      <c r="I2089" s="14">
        <v>45</v>
      </c>
      <c r="J2089" s="25">
        <v>0</v>
      </c>
    </row>
    <row r="2090" spans="1:10" x14ac:dyDescent="0.35">
      <c r="A2090" s="9">
        <v>2089</v>
      </c>
      <c r="B2090" s="10">
        <v>4</v>
      </c>
      <c r="C2090" s="10">
        <v>114</v>
      </c>
      <c r="D2090" s="10">
        <v>80</v>
      </c>
      <c r="E2090" s="10">
        <v>34</v>
      </c>
      <c r="F2090" s="10">
        <v>285</v>
      </c>
      <c r="G2090" s="11">
        <v>44.2</v>
      </c>
      <c r="H2090" s="18">
        <v>0.16700000000000001</v>
      </c>
      <c r="I2090" s="10">
        <v>27</v>
      </c>
      <c r="J2090" s="24">
        <v>0</v>
      </c>
    </row>
    <row r="2091" spans="1:10" x14ac:dyDescent="0.35">
      <c r="A2091" s="13">
        <v>2090</v>
      </c>
      <c r="B2091" s="14">
        <v>2</v>
      </c>
      <c r="C2091" s="14">
        <v>100</v>
      </c>
      <c r="D2091" s="14">
        <v>64</v>
      </c>
      <c r="E2091" s="14">
        <v>23</v>
      </c>
      <c r="F2091" s="14">
        <v>80</v>
      </c>
      <c r="G2091" s="15">
        <v>29.7</v>
      </c>
      <c r="H2091" s="19">
        <v>0.36799999999999999</v>
      </c>
      <c r="I2091" s="14">
        <v>21</v>
      </c>
      <c r="J2091" s="25">
        <v>0</v>
      </c>
    </row>
    <row r="2092" spans="1:10" x14ac:dyDescent="0.35">
      <c r="A2092" s="9">
        <v>2091</v>
      </c>
      <c r="B2092" s="10">
        <v>4</v>
      </c>
      <c r="C2092" s="10">
        <v>131</v>
      </c>
      <c r="D2092" s="10">
        <v>88</v>
      </c>
      <c r="E2092" s="10">
        <v>21</v>
      </c>
      <c r="F2092" s="10">
        <v>80</v>
      </c>
      <c r="G2092" s="11">
        <v>31.6</v>
      </c>
      <c r="H2092" s="18">
        <v>0.74299999999999999</v>
      </c>
      <c r="I2092" s="10">
        <v>32</v>
      </c>
      <c r="J2092" s="24">
        <v>1</v>
      </c>
    </row>
    <row r="2093" spans="1:10" x14ac:dyDescent="0.35">
      <c r="A2093" s="13">
        <v>2092</v>
      </c>
      <c r="B2093" s="14">
        <v>6</v>
      </c>
      <c r="C2093" s="14">
        <v>104</v>
      </c>
      <c r="D2093" s="14">
        <v>74</v>
      </c>
      <c r="E2093" s="14">
        <v>18</v>
      </c>
      <c r="F2093" s="14">
        <v>156</v>
      </c>
      <c r="G2093" s="15">
        <v>29.9</v>
      </c>
      <c r="H2093" s="19">
        <v>0.72199999999999998</v>
      </c>
      <c r="I2093" s="14">
        <v>41</v>
      </c>
      <c r="J2093" s="25">
        <v>1</v>
      </c>
    </row>
    <row r="2094" spans="1:10" x14ac:dyDescent="0.35">
      <c r="A2094" s="9">
        <v>2093</v>
      </c>
      <c r="B2094" s="10">
        <v>3</v>
      </c>
      <c r="C2094" s="10">
        <v>148</v>
      </c>
      <c r="D2094" s="10">
        <v>66</v>
      </c>
      <c r="E2094" s="10">
        <v>25</v>
      </c>
      <c r="F2094" s="10">
        <v>80</v>
      </c>
      <c r="G2094" s="11">
        <v>32.5</v>
      </c>
      <c r="H2094" s="18">
        <v>0.25600000000000001</v>
      </c>
      <c r="I2094" s="10">
        <v>22</v>
      </c>
      <c r="J2094" s="24">
        <v>0</v>
      </c>
    </row>
    <row r="2095" spans="1:10" x14ac:dyDescent="0.35">
      <c r="A2095" s="13">
        <v>2094</v>
      </c>
      <c r="B2095" s="14">
        <v>4</v>
      </c>
      <c r="C2095" s="14">
        <v>120</v>
      </c>
      <c r="D2095" s="14">
        <v>68</v>
      </c>
      <c r="E2095" s="14">
        <v>21</v>
      </c>
      <c r="F2095" s="14">
        <v>80</v>
      </c>
      <c r="G2095" s="15">
        <v>29.6</v>
      </c>
      <c r="H2095" s="19">
        <v>0.70899999999999996</v>
      </c>
      <c r="I2095" s="14">
        <v>34</v>
      </c>
      <c r="J2095" s="25">
        <v>0</v>
      </c>
    </row>
    <row r="2096" spans="1:10" x14ac:dyDescent="0.35">
      <c r="A2096" s="9">
        <v>2095</v>
      </c>
      <c r="B2096" s="10">
        <v>4</v>
      </c>
      <c r="C2096" s="10">
        <v>110</v>
      </c>
      <c r="D2096" s="10">
        <v>66</v>
      </c>
      <c r="E2096" s="10">
        <v>21</v>
      </c>
      <c r="F2096" s="10">
        <v>80</v>
      </c>
      <c r="G2096" s="11">
        <v>31.9</v>
      </c>
      <c r="H2096" s="18">
        <v>0.47099999999999997</v>
      </c>
      <c r="I2096" s="10">
        <v>29</v>
      </c>
      <c r="J2096" s="24">
        <v>0</v>
      </c>
    </row>
    <row r="2097" spans="1:10" x14ac:dyDescent="0.35">
      <c r="A2097" s="13">
        <v>2096</v>
      </c>
      <c r="B2097" s="14">
        <v>3</v>
      </c>
      <c r="C2097" s="14">
        <v>111</v>
      </c>
      <c r="D2097" s="14">
        <v>90</v>
      </c>
      <c r="E2097" s="14">
        <v>12</v>
      </c>
      <c r="F2097" s="14">
        <v>78</v>
      </c>
      <c r="G2097" s="15">
        <v>28.4</v>
      </c>
      <c r="H2097" s="19">
        <v>0.495</v>
      </c>
      <c r="I2097" s="14">
        <v>29</v>
      </c>
      <c r="J2097" s="25">
        <v>0</v>
      </c>
    </row>
    <row r="2098" spans="1:10" x14ac:dyDescent="0.35">
      <c r="A2098" s="9">
        <v>2097</v>
      </c>
      <c r="B2098" s="10">
        <v>6</v>
      </c>
      <c r="C2098" s="10">
        <v>102</v>
      </c>
      <c r="D2098" s="10">
        <v>82</v>
      </c>
      <c r="E2098" s="10">
        <v>21</v>
      </c>
      <c r="F2098" s="10">
        <v>80</v>
      </c>
      <c r="G2098" s="11">
        <v>30.8</v>
      </c>
      <c r="H2098" s="18">
        <v>0.18</v>
      </c>
      <c r="I2098" s="10">
        <v>36</v>
      </c>
      <c r="J2098" s="24">
        <v>1</v>
      </c>
    </row>
    <row r="2099" spans="1:10" x14ac:dyDescent="0.35">
      <c r="A2099" s="13">
        <v>2098</v>
      </c>
      <c r="B2099" s="14">
        <v>6</v>
      </c>
      <c r="C2099" s="14">
        <v>134</v>
      </c>
      <c r="D2099" s="14">
        <v>70</v>
      </c>
      <c r="E2099" s="14">
        <v>23</v>
      </c>
      <c r="F2099" s="14">
        <v>130</v>
      </c>
      <c r="G2099" s="15">
        <v>35.4</v>
      </c>
      <c r="H2099" s="19">
        <v>0.54200000000000004</v>
      </c>
      <c r="I2099" s="14">
        <v>29</v>
      </c>
      <c r="J2099" s="25">
        <v>1</v>
      </c>
    </row>
    <row r="2100" spans="1:10" x14ac:dyDescent="0.35">
      <c r="A2100" s="9">
        <v>2099</v>
      </c>
      <c r="B2100" s="10">
        <v>2</v>
      </c>
      <c r="C2100" s="10">
        <v>87</v>
      </c>
      <c r="D2100" s="10">
        <v>69</v>
      </c>
      <c r="E2100" s="10">
        <v>23</v>
      </c>
      <c r="F2100" s="10">
        <v>80</v>
      </c>
      <c r="G2100" s="11">
        <v>28.9</v>
      </c>
      <c r="H2100" s="18">
        <v>0.77300000000000002</v>
      </c>
      <c r="I2100" s="10">
        <v>25</v>
      </c>
      <c r="J2100" s="24">
        <v>0</v>
      </c>
    </row>
    <row r="2101" spans="1:10" x14ac:dyDescent="0.35">
      <c r="A2101" s="13">
        <v>2100</v>
      </c>
      <c r="B2101" s="14">
        <v>1</v>
      </c>
      <c r="C2101" s="14">
        <v>79</v>
      </c>
      <c r="D2101" s="14">
        <v>60</v>
      </c>
      <c r="E2101" s="14">
        <v>42</v>
      </c>
      <c r="F2101" s="14">
        <v>48</v>
      </c>
      <c r="G2101" s="15">
        <v>43.5</v>
      </c>
      <c r="H2101" s="19">
        <v>0.67800000000000005</v>
      </c>
      <c r="I2101" s="14">
        <v>23</v>
      </c>
      <c r="J2101" s="25">
        <v>0</v>
      </c>
    </row>
    <row r="2102" spans="1:10" x14ac:dyDescent="0.35">
      <c r="A2102" s="9">
        <v>2101</v>
      </c>
      <c r="B2102" s="10">
        <v>2</v>
      </c>
      <c r="C2102" s="10">
        <v>75</v>
      </c>
      <c r="D2102" s="10">
        <v>64</v>
      </c>
      <c r="E2102" s="10">
        <v>24</v>
      </c>
      <c r="F2102" s="10">
        <v>55</v>
      </c>
      <c r="G2102" s="11">
        <v>29.7</v>
      </c>
      <c r="H2102" s="18">
        <v>0.37</v>
      </c>
      <c r="I2102" s="10">
        <v>33</v>
      </c>
      <c r="J2102" s="24">
        <v>0</v>
      </c>
    </row>
    <row r="2103" spans="1:10" x14ac:dyDescent="0.35">
      <c r="A2103" s="13">
        <v>2102</v>
      </c>
      <c r="B2103" s="14">
        <v>8</v>
      </c>
      <c r="C2103" s="14">
        <v>179</v>
      </c>
      <c r="D2103" s="14">
        <v>72</v>
      </c>
      <c r="E2103" s="14">
        <v>42</v>
      </c>
      <c r="F2103" s="14">
        <v>130</v>
      </c>
      <c r="G2103" s="15">
        <v>32.700000000000003</v>
      </c>
      <c r="H2103" s="19">
        <v>0.71899999999999997</v>
      </c>
      <c r="I2103" s="14">
        <v>36</v>
      </c>
      <c r="J2103" s="25">
        <v>1</v>
      </c>
    </row>
    <row r="2104" spans="1:10" x14ac:dyDescent="0.35">
      <c r="A2104" s="9">
        <v>2103</v>
      </c>
      <c r="B2104" s="10">
        <v>6</v>
      </c>
      <c r="C2104" s="10">
        <v>85</v>
      </c>
      <c r="D2104" s="10">
        <v>78</v>
      </c>
      <c r="E2104" s="10">
        <v>21</v>
      </c>
      <c r="F2104" s="10">
        <v>80</v>
      </c>
      <c r="G2104" s="11">
        <v>31.2</v>
      </c>
      <c r="H2104" s="18">
        <v>0.38200000000000001</v>
      </c>
      <c r="I2104" s="10">
        <v>42</v>
      </c>
      <c r="J2104" s="24">
        <v>0</v>
      </c>
    </row>
    <row r="2105" spans="1:10" x14ac:dyDescent="0.35">
      <c r="A2105" s="13">
        <v>2104</v>
      </c>
      <c r="B2105" s="14">
        <v>4</v>
      </c>
      <c r="C2105" s="14">
        <v>129</v>
      </c>
      <c r="D2105" s="14">
        <v>110</v>
      </c>
      <c r="E2105" s="14">
        <v>46</v>
      </c>
      <c r="F2105" s="14">
        <v>130</v>
      </c>
      <c r="G2105" s="15">
        <v>67.099999999999994</v>
      </c>
      <c r="H2105" s="19">
        <v>0.31900000000000001</v>
      </c>
      <c r="I2105" s="14">
        <v>26</v>
      </c>
      <c r="J2105" s="25">
        <v>1</v>
      </c>
    </row>
    <row r="2106" spans="1:10" x14ac:dyDescent="0.35">
      <c r="A2106" s="9">
        <v>2105</v>
      </c>
      <c r="B2106" s="10">
        <v>5</v>
      </c>
      <c r="C2106" s="10">
        <v>143</v>
      </c>
      <c r="D2106" s="10">
        <v>78</v>
      </c>
      <c r="E2106" s="10">
        <v>21</v>
      </c>
      <c r="F2106" s="10">
        <v>80</v>
      </c>
      <c r="G2106" s="11">
        <v>45</v>
      </c>
      <c r="H2106" s="18">
        <v>0.19</v>
      </c>
      <c r="I2106" s="10">
        <v>47</v>
      </c>
      <c r="J2106" s="24">
        <v>0</v>
      </c>
    </row>
    <row r="2107" spans="1:10" x14ac:dyDescent="0.35">
      <c r="A2107" s="13">
        <v>2106</v>
      </c>
      <c r="B2107" s="14">
        <v>5</v>
      </c>
      <c r="C2107" s="14">
        <v>130</v>
      </c>
      <c r="D2107" s="14">
        <v>82</v>
      </c>
      <c r="E2107" s="14">
        <v>21</v>
      </c>
      <c r="F2107" s="14">
        <v>80</v>
      </c>
      <c r="G2107" s="15">
        <v>39.1</v>
      </c>
      <c r="H2107" s="19">
        <v>0.95599999999999996</v>
      </c>
      <c r="I2107" s="14">
        <v>37</v>
      </c>
      <c r="J2107" s="25">
        <v>1</v>
      </c>
    </row>
    <row r="2108" spans="1:10" x14ac:dyDescent="0.35">
      <c r="A2108" s="9">
        <v>2107</v>
      </c>
      <c r="B2108" s="10">
        <v>6</v>
      </c>
      <c r="C2108" s="10">
        <v>87</v>
      </c>
      <c r="D2108" s="10">
        <v>80</v>
      </c>
      <c r="E2108" s="10">
        <v>21</v>
      </c>
      <c r="F2108" s="10">
        <v>80</v>
      </c>
      <c r="G2108" s="11">
        <v>23.2</v>
      </c>
      <c r="H2108" s="18">
        <v>8.4000000000000005E-2</v>
      </c>
      <c r="I2108" s="10">
        <v>32</v>
      </c>
      <c r="J2108" s="24">
        <v>0</v>
      </c>
    </row>
    <row r="2109" spans="1:10" x14ac:dyDescent="0.35">
      <c r="A2109" s="13">
        <v>2108</v>
      </c>
      <c r="B2109" s="14">
        <v>4</v>
      </c>
      <c r="C2109" s="14">
        <v>119</v>
      </c>
      <c r="D2109" s="14">
        <v>64</v>
      </c>
      <c r="E2109" s="14">
        <v>18</v>
      </c>
      <c r="F2109" s="14">
        <v>92</v>
      </c>
      <c r="G2109" s="15">
        <v>34.9</v>
      </c>
      <c r="H2109" s="19">
        <v>0.72499999999999998</v>
      </c>
      <c r="I2109" s="14">
        <v>23</v>
      </c>
      <c r="J2109" s="25">
        <v>0</v>
      </c>
    </row>
    <row r="2110" spans="1:10" x14ac:dyDescent="0.35">
      <c r="A2110" s="9">
        <v>2109</v>
      </c>
      <c r="B2110" s="10">
        <v>1</v>
      </c>
      <c r="C2110" s="10">
        <v>121</v>
      </c>
      <c r="D2110" s="10">
        <v>74</v>
      </c>
      <c r="E2110" s="10">
        <v>20</v>
      </c>
      <c r="F2110" s="10">
        <v>23</v>
      </c>
      <c r="G2110" s="11">
        <v>27.7</v>
      </c>
      <c r="H2110" s="18">
        <v>0.29899999999999999</v>
      </c>
      <c r="I2110" s="10">
        <v>21</v>
      </c>
      <c r="J2110" s="24">
        <v>0</v>
      </c>
    </row>
    <row r="2111" spans="1:10" x14ac:dyDescent="0.35">
      <c r="A2111" s="13">
        <v>2110</v>
      </c>
      <c r="B2111" s="14">
        <v>5</v>
      </c>
      <c r="C2111" s="14">
        <v>73</v>
      </c>
      <c r="D2111" s="14">
        <v>60</v>
      </c>
      <c r="E2111" s="14">
        <v>21</v>
      </c>
      <c r="F2111" s="14">
        <v>80</v>
      </c>
      <c r="G2111" s="15">
        <v>26.8</v>
      </c>
      <c r="H2111" s="19">
        <v>0.26800000000000002</v>
      </c>
      <c r="I2111" s="14">
        <v>27</v>
      </c>
      <c r="J2111" s="25">
        <v>0</v>
      </c>
    </row>
    <row r="2112" spans="1:10" x14ac:dyDescent="0.35">
      <c r="A2112" s="9">
        <v>2111</v>
      </c>
      <c r="B2112" s="10">
        <v>4</v>
      </c>
      <c r="C2112" s="10">
        <v>141</v>
      </c>
      <c r="D2112" s="10">
        <v>74</v>
      </c>
      <c r="E2112" s="10">
        <v>21</v>
      </c>
      <c r="F2112" s="10">
        <v>80</v>
      </c>
      <c r="G2112" s="11">
        <v>27.6</v>
      </c>
      <c r="H2112" s="18">
        <v>0.24399999999999999</v>
      </c>
      <c r="I2112" s="10">
        <v>40</v>
      </c>
      <c r="J2112" s="24">
        <v>0</v>
      </c>
    </row>
    <row r="2113" spans="1:10" x14ac:dyDescent="0.35">
      <c r="A2113" s="13">
        <v>2112</v>
      </c>
      <c r="B2113" s="14">
        <v>7</v>
      </c>
      <c r="C2113" s="14">
        <v>194</v>
      </c>
      <c r="D2113" s="14">
        <v>68</v>
      </c>
      <c r="E2113" s="14">
        <v>28</v>
      </c>
      <c r="F2113" s="14">
        <v>80</v>
      </c>
      <c r="G2113" s="15">
        <v>35.9</v>
      </c>
      <c r="H2113" s="19">
        <v>0.745</v>
      </c>
      <c r="I2113" s="14">
        <v>41</v>
      </c>
      <c r="J2113" s="25">
        <v>1</v>
      </c>
    </row>
    <row r="2114" spans="1:10" x14ac:dyDescent="0.35">
      <c r="A2114" s="9">
        <v>2113</v>
      </c>
      <c r="B2114" s="10">
        <v>8</v>
      </c>
      <c r="C2114" s="10">
        <v>181</v>
      </c>
      <c r="D2114" s="10">
        <v>68</v>
      </c>
      <c r="E2114" s="10">
        <v>36</v>
      </c>
      <c r="F2114" s="10">
        <v>495</v>
      </c>
      <c r="G2114" s="11">
        <v>30.1</v>
      </c>
      <c r="H2114" s="18">
        <v>0.61499999999999999</v>
      </c>
      <c r="I2114" s="10">
        <v>60</v>
      </c>
      <c r="J2114" s="24">
        <v>1</v>
      </c>
    </row>
    <row r="2115" spans="1:10" x14ac:dyDescent="0.35">
      <c r="A2115" s="13">
        <v>2114</v>
      </c>
      <c r="B2115" s="14">
        <v>1</v>
      </c>
      <c r="C2115" s="14">
        <v>128</v>
      </c>
      <c r="D2115" s="14">
        <v>98</v>
      </c>
      <c r="E2115" s="14">
        <v>41</v>
      </c>
      <c r="F2115" s="14">
        <v>58</v>
      </c>
      <c r="G2115" s="15">
        <v>32</v>
      </c>
      <c r="H2115" s="19">
        <v>1.321</v>
      </c>
      <c r="I2115" s="14">
        <v>33</v>
      </c>
      <c r="J2115" s="25">
        <v>1</v>
      </c>
    </row>
    <row r="2116" spans="1:10" x14ac:dyDescent="0.35">
      <c r="A2116" s="9">
        <v>2115</v>
      </c>
      <c r="B2116" s="10">
        <v>8</v>
      </c>
      <c r="C2116" s="10">
        <v>109</v>
      </c>
      <c r="D2116" s="10">
        <v>76</v>
      </c>
      <c r="E2116" s="10">
        <v>39</v>
      </c>
      <c r="F2116" s="10">
        <v>114</v>
      </c>
      <c r="G2116" s="11">
        <v>27.9</v>
      </c>
      <c r="H2116" s="18">
        <v>0.64</v>
      </c>
      <c r="I2116" s="10">
        <v>31</v>
      </c>
      <c r="J2116" s="24">
        <v>1</v>
      </c>
    </row>
    <row r="2117" spans="1:10" x14ac:dyDescent="0.35">
      <c r="A2117" s="13">
        <v>2116</v>
      </c>
      <c r="B2117" s="14">
        <v>5</v>
      </c>
      <c r="C2117" s="14">
        <v>139</v>
      </c>
      <c r="D2117" s="14">
        <v>80</v>
      </c>
      <c r="E2117" s="14">
        <v>35</v>
      </c>
      <c r="F2117" s="14">
        <v>160</v>
      </c>
      <c r="G2117" s="15">
        <v>31.6</v>
      </c>
      <c r="H2117" s="19">
        <v>0.36099999999999999</v>
      </c>
      <c r="I2117" s="14">
        <v>25</v>
      </c>
      <c r="J2117" s="25">
        <v>1</v>
      </c>
    </row>
    <row r="2118" spans="1:10" x14ac:dyDescent="0.35">
      <c r="A2118" s="9">
        <v>2117</v>
      </c>
      <c r="B2118" s="10">
        <v>3</v>
      </c>
      <c r="C2118" s="10">
        <v>111</v>
      </c>
      <c r="D2118" s="10">
        <v>62</v>
      </c>
      <c r="E2118" s="10">
        <v>21</v>
      </c>
      <c r="F2118" s="10">
        <v>80</v>
      </c>
      <c r="G2118" s="11">
        <v>22.6</v>
      </c>
      <c r="H2118" s="18">
        <v>0.14199999999999999</v>
      </c>
      <c r="I2118" s="10">
        <v>21</v>
      </c>
      <c r="J2118" s="24">
        <v>0</v>
      </c>
    </row>
    <row r="2119" spans="1:10" x14ac:dyDescent="0.35">
      <c r="A2119" s="13">
        <v>2118</v>
      </c>
      <c r="B2119" s="14">
        <v>9</v>
      </c>
      <c r="C2119" s="14">
        <v>123</v>
      </c>
      <c r="D2119" s="14">
        <v>70</v>
      </c>
      <c r="E2119" s="14">
        <v>44</v>
      </c>
      <c r="F2119" s="14">
        <v>94</v>
      </c>
      <c r="G2119" s="15">
        <v>33.1</v>
      </c>
      <c r="H2119" s="19">
        <v>0.374</v>
      </c>
      <c r="I2119" s="14">
        <v>40</v>
      </c>
      <c r="J2119" s="25">
        <v>0</v>
      </c>
    </row>
    <row r="2120" spans="1:10" x14ac:dyDescent="0.35">
      <c r="A2120" s="9">
        <v>2119</v>
      </c>
      <c r="B2120" s="10">
        <v>7</v>
      </c>
      <c r="C2120" s="10">
        <v>159</v>
      </c>
      <c r="D2120" s="10">
        <v>66</v>
      </c>
      <c r="E2120" s="10">
        <v>21</v>
      </c>
      <c r="F2120" s="10">
        <v>80</v>
      </c>
      <c r="G2120" s="11">
        <v>30.4</v>
      </c>
      <c r="H2120" s="18">
        <v>0.38300000000000001</v>
      </c>
      <c r="I2120" s="10">
        <v>36</v>
      </c>
      <c r="J2120" s="24">
        <v>1</v>
      </c>
    </row>
    <row r="2121" spans="1:10" x14ac:dyDescent="0.35">
      <c r="A2121" s="13">
        <v>2120</v>
      </c>
      <c r="B2121" s="14">
        <v>11</v>
      </c>
      <c r="C2121" s="14">
        <v>135</v>
      </c>
      <c r="D2121" s="14">
        <v>69</v>
      </c>
      <c r="E2121" s="14">
        <v>21</v>
      </c>
      <c r="F2121" s="14">
        <v>80</v>
      </c>
      <c r="G2121" s="15">
        <v>52.3</v>
      </c>
      <c r="H2121" s="19">
        <v>0.57799999999999996</v>
      </c>
      <c r="I2121" s="14">
        <v>40</v>
      </c>
      <c r="J2121" s="25">
        <v>1</v>
      </c>
    </row>
    <row r="2122" spans="1:10" x14ac:dyDescent="0.35">
      <c r="A2122" s="9">
        <v>2121</v>
      </c>
      <c r="B2122" s="10">
        <v>8</v>
      </c>
      <c r="C2122" s="10">
        <v>85</v>
      </c>
      <c r="D2122" s="10">
        <v>55</v>
      </c>
      <c r="E2122" s="10">
        <v>20</v>
      </c>
      <c r="F2122" s="10">
        <v>80</v>
      </c>
      <c r="G2122" s="11">
        <v>24.4</v>
      </c>
      <c r="H2122" s="18">
        <v>0.13600000000000001</v>
      </c>
      <c r="I2122" s="10">
        <v>42</v>
      </c>
      <c r="J2122" s="24">
        <v>0</v>
      </c>
    </row>
    <row r="2123" spans="1:10" x14ac:dyDescent="0.35">
      <c r="A2123" s="13">
        <v>2122</v>
      </c>
      <c r="B2123" s="14">
        <v>5</v>
      </c>
      <c r="C2123" s="14">
        <v>158</v>
      </c>
      <c r="D2123" s="14">
        <v>84</v>
      </c>
      <c r="E2123" s="14">
        <v>41</v>
      </c>
      <c r="F2123" s="14">
        <v>210</v>
      </c>
      <c r="G2123" s="15">
        <v>39.4</v>
      </c>
      <c r="H2123" s="19">
        <v>0.39500000000000002</v>
      </c>
      <c r="I2123" s="14">
        <v>29</v>
      </c>
      <c r="J2123" s="25">
        <v>1</v>
      </c>
    </row>
    <row r="2124" spans="1:10" x14ac:dyDescent="0.35">
      <c r="A2124" s="9">
        <v>2123</v>
      </c>
      <c r="B2124" s="10">
        <v>1</v>
      </c>
      <c r="C2124" s="10">
        <v>105</v>
      </c>
      <c r="D2124" s="10">
        <v>58</v>
      </c>
      <c r="E2124" s="10">
        <v>21</v>
      </c>
      <c r="F2124" s="10">
        <v>80</v>
      </c>
      <c r="G2124" s="11">
        <v>24.3</v>
      </c>
      <c r="H2124" s="18">
        <v>0.187</v>
      </c>
      <c r="I2124" s="10">
        <v>21</v>
      </c>
      <c r="J2124" s="24">
        <v>0</v>
      </c>
    </row>
    <row r="2125" spans="1:10" x14ac:dyDescent="0.35">
      <c r="A2125" s="13">
        <v>2124</v>
      </c>
      <c r="B2125" s="14">
        <v>3</v>
      </c>
      <c r="C2125" s="14">
        <v>107</v>
      </c>
      <c r="D2125" s="14">
        <v>62</v>
      </c>
      <c r="E2125" s="14">
        <v>13</v>
      </c>
      <c r="F2125" s="14">
        <v>48</v>
      </c>
      <c r="G2125" s="15">
        <v>22.9</v>
      </c>
      <c r="H2125" s="19">
        <v>0.67800000000000005</v>
      </c>
      <c r="I2125" s="14">
        <v>23</v>
      </c>
      <c r="J2125" s="25">
        <v>1</v>
      </c>
    </row>
    <row r="2126" spans="1:10" x14ac:dyDescent="0.35">
      <c r="A2126" s="9">
        <v>2125</v>
      </c>
      <c r="B2126" s="10">
        <v>4</v>
      </c>
      <c r="C2126" s="10">
        <v>109</v>
      </c>
      <c r="D2126" s="10">
        <v>64</v>
      </c>
      <c r="E2126" s="10">
        <v>44</v>
      </c>
      <c r="F2126" s="10">
        <v>99</v>
      </c>
      <c r="G2126" s="11">
        <v>34.799999999999997</v>
      </c>
      <c r="H2126" s="18">
        <v>0.90500000000000003</v>
      </c>
      <c r="I2126" s="10">
        <v>26</v>
      </c>
      <c r="J2126" s="24">
        <v>1</v>
      </c>
    </row>
    <row r="2127" spans="1:10" x14ac:dyDescent="0.35">
      <c r="A2127" s="13">
        <v>2126</v>
      </c>
      <c r="B2127" s="14">
        <v>4</v>
      </c>
      <c r="C2127" s="14">
        <v>148</v>
      </c>
      <c r="D2127" s="14">
        <v>60</v>
      </c>
      <c r="E2127" s="14">
        <v>27</v>
      </c>
      <c r="F2127" s="14">
        <v>318</v>
      </c>
      <c r="G2127" s="15">
        <v>30.9</v>
      </c>
      <c r="H2127" s="19">
        <v>0.15</v>
      </c>
      <c r="I2127" s="14">
        <v>29</v>
      </c>
      <c r="J2127" s="25">
        <v>1</v>
      </c>
    </row>
    <row r="2128" spans="1:10" x14ac:dyDescent="0.35">
      <c r="A2128" s="9">
        <v>2127</v>
      </c>
      <c r="B2128" s="10">
        <v>4</v>
      </c>
      <c r="C2128" s="10">
        <v>113</v>
      </c>
      <c r="D2128" s="10">
        <v>80</v>
      </c>
      <c r="E2128" s="10">
        <v>16</v>
      </c>
      <c r="F2128" s="10">
        <v>80</v>
      </c>
      <c r="G2128" s="11">
        <v>31</v>
      </c>
      <c r="H2128" s="18">
        <v>0.874</v>
      </c>
      <c r="I2128" s="10">
        <v>21</v>
      </c>
      <c r="J2128" s="24">
        <v>0</v>
      </c>
    </row>
    <row r="2129" spans="1:10" x14ac:dyDescent="0.35">
      <c r="A2129" s="13">
        <v>2128</v>
      </c>
      <c r="B2129" s="14">
        <v>1</v>
      </c>
      <c r="C2129" s="14">
        <v>138</v>
      </c>
      <c r="D2129" s="14">
        <v>82</v>
      </c>
      <c r="E2129" s="14">
        <v>21</v>
      </c>
      <c r="F2129" s="14">
        <v>80</v>
      </c>
      <c r="G2129" s="15">
        <v>40.1</v>
      </c>
      <c r="H2129" s="19">
        <v>0.23599999999999999</v>
      </c>
      <c r="I2129" s="14">
        <v>28</v>
      </c>
      <c r="J2129" s="25">
        <v>0</v>
      </c>
    </row>
    <row r="2130" spans="1:10" x14ac:dyDescent="0.35">
      <c r="A2130" s="9">
        <v>2129</v>
      </c>
      <c r="B2130" s="10">
        <v>4</v>
      </c>
      <c r="C2130" s="10">
        <v>108</v>
      </c>
      <c r="D2130" s="10">
        <v>68</v>
      </c>
      <c r="E2130" s="10">
        <v>20</v>
      </c>
      <c r="F2130" s="10">
        <v>80</v>
      </c>
      <c r="G2130" s="11">
        <v>27.3</v>
      </c>
      <c r="H2130" s="18">
        <v>0.78700000000000003</v>
      </c>
      <c r="I2130" s="10">
        <v>32</v>
      </c>
      <c r="J2130" s="24">
        <v>0</v>
      </c>
    </row>
    <row r="2131" spans="1:10" x14ac:dyDescent="0.35">
      <c r="A2131" s="13">
        <v>2130</v>
      </c>
      <c r="B2131" s="14">
        <v>2</v>
      </c>
      <c r="C2131" s="14">
        <v>99</v>
      </c>
      <c r="D2131" s="14">
        <v>70</v>
      </c>
      <c r="E2131" s="14">
        <v>16</v>
      </c>
      <c r="F2131" s="14">
        <v>44</v>
      </c>
      <c r="G2131" s="15">
        <v>20.399999999999999</v>
      </c>
      <c r="H2131" s="19">
        <v>0.23499999999999999</v>
      </c>
      <c r="I2131" s="14">
        <v>27</v>
      </c>
      <c r="J2131" s="25">
        <v>0</v>
      </c>
    </row>
    <row r="2132" spans="1:10" x14ac:dyDescent="0.35">
      <c r="A2132" s="9">
        <v>2131</v>
      </c>
      <c r="B2132" s="10">
        <v>6</v>
      </c>
      <c r="C2132" s="10">
        <v>103</v>
      </c>
      <c r="D2132" s="10">
        <v>72</v>
      </c>
      <c r="E2132" s="10">
        <v>32</v>
      </c>
      <c r="F2132" s="10">
        <v>190</v>
      </c>
      <c r="G2132" s="11">
        <v>37.700000000000003</v>
      </c>
      <c r="H2132" s="18">
        <v>0.32400000000000001</v>
      </c>
      <c r="I2132" s="10">
        <v>55</v>
      </c>
      <c r="J2132" s="24">
        <v>0</v>
      </c>
    </row>
    <row r="2133" spans="1:10" x14ac:dyDescent="0.35">
      <c r="A2133" s="13">
        <v>2132</v>
      </c>
      <c r="B2133" s="14">
        <v>5</v>
      </c>
      <c r="C2133" s="14">
        <v>111</v>
      </c>
      <c r="D2133" s="14">
        <v>72</v>
      </c>
      <c r="E2133" s="14">
        <v>28</v>
      </c>
      <c r="F2133" s="14">
        <v>80</v>
      </c>
      <c r="G2133" s="15">
        <v>23.9</v>
      </c>
      <c r="H2133" s="19">
        <v>0.40699999999999997</v>
      </c>
      <c r="I2133" s="14">
        <v>27</v>
      </c>
      <c r="J2133" s="25">
        <v>0</v>
      </c>
    </row>
    <row r="2134" spans="1:10" x14ac:dyDescent="0.35">
      <c r="A2134" s="9">
        <v>2133</v>
      </c>
      <c r="B2134" s="10">
        <v>8</v>
      </c>
      <c r="C2134" s="10">
        <v>196</v>
      </c>
      <c r="D2134" s="10">
        <v>76</v>
      </c>
      <c r="E2134" s="10">
        <v>29</v>
      </c>
      <c r="F2134" s="10">
        <v>280</v>
      </c>
      <c r="G2134" s="11">
        <v>37.5</v>
      </c>
      <c r="H2134" s="18">
        <v>0.60499999999999998</v>
      </c>
      <c r="I2134" s="10">
        <v>57</v>
      </c>
      <c r="J2134" s="24">
        <v>1</v>
      </c>
    </row>
    <row r="2135" spans="1:10" x14ac:dyDescent="0.35">
      <c r="A2135" s="13">
        <v>2134</v>
      </c>
      <c r="B2135" s="14">
        <v>5</v>
      </c>
      <c r="C2135" s="14">
        <v>162</v>
      </c>
      <c r="D2135" s="14">
        <v>104</v>
      </c>
      <c r="E2135" s="14">
        <v>21</v>
      </c>
      <c r="F2135" s="14">
        <v>80</v>
      </c>
      <c r="G2135" s="15">
        <v>37.700000000000003</v>
      </c>
      <c r="H2135" s="19">
        <v>0.151</v>
      </c>
      <c r="I2135" s="14">
        <v>52</v>
      </c>
      <c r="J2135" s="25">
        <v>1</v>
      </c>
    </row>
    <row r="2136" spans="1:10" x14ac:dyDescent="0.35">
      <c r="A2136" s="9">
        <v>2135</v>
      </c>
      <c r="B2136" s="10">
        <v>1</v>
      </c>
      <c r="C2136" s="10">
        <v>96</v>
      </c>
      <c r="D2136" s="10">
        <v>64</v>
      </c>
      <c r="E2136" s="10">
        <v>27</v>
      </c>
      <c r="F2136" s="10">
        <v>87</v>
      </c>
      <c r="G2136" s="11">
        <v>33.200000000000003</v>
      </c>
      <c r="H2136" s="18">
        <v>0.28899999999999998</v>
      </c>
      <c r="I2136" s="10">
        <v>21</v>
      </c>
      <c r="J2136" s="24">
        <v>0</v>
      </c>
    </row>
    <row r="2137" spans="1:10" x14ac:dyDescent="0.35">
      <c r="A2137" s="13">
        <v>2136</v>
      </c>
      <c r="B2137" s="14">
        <v>7</v>
      </c>
      <c r="C2137" s="14">
        <v>184</v>
      </c>
      <c r="D2137" s="14">
        <v>84</v>
      </c>
      <c r="E2137" s="14">
        <v>33</v>
      </c>
      <c r="F2137" s="14">
        <v>80</v>
      </c>
      <c r="G2137" s="15">
        <v>35.5</v>
      </c>
      <c r="H2137" s="19">
        <v>0.35499999999999998</v>
      </c>
      <c r="I2137" s="14">
        <v>41</v>
      </c>
      <c r="J2137" s="25">
        <v>1</v>
      </c>
    </row>
    <row r="2138" spans="1:10" x14ac:dyDescent="0.35">
      <c r="A2138" s="9">
        <v>2137</v>
      </c>
      <c r="B2138" s="10">
        <v>2</v>
      </c>
      <c r="C2138" s="10">
        <v>81</v>
      </c>
      <c r="D2138" s="10">
        <v>60</v>
      </c>
      <c r="E2138" s="10">
        <v>22</v>
      </c>
      <c r="F2138" s="10">
        <v>80</v>
      </c>
      <c r="G2138" s="11">
        <v>27.7</v>
      </c>
      <c r="H2138" s="18">
        <v>0.28999999999999998</v>
      </c>
      <c r="I2138" s="10">
        <v>25</v>
      </c>
      <c r="J2138" s="24">
        <v>0</v>
      </c>
    </row>
    <row r="2139" spans="1:10" x14ac:dyDescent="0.35">
      <c r="A2139" s="13">
        <v>2138</v>
      </c>
      <c r="B2139" s="14">
        <v>4</v>
      </c>
      <c r="C2139" s="14">
        <v>147</v>
      </c>
      <c r="D2139" s="14">
        <v>85</v>
      </c>
      <c r="E2139" s="14">
        <v>54</v>
      </c>
      <c r="F2139" s="14">
        <v>80</v>
      </c>
      <c r="G2139" s="15">
        <v>42.8</v>
      </c>
      <c r="H2139" s="19">
        <v>0.375</v>
      </c>
      <c r="I2139" s="14">
        <v>24</v>
      </c>
      <c r="J2139" s="25">
        <v>0</v>
      </c>
    </row>
    <row r="2140" spans="1:10" x14ac:dyDescent="0.35">
      <c r="A2140" s="9">
        <v>2139</v>
      </c>
      <c r="B2140" s="10">
        <v>7</v>
      </c>
      <c r="C2140" s="10">
        <v>179</v>
      </c>
      <c r="D2140" s="10">
        <v>95</v>
      </c>
      <c r="E2140" s="10">
        <v>31</v>
      </c>
      <c r="F2140" s="10">
        <v>80</v>
      </c>
      <c r="G2140" s="11">
        <v>34.200000000000003</v>
      </c>
      <c r="H2140" s="18">
        <v>0.16400000000000001</v>
      </c>
      <c r="I2140" s="10">
        <v>60</v>
      </c>
      <c r="J2140" s="24">
        <v>0</v>
      </c>
    </row>
    <row r="2141" spans="1:10" x14ac:dyDescent="0.35">
      <c r="A2141" s="13">
        <v>2140</v>
      </c>
      <c r="B2141" s="14">
        <v>4</v>
      </c>
      <c r="C2141" s="14">
        <v>140</v>
      </c>
      <c r="D2141" s="14">
        <v>65</v>
      </c>
      <c r="E2141" s="14">
        <v>26</v>
      </c>
      <c r="F2141" s="14">
        <v>130</v>
      </c>
      <c r="G2141" s="15">
        <v>42.6</v>
      </c>
      <c r="H2141" s="19">
        <v>0.43099999999999999</v>
      </c>
      <c r="I2141" s="14">
        <v>24</v>
      </c>
      <c r="J2141" s="25">
        <v>1</v>
      </c>
    </row>
    <row r="2142" spans="1:10" x14ac:dyDescent="0.35">
      <c r="A2142" s="9">
        <v>2141</v>
      </c>
      <c r="B2142" s="10">
        <v>9</v>
      </c>
      <c r="C2142" s="10">
        <v>112</v>
      </c>
      <c r="D2142" s="10">
        <v>82</v>
      </c>
      <c r="E2142" s="10">
        <v>32</v>
      </c>
      <c r="F2142" s="10">
        <v>175</v>
      </c>
      <c r="G2142" s="11">
        <v>34.200000000000003</v>
      </c>
      <c r="H2142" s="18">
        <v>0.26</v>
      </c>
      <c r="I2142" s="10">
        <v>36</v>
      </c>
      <c r="J2142" s="24">
        <v>1</v>
      </c>
    </row>
    <row r="2143" spans="1:10" x14ac:dyDescent="0.35">
      <c r="A2143" s="13">
        <v>2142</v>
      </c>
      <c r="B2143" s="14">
        <v>12</v>
      </c>
      <c r="C2143" s="14">
        <v>151</v>
      </c>
      <c r="D2143" s="14">
        <v>70</v>
      </c>
      <c r="E2143" s="14">
        <v>40</v>
      </c>
      <c r="F2143" s="14">
        <v>271</v>
      </c>
      <c r="G2143" s="15">
        <v>41.8</v>
      </c>
      <c r="H2143" s="19">
        <v>0.74199999999999999</v>
      </c>
      <c r="I2143" s="14">
        <v>38</v>
      </c>
      <c r="J2143" s="25">
        <v>1</v>
      </c>
    </row>
    <row r="2144" spans="1:10" x14ac:dyDescent="0.35">
      <c r="A2144" s="9">
        <v>2143</v>
      </c>
      <c r="B2144" s="10">
        <v>5</v>
      </c>
      <c r="C2144" s="10">
        <v>109</v>
      </c>
      <c r="D2144" s="10">
        <v>62</v>
      </c>
      <c r="E2144" s="10">
        <v>41</v>
      </c>
      <c r="F2144" s="10">
        <v>129</v>
      </c>
      <c r="G2144" s="11">
        <v>35.799999999999997</v>
      </c>
      <c r="H2144" s="18">
        <v>0.51400000000000001</v>
      </c>
      <c r="I2144" s="10">
        <v>25</v>
      </c>
      <c r="J2144" s="24">
        <v>1</v>
      </c>
    </row>
    <row r="2145" spans="1:10" x14ac:dyDescent="0.35">
      <c r="A2145" s="13">
        <v>2144</v>
      </c>
      <c r="B2145" s="14">
        <v>6</v>
      </c>
      <c r="C2145" s="14">
        <v>125</v>
      </c>
      <c r="D2145" s="14">
        <v>68</v>
      </c>
      <c r="E2145" s="14">
        <v>30</v>
      </c>
      <c r="F2145" s="14">
        <v>120</v>
      </c>
      <c r="G2145" s="15">
        <v>30</v>
      </c>
      <c r="H2145" s="19">
        <v>0.46400000000000002</v>
      </c>
      <c r="I2145" s="14">
        <v>32</v>
      </c>
      <c r="J2145" s="25">
        <v>0</v>
      </c>
    </row>
    <row r="2146" spans="1:10" x14ac:dyDescent="0.35">
      <c r="A2146" s="9">
        <v>2145</v>
      </c>
      <c r="B2146" s="10">
        <v>5</v>
      </c>
      <c r="C2146" s="10">
        <v>85</v>
      </c>
      <c r="D2146" s="10">
        <v>74</v>
      </c>
      <c r="E2146" s="10">
        <v>22</v>
      </c>
      <c r="F2146" s="10">
        <v>80</v>
      </c>
      <c r="G2146" s="11">
        <v>29</v>
      </c>
      <c r="H2146" s="18">
        <v>1.224</v>
      </c>
      <c r="I2146" s="10">
        <v>32</v>
      </c>
      <c r="J2146" s="24">
        <v>1</v>
      </c>
    </row>
    <row r="2147" spans="1:10" x14ac:dyDescent="0.35">
      <c r="A2147" s="13">
        <v>2146</v>
      </c>
      <c r="B2147" s="14">
        <v>5</v>
      </c>
      <c r="C2147" s="14">
        <v>112</v>
      </c>
      <c r="D2147" s="14">
        <v>66</v>
      </c>
      <c r="E2147" s="14">
        <v>21</v>
      </c>
      <c r="F2147" s="14">
        <v>80</v>
      </c>
      <c r="G2147" s="15">
        <v>37.799999999999997</v>
      </c>
      <c r="H2147" s="19">
        <v>0.26100000000000001</v>
      </c>
      <c r="I2147" s="14">
        <v>41</v>
      </c>
      <c r="J2147" s="25">
        <v>1</v>
      </c>
    </row>
    <row r="2148" spans="1:10" x14ac:dyDescent="0.35">
      <c r="A2148" s="9">
        <v>2147</v>
      </c>
      <c r="B2148" s="10">
        <v>4</v>
      </c>
      <c r="C2148" s="10">
        <v>177</v>
      </c>
      <c r="D2148" s="10">
        <v>60</v>
      </c>
      <c r="E2148" s="10">
        <v>29</v>
      </c>
      <c r="F2148" s="10">
        <v>478</v>
      </c>
      <c r="G2148" s="11">
        <v>34.6</v>
      </c>
      <c r="H2148" s="18">
        <v>1.0720000000000001</v>
      </c>
      <c r="I2148" s="10">
        <v>21</v>
      </c>
      <c r="J2148" s="24">
        <v>1</v>
      </c>
    </row>
    <row r="2149" spans="1:10" x14ac:dyDescent="0.35">
      <c r="A2149" s="13">
        <v>2148</v>
      </c>
      <c r="B2149" s="14">
        <v>2</v>
      </c>
      <c r="C2149" s="14">
        <v>158</v>
      </c>
      <c r="D2149" s="14">
        <v>90</v>
      </c>
      <c r="E2149" s="14">
        <v>21</v>
      </c>
      <c r="F2149" s="14">
        <v>80</v>
      </c>
      <c r="G2149" s="15">
        <v>31.6</v>
      </c>
      <c r="H2149" s="19">
        <v>0.80500000000000005</v>
      </c>
      <c r="I2149" s="14">
        <v>66</v>
      </c>
      <c r="J2149" s="25">
        <v>1</v>
      </c>
    </row>
    <row r="2150" spans="1:10" x14ac:dyDescent="0.35">
      <c r="A2150" s="9">
        <v>2149</v>
      </c>
      <c r="B2150" s="10">
        <v>7</v>
      </c>
      <c r="C2150" s="10">
        <v>119</v>
      </c>
      <c r="D2150" s="10">
        <v>69</v>
      </c>
      <c r="E2150" s="10">
        <v>21</v>
      </c>
      <c r="F2150" s="10">
        <v>80</v>
      </c>
      <c r="G2150" s="11">
        <v>25.2</v>
      </c>
      <c r="H2150" s="18">
        <v>0.20899999999999999</v>
      </c>
      <c r="I2150" s="10">
        <v>37</v>
      </c>
      <c r="J2150" s="24">
        <v>0</v>
      </c>
    </row>
    <row r="2151" spans="1:10" x14ac:dyDescent="0.35">
      <c r="A2151" s="13">
        <v>2150</v>
      </c>
      <c r="B2151" s="14">
        <v>7</v>
      </c>
      <c r="C2151" s="14">
        <v>142</v>
      </c>
      <c r="D2151" s="14">
        <v>60</v>
      </c>
      <c r="E2151" s="14">
        <v>33</v>
      </c>
      <c r="F2151" s="14">
        <v>190</v>
      </c>
      <c r="G2151" s="15">
        <v>28.8</v>
      </c>
      <c r="H2151" s="19">
        <v>0.68700000000000006</v>
      </c>
      <c r="I2151" s="14">
        <v>61</v>
      </c>
      <c r="J2151" s="25">
        <v>0</v>
      </c>
    </row>
    <row r="2152" spans="1:10" x14ac:dyDescent="0.35">
      <c r="A2152" s="9">
        <v>2151</v>
      </c>
      <c r="B2152" s="10">
        <v>1</v>
      </c>
      <c r="C2152" s="10">
        <v>100</v>
      </c>
      <c r="D2152" s="10">
        <v>66</v>
      </c>
      <c r="E2152" s="10">
        <v>15</v>
      </c>
      <c r="F2152" s="10">
        <v>56</v>
      </c>
      <c r="G2152" s="11">
        <v>23.6</v>
      </c>
      <c r="H2152" s="18">
        <v>0.66600000000000004</v>
      </c>
      <c r="I2152" s="10">
        <v>26</v>
      </c>
      <c r="J2152" s="24">
        <v>0</v>
      </c>
    </row>
    <row r="2153" spans="1:10" x14ac:dyDescent="0.35">
      <c r="A2153" s="13">
        <v>2152</v>
      </c>
      <c r="B2153" s="14">
        <v>1</v>
      </c>
      <c r="C2153" s="14">
        <v>87</v>
      </c>
      <c r="D2153" s="14">
        <v>78</v>
      </c>
      <c r="E2153" s="14">
        <v>27</v>
      </c>
      <c r="F2153" s="14">
        <v>32</v>
      </c>
      <c r="G2153" s="15">
        <v>34.6</v>
      </c>
      <c r="H2153" s="19">
        <v>0.10100000000000001</v>
      </c>
      <c r="I2153" s="14">
        <v>22</v>
      </c>
      <c r="J2153" s="25">
        <v>0</v>
      </c>
    </row>
    <row r="2154" spans="1:10" x14ac:dyDescent="0.35">
      <c r="A2154" s="9">
        <v>2153</v>
      </c>
      <c r="B2154" s="10">
        <v>4</v>
      </c>
      <c r="C2154" s="10">
        <v>101</v>
      </c>
      <c r="D2154" s="10">
        <v>76</v>
      </c>
      <c r="E2154" s="10">
        <v>21</v>
      </c>
      <c r="F2154" s="10">
        <v>80</v>
      </c>
      <c r="G2154" s="11">
        <v>35.700000000000003</v>
      </c>
      <c r="H2154" s="18">
        <v>0.19800000000000001</v>
      </c>
      <c r="I2154" s="10">
        <v>26</v>
      </c>
      <c r="J2154" s="24">
        <v>0</v>
      </c>
    </row>
    <row r="2155" spans="1:10" x14ac:dyDescent="0.35">
      <c r="A2155" s="13">
        <v>2154</v>
      </c>
      <c r="B2155" s="14">
        <v>3</v>
      </c>
      <c r="C2155" s="14">
        <v>162</v>
      </c>
      <c r="D2155" s="14">
        <v>52</v>
      </c>
      <c r="E2155" s="14">
        <v>38</v>
      </c>
      <c r="F2155" s="14">
        <v>80</v>
      </c>
      <c r="G2155" s="15">
        <v>37.200000000000003</v>
      </c>
      <c r="H2155" s="19">
        <v>0.65200000000000002</v>
      </c>
      <c r="I2155" s="14">
        <v>24</v>
      </c>
      <c r="J2155" s="25">
        <v>1</v>
      </c>
    </row>
    <row r="2156" spans="1:10" x14ac:dyDescent="0.35">
      <c r="A2156" s="9">
        <v>2155</v>
      </c>
      <c r="B2156" s="10">
        <v>4</v>
      </c>
      <c r="C2156" s="10">
        <v>197</v>
      </c>
      <c r="D2156" s="10">
        <v>70</v>
      </c>
      <c r="E2156" s="10">
        <v>39</v>
      </c>
      <c r="F2156" s="10">
        <v>744</v>
      </c>
      <c r="G2156" s="11">
        <v>36.700000000000003</v>
      </c>
      <c r="H2156" s="18">
        <v>2.3290000000000002</v>
      </c>
      <c r="I2156" s="10">
        <v>31</v>
      </c>
      <c r="J2156" s="24">
        <v>0</v>
      </c>
    </row>
    <row r="2157" spans="1:10" x14ac:dyDescent="0.35">
      <c r="A2157" s="13">
        <v>2156</v>
      </c>
      <c r="B2157" s="14">
        <v>4</v>
      </c>
      <c r="C2157" s="14">
        <v>117</v>
      </c>
      <c r="D2157" s="14">
        <v>80</v>
      </c>
      <c r="E2157" s="14">
        <v>31</v>
      </c>
      <c r="F2157" s="14">
        <v>53</v>
      </c>
      <c r="G2157" s="15">
        <v>45.2</v>
      </c>
      <c r="H2157" s="19">
        <v>8.8999999999999996E-2</v>
      </c>
      <c r="I2157" s="14">
        <v>24</v>
      </c>
      <c r="J2157" s="25">
        <v>0</v>
      </c>
    </row>
    <row r="2158" spans="1:10" x14ac:dyDescent="0.35">
      <c r="A2158" s="9">
        <v>2157</v>
      </c>
      <c r="B2158" s="10">
        <v>4</v>
      </c>
      <c r="C2158" s="10">
        <v>142</v>
      </c>
      <c r="D2158" s="10">
        <v>86</v>
      </c>
      <c r="E2158" s="10">
        <v>21</v>
      </c>
      <c r="F2158" s="10">
        <v>80</v>
      </c>
      <c r="G2158" s="11">
        <v>44</v>
      </c>
      <c r="H2158" s="18">
        <v>0.64500000000000002</v>
      </c>
      <c r="I2158" s="10">
        <v>22</v>
      </c>
      <c r="J2158" s="24">
        <v>1</v>
      </c>
    </row>
    <row r="2159" spans="1:10" x14ac:dyDescent="0.35">
      <c r="A2159" s="13">
        <v>2158</v>
      </c>
      <c r="B2159" s="14">
        <v>6</v>
      </c>
      <c r="C2159" s="14">
        <v>134</v>
      </c>
      <c r="D2159" s="14">
        <v>80</v>
      </c>
      <c r="E2159" s="14">
        <v>37</v>
      </c>
      <c r="F2159" s="14">
        <v>370</v>
      </c>
      <c r="G2159" s="15">
        <v>46.2</v>
      </c>
      <c r="H2159" s="19">
        <v>0.23799999999999999</v>
      </c>
      <c r="I2159" s="14">
        <v>46</v>
      </c>
      <c r="J2159" s="25">
        <v>1</v>
      </c>
    </row>
    <row r="2160" spans="1:10" x14ac:dyDescent="0.35">
      <c r="A2160" s="9">
        <v>2159</v>
      </c>
      <c r="B2160" s="10">
        <v>1</v>
      </c>
      <c r="C2160" s="10">
        <v>79</v>
      </c>
      <c r="D2160" s="10">
        <v>80</v>
      </c>
      <c r="E2160" s="10">
        <v>25</v>
      </c>
      <c r="F2160" s="10">
        <v>37</v>
      </c>
      <c r="G2160" s="11">
        <v>25.4</v>
      </c>
      <c r="H2160" s="18">
        <v>0.58299999999999996</v>
      </c>
      <c r="I2160" s="10">
        <v>22</v>
      </c>
      <c r="J2160" s="24">
        <v>0</v>
      </c>
    </row>
    <row r="2161" spans="1:10" x14ac:dyDescent="0.35">
      <c r="A2161" s="13">
        <v>2160</v>
      </c>
      <c r="B2161" s="14">
        <v>4</v>
      </c>
      <c r="C2161" s="14">
        <v>122</v>
      </c>
      <c r="D2161" s="14">
        <v>68</v>
      </c>
      <c r="E2161" s="14">
        <v>21</v>
      </c>
      <c r="F2161" s="14">
        <v>80</v>
      </c>
      <c r="G2161" s="15">
        <v>35</v>
      </c>
      <c r="H2161" s="19">
        <v>0.39400000000000002</v>
      </c>
      <c r="I2161" s="14">
        <v>29</v>
      </c>
      <c r="J2161" s="25">
        <v>0</v>
      </c>
    </row>
    <row r="2162" spans="1:10" x14ac:dyDescent="0.35">
      <c r="A2162" s="9">
        <v>2161</v>
      </c>
      <c r="B2162" s="10">
        <v>3</v>
      </c>
      <c r="C2162" s="10">
        <v>74</v>
      </c>
      <c r="D2162" s="10">
        <v>68</v>
      </c>
      <c r="E2162" s="10">
        <v>28</v>
      </c>
      <c r="F2162" s="10">
        <v>45</v>
      </c>
      <c r="G2162" s="11">
        <v>29.7</v>
      </c>
      <c r="H2162" s="18">
        <v>0.29299999999999998</v>
      </c>
      <c r="I2162" s="10">
        <v>23</v>
      </c>
      <c r="J2162" s="24">
        <v>0</v>
      </c>
    </row>
    <row r="2163" spans="1:10" x14ac:dyDescent="0.35">
      <c r="A2163" s="13">
        <v>2162</v>
      </c>
      <c r="B2163" s="14">
        <v>4</v>
      </c>
      <c r="C2163" s="14">
        <v>171</v>
      </c>
      <c r="D2163" s="14">
        <v>72</v>
      </c>
      <c r="E2163" s="14">
        <v>21</v>
      </c>
      <c r="F2163" s="14">
        <v>80</v>
      </c>
      <c r="G2163" s="15">
        <v>43.6</v>
      </c>
      <c r="H2163" s="19">
        <v>0.47899999999999998</v>
      </c>
      <c r="I2163" s="14">
        <v>26</v>
      </c>
      <c r="J2163" s="25">
        <v>1</v>
      </c>
    </row>
    <row r="2164" spans="1:10" x14ac:dyDescent="0.35">
      <c r="A2164" s="9">
        <v>2163</v>
      </c>
      <c r="B2164" s="10">
        <v>7</v>
      </c>
      <c r="C2164" s="10">
        <v>181</v>
      </c>
      <c r="D2164" s="10">
        <v>84</v>
      </c>
      <c r="E2164" s="10">
        <v>21</v>
      </c>
      <c r="F2164" s="10">
        <v>192</v>
      </c>
      <c r="G2164" s="11">
        <v>35.9</v>
      </c>
      <c r="H2164" s="18">
        <v>0.58599999999999997</v>
      </c>
      <c r="I2164" s="10">
        <v>51</v>
      </c>
      <c r="J2164" s="24">
        <v>1</v>
      </c>
    </row>
    <row r="2165" spans="1:10" x14ac:dyDescent="0.35">
      <c r="A2165" s="13">
        <v>2164</v>
      </c>
      <c r="B2165" s="14">
        <v>4</v>
      </c>
      <c r="C2165" s="14">
        <v>179</v>
      </c>
      <c r="D2165" s="14">
        <v>90</v>
      </c>
      <c r="E2165" s="14">
        <v>27</v>
      </c>
      <c r="F2165" s="14">
        <v>80</v>
      </c>
      <c r="G2165" s="15">
        <v>44.1</v>
      </c>
      <c r="H2165" s="19">
        <v>0.68600000000000005</v>
      </c>
      <c r="I2165" s="14">
        <v>23</v>
      </c>
      <c r="J2165" s="25">
        <v>1</v>
      </c>
    </row>
    <row r="2166" spans="1:10" x14ac:dyDescent="0.35">
      <c r="A2166" s="9">
        <v>2165</v>
      </c>
      <c r="B2166" s="10">
        <v>9</v>
      </c>
      <c r="C2166" s="10">
        <v>164</v>
      </c>
      <c r="D2166" s="10">
        <v>84</v>
      </c>
      <c r="E2166" s="10">
        <v>21</v>
      </c>
      <c r="F2166" s="10">
        <v>80</v>
      </c>
      <c r="G2166" s="11">
        <v>30.8</v>
      </c>
      <c r="H2166" s="18">
        <v>0.83099999999999996</v>
      </c>
      <c r="I2166" s="10">
        <v>32</v>
      </c>
      <c r="J2166" s="24">
        <v>1</v>
      </c>
    </row>
    <row r="2167" spans="1:10" x14ac:dyDescent="0.35">
      <c r="A2167" s="13">
        <v>2166</v>
      </c>
      <c r="B2167" s="14">
        <v>4</v>
      </c>
      <c r="C2167" s="14">
        <v>104</v>
      </c>
      <c r="D2167" s="14">
        <v>76</v>
      </c>
      <c r="E2167" s="14">
        <v>21</v>
      </c>
      <c r="F2167" s="14">
        <v>80</v>
      </c>
      <c r="G2167" s="15">
        <v>18.399999999999999</v>
      </c>
      <c r="H2167" s="19">
        <v>0.58199999999999996</v>
      </c>
      <c r="I2167" s="14">
        <v>27</v>
      </c>
      <c r="J2167" s="25">
        <v>0</v>
      </c>
    </row>
    <row r="2168" spans="1:10" x14ac:dyDescent="0.35">
      <c r="A2168" s="9">
        <v>2167</v>
      </c>
      <c r="B2168" s="10">
        <v>1</v>
      </c>
      <c r="C2168" s="10">
        <v>91</v>
      </c>
      <c r="D2168" s="10">
        <v>64</v>
      </c>
      <c r="E2168" s="10">
        <v>24</v>
      </c>
      <c r="F2168" s="10">
        <v>80</v>
      </c>
      <c r="G2168" s="11">
        <v>29.2</v>
      </c>
      <c r="H2168" s="18">
        <v>0.192</v>
      </c>
      <c r="I2168" s="10">
        <v>21</v>
      </c>
      <c r="J2168" s="24">
        <v>0</v>
      </c>
    </row>
    <row r="2169" spans="1:10" x14ac:dyDescent="0.35">
      <c r="A2169" s="13">
        <v>2168</v>
      </c>
      <c r="B2169" s="14">
        <v>4</v>
      </c>
      <c r="C2169" s="14">
        <v>91</v>
      </c>
      <c r="D2169" s="14">
        <v>70</v>
      </c>
      <c r="E2169" s="14">
        <v>32</v>
      </c>
      <c r="F2169" s="14">
        <v>88</v>
      </c>
      <c r="G2169" s="15">
        <v>33.1</v>
      </c>
      <c r="H2169" s="19">
        <v>0.44600000000000001</v>
      </c>
      <c r="I2169" s="14">
        <v>22</v>
      </c>
      <c r="J2169" s="25">
        <v>0</v>
      </c>
    </row>
    <row r="2170" spans="1:10" x14ac:dyDescent="0.35">
      <c r="A2170" s="9">
        <v>2169</v>
      </c>
      <c r="B2170" s="10">
        <v>3</v>
      </c>
      <c r="C2170" s="10">
        <v>139</v>
      </c>
      <c r="D2170" s="10">
        <v>54</v>
      </c>
      <c r="E2170" s="10">
        <v>21</v>
      </c>
      <c r="F2170" s="10">
        <v>80</v>
      </c>
      <c r="G2170" s="11">
        <v>25.6</v>
      </c>
      <c r="H2170" s="18">
        <v>0.40200000000000002</v>
      </c>
      <c r="I2170" s="10">
        <v>22</v>
      </c>
      <c r="J2170" s="24">
        <v>1</v>
      </c>
    </row>
    <row r="2171" spans="1:10" x14ac:dyDescent="0.35">
      <c r="A2171" s="13">
        <v>2170</v>
      </c>
      <c r="B2171" s="14">
        <v>6</v>
      </c>
      <c r="C2171" s="14">
        <v>119</v>
      </c>
      <c r="D2171" s="14">
        <v>50</v>
      </c>
      <c r="E2171" s="14">
        <v>22</v>
      </c>
      <c r="F2171" s="14">
        <v>176</v>
      </c>
      <c r="G2171" s="15">
        <v>27.1</v>
      </c>
      <c r="H2171" s="19">
        <v>1.3180000000000001</v>
      </c>
      <c r="I2171" s="14">
        <v>33</v>
      </c>
      <c r="J2171" s="25">
        <v>1</v>
      </c>
    </row>
    <row r="2172" spans="1:10" x14ac:dyDescent="0.35">
      <c r="A2172" s="9">
        <v>2171</v>
      </c>
      <c r="B2172" s="10">
        <v>2</v>
      </c>
      <c r="C2172" s="10">
        <v>146</v>
      </c>
      <c r="D2172" s="10">
        <v>76</v>
      </c>
      <c r="E2172" s="10">
        <v>35</v>
      </c>
      <c r="F2172" s="10">
        <v>194</v>
      </c>
      <c r="G2172" s="11">
        <v>38.200000000000003</v>
      </c>
      <c r="H2172" s="18">
        <v>0.32900000000000001</v>
      </c>
      <c r="I2172" s="10">
        <v>29</v>
      </c>
      <c r="J2172" s="24">
        <v>0</v>
      </c>
    </row>
    <row r="2173" spans="1:10" x14ac:dyDescent="0.35">
      <c r="A2173" s="13">
        <v>2172</v>
      </c>
      <c r="B2173" s="14">
        <v>9</v>
      </c>
      <c r="C2173" s="14">
        <v>184</v>
      </c>
      <c r="D2173" s="14">
        <v>85</v>
      </c>
      <c r="E2173" s="14">
        <v>15</v>
      </c>
      <c r="F2173" s="14">
        <v>80</v>
      </c>
      <c r="G2173" s="15">
        <v>30</v>
      </c>
      <c r="H2173" s="19">
        <v>1.2130000000000001</v>
      </c>
      <c r="I2173" s="14">
        <v>49</v>
      </c>
      <c r="J2173" s="25">
        <v>1</v>
      </c>
    </row>
    <row r="2174" spans="1:10" x14ac:dyDescent="0.35">
      <c r="A2174" s="9">
        <v>2173</v>
      </c>
      <c r="B2174" s="10">
        <v>14</v>
      </c>
      <c r="C2174" s="10">
        <v>122</v>
      </c>
      <c r="D2174" s="10">
        <v>68</v>
      </c>
      <c r="E2174" s="10">
        <v>21</v>
      </c>
      <c r="F2174" s="10">
        <v>80</v>
      </c>
      <c r="G2174" s="11">
        <v>31.2</v>
      </c>
      <c r="H2174" s="18">
        <v>0.25800000000000001</v>
      </c>
      <c r="I2174" s="10">
        <v>41</v>
      </c>
      <c r="J2174" s="24">
        <v>0</v>
      </c>
    </row>
    <row r="2175" spans="1:10" x14ac:dyDescent="0.35">
      <c r="A2175" s="13">
        <v>2174</v>
      </c>
      <c r="B2175" s="14">
        <v>4</v>
      </c>
      <c r="C2175" s="14">
        <v>165</v>
      </c>
      <c r="D2175" s="14">
        <v>90</v>
      </c>
      <c r="E2175" s="14">
        <v>33</v>
      </c>
      <c r="F2175" s="14">
        <v>680</v>
      </c>
      <c r="G2175" s="15">
        <v>52.3</v>
      </c>
      <c r="H2175" s="19">
        <v>0.42699999999999999</v>
      </c>
      <c r="I2175" s="14">
        <v>23</v>
      </c>
      <c r="J2175" s="25">
        <v>0</v>
      </c>
    </row>
    <row r="2176" spans="1:10" x14ac:dyDescent="0.35">
      <c r="A2176" s="9">
        <v>2175</v>
      </c>
      <c r="B2176" s="10">
        <v>9</v>
      </c>
      <c r="C2176" s="10">
        <v>124</v>
      </c>
      <c r="D2176" s="10">
        <v>70</v>
      </c>
      <c r="E2176" s="10">
        <v>33</v>
      </c>
      <c r="F2176" s="10">
        <v>402</v>
      </c>
      <c r="G2176" s="11">
        <v>35.4</v>
      </c>
      <c r="H2176" s="18">
        <v>0.28199999999999997</v>
      </c>
      <c r="I2176" s="10">
        <v>34</v>
      </c>
      <c r="J2176" s="24">
        <v>0</v>
      </c>
    </row>
    <row r="2177" spans="1:10" x14ac:dyDescent="0.35">
      <c r="A2177" s="13">
        <v>2176</v>
      </c>
      <c r="B2177" s="14">
        <v>1</v>
      </c>
      <c r="C2177" s="14">
        <v>111</v>
      </c>
      <c r="D2177" s="14">
        <v>86</v>
      </c>
      <c r="E2177" s="14">
        <v>19</v>
      </c>
      <c r="F2177" s="14">
        <v>80</v>
      </c>
      <c r="G2177" s="15">
        <v>30.1</v>
      </c>
      <c r="H2177" s="19">
        <v>0.14299999999999999</v>
      </c>
      <c r="I2177" s="14">
        <v>23</v>
      </c>
      <c r="J2177" s="25">
        <v>0</v>
      </c>
    </row>
    <row r="2178" spans="1:10" x14ac:dyDescent="0.35">
      <c r="A2178" s="9">
        <v>2177</v>
      </c>
      <c r="B2178" s="10">
        <v>9</v>
      </c>
      <c r="C2178" s="10">
        <v>106</v>
      </c>
      <c r="D2178" s="10">
        <v>52</v>
      </c>
      <c r="E2178" s="10">
        <v>21</v>
      </c>
      <c r="F2178" s="10">
        <v>80</v>
      </c>
      <c r="G2178" s="11">
        <v>31.2</v>
      </c>
      <c r="H2178" s="18">
        <v>0.38</v>
      </c>
      <c r="I2178" s="10">
        <v>42</v>
      </c>
      <c r="J2178" s="24">
        <v>0</v>
      </c>
    </row>
    <row r="2179" spans="1:10" x14ac:dyDescent="0.35">
      <c r="A2179" s="13">
        <v>2178</v>
      </c>
      <c r="B2179" s="14">
        <v>2</v>
      </c>
      <c r="C2179" s="14">
        <v>129</v>
      </c>
      <c r="D2179" s="14">
        <v>84</v>
      </c>
      <c r="E2179" s="14">
        <v>21</v>
      </c>
      <c r="F2179" s="14">
        <v>80</v>
      </c>
      <c r="G2179" s="15">
        <v>28</v>
      </c>
      <c r="H2179" s="19">
        <v>0.28399999999999997</v>
      </c>
      <c r="I2179" s="14">
        <v>27</v>
      </c>
      <c r="J2179" s="25">
        <v>0</v>
      </c>
    </row>
    <row r="2180" spans="1:10" x14ac:dyDescent="0.35">
      <c r="A2180" s="9">
        <v>2179</v>
      </c>
      <c r="B2180" s="10">
        <v>2</v>
      </c>
      <c r="C2180" s="10">
        <v>90</v>
      </c>
      <c r="D2180" s="10">
        <v>80</v>
      </c>
      <c r="E2180" s="10">
        <v>14</v>
      </c>
      <c r="F2180" s="10">
        <v>55</v>
      </c>
      <c r="G2180" s="11">
        <v>24.4</v>
      </c>
      <c r="H2180" s="18">
        <v>0.249</v>
      </c>
      <c r="I2180" s="10">
        <v>24</v>
      </c>
      <c r="J2180" s="24">
        <v>0</v>
      </c>
    </row>
    <row r="2181" spans="1:10" x14ac:dyDescent="0.35">
      <c r="A2181" s="13">
        <v>2180</v>
      </c>
      <c r="B2181" s="14">
        <v>4</v>
      </c>
      <c r="C2181" s="14">
        <v>86</v>
      </c>
      <c r="D2181" s="14">
        <v>68</v>
      </c>
      <c r="E2181" s="14">
        <v>32</v>
      </c>
      <c r="F2181" s="14">
        <v>80</v>
      </c>
      <c r="G2181" s="15">
        <v>35.799999999999997</v>
      </c>
      <c r="H2181" s="19">
        <v>0.23799999999999999</v>
      </c>
      <c r="I2181" s="14">
        <v>25</v>
      </c>
      <c r="J2181" s="25">
        <v>0</v>
      </c>
    </row>
    <row r="2182" spans="1:10" x14ac:dyDescent="0.35">
      <c r="A2182" s="9">
        <v>2181</v>
      </c>
      <c r="B2182" s="10">
        <v>12</v>
      </c>
      <c r="C2182" s="10">
        <v>92</v>
      </c>
      <c r="D2182" s="10">
        <v>62</v>
      </c>
      <c r="E2182" s="10">
        <v>7</v>
      </c>
      <c r="F2182" s="10">
        <v>258</v>
      </c>
      <c r="G2182" s="11">
        <v>27.6</v>
      </c>
      <c r="H2182" s="18">
        <v>0.92600000000000005</v>
      </c>
      <c r="I2182" s="10">
        <v>44</v>
      </c>
      <c r="J2182" s="24">
        <v>1</v>
      </c>
    </row>
    <row r="2183" spans="1:10" x14ac:dyDescent="0.35">
      <c r="A2183" s="13">
        <v>2182</v>
      </c>
      <c r="B2183" s="14">
        <v>1</v>
      </c>
      <c r="C2183" s="14">
        <v>113</v>
      </c>
      <c r="D2183" s="14">
        <v>64</v>
      </c>
      <c r="E2183" s="14">
        <v>35</v>
      </c>
      <c r="F2183" s="14">
        <v>80</v>
      </c>
      <c r="G2183" s="15">
        <v>33.6</v>
      </c>
      <c r="H2183" s="19">
        <v>0.54300000000000004</v>
      </c>
      <c r="I2183" s="14">
        <v>21</v>
      </c>
      <c r="J2183" s="25">
        <v>1</v>
      </c>
    </row>
    <row r="2184" spans="1:10" x14ac:dyDescent="0.35">
      <c r="A2184" s="9">
        <v>2183</v>
      </c>
      <c r="B2184" s="10">
        <v>3</v>
      </c>
      <c r="C2184" s="10">
        <v>111</v>
      </c>
      <c r="D2184" s="10">
        <v>56</v>
      </c>
      <c r="E2184" s="10">
        <v>39</v>
      </c>
      <c r="F2184" s="10">
        <v>80</v>
      </c>
      <c r="G2184" s="11">
        <v>30.1</v>
      </c>
      <c r="H2184" s="18">
        <v>0.55700000000000005</v>
      </c>
      <c r="I2184" s="10">
        <v>30</v>
      </c>
      <c r="J2184" s="24">
        <v>0</v>
      </c>
    </row>
    <row r="2185" spans="1:10" x14ac:dyDescent="0.35">
      <c r="A2185" s="13">
        <v>2184</v>
      </c>
      <c r="B2185" s="14">
        <v>2</v>
      </c>
      <c r="C2185" s="14">
        <v>114</v>
      </c>
      <c r="D2185" s="14">
        <v>68</v>
      </c>
      <c r="E2185" s="14">
        <v>22</v>
      </c>
      <c r="F2185" s="14">
        <v>80</v>
      </c>
      <c r="G2185" s="15">
        <v>28.7</v>
      </c>
      <c r="H2185" s="19">
        <v>9.1999999999999998E-2</v>
      </c>
      <c r="I2185" s="14">
        <v>25</v>
      </c>
      <c r="J2185" s="25">
        <v>0</v>
      </c>
    </row>
    <row r="2186" spans="1:10" x14ac:dyDescent="0.35">
      <c r="A2186" s="9">
        <v>2185</v>
      </c>
      <c r="B2186" s="10">
        <v>1</v>
      </c>
      <c r="C2186" s="10">
        <v>193</v>
      </c>
      <c r="D2186" s="10">
        <v>50</v>
      </c>
      <c r="E2186" s="10">
        <v>16</v>
      </c>
      <c r="F2186" s="10">
        <v>375</v>
      </c>
      <c r="G2186" s="11">
        <v>25.9</v>
      </c>
      <c r="H2186" s="18">
        <v>0.65500000000000003</v>
      </c>
      <c r="I2186" s="10">
        <v>24</v>
      </c>
      <c r="J2186" s="24">
        <v>0</v>
      </c>
    </row>
    <row r="2187" spans="1:10" x14ac:dyDescent="0.35">
      <c r="A2187" s="13">
        <v>2186</v>
      </c>
      <c r="B2187" s="14">
        <v>11</v>
      </c>
      <c r="C2187" s="14">
        <v>155</v>
      </c>
      <c r="D2187" s="14">
        <v>76</v>
      </c>
      <c r="E2187" s="14">
        <v>28</v>
      </c>
      <c r="F2187" s="14">
        <v>150</v>
      </c>
      <c r="G2187" s="15">
        <v>33.299999999999997</v>
      </c>
      <c r="H2187" s="19">
        <v>1.353</v>
      </c>
      <c r="I2187" s="14">
        <v>51</v>
      </c>
      <c r="J2187" s="25">
        <v>1</v>
      </c>
    </row>
    <row r="2188" spans="1:10" x14ac:dyDescent="0.35">
      <c r="A2188" s="9">
        <v>2187</v>
      </c>
      <c r="B2188" s="10">
        <v>3</v>
      </c>
      <c r="C2188" s="10">
        <v>191</v>
      </c>
      <c r="D2188" s="10">
        <v>68</v>
      </c>
      <c r="E2188" s="10">
        <v>15</v>
      </c>
      <c r="F2188" s="10">
        <v>130</v>
      </c>
      <c r="G2188" s="11">
        <v>30.9</v>
      </c>
      <c r="H2188" s="18">
        <v>0.29899999999999999</v>
      </c>
      <c r="I2188" s="10">
        <v>34</v>
      </c>
      <c r="J2188" s="24">
        <v>0</v>
      </c>
    </row>
    <row r="2189" spans="1:10" x14ac:dyDescent="0.35">
      <c r="A2189" s="13">
        <v>2188</v>
      </c>
      <c r="B2189" s="14">
        <v>3</v>
      </c>
      <c r="C2189" s="14">
        <v>141</v>
      </c>
      <c r="D2189" s="14">
        <v>69</v>
      </c>
      <c r="E2189" s="14">
        <v>21</v>
      </c>
      <c r="F2189" s="14">
        <v>80</v>
      </c>
      <c r="G2189" s="15">
        <v>30</v>
      </c>
      <c r="H2189" s="19">
        <v>0.76100000000000001</v>
      </c>
      <c r="I2189" s="14">
        <v>27</v>
      </c>
      <c r="J2189" s="25">
        <v>1</v>
      </c>
    </row>
    <row r="2190" spans="1:10" x14ac:dyDescent="0.35">
      <c r="A2190" s="9">
        <v>2189</v>
      </c>
      <c r="B2190" s="10">
        <v>4</v>
      </c>
      <c r="C2190" s="10">
        <v>95</v>
      </c>
      <c r="D2190" s="10">
        <v>70</v>
      </c>
      <c r="E2190" s="10">
        <v>32</v>
      </c>
      <c r="F2190" s="10">
        <v>80</v>
      </c>
      <c r="G2190" s="11">
        <v>32.1</v>
      </c>
      <c r="H2190" s="18">
        <v>0.61199999999999999</v>
      </c>
      <c r="I2190" s="10">
        <v>24</v>
      </c>
      <c r="J2190" s="24">
        <v>0</v>
      </c>
    </row>
    <row r="2191" spans="1:10" x14ac:dyDescent="0.35">
      <c r="A2191" s="13">
        <v>2190</v>
      </c>
      <c r="B2191" s="14">
        <v>3</v>
      </c>
      <c r="C2191" s="14">
        <v>142</v>
      </c>
      <c r="D2191" s="14">
        <v>80</v>
      </c>
      <c r="E2191" s="14">
        <v>15</v>
      </c>
      <c r="F2191" s="14">
        <v>80</v>
      </c>
      <c r="G2191" s="15">
        <v>32.4</v>
      </c>
      <c r="H2191" s="19">
        <v>0.2</v>
      </c>
      <c r="I2191" s="14">
        <v>63</v>
      </c>
      <c r="J2191" s="25">
        <v>0</v>
      </c>
    </row>
    <row r="2192" spans="1:10" x14ac:dyDescent="0.35">
      <c r="A2192" s="9">
        <v>2191</v>
      </c>
      <c r="B2192" s="10">
        <v>4</v>
      </c>
      <c r="C2192" s="10">
        <v>123</v>
      </c>
      <c r="D2192" s="10">
        <v>62</v>
      </c>
      <c r="E2192" s="10">
        <v>21</v>
      </c>
      <c r="F2192" s="10">
        <v>80</v>
      </c>
      <c r="G2192" s="11">
        <v>32</v>
      </c>
      <c r="H2192" s="18">
        <v>0.22600000000000001</v>
      </c>
      <c r="I2192" s="10">
        <v>35</v>
      </c>
      <c r="J2192" s="24">
        <v>1</v>
      </c>
    </row>
    <row r="2193" spans="1:10" x14ac:dyDescent="0.35">
      <c r="A2193" s="13">
        <v>2192</v>
      </c>
      <c r="B2193" s="14">
        <v>5</v>
      </c>
      <c r="C2193" s="14">
        <v>96</v>
      </c>
      <c r="D2193" s="14">
        <v>74</v>
      </c>
      <c r="E2193" s="14">
        <v>18</v>
      </c>
      <c r="F2193" s="14">
        <v>67</v>
      </c>
      <c r="G2193" s="15">
        <v>33.6</v>
      </c>
      <c r="H2193" s="19">
        <v>0.997</v>
      </c>
      <c r="I2193" s="14">
        <v>43</v>
      </c>
      <c r="J2193" s="25">
        <v>0</v>
      </c>
    </row>
    <row r="2194" spans="1:10" x14ac:dyDescent="0.35">
      <c r="A2194" s="9">
        <v>2193</v>
      </c>
      <c r="B2194" s="10">
        <v>4</v>
      </c>
      <c r="C2194" s="10">
        <v>138</v>
      </c>
      <c r="D2194" s="10">
        <v>69</v>
      </c>
      <c r="E2194" s="10">
        <v>21</v>
      </c>
      <c r="F2194" s="10">
        <v>80</v>
      </c>
      <c r="G2194" s="11">
        <v>36.299999999999997</v>
      </c>
      <c r="H2194" s="18">
        <v>0.93300000000000005</v>
      </c>
      <c r="I2194" s="10">
        <v>25</v>
      </c>
      <c r="J2194" s="24">
        <v>1</v>
      </c>
    </row>
    <row r="2195" spans="1:10" x14ac:dyDescent="0.35">
      <c r="A2195" s="13">
        <v>2194</v>
      </c>
      <c r="B2195" s="14">
        <v>2</v>
      </c>
      <c r="C2195" s="14">
        <v>128</v>
      </c>
      <c r="D2195" s="14">
        <v>64</v>
      </c>
      <c r="E2195" s="14">
        <v>42</v>
      </c>
      <c r="F2195" s="14">
        <v>80</v>
      </c>
      <c r="G2195" s="15">
        <v>40</v>
      </c>
      <c r="H2195" s="19">
        <v>1.101</v>
      </c>
      <c r="I2195" s="14">
        <v>24</v>
      </c>
      <c r="J2195" s="25">
        <v>0</v>
      </c>
    </row>
    <row r="2196" spans="1:10" x14ac:dyDescent="0.35">
      <c r="A2196" s="9">
        <v>2195</v>
      </c>
      <c r="B2196" s="10">
        <v>4</v>
      </c>
      <c r="C2196" s="10">
        <v>102</v>
      </c>
      <c r="D2196" s="10">
        <v>52</v>
      </c>
      <c r="E2196" s="10">
        <v>21</v>
      </c>
      <c r="F2196" s="10">
        <v>80</v>
      </c>
      <c r="G2196" s="11">
        <v>25.1</v>
      </c>
      <c r="H2196" s="18">
        <v>7.8E-2</v>
      </c>
      <c r="I2196" s="10">
        <v>21</v>
      </c>
      <c r="J2196" s="24">
        <v>0</v>
      </c>
    </row>
    <row r="2197" spans="1:10" x14ac:dyDescent="0.35">
      <c r="A2197" s="13">
        <v>2196</v>
      </c>
      <c r="B2197" s="14">
        <v>2</v>
      </c>
      <c r="C2197" s="14">
        <v>146</v>
      </c>
      <c r="D2197" s="14">
        <v>69</v>
      </c>
      <c r="E2197" s="14">
        <v>21</v>
      </c>
      <c r="F2197" s="14">
        <v>80</v>
      </c>
      <c r="G2197" s="15">
        <v>27.5</v>
      </c>
      <c r="H2197" s="19">
        <v>0.24</v>
      </c>
      <c r="I2197" s="14">
        <v>28</v>
      </c>
      <c r="J2197" s="25">
        <v>1</v>
      </c>
    </row>
    <row r="2198" spans="1:10" x14ac:dyDescent="0.35">
      <c r="A2198" s="9">
        <v>2197</v>
      </c>
      <c r="B2198" s="10">
        <v>14</v>
      </c>
      <c r="C2198" s="10">
        <v>101</v>
      </c>
      <c r="D2198" s="10">
        <v>86</v>
      </c>
      <c r="E2198" s="10">
        <v>37</v>
      </c>
      <c r="F2198" s="10">
        <v>80</v>
      </c>
      <c r="G2198" s="11">
        <v>45.6</v>
      </c>
      <c r="H2198" s="18">
        <v>1.1359999999999999</v>
      </c>
      <c r="I2198" s="10">
        <v>38</v>
      </c>
      <c r="J2198" s="24">
        <v>1</v>
      </c>
    </row>
    <row r="2199" spans="1:10" x14ac:dyDescent="0.35">
      <c r="A2199" s="13">
        <v>2198</v>
      </c>
      <c r="B2199" s="14">
        <v>2</v>
      </c>
      <c r="C2199" s="14">
        <v>108</v>
      </c>
      <c r="D2199" s="14">
        <v>62</v>
      </c>
      <c r="E2199" s="14">
        <v>32</v>
      </c>
      <c r="F2199" s="14">
        <v>56</v>
      </c>
      <c r="G2199" s="15">
        <v>25.2</v>
      </c>
      <c r="H2199" s="19">
        <v>0.128</v>
      </c>
      <c r="I2199" s="14">
        <v>21</v>
      </c>
      <c r="J2199" s="25">
        <v>0</v>
      </c>
    </row>
    <row r="2200" spans="1:10" x14ac:dyDescent="0.35">
      <c r="A2200" s="9">
        <v>2199</v>
      </c>
      <c r="B2200" s="10">
        <v>3</v>
      </c>
      <c r="C2200" s="10">
        <v>122</v>
      </c>
      <c r="D2200" s="10">
        <v>78</v>
      </c>
      <c r="E2200" s="10">
        <v>21</v>
      </c>
      <c r="F2200" s="10">
        <v>80</v>
      </c>
      <c r="G2200" s="11">
        <v>23</v>
      </c>
      <c r="H2200" s="18">
        <v>0.254</v>
      </c>
      <c r="I2200" s="10">
        <v>40</v>
      </c>
      <c r="J2200" s="24">
        <v>0</v>
      </c>
    </row>
    <row r="2201" spans="1:10" x14ac:dyDescent="0.35">
      <c r="A2201" s="13">
        <v>2200</v>
      </c>
      <c r="B2201" s="14">
        <v>1</v>
      </c>
      <c r="C2201" s="14">
        <v>71</v>
      </c>
      <c r="D2201" s="14">
        <v>78</v>
      </c>
      <c r="E2201" s="14">
        <v>50</v>
      </c>
      <c r="F2201" s="14">
        <v>45</v>
      </c>
      <c r="G2201" s="15">
        <v>33.200000000000003</v>
      </c>
      <c r="H2201" s="19">
        <v>0.42199999999999999</v>
      </c>
      <c r="I2201" s="14">
        <v>21</v>
      </c>
      <c r="J2201" s="25">
        <v>0</v>
      </c>
    </row>
    <row r="2202" spans="1:10" x14ac:dyDescent="0.35">
      <c r="A2202" s="9">
        <v>2201</v>
      </c>
      <c r="B2202" s="10">
        <v>13</v>
      </c>
      <c r="C2202" s="10">
        <v>106</v>
      </c>
      <c r="D2202" s="10">
        <v>70</v>
      </c>
      <c r="E2202" s="10">
        <v>21</v>
      </c>
      <c r="F2202" s="10">
        <v>80</v>
      </c>
      <c r="G2202" s="11">
        <v>34.200000000000003</v>
      </c>
      <c r="H2202" s="18">
        <v>0.251</v>
      </c>
      <c r="I2202" s="10">
        <v>52</v>
      </c>
      <c r="J2202" s="24">
        <v>0</v>
      </c>
    </row>
    <row r="2203" spans="1:10" x14ac:dyDescent="0.35">
      <c r="A2203" s="13">
        <v>2202</v>
      </c>
      <c r="B2203" s="14">
        <v>2</v>
      </c>
      <c r="C2203" s="14">
        <v>100</v>
      </c>
      <c r="D2203" s="14">
        <v>70</v>
      </c>
      <c r="E2203" s="14">
        <v>52</v>
      </c>
      <c r="F2203" s="14">
        <v>57</v>
      </c>
      <c r="G2203" s="15">
        <v>40.5</v>
      </c>
      <c r="H2203" s="19">
        <v>0.67700000000000005</v>
      </c>
      <c r="I2203" s="14">
        <v>25</v>
      </c>
      <c r="J2203" s="25">
        <v>0</v>
      </c>
    </row>
    <row r="2204" spans="1:10" x14ac:dyDescent="0.35">
      <c r="A2204" s="9">
        <v>2203</v>
      </c>
      <c r="B2204" s="10">
        <v>7</v>
      </c>
      <c r="C2204" s="10">
        <v>106</v>
      </c>
      <c r="D2204" s="10">
        <v>60</v>
      </c>
      <c r="E2204" s="10">
        <v>24</v>
      </c>
      <c r="F2204" s="10">
        <v>80</v>
      </c>
      <c r="G2204" s="11">
        <v>26.5</v>
      </c>
      <c r="H2204" s="18">
        <v>0.29599999999999999</v>
      </c>
      <c r="I2204" s="10">
        <v>29</v>
      </c>
      <c r="J2204" s="24">
        <v>1</v>
      </c>
    </row>
    <row r="2205" spans="1:10" x14ac:dyDescent="0.35">
      <c r="A2205" s="13">
        <v>2204</v>
      </c>
      <c r="B2205" s="14">
        <v>4</v>
      </c>
      <c r="C2205" s="14">
        <v>104</v>
      </c>
      <c r="D2205" s="14">
        <v>64</v>
      </c>
      <c r="E2205" s="14">
        <v>23</v>
      </c>
      <c r="F2205" s="14">
        <v>116</v>
      </c>
      <c r="G2205" s="15">
        <v>27.8</v>
      </c>
      <c r="H2205" s="19">
        <v>0.45400000000000001</v>
      </c>
      <c r="I2205" s="14">
        <v>23</v>
      </c>
      <c r="J2205" s="25">
        <v>0</v>
      </c>
    </row>
    <row r="2206" spans="1:10" x14ac:dyDescent="0.35">
      <c r="A2206" s="9">
        <v>2205</v>
      </c>
      <c r="B2206" s="10">
        <v>5</v>
      </c>
      <c r="C2206" s="10">
        <v>114</v>
      </c>
      <c r="D2206" s="10">
        <v>74</v>
      </c>
      <c r="E2206" s="10">
        <v>21</v>
      </c>
      <c r="F2206" s="10">
        <v>80</v>
      </c>
      <c r="G2206" s="11">
        <v>24.9</v>
      </c>
      <c r="H2206" s="18">
        <v>0.74399999999999999</v>
      </c>
      <c r="I2206" s="10">
        <v>57</v>
      </c>
      <c r="J2206" s="24">
        <v>0</v>
      </c>
    </row>
    <row r="2207" spans="1:10" x14ac:dyDescent="0.35">
      <c r="A2207" s="13">
        <v>2206</v>
      </c>
      <c r="B2207" s="14">
        <v>2</v>
      </c>
      <c r="C2207" s="14">
        <v>108</v>
      </c>
      <c r="D2207" s="14">
        <v>62</v>
      </c>
      <c r="E2207" s="14">
        <v>10</v>
      </c>
      <c r="F2207" s="14">
        <v>278</v>
      </c>
      <c r="G2207" s="15">
        <v>25.3</v>
      </c>
      <c r="H2207" s="19">
        <v>0.88100000000000001</v>
      </c>
      <c r="I2207" s="14">
        <v>22</v>
      </c>
      <c r="J2207" s="25">
        <v>0</v>
      </c>
    </row>
    <row r="2208" spans="1:10" x14ac:dyDescent="0.35">
      <c r="A2208" s="9">
        <v>2207</v>
      </c>
      <c r="B2208" s="10">
        <v>4</v>
      </c>
      <c r="C2208" s="10">
        <v>146</v>
      </c>
      <c r="D2208" s="10">
        <v>70</v>
      </c>
      <c r="E2208" s="10">
        <v>21</v>
      </c>
      <c r="F2208" s="10">
        <v>80</v>
      </c>
      <c r="G2208" s="11">
        <v>37.9</v>
      </c>
      <c r="H2208" s="18">
        <v>0.33400000000000002</v>
      </c>
      <c r="I2208" s="10">
        <v>28</v>
      </c>
      <c r="J2208" s="24">
        <v>1</v>
      </c>
    </row>
    <row r="2209" spans="1:10" x14ac:dyDescent="0.35">
      <c r="A2209" s="13">
        <v>2208</v>
      </c>
      <c r="B2209" s="14">
        <v>14</v>
      </c>
      <c r="C2209" s="14">
        <v>129</v>
      </c>
      <c r="D2209" s="14">
        <v>76</v>
      </c>
      <c r="E2209" s="14">
        <v>28</v>
      </c>
      <c r="F2209" s="14">
        <v>122</v>
      </c>
      <c r="G2209" s="15">
        <v>35.9</v>
      </c>
      <c r="H2209" s="19">
        <v>0.28000000000000003</v>
      </c>
      <c r="I2209" s="14">
        <v>39</v>
      </c>
      <c r="J2209" s="25">
        <v>0</v>
      </c>
    </row>
    <row r="2210" spans="1:10" x14ac:dyDescent="0.35">
      <c r="A2210" s="9">
        <v>2209</v>
      </c>
      <c r="B2210" s="10">
        <v>7</v>
      </c>
      <c r="C2210" s="10">
        <v>133</v>
      </c>
      <c r="D2210" s="10">
        <v>88</v>
      </c>
      <c r="E2210" s="10">
        <v>15</v>
      </c>
      <c r="F2210" s="10">
        <v>155</v>
      </c>
      <c r="G2210" s="11">
        <v>32.4</v>
      </c>
      <c r="H2210" s="18">
        <v>0.26200000000000001</v>
      </c>
      <c r="I2210" s="10">
        <v>37</v>
      </c>
      <c r="J2210" s="24">
        <v>0</v>
      </c>
    </row>
    <row r="2211" spans="1:10" x14ac:dyDescent="0.35">
      <c r="A2211" s="13">
        <v>2210</v>
      </c>
      <c r="B2211" s="14">
        <v>7</v>
      </c>
      <c r="C2211" s="14">
        <v>161</v>
      </c>
      <c r="D2211" s="14">
        <v>86</v>
      </c>
      <c r="E2211" s="14">
        <v>21</v>
      </c>
      <c r="F2211" s="14">
        <v>80</v>
      </c>
      <c r="G2211" s="15">
        <v>30.4</v>
      </c>
      <c r="H2211" s="19">
        <v>0.16500000000000001</v>
      </c>
      <c r="I2211" s="14">
        <v>47</v>
      </c>
      <c r="J2211" s="25">
        <v>1</v>
      </c>
    </row>
    <row r="2212" spans="1:10" x14ac:dyDescent="0.35">
      <c r="A2212" s="9">
        <v>2211</v>
      </c>
      <c r="B2212" s="10">
        <v>2</v>
      </c>
      <c r="C2212" s="10">
        <v>108</v>
      </c>
      <c r="D2212" s="10">
        <v>80</v>
      </c>
      <c r="E2212" s="10">
        <v>21</v>
      </c>
      <c r="F2212" s="10">
        <v>80</v>
      </c>
      <c r="G2212" s="11">
        <v>27</v>
      </c>
      <c r="H2212" s="18">
        <v>0.25900000000000001</v>
      </c>
      <c r="I2212" s="10">
        <v>52</v>
      </c>
      <c r="J2212" s="24">
        <v>1</v>
      </c>
    </row>
    <row r="2213" spans="1:10" x14ac:dyDescent="0.35">
      <c r="A2213" s="13">
        <v>2212</v>
      </c>
      <c r="B2213" s="14">
        <v>7</v>
      </c>
      <c r="C2213" s="14">
        <v>136</v>
      </c>
      <c r="D2213" s="14">
        <v>74</v>
      </c>
      <c r="E2213" s="14">
        <v>26</v>
      </c>
      <c r="F2213" s="14">
        <v>135</v>
      </c>
      <c r="G2213" s="15">
        <v>26</v>
      </c>
      <c r="H2213" s="19">
        <v>0.64700000000000002</v>
      </c>
      <c r="I2213" s="14">
        <v>51</v>
      </c>
      <c r="J2213" s="25">
        <v>0</v>
      </c>
    </row>
    <row r="2214" spans="1:10" x14ac:dyDescent="0.35">
      <c r="A2214" s="9">
        <v>2213</v>
      </c>
      <c r="B2214" s="10">
        <v>5</v>
      </c>
      <c r="C2214" s="10">
        <v>155</v>
      </c>
      <c r="D2214" s="10">
        <v>84</v>
      </c>
      <c r="E2214" s="10">
        <v>44</v>
      </c>
      <c r="F2214" s="10">
        <v>545</v>
      </c>
      <c r="G2214" s="11">
        <v>38.700000000000003</v>
      </c>
      <c r="H2214" s="18">
        <v>0.61899999999999999</v>
      </c>
      <c r="I2214" s="10">
        <v>34</v>
      </c>
      <c r="J2214" s="24">
        <v>0</v>
      </c>
    </row>
    <row r="2215" spans="1:10" x14ac:dyDescent="0.35">
      <c r="A2215" s="13">
        <v>2214</v>
      </c>
      <c r="B2215" s="14">
        <v>1</v>
      </c>
      <c r="C2215" s="14">
        <v>119</v>
      </c>
      <c r="D2215" s="14">
        <v>86</v>
      </c>
      <c r="E2215" s="14">
        <v>39</v>
      </c>
      <c r="F2215" s="14">
        <v>220</v>
      </c>
      <c r="G2215" s="15">
        <v>45.6</v>
      </c>
      <c r="H2215" s="19">
        <v>0.80800000000000005</v>
      </c>
      <c r="I2215" s="14">
        <v>29</v>
      </c>
      <c r="J2215" s="25">
        <v>1</v>
      </c>
    </row>
    <row r="2216" spans="1:10" x14ac:dyDescent="0.35">
      <c r="A2216" s="9">
        <v>2215</v>
      </c>
      <c r="B2216" s="10">
        <v>4</v>
      </c>
      <c r="C2216" s="10">
        <v>96</v>
      </c>
      <c r="D2216" s="10">
        <v>56</v>
      </c>
      <c r="E2216" s="10">
        <v>17</v>
      </c>
      <c r="F2216" s="10">
        <v>49</v>
      </c>
      <c r="G2216" s="11">
        <v>20.8</v>
      </c>
      <c r="H2216" s="18">
        <v>0.34</v>
      </c>
      <c r="I2216" s="10">
        <v>26</v>
      </c>
      <c r="J2216" s="24">
        <v>0</v>
      </c>
    </row>
    <row r="2217" spans="1:10" x14ac:dyDescent="0.35">
      <c r="A2217" s="13">
        <v>2216</v>
      </c>
      <c r="B2217" s="14">
        <v>5</v>
      </c>
      <c r="C2217" s="14">
        <v>108</v>
      </c>
      <c r="D2217" s="14">
        <v>72</v>
      </c>
      <c r="E2217" s="14">
        <v>43</v>
      </c>
      <c r="F2217" s="14">
        <v>75</v>
      </c>
      <c r="G2217" s="15">
        <v>36.1</v>
      </c>
      <c r="H2217" s="19">
        <v>0.26300000000000001</v>
      </c>
      <c r="I2217" s="14">
        <v>33</v>
      </c>
      <c r="J2217" s="25">
        <v>0</v>
      </c>
    </row>
    <row r="2218" spans="1:10" x14ac:dyDescent="0.35">
      <c r="A2218" s="9">
        <v>2217</v>
      </c>
      <c r="B2218" s="10">
        <v>4</v>
      </c>
      <c r="C2218" s="10">
        <v>78</v>
      </c>
      <c r="D2218" s="10">
        <v>88</v>
      </c>
      <c r="E2218" s="10">
        <v>29</v>
      </c>
      <c r="F2218" s="10">
        <v>40</v>
      </c>
      <c r="G2218" s="11">
        <v>36.9</v>
      </c>
      <c r="H2218" s="18">
        <v>0.434</v>
      </c>
      <c r="I2218" s="10">
        <v>21</v>
      </c>
      <c r="J2218" s="24">
        <v>0</v>
      </c>
    </row>
    <row r="2219" spans="1:10" x14ac:dyDescent="0.35">
      <c r="A2219" s="13">
        <v>2218</v>
      </c>
      <c r="B2219" s="14">
        <v>4</v>
      </c>
      <c r="C2219" s="14">
        <v>107</v>
      </c>
      <c r="D2219" s="14">
        <v>62</v>
      </c>
      <c r="E2219" s="14">
        <v>30</v>
      </c>
      <c r="F2219" s="14">
        <v>74</v>
      </c>
      <c r="G2219" s="15">
        <v>36.6</v>
      </c>
      <c r="H2219" s="19">
        <v>0.75700000000000001</v>
      </c>
      <c r="I2219" s="14">
        <v>25</v>
      </c>
      <c r="J2219" s="25">
        <v>1</v>
      </c>
    </row>
    <row r="2220" spans="1:10" x14ac:dyDescent="0.35">
      <c r="A2220" s="9">
        <v>2219</v>
      </c>
      <c r="B2220" s="10">
        <v>2</v>
      </c>
      <c r="C2220" s="10">
        <v>128</v>
      </c>
      <c r="D2220" s="10">
        <v>78</v>
      </c>
      <c r="E2220" s="10">
        <v>37</v>
      </c>
      <c r="F2220" s="10">
        <v>182</v>
      </c>
      <c r="G2220" s="11">
        <v>43.3</v>
      </c>
      <c r="H2220" s="18">
        <v>1.224</v>
      </c>
      <c r="I2220" s="10">
        <v>31</v>
      </c>
      <c r="J2220" s="24">
        <v>1</v>
      </c>
    </row>
    <row r="2221" spans="1:10" x14ac:dyDescent="0.35">
      <c r="A2221" s="13">
        <v>2220</v>
      </c>
      <c r="B2221" s="14">
        <v>1</v>
      </c>
      <c r="C2221" s="14">
        <v>128</v>
      </c>
      <c r="D2221" s="14">
        <v>48</v>
      </c>
      <c r="E2221" s="14">
        <v>45</v>
      </c>
      <c r="F2221" s="14">
        <v>194</v>
      </c>
      <c r="G2221" s="15">
        <v>40.5</v>
      </c>
      <c r="H2221" s="19">
        <v>0.61299999999999999</v>
      </c>
      <c r="I2221" s="14">
        <v>24</v>
      </c>
      <c r="J2221" s="25">
        <v>1</v>
      </c>
    </row>
    <row r="2222" spans="1:10" x14ac:dyDescent="0.35">
      <c r="A2222" s="9">
        <v>2221</v>
      </c>
      <c r="B2222" s="10">
        <v>4</v>
      </c>
      <c r="C2222" s="10">
        <v>161</v>
      </c>
      <c r="D2222" s="10">
        <v>50</v>
      </c>
      <c r="E2222" s="10">
        <v>21</v>
      </c>
      <c r="F2222" s="10">
        <v>80</v>
      </c>
      <c r="G2222" s="11">
        <v>21.9</v>
      </c>
      <c r="H2222" s="18">
        <v>0.254</v>
      </c>
      <c r="I2222" s="10">
        <v>65</v>
      </c>
      <c r="J2222" s="24">
        <v>0</v>
      </c>
    </row>
    <row r="2223" spans="1:10" x14ac:dyDescent="0.35">
      <c r="A2223" s="13">
        <v>2222</v>
      </c>
      <c r="B2223" s="14">
        <v>6</v>
      </c>
      <c r="C2223" s="14">
        <v>151</v>
      </c>
      <c r="D2223" s="14">
        <v>62</v>
      </c>
      <c r="E2223" s="14">
        <v>31</v>
      </c>
      <c r="F2223" s="14">
        <v>120</v>
      </c>
      <c r="G2223" s="15">
        <v>35.5</v>
      </c>
      <c r="H2223" s="19">
        <v>0.69199999999999995</v>
      </c>
      <c r="I2223" s="14">
        <v>28</v>
      </c>
      <c r="J2223" s="25">
        <v>0</v>
      </c>
    </row>
    <row r="2224" spans="1:10" x14ac:dyDescent="0.35">
      <c r="A2224" s="9">
        <v>2223</v>
      </c>
      <c r="B2224" s="10">
        <v>2</v>
      </c>
      <c r="C2224" s="10">
        <v>146</v>
      </c>
      <c r="D2224" s="10">
        <v>70</v>
      </c>
      <c r="E2224" s="10">
        <v>38</v>
      </c>
      <c r="F2224" s="10">
        <v>360</v>
      </c>
      <c r="G2224" s="11">
        <v>28</v>
      </c>
      <c r="H2224" s="18">
        <v>0.33700000000000002</v>
      </c>
      <c r="I2224" s="10">
        <v>29</v>
      </c>
      <c r="J2224" s="24">
        <v>1</v>
      </c>
    </row>
    <row r="2225" spans="1:10" x14ac:dyDescent="0.35">
      <c r="A2225" s="13">
        <v>2224</v>
      </c>
      <c r="B2225" s="14">
        <v>4</v>
      </c>
      <c r="C2225" s="14">
        <v>126</v>
      </c>
      <c r="D2225" s="14">
        <v>84</v>
      </c>
      <c r="E2225" s="14">
        <v>29</v>
      </c>
      <c r="F2225" s="14">
        <v>215</v>
      </c>
      <c r="G2225" s="15">
        <v>30.7</v>
      </c>
      <c r="H2225" s="19">
        <v>0.52</v>
      </c>
      <c r="I2225" s="14">
        <v>24</v>
      </c>
      <c r="J2225" s="25">
        <v>0</v>
      </c>
    </row>
    <row r="2226" spans="1:10" x14ac:dyDescent="0.35">
      <c r="A2226" s="9">
        <v>2225</v>
      </c>
      <c r="B2226" s="10">
        <v>14</v>
      </c>
      <c r="C2226" s="10">
        <v>100</v>
      </c>
      <c r="D2226" s="10">
        <v>78</v>
      </c>
      <c r="E2226" s="10">
        <v>25</v>
      </c>
      <c r="F2226" s="10">
        <v>184</v>
      </c>
      <c r="G2226" s="11">
        <v>36.6</v>
      </c>
      <c r="H2226" s="18">
        <v>0.41199999999999998</v>
      </c>
      <c r="I2226" s="10">
        <v>46</v>
      </c>
      <c r="J2226" s="24">
        <v>1</v>
      </c>
    </row>
    <row r="2227" spans="1:10" x14ac:dyDescent="0.35">
      <c r="A2227" s="13">
        <v>2226</v>
      </c>
      <c r="B2227" s="14">
        <v>3</v>
      </c>
      <c r="C2227" s="14">
        <v>82</v>
      </c>
      <c r="D2227" s="14">
        <v>70</v>
      </c>
      <c r="E2227" s="14">
        <v>21</v>
      </c>
      <c r="F2227" s="14">
        <v>80</v>
      </c>
      <c r="G2227" s="15">
        <v>21.1</v>
      </c>
      <c r="H2227" s="19">
        <v>0.38900000000000001</v>
      </c>
      <c r="I2227" s="14">
        <v>25</v>
      </c>
      <c r="J2227" s="25">
        <v>0</v>
      </c>
    </row>
    <row r="2228" spans="1:10" x14ac:dyDescent="0.35">
      <c r="A2228" s="9">
        <v>2227</v>
      </c>
      <c r="B2228" s="10">
        <v>3</v>
      </c>
      <c r="C2228" s="10">
        <v>193</v>
      </c>
      <c r="D2228" s="10">
        <v>70</v>
      </c>
      <c r="E2228" s="10">
        <v>31</v>
      </c>
      <c r="F2228" s="10">
        <v>80</v>
      </c>
      <c r="G2228" s="11">
        <v>34.9</v>
      </c>
      <c r="H2228" s="18">
        <v>0.24099999999999999</v>
      </c>
      <c r="I2228" s="10">
        <v>25</v>
      </c>
      <c r="J2228" s="24">
        <v>1</v>
      </c>
    </row>
    <row r="2229" spans="1:10" x14ac:dyDescent="0.35">
      <c r="A2229" s="13">
        <v>2228</v>
      </c>
      <c r="B2229" s="14">
        <v>4</v>
      </c>
      <c r="C2229" s="14">
        <v>95</v>
      </c>
      <c r="D2229" s="14">
        <v>64</v>
      </c>
      <c r="E2229" s="14">
        <v>21</v>
      </c>
      <c r="F2229" s="14">
        <v>80</v>
      </c>
      <c r="G2229" s="15">
        <v>32</v>
      </c>
      <c r="H2229" s="19">
        <v>0.161</v>
      </c>
      <c r="I2229" s="14">
        <v>31</v>
      </c>
      <c r="J2229" s="25">
        <v>1</v>
      </c>
    </row>
    <row r="2230" spans="1:10" x14ac:dyDescent="0.35">
      <c r="A2230" s="9">
        <v>2229</v>
      </c>
      <c r="B2230" s="10">
        <v>6</v>
      </c>
      <c r="C2230" s="10">
        <v>137</v>
      </c>
      <c r="D2230" s="10">
        <v>61</v>
      </c>
      <c r="E2230" s="10">
        <v>21</v>
      </c>
      <c r="F2230" s="10">
        <v>80</v>
      </c>
      <c r="G2230" s="11">
        <v>24.2</v>
      </c>
      <c r="H2230" s="18">
        <v>0.151</v>
      </c>
      <c r="I2230" s="10">
        <v>55</v>
      </c>
      <c r="J2230" s="24">
        <v>0</v>
      </c>
    </row>
    <row r="2231" spans="1:10" x14ac:dyDescent="0.35">
      <c r="A2231" s="13">
        <v>2230</v>
      </c>
      <c r="B2231" s="14">
        <v>5</v>
      </c>
      <c r="C2231" s="14">
        <v>136</v>
      </c>
      <c r="D2231" s="14">
        <v>84</v>
      </c>
      <c r="E2231" s="14">
        <v>41</v>
      </c>
      <c r="F2231" s="14">
        <v>88</v>
      </c>
      <c r="G2231" s="15">
        <v>35</v>
      </c>
      <c r="H2231" s="19">
        <v>0.28599999999999998</v>
      </c>
      <c r="I2231" s="14">
        <v>35</v>
      </c>
      <c r="J2231" s="25">
        <v>1</v>
      </c>
    </row>
    <row r="2232" spans="1:10" x14ac:dyDescent="0.35">
      <c r="A2232" s="9">
        <v>2231</v>
      </c>
      <c r="B2232" s="10">
        <v>9</v>
      </c>
      <c r="C2232" s="10">
        <v>72</v>
      </c>
      <c r="D2232" s="10">
        <v>78</v>
      </c>
      <c r="E2232" s="10">
        <v>25</v>
      </c>
      <c r="F2232" s="10">
        <v>80</v>
      </c>
      <c r="G2232" s="11">
        <v>31.6</v>
      </c>
      <c r="H2232" s="18">
        <v>0.28000000000000003</v>
      </c>
      <c r="I2232" s="10">
        <v>38</v>
      </c>
      <c r="J2232" s="24">
        <v>0</v>
      </c>
    </row>
    <row r="2233" spans="1:10" x14ac:dyDescent="0.35">
      <c r="A2233" s="13">
        <v>2232</v>
      </c>
      <c r="B2233" s="14">
        <v>5</v>
      </c>
      <c r="C2233" s="14">
        <v>168</v>
      </c>
      <c r="D2233" s="14">
        <v>64</v>
      </c>
      <c r="E2233" s="14">
        <v>21</v>
      </c>
      <c r="F2233" s="14">
        <v>80</v>
      </c>
      <c r="G2233" s="15">
        <v>32.9</v>
      </c>
      <c r="H2233" s="19">
        <v>0.13500000000000001</v>
      </c>
      <c r="I2233" s="14">
        <v>41</v>
      </c>
      <c r="J2233" s="25">
        <v>1</v>
      </c>
    </row>
    <row r="2234" spans="1:10" x14ac:dyDescent="0.35">
      <c r="A2234" s="9">
        <v>2233</v>
      </c>
      <c r="B2234" s="10">
        <v>2</v>
      </c>
      <c r="C2234" s="10">
        <v>123</v>
      </c>
      <c r="D2234" s="10">
        <v>48</v>
      </c>
      <c r="E2234" s="10">
        <v>32</v>
      </c>
      <c r="F2234" s="10">
        <v>165</v>
      </c>
      <c r="G2234" s="11">
        <v>42.1</v>
      </c>
      <c r="H2234" s="18">
        <v>0.52</v>
      </c>
      <c r="I2234" s="10">
        <v>26</v>
      </c>
      <c r="J2234" s="24">
        <v>0</v>
      </c>
    </row>
    <row r="2235" spans="1:10" x14ac:dyDescent="0.35">
      <c r="A2235" s="13">
        <v>2234</v>
      </c>
      <c r="B2235" s="14">
        <v>4</v>
      </c>
      <c r="C2235" s="14">
        <v>115</v>
      </c>
      <c r="D2235" s="14">
        <v>72</v>
      </c>
      <c r="E2235" s="14">
        <v>21</v>
      </c>
      <c r="F2235" s="14">
        <v>80</v>
      </c>
      <c r="G2235" s="15">
        <v>28.9</v>
      </c>
      <c r="H2235" s="19">
        <v>0.376</v>
      </c>
      <c r="I2235" s="14">
        <v>46</v>
      </c>
      <c r="J2235" s="25">
        <v>1</v>
      </c>
    </row>
    <row r="2236" spans="1:10" x14ac:dyDescent="0.35">
      <c r="A2236" s="9">
        <v>2235</v>
      </c>
      <c r="B2236" s="10">
        <v>4</v>
      </c>
      <c r="C2236" s="10">
        <v>101</v>
      </c>
      <c r="D2236" s="10">
        <v>62</v>
      </c>
      <c r="E2236" s="10">
        <v>21</v>
      </c>
      <c r="F2236" s="10">
        <v>80</v>
      </c>
      <c r="G2236" s="11">
        <v>21.9</v>
      </c>
      <c r="H2236" s="18">
        <v>0.33600000000000002</v>
      </c>
      <c r="I2236" s="10">
        <v>25</v>
      </c>
      <c r="J2236" s="24">
        <v>0</v>
      </c>
    </row>
    <row r="2237" spans="1:10" x14ac:dyDescent="0.35">
      <c r="A2237" s="13">
        <v>2236</v>
      </c>
      <c r="B2237" s="14">
        <v>8</v>
      </c>
      <c r="C2237" s="14">
        <v>197</v>
      </c>
      <c r="D2237" s="14">
        <v>74</v>
      </c>
      <c r="E2237" s="14">
        <v>21</v>
      </c>
      <c r="F2237" s="14">
        <v>80</v>
      </c>
      <c r="G2237" s="15">
        <v>25.9</v>
      </c>
      <c r="H2237" s="19">
        <v>1.1910000000000001</v>
      </c>
      <c r="I2237" s="14">
        <v>39</v>
      </c>
      <c r="J2237" s="25">
        <v>1</v>
      </c>
    </row>
    <row r="2238" spans="1:10" x14ac:dyDescent="0.35">
      <c r="A2238" s="9">
        <v>2237</v>
      </c>
      <c r="B2238" s="10">
        <v>1</v>
      </c>
      <c r="C2238" s="10">
        <v>172</v>
      </c>
      <c r="D2238" s="10">
        <v>68</v>
      </c>
      <c r="E2238" s="10">
        <v>49</v>
      </c>
      <c r="F2238" s="10">
        <v>579</v>
      </c>
      <c r="G2238" s="11">
        <v>42.4</v>
      </c>
      <c r="H2238" s="18">
        <v>0.70199999999999996</v>
      </c>
      <c r="I2238" s="10">
        <v>28</v>
      </c>
      <c r="J2238" s="24">
        <v>1</v>
      </c>
    </row>
    <row r="2239" spans="1:10" x14ac:dyDescent="0.35">
      <c r="A2239" s="13">
        <v>2238</v>
      </c>
      <c r="B2239" s="14">
        <v>6</v>
      </c>
      <c r="C2239" s="14">
        <v>102</v>
      </c>
      <c r="D2239" s="14">
        <v>90</v>
      </c>
      <c r="E2239" s="14">
        <v>39</v>
      </c>
      <c r="F2239" s="14">
        <v>80</v>
      </c>
      <c r="G2239" s="15">
        <v>35.700000000000003</v>
      </c>
      <c r="H2239" s="19">
        <v>0.67400000000000004</v>
      </c>
      <c r="I2239" s="14">
        <v>28</v>
      </c>
      <c r="J2239" s="25">
        <v>0</v>
      </c>
    </row>
    <row r="2240" spans="1:10" x14ac:dyDescent="0.35">
      <c r="A2240" s="9">
        <v>2239</v>
      </c>
      <c r="B2240" s="10">
        <v>1</v>
      </c>
      <c r="C2240" s="10">
        <v>112</v>
      </c>
      <c r="D2240" s="10">
        <v>72</v>
      </c>
      <c r="E2240" s="10">
        <v>30</v>
      </c>
      <c r="F2240" s="10">
        <v>176</v>
      </c>
      <c r="G2240" s="11">
        <v>34.4</v>
      </c>
      <c r="H2240" s="18">
        <v>0.52800000000000002</v>
      </c>
      <c r="I2240" s="10">
        <v>25</v>
      </c>
      <c r="J2240" s="24">
        <v>0</v>
      </c>
    </row>
    <row r="2241" spans="1:10" x14ac:dyDescent="0.35">
      <c r="A2241" s="13">
        <v>2240</v>
      </c>
      <c r="B2241" s="14">
        <v>1</v>
      </c>
      <c r="C2241" s="14">
        <v>143</v>
      </c>
      <c r="D2241" s="14">
        <v>84</v>
      </c>
      <c r="E2241" s="14">
        <v>23</v>
      </c>
      <c r="F2241" s="14">
        <v>310</v>
      </c>
      <c r="G2241" s="15">
        <v>42.4</v>
      </c>
      <c r="H2241" s="19">
        <v>1.0760000000000001</v>
      </c>
      <c r="I2241" s="14">
        <v>22</v>
      </c>
      <c r="J2241" s="25">
        <v>0</v>
      </c>
    </row>
    <row r="2242" spans="1:10" x14ac:dyDescent="0.35">
      <c r="A2242" s="9">
        <v>2241</v>
      </c>
      <c r="B2242" s="10">
        <v>1</v>
      </c>
      <c r="C2242" s="10">
        <v>143</v>
      </c>
      <c r="D2242" s="10">
        <v>74</v>
      </c>
      <c r="E2242" s="10">
        <v>22</v>
      </c>
      <c r="F2242" s="10">
        <v>61</v>
      </c>
      <c r="G2242" s="11">
        <v>26.2</v>
      </c>
      <c r="H2242" s="18">
        <v>0.25600000000000001</v>
      </c>
      <c r="I2242" s="10">
        <v>21</v>
      </c>
      <c r="J2242" s="24">
        <v>0</v>
      </c>
    </row>
    <row r="2243" spans="1:10" x14ac:dyDescent="0.35">
      <c r="A2243" s="13">
        <v>2242</v>
      </c>
      <c r="B2243" s="14">
        <v>4</v>
      </c>
      <c r="C2243" s="14">
        <v>138</v>
      </c>
      <c r="D2243" s="14">
        <v>60</v>
      </c>
      <c r="E2243" s="14">
        <v>35</v>
      </c>
      <c r="F2243" s="14">
        <v>167</v>
      </c>
      <c r="G2243" s="15">
        <v>34.6</v>
      </c>
      <c r="H2243" s="19">
        <v>0.53400000000000003</v>
      </c>
      <c r="I2243" s="14">
        <v>21</v>
      </c>
      <c r="J2243" s="25">
        <v>1</v>
      </c>
    </row>
    <row r="2244" spans="1:10" x14ac:dyDescent="0.35">
      <c r="A2244" s="9">
        <v>2243</v>
      </c>
      <c r="B2244" s="10">
        <v>3</v>
      </c>
      <c r="C2244" s="10">
        <v>173</v>
      </c>
      <c r="D2244" s="10">
        <v>84</v>
      </c>
      <c r="E2244" s="10">
        <v>33</v>
      </c>
      <c r="F2244" s="10">
        <v>474</v>
      </c>
      <c r="G2244" s="11">
        <v>35.700000000000003</v>
      </c>
      <c r="H2244" s="18">
        <v>0.25800000000000001</v>
      </c>
      <c r="I2244" s="10">
        <v>22</v>
      </c>
      <c r="J2244" s="24">
        <v>1</v>
      </c>
    </row>
    <row r="2245" spans="1:10" x14ac:dyDescent="0.35">
      <c r="A2245" s="13">
        <v>2244</v>
      </c>
      <c r="B2245" s="14">
        <v>1</v>
      </c>
      <c r="C2245" s="14">
        <v>97</v>
      </c>
      <c r="D2245" s="14">
        <v>68</v>
      </c>
      <c r="E2245" s="14">
        <v>21</v>
      </c>
      <c r="F2245" s="14">
        <v>80</v>
      </c>
      <c r="G2245" s="15">
        <v>27.2</v>
      </c>
      <c r="H2245" s="19">
        <v>1.095</v>
      </c>
      <c r="I2245" s="14">
        <v>22</v>
      </c>
      <c r="J2245" s="25">
        <v>0</v>
      </c>
    </row>
    <row r="2246" spans="1:10" x14ac:dyDescent="0.35">
      <c r="A2246" s="9">
        <v>2245</v>
      </c>
      <c r="B2246" s="10">
        <v>4</v>
      </c>
      <c r="C2246" s="10">
        <v>144</v>
      </c>
      <c r="D2246" s="10">
        <v>82</v>
      </c>
      <c r="E2246" s="10">
        <v>32</v>
      </c>
      <c r="F2246" s="10">
        <v>80</v>
      </c>
      <c r="G2246" s="11">
        <v>38.5</v>
      </c>
      <c r="H2246" s="18">
        <v>0.55400000000000005</v>
      </c>
      <c r="I2246" s="10">
        <v>37</v>
      </c>
      <c r="J2246" s="24">
        <v>1</v>
      </c>
    </row>
    <row r="2247" spans="1:10" x14ac:dyDescent="0.35">
      <c r="A2247" s="13">
        <v>2246</v>
      </c>
      <c r="B2247" s="14">
        <v>1</v>
      </c>
      <c r="C2247" s="14">
        <v>83</v>
      </c>
      <c r="D2247" s="14">
        <v>68</v>
      </c>
      <c r="E2247" s="14">
        <v>21</v>
      </c>
      <c r="F2247" s="14">
        <v>80</v>
      </c>
      <c r="G2247" s="15">
        <v>18.2</v>
      </c>
      <c r="H2247" s="19">
        <v>0.624</v>
      </c>
      <c r="I2247" s="14">
        <v>27</v>
      </c>
      <c r="J2247" s="25">
        <v>0</v>
      </c>
    </row>
    <row r="2248" spans="1:10" x14ac:dyDescent="0.35">
      <c r="A2248" s="9">
        <v>2247</v>
      </c>
      <c r="B2248" s="10">
        <v>3</v>
      </c>
      <c r="C2248" s="10">
        <v>129</v>
      </c>
      <c r="D2248" s="10">
        <v>64</v>
      </c>
      <c r="E2248" s="10">
        <v>29</v>
      </c>
      <c r="F2248" s="10">
        <v>115</v>
      </c>
      <c r="G2248" s="11">
        <v>26.4</v>
      </c>
      <c r="H2248" s="18">
        <v>0.219</v>
      </c>
      <c r="I2248" s="10">
        <v>28</v>
      </c>
      <c r="J2248" s="24">
        <v>1</v>
      </c>
    </row>
    <row r="2249" spans="1:10" x14ac:dyDescent="0.35">
      <c r="A2249" s="13">
        <v>2248</v>
      </c>
      <c r="B2249" s="14">
        <v>1</v>
      </c>
      <c r="C2249" s="14">
        <v>119</v>
      </c>
      <c r="D2249" s="14">
        <v>88</v>
      </c>
      <c r="E2249" s="14">
        <v>41</v>
      </c>
      <c r="F2249" s="14">
        <v>170</v>
      </c>
      <c r="G2249" s="15">
        <v>45.3</v>
      </c>
      <c r="H2249" s="19">
        <v>0.50700000000000001</v>
      </c>
      <c r="I2249" s="14">
        <v>26</v>
      </c>
      <c r="J2249" s="25">
        <v>0</v>
      </c>
    </row>
    <row r="2250" spans="1:10" x14ac:dyDescent="0.35">
      <c r="A2250" s="9">
        <v>2249</v>
      </c>
      <c r="B2250" s="10">
        <v>2</v>
      </c>
      <c r="C2250" s="10">
        <v>94</v>
      </c>
      <c r="D2250" s="10">
        <v>68</v>
      </c>
      <c r="E2250" s="10">
        <v>18</v>
      </c>
      <c r="F2250" s="10">
        <v>76</v>
      </c>
      <c r="G2250" s="11">
        <v>26</v>
      </c>
      <c r="H2250" s="18">
        <v>0.56100000000000005</v>
      </c>
      <c r="I2250" s="10">
        <v>21</v>
      </c>
      <c r="J2250" s="24">
        <v>0</v>
      </c>
    </row>
    <row r="2251" spans="1:10" x14ac:dyDescent="0.35">
      <c r="A2251" s="13">
        <v>2250</v>
      </c>
      <c r="B2251" s="14">
        <v>4</v>
      </c>
      <c r="C2251" s="14">
        <v>102</v>
      </c>
      <c r="D2251" s="14">
        <v>64</v>
      </c>
      <c r="E2251" s="14">
        <v>46</v>
      </c>
      <c r="F2251" s="14">
        <v>78</v>
      </c>
      <c r="G2251" s="15">
        <v>40.6</v>
      </c>
      <c r="H2251" s="19">
        <v>0.496</v>
      </c>
      <c r="I2251" s="14">
        <v>21</v>
      </c>
      <c r="J2251" s="25">
        <v>0</v>
      </c>
    </row>
    <row r="2252" spans="1:10" x14ac:dyDescent="0.35">
      <c r="A2252" s="9">
        <v>2251</v>
      </c>
      <c r="B2252" s="10">
        <v>2</v>
      </c>
      <c r="C2252" s="10">
        <v>115</v>
      </c>
      <c r="D2252" s="10">
        <v>64</v>
      </c>
      <c r="E2252" s="10">
        <v>22</v>
      </c>
      <c r="F2252" s="10">
        <v>80</v>
      </c>
      <c r="G2252" s="11">
        <v>30.8</v>
      </c>
      <c r="H2252" s="18">
        <v>0.42099999999999999</v>
      </c>
      <c r="I2252" s="10">
        <v>21</v>
      </c>
      <c r="J2252" s="24">
        <v>0</v>
      </c>
    </row>
    <row r="2253" spans="1:10" x14ac:dyDescent="0.35">
      <c r="A2253" s="13">
        <v>2252</v>
      </c>
      <c r="B2253" s="14">
        <v>8</v>
      </c>
      <c r="C2253" s="14">
        <v>151</v>
      </c>
      <c r="D2253" s="14">
        <v>78</v>
      </c>
      <c r="E2253" s="14">
        <v>32</v>
      </c>
      <c r="F2253" s="14">
        <v>210</v>
      </c>
      <c r="G2253" s="15">
        <v>42.9</v>
      </c>
      <c r="H2253" s="19">
        <v>0.51600000000000001</v>
      </c>
      <c r="I2253" s="14">
        <v>36</v>
      </c>
      <c r="J2253" s="25">
        <v>1</v>
      </c>
    </row>
    <row r="2254" spans="1:10" x14ac:dyDescent="0.35">
      <c r="A2254" s="9">
        <v>2253</v>
      </c>
      <c r="B2254" s="10">
        <v>4</v>
      </c>
      <c r="C2254" s="10">
        <v>184</v>
      </c>
      <c r="D2254" s="10">
        <v>78</v>
      </c>
      <c r="E2254" s="10">
        <v>39</v>
      </c>
      <c r="F2254" s="10">
        <v>277</v>
      </c>
      <c r="G2254" s="11">
        <v>37</v>
      </c>
      <c r="H2254" s="18">
        <v>0.26400000000000001</v>
      </c>
      <c r="I2254" s="10">
        <v>31</v>
      </c>
      <c r="J2254" s="24">
        <v>1</v>
      </c>
    </row>
    <row r="2255" spans="1:10" x14ac:dyDescent="0.35">
      <c r="A2255" s="13">
        <v>2254</v>
      </c>
      <c r="B2255" s="14">
        <v>4</v>
      </c>
      <c r="C2255" s="14">
        <v>94</v>
      </c>
      <c r="D2255" s="14">
        <v>69</v>
      </c>
      <c r="E2255" s="14">
        <v>21</v>
      </c>
      <c r="F2255" s="14">
        <v>80</v>
      </c>
      <c r="G2255" s="15">
        <v>32.14</v>
      </c>
      <c r="H2255" s="19">
        <v>0.25600000000000001</v>
      </c>
      <c r="I2255" s="14">
        <v>25</v>
      </c>
      <c r="J2255" s="25">
        <v>0</v>
      </c>
    </row>
    <row r="2256" spans="1:10" x14ac:dyDescent="0.35">
      <c r="A2256" s="9">
        <v>2255</v>
      </c>
      <c r="B2256" s="10">
        <v>1</v>
      </c>
      <c r="C2256" s="10">
        <v>181</v>
      </c>
      <c r="D2256" s="10">
        <v>64</v>
      </c>
      <c r="E2256" s="10">
        <v>30</v>
      </c>
      <c r="F2256" s="10">
        <v>180</v>
      </c>
      <c r="G2256" s="11">
        <v>34.1</v>
      </c>
      <c r="H2256" s="18">
        <v>0.32800000000000001</v>
      </c>
      <c r="I2256" s="10">
        <v>38</v>
      </c>
      <c r="J2256" s="24">
        <v>1</v>
      </c>
    </row>
    <row r="2257" spans="1:10" x14ac:dyDescent="0.35">
      <c r="A2257" s="13">
        <v>2256</v>
      </c>
      <c r="B2257" s="14">
        <v>4</v>
      </c>
      <c r="C2257" s="14">
        <v>135</v>
      </c>
      <c r="D2257" s="14">
        <v>94</v>
      </c>
      <c r="E2257" s="14">
        <v>46</v>
      </c>
      <c r="F2257" s="14">
        <v>145</v>
      </c>
      <c r="G2257" s="15">
        <v>40.6</v>
      </c>
      <c r="H2257" s="19">
        <v>0.28399999999999997</v>
      </c>
      <c r="I2257" s="14">
        <v>26</v>
      </c>
      <c r="J2257" s="25">
        <v>0</v>
      </c>
    </row>
    <row r="2258" spans="1:10" x14ac:dyDescent="0.35">
      <c r="A2258" s="9">
        <v>2257</v>
      </c>
      <c r="B2258" s="10">
        <v>1</v>
      </c>
      <c r="C2258" s="10">
        <v>95</v>
      </c>
      <c r="D2258" s="10">
        <v>82</v>
      </c>
      <c r="E2258" s="10">
        <v>25</v>
      </c>
      <c r="F2258" s="10">
        <v>180</v>
      </c>
      <c r="G2258" s="11">
        <v>35</v>
      </c>
      <c r="H2258" s="18">
        <v>0.23300000000000001</v>
      </c>
      <c r="I2258" s="10">
        <v>43</v>
      </c>
      <c r="J2258" s="24">
        <v>1</v>
      </c>
    </row>
    <row r="2259" spans="1:10" x14ac:dyDescent="0.35">
      <c r="A2259" s="13">
        <v>2258</v>
      </c>
      <c r="B2259" s="14">
        <v>2</v>
      </c>
      <c r="C2259" s="14">
        <v>99</v>
      </c>
      <c r="D2259" s="14">
        <v>69</v>
      </c>
      <c r="E2259" s="14">
        <v>21</v>
      </c>
      <c r="F2259" s="14">
        <v>80</v>
      </c>
      <c r="G2259" s="15">
        <v>22.2</v>
      </c>
      <c r="H2259" s="19">
        <v>0.108</v>
      </c>
      <c r="I2259" s="14">
        <v>23</v>
      </c>
      <c r="J2259" s="25">
        <v>0</v>
      </c>
    </row>
    <row r="2260" spans="1:10" x14ac:dyDescent="0.35">
      <c r="A2260" s="9">
        <v>2259</v>
      </c>
      <c r="B2260" s="10">
        <v>3</v>
      </c>
      <c r="C2260" s="10">
        <v>89</v>
      </c>
      <c r="D2260" s="10">
        <v>74</v>
      </c>
      <c r="E2260" s="10">
        <v>16</v>
      </c>
      <c r="F2260" s="10">
        <v>85</v>
      </c>
      <c r="G2260" s="11">
        <v>30.4</v>
      </c>
      <c r="H2260" s="18">
        <v>0.55100000000000005</v>
      </c>
      <c r="I2260" s="10">
        <v>38</v>
      </c>
      <c r="J2260" s="24">
        <v>0</v>
      </c>
    </row>
    <row r="2261" spans="1:10" x14ac:dyDescent="0.35">
      <c r="A2261" s="13">
        <v>2260</v>
      </c>
      <c r="B2261" s="14">
        <v>1</v>
      </c>
      <c r="C2261" s="14">
        <v>80</v>
      </c>
      <c r="D2261" s="14">
        <v>74</v>
      </c>
      <c r="E2261" s="14">
        <v>11</v>
      </c>
      <c r="F2261" s="14">
        <v>60</v>
      </c>
      <c r="G2261" s="15">
        <v>30</v>
      </c>
      <c r="H2261" s="19">
        <v>0.52700000000000002</v>
      </c>
      <c r="I2261" s="14">
        <v>22</v>
      </c>
      <c r="J2261" s="25">
        <v>0</v>
      </c>
    </row>
    <row r="2262" spans="1:10" x14ac:dyDescent="0.35">
      <c r="A2262" s="9">
        <v>2261</v>
      </c>
      <c r="B2262" s="10">
        <v>2</v>
      </c>
      <c r="C2262" s="10">
        <v>139</v>
      </c>
      <c r="D2262" s="10">
        <v>75</v>
      </c>
      <c r="E2262" s="10">
        <v>21</v>
      </c>
      <c r="F2262" s="10">
        <v>80</v>
      </c>
      <c r="G2262" s="11">
        <v>25.6</v>
      </c>
      <c r="H2262" s="18">
        <v>0.16700000000000001</v>
      </c>
      <c r="I2262" s="10">
        <v>29</v>
      </c>
      <c r="J2262" s="24">
        <v>0</v>
      </c>
    </row>
    <row r="2263" spans="1:10" x14ac:dyDescent="0.35">
      <c r="A2263" s="13">
        <v>2262</v>
      </c>
      <c r="B2263" s="14">
        <v>1</v>
      </c>
      <c r="C2263" s="14">
        <v>90</v>
      </c>
      <c r="D2263" s="14">
        <v>68</v>
      </c>
      <c r="E2263" s="14">
        <v>8</v>
      </c>
      <c r="F2263" s="14">
        <v>80</v>
      </c>
      <c r="G2263" s="15">
        <v>24.5</v>
      </c>
      <c r="H2263" s="19">
        <v>1.1379999999999999</v>
      </c>
      <c r="I2263" s="14">
        <v>36</v>
      </c>
      <c r="J2263" s="25">
        <v>0</v>
      </c>
    </row>
    <row r="2264" spans="1:10" x14ac:dyDescent="0.35">
      <c r="A2264" s="9">
        <v>2263</v>
      </c>
      <c r="B2264" s="10">
        <v>4</v>
      </c>
      <c r="C2264" s="10">
        <v>141</v>
      </c>
      <c r="D2264" s="10">
        <v>69</v>
      </c>
      <c r="E2264" s="10">
        <v>21</v>
      </c>
      <c r="F2264" s="10">
        <v>80</v>
      </c>
      <c r="G2264" s="11">
        <v>42.4</v>
      </c>
      <c r="H2264" s="18">
        <v>0.20499999999999999</v>
      </c>
      <c r="I2264" s="10">
        <v>29</v>
      </c>
      <c r="J2264" s="24">
        <v>1</v>
      </c>
    </row>
    <row r="2265" spans="1:10" x14ac:dyDescent="0.35">
      <c r="A2265" s="13">
        <v>2264</v>
      </c>
      <c r="B2265" s="14">
        <v>12</v>
      </c>
      <c r="C2265" s="14">
        <v>140</v>
      </c>
      <c r="D2265" s="14">
        <v>85</v>
      </c>
      <c r="E2265" s="14">
        <v>33</v>
      </c>
      <c r="F2265" s="14">
        <v>80</v>
      </c>
      <c r="G2265" s="15">
        <v>37.4</v>
      </c>
      <c r="H2265" s="19">
        <v>0.24399999999999999</v>
      </c>
      <c r="I2265" s="14">
        <v>41</v>
      </c>
      <c r="J2265" s="25">
        <v>0</v>
      </c>
    </row>
    <row r="2266" spans="1:10" x14ac:dyDescent="0.35">
      <c r="A2266" s="9">
        <v>2265</v>
      </c>
      <c r="B2266" s="10">
        <v>5</v>
      </c>
      <c r="C2266" s="10">
        <v>147</v>
      </c>
      <c r="D2266" s="10">
        <v>75</v>
      </c>
      <c r="E2266" s="10">
        <v>21</v>
      </c>
      <c r="F2266" s="10">
        <v>80</v>
      </c>
      <c r="G2266" s="11">
        <v>29.9</v>
      </c>
      <c r="H2266" s="18">
        <v>0.434</v>
      </c>
      <c r="I2266" s="10">
        <v>28</v>
      </c>
      <c r="J2266" s="24">
        <v>0</v>
      </c>
    </row>
    <row r="2267" spans="1:10" x14ac:dyDescent="0.35">
      <c r="A2267" s="13">
        <v>2266</v>
      </c>
      <c r="B2267" s="14">
        <v>1</v>
      </c>
      <c r="C2267" s="14">
        <v>97</v>
      </c>
      <c r="D2267" s="14">
        <v>70</v>
      </c>
      <c r="E2267" s="14">
        <v>15</v>
      </c>
      <c r="F2267" s="14">
        <v>80</v>
      </c>
      <c r="G2267" s="15">
        <v>18.2</v>
      </c>
      <c r="H2267" s="19">
        <v>0.14699999999999999</v>
      </c>
      <c r="I2267" s="14">
        <v>21</v>
      </c>
      <c r="J2267" s="25">
        <v>0</v>
      </c>
    </row>
    <row r="2268" spans="1:10" x14ac:dyDescent="0.35">
      <c r="A2268" s="9">
        <v>2267</v>
      </c>
      <c r="B2268" s="10">
        <v>6</v>
      </c>
      <c r="C2268" s="10">
        <v>107</v>
      </c>
      <c r="D2268" s="10">
        <v>88</v>
      </c>
      <c r="E2268" s="10">
        <v>21</v>
      </c>
      <c r="F2268" s="10">
        <v>80</v>
      </c>
      <c r="G2268" s="11">
        <v>36.799999999999997</v>
      </c>
      <c r="H2268" s="18">
        <v>0.72699999999999998</v>
      </c>
      <c r="I2268" s="10">
        <v>31</v>
      </c>
      <c r="J2268" s="24">
        <v>0</v>
      </c>
    </row>
    <row r="2269" spans="1:10" x14ac:dyDescent="0.35">
      <c r="A2269" s="13">
        <v>2268</v>
      </c>
      <c r="B2269" s="14">
        <v>4</v>
      </c>
      <c r="C2269" s="14">
        <v>189</v>
      </c>
      <c r="D2269" s="14">
        <v>104</v>
      </c>
      <c r="E2269" s="14">
        <v>25</v>
      </c>
      <c r="F2269" s="14">
        <v>80</v>
      </c>
      <c r="G2269" s="15">
        <v>34.299999999999997</v>
      </c>
      <c r="H2269" s="19">
        <v>0.435</v>
      </c>
      <c r="I2269" s="14">
        <v>41</v>
      </c>
      <c r="J2269" s="25">
        <v>1</v>
      </c>
    </row>
    <row r="2270" spans="1:10" x14ac:dyDescent="0.35">
      <c r="A2270" s="9">
        <v>2269</v>
      </c>
      <c r="B2270" s="10">
        <v>2</v>
      </c>
      <c r="C2270" s="10">
        <v>83</v>
      </c>
      <c r="D2270" s="10">
        <v>66</v>
      </c>
      <c r="E2270" s="10">
        <v>23</v>
      </c>
      <c r="F2270" s="10">
        <v>50</v>
      </c>
      <c r="G2270" s="11">
        <v>32.200000000000003</v>
      </c>
      <c r="H2270" s="18">
        <v>0.497</v>
      </c>
      <c r="I2270" s="10">
        <v>22</v>
      </c>
      <c r="J2270" s="24">
        <v>0</v>
      </c>
    </row>
    <row r="2271" spans="1:10" x14ac:dyDescent="0.35">
      <c r="A2271" s="13">
        <v>2270</v>
      </c>
      <c r="B2271" s="14">
        <v>4</v>
      </c>
      <c r="C2271" s="14">
        <v>117</v>
      </c>
      <c r="D2271" s="14">
        <v>64</v>
      </c>
      <c r="E2271" s="14">
        <v>27</v>
      </c>
      <c r="F2271" s="14">
        <v>120</v>
      </c>
      <c r="G2271" s="15">
        <v>33.200000000000003</v>
      </c>
      <c r="H2271" s="19">
        <v>0.23</v>
      </c>
      <c r="I2271" s="14">
        <v>24</v>
      </c>
      <c r="J2271" s="25">
        <v>0</v>
      </c>
    </row>
    <row r="2272" spans="1:10" x14ac:dyDescent="0.35">
      <c r="A2272" s="9">
        <v>2271</v>
      </c>
      <c r="B2272" s="10">
        <v>8</v>
      </c>
      <c r="C2272" s="10">
        <v>108</v>
      </c>
      <c r="D2272" s="10">
        <v>70</v>
      </c>
      <c r="E2272" s="10">
        <v>21</v>
      </c>
      <c r="F2272" s="10">
        <v>80</v>
      </c>
      <c r="G2272" s="11">
        <v>30.5</v>
      </c>
      <c r="H2272" s="18">
        <v>0.95499999999999996</v>
      </c>
      <c r="I2272" s="10">
        <v>33</v>
      </c>
      <c r="J2272" s="24">
        <v>1</v>
      </c>
    </row>
    <row r="2273" spans="1:10" x14ac:dyDescent="0.35">
      <c r="A2273" s="13">
        <v>2272</v>
      </c>
      <c r="B2273" s="14">
        <v>4</v>
      </c>
      <c r="C2273" s="14">
        <v>117</v>
      </c>
      <c r="D2273" s="14">
        <v>62</v>
      </c>
      <c r="E2273" s="14">
        <v>12</v>
      </c>
      <c r="F2273" s="14">
        <v>80</v>
      </c>
      <c r="G2273" s="15">
        <v>29.7</v>
      </c>
      <c r="H2273" s="19">
        <v>0.38</v>
      </c>
      <c r="I2273" s="14">
        <v>30</v>
      </c>
      <c r="J2273" s="25">
        <v>1</v>
      </c>
    </row>
    <row r="2274" spans="1:10" x14ac:dyDescent="0.35">
      <c r="A2274" s="9">
        <v>2273</v>
      </c>
      <c r="B2274" s="10">
        <v>4</v>
      </c>
      <c r="C2274" s="10">
        <v>180</v>
      </c>
      <c r="D2274" s="10">
        <v>78</v>
      </c>
      <c r="E2274" s="10">
        <v>63</v>
      </c>
      <c r="F2274" s="10">
        <v>14</v>
      </c>
      <c r="G2274" s="11">
        <v>59.4</v>
      </c>
      <c r="H2274" s="18">
        <v>2.42</v>
      </c>
      <c r="I2274" s="10">
        <v>25</v>
      </c>
      <c r="J2274" s="24">
        <v>1</v>
      </c>
    </row>
    <row r="2275" spans="1:10" x14ac:dyDescent="0.35">
      <c r="A2275" s="13">
        <v>2274</v>
      </c>
      <c r="B2275" s="14">
        <v>1</v>
      </c>
      <c r="C2275" s="14">
        <v>100</v>
      </c>
      <c r="D2275" s="14">
        <v>72</v>
      </c>
      <c r="E2275" s="14">
        <v>12</v>
      </c>
      <c r="F2275" s="14">
        <v>70</v>
      </c>
      <c r="G2275" s="15">
        <v>25.3</v>
      </c>
      <c r="H2275" s="19">
        <v>0.65800000000000003</v>
      </c>
      <c r="I2275" s="14">
        <v>28</v>
      </c>
      <c r="J2275" s="25">
        <v>0</v>
      </c>
    </row>
    <row r="2276" spans="1:10" x14ac:dyDescent="0.35">
      <c r="A2276" s="9">
        <v>2275</v>
      </c>
      <c r="B2276" s="10">
        <v>4</v>
      </c>
      <c r="C2276" s="10">
        <v>95</v>
      </c>
      <c r="D2276" s="10">
        <v>80</v>
      </c>
      <c r="E2276" s="10">
        <v>45</v>
      </c>
      <c r="F2276" s="10">
        <v>92</v>
      </c>
      <c r="G2276" s="11">
        <v>36.5</v>
      </c>
      <c r="H2276" s="18">
        <v>0.33</v>
      </c>
      <c r="I2276" s="10">
        <v>26</v>
      </c>
      <c r="J2276" s="24">
        <v>0</v>
      </c>
    </row>
    <row r="2277" spans="1:10" x14ac:dyDescent="0.35">
      <c r="A2277" s="13">
        <v>2276</v>
      </c>
      <c r="B2277" s="14">
        <v>4</v>
      </c>
      <c r="C2277" s="14">
        <v>104</v>
      </c>
      <c r="D2277" s="14">
        <v>64</v>
      </c>
      <c r="E2277" s="14">
        <v>37</v>
      </c>
      <c r="F2277" s="14">
        <v>64</v>
      </c>
      <c r="G2277" s="15">
        <v>33.6</v>
      </c>
      <c r="H2277" s="19">
        <v>0.51</v>
      </c>
      <c r="I2277" s="14">
        <v>22</v>
      </c>
      <c r="J2277" s="25">
        <v>1</v>
      </c>
    </row>
    <row r="2278" spans="1:10" x14ac:dyDescent="0.35">
      <c r="A2278" s="9">
        <v>2277</v>
      </c>
      <c r="B2278" s="10">
        <v>4</v>
      </c>
      <c r="C2278" s="10">
        <v>120</v>
      </c>
      <c r="D2278" s="10">
        <v>74</v>
      </c>
      <c r="E2278" s="10">
        <v>18</v>
      </c>
      <c r="F2278" s="10">
        <v>63</v>
      </c>
      <c r="G2278" s="11">
        <v>30.5</v>
      </c>
      <c r="H2278" s="18">
        <v>0.28499999999999998</v>
      </c>
      <c r="I2278" s="10">
        <v>26</v>
      </c>
      <c r="J2278" s="24">
        <v>0</v>
      </c>
    </row>
    <row r="2279" spans="1:10" x14ac:dyDescent="0.35">
      <c r="A2279" s="13">
        <v>2278</v>
      </c>
      <c r="B2279" s="14">
        <v>1</v>
      </c>
      <c r="C2279" s="14">
        <v>82</v>
      </c>
      <c r="D2279" s="14">
        <v>64</v>
      </c>
      <c r="E2279" s="14">
        <v>13</v>
      </c>
      <c r="F2279" s="14">
        <v>95</v>
      </c>
      <c r="G2279" s="15">
        <v>21.2</v>
      </c>
      <c r="H2279" s="19">
        <v>0.41499999999999998</v>
      </c>
      <c r="I2279" s="14">
        <v>23</v>
      </c>
      <c r="J2279" s="25">
        <v>0</v>
      </c>
    </row>
    <row r="2280" spans="1:10" x14ac:dyDescent="0.35">
      <c r="A2280" s="9">
        <v>2279</v>
      </c>
      <c r="B2280" s="10">
        <v>2</v>
      </c>
      <c r="C2280" s="10">
        <v>134</v>
      </c>
      <c r="D2280" s="10">
        <v>70</v>
      </c>
      <c r="E2280" s="10">
        <v>21</v>
      </c>
      <c r="F2280" s="10">
        <v>80</v>
      </c>
      <c r="G2280" s="11">
        <v>28.9</v>
      </c>
      <c r="H2280" s="18">
        <v>0.54200000000000004</v>
      </c>
      <c r="I2280" s="10">
        <v>23</v>
      </c>
      <c r="J2280" s="24">
        <v>1</v>
      </c>
    </row>
    <row r="2281" spans="1:10" x14ac:dyDescent="0.35">
      <c r="A2281" s="13">
        <v>2280</v>
      </c>
      <c r="B2281" s="14">
        <v>4</v>
      </c>
      <c r="C2281" s="14">
        <v>91</v>
      </c>
      <c r="D2281" s="14">
        <v>68</v>
      </c>
      <c r="E2281" s="14">
        <v>32</v>
      </c>
      <c r="F2281" s="14">
        <v>210</v>
      </c>
      <c r="G2281" s="15">
        <v>39.9</v>
      </c>
      <c r="H2281" s="19">
        <v>0.38100000000000001</v>
      </c>
      <c r="I2281" s="14">
        <v>25</v>
      </c>
      <c r="J2281" s="25">
        <v>0</v>
      </c>
    </row>
    <row r="2282" spans="1:10" x14ac:dyDescent="0.35">
      <c r="A2282" s="9">
        <v>2281</v>
      </c>
      <c r="B2282" s="10">
        <v>2</v>
      </c>
      <c r="C2282" s="10">
        <v>119</v>
      </c>
      <c r="D2282" s="10">
        <v>69</v>
      </c>
      <c r="E2282" s="10">
        <v>21</v>
      </c>
      <c r="F2282" s="10">
        <v>80</v>
      </c>
      <c r="G2282" s="11">
        <v>19.600000000000001</v>
      </c>
      <c r="H2282" s="18">
        <v>0.83199999999999996</v>
      </c>
      <c r="I2282" s="10">
        <v>72</v>
      </c>
      <c r="J2282" s="24">
        <v>0</v>
      </c>
    </row>
    <row r="2283" spans="1:10" x14ac:dyDescent="0.35">
      <c r="A2283" s="13">
        <v>2282</v>
      </c>
      <c r="B2283" s="14">
        <v>2</v>
      </c>
      <c r="C2283" s="14">
        <v>100</v>
      </c>
      <c r="D2283" s="14">
        <v>54</v>
      </c>
      <c r="E2283" s="14">
        <v>28</v>
      </c>
      <c r="F2283" s="14">
        <v>105</v>
      </c>
      <c r="G2283" s="15">
        <v>37.799999999999997</v>
      </c>
      <c r="H2283" s="19">
        <v>0.498</v>
      </c>
      <c r="I2283" s="14">
        <v>24</v>
      </c>
      <c r="J2283" s="25">
        <v>0</v>
      </c>
    </row>
    <row r="2284" spans="1:10" x14ac:dyDescent="0.35">
      <c r="A2284" s="9">
        <v>2283</v>
      </c>
      <c r="B2284" s="10">
        <v>14</v>
      </c>
      <c r="C2284" s="10">
        <v>175</v>
      </c>
      <c r="D2284" s="10">
        <v>62</v>
      </c>
      <c r="E2284" s="10">
        <v>30</v>
      </c>
      <c r="F2284" s="10">
        <v>80</v>
      </c>
      <c r="G2284" s="11">
        <v>33.6</v>
      </c>
      <c r="H2284" s="18">
        <v>0.21199999999999999</v>
      </c>
      <c r="I2284" s="10">
        <v>38</v>
      </c>
      <c r="J2284" s="24">
        <v>1</v>
      </c>
    </row>
    <row r="2285" spans="1:10" x14ac:dyDescent="0.35">
      <c r="A2285" s="13">
        <v>2284</v>
      </c>
      <c r="B2285" s="14">
        <v>1</v>
      </c>
      <c r="C2285" s="14">
        <v>135</v>
      </c>
      <c r="D2285" s="14">
        <v>54</v>
      </c>
      <c r="E2285" s="14">
        <v>21</v>
      </c>
      <c r="F2285" s="14">
        <v>80</v>
      </c>
      <c r="G2285" s="15">
        <v>26.7</v>
      </c>
      <c r="H2285" s="19">
        <v>0.68700000000000006</v>
      </c>
      <c r="I2285" s="14">
        <v>62</v>
      </c>
      <c r="J2285" s="25">
        <v>0</v>
      </c>
    </row>
    <row r="2286" spans="1:10" x14ac:dyDescent="0.35">
      <c r="A2286" s="9">
        <v>2285</v>
      </c>
      <c r="B2286" s="10">
        <v>5</v>
      </c>
      <c r="C2286" s="10">
        <v>86</v>
      </c>
      <c r="D2286" s="10">
        <v>68</v>
      </c>
      <c r="E2286" s="10">
        <v>28</v>
      </c>
      <c r="F2286" s="10">
        <v>71</v>
      </c>
      <c r="G2286" s="11">
        <v>30.2</v>
      </c>
      <c r="H2286" s="18">
        <v>0.36399999999999999</v>
      </c>
      <c r="I2286" s="10">
        <v>24</v>
      </c>
      <c r="J2286" s="24">
        <v>0</v>
      </c>
    </row>
    <row r="2287" spans="1:10" x14ac:dyDescent="0.35">
      <c r="A2287" s="13">
        <v>2286</v>
      </c>
      <c r="B2287" s="14">
        <v>14</v>
      </c>
      <c r="C2287" s="14">
        <v>148</v>
      </c>
      <c r="D2287" s="14">
        <v>84</v>
      </c>
      <c r="E2287" s="14">
        <v>48</v>
      </c>
      <c r="F2287" s="14">
        <v>237</v>
      </c>
      <c r="G2287" s="15">
        <v>37.6</v>
      </c>
      <c r="H2287" s="19">
        <v>1.0009999999999999</v>
      </c>
      <c r="I2287" s="14">
        <v>51</v>
      </c>
      <c r="J2287" s="25">
        <v>1</v>
      </c>
    </row>
    <row r="2288" spans="1:10" x14ac:dyDescent="0.35">
      <c r="A2288" s="9">
        <v>2287</v>
      </c>
      <c r="B2288" s="10">
        <v>9</v>
      </c>
      <c r="C2288" s="10">
        <v>134</v>
      </c>
      <c r="D2288" s="10">
        <v>74</v>
      </c>
      <c r="E2288" s="10">
        <v>33</v>
      </c>
      <c r="F2288" s="10">
        <v>60</v>
      </c>
      <c r="G2288" s="11">
        <v>25.9</v>
      </c>
      <c r="H2288" s="18">
        <v>0.46</v>
      </c>
      <c r="I2288" s="10">
        <v>81</v>
      </c>
      <c r="J2288" s="24">
        <v>0</v>
      </c>
    </row>
    <row r="2289" spans="1:10" x14ac:dyDescent="0.35">
      <c r="A2289" s="13">
        <v>2288</v>
      </c>
      <c r="B2289" s="14">
        <v>9</v>
      </c>
      <c r="C2289" s="14">
        <v>120</v>
      </c>
      <c r="D2289" s="14">
        <v>72</v>
      </c>
      <c r="E2289" s="14">
        <v>22</v>
      </c>
      <c r="F2289" s="14">
        <v>56</v>
      </c>
      <c r="G2289" s="15">
        <v>20.8</v>
      </c>
      <c r="H2289" s="19">
        <v>0.73299999999999998</v>
      </c>
      <c r="I2289" s="14">
        <v>48</v>
      </c>
      <c r="J2289" s="25">
        <v>0</v>
      </c>
    </row>
    <row r="2290" spans="1:10" x14ac:dyDescent="0.35">
      <c r="A2290" s="9">
        <v>2289</v>
      </c>
      <c r="B2290" s="10">
        <v>1</v>
      </c>
      <c r="C2290" s="10">
        <v>71</v>
      </c>
      <c r="D2290" s="10">
        <v>62</v>
      </c>
      <c r="E2290" s="10">
        <v>21</v>
      </c>
      <c r="F2290" s="10">
        <v>80</v>
      </c>
      <c r="G2290" s="11">
        <v>21.8</v>
      </c>
      <c r="H2290" s="18">
        <v>0.41599999999999998</v>
      </c>
      <c r="I2290" s="10">
        <v>26</v>
      </c>
      <c r="J2290" s="24">
        <v>0</v>
      </c>
    </row>
    <row r="2291" spans="1:10" x14ac:dyDescent="0.35">
      <c r="A2291" s="13">
        <v>2290</v>
      </c>
      <c r="B2291" s="14">
        <v>8</v>
      </c>
      <c r="C2291" s="14">
        <v>74</v>
      </c>
      <c r="D2291" s="14">
        <v>70</v>
      </c>
      <c r="E2291" s="14">
        <v>40</v>
      </c>
      <c r="F2291" s="14">
        <v>49</v>
      </c>
      <c r="G2291" s="15">
        <v>35.299999999999997</v>
      </c>
      <c r="H2291" s="19">
        <v>0.70499999999999996</v>
      </c>
      <c r="I2291" s="14">
        <v>39</v>
      </c>
      <c r="J2291" s="25">
        <v>0</v>
      </c>
    </row>
    <row r="2292" spans="1:10" x14ac:dyDescent="0.35">
      <c r="A2292" s="9">
        <v>2291</v>
      </c>
      <c r="B2292" s="10">
        <v>5</v>
      </c>
      <c r="C2292" s="10">
        <v>88</v>
      </c>
      <c r="D2292" s="10">
        <v>78</v>
      </c>
      <c r="E2292" s="10">
        <v>30</v>
      </c>
      <c r="F2292" s="10">
        <v>80</v>
      </c>
      <c r="G2292" s="11">
        <v>27.6</v>
      </c>
      <c r="H2292" s="18">
        <v>0.25800000000000001</v>
      </c>
      <c r="I2292" s="10">
        <v>37</v>
      </c>
      <c r="J2292" s="24">
        <v>0</v>
      </c>
    </row>
    <row r="2293" spans="1:10" x14ac:dyDescent="0.35">
      <c r="A2293" s="13">
        <v>2292</v>
      </c>
      <c r="B2293" s="14">
        <v>14</v>
      </c>
      <c r="C2293" s="14">
        <v>115</v>
      </c>
      <c r="D2293" s="14">
        <v>98</v>
      </c>
      <c r="E2293" s="14">
        <v>21</v>
      </c>
      <c r="F2293" s="14">
        <v>80</v>
      </c>
      <c r="G2293" s="15">
        <v>24</v>
      </c>
      <c r="H2293" s="19">
        <v>1.022</v>
      </c>
      <c r="I2293" s="14">
        <v>34</v>
      </c>
      <c r="J2293" s="25">
        <v>0</v>
      </c>
    </row>
    <row r="2294" spans="1:10" x14ac:dyDescent="0.35">
      <c r="A2294" s="9">
        <v>2293</v>
      </c>
      <c r="B2294" s="10">
        <v>4</v>
      </c>
      <c r="C2294" s="10">
        <v>124</v>
      </c>
      <c r="D2294" s="10">
        <v>56</v>
      </c>
      <c r="E2294" s="10">
        <v>13</v>
      </c>
      <c r="F2294" s="10">
        <v>105</v>
      </c>
      <c r="G2294" s="11">
        <v>21.8</v>
      </c>
      <c r="H2294" s="18">
        <v>0.45200000000000001</v>
      </c>
      <c r="I2294" s="10">
        <v>21</v>
      </c>
      <c r="J2294" s="24">
        <v>0</v>
      </c>
    </row>
    <row r="2295" spans="1:10" x14ac:dyDescent="0.35">
      <c r="A2295" s="13">
        <v>2294</v>
      </c>
      <c r="B2295" s="14">
        <v>4</v>
      </c>
      <c r="C2295" s="14">
        <v>74</v>
      </c>
      <c r="D2295" s="14">
        <v>52</v>
      </c>
      <c r="E2295" s="14">
        <v>10</v>
      </c>
      <c r="F2295" s="14">
        <v>36</v>
      </c>
      <c r="G2295" s="15">
        <v>27.8</v>
      </c>
      <c r="H2295" s="19">
        <v>0.26900000000000002</v>
      </c>
      <c r="I2295" s="14">
        <v>22</v>
      </c>
      <c r="J2295" s="25">
        <v>0</v>
      </c>
    </row>
    <row r="2296" spans="1:10" x14ac:dyDescent="0.35">
      <c r="A2296" s="9">
        <v>2295</v>
      </c>
      <c r="B2296" s="10">
        <v>4</v>
      </c>
      <c r="C2296" s="10">
        <v>97</v>
      </c>
      <c r="D2296" s="10">
        <v>64</v>
      </c>
      <c r="E2296" s="10">
        <v>36</v>
      </c>
      <c r="F2296" s="10">
        <v>100</v>
      </c>
      <c r="G2296" s="11">
        <v>36.799999999999997</v>
      </c>
      <c r="H2296" s="18">
        <v>0.6</v>
      </c>
      <c r="I2296" s="10">
        <v>25</v>
      </c>
      <c r="J2296" s="24">
        <v>0</v>
      </c>
    </row>
    <row r="2297" spans="1:10" x14ac:dyDescent="0.35">
      <c r="A2297" s="13">
        <v>2296</v>
      </c>
      <c r="B2297" s="14">
        <v>8</v>
      </c>
      <c r="C2297" s="14">
        <v>120</v>
      </c>
      <c r="D2297" s="14">
        <v>69</v>
      </c>
      <c r="E2297" s="14">
        <v>21</v>
      </c>
      <c r="F2297" s="14">
        <v>80</v>
      </c>
      <c r="G2297" s="15">
        <v>30</v>
      </c>
      <c r="H2297" s="19">
        <v>0.183</v>
      </c>
      <c r="I2297" s="14">
        <v>38</v>
      </c>
      <c r="J2297" s="25">
        <v>1</v>
      </c>
    </row>
    <row r="2298" spans="1:10" x14ac:dyDescent="0.35">
      <c r="A2298" s="9">
        <v>2297</v>
      </c>
      <c r="B2298" s="10">
        <v>6</v>
      </c>
      <c r="C2298" s="10">
        <v>154</v>
      </c>
      <c r="D2298" s="10">
        <v>78</v>
      </c>
      <c r="E2298" s="10">
        <v>41</v>
      </c>
      <c r="F2298" s="10">
        <v>140</v>
      </c>
      <c r="G2298" s="11">
        <v>46.1</v>
      </c>
      <c r="H2298" s="18">
        <v>0.57099999999999995</v>
      </c>
      <c r="I2298" s="10">
        <v>27</v>
      </c>
      <c r="J2298" s="24">
        <v>0</v>
      </c>
    </row>
    <row r="2299" spans="1:10" x14ac:dyDescent="0.35">
      <c r="A2299" s="13">
        <v>2298</v>
      </c>
      <c r="B2299" s="14">
        <v>1</v>
      </c>
      <c r="C2299" s="14">
        <v>144</v>
      </c>
      <c r="D2299" s="14">
        <v>82</v>
      </c>
      <c r="E2299" s="14">
        <v>40</v>
      </c>
      <c r="F2299" s="14">
        <v>80</v>
      </c>
      <c r="G2299" s="15">
        <v>41.3</v>
      </c>
      <c r="H2299" s="19">
        <v>0.60699999999999998</v>
      </c>
      <c r="I2299" s="14">
        <v>28</v>
      </c>
      <c r="J2299" s="25">
        <v>0</v>
      </c>
    </row>
    <row r="2300" spans="1:10" x14ac:dyDescent="0.35">
      <c r="A2300" s="9">
        <v>2299</v>
      </c>
      <c r="B2300" s="10">
        <v>4</v>
      </c>
      <c r="C2300" s="10">
        <v>137</v>
      </c>
      <c r="D2300" s="10">
        <v>70</v>
      </c>
      <c r="E2300" s="10">
        <v>38</v>
      </c>
      <c r="F2300" s="10">
        <v>80</v>
      </c>
      <c r="G2300" s="11">
        <v>33.200000000000003</v>
      </c>
      <c r="H2300" s="18">
        <v>0.17</v>
      </c>
      <c r="I2300" s="10">
        <v>22</v>
      </c>
      <c r="J2300" s="24">
        <v>0</v>
      </c>
    </row>
    <row r="2301" spans="1:10" x14ac:dyDescent="0.35">
      <c r="A2301" s="13">
        <v>2300</v>
      </c>
      <c r="B2301" s="14">
        <v>4</v>
      </c>
      <c r="C2301" s="14">
        <v>119</v>
      </c>
      <c r="D2301" s="14">
        <v>66</v>
      </c>
      <c r="E2301" s="14">
        <v>27</v>
      </c>
      <c r="F2301" s="14">
        <v>80</v>
      </c>
      <c r="G2301" s="15">
        <v>38.799999999999997</v>
      </c>
      <c r="H2301" s="19">
        <v>0.25900000000000001</v>
      </c>
      <c r="I2301" s="14">
        <v>22</v>
      </c>
      <c r="J2301" s="25">
        <v>0</v>
      </c>
    </row>
    <row r="2302" spans="1:10" x14ac:dyDescent="0.35">
      <c r="A2302" s="9">
        <v>2301</v>
      </c>
      <c r="B2302" s="10">
        <v>7</v>
      </c>
      <c r="C2302" s="10">
        <v>136</v>
      </c>
      <c r="D2302" s="10">
        <v>90</v>
      </c>
      <c r="E2302" s="10">
        <v>21</v>
      </c>
      <c r="F2302" s="10">
        <v>80</v>
      </c>
      <c r="G2302" s="11">
        <v>29.9</v>
      </c>
      <c r="H2302" s="18">
        <v>0.21</v>
      </c>
      <c r="I2302" s="10">
        <v>50</v>
      </c>
      <c r="J2302" s="24">
        <v>0</v>
      </c>
    </row>
    <row r="2303" spans="1:10" x14ac:dyDescent="0.35">
      <c r="A2303" s="13">
        <v>2302</v>
      </c>
      <c r="B2303" s="14">
        <v>4</v>
      </c>
      <c r="C2303" s="14">
        <v>114</v>
      </c>
      <c r="D2303" s="14">
        <v>64</v>
      </c>
      <c r="E2303" s="14">
        <v>21</v>
      </c>
      <c r="F2303" s="14">
        <v>80</v>
      </c>
      <c r="G2303" s="15">
        <v>28.9</v>
      </c>
      <c r="H2303" s="19">
        <v>0.126</v>
      </c>
      <c r="I2303" s="14">
        <v>24</v>
      </c>
      <c r="J2303" s="25">
        <v>0</v>
      </c>
    </row>
    <row r="2304" spans="1:10" x14ac:dyDescent="0.35">
      <c r="A2304" s="9">
        <v>2303</v>
      </c>
      <c r="B2304" s="10">
        <v>4</v>
      </c>
      <c r="C2304" s="10">
        <v>137</v>
      </c>
      <c r="D2304" s="10">
        <v>84</v>
      </c>
      <c r="E2304" s="10">
        <v>27</v>
      </c>
      <c r="F2304" s="10">
        <v>80</v>
      </c>
      <c r="G2304" s="11">
        <v>27.3</v>
      </c>
      <c r="H2304" s="18">
        <v>0.23100000000000001</v>
      </c>
      <c r="I2304" s="10">
        <v>59</v>
      </c>
      <c r="J2304" s="24">
        <v>0</v>
      </c>
    </row>
    <row r="2305" spans="1:10" x14ac:dyDescent="0.35">
      <c r="A2305" s="13">
        <v>2304</v>
      </c>
      <c r="B2305" s="14">
        <v>2</v>
      </c>
      <c r="C2305" s="14">
        <v>105</v>
      </c>
      <c r="D2305" s="14">
        <v>80</v>
      </c>
      <c r="E2305" s="14">
        <v>45</v>
      </c>
      <c r="F2305" s="14">
        <v>191</v>
      </c>
      <c r="G2305" s="15">
        <v>33.700000000000003</v>
      </c>
      <c r="H2305" s="19">
        <v>0.71099999999999997</v>
      </c>
      <c r="I2305" s="14">
        <v>29</v>
      </c>
      <c r="J2305" s="25">
        <v>1</v>
      </c>
    </row>
    <row r="2306" spans="1:10" x14ac:dyDescent="0.35">
      <c r="A2306" s="9">
        <v>2305</v>
      </c>
      <c r="B2306" s="10">
        <v>7</v>
      </c>
      <c r="C2306" s="10">
        <v>114</v>
      </c>
      <c r="D2306" s="10">
        <v>76</v>
      </c>
      <c r="E2306" s="10">
        <v>17</v>
      </c>
      <c r="F2306" s="10">
        <v>110</v>
      </c>
      <c r="G2306" s="11">
        <v>23.8</v>
      </c>
      <c r="H2306" s="18">
        <v>0.46600000000000003</v>
      </c>
      <c r="I2306" s="10">
        <v>31</v>
      </c>
      <c r="J2306" s="24">
        <v>0</v>
      </c>
    </row>
    <row r="2307" spans="1:10" x14ac:dyDescent="0.35">
      <c r="A2307" s="13">
        <v>2306</v>
      </c>
      <c r="B2307" s="14">
        <v>8</v>
      </c>
      <c r="C2307" s="14">
        <v>126</v>
      </c>
      <c r="D2307" s="14">
        <v>74</v>
      </c>
      <c r="E2307" s="14">
        <v>38</v>
      </c>
      <c r="F2307" s="14">
        <v>75</v>
      </c>
      <c r="G2307" s="15">
        <v>25.9</v>
      </c>
      <c r="H2307" s="19">
        <v>0.16200000000000001</v>
      </c>
      <c r="I2307" s="14">
        <v>39</v>
      </c>
      <c r="J2307" s="25">
        <v>0</v>
      </c>
    </row>
    <row r="2308" spans="1:10" x14ac:dyDescent="0.35">
      <c r="A2308" s="9">
        <v>2307</v>
      </c>
      <c r="B2308" s="10">
        <v>4</v>
      </c>
      <c r="C2308" s="10">
        <v>132</v>
      </c>
      <c r="D2308" s="10">
        <v>86</v>
      </c>
      <c r="E2308" s="10">
        <v>31</v>
      </c>
      <c r="F2308" s="10">
        <v>80</v>
      </c>
      <c r="G2308" s="11">
        <v>28</v>
      </c>
      <c r="H2308" s="18">
        <v>0.41899999999999998</v>
      </c>
      <c r="I2308" s="10">
        <v>63</v>
      </c>
      <c r="J2308" s="24">
        <v>0</v>
      </c>
    </row>
    <row r="2309" spans="1:10" x14ac:dyDescent="0.35">
      <c r="A2309" s="13">
        <v>2308</v>
      </c>
      <c r="B2309" s="14">
        <v>3</v>
      </c>
      <c r="C2309" s="14">
        <v>158</v>
      </c>
      <c r="D2309" s="14">
        <v>70</v>
      </c>
      <c r="E2309" s="14">
        <v>30</v>
      </c>
      <c r="F2309" s="14">
        <v>328</v>
      </c>
      <c r="G2309" s="15">
        <v>35.5</v>
      </c>
      <c r="H2309" s="19">
        <v>0.34399999999999997</v>
      </c>
      <c r="I2309" s="14">
        <v>35</v>
      </c>
      <c r="J2309" s="25">
        <v>1</v>
      </c>
    </row>
    <row r="2310" spans="1:10" x14ac:dyDescent="0.35">
      <c r="A2310" s="9">
        <v>2309</v>
      </c>
      <c r="B2310" s="10">
        <v>4</v>
      </c>
      <c r="C2310" s="10">
        <v>123</v>
      </c>
      <c r="D2310" s="10">
        <v>88</v>
      </c>
      <c r="E2310" s="10">
        <v>37</v>
      </c>
      <c r="F2310" s="10">
        <v>80</v>
      </c>
      <c r="G2310" s="11">
        <v>35.200000000000003</v>
      </c>
      <c r="H2310" s="18">
        <v>0.19700000000000001</v>
      </c>
      <c r="I2310" s="10">
        <v>29</v>
      </c>
      <c r="J2310" s="24">
        <v>0</v>
      </c>
    </row>
    <row r="2311" spans="1:10" x14ac:dyDescent="0.35">
      <c r="A2311" s="13">
        <v>2310</v>
      </c>
      <c r="B2311" s="14">
        <v>4</v>
      </c>
      <c r="C2311" s="14">
        <v>85</v>
      </c>
      <c r="D2311" s="14">
        <v>58</v>
      </c>
      <c r="E2311" s="14">
        <v>22</v>
      </c>
      <c r="F2311" s="14">
        <v>49</v>
      </c>
      <c r="G2311" s="15">
        <v>27.8</v>
      </c>
      <c r="H2311" s="19">
        <v>0.30599999999999999</v>
      </c>
      <c r="I2311" s="14">
        <v>28</v>
      </c>
      <c r="J2311" s="25">
        <v>0</v>
      </c>
    </row>
    <row r="2312" spans="1:10" x14ac:dyDescent="0.35">
      <c r="A2312" s="9">
        <v>2311</v>
      </c>
      <c r="B2312" s="10">
        <v>4</v>
      </c>
      <c r="C2312" s="10">
        <v>84</v>
      </c>
      <c r="D2312" s="10">
        <v>82</v>
      </c>
      <c r="E2312" s="10">
        <v>31</v>
      </c>
      <c r="F2312" s="10">
        <v>125</v>
      </c>
      <c r="G2312" s="11">
        <v>38.200000000000003</v>
      </c>
      <c r="H2312" s="18">
        <v>0.23300000000000001</v>
      </c>
      <c r="I2312" s="10">
        <v>23</v>
      </c>
      <c r="J2312" s="24">
        <v>0</v>
      </c>
    </row>
    <row r="2313" spans="1:10" x14ac:dyDescent="0.35">
      <c r="A2313" s="13">
        <v>2312</v>
      </c>
      <c r="B2313" s="14">
        <v>4</v>
      </c>
      <c r="C2313" s="14">
        <v>145</v>
      </c>
      <c r="D2313" s="14">
        <v>69</v>
      </c>
      <c r="E2313" s="14">
        <v>21</v>
      </c>
      <c r="F2313" s="14">
        <v>80</v>
      </c>
      <c r="G2313" s="15">
        <v>44.2</v>
      </c>
      <c r="H2313" s="19">
        <v>0.63</v>
      </c>
      <c r="I2313" s="14">
        <v>31</v>
      </c>
      <c r="J2313" s="25">
        <v>1</v>
      </c>
    </row>
    <row r="2314" spans="1:10" x14ac:dyDescent="0.35">
      <c r="A2314" s="9">
        <v>2313</v>
      </c>
      <c r="B2314" s="10">
        <v>4</v>
      </c>
      <c r="C2314" s="10">
        <v>135</v>
      </c>
      <c r="D2314" s="10">
        <v>68</v>
      </c>
      <c r="E2314" s="10">
        <v>42</v>
      </c>
      <c r="F2314" s="10">
        <v>250</v>
      </c>
      <c r="G2314" s="11">
        <v>42.3</v>
      </c>
      <c r="H2314" s="18">
        <v>0.36499999999999999</v>
      </c>
      <c r="I2314" s="10">
        <v>24</v>
      </c>
      <c r="J2314" s="24">
        <v>1</v>
      </c>
    </row>
    <row r="2315" spans="1:10" x14ac:dyDescent="0.35">
      <c r="A2315" s="13">
        <v>2314</v>
      </c>
      <c r="B2315" s="14">
        <v>1</v>
      </c>
      <c r="C2315" s="14">
        <v>139</v>
      </c>
      <c r="D2315" s="14">
        <v>62</v>
      </c>
      <c r="E2315" s="14">
        <v>41</v>
      </c>
      <c r="F2315" s="14">
        <v>480</v>
      </c>
      <c r="G2315" s="15">
        <v>40.700000000000003</v>
      </c>
      <c r="H2315" s="19">
        <v>0.53600000000000003</v>
      </c>
      <c r="I2315" s="14">
        <v>21</v>
      </c>
      <c r="J2315" s="25">
        <v>0</v>
      </c>
    </row>
    <row r="2316" spans="1:10" x14ac:dyDescent="0.35">
      <c r="A2316" s="9">
        <v>2315</v>
      </c>
      <c r="B2316" s="10">
        <v>4</v>
      </c>
      <c r="C2316" s="10">
        <v>173</v>
      </c>
      <c r="D2316" s="10">
        <v>78</v>
      </c>
      <c r="E2316" s="10">
        <v>32</v>
      </c>
      <c r="F2316" s="10">
        <v>265</v>
      </c>
      <c r="G2316" s="11">
        <v>46.5</v>
      </c>
      <c r="H2316" s="18">
        <v>1.159</v>
      </c>
      <c r="I2316" s="10">
        <v>58</v>
      </c>
      <c r="J2316" s="24">
        <v>0</v>
      </c>
    </row>
    <row r="2317" spans="1:10" x14ac:dyDescent="0.35">
      <c r="A2317" s="13">
        <v>2316</v>
      </c>
      <c r="B2317" s="14">
        <v>4</v>
      </c>
      <c r="C2317" s="14">
        <v>99</v>
      </c>
      <c r="D2317" s="14">
        <v>72</v>
      </c>
      <c r="E2317" s="14">
        <v>17</v>
      </c>
      <c r="F2317" s="14">
        <v>80</v>
      </c>
      <c r="G2317" s="15">
        <v>25.6</v>
      </c>
      <c r="H2317" s="19">
        <v>0.29399999999999998</v>
      </c>
      <c r="I2317" s="14">
        <v>28</v>
      </c>
      <c r="J2317" s="25">
        <v>0</v>
      </c>
    </row>
    <row r="2318" spans="1:10" x14ac:dyDescent="0.35">
      <c r="A2318" s="9">
        <v>2317</v>
      </c>
      <c r="B2318" s="10">
        <v>8</v>
      </c>
      <c r="C2318" s="10">
        <v>194</v>
      </c>
      <c r="D2318" s="10">
        <v>80</v>
      </c>
      <c r="E2318" s="10">
        <v>21</v>
      </c>
      <c r="F2318" s="10">
        <v>80</v>
      </c>
      <c r="G2318" s="11">
        <v>26.1</v>
      </c>
      <c r="H2318" s="18">
        <v>0.55100000000000005</v>
      </c>
      <c r="I2318" s="10">
        <v>67</v>
      </c>
      <c r="J2318" s="24">
        <v>0</v>
      </c>
    </row>
    <row r="2319" spans="1:10" x14ac:dyDescent="0.35">
      <c r="A2319" s="13">
        <v>2318</v>
      </c>
      <c r="B2319" s="14">
        <v>2</v>
      </c>
      <c r="C2319" s="14">
        <v>83</v>
      </c>
      <c r="D2319" s="14">
        <v>65</v>
      </c>
      <c r="E2319" s="14">
        <v>28</v>
      </c>
      <c r="F2319" s="14">
        <v>66</v>
      </c>
      <c r="G2319" s="15">
        <v>36.799999999999997</v>
      </c>
      <c r="H2319" s="19">
        <v>0.629</v>
      </c>
      <c r="I2319" s="14">
        <v>24</v>
      </c>
      <c r="J2319" s="25">
        <v>0</v>
      </c>
    </row>
    <row r="2320" spans="1:10" x14ac:dyDescent="0.35">
      <c r="A2320" s="9">
        <v>2319</v>
      </c>
      <c r="B2320" s="10">
        <v>2</v>
      </c>
      <c r="C2320" s="10">
        <v>89</v>
      </c>
      <c r="D2320" s="10">
        <v>90</v>
      </c>
      <c r="E2320" s="10">
        <v>30</v>
      </c>
      <c r="F2320" s="10">
        <v>80</v>
      </c>
      <c r="G2320" s="11">
        <v>33.5</v>
      </c>
      <c r="H2320" s="18">
        <v>0.29199999999999998</v>
      </c>
      <c r="I2320" s="10">
        <v>42</v>
      </c>
      <c r="J2320" s="24">
        <v>0</v>
      </c>
    </row>
    <row r="2321" spans="1:10" x14ac:dyDescent="0.35">
      <c r="A2321" s="13">
        <v>2320</v>
      </c>
      <c r="B2321" s="14">
        <v>4</v>
      </c>
      <c r="C2321" s="14">
        <v>99</v>
      </c>
      <c r="D2321" s="14">
        <v>68</v>
      </c>
      <c r="E2321" s="14">
        <v>38</v>
      </c>
      <c r="F2321" s="14">
        <v>80</v>
      </c>
      <c r="G2321" s="15">
        <v>32.799999999999997</v>
      </c>
      <c r="H2321" s="19">
        <v>0.14499999999999999</v>
      </c>
      <c r="I2321" s="14">
        <v>33</v>
      </c>
      <c r="J2321" s="25">
        <v>0</v>
      </c>
    </row>
    <row r="2322" spans="1:10" x14ac:dyDescent="0.35">
      <c r="A2322" s="9">
        <v>2321</v>
      </c>
      <c r="B2322" s="10">
        <v>4</v>
      </c>
      <c r="C2322" s="10">
        <v>125</v>
      </c>
      <c r="D2322" s="10">
        <v>70</v>
      </c>
      <c r="E2322" s="10">
        <v>18</v>
      </c>
      <c r="F2322" s="10">
        <v>122</v>
      </c>
      <c r="G2322" s="11">
        <v>28.9</v>
      </c>
      <c r="H2322" s="18">
        <v>1.1439999999999999</v>
      </c>
      <c r="I2322" s="10">
        <v>45</v>
      </c>
      <c r="J2322" s="24">
        <v>1</v>
      </c>
    </row>
    <row r="2323" spans="1:10" x14ac:dyDescent="0.35">
      <c r="A2323" s="13">
        <v>2322</v>
      </c>
      <c r="B2323" s="14">
        <v>3</v>
      </c>
      <c r="C2323" s="14">
        <v>80</v>
      </c>
      <c r="D2323" s="14">
        <v>69</v>
      </c>
      <c r="E2323" s="14">
        <v>21</v>
      </c>
      <c r="F2323" s="14">
        <v>80</v>
      </c>
      <c r="G2323" s="15">
        <v>32.14</v>
      </c>
      <c r="H2323" s="19">
        <v>0.17399999999999999</v>
      </c>
      <c r="I2323" s="14">
        <v>22</v>
      </c>
      <c r="J2323" s="25">
        <v>0</v>
      </c>
    </row>
    <row r="2324" spans="1:10" x14ac:dyDescent="0.35">
      <c r="A2324" s="9">
        <v>2323</v>
      </c>
      <c r="B2324" s="10">
        <v>6</v>
      </c>
      <c r="C2324" s="10">
        <v>166</v>
      </c>
      <c r="D2324" s="10">
        <v>74</v>
      </c>
      <c r="E2324" s="10">
        <v>21</v>
      </c>
      <c r="F2324" s="10">
        <v>80</v>
      </c>
      <c r="G2324" s="11">
        <v>26.6</v>
      </c>
      <c r="H2324" s="18">
        <v>0.30399999999999999</v>
      </c>
      <c r="I2324" s="10">
        <v>66</v>
      </c>
      <c r="J2324" s="24">
        <v>0</v>
      </c>
    </row>
    <row r="2325" spans="1:10" x14ac:dyDescent="0.35">
      <c r="A2325" s="13">
        <v>2324</v>
      </c>
      <c r="B2325" s="14">
        <v>5</v>
      </c>
      <c r="C2325" s="14">
        <v>110</v>
      </c>
      <c r="D2325" s="14">
        <v>68</v>
      </c>
      <c r="E2325" s="14">
        <v>21</v>
      </c>
      <c r="F2325" s="14">
        <v>80</v>
      </c>
      <c r="G2325" s="15">
        <v>26</v>
      </c>
      <c r="H2325" s="19">
        <v>0.29199999999999998</v>
      </c>
      <c r="I2325" s="14">
        <v>30</v>
      </c>
      <c r="J2325" s="25">
        <v>0</v>
      </c>
    </row>
    <row r="2326" spans="1:10" x14ac:dyDescent="0.35">
      <c r="A2326" s="9">
        <v>2325</v>
      </c>
      <c r="B2326" s="10">
        <v>2</v>
      </c>
      <c r="C2326" s="10">
        <v>81</v>
      </c>
      <c r="D2326" s="10">
        <v>72</v>
      </c>
      <c r="E2326" s="10">
        <v>15</v>
      </c>
      <c r="F2326" s="10">
        <v>76</v>
      </c>
      <c r="G2326" s="11">
        <v>30.1</v>
      </c>
      <c r="H2326" s="18">
        <v>0.54700000000000004</v>
      </c>
      <c r="I2326" s="10">
        <v>25</v>
      </c>
      <c r="J2326" s="24">
        <v>0</v>
      </c>
    </row>
    <row r="2327" spans="1:10" x14ac:dyDescent="0.35">
      <c r="A2327" s="13">
        <v>2326</v>
      </c>
      <c r="B2327" s="14">
        <v>7</v>
      </c>
      <c r="C2327" s="14">
        <v>195</v>
      </c>
      <c r="D2327" s="14">
        <v>70</v>
      </c>
      <c r="E2327" s="14">
        <v>33</v>
      </c>
      <c r="F2327" s="14">
        <v>145</v>
      </c>
      <c r="G2327" s="15">
        <v>25.1</v>
      </c>
      <c r="H2327" s="19">
        <v>0.16300000000000001</v>
      </c>
      <c r="I2327" s="14">
        <v>55</v>
      </c>
      <c r="J2327" s="25">
        <v>1</v>
      </c>
    </row>
    <row r="2328" spans="1:10" x14ac:dyDescent="0.35">
      <c r="A2328" s="9">
        <v>2327</v>
      </c>
      <c r="B2328" s="10">
        <v>6</v>
      </c>
      <c r="C2328" s="10">
        <v>154</v>
      </c>
      <c r="D2328" s="10">
        <v>74</v>
      </c>
      <c r="E2328" s="10">
        <v>32</v>
      </c>
      <c r="F2328" s="10">
        <v>193</v>
      </c>
      <c r="G2328" s="11">
        <v>29.3</v>
      </c>
      <c r="H2328" s="18">
        <v>0.83899999999999997</v>
      </c>
      <c r="I2328" s="10">
        <v>39</v>
      </c>
      <c r="J2328" s="24">
        <v>0</v>
      </c>
    </row>
    <row r="2329" spans="1:10" x14ac:dyDescent="0.35">
      <c r="A2329" s="13">
        <v>2328</v>
      </c>
      <c r="B2329" s="14">
        <v>4</v>
      </c>
      <c r="C2329" s="14">
        <v>136</v>
      </c>
      <c r="D2329" s="14">
        <v>74</v>
      </c>
      <c r="E2329" s="14">
        <v>49</v>
      </c>
      <c r="F2329" s="14">
        <v>220</v>
      </c>
      <c r="G2329" s="15">
        <v>20.100000000000001</v>
      </c>
      <c r="H2329" s="19">
        <v>0.82</v>
      </c>
      <c r="I2329" s="14">
        <v>44</v>
      </c>
      <c r="J2329" s="25">
        <v>1</v>
      </c>
    </row>
    <row r="2330" spans="1:10" x14ac:dyDescent="0.35">
      <c r="A2330" s="9">
        <v>2329</v>
      </c>
      <c r="B2330" s="10">
        <v>4</v>
      </c>
      <c r="C2330" s="10">
        <v>126</v>
      </c>
      <c r="D2330" s="10">
        <v>84</v>
      </c>
      <c r="E2330" s="10">
        <v>29</v>
      </c>
      <c r="F2330" s="10">
        <v>215</v>
      </c>
      <c r="G2330" s="11">
        <v>30.7</v>
      </c>
      <c r="H2330" s="18">
        <v>0.52</v>
      </c>
      <c r="I2330" s="10">
        <v>24</v>
      </c>
      <c r="J2330" s="24">
        <v>0</v>
      </c>
    </row>
    <row r="2331" spans="1:10" x14ac:dyDescent="0.35">
      <c r="A2331" s="13">
        <v>2330</v>
      </c>
      <c r="B2331" s="14">
        <v>4</v>
      </c>
      <c r="C2331" s="14">
        <v>116</v>
      </c>
      <c r="D2331" s="14">
        <v>64</v>
      </c>
      <c r="E2331" s="14">
        <v>39</v>
      </c>
      <c r="F2331" s="14">
        <v>225</v>
      </c>
      <c r="G2331" s="15">
        <v>40.200000000000003</v>
      </c>
      <c r="H2331" s="19">
        <v>0.72</v>
      </c>
      <c r="I2331" s="14">
        <v>50</v>
      </c>
      <c r="J2331" s="25">
        <v>0</v>
      </c>
    </row>
    <row r="2332" spans="1:10" x14ac:dyDescent="0.35">
      <c r="A2332" s="9">
        <v>2331</v>
      </c>
      <c r="B2332" s="10">
        <v>2</v>
      </c>
      <c r="C2332" s="10">
        <v>142</v>
      </c>
      <c r="D2332" s="10">
        <v>94</v>
      </c>
      <c r="E2332" s="10">
        <v>59</v>
      </c>
      <c r="F2332" s="10">
        <v>177</v>
      </c>
      <c r="G2332" s="11">
        <v>38.299999999999997</v>
      </c>
      <c r="H2332" s="18">
        <v>0.62</v>
      </c>
      <c r="I2332" s="10">
        <v>63</v>
      </c>
      <c r="J2332" s="24">
        <v>1</v>
      </c>
    </row>
    <row r="2333" spans="1:10" x14ac:dyDescent="0.35">
      <c r="A2333" s="13">
        <v>2332</v>
      </c>
      <c r="B2333" s="14">
        <v>4</v>
      </c>
      <c r="C2333" s="14">
        <v>183</v>
      </c>
      <c r="D2333" s="14">
        <v>66</v>
      </c>
      <c r="E2333" s="14">
        <v>21</v>
      </c>
      <c r="F2333" s="14">
        <v>215</v>
      </c>
      <c r="G2333" s="15">
        <v>80.599999999999994</v>
      </c>
      <c r="H2333" s="19">
        <v>0.65400000000000003</v>
      </c>
      <c r="I2333" s="14">
        <v>40</v>
      </c>
      <c r="J2333" s="25">
        <v>0</v>
      </c>
    </row>
    <row r="2334" spans="1:10" x14ac:dyDescent="0.35">
      <c r="A2334" s="9">
        <v>2333</v>
      </c>
      <c r="B2334" s="10">
        <v>1</v>
      </c>
      <c r="C2334" s="10">
        <v>100</v>
      </c>
      <c r="D2334" s="10">
        <v>62</v>
      </c>
      <c r="E2334" s="10">
        <v>21</v>
      </c>
      <c r="F2334" s="10">
        <v>80</v>
      </c>
      <c r="G2334" s="11">
        <v>64.400000000000006</v>
      </c>
      <c r="H2334" s="18">
        <v>0.152</v>
      </c>
      <c r="I2334" s="10">
        <v>36</v>
      </c>
      <c r="J2334" s="24">
        <v>0</v>
      </c>
    </row>
    <row r="2335" spans="1:10" x14ac:dyDescent="0.35">
      <c r="A2335" s="13">
        <v>2334</v>
      </c>
      <c r="B2335" s="14">
        <v>4</v>
      </c>
      <c r="C2335" s="14">
        <v>163</v>
      </c>
      <c r="D2335" s="14">
        <v>40</v>
      </c>
      <c r="E2335" s="14">
        <v>23</v>
      </c>
      <c r="F2335" s="14">
        <v>64</v>
      </c>
      <c r="G2335" s="15">
        <v>40.700000000000003</v>
      </c>
      <c r="H2335" s="19">
        <v>0.32200000000000001</v>
      </c>
      <c r="I2335" s="14">
        <v>33</v>
      </c>
      <c r="J2335" s="25">
        <v>0</v>
      </c>
    </row>
    <row r="2336" spans="1:10" x14ac:dyDescent="0.35">
      <c r="A2336" s="9">
        <v>2335</v>
      </c>
      <c r="B2336" s="10">
        <v>6</v>
      </c>
      <c r="C2336" s="10">
        <v>139</v>
      </c>
      <c r="D2336" s="10">
        <v>84</v>
      </c>
      <c r="E2336" s="10">
        <v>37</v>
      </c>
      <c r="F2336" s="10">
        <v>80</v>
      </c>
      <c r="G2336" s="11">
        <v>50.7</v>
      </c>
      <c r="H2336" s="18">
        <v>0.32</v>
      </c>
      <c r="I2336" s="10">
        <v>50</v>
      </c>
      <c r="J2336" s="24">
        <v>1</v>
      </c>
    </row>
    <row r="2337" spans="1:10" x14ac:dyDescent="0.35">
      <c r="A2337" s="13">
        <v>2336</v>
      </c>
      <c r="B2337" s="14">
        <v>2</v>
      </c>
      <c r="C2337" s="14">
        <v>167</v>
      </c>
      <c r="D2337" s="14">
        <v>44</v>
      </c>
      <c r="E2337" s="14">
        <v>30</v>
      </c>
      <c r="F2337" s="14">
        <v>140</v>
      </c>
      <c r="G2337" s="15">
        <v>52.7</v>
      </c>
      <c r="H2337" s="19">
        <v>0.45200000000000001</v>
      </c>
      <c r="I2337" s="14">
        <v>28</v>
      </c>
      <c r="J2337" s="25">
        <v>0</v>
      </c>
    </row>
    <row r="2338" spans="1:10" x14ac:dyDescent="0.35">
      <c r="A2338" s="9">
        <v>2337</v>
      </c>
      <c r="B2338" s="10">
        <v>3</v>
      </c>
      <c r="C2338" s="10">
        <v>162</v>
      </c>
      <c r="D2338" s="10">
        <v>69</v>
      </c>
      <c r="E2338" s="10">
        <v>110</v>
      </c>
      <c r="F2338" s="10">
        <v>215</v>
      </c>
      <c r="G2338" s="11">
        <v>48.7</v>
      </c>
      <c r="H2338" s="18">
        <v>0.52</v>
      </c>
      <c r="I2338" s="10">
        <v>24</v>
      </c>
      <c r="J2338" s="24">
        <v>0</v>
      </c>
    </row>
    <row r="2339" spans="1:10" x14ac:dyDescent="0.35">
      <c r="A2339" s="13">
        <v>2338</v>
      </c>
      <c r="B2339" s="14">
        <v>4</v>
      </c>
      <c r="C2339" s="14">
        <v>173</v>
      </c>
      <c r="D2339" s="14">
        <v>78</v>
      </c>
      <c r="E2339" s="14">
        <v>32</v>
      </c>
      <c r="F2339" s="14">
        <v>265</v>
      </c>
      <c r="G2339" s="15">
        <v>46.5</v>
      </c>
      <c r="H2339" s="19">
        <v>1.159</v>
      </c>
      <c r="I2339" s="14">
        <v>58</v>
      </c>
      <c r="J2339" s="25">
        <v>0</v>
      </c>
    </row>
    <row r="2340" spans="1:10" x14ac:dyDescent="0.35">
      <c r="A2340" s="9">
        <v>2339</v>
      </c>
      <c r="B2340" s="10">
        <v>4</v>
      </c>
      <c r="C2340" s="10">
        <v>99</v>
      </c>
      <c r="D2340" s="10">
        <v>72</v>
      </c>
      <c r="E2340" s="10">
        <v>17</v>
      </c>
      <c r="F2340" s="10">
        <v>80</v>
      </c>
      <c r="G2340" s="11">
        <v>25.6</v>
      </c>
      <c r="H2340" s="18">
        <v>0.29399999999999998</v>
      </c>
      <c r="I2340" s="10">
        <v>28</v>
      </c>
      <c r="J2340" s="24">
        <v>0</v>
      </c>
    </row>
    <row r="2341" spans="1:10" x14ac:dyDescent="0.35">
      <c r="A2341" s="13">
        <v>2340</v>
      </c>
      <c r="B2341" s="14">
        <v>8</v>
      </c>
      <c r="C2341" s="14">
        <v>194</v>
      </c>
      <c r="D2341" s="14">
        <v>80</v>
      </c>
      <c r="E2341" s="14">
        <v>21</v>
      </c>
      <c r="F2341" s="14">
        <v>80</v>
      </c>
      <c r="G2341" s="15">
        <v>26.1</v>
      </c>
      <c r="H2341" s="19">
        <v>0.55100000000000005</v>
      </c>
      <c r="I2341" s="14">
        <v>67</v>
      </c>
      <c r="J2341" s="25">
        <v>0</v>
      </c>
    </row>
    <row r="2342" spans="1:10" x14ac:dyDescent="0.35">
      <c r="A2342" s="9">
        <v>2341</v>
      </c>
      <c r="B2342" s="10">
        <v>2</v>
      </c>
      <c r="C2342" s="10">
        <v>83</v>
      </c>
      <c r="D2342" s="10">
        <v>65</v>
      </c>
      <c r="E2342" s="10">
        <v>28</v>
      </c>
      <c r="F2342" s="10">
        <v>66</v>
      </c>
      <c r="G2342" s="11">
        <v>36.799999999999997</v>
      </c>
      <c r="H2342" s="18">
        <v>0.629</v>
      </c>
      <c r="I2342" s="10">
        <v>24</v>
      </c>
      <c r="J2342" s="24">
        <v>0</v>
      </c>
    </row>
    <row r="2343" spans="1:10" x14ac:dyDescent="0.35">
      <c r="A2343" s="13">
        <v>2342</v>
      </c>
      <c r="B2343" s="14">
        <v>2</v>
      </c>
      <c r="C2343" s="14">
        <v>89</v>
      </c>
      <c r="D2343" s="14">
        <v>90</v>
      </c>
      <c r="E2343" s="14">
        <v>30</v>
      </c>
      <c r="F2343" s="14">
        <v>80</v>
      </c>
      <c r="G2343" s="15">
        <v>33.5</v>
      </c>
      <c r="H2343" s="19">
        <v>0.29199999999999998</v>
      </c>
      <c r="I2343" s="14">
        <v>42</v>
      </c>
      <c r="J2343" s="25">
        <v>0</v>
      </c>
    </row>
    <row r="2344" spans="1:10" x14ac:dyDescent="0.35">
      <c r="A2344" s="9">
        <v>2343</v>
      </c>
      <c r="B2344" s="10">
        <v>4</v>
      </c>
      <c r="C2344" s="10">
        <v>99</v>
      </c>
      <c r="D2344" s="10">
        <v>68</v>
      </c>
      <c r="E2344" s="10">
        <v>38</v>
      </c>
      <c r="F2344" s="10">
        <v>80</v>
      </c>
      <c r="G2344" s="11">
        <v>32.799999999999997</v>
      </c>
      <c r="H2344" s="18">
        <v>0.14499999999999999</v>
      </c>
      <c r="I2344" s="10">
        <v>33</v>
      </c>
      <c r="J2344" s="24">
        <v>0</v>
      </c>
    </row>
    <row r="2345" spans="1:10" x14ac:dyDescent="0.35">
      <c r="A2345" s="13">
        <v>2344</v>
      </c>
      <c r="B2345" s="14">
        <v>4</v>
      </c>
      <c r="C2345" s="14">
        <v>125</v>
      </c>
      <c r="D2345" s="14">
        <v>70</v>
      </c>
      <c r="E2345" s="14">
        <v>18</v>
      </c>
      <c r="F2345" s="14">
        <v>122</v>
      </c>
      <c r="G2345" s="15">
        <v>28.9</v>
      </c>
      <c r="H2345" s="19">
        <v>1.1439999999999999</v>
      </c>
      <c r="I2345" s="14">
        <v>45</v>
      </c>
      <c r="J2345" s="25">
        <v>1</v>
      </c>
    </row>
    <row r="2346" spans="1:10" x14ac:dyDescent="0.35">
      <c r="A2346" s="9">
        <v>2345</v>
      </c>
      <c r="B2346" s="10">
        <v>3</v>
      </c>
      <c r="C2346" s="10">
        <v>80</v>
      </c>
      <c r="D2346" s="10">
        <v>69</v>
      </c>
      <c r="E2346" s="10">
        <v>21</v>
      </c>
      <c r="F2346" s="10">
        <v>80</v>
      </c>
      <c r="G2346" s="11">
        <v>32.14</v>
      </c>
      <c r="H2346" s="18">
        <v>0.17399999999999999</v>
      </c>
      <c r="I2346" s="10">
        <v>22</v>
      </c>
      <c r="J2346" s="24">
        <v>0</v>
      </c>
    </row>
    <row r="2347" spans="1:10" x14ac:dyDescent="0.35">
      <c r="A2347" s="13">
        <v>2346</v>
      </c>
      <c r="B2347" s="14">
        <v>6</v>
      </c>
      <c r="C2347" s="14">
        <v>166</v>
      </c>
      <c r="D2347" s="14">
        <v>74</v>
      </c>
      <c r="E2347" s="14">
        <v>21</v>
      </c>
      <c r="F2347" s="14">
        <v>80</v>
      </c>
      <c r="G2347" s="15">
        <v>26.6</v>
      </c>
      <c r="H2347" s="19">
        <v>0.30399999999999999</v>
      </c>
      <c r="I2347" s="14">
        <v>66</v>
      </c>
      <c r="J2347" s="25">
        <v>0</v>
      </c>
    </row>
    <row r="2348" spans="1:10" x14ac:dyDescent="0.35">
      <c r="A2348" s="9">
        <v>2347</v>
      </c>
      <c r="B2348" s="10">
        <v>5</v>
      </c>
      <c r="C2348" s="10">
        <v>110</v>
      </c>
      <c r="D2348" s="10">
        <v>68</v>
      </c>
      <c r="E2348" s="10">
        <v>21</v>
      </c>
      <c r="F2348" s="10">
        <v>80</v>
      </c>
      <c r="G2348" s="11">
        <v>26</v>
      </c>
      <c r="H2348" s="18">
        <v>0.29199999999999998</v>
      </c>
      <c r="I2348" s="10">
        <v>30</v>
      </c>
      <c r="J2348" s="24">
        <v>0</v>
      </c>
    </row>
    <row r="2349" spans="1:10" x14ac:dyDescent="0.35">
      <c r="A2349" s="13">
        <v>2348</v>
      </c>
      <c r="B2349" s="14">
        <v>2</v>
      </c>
      <c r="C2349" s="14">
        <v>81</v>
      </c>
      <c r="D2349" s="14">
        <v>72</v>
      </c>
      <c r="E2349" s="14">
        <v>15</v>
      </c>
      <c r="F2349" s="14">
        <v>76</v>
      </c>
      <c r="G2349" s="15">
        <v>30.1</v>
      </c>
      <c r="H2349" s="19">
        <v>0.54700000000000004</v>
      </c>
      <c r="I2349" s="14">
        <v>25</v>
      </c>
      <c r="J2349" s="25">
        <v>0</v>
      </c>
    </row>
    <row r="2350" spans="1:10" x14ac:dyDescent="0.35">
      <c r="A2350" s="9">
        <v>2349</v>
      </c>
      <c r="B2350" s="10">
        <v>7</v>
      </c>
      <c r="C2350" s="10">
        <v>195</v>
      </c>
      <c r="D2350" s="10">
        <v>70</v>
      </c>
      <c r="E2350" s="10">
        <v>33</v>
      </c>
      <c r="F2350" s="10">
        <v>145</v>
      </c>
      <c r="G2350" s="11">
        <v>25.1</v>
      </c>
      <c r="H2350" s="18">
        <v>0.16300000000000001</v>
      </c>
      <c r="I2350" s="10">
        <v>55</v>
      </c>
      <c r="J2350" s="24">
        <v>1</v>
      </c>
    </row>
    <row r="2351" spans="1:10" x14ac:dyDescent="0.35">
      <c r="A2351" s="13">
        <v>2350</v>
      </c>
      <c r="B2351" s="14">
        <v>6</v>
      </c>
      <c r="C2351" s="14">
        <v>154</v>
      </c>
      <c r="D2351" s="14">
        <v>74</v>
      </c>
      <c r="E2351" s="14">
        <v>32</v>
      </c>
      <c r="F2351" s="14">
        <v>193</v>
      </c>
      <c r="G2351" s="15">
        <v>29.3</v>
      </c>
      <c r="H2351" s="19">
        <v>0.83899999999999997</v>
      </c>
      <c r="I2351" s="14">
        <v>39</v>
      </c>
      <c r="J2351" s="25">
        <v>0</v>
      </c>
    </row>
    <row r="2352" spans="1:10" x14ac:dyDescent="0.35">
      <c r="A2352" s="9">
        <v>2351</v>
      </c>
      <c r="B2352" s="10">
        <v>4</v>
      </c>
      <c r="C2352" s="10">
        <v>136</v>
      </c>
      <c r="D2352" s="10">
        <v>74</v>
      </c>
      <c r="E2352" s="10">
        <v>49</v>
      </c>
      <c r="F2352" s="10">
        <v>220</v>
      </c>
      <c r="G2352" s="11">
        <v>20.100000000000001</v>
      </c>
      <c r="H2352" s="18">
        <v>0.82</v>
      </c>
      <c r="I2352" s="10">
        <v>44</v>
      </c>
      <c r="J2352" s="24">
        <v>1</v>
      </c>
    </row>
    <row r="2353" spans="1:10" x14ac:dyDescent="0.35">
      <c r="A2353" s="13">
        <v>2352</v>
      </c>
      <c r="B2353" s="14">
        <v>4</v>
      </c>
      <c r="C2353" s="14">
        <v>126</v>
      </c>
      <c r="D2353" s="14">
        <v>84</v>
      </c>
      <c r="E2353" s="14">
        <v>29</v>
      </c>
      <c r="F2353" s="14">
        <v>215</v>
      </c>
      <c r="G2353" s="15">
        <v>30.7</v>
      </c>
      <c r="H2353" s="19">
        <v>0.52</v>
      </c>
      <c r="I2353" s="14">
        <v>24</v>
      </c>
      <c r="J2353" s="25">
        <v>0</v>
      </c>
    </row>
    <row r="2354" spans="1:10" x14ac:dyDescent="0.35">
      <c r="A2354" s="9">
        <v>2353</v>
      </c>
      <c r="B2354" s="10">
        <v>4</v>
      </c>
      <c r="C2354" s="10">
        <v>116</v>
      </c>
      <c r="D2354" s="10">
        <v>64</v>
      </c>
      <c r="E2354" s="10">
        <v>39</v>
      </c>
      <c r="F2354" s="10">
        <v>225</v>
      </c>
      <c r="G2354" s="11">
        <v>40.200000000000003</v>
      </c>
      <c r="H2354" s="18">
        <v>0.72</v>
      </c>
      <c r="I2354" s="10">
        <v>50</v>
      </c>
      <c r="J2354" s="24">
        <v>0</v>
      </c>
    </row>
    <row r="2355" spans="1:10" x14ac:dyDescent="0.35">
      <c r="A2355" s="13">
        <v>2354</v>
      </c>
      <c r="B2355" s="14">
        <v>2</v>
      </c>
      <c r="C2355" s="14">
        <v>142</v>
      </c>
      <c r="D2355" s="14">
        <v>94</v>
      </c>
      <c r="E2355" s="14">
        <v>59</v>
      </c>
      <c r="F2355" s="14">
        <v>177</v>
      </c>
      <c r="G2355" s="15">
        <v>38.299999999999997</v>
      </c>
      <c r="H2355" s="19">
        <v>0.62</v>
      </c>
      <c r="I2355" s="14">
        <v>63</v>
      </c>
      <c r="J2355" s="25">
        <v>1</v>
      </c>
    </row>
    <row r="2356" spans="1:10" x14ac:dyDescent="0.35">
      <c r="A2356" s="9">
        <v>2355</v>
      </c>
      <c r="B2356" s="10">
        <v>4</v>
      </c>
      <c r="C2356" s="10">
        <v>183</v>
      </c>
      <c r="D2356" s="10">
        <v>66</v>
      </c>
      <c r="E2356" s="10">
        <v>21</v>
      </c>
      <c r="F2356" s="10">
        <v>215</v>
      </c>
      <c r="G2356" s="11">
        <v>80.599999999999994</v>
      </c>
      <c r="H2356" s="18">
        <v>0.65400000000000003</v>
      </c>
      <c r="I2356" s="10">
        <v>40</v>
      </c>
      <c r="J2356" s="24">
        <v>0</v>
      </c>
    </row>
    <row r="2357" spans="1:10" x14ac:dyDescent="0.35">
      <c r="A2357" s="13">
        <v>2356</v>
      </c>
      <c r="B2357" s="14">
        <v>1</v>
      </c>
      <c r="C2357" s="14">
        <v>100</v>
      </c>
      <c r="D2357" s="14">
        <v>62</v>
      </c>
      <c r="E2357" s="14">
        <v>21</v>
      </c>
      <c r="F2357" s="14">
        <v>80</v>
      </c>
      <c r="G2357" s="15">
        <v>64.400000000000006</v>
      </c>
      <c r="H2357" s="19">
        <v>0.152</v>
      </c>
      <c r="I2357" s="14">
        <v>36</v>
      </c>
      <c r="J2357" s="25">
        <v>0</v>
      </c>
    </row>
    <row r="2358" spans="1:10" x14ac:dyDescent="0.35">
      <c r="A2358" s="9">
        <v>2357</v>
      </c>
      <c r="B2358" s="10">
        <v>4</v>
      </c>
      <c r="C2358" s="10">
        <v>163</v>
      </c>
      <c r="D2358" s="10">
        <v>40</v>
      </c>
      <c r="E2358" s="10">
        <v>23</v>
      </c>
      <c r="F2358" s="10">
        <v>64</v>
      </c>
      <c r="G2358" s="11">
        <v>40.700000000000003</v>
      </c>
      <c r="H2358" s="18">
        <v>0.32200000000000001</v>
      </c>
      <c r="I2358" s="10">
        <v>33</v>
      </c>
      <c r="J2358" s="24">
        <v>0</v>
      </c>
    </row>
    <row r="2359" spans="1:10" x14ac:dyDescent="0.35">
      <c r="A2359" s="13">
        <v>2358</v>
      </c>
      <c r="B2359" s="14">
        <v>6</v>
      </c>
      <c r="C2359" s="14">
        <v>139</v>
      </c>
      <c r="D2359" s="14">
        <v>84</v>
      </c>
      <c r="E2359" s="14">
        <v>37</v>
      </c>
      <c r="F2359" s="14">
        <v>80</v>
      </c>
      <c r="G2359" s="15">
        <v>50.7</v>
      </c>
      <c r="H2359" s="19">
        <v>0.32</v>
      </c>
      <c r="I2359" s="14">
        <v>50</v>
      </c>
      <c r="J2359" s="25">
        <v>1</v>
      </c>
    </row>
    <row r="2360" spans="1:10" x14ac:dyDescent="0.35">
      <c r="A2360" s="9">
        <v>2359</v>
      </c>
      <c r="B2360" s="10">
        <v>2</v>
      </c>
      <c r="C2360" s="10">
        <v>167</v>
      </c>
      <c r="D2360" s="10">
        <v>44</v>
      </c>
      <c r="E2360" s="10">
        <v>30</v>
      </c>
      <c r="F2360" s="10">
        <v>140</v>
      </c>
      <c r="G2360" s="11">
        <v>52.7</v>
      </c>
      <c r="H2360" s="18">
        <v>0.45200000000000001</v>
      </c>
      <c r="I2360" s="10">
        <v>28</v>
      </c>
      <c r="J2360" s="24">
        <v>0</v>
      </c>
    </row>
    <row r="2361" spans="1:10" x14ac:dyDescent="0.35">
      <c r="A2361" s="13">
        <v>2360</v>
      </c>
      <c r="B2361" s="14">
        <v>3</v>
      </c>
      <c r="C2361" s="14">
        <v>162</v>
      </c>
      <c r="D2361" s="14">
        <v>69</v>
      </c>
      <c r="E2361" s="14">
        <v>110</v>
      </c>
      <c r="F2361" s="14">
        <v>215</v>
      </c>
      <c r="G2361" s="15">
        <v>48.7</v>
      </c>
      <c r="H2361" s="19">
        <v>0.52</v>
      </c>
      <c r="I2361" s="14">
        <v>24</v>
      </c>
      <c r="J2361" s="25">
        <v>0</v>
      </c>
    </row>
    <row r="2362" spans="1:10" x14ac:dyDescent="0.35">
      <c r="A2362" s="9">
        <v>2361</v>
      </c>
      <c r="B2362" s="10">
        <v>7</v>
      </c>
      <c r="C2362" s="10">
        <v>178</v>
      </c>
      <c r="D2362" s="10">
        <v>84</v>
      </c>
      <c r="E2362" s="10">
        <v>21</v>
      </c>
      <c r="F2362" s="10">
        <v>80</v>
      </c>
      <c r="G2362" s="11">
        <v>39.9</v>
      </c>
      <c r="H2362" s="18">
        <v>0.33100000000000002</v>
      </c>
      <c r="I2362" s="10">
        <v>41</v>
      </c>
      <c r="J2362" s="24">
        <v>1</v>
      </c>
    </row>
    <row r="2363" spans="1:10" x14ac:dyDescent="0.35">
      <c r="A2363" s="13">
        <v>2362</v>
      </c>
      <c r="B2363" s="14">
        <v>1</v>
      </c>
      <c r="C2363" s="14">
        <v>130</v>
      </c>
      <c r="D2363" s="14">
        <v>70</v>
      </c>
      <c r="E2363" s="14">
        <v>13</v>
      </c>
      <c r="F2363" s="14">
        <v>105</v>
      </c>
      <c r="G2363" s="15">
        <v>25.9</v>
      </c>
      <c r="H2363" s="19">
        <v>0.47199999999999998</v>
      </c>
      <c r="I2363" s="14">
        <v>22</v>
      </c>
      <c r="J2363" s="25">
        <v>0</v>
      </c>
    </row>
    <row r="2364" spans="1:10" x14ac:dyDescent="0.35">
      <c r="A2364" s="9">
        <v>2363</v>
      </c>
      <c r="B2364" s="10">
        <v>1</v>
      </c>
      <c r="C2364" s="10">
        <v>95</v>
      </c>
      <c r="D2364" s="10">
        <v>74</v>
      </c>
      <c r="E2364" s="10">
        <v>21</v>
      </c>
      <c r="F2364" s="10">
        <v>73</v>
      </c>
      <c r="G2364" s="11">
        <v>25.9</v>
      </c>
      <c r="H2364" s="18">
        <v>0.67300000000000004</v>
      </c>
      <c r="I2364" s="10">
        <v>36</v>
      </c>
      <c r="J2364" s="24">
        <v>0</v>
      </c>
    </row>
    <row r="2365" spans="1:10" x14ac:dyDescent="0.35">
      <c r="A2365" s="13">
        <v>2364</v>
      </c>
      <c r="B2365" s="14">
        <v>1</v>
      </c>
      <c r="C2365" s="14">
        <v>121</v>
      </c>
      <c r="D2365" s="14">
        <v>68</v>
      </c>
      <c r="E2365" s="14">
        <v>35</v>
      </c>
      <c r="F2365" s="14">
        <v>80</v>
      </c>
      <c r="G2365" s="15">
        <v>32</v>
      </c>
      <c r="H2365" s="19">
        <v>0.38900000000000001</v>
      </c>
      <c r="I2365" s="14">
        <v>22</v>
      </c>
      <c r="J2365" s="25">
        <v>0</v>
      </c>
    </row>
    <row r="2366" spans="1:10" x14ac:dyDescent="0.35">
      <c r="A2366" s="9">
        <v>2365</v>
      </c>
      <c r="B2366" s="10">
        <v>5</v>
      </c>
      <c r="C2366" s="10">
        <v>122</v>
      </c>
      <c r="D2366" s="10">
        <v>86</v>
      </c>
      <c r="E2366" s="10">
        <v>21</v>
      </c>
      <c r="F2366" s="10">
        <v>80</v>
      </c>
      <c r="G2366" s="11">
        <v>34.700000000000003</v>
      </c>
      <c r="H2366" s="18">
        <v>0.28999999999999998</v>
      </c>
      <c r="I2366" s="10">
        <v>33</v>
      </c>
      <c r="J2366" s="24">
        <v>0</v>
      </c>
    </row>
    <row r="2367" spans="1:10" x14ac:dyDescent="0.35">
      <c r="A2367" s="13">
        <v>2366</v>
      </c>
      <c r="B2367" s="14">
        <v>8</v>
      </c>
      <c r="C2367" s="14">
        <v>95</v>
      </c>
      <c r="D2367" s="14">
        <v>72</v>
      </c>
      <c r="E2367" s="14">
        <v>21</v>
      </c>
      <c r="F2367" s="14">
        <v>80</v>
      </c>
      <c r="G2367" s="15">
        <v>36.799999999999997</v>
      </c>
      <c r="H2367" s="19">
        <v>0.48499999999999999</v>
      </c>
      <c r="I2367" s="14">
        <v>57</v>
      </c>
      <c r="J2367" s="25">
        <v>0</v>
      </c>
    </row>
    <row r="2368" spans="1:10" x14ac:dyDescent="0.35">
      <c r="A2368" s="9">
        <v>2367</v>
      </c>
      <c r="B2368" s="10">
        <v>8</v>
      </c>
      <c r="C2368" s="10">
        <v>126</v>
      </c>
      <c r="D2368" s="10">
        <v>88</v>
      </c>
      <c r="E2368" s="10">
        <v>36</v>
      </c>
      <c r="F2368" s="10">
        <v>108</v>
      </c>
      <c r="G2368" s="11">
        <v>38.5</v>
      </c>
      <c r="H2368" s="18">
        <v>0.34899999999999998</v>
      </c>
      <c r="I2368" s="10">
        <v>49</v>
      </c>
      <c r="J2368" s="24">
        <v>0</v>
      </c>
    </row>
    <row r="2369" spans="1:10" x14ac:dyDescent="0.35">
      <c r="A2369" s="13">
        <v>2368</v>
      </c>
      <c r="B2369" s="14">
        <v>1</v>
      </c>
      <c r="C2369" s="14">
        <v>139</v>
      </c>
      <c r="D2369" s="14">
        <v>46</v>
      </c>
      <c r="E2369" s="14">
        <v>19</v>
      </c>
      <c r="F2369" s="14">
        <v>83</v>
      </c>
      <c r="G2369" s="15">
        <v>28.7</v>
      </c>
      <c r="H2369" s="19">
        <v>0.65400000000000003</v>
      </c>
      <c r="I2369" s="14">
        <v>22</v>
      </c>
      <c r="J2369" s="25">
        <v>0</v>
      </c>
    </row>
    <row r="2370" spans="1:10" x14ac:dyDescent="0.35">
      <c r="A2370" s="9">
        <v>2369</v>
      </c>
      <c r="B2370" s="10">
        <v>3</v>
      </c>
      <c r="C2370" s="10">
        <v>116</v>
      </c>
      <c r="D2370" s="10">
        <v>69</v>
      </c>
      <c r="E2370" s="10">
        <v>21</v>
      </c>
      <c r="F2370" s="10">
        <v>80</v>
      </c>
      <c r="G2370" s="11">
        <v>23.5</v>
      </c>
      <c r="H2370" s="18">
        <v>0.187</v>
      </c>
      <c r="I2370" s="10">
        <v>23</v>
      </c>
      <c r="J2370" s="24">
        <v>0</v>
      </c>
    </row>
    <row r="2371" spans="1:10" x14ac:dyDescent="0.35">
      <c r="A2371" s="13">
        <v>2370</v>
      </c>
      <c r="B2371" s="14">
        <v>3</v>
      </c>
      <c r="C2371" s="14">
        <v>99</v>
      </c>
      <c r="D2371" s="14">
        <v>62</v>
      </c>
      <c r="E2371" s="14">
        <v>19</v>
      </c>
      <c r="F2371" s="14">
        <v>74</v>
      </c>
      <c r="G2371" s="15">
        <v>21.8</v>
      </c>
      <c r="H2371" s="19">
        <v>0.27900000000000003</v>
      </c>
      <c r="I2371" s="14">
        <v>26</v>
      </c>
      <c r="J2371" s="25">
        <v>0</v>
      </c>
    </row>
    <row r="2372" spans="1:10" x14ac:dyDescent="0.35">
      <c r="A2372" s="9">
        <v>2371</v>
      </c>
      <c r="B2372" s="10">
        <v>5</v>
      </c>
      <c r="C2372" s="10">
        <v>121</v>
      </c>
      <c r="D2372" s="10">
        <v>80</v>
      </c>
      <c r="E2372" s="10">
        <v>32</v>
      </c>
      <c r="F2372" s="10">
        <v>80</v>
      </c>
      <c r="G2372" s="11">
        <v>41</v>
      </c>
      <c r="H2372" s="18">
        <v>0.34599999999999997</v>
      </c>
      <c r="I2372" s="10">
        <v>37</v>
      </c>
      <c r="J2372" s="24">
        <v>1</v>
      </c>
    </row>
    <row r="2373" spans="1:10" x14ac:dyDescent="0.35">
      <c r="A2373" s="13">
        <v>2372</v>
      </c>
      <c r="B2373" s="14">
        <v>4</v>
      </c>
      <c r="C2373" s="14">
        <v>92</v>
      </c>
      <c r="D2373" s="14">
        <v>80</v>
      </c>
      <c r="E2373" s="14">
        <v>21</v>
      </c>
      <c r="F2373" s="14">
        <v>80</v>
      </c>
      <c r="G2373" s="15">
        <v>42.2</v>
      </c>
      <c r="H2373" s="19">
        <v>0.23699999999999999</v>
      </c>
      <c r="I2373" s="14">
        <v>29</v>
      </c>
      <c r="J2373" s="25">
        <v>0</v>
      </c>
    </row>
    <row r="2374" spans="1:10" x14ac:dyDescent="0.35">
      <c r="A2374" s="9">
        <v>2373</v>
      </c>
      <c r="B2374" s="10">
        <v>4</v>
      </c>
      <c r="C2374" s="10">
        <v>137</v>
      </c>
      <c r="D2374" s="10">
        <v>84</v>
      </c>
      <c r="E2374" s="10">
        <v>21</v>
      </c>
      <c r="F2374" s="10">
        <v>80</v>
      </c>
      <c r="G2374" s="11">
        <v>31.2</v>
      </c>
      <c r="H2374" s="18">
        <v>0.252</v>
      </c>
      <c r="I2374" s="10">
        <v>30</v>
      </c>
      <c r="J2374" s="24">
        <v>0</v>
      </c>
    </row>
    <row r="2375" spans="1:10" x14ac:dyDescent="0.35">
      <c r="A2375" s="13">
        <v>2374</v>
      </c>
      <c r="B2375" s="14">
        <v>3</v>
      </c>
      <c r="C2375" s="14">
        <v>61</v>
      </c>
      <c r="D2375" s="14">
        <v>82</v>
      </c>
      <c r="E2375" s="14">
        <v>28</v>
      </c>
      <c r="F2375" s="14">
        <v>80</v>
      </c>
      <c r="G2375" s="15">
        <v>34.4</v>
      </c>
      <c r="H2375" s="19">
        <v>0.24299999999999999</v>
      </c>
      <c r="I2375" s="14">
        <v>46</v>
      </c>
      <c r="J2375" s="25">
        <v>0</v>
      </c>
    </row>
    <row r="2376" spans="1:10" x14ac:dyDescent="0.35">
      <c r="A2376" s="9">
        <v>2375</v>
      </c>
      <c r="B2376" s="10">
        <v>1</v>
      </c>
      <c r="C2376" s="10">
        <v>90</v>
      </c>
      <c r="D2376" s="10">
        <v>62</v>
      </c>
      <c r="E2376" s="10">
        <v>12</v>
      </c>
      <c r="F2376" s="10">
        <v>43</v>
      </c>
      <c r="G2376" s="11">
        <v>27.2</v>
      </c>
      <c r="H2376" s="18">
        <v>0.57999999999999996</v>
      </c>
      <c r="I2376" s="10">
        <v>24</v>
      </c>
      <c r="J2376" s="24">
        <v>0</v>
      </c>
    </row>
    <row r="2377" spans="1:10" x14ac:dyDescent="0.35">
      <c r="A2377" s="13">
        <v>2376</v>
      </c>
      <c r="B2377" s="14">
        <v>3</v>
      </c>
      <c r="C2377" s="14">
        <v>90</v>
      </c>
      <c r="D2377" s="14">
        <v>78</v>
      </c>
      <c r="E2377" s="14">
        <v>21</v>
      </c>
      <c r="F2377" s="14">
        <v>80</v>
      </c>
      <c r="G2377" s="15">
        <v>42.7</v>
      </c>
      <c r="H2377" s="19">
        <v>0.55900000000000005</v>
      </c>
      <c r="I2377" s="14">
        <v>21</v>
      </c>
      <c r="J2377" s="25">
        <v>0</v>
      </c>
    </row>
    <row r="2378" spans="1:10" x14ac:dyDescent="0.35">
      <c r="A2378" s="9">
        <v>2377</v>
      </c>
      <c r="B2378" s="10">
        <v>9</v>
      </c>
      <c r="C2378" s="10">
        <v>165</v>
      </c>
      <c r="D2378" s="10">
        <v>88</v>
      </c>
      <c r="E2378" s="10">
        <v>21</v>
      </c>
      <c r="F2378" s="10">
        <v>80</v>
      </c>
      <c r="G2378" s="11">
        <v>30.4</v>
      </c>
      <c r="H2378" s="18">
        <v>0.30199999999999999</v>
      </c>
      <c r="I2378" s="10">
        <v>49</v>
      </c>
      <c r="J2378" s="24">
        <v>1</v>
      </c>
    </row>
    <row r="2379" spans="1:10" x14ac:dyDescent="0.35">
      <c r="A2379" s="13">
        <v>2378</v>
      </c>
      <c r="B2379" s="14">
        <v>1</v>
      </c>
      <c r="C2379" s="14">
        <v>125</v>
      </c>
      <c r="D2379" s="14">
        <v>50</v>
      </c>
      <c r="E2379" s="14">
        <v>40</v>
      </c>
      <c r="F2379" s="14">
        <v>167</v>
      </c>
      <c r="G2379" s="15">
        <v>33.299999999999997</v>
      </c>
      <c r="H2379" s="19">
        <v>0.96199999999999997</v>
      </c>
      <c r="I2379" s="14">
        <v>28</v>
      </c>
      <c r="J2379" s="25">
        <v>1</v>
      </c>
    </row>
    <row r="2380" spans="1:10" x14ac:dyDescent="0.35">
      <c r="A2380" s="9">
        <v>2379</v>
      </c>
      <c r="B2380" s="10">
        <v>13</v>
      </c>
      <c r="C2380" s="10">
        <v>129</v>
      </c>
      <c r="D2380" s="10">
        <v>69</v>
      </c>
      <c r="E2380" s="10">
        <v>30</v>
      </c>
      <c r="F2380" s="10">
        <v>80</v>
      </c>
      <c r="G2380" s="11">
        <v>39.9</v>
      </c>
      <c r="H2380" s="18">
        <v>0.56899999999999995</v>
      </c>
      <c r="I2380" s="10">
        <v>44</v>
      </c>
      <c r="J2380" s="24">
        <v>1</v>
      </c>
    </row>
    <row r="2381" spans="1:10" x14ac:dyDescent="0.35">
      <c r="A2381" s="13">
        <v>2380</v>
      </c>
      <c r="B2381" s="14">
        <v>12</v>
      </c>
      <c r="C2381" s="14">
        <v>88</v>
      </c>
      <c r="D2381" s="14">
        <v>74</v>
      </c>
      <c r="E2381" s="14">
        <v>40</v>
      </c>
      <c r="F2381" s="14">
        <v>54</v>
      </c>
      <c r="G2381" s="15">
        <v>35.299999999999997</v>
      </c>
      <c r="H2381" s="19">
        <v>0.378</v>
      </c>
      <c r="I2381" s="14">
        <v>48</v>
      </c>
      <c r="J2381" s="25">
        <v>0</v>
      </c>
    </row>
    <row r="2382" spans="1:10" x14ac:dyDescent="0.35">
      <c r="A2382" s="9">
        <v>2381</v>
      </c>
      <c r="B2382" s="10">
        <v>1</v>
      </c>
      <c r="C2382" s="10">
        <v>196</v>
      </c>
      <c r="D2382" s="10">
        <v>76</v>
      </c>
      <c r="E2382" s="10">
        <v>36</v>
      </c>
      <c r="F2382" s="10">
        <v>249</v>
      </c>
      <c r="G2382" s="11">
        <v>36.5</v>
      </c>
      <c r="H2382" s="18">
        <v>0.875</v>
      </c>
      <c r="I2382" s="10">
        <v>29</v>
      </c>
      <c r="J2382" s="24">
        <v>1</v>
      </c>
    </row>
    <row r="2383" spans="1:10" x14ac:dyDescent="0.35">
      <c r="A2383" s="13">
        <v>2382</v>
      </c>
      <c r="B2383" s="14">
        <v>5</v>
      </c>
      <c r="C2383" s="14">
        <v>189</v>
      </c>
      <c r="D2383" s="14">
        <v>64</v>
      </c>
      <c r="E2383" s="14">
        <v>33</v>
      </c>
      <c r="F2383" s="14">
        <v>325</v>
      </c>
      <c r="G2383" s="15">
        <v>31.2</v>
      </c>
      <c r="H2383" s="19">
        <v>0.58299999999999996</v>
      </c>
      <c r="I2383" s="14">
        <v>29</v>
      </c>
      <c r="J2383" s="25">
        <v>1</v>
      </c>
    </row>
    <row r="2384" spans="1:10" x14ac:dyDescent="0.35">
      <c r="A2384" s="9">
        <v>2383</v>
      </c>
      <c r="B2384" s="10">
        <v>5</v>
      </c>
      <c r="C2384" s="10">
        <v>158</v>
      </c>
      <c r="D2384" s="10">
        <v>70</v>
      </c>
      <c r="E2384" s="10">
        <v>21</v>
      </c>
      <c r="F2384" s="10">
        <v>80</v>
      </c>
      <c r="G2384" s="11">
        <v>29.8</v>
      </c>
      <c r="H2384" s="18">
        <v>0.20699999999999999</v>
      </c>
      <c r="I2384" s="10">
        <v>63</v>
      </c>
      <c r="J2384" s="24">
        <v>0</v>
      </c>
    </row>
    <row r="2385" spans="1:10" x14ac:dyDescent="0.35">
      <c r="A2385" s="13">
        <v>2384</v>
      </c>
      <c r="B2385" s="14">
        <v>5</v>
      </c>
      <c r="C2385" s="14">
        <v>103</v>
      </c>
      <c r="D2385" s="14">
        <v>108</v>
      </c>
      <c r="E2385" s="14">
        <v>37</v>
      </c>
      <c r="F2385" s="14">
        <v>80</v>
      </c>
      <c r="G2385" s="15">
        <v>39.200000000000003</v>
      </c>
      <c r="H2385" s="19">
        <v>0.30499999999999999</v>
      </c>
      <c r="I2385" s="14">
        <v>65</v>
      </c>
      <c r="J2385" s="25">
        <v>0</v>
      </c>
    </row>
    <row r="2386" spans="1:10" x14ac:dyDescent="0.35">
      <c r="A2386" s="9">
        <v>2385</v>
      </c>
      <c r="B2386" s="10">
        <v>4</v>
      </c>
      <c r="C2386" s="10">
        <v>146</v>
      </c>
      <c r="D2386" s="10">
        <v>78</v>
      </c>
      <c r="E2386" s="10">
        <v>21</v>
      </c>
      <c r="F2386" s="10">
        <v>80</v>
      </c>
      <c r="G2386" s="11">
        <v>38.5</v>
      </c>
      <c r="H2386" s="18">
        <v>0.52</v>
      </c>
      <c r="I2386" s="10">
        <v>67</v>
      </c>
      <c r="J2386" s="24">
        <v>1</v>
      </c>
    </row>
    <row r="2387" spans="1:10" x14ac:dyDescent="0.35">
      <c r="A2387" s="13">
        <v>2386</v>
      </c>
      <c r="B2387" s="14">
        <v>4</v>
      </c>
      <c r="C2387" s="14">
        <v>147</v>
      </c>
      <c r="D2387" s="14">
        <v>74</v>
      </c>
      <c r="E2387" s="14">
        <v>25</v>
      </c>
      <c r="F2387" s="14">
        <v>293</v>
      </c>
      <c r="G2387" s="15">
        <v>34.9</v>
      </c>
      <c r="H2387" s="19">
        <v>0.38500000000000001</v>
      </c>
      <c r="I2387" s="14">
        <v>30</v>
      </c>
      <c r="J2387" s="25">
        <v>0</v>
      </c>
    </row>
    <row r="2388" spans="1:10" x14ac:dyDescent="0.35">
      <c r="A2388" s="9">
        <v>2387</v>
      </c>
      <c r="B2388" s="10">
        <v>5</v>
      </c>
      <c r="C2388" s="10">
        <v>99</v>
      </c>
      <c r="D2388" s="10">
        <v>54</v>
      </c>
      <c r="E2388" s="10">
        <v>28</v>
      </c>
      <c r="F2388" s="10">
        <v>83</v>
      </c>
      <c r="G2388" s="11">
        <v>34</v>
      </c>
      <c r="H2388" s="18">
        <v>0.499</v>
      </c>
      <c r="I2388" s="10">
        <v>30</v>
      </c>
      <c r="J2388" s="24">
        <v>0</v>
      </c>
    </row>
    <row r="2389" spans="1:10" x14ac:dyDescent="0.35">
      <c r="A2389" s="13">
        <v>2388</v>
      </c>
      <c r="B2389" s="14">
        <v>6</v>
      </c>
      <c r="C2389" s="14">
        <v>124</v>
      </c>
      <c r="D2389" s="14">
        <v>72</v>
      </c>
      <c r="E2389" s="14">
        <v>21</v>
      </c>
      <c r="F2389" s="14">
        <v>80</v>
      </c>
      <c r="G2389" s="15">
        <v>27.6</v>
      </c>
      <c r="H2389" s="19">
        <v>0.36799999999999999</v>
      </c>
      <c r="I2389" s="14">
        <v>29</v>
      </c>
      <c r="J2389" s="25">
        <v>1</v>
      </c>
    </row>
    <row r="2390" spans="1:10" x14ac:dyDescent="0.35">
      <c r="A2390" s="9">
        <v>2389</v>
      </c>
      <c r="B2390" s="10">
        <v>4</v>
      </c>
      <c r="C2390" s="10">
        <v>101</v>
      </c>
      <c r="D2390" s="10">
        <v>64</v>
      </c>
      <c r="E2390" s="10">
        <v>17</v>
      </c>
      <c r="F2390" s="10">
        <v>80</v>
      </c>
      <c r="G2390" s="11">
        <v>21</v>
      </c>
      <c r="H2390" s="18">
        <v>0.252</v>
      </c>
      <c r="I2390" s="10">
        <v>21</v>
      </c>
      <c r="J2390" s="24">
        <v>0</v>
      </c>
    </row>
    <row r="2391" spans="1:10" x14ac:dyDescent="0.35">
      <c r="A2391" s="13">
        <v>2390</v>
      </c>
      <c r="B2391" s="14">
        <v>3</v>
      </c>
      <c r="C2391" s="14">
        <v>81</v>
      </c>
      <c r="D2391" s="14">
        <v>86</v>
      </c>
      <c r="E2391" s="14">
        <v>16</v>
      </c>
      <c r="F2391" s="14">
        <v>66</v>
      </c>
      <c r="G2391" s="15">
        <v>27.5</v>
      </c>
      <c r="H2391" s="19">
        <v>0.30599999999999999</v>
      </c>
      <c r="I2391" s="14">
        <v>22</v>
      </c>
      <c r="J2391" s="25">
        <v>0</v>
      </c>
    </row>
    <row r="2392" spans="1:10" x14ac:dyDescent="0.35">
      <c r="A2392" s="9">
        <v>2391</v>
      </c>
      <c r="B2392" s="10">
        <v>1</v>
      </c>
      <c r="C2392" s="10">
        <v>133</v>
      </c>
      <c r="D2392" s="10">
        <v>102</v>
      </c>
      <c r="E2392" s="10">
        <v>28</v>
      </c>
      <c r="F2392" s="10">
        <v>140</v>
      </c>
      <c r="G2392" s="11">
        <v>32.799999999999997</v>
      </c>
      <c r="H2392" s="18">
        <v>0.23400000000000001</v>
      </c>
      <c r="I2392" s="10">
        <v>45</v>
      </c>
      <c r="J2392" s="24">
        <v>1</v>
      </c>
    </row>
    <row r="2393" spans="1:10" x14ac:dyDescent="0.35">
      <c r="A2393" s="13">
        <v>2392</v>
      </c>
      <c r="B2393" s="14">
        <v>3</v>
      </c>
      <c r="C2393" s="14">
        <v>173</v>
      </c>
      <c r="D2393" s="14">
        <v>82</v>
      </c>
      <c r="E2393" s="14">
        <v>48</v>
      </c>
      <c r="F2393" s="14">
        <v>465</v>
      </c>
      <c r="G2393" s="15">
        <v>38.4</v>
      </c>
      <c r="H2393" s="19">
        <v>2.137</v>
      </c>
      <c r="I2393" s="14">
        <v>25</v>
      </c>
      <c r="J2393" s="25">
        <v>1</v>
      </c>
    </row>
    <row r="2394" spans="1:10" x14ac:dyDescent="0.35">
      <c r="A2394" s="9">
        <v>2393</v>
      </c>
      <c r="B2394" s="10">
        <v>4</v>
      </c>
      <c r="C2394" s="10">
        <v>118</v>
      </c>
      <c r="D2394" s="10">
        <v>64</v>
      </c>
      <c r="E2394" s="10">
        <v>23</v>
      </c>
      <c r="F2394" s="10">
        <v>89</v>
      </c>
      <c r="G2394" s="11">
        <v>32.14</v>
      </c>
      <c r="H2394" s="18">
        <v>1.7310000000000001</v>
      </c>
      <c r="I2394" s="10">
        <v>21</v>
      </c>
      <c r="J2394" s="24">
        <v>0</v>
      </c>
    </row>
    <row r="2395" spans="1:10" x14ac:dyDescent="0.35">
      <c r="A2395" s="13">
        <v>2394</v>
      </c>
      <c r="B2395" s="14">
        <v>4</v>
      </c>
      <c r="C2395" s="14">
        <v>84</v>
      </c>
      <c r="D2395" s="14">
        <v>64</v>
      </c>
      <c r="E2395" s="14">
        <v>22</v>
      </c>
      <c r="F2395" s="14">
        <v>66</v>
      </c>
      <c r="G2395" s="15">
        <v>35.799999999999997</v>
      </c>
      <c r="H2395" s="19">
        <v>0.54500000000000004</v>
      </c>
      <c r="I2395" s="14">
        <v>21</v>
      </c>
      <c r="J2395" s="25">
        <v>0</v>
      </c>
    </row>
    <row r="2396" spans="1:10" x14ac:dyDescent="0.35">
      <c r="A2396" s="9">
        <v>2395</v>
      </c>
      <c r="B2396" s="10">
        <v>2</v>
      </c>
      <c r="C2396" s="10">
        <v>105</v>
      </c>
      <c r="D2396" s="10">
        <v>58</v>
      </c>
      <c r="E2396" s="10">
        <v>40</v>
      </c>
      <c r="F2396" s="10">
        <v>94</v>
      </c>
      <c r="G2396" s="11">
        <v>34.9</v>
      </c>
      <c r="H2396" s="18">
        <v>0.22500000000000001</v>
      </c>
      <c r="I2396" s="10">
        <v>25</v>
      </c>
      <c r="J2396" s="24">
        <v>0</v>
      </c>
    </row>
    <row r="2397" spans="1:10" x14ac:dyDescent="0.35">
      <c r="A2397" s="13">
        <v>2396</v>
      </c>
      <c r="B2397" s="14">
        <v>2</v>
      </c>
      <c r="C2397" s="14">
        <v>122</v>
      </c>
      <c r="D2397" s="14">
        <v>52</v>
      </c>
      <c r="E2397" s="14">
        <v>43</v>
      </c>
      <c r="F2397" s="14">
        <v>158</v>
      </c>
      <c r="G2397" s="15">
        <v>36.200000000000003</v>
      </c>
      <c r="H2397" s="19">
        <v>0.81599999999999995</v>
      </c>
      <c r="I2397" s="14">
        <v>28</v>
      </c>
      <c r="J2397" s="25">
        <v>0</v>
      </c>
    </row>
    <row r="2398" spans="1:10" x14ac:dyDescent="0.35">
      <c r="A2398" s="9">
        <v>2397</v>
      </c>
      <c r="B2398" s="10">
        <v>12</v>
      </c>
      <c r="C2398" s="10">
        <v>140</v>
      </c>
      <c r="D2398" s="10">
        <v>82</v>
      </c>
      <c r="E2398" s="10">
        <v>43</v>
      </c>
      <c r="F2398" s="10">
        <v>325</v>
      </c>
      <c r="G2398" s="11">
        <v>39.200000000000003</v>
      </c>
      <c r="H2398" s="18">
        <v>0.52800000000000002</v>
      </c>
      <c r="I2398" s="10">
        <v>58</v>
      </c>
      <c r="J2398" s="24">
        <v>1</v>
      </c>
    </row>
    <row r="2399" spans="1:10" x14ac:dyDescent="0.35">
      <c r="A2399" s="13">
        <v>2398</v>
      </c>
      <c r="B2399" s="14">
        <v>4</v>
      </c>
      <c r="C2399" s="14">
        <v>98</v>
      </c>
      <c r="D2399" s="14">
        <v>82</v>
      </c>
      <c r="E2399" s="14">
        <v>15</v>
      </c>
      <c r="F2399" s="14">
        <v>84</v>
      </c>
      <c r="G2399" s="15">
        <v>25.2</v>
      </c>
      <c r="H2399" s="19">
        <v>0.29899999999999999</v>
      </c>
      <c r="I2399" s="14">
        <v>22</v>
      </c>
      <c r="J2399" s="25">
        <v>0</v>
      </c>
    </row>
    <row r="2400" spans="1:10" x14ac:dyDescent="0.35">
      <c r="A2400" s="9">
        <v>2399</v>
      </c>
      <c r="B2400" s="10">
        <v>1</v>
      </c>
      <c r="C2400" s="10">
        <v>87</v>
      </c>
      <c r="D2400" s="10">
        <v>60</v>
      </c>
      <c r="E2400" s="10">
        <v>37</v>
      </c>
      <c r="F2400" s="10">
        <v>75</v>
      </c>
      <c r="G2400" s="11">
        <v>37.200000000000003</v>
      </c>
      <c r="H2400" s="18">
        <v>0.50900000000000001</v>
      </c>
      <c r="I2400" s="10">
        <v>22</v>
      </c>
      <c r="J2400" s="24">
        <v>0</v>
      </c>
    </row>
    <row r="2401" spans="1:10" x14ac:dyDescent="0.35">
      <c r="A2401" s="13">
        <v>2400</v>
      </c>
      <c r="B2401" s="14">
        <v>4</v>
      </c>
      <c r="C2401" s="14">
        <v>156</v>
      </c>
      <c r="D2401" s="14">
        <v>75</v>
      </c>
      <c r="E2401" s="14">
        <v>21</v>
      </c>
      <c r="F2401" s="14">
        <v>80</v>
      </c>
      <c r="G2401" s="15">
        <v>48.3</v>
      </c>
      <c r="H2401" s="19">
        <v>0.23799999999999999</v>
      </c>
      <c r="I2401" s="14">
        <v>32</v>
      </c>
      <c r="J2401" s="25">
        <v>1</v>
      </c>
    </row>
    <row r="2402" spans="1:10" x14ac:dyDescent="0.35">
      <c r="A2402" s="9">
        <v>2401</v>
      </c>
      <c r="B2402" s="10">
        <v>4</v>
      </c>
      <c r="C2402" s="10">
        <v>93</v>
      </c>
      <c r="D2402" s="10">
        <v>100</v>
      </c>
      <c r="E2402" s="10">
        <v>39</v>
      </c>
      <c r="F2402" s="10">
        <v>72</v>
      </c>
      <c r="G2402" s="11">
        <v>43.4</v>
      </c>
      <c r="H2402" s="18">
        <v>1.0209999999999999</v>
      </c>
      <c r="I2402" s="10">
        <v>35</v>
      </c>
      <c r="J2402" s="24">
        <v>0</v>
      </c>
    </row>
    <row r="2403" spans="1:10" x14ac:dyDescent="0.35">
      <c r="A2403" s="13">
        <v>2402</v>
      </c>
      <c r="B2403" s="14">
        <v>1</v>
      </c>
      <c r="C2403" s="14">
        <v>107</v>
      </c>
      <c r="D2403" s="14">
        <v>72</v>
      </c>
      <c r="E2403" s="14">
        <v>30</v>
      </c>
      <c r="F2403" s="14">
        <v>82</v>
      </c>
      <c r="G2403" s="15">
        <v>30.8</v>
      </c>
      <c r="H2403" s="19">
        <v>0.82099999999999995</v>
      </c>
      <c r="I2403" s="14">
        <v>24</v>
      </c>
      <c r="J2403" s="25">
        <v>0</v>
      </c>
    </row>
    <row r="2404" spans="1:10" x14ac:dyDescent="0.35">
      <c r="A2404" s="9">
        <v>2403</v>
      </c>
      <c r="B2404" s="10">
        <v>4</v>
      </c>
      <c r="C2404" s="10">
        <v>105</v>
      </c>
      <c r="D2404" s="10">
        <v>68</v>
      </c>
      <c r="E2404" s="10">
        <v>22</v>
      </c>
      <c r="F2404" s="10">
        <v>80</v>
      </c>
      <c r="G2404" s="11">
        <v>20</v>
      </c>
      <c r="H2404" s="18">
        <v>0.23599999999999999</v>
      </c>
      <c r="I2404" s="10">
        <v>22</v>
      </c>
      <c r="J2404" s="24">
        <v>0</v>
      </c>
    </row>
    <row r="2405" spans="1:10" x14ac:dyDescent="0.35">
      <c r="A2405" s="13">
        <v>2404</v>
      </c>
      <c r="B2405" s="14">
        <v>1</v>
      </c>
      <c r="C2405" s="14">
        <v>109</v>
      </c>
      <c r="D2405" s="14">
        <v>60</v>
      </c>
      <c r="E2405" s="14">
        <v>8</v>
      </c>
      <c r="F2405" s="14">
        <v>182</v>
      </c>
      <c r="G2405" s="15">
        <v>25.4</v>
      </c>
      <c r="H2405" s="19">
        <v>0.94699999999999995</v>
      </c>
      <c r="I2405" s="14">
        <v>21</v>
      </c>
      <c r="J2405" s="25">
        <v>0</v>
      </c>
    </row>
    <row r="2406" spans="1:10" x14ac:dyDescent="0.35">
      <c r="A2406" s="9">
        <v>2405</v>
      </c>
      <c r="B2406" s="10">
        <v>1</v>
      </c>
      <c r="C2406" s="10">
        <v>90</v>
      </c>
      <c r="D2406" s="10">
        <v>62</v>
      </c>
      <c r="E2406" s="10">
        <v>18</v>
      </c>
      <c r="F2406" s="10">
        <v>59</v>
      </c>
      <c r="G2406" s="11">
        <v>25.1</v>
      </c>
      <c r="H2406" s="18">
        <v>1.268</v>
      </c>
      <c r="I2406" s="10">
        <v>25</v>
      </c>
      <c r="J2406" s="24">
        <v>0</v>
      </c>
    </row>
    <row r="2407" spans="1:10" x14ac:dyDescent="0.35">
      <c r="A2407" s="13">
        <v>2406</v>
      </c>
      <c r="B2407" s="14">
        <v>1</v>
      </c>
      <c r="C2407" s="14">
        <v>125</v>
      </c>
      <c r="D2407" s="14">
        <v>70</v>
      </c>
      <c r="E2407" s="14">
        <v>24</v>
      </c>
      <c r="F2407" s="14">
        <v>110</v>
      </c>
      <c r="G2407" s="15">
        <v>24.3</v>
      </c>
      <c r="H2407" s="19">
        <v>0.221</v>
      </c>
      <c r="I2407" s="14">
        <v>25</v>
      </c>
      <c r="J2407" s="25">
        <v>0</v>
      </c>
    </row>
    <row r="2408" spans="1:10" x14ac:dyDescent="0.35">
      <c r="A2408" s="9">
        <v>2407</v>
      </c>
      <c r="B2408" s="10">
        <v>1</v>
      </c>
      <c r="C2408" s="10">
        <v>119</v>
      </c>
      <c r="D2408" s="10">
        <v>54</v>
      </c>
      <c r="E2408" s="10">
        <v>13</v>
      </c>
      <c r="F2408" s="10">
        <v>50</v>
      </c>
      <c r="G2408" s="11">
        <v>22.3</v>
      </c>
      <c r="H2408" s="18">
        <v>0.20499999999999999</v>
      </c>
      <c r="I2408" s="10">
        <v>24</v>
      </c>
      <c r="J2408" s="24">
        <v>0</v>
      </c>
    </row>
    <row r="2409" spans="1:10" x14ac:dyDescent="0.35">
      <c r="A2409" s="13">
        <v>2408</v>
      </c>
      <c r="B2409" s="14">
        <v>5</v>
      </c>
      <c r="C2409" s="14">
        <v>116</v>
      </c>
      <c r="D2409" s="14">
        <v>74</v>
      </c>
      <c r="E2409" s="14">
        <v>29</v>
      </c>
      <c r="F2409" s="14">
        <v>80</v>
      </c>
      <c r="G2409" s="15">
        <v>32.299999999999997</v>
      </c>
      <c r="H2409" s="19">
        <v>0.66</v>
      </c>
      <c r="I2409" s="14">
        <v>35</v>
      </c>
      <c r="J2409" s="25">
        <v>1</v>
      </c>
    </row>
    <row r="2410" spans="1:10" x14ac:dyDescent="0.35">
      <c r="A2410" s="9">
        <v>2409</v>
      </c>
      <c r="B2410" s="10">
        <v>8</v>
      </c>
      <c r="C2410" s="10">
        <v>105</v>
      </c>
      <c r="D2410" s="10">
        <v>100</v>
      </c>
      <c r="E2410" s="10">
        <v>36</v>
      </c>
      <c r="F2410" s="10">
        <v>80</v>
      </c>
      <c r="G2410" s="11">
        <v>43.3</v>
      </c>
      <c r="H2410" s="18">
        <v>0.23899999999999999</v>
      </c>
      <c r="I2410" s="10">
        <v>45</v>
      </c>
      <c r="J2410" s="24">
        <v>1</v>
      </c>
    </row>
    <row r="2411" spans="1:10" x14ac:dyDescent="0.35">
      <c r="A2411" s="13">
        <v>2410</v>
      </c>
      <c r="B2411" s="14">
        <v>5</v>
      </c>
      <c r="C2411" s="14">
        <v>144</v>
      </c>
      <c r="D2411" s="14">
        <v>82</v>
      </c>
      <c r="E2411" s="14">
        <v>26</v>
      </c>
      <c r="F2411" s="14">
        <v>285</v>
      </c>
      <c r="G2411" s="15">
        <v>32</v>
      </c>
      <c r="H2411" s="19">
        <v>0.45200000000000001</v>
      </c>
      <c r="I2411" s="14">
        <v>58</v>
      </c>
      <c r="J2411" s="25">
        <v>1</v>
      </c>
    </row>
    <row r="2412" spans="1:10" x14ac:dyDescent="0.35">
      <c r="A2412" s="9">
        <v>2411</v>
      </c>
      <c r="B2412" s="10">
        <v>3</v>
      </c>
      <c r="C2412" s="10">
        <v>100</v>
      </c>
      <c r="D2412" s="10">
        <v>68</v>
      </c>
      <c r="E2412" s="10">
        <v>23</v>
      </c>
      <c r="F2412" s="10">
        <v>81</v>
      </c>
      <c r="G2412" s="11">
        <v>31.6</v>
      </c>
      <c r="H2412" s="18">
        <v>0.94899999999999995</v>
      </c>
      <c r="I2412" s="10">
        <v>28</v>
      </c>
      <c r="J2412" s="24">
        <v>0</v>
      </c>
    </row>
    <row r="2413" spans="1:10" x14ac:dyDescent="0.35">
      <c r="A2413" s="13">
        <v>2412</v>
      </c>
      <c r="B2413" s="14">
        <v>1</v>
      </c>
      <c r="C2413" s="14">
        <v>100</v>
      </c>
      <c r="D2413" s="14">
        <v>66</v>
      </c>
      <c r="E2413" s="14">
        <v>29</v>
      </c>
      <c r="F2413" s="14">
        <v>196</v>
      </c>
      <c r="G2413" s="15">
        <v>32</v>
      </c>
      <c r="H2413" s="19">
        <v>0.44400000000000001</v>
      </c>
      <c r="I2413" s="14">
        <v>42</v>
      </c>
      <c r="J2413" s="25">
        <v>0</v>
      </c>
    </row>
    <row r="2414" spans="1:10" x14ac:dyDescent="0.35">
      <c r="A2414" s="9">
        <v>2413</v>
      </c>
      <c r="B2414" s="10">
        <v>5</v>
      </c>
      <c r="C2414" s="10">
        <v>166</v>
      </c>
      <c r="D2414" s="10">
        <v>76</v>
      </c>
      <c r="E2414" s="10">
        <v>21</v>
      </c>
      <c r="F2414" s="10">
        <v>80</v>
      </c>
      <c r="G2414" s="11">
        <v>45.7</v>
      </c>
      <c r="H2414" s="18">
        <v>0.34</v>
      </c>
      <c r="I2414" s="10">
        <v>27</v>
      </c>
      <c r="J2414" s="24">
        <v>1</v>
      </c>
    </row>
    <row r="2415" spans="1:10" x14ac:dyDescent="0.35">
      <c r="A2415" s="13">
        <v>2414</v>
      </c>
      <c r="B2415" s="14">
        <v>1</v>
      </c>
      <c r="C2415" s="14">
        <v>131</v>
      </c>
      <c r="D2415" s="14">
        <v>64</v>
      </c>
      <c r="E2415" s="14">
        <v>14</v>
      </c>
      <c r="F2415" s="14">
        <v>415</v>
      </c>
      <c r="G2415" s="15">
        <v>23.7</v>
      </c>
      <c r="H2415" s="19">
        <v>0.38900000000000001</v>
      </c>
      <c r="I2415" s="14">
        <v>21</v>
      </c>
      <c r="J2415" s="25">
        <v>0</v>
      </c>
    </row>
    <row r="2416" spans="1:10" x14ac:dyDescent="0.35">
      <c r="A2416" s="9">
        <v>2415</v>
      </c>
      <c r="B2416" s="10">
        <v>4</v>
      </c>
      <c r="C2416" s="10">
        <v>116</v>
      </c>
      <c r="D2416" s="10">
        <v>72</v>
      </c>
      <c r="E2416" s="10">
        <v>12</v>
      </c>
      <c r="F2416" s="10">
        <v>87</v>
      </c>
      <c r="G2416" s="11">
        <v>22.1</v>
      </c>
      <c r="H2416" s="18">
        <v>0.46300000000000002</v>
      </c>
      <c r="I2416" s="10">
        <v>37</v>
      </c>
      <c r="J2416" s="24">
        <v>0</v>
      </c>
    </row>
    <row r="2417" spans="1:10" x14ac:dyDescent="0.35">
      <c r="A2417" s="13">
        <v>2416</v>
      </c>
      <c r="B2417" s="14">
        <v>4</v>
      </c>
      <c r="C2417" s="14">
        <v>158</v>
      </c>
      <c r="D2417" s="14">
        <v>78</v>
      </c>
      <c r="E2417" s="14">
        <v>21</v>
      </c>
      <c r="F2417" s="14">
        <v>80</v>
      </c>
      <c r="G2417" s="15">
        <v>32.9</v>
      </c>
      <c r="H2417" s="19">
        <v>0.80300000000000005</v>
      </c>
      <c r="I2417" s="14">
        <v>31</v>
      </c>
      <c r="J2417" s="25">
        <v>1</v>
      </c>
    </row>
    <row r="2418" spans="1:10" x14ac:dyDescent="0.35">
      <c r="A2418" s="9">
        <v>2417</v>
      </c>
      <c r="B2418" s="10">
        <v>2</v>
      </c>
      <c r="C2418" s="10">
        <v>127</v>
      </c>
      <c r="D2418" s="10">
        <v>58</v>
      </c>
      <c r="E2418" s="10">
        <v>24</v>
      </c>
      <c r="F2418" s="10">
        <v>275</v>
      </c>
      <c r="G2418" s="11">
        <v>27.7</v>
      </c>
      <c r="H2418" s="18">
        <v>1.6</v>
      </c>
      <c r="I2418" s="10">
        <v>25</v>
      </c>
      <c r="J2418" s="24">
        <v>0</v>
      </c>
    </row>
    <row r="2419" spans="1:10" x14ac:dyDescent="0.35">
      <c r="A2419" s="13">
        <v>2418</v>
      </c>
      <c r="B2419" s="14">
        <v>3</v>
      </c>
      <c r="C2419" s="14">
        <v>96</v>
      </c>
      <c r="D2419" s="14">
        <v>56</v>
      </c>
      <c r="E2419" s="14">
        <v>34</v>
      </c>
      <c r="F2419" s="14">
        <v>115</v>
      </c>
      <c r="G2419" s="15">
        <v>24.7</v>
      </c>
      <c r="H2419" s="19">
        <v>0.94399999999999995</v>
      </c>
      <c r="I2419" s="14">
        <v>39</v>
      </c>
      <c r="J2419" s="25">
        <v>0</v>
      </c>
    </row>
    <row r="2420" spans="1:10" x14ac:dyDescent="0.35">
      <c r="A2420" s="9">
        <v>2419</v>
      </c>
      <c r="B2420" s="10">
        <v>4</v>
      </c>
      <c r="C2420" s="10">
        <v>131</v>
      </c>
      <c r="D2420" s="10">
        <v>66</v>
      </c>
      <c r="E2420" s="10">
        <v>40</v>
      </c>
      <c r="F2420" s="10">
        <v>80</v>
      </c>
      <c r="G2420" s="11">
        <v>34.299999999999997</v>
      </c>
      <c r="H2420" s="18">
        <v>0.19600000000000001</v>
      </c>
      <c r="I2420" s="10">
        <v>22</v>
      </c>
      <c r="J2420" s="24">
        <v>1</v>
      </c>
    </row>
    <row r="2421" spans="1:10" x14ac:dyDescent="0.35">
      <c r="A2421" s="13">
        <v>2420</v>
      </c>
      <c r="B2421" s="14">
        <v>3</v>
      </c>
      <c r="C2421" s="14">
        <v>82</v>
      </c>
      <c r="D2421" s="14">
        <v>70</v>
      </c>
      <c r="E2421" s="14">
        <v>21</v>
      </c>
      <c r="F2421" s="14">
        <v>80</v>
      </c>
      <c r="G2421" s="15">
        <v>21.1</v>
      </c>
      <c r="H2421" s="19">
        <v>0.38900000000000001</v>
      </c>
      <c r="I2421" s="14">
        <v>25</v>
      </c>
      <c r="J2421" s="25">
        <v>0</v>
      </c>
    </row>
    <row r="2422" spans="1:10" x14ac:dyDescent="0.35">
      <c r="A2422" s="9">
        <v>2421</v>
      </c>
      <c r="B2422" s="10">
        <v>3</v>
      </c>
      <c r="C2422" s="10">
        <v>193</v>
      </c>
      <c r="D2422" s="10">
        <v>70</v>
      </c>
      <c r="E2422" s="10">
        <v>31</v>
      </c>
      <c r="F2422" s="10">
        <v>80</v>
      </c>
      <c r="G2422" s="11">
        <v>34.9</v>
      </c>
      <c r="H2422" s="18">
        <v>0.24099999999999999</v>
      </c>
      <c r="I2422" s="10">
        <v>25</v>
      </c>
      <c r="J2422" s="24">
        <v>1</v>
      </c>
    </row>
    <row r="2423" spans="1:10" x14ac:dyDescent="0.35">
      <c r="A2423" s="13">
        <v>2422</v>
      </c>
      <c r="B2423" s="14">
        <v>4</v>
      </c>
      <c r="C2423" s="14">
        <v>95</v>
      </c>
      <c r="D2423" s="14">
        <v>64</v>
      </c>
      <c r="E2423" s="14">
        <v>21</v>
      </c>
      <c r="F2423" s="14">
        <v>80</v>
      </c>
      <c r="G2423" s="15">
        <v>32</v>
      </c>
      <c r="H2423" s="19">
        <v>0.161</v>
      </c>
      <c r="I2423" s="14">
        <v>31</v>
      </c>
      <c r="J2423" s="25">
        <v>1</v>
      </c>
    </row>
    <row r="2424" spans="1:10" x14ac:dyDescent="0.35">
      <c r="A2424" s="9">
        <v>2423</v>
      </c>
      <c r="B2424" s="10">
        <v>6</v>
      </c>
      <c r="C2424" s="10">
        <v>137</v>
      </c>
      <c r="D2424" s="10">
        <v>61</v>
      </c>
      <c r="E2424" s="10">
        <v>21</v>
      </c>
      <c r="F2424" s="10">
        <v>80</v>
      </c>
      <c r="G2424" s="11">
        <v>24.2</v>
      </c>
      <c r="H2424" s="18">
        <v>0.151</v>
      </c>
      <c r="I2424" s="10">
        <v>55</v>
      </c>
      <c r="J2424" s="24">
        <v>0</v>
      </c>
    </row>
    <row r="2425" spans="1:10" x14ac:dyDescent="0.35">
      <c r="A2425" s="13">
        <v>2424</v>
      </c>
      <c r="B2425" s="14">
        <v>5</v>
      </c>
      <c r="C2425" s="14">
        <v>136</v>
      </c>
      <c r="D2425" s="14">
        <v>84</v>
      </c>
      <c r="E2425" s="14">
        <v>41</v>
      </c>
      <c r="F2425" s="14">
        <v>88</v>
      </c>
      <c r="G2425" s="15">
        <v>35</v>
      </c>
      <c r="H2425" s="19">
        <v>0.28599999999999998</v>
      </c>
      <c r="I2425" s="14">
        <v>35</v>
      </c>
      <c r="J2425" s="25">
        <v>1</v>
      </c>
    </row>
    <row r="2426" spans="1:10" x14ac:dyDescent="0.35">
      <c r="A2426" s="9">
        <v>2425</v>
      </c>
      <c r="B2426" s="10">
        <v>9</v>
      </c>
      <c r="C2426" s="10">
        <v>72</v>
      </c>
      <c r="D2426" s="10">
        <v>78</v>
      </c>
      <c r="E2426" s="10">
        <v>25</v>
      </c>
      <c r="F2426" s="10">
        <v>80</v>
      </c>
      <c r="G2426" s="11">
        <v>31.6</v>
      </c>
      <c r="H2426" s="18">
        <v>0.28000000000000003</v>
      </c>
      <c r="I2426" s="10">
        <v>38</v>
      </c>
      <c r="J2426" s="24">
        <v>0</v>
      </c>
    </row>
    <row r="2427" spans="1:10" x14ac:dyDescent="0.35">
      <c r="A2427" s="13">
        <v>2426</v>
      </c>
      <c r="B2427" s="14">
        <v>5</v>
      </c>
      <c r="C2427" s="14">
        <v>168</v>
      </c>
      <c r="D2427" s="14">
        <v>64</v>
      </c>
      <c r="E2427" s="14">
        <v>21</v>
      </c>
      <c r="F2427" s="14">
        <v>80</v>
      </c>
      <c r="G2427" s="15">
        <v>32.9</v>
      </c>
      <c r="H2427" s="19">
        <v>0.13500000000000001</v>
      </c>
      <c r="I2427" s="14">
        <v>41</v>
      </c>
      <c r="J2427" s="25">
        <v>1</v>
      </c>
    </row>
    <row r="2428" spans="1:10" x14ac:dyDescent="0.35">
      <c r="A2428" s="9">
        <v>2427</v>
      </c>
      <c r="B2428" s="10">
        <v>2</v>
      </c>
      <c r="C2428" s="10">
        <v>123</v>
      </c>
      <c r="D2428" s="10">
        <v>48</v>
      </c>
      <c r="E2428" s="10">
        <v>32</v>
      </c>
      <c r="F2428" s="10">
        <v>165</v>
      </c>
      <c r="G2428" s="11">
        <v>42.1</v>
      </c>
      <c r="H2428" s="18">
        <v>0.52</v>
      </c>
      <c r="I2428" s="10">
        <v>26</v>
      </c>
      <c r="J2428" s="24">
        <v>0</v>
      </c>
    </row>
    <row r="2429" spans="1:10" x14ac:dyDescent="0.35">
      <c r="A2429" s="13">
        <v>2428</v>
      </c>
      <c r="B2429" s="14">
        <v>4</v>
      </c>
      <c r="C2429" s="14">
        <v>115</v>
      </c>
      <c r="D2429" s="14">
        <v>72</v>
      </c>
      <c r="E2429" s="14">
        <v>21</v>
      </c>
      <c r="F2429" s="14">
        <v>80</v>
      </c>
      <c r="G2429" s="15">
        <v>28.9</v>
      </c>
      <c r="H2429" s="19">
        <v>0.376</v>
      </c>
      <c r="I2429" s="14">
        <v>46</v>
      </c>
      <c r="J2429" s="25">
        <v>1</v>
      </c>
    </row>
    <row r="2430" spans="1:10" x14ac:dyDescent="0.35">
      <c r="A2430" s="9">
        <v>2429</v>
      </c>
      <c r="B2430" s="10">
        <v>4</v>
      </c>
      <c r="C2430" s="10">
        <v>101</v>
      </c>
      <c r="D2430" s="10">
        <v>62</v>
      </c>
      <c r="E2430" s="10">
        <v>21</v>
      </c>
      <c r="F2430" s="10">
        <v>80</v>
      </c>
      <c r="G2430" s="11">
        <v>21.9</v>
      </c>
      <c r="H2430" s="18">
        <v>0.33600000000000002</v>
      </c>
      <c r="I2430" s="10">
        <v>25</v>
      </c>
      <c r="J2430" s="24">
        <v>0</v>
      </c>
    </row>
    <row r="2431" spans="1:10" x14ac:dyDescent="0.35">
      <c r="A2431" s="13">
        <v>2430</v>
      </c>
      <c r="B2431" s="14">
        <v>8</v>
      </c>
      <c r="C2431" s="14">
        <v>197</v>
      </c>
      <c r="D2431" s="14">
        <v>74</v>
      </c>
      <c r="E2431" s="14">
        <v>21</v>
      </c>
      <c r="F2431" s="14">
        <v>80</v>
      </c>
      <c r="G2431" s="15">
        <v>25.9</v>
      </c>
      <c r="H2431" s="19">
        <v>1.1910000000000001</v>
      </c>
      <c r="I2431" s="14">
        <v>39</v>
      </c>
      <c r="J2431" s="25">
        <v>1</v>
      </c>
    </row>
    <row r="2432" spans="1:10" x14ac:dyDescent="0.35">
      <c r="A2432" s="9">
        <v>2431</v>
      </c>
      <c r="B2432" s="10">
        <v>1</v>
      </c>
      <c r="C2432" s="10">
        <v>172</v>
      </c>
      <c r="D2432" s="10">
        <v>68</v>
      </c>
      <c r="E2432" s="10">
        <v>49</v>
      </c>
      <c r="F2432" s="10">
        <v>579</v>
      </c>
      <c r="G2432" s="11">
        <v>42.4</v>
      </c>
      <c r="H2432" s="18">
        <v>0.70199999999999996</v>
      </c>
      <c r="I2432" s="10">
        <v>28</v>
      </c>
      <c r="J2432" s="24">
        <v>1</v>
      </c>
    </row>
    <row r="2433" spans="1:10" x14ac:dyDescent="0.35">
      <c r="A2433" s="13">
        <v>2432</v>
      </c>
      <c r="B2433" s="14">
        <v>6</v>
      </c>
      <c r="C2433" s="14">
        <v>102</v>
      </c>
      <c r="D2433" s="14">
        <v>90</v>
      </c>
      <c r="E2433" s="14">
        <v>39</v>
      </c>
      <c r="F2433" s="14">
        <v>80</v>
      </c>
      <c r="G2433" s="15">
        <v>35.700000000000003</v>
      </c>
      <c r="H2433" s="19">
        <v>0.67400000000000004</v>
      </c>
      <c r="I2433" s="14">
        <v>28</v>
      </c>
      <c r="J2433" s="25">
        <v>0</v>
      </c>
    </row>
    <row r="2434" spans="1:10" x14ac:dyDescent="0.35">
      <c r="A2434" s="9">
        <v>2433</v>
      </c>
      <c r="B2434" s="10">
        <v>1</v>
      </c>
      <c r="C2434" s="10">
        <v>112</v>
      </c>
      <c r="D2434" s="10">
        <v>72</v>
      </c>
      <c r="E2434" s="10">
        <v>30</v>
      </c>
      <c r="F2434" s="10">
        <v>176</v>
      </c>
      <c r="G2434" s="11">
        <v>34.4</v>
      </c>
      <c r="H2434" s="18">
        <v>0.52800000000000002</v>
      </c>
      <c r="I2434" s="10">
        <v>25</v>
      </c>
      <c r="J2434" s="24">
        <v>0</v>
      </c>
    </row>
    <row r="2435" spans="1:10" x14ac:dyDescent="0.35">
      <c r="A2435" s="13">
        <v>2434</v>
      </c>
      <c r="B2435" s="14">
        <v>1</v>
      </c>
      <c r="C2435" s="14">
        <v>143</v>
      </c>
      <c r="D2435" s="14">
        <v>84</v>
      </c>
      <c r="E2435" s="14">
        <v>23</v>
      </c>
      <c r="F2435" s="14">
        <v>310</v>
      </c>
      <c r="G2435" s="15">
        <v>42.4</v>
      </c>
      <c r="H2435" s="19">
        <v>1.0760000000000001</v>
      </c>
      <c r="I2435" s="14">
        <v>22</v>
      </c>
      <c r="J2435" s="25">
        <v>0</v>
      </c>
    </row>
    <row r="2436" spans="1:10" x14ac:dyDescent="0.35">
      <c r="A2436" s="9">
        <v>2435</v>
      </c>
      <c r="B2436" s="10">
        <v>1</v>
      </c>
      <c r="C2436" s="10">
        <v>143</v>
      </c>
      <c r="D2436" s="10">
        <v>74</v>
      </c>
      <c r="E2436" s="10">
        <v>22</v>
      </c>
      <c r="F2436" s="10">
        <v>61</v>
      </c>
      <c r="G2436" s="11">
        <v>26.2</v>
      </c>
      <c r="H2436" s="18">
        <v>0.25600000000000001</v>
      </c>
      <c r="I2436" s="10">
        <v>21</v>
      </c>
      <c r="J2436" s="24">
        <v>0</v>
      </c>
    </row>
    <row r="2437" spans="1:10" x14ac:dyDescent="0.35">
      <c r="A2437" s="13">
        <v>2436</v>
      </c>
      <c r="B2437" s="14">
        <v>4</v>
      </c>
      <c r="C2437" s="14">
        <v>138</v>
      </c>
      <c r="D2437" s="14">
        <v>60</v>
      </c>
      <c r="E2437" s="14">
        <v>35</v>
      </c>
      <c r="F2437" s="14">
        <v>167</v>
      </c>
      <c r="G2437" s="15">
        <v>34.6</v>
      </c>
      <c r="H2437" s="19">
        <v>0.53400000000000003</v>
      </c>
      <c r="I2437" s="14">
        <v>21</v>
      </c>
      <c r="J2437" s="25">
        <v>1</v>
      </c>
    </row>
    <row r="2438" spans="1:10" x14ac:dyDescent="0.35">
      <c r="A2438" s="9">
        <v>2437</v>
      </c>
      <c r="B2438" s="10">
        <v>3</v>
      </c>
      <c r="C2438" s="10">
        <v>173</v>
      </c>
      <c r="D2438" s="10">
        <v>84</v>
      </c>
      <c r="E2438" s="10">
        <v>33</v>
      </c>
      <c r="F2438" s="10">
        <v>474</v>
      </c>
      <c r="G2438" s="11">
        <v>35.700000000000003</v>
      </c>
      <c r="H2438" s="18">
        <v>0.25800000000000001</v>
      </c>
      <c r="I2438" s="10">
        <v>22</v>
      </c>
      <c r="J2438" s="24">
        <v>1</v>
      </c>
    </row>
    <row r="2439" spans="1:10" x14ac:dyDescent="0.35">
      <c r="A2439" s="13">
        <v>2438</v>
      </c>
      <c r="B2439" s="14">
        <v>1</v>
      </c>
      <c r="C2439" s="14">
        <v>97</v>
      </c>
      <c r="D2439" s="14">
        <v>68</v>
      </c>
      <c r="E2439" s="14">
        <v>21</v>
      </c>
      <c r="F2439" s="14">
        <v>80</v>
      </c>
      <c r="G2439" s="15">
        <v>27.2</v>
      </c>
      <c r="H2439" s="19">
        <v>1.095</v>
      </c>
      <c r="I2439" s="14">
        <v>22</v>
      </c>
      <c r="J2439" s="25">
        <v>0</v>
      </c>
    </row>
    <row r="2440" spans="1:10" x14ac:dyDescent="0.35">
      <c r="A2440" s="9">
        <v>2439</v>
      </c>
      <c r="B2440" s="10">
        <v>4</v>
      </c>
      <c r="C2440" s="10">
        <v>144</v>
      </c>
      <c r="D2440" s="10">
        <v>82</v>
      </c>
      <c r="E2440" s="10">
        <v>32</v>
      </c>
      <c r="F2440" s="10">
        <v>80</v>
      </c>
      <c r="G2440" s="11">
        <v>38.5</v>
      </c>
      <c r="H2440" s="18">
        <v>0.55400000000000005</v>
      </c>
      <c r="I2440" s="10">
        <v>37</v>
      </c>
      <c r="J2440" s="24">
        <v>1</v>
      </c>
    </row>
    <row r="2441" spans="1:10" x14ac:dyDescent="0.35">
      <c r="A2441" s="13">
        <v>2440</v>
      </c>
      <c r="B2441" s="14">
        <v>1</v>
      </c>
      <c r="C2441" s="14">
        <v>83</v>
      </c>
      <c r="D2441" s="14">
        <v>68</v>
      </c>
      <c r="E2441" s="14">
        <v>21</v>
      </c>
      <c r="F2441" s="14">
        <v>80</v>
      </c>
      <c r="G2441" s="15">
        <v>18.2</v>
      </c>
      <c r="H2441" s="19">
        <v>0.624</v>
      </c>
      <c r="I2441" s="14">
        <v>27</v>
      </c>
      <c r="J2441" s="25">
        <v>0</v>
      </c>
    </row>
    <row r="2442" spans="1:10" x14ac:dyDescent="0.35">
      <c r="A2442" s="9">
        <v>2441</v>
      </c>
      <c r="B2442" s="10">
        <v>3</v>
      </c>
      <c r="C2442" s="10">
        <v>129</v>
      </c>
      <c r="D2442" s="10">
        <v>64</v>
      </c>
      <c r="E2442" s="10">
        <v>29</v>
      </c>
      <c r="F2442" s="10">
        <v>115</v>
      </c>
      <c r="G2442" s="11">
        <v>26.4</v>
      </c>
      <c r="H2442" s="18">
        <v>0.219</v>
      </c>
      <c r="I2442" s="10">
        <v>28</v>
      </c>
      <c r="J2442" s="24">
        <v>1</v>
      </c>
    </row>
    <row r="2443" spans="1:10" x14ac:dyDescent="0.35">
      <c r="A2443" s="13">
        <v>2442</v>
      </c>
      <c r="B2443" s="14">
        <v>1</v>
      </c>
      <c r="C2443" s="14">
        <v>119</v>
      </c>
      <c r="D2443" s="14">
        <v>88</v>
      </c>
      <c r="E2443" s="14">
        <v>41</v>
      </c>
      <c r="F2443" s="14">
        <v>170</v>
      </c>
      <c r="G2443" s="15">
        <v>45.3</v>
      </c>
      <c r="H2443" s="19">
        <v>0.50700000000000001</v>
      </c>
      <c r="I2443" s="14">
        <v>26</v>
      </c>
      <c r="J2443" s="25">
        <v>0</v>
      </c>
    </row>
    <row r="2444" spans="1:10" x14ac:dyDescent="0.35">
      <c r="A2444" s="9">
        <v>2443</v>
      </c>
      <c r="B2444" s="10">
        <v>2</v>
      </c>
      <c r="C2444" s="10">
        <v>94</v>
      </c>
      <c r="D2444" s="10">
        <v>68</v>
      </c>
      <c r="E2444" s="10">
        <v>18</v>
      </c>
      <c r="F2444" s="10">
        <v>76</v>
      </c>
      <c r="G2444" s="11">
        <v>26</v>
      </c>
      <c r="H2444" s="18">
        <v>0.56100000000000005</v>
      </c>
      <c r="I2444" s="10">
        <v>21</v>
      </c>
      <c r="J2444" s="24">
        <v>0</v>
      </c>
    </row>
    <row r="2445" spans="1:10" x14ac:dyDescent="0.35">
      <c r="A2445" s="13">
        <v>2444</v>
      </c>
      <c r="B2445" s="14">
        <v>4</v>
      </c>
      <c r="C2445" s="14">
        <v>102</v>
      </c>
      <c r="D2445" s="14">
        <v>64</v>
      </c>
      <c r="E2445" s="14">
        <v>46</v>
      </c>
      <c r="F2445" s="14">
        <v>78</v>
      </c>
      <c r="G2445" s="15">
        <v>40.6</v>
      </c>
      <c r="H2445" s="19">
        <v>0.496</v>
      </c>
      <c r="I2445" s="14">
        <v>21</v>
      </c>
      <c r="J2445" s="25">
        <v>0</v>
      </c>
    </row>
    <row r="2446" spans="1:10" x14ac:dyDescent="0.35">
      <c r="A2446" s="9">
        <v>2445</v>
      </c>
      <c r="B2446" s="10">
        <v>2</v>
      </c>
      <c r="C2446" s="10">
        <v>115</v>
      </c>
      <c r="D2446" s="10">
        <v>64</v>
      </c>
      <c r="E2446" s="10">
        <v>22</v>
      </c>
      <c r="F2446" s="10">
        <v>80</v>
      </c>
      <c r="G2446" s="11">
        <v>30.8</v>
      </c>
      <c r="H2446" s="18">
        <v>0.42099999999999999</v>
      </c>
      <c r="I2446" s="10">
        <v>21</v>
      </c>
      <c r="J2446" s="24">
        <v>0</v>
      </c>
    </row>
    <row r="2447" spans="1:10" x14ac:dyDescent="0.35">
      <c r="A2447" s="13">
        <v>2446</v>
      </c>
      <c r="B2447" s="14">
        <v>8</v>
      </c>
      <c r="C2447" s="14">
        <v>151</v>
      </c>
      <c r="D2447" s="14">
        <v>78</v>
      </c>
      <c r="E2447" s="14">
        <v>32</v>
      </c>
      <c r="F2447" s="14">
        <v>210</v>
      </c>
      <c r="G2447" s="15">
        <v>42.9</v>
      </c>
      <c r="H2447" s="19">
        <v>0.51600000000000001</v>
      </c>
      <c r="I2447" s="14">
        <v>36</v>
      </c>
      <c r="J2447" s="25">
        <v>1</v>
      </c>
    </row>
    <row r="2448" spans="1:10" x14ac:dyDescent="0.35">
      <c r="A2448" s="9">
        <v>2447</v>
      </c>
      <c r="B2448" s="10">
        <v>4</v>
      </c>
      <c r="C2448" s="10">
        <v>184</v>
      </c>
      <c r="D2448" s="10">
        <v>78</v>
      </c>
      <c r="E2448" s="10">
        <v>39</v>
      </c>
      <c r="F2448" s="10">
        <v>277</v>
      </c>
      <c r="G2448" s="11">
        <v>37</v>
      </c>
      <c r="H2448" s="18">
        <v>0.26400000000000001</v>
      </c>
      <c r="I2448" s="10">
        <v>31</v>
      </c>
      <c r="J2448" s="24">
        <v>1</v>
      </c>
    </row>
    <row r="2449" spans="1:10" x14ac:dyDescent="0.35">
      <c r="A2449" s="13">
        <v>2448</v>
      </c>
      <c r="B2449" s="14">
        <v>4</v>
      </c>
      <c r="C2449" s="14">
        <v>94</v>
      </c>
      <c r="D2449" s="14">
        <v>69</v>
      </c>
      <c r="E2449" s="14">
        <v>21</v>
      </c>
      <c r="F2449" s="14">
        <v>80</v>
      </c>
      <c r="G2449" s="15">
        <v>32.14</v>
      </c>
      <c r="H2449" s="19">
        <v>0.25600000000000001</v>
      </c>
      <c r="I2449" s="14">
        <v>25</v>
      </c>
      <c r="J2449" s="25">
        <v>0</v>
      </c>
    </row>
    <row r="2450" spans="1:10" x14ac:dyDescent="0.35">
      <c r="A2450" s="9">
        <v>2449</v>
      </c>
      <c r="B2450" s="10">
        <v>1</v>
      </c>
      <c r="C2450" s="10">
        <v>181</v>
      </c>
      <c r="D2450" s="10">
        <v>64</v>
      </c>
      <c r="E2450" s="10">
        <v>30</v>
      </c>
      <c r="F2450" s="10">
        <v>180</v>
      </c>
      <c r="G2450" s="11">
        <v>34.1</v>
      </c>
      <c r="H2450" s="18">
        <v>0.32800000000000001</v>
      </c>
      <c r="I2450" s="10">
        <v>38</v>
      </c>
      <c r="J2450" s="24">
        <v>1</v>
      </c>
    </row>
    <row r="2451" spans="1:10" x14ac:dyDescent="0.35">
      <c r="A2451" s="13">
        <v>2450</v>
      </c>
      <c r="B2451" s="14">
        <v>4</v>
      </c>
      <c r="C2451" s="14">
        <v>135</v>
      </c>
      <c r="D2451" s="14">
        <v>94</v>
      </c>
      <c r="E2451" s="14">
        <v>46</v>
      </c>
      <c r="F2451" s="14">
        <v>145</v>
      </c>
      <c r="G2451" s="15">
        <v>40.6</v>
      </c>
      <c r="H2451" s="19">
        <v>0.28399999999999997</v>
      </c>
      <c r="I2451" s="14">
        <v>26</v>
      </c>
      <c r="J2451" s="25">
        <v>0</v>
      </c>
    </row>
    <row r="2452" spans="1:10" x14ac:dyDescent="0.35">
      <c r="A2452" s="9">
        <v>2451</v>
      </c>
      <c r="B2452" s="10">
        <v>1</v>
      </c>
      <c r="C2452" s="10">
        <v>95</v>
      </c>
      <c r="D2452" s="10">
        <v>82</v>
      </c>
      <c r="E2452" s="10">
        <v>25</v>
      </c>
      <c r="F2452" s="10">
        <v>180</v>
      </c>
      <c r="G2452" s="11">
        <v>35</v>
      </c>
      <c r="H2452" s="18">
        <v>0.23300000000000001</v>
      </c>
      <c r="I2452" s="10">
        <v>43</v>
      </c>
      <c r="J2452" s="24">
        <v>1</v>
      </c>
    </row>
    <row r="2453" spans="1:10" x14ac:dyDescent="0.35">
      <c r="A2453" s="13">
        <v>2452</v>
      </c>
      <c r="B2453" s="14">
        <v>2</v>
      </c>
      <c r="C2453" s="14">
        <v>99</v>
      </c>
      <c r="D2453" s="14">
        <v>69</v>
      </c>
      <c r="E2453" s="14">
        <v>21</v>
      </c>
      <c r="F2453" s="14">
        <v>80</v>
      </c>
      <c r="G2453" s="15">
        <v>22.2</v>
      </c>
      <c r="H2453" s="19">
        <v>0.108</v>
      </c>
      <c r="I2453" s="14">
        <v>23</v>
      </c>
      <c r="J2453" s="25">
        <v>0</v>
      </c>
    </row>
    <row r="2454" spans="1:10" x14ac:dyDescent="0.35">
      <c r="A2454" s="9">
        <v>2453</v>
      </c>
      <c r="B2454" s="10">
        <v>3</v>
      </c>
      <c r="C2454" s="10">
        <v>89</v>
      </c>
      <c r="D2454" s="10">
        <v>74</v>
      </c>
      <c r="E2454" s="10">
        <v>16</v>
      </c>
      <c r="F2454" s="10">
        <v>85</v>
      </c>
      <c r="G2454" s="11">
        <v>30.4</v>
      </c>
      <c r="H2454" s="18">
        <v>0.55100000000000005</v>
      </c>
      <c r="I2454" s="10">
        <v>38</v>
      </c>
      <c r="J2454" s="24">
        <v>0</v>
      </c>
    </row>
    <row r="2455" spans="1:10" x14ac:dyDescent="0.35">
      <c r="A2455" s="13">
        <v>2454</v>
      </c>
      <c r="B2455" s="14">
        <v>1</v>
      </c>
      <c r="C2455" s="14">
        <v>80</v>
      </c>
      <c r="D2455" s="14">
        <v>74</v>
      </c>
      <c r="E2455" s="14">
        <v>11</v>
      </c>
      <c r="F2455" s="14">
        <v>60</v>
      </c>
      <c r="G2455" s="15">
        <v>30</v>
      </c>
      <c r="H2455" s="19">
        <v>0.52700000000000002</v>
      </c>
      <c r="I2455" s="14">
        <v>22</v>
      </c>
      <c r="J2455" s="25">
        <v>0</v>
      </c>
    </row>
    <row r="2456" spans="1:10" x14ac:dyDescent="0.35">
      <c r="A2456" s="9">
        <v>2455</v>
      </c>
      <c r="B2456" s="10">
        <v>1</v>
      </c>
      <c r="C2456" s="10">
        <v>173</v>
      </c>
      <c r="D2456" s="10">
        <v>74</v>
      </c>
      <c r="E2456" s="10">
        <v>21</v>
      </c>
      <c r="F2456" s="10">
        <v>80</v>
      </c>
      <c r="G2456" s="11">
        <v>36.799999999999997</v>
      </c>
      <c r="H2456" s="18">
        <v>8.7999999999999995E-2</v>
      </c>
      <c r="I2456" s="10">
        <v>38</v>
      </c>
      <c r="J2456" s="24">
        <v>1</v>
      </c>
    </row>
    <row r="2457" spans="1:10" x14ac:dyDescent="0.35">
      <c r="A2457" s="13">
        <v>2456</v>
      </c>
      <c r="B2457" s="14">
        <v>1</v>
      </c>
      <c r="C2457" s="14">
        <v>109</v>
      </c>
      <c r="D2457" s="14">
        <v>38</v>
      </c>
      <c r="E2457" s="14">
        <v>18</v>
      </c>
      <c r="F2457" s="14">
        <v>120</v>
      </c>
      <c r="G2457" s="15">
        <v>23.1</v>
      </c>
      <c r="H2457" s="19">
        <v>0.40699999999999997</v>
      </c>
      <c r="I2457" s="14">
        <v>26</v>
      </c>
      <c r="J2457" s="25">
        <v>0</v>
      </c>
    </row>
    <row r="2458" spans="1:10" x14ac:dyDescent="0.35">
      <c r="A2458" s="9">
        <v>2457</v>
      </c>
      <c r="B2458" s="10">
        <v>1</v>
      </c>
      <c r="C2458" s="10">
        <v>108</v>
      </c>
      <c r="D2458" s="10">
        <v>88</v>
      </c>
      <c r="E2458" s="10">
        <v>19</v>
      </c>
      <c r="F2458" s="10">
        <v>80</v>
      </c>
      <c r="G2458" s="11">
        <v>27.1</v>
      </c>
      <c r="H2458" s="18">
        <v>0.4</v>
      </c>
      <c r="I2458" s="10">
        <v>24</v>
      </c>
      <c r="J2458" s="24">
        <v>0</v>
      </c>
    </row>
    <row r="2459" spans="1:10" x14ac:dyDescent="0.35">
      <c r="A2459" s="13">
        <v>2458</v>
      </c>
      <c r="B2459" s="14">
        <v>6</v>
      </c>
      <c r="C2459" s="14">
        <v>96</v>
      </c>
      <c r="D2459" s="14">
        <v>69</v>
      </c>
      <c r="E2459" s="14">
        <v>21</v>
      </c>
      <c r="F2459" s="14">
        <v>80</v>
      </c>
      <c r="G2459" s="15">
        <v>23.7</v>
      </c>
      <c r="H2459" s="19">
        <v>0.19</v>
      </c>
      <c r="I2459" s="14">
        <v>28</v>
      </c>
      <c r="J2459" s="25">
        <v>0</v>
      </c>
    </row>
    <row r="2460" spans="1:10" x14ac:dyDescent="0.35">
      <c r="A2460" s="9">
        <v>2459</v>
      </c>
      <c r="B2460" s="10">
        <v>1</v>
      </c>
      <c r="C2460" s="10">
        <v>124</v>
      </c>
      <c r="D2460" s="10">
        <v>74</v>
      </c>
      <c r="E2460" s="10">
        <v>36</v>
      </c>
      <c r="F2460" s="10">
        <v>80</v>
      </c>
      <c r="G2460" s="11">
        <v>27.8</v>
      </c>
      <c r="H2460" s="18">
        <v>0.1</v>
      </c>
      <c r="I2460" s="10">
        <v>30</v>
      </c>
      <c r="J2460" s="24">
        <v>0</v>
      </c>
    </row>
    <row r="2461" spans="1:10" x14ac:dyDescent="0.35">
      <c r="A2461" s="13">
        <v>2460</v>
      </c>
      <c r="B2461" s="14">
        <v>7</v>
      </c>
      <c r="C2461" s="14">
        <v>150</v>
      </c>
      <c r="D2461" s="14">
        <v>78</v>
      </c>
      <c r="E2461" s="14">
        <v>29</v>
      </c>
      <c r="F2461" s="14">
        <v>126</v>
      </c>
      <c r="G2461" s="15">
        <v>35.200000000000003</v>
      </c>
      <c r="H2461" s="19">
        <v>0.69199999999999995</v>
      </c>
      <c r="I2461" s="14">
        <v>54</v>
      </c>
      <c r="J2461" s="25">
        <v>1</v>
      </c>
    </row>
    <row r="2462" spans="1:10" x14ac:dyDescent="0.35">
      <c r="A2462" s="9">
        <v>2461</v>
      </c>
      <c r="B2462" s="10">
        <v>4</v>
      </c>
      <c r="C2462" s="10">
        <v>183</v>
      </c>
      <c r="D2462" s="10">
        <v>69</v>
      </c>
      <c r="E2462" s="10">
        <v>21</v>
      </c>
      <c r="F2462" s="10">
        <v>80</v>
      </c>
      <c r="G2462" s="11">
        <v>28.4</v>
      </c>
      <c r="H2462" s="18">
        <v>0.21199999999999999</v>
      </c>
      <c r="I2462" s="10">
        <v>36</v>
      </c>
      <c r="J2462" s="24">
        <v>1</v>
      </c>
    </row>
    <row r="2463" spans="1:10" x14ac:dyDescent="0.35">
      <c r="A2463" s="13">
        <v>2462</v>
      </c>
      <c r="B2463" s="14">
        <v>1</v>
      </c>
      <c r="C2463" s="14">
        <v>124</v>
      </c>
      <c r="D2463" s="14">
        <v>60</v>
      </c>
      <c r="E2463" s="14">
        <v>32</v>
      </c>
      <c r="F2463" s="14">
        <v>80</v>
      </c>
      <c r="G2463" s="15">
        <v>35.799999999999997</v>
      </c>
      <c r="H2463" s="19">
        <v>0.51400000000000001</v>
      </c>
      <c r="I2463" s="14">
        <v>21</v>
      </c>
      <c r="J2463" s="25">
        <v>0</v>
      </c>
    </row>
    <row r="2464" spans="1:10" x14ac:dyDescent="0.35">
      <c r="A2464" s="9">
        <v>2463</v>
      </c>
      <c r="B2464" s="10">
        <v>1</v>
      </c>
      <c r="C2464" s="10">
        <v>181</v>
      </c>
      <c r="D2464" s="10">
        <v>78</v>
      </c>
      <c r="E2464" s="10">
        <v>42</v>
      </c>
      <c r="F2464" s="10">
        <v>293</v>
      </c>
      <c r="G2464" s="11">
        <v>40</v>
      </c>
      <c r="H2464" s="18">
        <v>1.258</v>
      </c>
      <c r="I2464" s="10">
        <v>22</v>
      </c>
      <c r="J2464" s="24">
        <v>1</v>
      </c>
    </row>
    <row r="2465" spans="1:10" x14ac:dyDescent="0.35">
      <c r="A2465" s="13">
        <v>2464</v>
      </c>
      <c r="B2465" s="14">
        <v>1</v>
      </c>
      <c r="C2465" s="14">
        <v>92</v>
      </c>
      <c r="D2465" s="14">
        <v>62</v>
      </c>
      <c r="E2465" s="14">
        <v>25</v>
      </c>
      <c r="F2465" s="14">
        <v>41</v>
      </c>
      <c r="G2465" s="15">
        <v>19.5</v>
      </c>
      <c r="H2465" s="19">
        <v>0.48199999999999998</v>
      </c>
      <c r="I2465" s="14">
        <v>25</v>
      </c>
      <c r="J2465" s="25">
        <v>0</v>
      </c>
    </row>
    <row r="2466" spans="1:10" x14ac:dyDescent="0.35">
      <c r="A2466" s="9">
        <v>2465</v>
      </c>
      <c r="B2466" s="10">
        <v>4</v>
      </c>
      <c r="C2466" s="10">
        <v>152</v>
      </c>
      <c r="D2466" s="10">
        <v>82</v>
      </c>
      <c r="E2466" s="10">
        <v>39</v>
      </c>
      <c r="F2466" s="10">
        <v>272</v>
      </c>
      <c r="G2466" s="11">
        <v>41.5</v>
      </c>
      <c r="H2466" s="18">
        <v>0.27</v>
      </c>
      <c r="I2466" s="10">
        <v>27</v>
      </c>
      <c r="J2466" s="24">
        <v>0</v>
      </c>
    </row>
    <row r="2467" spans="1:10" x14ac:dyDescent="0.35">
      <c r="A2467" s="13">
        <v>2466</v>
      </c>
      <c r="B2467" s="14">
        <v>1</v>
      </c>
      <c r="C2467" s="14">
        <v>111</v>
      </c>
      <c r="D2467" s="14">
        <v>62</v>
      </c>
      <c r="E2467" s="14">
        <v>13</v>
      </c>
      <c r="F2467" s="14">
        <v>182</v>
      </c>
      <c r="G2467" s="15">
        <v>24</v>
      </c>
      <c r="H2467" s="19">
        <v>0.13800000000000001</v>
      </c>
      <c r="I2467" s="14">
        <v>23</v>
      </c>
      <c r="J2467" s="25">
        <v>0</v>
      </c>
    </row>
    <row r="2468" spans="1:10" x14ac:dyDescent="0.35">
      <c r="A2468" s="9">
        <v>2467</v>
      </c>
      <c r="B2468" s="10">
        <v>3</v>
      </c>
      <c r="C2468" s="10">
        <v>106</v>
      </c>
      <c r="D2468" s="10">
        <v>54</v>
      </c>
      <c r="E2468" s="10">
        <v>21</v>
      </c>
      <c r="F2468" s="10">
        <v>158</v>
      </c>
      <c r="G2468" s="11">
        <v>30.9</v>
      </c>
      <c r="H2468" s="18">
        <v>0.29199999999999998</v>
      </c>
      <c r="I2468" s="10">
        <v>24</v>
      </c>
      <c r="J2468" s="24">
        <v>0</v>
      </c>
    </row>
    <row r="2469" spans="1:10" x14ac:dyDescent="0.35">
      <c r="A2469" s="13">
        <v>2468</v>
      </c>
      <c r="B2469" s="14">
        <v>3</v>
      </c>
      <c r="C2469" s="14">
        <v>174</v>
      </c>
      <c r="D2469" s="14">
        <v>58</v>
      </c>
      <c r="E2469" s="14">
        <v>22</v>
      </c>
      <c r="F2469" s="14">
        <v>194</v>
      </c>
      <c r="G2469" s="15">
        <v>32.9</v>
      </c>
      <c r="H2469" s="19">
        <v>0.59299999999999997</v>
      </c>
      <c r="I2469" s="14">
        <v>36</v>
      </c>
      <c r="J2469" s="25">
        <v>1</v>
      </c>
    </row>
    <row r="2470" spans="1:10" x14ac:dyDescent="0.35">
      <c r="A2470" s="9">
        <v>2469</v>
      </c>
      <c r="B2470" s="10">
        <v>7</v>
      </c>
      <c r="C2470" s="10">
        <v>168</v>
      </c>
      <c r="D2470" s="10">
        <v>88</v>
      </c>
      <c r="E2470" s="10">
        <v>42</v>
      </c>
      <c r="F2470" s="10">
        <v>321</v>
      </c>
      <c r="G2470" s="11">
        <v>38.200000000000003</v>
      </c>
      <c r="H2470" s="18">
        <v>0.78700000000000003</v>
      </c>
      <c r="I2470" s="10">
        <v>40</v>
      </c>
      <c r="J2470" s="24">
        <v>1</v>
      </c>
    </row>
    <row r="2471" spans="1:10" x14ac:dyDescent="0.35">
      <c r="A2471" s="13">
        <v>2470</v>
      </c>
      <c r="B2471" s="14">
        <v>6</v>
      </c>
      <c r="C2471" s="14">
        <v>105</v>
      </c>
      <c r="D2471" s="14">
        <v>80</v>
      </c>
      <c r="E2471" s="14">
        <v>28</v>
      </c>
      <c r="F2471" s="14">
        <v>80</v>
      </c>
      <c r="G2471" s="15">
        <v>32.5</v>
      </c>
      <c r="H2471" s="19">
        <v>0.878</v>
      </c>
      <c r="I2471" s="14">
        <v>26</v>
      </c>
      <c r="J2471" s="25">
        <v>0</v>
      </c>
    </row>
    <row r="2472" spans="1:10" x14ac:dyDescent="0.35">
      <c r="A2472" s="9">
        <v>2471</v>
      </c>
      <c r="B2472" s="10">
        <v>11</v>
      </c>
      <c r="C2472" s="10">
        <v>138</v>
      </c>
      <c r="D2472" s="10">
        <v>74</v>
      </c>
      <c r="E2472" s="10">
        <v>26</v>
      </c>
      <c r="F2472" s="10">
        <v>144</v>
      </c>
      <c r="G2472" s="11">
        <v>36.1</v>
      </c>
      <c r="H2472" s="18">
        <v>0.55700000000000005</v>
      </c>
      <c r="I2472" s="10">
        <v>50</v>
      </c>
      <c r="J2472" s="24">
        <v>1</v>
      </c>
    </row>
    <row r="2473" spans="1:10" x14ac:dyDescent="0.35">
      <c r="A2473" s="13">
        <v>2472</v>
      </c>
      <c r="B2473" s="14">
        <v>3</v>
      </c>
      <c r="C2473" s="14">
        <v>106</v>
      </c>
      <c r="D2473" s="14">
        <v>72</v>
      </c>
      <c r="E2473" s="14">
        <v>21</v>
      </c>
      <c r="F2473" s="14">
        <v>80</v>
      </c>
      <c r="G2473" s="15">
        <v>25.8</v>
      </c>
      <c r="H2473" s="19">
        <v>0.20699999999999999</v>
      </c>
      <c r="I2473" s="14">
        <v>27</v>
      </c>
      <c r="J2473" s="25">
        <v>0</v>
      </c>
    </row>
    <row r="2474" spans="1:10" x14ac:dyDescent="0.35">
      <c r="A2474" s="9">
        <v>2473</v>
      </c>
      <c r="B2474" s="10">
        <v>6</v>
      </c>
      <c r="C2474" s="10">
        <v>117</v>
      </c>
      <c r="D2474" s="10">
        <v>96</v>
      </c>
      <c r="E2474" s="10">
        <v>21</v>
      </c>
      <c r="F2474" s="10">
        <v>80</v>
      </c>
      <c r="G2474" s="11">
        <v>28.7</v>
      </c>
      <c r="H2474" s="18">
        <v>0.157</v>
      </c>
      <c r="I2474" s="10">
        <v>30</v>
      </c>
      <c r="J2474" s="24">
        <v>0</v>
      </c>
    </row>
    <row r="2475" spans="1:10" x14ac:dyDescent="0.35">
      <c r="A2475" s="13">
        <v>2474</v>
      </c>
      <c r="B2475" s="14">
        <v>2</v>
      </c>
      <c r="C2475" s="14">
        <v>68</v>
      </c>
      <c r="D2475" s="14">
        <v>62</v>
      </c>
      <c r="E2475" s="14">
        <v>13</v>
      </c>
      <c r="F2475" s="14">
        <v>15</v>
      </c>
      <c r="G2475" s="15">
        <v>20.100000000000001</v>
      </c>
      <c r="H2475" s="19">
        <v>0.25700000000000001</v>
      </c>
      <c r="I2475" s="14">
        <v>23</v>
      </c>
      <c r="J2475" s="25">
        <v>0</v>
      </c>
    </row>
    <row r="2476" spans="1:10" x14ac:dyDescent="0.35">
      <c r="A2476" s="9">
        <v>2475</v>
      </c>
      <c r="B2476" s="10">
        <v>9</v>
      </c>
      <c r="C2476" s="10">
        <v>112</v>
      </c>
      <c r="D2476" s="10">
        <v>82</v>
      </c>
      <c r="E2476" s="10">
        <v>24</v>
      </c>
      <c r="F2476" s="10">
        <v>80</v>
      </c>
      <c r="G2476" s="11">
        <v>28.2</v>
      </c>
      <c r="H2476" s="18">
        <v>1.282</v>
      </c>
      <c r="I2476" s="10">
        <v>50</v>
      </c>
      <c r="J2476" s="24">
        <v>1</v>
      </c>
    </row>
    <row r="2477" spans="1:10" x14ac:dyDescent="0.35">
      <c r="A2477" s="13">
        <v>2476</v>
      </c>
      <c r="B2477" s="14">
        <v>4</v>
      </c>
      <c r="C2477" s="14">
        <v>119</v>
      </c>
      <c r="D2477" s="14">
        <v>69</v>
      </c>
      <c r="E2477" s="14">
        <v>21</v>
      </c>
      <c r="F2477" s="14">
        <v>80</v>
      </c>
      <c r="G2477" s="15">
        <v>32.4</v>
      </c>
      <c r="H2477" s="19">
        <v>0.14099999999999999</v>
      </c>
      <c r="I2477" s="14">
        <v>24</v>
      </c>
      <c r="J2477" s="25">
        <v>1</v>
      </c>
    </row>
    <row r="2478" spans="1:10" x14ac:dyDescent="0.35">
      <c r="A2478" s="9">
        <v>2477</v>
      </c>
      <c r="B2478" s="10">
        <v>2</v>
      </c>
      <c r="C2478" s="10">
        <v>112</v>
      </c>
      <c r="D2478" s="10">
        <v>86</v>
      </c>
      <c r="E2478" s="10">
        <v>42</v>
      </c>
      <c r="F2478" s="10">
        <v>160</v>
      </c>
      <c r="G2478" s="11">
        <v>38.4</v>
      </c>
      <c r="H2478" s="18">
        <v>0.246</v>
      </c>
      <c r="I2478" s="10">
        <v>28</v>
      </c>
      <c r="J2478" s="24">
        <v>0</v>
      </c>
    </row>
    <row r="2479" spans="1:10" x14ac:dyDescent="0.35">
      <c r="A2479" s="13">
        <v>2478</v>
      </c>
      <c r="B2479" s="14">
        <v>2</v>
      </c>
      <c r="C2479" s="14">
        <v>92</v>
      </c>
      <c r="D2479" s="14">
        <v>76</v>
      </c>
      <c r="E2479" s="14">
        <v>20</v>
      </c>
      <c r="F2479" s="14">
        <v>80</v>
      </c>
      <c r="G2479" s="15">
        <v>24.2</v>
      </c>
      <c r="H2479" s="19">
        <v>1.698</v>
      </c>
      <c r="I2479" s="14">
        <v>28</v>
      </c>
      <c r="J2479" s="25">
        <v>0</v>
      </c>
    </row>
    <row r="2480" spans="1:10" x14ac:dyDescent="0.35">
      <c r="A2480" s="9">
        <v>2479</v>
      </c>
      <c r="B2480" s="10">
        <v>6</v>
      </c>
      <c r="C2480" s="10">
        <v>183</v>
      </c>
      <c r="D2480" s="10">
        <v>94</v>
      </c>
      <c r="E2480" s="10">
        <v>21</v>
      </c>
      <c r="F2480" s="10">
        <v>80</v>
      </c>
      <c r="G2480" s="11">
        <v>40.799999999999997</v>
      </c>
      <c r="H2480" s="18">
        <v>1.4610000000000001</v>
      </c>
      <c r="I2480" s="10">
        <v>45</v>
      </c>
      <c r="J2480" s="24">
        <v>0</v>
      </c>
    </row>
    <row r="2481" spans="1:10" x14ac:dyDescent="0.35">
      <c r="A2481" s="13">
        <v>2480</v>
      </c>
      <c r="B2481" s="14">
        <v>4</v>
      </c>
      <c r="C2481" s="14">
        <v>94</v>
      </c>
      <c r="D2481" s="14">
        <v>70</v>
      </c>
      <c r="E2481" s="14">
        <v>27</v>
      </c>
      <c r="F2481" s="14">
        <v>115</v>
      </c>
      <c r="G2481" s="15">
        <v>43.5</v>
      </c>
      <c r="H2481" s="19">
        <v>0.34699999999999998</v>
      </c>
      <c r="I2481" s="14">
        <v>21</v>
      </c>
      <c r="J2481" s="25">
        <v>0</v>
      </c>
    </row>
    <row r="2482" spans="1:10" x14ac:dyDescent="0.35">
      <c r="A2482" s="9">
        <v>2481</v>
      </c>
      <c r="B2482" s="10">
        <v>2</v>
      </c>
      <c r="C2482" s="10">
        <v>108</v>
      </c>
      <c r="D2482" s="10">
        <v>64</v>
      </c>
      <c r="E2482" s="10">
        <v>21</v>
      </c>
      <c r="F2482" s="10">
        <v>80</v>
      </c>
      <c r="G2482" s="11">
        <v>30.8</v>
      </c>
      <c r="H2482" s="18">
        <v>0.158</v>
      </c>
      <c r="I2482" s="10">
        <v>21</v>
      </c>
      <c r="J2482" s="24">
        <v>0</v>
      </c>
    </row>
    <row r="2483" spans="1:10" x14ac:dyDescent="0.35">
      <c r="A2483" s="13">
        <v>2482</v>
      </c>
      <c r="B2483" s="14">
        <v>4</v>
      </c>
      <c r="C2483" s="14">
        <v>90</v>
      </c>
      <c r="D2483" s="14">
        <v>88</v>
      </c>
      <c r="E2483" s="14">
        <v>47</v>
      </c>
      <c r="F2483" s="14">
        <v>54</v>
      </c>
      <c r="G2483" s="15">
        <v>37.700000000000003</v>
      </c>
      <c r="H2483" s="19">
        <v>0.36199999999999999</v>
      </c>
      <c r="I2483" s="14">
        <v>29</v>
      </c>
      <c r="J2483" s="25">
        <v>0</v>
      </c>
    </row>
    <row r="2484" spans="1:10" x14ac:dyDescent="0.35">
      <c r="A2484" s="9">
        <v>2483</v>
      </c>
      <c r="B2484" s="10">
        <v>4</v>
      </c>
      <c r="C2484" s="10">
        <v>125</v>
      </c>
      <c r="D2484" s="10">
        <v>68</v>
      </c>
      <c r="E2484" s="10">
        <v>21</v>
      </c>
      <c r="F2484" s="10">
        <v>80</v>
      </c>
      <c r="G2484" s="11">
        <v>24.7</v>
      </c>
      <c r="H2484" s="18">
        <v>0.20599999999999999</v>
      </c>
      <c r="I2484" s="10">
        <v>21</v>
      </c>
      <c r="J2484" s="24">
        <v>0</v>
      </c>
    </row>
    <row r="2485" spans="1:10" x14ac:dyDescent="0.35">
      <c r="A2485" s="13">
        <v>2484</v>
      </c>
      <c r="B2485" s="14">
        <v>4</v>
      </c>
      <c r="C2485" s="14">
        <v>132</v>
      </c>
      <c r="D2485" s="14">
        <v>78</v>
      </c>
      <c r="E2485" s="14">
        <v>21</v>
      </c>
      <c r="F2485" s="14">
        <v>80</v>
      </c>
      <c r="G2485" s="15">
        <v>32.4</v>
      </c>
      <c r="H2485" s="19">
        <v>0.39300000000000002</v>
      </c>
      <c r="I2485" s="14">
        <v>21</v>
      </c>
      <c r="J2485" s="25">
        <v>0</v>
      </c>
    </row>
    <row r="2486" spans="1:10" x14ac:dyDescent="0.35">
      <c r="A2486" s="9">
        <v>2485</v>
      </c>
      <c r="B2486" s="10">
        <v>5</v>
      </c>
      <c r="C2486" s="10">
        <v>128</v>
      </c>
      <c r="D2486" s="10">
        <v>80</v>
      </c>
      <c r="E2486" s="10">
        <v>21</v>
      </c>
      <c r="F2486" s="10">
        <v>80</v>
      </c>
      <c r="G2486" s="11">
        <v>34.6</v>
      </c>
      <c r="H2486" s="18">
        <v>0.14399999999999999</v>
      </c>
      <c r="I2486" s="10">
        <v>45</v>
      </c>
      <c r="J2486" s="24">
        <v>0</v>
      </c>
    </row>
    <row r="2487" spans="1:10" x14ac:dyDescent="0.35">
      <c r="A2487" s="13">
        <v>2486</v>
      </c>
      <c r="B2487" s="14">
        <v>4</v>
      </c>
      <c r="C2487" s="14">
        <v>94</v>
      </c>
      <c r="D2487" s="14">
        <v>65</v>
      </c>
      <c r="E2487" s="14">
        <v>22</v>
      </c>
      <c r="F2487" s="14">
        <v>80</v>
      </c>
      <c r="G2487" s="15">
        <v>24.7</v>
      </c>
      <c r="H2487" s="19">
        <v>0.14799999999999999</v>
      </c>
      <c r="I2487" s="14">
        <v>21</v>
      </c>
      <c r="J2487" s="25">
        <v>0</v>
      </c>
    </row>
    <row r="2488" spans="1:10" x14ac:dyDescent="0.35">
      <c r="A2488" s="9">
        <v>2487</v>
      </c>
      <c r="B2488" s="10">
        <v>7</v>
      </c>
      <c r="C2488" s="10">
        <v>114</v>
      </c>
      <c r="D2488" s="10">
        <v>64</v>
      </c>
      <c r="E2488" s="10">
        <v>21</v>
      </c>
      <c r="F2488" s="10">
        <v>80</v>
      </c>
      <c r="G2488" s="11">
        <v>27.4</v>
      </c>
      <c r="H2488" s="18">
        <v>0.73199999999999998</v>
      </c>
      <c r="I2488" s="10">
        <v>34</v>
      </c>
      <c r="J2488" s="24">
        <v>1</v>
      </c>
    </row>
    <row r="2489" spans="1:10" x14ac:dyDescent="0.35">
      <c r="A2489" s="13">
        <v>2488</v>
      </c>
      <c r="B2489" s="14">
        <v>4</v>
      </c>
      <c r="C2489" s="14">
        <v>102</v>
      </c>
      <c r="D2489" s="14">
        <v>78</v>
      </c>
      <c r="E2489" s="14">
        <v>40</v>
      </c>
      <c r="F2489" s="14">
        <v>90</v>
      </c>
      <c r="G2489" s="15">
        <v>34.5</v>
      </c>
      <c r="H2489" s="19">
        <v>0.23799999999999999</v>
      </c>
      <c r="I2489" s="14">
        <v>24</v>
      </c>
      <c r="J2489" s="25">
        <v>0</v>
      </c>
    </row>
    <row r="2490" spans="1:10" x14ac:dyDescent="0.35">
      <c r="A2490" s="9">
        <v>2489</v>
      </c>
      <c r="B2490" s="10">
        <v>2</v>
      </c>
      <c r="C2490" s="10">
        <v>111</v>
      </c>
      <c r="D2490" s="10">
        <v>60</v>
      </c>
      <c r="E2490" s="10">
        <v>21</v>
      </c>
      <c r="F2490" s="10">
        <v>80</v>
      </c>
      <c r="G2490" s="11">
        <v>26.2</v>
      </c>
      <c r="H2490" s="18">
        <v>0.34300000000000003</v>
      </c>
      <c r="I2490" s="10">
        <v>23</v>
      </c>
      <c r="J2490" s="24">
        <v>0</v>
      </c>
    </row>
    <row r="2491" spans="1:10" x14ac:dyDescent="0.35">
      <c r="A2491" s="13">
        <v>2490</v>
      </c>
      <c r="B2491" s="14">
        <v>1</v>
      </c>
      <c r="C2491" s="14">
        <v>128</v>
      </c>
      <c r="D2491" s="14">
        <v>82</v>
      </c>
      <c r="E2491" s="14">
        <v>17</v>
      </c>
      <c r="F2491" s="14">
        <v>183</v>
      </c>
      <c r="G2491" s="15">
        <v>27.5</v>
      </c>
      <c r="H2491" s="19">
        <v>0.115</v>
      </c>
      <c r="I2491" s="14">
        <v>22</v>
      </c>
      <c r="J2491" s="25">
        <v>0</v>
      </c>
    </row>
    <row r="2492" spans="1:10" x14ac:dyDescent="0.35">
      <c r="A2492" s="9">
        <v>2491</v>
      </c>
      <c r="B2492" s="10">
        <v>14</v>
      </c>
      <c r="C2492" s="10">
        <v>92</v>
      </c>
      <c r="D2492" s="10">
        <v>62</v>
      </c>
      <c r="E2492" s="10">
        <v>21</v>
      </c>
      <c r="F2492" s="10">
        <v>80</v>
      </c>
      <c r="G2492" s="11">
        <v>25.9</v>
      </c>
      <c r="H2492" s="18">
        <v>0.16700000000000001</v>
      </c>
      <c r="I2492" s="10">
        <v>31</v>
      </c>
      <c r="J2492" s="24">
        <v>0</v>
      </c>
    </row>
    <row r="2493" spans="1:10" x14ac:dyDescent="0.35">
      <c r="A2493" s="13">
        <v>2492</v>
      </c>
      <c r="B2493" s="14">
        <v>13</v>
      </c>
      <c r="C2493" s="14">
        <v>104</v>
      </c>
      <c r="D2493" s="14">
        <v>72</v>
      </c>
      <c r="E2493" s="14">
        <v>21</v>
      </c>
      <c r="F2493" s="14">
        <v>80</v>
      </c>
      <c r="G2493" s="15">
        <v>31.2</v>
      </c>
      <c r="H2493" s="19">
        <v>0.46500000000000002</v>
      </c>
      <c r="I2493" s="14">
        <v>38</v>
      </c>
      <c r="J2493" s="25">
        <v>1</v>
      </c>
    </row>
    <row r="2494" spans="1:10" x14ac:dyDescent="0.35">
      <c r="A2494" s="9">
        <v>2493</v>
      </c>
      <c r="B2494" s="10">
        <v>5</v>
      </c>
      <c r="C2494" s="10">
        <v>104</v>
      </c>
      <c r="D2494" s="10">
        <v>74</v>
      </c>
      <c r="E2494" s="10">
        <v>21</v>
      </c>
      <c r="F2494" s="10">
        <v>80</v>
      </c>
      <c r="G2494" s="11">
        <v>28.8</v>
      </c>
      <c r="H2494" s="18">
        <v>0.153</v>
      </c>
      <c r="I2494" s="10">
        <v>48</v>
      </c>
      <c r="J2494" s="24">
        <v>0</v>
      </c>
    </row>
    <row r="2495" spans="1:10" x14ac:dyDescent="0.35">
      <c r="A2495" s="13">
        <v>2494</v>
      </c>
      <c r="B2495" s="14">
        <v>2</v>
      </c>
      <c r="C2495" s="14">
        <v>94</v>
      </c>
      <c r="D2495" s="14">
        <v>76</v>
      </c>
      <c r="E2495" s="14">
        <v>18</v>
      </c>
      <c r="F2495" s="14">
        <v>66</v>
      </c>
      <c r="G2495" s="15">
        <v>31.6</v>
      </c>
      <c r="H2495" s="19">
        <v>0.64900000000000002</v>
      </c>
      <c r="I2495" s="14">
        <v>23</v>
      </c>
      <c r="J2495" s="25">
        <v>0</v>
      </c>
    </row>
    <row r="2496" spans="1:10" x14ac:dyDescent="0.35">
      <c r="A2496" s="9">
        <v>2495</v>
      </c>
      <c r="B2496" s="10">
        <v>7</v>
      </c>
      <c r="C2496" s="10">
        <v>97</v>
      </c>
      <c r="D2496" s="10">
        <v>76</v>
      </c>
      <c r="E2496" s="10">
        <v>32</v>
      </c>
      <c r="F2496" s="10">
        <v>91</v>
      </c>
      <c r="G2496" s="11">
        <v>40.9</v>
      </c>
      <c r="H2496" s="18">
        <v>0.871</v>
      </c>
      <c r="I2496" s="10">
        <v>32</v>
      </c>
      <c r="J2496" s="24">
        <v>1</v>
      </c>
    </row>
    <row r="2497" spans="1:10" x14ac:dyDescent="0.35">
      <c r="A2497" s="13">
        <v>2496</v>
      </c>
      <c r="B2497" s="14">
        <v>1</v>
      </c>
      <c r="C2497" s="14">
        <v>100</v>
      </c>
      <c r="D2497" s="14">
        <v>74</v>
      </c>
      <c r="E2497" s="14">
        <v>12</v>
      </c>
      <c r="F2497" s="14">
        <v>46</v>
      </c>
      <c r="G2497" s="15">
        <v>19.5</v>
      </c>
      <c r="H2497" s="19">
        <v>0.14899999999999999</v>
      </c>
      <c r="I2497" s="14">
        <v>28</v>
      </c>
      <c r="J2497" s="25">
        <v>0</v>
      </c>
    </row>
    <row r="2498" spans="1:10" x14ac:dyDescent="0.35">
      <c r="A2498" s="9">
        <v>2497</v>
      </c>
      <c r="B2498" s="10">
        <v>4</v>
      </c>
      <c r="C2498" s="10">
        <v>102</v>
      </c>
      <c r="D2498" s="10">
        <v>86</v>
      </c>
      <c r="E2498" s="10">
        <v>17</v>
      </c>
      <c r="F2498" s="10">
        <v>105</v>
      </c>
      <c r="G2498" s="11">
        <v>29.3</v>
      </c>
      <c r="H2498" s="18">
        <v>0.69499999999999995</v>
      </c>
      <c r="I2498" s="10">
        <v>27</v>
      </c>
      <c r="J2498" s="24">
        <v>0</v>
      </c>
    </row>
    <row r="2499" spans="1:10" x14ac:dyDescent="0.35">
      <c r="A2499" s="13">
        <v>2498</v>
      </c>
      <c r="B2499" s="14">
        <v>4</v>
      </c>
      <c r="C2499" s="14">
        <v>128</v>
      </c>
      <c r="D2499" s="14">
        <v>70</v>
      </c>
      <c r="E2499" s="14">
        <v>21</v>
      </c>
      <c r="F2499" s="14">
        <v>80</v>
      </c>
      <c r="G2499" s="15">
        <v>34.299999999999997</v>
      </c>
      <c r="H2499" s="19">
        <v>0.30299999999999999</v>
      </c>
      <c r="I2499" s="14">
        <v>24</v>
      </c>
      <c r="J2499" s="25">
        <v>0</v>
      </c>
    </row>
    <row r="2500" spans="1:10" x14ac:dyDescent="0.35">
      <c r="A2500" s="9">
        <v>2499</v>
      </c>
      <c r="B2500" s="10">
        <v>6</v>
      </c>
      <c r="C2500" s="10">
        <v>147</v>
      </c>
      <c r="D2500" s="10">
        <v>80</v>
      </c>
      <c r="E2500" s="10">
        <v>21</v>
      </c>
      <c r="F2500" s="10">
        <v>80</v>
      </c>
      <c r="G2500" s="11">
        <v>29.5</v>
      </c>
      <c r="H2500" s="18">
        <v>0.17799999999999999</v>
      </c>
      <c r="I2500" s="10">
        <v>50</v>
      </c>
      <c r="J2500" s="24">
        <v>1</v>
      </c>
    </row>
    <row r="2501" spans="1:10" x14ac:dyDescent="0.35">
      <c r="A2501" s="13">
        <v>2500</v>
      </c>
      <c r="B2501" s="14">
        <v>4</v>
      </c>
      <c r="C2501" s="14">
        <v>90</v>
      </c>
      <c r="D2501" s="14">
        <v>69</v>
      </c>
      <c r="E2501" s="14">
        <v>21</v>
      </c>
      <c r="F2501" s="14">
        <v>80</v>
      </c>
      <c r="G2501" s="15">
        <v>28</v>
      </c>
      <c r="H2501" s="19">
        <v>0.61</v>
      </c>
      <c r="I2501" s="14">
        <v>31</v>
      </c>
      <c r="J2501" s="25">
        <v>0</v>
      </c>
    </row>
    <row r="2502" spans="1:10" x14ac:dyDescent="0.35">
      <c r="A2502" s="9">
        <v>2501</v>
      </c>
      <c r="B2502" s="10">
        <v>3</v>
      </c>
      <c r="C2502" s="10">
        <v>103</v>
      </c>
      <c r="D2502" s="10">
        <v>72</v>
      </c>
      <c r="E2502" s="10">
        <v>30</v>
      </c>
      <c r="F2502" s="10">
        <v>152</v>
      </c>
      <c r="G2502" s="11">
        <v>27.6</v>
      </c>
      <c r="H2502" s="18">
        <v>0.73</v>
      </c>
      <c r="I2502" s="10">
        <v>27</v>
      </c>
      <c r="J2502" s="24">
        <v>0</v>
      </c>
    </row>
    <row r="2503" spans="1:10" x14ac:dyDescent="0.35">
      <c r="A2503" s="13">
        <v>2502</v>
      </c>
      <c r="B2503" s="14">
        <v>2</v>
      </c>
      <c r="C2503" s="14">
        <v>157</v>
      </c>
      <c r="D2503" s="14">
        <v>74</v>
      </c>
      <c r="E2503" s="14">
        <v>35</v>
      </c>
      <c r="F2503" s="14">
        <v>440</v>
      </c>
      <c r="G2503" s="15">
        <v>39.4</v>
      </c>
      <c r="H2503" s="19">
        <v>0.13400000000000001</v>
      </c>
      <c r="I2503" s="14">
        <v>30</v>
      </c>
      <c r="J2503" s="25">
        <v>0</v>
      </c>
    </row>
    <row r="2504" spans="1:10" x14ac:dyDescent="0.35">
      <c r="A2504" s="9">
        <v>2503</v>
      </c>
      <c r="B2504" s="10">
        <v>1</v>
      </c>
      <c r="C2504" s="10">
        <v>167</v>
      </c>
      <c r="D2504" s="10">
        <v>74</v>
      </c>
      <c r="E2504" s="10">
        <v>17</v>
      </c>
      <c r="F2504" s="10">
        <v>144</v>
      </c>
      <c r="G2504" s="11">
        <v>23.4</v>
      </c>
      <c r="H2504" s="18">
        <v>0.44700000000000001</v>
      </c>
      <c r="I2504" s="10">
        <v>33</v>
      </c>
      <c r="J2504" s="24">
        <v>1</v>
      </c>
    </row>
    <row r="2505" spans="1:10" x14ac:dyDescent="0.35">
      <c r="A2505" s="13">
        <v>2504</v>
      </c>
      <c r="B2505" s="14">
        <v>4</v>
      </c>
      <c r="C2505" s="14">
        <v>179</v>
      </c>
      <c r="D2505" s="14">
        <v>50</v>
      </c>
      <c r="E2505" s="14">
        <v>36</v>
      </c>
      <c r="F2505" s="14">
        <v>159</v>
      </c>
      <c r="G2505" s="15">
        <v>37.799999999999997</v>
      </c>
      <c r="H2505" s="19">
        <v>0.45500000000000002</v>
      </c>
      <c r="I2505" s="14">
        <v>22</v>
      </c>
      <c r="J2505" s="25">
        <v>1</v>
      </c>
    </row>
    <row r="2506" spans="1:10" x14ac:dyDescent="0.35">
      <c r="A2506" s="9">
        <v>2505</v>
      </c>
      <c r="B2506" s="10">
        <v>11</v>
      </c>
      <c r="C2506" s="10">
        <v>136</v>
      </c>
      <c r="D2506" s="10">
        <v>84</v>
      </c>
      <c r="E2506" s="10">
        <v>35</v>
      </c>
      <c r="F2506" s="10">
        <v>130</v>
      </c>
      <c r="G2506" s="11">
        <v>28.3</v>
      </c>
      <c r="H2506" s="18">
        <v>0.26</v>
      </c>
      <c r="I2506" s="10">
        <v>42</v>
      </c>
      <c r="J2506" s="24">
        <v>1</v>
      </c>
    </row>
    <row r="2507" spans="1:10" x14ac:dyDescent="0.35">
      <c r="A2507" s="13">
        <v>2506</v>
      </c>
      <c r="B2507" s="14">
        <v>4</v>
      </c>
      <c r="C2507" s="14">
        <v>107</v>
      </c>
      <c r="D2507" s="14">
        <v>60</v>
      </c>
      <c r="E2507" s="14">
        <v>25</v>
      </c>
      <c r="F2507" s="14">
        <v>80</v>
      </c>
      <c r="G2507" s="15">
        <v>26.4</v>
      </c>
      <c r="H2507" s="19">
        <v>0.13300000000000001</v>
      </c>
      <c r="I2507" s="14">
        <v>23</v>
      </c>
      <c r="J2507" s="25">
        <v>0</v>
      </c>
    </row>
    <row r="2508" spans="1:10" x14ac:dyDescent="0.35">
      <c r="A2508" s="9">
        <v>2507</v>
      </c>
      <c r="B2508" s="10">
        <v>1</v>
      </c>
      <c r="C2508" s="10">
        <v>91</v>
      </c>
      <c r="D2508" s="10">
        <v>54</v>
      </c>
      <c r="E2508" s="10">
        <v>25</v>
      </c>
      <c r="F2508" s="10">
        <v>100</v>
      </c>
      <c r="G2508" s="11">
        <v>25.2</v>
      </c>
      <c r="H2508" s="18">
        <v>0.23400000000000001</v>
      </c>
      <c r="I2508" s="10">
        <v>23</v>
      </c>
      <c r="J2508" s="24">
        <v>0</v>
      </c>
    </row>
    <row r="2509" spans="1:10" x14ac:dyDescent="0.35">
      <c r="A2509" s="13">
        <v>2508</v>
      </c>
      <c r="B2509" s="14">
        <v>1</v>
      </c>
      <c r="C2509" s="14">
        <v>117</v>
      </c>
      <c r="D2509" s="14">
        <v>60</v>
      </c>
      <c r="E2509" s="14">
        <v>23</v>
      </c>
      <c r="F2509" s="14">
        <v>106</v>
      </c>
      <c r="G2509" s="15">
        <v>33.799999999999997</v>
      </c>
      <c r="H2509" s="19">
        <v>0.46600000000000003</v>
      </c>
      <c r="I2509" s="14">
        <v>27</v>
      </c>
      <c r="J2509" s="25">
        <v>0</v>
      </c>
    </row>
    <row r="2510" spans="1:10" x14ac:dyDescent="0.35">
      <c r="A2510" s="9">
        <v>2509</v>
      </c>
      <c r="B2510" s="10">
        <v>5</v>
      </c>
      <c r="C2510" s="10">
        <v>123</v>
      </c>
      <c r="D2510" s="10">
        <v>74</v>
      </c>
      <c r="E2510" s="10">
        <v>40</v>
      </c>
      <c r="F2510" s="10">
        <v>77</v>
      </c>
      <c r="G2510" s="11">
        <v>34.1</v>
      </c>
      <c r="H2510" s="18">
        <v>0.26900000000000002</v>
      </c>
      <c r="I2510" s="10">
        <v>28</v>
      </c>
      <c r="J2510" s="24">
        <v>0</v>
      </c>
    </row>
    <row r="2511" spans="1:10" x14ac:dyDescent="0.35">
      <c r="A2511" s="13">
        <v>2510</v>
      </c>
      <c r="B2511" s="14">
        <v>2</v>
      </c>
      <c r="C2511" s="14">
        <v>120</v>
      </c>
      <c r="D2511" s="14">
        <v>54</v>
      </c>
      <c r="E2511" s="14">
        <v>21</v>
      </c>
      <c r="F2511" s="14">
        <v>80</v>
      </c>
      <c r="G2511" s="15">
        <v>26.8</v>
      </c>
      <c r="H2511" s="19">
        <v>0.45500000000000002</v>
      </c>
      <c r="I2511" s="14">
        <v>27</v>
      </c>
      <c r="J2511" s="25">
        <v>0</v>
      </c>
    </row>
    <row r="2512" spans="1:10" x14ac:dyDescent="0.35">
      <c r="A2512" s="9">
        <v>2511</v>
      </c>
      <c r="B2512" s="10">
        <v>1</v>
      </c>
      <c r="C2512" s="10">
        <v>106</v>
      </c>
      <c r="D2512" s="10">
        <v>70</v>
      </c>
      <c r="E2512" s="10">
        <v>28</v>
      </c>
      <c r="F2512" s="10">
        <v>135</v>
      </c>
      <c r="G2512" s="11">
        <v>34.200000000000003</v>
      </c>
      <c r="H2512" s="18">
        <v>0.14199999999999999</v>
      </c>
      <c r="I2512" s="10">
        <v>22</v>
      </c>
      <c r="J2512" s="24">
        <v>0</v>
      </c>
    </row>
    <row r="2513" spans="1:10" x14ac:dyDescent="0.35">
      <c r="A2513" s="13">
        <v>2512</v>
      </c>
      <c r="B2513" s="14">
        <v>2</v>
      </c>
      <c r="C2513" s="14">
        <v>155</v>
      </c>
      <c r="D2513" s="14">
        <v>52</v>
      </c>
      <c r="E2513" s="14">
        <v>27</v>
      </c>
      <c r="F2513" s="14">
        <v>540</v>
      </c>
      <c r="G2513" s="15">
        <v>38.700000000000003</v>
      </c>
      <c r="H2513" s="19">
        <v>0.24</v>
      </c>
      <c r="I2513" s="14">
        <v>25</v>
      </c>
      <c r="J2513" s="25">
        <v>1</v>
      </c>
    </row>
    <row r="2514" spans="1:10" x14ac:dyDescent="0.35">
      <c r="A2514" s="9">
        <v>2513</v>
      </c>
      <c r="B2514" s="10">
        <v>2</v>
      </c>
      <c r="C2514" s="10">
        <v>101</v>
      </c>
      <c r="D2514" s="10">
        <v>58</v>
      </c>
      <c r="E2514" s="10">
        <v>35</v>
      </c>
      <c r="F2514" s="10">
        <v>90</v>
      </c>
      <c r="G2514" s="11">
        <v>21.8</v>
      </c>
      <c r="H2514" s="18">
        <v>0.155</v>
      </c>
      <c r="I2514" s="10">
        <v>22</v>
      </c>
      <c r="J2514" s="24">
        <v>0</v>
      </c>
    </row>
    <row r="2515" spans="1:10" x14ac:dyDescent="0.35">
      <c r="A2515" s="13">
        <v>2514</v>
      </c>
      <c r="B2515" s="14">
        <v>1</v>
      </c>
      <c r="C2515" s="14">
        <v>120</v>
      </c>
      <c r="D2515" s="14">
        <v>80</v>
      </c>
      <c r="E2515" s="14">
        <v>48</v>
      </c>
      <c r="F2515" s="14">
        <v>200</v>
      </c>
      <c r="G2515" s="15">
        <v>38.9</v>
      </c>
      <c r="H2515" s="19">
        <v>1.1619999999999999</v>
      </c>
      <c r="I2515" s="14">
        <v>41</v>
      </c>
      <c r="J2515" s="25">
        <v>0</v>
      </c>
    </row>
    <row r="2516" spans="1:10" x14ac:dyDescent="0.35">
      <c r="A2516" s="9">
        <v>2515</v>
      </c>
      <c r="B2516" s="10">
        <v>11</v>
      </c>
      <c r="C2516" s="10">
        <v>127</v>
      </c>
      <c r="D2516" s="10">
        <v>106</v>
      </c>
      <c r="E2516" s="10">
        <v>21</v>
      </c>
      <c r="F2516" s="10">
        <v>80</v>
      </c>
      <c r="G2516" s="11">
        <v>39</v>
      </c>
      <c r="H2516" s="18">
        <v>0.19</v>
      </c>
      <c r="I2516" s="10">
        <v>51</v>
      </c>
      <c r="J2516" s="24">
        <v>0</v>
      </c>
    </row>
    <row r="2517" spans="1:10" x14ac:dyDescent="0.35">
      <c r="A2517" s="13">
        <v>2516</v>
      </c>
      <c r="B2517" s="14">
        <v>3</v>
      </c>
      <c r="C2517" s="14">
        <v>80</v>
      </c>
      <c r="D2517" s="14">
        <v>82</v>
      </c>
      <c r="E2517" s="14">
        <v>31</v>
      </c>
      <c r="F2517" s="14">
        <v>70</v>
      </c>
      <c r="G2517" s="15">
        <v>34.200000000000003</v>
      </c>
      <c r="H2517" s="19">
        <v>1.292</v>
      </c>
      <c r="I2517" s="14">
        <v>27</v>
      </c>
      <c r="J2517" s="25">
        <v>1</v>
      </c>
    </row>
    <row r="2518" spans="1:10" x14ac:dyDescent="0.35">
      <c r="A2518" s="9">
        <v>2517</v>
      </c>
      <c r="B2518" s="10">
        <v>14</v>
      </c>
      <c r="C2518" s="10">
        <v>162</v>
      </c>
      <c r="D2518" s="10">
        <v>84</v>
      </c>
      <c r="E2518" s="10">
        <v>21</v>
      </c>
      <c r="F2518" s="10">
        <v>80</v>
      </c>
      <c r="G2518" s="11">
        <v>27.7</v>
      </c>
      <c r="H2518" s="18">
        <v>0.182</v>
      </c>
      <c r="I2518" s="10">
        <v>54</v>
      </c>
      <c r="J2518" s="24">
        <v>0</v>
      </c>
    </row>
    <row r="2519" spans="1:10" x14ac:dyDescent="0.35">
      <c r="A2519" s="13">
        <v>2518</v>
      </c>
      <c r="B2519" s="14">
        <v>1</v>
      </c>
      <c r="C2519" s="14">
        <v>199</v>
      </c>
      <c r="D2519" s="14">
        <v>76</v>
      </c>
      <c r="E2519" s="14">
        <v>43</v>
      </c>
      <c r="F2519" s="14">
        <v>80</v>
      </c>
      <c r="G2519" s="15">
        <v>42.9</v>
      </c>
      <c r="H2519" s="19">
        <v>1.3939999999999999</v>
      </c>
      <c r="I2519" s="14">
        <v>22</v>
      </c>
      <c r="J2519" s="25">
        <v>1</v>
      </c>
    </row>
    <row r="2520" spans="1:10" x14ac:dyDescent="0.35">
      <c r="A2520" s="9">
        <v>2519</v>
      </c>
      <c r="B2520" s="10">
        <v>8</v>
      </c>
      <c r="C2520" s="10">
        <v>167</v>
      </c>
      <c r="D2520" s="10">
        <v>106</v>
      </c>
      <c r="E2520" s="10">
        <v>46</v>
      </c>
      <c r="F2520" s="10">
        <v>231</v>
      </c>
      <c r="G2520" s="11">
        <v>37.6</v>
      </c>
      <c r="H2520" s="18">
        <v>0.16500000000000001</v>
      </c>
      <c r="I2520" s="10">
        <v>43</v>
      </c>
      <c r="J2520" s="24">
        <v>1</v>
      </c>
    </row>
    <row r="2521" spans="1:10" x14ac:dyDescent="0.35">
      <c r="A2521" s="13">
        <v>2520</v>
      </c>
      <c r="B2521" s="14">
        <v>9</v>
      </c>
      <c r="C2521" s="14">
        <v>145</v>
      </c>
      <c r="D2521" s="14">
        <v>80</v>
      </c>
      <c r="E2521" s="14">
        <v>46</v>
      </c>
      <c r="F2521" s="14">
        <v>130</v>
      </c>
      <c r="G2521" s="15">
        <v>37.9</v>
      </c>
      <c r="H2521" s="19">
        <v>0.63700000000000001</v>
      </c>
      <c r="I2521" s="14">
        <v>40</v>
      </c>
      <c r="J2521" s="25">
        <v>1</v>
      </c>
    </row>
    <row r="2522" spans="1:10" x14ac:dyDescent="0.35">
      <c r="A2522" s="9">
        <v>2521</v>
      </c>
      <c r="B2522" s="10">
        <v>6</v>
      </c>
      <c r="C2522" s="10">
        <v>115</v>
      </c>
      <c r="D2522" s="10">
        <v>60</v>
      </c>
      <c r="E2522" s="10">
        <v>39</v>
      </c>
      <c r="F2522" s="10">
        <v>80</v>
      </c>
      <c r="G2522" s="11">
        <v>33.700000000000003</v>
      </c>
      <c r="H2522" s="18">
        <v>0.245</v>
      </c>
      <c r="I2522" s="10">
        <v>40</v>
      </c>
      <c r="J2522" s="24">
        <v>1</v>
      </c>
    </row>
    <row r="2523" spans="1:10" x14ac:dyDescent="0.35">
      <c r="A2523" s="13">
        <v>2522</v>
      </c>
      <c r="B2523" s="14">
        <v>1</v>
      </c>
      <c r="C2523" s="14">
        <v>112</v>
      </c>
      <c r="D2523" s="14">
        <v>80</v>
      </c>
      <c r="E2523" s="14">
        <v>45</v>
      </c>
      <c r="F2523" s="14">
        <v>132</v>
      </c>
      <c r="G2523" s="15">
        <v>34.799999999999997</v>
      </c>
      <c r="H2523" s="19">
        <v>0.217</v>
      </c>
      <c r="I2523" s="14">
        <v>24</v>
      </c>
      <c r="J2523" s="25">
        <v>0</v>
      </c>
    </row>
    <row r="2524" spans="1:10" x14ac:dyDescent="0.35">
      <c r="A2524" s="9">
        <v>2523</v>
      </c>
      <c r="B2524" s="10">
        <v>4</v>
      </c>
      <c r="C2524" s="10">
        <v>145</v>
      </c>
      <c r="D2524" s="10">
        <v>82</v>
      </c>
      <c r="E2524" s="10">
        <v>18</v>
      </c>
      <c r="F2524" s="10">
        <v>80</v>
      </c>
      <c r="G2524" s="11">
        <v>32.5</v>
      </c>
      <c r="H2524" s="18">
        <v>0.23499999999999999</v>
      </c>
      <c r="I2524" s="10">
        <v>70</v>
      </c>
      <c r="J2524" s="24">
        <v>1</v>
      </c>
    </row>
    <row r="2525" spans="1:10" x14ac:dyDescent="0.35">
      <c r="A2525" s="13">
        <v>2524</v>
      </c>
      <c r="B2525" s="14">
        <v>14</v>
      </c>
      <c r="C2525" s="14">
        <v>111</v>
      </c>
      <c r="D2525" s="14">
        <v>70</v>
      </c>
      <c r="E2525" s="14">
        <v>27</v>
      </c>
      <c r="F2525" s="14">
        <v>80</v>
      </c>
      <c r="G2525" s="15">
        <v>27.5</v>
      </c>
      <c r="H2525" s="19">
        <v>0.14099999999999999</v>
      </c>
      <c r="I2525" s="14">
        <v>40</v>
      </c>
      <c r="J2525" s="25">
        <v>1</v>
      </c>
    </row>
    <row r="2526" spans="1:10" x14ac:dyDescent="0.35">
      <c r="A2526" s="9">
        <v>2525</v>
      </c>
      <c r="B2526" s="10">
        <v>6</v>
      </c>
      <c r="C2526" s="10">
        <v>98</v>
      </c>
      <c r="D2526" s="10">
        <v>58</v>
      </c>
      <c r="E2526" s="10">
        <v>33</v>
      </c>
      <c r="F2526" s="10">
        <v>190</v>
      </c>
      <c r="G2526" s="11">
        <v>34</v>
      </c>
      <c r="H2526" s="18">
        <v>0.43</v>
      </c>
      <c r="I2526" s="10">
        <v>43</v>
      </c>
      <c r="J2526" s="24">
        <v>0</v>
      </c>
    </row>
    <row r="2527" spans="1:10" x14ac:dyDescent="0.35">
      <c r="A2527" s="13">
        <v>2526</v>
      </c>
      <c r="B2527" s="14">
        <v>9</v>
      </c>
      <c r="C2527" s="14">
        <v>154</v>
      </c>
      <c r="D2527" s="14">
        <v>78</v>
      </c>
      <c r="E2527" s="14">
        <v>30</v>
      </c>
      <c r="F2527" s="14">
        <v>100</v>
      </c>
      <c r="G2527" s="15">
        <v>30.9</v>
      </c>
      <c r="H2527" s="19">
        <v>0.16400000000000001</v>
      </c>
      <c r="I2527" s="14">
        <v>45</v>
      </c>
      <c r="J2527" s="25">
        <v>0</v>
      </c>
    </row>
    <row r="2528" spans="1:10" x14ac:dyDescent="0.35">
      <c r="A2528" s="9">
        <v>2527</v>
      </c>
      <c r="B2528" s="10">
        <v>6</v>
      </c>
      <c r="C2528" s="10">
        <v>165</v>
      </c>
      <c r="D2528" s="10">
        <v>68</v>
      </c>
      <c r="E2528" s="10">
        <v>26</v>
      </c>
      <c r="F2528" s="10">
        <v>168</v>
      </c>
      <c r="G2528" s="11">
        <v>33.6</v>
      </c>
      <c r="H2528" s="18">
        <v>0.63100000000000001</v>
      </c>
      <c r="I2528" s="10">
        <v>49</v>
      </c>
      <c r="J2528" s="24">
        <v>0</v>
      </c>
    </row>
    <row r="2529" spans="1:10" x14ac:dyDescent="0.35">
      <c r="A2529" s="13">
        <v>2528</v>
      </c>
      <c r="B2529" s="14">
        <v>1</v>
      </c>
      <c r="C2529" s="14">
        <v>99</v>
      </c>
      <c r="D2529" s="14">
        <v>58</v>
      </c>
      <c r="E2529" s="14">
        <v>10</v>
      </c>
      <c r="F2529" s="14">
        <v>80</v>
      </c>
      <c r="G2529" s="15">
        <v>25.4</v>
      </c>
      <c r="H2529" s="19">
        <v>0.55100000000000005</v>
      </c>
      <c r="I2529" s="14">
        <v>21</v>
      </c>
      <c r="J2529" s="25">
        <v>0</v>
      </c>
    </row>
    <row r="2530" spans="1:10" x14ac:dyDescent="0.35">
      <c r="A2530" s="9">
        <v>2529</v>
      </c>
      <c r="B2530" s="10">
        <v>14</v>
      </c>
      <c r="C2530" s="10">
        <v>68</v>
      </c>
      <c r="D2530" s="10">
        <v>106</v>
      </c>
      <c r="E2530" s="10">
        <v>23</v>
      </c>
      <c r="F2530" s="10">
        <v>49</v>
      </c>
      <c r="G2530" s="11">
        <v>35.5</v>
      </c>
      <c r="H2530" s="18">
        <v>0.28499999999999998</v>
      </c>
      <c r="I2530" s="10">
        <v>47</v>
      </c>
      <c r="J2530" s="24">
        <v>0</v>
      </c>
    </row>
    <row r="2531" spans="1:10" x14ac:dyDescent="0.35">
      <c r="A2531" s="13">
        <v>2530</v>
      </c>
      <c r="B2531" s="14">
        <v>3</v>
      </c>
      <c r="C2531" s="14">
        <v>123</v>
      </c>
      <c r="D2531" s="14">
        <v>100</v>
      </c>
      <c r="E2531" s="14">
        <v>35</v>
      </c>
      <c r="F2531" s="14">
        <v>240</v>
      </c>
      <c r="G2531" s="15">
        <v>57.3</v>
      </c>
      <c r="H2531" s="19">
        <v>0.88</v>
      </c>
      <c r="I2531" s="14">
        <v>22</v>
      </c>
      <c r="J2531" s="25">
        <v>0</v>
      </c>
    </row>
    <row r="2532" spans="1:10" x14ac:dyDescent="0.35">
      <c r="A2532" s="9">
        <v>2531</v>
      </c>
      <c r="B2532" s="10">
        <v>8</v>
      </c>
      <c r="C2532" s="10">
        <v>91</v>
      </c>
      <c r="D2532" s="10">
        <v>82</v>
      </c>
      <c r="E2532" s="10">
        <v>21</v>
      </c>
      <c r="F2532" s="10">
        <v>80</v>
      </c>
      <c r="G2532" s="11">
        <v>35.6</v>
      </c>
      <c r="H2532" s="18">
        <v>0.58699999999999997</v>
      </c>
      <c r="I2532" s="10">
        <v>68</v>
      </c>
      <c r="J2532" s="24">
        <v>0</v>
      </c>
    </row>
    <row r="2533" spans="1:10" x14ac:dyDescent="0.35">
      <c r="A2533" s="13">
        <v>2532</v>
      </c>
      <c r="B2533" s="14">
        <v>6</v>
      </c>
      <c r="C2533" s="14">
        <v>195</v>
      </c>
      <c r="D2533" s="14">
        <v>70</v>
      </c>
      <c r="E2533" s="14">
        <v>21</v>
      </c>
      <c r="F2533" s="14">
        <v>80</v>
      </c>
      <c r="G2533" s="15">
        <v>30.9</v>
      </c>
      <c r="H2533" s="19">
        <v>0.32800000000000001</v>
      </c>
      <c r="I2533" s="14">
        <v>31</v>
      </c>
      <c r="J2533" s="25">
        <v>1</v>
      </c>
    </row>
    <row r="2534" spans="1:10" x14ac:dyDescent="0.35">
      <c r="A2534" s="9">
        <v>2533</v>
      </c>
      <c r="B2534" s="10">
        <v>9</v>
      </c>
      <c r="C2534" s="10">
        <v>156</v>
      </c>
      <c r="D2534" s="10">
        <v>86</v>
      </c>
      <c r="E2534" s="10">
        <v>21</v>
      </c>
      <c r="F2534" s="10">
        <v>80</v>
      </c>
      <c r="G2534" s="11">
        <v>24.8</v>
      </c>
      <c r="H2534" s="18">
        <v>0.23</v>
      </c>
      <c r="I2534" s="10">
        <v>53</v>
      </c>
      <c r="J2534" s="24">
        <v>1</v>
      </c>
    </row>
    <row r="2535" spans="1:10" x14ac:dyDescent="0.35">
      <c r="A2535" s="13">
        <v>2534</v>
      </c>
      <c r="B2535" s="14">
        <v>4</v>
      </c>
      <c r="C2535" s="14">
        <v>93</v>
      </c>
      <c r="D2535" s="14">
        <v>60</v>
      </c>
      <c r="E2535" s="14">
        <v>21</v>
      </c>
      <c r="F2535" s="14">
        <v>80</v>
      </c>
      <c r="G2535" s="15">
        <v>35.299999999999997</v>
      </c>
      <c r="H2535" s="19">
        <v>0.26300000000000001</v>
      </c>
      <c r="I2535" s="14">
        <v>25</v>
      </c>
      <c r="J2535" s="25">
        <v>0</v>
      </c>
    </row>
    <row r="2536" spans="1:10" x14ac:dyDescent="0.35">
      <c r="A2536" s="9">
        <v>2535</v>
      </c>
      <c r="B2536" s="10">
        <v>3</v>
      </c>
      <c r="C2536" s="10">
        <v>121</v>
      </c>
      <c r="D2536" s="10">
        <v>52</v>
      </c>
      <c r="E2536" s="10">
        <v>21</v>
      </c>
      <c r="F2536" s="10">
        <v>80</v>
      </c>
      <c r="G2536" s="11">
        <v>36</v>
      </c>
      <c r="H2536" s="18">
        <v>0.127</v>
      </c>
      <c r="I2536" s="10">
        <v>25</v>
      </c>
      <c r="J2536" s="24">
        <v>1</v>
      </c>
    </row>
    <row r="2537" spans="1:10" x14ac:dyDescent="0.35">
      <c r="A2537" s="13">
        <v>2536</v>
      </c>
      <c r="B2537" s="14">
        <v>2</v>
      </c>
      <c r="C2537" s="14">
        <v>101</v>
      </c>
      <c r="D2537" s="14">
        <v>58</v>
      </c>
      <c r="E2537" s="14">
        <v>17</v>
      </c>
      <c r="F2537" s="14">
        <v>265</v>
      </c>
      <c r="G2537" s="15">
        <v>24.2</v>
      </c>
      <c r="H2537" s="19">
        <v>0.61399999999999999</v>
      </c>
      <c r="I2537" s="14">
        <v>23</v>
      </c>
      <c r="J2537" s="25">
        <v>0</v>
      </c>
    </row>
    <row r="2538" spans="1:10" x14ac:dyDescent="0.35">
      <c r="A2538" s="9">
        <v>2537</v>
      </c>
      <c r="B2538" s="10">
        <v>2</v>
      </c>
      <c r="C2538" s="10">
        <v>56</v>
      </c>
      <c r="D2538" s="10">
        <v>56</v>
      </c>
      <c r="E2538" s="10">
        <v>28</v>
      </c>
      <c r="F2538" s="10">
        <v>45</v>
      </c>
      <c r="G2538" s="11">
        <v>24.2</v>
      </c>
      <c r="H2538" s="18">
        <v>0.33200000000000002</v>
      </c>
      <c r="I2538" s="10">
        <v>22</v>
      </c>
      <c r="J2538" s="24">
        <v>0</v>
      </c>
    </row>
    <row r="2539" spans="1:10" x14ac:dyDescent="0.35">
      <c r="A2539" s="13">
        <v>2538</v>
      </c>
      <c r="B2539" s="14">
        <v>4</v>
      </c>
      <c r="C2539" s="14">
        <v>162</v>
      </c>
      <c r="D2539" s="14">
        <v>76</v>
      </c>
      <c r="E2539" s="14">
        <v>36</v>
      </c>
      <c r="F2539" s="14">
        <v>80</v>
      </c>
      <c r="G2539" s="15">
        <v>49.6</v>
      </c>
      <c r="H2539" s="19">
        <v>0.36399999999999999</v>
      </c>
      <c r="I2539" s="14">
        <v>26</v>
      </c>
      <c r="J2539" s="25">
        <v>1</v>
      </c>
    </row>
    <row r="2540" spans="1:10" x14ac:dyDescent="0.35">
      <c r="A2540" s="9">
        <v>2539</v>
      </c>
      <c r="B2540" s="10">
        <v>4</v>
      </c>
      <c r="C2540" s="10">
        <v>95</v>
      </c>
      <c r="D2540" s="10">
        <v>64</v>
      </c>
      <c r="E2540" s="10">
        <v>39</v>
      </c>
      <c r="F2540" s="10">
        <v>105</v>
      </c>
      <c r="G2540" s="11">
        <v>44.6</v>
      </c>
      <c r="H2540" s="18">
        <v>0.36599999999999999</v>
      </c>
      <c r="I2540" s="10">
        <v>22</v>
      </c>
      <c r="J2540" s="24">
        <v>0</v>
      </c>
    </row>
    <row r="2541" spans="1:10" x14ac:dyDescent="0.35">
      <c r="A2541" s="13">
        <v>2540</v>
      </c>
      <c r="B2541" s="14">
        <v>4</v>
      </c>
      <c r="C2541" s="14">
        <v>125</v>
      </c>
      <c r="D2541" s="14">
        <v>80</v>
      </c>
      <c r="E2541" s="14">
        <v>21</v>
      </c>
      <c r="F2541" s="14">
        <v>80</v>
      </c>
      <c r="G2541" s="15">
        <v>32.299999999999997</v>
      </c>
      <c r="H2541" s="19">
        <v>0.53600000000000003</v>
      </c>
      <c r="I2541" s="14">
        <v>27</v>
      </c>
      <c r="J2541" s="25">
        <v>1</v>
      </c>
    </row>
    <row r="2542" spans="1:10" x14ac:dyDescent="0.35">
      <c r="A2542" s="9">
        <v>2541</v>
      </c>
      <c r="B2542" s="10">
        <v>5</v>
      </c>
      <c r="C2542" s="10">
        <v>136</v>
      </c>
      <c r="D2542" s="10">
        <v>82</v>
      </c>
      <c r="E2542" s="10">
        <v>21</v>
      </c>
      <c r="F2542" s="10">
        <v>80</v>
      </c>
      <c r="G2542" s="11">
        <v>32.14</v>
      </c>
      <c r="H2542" s="18">
        <v>0.64</v>
      </c>
      <c r="I2542" s="10">
        <v>69</v>
      </c>
      <c r="J2542" s="24">
        <v>0</v>
      </c>
    </row>
    <row r="2543" spans="1:10" x14ac:dyDescent="0.35">
      <c r="A2543" s="13">
        <v>2542</v>
      </c>
      <c r="B2543" s="14">
        <v>2</v>
      </c>
      <c r="C2543" s="14">
        <v>129</v>
      </c>
      <c r="D2543" s="14">
        <v>74</v>
      </c>
      <c r="E2543" s="14">
        <v>26</v>
      </c>
      <c r="F2543" s="14">
        <v>205</v>
      </c>
      <c r="G2543" s="15">
        <v>33.200000000000003</v>
      </c>
      <c r="H2543" s="19">
        <v>0.59099999999999997</v>
      </c>
      <c r="I2543" s="14">
        <v>25</v>
      </c>
      <c r="J2543" s="25">
        <v>0</v>
      </c>
    </row>
    <row r="2544" spans="1:10" x14ac:dyDescent="0.35">
      <c r="A2544" s="9">
        <v>2543</v>
      </c>
      <c r="B2544" s="10">
        <v>3</v>
      </c>
      <c r="C2544" s="10">
        <v>130</v>
      </c>
      <c r="D2544" s="10">
        <v>64</v>
      </c>
      <c r="E2544" s="10">
        <v>21</v>
      </c>
      <c r="F2544" s="10">
        <v>80</v>
      </c>
      <c r="G2544" s="11">
        <v>23.1</v>
      </c>
      <c r="H2544" s="18">
        <v>0.314</v>
      </c>
      <c r="I2544" s="10">
        <v>22</v>
      </c>
      <c r="J2544" s="24">
        <v>0</v>
      </c>
    </row>
    <row r="2545" spans="1:10" x14ac:dyDescent="0.35">
      <c r="A2545" s="13">
        <v>2544</v>
      </c>
      <c r="B2545" s="14">
        <v>1</v>
      </c>
      <c r="C2545" s="14">
        <v>107</v>
      </c>
      <c r="D2545" s="14">
        <v>50</v>
      </c>
      <c r="E2545" s="14">
        <v>19</v>
      </c>
      <c r="F2545" s="14">
        <v>80</v>
      </c>
      <c r="G2545" s="15">
        <v>28.3</v>
      </c>
      <c r="H2545" s="19">
        <v>0.18099999999999999</v>
      </c>
      <c r="I2545" s="14">
        <v>29</v>
      </c>
      <c r="J2545" s="25">
        <v>0</v>
      </c>
    </row>
    <row r="2546" spans="1:10" x14ac:dyDescent="0.35">
      <c r="A2546" s="9">
        <v>2545</v>
      </c>
      <c r="B2546" s="10">
        <v>1</v>
      </c>
      <c r="C2546" s="10">
        <v>140</v>
      </c>
      <c r="D2546" s="10">
        <v>74</v>
      </c>
      <c r="E2546" s="10">
        <v>26</v>
      </c>
      <c r="F2546" s="10">
        <v>180</v>
      </c>
      <c r="G2546" s="11">
        <v>24.1</v>
      </c>
      <c r="H2546" s="18">
        <v>0.82799999999999996</v>
      </c>
      <c r="I2546" s="10">
        <v>23</v>
      </c>
      <c r="J2546" s="24">
        <v>0</v>
      </c>
    </row>
    <row r="2547" spans="1:10" x14ac:dyDescent="0.35">
      <c r="A2547" s="13">
        <v>2546</v>
      </c>
      <c r="B2547" s="14">
        <v>1</v>
      </c>
      <c r="C2547" s="14">
        <v>144</v>
      </c>
      <c r="D2547" s="14">
        <v>82</v>
      </c>
      <c r="E2547" s="14">
        <v>46</v>
      </c>
      <c r="F2547" s="14">
        <v>180</v>
      </c>
      <c r="G2547" s="15">
        <v>46.1</v>
      </c>
      <c r="H2547" s="19">
        <v>0.33500000000000002</v>
      </c>
      <c r="I2547" s="14">
        <v>46</v>
      </c>
      <c r="J2547" s="25">
        <v>1</v>
      </c>
    </row>
    <row r="2548" spans="1:10" x14ac:dyDescent="0.35">
      <c r="A2548" s="9">
        <v>2547</v>
      </c>
      <c r="B2548" s="10">
        <v>8</v>
      </c>
      <c r="C2548" s="10">
        <v>107</v>
      </c>
      <c r="D2548" s="10">
        <v>80</v>
      </c>
      <c r="E2548" s="10">
        <v>21</v>
      </c>
      <c r="F2548" s="10">
        <v>80</v>
      </c>
      <c r="G2548" s="11">
        <v>24.6</v>
      </c>
      <c r="H2548" s="18">
        <v>0.85599999999999998</v>
      </c>
      <c r="I2548" s="10">
        <v>34</v>
      </c>
      <c r="J2548" s="24">
        <v>0</v>
      </c>
    </row>
    <row r="2549" spans="1:10" x14ac:dyDescent="0.35">
      <c r="A2549" s="13">
        <v>2548</v>
      </c>
      <c r="B2549" s="14">
        <v>13</v>
      </c>
      <c r="C2549" s="14">
        <v>158</v>
      </c>
      <c r="D2549" s="14">
        <v>114</v>
      </c>
      <c r="E2549" s="14">
        <v>21</v>
      </c>
      <c r="F2549" s="14">
        <v>80</v>
      </c>
      <c r="G2549" s="15">
        <v>42.3</v>
      </c>
      <c r="H2549" s="19">
        <v>0.25700000000000001</v>
      </c>
      <c r="I2549" s="14">
        <v>44</v>
      </c>
      <c r="J2549" s="25">
        <v>1</v>
      </c>
    </row>
    <row r="2550" spans="1:10" x14ac:dyDescent="0.35">
      <c r="A2550" s="9">
        <v>2549</v>
      </c>
      <c r="B2550" s="10">
        <v>2</v>
      </c>
      <c r="C2550" s="10">
        <v>121</v>
      </c>
      <c r="D2550" s="10">
        <v>70</v>
      </c>
      <c r="E2550" s="10">
        <v>32</v>
      </c>
      <c r="F2550" s="10">
        <v>95</v>
      </c>
      <c r="G2550" s="11">
        <v>39.1</v>
      </c>
      <c r="H2550" s="18">
        <v>0.88600000000000001</v>
      </c>
      <c r="I2550" s="10">
        <v>23</v>
      </c>
      <c r="J2550" s="24">
        <v>0</v>
      </c>
    </row>
    <row r="2551" spans="1:10" x14ac:dyDescent="0.35">
      <c r="A2551" s="13">
        <v>2550</v>
      </c>
      <c r="B2551" s="14">
        <v>7</v>
      </c>
      <c r="C2551" s="14">
        <v>129</v>
      </c>
      <c r="D2551" s="14">
        <v>68</v>
      </c>
      <c r="E2551" s="14">
        <v>49</v>
      </c>
      <c r="F2551" s="14">
        <v>125</v>
      </c>
      <c r="G2551" s="15">
        <v>38.5</v>
      </c>
      <c r="H2551" s="19">
        <v>0.439</v>
      </c>
      <c r="I2551" s="14">
        <v>43</v>
      </c>
      <c r="J2551" s="25">
        <v>1</v>
      </c>
    </row>
    <row r="2552" spans="1:10" x14ac:dyDescent="0.35">
      <c r="A2552" s="9">
        <v>2551</v>
      </c>
      <c r="B2552" s="10">
        <v>2</v>
      </c>
      <c r="C2552" s="10">
        <v>90</v>
      </c>
      <c r="D2552" s="10">
        <v>60</v>
      </c>
      <c r="E2552" s="10">
        <v>21</v>
      </c>
      <c r="F2552" s="10">
        <v>80</v>
      </c>
      <c r="G2552" s="11">
        <v>23.5</v>
      </c>
      <c r="H2552" s="18">
        <v>0.191</v>
      </c>
      <c r="I2552" s="10">
        <v>25</v>
      </c>
      <c r="J2552" s="24">
        <v>0</v>
      </c>
    </row>
    <row r="2553" spans="1:10" x14ac:dyDescent="0.35">
      <c r="A2553" s="13">
        <v>2552</v>
      </c>
      <c r="B2553" s="14">
        <v>7</v>
      </c>
      <c r="C2553" s="14">
        <v>142</v>
      </c>
      <c r="D2553" s="14">
        <v>90</v>
      </c>
      <c r="E2553" s="14">
        <v>24</v>
      </c>
      <c r="F2553" s="14">
        <v>480</v>
      </c>
      <c r="G2553" s="15">
        <v>30.4</v>
      </c>
      <c r="H2553" s="19">
        <v>0.128</v>
      </c>
      <c r="I2553" s="14">
        <v>43</v>
      </c>
      <c r="J2553" s="25">
        <v>1</v>
      </c>
    </row>
    <row r="2554" spans="1:10" x14ac:dyDescent="0.35">
      <c r="A2554" s="9">
        <v>2553</v>
      </c>
      <c r="B2554" s="10">
        <v>3</v>
      </c>
      <c r="C2554" s="10">
        <v>169</v>
      </c>
      <c r="D2554" s="10">
        <v>74</v>
      </c>
      <c r="E2554" s="10">
        <v>19</v>
      </c>
      <c r="F2554" s="10">
        <v>125</v>
      </c>
      <c r="G2554" s="11">
        <v>29.9</v>
      </c>
      <c r="H2554" s="18">
        <v>0.26800000000000002</v>
      </c>
      <c r="I2554" s="10">
        <v>31</v>
      </c>
      <c r="J2554" s="24">
        <v>1</v>
      </c>
    </row>
    <row r="2555" spans="1:10" x14ac:dyDescent="0.35">
      <c r="A2555" s="13">
        <v>2554</v>
      </c>
      <c r="B2555" s="14">
        <v>4</v>
      </c>
      <c r="C2555" s="14">
        <v>99</v>
      </c>
      <c r="D2555" s="14">
        <v>69</v>
      </c>
      <c r="E2555" s="14">
        <v>21</v>
      </c>
      <c r="F2555" s="14">
        <v>80</v>
      </c>
      <c r="G2555" s="15">
        <v>25</v>
      </c>
      <c r="H2555" s="19">
        <v>0.253</v>
      </c>
      <c r="I2555" s="14">
        <v>22</v>
      </c>
      <c r="J2555" s="25">
        <v>0</v>
      </c>
    </row>
    <row r="2556" spans="1:10" x14ac:dyDescent="0.35">
      <c r="A2556" s="9">
        <v>2555</v>
      </c>
      <c r="B2556" s="10">
        <v>4</v>
      </c>
      <c r="C2556" s="10">
        <v>127</v>
      </c>
      <c r="D2556" s="10">
        <v>88</v>
      </c>
      <c r="E2556" s="10">
        <v>11</v>
      </c>
      <c r="F2556" s="10">
        <v>155</v>
      </c>
      <c r="G2556" s="11">
        <v>34.5</v>
      </c>
      <c r="H2556" s="18">
        <v>0.59799999999999998</v>
      </c>
      <c r="I2556" s="10">
        <v>28</v>
      </c>
      <c r="J2556" s="24">
        <v>0</v>
      </c>
    </row>
    <row r="2557" spans="1:10" x14ac:dyDescent="0.35">
      <c r="A2557" s="13">
        <v>2556</v>
      </c>
      <c r="B2557" s="14">
        <v>4</v>
      </c>
      <c r="C2557" s="14">
        <v>118</v>
      </c>
      <c r="D2557" s="14">
        <v>70</v>
      </c>
      <c r="E2557" s="14">
        <v>21</v>
      </c>
      <c r="F2557" s="14">
        <v>80</v>
      </c>
      <c r="G2557" s="15">
        <v>44.5</v>
      </c>
      <c r="H2557" s="19">
        <v>0.90400000000000003</v>
      </c>
      <c r="I2557" s="14">
        <v>26</v>
      </c>
      <c r="J2557" s="25">
        <v>0</v>
      </c>
    </row>
    <row r="2558" spans="1:10" x14ac:dyDescent="0.35">
      <c r="A2558" s="9">
        <v>2557</v>
      </c>
      <c r="B2558" s="10">
        <v>2</v>
      </c>
      <c r="C2558" s="10">
        <v>122</v>
      </c>
      <c r="D2558" s="10">
        <v>76</v>
      </c>
      <c r="E2558" s="10">
        <v>27</v>
      </c>
      <c r="F2558" s="10">
        <v>200</v>
      </c>
      <c r="G2558" s="11">
        <v>35.9</v>
      </c>
      <c r="H2558" s="18">
        <v>0.48299999999999998</v>
      </c>
      <c r="I2558" s="10">
        <v>26</v>
      </c>
      <c r="J2558" s="24">
        <v>0</v>
      </c>
    </row>
    <row r="2559" spans="1:10" x14ac:dyDescent="0.35">
      <c r="A2559" s="13">
        <v>2558</v>
      </c>
      <c r="B2559" s="14">
        <v>6</v>
      </c>
      <c r="C2559" s="14">
        <v>125</v>
      </c>
      <c r="D2559" s="14">
        <v>78</v>
      </c>
      <c r="E2559" s="14">
        <v>31</v>
      </c>
      <c r="F2559" s="14">
        <v>80</v>
      </c>
      <c r="G2559" s="15">
        <v>27.6</v>
      </c>
      <c r="H2559" s="19">
        <v>0.56499999999999995</v>
      </c>
      <c r="I2559" s="14">
        <v>49</v>
      </c>
      <c r="J2559" s="25">
        <v>1</v>
      </c>
    </row>
    <row r="2560" spans="1:10" x14ac:dyDescent="0.35">
      <c r="A2560" s="9">
        <v>2559</v>
      </c>
      <c r="B2560" s="10">
        <v>1</v>
      </c>
      <c r="C2560" s="10">
        <v>168</v>
      </c>
      <c r="D2560" s="10">
        <v>88</v>
      </c>
      <c r="E2560" s="10">
        <v>29</v>
      </c>
      <c r="F2560" s="10">
        <v>80</v>
      </c>
      <c r="G2560" s="11">
        <v>35</v>
      </c>
      <c r="H2560" s="18">
        <v>0.90500000000000003</v>
      </c>
      <c r="I2560" s="10">
        <v>52</v>
      </c>
      <c r="J2560" s="24">
        <v>1</v>
      </c>
    </row>
    <row r="2561" spans="1:10" x14ac:dyDescent="0.35">
      <c r="A2561" s="13">
        <v>2560</v>
      </c>
      <c r="B2561" s="14">
        <v>2</v>
      </c>
      <c r="C2561" s="14">
        <v>129</v>
      </c>
      <c r="D2561" s="14">
        <v>69</v>
      </c>
      <c r="E2561" s="14">
        <v>21</v>
      </c>
      <c r="F2561" s="14">
        <v>80</v>
      </c>
      <c r="G2561" s="15">
        <v>38.5</v>
      </c>
      <c r="H2561" s="19">
        <v>0.30399999999999999</v>
      </c>
      <c r="I2561" s="14">
        <v>41</v>
      </c>
      <c r="J2561" s="25">
        <v>0</v>
      </c>
    </row>
    <row r="2562" spans="1:10" x14ac:dyDescent="0.35">
      <c r="A2562" s="9">
        <v>2561</v>
      </c>
      <c r="B2562" s="10">
        <v>4</v>
      </c>
      <c r="C2562" s="10">
        <v>110</v>
      </c>
      <c r="D2562" s="10">
        <v>76</v>
      </c>
      <c r="E2562" s="10">
        <v>20</v>
      </c>
      <c r="F2562" s="10">
        <v>100</v>
      </c>
      <c r="G2562" s="11">
        <v>28.4</v>
      </c>
      <c r="H2562" s="18">
        <v>0.11799999999999999</v>
      </c>
      <c r="I2562" s="10">
        <v>27</v>
      </c>
      <c r="J2562" s="24">
        <v>0</v>
      </c>
    </row>
    <row r="2563" spans="1:10" x14ac:dyDescent="0.35">
      <c r="A2563" s="13">
        <v>2562</v>
      </c>
      <c r="B2563" s="14">
        <v>6</v>
      </c>
      <c r="C2563" s="14">
        <v>80</v>
      </c>
      <c r="D2563" s="14">
        <v>80</v>
      </c>
      <c r="E2563" s="14">
        <v>36</v>
      </c>
      <c r="F2563" s="14">
        <v>80</v>
      </c>
      <c r="G2563" s="15">
        <v>39.799999999999997</v>
      </c>
      <c r="H2563" s="19">
        <v>0.17699999999999999</v>
      </c>
      <c r="I2563" s="14">
        <v>28</v>
      </c>
      <c r="J2563" s="25">
        <v>0</v>
      </c>
    </row>
    <row r="2564" spans="1:10" x14ac:dyDescent="0.35">
      <c r="A2564" s="9">
        <v>2563</v>
      </c>
      <c r="B2564" s="10">
        <v>14</v>
      </c>
      <c r="C2564" s="10">
        <v>115</v>
      </c>
      <c r="D2564" s="10">
        <v>69</v>
      </c>
      <c r="E2564" s="10">
        <v>21</v>
      </c>
      <c r="F2564" s="10">
        <v>80</v>
      </c>
      <c r="G2564" s="11">
        <v>32.14</v>
      </c>
      <c r="H2564" s="18">
        <v>0.26100000000000001</v>
      </c>
      <c r="I2564" s="10">
        <v>30</v>
      </c>
      <c r="J2564" s="24">
        <v>1</v>
      </c>
    </row>
    <row r="2565" spans="1:10" x14ac:dyDescent="0.35">
      <c r="A2565" s="13">
        <v>2564</v>
      </c>
      <c r="B2565" s="14">
        <v>2</v>
      </c>
      <c r="C2565" s="14">
        <v>127</v>
      </c>
      <c r="D2565" s="14">
        <v>46</v>
      </c>
      <c r="E2565" s="14">
        <v>21</v>
      </c>
      <c r="F2565" s="14">
        <v>335</v>
      </c>
      <c r="G2565" s="15">
        <v>34.4</v>
      </c>
      <c r="H2565" s="19">
        <v>0.17599999999999999</v>
      </c>
      <c r="I2565" s="14">
        <v>22</v>
      </c>
      <c r="J2565" s="25">
        <v>0</v>
      </c>
    </row>
    <row r="2566" spans="1:10" x14ac:dyDescent="0.35">
      <c r="A2566" s="9">
        <v>2565</v>
      </c>
      <c r="B2566" s="10">
        <v>9</v>
      </c>
      <c r="C2566" s="10">
        <v>164</v>
      </c>
      <c r="D2566" s="10">
        <v>78</v>
      </c>
      <c r="E2566" s="10">
        <v>21</v>
      </c>
      <c r="F2566" s="10">
        <v>80</v>
      </c>
      <c r="G2566" s="11">
        <v>32.799999999999997</v>
      </c>
      <c r="H2566" s="18">
        <v>0.14799999999999999</v>
      </c>
      <c r="I2566" s="10">
        <v>45</v>
      </c>
      <c r="J2566" s="24">
        <v>1</v>
      </c>
    </row>
    <row r="2567" spans="1:10" x14ac:dyDescent="0.35">
      <c r="A2567" s="13">
        <v>2566</v>
      </c>
      <c r="B2567" s="14">
        <v>2</v>
      </c>
      <c r="C2567" s="14">
        <v>93</v>
      </c>
      <c r="D2567" s="14">
        <v>64</v>
      </c>
      <c r="E2567" s="14">
        <v>32</v>
      </c>
      <c r="F2567" s="14">
        <v>160</v>
      </c>
      <c r="G2567" s="15">
        <v>38</v>
      </c>
      <c r="H2567" s="19">
        <v>0.67400000000000004</v>
      </c>
      <c r="I2567" s="14">
        <v>23</v>
      </c>
      <c r="J2567" s="25">
        <v>1</v>
      </c>
    </row>
    <row r="2568" spans="1:10" x14ac:dyDescent="0.35">
      <c r="A2568" s="9">
        <v>2567</v>
      </c>
      <c r="B2568" s="10">
        <v>3</v>
      </c>
      <c r="C2568" s="10">
        <v>158</v>
      </c>
      <c r="D2568" s="10">
        <v>64</v>
      </c>
      <c r="E2568" s="10">
        <v>13</v>
      </c>
      <c r="F2568" s="10">
        <v>387</v>
      </c>
      <c r="G2568" s="11">
        <v>31.2</v>
      </c>
      <c r="H2568" s="18">
        <v>0.29499999999999998</v>
      </c>
      <c r="I2568" s="10">
        <v>24</v>
      </c>
      <c r="J2568" s="24">
        <v>0</v>
      </c>
    </row>
    <row r="2569" spans="1:10" x14ac:dyDescent="0.35">
      <c r="A2569" s="13">
        <v>2568</v>
      </c>
      <c r="B2569" s="14">
        <v>5</v>
      </c>
      <c r="C2569" s="14">
        <v>126</v>
      </c>
      <c r="D2569" s="14">
        <v>78</v>
      </c>
      <c r="E2569" s="14">
        <v>27</v>
      </c>
      <c r="F2569" s="14">
        <v>22</v>
      </c>
      <c r="G2569" s="15">
        <v>29.6</v>
      </c>
      <c r="H2569" s="19">
        <v>0.439</v>
      </c>
      <c r="I2569" s="14">
        <v>40</v>
      </c>
      <c r="J2569" s="25">
        <v>0</v>
      </c>
    </row>
    <row r="2570" spans="1:10" x14ac:dyDescent="0.35">
      <c r="A2570" s="9">
        <v>2569</v>
      </c>
      <c r="B2570" s="10">
        <v>14</v>
      </c>
      <c r="C2570" s="10">
        <v>129</v>
      </c>
      <c r="D2570" s="10">
        <v>62</v>
      </c>
      <c r="E2570" s="10">
        <v>36</v>
      </c>
      <c r="F2570" s="10">
        <v>80</v>
      </c>
      <c r="G2570" s="11">
        <v>41.2</v>
      </c>
      <c r="H2570" s="18">
        <v>0.441</v>
      </c>
      <c r="I2570" s="10">
        <v>38</v>
      </c>
      <c r="J2570" s="24">
        <v>1</v>
      </c>
    </row>
    <row r="2571" spans="1:10" x14ac:dyDescent="0.35">
      <c r="A2571" s="13">
        <v>2570</v>
      </c>
      <c r="B2571" s="14">
        <v>4</v>
      </c>
      <c r="C2571" s="14">
        <v>134</v>
      </c>
      <c r="D2571" s="14">
        <v>58</v>
      </c>
      <c r="E2571" s="14">
        <v>20</v>
      </c>
      <c r="F2571" s="14">
        <v>291</v>
      </c>
      <c r="G2571" s="15">
        <v>26.4</v>
      </c>
      <c r="H2571" s="19">
        <v>0.35199999999999998</v>
      </c>
      <c r="I2571" s="14">
        <v>21</v>
      </c>
      <c r="J2571" s="25">
        <v>0</v>
      </c>
    </row>
    <row r="2572" spans="1:10" x14ac:dyDescent="0.35">
      <c r="A2572" s="9">
        <v>2571</v>
      </c>
      <c r="B2572" s="10">
        <v>3</v>
      </c>
      <c r="C2572" s="10">
        <v>102</v>
      </c>
      <c r="D2572" s="10">
        <v>74</v>
      </c>
      <c r="E2572" s="10">
        <v>21</v>
      </c>
      <c r="F2572" s="10">
        <v>80</v>
      </c>
      <c r="G2572" s="11">
        <v>29.5</v>
      </c>
      <c r="H2572" s="18">
        <v>0.121</v>
      </c>
      <c r="I2572" s="10">
        <v>32</v>
      </c>
      <c r="J2572" s="24">
        <v>0</v>
      </c>
    </row>
    <row r="2573" spans="1:10" x14ac:dyDescent="0.35">
      <c r="A2573" s="13">
        <v>2572</v>
      </c>
      <c r="B2573" s="14">
        <v>7</v>
      </c>
      <c r="C2573" s="14">
        <v>187</v>
      </c>
      <c r="D2573" s="14">
        <v>50</v>
      </c>
      <c r="E2573" s="14">
        <v>33</v>
      </c>
      <c r="F2573" s="14">
        <v>392</v>
      </c>
      <c r="G2573" s="15">
        <v>33.9</v>
      </c>
      <c r="H2573" s="19">
        <v>0.82599999999999996</v>
      </c>
      <c r="I2573" s="14">
        <v>34</v>
      </c>
      <c r="J2573" s="25">
        <v>1</v>
      </c>
    </row>
    <row r="2574" spans="1:10" x14ac:dyDescent="0.35">
      <c r="A2574" s="9">
        <v>2573</v>
      </c>
      <c r="B2574" s="10">
        <v>3</v>
      </c>
      <c r="C2574" s="10">
        <v>173</v>
      </c>
      <c r="D2574" s="10">
        <v>78</v>
      </c>
      <c r="E2574" s="10">
        <v>39</v>
      </c>
      <c r="F2574" s="10">
        <v>185</v>
      </c>
      <c r="G2574" s="11">
        <v>33.799999999999997</v>
      </c>
      <c r="H2574" s="18">
        <v>0.97</v>
      </c>
      <c r="I2574" s="10">
        <v>31</v>
      </c>
      <c r="J2574" s="24">
        <v>1</v>
      </c>
    </row>
    <row r="2575" spans="1:10" x14ac:dyDescent="0.35">
      <c r="A2575" s="13">
        <v>2574</v>
      </c>
      <c r="B2575" s="14">
        <v>14</v>
      </c>
      <c r="C2575" s="14">
        <v>94</v>
      </c>
      <c r="D2575" s="14">
        <v>72</v>
      </c>
      <c r="E2575" s="14">
        <v>18</v>
      </c>
      <c r="F2575" s="14">
        <v>80</v>
      </c>
      <c r="G2575" s="15">
        <v>23.1</v>
      </c>
      <c r="H2575" s="19">
        <v>0.59499999999999997</v>
      </c>
      <c r="I2575" s="14">
        <v>56</v>
      </c>
      <c r="J2575" s="25">
        <v>0</v>
      </c>
    </row>
    <row r="2576" spans="1:10" x14ac:dyDescent="0.35">
      <c r="A2576" s="9">
        <v>2575</v>
      </c>
      <c r="B2576" s="10">
        <v>1</v>
      </c>
      <c r="C2576" s="10">
        <v>108</v>
      </c>
      <c r="D2576" s="10">
        <v>60</v>
      </c>
      <c r="E2576" s="10">
        <v>46</v>
      </c>
      <c r="F2576" s="10">
        <v>178</v>
      </c>
      <c r="G2576" s="11">
        <v>35.5</v>
      </c>
      <c r="H2576" s="18">
        <v>0.41499999999999998</v>
      </c>
      <c r="I2576" s="10">
        <v>24</v>
      </c>
      <c r="J2576" s="24">
        <v>0</v>
      </c>
    </row>
    <row r="2577" spans="1:10" x14ac:dyDescent="0.35">
      <c r="A2577" s="13">
        <v>2576</v>
      </c>
      <c r="B2577" s="14">
        <v>5</v>
      </c>
      <c r="C2577" s="14">
        <v>97</v>
      </c>
      <c r="D2577" s="14">
        <v>76</v>
      </c>
      <c r="E2577" s="14">
        <v>27</v>
      </c>
      <c r="F2577" s="14">
        <v>80</v>
      </c>
      <c r="G2577" s="15">
        <v>35.6</v>
      </c>
      <c r="H2577" s="19">
        <v>0.378</v>
      </c>
      <c r="I2577" s="14">
        <v>52</v>
      </c>
      <c r="J2577" s="25">
        <v>1</v>
      </c>
    </row>
    <row r="2578" spans="1:10" x14ac:dyDescent="0.35">
      <c r="A2578" s="9">
        <v>2577</v>
      </c>
      <c r="B2578" s="10">
        <v>4</v>
      </c>
      <c r="C2578" s="10">
        <v>83</v>
      </c>
      <c r="D2578" s="10">
        <v>86</v>
      </c>
      <c r="E2578" s="10">
        <v>19</v>
      </c>
      <c r="F2578" s="10">
        <v>80</v>
      </c>
      <c r="G2578" s="11">
        <v>29.3</v>
      </c>
      <c r="H2578" s="18">
        <v>0.317</v>
      </c>
      <c r="I2578" s="10">
        <v>34</v>
      </c>
      <c r="J2578" s="24">
        <v>0</v>
      </c>
    </row>
    <row r="2579" spans="1:10" x14ac:dyDescent="0.35">
      <c r="A2579" s="13">
        <v>2578</v>
      </c>
      <c r="B2579" s="14">
        <v>1</v>
      </c>
      <c r="C2579" s="14">
        <v>114</v>
      </c>
      <c r="D2579" s="14">
        <v>66</v>
      </c>
      <c r="E2579" s="14">
        <v>36</v>
      </c>
      <c r="F2579" s="14">
        <v>200</v>
      </c>
      <c r="G2579" s="15">
        <v>38.1</v>
      </c>
      <c r="H2579" s="19">
        <v>0.28899999999999998</v>
      </c>
      <c r="I2579" s="14">
        <v>21</v>
      </c>
      <c r="J2579" s="25">
        <v>0</v>
      </c>
    </row>
    <row r="2580" spans="1:10" x14ac:dyDescent="0.35">
      <c r="A2580" s="9">
        <v>2579</v>
      </c>
      <c r="B2580" s="10">
        <v>1</v>
      </c>
      <c r="C2580" s="10">
        <v>149</v>
      </c>
      <c r="D2580" s="10">
        <v>68</v>
      </c>
      <c r="E2580" s="10">
        <v>29</v>
      </c>
      <c r="F2580" s="10">
        <v>127</v>
      </c>
      <c r="G2580" s="11">
        <v>29.3</v>
      </c>
      <c r="H2580" s="18">
        <v>0.34899999999999998</v>
      </c>
      <c r="I2580" s="10">
        <v>42</v>
      </c>
      <c r="J2580" s="24">
        <v>1</v>
      </c>
    </row>
    <row r="2581" spans="1:10" x14ac:dyDescent="0.35">
      <c r="A2581" s="13">
        <v>2580</v>
      </c>
      <c r="B2581" s="14">
        <v>5</v>
      </c>
      <c r="C2581" s="14">
        <v>117</v>
      </c>
      <c r="D2581" s="14">
        <v>86</v>
      </c>
      <c r="E2581" s="14">
        <v>30</v>
      </c>
      <c r="F2581" s="14">
        <v>105</v>
      </c>
      <c r="G2581" s="15">
        <v>39.1</v>
      </c>
      <c r="H2581" s="19">
        <v>0.251</v>
      </c>
      <c r="I2581" s="14">
        <v>42</v>
      </c>
      <c r="J2581" s="25">
        <v>0</v>
      </c>
    </row>
    <row r="2582" spans="1:10" x14ac:dyDescent="0.35">
      <c r="A2582" s="9">
        <v>2581</v>
      </c>
      <c r="B2582" s="10">
        <v>1</v>
      </c>
      <c r="C2582" s="10">
        <v>111</v>
      </c>
      <c r="D2582" s="10">
        <v>94</v>
      </c>
      <c r="E2582" s="10">
        <v>21</v>
      </c>
      <c r="F2582" s="10">
        <v>80</v>
      </c>
      <c r="G2582" s="11">
        <v>32.799999999999997</v>
      </c>
      <c r="H2582" s="18">
        <v>0.26500000000000001</v>
      </c>
      <c r="I2582" s="10">
        <v>45</v>
      </c>
      <c r="J2582" s="24">
        <v>0</v>
      </c>
    </row>
    <row r="2583" spans="1:10" x14ac:dyDescent="0.35">
      <c r="A2583" s="13">
        <v>2582</v>
      </c>
      <c r="B2583" s="14">
        <v>4</v>
      </c>
      <c r="C2583" s="14">
        <v>112</v>
      </c>
      <c r="D2583" s="14">
        <v>78</v>
      </c>
      <c r="E2583" s="14">
        <v>40</v>
      </c>
      <c r="F2583" s="14">
        <v>80</v>
      </c>
      <c r="G2583" s="15">
        <v>39.4</v>
      </c>
      <c r="H2583" s="19">
        <v>0.23599999999999999</v>
      </c>
      <c r="I2583" s="14">
        <v>38</v>
      </c>
      <c r="J2583" s="25">
        <v>0</v>
      </c>
    </row>
    <row r="2584" spans="1:10" x14ac:dyDescent="0.35">
      <c r="A2584" s="9">
        <v>2583</v>
      </c>
      <c r="B2584" s="10">
        <v>1</v>
      </c>
      <c r="C2584" s="10">
        <v>116</v>
      </c>
      <c r="D2584" s="10">
        <v>78</v>
      </c>
      <c r="E2584" s="10">
        <v>29</v>
      </c>
      <c r="F2584" s="10">
        <v>180</v>
      </c>
      <c r="G2584" s="11">
        <v>36.1</v>
      </c>
      <c r="H2584" s="18">
        <v>0.496</v>
      </c>
      <c r="I2584" s="10">
        <v>25</v>
      </c>
      <c r="J2584" s="24">
        <v>0</v>
      </c>
    </row>
    <row r="2585" spans="1:10" x14ac:dyDescent="0.35">
      <c r="A2585" s="13">
        <v>2584</v>
      </c>
      <c r="B2585" s="14">
        <v>4</v>
      </c>
      <c r="C2585" s="14">
        <v>141</v>
      </c>
      <c r="D2585" s="14">
        <v>84</v>
      </c>
      <c r="E2585" s="14">
        <v>26</v>
      </c>
      <c r="F2585" s="14">
        <v>80</v>
      </c>
      <c r="G2585" s="15">
        <v>32.4</v>
      </c>
      <c r="H2585" s="19">
        <v>0.433</v>
      </c>
      <c r="I2585" s="14">
        <v>22</v>
      </c>
      <c r="J2585" s="25">
        <v>0</v>
      </c>
    </row>
    <row r="2586" spans="1:10" x14ac:dyDescent="0.35">
      <c r="A2586" s="9">
        <v>2585</v>
      </c>
      <c r="B2586" s="10">
        <v>2</v>
      </c>
      <c r="C2586" s="10">
        <v>175</v>
      </c>
      <c r="D2586" s="10">
        <v>88</v>
      </c>
      <c r="E2586" s="10">
        <v>21</v>
      </c>
      <c r="F2586" s="10">
        <v>80</v>
      </c>
      <c r="G2586" s="11">
        <v>22.9</v>
      </c>
      <c r="H2586" s="18">
        <v>0.32600000000000001</v>
      </c>
      <c r="I2586" s="10">
        <v>22</v>
      </c>
      <c r="J2586" s="24">
        <v>0</v>
      </c>
    </row>
    <row r="2587" spans="1:10" x14ac:dyDescent="0.35">
      <c r="A2587" s="13">
        <v>2586</v>
      </c>
      <c r="B2587" s="14">
        <v>2</v>
      </c>
      <c r="C2587" s="14">
        <v>92</v>
      </c>
      <c r="D2587" s="14">
        <v>52</v>
      </c>
      <c r="E2587" s="14">
        <v>21</v>
      </c>
      <c r="F2587" s="14">
        <v>80</v>
      </c>
      <c r="G2587" s="15">
        <v>30.1</v>
      </c>
      <c r="H2587" s="19">
        <v>0.14099999999999999</v>
      </c>
      <c r="I2587" s="14">
        <v>22</v>
      </c>
      <c r="J2587" s="25">
        <v>0</v>
      </c>
    </row>
    <row r="2588" spans="1:10" x14ac:dyDescent="0.35">
      <c r="A2588" s="9">
        <v>2587</v>
      </c>
      <c r="B2588" s="10">
        <v>3</v>
      </c>
      <c r="C2588" s="10">
        <v>130</v>
      </c>
      <c r="D2588" s="10">
        <v>78</v>
      </c>
      <c r="E2588" s="10">
        <v>23</v>
      </c>
      <c r="F2588" s="10">
        <v>79</v>
      </c>
      <c r="G2588" s="11">
        <v>28.4</v>
      </c>
      <c r="H2588" s="18">
        <v>0.32300000000000001</v>
      </c>
      <c r="I2588" s="10">
        <v>34</v>
      </c>
      <c r="J2588" s="24">
        <v>1</v>
      </c>
    </row>
    <row r="2589" spans="1:10" x14ac:dyDescent="0.35">
      <c r="A2589" s="13">
        <v>2588</v>
      </c>
      <c r="B2589" s="14">
        <v>8</v>
      </c>
      <c r="C2589" s="14">
        <v>120</v>
      </c>
      <c r="D2589" s="14">
        <v>86</v>
      </c>
      <c r="E2589" s="14">
        <v>21</v>
      </c>
      <c r="F2589" s="14">
        <v>80</v>
      </c>
      <c r="G2589" s="15">
        <v>28.4</v>
      </c>
      <c r="H2589" s="19">
        <v>0.25900000000000001</v>
      </c>
      <c r="I2589" s="14">
        <v>22</v>
      </c>
      <c r="J2589" s="25">
        <v>1</v>
      </c>
    </row>
    <row r="2590" spans="1:10" x14ac:dyDescent="0.35">
      <c r="A2590" s="9">
        <v>2589</v>
      </c>
      <c r="B2590" s="10">
        <v>2</v>
      </c>
      <c r="C2590" s="10">
        <v>174</v>
      </c>
      <c r="D2590" s="10">
        <v>88</v>
      </c>
      <c r="E2590" s="10">
        <v>37</v>
      </c>
      <c r="F2590" s="10">
        <v>120</v>
      </c>
      <c r="G2590" s="11">
        <v>44.5</v>
      </c>
      <c r="H2590" s="18">
        <v>0.64600000000000002</v>
      </c>
      <c r="I2590" s="10">
        <v>24</v>
      </c>
      <c r="J2590" s="24">
        <v>1</v>
      </c>
    </row>
    <row r="2591" spans="1:10" x14ac:dyDescent="0.35">
      <c r="A2591" s="13">
        <v>2590</v>
      </c>
      <c r="B2591" s="14">
        <v>2</v>
      </c>
      <c r="C2591" s="14">
        <v>106</v>
      </c>
      <c r="D2591" s="14">
        <v>56</v>
      </c>
      <c r="E2591" s="14">
        <v>27</v>
      </c>
      <c r="F2591" s="14">
        <v>165</v>
      </c>
      <c r="G2591" s="15">
        <v>29</v>
      </c>
      <c r="H2591" s="19">
        <v>0.42599999999999999</v>
      </c>
      <c r="I2591" s="14">
        <v>22</v>
      </c>
      <c r="J2591" s="25">
        <v>0</v>
      </c>
    </row>
    <row r="2592" spans="1:10" x14ac:dyDescent="0.35">
      <c r="A2592" s="9">
        <v>2591</v>
      </c>
      <c r="B2592" s="10">
        <v>2</v>
      </c>
      <c r="C2592" s="10">
        <v>105</v>
      </c>
      <c r="D2592" s="10">
        <v>75</v>
      </c>
      <c r="E2592" s="10">
        <v>21</v>
      </c>
      <c r="F2592" s="10">
        <v>80</v>
      </c>
      <c r="G2592" s="11">
        <v>23.3</v>
      </c>
      <c r="H2592" s="18">
        <v>0.56000000000000005</v>
      </c>
      <c r="I2592" s="10">
        <v>53</v>
      </c>
      <c r="J2592" s="24">
        <v>0</v>
      </c>
    </row>
    <row r="2593" spans="1:10" x14ac:dyDescent="0.35">
      <c r="A2593" s="13">
        <v>2592</v>
      </c>
      <c r="B2593" s="14">
        <v>4</v>
      </c>
      <c r="C2593" s="14">
        <v>95</v>
      </c>
      <c r="D2593" s="14">
        <v>60</v>
      </c>
      <c r="E2593" s="14">
        <v>32</v>
      </c>
      <c r="F2593" s="14">
        <v>80</v>
      </c>
      <c r="G2593" s="15">
        <v>35.4</v>
      </c>
      <c r="H2593" s="19">
        <v>0.28399999999999997</v>
      </c>
      <c r="I2593" s="14">
        <v>28</v>
      </c>
      <c r="J2593" s="25">
        <v>0</v>
      </c>
    </row>
    <row r="2594" spans="1:10" x14ac:dyDescent="0.35">
      <c r="A2594" s="9">
        <v>2593</v>
      </c>
      <c r="B2594" s="10">
        <v>4</v>
      </c>
      <c r="C2594" s="10">
        <v>126</v>
      </c>
      <c r="D2594" s="10">
        <v>86</v>
      </c>
      <c r="E2594" s="10">
        <v>27</v>
      </c>
      <c r="F2594" s="10">
        <v>120</v>
      </c>
      <c r="G2594" s="11">
        <v>27.4</v>
      </c>
      <c r="H2594" s="18">
        <v>0.51500000000000001</v>
      </c>
      <c r="I2594" s="10">
        <v>21</v>
      </c>
      <c r="J2594" s="24">
        <v>0</v>
      </c>
    </row>
    <row r="2595" spans="1:10" x14ac:dyDescent="0.35">
      <c r="A2595" s="13">
        <v>2594</v>
      </c>
      <c r="B2595" s="14">
        <v>8</v>
      </c>
      <c r="C2595" s="14">
        <v>65</v>
      </c>
      <c r="D2595" s="14">
        <v>72</v>
      </c>
      <c r="E2595" s="14">
        <v>23</v>
      </c>
      <c r="F2595" s="14">
        <v>80</v>
      </c>
      <c r="G2595" s="15">
        <v>32</v>
      </c>
      <c r="H2595" s="19">
        <v>0.6</v>
      </c>
      <c r="I2595" s="14">
        <v>42</v>
      </c>
      <c r="J2595" s="25">
        <v>0</v>
      </c>
    </row>
    <row r="2596" spans="1:10" x14ac:dyDescent="0.35">
      <c r="A2596" s="9">
        <v>2595</v>
      </c>
      <c r="B2596" s="10">
        <v>2</v>
      </c>
      <c r="C2596" s="10">
        <v>99</v>
      </c>
      <c r="D2596" s="10">
        <v>60</v>
      </c>
      <c r="E2596" s="10">
        <v>17</v>
      </c>
      <c r="F2596" s="10">
        <v>160</v>
      </c>
      <c r="G2596" s="11">
        <v>36.6</v>
      </c>
      <c r="H2596" s="18">
        <v>0.45300000000000001</v>
      </c>
      <c r="I2596" s="10">
        <v>21</v>
      </c>
      <c r="J2596" s="24">
        <v>0</v>
      </c>
    </row>
    <row r="2597" spans="1:10" x14ac:dyDescent="0.35">
      <c r="A2597" s="13">
        <v>2596</v>
      </c>
      <c r="B2597" s="14">
        <v>1</v>
      </c>
      <c r="C2597" s="14">
        <v>102</v>
      </c>
      <c r="D2597" s="14">
        <v>74</v>
      </c>
      <c r="E2597" s="14">
        <v>21</v>
      </c>
      <c r="F2597" s="14">
        <v>80</v>
      </c>
      <c r="G2597" s="15">
        <v>39.5</v>
      </c>
      <c r="H2597" s="19">
        <v>0.29299999999999998</v>
      </c>
      <c r="I2597" s="14">
        <v>42</v>
      </c>
      <c r="J2597" s="25">
        <v>1</v>
      </c>
    </row>
    <row r="2598" spans="1:10" x14ac:dyDescent="0.35">
      <c r="A2598" s="9">
        <v>2597</v>
      </c>
      <c r="B2598" s="10">
        <v>11</v>
      </c>
      <c r="C2598" s="10">
        <v>120</v>
      </c>
      <c r="D2598" s="10">
        <v>80</v>
      </c>
      <c r="E2598" s="10">
        <v>37</v>
      </c>
      <c r="F2598" s="10">
        <v>150</v>
      </c>
      <c r="G2598" s="11">
        <v>42.3</v>
      </c>
      <c r="H2598" s="18">
        <v>0.78500000000000003</v>
      </c>
      <c r="I2598" s="10">
        <v>48</v>
      </c>
      <c r="J2598" s="24">
        <v>1</v>
      </c>
    </row>
    <row r="2599" spans="1:10" x14ac:dyDescent="0.35">
      <c r="A2599" s="13">
        <v>2598</v>
      </c>
      <c r="B2599" s="14">
        <v>3</v>
      </c>
      <c r="C2599" s="14">
        <v>102</v>
      </c>
      <c r="D2599" s="14">
        <v>44</v>
      </c>
      <c r="E2599" s="14">
        <v>20</v>
      </c>
      <c r="F2599" s="14">
        <v>94</v>
      </c>
      <c r="G2599" s="15">
        <v>30.8</v>
      </c>
      <c r="H2599" s="19">
        <v>0.4</v>
      </c>
      <c r="I2599" s="14">
        <v>26</v>
      </c>
      <c r="J2599" s="25">
        <v>0</v>
      </c>
    </row>
    <row r="2600" spans="1:10" x14ac:dyDescent="0.35">
      <c r="A2600" s="9">
        <v>2599</v>
      </c>
      <c r="B2600" s="10">
        <v>1</v>
      </c>
      <c r="C2600" s="10">
        <v>109</v>
      </c>
      <c r="D2600" s="10">
        <v>58</v>
      </c>
      <c r="E2600" s="10">
        <v>18</v>
      </c>
      <c r="F2600" s="10">
        <v>116</v>
      </c>
      <c r="G2600" s="11">
        <v>28.5</v>
      </c>
      <c r="H2600" s="18">
        <v>0.219</v>
      </c>
      <c r="I2600" s="10">
        <v>22</v>
      </c>
      <c r="J2600" s="24">
        <v>0</v>
      </c>
    </row>
    <row r="2601" spans="1:10" x14ac:dyDescent="0.35">
      <c r="A2601" s="13">
        <v>2600</v>
      </c>
      <c r="B2601" s="14">
        <v>9</v>
      </c>
      <c r="C2601" s="14">
        <v>140</v>
      </c>
      <c r="D2601" s="14">
        <v>94</v>
      </c>
      <c r="E2601" s="14">
        <v>21</v>
      </c>
      <c r="F2601" s="14">
        <v>80</v>
      </c>
      <c r="G2601" s="15">
        <v>32.700000000000003</v>
      </c>
      <c r="H2601" s="19">
        <v>0.73399999999999999</v>
      </c>
      <c r="I2601" s="14">
        <v>45</v>
      </c>
      <c r="J2601" s="25">
        <v>1</v>
      </c>
    </row>
    <row r="2602" spans="1:10" x14ac:dyDescent="0.35">
      <c r="A2602" s="9">
        <v>2601</v>
      </c>
      <c r="B2602" s="10">
        <v>13</v>
      </c>
      <c r="C2602" s="10">
        <v>153</v>
      </c>
      <c r="D2602" s="10">
        <v>88</v>
      </c>
      <c r="E2602" s="10">
        <v>37</v>
      </c>
      <c r="F2602" s="10">
        <v>140</v>
      </c>
      <c r="G2602" s="11">
        <v>40.6</v>
      </c>
      <c r="H2602" s="18">
        <v>1.1739999999999999</v>
      </c>
      <c r="I2602" s="10">
        <v>39</v>
      </c>
      <c r="J2602" s="24">
        <v>0</v>
      </c>
    </row>
    <row r="2603" spans="1:10" x14ac:dyDescent="0.35">
      <c r="A2603" s="13">
        <v>2602</v>
      </c>
      <c r="B2603" s="14">
        <v>12</v>
      </c>
      <c r="C2603" s="14">
        <v>100</v>
      </c>
      <c r="D2603" s="14">
        <v>84</v>
      </c>
      <c r="E2603" s="14">
        <v>33</v>
      </c>
      <c r="F2603" s="14">
        <v>105</v>
      </c>
      <c r="G2603" s="15">
        <v>30</v>
      </c>
      <c r="H2603" s="19">
        <v>0.48799999999999999</v>
      </c>
      <c r="I2603" s="14">
        <v>46</v>
      </c>
      <c r="J2603" s="25">
        <v>0</v>
      </c>
    </row>
    <row r="2604" spans="1:10" x14ac:dyDescent="0.35">
      <c r="A2604" s="9">
        <v>2603</v>
      </c>
      <c r="B2604" s="10">
        <v>1</v>
      </c>
      <c r="C2604" s="10">
        <v>147</v>
      </c>
      <c r="D2604" s="10">
        <v>94</v>
      </c>
      <c r="E2604" s="10">
        <v>41</v>
      </c>
      <c r="F2604" s="10">
        <v>80</v>
      </c>
      <c r="G2604" s="11">
        <v>49.3</v>
      </c>
      <c r="H2604" s="18">
        <v>0.35799999999999998</v>
      </c>
      <c r="I2604" s="10">
        <v>27</v>
      </c>
      <c r="J2604" s="24">
        <v>1</v>
      </c>
    </row>
    <row r="2605" spans="1:10" x14ac:dyDescent="0.35">
      <c r="A2605" s="13">
        <v>2604</v>
      </c>
      <c r="B2605" s="14">
        <v>1</v>
      </c>
      <c r="C2605" s="14">
        <v>81</v>
      </c>
      <c r="D2605" s="14">
        <v>74</v>
      </c>
      <c r="E2605" s="14">
        <v>41</v>
      </c>
      <c r="F2605" s="14">
        <v>57</v>
      </c>
      <c r="G2605" s="15">
        <v>46.3</v>
      </c>
      <c r="H2605" s="19">
        <v>1.0960000000000001</v>
      </c>
      <c r="I2605" s="14">
        <v>32</v>
      </c>
      <c r="J2605" s="25">
        <v>0</v>
      </c>
    </row>
    <row r="2606" spans="1:10" x14ac:dyDescent="0.35">
      <c r="A2606" s="9">
        <v>2605</v>
      </c>
      <c r="B2606" s="10">
        <v>3</v>
      </c>
      <c r="C2606" s="10">
        <v>187</v>
      </c>
      <c r="D2606" s="10">
        <v>70</v>
      </c>
      <c r="E2606" s="10">
        <v>22</v>
      </c>
      <c r="F2606" s="10">
        <v>200</v>
      </c>
      <c r="G2606" s="11">
        <v>36.4</v>
      </c>
      <c r="H2606" s="18">
        <v>0.40799999999999997</v>
      </c>
      <c r="I2606" s="10">
        <v>36</v>
      </c>
      <c r="J2606" s="24">
        <v>1</v>
      </c>
    </row>
    <row r="2607" spans="1:10" x14ac:dyDescent="0.35">
      <c r="A2607" s="13">
        <v>2606</v>
      </c>
      <c r="B2607" s="14">
        <v>6</v>
      </c>
      <c r="C2607" s="14">
        <v>162</v>
      </c>
      <c r="D2607" s="14">
        <v>62</v>
      </c>
      <c r="E2607" s="14">
        <v>21</v>
      </c>
      <c r="F2607" s="14">
        <v>80</v>
      </c>
      <c r="G2607" s="15">
        <v>24.3</v>
      </c>
      <c r="H2607" s="19">
        <v>0.17799999999999999</v>
      </c>
      <c r="I2607" s="14">
        <v>50</v>
      </c>
      <c r="J2607" s="25">
        <v>1</v>
      </c>
    </row>
    <row r="2608" spans="1:10" x14ac:dyDescent="0.35">
      <c r="A2608" s="9">
        <v>2607</v>
      </c>
      <c r="B2608" s="10">
        <v>4</v>
      </c>
      <c r="C2608" s="10">
        <v>136</v>
      </c>
      <c r="D2608" s="10">
        <v>70</v>
      </c>
      <c r="E2608" s="10">
        <v>21</v>
      </c>
      <c r="F2608" s="10">
        <v>80</v>
      </c>
      <c r="G2608" s="11">
        <v>31.2</v>
      </c>
      <c r="H2608" s="18">
        <v>1.1819999999999999</v>
      </c>
      <c r="I2608" s="10">
        <v>22</v>
      </c>
      <c r="J2608" s="24">
        <v>1</v>
      </c>
    </row>
    <row r="2609" spans="1:10" x14ac:dyDescent="0.35">
      <c r="A2609" s="13">
        <v>2608</v>
      </c>
      <c r="B2609" s="14">
        <v>1</v>
      </c>
      <c r="C2609" s="14">
        <v>121</v>
      </c>
      <c r="D2609" s="14">
        <v>78</v>
      </c>
      <c r="E2609" s="14">
        <v>39</v>
      </c>
      <c r="F2609" s="14">
        <v>74</v>
      </c>
      <c r="G2609" s="15">
        <v>39</v>
      </c>
      <c r="H2609" s="19">
        <v>0.26100000000000001</v>
      </c>
      <c r="I2609" s="14">
        <v>28</v>
      </c>
      <c r="J2609" s="25">
        <v>0</v>
      </c>
    </row>
    <row r="2610" spans="1:10" x14ac:dyDescent="0.35">
      <c r="A2610" s="9">
        <v>2609</v>
      </c>
      <c r="B2610" s="10">
        <v>3</v>
      </c>
      <c r="C2610" s="10">
        <v>108</v>
      </c>
      <c r="D2610" s="10">
        <v>62</v>
      </c>
      <c r="E2610" s="10">
        <v>24</v>
      </c>
      <c r="F2610" s="10">
        <v>80</v>
      </c>
      <c r="G2610" s="11">
        <v>26</v>
      </c>
      <c r="H2610" s="18">
        <v>0.223</v>
      </c>
      <c r="I2610" s="10">
        <v>25</v>
      </c>
      <c r="J2610" s="24">
        <v>0</v>
      </c>
    </row>
    <row r="2611" spans="1:10" x14ac:dyDescent="0.35">
      <c r="A2611" s="13">
        <v>2610</v>
      </c>
      <c r="B2611" s="14">
        <v>4</v>
      </c>
      <c r="C2611" s="14">
        <v>181</v>
      </c>
      <c r="D2611" s="14">
        <v>88</v>
      </c>
      <c r="E2611" s="14">
        <v>44</v>
      </c>
      <c r="F2611" s="14">
        <v>510</v>
      </c>
      <c r="G2611" s="15">
        <v>43.3</v>
      </c>
      <c r="H2611" s="19">
        <v>0.222</v>
      </c>
      <c r="I2611" s="14">
        <v>26</v>
      </c>
      <c r="J2611" s="25">
        <v>1</v>
      </c>
    </row>
    <row r="2612" spans="1:10" x14ac:dyDescent="0.35">
      <c r="A2612" s="9">
        <v>2611</v>
      </c>
      <c r="B2612" s="10">
        <v>8</v>
      </c>
      <c r="C2612" s="10">
        <v>154</v>
      </c>
      <c r="D2612" s="10">
        <v>78</v>
      </c>
      <c r="E2612" s="10">
        <v>32</v>
      </c>
      <c r="F2612" s="10">
        <v>80</v>
      </c>
      <c r="G2612" s="11">
        <v>32.4</v>
      </c>
      <c r="H2612" s="18">
        <v>0.443</v>
      </c>
      <c r="I2612" s="10">
        <v>45</v>
      </c>
      <c r="J2612" s="24">
        <v>1</v>
      </c>
    </row>
    <row r="2613" spans="1:10" x14ac:dyDescent="0.35">
      <c r="A2613" s="13">
        <v>2612</v>
      </c>
      <c r="B2613" s="14">
        <v>1</v>
      </c>
      <c r="C2613" s="14">
        <v>128</v>
      </c>
      <c r="D2613" s="14">
        <v>88</v>
      </c>
      <c r="E2613" s="14">
        <v>39</v>
      </c>
      <c r="F2613" s="14">
        <v>110</v>
      </c>
      <c r="G2613" s="15">
        <v>36.5</v>
      </c>
      <c r="H2613" s="19">
        <v>1.0569999999999999</v>
      </c>
      <c r="I2613" s="14">
        <v>37</v>
      </c>
      <c r="J2613" s="25">
        <v>1</v>
      </c>
    </row>
    <row r="2614" spans="1:10" x14ac:dyDescent="0.35">
      <c r="A2614" s="9">
        <v>2613</v>
      </c>
      <c r="B2614" s="10">
        <v>7</v>
      </c>
      <c r="C2614" s="10">
        <v>137</v>
      </c>
      <c r="D2614" s="10">
        <v>90</v>
      </c>
      <c r="E2614" s="10">
        <v>41</v>
      </c>
      <c r="F2614" s="10">
        <v>80</v>
      </c>
      <c r="G2614" s="11">
        <v>32</v>
      </c>
      <c r="H2614" s="18">
        <v>0.39100000000000001</v>
      </c>
      <c r="I2614" s="10">
        <v>39</v>
      </c>
      <c r="J2614" s="24">
        <v>0</v>
      </c>
    </row>
    <row r="2615" spans="1:10" x14ac:dyDescent="0.35">
      <c r="A2615" s="13">
        <v>2614</v>
      </c>
      <c r="B2615" s="14">
        <v>4</v>
      </c>
      <c r="C2615" s="14">
        <v>123</v>
      </c>
      <c r="D2615" s="14">
        <v>72</v>
      </c>
      <c r="E2615" s="14">
        <v>21</v>
      </c>
      <c r="F2615" s="14">
        <v>80</v>
      </c>
      <c r="G2615" s="15">
        <v>36.299999999999997</v>
      </c>
      <c r="H2615" s="19">
        <v>0.25800000000000001</v>
      </c>
      <c r="I2615" s="14">
        <v>52</v>
      </c>
      <c r="J2615" s="25">
        <v>1</v>
      </c>
    </row>
    <row r="2616" spans="1:10" x14ac:dyDescent="0.35">
      <c r="A2616" s="9">
        <v>2615</v>
      </c>
      <c r="B2616" s="10">
        <v>1</v>
      </c>
      <c r="C2616" s="10">
        <v>106</v>
      </c>
      <c r="D2616" s="10">
        <v>76</v>
      </c>
      <c r="E2616" s="10">
        <v>21</v>
      </c>
      <c r="F2616" s="10">
        <v>80</v>
      </c>
      <c r="G2616" s="11">
        <v>37.5</v>
      </c>
      <c r="H2616" s="18">
        <v>0.19700000000000001</v>
      </c>
      <c r="I2616" s="10">
        <v>26</v>
      </c>
      <c r="J2616" s="24">
        <v>0</v>
      </c>
    </row>
    <row r="2617" spans="1:10" x14ac:dyDescent="0.35">
      <c r="A2617" s="13">
        <v>2616</v>
      </c>
      <c r="B2617" s="14">
        <v>6</v>
      </c>
      <c r="C2617" s="14">
        <v>190</v>
      </c>
      <c r="D2617" s="14">
        <v>92</v>
      </c>
      <c r="E2617" s="14">
        <v>21</v>
      </c>
      <c r="F2617" s="14">
        <v>80</v>
      </c>
      <c r="G2617" s="15">
        <v>35.5</v>
      </c>
      <c r="H2617" s="19">
        <v>0.27800000000000002</v>
      </c>
      <c r="I2617" s="14">
        <v>66</v>
      </c>
      <c r="J2617" s="25">
        <v>1</v>
      </c>
    </row>
    <row r="2618" spans="1:10" x14ac:dyDescent="0.35">
      <c r="A2618" s="9">
        <v>2617</v>
      </c>
      <c r="B2618" s="10">
        <v>2</v>
      </c>
      <c r="C2618" s="10">
        <v>88</v>
      </c>
      <c r="D2618" s="10">
        <v>58</v>
      </c>
      <c r="E2618" s="10">
        <v>26</v>
      </c>
      <c r="F2618" s="10">
        <v>16</v>
      </c>
      <c r="G2618" s="11">
        <v>28.4</v>
      </c>
      <c r="H2618" s="18">
        <v>0.76600000000000001</v>
      </c>
      <c r="I2618" s="10">
        <v>22</v>
      </c>
      <c r="J2618" s="24">
        <v>0</v>
      </c>
    </row>
    <row r="2619" spans="1:10" x14ac:dyDescent="0.35">
      <c r="A2619" s="13">
        <v>2618</v>
      </c>
      <c r="B2619" s="14">
        <v>9</v>
      </c>
      <c r="C2619" s="14">
        <v>170</v>
      </c>
      <c r="D2619" s="14">
        <v>74</v>
      </c>
      <c r="E2619" s="14">
        <v>31</v>
      </c>
      <c r="F2619" s="14">
        <v>80</v>
      </c>
      <c r="G2619" s="15">
        <v>44</v>
      </c>
      <c r="H2619" s="19">
        <v>0.40300000000000002</v>
      </c>
      <c r="I2619" s="14">
        <v>43</v>
      </c>
      <c r="J2619" s="25">
        <v>1</v>
      </c>
    </row>
    <row r="2620" spans="1:10" x14ac:dyDescent="0.35">
      <c r="A2620" s="9">
        <v>2619</v>
      </c>
      <c r="B2620" s="10">
        <v>9</v>
      </c>
      <c r="C2620" s="10">
        <v>89</v>
      </c>
      <c r="D2620" s="10">
        <v>62</v>
      </c>
      <c r="E2620" s="10">
        <v>21</v>
      </c>
      <c r="F2620" s="10">
        <v>80</v>
      </c>
      <c r="G2620" s="11">
        <v>22.5</v>
      </c>
      <c r="H2620" s="18">
        <v>0.14199999999999999</v>
      </c>
      <c r="I2620" s="10">
        <v>33</v>
      </c>
      <c r="J2620" s="24">
        <v>0</v>
      </c>
    </row>
    <row r="2621" spans="1:10" x14ac:dyDescent="0.35">
      <c r="A2621" s="13">
        <v>2620</v>
      </c>
      <c r="B2621" s="14">
        <v>14</v>
      </c>
      <c r="C2621" s="14">
        <v>101</v>
      </c>
      <c r="D2621" s="14">
        <v>76</v>
      </c>
      <c r="E2621" s="14">
        <v>48</v>
      </c>
      <c r="F2621" s="14">
        <v>180</v>
      </c>
      <c r="G2621" s="15">
        <v>32.9</v>
      </c>
      <c r="H2621" s="19">
        <v>0.17100000000000001</v>
      </c>
      <c r="I2621" s="14">
        <v>63</v>
      </c>
      <c r="J2621" s="25">
        <v>0</v>
      </c>
    </row>
    <row r="2622" spans="1:10" x14ac:dyDescent="0.35">
      <c r="A2622" s="9">
        <v>2621</v>
      </c>
      <c r="B2622" s="10">
        <v>2</v>
      </c>
      <c r="C2622" s="10">
        <v>122</v>
      </c>
      <c r="D2622" s="10">
        <v>70</v>
      </c>
      <c r="E2622" s="10">
        <v>27</v>
      </c>
      <c r="F2622" s="10">
        <v>80</v>
      </c>
      <c r="G2622" s="11">
        <v>36.799999999999997</v>
      </c>
      <c r="H2622" s="18">
        <v>0.34</v>
      </c>
      <c r="I2622" s="10">
        <v>27</v>
      </c>
      <c r="J2622" s="24">
        <v>0</v>
      </c>
    </row>
    <row r="2623" spans="1:10" x14ac:dyDescent="0.35">
      <c r="A2623" s="13">
        <v>2622</v>
      </c>
      <c r="B2623" s="14">
        <v>5</v>
      </c>
      <c r="C2623" s="14">
        <v>121</v>
      </c>
      <c r="D2623" s="14">
        <v>72</v>
      </c>
      <c r="E2623" s="14">
        <v>23</v>
      </c>
      <c r="F2623" s="14">
        <v>112</v>
      </c>
      <c r="G2623" s="15">
        <v>26.2</v>
      </c>
      <c r="H2623" s="19">
        <v>0.245</v>
      </c>
      <c r="I2623" s="14">
        <v>30</v>
      </c>
      <c r="J2623" s="25">
        <v>0</v>
      </c>
    </row>
    <row r="2624" spans="1:10" x14ac:dyDescent="0.35">
      <c r="A2624" s="9">
        <v>2623</v>
      </c>
      <c r="B2624" s="10">
        <v>1</v>
      </c>
      <c r="C2624" s="10">
        <v>126</v>
      </c>
      <c r="D2624" s="10">
        <v>60</v>
      </c>
      <c r="E2624" s="10">
        <v>21</v>
      </c>
      <c r="F2624" s="10">
        <v>80</v>
      </c>
      <c r="G2624" s="11">
        <v>30.1</v>
      </c>
      <c r="H2624" s="18">
        <v>0.34899999999999998</v>
      </c>
      <c r="I2624" s="10">
        <v>47</v>
      </c>
      <c r="J2624" s="24">
        <v>1</v>
      </c>
    </row>
    <row r="2625" spans="1:10" x14ac:dyDescent="0.35">
      <c r="A2625" s="13">
        <v>2624</v>
      </c>
      <c r="B2625" s="14">
        <v>14</v>
      </c>
      <c r="C2625" s="14">
        <v>122</v>
      </c>
      <c r="D2625" s="14">
        <v>78</v>
      </c>
      <c r="E2625" s="14">
        <v>31</v>
      </c>
      <c r="F2625" s="14">
        <v>80</v>
      </c>
      <c r="G2625" s="15">
        <v>27.6</v>
      </c>
      <c r="H2625" s="19">
        <v>0.51200000000000001</v>
      </c>
      <c r="I2625" s="14">
        <v>45</v>
      </c>
      <c r="J2625" s="25">
        <v>0</v>
      </c>
    </row>
    <row r="2626" spans="1:10" x14ac:dyDescent="0.35">
      <c r="A2626" s="9">
        <v>2625</v>
      </c>
      <c r="B2626" s="10">
        <v>4</v>
      </c>
      <c r="C2626" s="10">
        <v>103</v>
      </c>
      <c r="D2626" s="10">
        <v>60</v>
      </c>
      <c r="E2626" s="10">
        <v>33</v>
      </c>
      <c r="F2626" s="10">
        <v>192</v>
      </c>
      <c r="G2626" s="11">
        <v>24</v>
      </c>
      <c r="H2626" s="18">
        <v>0.96599999999999997</v>
      </c>
      <c r="I2626" s="10">
        <v>33</v>
      </c>
      <c r="J2626" s="24">
        <v>0</v>
      </c>
    </row>
    <row r="2627" spans="1:10" x14ac:dyDescent="0.35">
      <c r="A2627" s="13">
        <v>2626</v>
      </c>
      <c r="B2627" s="14">
        <v>11</v>
      </c>
      <c r="C2627" s="14">
        <v>138</v>
      </c>
      <c r="D2627" s="14">
        <v>76</v>
      </c>
      <c r="E2627" s="14">
        <v>21</v>
      </c>
      <c r="F2627" s="14">
        <v>80</v>
      </c>
      <c r="G2627" s="15">
        <v>33.200000000000003</v>
      </c>
      <c r="H2627" s="19">
        <v>0.42</v>
      </c>
      <c r="I2627" s="14">
        <v>35</v>
      </c>
      <c r="J2627" s="25">
        <v>0</v>
      </c>
    </row>
    <row r="2628" spans="1:10" x14ac:dyDescent="0.35">
      <c r="A2628" s="9">
        <v>2627</v>
      </c>
      <c r="B2628" s="10">
        <v>9</v>
      </c>
      <c r="C2628" s="10">
        <v>102</v>
      </c>
      <c r="D2628" s="10">
        <v>76</v>
      </c>
      <c r="E2628" s="10">
        <v>37</v>
      </c>
      <c r="F2628" s="10">
        <v>80</v>
      </c>
      <c r="G2628" s="11">
        <v>32.9</v>
      </c>
      <c r="H2628" s="18">
        <v>0.66500000000000004</v>
      </c>
      <c r="I2628" s="10">
        <v>46</v>
      </c>
      <c r="J2628" s="24">
        <v>1</v>
      </c>
    </row>
    <row r="2629" spans="1:10" x14ac:dyDescent="0.35">
      <c r="A2629" s="13">
        <v>2628</v>
      </c>
      <c r="B2629" s="14">
        <v>2</v>
      </c>
      <c r="C2629" s="14">
        <v>90</v>
      </c>
      <c r="D2629" s="14">
        <v>68</v>
      </c>
      <c r="E2629" s="14">
        <v>42</v>
      </c>
      <c r="F2629" s="14">
        <v>80</v>
      </c>
      <c r="G2629" s="15">
        <v>38.200000000000003</v>
      </c>
      <c r="H2629" s="19">
        <v>0.503</v>
      </c>
      <c r="I2629" s="14">
        <v>27</v>
      </c>
      <c r="J2629" s="25">
        <v>1</v>
      </c>
    </row>
    <row r="2630" spans="1:10" x14ac:dyDescent="0.35">
      <c r="A2630" s="9">
        <v>2629</v>
      </c>
      <c r="B2630" s="10">
        <v>4</v>
      </c>
      <c r="C2630" s="10">
        <v>111</v>
      </c>
      <c r="D2630" s="10">
        <v>72</v>
      </c>
      <c r="E2630" s="10">
        <v>47</v>
      </c>
      <c r="F2630" s="10">
        <v>207</v>
      </c>
      <c r="G2630" s="11">
        <v>37.1</v>
      </c>
      <c r="H2630" s="18">
        <v>1.39</v>
      </c>
      <c r="I2630" s="10">
        <v>56</v>
      </c>
      <c r="J2630" s="24">
        <v>1</v>
      </c>
    </row>
    <row r="2631" spans="1:10" x14ac:dyDescent="0.35">
      <c r="A2631" s="13">
        <v>2630</v>
      </c>
      <c r="B2631" s="14">
        <v>3</v>
      </c>
      <c r="C2631" s="14">
        <v>180</v>
      </c>
      <c r="D2631" s="14">
        <v>64</v>
      </c>
      <c r="E2631" s="14">
        <v>25</v>
      </c>
      <c r="F2631" s="14">
        <v>70</v>
      </c>
      <c r="G2631" s="15">
        <v>34</v>
      </c>
      <c r="H2631" s="19">
        <v>0.27100000000000002</v>
      </c>
      <c r="I2631" s="14">
        <v>26</v>
      </c>
      <c r="J2631" s="25">
        <v>0</v>
      </c>
    </row>
    <row r="2632" spans="1:10" x14ac:dyDescent="0.35">
      <c r="A2632" s="9">
        <v>2631</v>
      </c>
      <c r="B2632" s="10">
        <v>7</v>
      </c>
      <c r="C2632" s="10">
        <v>133</v>
      </c>
      <c r="D2632" s="10">
        <v>84</v>
      </c>
      <c r="E2632" s="10">
        <v>21</v>
      </c>
      <c r="F2632" s="10">
        <v>80</v>
      </c>
      <c r="G2632" s="11">
        <v>40.200000000000003</v>
      </c>
      <c r="H2632" s="18">
        <v>0.69599999999999995</v>
      </c>
      <c r="I2632" s="10">
        <v>37</v>
      </c>
      <c r="J2632" s="24">
        <v>0</v>
      </c>
    </row>
    <row r="2633" spans="1:10" x14ac:dyDescent="0.35">
      <c r="A2633" s="13">
        <v>2632</v>
      </c>
      <c r="B2633" s="14">
        <v>7</v>
      </c>
      <c r="C2633" s="14">
        <v>106</v>
      </c>
      <c r="D2633" s="14">
        <v>92</v>
      </c>
      <c r="E2633" s="14">
        <v>18</v>
      </c>
      <c r="F2633" s="14">
        <v>80</v>
      </c>
      <c r="G2633" s="15">
        <v>22.7</v>
      </c>
      <c r="H2633" s="19">
        <v>0.23499999999999999</v>
      </c>
      <c r="I2633" s="14">
        <v>48</v>
      </c>
      <c r="J2633" s="25">
        <v>0</v>
      </c>
    </row>
    <row r="2634" spans="1:10" x14ac:dyDescent="0.35">
      <c r="A2634" s="9">
        <v>2633</v>
      </c>
      <c r="B2634" s="10">
        <v>9</v>
      </c>
      <c r="C2634" s="10">
        <v>171</v>
      </c>
      <c r="D2634" s="10">
        <v>110</v>
      </c>
      <c r="E2634" s="10">
        <v>24</v>
      </c>
      <c r="F2634" s="10">
        <v>240</v>
      </c>
      <c r="G2634" s="11">
        <v>45.4</v>
      </c>
      <c r="H2634" s="18">
        <v>0.72099999999999997</v>
      </c>
      <c r="I2634" s="10">
        <v>54</v>
      </c>
      <c r="J2634" s="24">
        <v>1</v>
      </c>
    </row>
    <row r="2635" spans="1:10" x14ac:dyDescent="0.35">
      <c r="A2635" s="13">
        <v>2634</v>
      </c>
      <c r="B2635" s="14">
        <v>7</v>
      </c>
      <c r="C2635" s="14">
        <v>159</v>
      </c>
      <c r="D2635" s="14">
        <v>64</v>
      </c>
      <c r="E2635" s="14">
        <v>21</v>
      </c>
      <c r="F2635" s="14">
        <v>80</v>
      </c>
      <c r="G2635" s="15">
        <v>27.4</v>
      </c>
      <c r="H2635" s="19">
        <v>0.29399999999999998</v>
      </c>
      <c r="I2635" s="14">
        <v>40</v>
      </c>
      <c r="J2635" s="25">
        <v>0</v>
      </c>
    </row>
    <row r="2636" spans="1:10" x14ac:dyDescent="0.35">
      <c r="A2636" s="9">
        <v>2635</v>
      </c>
      <c r="B2636" s="10">
        <v>4</v>
      </c>
      <c r="C2636" s="10">
        <v>180</v>
      </c>
      <c r="D2636" s="10">
        <v>66</v>
      </c>
      <c r="E2636" s="10">
        <v>39</v>
      </c>
      <c r="F2636" s="10">
        <v>80</v>
      </c>
      <c r="G2636" s="11">
        <v>42</v>
      </c>
      <c r="H2636" s="18">
        <v>1.893</v>
      </c>
      <c r="I2636" s="10">
        <v>25</v>
      </c>
      <c r="J2636" s="24">
        <v>1</v>
      </c>
    </row>
    <row r="2637" spans="1:10" x14ac:dyDescent="0.35">
      <c r="A2637" s="13">
        <v>2636</v>
      </c>
      <c r="B2637" s="14">
        <v>1</v>
      </c>
      <c r="C2637" s="14">
        <v>146</v>
      </c>
      <c r="D2637" s="14">
        <v>56</v>
      </c>
      <c r="E2637" s="14">
        <v>21</v>
      </c>
      <c r="F2637" s="14">
        <v>80</v>
      </c>
      <c r="G2637" s="15">
        <v>29.7</v>
      </c>
      <c r="H2637" s="19">
        <v>0.56399999999999995</v>
      </c>
      <c r="I2637" s="14">
        <v>29</v>
      </c>
      <c r="J2637" s="25">
        <v>0</v>
      </c>
    </row>
    <row r="2638" spans="1:10" x14ac:dyDescent="0.35">
      <c r="A2638" s="9">
        <v>2637</v>
      </c>
      <c r="B2638" s="10">
        <v>2</v>
      </c>
      <c r="C2638" s="10">
        <v>71</v>
      </c>
      <c r="D2638" s="10">
        <v>70</v>
      </c>
      <c r="E2638" s="10">
        <v>27</v>
      </c>
      <c r="F2638" s="10">
        <v>80</v>
      </c>
      <c r="G2638" s="11">
        <v>28</v>
      </c>
      <c r="H2638" s="18">
        <v>0.58599999999999997</v>
      </c>
      <c r="I2638" s="10">
        <v>22</v>
      </c>
      <c r="J2638" s="24">
        <v>0</v>
      </c>
    </row>
    <row r="2639" spans="1:10" x14ac:dyDescent="0.35">
      <c r="A2639" s="13">
        <v>2638</v>
      </c>
      <c r="B2639" s="14">
        <v>7</v>
      </c>
      <c r="C2639" s="14">
        <v>103</v>
      </c>
      <c r="D2639" s="14">
        <v>66</v>
      </c>
      <c r="E2639" s="14">
        <v>32</v>
      </c>
      <c r="F2639" s="14">
        <v>80</v>
      </c>
      <c r="G2639" s="15">
        <v>39.1</v>
      </c>
      <c r="H2639" s="19">
        <v>0.34399999999999997</v>
      </c>
      <c r="I2639" s="14">
        <v>31</v>
      </c>
      <c r="J2639" s="25">
        <v>1</v>
      </c>
    </row>
    <row r="2640" spans="1:10" x14ac:dyDescent="0.35">
      <c r="A2640" s="9">
        <v>2639</v>
      </c>
      <c r="B2640" s="10">
        <v>7</v>
      </c>
      <c r="C2640" s="10">
        <v>105</v>
      </c>
      <c r="D2640" s="10">
        <v>69</v>
      </c>
      <c r="E2640" s="10">
        <v>21</v>
      </c>
      <c r="F2640" s="10">
        <v>80</v>
      </c>
      <c r="G2640" s="11">
        <v>32.14</v>
      </c>
      <c r="H2640" s="18">
        <v>0.30499999999999999</v>
      </c>
      <c r="I2640" s="10">
        <v>24</v>
      </c>
      <c r="J2640" s="24">
        <v>0</v>
      </c>
    </row>
    <row r="2641" spans="1:10" x14ac:dyDescent="0.35">
      <c r="A2641" s="13">
        <v>2640</v>
      </c>
      <c r="B2641" s="14">
        <v>1</v>
      </c>
      <c r="C2641" s="14">
        <v>103</v>
      </c>
      <c r="D2641" s="14">
        <v>80</v>
      </c>
      <c r="E2641" s="14">
        <v>11</v>
      </c>
      <c r="F2641" s="14">
        <v>82</v>
      </c>
      <c r="G2641" s="15">
        <v>19.399999999999999</v>
      </c>
      <c r="H2641" s="19">
        <v>0.49099999999999999</v>
      </c>
      <c r="I2641" s="14">
        <v>22</v>
      </c>
      <c r="J2641" s="25">
        <v>0</v>
      </c>
    </row>
    <row r="2642" spans="1:10" x14ac:dyDescent="0.35">
      <c r="A2642" s="9">
        <v>2641</v>
      </c>
      <c r="B2642" s="10">
        <v>1</v>
      </c>
      <c r="C2642" s="10">
        <v>101</v>
      </c>
      <c r="D2642" s="10">
        <v>50</v>
      </c>
      <c r="E2642" s="10">
        <v>15</v>
      </c>
      <c r="F2642" s="10">
        <v>36</v>
      </c>
      <c r="G2642" s="11">
        <v>24.2</v>
      </c>
      <c r="H2642" s="18">
        <v>0.52600000000000002</v>
      </c>
      <c r="I2642" s="10">
        <v>26</v>
      </c>
      <c r="J2642" s="24">
        <v>0</v>
      </c>
    </row>
    <row r="2643" spans="1:10" x14ac:dyDescent="0.35">
      <c r="A2643" s="13">
        <v>2642</v>
      </c>
      <c r="B2643" s="14">
        <v>5</v>
      </c>
      <c r="C2643" s="14">
        <v>88</v>
      </c>
      <c r="D2643" s="14">
        <v>66</v>
      </c>
      <c r="E2643" s="14">
        <v>21</v>
      </c>
      <c r="F2643" s="14">
        <v>23</v>
      </c>
      <c r="G2643" s="15">
        <v>24.4</v>
      </c>
      <c r="H2643" s="19">
        <v>0.34200000000000003</v>
      </c>
      <c r="I2643" s="14">
        <v>30</v>
      </c>
      <c r="J2643" s="25">
        <v>0</v>
      </c>
    </row>
    <row r="2644" spans="1:10" x14ac:dyDescent="0.35">
      <c r="A2644" s="9">
        <v>2643</v>
      </c>
      <c r="B2644" s="10">
        <v>8</v>
      </c>
      <c r="C2644" s="10">
        <v>176</v>
      </c>
      <c r="D2644" s="10">
        <v>90</v>
      </c>
      <c r="E2644" s="10">
        <v>34</v>
      </c>
      <c r="F2644" s="10">
        <v>300</v>
      </c>
      <c r="G2644" s="11">
        <v>33.700000000000003</v>
      </c>
      <c r="H2644" s="18">
        <v>0.46700000000000003</v>
      </c>
      <c r="I2644" s="10">
        <v>58</v>
      </c>
      <c r="J2644" s="24">
        <v>1</v>
      </c>
    </row>
    <row r="2645" spans="1:10" x14ac:dyDescent="0.35">
      <c r="A2645" s="13">
        <v>2644</v>
      </c>
      <c r="B2645" s="14">
        <v>7</v>
      </c>
      <c r="C2645" s="14">
        <v>150</v>
      </c>
      <c r="D2645" s="14">
        <v>66</v>
      </c>
      <c r="E2645" s="14">
        <v>42</v>
      </c>
      <c r="F2645" s="14">
        <v>342</v>
      </c>
      <c r="G2645" s="15">
        <v>34.700000000000003</v>
      </c>
      <c r="H2645" s="19">
        <v>0.71799999999999997</v>
      </c>
      <c r="I2645" s="14">
        <v>42</v>
      </c>
      <c r="J2645" s="25">
        <v>0</v>
      </c>
    </row>
    <row r="2646" spans="1:10" x14ac:dyDescent="0.35">
      <c r="A2646" s="9">
        <v>2645</v>
      </c>
      <c r="B2646" s="10">
        <v>1</v>
      </c>
      <c r="C2646" s="10">
        <v>73</v>
      </c>
      <c r="D2646" s="10">
        <v>50</v>
      </c>
      <c r="E2646" s="10">
        <v>10</v>
      </c>
      <c r="F2646" s="10">
        <v>80</v>
      </c>
      <c r="G2646" s="11">
        <v>23</v>
      </c>
      <c r="H2646" s="18">
        <v>0.248</v>
      </c>
      <c r="I2646" s="10">
        <v>21</v>
      </c>
      <c r="J2646" s="24">
        <v>0</v>
      </c>
    </row>
    <row r="2647" spans="1:10" x14ac:dyDescent="0.35">
      <c r="A2647" s="13">
        <v>2646</v>
      </c>
      <c r="B2647" s="14">
        <v>7</v>
      </c>
      <c r="C2647" s="14">
        <v>187</v>
      </c>
      <c r="D2647" s="14">
        <v>68</v>
      </c>
      <c r="E2647" s="14">
        <v>39</v>
      </c>
      <c r="F2647" s="14">
        <v>304</v>
      </c>
      <c r="G2647" s="15">
        <v>37.700000000000003</v>
      </c>
      <c r="H2647" s="19">
        <v>0.254</v>
      </c>
      <c r="I2647" s="14">
        <v>41</v>
      </c>
      <c r="J2647" s="25">
        <v>1</v>
      </c>
    </row>
    <row r="2648" spans="1:10" x14ac:dyDescent="0.35">
      <c r="A2648" s="9">
        <v>2647</v>
      </c>
      <c r="B2648" s="10">
        <v>4</v>
      </c>
      <c r="C2648" s="10">
        <v>100</v>
      </c>
      <c r="D2648" s="10">
        <v>88</v>
      </c>
      <c r="E2648" s="10">
        <v>60</v>
      </c>
      <c r="F2648" s="10">
        <v>110</v>
      </c>
      <c r="G2648" s="11">
        <v>46.8</v>
      </c>
      <c r="H2648" s="18">
        <v>0.96199999999999997</v>
      </c>
      <c r="I2648" s="10">
        <v>31</v>
      </c>
      <c r="J2648" s="24">
        <v>0</v>
      </c>
    </row>
    <row r="2649" spans="1:10" x14ac:dyDescent="0.35">
      <c r="A2649" s="13">
        <v>2648</v>
      </c>
      <c r="B2649" s="14">
        <v>4</v>
      </c>
      <c r="C2649" s="14">
        <v>146</v>
      </c>
      <c r="D2649" s="14">
        <v>82</v>
      </c>
      <c r="E2649" s="14">
        <v>21</v>
      </c>
      <c r="F2649" s="14">
        <v>80</v>
      </c>
      <c r="G2649" s="15">
        <v>40.5</v>
      </c>
      <c r="H2649" s="19">
        <v>1.7809999999999999</v>
      </c>
      <c r="I2649" s="14">
        <v>44</v>
      </c>
      <c r="J2649" s="25">
        <v>0</v>
      </c>
    </row>
    <row r="2650" spans="1:10" x14ac:dyDescent="0.35">
      <c r="A2650" s="9">
        <v>2649</v>
      </c>
      <c r="B2650" s="10">
        <v>4</v>
      </c>
      <c r="C2650" s="10">
        <v>105</v>
      </c>
      <c r="D2650" s="10">
        <v>64</v>
      </c>
      <c r="E2650" s="10">
        <v>41</v>
      </c>
      <c r="F2650" s="10">
        <v>142</v>
      </c>
      <c r="G2650" s="11">
        <v>41.5</v>
      </c>
      <c r="H2650" s="18">
        <v>0.17299999999999999</v>
      </c>
      <c r="I2650" s="10">
        <v>22</v>
      </c>
      <c r="J2650" s="24">
        <v>0</v>
      </c>
    </row>
    <row r="2651" spans="1:10" x14ac:dyDescent="0.35">
      <c r="A2651" s="13">
        <v>2650</v>
      </c>
      <c r="B2651" s="14">
        <v>2</v>
      </c>
      <c r="C2651" s="14">
        <v>84</v>
      </c>
      <c r="D2651" s="14">
        <v>69</v>
      </c>
      <c r="E2651" s="14">
        <v>21</v>
      </c>
      <c r="F2651" s="14">
        <v>80</v>
      </c>
      <c r="G2651" s="15">
        <v>32.14</v>
      </c>
      <c r="H2651" s="19">
        <v>0.30399999999999999</v>
      </c>
      <c r="I2651" s="14">
        <v>21</v>
      </c>
      <c r="J2651" s="25">
        <v>0</v>
      </c>
    </row>
    <row r="2652" spans="1:10" x14ac:dyDescent="0.35">
      <c r="A2652" s="9">
        <v>2651</v>
      </c>
      <c r="B2652" s="10">
        <v>8</v>
      </c>
      <c r="C2652" s="10">
        <v>133</v>
      </c>
      <c r="D2652" s="10">
        <v>72</v>
      </c>
      <c r="E2652" s="10">
        <v>21</v>
      </c>
      <c r="F2652" s="10">
        <v>80</v>
      </c>
      <c r="G2652" s="11">
        <v>32.9</v>
      </c>
      <c r="H2652" s="18">
        <v>0.27</v>
      </c>
      <c r="I2652" s="10">
        <v>39</v>
      </c>
      <c r="J2652" s="24">
        <v>1</v>
      </c>
    </row>
    <row r="2653" spans="1:10" x14ac:dyDescent="0.35">
      <c r="A2653" s="13">
        <v>2652</v>
      </c>
      <c r="B2653" s="14">
        <v>5</v>
      </c>
      <c r="C2653" s="14">
        <v>44</v>
      </c>
      <c r="D2653" s="14">
        <v>62</v>
      </c>
      <c r="E2653" s="14">
        <v>21</v>
      </c>
      <c r="F2653" s="14">
        <v>80</v>
      </c>
      <c r="G2653" s="15">
        <v>25</v>
      </c>
      <c r="H2653" s="19">
        <v>0.58699999999999997</v>
      </c>
      <c r="I2653" s="14">
        <v>36</v>
      </c>
      <c r="J2653" s="25">
        <v>0</v>
      </c>
    </row>
    <row r="2654" spans="1:10" x14ac:dyDescent="0.35">
      <c r="A2654" s="9">
        <v>2653</v>
      </c>
      <c r="B2654" s="10">
        <v>2</v>
      </c>
      <c r="C2654" s="10">
        <v>141</v>
      </c>
      <c r="D2654" s="10">
        <v>58</v>
      </c>
      <c r="E2654" s="10">
        <v>34</v>
      </c>
      <c r="F2654" s="10">
        <v>128</v>
      </c>
      <c r="G2654" s="11">
        <v>25.4</v>
      </c>
      <c r="H2654" s="18">
        <v>0.69899999999999995</v>
      </c>
      <c r="I2654" s="10">
        <v>24</v>
      </c>
      <c r="J2654" s="24">
        <v>0</v>
      </c>
    </row>
    <row r="2655" spans="1:10" x14ac:dyDescent="0.35">
      <c r="A2655" s="13">
        <v>2654</v>
      </c>
      <c r="B2655" s="14">
        <v>7</v>
      </c>
      <c r="C2655" s="14">
        <v>114</v>
      </c>
      <c r="D2655" s="14">
        <v>66</v>
      </c>
      <c r="E2655" s="14">
        <v>21</v>
      </c>
      <c r="F2655" s="14">
        <v>80</v>
      </c>
      <c r="G2655" s="15">
        <v>32.799999999999997</v>
      </c>
      <c r="H2655" s="19">
        <v>0.25800000000000001</v>
      </c>
      <c r="I2655" s="14">
        <v>42</v>
      </c>
      <c r="J2655" s="25">
        <v>1</v>
      </c>
    </row>
    <row r="2656" spans="1:10" x14ac:dyDescent="0.35">
      <c r="A2656" s="9">
        <v>2655</v>
      </c>
      <c r="B2656" s="10">
        <v>5</v>
      </c>
      <c r="C2656" s="10">
        <v>99</v>
      </c>
      <c r="D2656" s="10">
        <v>74</v>
      </c>
      <c r="E2656" s="10">
        <v>27</v>
      </c>
      <c r="F2656" s="10">
        <v>80</v>
      </c>
      <c r="G2656" s="11">
        <v>29</v>
      </c>
      <c r="H2656" s="18">
        <v>0.20300000000000001</v>
      </c>
      <c r="I2656" s="10">
        <v>32</v>
      </c>
      <c r="J2656" s="24">
        <v>0</v>
      </c>
    </row>
    <row r="2657" spans="1:10" x14ac:dyDescent="0.35">
      <c r="A2657" s="13">
        <v>2656</v>
      </c>
      <c r="B2657" s="14">
        <v>4</v>
      </c>
      <c r="C2657" s="14">
        <v>109</v>
      </c>
      <c r="D2657" s="14">
        <v>88</v>
      </c>
      <c r="E2657" s="14">
        <v>30</v>
      </c>
      <c r="F2657" s="14">
        <v>80</v>
      </c>
      <c r="G2657" s="15">
        <v>32.5</v>
      </c>
      <c r="H2657" s="19">
        <v>0.85499999999999998</v>
      </c>
      <c r="I2657" s="14">
        <v>38</v>
      </c>
      <c r="J2657" s="25">
        <v>1</v>
      </c>
    </row>
    <row r="2658" spans="1:10" x14ac:dyDescent="0.35">
      <c r="A2658" s="9">
        <v>2657</v>
      </c>
      <c r="B2658" s="10">
        <v>2</v>
      </c>
      <c r="C2658" s="10">
        <v>109</v>
      </c>
      <c r="D2658" s="10">
        <v>92</v>
      </c>
      <c r="E2658" s="10">
        <v>21</v>
      </c>
      <c r="F2658" s="10">
        <v>80</v>
      </c>
      <c r="G2658" s="11">
        <v>42.7</v>
      </c>
      <c r="H2658" s="18">
        <v>0.84499999999999997</v>
      </c>
      <c r="I2658" s="10">
        <v>54</v>
      </c>
      <c r="J2658" s="24">
        <v>0</v>
      </c>
    </row>
    <row r="2659" spans="1:10" x14ac:dyDescent="0.35">
      <c r="A2659" s="13">
        <v>2658</v>
      </c>
      <c r="B2659" s="14">
        <v>1</v>
      </c>
      <c r="C2659" s="14">
        <v>95</v>
      </c>
      <c r="D2659" s="14">
        <v>66</v>
      </c>
      <c r="E2659" s="14">
        <v>13</v>
      </c>
      <c r="F2659" s="14">
        <v>38</v>
      </c>
      <c r="G2659" s="15">
        <v>19.600000000000001</v>
      </c>
      <c r="H2659" s="19">
        <v>0.33400000000000002</v>
      </c>
      <c r="I2659" s="14">
        <v>25</v>
      </c>
      <c r="J2659" s="25">
        <v>0</v>
      </c>
    </row>
    <row r="2660" spans="1:10" x14ac:dyDescent="0.35">
      <c r="A2660" s="9">
        <v>2659</v>
      </c>
      <c r="B2660" s="10">
        <v>4</v>
      </c>
      <c r="C2660" s="10">
        <v>146</v>
      </c>
      <c r="D2660" s="10">
        <v>85</v>
      </c>
      <c r="E2660" s="10">
        <v>27</v>
      </c>
      <c r="F2660" s="10">
        <v>100</v>
      </c>
      <c r="G2660" s="11">
        <v>28.9</v>
      </c>
      <c r="H2660" s="18">
        <v>0.189</v>
      </c>
      <c r="I2660" s="10">
        <v>27</v>
      </c>
      <c r="J2660" s="24">
        <v>0</v>
      </c>
    </row>
    <row r="2661" spans="1:10" x14ac:dyDescent="0.35">
      <c r="A2661" s="13">
        <v>2660</v>
      </c>
      <c r="B2661" s="14">
        <v>2</v>
      </c>
      <c r="C2661" s="14">
        <v>100</v>
      </c>
      <c r="D2661" s="14">
        <v>66</v>
      </c>
      <c r="E2661" s="14">
        <v>20</v>
      </c>
      <c r="F2661" s="14">
        <v>90</v>
      </c>
      <c r="G2661" s="15">
        <v>32.9</v>
      </c>
      <c r="H2661" s="19">
        <v>0.86699999999999999</v>
      </c>
      <c r="I2661" s="14">
        <v>28</v>
      </c>
      <c r="J2661" s="25">
        <v>1</v>
      </c>
    </row>
    <row r="2662" spans="1:10" x14ac:dyDescent="0.35">
      <c r="A2662" s="9">
        <v>2661</v>
      </c>
      <c r="B2662" s="10">
        <v>5</v>
      </c>
      <c r="C2662" s="10">
        <v>139</v>
      </c>
      <c r="D2662" s="10">
        <v>64</v>
      </c>
      <c r="E2662" s="10">
        <v>35</v>
      </c>
      <c r="F2662" s="10">
        <v>140</v>
      </c>
      <c r="G2662" s="11">
        <v>28.6</v>
      </c>
      <c r="H2662" s="18">
        <v>0.41099999999999998</v>
      </c>
      <c r="I2662" s="10">
        <v>26</v>
      </c>
      <c r="J2662" s="24">
        <v>0</v>
      </c>
    </row>
    <row r="2663" spans="1:10" x14ac:dyDescent="0.35">
      <c r="A2663" s="13">
        <v>2662</v>
      </c>
      <c r="B2663" s="14">
        <v>13</v>
      </c>
      <c r="C2663" s="14">
        <v>126</v>
      </c>
      <c r="D2663" s="14">
        <v>90</v>
      </c>
      <c r="E2663" s="14">
        <v>21</v>
      </c>
      <c r="F2663" s="14">
        <v>80</v>
      </c>
      <c r="G2663" s="15">
        <v>43.4</v>
      </c>
      <c r="H2663" s="19">
        <v>0.58299999999999996</v>
      </c>
      <c r="I2663" s="14">
        <v>42</v>
      </c>
      <c r="J2663" s="25">
        <v>1</v>
      </c>
    </row>
    <row r="2664" spans="1:10" x14ac:dyDescent="0.35">
      <c r="A2664" s="9">
        <v>2663</v>
      </c>
      <c r="B2664" s="10">
        <v>4</v>
      </c>
      <c r="C2664" s="10">
        <v>129</v>
      </c>
      <c r="D2664" s="10">
        <v>86</v>
      </c>
      <c r="E2664" s="10">
        <v>20</v>
      </c>
      <c r="F2664" s="10">
        <v>270</v>
      </c>
      <c r="G2664" s="11">
        <v>35.1</v>
      </c>
      <c r="H2664" s="18">
        <v>0.23100000000000001</v>
      </c>
      <c r="I2664" s="10">
        <v>23</v>
      </c>
      <c r="J2664" s="24">
        <v>0</v>
      </c>
    </row>
    <row r="2665" spans="1:10" x14ac:dyDescent="0.35">
      <c r="A2665" s="13">
        <v>2664</v>
      </c>
      <c r="B2665" s="14">
        <v>1</v>
      </c>
      <c r="C2665" s="14">
        <v>79</v>
      </c>
      <c r="D2665" s="14">
        <v>75</v>
      </c>
      <c r="E2665" s="14">
        <v>30</v>
      </c>
      <c r="F2665" s="14">
        <v>80</v>
      </c>
      <c r="G2665" s="15">
        <v>32</v>
      </c>
      <c r="H2665" s="19">
        <v>0.39600000000000002</v>
      </c>
      <c r="I2665" s="14">
        <v>22</v>
      </c>
      <c r="J2665" s="25">
        <v>0</v>
      </c>
    </row>
    <row r="2666" spans="1:10" x14ac:dyDescent="0.35">
      <c r="A2666" s="9">
        <v>2665</v>
      </c>
      <c r="B2666" s="10">
        <v>1</v>
      </c>
      <c r="C2666" s="10">
        <v>121</v>
      </c>
      <c r="D2666" s="10">
        <v>48</v>
      </c>
      <c r="E2666" s="10">
        <v>20</v>
      </c>
      <c r="F2666" s="10">
        <v>80</v>
      </c>
      <c r="G2666" s="11">
        <v>24.7</v>
      </c>
      <c r="H2666" s="18">
        <v>0.14000000000000001</v>
      </c>
      <c r="I2666" s="10">
        <v>22</v>
      </c>
      <c r="J2666" s="24">
        <v>0</v>
      </c>
    </row>
    <row r="2667" spans="1:10" x14ac:dyDescent="0.35">
      <c r="A2667" s="13">
        <v>2666</v>
      </c>
      <c r="B2667" s="14">
        <v>7</v>
      </c>
      <c r="C2667" s="14">
        <v>62</v>
      </c>
      <c r="D2667" s="14">
        <v>78</v>
      </c>
      <c r="E2667" s="14">
        <v>21</v>
      </c>
      <c r="F2667" s="14">
        <v>80</v>
      </c>
      <c r="G2667" s="15">
        <v>32.6</v>
      </c>
      <c r="H2667" s="19">
        <v>0.39100000000000001</v>
      </c>
      <c r="I2667" s="14">
        <v>41</v>
      </c>
      <c r="J2667" s="25">
        <v>0</v>
      </c>
    </row>
    <row r="2668" spans="1:10" x14ac:dyDescent="0.35">
      <c r="A2668" s="9">
        <v>2667</v>
      </c>
      <c r="B2668" s="10">
        <v>5</v>
      </c>
      <c r="C2668" s="10">
        <v>95</v>
      </c>
      <c r="D2668" s="10">
        <v>72</v>
      </c>
      <c r="E2668" s="10">
        <v>33</v>
      </c>
      <c r="F2668" s="10">
        <v>80</v>
      </c>
      <c r="G2668" s="11">
        <v>37.700000000000003</v>
      </c>
      <c r="H2668" s="18">
        <v>0.37</v>
      </c>
      <c r="I2668" s="10">
        <v>27</v>
      </c>
      <c r="J2668" s="24">
        <v>0</v>
      </c>
    </row>
    <row r="2669" spans="1:10" x14ac:dyDescent="0.35">
      <c r="A2669" s="13">
        <v>2668</v>
      </c>
      <c r="B2669" s="14">
        <v>4</v>
      </c>
      <c r="C2669" s="14">
        <v>131</v>
      </c>
      <c r="D2669" s="14">
        <v>69</v>
      </c>
      <c r="E2669" s="14">
        <v>21</v>
      </c>
      <c r="F2669" s="14">
        <v>80</v>
      </c>
      <c r="G2669" s="15">
        <v>43.2</v>
      </c>
      <c r="H2669" s="19">
        <v>0.27</v>
      </c>
      <c r="I2669" s="14">
        <v>26</v>
      </c>
      <c r="J2669" s="25">
        <v>1</v>
      </c>
    </row>
    <row r="2670" spans="1:10" x14ac:dyDescent="0.35">
      <c r="A2670" s="9">
        <v>2669</v>
      </c>
      <c r="B2670" s="10">
        <v>2</v>
      </c>
      <c r="C2670" s="10">
        <v>112</v>
      </c>
      <c r="D2670" s="10">
        <v>66</v>
      </c>
      <c r="E2670" s="10">
        <v>22</v>
      </c>
      <c r="F2670" s="10">
        <v>80</v>
      </c>
      <c r="G2670" s="11">
        <v>25</v>
      </c>
      <c r="H2670" s="18">
        <v>0.307</v>
      </c>
      <c r="I2670" s="10">
        <v>24</v>
      </c>
      <c r="J2670" s="24">
        <v>0</v>
      </c>
    </row>
    <row r="2671" spans="1:10" x14ac:dyDescent="0.35">
      <c r="A2671" s="13">
        <v>2670</v>
      </c>
      <c r="B2671" s="14">
        <v>3</v>
      </c>
      <c r="C2671" s="14">
        <v>113</v>
      </c>
      <c r="D2671" s="14">
        <v>44</v>
      </c>
      <c r="E2671" s="14">
        <v>13</v>
      </c>
      <c r="F2671" s="14">
        <v>80</v>
      </c>
      <c r="G2671" s="15">
        <v>22.4</v>
      </c>
      <c r="H2671" s="19">
        <v>0.14000000000000001</v>
      </c>
      <c r="I2671" s="14">
        <v>22</v>
      </c>
      <c r="J2671" s="25">
        <v>0</v>
      </c>
    </row>
    <row r="2672" spans="1:10" x14ac:dyDescent="0.35">
      <c r="A2672" s="9">
        <v>2671</v>
      </c>
      <c r="B2672" s="10">
        <v>2</v>
      </c>
      <c r="C2672" s="10">
        <v>74</v>
      </c>
      <c r="D2672" s="10">
        <v>69</v>
      </c>
      <c r="E2672" s="10">
        <v>21</v>
      </c>
      <c r="F2672" s="10">
        <v>80</v>
      </c>
      <c r="G2672" s="11">
        <v>32.14</v>
      </c>
      <c r="H2672" s="18">
        <v>0.10199999999999999</v>
      </c>
      <c r="I2672" s="10">
        <v>22</v>
      </c>
      <c r="J2672" s="24">
        <v>0</v>
      </c>
    </row>
    <row r="2673" spans="1:10" x14ac:dyDescent="0.35">
      <c r="A2673" s="13">
        <v>2672</v>
      </c>
      <c r="B2673" s="14">
        <v>7</v>
      </c>
      <c r="C2673" s="14">
        <v>83</v>
      </c>
      <c r="D2673" s="14">
        <v>78</v>
      </c>
      <c r="E2673" s="14">
        <v>26</v>
      </c>
      <c r="F2673" s="14">
        <v>71</v>
      </c>
      <c r="G2673" s="15">
        <v>29.3</v>
      </c>
      <c r="H2673" s="19">
        <v>0.76700000000000002</v>
      </c>
      <c r="I2673" s="14">
        <v>36</v>
      </c>
      <c r="J2673" s="25">
        <v>0</v>
      </c>
    </row>
    <row r="2674" spans="1:10" x14ac:dyDescent="0.35">
      <c r="A2674" s="9">
        <v>2673</v>
      </c>
      <c r="B2674" s="10">
        <v>4</v>
      </c>
      <c r="C2674" s="10">
        <v>101</v>
      </c>
      <c r="D2674" s="10">
        <v>65</v>
      </c>
      <c r="E2674" s="10">
        <v>28</v>
      </c>
      <c r="F2674" s="10">
        <v>80</v>
      </c>
      <c r="G2674" s="11">
        <v>24.6</v>
      </c>
      <c r="H2674" s="18">
        <v>0.23699999999999999</v>
      </c>
      <c r="I2674" s="10">
        <v>22</v>
      </c>
      <c r="J2674" s="24">
        <v>0</v>
      </c>
    </row>
    <row r="2675" spans="1:10" x14ac:dyDescent="0.35">
      <c r="A2675" s="13">
        <v>2674</v>
      </c>
      <c r="B2675" s="14">
        <v>5</v>
      </c>
      <c r="C2675" s="14">
        <v>137</v>
      </c>
      <c r="D2675" s="14">
        <v>108</v>
      </c>
      <c r="E2675" s="14">
        <v>21</v>
      </c>
      <c r="F2675" s="14">
        <v>80</v>
      </c>
      <c r="G2675" s="15">
        <v>48.8</v>
      </c>
      <c r="H2675" s="19">
        <v>0.22700000000000001</v>
      </c>
      <c r="I2675" s="14">
        <v>37</v>
      </c>
      <c r="J2675" s="25">
        <v>1</v>
      </c>
    </row>
    <row r="2676" spans="1:10" x14ac:dyDescent="0.35">
      <c r="A2676" s="9">
        <v>2675</v>
      </c>
      <c r="B2676" s="10">
        <v>2</v>
      </c>
      <c r="C2676" s="10">
        <v>110</v>
      </c>
      <c r="D2676" s="10">
        <v>74</v>
      </c>
      <c r="E2676" s="10">
        <v>29</v>
      </c>
      <c r="F2676" s="10">
        <v>125</v>
      </c>
      <c r="G2676" s="11">
        <v>32.4</v>
      </c>
      <c r="H2676" s="18">
        <v>0.69799999999999995</v>
      </c>
      <c r="I2676" s="10">
        <v>27</v>
      </c>
      <c r="J2676" s="24">
        <v>0</v>
      </c>
    </row>
    <row r="2677" spans="1:10" x14ac:dyDescent="0.35">
      <c r="A2677" s="13">
        <v>2676</v>
      </c>
      <c r="B2677" s="14">
        <v>13</v>
      </c>
      <c r="C2677" s="14">
        <v>106</v>
      </c>
      <c r="D2677" s="14">
        <v>72</v>
      </c>
      <c r="E2677" s="14">
        <v>54</v>
      </c>
      <c r="F2677" s="14">
        <v>80</v>
      </c>
      <c r="G2677" s="15">
        <v>36.6</v>
      </c>
      <c r="H2677" s="19">
        <v>0.17799999999999999</v>
      </c>
      <c r="I2677" s="14">
        <v>45</v>
      </c>
      <c r="J2677" s="25">
        <v>0</v>
      </c>
    </row>
    <row r="2678" spans="1:10" x14ac:dyDescent="0.35">
      <c r="A2678" s="9">
        <v>2677</v>
      </c>
      <c r="B2678" s="10">
        <v>2</v>
      </c>
      <c r="C2678" s="10">
        <v>100</v>
      </c>
      <c r="D2678" s="10">
        <v>68</v>
      </c>
      <c r="E2678" s="10">
        <v>25</v>
      </c>
      <c r="F2678" s="10">
        <v>71</v>
      </c>
      <c r="G2678" s="11">
        <v>38.5</v>
      </c>
      <c r="H2678" s="18">
        <v>0.32400000000000001</v>
      </c>
      <c r="I2678" s="10">
        <v>26</v>
      </c>
      <c r="J2678" s="24">
        <v>0</v>
      </c>
    </row>
    <row r="2679" spans="1:10" x14ac:dyDescent="0.35">
      <c r="A2679" s="13">
        <v>2678</v>
      </c>
      <c r="B2679" s="14">
        <v>15</v>
      </c>
      <c r="C2679" s="14">
        <v>136</v>
      </c>
      <c r="D2679" s="14">
        <v>70</v>
      </c>
      <c r="E2679" s="14">
        <v>32</v>
      </c>
      <c r="F2679" s="14">
        <v>110</v>
      </c>
      <c r="G2679" s="15">
        <v>37.1</v>
      </c>
      <c r="H2679" s="19">
        <v>0.153</v>
      </c>
      <c r="I2679" s="14">
        <v>43</v>
      </c>
      <c r="J2679" s="25">
        <v>1</v>
      </c>
    </row>
    <row r="2680" spans="1:10" x14ac:dyDescent="0.35">
      <c r="A2680" s="9">
        <v>2679</v>
      </c>
      <c r="B2680" s="10">
        <v>1</v>
      </c>
      <c r="C2680" s="10">
        <v>107</v>
      </c>
      <c r="D2680" s="10">
        <v>68</v>
      </c>
      <c r="E2680" s="10">
        <v>19</v>
      </c>
      <c r="F2680" s="10">
        <v>80</v>
      </c>
      <c r="G2680" s="11">
        <v>26.5</v>
      </c>
      <c r="H2680" s="18">
        <v>0.16500000000000001</v>
      </c>
      <c r="I2680" s="10">
        <v>24</v>
      </c>
      <c r="J2680" s="24">
        <v>0</v>
      </c>
    </row>
    <row r="2681" spans="1:10" x14ac:dyDescent="0.35">
      <c r="A2681" s="13">
        <v>2680</v>
      </c>
      <c r="B2681" s="14">
        <v>1</v>
      </c>
      <c r="C2681" s="14">
        <v>80</v>
      </c>
      <c r="D2681" s="14">
        <v>55</v>
      </c>
      <c r="E2681" s="14">
        <v>21</v>
      </c>
      <c r="F2681" s="14">
        <v>80</v>
      </c>
      <c r="G2681" s="15">
        <v>19.100000000000001</v>
      </c>
      <c r="H2681" s="19">
        <v>0.25800000000000001</v>
      </c>
      <c r="I2681" s="14">
        <v>21</v>
      </c>
      <c r="J2681" s="25">
        <v>0</v>
      </c>
    </row>
    <row r="2682" spans="1:10" x14ac:dyDescent="0.35">
      <c r="A2682" s="9">
        <v>2681</v>
      </c>
      <c r="B2682" s="10">
        <v>4</v>
      </c>
      <c r="C2682" s="10">
        <v>123</v>
      </c>
      <c r="D2682" s="10">
        <v>80</v>
      </c>
      <c r="E2682" s="10">
        <v>15</v>
      </c>
      <c r="F2682" s="10">
        <v>176</v>
      </c>
      <c r="G2682" s="11">
        <v>32</v>
      </c>
      <c r="H2682" s="18">
        <v>0.443</v>
      </c>
      <c r="I2682" s="10">
        <v>34</v>
      </c>
      <c r="J2682" s="24">
        <v>0</v>
      </c>
    </row>
    <row r="2683" spans="1:10" x14ac:dyDescent="0.35">
      <c r="A2683" s="13">
        <v>2682</v>
      </c>
      <c r="B2683" s="14">
        <v>7</v>
      </c>
      <c r="C2683" s="14">
        <v>81</v>
      </c>
      <c r="D2683" s="14">
        <v>78</v>
      </c>
      <c r="E2683" s="14">
        <v>40</v>
      </c>
      <c r="F2683" s="14">
        <v>48</v>
      </c>
      <c r="G2683" s="15">
        <v>46.7</v>
      </c>
      <c r="H2683" s="19">
        <v>0.26100000000000001</v>
      </c>
      <c r="I2683" s="14">
        <v>42</v>
      </c>
      <c r="J2683" s="25">
        <v>0</v>
      </c>
    </row>
    <row r="2684" spans="1:10" x14ac:dyDescent="0.35">
      <c r="A2684" s="9">
        <v>2683</v>
      </c>
      <c r="B2684" s="10">
        <v>4</v>
      </c>
      <c r="C2684" s="10">
        <v>134</v>
      </c>
      <c r="D2684" s="10">
        <v>72</v>
      </c>
      <c r="E2684" s="10">
        <v>21</v>
      </c>
      <c r="F2684" s="10">
        <v>80</v>
      </c>
      <c r="G2684" s="11">
        <v>23.8</v>
      </c>
      <c r="H2684" s="18">
        <v>0.27700000000000002</v>
      </c>
      <c r="I2684" s="10">
        <v>60</v>
      </c>
      <c r="J2684" s="24">
        <v>1</v>
      </c>
    </row>
    <row r="2685" spans="1:10" x14ac:dyDescent="0.35">
      <c r="A2685" s="13">
        <v>2684</v>
      </c>
      <c r="B2685" s="14">
        <v>2</v>
      </c>
      <c r="C2685" s="14">
        <v>142</v>
      </c>
      <c r="D2685" s="14">
        <v>82</v>
      </c>
      <c r="E2685" s="14">
        <v>18</v>
      </c>
      <c r="F2685" s="14">
        <v>64</v>
      </c>
      <c r="G2685" s="15">
        <v>24.7</v>
      </c>
      <c r="H2685" s="19">
        <v>0.76100000000000001</v>
      </c>
      <c r="I2685" s="14">
        <v>21</v>
      </c>
      <c r="J2685" s="25">
        <v>0</v>
      </c>
    </row>
    <row r="2686" spans="1:10" x14ac:dyDescent="0.35">
      <c r="A2686" s="9">
        <v>2685</v>
      </c>
      <c r="B2686" s="10">
        <v>6</v>
      </c>
      <c r="C2686" s="10">
        <v>144</v>
      </c>
      <c r="D2686" s="10">
        <v>72</v>
      </c>
      <c r="E2686" s="10">
        <v>27</v>
      </c>
      <c r="F2686" s="10">
        <v>228</v>
      </c>
      <c r="G2686" s="11">
        <v>33.9</v>
      </c>
      <c r="H2686" s="18">
        <v>0.255</v>
      </c>
      <c r="I2686" s="10">
        <v>40</v>
      </c>
      <c r="J2686" s="24">
        <v>0</v>
      </c>
    </row>
    <row r="2687" spans="1:10" x14ac:dyDescent="0.35">
      <c r="A2687" s="13">
        <v>2686</v>
      </c>
      <c r="B2687" s="14">
        <v>2</v>
      </c>
      <c r="C2687" s="14">
        <v>92</v>
      </c>
      <c r="D2687" s="14">
        <v>62</v>
      </c>
      <c r="E2687" s="14">
        <v>28</v>
      </c>
      <c r="F2687" s="14">
        <v>80</v>
      </c>
      <c r="G2687" s="15">
        <v>31.6</v>
      </c>
      <c r="H2687" s="19">
        <v>0.13</v>
      </c>
      <c r="I2687" s="14">
        <v>24</v>
      </c>
      <c r="J2687" s="25">
        <v>0</v>
      </c>
    </row>
    <row r="2688" spans="1:10" x14ac:dyDescent="0.35">
      <c r="A2688" s="9">
        <v>2687</v>
      </c>
      <c r="B2688" s="10">
        <v>1</v>
      </c>
      <c r="C2688" s="10">
        <v>71</v>
      </c>
      <c r="D2688" s="10">
        <v>48</v>
      </c>
      <c r="E2688" s="10">
        <v>18</v>
      </c>
      <c r="F2688" s="10">
        <v>76</v>
      </c>
      <c r="G2688" s="11">
        <v>20.399999999999999</v>
      </c>
      <c r="H2688" s="18">
        <v>0.32300000000000001</v>
      </c>
      <c r="I2688" s="10">
        <v>22</v>
      </c>
      <c r="J2688" s="24">
        <v>0</v>
      </c>
    </row>
    <row r="2689" spans="1:10" x14ac:dyDescent="0.35">
      <c r="A2689" s="13">
        <v>2688</v>
      </c>
      <c r="B2689" s="14">
        <v>6</v>
      </c>
      <c r="C2689" s="14">
        <v>93</v>
      </c>
      <c r="D2689" s="14">
        <v>50</v>
      </c>
      <c r="E2689" s="14">
        <v>30</v>
      </c>
      <c r="F2689" s="14">
        <v>64</v>
      </c>
      <c r="G2689" s="15">
        <v>28.7</v>
      </c>
      <c r="H2689" s="19">
        <v>0.35599999999999998</v>
      </c>
      <c r="I2689" s="14">
        <v>23</v>
      </c>
      <c r="J2689" s="25">
        <v>0</v>
      </c>
    </row>
    <row r="2690" spans="1:10" x14ac:dyDescent="0.35">
      <c r="A2690" s="9">
        <v>2689</v>
      </c>
      <c r="B2690" s="10">
        <v>1</v>
      </c>
      <c r="C2690" s="10">
        <v>122</v>
      </c>
      <c r="D2690" s="10">
        <v>90</v>
      </c>
      <c r="E2690" s="10">
        <v>51</v>
      </c>
      <c r="F2690" s="10">
        <v>220</v>
      </c>
      <c r="G2690" s="11">
        <v>49.7</v>
      </c>
      <c r="H2690" s="18">
        <v>0.32500000000000001</v>
      </c>
      <c r="I2690" s="10">
        <v>31</v>
      </c>
      <c r="J2690" s="24">
        <v>1</v>
      </c>
    </row>
    <row r="2691" spans="1:10" x14ac:dyDescent="0.35">
      <c r="A2691" s="13">
        <v>2690</v>
      </c>
      <c r="B2691" s="14">
        <v>1</v>
      </c>
      <c r="C2691" s="14">
        <v>163</v>
      </c>
      <c r="D2691" s="14">
        <v>72</v>
      </c>
      <c r="E2691" s="14">
        <v>21</v>
      </c>
      <c r="F2691" s="14">
        <v>80</v>
      </c>
      <c r="G2691" s="15">
        <v>39</v>
      </c>
      <c r="H2691" s="19">
        <v>1.222</v>
      </c>
      <c r="I2691" s="14">
        <v>33</v>
      </c>
      <c r="J2691" s="25">
        <v>1</v>
      </c>
    </row>
    <row r="2692" spans="1:10" x14ac:dyDescent="0.35">
      <c r="A2692" s="9">
        <v>2691</v>
      </c>
      <c r="B2692" s="10">
        <v>1</v>
      </c>
      <c r="C2692" s="10">
        <v>151</v>
      </c>
      <c r="D2692" s="10">
        <v>60</v>
      </c>
      <c r="E2692" s="10">
        <v>21</v>
      </c>
      <c r="F2692" s="10">
        <v>80</v>
      </c>
      <c r="G2692" s="11">
        <v>26.1</v>
      </c>
      <c r="H2692" s="18">
        <v>0.17899999999999999</v>
      </c>
      <c r="I2692" s="10">
        <v>22</v>
      </c>
      <c r="J2692" s="24">
        <v>0</v>
      </c>
    </row>
    <row r="2693" spans="1:10" x14ac:dyDescent="0.35">
      <c r="A2693" s="13">
        <v>2692</v>
      </c>
      <c r="B2693" s="14">
        <v>4</v>
      </c>
      <c r="C2693" s="14">
        <v>125</v>
      </c>
      <c r="D2693" s="14">
        <v>96</v>
      </c>
      <c r="E2693" s="14">
        <v>21</v>
      </c>
      <c r="F2693" s="14">
        <v>80</v>
      </c>
      <c r="G2693" s="15">
        <v>22.5</v>
      </c>
      <c r="H2693" s="19">
        <v>0.26200000000000001</v>
      </c>
      <c r="I2693" s="14">
        <v>21</v>
      </c>
      <c r="J2693" s="25">
        <v>0</v>
      </c>
    </row>
    <row r="2694" spans="1:10" x14ac:dyDescent="0.35">
      <c r="A2694" s="9">
        <v>2693</v>
      </c>
      <c r="B2694" s="10">
        <v>1</v>
      </c>
      <c r="C2694" s="10">
        <v>81</v>
      </c>
      <c r="D2694" s="10">
        <v>72</v>
      </c>
      <c r="E2694" s="10">
        <v>18</v>
      </c>
      <c r="F2694" s="10">
        <v>40</v>
      </c>
      <c r="G2694" s="11">
        <v>26.6</v>
      </c>
      <c r="H2694" s="18">
        <v>0.28299999999999997</v>
      </c>
      <c r="I2694" s="10">
        <v>24</v>
      </c>
      <c r="J2694" s="24">
        <v>0</v>
      </c>
    </row>
    <row r="2695" spans="1:10" x14ac:dyDescent="0.35">
      <c r="A2695" s="13">
        <v>2694</v>
      </c>
      <c r="B2695" s="14">
        <v>2</v>
      </c>
      <c r="C2695" s="14">
        <v>85</v>
      </c>
      <c r="D2695" s="14">
        <v>65</v>
      </c>
      <c r="E2695" s="14">
        <v>21</v>
      </c>
      <c r="F2695" s="14">
        <v>80</v>
      </c>
      <c r="G2695" s="15">
        <v>39.6</v>
      </c>
      <c r="H2695" s="19">
        <v>0.93</v>
      </c>
      <c r="I2695" s="14">
        <v>27</v>
      </c>
      <c r="J2695" s="25">
        <v>0</v>
      </c>
    </row>
    <row r="2696" spans="1:10" x14ac:dyDescent="0.35">
      <c r="A2696" s="9">
        <v>2695</v>
      </c>
      <c r="B2696" s="10">
        <v>1</v>
      </c>
      <c r="C2696" s="10">
        <v>126</v>
      </c>
      <c r="D2696" s="10">
        <v>56</v>
      </c>
      <c r="E2696" s="10">
        <v>29</v>
      </c>
      <c r="F2696" s="10">
        <v>152</v>
      </c>
      <c r="G2696" s="11">
        <v>28.7</v>
      </c>
      <c r="H2696" s="18">
        <v>0.80100000000000005</v>
      </c>
      <c r="I2696" s="10">
        <v>21</v>
      </c>
      <c r="J2696" s="24">
        <v>0</v>
      </c>
    </row>
    <row r="2697" spans="1:10" x14ac:dyDescent="0.35">
      <c r="A2697" s="13">
        <v>2696</v>
      </c>
      <c r="B2697" s="14">
        <v>1</v>
      </c>
      <c r="C2697" s="14">
        <v>96</v>
      </c>
      <c r="D2697" s="14">
        <v>122</v>
      </c>
      <c r="E2697" s="14">
        <v>21</v>
      </c>
      <c r="F2697" s="14">
        <v>80</v>
      </c>
      <c r="G2697" s="15">
        <v>22.4</v>
      </c>
      <c r="H2697" s="19">
        <v>0.20699999999999999</v>
      </c>
      <c r="I2697" s="14">
        <v>27</v>
      </c>
      <c r="J2697" s="25">
        <v>0</v>
      </c>
    </row>
    <row r="2698" spans="1:10" x14ac:dyDescent="0.35">
      <c r="A2698" s="9">
        <v>2697</v>
      </c>
      <c r="B2698" s="10">
        <v>4</v>
      </c>
      <c r="C2698" s="10">
        <v>144</v>
      </c>
      <c r="D2698" s="10">
        <v>58</v>
      </c>
      <c r="E2698" s="10">
        <v>28</v>
      </c>
      <c r="F2698" s="10">
        <v>140</v>
      </c>
      <c r="G2698" s="11">
        <v>29.5</v>
      </c>
      <c r="H2698" s="18">
        <v>0.28699999999999998</v>
      </c>
      <c r="I2698" s="10">
        <v>37</v>
      </c>
      <c r="J2698" s="24">
        <v>0</v>
      </c>
    </row>
    <row r="2699" spans="1:10" x14ac:dyDescent="0.35">
      <c r="A2699" s="13">
        <v>2698</v>
      </c>
      <c r="B2699" s="14">
        <v>3</v>
      </c>
      <c r="C2699" s="14">
        <v>83</v>
      </c>
      <c r="D2699" s="14">
        <v>58</v>
      </c>
      <c r="E2699" s="14">
        <v>31</v>
      </c>
      <c r="F2699" s="14">
        <v>18</v>
      </c>
      <c r="G2699" s="15">
        <v>34.299999999999997</v>
      </c>
      <c r="H2699" s="19">
        <v>0.33600000000000002</v>
      </c>
      <c r="I2699" s="14">
        <v>25</v>
      </c>
      <c r="J2699" s="25">
        <v>0</v>
      </c>
    </row>
    <row r="2700" spans="1:10" x14ac:dyDescent="0.35">
      <c r="A2700" s="9">
        <v>2699</v>
      </c>
      <c r="B2700" s="10">
        <v>4</v>
      </c>
      <c r="C2700" s="10">
        <v>95</v>
      </c>
      <c r="D2700" s="10">
        <v>85</v>
      </c>
      <c r="E2700" s="10">
        <v>25</v>
      </c>
      <c r="F2700" s="10">
        <v>36</v>
      </c>
      <c r="G2700" s="11">
        <v>37.4</v>
      </c>
      <c r="H2700" s="18">
        <v>0.247</v>
      </c>
      <c r="I2700" s="10">
        <v>24</v>
      </c>
      <c r="J2700" s="24">
        <v>1</v>
      </c>
    </row>
    <row r="2701" spans="1:10" x14ac:dyDescent="0.35">
      <c r="A2701" s="13">
        <v>2700</v>
      </c>
      <c r="B2701" s="14">
        <v>3</v>
      </c>
      <c r="C2701" s="14">
        <v>171</v>
      </c>
      <c r="D2701" s="14">
        <v>72</v>
      </c>
      <c r="E2701" s="14">
        <v>33</v>
      </c>
      <c r="F2701" s="14">
        <v>135</v>
      </c>
      <c r="G2701" s="15">
        <v>33.299999999999997</v>
      </c>
      <c r="H2701" s="19">
        <v>0.19900000000000001</v>
      </c>
      <c r="I2701" s="14">
        <v>24</v>
      </c>
      <c r="J2701" s="25">
        <v>1</v>
      </c>
    </row>
    <row r="2702" spans="1:10" x14ac:dyDescent="0.35">
      <c r="A2702" s="9">
        <v>2701</v>
      </c>
      <c r="B2702" s="10">
        <v>8</v>
      </c>
      <c r="C2702" s="10">
        <v>155</v>
      </c>
      <c r="D2702" s="10">
        <v>62</v>
      </c>
      <c r="E2702" s="10">
        <v>26</v>
      </c>
      <c r="F2702" s="10">
        <v>495</v>
      </c>
      <c r="G2702" s="11">
        <v>34</v>
      </c>
      <c r="H2702" s="18">
        <v>0.54300000000000004</v>
      </c>
      <c r="I2702" s="10">
        <v>46</v>
      </c>
      <c r="J2702" s="24">
        <v>1</v>
      </c>
    </row>
    <row r="2703" spans="1:10" x14ac:dyDescent="0.35">
      <c r="A2703" s="13">
        <v>2702</v>
      </c>
      <c r="B2703" s="14">
        <v>1</v>
      </c>
      <c r="C2703" s="14">
        <v>89</v>
      </c>
      <c r="D2703" s="14">
        <v>76</v>
      </c>
      <c r="E2703" s="14">
        <v>34</v>
      </c>
      <c r="F2703" s="14">
        <v>37</v>
      </c>
      <c r="G2703" s="15">
        <v>31.2</v>
      </c>
      <c r="H2703" s="19">
        <v>0.192</v>
      </c>
      <c r="I2703" s="14">
        <v>23</v>
      </c>
      <c r="J2703" s="25">
        <v>0</v>
      </c>
    </row>
    <row r="2704" spans="1:10" x14ac:dyDescent="0.35">
      <c r="A2704" s="9">
        <v>2703</v>
      </c>
      <c r="B2704" s="10">
        <v>4</v>
      </c>
      <c r="C2704" s="10">
        <v>76</v>
      </c>
      <c r="D2704" s="10">
        <v>62</v>
      </c>
      <c r="E2704" s="10">
        <v>21</v>
      </c>
      <c r="F2704" s="10">
        <v>80</v>
      </c>
      <c r="G2704" s="11">
        <v>34</v>
      </c>
      <c r="H2704" s="18">
        <v>0.39100000000000001</v>
      </c>
      <c r="I2704" s="10">
        <v>25</v>
      </c>
      <c r="J2704" s="24">
        <v>0</v>
      </c>
    </row>
    <row r="2705" spans="1:10" x14ac:dyDescent="0.35">
      <c r="A2705" s="13">
        <v>2704</v>
      </c>
      <c r="B2705" s="14">
        <v>7</v>
      </c>
      <c r="C2705" s="14">
        <v>160</v>
      </c>
      <c r="D2705" s="14">
        <v>54</v>
      </c>
      <c r="E2705" s="14">
        <v>32</v>
      </c>
      <c r="F2705" s="14">
        <v>175</v>
      </c>
      <c r="G2705" s="15">
        <v>30.5</v>
      </c>
      <c r="H2705" s="19">
        <v>0.58799999999999997</v>
      </c>
      <c r="I2705" s="14">
        <v>39</v>
      </c>
      <c r="J2705" s="25">
        <v>1</v>
      </c>
    </row>
    <row r="2706" spans="1:10" x14ac:dyDescent="0.35">
      <c r="A2706" s="9">
        <v>2705</v>
      </c>
      <c r="B2706" s="10">
        <v>4</v>
      </c>
      <c r="C2706" s="10">
        <v>146</v>
      </c>
      <c r="D2706" s="10">
        <v>92</v>
      </c>
      <c r="E2706" s="10">
        <v>21</v>
      </c>
      <c r="F2706" s="10">
        <v>80</v>
      </c>
      <c r="G2706" s="11">
        <v>31.2</v>
      </c>
      <c r="H2706" s="18">
        <v>0.53900000000000003</v>
      </c>
      <c r="I2706" s="10">
        <v>61</v>
      </c>
      <c r="J2706" s="24">
        <v>1</v>
      </c>
    </row>
    <row r="2707" spans="1:10" x14ac:dyDescent="0.35">
      <c r="A2707" s="13">
        <v>2706</v>
      </c>
      <c r="B2707" s="14">
        <v>5</v>
      </c>
      <c r="C2707" s="14">
        <v>124</v>
      </c>
      <c r="D2707" s="14">
        <v>74</v>
      </c>
      <c r="E2707" s="14">
        <v>21</v>
      </c>
      <c r="F2707" s="14">
        <v>80</v>
      </c>
      <c r="G2707" s="15">
        <v>34</v>
      </c>
      <c r="H2707" s="19">
        <v>0.22</v>
      </c>
      <c r="I2707" s="14">
        <v>38</v>
      </c>
      <c r="J2707" s="25">
        <v>1</v>
      </c>
    </row>
    <row r="2708" spans="1:10" x14ac:dyDescent="0.35">
      <c r="A2708" s="9">
        <v>2707</v>
      </c>
      <c r="B2708" s="10">
        <v>5</v>
      </c>
      <c r="C2708" s="10">
        <v>78</v>
      </c>
      <c r="D2708" s="10">
        <v>48</v>
      </c>
      <c r="E2708" s="10">
        <v>21</v>
      </c>
      <c r="F2708" s="10">
        <v>80</v>
      </c>
      <c r="G2708" s="11">
        <v>33.700000000000003</v>
      </c>
      <c r="H2708" s="18">
        <v>0.65400000000000003</v>
      </c>
      <c r="I2708" s="10">
        <v>25</v>
      </c>
      <c r="J2708" s="24">
        <v>0</v>
      </c>
    </row>
    <row r="2709" spans="1:10" x14ac:dyDescent="0.35">
      <c r="A2709" s="13">
        <v>2708</v>
      </c>
      <c r="B2709" s="14">
        <v>4</v>
      </c>
      <c r="C2709" s="14">
        <v>97</v>
      </c>
      <c r="D2709" s="14">
        <v>60</v>
      </c>
      <c r="E2709" s="14">
        <v>23</v>
      </c>
      <c r="F2709" s="14">
        <v>80</v>
      </c>
      <c r="G2709" s="15">
        <v>28.2</v>
      </c>
      <c r="H2709" s="19">
        <v>0.443</v>
      </c>
      <c r="I2709" s="14">
        <v>22</v>
      </c>
      <c r="J2709" s="25">
        <v>0</v>
      </c>
    </row>
    <row r="2710" spans="1:10" x14ac:dyDescent="0.35">
      <c r="A2710" s="9">
        <v>2709</v>
      </c>
      <c r="B2710" s="10">
        <v>4</v>
      </c>
      <c r="C2710" s="10">
        <v>99</v>
      </c>
      <c r="D2710" s="10">
        <v>76</v>
      </c>
      <c r="E2710" s="10">
        <v>15</v>
      </c>
      <c r="F2710" s="10">
        <v>51</v>
      </c>
      <c r="G2710" s="11">
        <v>23.2</v>
      </c>
      <c r="H2710" s="18">
        <v>0.223</v>
      </c>
      <c r="I2710" s="10">
        <v>21</v>
      </c>
      <c r="J2710" s="24">
        <v>0</v>
      </c>
    </row>
    <row r="2711" spans="1:10" x14ac:dyDescent="0.35">
      <c r="A2711" s="13">
        <v>2710</v>
      </c>
      <c r="B2711" s="14">
        <v>4</v>
      </c>
      <c r="C2711" s="14">
        <v>162</v>
      </c>
      <c r="D2711" s="14">
        <v>76</v>
      </c>
      <c r="E2711" s="14">
        <v>56</v>
      </c>
      <c r="F2711" s="14">
        <v>100</v>
      </c>
      <c r="G2711" s="15">
        <v>53.2</v>
      </c>
      <c r="H2711" s="19">
        <v>0.75900000000000001</v>
      </c>
      <c r="I2711" s="14">
        <v>25</v>
      </c>
      <c r="J2711" s="25">
        <v>1</v>
      </c>
    </row>
    <row r="2712" spans="1:10" x14ac:dyDescent="0.35">
      <c r="A2712" s="9">
        <v>2711</v>
      </c>
      <c r="B2712" s="10">
        <v>6</v>
      </c>
      <c r="C2712" s="10">
        <v>111</v>
      </c>
      <c r="D2712" s="10">
        <v>64</v>
      </c>
      <c r="E2712" s="10">
        <v>39</v>
      </c>
      <c r="F2712" s="10">
        <v>80</v>
      </c>
      <c r="G2712" s="11">
        <v>34.200000000000003</v>
      </c>
      <c r="H2712" s="18">
        <v>0.26</v>
      </c>
      <c r="I2712" s="10">
        <v>24</v>
      </c>
      <c r="J2712" s="24">
        <v>0</v>
      </c>
    </row>
    <row r="2713" spans="1:10" x14ac:dyDescent="0.35">
      <c r="A2713" s="13">
        <v>2712</v>
      </c>
      <c r="B2713" s="14">
        <v>2</v>
      </c>
      <c r="C2713" s="14">
        <v>107</v>
      </c>
      <c r="D2713" s="14">
        <v>74</v>
      </c>
      <c r="E2713" s="14">
        <v>30</v>
      </c>
      <c r="F2713" s="14">
        <v>100</v>
      </c>
      <c r="G2713" s="15">
        <v>33.6</v>
      </c>
      <c r="H2713" s="19">
        <v>0.40400000000000003</v>
      </c>
      <c r="I2713" s="14">
        <v>23</v>
      </c>
      <c r="J2713" s="25">
        <v>0</v>
      </c>
    </row>
    <row r="2714" spans="1:10" x14ac:dyDescent="0.35">
      <c r="A2714" s="9">
        <v>2713</v>
      </c>
      <c r="B2714" s="10">
        <v>5</v>
      </c>
      <c r="C2714" s="10">
        <v>132</v>
      </c>
      <c r="D2714" s="10">
        <v>80</v>
      </c>
      <c r="E2714" s="10">
        <v>21</v>
      </c>
      <c r="F2714" s="10">
        <v>80</v>
      </c>
      <c r="G2714" s="11">
        <v>26.8</v>
      </c>
      <c r="H2714" s="18">
        <v>0.186</v>
      </c>
      <c r="I2714" s="10">
        <v>69</v>
      </c>
      <c r="J2714" s="24">
        <v>0</v>
      </c>
    </row>
    <row r="2715" spans="1:10" x14ac:dyDescent="0.35">
      <c r="A2715" s="13">
        <v>2714</v>
      </c>
      <c r="B2715" s="14">
        <v>4</v>
      </c>
      <c r="C2715" s="14">
        <v>113</v>
      </c>
      <c r="D2715" s="14">
        <v>76</v>
      </c>
      <c r="E2715" s="14">
        <v>21</v>
      </c>
      <c r="F2715" s="14">
        <v>80</v>
      </c>
      <c r="G2715" s="15">
        <v>33.299999999999997</v>
      </c>
      <c r="H2715" s="19">
        <v>0.27800000000000002</v>
      </c>
      <c r="I2715" s="14">
        <v>23</v>
      </c>
      <c r="J2715" s="25">
        <v>1</v>
      </c>
    </row>
    <row r="2716" spans="1:10" x14ac:dyDescent="0.35">
      <c r="A2716" s="9">
        <v>2715</v>
      </c>
      <c r="B2716" s="10">
        <v>1</v>
      </c>
      <c r="C2716" s="10">
        <v>88</v>
      </c>
      <c r="D2716" s="10">
        <v>30</v>
      </c>
      <c r="E2716" s="10">
        <v>42</v>
      </c>
      <c r="F2716" s="10">
        <v>99</v>
      </c>
      <c r="G2716" s="11">
        <v>55</v>
      </c>
      <c r="H2716" s="18">
        <v>0.496</v>
      </c>
      <c r="I2716" s="10">
        <v>26</v>
      </c>
      <c r="J2716" s="24">
        <v>1</v>
      </c>
    </row>
    <row r="2717" spans="1:10" x14ac:dyDescent="0.35">
      <c r="A2717" s="13">
        <v>2716</v>
      </c>
      <c r="B2717" s="14">
        <v>3</v>
      </c>
      <c r="C2717" s="14">
        <v>120</v>
      </c>
      <c r="D2717" s="14">
        <v>70</v>
      </c>
      <c r="E2717" s="14">
        <v>30</v>
      </c>
      <c r="F2717" s="14">
        <v>135</v>
      </c>
      <c r="G2717" s="15">
        <v>42.9</v>
      </c>
      <c r="H2717" s="19">
        <v>0.45200000000000001</v>
      </c>
      <c r="I2717" s="14">
        <v>30</v>
      </c>
      <c r="J2717" s="25">
        <v>0</v>
      </c>
    </row>
    <row r="2718" spans="1:10" x14ac:dyDescent="0.35">
      <c r="A2718" s="9">
        <v>2717</v>
      </c>
      <c r="B2718" s="10">
        <v>1</v>
      </c>
      <c r="C2718" s="10">
        <v>118</v>
      </c>
      <c r="D2718" s="10">
        <v>58</v>
      </c>
      <c r="E2718" s="10">
        <v>36</v>
      </c>
      <c r="F2718" s="10">
        <v>94</v>
      </c>
      <c r="G2718" s="11">
        <v>33.299999999999997</v>
      </c>
      <c r="H2718" s="18">
        <v>0.26100000000000001</v>
      </c>
      <c r="I2718" s="10">
        <v>23</v>
      </c>
      <c r="J2718" s="24">
        <v>0</v>
      </c>
    </row>
    <row r="2719" spans="1:10" x14ac:dyDescent="0.35">
      <c r="A2719" s="13">
        <v>2718</v>
      </c>
      <c r="B2719" s="14">
        <v>1</v>
      </c>
      <c r="C2719" s="14">
        <v>117</v>
      </c>
      <c r="D2719" s="14">
        <v>88</v>
      </c>
      <c r="E2719" s="14">
        <v>24</v>
      </c>
      <c r="F2719" s="14">
        <v>145</v>
      </c>
      <c r="G2719" s="15">
        <v>34.5</v>
      </c>
      <c r="H2719" s="19">
        <v>0.40300000000000002</v>
      </c>
      <c r="I2719" s="14">
        <v>40</v>
      </c>
      <c r="J2719" s="25">
        <v>1</v>
      </c>
    </row>
    <row r="2720" spans="1:10" x14ac:dyDescent="0.35">
      <c r="A2720" s="9">
        <v>2719</v>
      </c>
      <c r="B2720" s="10">
        <v>4</v>
      </c>
      <c r="C2720" s="10">
        <v>105</v>
      </c>
      <c r="D2720" s="10">
        <v>84</v>
      </c>
      <c r="E2720" s="10">
        <v>21</v>
      </c>
      <c r="F2720" s="10">
        <v>80</v>
      </c>
      <c r="G2720" s="11">
        <v>27.9</v>
      </c>
      <c r="H2720" s="18">
        <v>0.74099999999999999</v>
      </c>
      <c r="I2720" s="10">
        <v>62</v>
      </c>
      <c r="J2720" s="24">
        <v>1</v>
      </c>
    </row>
    <row r="2721" spans="1:10" x14ac:dyDescent="0.35">
      <c r="A2721" s="13">
        <v>2720</v>
      </c>
      <c r="B2721" s="14">
        <v>4</v>
      </c>
      <c r="C2721" s="14">
        <v>173</v>
      </c>
      <c r="D2721" s="14">
        <v>70</v>
      </c>
      <c r="E2721" s="14">
        <v>14</v>
      </c>
      <c r="F2721" s="14">
        <v>168</v>
      </c>
      <c r="G2721" s="15">
        <v>29.7</v>
      </c>
      <c r="H2721" s="19">
        <v>0.36099999999999999</v>
      </c>
      <c r="I2721" s="14">
        <v>33</v>
      </c>
      <c r="J2721" s="25">
        <v>1</v>
      </c>
    </row>
    <row r="2722" spans="1:10" x14ac:dyDescent="0.35">
      <c r="A2722" s="9">
        <v>2721</v>
      </c>
      <c r="B2722" s="10">
        <v>9</v>
      </c>
      <c r="C2722" s="10">
        <v>122</v>
      </c>
      <c r="D2722" s="10">
        <v>56</v>
      </c>
      <c r="E2722" s="10">
        <v>21</v>
      </c>
      <c r="F2722" s="10">
        <v>80</v>
      </c>
      <c r="G2722" s="11">
        <v>33.299999999999997</v>
      </c>
      <c r="H2722" s="18">
        <v>1.1140000000000001</v>
      </c>
      <c r="I2722" s="10">
        <v>33</v>
      </c>
      <c r="J2722" s="24">
        <v>1</v>
      </c>
    </row>
    <row r="2723" spans="1:10" x14ac:dyDescent="0.35">
      <c r="A2723" s="13">
        <v>2722</v>
      </c>
      <c r="B2723" s="14">
        <v>3</v>
      </c>
      <c r="C2723" s="14">
        <v>170</v>
      </c>
      <c r="D2723" s="14">
        <v>64</v>
      </c>
      <c r="E2723" s="14">
        <v>37</v>
      </c>
      <c r="F2723" s="14">
        <v>225</v>
      </c>
      <c r="G2723" s="15">
        <v>34.5</v>
      </c>
      <c r="H2723" s="19">
        <v>0.35599999999999998</v>
      </c>
      <c r="I2723" s="14">
        <v>30</v>
      </c>
      <c r="J2723" s="25">
        <v>1</v>
      </c>
    </row>
    <row r="2724" spans="1:10" x14ac:dyDescent="0.35">
      <c r="A2724" s="9">
        <v>2723</v>
      </c>
      <c r="B2724" s="10">
        <v>8</v>
      </c>
      <c r="C2724" s="10">
        <v>84</v>
      </c>
      <c r="D2724" s="10">
        <v>74</v>
      </c>
      <c r="E2724" s="10">
        <v>31</v>
      </c>
      <c r="F2724" s="10">
        <v>80</v>
      </c>
      <c r="G2724" s="11">
        <v>38.299999999999997</v>
      </c>
      <c r="H2724" s="18">
        <v>0.45700000000000002</v>
      </c>
      <c r="I2724" s="10">
        <v>39</v>
      </c>
      <c r="J2724" s="24">
        <v>0</v>
      </c>
    </row>
    <row r="2725" spans="1:10" x14ac:dyDescent="0.35">
      <c r="A2725" s="13">
        <v>2724</v>
      </c>
      <c r="B2725" s="14">
        <v>2</v>
      </c>
      <c r="C2725" s="14">
        <v>96</v>
      </c>
      <c r="D2725" s="14">
        <v>68</v>
      </c>
      <c r="E2725" s="14">
        <v>13</v>
      </c>
      <c r="F2725" s="14">
        <v>49</v>
      </c>
      <c r="G2725" s="15">
        <v>21.1</v>
      </c>
      <c r="H2725" s="19">
        <v>0.64700000000000002</v>
      </c>
      <c r="I2725" s="14">
        <v>26</v>
      </c>
      <c r="J2725" s="25">
        <v>0</v>
      </c>
    </row>
    <row r="2726" spans="1:10" x14ac:dyDescent="0.35">
      <c r="A2726" s="9">
        <v>2725</v>
      </c>
      <c r="B2726" s="10">
        <v>2</v>
      </c>
      <c r="C2726" s="10">
        <v>125</v>
      </c>
      <c r="D2726" s="10">
        <v>60</v>
      </c>
      <c r="E2726" s="10">
        <v>20</v>
      </c>
      <c r="F2726" s="10">
        <v>140</v>
      </c>
      <c r="G2726" s="11">
        <v>33.799999999999997</v>
      </c>
      <c r="H2726" s="18">
        <v>8.7999999999999995E-2</v>
      </c>
      <c r="I2726" s="10">
        <v>31</v>
      </c>
      <c r="J2726" s="24">
        <v>0</v>
      </c>
    </row>
    <row r="2727" spans="1:10" x14ac:dyDescent="0.35">
      <c r="A2727" s="13">
        <v>2726</v>
      </c>
      <c r="B2727" s="14">
        <v>4</v>
      </c>
      <c r="C2727" s="14">
        <v>100</v>
      </c>
      <c r="D2727" s="14">
        <v>70</v>
      </c>
      <c r="E2727" s="14">
        <v>26</v>
      </c>
      <c r="F2727" s="14">
        <v>50</v>
      </c>
      <c r="G2727" s="15">
        <v>30.8</v>
      </c>
      <c r="H2727" s="19">
        <v>0.59699999999999998</v>
      </c>
      <c r="I2727" s="14">
        <v>21</v>
      </c>
      <c r="J2727" s="25">
        <v>0</v>
      </c>
    </row>
    <row r="2728" spans="1:10" x14ac:dyDescent="0.35">
      <c r="A2728" s="9">
        <v>2727</v>
      </c>
      <c r="B2728" s="10">
        <v>4</v>
      </c>
      <c r="C2728" s="10">
        <v>93</v>
      </c>
      <c r="D2728" s="10">
        <v>60</v>
      </c>
      <c r="E2728" s="10">
        <v>25</v>
      </c>
      <c r="F2728" s="10">
        <v>92</v>
      </c>
      <c r="G2728" s="11">
        <v>28.7</v>
      </c>
      <c r="H2728" s="18">
        <v>0.53200000000000003</v>
      </c>
      <c r="I2728" s="10">
        <v>22</v>
      </c>
      <c r="J2728" s="24">
        <v>0</v>
      </c>
    </row>
    <row r="2729" spans="1:10" x14ac:dyDescent="0.35">
      <c r="A2729" s="13">
        <v>2728</v>
      </c>
      <c r="B2729" s="14">
        <v>4</v>
      </c>
      <c r="C2729" s="14">
        <v>129</v>
      </c>
      <c r="D2729" s="14">
        <v>80</v>
      </c>
      <c r="E2729" s="14">
        <v>21</v>
      </c>
      <c r="F2729" s="14">
        <v>80</v>
      </c>
      <c r="G2729" s="15">
        <v>31.2</v>
      </c>
      <c r="H2729" s="19">
        <v>0.70299999999999996</v>
      </c>
      <c r="I2729" s="14">
        <v>29</v>
      </c>
      <c r="J2729" s="25">
        <v>0</v>
      </c>
    </row>
    <row r="2730" spans="1:10" x14ac:dyDescent="0.35">
      <c r="A2730" s="9">
        <v>2729</v>
      </c>
      <c r="B2730" s="10">
        <v>5</v>
      </c>
      <c r="C2730" s="10">
        <v>105</v>
      </c>
      <c r="D2730" s="10">
        <v>72</v>
      </c>
      <c r="E2730" s="10">
        <v>29</v>
      </c>
      <c r="F2730" s="10">
        <v>325</v>
      </c>
      <c r="G2730" s="11">
        <v>36.9</v>
      </c>
      <c r="H2730" s="18">
        <v>0.159</v>
      </c>
      <c r="I2730" s="10">
        <v>28</v>
      </c>
      <c r="J2730" s="24">
        <v>0</v>
      </c>
    </row>
    <row r="2731" spans="1:10" x14ac:dyDescent="0.35">
      <c r="A2731" s="13">
        <v>2730</v>
      </c>
      <c r="B2731" s="14">
        <v>3</v>
      </c>
      <c r="C2731" s="14">
        <v>128</v>
      </c>
      <c r="D2731" s="14">
        <v>78</v>
      </c>
      <c r="E2731" s="14">
        <v>21</v>
      </c>
      <c r="F2731" s="14">
        <v>80</v>
      </c>
      <c r="G2731" s="15">
        <v>21.1</v>
      </c>
      <c r="H2731" s="19">
        <v>0.26800000000000002</v>
      </c>
      <c r="I2731" s="14">
        <v>55</v>
      </c>
      <c r="J2731" s="25">
        <v>0</v>
      </c>
    </row>
    <row r="2732" spans="1:10" x14ac:dyDescent="0.35">
      <c r="A2732" s="9">
        <v>2731</v>
      </c>
      <c r="B2732" s="10">
        <v>5</v>
      </c>
      <c r="C2732" s="10">
        <v>106</v>
      </c>
      <c r="D2732" s="10">
        <v>82</v>
      </c>
      <c r="E2732" s="10">
        <v>30</v>
      </c>
      <c r="F2732" s="10">
        <v>80</v>
      </c>
      <c r="G2732" s="11">
        <v>39.5</v>
      </c>
      <c r="H2732" s="18">
        <v>0.28599999999999998</v>
      </c>
      <c r="I2732" s="10">
        <v>38</v>
      </c>
      <c r="J2732" s="24">
        <v>0</v>
      </c>
    </row>
    <row r="2733" spans="1:10" x14ac:dyDescent="0.35">
      <c r="A2733" s="13">
        <v>2732</v>
      </c>
      <c r="B2733" s="14">
        <v>2</v>
      </c>
      <c r="C2733" s="14">
        <v>108</v>
      </c>
      <c r="D2733" s="14">
        <v>52</v>
      </c>
      <c r="E2733" s="14">
        <v>26</v>
      </c>
      <c r="F2733" s="14">
        <v>63</v>
      </c>
      <c r="G2733" s="15">
        <v>32.5</v>
      </c>
      <c r="H2733" s="19">
        <v>0.318</v>
      </c>
      <c r="I2733" s="14">
        <v>22</v>
      </c>
      <c r="J2733" s="25">
        <v>0</v>
      </c>
    </row>
    <row r="2734" spans="1:10" x14ac:dyDescent="0.35">
      <c r="A2734" s="9">
        <v>2733</v>
      </c>
      <c r="B2734" s="10">
        <v>14</v>
      </c>
      <c r="C2734" s="10">
        <v>108</v>
      </c>
      <c r="D2734" s="10">
        <v>66</v>
      </c>
      <c r="E2734" s="10">
        <v>21</v>
      </c>
      <c r="F2734" s="10">
        <v>80</v>
      </c>
      <c r="G2734" s="11">
        <v>32.4</v>
      </c>
      <c r="H2734" s="18">
        <v>0.27200000000000002</v>
      </c>
      <c r="I2734" s="10">
        <v>42</v>
      </c>
      <c r="J2734" s="24">
        <v>1</v>
      </c>
    </row>
    <row r="2735" spans="1:10" x14ac:dyDescent="0.35">
      <c r="A2735" s="13">
        <v>2734</v>
      </c>
      <c r="B2735" s="14">
        <v>4</v>
      </c>
      <c r="C2735" s="14">
        <v>154</v>
      </c>
      <c r="D2735" s="14">
        <v>62</v>
      </c>
      <c r="E2735" s="14">
        <v>31</v>
      </c>
      <c r="F2735" s="14">
        <v>284</v>
      </c>
      <c r="G2735" s="15">
        <v>32.799999999999997</v>
      </c>
      <c r="H2735" s="19">
        <v>0.23699999999999999</v>
      </c>
      <c r="I2735" s="14">
        <v>23</v>
      </c>
      <c r="J2735" s="25">
        <v>0</v>
      </c>
    </row>
    <row r="2736" spans="1:10" x14ac:dyDescent="0.35">
      <c r="A2736" s="9">
        <v>2735</v>
      </c>
      <c r="B2736" s="10">
        <v>4</v>
      </c>
      <c r="C2736" s="10">
        <v>102</v>
      </c>
      <c r="D2736" s="10">
        <v>75</v>
      </c>
      <c r="E2736" s="10">
        <v>23</v>
      </c>
      <c r="F2736" s="10">
        <v>80</v>
      </c>
      <c r="G2736" s="11">
        <v>32.14</v>
      </c>
      <c r="H2736" s="18">
        <v>0.57199999999999995</v>
      </c>
      <c r="I2736" s="10">
        <v>21</v>
      </c>
      <c r="J2736" s="24">
        <v>0</v>
      </c>
    </row>
    <row r="2737" spans="1:10" x14ac:dyDescent="0.35">
      <c r="A2737" s="13">
        <v>2736</v>
      </c>
      <c r="B2737" s="14">
        <v>9</v>
      </c>
      <c r="C2737" s="14">
        <v>57</v>
      </c>
      <c r="D2737" s="14">
        <v>80</v>
      </c>
      <c r="E2737" s="14">
        <v>37</v>
      </c>
      <c r="F2737" s="14">
        <v>80</v>
      </c>
      <c r="G2737" s="15">
        <v>32.799999999999997</v>
      </c>
      <c r="H2737" s="19">
        <v>9.6000000000000002E-2</v>
      </c>
      <c r="I2737" s="14">
        <v>41</v>
      </c>
      <c r="J2737" s="25">
        <v>0</v>
      </c>
    </row>
    <row r="2738" spans="1:10" x14ac:dyDescent="0.35">
      <c r="A2738" s="9">
        <v>2737</v>
      </c>
      <c r="B2738" s="10">
        <v>2</v>
      </c>
      <c r="C2738" s="10">
        <v>106</v>
      </c>
      <c r="D2738" s="10">
        <v>64</v>
      </c>
      <c r="E2738" s="10">
        <v>35</v>
      </c>
      <c r="F2738" s="10">
        <v>119</v>
      </c>
      <c r="G2738" s="11">
        <v>30.5</v>
      </c>
      <c r="H2738" s="18">
        <v>1.4</v>
      </c>
      <c r="I2738" s="10">
        <v>34</v>
      </c>
      <c r="J2738" s="24">
        <v>0</v>
      </c>
    </row>
    <row r="2739" spans="1:10" x14ac:dyDescent="0.35">
      <c r="A2739" s="13">
        <v>2738</v>
      </c>
      <c r="B2739" s="14">
        <v>5</v>
      </c>
      <c r="C2739" s="14">
        <v>147</v>
      </c>
      <c r="D2739" s="14">
        <v>78</v>
      </c>
      <c r="E2739" s="14">
        <v>21</v>
      </c>
      <c r="F2739" s="14">
        <v>80</v>
      </c>
      <c r="G2739" s="15">
        <v>33.700000000000003</v>
      </c>
      <c r="H2739" s="19">
        <v>0.218</v>
      </c>
      <c r="I2739" s="14">
        <v>65</v>
      </c>
      <c r="J2739" s="25">
        <v>0</v>
      </c>
    </row>
    <row r="2740" spans="1:10" x14ac:dyDescent="0.35">
      <c r="A2740" s="9">
        <v>2739</v>
      </c>
      <c r="B2740" s="10">
        <v>2</v>
      </c>
      <c r="C2740" s="10">
        <v>90</v>
      </c>
      <c r="D2740" s="10">
        <v>70</v>
      </c>
      <c r="E2740" s="10">
        <v>17</v>
      </c>
      <c r="F2740" s="10">
        <v>80</v>
      </c>
      <c r="G2740" s="11">
        <v>27.3</v>
      </c>
      <c r="H2740" s="18">
        <v>8.5000000000000006E-2</v>
      </c>
      <c r="I2740" s="10">
        <v>22</v>
      </c>
      <c r="J2740" s="24">
        <v>0</v>
      </c>
    </row>
    <row r="2741" spans="1:10" x14ac:dyDescent="0.35">
      <c r="A2741" s="13">
        <v>2740</v>
      </c>
      <c r="B2741" s="14">
        <v>1</v>
      </c>
      <c r="C2741" s="14">
        <v>136</v>
      </c>
      <c r="D2741" s="14">
        <v>74</v>
      </c>
      <c r="E2741" s="14">
        <v>50</v>
      </c>
      <c r="F2741" s="14">
        <v>204</v>
      </c>
      <c r="G2741" s="15">
        <v>37.4</v>
      </c>
      <c r="H2741" s="19">
        <v>0.39900000000000002</v>
      </c>
      <c r="I2741" s="14">
        <v>24</v>
      </c>
      <c r="J2741" s="25">
        <v>0</v>
      </c>
    </row>
    <row r="2742" spans="1:10" x14ac:dyDescent="0.35">
      <c r="A2742" s="9">
        <v>2741</v>
      </c>
      <c r="B2742" s="10">
        <v>4</v>
      </c>
      <c r="C2742" s="10">
        <v>114</v>
      </c>
      <c r="D2742" s="10">
        <v>65</v>
      </c>
      <c r="E2742" s="10">
        <v>21</v>
      </c>
      <c r="F2742" s="10">
        <v>80</v>
      </c>
      <c r="G2742" s="11">
        <v>21.9</v>
      </c>
      <c r="H2742" s="18">
        <v>0.432</v>
      </c>
      <c r="I2742" s="10">
        <v>37</v>
      </c>
      <c r="J2742" s="24">
        <v>0</v>
      </c>
    </row>
    <row r="2743" spans="1:10" x14ac:dyDescent="0.35">
      <c r="A2743" s="13">
        <v>2742</v>
      </c>
      <c r="B2743" s="14">
        <v>9</v>
      </c>
      <c r="C2743" s="14">
        <v>156</v>
      </c>
      <c r="D2743" s="14">
        <v>86</v>
      </c>
      <c r="E2743" s="14">
        <v>28</v>
      </c>
      <c r="F2743" s="14">
        <v>155</v>
      </c>
      <c r="G2743" s="15">
        <v>34.299999999999997</v>
      </c>
      <c r="H2743" s="19">
        <v>1.1890000000000001</v>
      </c>
      <c r="I2743" s="14">
        <v>42</v>
      </c>
      <c r="J2743" s="25">
        <v>1</v>
      </c>
    </row>
    <row r="2744" spans="1:10" x14ac:dyDescent="0.35">
      <c r="A2744" s="9">
        <v>2743</v>
      </c>
      <c r="B2744" s="10">
        <v>1</v>
      </c>
      <c r="C2744" s="10">
        <v>153</v>
      </c>
      <c r="D2744" s="10">
        <v>82</v>
      </c>
      <c r="E2744" s="10">
        <v>42</v>
      </c>
      <c r="F2744" s="10">
        <v>485</v>
      </c>
      <c r="G2744" s="11">
        <v>40.6</v>
      </c>
      <c r="H2744" s="18">
        <v>0.68700000000000006</v>
      </c>
      <c r="I2744" s="10">
        <v>23</v>
      </c>
      <c r="J2744" s="24">
        <v>0</v>
      </c>
    </row>
    <row r="2745" spans="1:10" x14ac:dyDescent="0.35">
      <c r="A2745" s="13">
        <v>2744</v>
      </c>
      <c r="B2745" s="14">
        <v>8</v>
      </c>
      <c r="C2745" s="14">
        <v>188</v>
      </c>
      <c r="D2745" s="14">
        <v>78</v>
      </c>
      <c r="E2745" s="14">
        <v>21</v>
      </c>
      <c r="F2745" s="14">
        <v>80</v>
      </c>
      <c r="G2745" s="15">
        <v>47.9</v>
      </c>
      <c r="H2745" s="19">
        <v>0.13700000000000001</v>
      </c>
      <c r="I2745" s="14">
        <v>43</v>
      </c>
      <c r="J2745" s="25">
        <v>1</v>
      </c>
    </row>
    <row r="2746" spans="1:10" x14ac:dyDescent="0.35">
      <c r="A2746" s="9">
        <v>2745</v>
      </c>
      <c r="B2746" s="10">
        <v>7</v>
      </c>
      <c r="C2746" s="10">
        <v>152</v>
      </c>
      <c r="D2746" s="10">
        <v>88</v>
      </c>
      <c r="E2746" s="10">
        <v>44</v>
      </c>
      <c r="F2746" s="10">
        <v>80</v>
      </c>
      <c r="G2746" s="11">
        <v>50</v>
      </c>
      <c r="H2746" s="18">
        <v>0.33700000000000002</v>
      </c>
      <c r="I2746" s="10">
        <v>36</v>
      </c>
      <c r="J2746" s="24">
        <v>1</v>
      </c>
    </row>
    <row r="2747" spans="1:10" x14ac:dyDescent="0.35">
      <c r="A2747" s="13">
        <v>2746</v>
      </c>
      <c r="B2747" s="14">
        <v>2</v>
      </c>
      <c r="C2747" s="14">
        <v>99</v>
      </c>
      <c r="D2747" s="14">
        <v>52</v>
      </c>
      <c r="E2747" s="14">
        <v>15</v>
      </c>
      <c r="F2747" s="14">
        <v>94</v>
      </c>
      <c r="G2747" s="15">
        <v>24.6</v>
      </c>
      <c r="H2747" s="19">
        <v>0.63700000000000001</v>
      </c>
      <c r="I2747" s="14">
        <v>21</v>
      </c>
      <c r="J2747" s="25">
        <v>0</v>
      </c>
    </row>
    <row r="2748" spans="1:10" x14ac:dyDescent="0.35">
      <c r="A2748" s="9">
        <v>2747</v>
      </c>
      <c r="B2748" s="10">
        <v>1</v>
      </c>
      <c r="C2748" s="10">
        <v>109</v>
      </c>
      <c r="D2748" s="10">
        <v>56</v>
      </c>
      <c r="E2748" s="10">
        <v>21</v>
      </c>
      <c r="F2748" s="10">
        <v>135</v>
      </c>
      <c r="G2748" s="11">
        <v>25.2</v>
      </c>
      <c r="H2748" s="18">
        <v>0.83299999999999996</v>
      </c>
      <c r="I2748" s="10">
        <v>23</v>
      </c>
      <c r="J2748" s="24">
        <v>0</v>
      </c>
    </row>
    <row r="2749" spans="1:10" x14ac:dyDescent="0.35">
      <c r="A2749" s="13">
        <v>2748</v>
      </c>
      <c r="B2749" s="14">
        <v>2</v>
      </c>
      <c r="C2749" s="14">
        <v>88</v>
      </c>
      <c r="D2749" s="14">
        <v>74</v>
      </c>
      <c r="E2749" s="14">
        <v>19</v>
      </c>
      <c r="F2749" s="14">
        <v>53</v>
      </c>
      <c r="G2749" s="15">
        <v>29</v>
      </c>
      <c r="H2749" s="19">
        <v>0.22900000000000001</v>
      </c>
      <c r="I2749" s="14">
        <v>22</v>
      </c>
      <c r="J2749" s="25">
        <v>0</v>
      </c>
    </row>
    <row r="2750" spans="1:10" x14ac:dyDescent="0.35">
      <c r="A2750" s="9">
        <v>2749</v>
      </c>
      <c r="B2750" s="10">
        <v>17</v>
      </c>
      <c r="C2750" s="10">
        <v>163</v>
      </c>
      <c r="D2750" s="10">
        <v>72</v>
      </c>
      <c r="E2750" s="10">
        <v>41</v>
      </c>
      <c r="F2750" s="10">
        <v>114</v>
      </c>
      <c r="G2750" s="11">
        <v>40.9</v>
      </c>
      <c r="H2750" s="18">
        <v>0.81699999999999995</v>
      </c>
      <c r="I2750" s="10">
        <v>47</v>
      </c>
      <c r="J2750" s="24">
        <v>1</v>
      </c>
    </row>
    <row r="2751" spans="1:10" x14ac:dyDescent="0.35">
      <c r="A2751" s="13">
        <v>2750</v>
      </c>
      <c r="B2751" s="14">
        <v>4</v>
      </c>
      <c r="C2751" s="14">
        <v>151</v>
      </c>
      <c r="D2751" s="14">
        <v>90</v>
      </c>
      <c r="E2751" s="14">
        <v>38</v>
      </c>
      <c r="F2751" s="14">
        <v>80</v>
      </c>
      <c r="G2751" s="15">
        <v>29.7</v>
      </c>
      <c r="H2751" s="19">
        <v>0.29399999999999998</v>
      </c>
      <c r="I2751" s="14">
        <v>36</v>
      </c>
      <c r="J2751" s="25">
        <v>0</v>
      </c>
    </row>
    <row r="2752" spans="1:10" x14ac:dyDescent="0.35">
      <c r="A2752" s="9">
        <v>2751</v>
      </c>
      <c r="B2752" s="10">
        <v>7</v>
      </c>
      <c r="C2752" s="10">
        <v>102</v>
      </c>
      <c r="D2752" s="10">
        <v>74</v>
      </c>
      <c r="E2752" s="10">
        <v>40</v>
      </c>
      <c r="F2752" s="10">
        <v>105</v>
      </c>
      <c r="G2752" s="11">
        <v>37.200000000000003</v>
      </c>
      <c r="H2752" s="18">
        <v>0.20399999999999999</v>
      </c>
      <c r="I2752" s="10">
        <v>45</v>
      </c>
      <c r="J2752" s="24">
        <v>0</v>
      </c>
    </row>
    <row r="2753" spans="1:10" x14ac:dyDescent="0.35">
      <c r="A2753" s="13">
        <v>2752</v>
      </c>
      <c r="B2753" s="14">
        <v>4</v>
      </c>
      <c r="C2753" s="14">
        <v>114</v>
      </c>
      <c r="D2753" s="14">
        <v>80</v>
      </c>
      <c r="E2753" s="14">
        <v>34</v>
      </c>
      <c r="F2753" s="14">
        <v>285</v>
      </c>
      <c r="G2753" s="15">
        <v>44.2</v>
      </c>
      <c r="H2753" s="19">
        <v>0.16700000000000001</v>
      </c>
      <c r="I2753" s="14">
        <v>27</v>
      </c>
      <c r="J2753" s="25">
        <v>0</v>
      </c>
    </row>
    <row r="2754" spans="1:10" x14ac:dyDescent="0.35">
      <c r="A2754" s="9">
        <v>2753</v>
      </c>
      <c r="B2754" s="10">
        <v>2</v>
      </c>
      <c r="C2754" s="10">
        <v>100</v>
      </c>
      <c r="D2754" s="10">
        <v>64</v>
      </c>
      <c r="E2754" s="10">
        <v>23</v>
      </c>
      <c r="F2754" s="10">
        <v>80</v>
      </c>
      <c r="G2754" s="11">
        <v>29.7</v>
      </c>
      <c r="H2754" s="18">
        <v>0.36799999999999999</v>
      </c>
      <c r="I2754" s="10">
        <v>21</v>
      </c>
      <c r="J2754" s="24">
        <v>0</v>
      </c>
    </row>
    <row r="2755" spans="1:10" x14ac:dyDescent="0.35">
      <c r="A2755" s="13">
        <v>2754</v>
      </c>
      <c r="B2755" s="14">
        <v>4</v>
      </c>
      <c r="C2755" s="14">
        <v>131</v>
      </c>
      <c r="D2755" s="14">
        <v>88</v>
      </c>
      <c r="E2755" s="14">
        <v>21</v>
      </c>
      <c r="F2755" s="14">
        <v>80</v>
      </c>
      <c r="G2755" s="15">
        <v>31.6</v>
      </c>
      <c r="H2755" s="19">
        <v>0.74299999999999999</v>
      </c>
      <c r="I2755" s="14">
        <v>32</v>
      </c>
      <c r="J2755" s="25">
        <v>1</v>
      </c>
    </row>
    <row r="2756" spans="1:10" x14ac:dyDescent="0.35">
      <c r="A2756" s="9">
        <v>2755</v>
      </c>
      <c r="B2756" s="10">
        <v>6</v>
      </c>
      <c r="C2756" s="10">
        <v>104</v>
      </c>
      <c r="D2756" s="10">
        <v>74</v>
      </c>
      <c r="E2756" s="10">
        <v>18</v>
      </c>
      <c r="F2756" s="10">
        <v>156</v>
      </c>
      <c r="G2756" s="11">
        <v>29.9</v>
      </c>
      <c r="H2756" s="18">
        <v>0.72199999999999998</v>
      </c>
      <c r="I2756" s="10">
        <v>41</v>
      </c>
      <c r="J2756" s="24">
        <v>1</v>
      </c>
    </row>
    <row r="2757" spans="1:10" x14ac:dyDescent="0.35">
      <c r="A2757" s="13">
        <v>2756</v>
      </c>
      <c r="B2757" s="14">
        <v>3</v>
      </c>
      <c r="C2757" s="14">
        <v>148</v>
      </c>
      <c r="D2757" s="14">
        <v>66</v>
      </c>
      <c r="E2757" s="14">
        <v>25</v>
      </c>
      <c r="F2757" s="14">
        <v>80</v>
      </c>
      <c r="G2757" s="15">
        <v>32.5</v>
      </c>
      <c r="H2757" s="19">
        <v>0.25600000000000001</v>
      </c>
      <c r="I2757" s="14">
        <v>22</v>
      </c>
      <c r="J2757" s="25">
        <v>0</v>
      </c>
    </row>
    <row r="2758" spans="1:10" x14ac:dyDescent="0.35">
      <c r="A2758" s="9">
        <v>2757</v>
      </c>
      <c r="B2758" s="10">
        <v>4</v>
      </c>
      <c r="C2758" s="10">
        <v>120</v>
      </c>
      <c r="D2758" s="10">
        <v>68</v>
      </c>
      <c r="E2758" s="10">
        <v>21</v>
      </c>
      <c r="F2758" s="10">
        <v>80</v>
      </c>
      <c r="G2758" s="11">
        <v>29.6</v>
      </c>
      <c r="H2758" s="18">
        <v>0.70899999999999996</v>
      </c>
      <c r="I2758" s="10">
        <v>34</v>
      </c>
      <c r="J2758" s="24">
        <v>0</v>
      </c>
    </row>
    <row r="2759" spans="1:10" x14ac:dyDescent="0.35">
      <c r="A2759" s="13">
        <v>2758</v>
      </c>
      <c r="B2759" s="14">
        <v>4</v>
      </c>
      <c r="C2759" s="14">
        <v>110</v>
      </c>
      <c r="D2759" s="14">
        <v>66</v>
      </c>
      <c r="E2759" s="14">
        <v>21</v>
      </c>
      <c r="F2759" s="14">
        <v>80</v>
      </c>
      <c r="G2759" s="15">
        <v>31.9</v>
      </c>
      <c r="H2759" s="19">
        <v>0.47099999999999997</v>
      </c>
      <c r="I2759" s="14">
        <v>29</v>
      </c>
      <c r="J2759" s="25">
        <v>0</v>
      </c>
    </row>
    <row r="2760" spans="1:10" x14ac:dyDescent="0.35">
      <c r="A2760" s="9">
        <v>2759</v>
      </c>
      <c r="B2760" s="10">
        <v>3</v>
      </c>
      <c r="C2760" s="10">
        <v>111</v>
      </c>
      <c r="D2760" s="10">
        <v>90</v>
      </c>
      <c r="E2760" s="10">
        <v>12</v>
      </c>
      <c r="F2760" s="10">
        <v>78</v>
      </c>
      <c r="G2760" s="11">
        <v>28.4</v>
      </c>
      <c r="H2760" s="18">
        <v>0.495</v>
      </c>
      <c r="I2760" s="10">
        <v>29</v>
      </c>
      <c r="J2760" s="24">
        <v>0</v>
      </c>
    </row>
    <row r="2761" spans="1:10" x14ac:dyDescent="0.35">
      <c r="A2761" s="13">
        <v>2760</v>
      </c>
      <c r="B2761" s="14">
        <v>6</v>
      </c>
      <c r="C2761" s="14">
        <v>102</v>
      </c>
      <c r="D2761" s="14">
        <v>82</v>
      </c>
      <c r="E2761" s="14">
        <v>21</v>
      </c>
      <c r="F2761" s="14">
        <v>80</v>
      </c>
      <c r="G2761" s="15">
        <v>30.8</v>
      </c>
      <c r="H2761" s="19">
        <v>0.18</v>
      </c>
      <c r="I2761" s="14">
        <v>36</v>
      </c>
      <c r="J2761" s="25">
        <v>1</v>
      </c>
    </row>
    <row r="2762" spans="1:10" x14ac:dyDescent="0.35">
      <c r="A2762" s="9">
        <v>2761</v>
      </c>
      <c r="B2762" s="10">
        <v>6</v>
      </c>
      <c r="C2762" s="10">
        <v>134</v>
      </c>
      <c r="D2762" s="10">
        <v>70</v>
      </c>
      <c r="E2762" s="10">
        <v>23</v>
      </c>
      <c r="F2762" s="10">
        <v>130</v>
      </c>
      <c r="G2762" s="11">
        <v>35.4</v>
      </c>
      <c r="H2762" s="18">
        <v>0.54200000000000004</v>
      </c>
      <c r="I2762" s="10">
        <v>29</v>
      </c>
      <c r="J2762" s="24">
        <v>1</v>
      </c>
    </row>
    <row r="2763" spans="1:10" x14ac:dyDescent="0.35">
      <c r="A2763" s="13">
        <v>2762</v>
      </c>
      <c r="B2763" s="14">
        <v>2</v>
      </c>
      <c r="C2763" s="14">
        <v>87</v>
      </c>
      <c r="D2763" s="14">
        <v>69</v>
      </c>
      <c r="E2763" s="14">
        <v>23</v>
      </c>
      <c r="F2763" s="14">
        <v>80</v>
      </c>
      <c r="G2763" s="15">
        <v>28.9</v>
      </c>
      <c r="H2763" s="19">
        <v>0.77300000000000002</v>
      </c>
      <c r="I2763" s="14">
        <v>25</v>
      </c>
      <c r="J2763" s="25">
        <v>0</v>
      </c>
    </row>
    <row r="2764" spans="1:10" x14ac:dyDescent="0.35">
      <c r="A2764" s="9">
        <v>2763</v>
      </c>
      <c r="B2764" s="10">
        <v>1</v>
      </c>
      <c r="C2764" s="10">
        <v>79</v>
      </c>
      <c r="D2764" s="10">
        <v>60</v>
      </c>
      <c r="E2764" s="10">
        <v>42</v>
      </c>
      <c r="F2764" s="10">
        <v>48</v>
      </c>
      <c r="G2764" s="11">
        <v>43.5</v>
      </c>
      <c r="H2764" s="18">
        <v>0.67800000000000005</v>
      </c>
      <c r="I2764" s="10">
        <v>23</v>
      </c>
      <c r="J2764" s="24">
        <v>0</v>
      </c>
    </row>
    <row r="2765" spans="1:10" x14ac:dyDescent="0.35">
      <c r="A2765" s="13">
        <v>2764</v>
      </c>
      <c r="B2765" s="14">
        <v>2</v>
      </c>
      <c r="C2765" s="14">
        <v>75</v>
      </c>
      <c r="D2765" s="14">
        <v>64</v>
      </c>
      <c r="E2765" s="14">
        <v>24</v>
      </c>
      <c r="F2765" s="14">
        <v>55</v>
      </c>
      <c r="G2765" s="15">
        <v>29.7</v>
      </c>
      <c r="H2765" s="19">
        <v>0.37</v>
      </c>
      <c r="I2765" s="14">
        <v>33</v>
      </c>
      <c r="J2765" s="25">
        <v>0</v>
      </c>
    </row>
    <row r="2766" spans="1:10" x14ac:dyDescent="0.35">
      <c r="A2766" s="9">
        <v>2765</v>
      </c>
      <c r="B2766" s="10">
        <v>8</v>
      </c>
      <c r="C2766" s="10">
        <v>179</v>
      </c>
      <c r="D2766" s="10">
        <v>72</v>
      </c>
      <c r="E2766" s="10">
        <v>42</v>
      </c>
      <c r="F2766" s="10">
        <v>130</v>
      </c>
      <c r="G2766" s="11">
        <v>32.700000000000003</v>
      </c>
      <c r="H2766" s="18">
        <v>0.71899999999999997</v>
      </c>
      <c r="I2766" s="10">
        <v>36</v>
      </c>
      <c r="J2766" s="24">
        <v>1</v>
      </c>
    </row>
    <row r="2767" spans="1:10" x14ac:dyDescent="0.35">
      <c r="A2767" s="13">
        <v>2766</v>
      </c>
      <c r="B2767" s="14">
        <v>6</v>
      </c>
      <c r="C2767" s="14">
        <v>85</v>
      </c>
      <c r="D2767" s="14">
        <v>78</v>
      </c>
      <c r="E2767" s="14">
        <v>21</v>
      </c>
      <c r="F2767" s="14">
        <v>80</v>
      </c>
      <c r="G2767" s="15">
        <v>31.2</v>
      </c>
      <c r="H2767" s="19">
        <v>0.38200000000000001</v>
      </c>
      <c r="I2767" s="14">
        <v>42</v>
      </c>
      <c r="J2767" s="25">
        <v>0</v>
      </c>
    </row>
    <row r="2768" spans="1:10" x14ac:dyDescent="0.35">
      <c r="A2768" s="9">
        <v>2767</v>
      </c>
      <c r="B2768" s="10">
        <v>4</v>
      </c>
      <c r="C2768" s="10">
        <v>129</v>
      </c>
      <c r="D2768" s="10">
        <v>110</v>
      </c>
      <c r="E2768" s="10">
        <v>46</v>
      </c>
      <c r="F2768" s="10">
        <v>130</v>
      </c>
      <c r="G2768" s="11">
        <v>67.099999999999994</v>
      </c>
      <c r="H2768" s="18">
        <v>0.31900000000000001</v>
      </c>
      <c r="I2768" s="10">
        <v>26</v>
      </c>
      <c r="J2768" s="24">
        <v>1</v>
      </c>
    </row>
    <row r="2769" spans="1:10" x14ac:dyDescent="0.35">
      <c r="A2769" s="3">
        <v>2768</v>
      </c>
      <c r="B2769" s="4">
        <v>2</v>
      </c>
      <c r="C2769" s="4">
        <v>81</v>
      </c>
      <c r="D2769" s="4">
        <v>72</v>
      </c>
      <c r="E2769" s="4">
        <v>15</v>
      </c>
      <c r="F2769" s="4">
        <v>76</v>
      </c>
      <c r="G2769" s="5">
        <v>30.1</v>
      </c>
      <c r="H2769" s="20">
        <v>0.54700000000000004</v>
      </c>
      <c r="I2769" s="4">
        <v>25</v>
      </c>
      <c r="J2769" s="2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2769"/>
  <sheetViews>
    <sheetView topLeftCell="K1" workbookViewId="0">
      <pane ySplit="1" topLeftCell="A2" activePane="bottomLeft" state="frozen"/>
      <selection pane="bottomLeft" activeCell="P7" sqref="P7"/>
    </sheetView>
  </sheetViews>
  <sheetFormatPr defaultRowHeight="14.5" x14ac:dyDescent="0.35"/>
  <cols>
    <col min="1" max="1" width="4.81640625" bestFit="1" customWidth="1"/>
    <col min="2" max="2" width="12.81640625" style="1" customWidth="1"/>
    <col min="3" max="3" width="9.36328125" style="1" customWidth="1"/>
    <col min="4" max="4" width="14.90625" style="1" customWidth="1"/>
    <col min="5" max="5" width="14.36328125" style="1" customWidth="1"/>
    <col min="6" max="6" width="8.7265625" style="1"/>
    <col min="7" max="7" width="6.1796875" style="2" customWidth="1"/>
    <col min="8" max="8" width="24.7265625" style="21" customWidth="1"/>
    <col min="9" max="9" width="5.90625" style="1" customWidth="1"/>
    <col min="10" max="10" width="10.54296875" style="1" customWidth="1"/>
    <col min="11" max="11" width="13.08984375" bestFit="1" customWidth="1"/>
    <col min="12" max="12" width="20.6328125" bestFit="1" customWidth="1"/>
    <col min="14" max="14" width="20.6328125" bestFit="1" customWidth="1"/>
    <col min="15" max="15" width="12.453125" bestFit="1" customWidth="1"/>
    <col min="16" max="16" width="19.7265625" bestFit="1" customWidth="1"/>
    <col min="17" max="17" width="16.6328125" bestFit="1" customWidth="1"/>
    <col min="18" max="18" width="21.36328125" bestFit="1" customWidth="1"/>
    <col min="19" max="19" width="31.6328125" bestFit="1" customWidth="1"/>
  </cols>
  <sheetData>
    <row r="1" spans="1:19" ht="15.5" x14ac:dyDescent="0.35">
      <c r="A1" s="7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8" t="s">
        <v>6</v>
      </c>
      <c r="H1" s="17" t="s">
        <v>7</v>
      </c>
      <c r="I1" s="22" t="s">
        <v>8</v>
      </c>
      <c r="J1" s="23" t="s">
        <v>9</v>
      </c>
      <c r="K1" s="27" t="s">
        <v>14</v>
      </c>
      <c r="L1" s="27" t="s">
        <v>18</v>
      </c>
      <c r="M1" s="27" t="s">
        <v>12</v>
      </c>
      <c r="N1" t="s">
        <v>13</v>
      </c>
      <c r="O1" s="29" t="s">
        <v>15</v>
      </c>
      <c r="P1" s="29" t="s">
        <v>16</v>
      </c>
      <c r="Q1" s="30" t="s">
        <v>17</v>
      </c>
      <c r="R1" t="s">
        <v>19</v>
      </c>
      <c r="S1" t="s">
        <v>20</v>
      </c>
    </row>
    <row r="2" spans="1:19" x14ac:dyDescent="0.35">
      <c r="A2" s="9">
        <v>1</v>
      </c>
      <c r="B2" s="10">
        <v>6</v>
      </c>
      <c r="C2" s="10">
        <v>148</v>
      </c>
      <c r="D2" s="10">
        <v>72</v>
      </c>
      <c r="E2" s="10">
        <v>35</v>
      </c>
      <c r="F2" s="10">
        <v>80</v>
      </c>
      <c r="G2" s="11">
        <v>33.6</v>
      </c>
      <c r="H2" s="18">
        <v>0.627</v>
      </c>
      <c r="I2" s="10">
        <v>50</v>
      </c>
      <c r="J2" s="24">
        <v>1</v>
      </c>
      <c r="K2" t="str">
        <f>IF(G2&lt;18.5, "Underweight", IF(G2&lt;24.9, "Normal weight", IF(G2&lt;29.9, "Overweight", "Obese")))</f>
        <v>Obese</v>
      </c>
      <c r="L2" t="str">
        <f>IF(J2=1,"Diabetes ","normal")</f>
        <v xml:space="preserve">Diabetes </v>
      </c>
      <c r="M2" t="str">
        <f>IF(I2&lt;13, "Child", IF(I2&lt;20, "Teen", IF(I2&lt;65, "Adult", "Aged")))</f>
        <v>Adult</v>
      </c>
      <c r="N2" t="str">
        <f>IF(E2&lt;20, "Low", IF(E2&lt;40, "Medium", "High"))</f>
        <v>Medium</v>
      </c>
      <c r="O2" t="str">
        <f>IF(C2&lt;140, "Normal", IF(C2&lt;200, "Prediabetes", "Diabetes"))</f>
        <v>Prediabetes</v>
      </c>
      <c r="P2" t="str">
        <f>IF(B2&gt;3, "High Risk", "Low Risk")</f>
        <v>High Risk</v>
      </c>
      <c r="Q2" t="str">
        <f>IF(F2&lt;80, "Low", IF(F2&lt;=150, "Normal", "High"))</f>
        <v>Normal</v>
      </c>
      <c r="R2" t="str">
        <f>IF(D2&lt;60, "Low", IF(D2&lt;=80, "Normal", IF(D2&lt;=90, "Prehypertension", "Hypertension")))</f>
        <v>Normal</v>
      </c>
      <c r="S2" t="str">
        <f>IF(H2&lt;0.3, "Low DPF", IF(H2&lt;=0.6, "Medium DPF", "High DPF"))</f>
        <v>High DPF</v>
      </c>
    </row>
    <row r="3" spans="1:19" x14ac:dyDescent="0.35">
      <c r="A3" s="13">
        <v>2</v>
      </c>
      <c r="B3" s="14">
        <v>1</v>
      </c>
      <c r="C3" s="14">
        <v>85</v>
      </c>
      <c r="D3" s="14">
        <v>66</v>
      </c>
      <c r="E3" s="14">
        <v>29</v>
      </c>
      <c r="F3" s="14">
        <v>80</v>
      </c>
      <c r="G3" s="15">
        <v>26.6</v>
      </c>
      <c r="H3" s="19">
        <v>0.35099999999999998</v>
      </c>
      <c r="I3" s="14">
        <v>31</v>
      </c>
      <c r="J3" s="25">
        <v>0</v>
      </c>
      <c r="K3" t="str">
        <f t="shared" ref="K3:K66" si="0">IF(G3&lt;18.5, "Underweight", IF(G3&lt;24.9, "Normal weight", IF(G3&lt;29.9, "Overweight", "Obese")))</f>
        <v>Overweight</v>
      </c>
      <c r="L3" t="str">
        <f t="shared" ref="L3:L66" si="1">IF(J3=1,"Diabetes ","normal")</f>
        <v>normal</v>
      </c>
      <c r="M3" t="str">
        <f t="shared" ref="M3:M66" si="2">IF(I3&lt;13, "Child", IF(I3&lt;20, "Teen", IF(I3&lt;65, "Adult", "Aged")))</f>
        <v>Adult</v>
      </c>
      <c r="N3" t="str">
        <f t="shared" ref="N3:N66" si="3">IF(E3&lt;20, "Low", IF(E3&lt;40, "Medium", "High"))</f>
        <v>Medium</v>
      </c>
      <c r="O3" t="str">
        <f t="shared" ref="O3:O66" si="4">IF(C3&lt;140, "Normal", IF(C3&lt;200, "Prediabetes", "Diabetes"))</f>
        <v>Normal</v>
      </c>
      <c r="P3" t="str">
        <f t="shared" ref="P3:P66" si="5">IF(B3&gt;3, "High Risk", "Low Risk")</f>
        <v>Low Risk</v>
      </c>
      <c r="Q3" t="str">
        <f t="shared" ref="Q3:Q66" si="6">IF(F3&lt;80, "Low", IF(F3&lt;=150, "Normal", "High"))</f>
        <v>Normal</v>
      </c>
      <c r="R3" t="str">
        <f t="shared" ref="R3:R66" si="7">IF(D3&lt;60, "Low", IF(D3&lt;=80, "Normal", IF(D3&lt;=90, "Prehypertension", "Hypertension")))</f>
        <v>Normal</v>
      </c>
      <c r="S3" t="str">
        <f t="shared" ref="S3:S66" si="8">IF(H3&lt;0.3, "Low DPF", IF(H3&lt;=0.6, "Medium DPF", "High DPF"))</f>
        <v>Medium DPF</v>
      </c>
    </row>
    <row r="4" spans="1:19" x14ac:dyDescent="0.35">
      <c r="A4" s="9">
        <v>3</v>
      </c>
      <c r="B4" s="10">
        <v>8</v>
      </c>
      <c r="C4" s="10">
        <v>183</v>
      </c>
      <c r="D4" s="10">
        <v>64</v>
      </c>
      <c r="E4" s="10">
        <v>21</v>
      </c>
      <c r="F4" s="10">
        <v>80</v>
      </c>
      <c r="G4" s="11">
        <v>23.3</v>
      </c>
      <c r="H4" s="18">
        <v>0.67200000000000004</v>
      </c>
      <c r="I4" s="10">
        <v>32</v>
      </c>
      <c r="J4" s="24">
        <v>1</v>
      </c>
      <c r="K4" t="str">
        <f t="shared" si="0"/>
        <v>Normal weight</v>
      </c>
      <c r="L4" t="str">
        <f t="shared" si="1"/>
        <v xml:space="preserve">Diabetes </v>
      </c>
      <c r="M4" t="str">
        <f t="shared" si="2"/>
        <v>Adult</v>
      </c>
      <c r="N4" t="str">
        <f t="shared" si="3"/>
        <v>Medium</v>
      </c>
      <c r="O4" t="str">
        <f t="shared" si="4"/>
        <v>Prediabetes</v>
      </c>
      <c r="P4" t="str">
        <f t="shared" si="5"/>
        <v>High Risk</v>
      </c>
      <c r="Q4" t="str">
        <f t="shared" si="6"/>
        <v>Normal</v>
      </c>
      <c r="R4" t="str">
        <f t="shared" si="7"/>
        <v>Normal</v>
      </c>
      <c r="S4" t="str">
        <f t="shared" si="8"/>
        <v>High DPF</v>
      </c>
    </row>
    <row r="5" spans="1:19" x14ac:dyDescent="0.35">
      <c r="A5" s="13">
        <v>4</v>
      </c>
      <c r="B5" s="14">
        <v>1</v>
      </c>
      <c r="C5" s="14">
        <v>89</v>
      </c>
      <c r="D5" s="14">
        <v>66</v>
      </c>
      <c r="E5" s="14">
        <v>23</v>
      </c>
      <c r="F5" s="14">
        <v>94</v>
      </c>
      <c r="G5" s="15">
        <v>28.1</v>
      </c>
      <c r="H5" s="19">
        <v>0.16700000000000001</v>
      </c>
      <c r="I5" s="14">
        <v>21</v>
      </c>
      <c r="J5" s="25">
        <v>0</v>
      </c>
      <c r="K5" t="str">
        <f t="shared" si="0"/>
        <v>Overweight</v>
      </c>
      <c r="L5" t="str">
        <f t="shared" si="1"/>
        <v>normal</v>
      </c>
      <c r="M5" t="str">
        <f t="shared" si="2"/>
        <v>Adult</v>
      </c>
      <c r="N5" t="str">
        <f t="shared" si="3"/>
        <v>Medium</v>
      </c>
      <c r="O5" t="str">
        <f t="shared" si="4"/>
        <v>Normal</v>
      </c>
      <c r="P5" t="str">
        <f t="shared" si="5"/>
        <v>Low Risk</v>
      </c>
      <c r="Q5" t="str">
        <f t="shared" si="6"/>
        <v>Normal</v>
      </c>
      <c r="R5" t="str">
        <f t="shared" si="7"/>
        <v>Normal</v>
      </c>
      <c r="S5" t="str">
        <f t="shared" si="8"/>
        <v>Low DPF</v>
      </c>
    </row>
    <row r="6" spans="1:19" x14ac:dyDescent="0.35">
      <c r="A6" s="9">
        <v>5</v>
      </c>
      <c r="B6" s="10">
        <v>4</v>
      </c>
      <c r="C6" s="10">
        <v>137</v>
      </c>
      <c r="D6" s="10">
        <v>40</v>
      </c>
      <c r="E6" s="10">
        <v>35</v>
      </c>
      <c r="F6" s="10">
        <v>168</v>
      </c>
      <c r="G6" s="11">
        <v>43.1</v>
      </c>
      <c r="H6" s="18">
        <v>2.2879999999999998</v>
      </c>
      <c r="I6" s="10">
        <v>33</v>
      </c>
      <c r="J6" s="24">
        <v>1</v>
      </c>
      <c r="K6" t="str">
        <f t="shared" si="0"/>
        <v>Obese</v>
      </c>
      <c r="L6" t="str">
        <f t="shared" si="1"/>
        <v xml:space="preserve">Diabetes </v>
      </c>
      <c r="M6" t="str">
        <f t="shared" si="2"/>
        <v>Adult</v>
      </c>
      <c r="N6" t="str">
        <f t="shared" si="3"/>
        <v>Medium</v>
      </c>
      <c r="O6" t="str">
        <f t="shared" si="4"/>
        <v>Normal</v>
      </c>
      <c r="P6" t="str">
        <f>IF(B6&gt;3, "High Risk", "Low Risk")</f>
        <v>High Risk</v>
      </c>
      <c r="Q6" t="str">
        <f t="shared" si="6"/>
        <v>High</v>
      </c>
      <c r="R6" t="str">
        <f t="shared" si="7"/>
        <v>Low</v>
      </c>
      <c r="S6" t="str">
        <f t="shared" si="8"/>
        <v>High DPF</v>
      </c>
    </row>
    <row r="7" spans="1:19" x14ac:dyDescent="0.35">
      <c r="A7" s="13">
        <v>6</v>
      </c>
      <c r="B7" s="14">
        <v>5</v>
      </c>
      <c r="C7" s="14">
        <v>116</v>
      </c>
      <c r="D7" s="14">
        <v>74</v>
      </c>
      <c r="E7" s="14">
        <v>21</v>
      </c>
      <c r="F7" s="14">
        <v>80</v>
      </c>
      <c r="G7" s="15">
        <v>25.6</v>
      </c>
      <c r="H7" s="19">
        <v>0.20100000000000001</v>
      </c>
      <c r="I7" s="14">
        <v>30</v>
      </c>
      <c r="J7" s="25">
        <v>0</v>
      </c>
      <c r="K7" t="str">
        <f t="shared" si="0"/>
        <v>Overweight</v>
      </c>
      <c r="L7" t="str">
        <f t="shared" si="1"/>
        <v>normal</v>
      </c>
      <c r="M7" t="str">
        <f t="shared" si="2"/>
        <v>Adult</v>
      </c>
      <c r="N7" t="str">
        <f t="shared" si="3"/>
        <v>Medium</v>
      </c>
      <c r="O7" t="str">
        <f t="shared" si="4"/>
        <v>Normal</v>
      </c>
      <c r="P7" t="str">
        <f t="shared" si="5"/>
        <v>High Risk</v>
      </c>
      <c r="Q7" t="str">
        <f t="shared" si="6"/>
        <v>Normal</v>
      </c>
      <c r="R7" t="str">
        <f t="shared" si="7"/>
        <v>Normal</v>
      </c>
      <c r="S7" t="str">
        <f t="shared" si="8"/>
        <v>Low DPF</v>
      </c>
    </row>
    <row r="8" spans="1:19" x14ac:dyDescent="0.35">
      <c r="A8" s="9">
        <v>7</v>
      </c>
      <c r="B8" s="10">
        <v>3</v>
      </c>
      <c r="C8" s="10">
        <v>78</v>
      </c>
      <c r="D8" s="10">
        <v>50</v>
      </c>
      <c r="E8" s="10">
        <v>32</v>
      </c>
      <c r="F8" s="10">
        <v>88</v>
      </c>
      <c r="G8" s="11">
        <v>31</v>
      </c>
      <c r="H8" s="18">
        <v>0.248</v>
      </c>
      <c r="I8" s="10">
        <v>26</v>
      </c>
      <c r="J8" s="24">
        <v>1</v>
      </c>
      <c r="K8" t="str">
        <f t="shared" si="0"/>
        <v>Obese</v>
      </c>
      <c r="L8" t="str">
        <f t="shared" si="1"/>
        <v xml:space="preserve">Diabetes </v>
      </c>
      <c r="M8" t="str">
        <f t="shared" si="2"/>
        <v>Adult</v>
      </c>
      <c r="N8" t="str">
        <f t="shared" si="3"/>
        <v>Medium</v>
      </c>
      <c r="O8" t="str">
        <f t="shared" si="4"/>
        <v>Normal</v>
      </c>
      <c r="P8" t="str">
        <f t="shared" si="5"/>
        <v>Low Risk</v>
      </c>
      <c r="Q8" t="str">
        <f t="shared" si="6"/>
        <v>Normal</v>
      </c>
      <c r="R8" t="str">
        <f t="shared" si="7"/>
        <v>Low</v>
      </c>
      <c r="S8" t="str">
        <f t="shared" si="8"/>
        <v>Low DPF</v>
      </c>
    </row>
    <row r="9" spans="1:19" x14ac:dyDescent="0.35">
      <c r="A9" s="13">
        <v>8</v>
      </c>
      <c r="B9" s="14">
        <v>14</v>
      </c>
      <c r="C9" s="14">
        <v>115</v>
      </c>
      <c r="D9" s="14">
        <v>69</v>
      </c>
      <c r="E9" s="14">
        <v>21</v>
      </c>
      <c r="F9" s="14">
        <v>80</v>
      </c>
      <c r="G9" s="15">
        <v>35.299999999999997</v>
      </c>
      <c r="H9" s="19">
        <v>0.13400000000000001</v>
      </c>
      <c r="I9" s="14">
        <v>29</v>
      </c>
      <c r="J9" s="25">
        <v>0</v>
      </c>
      <c r="K9" t="str">
        <f t="shared" si="0"/>
        <v>Obese</v>
      </c>
      <c r="L9" t="str">
        <f t="shared" si="1"/>
        <v>normal</v>
      </c>
      <c r="M9" t="str">
        <f t="shared" si="2"/>
        <v>Adult</v>
      </c>
      <c r="N9" t="str">
        <f t="shared" si="3"/>
        <v>Medium</v>
      </c>
      <c r="O9" t="str">
        <f t="shared" si="4"/>
        <v>Normal</v>
      </c>
      <c r="P9" t="str">
        <f t="shared" si="5"/>
        <v>High Risk</v>
      </c>
      <c r="Q9" t="str">
        <f t="shared" si="6"/>
        <v>Normal</v>
      </c>
      <c r="R9" t="str">
        <f t="shared" si="7"/>
        <v>Normal</v>
      </c>
      <c r="S9" t="str">
        <f t="shared" si="8"/>
        <v>Low DPF</v>
      </c>
    </row>
    <row r="10" spans="1:19" x14ac:dyDescent="0.35">
      <c r="A10" s="9">
        <v>9</v>
      </c>
      <c r="B10" s="10">
        <v>2</v>
      </c>
      <c r="C10" s="10">
        <v>197</v>
      </c>
      <c r="D10" s="10">
        <v>70</v>
      </c>
      <c r="E10" s="10">
        <v>45</v>
      </c>
      <c r="F10" s="10">
        <v>543</v>
      </c>
      <c r="G10" s="11">
        <v>30.5</v>
      </c>
      <c r="H10" s="18">
        <v>0.158</v>
      </c>
      <c r="I10" s="10">
        <v>53</v>
      </c>
      <c r="J10" s="24">
        <v>1</v>
      </c>
      <c r="K10" t="str">
        <f t="shared" si="0"/>
        <v>Obese</v>
      </c>
      <c r="L10" t="str">
        <f t="shared" si="1"/>
        <v xml:space="preserve">Diabetes </v>
      </c>
      <c r="M10" t="str">
        <f t="shared" si="2"/>
        <v>Adult</v>
      </c>
      <c r="N10" t="str">
        <f t="shared" si="3"/>
        <v>High</v>
      </c>
      <c r="O10" t="str">
        <f t="shared" si="4"/>
        <v>Prediabetes</v>
      </c>
      <c r="P10" t="str">
        <f t="shared" si="5"/>
        <v>Low Risk</v>
      </c>
      <c r="Q10" t="str">
        <f t="shared" si="6"/>
        <v>High</v>
      </c>
      <c r="R10" t="str">
        <f t="shared" si="7"/>
        <v>Normal</v>
      </c>
      <c r="S10" t="str">
        <f t="shared" si="8"/>
        <v>Low DPF</v>
      </c>
    </row>
    <row r="11" spans="1:19" x14ac:dyDescent="0.35">
      <c r="A11" s="13">
        <v>10</v>
      </c>
      <c r="B11" s="14">
        <v>8</v>
      </c>
      <c r="C11" s="14">
        <v>125</v>
      </c>
      <c r="D11" s="14">
        <v>96</v>
      </c>
      <c r="E11" s="14">
        <v>21</v>
      </c>
      <c r="F11" s="14">
        <v>80</v>
      </c>
      <c r="G11" s="15">
        <v>32.14</v>
      </c>
      <c r="H11" s="19">
        <v>0.23200000000000001</v>
      </c>
      <c r="I11" s="14">
        <v>54</v>
      </c>
      <c r="J11" s="25">
        <v>1</v>
      </c>
      <c r="K11" t="str">
        <f t="shared" si="0"/>
        <v>Obese</v>
      </c>
      <c r="L11" t="str">
        <f t="shared" si="1"/>
        <v xml:space="preserve">Diabetes </v>
      </c>
      <c r="M11" t="str">
        <f t="shared" si="2"/>
        <v>Adult</v>
      </c>
      <c r="N11" t="str">
        <f t="shared" si="3"/>
        <v>Medium</v>
      </c>
      <c r="O11" t="str">
        <f t="shared" si="4"/>
        <v>Normal</v>
      </c>
      <c r="P11" t="str">
        <f t="shared" si="5"/>
        <v>High Risk</v>
      </c>
      <c r="Q11" t="str">
        <f t="shared" si="6"/>
        <v>Normal</v>
      </c>
      <c r="R11" t="str">
        <f t="shared" si="7"/>
        <v>Hypertension</v>
      </c>
      <c r="S11" t="str">
        <f t="shared" si="8"/>
        <v>Low DPF</v>
      </c>
    </row>
    <row r="12" spans="1:19" x14ac:dyDescent="0.35">
      <c r="A12" s="9">
        <v>11</v>
      </c>
      <c r="B12" s="10">
        <v>4</v>
      </c>
      <c r="C12" s="10">
        <v>110</v>
      </c>
      <c r="D12" s="10">
        <v>92</v>
      </c>
      <c r="E12" s="10">
        <v>21</v>
      </c>
      <c r="F12" s="10">
        <v>80</v>
      </c>
      <c r="G12" s="11">
        <v>37.6</v>
      </c>
      <c r="H12" s="18">
        <v>0.191</v>
      </c>
      <c r="I12" s="10">
        <v>30</v>
      </c>
      <c r="J12" s="24">
        <v>0</v>
      </c>
      <c r="K12" t="str">
        <f t="shared" si="0"/>
        <v>Obese</v>
      </c>
      <c r="L12" t="str">
        <f t="shared" si="1"/>
        <v>normal</v>
      </c>
      <c r="M12" t="str">
        <f t="shared" si="2"/>
        <v>Adult</v>
      </c>
      <c r="N12" t="str">
        <f t="shared" si="3"/>
        <v>Medium</v>
      </c>
      <c r="O12" t="str">
        <f t="shared" si="4"/>
        <v>Normal</v>
      </c>
      <c r="P12" t="str">
        <f t="shared" si="5"/>
        <v>High Risk</v>
      </c>
      <c r="Q12" t="str">
        <f t="shared" si="6"/>
        <v>Normal</v>
      </c>
      <c r="R12" t="str">
        <f t="shared" si="7"/>
        <v>Hypertension</v>
      </c>
      <c r="S12" t="str">
        <f t="shared" si="8"/>
        <v>Low DPF</v>
      </c>
    </row>
    <row r="13" spans="1:19" x14ac:dyDescent="0.35">
      <c r="A13" s="13">
        <v>12</v>
      </c>
      <c r="B13" s="14">
        <v>14</v>
      </c>
      <c r="C13" s="14">
        <v>168</v>
      </c>
      <c r="D13" s="14">
        <v>74</v>
      </c>
      <c r="E13" s="14">
        <v>21</v>
      </c>
      <c r="F13" s="14">
        <v>80</v>
      </c>
      <c r="G13" s="15">
        <v>38</v>
      </c>
      <c r="H13" s="19">
        <v>0.53700000000000003</v>
      </c>
      <c r="I13" s="14">
        <v>34</v>
      </c>
      <c r="J13" s="25">
        <v>1</v>
      </c>
      <c r="K13" t="str">
        <f t="shared" si="0"/>
        <v>Obese</v>
      </c>
      <c r="L13" t="str">
        <f t="shared" si="1"/>
        <v xml:space="preserve">Diabetes </v>
      </c>
      <c r="M13" t="str">
        <f t="shared" si="2"/>
        <v>Adult</v>
      </c>
      <c r="N13" t="str">
        <f t="shared" si="3"/>
        <v>Medium</v>
      </c>
      <c r="O13" t="str">
        <f t="shared" si="4"/>
        <v>Prediabetes</v>
      </c>
      <c r="P13" t="str">
        <f t="shared" si="5"/>
        <v>High Risk</v>
      </c>
      <c r="Q13" t="str">
        <f t="shared" si="6"/>
        <v>Normal</v>
      </c>
      <c r="R13" t="str">
        <f t="shared" si="7"/>
        <v>Normal</v>
      </c>
      <c r="S13" t="str">
        <f t="shared" si="8"/>
        <v>Medium DPF</v>
      </c>
    </row>
    <row r="14" spans="1:19" x14ac:dyDescent="0.35">
      <c r="A14" s="9">
        <v>13</v>
      </c>
      <c r="B14" s="10">
        <v>14</v>
      </c>
      <c r="C14" s="10">
        <v>139</v>
      </c>
      <c r="D14" s="10">
        <v>80</v>
      </c>
      <c r="E14" s="10">
        <v>21</v>
      </c>
      <c r="F14" s="10">
        <v>80</v>
      </c>
      <c r="G14" s="11">
        <v>27.1</v>
      </c>
      <c r="H14" s="18">
        <v>1.4410000000000001</v>
      </c>
      <c r="I14" s="10">
        <v>57</v>
      </c>
      <c r="J14" s="24">
        <v>0</v>
      </c>
      <c r="K14" t="str">
        <f t="shared" si="0"/>
        <v>Overweight</v>
      </c>
      <c r="L14" t="str">
        <f t="shared" si="1"/>
        <v>normal</v>
      </c>
      <c r="M14" t="str">
        <f t="shared" si="2"/>
        <v>Adult</v>
      </c>
      <c r="N14" t="str">
        <f t="shared" si="3"/>
        <v>Medium</v>
      </c>
      <c r="O14" t="str">
        <f t="shared" si="4"/>
        <v>Normal</v>
      </c>
      <c r="P14" t="str">
        <f t="shared" si="5"/>
        <v>High Risk</v>
      </c>
      <c r="Q14" t="str">
        <f t="shared" si="6"/>
        <v>Normal</v>
      </c>
      <c r="R14" t="str">
        <f t="shared" si="7"/>
        <v>Normal</v>
      </c>
      <c r="S14" t="str">
        <f t="shared" si="8"/>
        <v>High DPF</v>
      </c>
    </row>
    <row r="15" spans="1:19" x14ac:dyDescent="0.35">
      <c r="A15" s="13">
        <v>14</v>
      </c>
      <c r="B15" s="14">
        <v>1</v>
      </c>
      <c r="C15" s="14">
        <v>189</v>
      </c>
      <c r="D15" s="14">
        <v>60</v>
      </c>
      <c r="E15" s="14">
        <v>23</v>
      </c>
      <c r="F15" s="14">
        <v>846</v>
      </c>
      <c r="G15" s="15">
        <v>30.1</v>
      </c>
      <c r="H15" s="19">
        <v>0.39800000000000002</v>
      </c>
      <c r="I15" s="14">
        <v>59</v>
      </c>
      <c r="J15" s="25">
        <v>1</v>
      </c>
      <c r="K15" t="str">
        <f t="shared" si="0"/>
        <v>Obese</v>
      </c>
      <c r="L15" t="str">
        <f t="shared" si="1"/>
        <v xml:space="preserve">Diabetes </v>
      </c>
      <c r="M15" t="str">
        <f t="shared" si="2"/>
        <v>Adult</v>
      </c>
      <c r="N15" t="str">
        <f t="shared" si="3"/>
        <v>Medium</v>
      </c>
      <c r="O15" t="str">
        <f t="shared" si="4"/>
        <v>Prediabetes</v>
      </c>
      <c r="P15" t="str">
        <f t="shared" si="5"/>
        <v>Low Risk</v>
      </c>
      <c r="Q15" t="str">
        <f t="shared" si="6"/>
        <v>High</v>
      </c>
      <c r="R15" t="str">
        <f t="shared" si="7"/>
        <v>Normal</v>
      </c>
      <c r="S15" t="str">
        <f t="shared" si="8"/>
        <v>Medium DPF</v>
      </c>
    </row>
    <row r="16" spans="1:19" x14ac:dyDescent="0.35">
      <c r="A16" s="9">
        <v>15</v>
      </c>
      <c r="B16" s="10">
        <v>5</v>
      </c>
      <c r="C16" s="10">
        <v>166</v>
      </c>
      <c r="D16" s="10">
        <v>72</v>
      </c>
      <c r="E16" s="10">
        <v>19</v>
      </c>
      <c r="F16" s="10">
        <v>175</v>
      </c>
      <c r="G16" s="11">
        <v>25.8</v>
      </c>
      <c r="H16" s="18">
        <v>0.58699999999999997</v>
      </c>
      <c r="I16" s="10">
        <v>51</v>
      </c>
      <c r="J16" s="24">
        <v>1</v>
      </c>
      <c r="K16" t="str">
        <f t="shared" si="0"/>
        <v>Overweight</v>
      </c>
      <c r="L16" t="str">
        <f t="shared" si="1"/>
        <v xml:space="preserve">Diabetes </v>
      </c>
      <c r="M16" t="str">
        <f t="shared" si="2"/>
        <v>Adult</v>
      </c>
      <c r="N16" t="str">
        <f t="shared" si="3"/>
        <v>Low</v>
      </c>
      <c r="O16" t="str">
        <f t="shared" si="4"/>
        <v>Prediabetes</v>
      </c>
      <c r="P16" t="str">
        <f t="shared" si="5"/>
        <v>High Risk</v>
      </c>
      <c r="Q16" t="str">
        <f t="shared" si="6"/>
        <v>High</v>
      </c>
      <c r="R16" t="str">
        <f t="shared" si="7"/>
        <v>Normal</v>
      </c>
      <c r="S16" t="str">
        <f t="shared" si="8"/>
        <v>Medium DPF</v>
      </c>
    </row>
    <row r="17" spans="1:19" x14ac:dyDescent="0.35">
      <c r="A17" s="13">
        <v>16</v>
      </c>
      <c r="B17" s="14">
        <v>7</v>
      </c>
      <c r="C17" s="14">
        <v>100</v>
      </c>
      <c r="D17" s="14">
        <v>69</v>
      </c>
      <c r="E17" s="14">
        <v>21</v>
      </c>
      <c r="F17" s="14">
        <v>80</v>
      </c>
      <c r="G17" s="15">
        <v>30</v>
      </c>
      <c r="H17" s="19">
        <v>0.48399999999999999</v>
      </c>
      <c r="I17" s="14">
        <v>32</v>
      </c>
      <c r="J17" s="25">
        <v>1</v>
      </c>
      <c r="K17" t="str">
        <f t="shared" si="0"/>
        <v>Obese</v>
      </c>
      <c r="L17" t="str">
        <f t="shared" si="1"/>
        <v xml:space="preserve">Diabetes </v>
      </c>
      <c r="M17" t="str">
        <f t="shared" si="2"/>
        <v>Adult</v>
      </c>
      <c r="N17" t="str">
        <f t="shared" si="3"/>
        <v>Medium</v>
      </c>
      <c r="O17" t="str">
        <f t="shared" si="4"/>
        <v>Normal</v>
      </c>
      <c r="P17" t="str">
        <f t="shared" si="5"/>
        <v>High Risk</v>
      </c>
      <c r="Q17" t="str">
        <f t="shared" si="6"/>
        <v>Normal</v>
      </c>
      <c r="R17" t="str">
        <f t="shared" si="7"/>
        <v>Normal</v>
      </c>
      <c r="S17" t="str">
        <f t="shared" si="8"/>
        <v>Medium DPF</v>
      </c>
    </row>
    <row r="18" spans="1:19" x14ac:dyDescent="0.35">
      <c r="A18" s="9">
        <v>17</v>
      </c>
      <c r="B18" s="10">
        <v>4</v>
      </c>
      <c r="C18" s="10">
        <v>118</v>
      </c>
      <c r="D18" s="10">
        <v>84</v>
      </c>
      <c r="E18" s="10">
        <v>47</v>
      </c>
      <c r="F18" s="10">
        <v>230</v>
      </c>
      <c r="G18" s="11">
        <v>45.8</v>
      </c>
      <c r="H18" s="18">
        <v>0.55100000000000005</v>
      </c>
      <c r="I18" s="10">
        <v>31</v>
      </c>
      <c r="J18" s="24">
        <v>1</v>
      </c>
      <c r="K18" t="str">
        <f t="shared" si="0"/>
        <v>Obese</v>
      </c>
      <c r="L18" t="str">
        <f t="shared" si="1"/>
        <v xml:space="preserve">Diabetes </v>
      </c>
      <c r="M18" t="str">
        <f t="shared" si="2"/>
        <v>Adult</v>
      </c>
      <c r="N18" t="str">
        <f t="shared" si="3"/>
        <v>High</v>
      </c>
      <c r="O18" t="str">
        <f t="shared" si="4"/>
        <v>Normal</v>
      </c>
      <c r="P18" t="str">
        <f t="shared" si="5"/>
        <v>High Risk</v>
      </c>
      <c r="Q18" t="str">
        <f t="shared" si="6"/>
        <v>High</v>
      </c>
      <c r="R18" t="str">
        <f t="shared" si="7"/>
        <v>Prehypertension</v>
      </c>
      <c r="S18" t="str">
        <f t="shared" si="8"/>
        <v>Medium DPF</v>
      </c>
    </row>
    <row r="19" spans="1:19" x14ac:dyDescent="0.35">
      <c r="A19" s="13">
        <v>18</v>
      </c>
      <c r="B19" s="14">
        <v>7</v>
      </c>
      <c r="C19" s="14">
        <v>107</v>
      </c>
      <c r="D19" s="14">
        <v>74</v>
      </c>
      <c r="E19" s="14">
        <v>21</v>
      </c>
      <c r="F19" s="14">
        <v>80</v>
      </c>
      <c r="G19" s="15">
        <v>29.6</v>
      </c>
      <c r="H19" s="19">
        <v>0.254</v>
      </c>
      <c r="I19" s="14">
        <v>31</v>
      </c>
      <c r="J19" s="25">
        <v>1</v>
      </c>
      <c r="K19" t="str">
        <f t="shared" si="0"/>
        <v>Overweight</v>
      </c>
      <c r="L19" t="str">
        <f t="shared" si="1"/>
        <v xml:space="preserve">Diabetes </v>
      </c>
      <c r="M19" t="str">
        <f t="shared" si="2"/>
        <v>Adult</v>
      </c>
      <c r="N19" t="str">
        <f t="shared" si="3"/>
        <v>Medium</v>
      </c>
      <c r="O19" t="str">
        <f t="shared" si="4"/>
        <v>Normal</v>
      </c>
      <c r="P19" t="str">
        <f t="shared" si="5"/>
        <v>High Risk</v>
      </c>
      <c r="Q19" t="str">
        <f t="shared" si="6"/>
        <v>Normal</v>
      </c>
      <c r="R19" t="str">
        <f t="shared" si="7"/>
        <v>Normal</v>
      </c>
      <c r="S19" t="str">
        <f t="shared" si="8"/>
        <v>Low DPF</v>
      </c>
    </row>
    <row r="20" spans="1:19" x14ac:dyDescent="0.35">
      <c r="A20" s="9">
        <v>19</v>
      </c>
      <c r="B20" s="10">
        <v>1</v>
      </c>
      <c r="C20" s="10">
        <v>103</v>
      </c>
      <c r="D20" s="10">
        <v>30</v>
      </c>
      <c r="E20" s="10">
        <v>38</v>
      </c>
      <c r="F20" s="10">
        <v>83</v>
      </c>
      <c r="G20" s="11">
        <v>43.3</v>
      </c>
      <c r="H20" s="18">
        <v>0.183</v>
      </c>
      <c r="I20" s="10">
        <v>33</v>
      </c>
      <c r="J20" s="24">
        <v>0</v>
      </c>
      <c r="K20" t="str">
        <f t="shared" si="0"/>
        <v>Obese</v>
      </c>
      <c r="L20" t="str">
        <f t="shared" si="1"/>
        <v>normal</v>
      </c>
      <c r="M20" t="str">
        <f t="shared" si="2"/>
        <v>Adult</v>
      </c>
      <c r="N20" t="str">
        <f t="shared" si="3"/>
        <v>Medium</v>
      </c>
      <c r="O20" t="str">
        <f t="shared" si="4"/>
        <v>Normal</v>
      </c>
      <c r="P20" t="str">
        <f t="shared" si="5"/>
        <v>Low Risk</v>
      </c>
      <c r="Q20" t="str">
        <f t="shared" si="6"/>
        <v>Normal</v>
      </c>
      <c r="R20" t="str">
        <f t="shared" si="7"/>
        <v>Low</v>
      </c>
      <c r="S20" t="str">
        <f t="shared" si="8"/>
        <v>Low DPF</v>
      </c>
    </row>
    <row r="21" spans="1:19" x14ac:dyDescent="0.35">
      <c r="A21" s="13">
        <v>20</v>
      </c>
      <c r="B21" s="14">
        <v>1</v>
      </c>
      <c r="C21" s="14">
        <v>115</v>
      </c>
      <c r="D21" s="14">
        <v>70</v>
      </c>
      <c r="E21" s="14">
        <v>30</v>
      </c>
      <c r="F21" s="14">
        <v>96</v>
      </c>
      <c r="G21" s="15">
        <v>34.6</v>
      </c>
      <c r="H21" s="19">
        <v>0.52900000000000003</v>
      </c>
      <c r="I21" s="14">
        <v>32</v>
      </c>
      <c r="J21" s="25">
        <v>1</v>
      </c>
      <c r="K21" t="str">
        <f t="shared" si="0"/>
        <v>Obese</v>
      </c>
      <c r="L21" t="str">
        <f t="shared" si="1"/>
        <v xml:space="preserve">Diabetes </v>
      </c>
      <c r="M21" t="str">
        <f t="shared" si="2"/>
        <v>Adult</v>
      </c>
      <c r="N21" t="str">
        <f t="shared" si="3"/>
        <v>Medium</v>
      </c>
      <c r="O21" t="str">
        <f t="shared" si="4"/>
        <v>Normal</v>
      </c>
      <c r="P21" t="str">
        <f t="shared" si="5"/>
        <v>Low Risk</v>
      </c>
      <c r="Q21" t="str">
        <f t="shared" si="6"/>
        <v>Normal</v>
      </c>
      <c r="R21" t="str">
        <f t="shared" si="7"/>
        <v>Normal</v>
      </c>
      <c r="S21" t="str">
        <f t="shared" si="8"/>
        <v>Medium DPF</v>
      </c>
    </row>
    <row r="22" spans="1:19" x14ac:dyDescent="0.35">
      <c r="A22" s="9">
        <v>21</v>
      </c>
      <c r="B22" s="10">
        <v>3</v>
      </c>
      <c r="C22" s="10">
        <v>126</v>
      </c>
      <c r="D22" s="10">
        <v>88</v>
      </c>
      <c r="E22" s="10">
        <v>41</v>
      </c>
      <c r="F22" s="10">
        <v>235</v>
      </c>
      <c r="G22" s="11">
        <v>39.299999999999997</v>
      </c>
      <c r="H22" s="18">
        <v>0.70399999999999996</v>
      </c>
      <c r="I22" s="10">
        <v>27</v>
      </c>
      <c r="J22" s="24">
        <v>0</v>
      </c>
      <c r="K22" t="str">
        <f t="shared" si="0"/>
        <v>Obese</v>
      </c>
      <c r="L22" t="str">
        <f t="shared" si="1"/>
        <v>normal</v>
      </c>
      <c r="M22" t="str">
        <f t="shared" si="2"/>
        <v>Adult</v>
      </c>
      <c r="N22" t="str">
        <f t="shared" si="3"/>
        <v>High</v>
      </c>
      <c r="O22" t="str">
        <f t="shared" si="4"/>
        <v>Normal</v>
      </c>
      <c r="P22" t="str">
        <f t="shared" si="5"/>
        <v>Low Risk</v>
      </c>
      <c r="Q22" t="str">
        <f t="shared" si="6"/>
        <v>High</v>
      </c>
      <c r="R22" t="str">
        <f t="shared" si="7"/>
        <v>Prehypertension</v>
      </c>
      <c r="S22" t="str">
        <f t="shared" si="8"/>
        <v>High DPF</v>
      </c>
    </row>
    <row r="23" spans="1:19" x14ac:dyDescent="0.35">
      <c r="A23" s="13">
        <v>22</v>
      </c>
      <c r="B23" s="14">
        <v>8</v>
      </c>
      <c r="C23" s="14">
        <v>99</v>
      </c>
      <c r="D23" s="14">
        <v>84</v>
      </c>
      <c r="E23" s="14">
        <v>21</v>
      </c>
      <c r="F23" s="14">
        <v>80</v>
      </c>
      <c r="G23" s="15">
        <v>35.4</v>
      </c>
      <c r="H23" s="19">
        <v>0.38800000000000001</v>
      </c>
      <c r="I23" s="14">
        <v>50</v>
      </c>
      <c r="J23" s="25">
        <v>0</v>
      </c>
      <c r="K23" t="str">
        <f t="shared" si="0"/>
        <v>Obese</v>
      </c>
      <c r="L23" t="str">
        <f t="shared" si="1"/>
        <v>normal</v>
      </c>
      <c r="M23" t="str">
        <f t="shared" si="2"/>
        <v>Adult</v>
      </c>
      <c r="N23" t="str">
        <f t="shared" si="3"/>
        <v>Medium</v>
      </c>
      <c r="O23" t="str">
        <f t="shared" si="4"/>
        <v>Normal</v>
      </c>
      <c r="P23" t="str">
        <f t="shared" si="5"/>
        <v>High Risk</v>
      </c>
      <c r="Q23" t="str">
        <f t="shared" si="6"/>
        <v>Normal</v>
      </c>
      <c r="R23" t="str">
        <f t="shared" si="7"/>
        <v>Prehypertension</v>
      </c>
      <c r="S23" t="str">
        <f t="shared" si="8"/>
        <v>Medium DPF</v>
      </c>
    </row>
    <row r="24" spans="1:19" x14ac:dyDescent="0.35">
      <c r="A24" s="9">
        <v>23</v>
      </c>
      <c r="B24" s="10">
        <v>7</v>
      </c>
      <c r="C24" s="10">
        <v>196</v>
      </c>
      <c r="D24" s="10">
        <v>90</v>
      </c>
      <c r="E24" s="10">
        <v>21</v>
      </c>
      <c r="F24" s="10">
        <v>80</v>
      </c>
      <c r="G24" s="11">
        <v>39.799999999999997</v>
      </c>
      <c r="H24" s="18">
        <v>0.45100000000000001</v>
      </c>
      <c r="I24" s="10">
        <v>41</v>
      </c>
      <c r="J24" s="24">
        <v>1</v>
      </c>
      <c r="K24" t="str">
        <f t="shared" si="0"/>
        <v>Obese</v>
      </c>
      <c r="L24" t="str">
        <f t="shared" si="1"/>
        <v xml:space="preserve">Diabetes </v>
      </c>
      <c r="M24" t="str">
        <f t="shared" si="2"/>
        <v>Adult</v>
      </c>
      <c r="N24" t="str">
        <f t="shared" si="3"/>
        <v>Medium</v>
      </c>
      <c r="O24" t="str">
        <f t="shared" si="4"/>
        <v>Prediabetes</v>
      </c>
      <c r="P24" t="str">
        <f t="shared" si="5"/>
        <v>High Risk</v>
      </c>
      <c r="Q24" t="str">
        <f t="shared" si="6"/>
        <v>Normal</v>
      </c>
      <c r="R24" t="str">
        <f t="shared" si="7"/>
        <v>Prehypertension</v>
      </c>
      <c r="S24" t="str">
        <f t="shared" si="8"/>
        <v>Medium DPF</v>
      </c>
    </row>
    <row r="25" spans="1:19" x14ac:dyDescent="0.35">
      <c r="A25" s="13">
        <v>24</v>
      </c>
      <c r="B25" s="14">
        <v>9</v>
      </c>
      <c r="C25" s="14">
        <v>119</v>
      </c>
      <c r="D25" s="14">
        <v>80</v>
      </c>
      <c r="E25" s="14">
        <v>35</v>
      </c>
      <c r="F25" s="14">
        <v>80</v>
      </c>
      <c r="G25" s="15">
        <v>29</v>
      </c>
      <c r="H25" s="19">
        <v>0.26300000000000001</v>
      </c>
      <c r="I25" s="14">
        <v>29</v>
      </c>
      <c r="J25" s="25">
        <v>1</v>
      </c>
      <c r="K25" t="str">
        <f t="shared" si="0"/>
        <v>Overweight</v>
      </c>
      <c r="L25" t="str">
        <f t="shared" si="1"/>
        <v xml:space="preserve">Diabetes </v>
      </c>
      <c r="M25" t="str">
        <f t="shared" si="2"/>
        <v>Adult</v>
      </c>
      <c r="N25" t="str">
        <f t="shared" si="3"/>
        <v>Medium</v>
      </c>
      <c r="O25" t="str">
        <f t="shared" si="4"/>
        <v>Normal</v>
      </c>
      <c r="P25" t="str">
        <f t="shared" si="5"/>
        <v>High Risk</v>
      </c>
      <c r="Q25" t="str">
        <f t="shared" si="6"/>
        <v>Normal</v>
      </c>
      <c r="R25" t="str">
        <f t="shared" si="7"/>
        <v>Normal</v>
      </c>
      <c r="S25" t="str">
        <f t="shared" si="8"/>
        <v>Low DPF</v>
      </c>
    </row>
    <row r="26" spans="1:19" x14ac:dyDescent="0.35">
      <c r="A26" s="9">
        <v>25</v>
      </c>
      <c r="B26" s="10">
        <v>11</v>
      </c>
      <c r="C26" s="10">
        <v>143</v>
      </c>
      <c r="D26" s="10">
        <v>94</v>
      </c>
      <c r="E26" s="10">
        <v>33</v>
      </c>
      <c r="F26" s="10">
        <v>146</v>
      </c>
      <c r="G26" s="11">
        <v>36.6</v>
      </c>
      <c r="H26" s="18">
        <v>0.254</v>
      </c>
      <c r="I26" s="10">
        <v>51</v>
      </c>
      <c r="J26" s="24">
        <v>1</v>
      </c>
      <c r="K26" t="str">
        <f t="shared" si="0"/>
        <v>Obese</v>
      </c>
      <c r="L26" t="str">
        <f t="shared" si="1"/>
        <v xml:space="preserve">Diabetes </v>
      </c>
      <c r="M26" t="str">
        <f t="shared" si="2"/>
        <v>Adult</v>
      </c>
      <c r="N26" t="str">
        <f t="shared" si="3"/>
        <v>Medium</v>
      </c>
      <c r="O26" t="str">
        <f t="shared" si="4"/>
        <v>Prediabetes</v>
      </c>
      <c r="P26" t="str">
        <f t="shared" si="5"/>
        <v>High Risk</v>
      </c>
      <c r="Q26" t="str">
        <f t="shared" si="6"/>
        <v>Normal</v>
      </c>
      <c r="R26" t="str">
        <f t="shared" si="7"/>
        <v>Hypertension</v>
      </c>
      <c r="S26" t="str">
        <f t="shared" si="8"/>
        <v>Low DPF</v>
      </c>
    </row>
    <row r="27" spans="1:19" x14ac:dyDescent="0.35">
      <c r="A27" s="13">
        <v>26</v>
      </c>
      <c r="B27" s="14">
        <v>14</v>
      </c>
      <c r="C27" s="14">
        <v>125</v>
      </c>
      <c r="D27" s="14">
        <v>70</v>
      </c>
      <c r="E27" s="14">
        <v>26</v>
      </c>
      <c r="F27" s="14">
        <v>115</v>
      </c>
      <c r="G27" s="15">
        <v>31.1</v>
      </c>
      <c r="H27" s="19">
        <v>0.20499999999999999</v>
      </c>
      <c r="I27" s="14">
        <v>41</v>
      </c>
      <c r="J27" s="25">
        <v>1</v>
      </c>
      <c r="K27" t="str">
        <f t="shared" si="0"/>
        <v>Obese</v>
      </c>
      <c r="L27" t="str">
        <f t="shared" si="1"/>
        <v xml:space="preserve">Diabetes </v>
      </c>
      <c r="M27" t="str">
        <f t="shared" si="2"/>
        <v>Adult</v>
      </c>
      <c r="N27" t="str">
        <f t="shared" si="3"/>
        <v>Medium</v>
      </c>
      <c r="O27" t="str">
        <f t="shared" si="4"/>
        <v>Normal</v>
      </c>
      <c r="P27" t="str">
        <f t="shared" si="5"/>
        <v>High Risk</v>
      </c>
      <c r="Q27" t="str">
        <f t="shared" si="6"/>
        <v>Normal</v>
      </c>
      <c r="R27" t="str">
        <f t="shared" si="7"/>
        <v>Normal</v>
      </c>
      <c r="S27" t="str">
        <f t="shared" si="8"/>
        <v>Low DPF</v>
      </c>
    </row>
    <row r="28" spans="1:19" x14ac:dyDescent="0.35">
      <c r="A28" s="9">
        <v>27</v>
      </c>
      <c r="B28" s="10">
        <v>7</v>
      </c>
      <c r="C28" s="10">
        <v>147</v>
      </c>
      <c r="D28" s="10">
        <v>76</v>
      </c>
      <c r="E28" s="10">
        <v>21</v>
      </c>
      <c r="F28" s="10">
        <v>80</v>
      </c>
      <c r="G28" s="11">
        <v>39.4</v>
      </c>
      <c r="H28" s="18">
        <v>0.25700000000000001</v>
      </c>
      <c r="I28" s="10">
        <v>43</v>
      </c>
      <c r="J28" s="24">
        <v>1</v>
      </c>
      <c r="K28" t="str">
        <f t="shared" si="0"/>
        <v>Obese</v>
      </c>
      <c r="L28" t="str">
        <f t="shared" si="1"/>
        <v xml:space="preserve">Diabetes </v>
      </c>
      <c r="M28" t="str">
        <f t="shared" si="2"/>
        <v>Adult</v>
      </c>
      <c r="N28" t="str">
        <f t="shared" si="3"/>
        <v>Medium</v>
      </c>
      <c r="O28" t="str">
        <f t="shared" si="4"/>
        <v>Prediabetes</v>
      </c>
      <c r="P28" t="str">
        <f t="shared" si="5"/>
        <v>High Risk</v>
      </c>
      <c r="Q28" t="str">
        <f t="shared" si="6"/>
        <v>Normal</v>
      </c>
      <c r="R28" t="str">
        <f t="shared" si="7"/>
        <v>Normal</v>
      </c>
      <c r="S28" t="str">
        <f t="shared" si="8"/>
        <v>Low DPF</v>
      </c>
    </row>
    <row r="29" spans="1:19" x14ac:dyDescent="0.35">
      <c r="A29" s="13">
        <v>28</v>
      </c>
      <c r="B29" s="14">
        <v>1</v>
      </c>
      <c r="C29" s="14">
        <v>97</v>
      </c>
      <c r="D29" s="14">
        <v>66</v>
      </c>
      <c r="E29" s="14">
        <v>15</v>
      </c>
      <c r="F29" s="14">
        <v>140</v>
      </c>
      <c r="G29" s="15">
        <v>23.2</v>
      </c>
      <c r="H29" s="19">
        <v>0.48699999999999999</v>
      </c>
      <c r="I29" s="14">
        <v>22</v>
      </c>
      <c r="J29" s="25">
        <v>0</v>
      </c>
      <c r="K29" t="str">
        <f t="shared" si="0"/>
        <v>Normal weight</v>
      </c>
      <c r="L29" t="str">
        <f t="shared" si="1"/>
        <v>normal</v>
      </c>
      <c r="M29" t="str">
        <f t="shared" si="2"/>
        <v>Adult</v>
      </c>
      <c r="N29" t="str">
        <f t="shared" si="3"/>
        <v>Low</v>
      </c>
      <c r="O29" t="str">
        <f t="shared" si="4"/>
        <v>Normal</v>
      </c>
      <c r="P29" t="str">
        <f t="shared" si="5"/>
        <v>Low Risk</v>
      </c>
      <c r="Q29" t="str">
        <f t="shared" si="6"/>
        <v>Normal</v>
      </c>
      <c r="R29" t="str">
        <f t="shared" si="7"/>
        <v>Normal</v>
      </c>
      <c r="S29" t="str">
        <f t="shared" si="8"/>
        <v>Medium DPF</v>
      </c>
    </row>
    <row r="30" spans="1:19" x14ac:dyDescent="0.35">
      <c r="A30" s="9">
        <v>29</v>
      </c>
      <c r="B30" s="10">
        <v>13</v>
      </c>
      <c r="C30" s="10">
        <v>145</v>
      </c>
      <c r="D30" s="10">
        <v>82</v>
      </c>
      <c r="E30" s="10">
        <v>19</v>
      </c>
      <c r="F30" s="10">
        <v>110</v>
      </c>
      <c r="G30" s="11">
        <v>22.2</v>
      </c>
      <c r="H30" s="18">
        <v>0.245</v>
      </c>
      <c r="I30" s="10">
        <v>57</v>
      </c>
      <c r="J30" s="24">
        <v>0</v>
      </c>
      <c r="K30" t="str">
        <f t="shared" si="0"/>
        <v>Normal weight</v>
      </c>
      <c r="L30" t="str">
        <f t="shared" si="1"/>
        <v>normal</v>
      </c>
      <c r="M30" t="str">
        <f t="shared" si="2"/>
        <v>Adult</v>
      </c>
      <c r="N30" t="str">
        <f t="shared" si="3"/>
        <v>Low</v>
      </c>
      <c r="O30" t="str">
        <f t="shared" si="4"/>
        <v>Prediabetes</v>
      </c>
      <c r="P30" t="str">
        <f t="shared" si="5"/>
        <v>High Risk</v>
      </c>
      <c r="Q30" t="str">
        <f t="shared" si="6"/>
        <v>Normal</v>
      </c>
      <c r="R30" t="str">
        <f t="shared" si="7"/>
        <v>Prehypertension</v>
      </c>
      <c r="S30" t="str">
        <f t="shared" si="8"/>
        <v>Low DPF</v>
      </c>
    </row>
    <row r="31" spans="1:19" x14ac:dyDescent="0.35">
      <c r="A31" s="13">
        <v>30</v>
      </c>
      <c r="B31" s="14">
        <v>5</v>
      </c>
      <c r="C31" s="14">
        <v>117</v>
      </c>
      <c r="D31" s="14">
        <v>92</v>
      </c>
      <c r="E31" s="14">
        <v>21</v>
      </c>
      <c r="F31" s="14">
        <v>80</v>
      </c>
      <c r="G31" s="15">
        <v>34.1</v>
      </c>
      <c r="H31" s="19">
        <v>0.33700000000000002</v>
      </c>
      <c r="I31" s="14">
        <v>38</v>
      </c>
      <c r="J31" s="25">
        <v>0</v>
      </c>
      <c r="K31" t="str">
        <f t="shared" si="0"/>
        <v>Obese</v>
      </c>
      <c r="L31" t="str">
        <f t="shared" si="1"/>
        <v>normal</v>
      </c>
      <c r="M31" t="str">
        <f t="shared" si="2"/>
        <v>Adult</v>
      </c>
      <c r="N31" t="str">
        <f t="shared" si="3"/>
        <v>Medium</v>
      </c>
      <c r="O31" t="str">
        <f t="shared" si="4"/>
        <v>Normal</v>
      </c>
      <c r="P31" t="str">
        <f t="shared" si="5"/>
        <v>High Risk</v>
      </c>
      <c r="Q31" t="str">
        <f t="shared" si="6"/>
        <v>Normal</v>
      </c>
      <c r="R31" t="str">
        <f t="shared" si="7"/>
        <v>Hypertension</v>
      </c>
      <c r="S31" t="str">
        <f t="shared" si="8"/>
        <v>Medium DPF</v>
      </c>
    </row>
    <row r="32" spans="1:19" x14ac:dyDescent="0.35">
      <c r="A32" s="9">
        <v>31</v>
      </c>
      <c r="B32" s="10">
        <v>5</v>
      </c>
      <c r="C32" s="10">
        <v>109</v>
      </c>
      <c r="D32" s="10">
        <v>75</v>
      </c>
      <c r="E32" s="10">
        <v>26</v>
      </c>
      <c r="F32" s="10">
        <v>80</v>
      </c>
      <c r="G32" s="11">
        <v>36</v>
      </c>
      <c r="H32" s="18">
        <v>0.54600000000000004</v>
      </c>
      <c r="I32" s="10">
        <v>60</v>
      </c>
      <c r="J32" s="24">
        <v>0</v>
      </c>
      <c r="K32" t="str">
        <f t="shared" si="0"/>
        <v>Obese</v>
      </c>
      <c r="L32" t="str">
        <f t="shared" si="1"/>
        <v>normal</v>
      </c>
      <c r="M32" t="str">
        <f t="shared" si="2"/>
        <v>Adult</v>
      </c>
      <c r="N32" t="str">
        <f t="shared" si="3"/>
        <v>Medium</v>
      </c>
      <c r="O32" t="str">
        <f t="shared" si="4"/>
        <v>Normal</v>
      </c>
      <c r="P32" t="str">
        <f t="shared" si="5"/>
        <v>High Risk</v>
      </c>
      <c r="Q32" t="str">
        <f t="shared" si="6"/>
        <v>Normal</v>
      </c>
      <c r="R32" t="str">
        <f t="shared" si="7"/>
        <v>Normal</v>
      </c>
      <c r="S32" t="str">
        <f t="shared" si="8"/>
        <v>Medium DPF</v>
      </c>
    </row>
    <row r="33" spans="1:19" x14ac:dyDescent="0.35">
      <c r="A33" s="13">
        <v>32</v>
      </c>
      <c r="B33" s="14">
        <v>3</v>
      </c>
      <c r="C33" s="14">
        <v>158</v>
      </c>
      <c r="D33" s="14">
        <v>76</v>
      </c>
      <c r="E33" s="14">
        <v>36</v>
      </c>
      <c r="F33" s="14">
        <v>245</v>
      </c>
      <c r="G33" s="15">
        <v>31.6</v>
      </c>
      <c r="H33" s="19">
        <v>0.85099999999999998</v>
      </c>
      <c r="I33" s="14">
        <v>28</v>
      </c>
      <c r="J33" s="25">
        <v>1</v>
      </c>
      <c r="K33" t="str">
        <f t="shared" si="0"/>
        <v>Obese</v>
      </c>
      <c r="L33" t="str">
        <f t="shared" si="1"/>
        <v xml:space="preserve">Diabetes </v>
      </c>
      <c r="M33" t="str">
        <f t="shared" si="2"/>
        <v>Adult</v>
      </c>
      <c r="N33" t="str">
        <f t="shared" si="3"/>
        <v>Medium</v>
      </c>
      <c r="O33" t="str">
        <f t="shared" si="4"/>
        <v>Prediabetes</v>
      </c>
      <c r="P33" t="str">
        <f t="shared" si="5"/>
        <v>Low Risk</v>
      </c>
      <c r="Q33" t="str">
        <f t="shared" si="6"/>
        <v>High</v>
      </c>
      <c r="R33" t="str">
        <f t="shared" si="7"/>
        <v>Normal</v>
      </c>
      <c r="S33" t="str">
        <f t="shared" si="8"/>
        <v>High DPF</v>
      </c>
    </row>
    <row r="34" spans="1:19" x14ac:dyDescent="0.35">
      <c r="A34" s="9">
        <v>33</v>
      </c>
      <c r="B34" s="10">
        <v>3</v>
      </c>
      <c r="C34" s="10">
        <v>88</v>
      </c>
      <c r="D34" s="10">
        <v>58</v>
      </c>
      <c r="E34" s="10">
        <v>11</v>
      </c>
      <c r="F34" s="10">
        <v>54</v>
      </c>
      <c r="G34" s="11">
        <v>24.8</v>
      </c>
      <c r="H34" s="18">
        <v>0.26700000000000002</v>
      </c>
      <c r="I34" s="10">
        <v>22</v>
      </c>
      <c r="J34" s="24">
        <v>0</v>
      </c>
      <c r="K34" t="str">
        <f t="shared" si="0"/>
        <v>Normal weight</v>
      </c>
      <c r="L34" t="str">
        <f t="shared" si="1"/>
        <v>normal</v>
      </c>
      <c r="M34" t="str">
        <f t="shared" si="2"/>
        <v>Adult</v>
      </c>
      <c r="N34" t="str">
        <f t="shared" si="3"/>
        <v>Low</v>
      </c>
      <c r="O34" t="str">
        <f t="shared" si="4"/>
        <v>Normal</v>
      </c>
      <c r="P34" t="str">
        <f t="shared" si="5"/>
        <v>Low Risk</v>
      </c>
      <c r="Q34" t="str">
        <f t="shared" si="6"/>
        <v>Low</v>
      </c>
      <c r="R34" t="str">
        <f t="shared" si="7"/>
        <v>Low</v>
      </c>
      <c r="S34" t="str">
        <f t="shared" si="8"/>
        <v>Low DPF</v>
      </c>
    </row>
    <row r="35" spans="1:19" x14ac:dyDescent="0.35">
      <c r="A35" s="13">
        <v>34</v>
      </c>
      <c r="B35" s="14">
        <v>6</v>
      </c>
      <c r="C35" s="14">
        <v>92</v>
      </c>
      <c r="D35" s="14">
        <v>92</v>
      </c>
      <c r="E35" s="14">
        <v>21</v>
      </c>
      <c r="F35" s="14">
        <v>80</v>
      </c>
      <c r="G35" s="15">
        <v>19.899999999999999</v>
      </c>
      <c r="H35" s="19">
        <v>0.188</v>
      </c>
      <c r="I35" s="14">
        <v>28</v>
      </c>
      <c r="J35" s="25">
        <v>0</v>
      </c>
      <c r="K35" t="str">
        <f t="shared" si="0"/>
        <v>Normal weight</v>
      </c>
      <c r="L35" t="str">
        <f t="shared" si="1"/>
        <v>normal</v>
      </c>
      <c r="M35" t="str">
        <f t="shared" si="2"/>
        <v>Adult</v>
      </c>
      <c r="N35" t="str">
        <f t="shared" si="3"/>
        <v>Medium</v>
      </c>
      <c r="O35" t="str">
        <f t="shared" si="4"/>
        <v>Normal</v>
      </c>
      <c r="P35" t="str">
        <f t="shared" si="5"/>
        <v>High Risk</v>
      </c>
      <c r="Q35" t="str">
        <f t="shared" si="6"/>
        <v>Normal</v>
      </c>
      <c r="R35" t="str">
        <f t="shared" si="7"/>
        <v>Hypertension</v>
      </c>
      <c r="S35" t="str">
        <f t="shared" si="8"/>
        <v>Low DPF</v>
      </c>
    </row>
    <row r="36" spans="1:19" x14ac:dyDescent="0.35">
      <c r="A36" s="9">
        <v>35</v>
      </c>
      <c r="B36" s="10">
        <v>14</v>
      </c>
      <c r="C36" s="10">
        <v>122</v>
      </c>
      <c r="D36" s="10">
        <v>78</v>
      </c>
      <c r="E36" s="10">
        <v>31</v>
      </c>
      <c r="F36" s="10">
        <v>80</v>
      </c>
      <c r="G36" s="11">
        <v>27.6</v>
      </c>
      <c r="H36" s="18">
        <v>0.51200000000000001</v>
      </c>
      <c r="I36" s="10">
        <v>45</v>
      </c>
      <c r="J36" s="24">
        <v>0</v>
      </c>
      <c r="K36" t="str">
        <f t="shared" si="0"/>
        <v>Overweight</v>
      </c>
      <c r="L36" t="str">
        <f t="shared" si="1"/>
        <v>normal</v>
      </c>
      <c r="M36" t="str">
        <f t="shared" si="2"/>
        <v>Adult</v>
      </c>
      <c r="N36" t="str">
        <f t="shared" si="3"/>
        <v>Medium</v>
      </c>
      <c r="O36" t="str">
        <f t="shared" si="4"/>
        <v>Normal</v>
      </c>
      <c r="P36" t="str">
        <f t="shared" si="5"/>
        <v>High Risk</v>
      </c>
      <c r="Q36" t="str">
        <f t="shared" si="6"/>
        <v>Normal</v>
      </c>
      <c r="R36" t="str">
        <f t="shared" si="7"/>
        <v>Normal</v>
      </c>
      <c r="S36" t="str">
        <f t="shared" si="8"/>
        <v>Medium DPF</v>
      </c>
    </row>
    <row r="37" spans="1:19" x14ac:dyDescent="0.35">
      <c r="A37" s="13">
        <v>36</v>
      </c>
      <c r="B37" s="14">
        <v>4</v>
      </c>
      <c r="C37" s="14">
        <v>103</v>
      </c>
      <c r="D37" s="14">
        <v>60</v>
      </c>
      <c r="E37" s="14">
        <v>33</v>
      </c>
      <c r="F37" s="14">
        <v>192</v>
      </c>
      <c r="G37" s="15">
        <v>24</v>
      </c>
      <c r="H37" s="19">
        <v>0.96599999999999997</v>
      </c>
      <c r="I37" s="14">
        <v>33</v>
      </c>
      <c r="J37" s="25">
        <v>0</v>
      </c>
      <c r="K37" t="str">
        <f t="shared" si="0"/>
        <v>Normal weight</v>
      </c>
      <c r="L37" t="str">
        <f t="shared" si="1"/>
        <v>normal</v>
      </c>
      <c r="M37" t="str">
        <f t="shared" si="2"/>
        <v>Adult</v>
      </c>
      <c r="N37" t="str">
        <f t="shared" si="3"/>
        <v>Medium</v>
      </c>
      <c r="O37" t="str">
        <f t="shared" si="4"/>
        <v>Normal</v>
      </c>
      <c r="P37" t="str">
        <f t="shared" si="5"/>
        <v>High Risk</v>
      </c>
      <c r="Q37" t="str">
        <f t="shared" si="6"/>
        <v>High</v>
      </c>
      <c r="R37" t="str">
        <f t="shared" si="7"/>
        <v>Normal</v>
      </c>
      <c r="S37" t="str">
        <f t="shared" si="8"/>
        <v>High DPF</v>
      </c>
    </row>
    <row r="38" spans="1:19" x14ac:dyDescent="0.35">
      <c r="A38" s="9">
        <v>37</v>
      </c>
      <c r="B38" s="10">
        <v>11</v>
      </c>
      <c r="C38" s="10">
        <v>138</v>
      </c>
      <c r="D38" s="10">
        <v>76</v>
      </c>
      <c r="E38" s="10">
        <v>21</v>
      </c>
      <c r="F38" s="10">
        <v>80</v>
      </c>
      <c r="G38" s="11">
        <v>33.200000000000003</v>
      </c>
      <c r="H38" s="18">
        <v>0.42</v>
      </c>
      <c r="I38" s="10">
        <v>35</v>
      </c>
      <c r="J38" s="24">
        <v>0</v>
      </c>
      <c r="K38" t="str">
        <f t="shared" si="0"/>
        <v>Obese</v>
      </c>
      <c r="L38" t="str">
        <f t="shared" si="1"/>
        <v>normal</v>
      </c>
      <c r="M38" t="str">
        <f t="shared" si="2"/>
        <v>Adult</v>
      </c>
      <c r="N38" t="str">
        <f t="shared" si="3"/>
        <v>Medium</v>
      </c>
      <c r="O38" t="str">
        <f t="shared" si="4"/>
        <v>Normal</v>
      </c>
      <c r="P38" t="str">
        <f t="shared" si="5"/>
        <v>High Risk</v>
      </c>
      <c r="Q38" t="str">
        <f t="shared" si="6"/>
        <v>Normal</v>
      </c>
      <c r="R38" t="str">
        <f t="shared" si="7"/>
        <v>Normal</v>
      </c>
      <c r="S38" t="str">
        <f t="shared" si="8"/>
        <v>Medium DPF</v>
      </c>
    </row>
    <row r="39" spans="1:19" x14ac:dyDescent="0.35">
      <c r="A39" s="13">
        <v>38</v>
      </c>
      <c r="B39" s="14">
        <v>9</v>
      </c>
      <c r="C39" s="14">
        <v>102</v>
      </c>
      <c r="D39" s="14">
        <v>76</v>
      </c>
      <c r="E39" s="14">
        <v>37</v>
      </c>
      <c r="F39" s="14">
        <v>80</v>
      </c>
      <c r="G39" s="15">
        <v>32.9</v>
      </c>
      <c r="H39" s="19">
        <v>0.66500000000000004</v>
      </c>
      <c r="I39" s="14">
        <v>46</v>
      </c>
      <c r="J39" s="25">
        <v>1</v>
      </c>
      <c r="K39" t="str">
        <f t="shared" si="0"/>
        <v>Obese</v>
      </c>
      <c r="L39" t="str">
        <f t="shared" si="1"/>
        <v xml:space="preserve">Diabetes </v>
      </c>
      <c r="M39" t="str">
        <f t="shared" si="2"/>
        <v>Adult</v>
      </c>
      <c r="N39" t="str">
        <f t="shared" si="3"/>
        <v>Medium</v>
      </c>
      <c r="O39" t="str">
        <f t="shared" si="4"/>
        <v>Normal</v>
      </c>
      <c r="P39" t="str">
        <f t="shared" si="5"/>
        <v>High Risk</v>
      </c>
      <c r="Q39" t="str">
        <f t="shared" si="6"/>
        <v>Normal</v>
      </c>
      <c r="R39" t="str">
        <f t="shared" si="7"/>
        <v>Normal</v>
      </c>
      <c r="S39" t="str">
        <f t="shared" si="8"/>
        <v>High DPF</v>
      </c>
    </row>
    <row r="40" spans="1:19" x14ac:dyDescent="0.35">
      <c r="A40" s="9">
        <v>39</v>
      </c>
      <c r="B40" s="10">
        <v>2</v>
      </c>
      <c r="C40" s="10">
        <v>90</v>
      </c>
      <c r="D40" s="10">
        <v>68</v>
      </c>
      <c r="E40" s="10">
        <v>42</v>
      </c>
      <c r="F40" s="10">
        <v>80</v>
      </c>
      <c r="G40" s="11">
        <v>38.200000000000003</v>
      </c>
      <c r="H40" s="18">
        <v>0.503</v>
      </c>
      <c r="I40" s="10">
        <v>27</v>
      </c>
      <c r="J40" s="24">
        <v>1</v>
      </c>
      <c r="K40" t="str">
        <f t="shared" si="0"/>
        <v>Obese</v>
      </c>
      <c r="L40" t="str">
        <f t="shared" si="1"/>
        <v xml:space="preserve">Diabetes </v>
      </c>
      <c r="M40" t="str">
        <f t="shared" si="2"/>
        <v>Adult</v>
      </c>
      <c r="N40" t="str">
        <f t="shared" si="3"/>
        <v>High</v>
      </c>
      <c r="O40" t="str">
        <f t="shared" si="4"/>
        <v>Normal</v>
      </c>
      <c r="P40" t="str">
        <f t="shared" si="5"/>
        <v>Low Risk</v>
      </c>
      <c r="Q40" t="str">
        <f t="shared" si="6"/>
        <v>Normal</v>
      </c>
      <c r="R40" t="str">
        <f t="shared" si="7"/>
        <v>Normal</v>
      </c>
      <c r="S40" t="str">
        <f t="shared" si="8"/>
        <v>Medium DPF</v>
      </c>
    </row>
    <row r="41" spans="1:19" x14ac:dyDescent="0.35">
      <c r="A41" s="13">
        <v>40</v>
      </c>
      <c r="B41" s="14">
        <v>4</v>
      </c>
      <c r="C41" s="14">
        <v>111</v>
      </c>
      <c r="D41" s="14">
        <v>72</v>
      </c>
      <c r="E41" s="14">
        <v>47</v>
      </c>
      <c r="F41" s="14">
        <v>207</v>
      </c>
      <c r="G41" s="15">
        <v>37.1</v>
      </c>
      <c r="H41" s="19">
        <v>1.39</v>
      </c>
      <c r="I41" s="14">
        <v>56</v>
      </c>
      <c r="J41" s="25">
        <v>1</v>
      </c>
      <c r="K41" t="str">
        <f t="shared" si="0"/>
        <v>Obese</v>
      </c>
      <c r="L41" t="str">
        <f t="shared" si="1"/>
        <v xml:space="preserve">Diabetes </v>
      </c>
      <c r="M41" t="str">
        <f t="shared" si="2"/>
        <v>Adult</v>
      </c>
      <c r="N41" t="str">
        <f t="shared" si="3"/>
        <v>High</v>
      </c>
      <c r="O41" t="str">
        <f t="shared" si="4"/>
        <v>Normal</v>
      </c>
      <c r="P41" t="str">
        <f t="shared" si="5"/>
        <v>High Risk</v>
      </c>
      <c r="Q41" t="str">
        <f t="shared" si="6"/>
        <v>High</v>
      </c>
      <c r="R41" t="str">
        <f t="shared" si="7"/>
        <v>Normal</v>
      </c>
      <c r="S41" t="str">
        <f t="shared" si="8"/>
        <v>High DPF</v>
      </c>
    </row>
    <row r="42" spans="1:19" x14ac:dyDescent="0.35">
      <c r="A42" s="9">
        <v>41</v>
      </c>
      <c r="B42" s="10">
        <v>3</v>
      </c>
      <c r="C42" s="10">
        <v>180</v>
      </c>
      <c r="D42" s="10">
        <v>64</v>
      </c>
      <c r="E42" s="10">
        <v>25</v>
      </c>
      <c r="F42" s="10">
        <v>70</v>
      </c>
      <c r="G42" s="11">
        <v>34</v>
      </c>
      <c r="H42" s="18">
        <v>0.27100000000000002</v>
      </c>
      <c r="I42" s="10">
        <v>26</v>
      </c>
      <c r="J42" s="24">
        <v>0</v>
      </c>
      <c r="K42" t="str">
        <f t="shared" si="0"/>
        <v>Obese</v>
      </c>
      <c r="L42" t="str">
        <f t="shared" si="1"/>
        <v>normal</v>
      </c>
      <c r="M42" t="str">
        <f t="shared" si="2"/>
        <v>Adult</v>
      </c>
      <c r="N42" t="str">
        <f t="shared" si="3"/>
        <v>Medium</v>
      </c>
      <c r="O42" t="str">
        <f t="shared" si="4"/>
        <v>Prediabetes</v>
      </c>
      <c r="P42" t="str">
        <f t="shared" si="5"/>
        <v>Low Risk</v>
      </c>
      <c r="Q42" t="str">
        <f t="shared" si="6"/>
        <v>Low</v>
      </c>
      <c r="R42" t="str">
        <f t="shared" si="7"/>
        <v>Normal</v>
      </c>
      <c r="S42" t="str">
        <f t="shared" si="8"/>
        <v>Low DPF</v>
      </c>
    </row>
    <row r="43" spans="1:19" x14ac:dyDescent="0.35">
      <c r="A43" s="13">
        <v>42</v>
      </c>
      <c r="B43" s="14">
        <v>7</v>
      </c>
      <c r="C43" s="14">
        <v>133</v>
      </c>
      <c r="D43" s="14">
        <v>84</v>
      </c>
      <c r="E43" s="14">
        <v>21</v>
      </c>
      <c r="F43" s="14">
        <v>80</v>
      </c>
      <c r="G43" s="15">
        <v>40.200000000000003</v>
      </c>
      <c r="H43" s="19">
        <v>0.69599999999999995</v>
      </c>
      <c r="I43" s="14">
        <v>37</v>
      </c>
      <c r="J43" s="25">
        <v>0</v>
      </c>
      <c r="K43" t="str">
        <f t="shared" si="0"/>
        <v>Obese</v>
      </c>
      <c r="L43" t="str">
        <f t="shared" si="1"/>
        <v>normal</v>
      </c>
      <c r="M43" t="str">
        <f t="shared" si="2"/>
        <v>Adult</v>
      </c>
      <c r="N43" t="str">
        <f t="shared" si="3"/>
        <v>Medium</v>
      </c>
      <c r="O43" t="str">
        <f t="shared" si="4"/>
        <v>Normal</v>
      </c>
      <c r="P43" t="str">
        <f t="shared" si="5"/>
        <v>High Risk</v>
      </c>
      <c r="Q43" t="str">
        <f t="shared" si="6"/>
        <v>Normal</v>
      </c>
      <c r="R43" t="str">
        <f t="shared" si="7"/>
        <v>Prehypertension</v>
      </c>
      <c r="S43" t="str">
        <f t="shared" si="8"/>
        <v>High DPF</v>
      </c>
    </row>
    <row r="44" spans="1:19" x14ac:dyDescent="0.35">
      <c r="A44" s="9">
        <v>43</v>
      </c>
      <c r="B44" s="10">
        <v>7</v>
      </c>
      <c r="C44" s="10">
        <v>106</v>
      </c>
      <c r="D44" s="10">
        <v>92</v>
      </c>
      <c r="E44" s="10">
        <v>18</v>
      </c>
      <c r="F44" s="10">
        <v>80</v>
      </c>
      <c r="G44" s="11">
        <v>22.7</v>
      </c>
      <c r="H44" s="18">
        <v>0.23499999999999999</v>
      </c>
      <c r="I44" s="10">
        <v>48</v>
      </c>
      <c r="J44" s="24">
        <v>0</v>
      </c>
      <c r="K44" t="str">
        <f t="shared" si="0"/>
        <v>Normal weight</v>
      </c>
      <c r="L44" t="str">
        <f t="shared" si="1"/>
        <v>normal</v>
      </c>
      <c r="M44" t="str">
        <f t="shared" si="2"/>
        <v>Adult</v>
      </c>
      <c r="N44" t="str">
        <f t="shared" si="3"/>
        <v>Low</v>
      </c>
      <c r="O44" t="str">
        <f t="shared" si="4"/>
        <v>Normal</v>
      </c>
      <c r="P44" t="str">
        <f t="shared" si="5"/>
        <v>High Risk</v>
      </c>
      <c r="Q44" t="str">
        <f t="shared" si="6"/>
        <v>Normal</v>
      </c>
      <c r="R44" t="str">
        <f t="shared" si="7"/>
        <v>Hypertension</v>
      </c>
      <c r="S44" t="str">
        <f t="shared" si="8"/>
        <v>Low DPF</v>
      </c>
    </row>
    <row r="45" spans="1:19" x14ac:dyDescent="0.35">
      <c r="A45" s="13">
        <v>44</v>
      </c>
      <c r="B45" s="14">
        <v>9</v>
      </c>
      <c r="C45" s="14">
        <v>171</v>
      </c>
      <c r="D45" s="14">
        <v>110</v>
      </c>
      <c r="E45" s="14">
        <v>24</v>
      </c>
      <c r="F45" s="14">
        <v>240</v>
      </c>
      <c r="G45" s="15">
        <v>45.4</v>
      </c>
      <c r="H45" s="19">
        <v>0.72099999999999997</v>
      </c>
      <c r="I45" s="14">
        <v>54</v>
      </c>
      <c r="J45" s="25">
        <v>1</v>
      </c>
      <c r="K45" t="str">
        <f t="shared" si="0"/>
        <v>Obese</v>
      </c>
      <c r="L45" t="str">
        <f t="shared" si="1"/>
        <v xml:space="preserve">Diabetes </v>
      </c>
      <c r="M45" t="str">
        <f t="shared" si="2"/>
        <v>Adult</v>
      </c>
      <c r="N45" t="str">
        <f t="shared" si="3"/>
        <v>Medium</v>
      </c>
      <c r="O45" t="str">
        <f t="shared" si="4"/>
        <v>Prediabetes</v>
      </c>
      <c r="P45" t="str">
        <f t="shared" si="5"/>
        <v>High Risk</v>
      </c>
      <c r="Q45" t="str">
        <f t="shared" si="6"/>
        <v>High</v>
      </c>
      <c r="R45" t="str">
        <f t="shared" si="7"/>
        <v>Hypertension</v>
      </c>
      <c r="S45" t="str">
        <f t="shared" si="8"/>
        <v>High DPF</v>
      </c>
    </row>
    <row r="46" spans="1:19" x14ac:dyDescent="0.35">
      <c r="A46" s="9">
        <v>45</v>
      </c>
      <c r="B46" s="10">
        <v>7</v>
      </c>
      <c r="C46" s="10">
        <v>159</v>
      </c>
      <c r="D46" s="10">
        <v>64</v>
      </c>
      <c r="E46" s="10">
        <v>21</v>
      </c>
      <c r="F46" s="10">
        <v>80</v>
      </c>
      <c r="G46" s="11">
        <v>27.4</v>
      </c>
      <c r="H46" s="18">
        <v>0.29399999999999998</v>
      </c>
      <c r="I46" s="10">
        <v>40</v>
      </c>
      <c r="J46" s="24">
        <v>0</v>
      </c>
      <c r="K46" t="str">
        <f t="shared" si="0"/>
        <v>Overweight</v>
      </c>
      <c r="L46" t="str">
        <f t="shared" si="1"/>
        <v>normal</v>
      </c>
      <c r="M46" t="str">
        <f t="shared" si="2"/>
        <v>Adult</v>
      </c>
      <c r="N46" t="str">
        <f t="shared" si="3"/>
        <v>Medium</v>
      </c>
      <c r="O46" t="str">
        <f t="shared" si="4"/>
        <v>Prediabetes</v>
      </c>
      <c r="P46" t="str">
        <f t="shared" si="5"/>
        <v>High Risk</v>
      </c>
      <c r="Q46" t="str">
        <f t="shared" si="6"/>
        <v>Normal</v>
      </c>
      <c r="R46" t="str">
        <f t="shared" si="7"/>
        <v>Normal</v>
      </c>
      <c r="S46" t="str">
        <f t="shared" si="8"/>
        <v>Low DPF</v>
      </c>
    </row>
    <row r="47" spans="1:19" x14ac:dyDescent="0.35">
      <c r="A47" s="13">
        <v>46</v>
      </c>
      <c r="B47" s="14">
        <v>4</v>
      </c>
      <c r="C47" s="14">
        <v>180</v>
      </c>
      <c r="D47" s="14">
        <v>66</v>
      </c>
      <c r="E47" s="14">
        <v>39</v>
      </c>
      <c r="F47" s="14">
        <v>80</v>
      </c>
      <c r="G47" s="15">
        <v>42</v>
      </c>
      <c r="H47" s="19">
        <v>1.893</v>
      </c>
      <c r="I47" s="14">
        <v>25</v>
      </c>
      <c r="J47" s="25">
        <v>1</v>
      </c>
      <c r="K47" t="str">
        <f t="shared" si="0"/>
        <v>Obese</v>
      </c>
      <c r="L47" t="str">
        <f t="shared" si="1"/>
        <v xml:space="preserve">Diabetes </v>
      </c>
      <c r="M47" t="str">
        <f t="shared" si="2"/>
        <v>Adult</v>
      </c>
      <c r="N47" t="str">
        <f t="shared" si="3"/>
        <v>Medium</v>
      </c>
      <c r="O47" t="str">
        <f t="shared" si="4"/>
        <v>Prediabetes</v>
      </c>
      <c r="P47" t="str">
        <f t="shared" si="5"/>
        <v>High Risk</v>
      </c>
      <c r="Q47" t="str">
        <f t="shared" si="6"/>
        <v>Normal</v>
      </c>
      <c r="R47" t="str">
        <f t="shared" si="7"/>
        <v>Normal</v>
      </c>
      <c r="S47" t="str">
        <f t="shared" si="8"/>
        <v>High DPF</v>
      </c>
    </row>
    <row r="48" spans="1:19" x14ac:dyDescent="0.35">
      <c r="A48" s="9">
        <v>47</v>
      </c>
      <c r="B48" s="10">
        <v>1</v>
      </c>
      <c r="C48" s="10">
        <v>146</v>
      </c>
      <c r="D48" s="10">
        <v>56</v>
      </c>
      <c r="E48" s="10">
        <v>21</v>
      </c>
      <c r="F48" s="10">
        <v>80</v>
      </c>
      <c r="G48" s="11">
        <v>29.7</v>
      </c>
      <c r="H48" s="18">
        <v>0.56399999999999995</v>
      </c>
      <c r="I48" s="10">
        <v>29</v>
      </c>
      <c r="J48" s="24">
        <v>0</v>
      </c>
      <c r="K48" t="str">
        <f t="shared" si="0"/>
        <v>Overweight</v>
      </c>
      <c r="L48" t="str">
        <f t="shared" si="1"/>
        <v>normal</v>
      </c>
      <c r="M48" t="str">
        <f t="shared" si="2"/>
        <v>Adult</v>
      </c>
      <c r="N48" t="str">
        <f t="shared" si="3"/>
        <v>Medium</v>
      </c>
      <c r="O48" t="str">
        <f t="shared" si="4"/>
        <v>Prediabetes</v>
      </c>
      <c r="P48" t="str">
        <f t="shared" si="5"/>
        <v>Low Risk</v>
      </c>
      <c r="Q48" t="str">
        <f t="shared" si="6"/>
        <v>Normal</v>
      </c>
      <c r="R48" t="str">
        <f t="shared" si="7"/>
        <v>Low</v>
      </c>
      <c r="S48" t="str">
        <f t="shared" si="8"/>
        <v>Medium DPF</v>
      </c>
    </row>
    <row r="49" spans="1:19" x14ac:dyDescent="0.35">
      <c r="A49" s="13">
        <v>48</v>
      </c>
      <c r="B49" s="14">
        <v>2</v>
      </c>
      <c r="C49" s="14">
        <v>71</v>
      </c>
      <c r="D49" s="14">
        <v>70</v>
      </c>
      <c r="E49" s="14">
        <v>27</v>
      </c>
      <c r="F49" s="14">
        <v>80</v>
      </c>
      <c r="G49" s="15">
        <v>28</v>
      </c>
      <c r="H49" s="19">
        <v>0.58599999999999997</v>
      </c>
      <c r="I49" s="14">
        <v>22</v>
      </c>
      <c r="J49" s="25">
        <v>0</v>
      </c>
      <c r="K49" t="str">
        <f t="shared" si="0"/>
        <v>Overweight</v>
      </c>
      <c r="L49" t="str">
        <f t="shared" si="1"/>
        <v>normal</v>
      </c>
      <c r="M49" t="str">
        <f t="shared" si="2"/>
        <v>Adult</v>
      </c>
      <c r="N49" t="str">
        <f t="shared" si="3"/>
        <v>Medium</v>
      </c>
      <c r="O49" t="str">
        <f t="shared" si="4"/>
        <v>Normal</v>
      </c>
      <c r="P49" t="str">
        <f t="shared" si="5"/>
        <v>Low Risk</v>
      </c>
      <c r="Q49" t="str">
        <f t="shared" si="6"/>
        <v>Normal</v>
      </c>
      <c r="R49" t="str">
        <f t="shared" si="7"/>
        <v>Normal</v>
      </c>
      <c r="S49" t="str">
        <f t="shared" si="8"/>
        <v>Medium DPF</v>
      </c>
    </row>
    <row r="50" spans="1:19" x14ac:dyDescent="0.35">
      <c r="A50" s="9">
        <v>49</v>
      </c>
      <c r="B50" s="10">
        <v>7</v>
      </c>
      <c r="C50" s="10">
        <v>103</v>
      </c>
      <c r="D50" s="10">
        <v>66</v>
      </c>
      <c r="E50" s="10">
        <v>32</v>
      </c>
      <c r="F50" s="10">
        <v>80</v>
      </c>
      <c r="G50" s="11">
        <v>39.1</v>
      </c>
      <c r="H50" s="18">
        <v>0.34399999999999997</v>
      </c>
      <c r="I50" s="10">
        <v>31</v>
      </c>
      <c r="J50" s="24">
        <v>1</v>
      </c>
      <c r="K50" t="str">
        <f t="shared" si="0"/>
        <v>Obese</v>
      </c>
      <c r="L50" t="str">
        <f t="shared" si="1"/>
        <v xml:space="preserve">Diabetes </v>
      </c>
      <c r="M50" t="str">
        <f t="shared" si="2"/>
        <v>Adult</v>
      </c>
      <c r="N50" t="str">
        <f t="shared" si="3"/>
        <v>Medium</v>
      </c>
      <c r="O50" t="str">
        <f t="shared" si="4"/>
        <v>Normal</v>
      </c>
      <c r="P50" t="str">
        <f t="shared" si="5"/>
        <v>High Risk</v>
      </c>
      <c r="Q50" t="str">
        <f t="shared" si="6"/>
        <v>Normal</v>
      </c>
      <c r="R50" t="str">
        <f t="shared" si="7"/>
        <v>Normal</v>
      </c>
      <c r="S50" t="str">
        <f t="shared" si="8"/>
        <v>Medium DPF</v>
      </c>
    </row>
    <row r="51" spans="1:19" x14ac:dyDescent="0.35">
      <c r="A51" s="13">
        <v>50</v>
      </c>
      <c r="B51" s="14">
        <v>7</v>
      </c>
      <c r="C51" s="14">
        <v>105</v>
      </c>
      <c r="D51" s="14">
        <v>69</v>
      </c>
      <c r="E51" s="14">
        <v>21</v>
      </c>
      <c r="F51" s="14">
        <v>80</v>
      </c>
      <c r="G51" s="15">
        <v>32.14</v>
      </c>
      <c r="H51" s="19">
        <v>0.30499999999999999</v>
      </c>
      <c r="I51" s="14">
        <v>24</v>
      </c>
      <c r="J51" s="25">
        <v>0</v>
      </c>
      <c r="K51" t="str">
        <f t="shared" si="0"/>
        <v>Obese</v>
      </c>
      <c r="L51" t="str">
        <f t="shared" si="1"/>
        <v>normal</v>
      </c>
      <c r="M51" t="str">
        <f t="shared" si="2"/>
        <v>Adult</v>
      </c>
      <c r="N51" t="str">
        <f t="shared" si="3"/>
        <v>Medium</v>
      </c>
      <c r="O51" t="str">
        <f t="shared" si="4"/>
        <v>Normal</v>
      </c>
      <c r="P51" t="str">
        <f t="shared" si="5"/>
        <v>High Risk</v>
      </c>
      <c r="Q51" t="str">
        <f t="shared" si="6"/>
        <v>Normal</v>
      </c>
      <c r="R51" t="str">
        <f t="shared" si="7"/>
        <v>Normal</v>
      </c>
      <c r="S51" t="str">
        <f t="shared" si="8"/>
        <v>Medium DPF</v>
      </c>
    </row>
    <row r="52" spans="1:19" x14ac:dyDescent="0.35">
      <c r="A52" s="9">
        <v>51</v>
      </c>
      <c r="B52" s="10">
        <v>1</v>
      </c>
      <c r="C52" s="10">
        <v>103</v>
      </c>
      <c r="D52" s="10">
        <v>80</v>
      </c>
      <c r="E52" s="10">
        <v>11</v>
      </c>
      <c r="F52" s="10">
        <v>82</v>
      </c>
      <c r="G52" s="11">
        <v>19.399999999999999</v>
      </c>
      <c r="H52" s="18">
        <v>0.49099999999999999</v>
      </c>
      <c r="I52" s="10">
        <v>22</v>
      </c>
      <c r="J52" s="24">
        <v>0</v>
      </c>
      <c r="K52" t="str">
        <f t="shared" si="0"/>
        <v>Normal weight</v>
      </c>
      <c r="L52" t="str">
        <f t="shared" si="1"/>
        <v>normal</v>
      </c>
      <c r="M52" t="str">
        <f t="shared" si="2"/>
        <v>Adult</v>
      </c>
      <c r="N52" t="str">
        <f t="shared" si="3"/>
        <v>Low</v>
      </c>
      <c r="O52" t="str">
        <f t="shared" si="4"/>
        <v>Normal</v>
      </c>
      <c r="P52" t="str">
        <f t="shared" si="5"/>
        <v>Low Risk</v>
      </c>
      <c r="Q52" t="str">
        <f t="shared" si="6"/>
        <v>Normal</v>
      </c>
      <c r="R52" t="str">
        <f t="shared" si="7"/>
        <v>Normal</v>
      </c>
      <c r="S52" t="str">
        <f t="shared" si="8"/>
        <v>Medium DPF</v>
      </c>
    </row>
    <row r="53" spans="1:19" x14ac:dyDescent="0.35">
      <c r="A53" s="13">
        <v>52</v>
      </c>
      <c r="B53" s="14">
        <v>1</v>
      </c>
      <c r="C53" s="14">
        <v>101</v>
      </c>
      <c r="D53" s="14">
        <v>50</v>
      </c>
      <c r="E53" s="14">
        <v>15</v>
      </c>
      <c r="F53" s="14">
        <v>36</v>
      </c>
      <c r="G53" s="15">
        <v>24.2</v>
      </c>
      <c r="H53" s="19">
        <v>0.52600000000000002</v>
      </c>
      <c r="I53" s="14">
        <v>26</v>
      </c>
      <c r="J53" s="25">
        <v>0</v>
      </c>
      <c r="K53" t="str">
        <f t="shared" si="0"/>
        <v>Normal weight</v>
      </c>
      <c r="L53" t="str">
        <f t="shared" si="1"/>
        <v>normal</v>
      </c>
      <c r="M53" t="str">
        <f t="shared" si="2"/>
        <v>Adult</v>
      </c>
      <c r="N53" t="str">
        <f t="shared" si="3"/>
        <v>Low</v>
      </c>
      <c r="O53" t="str">
        <f t="shared" si="4"/>
        <v>Normal</v>
      </c>
      <c r="P53" t="str">
        <f t="shared" si="5"/>
        <v>Low Risk</v>
      </c>
      <c r="Q53" t="str">
        <f t="shared" si="6"/>
        <v>Low</v>
      </c>
      <c r="R53" t="str">
        <f t="shared" si="7"/>
        <v>Low</v>
      </c>
      <c r="S53" t="str">
        <f t="shared" si="8"/>
        <v>Medium DPF</v>
      </c>
    </row>
    <row r="54" spans="1:19" x14ac:dyDescent="0.35">
      <c r="A54" s="9">
        <v>53</v>
      </c>
      <c r="B54" s="10">
        <v>5</v>
      </c>
      <c r="C54" s="10">
        <v>88</v>
      </c>
      <c r="D54" s="10">
        <v>66</v>
      </c>
      <c r="E54" s="10">
        <v>21</v>
      </c>
      <c r="F54" s="10">
        <v>23</v>
      </c>
      <c r="G54" s="11">
        <v>24.4</v>
      </c>
      <c r="H54" s="18">
        <v>0.34200000000000003</v>
      </c>
      <c r="I54" s="10">
        <v>30</v>
      </c>
      <c r="J54" s="24">
        <v>0</v>
      </c>
      <c r="K54" t="str">
        <f t="shared" si="0"/>
        <v>Normal weight</v>
      </c>
      <c r="L54" t="str">
        <f t="shared" si="1"/>
        <v>normal</v>
      </c>
      <c r="M54" t="str">
        <f t="shared" si="2"/>
        <v>Adult</v>
      </c>
      <c r="N54" t="str">
        <f t="shared" si="3"/>
        <v>Medium</v>
      </c>
      <c r="O54" t="str">
        <f t="shared" si="4"/>
        <v>Normal</v>
      </c>
      <c r="P54" t="str">
        <f t="shared" si="5"/>
        <v>High Risk</v>
      </c>
      <c r="Q54" t="str">
        <f t="shared" si="6"/>
        <v>Low</v>
      </c>
      <c r="R54" t="str">
        <f t="shared" si="7"/>
        <v>Normal</v>
      </c>
      <c r="S54" t="str">
        <f t="shared" si="8"/>
        <v>Medium DPF</v>
      </c>
    </row>
    <row r="55" spans="1:19" x14ac:dyDescent="0.35">
      <c r="A55" s="13">
        <v>54</v>
      </c>
      <c r="B55" s="14">
        <v>8</v>
      </c>
      <c r="C55" s="14">
        <v>176</v>
      </c>
      <c r="D55" s="14">
        <v>90</v>
      </c>
      <c r="E55" s="14">
        <v>34</v>
      </c>
      <c r="F55" s="14">
        <v>300</v>
      </c>
      <c r="G55" s="15">
        <v>33.700000000000003</v>
      </c>
      <c r="H55" s="19">
        <v>0.46700000000000003</v>
      </c>
      <c r="I55" s="14">
        <v>58</v>
      </c>
      <c r="J55" s="25">
        <v>1</v>
      </c>
      <c r="K55" t="str">
        <f t="shared" si="0"/>
        <v>Obese</v>
      </c>
      <c r="L55" t="str">
        <f t="shared" si="1"/>
        <v xml:space="preserve">Diabetes </v>
      </c>
      <c r="M55" t="str">
        <f t="shared" si="2"/>
        <v>Adult</v>
      </c>
      <c r="N55" t="str">
        <f t="shared" si="3"/>
        <v>Medium</v>
      </c>
      <c r="O55" t="str">
        <f t="shared" si="4"/>
        <v>Prediabetes</v>
      </c>
      <c r="P55" t="str">
        <f t="shared" si="5"/>
        <v>High Risk</v>
      </c>
      <c r="Q55" t="str">
        <f t="shared" si="6"/>
        <v>High</v>
      </c>
      <c r="R55" t="str">
        <f t="shared" si="7"/>
        <v>Prehypertension</v>
      </c>
      <c r="S55" t="str">
        <f t="shared" si="8"/>
        <v>Medium DPF</v>
      </c>
    </row>
    <row r="56" spans="1:19" x14ac:dyDescent="0.35">
      <c r="A56" s="9">
        <v>55</v>
      </c>
      <c r="B56" s="10">
        <v>7</v>
      </c>
      <c r="C56" s="10">
        <v>150</v>
      </c>
      <c r="D56" s="10">
        <v>66</v>
      </c>
      <c r="E56" s="10">
        <v>42</v>
      </c>
      <c r="F56" s="10">
        <v>342</v>
      </c>
      <c r="G56" s="11">
        <v>34.700000000000003</v>
      </c>
      <c r="H56" s="18">
        <v>0.71799999999999997</v>
      </c>
      <c r="I56" s="10">
        <v>42</v>
      </c>
      <c r="J56" s="24">
        <v>0</v>
      </c>
      <c r="K56" t="str">
        <f t="shared" si="0"/>
        <v>Obese</v>
      </c>
      <c r="L56" t="str">
        <f t="shared" si="1"/>
        <v>normal</v>
      </c>
      <c r="M56" t="str">
        <f t="shared" si="2"/>
        <v>Adult</v>
      </c>
      <c r="N56" t="str">
        <f t="shared" si="3"/>
        <v>High</v>
      </c>
      <c r="O56" t="str">
        <f t="shared" si="4"/>
        <v>Prediabetes</v>
      </c>
      <c r="P56" t="str">
        <f t="shared" si="5"/>
        <v>High Risk</v>
      </c>
      <c r="Q56" t="str">
        <f t="shared" si="6"/>
        <v>High</v>
      </c>
      <c r="R56" t="str">
        <f t="shared" si="7"/>
        <v>Normal</v>
      </c>
      <c r="S56" t="str">
        <f t="shared" si="8"/>
        <v>High DPF</v>
      </c>
    </row>
    <row r="57" spans="1:19" x14ac:dyDescent="0.35">
      <c r="A57" s="13">
        <v>56</v>
      </c>
      <c r="B57" s="14">
        <v>1</v>
      </c>
      <c r="C57" s="14">
        <v>73</v>
      </c>
      <c r="D57" s="14">
        <v>50</v>
      </c>
      <c r="E57" s="14">
        <v>10</v>
      </c>
      <c r="F57" s="14">
        <v>80</v>
      </c>
      <c r="G57" s="15">
        <v>23</v>
      </c>
      <c r="H57" s="19">
        <v>0.248</v>
      </c>
      <c r="I57" s="14">
        <v>21</v>
      </c>
      <c r="J57" s="25">
        <v>0</v>
      </c>
      <c r="K57" t="str">
        <f t="shared" si="0"/>
        <v>Normal weight</v>
      </c>
      <c r="L57" t="str">
        <f t="shared" si="1"/>
        <v>normal</v>
      </c>
      <c r="M57" t="str">
        <f t="shared" si="2"/>
        <v>Adult</v>
      </c>
      <c r="N57" t="str">
        <f t="shared" si="3"/>
        <v>Low</v>
      </c>
      <c r="O57" t="str">
        <f t="shared" si="4"/>
        <v>Normal</v>
      </c>
      <c r="P57" t="str">
        <f t="shared" si="5"/>
        <v>Low Risk</v>
      </c>
      <c r="Q57" t="str">
        <f t="shared" si="6"/>
        <v>Normal</v>
      </c>
      <c r="R57" t="str">
        <f t="shared" si="7"/>
        <v>Low</v>
      </c>
      <c r="S57" t="str">
        <f t="shared" si="8"/>
        <v>Low DPF</v>
      </c>
    </row>
    <row r="58" spans="1:19" x14ac:dyDescent="0.35">
      <c r="A58" s="9">
        <v>57</v>
      </c>
      <c r="B58" s="10">
        <v>7</v>
      </c>
      <c r="C58" s="10">
        <v>187</v>
      </c>
      <c r="D58" s="10">
        <v>68</v>
      </c>
      <c r="E58" s="10">
        <v>39</v>
      </c>
      <c r="F58" s="10">
        <v>304</v>
      </c>
      <c r="G58" s="11">
        <v>37.700000000000003</v>
      </c>
      <c r="H58" s="18">
        <v>0.254</v>
      </c>
      <c r="I58" s="10">
        <v>41</v>
      </c>
      <c r="J58" s="24">
        <v>1</v>
      </c>
      <c r="K58" t="str">
        <f t="shared" si="0"/>
        <v>Obese</v>
      </c>
      <c r="L58" t="str">
        <f t="shared" si="1"/>
        <v xml:space="preserve">Diabetes </v>
      </c>
      <c r="M58" t="str">
        <f t="shared" si="2"/>
        <v>Adult</v>
      </c>
      <c r="N58" t="str">
        <f t="shared" si="3"/>
        <v>Medium</v>
      </c>
      <c r="O58" t="str">
        <f t="shared" si="4"/>
        <v>Prediabetes</v>
      </c>
      <c r="P58" t="str">
        <f t="shared" si="5"/>
        <v>High Risk</v>
      </c>
      <c r="Q58" t="str">
        <f t="shared" si="6"/>
        <v>High</v>
      </c>
      <c r="R58" t="str">
        <f t="shared" si="7"/>
        <v>Normal</v>
      </c>
      <c r="S58" t="str">
        <f t="shared" si="8"/>
        <v>Low DPF</v>
      </c>
    </row>
    <row r="59" spans="1:19" x14ac:dyDescent="0.35">
      <c r="A59" s="13">
        <v>58</v>
      </c>
      <c r="B59" s="14">
        <v>4</v>
      </c>
      <c r="C59" s="14">
        <v>100</v>
      </c>
      <c r="D59" s="14">
        <v>88</v>
      </c>
      <c r="E59" s="14">
        <v>60</v>
      </c>
      <c r="F59" s="14">
        <v>110</v>
      </c>
      <c r="G59" s="15">
        <v>46.8</v>
      </c>
      <c r="H59" s="19">
        <v>0.96199999999999997</v>
      </c>
      <c r="I59" s="14">
        <v>31</v>
      </c>
      <c r="J59" s="25">
        <v>0</v>
      </c>
      <c r="K59" t="str">
        <f t="shared" si="0"/>
        <v>Obese</v>
      </c>
      <c r="L59" t="str">
        <f t="shared" si="1"/>
        <v>normal</v>
      </c>
      <c r="M59" t="str">
        <f t="shared" si="2"/>
        <v>Adult</v>
      </c>
      <c r="N59" t="str">
        <f t="shared" si="3"/>
        <v>High</v>
      </c>
      <c r="O59" t="str">
        <f t="shared" si="4"/>
        <v>Normal</v>
      </c>
      <c r="P59" t="str">
        <f t="shared" si="5"/>
        <v>High Risk</v>
      </c>
      <c r="Q59" t="str">
        <f t="shared" si="6"/>
        <v>Normal</v>
      </c>
      <c r="R59" t="str">
        <f t="shared" si="7"/>
        <v>Prehypertension</v>
      </c>
      <c r="S59" t="str">
        <f t="shared" si="8"/>
        <v>High DPF</v>
      </c>
    </row>
    <row r="60" spans="1:19" x14ac:dyDescent="0.35">
      <c r="A60" s="9">
        <v>59</v>
      </c>
      <c r="B60" s="10">
        <v>4</v>
      </c>
      <c r="C60" s="10">
        <v>146</v>
      </c>
      <c r="D60" s="10">
        <v>82</v>
      </c>
      <c r="E60" s="10">
        <v>21</v>
      </c>
      <c r="F60" s="10">
        <v>80</v>
      </c>
      <c r="G60" s="11">
        <v>40.5</v>
      </c>
      <c r="H60" s="18">
        <v>1.7809999999999999</v>
      </c>
      <c r="I60" s="10">
        <v>44</v>
      </c>
      <c r="J60" s="24">
        <v>0</v>
      </c>
      <c r="K60" t="str">
        <f t="shared" si="0"/>
        <v>Obese</v>
      </c>
      <c r="L60" t="str">
        <f t="shared" si="1"/>
        <v>normal</v>
      </c>
      <c r="M60" t="str">
        <f t="shared" si="2"/>
        <v>Adult</v>
      </c>
      <c r="N60" t="str">
        <f t="shared" si="3"/>
        <v>Medium</v>
      </c>
      <c r="O60" t="str">
        <f t="shared" si="4"/>
        <v>Prediabetes</v>
      </c>
      <c r="P60" t="str">
        <f t="shared" si="5"/>
        <v>High Risk</v>
      </c>
      <c r="Q60" t="str">
        <f t="shared" si="6"/>
        <v>Normal</v>
      </c>
      <c r="R60" t="str">
        <f t="shared" si="7"/>
        <v>Prehypertension</v>
      </c>
      <c r="S60" t="str">
        <f t="shared" si="8"/>
        <v>High DPF</v>
      </c>
    </row>
    <row r="61" spans="1:19" x14ac:dyDescent="0.35">
      <c r="A61" s="13">
        <v>60</v>
      </c>
      <c r="B61" s="14">
        <v>4</v>
      </c>
      <c r="C61" s="14">
        <v>105</v>
      </c>
      <c r="D61" s="14">
        <v>64</v>
      </c>
      <c r="E61" s="14">
        <v>41</v>
      </c>
      <c r="F61" s="14">
        <v>142</v>
      </c>
      <c r="G61" s="15">
        <v>41.5</v>
      </c>
      <c r="H61" s="19">
        <v>0.17299999999999999</v>
      </c>
      <c r="I61" s="14">
        <v>22</v>
      </c>
      <c r="J61" s="25">
        <v>0</v>
      </c>
      <c r="K61" t="str">
        <f t="shared" si="0"/>
        <v>Obese</v>
      </c>
      <c r="L61" t="str">
        <f t="shared" si="1"/>
        <v>normal</v>
      </c>
      <c r="M61" t="str">
        <f t="shared" si="2"/>
        <v>Adult</v>
      </c>
      <c r="N61" t="str">
        <f t="shared" si="3"/>
        <v>High</v>
      </c>
      <c r="O61" t="str">
        <f t="shared" si="4"/>
        <v>Normal</v>
      </c>
      <c r="P61" t="str">
        <f t="shared" si="5"/>
        <v>High Risk</v>
      </c>
      <c r="Q61" t="str">
        <f t="shared" si="6"/>
        <v>Normal</v>
      </c>
      <c r="R61" t="str">
        <f t="shared" si="7"/>
        <v>Normal</v>
      </c>
      <c r="S61" t="str">
        <f t="shared" si="8"/>
        <v>Low DPF</v>
      </c>
    </row>
    <row r="62" spans="1:19" x14ac:dyDescent="0.35">
      <c r="A62" s="9">
        <v>61</v>
      </c>
      <c r="B62" s="10">
        <v>2</v>
      </c>
      <c r="C62" s="10">
        <v>84</v>
      </c>
      <c r="D62" s="10">
        <v>69</v>
      </c>
      <c r="E62" s="10">
        <v>21</v>
      </c>
      <c r="F62" s="10">
        <v>80</v>
      </c>
      <c r="G62" s="11">
        <v>32.14</v>
      </c>
      <c r="H62" s="18">
        <v>0.30399999999999999</v>
      </c>
      <c r="I62" s="10">
        <v>21</v>
      </c>
      <c r="J62" s="24">
        <v>0</v>
      </c>
      <c r="K62" t="str">
        <f t="shared" si="0"/>
        <v>Obese</v>
      </c>
      <c r="L62" t="str">
        <f t="shared" si="1"/>
        <v>normal</v>
      </c>
      <c r="M62" t="str">
        <f t="shared" si="2"/>
        <v>Adult</v>
      </c>
      <c r="N62" t="str">
        <f t="shared" si="3"/>
        <v>Medium</v>
      </c>
      <c r="O62" t="str">
        <f t="shared" si="4"/>
        <v>Normal</v>
      </c>
      <c r="P62" t="str">
        <f t="shared" si="5"/>
        <v>Low Risk</v>
      </c>
      <c r="Q62" t="str">
        <f t="shared" si="6"/>
        <v>Normal</v>
      </c>
      <c r="R62" t="str">
        <f t="shared" si="7"/>
        <v>Normal</v>
      </c>
      <c r="S62" t="str">
        <f t="shared" si="8"/>
        <v>Medium DPF</v>
      </c>
    </row>
    <row r="63" spans="1:19" x14ac:dyDescent="0.35">
      <c r="A63" s="13">
        <v>62</v>
      </c>
      <c r="B63" s="14">
        <v>8</v>
      </c>
      <c r="C63" s="14">
        <v>133</v>
      </c>
      <c r="D63" s="14">
        <v>72</v>
      </c>
      <c r="E63" s="14">
        <v>21</v>
      </c>
      <c r="F63" s="14">
        <v>80</v>
      </c>
      <c r="G63" s="15">
        <v>32.9</v>
      </c>
      <c r="H63" s="19">
        <v>0.27</v>
      </c>
      <c r="I63" s="14">
        <v>39</v>
      </c>
      <c r="J63" s="25">
        <v>1</v>
      </c>
      <c r="K63" t="str">
        <f t="shared" si="0"/>
        <v>Obese</v>
      </c>
      <c r="L63" t="str">
        <f t="shared" si="1"/>
        <v xml:space="preserve">Diabetes </v>
      </c>
      <c r="M63" t="str">
        <f t="shared" si="2"/>
        <v>Adult</v>
      </c>
      <c r="N63" t="str">
        <f t="shared" si="3"/>
        <v>Medium</v>
      </c>
      <c r="O63" t="str">
        <f t="shared" si="4"/>
        <v>Normal</v>
      </c>
      <c r="P63" t="str">
        <f t="shared" si="5"/>
        <v>High Risk</v>
      </c>
      <c r="Q63" t="str">
        <f t="shared" si="6"/>
        <v>Normal</v>
      </c>
      <c r="R63" t="str">
        <f t="shared" si="7"/>
        <v>Normal</v>
      </c>
      <c r="S63" t="str">
        <f t="shared" si="8"/>
        <v>Low DPF</v>
      </c>
    </row>
    <row r="64" spans="1:19" x14ac:dyDescent="0.35">
      <c r="A64" s="9">
        <v>63</v>
      </c>
      <c r="B64" s="10">
        <v>5</v>
      </c>
      <c r="C64" s="10">
        <v>44</v>
      </c>
      <c r="D64" s="10">
        <v>62</v>
      </c>
      <c r="E64" s="10">
        <v>21</v>
      </c>
      <c r="F64" s="10">
        <v>80</v>
      </c>
      <c r="G64" s="11">
        <v>25</v>
      </c>
      <c r="H64" s="18">
        <v>0.58699999999999997</v>
      </c>
      <c r="I64" s="10">
        <v>36</v>
      </c>
      <c r="J64" s="24">
        <v>0</v>
      </c>
      <c r="K64" t="str">
        <f t="shared" si="0"/>
        <v>Overweight</v>
      </c>
      <c r="L64" t="str">
        <f t="shared" si="1"/>
        <v>normal</v>
      </c>
      <c r="M64" t="str">
        <f t="shared" si="2"/>
        <v>Adult</v>
      </c>
      <c r="N64" t="str">
        <f t="shared" si="3"/>
        <v>Medium</v>
      </c>
      <c r="O64" t="str">
        <f t="shared" si="4"/>
        <v>Normal</v>
      </c>
      <c r="P64" t="str">
        <f t="shared" si="5"/>
        <v>High Risk</v>
      </c>
      <c r="Q64" t="str">
        <f t="shared" si="6"/>
        <v>Normal</v>
      </c>
      <c r="R64" t="str">
        <f t="shared" si="7"/>
        <v>Normal</v>
      </c>
      <c r="S64" t="str">
        <f t="shared" si="8"/>
        <v>Medium DPF</v>
      </c>
    </row>
    <row r="65" spans="1:19" x14ac:dyDescent="0.35">
      <c r="A65" s="13">
        <v>64</v>
      </c>
      <c r="B65" s="14">
        <v>2</v>
      </c>
      <c r="C65" s="14">
        <v>141</v>
      </c>
      <c r="D65" s="14">
        <v>58</v>
      </c>
      <c r="E65" s="14">
        <v>34</v>
      </c>
      <c r="F65" s="14">
        <v>128</v>
      </c>
      <c r="G65" s="15">
        <v>25.4</v>
      </c>
      <c r="H65" s="19">
        <v>0.69899999999999995</v>
      </c>
      <c r="I65" s="14">
        <v>24</v>
      </c>
      <c r="J65" s="25">
        <v>0</v>
      </c>
      <c r="K65" t="str">
        <f t="shared" si="0"/>
        <v>Overweight</v>
      </c>
      <c r="L65" t="str">
        <f t="shared" si="1"/>
        <v>normal</v>
      </c>
      <c r="M65" t="str">
        <f t="shared" si="2"/>
        <v>Adult</v>
      </c>
      <c r="N65" t="str">
        <f t="shared" si="3"/>
        <v>Medium</v>
      </c>
      <c r="O65" t="str">
        <f t="shared" si="4"/>
        <v>Prediabetes</v>
      </c>
      <c r="P65" t="str">
        <f t="shared" si="5"/>
        <v>Low Risk</v>
      </c>
      <c r="Q65" t="str">
        <f t="shared" si="6"/>
        <v>Normal</v>
      </c>
      <c r="R65" t="str">
        <f t="shared" si="7"/>
        <v>Low</v>
      </c>
      <c r="S65" t="str">
        <f t="shared" si="8"/>
        <v>High DPF</v>
      </c>
    </row>
    <row r="66" spans="1:19" x14ac:dyDescent="0.35">
      <c r="A66" s="9">
        <v>65</v>
      </c>
      <c r="B66" s="10">
        <v>7</v>
      </c>
      <c r="C66" s="10">
        <v>114</v>
      </c>
      <c r="D66" s="10">
        <v>66</v>
      </c>
      <c r="E66" s="10">
        <v>21</v>
      </c>
      <c r="F66" s="10">
        <v>80</v>
      </c>
      <c r="G66" s="11">
        <v>32.799999999999997</v>
      </c>
      <c r="H66" s="18">
        <v>0.25800000000000001</v>
      </c>
      <c r="I66" s="10">
        <v>42</v>
      </c>
      <c r="J66" s="24">
        <v>1</v>
      </c>
      <c r="K66" t="str">
        <f t="shared" si="0"/>
        <v>Obese</v>
      </c>
      <c r="L66" t="str">
        <f t="shared" si="1"/>
        <v xml:space="preserve">Diabetes </v>
      </c>
      <c r="M66" t="str">
        <f t="shared" si="2"/>
        <v>Adult</v>
      </c>
      <c r="N66" t="str">
        <f t="shared" si="3"/>
        <v>Medium</v>
      </c>
      <c r="O66" t="str">
        <f t="shared" si="4"/>
        <v>Normal</v>
      </c>
      <c r="P66" t="str">
        <f t="shared" si="5"/>
        <v>High Risk</v>
      </c>
      <c r="Q66" t="str">
        <f t="shared" si="6"/>
        <v>Normal</v>
      </c>
      <c r="R66" t="str">
        <f t="shared" si="7"/>
        <v>Normal</v>
      </c>
      <c r="S66" t="str">
        <f t="shared" si="8"/>
        <v>Low DPF</v>
      </c>
    </row>
    <row r="67" spans="1:19" x14ac:dyDescent="0.35">
      <c r="A67" s="13">
        <v>66</v>
      </c>
      <c r="B67" s="14">
        <v>5</v>
      </c>
      <c r="C67" s="14">
        <v>99</v>
      </c>
      <c r="D67" s="14">
        <v>74</v>
      </c>
      <c r="E67" s="14">
        <v>27</v>
      </c>
      <c r="F67" s="14">
        <v>80</v>
      </c>
      <c r="G67" s="15">
        <v>29</v>
      </c>
      <c r="H67" s="19">
        <v>0.20300000000000001</v>
      </c>
      <c r="I67" s="14">
        <v>32</v>
      </c>
      <c r="J67" s="25">
        <v>0</v>
      </c>
      <c r="K67" t="str">
        <f t="shared" ref="K67:K130" si="9">IF(G67&lt;18.5, "Underweight", IF(G67&lt;24.9, "Normal weight", IF(G67&lt;29.9, "Overweight", "Obese")))</f>
        <v>Overweight</v>
      </c>
      <c r="L67" t="str">
        <f t="shared" ref="L67:L130" si="10">IF(J67=1,"Diabetes ","normal")</f>
        <v>normal</v>
      </c>
      <c r="M67" t="str">
        <f t="shared" ref="M67:M130" si="11">IF(I67&lt;13, "Child", IF(I67&lt;20, "Teen", IF(I67&lt;65, "Adult", "Aged")))</f>
        <v>Adult</v>
      </c>
      <c r="N67" t="str">
        <f t="shared" ref="N67:N130" si="12">IF(E67&lt;20, "Low", IF(E67&lt;40, "Medium", "High"))</f>
        <v>Medium</v>
      </c>
      <c r="O67" t="str">
        <f t="shared" ref="O67:O130" si="13">IF(C67&lt;140, "Normal", IF(C67&lt;200, "Prediabetes", "Diabetes"))</f>
        <v>Normal</v>
      </c>
      <c r="P67" t="str">
        <f t="shared" ref="P67:P130" si="14">IF(B67&gt;3, "High Risk", "Low Risk")</f>
        <v>High Risk</v>
      </c>
      <c r="Q67" t="str">
        <f t="shared" ref="Q67:Q130" si="15">IF(F67&lt;80, "Low", IF(F67&lt;=150, "Normal", "High"))</f>
        <v>Normal</v>
      </c>
      <c r="R67" t="str">
        <f t="shared" ref="R67:R130" si="16">IF(D67&lt;60, "Low", IF(D67&lt;=80, "Normal", IF(D67&lt;=90, "Prehypertension", "Hypertension")))</f>
        <v>Normal</v>
      </c>
      <c r="S67" t="str">
        <f t="shared" ref="S67:S130" si="17">IF(H67&lt;0.3, "Low DPF", IF(H67&lt;=0.6, "Medium DPF", "High DPF"))</f>
        <v>Low DPF</v>
      </c>
    </row>
    <row r="68" spans="1:19" x14ac:dyDescent="0.35">
      <c r="A68" s="9">
        <v>67</v>
      </c>
      <c r="B68" s="10">
        <v>4</v>
      </c>
      <c r="C68" s="10">
        <v>109</v>
      </c>
      <c r="D68" s="10">
        <v>88</v>
      </c>
      <c r="E68" s="10">
        <v>30</v>
      </c>
      <c r="F68" s="10">
        <v>80</v>
      </c>
      <c r="G68" s="11">
        <v>32.5</v>
      </c>
      <c r="H68" s="18">
        <v>0.85499999999999998</v>
      </c>
      <c r="I68" s="10">
        <v>38</v>
      </c>
      <c r="J68" s="24">
        <v>1</v>
      </c>
      <c r="K68" t="str">
        <f t="shared" si="9"/>
        <v>Obese</v>
      </c>
      <c r="L68" t="str">
        <f t="shared" si="10"/>
        <v xml:space="preserve">Diabetes </v>
      </c>
      <c r="M68" t="str">
        <f t="shared" si="11"/>
        <v>Adult</v>
      </c>
      <c r="N68" t="str">
        <f t="shared" si="12"/>
        <v>Medium</v>
      </c>
      <c r="O68" t="str">
        <f t="shared" si="13"/>
        <v>Normal</v>
      </c>
      <c r="P68" t="str">
        <f t="shared" si="14"/>
        <v>High Risk</v>
      </c>
      <c r="Q68" t="str">
        <f t="shared" si="15"/>
        <v>Normal</v>
      </c>
      <c r="R68" t="str">
        <f t="shared" si="16"/>
        <v>Prehypertension</v>
      </c>
      <c r="S68" t="str">
        <f t="shared" si="17"/>
        <v>High DPF</v>
      </c>
    </row>
    <row r="69" spans="1:19" x14ac:dyDescent="0.35">
      <c r="A69" s="13">
        <v>68</v>
      </c>
      <c r="B69" s="14">
        <v>2</v>
      </c>
      <c r="C69" s="14">
        <v>109</v>
      </c>
      <c r="D69" s="14">
        <v>92</v>
      </c>
      <c r="E69" s="14">
        <v>21</v>
      </c>
      <c r="F69" s="14">
        <v>80</v>
      </c>
      <c r="G69" s="15">
        <v>42.7</v>
      </c>
      <c r="H69" s="19">
        <v>0.84499999999999997</v>
      </c>
      <c r="I69" s="14">
        <v>54</v>
      </c>
      <c r="J69" s="25">
        <v>0</v>
      </c>
      <c r="K69" t="str">
        <f t="shared" si="9"/>
        <v>Obese</v>
      </c>
      <c r="L69" t="str">
        <f t="shared" si="10"/>
        <v>normal</v>
      </c>
      <c r="M69" t="str">
        <f t="shared" si="11"/>
        <v>Adult</v>
      </c>
      <c r="N69" t="str">
        <f t="shared" si="12"/>
        <v>Medium</v>
      </c>
      <c r="O69" t="str">
        <f t="shared" si="13"/>
        <v>Normal</v>
      </c>
      <c r="P69" t="str">
        <f t="shared" si="14"/>
        <v>Low Risk</v>
      </c>
      <c r="Q69" t="str">
        <f t="shared" si="15"/>
        <v>Normal</v>
      </c>
      <c r="R69" t="str">
        <f t="shared" si="16"/>
        <v>Hypertension</v>
      </c>
      <c r="S69" t="str">
        <f t="shared" si="17"/>
        <v>High DPF</v>
      </c>
    </row>
    <row r="70" spans="1:19" x14ac:dyDescent="0.35">
      <c r="A70" s="9">
        <v>69</v>
      </c>
      <c r="B70" s="10">
        <v>1</v>
      </c>
      <c r="C70" s="10">
        <v>95</v>
      </c>
      <c r="D70" s="10">
        <v>66</v>
      </c>
      <c r="E70" s="10">
        <v>13</v>
      </c>
      <c r="F70" s="10">
        <v>38</v>
      </c>
      <c r="G70" s="11">
        <v>19.600000000000001</v>
      </c>
      <c r="H70" s="18">
        <v>0.33400000000000002</v>
      </c>
      <c r="I70" s="10">
        <v>25</v>
      </c>
      <c r="J70" s="24">
        <v>0</v>
      </c>
      <c r="K70" t="str">
        <f t="shared" si="9"/>
        <v>Normal weight</v>
      </c>
      <c r="L70" t="str">
        <f t="shared" si="10"/>
        <v>normal</v>
      </c>
      <c r="M70" t="str">
        <f t="shared" si="11"/>
        <v>Adult</v>
      </c>
      <c r="N70" t="str">
        <f t="shared" si="12"/>
        <v>Low</v>
      </c>
      <c r="O70" t="str">
        <f t="shared" si="13"/>
        <v>Normal</v>
      </c>
      <c r="P70" t="str">
        <f t="shared" si="14"/>
        <v>Low Risk</v>
      </c>
      <c r="Q70" t="str">
        <f t="shared" si="15"/>
        <v>Low</v>
      </c>
      <c r="R70" t="str">
        <f t="shared" si="16"/>
        <v>Normal</v>
      </c>
      <c r="S70" t="str">
        <f t="shared" si="17"/>
        <v>Medium DPF</v>
      </c>
    </row>
    <row r="71" spans="1:19" x14ac:dyDescent="0.35">
      <c r="A71" s="13">
        <v>70</v>
      </c>
      <c r="B71" s="14">
        <v>4</v>
      </c>
      <c r="C71" s="14">
        <v>146</v>
      </c>
      <c r="D71" s="14">
        <v>85</v>
      </c>
      <c r="E71" s="14">
        <v>27</v>
      </c>
      <c r="F71" s="14">
        <v>100</v>
      </c>
      <c r="G71" s="15">
        <v>28.9</v>
      </c>
      <c r="H71" s="19">
        <v>0.189</v>
      </c>
      <c r="I71" s="14">
        <v>27</v>
      </c>
      <c r="J71" s="25">
        <v>0</v>
      </c>
      <c r="K71" t="str">
        <f t="shared" si="9"/>
        <v>Overweight</v>
      </c>
      <c r="L71" t="str">
        <f t="shared" si="10"/>
        <v>normal</v>
      </c>
      <c r="M71" t="str">
        <f t="shared" si="11"/>
        <v>Adult</v>
      </c>
      <c r="N71" t="str">
        <f t="shared" si="12"/>
        <v>Medium</v>
      </c>
      <c r="O71" t="str">
        <f t="shared" si="13"/>
        <v>Prediabetes</v>
      </c>
      <c r="P71" t="str">
        <f t="shared" si="14"/>
        <v>High Risk</v>
      </c>
      <c r="Q71" t="str">
        <f t="shared" si="15"/>
        <v>Normal</v>
      </c>
      <c r="R71" t="str">
        <f t="shared" si="16"/>
        <v>Prehypertension</v>
      </c>
      <c r="S71" t="str">
        <f t="shared" si="17"/>
        <v>Low DPF</v>
      </c>
    </row>
    <row r="72" spans="1:19" x14ac:dyDescent="0.35">
      <c r="A72" s="9">
        <v>71</v>
      </c>
      <c r="B72" s="10">
        <v>2</v>
      </c>
      <c r="C72" s="10">
        <v>100</v>
      </c>
      <c r="D72" s="10">
        <v>66</v>
      </c>
      <c r="E72" s="10">
        <v>20</v>
      </c>
      <c r="F72" s="10">
        <v>90</v>
      </c>
      <c r="G72" s="11">
        <v>32.9</v>
      </c>
      <c r="H72" s="18">
        <v>0.86699999999999999</v>
      </c>
      <c r="I72" s="10">
        <v>28</v>
      </c>
      <c r="J72" s="24">
        <v>1</v>
      </c>
      <c r="K72" t="str">
        <f t="shared" si="9"/>
        <v>Obese</v>
      </c>
      <c r="L72" t="str">
        <f t="shared" si="10"/>
        <v xml:space="preserve">Diabetes </v>
      </c>
      <c r="M72" t="str">
        <f t="shared" si="11"/>
        <v>Adult</v>
      </c>
      <c r="N72" t="str">
        <f t="shared" si="12"/>
        <v>Medium</v>
      </c>
      <c r="O72" t="str">
        <f t="shared" si="13"/>
        <v>Normal</v>
      </c>
      <c r="P72" t="str">
        <f t="shared" si="14"/>
        <v>Low Risk</v>
      </c>
      <c r="Q72" t="str">
        <f t="shared" si="15"/>
        <v>Normal</v>
      </c>
      <c r="R72" t="str">
        <f t="shared" si="16"/>
        <v>Normal</v>
      </c>
      <c r="S72" t="str">
        <f t="shared" si="17"/>
        <v>High DPF</v>
      </c>
    </row>
    <row r="73" spans="1:19" x14ac:dyDescent="0.35">
      <c r="A73" s="13">
        <v>72</v>
      </c>
      <c r="B73" s="14">
        <v>5</v>
      </c>
      <c r="C73" s="14">
        <v>139</v>
      </c>
      <c r="D73" s="14">
        <v>64</v>
      </c>
      <c r="E73" s="14">
        <v>35</v>
      </c>
      <c r="F73" s="14">
        <v>140</v>
      </c>
      <c r="G73" s="15">
        <v>28.6</v>
      </c>
      <c r="H73" s="19">
        <v>0.41099999999999998</v>
      </c>
      <c r="I73" s="14">
        <v>26</v>
      </c>
      <c r="J73" s="25">
        <v>0</v>
      </c>
      <c r="K73" t="str">
        <f t="shared" si="9"/>
        <v>Overweight</v>
      </c>
      <c r="L73" t="str">
        <f t="shared" si="10"/>
        <v>normal</v>
      </c>
      <c r="M73" t="str">
        <f t="shared" si="11"/>
        <v>Adult</v>
      </c>
      <c r="N73" t="str">
        <f t="shared" si="12"/>
        <v>Medium</v>
      </c>
      <c r="O73" t="str">
        <f t="shared" si="13"/>
        <v>Normal</v>
      </c>
      <c r="P73" t="str">
        <f t="shared" si="14"/>
        <v>High Risk</v>
      </c>
      <c r="Q73" t="str">
        <f t="shared" si="15"/>
        <v>Normal</v>
      </c>
      <c r="R73" t="str">
        <f t="shared" si="16"/>
        <v>Normal</v>
      </c>
      <c r="S73" t="str">
        <f t="shared" si="17"/>
        <v>Medium DPF</v>
      </c>
    </row>
    <row r="74" spans="1:19" x14ac:dyDescent="0.35">
      <c r="A74" s="9">
        <v>73</v>
      </c>
      <c r="B74" s="10">
        <v>13</v>
      </c>
      <c r="C74" s="10">
        <v>126</v>
      </c>
      <c r="D74" s="10">
        <v>90</v>
      </c>
      <c r="E74" s="10">
        <v>21</v>
      </c>
      <c r="F74" s="10">
        <v>80</v>
      </c>
      <c r="G74" s="11">
        <v>43.4</v>
      </c>
      <c r="H74" s="18">
        <v>0.58299999999999996</v>
      </c>
      <c r="I74" s="10">
        <v>42</v>
      </c>
      <c r="J74" s="24">
        <v>1</v>
      </c>
      <c r="K74" t="str">
        <f t="shared" si="9"/>
        <v>Obese</v>
      </c>
      <c r="L74" t="str">
        <f t="shared" si="10"/>
        <v xml:space="preserve">Diabetes </v>
      </c>
      <c r="M74" t="str">
        <f t="shared" si="11"/>
        <v>Adult</v>
      </c>
      <c r="N74" t="str">
        <f t="shared" si="12"/>
        <v>Medium</v>
      </c>
      <c r="O74" t="str">
        <f t="shared" si="13"/>
        <v>Normal</v>
      </c>
      <c r="P74" t="str">
        <f t="shared" si="14"/>
        <v>High Risk</v>
      </c>
      <c r="Q74" t="str">
        <f t="shared" si="15"/>
        <v>Normal</v>
      </c>
      <c r="R74" t="str">
        <f t="shared" si="16"/>
        <v>Prehypertension</v>
      </c>
      <c r="S74" t="str">
        <f t="shared" si="17"/>
        <v>Medium DPF</v>
      </c>
    </row>
    <row r="75" spans="1:19" x14ac:dyDescent="0.35">
      <c r="A75" s="13">
        <v>74</v>
      </c>
      <c r="B75" s="14">
        <v>4</v>
      </c>
      <c r="C75" s="14">
        <v>129</v>
      </c>
      <c r="D75" s="14">
        <v>86</v>
      </c>
      <c r="E75" s="14">
        <v>20</v>
      </c>
      <c r="F75" s="14">
        <v>270</v>
      </c>
      <c r="G75" s="15">
        <v>35.1</v>
      </c>
      <c r="H75" s="19">
        <v>0.23100000000000001</v>
      </c>
      <c r="I75" s="14">
        <v>23</v>
      </c>
      <c r="J75" s="25">
        <v>0</v>
      </c>
      <c r="K75" t="str">
        <f t="shared" si="9"/>
        <v>Obese</v>
      </c>
      <c r="L75" t="str">
        <f t="shared" si="10"/>
        <v>normal</v>
      </c>
      <c r="M75" t="str">
        <f t="shared" si="11"/>
        <v>Adult</v>
      </c>
      <c r="N75" t="str">
        <f t="shared" si="12"/>
        <v>Medium</v>
      </c>
      <c r="O75" t="str">
        <f t="shared" si="13"/>
        <v>Normal</v>
      </c>
      <c r="P75" t="str">
        <f t="shared" si="14"/>
        <v>High Risk</v>
      </c>
      <c r="Q75" t="str">
        <f t="shared" si="15"/>
        <v>High</v>
      </c>
      <c r="R75" t="str">
        <f t="shared" si="16"/>
        <v>Prehypertension</v>
      </c>
      <c r="S75" t="str">
        <f t="shared" si="17"/>
        <v>Low DPF</v>
      </c>
    </row>
    <row r="76" spans="1:19" x14ac:dyDescent="0.35">
      <c r="A76" s="9">
        <v>75</v>
      </c>
      <c r="B76" s="10">
        <v>1</v>
      </c>
      <c r="C76" s="10">
        <v>79</v>
      </c>
      <c r="D76" s="10">
        <v>75</v>
      </c>
      <c r="E76" s="10">
        <v>30</v>
      </c>
      <c r="F76" s="10">
        <v>80</v>
      </c>
      <c r="G76" s="11">
        <v>32</v>
      </c>
      <c r="H76" s="18">
        <v>0.39600000000000002</v>
      </c>
      <c r="I76" s="10">
        <v>22</v>
      </c>
      <c r="J76" s="24">
        <v>0</v>
      </c>
      <c r="K76" t="str">
        <f t="shared" si="9"/>
        <v>Obese</v>
      </c>
      <c r="L76" t="str">
        <f t="shared" si="10"/>
        <v>normal</v>
      </c>
      <c r="M76" t="str">
        <f t="shared" si="11"/>
        <v>Adult</v>
      </c>
      <c r="N76" t="str">
        <f t="shared" si="12"/>
        <v>Medium</v>
      </c>
      <c r="O76" t="str">
        <f t="shared" si="13"/>
        <v>Normal</v>
      </c>
      <c r="P76" t="str">
        <f t="shared" si="14"/>
        <v>Low Risk</v>
      </c>
      <c r="Q76" t="str">
        <f t="shared" si="15"/>
        <v>Normal</v>
      </c>
      <c r="R76" t="str">
        <f t="shared" si="16"/>
        <v>Normal</v>
      </c>
      <c r="S76" t="str">
        <f t="shared" si="17"/>
        <v>Medium DPF</v>
      </c>
    </row>
    <row r="77" spans="1:19" x14ac:dyDescent="0.35">
      <c r="A77" s="13">
        <v>76</v>
      </c>
      <c r="B77" s="14">
        <v>1</v>
      </c>
      <c r="C77" s="14">
        <v>121</v>
      </c>
      <c r="D77" s="14">
        <v>48</v>
      </c>
      <c r="E77" s="14">
        <v>20</v>
      </c>
      <c r="F77" s="14">
        <v>80</v>
      </c>
      <c r="G77" s="15">
        <v>24.7</v>
      </c>
      <c r="H77" s="19">
        <v>0.14000000000000001</v>
      </c>
      <c r="I77" s="14">
        <v>22</v>
      </c>
      <c r="J77" s="25">
        <v>0</v>
      </c>
      <c r="K77" t="str">
        <f t="shared" si="9"/>
        <v>Normal weight</v>
      </c>
      <c r="L77" t="str">
        <f t="shared" si="10"/>
        <v>normal</v>
      </c>
      <c r="M77" t="str">
        <f t="shared" si="11"/>
        <v>Adult</v>
      </c>
      <c r="N77" t="str">
        <f t="shared" si="12"/>
        <v>Medium</v>
      </c>
      <c r="O77" t="str">
        <f t="shared" si="13"/>
        <v>Normal</v>
      </c>
      <c r="P77" t="str">
        <f t="shared" si="14"/>
        <v>Low Risk</v>
      </c>
      <c r="Q77" t="str">
        <f t="shared" si="15"/>
        <v>Normal</v>
      </c>
      <c r="R77" t="str">
        <f t="shared" si="16"/>
        <v>Low</v>
      </c>
      <c r="S77" t="str">
        <f t="shared" si="17"/>
        <v>Low DPF</v>
      </c>
    </row>
    <row r="78" spans="1:19" x14ac:dyDescent="0.35">
      <c r="A78" s="9">
        <v>77</v>
      </c>
      <c r="B78" s="10">
        <v>7</v>
      </c>
      <c r="C78" s="10">
        <v>62</v>
      </c>
      <c r="D78" s="10">
        <v>78</v>
      </c>
      <c r="E78" s="10">
        <v>21</v>
      </c>
      <c r="F78" s="10">
        <v>80</v>
      </c>
      <c r="G78" s="11">
        <v>32.6</v>
      </c>
      <c r="H78" s="18">
        <v>0.39100000000000001</v>
      </c>
      <c r="I78" s="10">
        <v>41</v>
      </c>
      <c r="J78" s="24">
        <v>0</v>
      </c>
      <c r="K78" t="str">
        <f t="shared" si="9"/>
        <v>Obese</v>
      </c>
      <c r="L78" t="str">
        <f t="shared" si="10"/>
        <v>normal</v>
      </c>
      <c r="M78" t="str">
        <f t="shared" si="11"/>
        <v>Adult</v>
      </c>
      <c r="N78" t="str">
        <f t="shared" si="12"/>
        <v>Medium</v>
      </c>
      <c r="O78" t="str">
        <f t="shared" si="13"/>
        <v>Normal</v>
      </c>
      <c r="P78" t="str">
        <f t="shared" si="14"/>
        <v>High Risk</v>
      </c>
      <c r="Q78" t="str">
        <f t="shared" si="15"/>
        <v>Normal</v>
      </c>
      <c r="R78" t="str">
        <f t="shared" si="16"/>
        <v>Normal</v>
      </c>
      <c r="S78" t="str">
        <f t="shared" si="17"/>
        <v>Medium DPF</v>
      </c>
    </row>
    <row r="79" spans="1:19" x14ac:dyDescent="0.35">
      <c r="A79" s="13">
        <v>78</v>
      </c>
      <c r="B79" s="14">
        <v>5</v>
      </c>
      <c r="C79" s="14">
        <v>95</v>
      </c>
      <c r="D79" s="14">
        <v>72</v>
      </c>
      <c r="E79" s="14">
        <v>33</v>
      </c>
      <c r="F79" s="14">
        <v>80</v>
      </c>
      <c r="G79" s="15">
        <v>37.700000000000003</v>
      </c>
      <c r="H79" s="19">
        <v>0.37</v>
      </c>
      <c r="I79" s="14">
        <v>27</v>
      </c>
      <c r="J79" s="25">
        <v>0</v>
      </c>
      <c r="K79" t="str">
        <f t="shared" si="9"/>
        <v>Obese</v>
      </c>
      <c r="L79" t="str">
        <f t="shared" si="10"/>
        <v>normal</v>
      </c>
      <c r="M79" t="str">
        <f t="shared" si="11"/>
        <v>Adult</v>
      </c>
      <c r="N79" t="str">
        <f t="shared" si="12"/>
        <v>Medium</v>
      </c>
      <c r="O79" t="str">
        <f t="shared" si="13"/>
        <v>Normal</v>
      </c>
      <c r="P79" t="str">
        <f t="shared" si="14"/>
        <v>High Risk</v>
      </c>
      <c r="Q79" t="str">
        <f t="shared" si="15"/>
        <v>Normal</v>
      </c>
      <c r="R79" t="str">
        <f t="shared" si="16"/>
        <v>Normal</v>
      </c>
      <c r="S79" t="str">
        <f t="shared" si="17"/>
        <v>Medium DPF</v>
      </c>
    </row>
    <row r="80" spans="1:19" x14ac:dyDescent="0.35">
      <c r="A80" s="9">
        <v>79</v>
      </c>
      <c r="B80" s="10">
        <v>4</v>
      </c>
      <c r="C80" s="10">
        <v>131</v>
      </c>
      <c r="D80" s="10">
        <v>69</v>
      </c>
      <c r="E80" s="10">
        <v>21</v>
      </c>
      <c r="F80" s="10">
        <v>80</v>
      </c>
      <c r="G80" s="11">
        <v>43.2</v>
      </c>
      <c r="H80" s="18">
        <v>0.27</v>
      </c>
      <c r="I80" s="10">
        <v>26</v>
      </c>
      <c r="J80" s="24">
        <v>1</v>
      </c>
      <c r="K80" t="str">
        <f t="shared" si="9"/>
        <v>Obese</v>
      </c>
      <c r="L80" t="str">
        <f t="shared" si="10"/>
        <v xml:space="preserve">Diabetes </v>
      </c>
      <c r="M80" t="str">
        <f t="shared" si="11"/>
        <v>Adult</v>
      </c>
      <c r="N80" t="str">
        <f t="shared" si="12"/>
        <v>Medium</v>
      </c>
      <c r="O80" t="str">
        <f t="shared" si="13"/>
        <v>Normal</v>
      </c>
      <c r="P80" t="str">
        <f t="shared" si="14"/>
        <v>High Risk</v>
      </c>
      <c r="Q80" t="str">
        <f t="shared" si="15"/>
        <v>Normal</v>
      </c>
      <c r="R80" t="str">
        <f t="shared" si="16"/>
        <v>Normal</v>
      </c>
      <c r="S80" t="str">
        <f t="shared" si="17"/>
        <v>Low DPF</v>
      </c>
    </row>
    <row r="81" spans="1:19" x14ac:dyDescent="0.35">
      <c r="A81" s="13">
        <v>80</v>
      </c>
      <c r="B81" s="14">
        <v>2</v>
      </c>
      <c r="C81" s="14">
        <v>112</v>
      </c>
      <c r="D81" s="14">
        <v>66</v>
      </c>
      <c r="E81" s="14">
        <v>22</v>
      </c>
      <c r="F81" s="14">
        <v>80</v>
      </c>
      <c r="G81" s="15">
        <v>25</v>
      </c>
      <c r="H81" s="19">
        <v>0.307</v>
      </c>
      <c r="I81" s="14">
        <v>24</v>
      </c>
      <c r="J81" s="25">
        <v>0</v>
      </c>
      <c r="K81" t="str">
        <f t="shared" si="9"/>
        <v>Overweight</v>
      </c>
      <c r="L81" t="str">
        <f t="shared" si="10"/>
        <v>normal</v>
      </c>
      <c r="M81" t="str">
        <f t="shared" si="11"/>
        <v>Adult</v>
      </c>
      <c r="N81" t="str">
        <f t="shared" si="12"/>
        <v>Medium</v>
      </c>
      <c r="O81" t="str">
        <f t="shared" si="13"/>
        <v>Normal</v>
      </c>
      <c r="P81" t="str">
        <f t="shared" si="14"/>
        <v>Low Risk</v>
      </c>
      <c r="Q81" t="str">
        <f t="shared" si="15"/>
        <v>Normal</v>
      </c>
      <c r="R81" t="str">
        <f t="shared" si="16"/>
        <v>Normal</v>
      </c>
      <c r="S81" t="str">
        <f t="shared" si="17"/>
        <v>Medium DPF</v>
      </c>
    </row>
    <row r="82" spans="1:19" x14ac:dyDescent="0.35">
      <c r="A82" s="9">
        <v>81</v>
      </c>
      <c r="B82" s="10">
        <v>3</v>
      </c>
      <c r="C82" s="10">
        <v>113</v>
      </c>
      <c r="D82" s="10">
        <v>44</v>
      </c>
      <c r="E82" s="10">
        <v>13</v>
      </c>
      <c r="F82" s="10">
        <v>80</v>
      </c>
      <c r="G82" s="11">
        <v>22.4</v>
      </c>
      <c r="H82" s="18">
        <v>0.14000000000000001</v>
      </c>
      <c r="I82" s="10">
        <v>22</v>
      </c>
      <c r="J82" s="24">
        <v>0</v>
      </c>
      <c r="K82" t="str">
        <f t="shared" si="9"/>
        <v>Normal weight</v>
      </c>
      <c r="L82" t="str">
        <f t="shared" si="10"/>
        <v>normal</v>
      </c>
      <c r="M82" t="str">
        <f t="shared" si="11"/>
        <v>Adult</v>
      </c>
      <c r="N82" t="str">
        <f t="shared" si="12"/>
        <v>Low</v>
      </c>
      <c r="O82" t="str">
        <f t="shared" si="13"/>
        <v>Normal</v>
      </c>
      <c r="P82" t="str">
        <f t="shared" si="14"/>
        <v>Low Risk</v>
      </c>
      <c r="Q82" t="str">
        <f t="shared" si="15"/>
        <v>Normal</v>
      </c>
      <c r="R82" t="str">
        <f t="shared" si="16"/>
        <v>Low</v>
      </c>
      <c r="S82" t="str">
        <f t="shared" si="17"/>
        <v>Low DPF</v>
      </c>
    </row>
    <row r="83" spans="1:19" x14ac:dyDescent="0.35">
      <c r="A83" s="13">
        <v>82</v>
      </c>
      <c r="B83" s="14">
        <v>2</v>
      </c>
      <c r="C83" s="14">
        <v>74</v>
      </c>
      <c r="D83" s="14">
        <v>69</v>
      </c>
      <c r="E83" s="14">
        <v>21</v>
      </c>
      <c r="F83" s="14">
        <v>80</v>
      </c>
      <c r="G83" s="15">
        <v>32.14</v>
      </c>
      <c r="H83" s="19">
        <v>0.10199999999999999</v>
      </c>
      <c r="I83" s="14">
        <v>22</v>
      </c>
      <c r="J83" s="25">
        <v>0</v>
      </c>
      <c r="K83" t="str">
        <f t="shared" si="9"/>
        <v>Obese</v>
      </c>
      <c r="L83" t="str">
        <f t="shared" si="10"/>
        <v>normal</v>
      </c>
      <c r="M83" t="str">
        <f t="shared" si="11"/>
        <v>Adult</v>
      </c>
      <c r="N83" t="str">
        <f t="shared" si="12"/>
        <v>Medium</v>
      </c>
      <c r="O83" t="str">
        <f t="shared" si="13"/>
        <v>Normal</v>
      </c>
      <c r="P83" t="str">
        <f t="shared" si="14"/>
        <v>Low Risk</v>
      </c>
      <c r="Q83" t="str">
        <f t="shared" si="15"/>
        <v>Normal</v>
      </c>
      <c r="R83" t="str">
        <f t="shared" si="16"/>
        <v>Normal</v>
      </c>
      <c r="S83" t="str">
        <f t="shared" si="17"/>
        <v>Low DPF</v>
      </c>
    </row>
    <row r="84" spans="1:19" x14ac:dyDescent="0.35">
      <c r="A84" s="9">
        <v>83</v>
      </c>
      <c r="B84" s="10">
        <v>7</v>
      </c>
      <c r="C84" s="10">
        <v>83</v>
      </c>
      <c r="D84" s="10">
        <v>78</v>
      </c>
      <c r="E84" s="10">
        <v>26</v>
      </c>
      <c r="F84" s="10">
        <v>71</v>
      </c>
      <c r="G84" s="11">
        <v>29.3</v>
      </c>
      <c r="H84" s="18">
        <v>0.76700000000000002</v>
      </c>
      <c r="I84" s="10">
        <v>36</v>
      </c>
      <c r="J84" s="24">
        <v>0</v>
      </c>
      <c r="K84" t="str">
        <f t="shared" si="9"/>
        <v>Overweight</v>
      </c>
      <c r="L84" t="str">
        <f t="shared" si="10"/>
        <v>normal</v>
      </c>
      <c r="M84" t="str">
        <f t="shared" si="11"/>
        <v>Adult</v>
      </c>
      <c r="N84" t="str">
        <f t="shared" si="12"/>
        <v>Medium</v>
      </c>
      <c r="O84" t="str">
        <f t="shared" si="13"/>
        <v>Normal</v>
      </c>
      <c r="P84" t="str">
        <f t="shared" si="14"/>
        <v>High Risk</v>
      </c>
      <c r="Q84" t="str">
        <f t="shared" si="15"/>
        <v>Low</v>
      </c>
      <c r="R84" t="str">
        <f t="shared" si="16"/>
        <v>Normal</v>
      </c>
      <c r="S84" t="str">
        <f t="shared" si="17"/>
        <v>High DPF</v>
      </c>
    </row>
    <row r="85" spans="1:19" x14ac:dyDescent="0.35">
      <c r="A85" s="13">
        <v>84</v>
      </c>
      <c r="B85" s="14">
        <v>4</v>
      </c>
      <c r="C85" s="14">
        <v>101</v>
      </c>
      <c r="D85" s="14">
        <v>65</v>
      </c>
      <c r="E85" s="14">
        <v>28</v>
      </c>
      <c r="F85" s="14">
        <v>80</v>
      </c>
      <c r="G85" s="15">
        <v>24.6</v>
      </c>
      <c r="H85" s="19">
        <v>0.23699999999999999</v>
      </c>
      <c r="I85" s="14">
        <v>22</v>
      </c>
      <c r="J85" s="25">
        <v>0</v>
      </c>
      <c r="K85" t="str">
        <f t="shared" si="9"/>
        <v>Normal weight</v>
      </c>
      <c r="L85" t="str">
        <f t="shared" si="10"/>
        <v>normal</v>
      </c>
      <c r="M85" t="str">
        <f t="shared" si="11"/>
        <v>Adult</v>
      </c>
      <c r="N85" t="str">
        <f t="shared" si="12"/>
        <v>Medium</v>
      </c>
      <c r="O85" t="str">
        <f t="shared" si="13"/>
        <v>Normal</v>
      </c>
      <c r="P85" t="str">
        <f t="shared" si="14"/>
        <v>High Risk</v>
      </c>
      <c r="Q85" t="str">
        <f t="shared" si="15"/>
        <v>Normal</v>
      </c>
      <c r="R85" t="str">
        <f t="shared" si="16"/>
        <v>Normal</v>
      </c>
      <c r="S85" t="str">
        <f t="shared" si="17"/>
        <v>Low DPF</v>
      </c>
    </row>
    <row r="86" spans="1:19" x14ac:dyDescent="0.35">
      <c r="A86" s="9">
        <v>85</v>
      </c>
      <c r="B86" s="10">
        <v>5</v>
      </c>
      <c r="C86" s="10">
        <v>137</v>
      </c>
      <c r="D86" s="10">
        <v>108</v>
      </c>
      <c r="E86" s="10">
        <v>21</v>
      </c>
      <c r="F86" s="10">
        <v>80</v>
      </c>
      <c r="G86" s="11">
        <v>48.8</v>
      </c>
      <c r="H86" s="18">
        <v>0.22700000000000001</v>
      </c>
      <c r="I86" s="10">
        <v>37</v>
      </c>
      <c r="J86" s="24">
        <v>1</v>
      </c>
      <c r="K86" t="str">
        <f t="shared" si="9"/>
        <v>Obese</v>
      </c>
      <c r="L86" t="str">
        <f t="shared" si="10"/>
        <v xml:space="preserve">Diabetes </v>
      </c>
      <c r="M86" t="str">
        <f t="shared" si="11"/>
        <v>Adult</v>
      </c>
      <c r="N86" t="str">
        <f t="shared" si="12"/>
        <v>Medium</v>
      </c>
      <c r="O86" t="str">
        <f t="shared" si="13"/>
        <v>Normal</v>
      </c>
      <c r="P86" t="str">
        <f t="shared" si="14"/>
        <v>High Risk</v>
      </c>
      <c r="Q86" t="str">
        <f t="shared" si="15"/>
        <v>Normal</v>
      </c>
      <c r="R86" t="str">
        <f t="shared" si="16"/>
        <v>Hypertension</v>
      </c>
      <c r="S86" t="str">
        <f t="shared" si="17"/>
        <v>Low DPF</v>
      </c>
    </row>
    <row r="87" spans="1:19" x14ac:dyDescent="0.35">
      <c r="A87" s="13">
        <v>86</v>
      </c>
      <c r="B87" s="14">
        <v>2</v>
      </c>
      <c r="C87" s="14">
        <v>110</v>
      </c>
      <c r="D87" s="14">
        <v>74</v>
      </c>
      <c r="E87" s="14">
        <v>29</v>
      </c>
      <c r="F87" s="14">
        <v>125</v>
      </c>
      <c r="G87" s="15">
        <v>32.4</v>
      </c>
      <c r="H87" s="19">
        <v>0.69799999999999995</v>
      </c>
      <c r="I87" s="14">
        <v>27</v>
      </c>
      <c r="J87" s="25">
        <v>0</v>
      </c>
      <c r="K87" t="str">
        <f t="shared" si="9"/>
        <v>Obese</v>
      </c>
      <c r="L87" t="str">
        <f t="shared" si="10"/>
        <v>normal</v>
      </c>
      <c r="M87" t="str">
        <f t="shared" si="11"/>
        <v>Adult</v>
      </c>
      <c r="N87" t="str">
        <f t="shared" si="12"/>
        <v>Medium</v>
      </c>
      <c r="O87" t="str">
        <f t="shared" si="13"/>
        <v>Normal</v>
      </c>
      <c r="P87" t="str">
        <f t="shared" si="14"/>
        <v>Low Risk</v>
      </c>
      <c r="Q87" t="str">
        <f t="shared" si="15"/>
        <v>Normal</v>
      </c>
      <c r="R87" t="str">
        <f t="shared" si="16"/>
        <v>Normal</v>
      </c>
      <c r="S87" t="str">
        <f t="shared" si="17"/>
        <v>High DPF</v>
      </c>
    </row>
    <row r="88" spans="1:19" x14ac:dyDescent="0.35">
      <c r="A88" s="9">
        <v>87</v>
      </c>
      <c r="B88" s="10">
        <v>13</v>
      </c>
      <c r="C88" s="10">
        <v>106</v>
      </c>
      <c r="D88" s="10">
        <v>72</v>
      </c>
      <c r="E88" s="10">
        <v>54</v>
      </c>
      <c r="F88" s="10">
        <v>80</v>
      </c>
      <c r="G88" s="11">
        <v>36.6</v>
      </c>
      <c r="H88" s="18">
        <v>0.17799999999999999</v>
      </c>
      <c r="I88" s="10">
        <v>45</v>
      </c>
      <c r="J88" s="24">
        <v>0</v>
      </c>
      <c r="K88" t="str">
        <f t="shared" si="9"/>
        <v>Obese</v>
      </c>
      <c r="L88" t="str">
        <f t="shared" si="10"/>
        <v>normal</v>
      </c>
      <c r="M88" t="str">
        <f t="shared" si="11"/>
        <v>Adult</v>
      </c>
      <c r="N88" t="str">
        <f t="shared" si="12"/>
        <v>High</v>
      </c>
      <c r="O88" t="str">
        <f t="shared" si="13"/>
        <v>Normal</v>
      </c>
      <c r="P88" t="str">
        <f t="shared" si="14"/>
        <v>High Risk</v>
      </c>
      <c r="Q88" t="str">
        <f t="shared" si="15"/>
        <v>Normal</v>
      </c>
      <c r="R88" t="str">
        <f t="shared" si="16"/>
        <v>Normal</v>
      </c>
      <c r="S88" t="str">
        <f t="shared" si="17"/>
        <v>Low DPF</v>
      </c>
    </row>
    <row r="89" spans="1:19" x14ac:dyDescent="0.35">
      <c r="A89" s="13">
        <v>88</v>
      </c>
      <c r="B89" s="14">
        <v>2</v>
      </c>
      <c r="C89" s="14">
        <v>100</v>
      </c>
      <c r="D89" s="14">
        <v>68</v>
      </c>
      <c r="E89" s="14">
        <v>25</v>
      </c>
      <c r="F89" s="14">
        <v>71</v>
      </c>
      <c r="G89" s="15">
        <v>38.5</v>
      </c>
      <c r="H89" s="19">
        <v>0.32400000000000001</v>
      </c>
      <c r="I89" s="14">
        <v>26</v>
      </c>
      <c r="J89" s="25">
        <v>0</v>
      </c>
      <c r="K89" t="str">
        <f t="shared" si="9"/>
        <v>Obese</v>
      </c>
      <c r="L89" t="str">
        <f t="shared" si="10"/>
        <v>normal</v>
      </c>
      <c r="M89" t="str">
        <f t="shared" si="11"/>
        <v>Adult</v>
      </c>
      <c r="N89" t="str">
        <f t="shared" si="12"/>
        <v>Medium</v>
      </c>
      <c r="O89" t="str">
        <f t="shared" si="13"/>
        <v>Normal</v>
      </c>
      <c r="P89" t="str">
        <f t="shared" si="14"/>
        <v>Low Risk</v>
      </c>
      <c r="Q89" t="str">
        <f t="shared" si="15"/>
        <v>Low</v>
      </c>
      <c r="R89" t="str">
        <f t="shared" si="16"/>
        <v>Normal</v>
      </c>
      <c r="S89" t="str">
        <f t="shared" si="17"/>
        <v>Medium DPF</v>
      </c>
    </row>
    <row r="90" spans="1:19" x14ac:dyDescent="0.35">
      <c r="A90" s="9">
        <v>89</v>
      </c>
      <c r="B90" s="10">
        <v>15</v>
      </c>
      <c r="C90" s="10">
        <v>136</v>
      </c>
      <c r="D90" s="10">
        <v>70</v>
      </c>
      <c r="E90" s="10">
        <v>32</v>
      </c>
      <c r="F90" s="10">
        <v>110</v>
      </c>
      <c r="G90" s="11">
        <v>37.1</v>
      </c>
      <c r="H90" s="18">
        <v>0.153</v>
      </c>
      <c r="I90" s="10">
        <v>43</v>
      </c>
      <c r="J90" s="24">
        <v>1</v>
      </c>
      <c r="K90" t="str">
        <f t="shared" si="9"/>
        <v>Obese</v>
      </c>
      <c r="L90" t="str">
        <f t="shared" si="10"/>
        <v xml:space="preserve">Diabetes </v>
      </c>
      <c r="M90" t="str">
        <f t="shared" si="11"/>
        <v>Adult</v>
      </c>
      <c r="N90" t="str">
        <f t="shared" si="12"/>
        <v>Medium</v>
      </c>
      <c r="O90" t="str">
        <f t="shared" si="13"/>
        <v>Normal</v>
      </c>
      <c r="P90" t="str">
        <f t="shared" si="14"/>
        <v>High Risk</v>
      </c>
      <c r="Q90" t="str">
        <f t="shared" si="15"/>
        <v>Normal</v>
      </c>
      <c r="R90" t="str">
        <f t="shared" si="16"/>
        <v>Normal</v>
      </c>
      <c r="S90" t="str">
        <f t="shared" si="17"/>
        <v>Low DPF</v>
      </c>
    </row>
    <row r="91" spans="1:19" x14ac:dyDescent="0.35">
      <c r="A91" s="13">
        <v>90</v>
      </c>
      <c r="B91" s="14">
        <v>1</v>
      </c>
      <c r="C91" s="14">
        <v>107</v>
      </c>
      <c r="D91" s="14">
        <v>68</v>
      </c>
      <c r="E91" s="14">
        <v>19</v>
      </c>
      <c r="F91" s="14">
        <v>80</v>
      </c>
      <c r="G91" s="15">
        <v>26.5</v>
      </c>
      <c r="H91" s="19">
        <v>0.16500000000000001</v>
      </c>
      <c r="I91" s="14">
        <v>24</v>
      </c>
      <c r="J91" s="25">
        <v>0</v>
      </c>
      <c r="K91" t="str">
        <f t="shared" si="9"/>
        <v>Overweight</v>
      </c>
      <c r="L91" t="str">
        <f t="shared" si="10"/>
        <v>normal</v>
      </c>
      <c r="M91" t="str">
        <f t="shared" si="11"/>
        <v>Adult</v>
      </c>
      <c r="N91" t="str">
        <f t="shared" si="12"/>
        <v>Low</v>
      </c>
      <c r="O91" t="str">
        <f t="shared" si="13"/>
        <v>Normal</v>
      </c>
      <c r="P91" t="str">
        <f t="shared" si="14"/>
        <v>Low Risk</v>
      </c>
      <c r="Q91" t="str">
        <f t="shared" si="15"/>
        <v>Normal</v>
      </c>
      <c r="R91" t="str">
        <f t="shared" si="16"/>
        <v>Normal</v>
      </c>
      <c r="S91" t="str">
        <f t="shared" si="17"/>
        <v>Low DPF</v>
      </c>
    </row>
    <row r="92" spans="1:19" x14ac:dyDescent="0.35">
      <c r="A92" s="9">
        <v>91</v>
      </c>
      <c r="B92" s="10">
        <v>1</v>
      </c>
      <c r="C92" s="10">
        <v>80</v>
      </c>
      <c r="D92" s="10">
        <v>55</v>
      </c>
      <c r="E92" s="10">
        <v>21</v>
      </c>
      <c r="F92" s="10">
        <v>80</v>
      </c>
      <c r="G92" s="11">
        <v>19.100000000000001</v>
      </c>
      <c r="H92" s="18">
        <v>0.25800000000000001</v>
      </c>
      <c r="I92" s="10">
        <v>21</v>
      </c>
      <c r="J92" s="24">
        <v>0</v>
      </c>
      <c r="K92" t="str">
        <f t="shared" si="9"/>
        <v>Normal weight</v>
      </c>
      <c r="L92" t="str">
        <f t="shared" si="10"/>
        <v>normal</v>
      </c>
      <c r="M92" t="str">
        <f t="shared" si="11"/>
        <v>Adult</v>
      </c>
      <c r="N92" t="str">
        <f t="shared" si="12"/>
        <v>Medium</v>
      </c>
      <c r="O92" t="str">
        <f t="shared" si="13"/>
        <v>Normal</v>
      </c>
      <c r="P92" t="str">
        <f t="shared" si="14"/>
        <v>Low Risk</v>
      </c>
      <c r="Q92" t="str">
        <f t="shared" si="15"/>
        <v>Normal</v>
      </c>
      <c r="R92" t="str">
        <f t="shared" si="16"/>
        <v>Low</v>
      </c>
      <c r="S92" t="str">
        <f t="shared" si="17"/>
        <v>Low DPF</v>
      </c>
    </row>
    <row r="93" spans="1:19" x14ac:dyDescent="0.35">
      <c r="A93" s="13">
        <v>92</v>
      </c>
      <c r="B93" s="14">
        <v>4</v>
      </c>
      <c r="C93" s="14">
        <v>123</v>
      </c>
      <c r="D93" s="14">
        <v>80</v>
      </c>
      <c r="E93" s="14">
        <v>15</v>
      </c>
      <c r="F93" s="14">
        <v>176</v>
      </c>
      <c r="G93" s="15">
        <v>32</v>
      </c>
      <c r="H93" s="19">
        <v>0.443</v>
      </c>
      <c r="I93" s="14">
        <v>34</v>
      </c>
      <c r="J93" s="25">
        <v>0</v>
      </c>
      <c r="K93" t="str">
        <f t="shared" si="9"/>
        <v>Obese</v>
      </c>
      <c r="L93" t="str">
        <f t="shared" si="10"/>
        <v>normal</v>
      </c>
      <c r="M93" t="str">
        <f t="shared" si="11"/>
        <v>Adult</v>
      </c>
      <c r="N93" t="str">
        <f t="shared" si="12"/>
        <v>Low</v>
      </c>
      <c r="O93" t="str">
        <f t="shared" si="13"/>
        <v>Normal</v>
      </c>
      <c r="P93" t="str">
        <f t="shared" si="14"/>
        <v>High Risk</v>
      </c>
      <c r="Q93" t="str">
        <f t="shared" si="15"/>
        <v>High</v>
      </c>
      <c r="R93" t="str">
        <f t="shared" si="16"/>
        <v>Normal</v>
      </c>
      <c r="S93" t="str">
        <f t="shared" si="17"/>
        <v>Medium DPF</v>
      </c>
    </row>
    <row r="94" spans="1:19" x14ac:dyDescent="0.35">
      <c r="A94" s="9">
        <v>93</v>
      </c>
      <c r="B94" s="10">
        <v>7</v>
      </c>
      <c r="C94" s="10">
        <v>81</v>
      </c>
      <c r="D94" s="10">
        <v>78</v>
      </c>
      <c r="E94" s="10">
        <v>40</v>
      </c>
      <c r="F94" s="10">
        <v>48</v>
      </c>
      <c r="G94" s="11">
        <v>46.7</v>
      </c>
      <c r="H94" s="18">
        <v>0.26100000000000001</v>
      </c>
      <c r="I94" s="10">
        <v>42</v>
      </c>
      <c r="J94" s="24">
        <v>0</v>
      </c>
      <c r="K94" t="str">
        <f t="shared" si="9"/>
        <v>Obese</v>
      </c>
      <c r="L94" t="str">
        <f t="shared" si="10"/>
        <v>normal</v>
      </c>
      <c r="M94" t="str">
        <f t="shared" si="11"/>
        <v>Adult</v>
      </c>
      <c r="N94" t="str">
        <f t="shared" si="12"/>
        <v>High</v>
      </c>
      <c r="O94" t="str">
        <f t="shared" si="13"/>
        <v>Normal</v>
      </c>
      <c r="P94" t="str">
        <f t="shared" si="14"/>
        <v>High Risk</v>
      </c>
      <c r="Q94" t="str">
        <f t="shared" si="15"/>
        <v>Low</v>
      </c>
      <c r="R94" t="str">
        <f t="shared" si="16"/>
        <v>Normal</v>
      </c>
      <c r="S94" t="str">
        <f t="shared" si="17"/>
        <v>Low DPF</v>
      </c>
    </row>
    <row r="95" spans="1:19" x14ac:dyDescent="0.35">
      <c r="A95" s="13">
        <v>94</v>
      </c>
      <c r="B95" s="14">
        <v>4</v>
      </c>
      <c r="C95" s="14">
        <v>134</v>
      </c>
      <c r="D95" s="14">
        <v>72</v>
      </c>
      <c r="E95" s="14">
        <v>21</v>
      </c>
      <c r="F95" s="14">
        <v>80</v>
      </c>
      <c r="G95" s="15">
        <v>23.8</v>
      </c>
      <c r="H95" s="19">
        <v>0.27700000000000002</v>
      </c>
      <c r="I95" s="14">
        <v>60</v>
      </c>
      <c r="J95" s="25">
        <v>1</v>
      </c>
      <c r="K95" t="str">
        <f t="shared" si="9"/>
        <v>Normal weight</v>
      </c>
      <c r="L95" t="str">
        <f t="shared" si="10"/>
        <v xml:space="preserve">Diabetes </v>
      </c>
      <c r="M95" t="str">
        <f t="shared" si="11"/>
        <v>Adult</v>
      </c>
      <c r="N95" t="str">
        <f t="shared" si="12"/>
        <v>Medium</v>
      </c>
      <c r="O95" t="str">
        <f t="shared" si="13"/>
        <v>Normal</v>
      </c>
      <c r="P95" t="str">
        <f t="shared" si="14"/>
        <v>High Risk</v>
      </c>
      <c r="Q95" t="str">
        <f t="shared" si="15"/>
        <v>Normal</v>
      </c>
      <c r="R95" t="str">
        <f t="shared" si="16"/>
        <v>Normal</v>
      </c>
      <c r="S95" t="str">
        <f t="shared" si="17"/>
        <v>Low DPF</v>
      </c>
    </row>
    <row r="96" spans="1:19" x14ac:dyDescent="0.35">
      <c r="A96" s="9">
        <v>95</v>
      </c>
      <c r="B96" s="10">
        <v>2</v>
      </c>
      <c r="C96" s="10">
        <v>142</v>
      </c>
      <c r="D96" s="10">
        <v>82</v>
      </c>
      <c r="E96" s="10">
        <v>18</v>
      </c>
      <c r="F96" s="10">
        <v>64</v>
      </c>
      <c r="G96" s="11">
        <v>24.7</v>
      </c>
      <c r="H96" s="18">
        <v>0.76100000000000001</v>
      </c>
      <c r="I96" s="10">
        <v>21</v>
      </c>
      <c r="J96" s="24">
        <v>0</v>
      </c>
      <c r="K96" t="str">
        <f t="shared" si="9"/>
        <v>Normal weight</v>
      </c>
      <c r="L96" t="str">
        <f t="shared" si="10"/>
        <v>normal</v>
      </c>
      <c r="M96" t="str">
        <f t="shared" si="11"/>
        <v>Adult</v>
      </c>
      <c r="N96" t="str">
        <f t="shared" si="12"/>
        <v>Low</v>
      </c>
      <c r="O96" t="str">
        <f t="shared" si="13"/>
        <v>Prediabetes</v>
      </c>
      <c r="P96" t="str">
        <f t="shared" si="14"/>
        <v>Low Risk</v>
      </c>
      <c r="Q96" t="str">
        <f t="shared" si="15"/>
        <v>Low</v>
      </c>
      <c r="R96" t="str">
        <f t="shared" si="16"/>
        <v>Prehypertension</v>
      </c>
      <c r="S96" t="str">
        <f t="shared" si="17"/>
        <v>High DPF</v>
      </c>
    </row>
    <row r="97" spans="1:19" x14ac:dyDescent="0.35">
      <c r="A97" s="13">
        <v>96</v>
      </c>
      <c r="B97" s="14">
        <v>6</v>
      </c>
      <c r="C97" s="14">
        <v>144</v>
      </c>
      <c r="D97" s="14">
        <v>72</v>
      </c>
      <c r="E97" s="14">
        <v>27</v>
      </c>
      <c r="F97" s="14">
        <v>228</v>
      </c>
      <c r="G97" s="15">
        <v>33.9</v>
      </c>
      <c r="H97" s="19">
        <v>0.255</v>
      </c>
      <c r="I97" s="14">
        <v>40</v>
      </c>
      <c r="J97" s="25">
        <v>0</v>
      </c>
      <c r="K97" t="str">
        <f t="shared" si="9"/>
        <v>Obese</v>
      </c>
      <c r="L97" t="str">
        <f t="shared" si="10"/>
        <v>normal</v>
      </c>
      <c r="M97" t="str">
        <f t="shared" si="11"/>
        <v>Adult</v>
      </c>
      <c r="N97" t="str">
        <f t="shared" si="12"/>
        <v>Medium</v>
      </c>
      <c r="O97" t="str">
        <f t="shared" si="13"/>
        <v>Prediabetes</v>
      </c>
      <c r="P97" t="str">
        <f t="shared" si="14"/>
        <v>High Risk</v>
      </c>
      <c r="Q97" t="str">
        <f t="shared" si="15"/>
        <v>High</v>
      </c>
      <c r="R97" t="str">
        <f t="shared" si="16"/>
        <v>Normal</v>
      </c>
      <c r="S97" t="str">
        <f t="shared" si="17"/>
        <v>Low DPF</v>
      </c>
    </row>
    <row r="98" spans="1:19" x14ac:dyDescent="0.35">
      <c r="A98" s="9">
        <v>97</v>
      </c>
      <c r="B98" s="10">
        <v>2</v>
      </c>
      <c r="C98" s="10">
        <v>92</v>
      </c>
      <c r="D98" s="10">
        <v>62</v>
      </c>
      <c r="E98" s="10">
        <v>28</v>
      </c>
      <c r="F98" s="10">
        <v>80</v>
      </c>
      <c r="G98" s="11">
        <v>31.6</v>
      </c>
      <c r="H98" s="18">
        <v>0.13</v>
      </c>
      <c r="I98" s="10">
        <v>24</v>
      </c>
      <c r="J98" s="24">
        <v>0</v>
      </c>
      <c r="K98" t="str">
        <f t="shared" si="9"/>
        <v>Obese</v>
      </c>
      <c r="L98" t="str">
        <f t="shared" si="10"/>
        <v>normal</v>
      </c>
      <c r="M98" t="str">
        <f t="shared" si="11"/>
        <v>Adult</v>
      </c>
      <c r="N98" t="str">
        <f t="shared" si="12"/>
        <v>Medium</v>
      </c>
      <c r="O98" t="str">
        <f t="shared" si="13"/>
        <v>Normal</v>
      </c>
      <c r="P98" t="str">
        <f t="shared" si="14"/>
        <v>Low Risk</v>
      </c>
      <c r="Q98" t="str">
        <f t="shared" si="15"/>
        <v>Normal</v>
      </c>
      <c r="R98" t="str">
        <f t="shared" si="16"/>
        <v>Normal</v>
      </c>
      <c r="S98" t="str">
        <f t="shared" si="17"/>
        <v>Low DPF</v>
      </c>
    </row>
    <row r="99" spans="1:19" x14ac:dyDescent="0.35">
      <c r="A99" s="13">
        <v>98</v>
      </c>
      <c r="B99" s="14">
        <v>1</v>
      </c>
      <c r="C99" s="14">
        <v>71</v>
      </c>
      <c r="D99" s="14">
        <v>48</v>
      </c>
      <c r="E99" s="14">
        <v>18</v>
      </c>
      <c r="F99" s="14">
        <v>76</v>
      </c>
      <c r="G99" s="15">
        <v>20.399999999999999</v>
      </c>
      <c r="H99" s="19">
        <v>0.32300000000000001</v>
      </c>
      <c r="I99" s="14">
        <v>22</v>
      </c>
      <c r="J99" s="25">
        <v>0</v>
      </c>
      <c r="K99" t="str">
        <f t="shared" si="9"/>
        <v>Normal weight</v>
      </c>
      <c r="L99" t="str">
        <f t="shared" si="10"/>
        <v>normal</v>
      </c>
      <c r="M99" t="str">
        <f t="shared" si="11"/>
        <v>Adult</v>
      </c>
      <c r="N99" t="str">
        <f t="shared" si="12"/>
        <v>Low</v>
      </c>
      <c r="O99" t="str">
        <f t="shared" si="13"/>
        <v>Normal</v>
      </c>
      <c r="P99" t="str">
        <f t="shared" si="14"/>
        <v>Low Risk</v>
      </c>
      <c r="Q99" t="str">
        <f t="shared" si="15"/>
        <v>Low</v>
      </c>
      <c r="R99" t="str">
        <f t="shared" si="16"/>
        <v>Low</v>
      </c>
      <c r="S99" t="str">
        <f t="shared" si="17"/>
        <v>Medium DPF</v>
      </c>
    </row>
    <row r="100" spans="1:19" x14ac:dyDescent="0.35">
      <c r="A100" s="9">
        <v>99</v>
      </c>
      <c r="B100" s="10">
        <v>6</v>
      </c>
      <c r="C100" s="10">
        <v>93</v>
      </c>
      <c r="D100" s="10">
        <v>50</v>
      </c>
      <c r="E100" s="10">
        <v>30</v>
      </c>
      <c r="F100" s="10">
        <v>64</v>
      </c>
      <c r="G100" s="11">
        <v>28.7</v>
      </c>
      <c r="H100" s="18">
        <v>0.35599999999999998</v>
      </c>
      <c r="I100" s="10">
        <v>23</v>
      </c>
      <c r="J100" s="24">
        <v>0</v>
      </c>
      <c r="K100" t="str">
        <f t="shared" si="9"/>
        <v>Overweight</v>
      </c>
      <c r="L100" t="str">
        <f t="shared" si="10"/>
        <v>normal</v>
      </c>
      <c r="M100" t="str">
        <f t="shared" si="11"/>
        <v>Adult</v>
      </c>
      <c r="N100" t="str">
        <f t="shared" si="12"/>
        <v>Medium</v>
      </c>
      <c r="O100" t="str">
        <f t="shared" si="13"/>
        <v>Normal</v>
      </c>
      <c r="P100" t="str">
        <f t="shared" si="14"/>
        <v>High Risk</v>
      </c>
      <c r="Q100" t="str">
        <f t="shared" si="15"/>
        <v>Low</v>
      </c>
      <c r="R100" t="str">
        <f t="shared" si="16"/>
        <v>Low</v>
      </c>
      <c r="S100" t="str">
        <f t="shared" si="17"/>
        <v>Medium DPF</v>
      </c>
    </row>
    <row r="101" spans="1:19" x14ac:dyDescent="0.35">
      <c r="A101" s="13">
        <v>100</v>
      </c>
      <c r="B101" s="14">
        <v>1</v>
      </c>
      <c r="C101" s="14">
        <v>122</v>
      </c>
      <c r="D101" s="14">
        <v>90</v>
      </c>
      <c r="E101" s="14">
        <v>51</v>
      </c>
      <c r="F101" s="14">
        <v>220</v>
      </c>
      <c r="G101" s="15">
        <v>49.7</v>
      </c>
      <c r="H101" s="19">
        <v>0.32500000000000001</v>
      </c>
      <c r="I101" s="14">
        <v>31</v>
      </c>
      <c r="J101" s="25">
        <v>1</v>
      </c>
      <c r="K101" t="str">
        <f t="shared" si="9"/>
        <v>Obese</v>
      </c>
      <c r="L101" t="str">
        <f t="shared" si="10"/>
        <v xml:space="preserve">Diabetes </v>
      </c>
      <c r="M101" t="str">
        <f t="shared" si="11"/>
        <v>Adult</v>
      </c>
      <c r="N101" t="str">
        <f t="shared" si="12"/>
        <v>High</v>
      </c>
      <c r="O101" t="str">
        <f t="shared" si="13"/>
        <v>Normal</v>
      </c>
      <c r="P101" t="str">
        <f t="shared" si="14"/>
        <v>Low Risk</v>
      </c>
      <c r="Q101" t="str">
        <f t="shared" si="15"/>
        <v>High</v>
      </c>
      <c r="R101" t="str">
        <f t="shared" si="16"/>
        <v>Prehypertension</v>
      </c>
      <c r="S101" t="str">
        <f t="shared" si="17"/>
        <v>Medium DPF</v>
      </c>
    </row>
    <row r="102" spans="1:19" x14ac:dyDescent="0.35">
      <c r="A102" s="9">
        <v>101</v>
      </c>
      <c r="B102" s="10">
        <v>1</v>
      </c>
      <c r="C102" s="10">
        <v>163</v>
      </c>
      <c r="D102" s="10">
        <v>72</v>
      </c>
      <c r="E102" s="10">
        <v>21</v>
      </c>
      <c r="F102" s="10">
        <v>80</v>
      </c>
      <c r="G102" s="11">
        <v>39</v>
      </c>
      <c r="H102" s="18">
        <v>1.222</v>
      </c>
      <c r="I102" s="10">
        <v>33</v>
      </c>
      <c r="J102" s="24">
        <v>1</v>
      </c>
      <c r="K102" t="str">
        <f t="shared" si="9"/>
        <v>Obese</v>
      </c>
      <c r="L102" t="str">
        <f t="shared" si="10"/>
        <v xml:space="preserve">Diabetes </v>
      </c>
      <c r="M102" t="str">
        <f t="shared" si="11"/>
        <v>Adult</v>
      </c>
      <c r="N102" t="str">
        <f t="shared" si="12"/>
        <v>Medium</v>
      </c>
      <c r="O102" t="str">
        <f t="shared" si="13"/>
        <v>Prediabetes</v>
      </c>
      <c r="P102" t="str">
        <f t="shared" si="14"/>
        <v>Low Risk</v>
      </c>
      <c r="Q102" t="str">
        <f t="shared" si="15"/>
        <v>Normal</v>
      </c>
      <c r="R102" t="str">
        <f t="shared" si="16"/>
        <v>Normal</v>
      </c>
      <c r="S102" t="str">
        <f t="shared" si="17"/>
        <v>High DPF</v>
      </c>
    </row>
    <row r="103" spans="1:19" x14ac:dyDescent="0.35">
      <c r="A103" s="13">
        <v>102</v>
      </c>
      <c r="B103" s="14">
        <v>1</v>
      </c>
      <c r="C103" s="14">
        <v>151</v>
      </c>
      <c r="D103" s="14">
        <v>60</v>
      </c>
      <c r="E103" s="14">
        <v>21</v>
      </c>
      <c r="F103" s="14">
        <v>80</v>
      </c>
      <c r="G103" s="15">
        <v>26.1</v>
      </c>
      <c r="H103" s="19">
        <v>0.17899999999999999</v>
      </c>
      <c r="I103" s="14">
        <v>22</v>
      </c>
      <c r="J103" s="25">
        <v>0</v>
      </c>
      <c r="K103" t="str">
        <f t="shared" si="9"/>
        <v>Overweight</v>
      </c>
      <c r="L103" t="str">
        <f t="shared" si="10"/>
        <v>normal</v>
      </c>
      <c r="M103" t="str">
        <f t="shared" si="11"/>
        <v>Adult</v>
      </c>
      <c r="N103" t="str">
        <f t="shared" si="12"/>
        <v>Medium</v>
      </c>
      <c r="O103" t="str">
        <f t="shared" si="13"/>
        <v>Prediabetes</v>
      </c>
      <c r="P103" t="str">
        <f t="shared" si="14"/>
        <v>Low Risk</v>
      </c>
      <c r="Q103" t="str">
        <f t="shared" si="15"/>
        <v>Normal</v>
      </c>
      <c r="R103" t="str">
        <f t="shared" si="16"/>
        <v>Normal</v>
      </c>
      <c r="S103" t="str">
        <f t="shared" si="17"/>
        <v>Low DPF</v>
      </c>
    </row>
    <row r="104" spans="1:19" x14ac:dyDescent="0.35">
      <c r="A104" s="9">
        <v>103</v>
      </c>
      <c r="B104" s="10">
        <v>4</v>
      </c>
      <c r="C104" s="10">
        <v>125</v>
      </c>
      <c r="D104" s="10">
        <v>96</v>
      </c>
      <c r="E104" s="10">
        <v>21</v>
      </c>
      <c r="F104" s="10">
        <v>80</v>
      </c>
      <c r="G104" s="11">
        <v>22.5</v>
      </c>
      <c r="H104" s="18">
        <v>0.26200000000000001</v>
      </c>
      <c r="I104" s="10">
        <v>21</v>
      </c>
      <c r="J104" s="24">
        <v>0</v>
      </c>
      <c r="K104" t="str">
        <f t="shared" si="9"/>
        <v>Normal weight</v>
      </c>
      <c r="L104" t="str">
        <f t="shared" si="10"/>
        <v>normal</v>
      </c>
      <c r="M104" t="str">
        <f t="shared" si="11"/>
        <v>Adult</v>
      </c>
      <c r="N104" t="str">
        <f t="shared" si="12"/>
        <v>Medium</v>
      </c>
      <c r="O104" t="str">
        <f t="shared" si="13"/>
        <v>Normal</v>
      </c>
      <c r="P104" t="str">
        <f t="shared" si="14"/>
        <v>High Risk</v>
      </c>
      <c r="Q104" t="str">
        <f t="shared" si="15"/>
        <v>Normal</v>
      </c>
      <c r="R104" t="str">
        <f t="shared" si="16"/>
        <v>Hypertension</v>
      </c>
      <c r="S104" t="str">
        <f t="shared" si="17"/>
        <v>Low DPF</v>
      </c>
    </row>
    <row r="105" spans="1:19" x14ac:dyDescent="0.35">
      <c r="A105" s="13">
        <v>104</v>
      </c>
      <c r="B105" s="14">
        <v>1</v>
      </c>
      <c r="C105" s="14">
        <v>81</v>
      </c>
      <c r="D105" s="14">
        <v>72</v>
      </c>
      <c r="E105" s="14">
        <v>18</v>
      </c>
      <c r="F105" s="14">
        <v>40</v>
      </c>
      <c r="G105" s="15">
        <v>26.6</v>
      </c>
      <c r="H105" s="19">
        <v>0.28299999999999997</v>
      </c>
      <c r="I105" s="14">
        <v>24</v>
      </c>
      <c r="J105" s="25">
        <v>0</v>
      </c>
      <c r="K105" t="str">
        <f t="shared" si="9"/>
        <v>Overweight</v>
      </c>
      <c r="L105" t="str">
        <f t="shared" si="10"/>
        <v>normal</v>
      </c>
      <c r="M105" t="str">
        <f t="shared" si="11"/>
        <v>Adult</v>
      </c>
      <c r="N105" t="str">
        <f t="shared" si="12"/>
        <v>Low</v>
      </c>
      <c r="O105" t="str">
        <f t="shared" si="13"/>
        <v>Normal</v>
      </c>
      <c r="P105" t="str">
        <f t="shared" si="14"/>
        <v>Low Risk</v>
      </c>
      <c r="Q105" t="str">
        <f t="shared" si="15"/>
        <v>Low</v>
      </c>
      <c r="R105" t="str">
        <f t="shared" si="16"/>
        <v>Normal</v>
      </c>
      <c r="S105" t="str">
        <f t="shared" si="17"/>
        <v>Low DPF</v>
      </c>
    </row>
    <row r="106" spans="1:19" x14ac:dyDescent="0.35">
      <c r="A106" s="9">
        <v>105</v>
      </c>
      <c r="B106" s="10">
        <v>2</v>
      </c>
      <c r="C106" s="10">
        <v>85</v>
      </c>
      <c r="D106" s="10">
        <v>65</v>
      </c>
      <c r="E106" s="10">
        <v>21</v>
      </c>
      <c r="F106" s="10">
        <v>80</v>
      </c>
      <c r="G106" s="11">
        <v>39.6</v>
      </c>
      <c r="H106" s="18">
        <v>0.93</v>
      </c>
      <c r="I106" s="10">
        <v>27</v>
      </c>
      <c r="J106" s="24">
        <v>0</v>
      </c>
      <c r="K106" t="str">
        <f t="shared" si="9"/>
        <v>Obese</v>
      </c>
      <c r="L106" t="str">
        <f t="shared" si="10"/>
        <v>normal</v>
      </c>
      <c r="M106" t="str">
        <f t="shared" si="11"/>
        <v>Adult</v>
      </c>
      <c r="N106" t="str">
        <f t="shared" si="12"/>
        <v>Medium</v>
      </c>
      <c r="O106" t="str">
        <f t="shared" si="13"/>
        <v>Normal</v>
      </c>
      <c r="P106" t="str">
        <f t="shared" si="14"/>
        <v>Low Risk</v>
      </c>
      <c r="Q106" t="str">
        <f t="shared" si="15"/>
        <v>Normal</v>
      </c>
      <c r="R106" t="str">
        <f t="shared" si="16"/>
        <v>Normal</v>
      </c>
      <c r="S106" t="str">
        <f t="shared" si="17"/>
        <v>High DPF</v>
      </c>
    </row>
    <row r="107" spans="1:19" x14ac:dyDescent="0.35">
      <c r="A107" s="13">
        <v>106</v>
      </c>
      <c r="B107" s="14">
        <v>1</v>
      </c>
      <c r="C107" s="14">
        <v>126</v>
      </c>
      <c r="D107" s="14">
        <v>56</v>
      </c>
      <c r="E107" s="14">
        <v>29</v>
      </c>
      <c r="F107" s="14">
        <v>152</v>
      </c>
      <c r="G107" s="15">
        <v>28.7</v>
      </c>
      <c r="H107" s="19">
        <v>0.80100000000000005</v>
      </c>
      <c r="I107" s="14">
        <v>21</v>
      </c>
      <c r="J107" s="25">
        <v>0</v>
      </c>
      <c r="K107" t="str">
        <f t="shared" si="9"/>
        <v>Overweight</v>
      </c>
      <c r="L107" t="str">
        <f t="shared" si="10"/>
        <v>normal</v>
      </c>
      <c r="M107" t="str">
        <f t="shared" si="11"/>
        <v>Adult</v>
      </c>
      <c r="N107" t="str">
        <f t="shared" si="12"/>
        <v>Medium</v>
      </c>
      <c r="O107" t="str">
        <f t="shared" si="13"/>
        <v>Normal</v>
      </c>
      <c r="P107" t="str">
        <f t="shared" si="14"/>
        <v>Low Risk</v>
      </c>
      <c r="Q107" t="str">
        <f t="shared" si="15"/>
        <v>High</v>
      </c>
      <c r="R107" t="str">
        <f t="shared" si="16"/>
        <v>Low</v>
      </c>
      <c r="S107" t="str">
        <f t="shared" si="17"/>
        <v>High DPF</v>
      </c>
    </row>
    <row r="108" spans="1:19" x14ac:dyDescent="0.35">
      <c r="A108" s="9">
        <v>107</v>
      </c>
      <c r="B108" s="10">
        <v>1</v>
      </c>
      <c r="C108" s="10">
        <v>96</v>
      </c>
      <c r="D108" s="10">
        <v>122</v>
      </c>
      <c r="E108" s="10">
        <v>21</v>
      </c>
      <c r="F108" s="10">
        <v>80</v>
      </c>
      <c r="G108" s="11">
        <v>22.4</v>
      </c>
      <c r="H108" s="18">
        <v>0.20699999999999999</v>
      </c>
      <c r="I108" s="10">
        <v>27</v>
      </c>
      <c r="J108" s="24">
        <v>0</v>
      </c>
      <c r="K108" t="str">
        <f t="shared" si="9"/>
        <v>Normal weight</v>
      </c>
      <c r="L108" t="str">
        <f t="shared" si="10"/>
        <v>normal</v>
      </c>
      <c r="M108" t="str">
        <f t="shared" si="11"/>
        <v>Adult</v>
      </c>
      <c r="N108" t="str">
        <f t="shared" si="12"/>
        <v>Medium</v>
      </c>
      <c r="O108" t="str">
        <f t="shared" si="13"/>
        <v>Normal</v>
      </c>
      <c r="P108" t="str">
        <f t="shared" si="14"/>
        <v>Low Risk</v>
      </c>
      <c r="Q108" t="str">
        <f t="shared" si="15"/>
        <v>Normal</v>
      </c>
      <c r="R108" t="str">
        <f t="shared" si="16"/>
        <v>Hypertension</v>
      </c>
      <c r="S108" t="str">
        <f t="shared" si="17"/>
        <v>Low DPF</v>
      </c>
    </row>
    <row r="109" spans="1:19" x14ac:dyDescent="0.35">
      <c r="A109" s="13">
        <v>108</v>
      </c>
      <c r="B109" s="14">
        <v>4</v>
      </c>
      <c r="C109" s="14">
        <v>144</v>
      </c>
      <c r="D109" s="14">
        <v>58</v>
      </c>
      <c r="E109" s="14">
        <v>28</v>
      </c>
      <c r="F109" s="14">
        <v>140</v>
      </c>
      <c r="G109" s="15">
        <v>29.5</v>
      </c>
      <c r="H109" s="19">
        <v>0.28699999999999998</v>
      </c>
      <c r="I109" s="14">
        <v>37</v>
      </c>
      <c r="J109" s="25">
        <v>0</v>
      </c>
      <c r="K109" t="str">
        <f t="shared" si="9"/>
        <v>Overweight</v>
      </c>
      <c r="L109" t="str">
        <f t="shared" si="10"/>
        <v>normal</v>
      </c>
      <c r="M109" t="str">
        <f t="shared" si="11"/>
        <v>Adult</v>
      </c>
      <c r="N109" t="str">
        <f t="shared" si="12"/>
        <v>Medium</v>
      </c>
      <c r="O109" t="str">
        <f t="shared" si="13"/>
        <v>Prediabetes</v>
      </c>
      <c r="P109" t="str">
        <f t="shared" si="14"/>
        <v>High Risk</v>
      </c>
      <c r="Q109" t="str">
        <f t="shared" si="15"/>
        <v>Normal</v>
      </c>
      <c r="R109" t="str">
        <f t="shared" si="16"/>
        <v>Low</v>
      </c>
      <c r="S109" t="str">
        <f t="shared" si="17"/>
        <v>Low DPF</v>
      </c>
    </row>
    <row r="110" spans="1:19" x14ac:dyDescent="0.35">
      <c r="A110" s="9">
        <v>109</v>
      </c>
      <c r="B110" s="10">
        <v>3</v>
      </c>
      <c r="C110" s="10">
        <v>83</v>
      </c>
      <c r="D110" s="10">
        <v>58</v>
      </c>
      <c r="E110" s="10">
        <v>31</v>
      </c>
      <c r="F110" s="10">
        <v>18</v>
      </c>
      <c r="G110" s="11">
        <v>34.299999999999997</v>
      </c>
      <c r="H110" s="18">
        <v>0.33600000000000002</v>
      </c>
      <c r="I110" s="10">
        <v>25</v>
      </c>
      <c r="J110" s="24">
        <v>0</v>
      </c>
      <c r="K110" t="str">
        <f t="shared" si="9"/>
        <v>Obese</v>
      </c>
      <c r="L110" t="str">
        <f t="shared" si="10"/>
        <v>normal</v>
      </c>
      <c r="M110" t="str">
        <f t="shared" si="11"/>
        <v>Adult</v>
      </c>
      <c r="N110" t="str">
        <f t="shared" si="12"/>
        <v>Medium</v>
      </c>
      <c r="O110" t="str">
        <f t="shared" si="13"/>
        <v>Normal</v>
      </c>
      <c r="P110" t="str">
        <f t="shared" si="14"/>
        <v>Low Risk</v>
      </c>
      <c r="Q110" t="str">
        <f t="shared" si="15"/>
        <v>Low</v>
      </c>
      <c r="R110" t="str">
        <f t="shared" si="16"/>
        <v>Low</v>
      </c>
      <c r="S110" t="str">
        <f t="shared" si="17"/>
        <v>Medium DPF</v>
      </c>
    </row>
    <row r="111" spans="1:19" x14ac:dyDescent="0.35">
      <c r="A111" s="13">
        <v>110</v>
      </c>
      <c r="B111" s="14">
        <v>4</v>
      </c>
      <c r="C111" s="14">
        <v>95</v>
      </c>
      <c r="D111" s="14">
        <v>85</v>
      </c>
      <c r="E111" s="14">
        <v>25</v>
      </c>
      <c r="F111" s="14">
        <v>36</v>
      </c>
      <c r="G111" s="15">
        <v>37.4</v>
      </c>
      <c r="H111" s="19">
        <v>0.247</v>
      </c>
      <c r="I111" s="14">
        <v>24</v>
      </c>
      <c r="J111" s="25">
        <v>1</v>
      </c>
      <c r="K111" t="str">
        <f t="shared" si="9"/>
        <v>Obese</v>
      </c>
      <c r="L111" t="str">
        <f t="shared" si="10"/>
        <v xml:space="preserve">Diabetes </v>
      </c>
      <c r="M111" t="str">
        <f t="shared" si="11"/>
        <v>Adult</v>
      </c>
      <c r="N111" t="str">
        <f t="shared" si="12"/>
        <v>Medium</v>
      </c>
      <c r="O111" t="str">
        <f t="shared" si="13"/>
        <v>Normal</v>
      </c>
      <c r="P111" t="str">
        <f t="shared" si="14"/>
        <v>High Risk</v>
      </c>
      <c r="Q111" t="str">
        <f t="shared" si="15"/>
        <v>Low</v>
      </c>
      <c r="R111" t="str">
        <f t="shared" si="16"/>
        <v>Prehypertension</v>
      </c>
      <c r="S111" t="str">
        <f t="shared" si="17"/>
        <v>Low DPF</v>
      </c>
    </row>
    <row r="112" spans="1:19" x14ac:dyDescent="0.35">
      <c r="A112" s="9">
        <v>111</v>
      </c>
      <c r="B112" s="10">
        <v>3</v>
      </c>
      <c r="C112" s="10">
        <v>171</v>
      </c>
      <c r="D112" s="10">
        <v>72</v>
      </c>
      <c r="E112" s="10">
        <v>33</v>
      </c>
      <c r="F112" s="10">
        <v>135</v>
      </c>
      <c r="G112" s="11">
        <v>33.299999999999997</v>
      </c>
      <c r="H112" s="18">
        <v>0.19900000000000001</v>
      </c>
      <c r="I112" s="10">
        <v>24</v>
      </c>
      <c r="J112" s="24">
        <v>1</v>
      </c>
      <c r="K112" t="str">
        <f t="shared" si="9"/>
        <v>Obese</v>
      </c>
      <c r="L112" t="str">
        <f t="shared" si="10"/>
        <v xml:space="preserve">Diabetes </v>
      </c>
      <c r="M112" t="str">
        <f t="shared" si="11"/>
        <v>Adult</v>
      </c>
      <c r="N112" t="str">
        <f t="shared" si="12"/>
        <v>Medium</v>
      </c>
      <c r="O112" t="str">
        <f t="shared" si="13"/>
        <v>Prediabetes</v>
      </c>
      <c r="P112" t="str">
        <f t="shared" si="14"/>
        <v>Low Risk</v>
      </c>
      <c r="Q112" t="str">
        <f t="shared" si="15"/>
        <v>Normal</v>
      </c>
      <c r="R112" t="str">
        <f t="shared" si="16"/>
        <v>Normal</v>
      </c>
      <c r="S112" t="str">
        <f t="shared" si="17"/>
        <v>Low DPF</v>
      </c>
    </row>
    <row r="113" spans="1:19" x14ac:dyDescent="0.35">
      <c r="A113" s="13">
        <v>112</v>
      </c>
      <c r="B113" s="14">
        <v>8</v>
      </c>
      <c r="C113" s="14">
        <v>155</v>
      </c>
      <c r="D113" s="14">
        <v>62</v>
      </c>
      <c r="E113" s="14">
        <v>26</v>
      </c>
      <c r="F113" s="14">
        <v>495</v>
      </c>
      <c r="G113" s="15">
        <v>34</v>
      </c>
      <c r="H113" s="19">
        <v>0.54300000000000004</v>
      </c>
      <c r="I113" s="14">
        <v>46</v>
      </c>
      <c r="J113" s="25">
        <v>1</v>
      </c>
      <c r="K113" t="str">
        <f t="shared" si="9"/>
        <v>Obese</v>
      </c>
      <c r="L113" t="str">
        <f t="shared" si="10"/>
        <v xml:space="preserve">Diabetes </v>
      </c>
      <c r="M113" t="str">
        <f t="shared" si="11"/>
        <v>Adult</v>
      </c>
      <c r="N113" t="str">
        <f t="shared" si="12"/>
        <v>Medium</v>
      </c>
      <c r="O113" t="str">
        <f t="shared" si="13"/>
        <v>Prediabetes</v>
      </c>
      <c r="P113" t="str">
        <f t="shared" si="14"/>
        <v>High Risk</v>
      </c>
      <c r="Q113" t="str">
        <f t="shared" si="15"/>
        <v>High</v>
      </c>
      <c r="R113" t="str">
        <f t="shared" si="16"/>
        <v>Normal</v>
      </c>
      <c r="S113" t="str">
        <f t="shared" si="17"/>
        <v>Medium DPF</v>
      </c>
    </row>
    <row r="114" spans="1:19" x14ac:dyDescent="0.35">
      <c r="A114" s="9">
        <v>113</v>
      </c>
      <c r="B114" s="10">
        <v>1</v>
      </c>
      <c r="C114" s="10">
        <v>89</v>
      </c>
      <c r="D114" s="10">
        <v>76</v>
      </c>
      <c r="E114" s="10">
        <v>34</v>
      </c>
      <c r="F114" s="10">
        <v>37</v>
      </c>
      <c r="G114" s="11">
        <v>31.2</v>
      </c>
      <c r="H114" s="18">
        <v>0.192</v>
      </c>
      <c r="I114" s="10">
        <v>23</v>
      </c>
      <c r="J114" s="24">
        <v>0</v>
      </c>
      <c r="K114" t="str">
        <f t="shared" si="9"/>
        <v>Obese</v>
      </c>
      <c r="L114" t="str">
        <f t="shared" si="10"/>
        <v>normal</v>
      </c>
      <c r="M114" t="str">
        <f t="shared" si="11"/>
        <v>Adult</v>
      </c>
      <c r="N114" t="str">
        <f t="shared" si="12"/>
        <v>Medium</v>
      </c>
      <c r="O114" t="str">
        <f t="shared" si="13"/>
        <v>Normal</v>
      </c>
      <c r="P114" t="str">
        <f t="shared" si="14"/>
        <v>Low Risk</v>
      </c>
      <c r="Q114" t="str">
        <f t="shared" si="15"/>
        <v>Low</v>
      </c>
      <c r="R114" t="str">
        <f t="shared" si="16"/>
        <v>Normal</v>
      </c>
      <c r="S114" t="str">
        <f t="shared" si="17"/>
        <v>Low DPF</v>
      </c>
    </row>
    <row r="115" spans="1:19" x14ac:dyDescent="0.35">
      <c r="A115" s="13">
        <v>114</v>
      </c>
      <c r="B115" s="14">
        <v>4</v>
      </c>
      <c r="C115" s="14">
        <v>76</v>
      </c>
      <c r="D115" s="14">
        <v>62</v>
      </c>
      <c r="E115" s="14">
        <v>21</v>
      </c>
      <c r="F115" s="14">
        <v>80</v>
      </c>
      <c r="G115" s="15">
        <v>34</v>
      </c>
      <c r="H115" s="19">
        <v>0.39100000000000001</v>
      </c>
      <c r="I115" s="14">
        <v>25</v>
      </c>
      <c r="J115" s="25">
        <v>0</v>
      </c>
      <c r="K115" t="str">
        <f t="shared" si="9"/>
        <v>Obese</v>
      </c>
      <c r="L115" t="str">
        <f t="shared" si="10"/>
        <v>normal</v>
      </c>
      <c r="M115" t="str">
        <f t="shared" si="11"/>
        <v>Adult</v>
      </c>
      <c r="N115" t="str">
        <f t="shared" si="12"/>
        <v>Medium</v>
      </c>
      <c r="O115" t="str">
        <f t="shared" si="13"/>
        <v>Normal</v>
      </c>
      <c r="P115" t="str">
        <f t="shared" si="14"/>
        <v>High Risk</v>
      </c>
      <c r="Q115" t="str">
        <f t="shared" si="15"/>
        <v>Normal</v>
      </c>
      <c r="R115" t="str">
        <f t="shared" si="16"/>
        <v>Normal</v>
      </c>
      <c r="S115" t="str">
        <f t="shared" si="17"/>
        <v>Medium DPF</v>
      </c>
    </row>
    <row r="116" spans="1:19" x14ac:dyDescent="0.35">
      <c r="A116" s="9">
        <v>115</v>
      </c>
      <c r="B116" s="10">
        <v>7</v>
      </c>
      <c r="C116" s="10">
        <v>160</v>
      </c>
      <c r="D116" s="10">
        <v>54</v>
      </c>
      <c r="E116" s="10">
        <v>32</v>
      </c>
      <c r="F116" s="10">
        <v>175</v>
      </c>
      <c r="G116" s="11">
        <v>30.5</v>
      </c>
      <c r="H116" s="18">
        <v>0.58799999999999997</v>
      </c>
      <c r="I116" s="10">
        <v>39</v>
      </c>
      <c r="J116" s="24">
        <v>1</v>
      </c>
      <c r="K116" t="str">
        <f t="shared" si="9"/>
        <v>Obese</v>
      </c>
      <c r="L116" t="str">
        <f t="shared" si="10"/>
        <v xml:space="preserve">Diabetes </v>
      </c>
      <c r="M116" t="str">
        <f t="shared" si="11"/>
        <v>Adult</v>
      </c>
      <c r="N116" t="str">
        <f t="shared" si="12"/>
        <v>Medium</v>
      </c>
      <c r="O116" t="str">
        <f t="shared" si="13"/>
        <v>Prediabetes</v>
      </c>
      <c r="P116" t="str">
        <f t="shared" si="14"/>
        <v>High Risk</v>
      </c>
      <c r="Q116" t="str">
        <f t="shared" si="15"/>
        <v>High</v>
      </c>
      <c r="R116" t="str">
        <f t="shared" si="16"/>
        <v>Low</v>
      </c>
      <c r="S116" t="str">
        <f t="shared" si="17"/>
        <v>Medium DPF</v>
      </c>
    </row>
    <row r="117" spans="1:19" x14ac:dyDescent="0.35">
      <c r="A117" s="13">
        <v>116</v>
      </c>
      <c r="B117" s="14">
        <v>4</v>
      </c>
      <c r="C117" s="14">
        <v>146</v>
      </c>
      <c r="D117" s="14">
        <v>92</v>
      </c>
      <c r="E117" s="14">
        <v>21</v>
      </c>
      <c r="F117" s="14">
        <v>80</v>
      </c>
      <c r="G117" s="15">
        <v>31.2</v>
      </c>
      <c r="H117" s="19">
        <v>0.53900000000000003</v>
      </c>
      <c r="I117" s="14">
        <v>61</v>
      </c>
      <c r="J117" s="25">
        <v>1</v>
      </c>
      <c r="K117" t="str">
        <f t="shared" si="9"/>
        <v>Obese</v>
      </c>
      <c r="L117" t="str">
        <f t="shared" si="10"/>
        <v xml:space="preserve">Diabetes </v>
      </c>
      <c r="M117" t="str">
        <f t="shared" si="11"/>
        <v>Adult</v>
      </c>
      <c r="N117" t="str">
        <f t="shared" si="12"/>
        <v>Medium</v>
      </c>
      <c r="O117" t="str">
        <f t="shared" si="13"/>
        <v>Prediabetes</v>
      </c>
      <c r="P117" t="str">
        <f t="shared" si="14"/>
        <v>High Risk</v>
      </c>
      <c r="Q117" t="str">
        <f t="shared" si="15"/>
        <v>Normal</v>
      </c>
      <c r="R117" t="str">
        <f t="shared" si="16"/>
        <v>Hypertension</v>
      </c>
      <c r="S117" t="str">
        <f t="shared" si="17"/>
        <v>Medium DPF</v>
      </c>
    </row>
    <row r="118" spans="1:19" x14ac:dyDescent="0.35">
      <c r="A118" s="9">
        <v>117</v>
      </c>
      <c r="B118" s="10">
        <v>5</v>
      </c>
      <c r="C118" s="10">
        <v>124</v>
      </c>
      <c r="D118" s="10">
        <v>74</v>
      </c>
      <c r="E118" s="10">
        <v>21</v>
      </c>
      <c r="F118" s="10">
        <v>80</v>
      </c>
      <c r="G118" s="11">
        <v>34</v>
      </c>
      <c r="H118" s="18">
        <v>0.22</v>
      </c>
      <c r="I118" s="10">
        <v>38</v>
      </c>
      <c r="J118" s="24">
        <v>1</v>
      </c>
      <c r="K118" t="str">
        <f t="shared" si="9"/>
        <v>Obese</v>
      </c>
      <c r="L118" t="str">
        <f t="shared" si="10"/>
        <v xml:space="preserve">Diabetes </v>
      </c>
      <c r="M118" t="str">
        <f t="shared" si="11"/>
        <v>Adult</v>
      </c>
      <c r="N118" t="str">
        <f t="shared" si="12"/>
        <v>Medium</v>
      </c>
      <c r="O118" t="str">
        <f t="shared" si="13"/>
        <v>Normal</v>
      </c>
      <c r="P118" t="str">
        <f t="shared" si="14"/>
        <v>High Risk</v>
      </c>
      <c r="Q118" t="str">
        <f t="shared" si="15"/>
        <v>Normal</v>
      </c>
      <c r="R118" t="str">
        <f t="shared" si="16"/>
        <v>Normal</v>
      </c>
      <c r="S118" t="str">
        <f t="shared" si="17"/>
        <v>Low DPF</v>
      </c>
    </row>
    <row r="119" spans="1:19" x14ac:dyDescent="0.35">
      <c r="A119" s="13">
        <v>118</v>
      </c>
      <c r="B119" s="14">
        <v>5</v>
      </c>
      <c r="C119" s="14">
        <v>78</v>
      </c>
      <c r="D119" s="14">
        <v>48</v>
      </c>
      <c r="E119" s="14">
        <v>21</v>
      </c>
      <c r="F119" s="14">
        <v>80</v>
      </c>
      <c r="G119" s="15">
        <v>33.700000000000003</v>
      </c>
      <c r="H119" s="19">
        <v>0.65400000000000003</v>
      </c>
      <c r="I119" s="14">
        <v>25</v>
      </c>
      <c r="J119" s="25">
        <v>0</v>
      </c>
      <c r="K119" t="str">
        <f t="shared" si="9"/>
        <v>Obese</v>
      </c>
      <c r="L119" t="str">
        <f t="shared" si="10"/>
        <v>normal</v>
      </c>
      <c r="M119" t="str">
        <f t="shared" si="11"/>
        <v>Adult</v>
      </c>
      <c r="N119" t="str">
        <f t="shared" si="12"/>
        <v>Medium</v>
      </c>
      <c r="O119" t="str">
        <f t="shared" si="13"/>
        <v>Normal</v>
      </c>
      <c r="P119" t="str">
        <f t="shared" si="14"/>
        <v>High Risk</v>
      </c>
      <c r="Q119" t="str">
        <f t="shared" si="15"/>
        <v>Normal</v>
      </c>
      <c r="R119" t="str">
        <f t="shared" si="16"/>
        <v>Low</v>
      </c>
      <c r="S119" t="str">
        <f t="shared" si="17"/>
        <v>High DPF</v>
      </c>
    </row>
    <row r="120" spans="1:19" x14ac:dyDescent="0.35">
      <c r="A120" s="9">
        <v>119</v>
      </c>
      <c r="B120" s="10">
        <v>4</v>
      </c>
      <c r="C120" s="10">
        <v>97</v>
      </c>
      <c r="D120" s="10">
        <v>60</v>
      </c>
      <c r="E120" s="10">
        <v>23</v>
      </c>
      <c r="F120" s="10">
        <v>80</v>
      </c>
      <c r="G120" s="11">
        <v>28.2</v>
      </c>
      <c r="H120" s="18">
        <v>0.443</v>
      </c>
      <c r="I120" s="10">
        <v>22</v>
      </c>
      <c r="J120" s="24">
        <v>0</v>
      </c>
      <c r="K120" t="str">
        <f t="shared" si="9"/>
        <v>Overweight</v>
      </c>
      <c r="L120" t="str">
        <f t="shared" si="10"/>
        <v>normal</v>
      </c>
      <c r="M120" t="str">
        <f t="shared" si="11"/>
        <v>Adult</v>
      </c>
      <c r="N120" t="str">
        <f t="shared" si="12"/>
        <v>Medium</v>
      </c>
      <c r="O120" t="str">
        <f t="shared" si="13"/>
        <v>Normal</v>
      </c>
      <c r="P120" t="str">
        <f t="shared" si="14"/>
        <v>High Risk</v>
      </c>
      <c r="Q120" t="str">
        <f t="shared" si="15"/>
        <v>Normal</v>
      </c>
      <c r="R120" t="str">
        <f t="shared" si="16"/>
        <v>Normal</v>
      </c>
      <c r="S120" t="str">
        <f t="shared" si="17"/>
        <v>Medium DPF</v>
      </c>
    </row>
    <row r="121" spans="1:19" x14ac:dyDescent="0.35">
      <c r="A121" s="13">
        <v>120</v>
      </c>
      <c r="B121" s="14">
        <v>4</v>
      </c>
      <c r="C121" s="14">
        <v>99</v>
      </c>
      <c r="D121" s="14">
        <v>76</v>
      </c>
      <c r="E121" s="14">
        <v>15</v>
      </c>
      <c r="F121" s="14">
        <v>51</v>
      </c>
      <c r="G121" s="15">
        <v>23.2</v>
      </c>
      <c r="H121" s="19">
        <v>0.223</v>
      </c>
      <c r="I121" s="14">
        <v>21</v>
      </c>
      <c r="J121" s="25">
        <v>0</v>
      </c>
      <c r="K121" t="str">
        <f t="shared" si="9"/>
        <v>Normal weight</v>
      </c>
      <c r="L121" t="str">
        <f t="shared" si="10"/>
        <v>normal</v>
      </c>
      <c r="M121" t="str">
        <f t="shared" si="11"/>
        <v>Adult</v>
      </c>
      <c r="N121" t="str">
        <f t="shared" si="12"/>
        <v>Low</v>
      </c>
      <c r="O121" t="str">
        <f t="shared" si="13"/>
        <v>Normal</v>
      </c>
      <c r="P121" t="str">
        <f t="shared" si="14"/>
        <v>High Risk</v>
      </c>
      <c r="Q121" t="str">
        <f t="shared" si="15"/>
        <v>Low</v>
      </c>
      <c r="R121" t="str">
        <f t="shared" si="16"/>
        <v>Normal</v>
      </c>
      <c r="S121" t="str">
        <f t="shared" si="17"/>
        <v>Low DPF</v>
      </c>
    </row>
    <row r="122" spans="1:19" x14ac:dyDescent="0.35">
      <c r="A122" s="9">
        <v>121</v>
      </c>
      <c r="B122" s="10">
        <v>4</v>
      </c>
      <c r="C122" s="10">
        <v>162</v>
      </c>
      <c r="D122" s="10">
        <v>76</v>
      </c>
      <c r="E122" s="10">
        <v>56</v>
      </c>
      <c r="F122" s="10">
        <v>100</v>
      </c>
      <c r="G122" s="11">
        <v>53.2</v>
      </c>
      <c r="H122" s="18">
        <v>0.75900000000000001</v>
      </c>
      <c r="I122" s="10">
        <v>25</v>
      </c>
      <c r="J122" s="24">
        <v>1</v>
      </c>
      <c r="K122" t="str">
        <f t="shared" si="9"/>
        <v>Obese</v>
      </c>
      <c r="L122" t="str">
        <f t="shared" si="10"/>
        <v xml:space="preserve">Diabetes </v>
      </c>
      <c r="M122" t="str">
        <f t="shared" si="11"/>
        <v>Adult</v>
      </c>
      <c r="N122" t="str">
        <f t="shared" si="12"/>
        <v>High</v>
      </c>
      <c r="O122" t="str">
        <f t="shared" si="13"/>
        <v>Prediabetes</v>
      </c>
      <c r="P122" t="str">
        <f t="shared" si="14"/>
        <v>High Risk</v>
      </c>
      <c r="Q122" t="str">
        <f t="shared" si="15"/>
        <v>Normal</v>
      </c>
      <c r="R122" t="str">
        <f t="shared" si="16"/>
        <v>Normal</v>
      </c>
      <c r="S122" t="str">
        <f t="shared" si="17"/>
        <v>High DPF</v>
      </c>
    </row>
    <row r="123" spans="1:19" x14ac:dyDescent="0.35">
      <c r="A123" s="13">
        <v>122</v>
      </c>
      <c r="B123" s="14">
        <v>6</v>
      </c>
      <c r="C123" s="14">
        <v>111</v>
      </c>
      <c r="D123" s="14">
        <v>64</v>
      </c>
      <c r="E123" s="14">
        <v>39</v>
      </c>
      <c r="F123" s="14">
        <v>80</v>
      </c>
      <c r="G123" s="15">
        <v>34.200000000000003</v>
      </c>
      <c r="H123" s="19">
        <v>0.26</v>
      </c>
      <c r="I123" s="14">
        <v>24</v>
      </c>
      <c r="J123" s="25">
        <v>0</v>
      </c>
      <c r="K123" t="str">
        <f t="shared" si="9"/>
        <v>Obese</v>
      </c>
      <c r="L123" t="str">
        <f t="shared" si="10"/>
        <v>normal</v>
      </c>
      <c r="M123" t="str">
        <f t="shared" si="11"/>
        <v>Adult</v>
      </c>
      <c r="N123" t="str">
        <f t="shared" si="12"/>
        <v>Medium</v>
      </c>
      <c r="O123" t="str">
        <f t="shared" si="13"/>
        <v>Normal</v>
      </c>
      <c r="P123" t="str">
        <f t="shared" si="14"/>
        <v>High Risk</v>
      </c>
      <c r="Q123" t="str">
        <f t="shared" si="15"/>
        <v>Normal</v>
      </c>
      <c r="R123" t="str">
        <f t="shared" si="16"/>
        <v>Normal</v>
      </c>
      <c r="S123" t="str">
        <f t="shared" si="17"/>
        <v>Low DPF</v>
      </c>
    </row>
    <row r="124" spans="1:19" x14ac:dyDescent="0.35">
      <c r="A124" s="9">
        <v>123</v>
      </c>
      <c r="B124" s="10">
        <v>2</v>
      </c>
      <c r="C124" s="10">
        <v>107</v>
      </c>
      <c r="D124" s="10">
        <v>74</v>
      </c>
      <c r="E124" s="10">
        <v>30</v>
      </c>
      <c r="F124" s="10">
        <v>100</v>
      </c>
      <c r="G124" s="11">
        <v>33.6</v>
      </c>
      <c r="H124" s="18">
        <v>0.40400000000000003</v>
      </c>
      <c r="I124" s="10">
        <v>23</v>
      </c>
      <c r="J124" s="24">
        <v>0</v>
      </c>
      <c r="K124" t="str">
        <f t="shared" si="9"/>
        <v>Obese</v>
      </c>
      <c r="L124" t="str">
        <f t="shared" si="10"/>
        <v>normal</v>
      </c>
      <c r="M124" t="str">
        <f t="shared" si="11"/>
        <v>Adult</v>
      </c>
      <c r="N124" t="str">
        <f t="shared" si="12"/>
        <v>Medium</v>
      </c>
      <c r="O124" t="str">
        <f t="shared" si="13"/>
        <v>Normal</v>
      </c>
      <c r="P124" t="str">
        <f t="shared" si="14"/>
        <v>Low Risk</v>
      </c>
      <c r="Q124" t="str">
        <f t="shared" si="15"/>
        <v>Normal</v>
      </c>
      <c r="R124" t="str">
        <f t="shared" si="16"/>
        <v>Normal</v>
      </c>
      <c r="S124" t="str">
        <f t="shared" si="17"/>
        <v>Medium DPF</v>
      </c>
    </row>
    <row r="125" spans="1:19" x14ac:dyDescent="0.35">
      <c r="A125" s="13">
        <v>124</v>
      </c>
      <c r="B125" s="14">
        <v>5</v>
      </c>
      <c r="C125" s="14">
        <v>132</v>
      </c>
      <c r="D125" s="14">
        <v>80</v>
      </c>
      <c r="E125" s="14">
        <v>21</v>
      </c>
      <c r="F125" s="14">
        <v>80</v>
      </c>
      <c r="G125" s="15">
        <v>26.8</v>
      </c>
      <c r="H125" s="19">
        <v>0.186</v>
      </c>
      <c r="I125" s="14">
        <v>69</v>
      </c>
      <c r="J125" s="25">
        <v>0</v>
      </c>
      <c r="K125" t="str">
        <f t="shared" si="9"/>
        <v>Overweight</v>
      </c>
      <c r="L125" t="str">
        <f t="shared" si="10"/>
        <v>normal</v>
      </c>
      <c r="M125" t="str">
        <f t="shared" si="11"/>
        <v>Aged</v>
      </c>
      <c r="N125" t="str">
        <f t="shared" si="12"/>
        <v>Medium</v>
      </c>
      <c r="O125" t="str">
        <f t="shared" si="13"/>
        <v>Normal</v>
      </c>
      <c r="P125" t="str">
        <f t="shared" si="14"/>
        <v>High Risk</v>
      </c>
      <c r="Q125" t="str">
        <f t="shared" si="15"/>
        <v>Normal</v>
      </c>
      <c r="R125" t="str">
        <f t="shared" si="16"/>
        <v>Normal</v>
      </c>
      <c r="S125" t="str">
        <f t="shared" si="17"/>
        <v>Low DPF</v>
      </c>
    </row>
    <row r="126" spans="1:19" x14ac:dyDescent="0.35">
      <c r="A126" s="9">
        <v>125</v>
      </c>
      <c r="B126" s="10">
        <v>4</v>
      </c>
      <c r="C126" s="10">
        <v>113</v>
      </c>
      <c r="D126" s="10">
        <v>76</v>
      </c>
      <c r="E126" s="10">
        <v>21</v>
      </c>
      <c r="F126" s="10">
        <v>80</v>
      </c>
      <c r="G126" s="11">
        <v>33.299999999999997</v>
      </c>
      <c r="H126" s="18">
        <v>0.27800000000000002</v>
      </c>
      <c r="I126" s="10">
        <v>23</v>
      </c>
      <c r="J126" s="24">
        <v>1</v>
      </c>
      <c r="K126" t="str">
        <f t="shared" si="9"/>
        <v>Obese</v>
      </c>
      <c r="L126" t="str">
        <f t="shared" si="10"/>
        <v xml:space="preserve">Diabetes </v>
      </c>
      <c r="M126" t="str">
        <f t="shared" si="11"/>
        <v>Adult</v>
      </c>
      <c r="N126" t="str">
        <f t="shared" si="12"/>
        <v>Medium</v>
      </c>
      <c r="O126" t="str">
        <f t="shared" si="13"/>
        <v>Normal</v>
      </c>
      <c r="P126" t="str">
        <f t="shared" si="14"/>
        <v>High Risk</v>
      </c>
      <c r="Q126" t="str">
        <f t="shared" si="15"/>
        <v>Normal</v>
      </c>
      <c r="R126" t="str">
        <f t="shared" si="16"/>
        <v>Normal</v>
      </c>
      <c r="S126" t="str">
        <f t="shared" si="17"/>
        <v>Low DPF</v>
      </c>
    </row>
    <row r="127" spans="1:19" x14ac:dyDescent="0.35">
      <c r="A127" s="13">
        <v>126</v>
      </c>
      <c r="B127" s="14">
        <v>1</v>
      </c>
      <c r="C127" s="14">
        <v>88</v>
      </c>
      <c r="D127" s="14">
        <v>30</v>
      </c>
      <c r="E127" s="14">
        <v>42</v>
      </c>
      <c r="F127" s="14">
        <v>99</v>
      </c>
      <c r="G127" s="15">
        <v>55</v>
      </c>
      <c r="H127" s="19">
        <v>0.496</v>
      </c>
      <c r="I127" s="14">
        <v>26</v>
      </c>
      <c r="J127" s="25">
        <v>1</v>
      </c>
      <c r="K127" t="str">
        <f t="shared" si="9"/>
        <v>Obese</v>
      </c>
      <c r="L127" t="str">
        <f t="shared" si="10"/>
        <v xml:space="preserve">Diabetes </v>
      </c>
      <c r="M127" t="str">
        <f t="shared" si="11"/>
        <v>Adult</v>
      </c>
      <c r="N127" t="str">
        <f t="shared" si="12"/>
        <v>High</v>
      </c>
      <c r="O127" t="str">
        <f t="shared" si="13"/>
        <v>Normal</v>
      </c>
      <c r="P127" t="str">
        <f t="shared" si="14"/>
        <v>Low Risk</v>
      </c>
      <c r="Q127" t="str">
        <f t="shared" si="15"/>
        <v>Normal</v>
      </c>
      <c r="R127" t="str">
        <f t="shared" si="16"/>
        <v>Low</v>
      </c>
      <c r="S127" t="str">
        <f t="shared" si="17"/>
        <v>Medium DPF</v>
      </c>
    </row>
    <row r="128" spans="1:19" x14ac:dyDescent="0.35">
      <c r="A128" s="9">
        <v>127</v>
      </c>
      <c r="B128" s="10">
        <v>3</v>
      </c>
      <c r="C128" s="10">
        <v>120</v>
      </c>
      <c r="D128" s="10">
        <v>70</v>
      </c>
      <c r="E128" s="10">
        <v>30</v>
      </c>
      <c r="F128" s="10">
        <v>135</v>
      </c>
      <c r="G128" s="11">
        <v>42.9</v>
      </c>
      <c r="H128" s="18">
        <v>0.45200000000000001</v>
      </c>
      <c r="I128" s="10">
        <v>30</v>
      </c>
      <c r="J128" s="24">
        <v>0</v>
      </c>
      <c r="K128" t="str">
        <f t="shared" si="9"/>
        <v>Obese</v>
      </c>
      <c r="L128" t="str">
        <f t="shared" si="10"/>
        <v>normal</v>
      </c>
      <c r="M128" t="str">
        <f t="shared" si="11"/>
        <v>Adult</v>
      </c>
      <c r="N128" t="str">
        <f t="shared" si="12"/>
        <v>Medium</v>
      </c>
      <c r="O128" t="str">
        <f t="shared" si="13"/>
        <v>Normal</v>
      </c>
      <c r="P128" t="str">
        <f t="shared" si="14"/>
        <v>Low Risk</v>
      </c>
      <c r="Q128" t="str">
        <f t="shared" si="15"/>
        <v>Normal</v>
      </c>
      <c r="R128" t="str">
        <f t="shared" si="16"/>
        <v>Normal</v>
      </c>
      <c r="S128" t="str">
        <f t="shared" si="17"/>
        <v>Medium DPF</v>
      </c>
    </row>
    <row r="129" spans="1:19" x14ac:dyDescent="0.35">
      <c r="A129" s="13">
        <v>128</v>
      </c>
      <c r="B129" s="14">
        <v>1</v>
      </c>
      <c r="C129" s="14">
        <v>118</v>
      </c>
      <c r="D129" s="14">
        <v>58</v>
      </c>
      <c r="E129" s="14">
        <v>36</v>
      </c>
      <c r="F129" s="14">
        <v>94</v>
      </c>
      <c r="G129" s="15">
        <v>33.299999999999997</v>
      </c>
      <c r="H129" s="19">
        <v>0.26100000000000001</v>
      </c>
      <c r="I129" s="14">
        <v>23</v>
      </c>
      <c r="J129" s="25">
        <v>0</v>
      </c>
      <c r="K129" t="str">
        <f t="shared" si="9"/>
        <v>Obese</v>
      </c>
      <c r="L129" t="str">
        <f t="shared" si="10"/>
        <v>normal</v>
      </c>
      <c r="M129" t="str">
        <f t="shared" si="11"/>
        <v>Adult</v>
      </c>
      <c r="N129" t="str">
        <f t="shared" si="12"/>
        <v>Medium</v>
      </c>
      <c r="O129" t="str">
        <f t="shared" si="13"/>
        <v>Normal</v>
      </c>
      <c r="P129" t="str">
        <f t="shared" si="14"/>
        <v>Low Risk</v>
      </c>
      <c r="Q129" t="str">
        <f t="shared" si="15"/>
        <v>Normal</v>
      </c>
      <c r="R129" t="str">
        <f t="shared" si="16"/>
        <v>Low</v>
      </c>
      <c r="S129" t="str">
        <f t="shared" si="17"/>
        <v>Low DPF</v>
      </c>
    </row>
    <row r="130" spans="1:19" x14ac:dyDescent="0.35">
      <c r="A130" s="9">
        <v>129</v>
      </c>
      <c r="B130" s="10">
        <v>1</v>
      </c>
      <c r="C130" s="10">
        <v>117</v>
      </c>
      <c r="D130" s="10">
        <v>88</v>
      </c>
      <c r="E130" s="10">
        <v>24</v>
      </c>
      <c r="F130" s="10">
        <v>145</v>
      </c>
      <c r="G130" s="11">
        <v>34.5</v>
      </c>
      <c r="H130" s="18">
        <v>0.40300000000000002</v>
      </c>
      <c r="I130" s="10">
        <v>40</v>
      </c>
      <c r="J130" s="24">
        <v>1</v>
      </c>
      <c r="K130" t="str">
        <f t="shared" si="9"/>
        <v>Obese</v>
      </c>
      <c r="L130" t="str">
        <f t="shared" si="10"/>
        <v xml:space="preserve">Diabetes </v>
      </c>
      <c r="M130" t="str">
        <f t="shared" si="11"/>
        <v>Adult</v>
      </c>
      <c r="N130" t="str">
        <f t="shared" si="12"/>
        <v>Medium</v>
      </c>
      <c r="O130" t="str">
        <f t="shared" si="13"/>
        <v>Normal</v>
      </c>
      <c r="P130" t="str">
        <f t="shared" si="14"/>
        <v>Low Risk</v>
      </c>
      <c r="Q130" t="str">
        <f t="shared" si="15"/>
        <v>Normal</v>
      </c>
      <c r="R130" t="str">
        <f t="shared" si="16"/>
        <v>Prehypertension</v>
      </c>
      <c r="S130" t="str">
        <f t="shared" si="17"/>
        <v>Medium DPF</v>
      </c>
    </row>
    <row r="131" spans="1:19" x14ac:dyDescent="0.35">
      <c r="A131" s="13">
        <v>130</v>
      </c>
      <c r="B131" s="14">
        <v>4</v>
      </c>
      <c r="C131" s="14">
        <v>105</v>
      </c>
      <c r="D131" s="14">
        <v>84</v>
      </c>
      <c r="E131" s="14">
        <v>21</v>
      </c>
      <c r="F131" s="14">
        <v>80</v>
      </c>
      <c r="G131" s="15">
        <v>27.9</v>
      </c>
      <c r="H131" s="19">
        <v>0.74099999999999999</v>
      </c>
      <c r="I131" s="14">
        <v>62</v>
      </c>
      <c r="J131" s="25">
        <v>1</v>
      </c>
      <c r="K131" t="str">
        <f t="shared" ref="K131:K194" si="18">IF(G131&lt;18.5, "Underweight", IF(G131&lt;24.9, "Normal weight", IF(G131&lt;29.9, "Overweight", "Obese")))</f>
        <v>Overweight</v>
      </c>
      <c r="L131" t="str">
        <f t="shared" ref="L131:L194" si="19">IF(J131=1,"Diabetes ","normal")</f>
        <v xml:space="preserve">Diabetes </v>
      </c>
      <c r="M131" t="str">
        <f t="shared" ref="M131:M194" si="20">IF(I131&lt;13, "Child", IF(I131&lt;20, "Teen", IF(I131&lt;65, "Adult", "Aged")))</f>
        <v>Adult</v>
      </c>
      <c r="N131" t="str">
        <f t="shared" ref="N131:N194" si="21">IF(E131&lt;20, "Low", IF(E131&lt;40, "Medium", "High"))</f>
        <v>Medium</v>
      </c>
      <c r="O131" t="str">
        <f t="shared" ref="O131:O194" si="22">IF(C131&lt;140, "Normal", IF(C131&lt;200, "Prediabetes", "Diabetes"))</f>
        <v>Normal</v>
      </c>
      <c r="P131" t="str">
        <f t="shared" ref="P131:P194" si="23">IF(B131&gt;3, "High Risk", "Low Risk")</f>
        <v>High Risk</v>
      </c>
      <c r="Q131" t="str">
        <f t="shared" ref="Q131:Q194" si="24">IF(F131&lt;80, "Low", IF(F131&lt;=150, "Normal", "High"))</f>
        <v>Normal</v>
      </c>
      <c r="R131" t="str">
        <f t="shared" ref="R131:R194" si="25">IF(D131&lt;60, "Low", IF(D131&lt;=80, "Normal", IF(D131&lt;=90, "Prehypertension", "Hypertension")))</f>
        <v>Prehypertension</v>
      </c>
      <c r="S131" t="str">
        <f t="shared" ref="S131:S194" si="26">IF(H131&lt;0.3, "Low DPF", IF(H131&lt;=0.6, "Medium DPF", "High DPF"))</f>
        <v>High DPF</v>
      </c>
    </row>
    <row r="132" spans="1:19" x14ac:dyDescent="0.35">
      <c r="A132" s="9">
        <v>131</v>
      </c>
      <c r="B132" s="10">
        <v>4</v>
      </c>
      <c r="C132" s="10">
        <v>173</v>
      </c>
      <c r="D132" s="10">
        <v>70</v>
      </c>
      <c r="E132" s="10">
        <v>14</v>
      </c>
      <c r="F132" s="10">
        <v>168</v>
      </c>
      <c r="G132" s="11">
        <v>29.7</v>
      </c>
      <c r="H132" s="18">
        <v>0.36099999999999999</v>
      </c>
      <c r="I132" s="10">
        <v>33</v>
      </c>
      <c r="J132" s="24">
        <v>1</v>
      </c>
      <c r="K132" t="str">
        <f t="shared" si="18"/>
        <v>Overweight</v>
      </c>
      <c r="L132" t="str">
        <f t="shared" si="19"/>
        <v xml:space="preserve">Diabetes </v>
      </c>
      <c r="M132" t="str">
        <f t="shared" si="20"/>
        <v>Adult</v>
      </c>
      <c r="N132" t="str">
        <f t="shared" si="21"/>
        <v>Low</v>
      </c>
      <c r="O132" t="str">
        <f t="shared" si="22"/>
        <v>Prediabetes</v>
      </c>
      <c r="P132" t="str">
        <f t="shared" si="23"/>
        <v>High Risk</v>
      </c>
      <c r="Q132" t="str">
        <f t="shared" si="24"/>
        <v>High</v>
      </c>
      <c r="R132" t="str">
        <f t="shared" si="25"/>
        <v>Normal</v>
      </c>
      <c r="S132" t="str">
        <f t="shared" si="26"/>
        <v>Medium DPF</v>
      </c>
    </row>
    <row r="133" spans="1:19" x14ac:dyDescent="0.35">
      <c r="A133" s="13">
        <v>132</v>
      </c>
      <c r="B133" s="14">
        <v>9</v>
      </c>
      <c r="C133" s="14">
        <v>122</v>
      </c>
      <c r="D133" s="14">
        <v>56</v>
      </c>
      <c r="E133" s="14">
        <v>21</v>
      </c>
      <c r="F133" s="14">
        <v>80</v>
      </c>
      <c r="G133" s="15">
        <v>33.299999999999997</v>
      </c>
      <c r="H133" s="19">
        <v>1.1140000000000001</v>
      </c>
      <c r="I133" s="14">
        <v>33</v>
      </c>
      <c r="J133" s="25">
        <v>1</v>
      </c>
      <c r="K133" t="str">
        <f t="shared" si="18"/>
        <v>Obese</v>
      </c>
      <c r="L133" t="str">
        <f t="shared" si="19"/>
        <v xml:space="preserve">Diabetes </v>
      </c>
      <c r="M133" t="str">
        <f t="shared" si="20"/>
        <v>Adult</v>
      </c>
      <c r="N133" t="str">
        <f t="shared" si="21"/>
        <v>Medium</v>
      </c>
      <c r="O133" t="str">
        <f t="shared" si="22"/>
        <v>Normal</v>
      </c>
      <c r="P133" t="str">
        <f t="shared" si="23"/>
        <v>High Risk</v>
      </c>
      <c r="Q133" t="str">
        <f t="shared" si="24"/>
        <v>Normal</v>
      </c>
      <c r="R133" t="str">
        <f t="shared" si="25"/>
        <v>Low</v>
      </c>
      <c r="S133" t="str">
        <f t="shared" si="26"/>
        <v>High DPF</v>
      </c>
    </row>
    <row r="134" spans="1:19" x14ac:dyDescent="0.35">
      <c r="A134" s="9">
        <v>133</v>
      </c>
      <c r="B134" s="10">
        <v>3</v>
      </c>
      <c r="C134" s="10">
        <v>170</v>
      </c>
      <c r="D134" s="10">
        <v>64</v>
      </c>
      <c r="E134" s="10">
        <v>37</v>
      </c>
      <c r="F134" s="10">
        <v>225</v>
      </c>
      <c r="G134" s="11">
        <v>34.5</v>
      </c>
      <c r="H134" s="18">
        <v>0.35599999999999998</v>
      </c>
      <c r="I134" s="10">
        <v>30</v>
      </c>
      <c r="J134" s="24">
        <v>1</v>
      </c>
      <c r="K134" t="str">
        <f t="shared" si="18"/>
        <v>Obese</v>
      </c>
      <c r="L134" t="str">
        <f t="shared" si="19"/>
        <v xml:space="preserve">Diabetes </v>
      </c>
      <c r="M134" t="str">
        <f t="shared" si="20"/>
        <v>Adult</v>
      </c>
      <c r="N134" t="str">
        <f t="shared" si="21"/>
        <v>Medium</v>
      </c>
      <c r="O134" t="str">
        <f t="shared" si="22"/>
        <v>Prediabetes</v>
      </c>
      <c r="P134" t="str">
        <f t="shared" si="23"/>
        <v>Low Risk</v>
      </c>
      <c r="Q134" t="str">
        <f t="shared" si="24"/>
        <v>High</v>
      </c>
      <c r="R134" t="str">
        <f t="shared" si="25"/>
        <v>Normal</v>
      </c>
      <c r="S134" t="str">
        <f t="shared" si="26"/>
        <v>Medium DPF</v>
      </c>
    </row>
    <row r="135" spans="1:19" x14ac:dyDescent="0.35">
      <c r="A135" s="13">
        <v>134</v>
      </c>
      <c r="B135" s="14">
        <v>8</v>
      </c>
      <c r="C135" s="14">
        <v>84</v>
      </c>
      <c r="D135" s="14">
        <v>74</v>
      </c>
      <c r="E135" s="14">
        <v>31</v>
      </c>
      <c r="F135" s="14">
        <v>80</v>
      </c>
      <c r="G135" s="15">
        <v>38.299999999999997</v>
      </c>
      <c r="H135" s="19">
        <v>0.45700000000000002</v>
      </c>
      <c r="I135" s="14">
        <v>39</v>
      </c>
      <c r="J135" s="25">
        <v>0</v>
      </c>
      <c r="K135" t="str">
        <f t="shared" si="18"/>
        <v>Obese</v>
      </c>
      <c r="L135" t="str">
        <f t="shared" si="19"/>
        <v>normal</v>
      </c>
      <c r="M135" t="str">
        <f t="shared" si="20"/>
        <v>Adult</v>
      </c>
      <c r="N135" t="str">
        <f t="shared" si="21"/>
        <v>Medium</v>
      </c>
      <c r="O135" t="str">
        <f t="shared" si="22"/>
        <v>Normal</v>
      </c>
      <c r="P135" t="str">
        <f t="shared" si="23"/>
        <v>High Risk</v>
      </c>
      <c r="Q135" t="str">
        <f t="shared" si="24"/>
        <v>Normal</v>
      </c>
      <c r="R135" t="str">
        <f t="shared" si="25"/>
        <v>Normal</v>
      </c>
      <c r="S135" t="str">
        <f t="shared" si="26"/>
        <v>Medium DPF</v>
      </c>
    </row>
    <row r="136" spans="1:19" x14ac:dyDescent="0.35">
      <c r="A136" s="9">
        <v>135</v>
      </c>
      <c r="B136" s="10">
        <v>2</v>
      </c>
      <c r="C136" s="10">
        <v>96</v>
      </c>
      <c r="D136" s="10">
        <v>68</v>
      </c>
      <c r="E136" s="10">
        <v>13</v>
      </c>
      <c r="F136" s="10">
        <v>49</v>
      </c>
      <c r="G136" s="11">
        <v>21.1</v>
      </c>
      <c r="H136" s="18">
        <v>0.64700000000000002</v>
      </c>
      <c r="I136" s="10">
        <v>26</v>
      </c>
      <c r="J136" s="24">
        <v>0</v>
      </c>
      <c r="K136" t="str">
        <f t="shared" si="18"/>
        <v>Normal weight</v>
      </c>
      <c r="L136" t="str">
        <f t="shared" si="19"/>
        <v>normal</v>
      </c>
      <c r="M136" t="str">
        <f t="shared" si="20"/>
        <v>Adult</v>
      </c>
      <c r="N136" t="str">
        <f t="shared" si="21"/>
        <v>Low</v>
      </c>
      <c r="O136" t="str">
        <f t="shared" si="22"/>
        <v>Normal</v>
      </c>
      <c r="P136" t="str">
        <f t="shared" si="23"/>
        <v>Low Risk</v>
      </c>
      <c r="Q136" t="str">
        <f t="shared" si="24"/>
        <v>Low</v>
      </c>
      <c r="R136" t="str">
        <f t="shared" si="25"/>
        <v>Normal</v>
      </c>
      <c r="S136" t="str">
        <f t="shared" si="26"/>
        <v>High DPF</v>
      </c>
    </row>
    <row r="137" spans="1:19" x14ac:dyDescent="0.35">
      <c r="A137" s="13">
        <v>136</v>
      </c>
      <c r="B137" s="14">
        <v>2</v>
      </c>
      <c r="C137" s="14">
        <v>125</v>
      </c>
      <c r="D137" s="14">
        <v>60</v>
      </c>
      <c r="E137" s="14">
        <v>20</v>
      </c>
      <c r="F137" s="14">
        <v>140</v>
      </c>
      <c r="G137" s="15">
        <v>33.799999999999997</v>
      </c>
      <c r="H137" s="19">
        <v>8.7999999999999995E-2</v>
      </c>
      <c r="I137" s="14">
        <v>31</v>
      </c>
      <c r="J137" s="25">
        <v>0</v>
      </c>
      <c r="K137" t="str">
        <f t="shared" si="18"/>
        <v>Obese</v>
      </c>
      <c r="L137" t="str">
        <f t="shared" si="19"/>
        <v>normal</v>
      </c>
      <c r="M137" t="str">
        <f t="shared" si="20"/>
        <v>Adult</v>
      </c>
      <c r="N137" t="str">
        <f t="shared" si="21"/>
        <v>Medium</v>
      </c>
      <c r="O137" t="str">
        <f t="shared" si="22"/>
        <v>Normal</v>
      </c>
      <c r="P137" t="str">
        <f t="shared" si="23"/>
        <v>Low Risk</v>
      </c>
      <c r="Q137" t="str">
        <f t="shared" si="24"/>
        <v>Normal</v>
      </c>
      <c r="R137" t="str">
        <f t="shared" si="25"/>
        <v>Normal</v>
      </c>
      <c r="S137" t="str">
        <f t="shared" si="26"/>
        <v>Low DPF</v>
      </c>
    </row>
    <row r="138" spans="1:19" x14ac:dyDescent="0.35">
      <c r="A138" s="9">
        <v>137</v>
      </c>
      <c r="B138" s="10">
        <v>4</v>
      </c>
      <c r="C138" s="10">
        <v>100</v>
      </c>
      <c r="D138" s="10">
        <v>70</v>
      </c>
      <c r="E138" s="10">
        <v>26</v>
      </c>
      <c r="F138" s="10">
        <v>50</v>
      </c>
      <c r="G138" s="11">
        <v>30.8</v>
      </c>
      <c r="H138" s="18">
        <v>0.59699999999999998</v>
      </c>
      <c r="I138" s="10">
        <v>21</v>
      </c>
      <c r="J138" s="24">
        <v>0</v>
      </c>
      <c r="K138" t="str">
        <f t="shared" si="18"/>
        <v>Obese</v>
      </c>
      <c r="L138" t="str">
        <f t="shared" si="19"/>
        <v>normal</v>
      </c>
      <c r="M138" t="str">
        <f t="shared" si="20"/>
        <v>Adult</v>
      </c>
      <c r="N138" t="str">
        <f t="shared" si="21"/>
        <v>Medium</v>
      </c>
      <c r="O138" t="str">
        <f t="shared" si="22"/>
        <v>Normal</v>
      </c>
      <c r="P138" t="str">
        <f t="shared" si="23"/>
        <v>High Risk</v>
      </c>
      <c r="Q138" t="str">
        <f t="shared" si="24"/>
        <v>Low</v>
      </c>
      <c r="R138" t="str">
        <f t="shared" si="25"/>
        <v>Normal</v>
      </c>
      <c r="S138" t="str">
        <f t="shared" si="26"/>
        <v>Medium DPF</v>
      </c>
    </row>
    <row r="139" spans="1:19" x14ac:dyDescent="0.35">
      <c r="A139" s="13">
        <v>138</v>
      </c>
      <c r="B139" s="14">
        <v>4</v>
      </c>
      <c r="C139" s="14">
        <v>93</v>
      </c>
      <c r="D139" s="14">
        <v>60</v>
      </c>
      <c r="E139" s="14">
        <v>25</v>
      </c>
      <c r="F139" s="14">
        <v>92</v>
      </c>
      <c r="G139" s="15">
        <v>28.7</v>
      </c>
      <c r="H139" s="19">
        <v>0.53200000000000003</v>
      </c>
      <c r="I139" s="14">
        <v>22</v>
      </c>
      <c r="J139" s="25">
        <v>0</v>
      </c>
      <c r="K139" t="str">
        <f t="shared" si="18"/>
        <v>Overweight</v>
      </c>
      <c r="L139" t="str">
        <f t="shared" si="19"/>
        <v>normal</v>
      </c>
      <c r="M139" t="str">
        <f t="shared" si="20"/>
        <v>Adult</v>
      </c>
      <c r="N139" t="str">
        <f t="shared" si="21"/>
        <v>Medium</v>
      </c>
      <c r="O139" t="str">
        <f t="shared" si="22"/>
        <v>Normal</v>
      </c>
      <c r="P139" t="str">
        <f t="shared" si="23"/>
        <v>High Risk</v>
      </c>
      <c r="Q139" t="str">
        <f t="shared" si="24"/>
        <v>Normal</v>
      </c>
      <c r="R139" t="str">
        <f t="shared" si="25"/>
        <v>Normal</v>
      </c>
      <c r="S139" t="str">
        <f t="shared" si="26"/>
        <v>Medium DPF</v>
      </c>
    </row>
    <row r="140" spans="1:19" x14ac:dyDescent="0.35">
      <c r="A140" s="9">
        <v>139</v>
      </c>
      <c r="B140" s="10">
        <v>4</v>
      </c>
      <c r="C140" s="10">
        <v>129</v>
      </c>
      <c r="D140" s="10">
        <v>80</v>
      </c>
      <c r="E140" s="10">
        <v>21</v>
      </c>
      <c r="F140" s="10">
        <v>80</v>
      </c>
      <c r="G140" s="11">
        <v>31.2</v>
      </c>
      <c r="H140" s="18">
        <v>0.70299999999999996</v>
      </c>
      <c r="I140" s="10">
        <v>29</v>
      </c>
      <c r="J140" s="24">
        <v>0</v>
      </c>
      <c r="K140" t="str">
        <f t="shared" si="18"/>
        <v>Obese</v>
      </c>
      <c r="L140" t="str">
        <f t="shared" si="19"/>
        <v>normal</v>
      </c>
      <c r="M140" t="str">
        <f t="shared" si="20"/>
        <v>Adult</v>
      </c>
      <c r="N140" t="str">
        <f t="shared" si="21"/>
        <v>Medium</v>
      </c>
      <c r="O140" t="str">
        <f t="shared" si="22"/>
        <v>Normal</v>
      </c>
      <c r="P140" t="str">
        <f t="shared" si="23"/>
        <v>High Risk</v>
      </c>
      <c r="Q140" t="str">
        <f t="shared" si="24"/>
        <v>Normal</v>
      </c>
      <c r="R140" t="str">
        <f t="shared" si="25"/>
        <v>Normal</v>
      </c>
      <c r="S140" t="str">
        <f t="shared" si="26"/>
        <v>High DPF</v>
      </c>
    </row>
    <row r="141" spans="1:19" x14ac:dyDescent="0.35">
      <c r="A141" s="13">
        <v>140</v>
      </c>
      <c r="B141" s="14">
        <v>5</v>
      </c>
      <c r="C141" s="14">
        <v>105</v>
      </c>
      <c r="D141" s="14">
        <v>72</v>
      </c>
      <c r="E141" s="14">
        <v>29</v>
      </c>
      <c r="F141" s="14">
        <v>325</v>
      </c>
      <c r="G141" s="15">
        <v>36.9</v>
      </c>
      <c r="H141" s="19">
        <v>0.159</v>
      </c>
      <c r="I141" s="14">
        <v>28</v>
      </c>
      <c r="J141" s="25">
        <v>0</v>
      </c>
      <c r="K141" t="str">
        <f t="shared" si="18"/>
        <v>Obese</v>
      </c>
      <c r="L141" t="str">
        <f t="shared" si="19"/>
        <v>normal</v>
      </c>
      <c r="M141" t="str">
        <f t="shared" si="20"/>
        <v>Adult</v>
      </c>
      <c r="N141" t="str">
        <f t="shared" si="21"/>
        <v>Medium</v>
      </c>
      <c r="O141" t="str">
        <f t="shared" si="22"/>
        <v>Normal</v>
      </c>
      <c r="P141" t="str">
        <f t="shared" si="23"/>
        <v>High Risk</v>
      </c>
      <c r="Q141" t="str">
        <f t="shared" si="24"/>
        <v>High</v>
      </c>
      <c r="R141" t="str">
        <f t="shared" si="25"/>
        <v>Normal</v>
      </c>
      <c r="S141" t="str">
        <f t="shared" si="26"/>
        <v>Low DPF</v>
      </c>
    </row>
    <row r="142" spans="1:19" x14ac:dyDescent="0.35">
      <c r="A142" s="9">
        <v>141</v>
      </c>
      <c r="B142" s="10">
        <v>3</v>
      </c>
      <c r="C142" s="10">
        <v>128</v>
      </c>
      <c r="D142" s="10">
        <v>78</v>
      </c>
      <c r="E142" s="10">
        <v>21</v>
      </c>
      <c r="F142" s="10">
        <v>80</v>
      </c>
      <c r="G142" s="11">
        <v>21.1</v>
      </c>
      <c r="H142" s="18">
        <v>0.26800000000000002</v>
      </c>
      <c r="I142" s="10">
        <v>55</v>
      </c>
      <c r="J142" s="24">
        <v>0</v>
      </c>
      <c r="K142" t="str">
        <f t="shared" si="18"/>
        <v>Normal weight</v>
      </c>
      <c r="L142" t="str">
        <f t="shared" si="19"/>
        <v>normal</v>
      </c>
      <c r="M142" t="str">
        <f t="shared" si="20"/>
        <v>Adult</v>
      </c>
      <c r="N142" t="str">
        <f t="shared" si="21"/>
        <v>Medium</v>
      </c>
      <c r="O142" t="str">
        <f t="shared" si="22"/>
        <v>Normal</v>
      </c>
      <c r="P142" t="str">
        <f t="shared" si="23"/>
        <v>Low Risk</v>
      </c>
      <c r="Q142" t="str">
        <f t="shared" si="24"/>
        <v>Normal</v>
      </c>
      <c r="R142" t="str">
        <f t="shared" si="25"/>
        <v>Normal</v>
      </c>
      <c r="S142" t="str">
        <f t="shared" si="26"/>
        <v>Low DPF</v>
      </c>
    </row>
    <row r="143" spans="1:19" x14ac:dyDescent="0.35">
      <c r="A143" s="13">
        <v>142</v>
      </c>
      <c r="B143" s="14">
        <v>5</v>
      </c>
      <c r="C143" s="14">
        <v>106</v>
      </c>
      <c r="D143" s="14">
        <v>82</v>
      </c>
      <c r="E143" s="14">
        <v>30</v>
      </c>
      <c r="F143" s="14">
        <v>80</v>
      </c>
      <c r="G143" s="15">
        <v>39.5</v>
      </c>
      <c r="H143" s="19">
        <v>0.28599999999999998</v>
      </c>
      <c r="I143" s="14">
        <v>38</v>
      </c>
      <c r="J143" s="25">
        <v>0</v>
      </c>
      <c r="K143" t="str">
        <f t="shared" si="18"/>
        <v>Obese</v>
      </c>
      <c r="L143" t="str">
        <f t="shared" si="19"/>
        <v>normal</v>
      </c>
      <c r="M143" t="str">
        <f t="shared" si="20"/>
        <v>Adult</v>
      </c>
      <c r="N143" t="str">
        <f t="shared" si="21"/>
        <v>Medium</v>
      </c>
      <c r="O143" t="str">
        <f t="shared" si="22"/>
        <v>Normal</v>
      </c>
      <c r="P143" t="str">
        <f t="shared" si="23"/>
        <v>High Risk</v>
      </c>
      <c r="Q143" t="str">
        <f t="shared" si="24"/>
        <v>Normal</v>
      </c>
      <c r="R143" t="str">
        <f t="shared" si="25"/>
        <v>Prehypertension</v>
      </c>
      <c r="S143" t="str">
        <f t="shared" si="26"/>
        <v>Low DPF</v>
      </c>
    </row>
    <row r="144" spans="1:19" x14ac:dyDescent="0.35">
      <c r="A144" s="9">
        <v>143</v>
      </c>
      <c r="B144" s="10">
        <v>2</v>
      </c>
      <c r="C144" s="10">
        <v>108</v>
      </c>
      <c r="D144" s="10">
        <v>52</v>
      </c>
      <c r="E144" s="10">
        <v>26</v>
      </c>
      <c r="F144" s="10">
        <v>63</v>
      </c>
      <c r="G144" s="11">
        <v>32.5</v>
      </c>
      <c r="H144" s="18">
        <v>0.318</v>
      </c>
      <c r="I144" s="10">
        <v>22</v>
      </c>
      <c r="J144" s="24">
        <v>0</v>
      </c>
      <c r="K144" t="str">
        <f t="shared" si="18"/>
        <v>Obese</v>
      </c>
      <c r="L144" t="str">
        <f t="shared" si="19"/>
        <v>normal</v>
      </c>
      <c r="M144" t="str">
        <f t="shared" si="20"/>
        <v>Adult</v>
      </c>
      <c r="N144" t="str">
        <f t="shared" si="21"/>
        <v>Medium</v>
      </c>
      <c r="O144" t="str">
        <f t="shared" si="22"/>
        <v>Normal</v>
      </c>
      <c r="P144" t="str">
        <f t="shared" si="23"/>
        <v>Low Risk</v>
      </c>
      <c r="Q144" t="str">
        <f t="shared" si="24"/>
        <v>Low</v>
      </c>
      <c r="R144" t="str">
        <f t="shared" si="25"/>
        <v>Low</v>
      </c>
      <c r="S144" t="str">
        <f t="shared" si="26"/>
        <v>Medium DPF</v>
      </c>
    </row>
    <row r="145" spans="1:19" x14ac:dyDescent="0.35">
      <c r="A145" s="13">
        <v>144</v>
      </c>
      <c r="B145" s="14">
        <v>14</v>
      </c>
      <c r="C145" s="14">
        <v>108</v>
      </c>
      <c r="D145" s="14">
        <v>66</v>
      </c>
      <c r="E145" s="14">
        <v>21</v>
      </c>
      <c r="F145" s="14">
        <v>80</v>
      </c>
      <c r="G145" s="15">
        <v>32.4</v>
      </c>
      <c r="H145" s="19">
        <v>0.27200000000000002</v>
      </c>
      <c r="I145" s="14">
        <v>42</v>
      </c>
      <c r="J145" s="25">
        <v>1</v>
      </c>
      <c r="K145" t="str">
        <f t="shared" si="18"/>
        <v>Obese</v>
      </c>
      <c r="L145" t="str">
        <f t="shared" si="19"/>
        <v xml:space="preserve">Diabetes </v>
      </c>
      <c r="M145" t="str">
        <f t="shared" si="20"/>
        <v>Adult</v>
      </c>
      <c r="N145" t="str">
        <f t="shared" si="21"/>
        <v>Medium</v>
      </c>
      <c r="O145" t="str">
        <f t="shared" si="22"/>
        <v>Normal</v>
      </c>
      <c r="P145" t="str">
        <f t="shared" si="23"/>
        <v>High Risk</v>
      </c>
      <c r="Q145" t="str">
        <f t="shared" si="24"/>
        <v>Normal</v>
      </c>
      <c r="R145" t="str">
        <f t="shared" si="25"/>
        <v>Normal</v>
      </c>
      <c r="S145" t="str">
        <f t="shared" si="26"/>
        <v>Low DPF</v>
      </c>
    </row>
    <row r="146" spans="1:19" x14ac:dyDescent="0.35">
      <c r="A146" s="9">
        <v>145</v>
      </c>
      <c r="B146" s="10">
        <v>4</v>
      </c>
      <c r="C146" s="10">
        <v>154</v>
      </c>
      <c r="D146" s="10">
        <v>62</v>
      </c>
      <c r="E146" s="10">
        <v>31</v>
      </c>
      <c r="F146" s="10">
        <v>284</v>
      </c>
      <c r="G146" s="11">
        <v>32.799999999999997</v>
      </c>
      <c r="H146" s="18">
        <v>0.23699999999999999</v>
      </c>
      <c r="I146" s="10">
        <v>23</v>
      </c>
      <c r="J146" s="24">
        <v>0</v>
      </c>
      <c r="K146" t="str">
        <f t="shared" si="18"/>
        <v>Obese</v>
      </c>
      <c r="L146" t="str">
        <f t="shared" si="19"/>
        <v>normal</v>
      </c>
      <c r="M146" t="str">
        <f t="shared" si="20"/>
        <v>Adult</v>
      </c>
      <c r="N146" t="str">
        <f t="shared" si="21"/>
        <v>Medium</v>
      </c>
      <c r="O146" t="str">
        <f t="shared" si="22"/>
        <v>Prediabetes</v>
      </c>
      <c r="P146" t="str">
        <f t="shared" si="23"/>
        <v>High Risk</v>
      </c>
      <c r="Q146" t="str">
        <f t="shared" si="24"/>
        <v>High</v>
      </c>
      <c r="R146" t="str">
        <f t="shared" si="25"/>
        <v>Normal</v>
      </c>
      <c r="S146" t="str">
        <f t="shared" si="26"/>
        <v>Low DPF</v>
      </c>
    </row>
    <row r="147" spans="1:19" x14ac:dyDescent="0.35">
      <c r="A147" s="13">
        <v>146</v>
      </c>
      <c r="B147" s="14">
        <v>4</v>
      </c>
      <c r="C147" s="14">
        <v>102</v>
      </c>
      <c r="D147" s="14">
        <v>75</v>
      </c>
      <c r="E147" s="14">
        <v>23</v>
      </c>
      <c r="F147" s="14">
        <v>80</v>
      </c>
      <c r="G147" s="15">
        <v>32.14</v>
      </c>
      <c r="H147" s="19">
        <v>0.57199999999999995</v>
      </c>
      <c r="I147" s="14">
        <v>21</v>
      </c>
      <c r="J147" s="25">
        <v>0</v>
      </c>
      <c r="K147" t="str">
        <f t="shared" si="18"/>
        <v>Obese</v>
      </c>
      <c r="L147" t="str">
        <f t="shared" si="19"/>
        <v>normal</v>
      </c>
      <c r="M147" t="str">
        <f t="shared" si="20"/>
        <v>Adult</v>
      </c>
      <c r="N147" t="str">
        <f t="shared" si="21"/>
        <v>Medium</v>
      </c>
      <c r="O147" t="str">
        <f t="shared" si="22"/>
        <v>Normal</v>
      </c>
      <c r="P147" t="str">
        <f t="shared" si="23"/>
        <v>High Risk</v>
      </c>
      <c r="Q147" t="str">
        <f t="shared" si="24"/>
        <v>Normal</v>
      </c>
      <c r="R147" t="str">
        <f t="shared" si="25"/>
        <v>Normal</v>
      </c>
      <c r="S147" t="str">
        <f t="shared" si="26"/>
        <v>Medium DPF</v>
      </c>
    </row>
    <row r="148" spans="1:19" x14ac:dyDescent="0.35">
      <c r="A148" s="9">
        <v>147</v>
      </c>
      <c r="B148" s="10">
        <v>9</v>
      </c>
      <c r="C148" s="10">
        <v>57</v>
      </c>
      <c r="D148" s="10">
        <v>80</v>
      </c>
      <c r="E148" s="10">
        <v>37</v>
      </c>
      <c r="F148" s="10">
        <v>80</v>
      </c>
      <c r="G148" s="11">
        <v>32.799999999999997</v>
      </c>
      <c r="H148" s="18">
        <v>9.6000000000000002E-2</v>
      </c>
      <c r="I148" s="10">
        <v>41</v>
      </c>
      <c r="J148" s="24">
        <v>0</v>
      </c>
      <c r="K148" t="str">
        <f t="shared" si="18"/>
        <v>Obese</v>
      </c>
      <c r="L148" t="str">
        <f t="shared" si="19"/>
        <v>normal</v>
      </c>
      <c r="M148" t="str">
        <f t="shared" si="20"/>
        <v>Adult</v>
      </c>
      <c r="N148" t="str">
        <f t="shared" si="21"/>
        <v>Medium</v>
      </c>
      <c r="O148" t="str">
        <f t="shared" si="22"/>
        <v>Normal</v>
      </c>
      <c r="P148" t="str">
        <f t="shared" si="23"/>
        <v>High Risk</v>
      </c>
      <c r="Q148" t="str">
        <f t="shared" si="24"/>
        <v>Normal</v>
      </c>
      <c r="R148" t="str">
        <f t="shared" si="25"/>
        <v>Normal</v>
      </c>
      <c r="S148" t="str">
        <f t="shared" si="26"/>
        <v>Low DPF</v>
      </c>
    </row>
    <row r="149" spans="1:19" x14ac:dyDescent="0.35">
      <c r="A149" s="13">
        <v>148</v>
      </c>
      <c r="B149" s="14">
        <v>2</v>
      </c>
      <c r="C149" s="14">
        <v>106</v>
      </c>
      <c r="D149" s="14">
        <v>64</v>
      </c>
      <c r="E149" s="14">
        <v>35</v>
      </c>
      <c r="F149" s="14">
        <v>119</v>
      </c>
      <c r="G149" s="15">
        <v>30.5</v>
      </c>
      <c r="H149" s="19">
        <v>1.4</v>
      </c>
      <c r="I149" s="14">
        <v>34</v>
      </c>
      <c r="J149" s="25">
        <v>0</v>
      </c>
      <c r="K149" t="str">
        <f t="shared" si="18"/>
        <v>Obese</v>
      </c>
      <c r="L149" t="str">
        <f t="shared" si="19"/>
        <v>normal</v>
      </c>
      <c r="M149" t="str">
        <f t="shared" si="20"/>
        <v>Adult</v>
      </c>
      <c r="N149" t="str">
        <f t="shared" si="21"/>
        <v>Medium</v>
      </c>
      <c r="O149" t="str">
        <f t="shared" si="22"/>
        <v>Normal</v>
      </c>
      <c r="P149" t="str">
        <f t="shared" si="23"/>
        <v>Low Risk</v>
      </c>
      <c r="Q149" t="str">
        <f t="shared" si="24"/>
        <v>Normal</v>
      </c>
      <c r="R149" t="str">
        <f t="shared" si="25"/>
        <v>Normal</v>
      </c>
      <c r="S149" t="str">
        <f t="shared" si="26"/>
        <v>High DPF</v>
      </c>
    </row>
    <row r="150" spans="1:19" x14ac:dyDescent="0.35">
      <c r="A150" s="9">
        <v>149</v>
      </c>
      <c r="B150" s="10">
        <v>5</v>
      </c>
      <c r="C150" s="10">
        <v>147</v>
      </c>
      <c r="D150" s="10">
        <v>78</v>
      </c>
      <c r="E150" s="10">
        <v>21</v>
      </c>
      <c r="F150" s="10">
        <v>80</v>
      </c>
      <c r="G150" s="11">
        <v>33.700000000000003</v>
      </c>
      <c r="H150" s="18">
        <v>0.218</v>
      </c>
      <c r="I150" s="10">
        <v>65</v>
      </c>
      <c r="J150" s="24">
        <v>0</v>
      </c>
      <c r="K150" t="str">
        <f t="shared" si="18"/>
        <v>Obese</v>
      </c>
      <c r="L150" t="str">
        <f t="shared" si="19"/>
        <v>normal</v>
      </c>
      <c r="M150" t="str">
        <f t="shared" si="20"/>
        <v>Aged</v>
      </c>
      <c r="N150" t="str">
        <f t="shared" si="21"/>
        <v>Medium</v>
      </c>
      <c r="O150" t="str">
        <f t="shared" si="22"/>
        <v>Prediabetes</v>
      </c>
      <c r="P150" t="str">
        <f t="shared" si="23"/>
        <v>High Risk</v>
      </c>
      <c r="Q150" t="str">
        <f t="shared" si="24"/>
        <v>Normal</v>
      </c>
      <c r="R150" t="str">
        <f t="shared" si="25"/>
        <v>Normal</v>
      </c>
      <c r="S150" t="str">
        <f t="shared" si="26"/>
        <v>Low DPF</v>
      </c>
    </row>
    <row r="151" spans="1:19" x14ac:dyDescent="0.35">
      <c r="A151" s="13">
        <v>150</v>
      </c>
      <c r="B151" s="14">
        <v>2</v>
      </c>
      <c r="C151" s="14">
        <v>90</v>
      </c>
      <c r="D151" s="14">
        <v>70</v>
      </c>
      <c r="E151" s="14">
        <v>17</v>
      </c>
      <c r="F151" s="14">
        <v>80</v>
      </c>
      <c r="G151" s="15">
        <v>27.3</v>
      </c>
      <c r="H151" s="19">
        <v>8.5000000000000006E-2</v>
      </c>
      <c r="I151" s="14">
        <v>22</v>
      </c>
      <c r="J151" s="25">
        <v>0</v>
      </c>
      <c r="K151" t="str">
        <f t="shared" si="18"/>
        <v>Overweight</v>
      </c>
      <c r="L151" t="str">
        <f t="shared" si="19"/>
        <v>normal</v>
      </c>
      <c r="M151" t="str">
        <f t="shared" si="20"/>
        <v>Adult</v>
      </c>
      <c r="N151" t="str">
        <f t="shared" si="21"/>
        <v>Low</v>
      </c>
      <c r="O151" t="str">
        <f t="shared" si="22"/>
        <v>Normal</v>
      </c>
      <c r="P151" t="str">
        <f t="shared" si="23"/>
        <v>Low Risk</v>
      </c>
      <c r="Q151" t="str">
        <f t="shared" si="24"/>
        <v>Normal</v>
      </c>
      <c r="R151" t="str">
        <f t="shared" si="25"/>
        <v>Normal</v>
      </c>
      <c r="S151" t="str">
        <f t="shared" si="26"/>
        <v>Low DPF</v>
      </c>
    </row>
    <row r="152" spans="1:19" x14ac:dyDescent="0.35">
      <c r="A152" s="9">
        <v>151</v>
      </c>
      <c r="B152" s="10">
        <v>1</v>
      </c>
      <c r="C152" s="10">
        <v>136</v>
      </c>
      <c r="D152" s="10">
        <v>74</v>
      </c>
      <c r="E152" s="10">
        <v>50</v>
      </c>
      <c r="F152" s="10">
        <v>204</v>
      </c>
      <c r="G152" s="11">
        <v>37.4</v>
      </c>
      <c r="H152" s="18">
        <v>0.39900000000000002</v>
      </c>
      <c r="I152" s="10">
        <v>24</v>
      </c>
      <c r="J152" s="24">
        <v>0</v>
      </c>
      <c r="K152" t="str">
        <f t="shared" si="18"/>
        <v>Obese</v>
      </c>
      <c r="L152" t="str">
        <f t="shared" si="19"/>
        <v>normal</v>
      </c>
      <c r="M152" t="str">
        <f t="shared" si="20"/>
        <v>Adult</v>
      </c>
      <c r="N152" t="str">
        <f t="shared" si="21"/>
        <v>High</v>
      </c>
      <c r="O152" t="str">
        <f t="shared" si="22"/>
        <v>Normal</v>
      </c>
      <c r="P152" t="str">
        <f t="shared" si="23"/>
        <v>Low Risk</v>
      </c>
      <c r="Q152" t="str">
        <f t="shared" si="24"/>
        <v>High</v>
      </c>
      <c r="R152" t="str">
        <f t="shared" si="25"/>
        <v>Normal</v>
      </c>
      <c r="S152" t="str">
        <f t="shared" si="26"/>
        <v>Medium DPF</v>
      </c>
    </row>
    <row r="153" spans="1:19" x14ac:dyDescent="0.35">
      <c r="A153" s="13">
        <v>152</v>
      </c>
      <c r="B153" s="14">
        <v>4</v>
      </c>
      <c r="C153" s="14">
        <v>114</v>
      </c>
      <c r="D153" s="14">
        <v>65</v>
      </c>
      <c r="E153" s="14">
        <v>21</v>
      </c>
      <c r="F153" s="14">
        <v>80</v>
      </c>
      <c r="G153" s="15">
        <v>21.9</v>
      </c>
      <c r="H153" s="19">
        <v>0.432</v>
      </c>
      <c r="I153" s="14">
        <v>37</v>
      </c>
      <c r="J153" s="25">
        <v>0</v>
      </c>
      <c r="K153" t="str">
        <f t="shared" si="18"/>
        <v>Normal weight</v>
      </c>
      <c r="L153" t="str">
        <f t="shared" si="19"/>
        <v>normal</v>
      </c>
      <c r="M153" t="str">
        <f t="shared" si="20"/>
        <v>Adult</v>
      </c>
      <c r="N153" t="str">
        <f t="shared" si="21"/>
        <v>Medium</v>
      </c>
      <c r="O153" t="str">
        <f t="shared" si="22"/>
        <v>Normal</v>
      </c>
      <c r="P153" t="str">
        <f t="shared" si="23"/>
        <v>High Risk</v>
      </c>
      <c r="Q153" t="str">
        <f t="shared" si="24"/>
        <v>Normal</v>
      </c>
      <c r="R153" t="str">
        <f t="shared" si="25"/>
        <v>Normal</v>
      </c>
      <c r="S153" t="str">
        <f t="shared" si="26"/>
        <v>Medium DPF</v>
      </c>
    </row>
    <row r="154" spans="1:19" x14ac:dyDescent="0.35">
      <c r="A154" s="9">
        <v>153</v>
      </c>
      <c r="B154" s="10">
        <v>9</v>
      </c>
      <c r="C154" s="10">
        <v>156</v>
      </c>
      <c r="D154" s="10">
        <v>86</v>
      </c>
      <c r="E154" s="10">
        <v>28</v>
      </c>
      <c r="F154" s="10">
        <v>155</v>
      </c>
      <c r="G154" s="11">
        <v>34.299999999999997</v>
      </c>
      <c r="H154" s="18">
        <v>1.1890000000000001</v>
      </c>
      <c r="I154" s="10">
        <v>42</v>
      </c>
      <c r="J154" s="24">
        <v>1</v>
      </c>
      <c r="K154" t="str">
        <f t="shared" si="18"/>
        <v>Obese</v>
      </c>
      <c r="L154" t="str">
        <f t="shared" si="19"/>
        <v xml:space="preserve">Diabetes </v>
      </c>
      <c r="M154" t="str">
        <f t="shared" si="20"/>
        <v>Adult</v>
      </c>
      <c r="N154" t="str">
        <f t="shared" si="21"/>
        <v>Medium</v>
      </c>
      <c r="O154" t="str">
        <f t="shared" si="22"/>
        <v>Prediabetes</v>
      </c>
      <c r="P154" t="str">
        <f t="shared" si="23"/>
        <v>High Risk</v>
      </c>
      <c r="Q154" t="str">
        <f t="shared" si="24"/>
        <v>High</v>
      </c>
      <c r="R154" t="str">
        <f t="shared" si="25"/>
        <v>Prehypertension</v>
      </c>
      <c r="S154" t="str">
        <f t="shared" si="26"/>
        <v>High DPF</v>
      </c>
    </row>
    <row r="155" spans="1:19" x14ac:dyDescent="0.35">
      <c r="A155" s="13">
        <v>154</v>
      </c>
      <c r="B155" s="14">
        <v>1</v>
      </c>
      <c r="C155" s="14">
        <v>153</v>
      </c>
      <c r="D155" s="14">
        <v>82</v>
      </c>
      <c r="E155" s="14">
        <v>42</v>
      </c>
      <c r="F155" s="14">
        <v>485</v>
      </c>
      <c r="G155" s="15">
        <v>40.6</v>
      </c>
      <c r="H155" s="19">
        <v>0.68700000000000006</v>
      </c>
      <c r="I155" s="14">
        <v>23</v>
      </c>
      <c r="J155" s="25">
        <v>0</v>
      </c>
      <c r="K155" t="str">
        <f t="shared" si="18"/>
        <v>Obese</v>
      </c>
      <c r="L155" t="str">
        <f t="shared" si="19"/>
        <v>normal</v>
      </c>
      <c r="M155" t="str">
        <f t="shared" si="20"/>
        <v>Adult</v>
      </c>
      <c r="N155" t="str">
        <f t="shared" si="21"/>
        <v>High</v>
      </c>
      <c r="O155" t="str">
        <f t="shared" si="22"/>
        <v>Prediabetes</v>
      </c>
      <c r="P155" t="str">
        <f t="shared" si="23"/>
        <v>Low Risk</v>
      </c>
      <c r="Q155" t="str">
        <f t="shared" si="24"/>
        <v>High</v>
      </c>
      <c r="R155" t="str">
        <f t="shared" si="25"/>
        <v>Prehypertension</v>
      </c>
      <c r="S155" t="str">
        <f t="shared" si="26"/>
        <v>High DPF</v>
      </c>
    </row>
    <row r="156" spans="1:19" x14ac:dyDescent="0.35">
      <c r="A156" s="9">
        <v>155</v>
      </c>
      <c r="B156" s="10">
        <v>8</v>
      </c>
      <c r="C156" s="10">
        <v>188</v>
      </c>
      <c r="D156" s="10">
        <v>78</v>
      </c>
      <c r="E156" s="10">
        <v>21</v>
      </c>
      <c r="F156" s="10">
        <v>80</v>
      </c>
      <c r="G156" s="11">
        <v>47.9</v>
      </c>
      <c r="H156" s="18">
        <v>0.13700000000000001</v>
      </c>
      <c r="I156" s="10">
        <v>43</v>
      </c>
      <c r="J156" s="24">
        <v>1</v>
      </c>
      <c r="K156" t="str">
        <f t="shared" si="18"/>
        <v>Obese</v>
      </c>
      <c r="L156" t="str">
        <f t="shared" si="19"/>
        <v xml:space="preserve">Diabetes </v>
      </c>
      <c r="M156" t="str">
        <f t="shared" si="20"/>
        <v>Adult</v>
      </c>
      <c r="N156" t="str">
        <f t="shared" si="21"/>
        <v>Medium</v>
      </c>
      <c r="O156" t="str">
        <f t="shared" si="22"/>
        <v>Prediabetes</v>
      </c>
      <c r="P156" t="str">
        <f t="shared" si="23"/>
        <v>High Risk</v>
      </c>
      <c r="Q156" t="str">
        <f t="shared" si="24"/>
        <v>Normal</v>
      </c>
      <c r="R156" t="str">
        <f t="shared" si="25"/>
        <v>Normal</v>
      </c>
      <c r="S156" t="str">
        <f t="shared" si="26"/>
        <v>Low DPF</v>
      </c>
    </row>
    <row r="157" spans="1:19" x14ac:dyDescent="0.35">
      <c r="A157" s="13">
        <v>156</v>
      </c>
      <c r="B157" s="14">
        <v>7</v>
      </c>
      <c r="C157" s="14">
        <v>152</v>
      </c>
      <c r="D157" s="14">
        <v>88</v>
      </c>
      <c r="E157" s="14">
        <v>44</v>
      </c>
      <c r="F157" s="14">
        <v>80</v>
      </c>
      <c r="G157" s="15">
        <v>50</v>
      </c>
      <c r="H157" s="19">
        <v>0.33700000000000002</v>
      </c>
      <c r="I157" s="14">
        <v>36</v>
      </c>
      <c r="J157" s="25">
        <v>1</v>
      </c>
      <c r="K157" t="str">
        <f t="shared" si="18"/>
        <v>Obese</v>
      </c>
      <c r="L157" t="str">
        <f t="shared" si="19"/>
        <v xml:space="preserve">Diabetes </v>
      </c>
      <c r="M157" t="str">
        <f t="shared" si="20"/>
        <v>Adult</v>
      </c>
      <c r="N157" t="str">
        <f t="shared" si="21"/>
        <v>High</v>
      </c>
      <c r="O157" t="str">
        <f t="shared" si="22"/>
        <v>Prediabetes</v>
      </c>
      <c r="P157" t="str">
        <f t="shared" si="23"/>
        <v>High Risk</v>
      </c>
      <c r="Q157" t="str">
        <f t="shared" si="24"/>
        <v>Normal</v>
      </c>
      <c r="R157" t="str">
        <f t="shared" si="25"/>
        <v>Prehypertension</v>
      </c>
      <c r="S157" t="str">
        <f t="shared" si="26"/>
        <v>Medium DPF</v>
      </c>
    </row>
    <row r="158" spans="1:19" x14ac:dyDescent="0.35">
      <c r="A158" s="9">
        <v>157</v>
      </c>
      <c r="B158" s="10">
        <v>2</v>
      </c>
      <c r="C158" s="10">
        <v>99</v>
      </c>
      <c r="D158" s="10">
        <v>52</v>
      </c>
      <c r="E158" s="10">
        <v>15</v>
      </c>
      <c r="F158" s="10">
        <v>94</v>
      </c>
      <c r="G158" s="11">
        <v>24.6</v>
      </c>
      <c r="H158" s="18">
        <v>0.63700000000000001</v>
      </c>
      <c r="I158" s="10">
        <v>21</v>
      </c>
      <c r="J158" s="24">
        <v>0</v>
      </c>
      <c r="K158" t="str">
        <f t="shared" si="18"/>
        <v>Normal weight</v>
      </c>
      <c r="L158" t="str">
        <f t="shared" si="19"/>
        <v>normal</v>
      </c>
      <c r="M158" t="str">
        <f t="shared" si="20"/>
        <v>Adult</v>
      </c>
      <c r="N158" t="str">
        <f t="shared" si="21"/>
        <v>Low</v>
      </c>
      <c r="O158" t="str">
        <f t="shared" si="22"/>
        <v>Normal</v>
      </c>
      <c r="P158" t="str">
        <f t="shared" si="23"/>
        <v>Low Risk</v>
      </c>
      <c r="Q158" t="str">
        <f t="shared" si="24"/>
        <v>Normal</v>
      </c>
      <c r="R158" t="str">
        <f t="shared" si="25"/>
        <v>Low</v>
      </c>
      <c r="S158" t="str">
        <f t="shared" si="26"/>
        <v>High DPF</v>
      </c>
    </row>
    <row r="159" spans="1:19" x14ac:dyDescent="0.35">
      <c r="A159" s="13">
        <v>158</v>
      </c>
      <c r="B159" s="14">
        <v>1</v>
      </c>
      <c r="C159" s="14">
        <v>109</v>
      </c>
      <c r="D159" s="14">
        <v>56</v>
      </c>
      <c r="E159" s="14">
        <v>21</v>
      </c>
      <c r="F159" s="14">
        <v>135</v>
      </c>
      <c r="G159" s="15">
        <v>25.2</v>
      </c>
      <c r="H159" s="19">
        <v>0.83299999999999996</v>
      </c>
      <c r="I159" s="14">
        <v>23</v>
      </c>
      <c r="J159" s="25">
        <v>0</v>
      </c>
      <c r="K159" t="str">
        <f t="shared" si="18"/>
        <v>Overweight</v>
      </c>
      <c r="L159" t="str">
        <f t="shared" si="19"/>
        <v>normal</v>
      </c>
      <c r="M159" t="str">
        <f t="shared" si="20"/>
        <v>Adult</v>
      </c>
      <c r="N159" t="str">
        <f t="shared" si="21"/>
        <v>Medium</v>
      </c>
      <c r="O159" t="str">
        <f t="shared" si="22"/>
        <v>Normal</v>
      </c>
      <c r="P159" t="str">
        <f t="shared" si="23"/>
        <v>Low Risk</v>
      </c>
      <c r="Q159" t="str">
        <f t="shared" si="24"/>
        <v>Normal</v>
      </c>
      <c r="R159" t="str">
        <f t="shared" si="25"/>
        <v>Low</v>
      </c>
      <c r="S159" t="str">
        <f t="shared" si="26"/>
        <v>High DPF</v>
      </c>
    </row>
    <row r="160" spans="1:19" x14ac:dyDescent="0.35">
      <c r="A160" s="9">
        <v>159</v>
      </c>
      <c r="B160" s="10">
        <v>2</v>
      </c>
      <c r="C160" s="10">
        <v>88</v>
      </c>
      <c r="D160" s="10">
        <v>74</v>
      </c>
      <c r="E160" s="10">
        <v>19</v>
      </c>
      <c r="F160" s="10">
        <v>53</v>
      </c>
      <c r="G160" s="11">
        <v>29</v>
      </c>
      <c r="H160" s="18">
        <v>0.22900000000000001</v>
      </c>
      <c r="I160" s="10">
        <v>22</v>
      </c>
      <c r="J160" s="24">
        <v>0</v>
      </c>
      <c r="K160" t="str">
        <f t="shared" si="18"/>
        <v>Overweight</v>
      </c>
      <c r="L160" t="str">
        <f t="shared" si="19"/>
        <v>normal</v>
      </c>
      <c r="M160" t="str">
        <f t="shared" si="20"/>
        <v>Adult</v>
      </c>
      <c r="N160" t="str">
        <f t="shared" si="21"/>
        <v>Low</v>
      </c>
      <c r="O160" t="str">
        <f t="shared" si="22"/>
        <v>Normal</v>
      </c>
      <c r="P160" t="str">
        <f t="shared" si="23"/>
        <v>Low Risk</v>
      </c>
      <c r="Q160" t="str">
        <f t="shared" si="24"/>
        <v>Low</v>
      </c>
      <c r="R160" t="str">
        <f t="shared" si="25"/>
        <v>Normal</v>
      </c>
      <c r="S160" t="str">
        <f t="shared" si="26"/>
        <v>Low DPF</v>
      </c>
    </row>
    <row r="161" spans="1:19" x14ac:dyDescent="0.35">
      <c r="A161" s="13">
        <v>160</v>
      </c>
      <c r="B161" s="14">
        <v>17</v>
      </c>
      <c r="C161" s="14">
        <v>163</v>
      </c>
      <c r="D161" s="14">
        <v>72</v>
      </c>
      <c r="E161" s="14">
        <v>41</v>
      </c>
      <c r="F161" s="14">
        <v>114</v>
      </c>
      <c r="G161" s="15">
        <v>40.9</v>
      </c>
      <c r="H161" s="19">
        <v>0.81699999999999995</v>
      </c>
      <c r="I161" s="14">
        <v>47</v>
      </c>
      <c r="J161" s="25">
        <v>1</v>
      </c>
      <c r="K161" t="str">
        <f t="shared" si="18"/>
        <v>Obese</v>
      </c>
      <c r="L161" t="str">
        <f t="shared" si="19"/>
        <v xml:space="preserve">Diabetes </v>
      </c>
      <c r="M161" t="str">
        <f t="shared" si="20"/>
        <v>Adult</v>
      </c>
      <c r="N161" t="str">
        <f t="shared" si="21"/>
        <v>High</v>
      </c>
      <c r="O161" t="str">
        <f t="shared" si="22"/>
        <v>Prediabetes</v>
      </c>
      <c r="P161" t="str">
        <f t="shared" si="23"/>
        <v>High Risk</v>
      </c>
      <c r="Q161" t="str">
        <f t="shared" si="24"/>
        <v>Normal</v>
      </c>
      <c r="R161" t="str">
        <f t="shared" si="25"/>
        <v>Normal</v>
      </c>
      <c r="S161" t="str">
        <f t="shared" si="26"/>
        <v>High DPF</v>
      </c>
    </row>
    <row r="162" spans="1:19" x14ac:dyDescent="0.35">
      <c r="A162" s="9">
        <v>161</v>
      </c>
      <c r="B162" s="10">
        <v>4</v>
      </c>
      <c r="C162" s="10">
        <v>151</v>
      </c>
      <c r="D162" s="10">
        <v>90</v>
      </c>
      <c r="E162" s="10">
        <v>38</v>
      </c>
      <c r="F162" s="10">
        <v>80</v>
      </c>
      <c r="G162" s="11">
        <v>29.7</v>
      </c>
      <c r="H162" s="18">
        <v>0.29399999999999998</v>
      </c>
      <c r="I162" s="10">
        <v>36</v>
      </c>
      <c r="J162" s="24">
        <v>0</v>
      </c>
      <c r="K162" t="str">
        <f t="shared" si="18"/>
        <v>Overweight</v>
      </c>
      <c r="L162" t="str">
        <f t="shared" si="19"/>
        <v>normal</v>
      </c>
      <c r="M162" t="str">
        <f t="shared" si="20"/>
        <v>Adult</v>
      </c>
      <c r="N162" t="str">
        <f t="shared" si="21"/>
        <v>Medium</v>
      </c>
      <c r="O162" t="str">
        <f t="shared" si="22"/>
        <v>Prediabetes</v>
      </c>
      <c r="P162" t="str">
        <f t="shared" si="23"/>
        <v>High Risk</v>
      </c>
      <c r="Q162" t="str">
        <f t="shared" si="24"/>
        <v>Normal</v>
      </c>
      <c r="R162" t="str">
        <f t="shared" si="25"/>
        <v>Prehypertension</v>
      </c>
      <c r="S162" t="str">
        <f t="shared" si="26"/>
        <v>Low DPF</v>
      </c>
    </row>
    <row r="163" spans="1:19" x14ac:dyDescent="0.35">
      <c r="A163" s="13">
        <v>162</v>
      </c>
      <c r="B163" s="14">
        <v>7</v>
      </c>
      <c r="C163" s="14">
        <v>102</v>
      </c>
      <c r="D163" s="14">
        <v>74</v>
      </c>
      <c r="E163" s="14">
        <v>40</v>
      </c>
      <c r="F163" s="14">
        <v>105</v>
      </c>
      <c r="G163" s="15">
        <v>37.200000000000003</v>
      </c>
      <c r="H163" s="19">
        <v>0.20399999999999999</v>
      </c>
      <c r="I163" s="14">
        <v>45</v>
      </c>
      <c r="J163" s="25">
        <v>0</v>
      </c>
      <c r="K163" t="str">
        <f t="shared" si="18"/>
        <v>Obese</v>
      </c>
      <c r="L163" t="str">
        <f t="shared" si="19"/>
        <v>normal</v>
      </c>
      <c r="M163" t="str">
        <f t="shared" si="20"/>
        <v>Adult</v>
      </c>
      <c r="N163" t="str">
        <f t="shared" si="21"/>
        <v>High</v>
      </c>
      <c r="O163" t="str">
        <f t="shared" si="22"/>
        <v>Normal</v>
      </c>
      <c r="P163" t="str">
        <f t="shared" si="23"/>
        <v>High Risk</v>
      </c>
      <c r="Q163" t="str">
        <f t="shared" si="24"/>
        <v>Normal</v>
      </c>
      <c r="R163" t="str">
        <f t="shared" si="25"/>
        <v>Normal</v>
      </c>
      <c r="S163" t="str">
        <f t="shared" si="26"/>
        <v>Low DPF</v>
      </c>
    </row>
    <row r="164" spans="1:19" x14ac:dyDescent="0.35">
      <c r="A164" s="9">
        <v>163</v>
      </c>
      <c r="B164" s="10">
        <v>4</v>
      </c>
      <c r="C164" s="10">
        <v>114</v>
      </c>
      <c r="D164" s="10">
        <v>80</v>
      </c>
      <c r="E164" s="10">
        <v>34</v>
      </c>
      <c r="F164" s="10">
        <v>285</v>
      </c>
      <c r="G164" s="11">
        <v>44.2</v>
      </c>
      <c r="H164" s="18">
        <v>0.16700000000000001</v>
      </c>
      <c r="I164" s="10">
        <v>27</v>
      </c>
      <c r="J164" s="24">
        <v>0</v>
      </c>
      <c r="K164" t="str">
        <f t="shared" si="18"/>
        <v>Obese</v>
      </c>
      <c r="L164" t="str">
        <f t="shared" si="19"/>
        <v>normal</v>
      </c>
      <c r="M164" t="str">
        <f t="shared" si="20"/>
        <v>Adult</v>
      </c>
      <c r="N164" t="str">
        <f t="shared" si="21"/>
        <v>Medium</v>
      </c>
      <c r="O164" t="str">
        <f t="shared" si="22"/>
        <v>Normal</v>
      </c>
      <c r="P164" t="str">
        <f t="shared" si="23"/>
        <v>High Risk</v>
      </c>
      <c r="Q164" t="str">
        <f t="shared" si="24"/>
        <v>High</v>
      </c>
      <c r="R164" t="str">
        <f t="shared" si="25"/>
        <v>Normal</v>
      </c>
      <c r="S164" t="str">
        <f t="shared" si="26"/>
        <v>Low DPF</v>
      </c>
    </row>
    <row r="165" spans="1:19" x14ac:dyDescent="0.35">
      <c r="A165" s="13">
        <v>164</v>
      </c>
      <c r="B165" s="14">
        <v>2</v>
      </c>
      <c r="C165" s="14">
        <v>100</v>
      </c>
      <c r="D165" s="14">
        <v>64</v>
      </c>
      <c r="E165" s="14">
        <v>23</v>
      </c>
      <c r="F165" s="14">
        <v>80</v>
      </c>
      <c r="G165" s="15">
        <v>29.7</v>
      </c>
      <c r="H165" s="19">
        <v>0.36799999999999999</v>
      </c>
      <c r="I165" s="14">
        <v>21</v>
      </c>
      <c r="J165" s="25">
        <v>0</v>
      </c>
      <c r="K165" t="str">
        <f t="shared" si="18"/>
        <v>Overweight</v>
      </c>
      <c r="L165" t="str">
        <f t="shared" si="19"/>
        <v>normal</v>
      </c>
      <c r="M165" t="str">
        <f t="shared" si="20"/>
        <v>Adult</v>
      </c>
      <c r="N165" t="str">
        <f t="shared" si="21"/>
        <v>Medium</v>
      </c>
      <c r="O165" t="str">
        <f t="shared" si="22"/>
        <v>Normal</v>
      </c>
      <c r="P165" t="str">
        <f t="shared" si="23"/>
        <v>Low Risk</v>
      </c>
      <c r="Q165" t="str">
        <f t="shared" si="24"/>
        <v>Normal</v>
      </c>
      <c r="R165" t="str">
        <f t="shared" si="25"/>
        <v>Normal</v>
      </c>
      <c r="S165" t="str">
        <f t="shared" si="26"/>
        <v>Medium DPF</v>
      </c>
    </row>
    <row r="166" spans="1:19" x14ac:dyDescent="0.35">
      <c r="A166" s="9">
        <v>165</v>
      </c>
      <c r="B166" s="10">
        <v>4</v>
      </c>
      <c r="C166" s="10">
        <v>131</v>
      </c>
      <c r="D166" s="10">
        <v>88</v>
      </c>
      <c r="E166" s="10">
        <v>21</v>
      </c>
      <c r="F166" s="10">
        <v>80</v>
      </c>
      <c r="G166" s="11">
        <v>31.6</v>
      </c>
      <c r="H166" s="18">
        <v>0.74299999999999999</v>
      </c>
      <c r="I166" s="10">
        <v>32</v>
      </c>
      <c r="J166" s="24">
        <v>1</v>
      </c>
      <c r="K166" t="str">
        <f t="shared" si="18"/>
        <v>Obese</v>
      </c>
      <c r="L166" t="str">
        <f t="shared" si="19"/>
        <v xml:space="preserve">Diabetes </v>
      </c>
      <c r="M166" t="str">
        <f t="shared" si="20"/>
        <v>Adult</v>
      </c>
      <c r="N166" t="str">
        <f t="shared" si="21"/>
        <v>Medium</v>
      </c>
      <c r="O166" t="str">
        <f t="shared" si="22"/>
        <v>Normal</v>
      </c>
      <c r="P166" t="str">
        <f t="shared" si="23"/>
        <v>High Risk</v>
      </c>
      <c r="Q166" t="str">
        <f t="shared" si="24"/>
        <v>Normal</v>
      </c>
      <c r="R166" t="str">
        <f t="shared" si="25"/>
        <v>Prehypertension</v>
      </c>
      <c r="S166" t="str">
        <f t="shared" si="26"/>
        <v>High DPF</v>
      </c>
    </row>
    <row r="167" spans="1:19" x14ac:dyDescent="0.35">
      <c r="A167" s="13">
        <v>166</v>
      </c>
      <c r="B167" s="14">
        <v>6</v>
      </c>
      <c r="C167" s="14">
        <v>104</v>
      </c>
      <c r="D167" s="14">
        <v>74</v>
      </c>
      <c r="E167" s="14">
        <v>18</v>
      </c>
      <c r="F167" s="14">
        <v>156</v>
      </c>
      <c r="G167" s="15">
        <v>29.9</v>
      </c>
      <c r="H167" s="19">
        <v>0.72199999999999998</v>
      </c>
      <c r="I167" s="14">
        <v>41</v>
      </c>
      <c r="J167" s="25">
        <v>1</v>
      </c>
      <c r="K167" t="str">
        <f t="shared" si="18"/>
        <v>Obese</v>
      </c>
      <c r="L167" t="str">
        <f t="shared" si="19"/>
        <v xml:space="preserve">Diabetes </v>
      </c>
      <c r="M167" t="str">
        <f t="shared" si="20"/>
        <v>Adult</v>
      </c>
      <c r="N167" t="str">
        <f t="shared" si="21"/>
        <v>Low</v>
      </c>
      <c r="O167" t="str">
        <f t="shared" si="22"/>
        <v>Normal</v>
      </c>
      <c r="P167" t="str">
        <f t="shared" si="23"/>
        <v>High Risk</v>
      </c>
      <c r="Q167" t="str">
        <f t="shared" si="24"/>
        <v>High</v>
      </c>
      <c r="R167" t="str">
        <f t="shared" si="25"/>
        <v>Normal</v>
      </c>
      <c r="S167" t="str">
        <f t="shared" si="26"/>
        <v>High DPF</v>
      </c>
    </row>
    <row r="168" spans="1:19" x14ac:dyDescent="0.35">
      <c r="A168" s="9">
        <v>167</v>
      </c>
      <c r="B168" s="10">
        <v>3</v>
      </c>
      <c r="C168" s="10">
        <v>148</v>
      </c>
      <c r="D168" s="10">
        <v>66</v>
      </c>
      <c r="E168" s="10">
        <v>25</v>
      </c>
      <c r="F168" s="10">
        <v>80</v>
      </c>
      <c r="G168" s="11">
        <v>32.5</v>
      </c>
      <c r="H168" s="18">
        <v>0.25600000000000001</v>
      </c>
      <c r="I168" s="10">
        <v>22</v>
      </c>
      <c r="J168" s="24">
        <v>0</v>
      </c>
      <c r="K168" t="str">
        <f t="shared" si="18"/>
        <v>Obese</v>
      </c>
      <c r="L168" t="str">
        <f t="shared" si="19"/>
        <v>normal</v>
      </c>
      <c r="M168" t="str">
        <f t="shared" si="20"/>
        <v>Adult</v>
      </c>
      <c r="N168" t="str">
        <f t="shared" si="21"/>
        <v>Medium</v>
      </c>
      <c r="O168" t="str">
        <f t="shared" si="22"/>
        <v>Prediabetes</v>
      </c>
      <c r="P168" t="str">
        <f t="shared" si="23"/>
        <v>Low Risk</v>
      </c>
      <c r="Q168" t="str">
        <f t="shared" si="24"/>
        <v>Normal</v>
      </c>
      <c r="R168" t="str">
        <f t="shared" si="25"/>
        <v>Normal</v>
      </c>
      <c r="S168" t="str">
        <f t="shared" si="26"/>
        <v>Low DPF</v>
      </c>
    </row>
    <row r="169" spans="1:19" x14ac:dyDescent="0.35">
      <c r="A169" s="13">
        <v>168</v>
      </c>
      <c r="B169" s="14">
        <v>4</v>
      </c>
      <c r="C169" s="14">
        <v>120</v>
      </c>
      <c r="D169" s="14">
        <v>68</v>
      </c>
      <c r="E169" s="14">
        <v>21</v>
      </c>
      <c r="F169" s="14">
        <v>80</v>
      </c>
      <c r="G169" s="15">
        <v>29.6</v>
      </c>
      <c r="H169" s="19">
        <v>0.70899999999999996</v>
      </c>
      <c r="I169" s="14">
        <v>34</v>
      </c>
      <c r="J169" s="25">
        <v>0</v>
      </c>
      <c r="K169" t="str">
        <f t="shared" si="18"/>
        <v>Overweight</v>
      </c>
      <c r="L169" t="str">
        <f t="shared" si="19"/>
        <v>normal</v>
      </c>
      <c r="M169" t="str">
        <f t="shared" si="20"/>
        <v>Adult</v>
      </c>
      <c r="N169" t="str">
        <f t="shared" si="21"/>
        <v>Medium</v>
      </c>
      <c r="O169" t="str">
        <f t="shared" si="22"/>
        <v>Normal</v>
      </c>
      <c r="P169" t="str">
        <f t="shared" si="23"/>
        <v>High Risk</v>
      </c>
      <c r="Q169" t="str">
        <f t="shared" si="24"/>
        <v>Normal</v>
      </c>
      <c r="R169" t="str">
        <f t="shared" si="25"/>
        <v>Normal</v>
      </c>
      <c r="S169" t="str">
        <f t="shared" si="26"/>
        <v>High DPF</v>
      </c>
    </row>
    <row r="170" spans="1:19" x14ac:dyDescent="0.35">
      <c r="A170" s="9">
        <v>169</v>
      </c>
      <c r="B170" s="10">
        <v>4</v>
      </c>
      <c r="C170" s="10">
        <v>110</v>
      </c>
      <c r="D170" s="10">
        <v>66</v>
      </c>
      <c r="E170" s="10">
        <v>21</v>
      </c>
      <c r="F170" s="10">
        <v>80</v>
      </c>
      <c r="G170" s="11">
        <v>31.9</v>
      </c>
      <c r="H170" s="18">
        <v>0.47099999999999997</v>
      </c>
      <c r="I170" s="10">
        <v>29</v>
      </c>
      <c r="J170" s="24">
        <v>0</v>
      </c>
      <c r="K170" t="str">
        <f t="shared" si="18"/>
        <v>Obese</v>
      </c>
      <c r="L170" t="str">
        <f t="shared" si="19"/>
        <v>normal</v>
      </c>
      <c r="M170" t="str">
        <f t="shared" si="20"/>
        <v>Adult</v>
      </c>
      <c r="N170" t="str">
        <f t="shared" si="21"/>
        <v>Medium</v>
      </c>
      <c r="O170" t="str">
        <f t="shared" si="22"/>
        <v>Normal</v>
      </c>
      <c r="P170" t="str">
        <f t="shared" si="23"/>
        <v>High Risk</v>
      </c>
      <c r="Q170" t="str">
        <f t="shared" si="24"/>
        <v>Normal</v>
      </c>
      <c r="R170" t="str">
        <f t="shared" si="25"/>
        <v>Normal</v>
      </c>
      <c r="S170" t="str">
        <f t="shared" si="26"/>
        <v>Medium DPF</v>
      </c>
    </row>
    <row r="171" spans="1:19" x14ac:dyDescent="0.35">
      <c r="A171" s="13">
        <v>170</v>
      </c>
      <c r="B171" s="14">
        <v>3</v>
      </c>
      <c r="C171" s="14">
        <v>111</v>
      </c>
      <c r="D171" s="14">
        <v>90</v>
      </c>
      <c r="E171" s="14">
        <v>12</v>
      </c>
      <c r="F171" s="14">
        <v>78</v>
      </c>
      <c r="G171" s="15">
        <v>28.4</v>
      </c>
      <c r="H171" s="19">
        <v>0.495</v>
      </c>
      <c r="I171" s="14">
        <v>29</v>
      </c>
      <c r="J171" s="25">
        <v>0</v>
      </c>
      <c r="K171" t="str">
        <f t="shared" si="18"/>
        <v>Overweight</v>
      </c>
      <c r="L171" t="str">
        <f t="shared" si="19"/>
        <v>normal</v>
      </c>
      <c r="M171" t="str">
        <f t="shared" si="20"/>
        <v>Adult</v>
      </c>
      <c r="N171" t="str">
        <f t="shared" si="21"/>
        <v>Low</v>
      </c>
      <c r="O171" t="str">
        <f t="shared" si="22"/>
        <v>Normal</v>
      </c>
      <c r="P171" t="str">
        <f t="shared" si="23"/>
        <v>Low Risk</v>
      </c>
      <c r="Q171" t="str">
        <f t="shared" si="24"/>
        <v>Low</v>
      </c>
      <c r="R171" t="str">
        <f t="shared" si="25"/>
        <v>Prehypertension</v>
      </c>
      <c r="S171" t="str">
        <f t="shared" si="26"/>
        <v>Medium DPF</v>
      </c>
    </row>
    <row r="172" spans="1:19" x14ac:dyDescent="0.35">
      <c r="A172" s="9">
        <v>171</v>
      </c>
      <c r="B172" s="10">
        <v>6</v>
      </c>
      <c r="C172" s="10">
        <v>102</v>
      </c>
      <c r="D172" s="10">
        <v>82</v>
      </c>
      <c r="E172" s="10">
        <v>21</v>
      </c>
      <c r="F172" s="10">
        <v>80</v>
      </c>
      <c r="G172" s="11">
        <v>30.8</v>
      </c>
      <c r="H172" s="18">
        <v>0.18</v>
      </c>
      <c r="I172" s="10">
        <v>36</v>
      </c>
      <c r="J172" s="24">
        <v>1</v>
      </c>
      <c r="K172" t="str">
        <f t="shared" si="18"/>
        <v>Obese</v>
      </c>
      <c r="L172" t="str">
        <f t="shared" si="19"/>
        <v xml:space="preserve">Diabetes </v>
      </c>
      <c r="M172" t="str">
        <f t="shared" si="20"/>
        <v>Adult</v>
      </c>
      <c r="N172" t="str">
        <f t="shared" si="21"/>
        <v>Medium</v>
      </c>
      <c r="O172" t="str">
        <f t="shared" si="22"/>
        <v>Normal</v>
      </c>
      <c r="P172" t="str">
        <f t="shared" si="23"/>
        <v>High Risk</v>
      </c>
      <c r="Q172" t="str">
        <f t="shared" si="24"/>
        <v>Normal</v>
      </c>
      <c r="R172" t="str">
        <f t="shared" si="25"/>
        <v>Prehypertension</v>
      </c>
      <c r="S172" t="str">
        <f t="shared" si="26"/>
        <v>Low DPF</v>
      </c>
    </row>
    <row r="173" spans="1:19" x14ac:dyDescent="0.35">
      <c r="A173" s="13">
        <v>172</v>
      </c>
      <c r="B173" s="14">
        <v>6</v>
      </c>
      <c r="C173" s="14">
        <v>134</v>
      </c>
      <c r="D173" s="14">
        <v>70</v>
      </c>
      <c r="E173" s="14">
        <v>23</v>
      </c>
      <c r="F173" s="14">
        <v>130</v>
      </c>
      <c r="G173" s="15">
        <v>35.4</v>
      </c>
      <c r="H173" s="19">
        <v>0.54200000000000004</v>
      </c>
      <c r="I173" s="14">
        <v>29</v>
      </c>
      <c r="J173" s="25">
        <v>1</v>
      </c>
      <c r="K173" t="str">
        <f t="shared" si="18"/>
        <v>Obese</v>
      </c>
      <c r="L173" t="str">
        <f t="shared" si="19"/>
        <v xml:space="preserve">Diabetes </v>
      </c>
      <c r="M173" t="str">
        <f t="shared" si="20"/>
        <v>Adult</v>
      </c>
      <c r="N173" t="str">
        <f t="shared" si="21"/>
        <v>Medium</v>
      </c>
      <c r="O173" t="str">
        <f t="shared" si="22"/>
        <v>Normal</v>
      </c>
      <c r="P173" t="str">
        <f t="shared" si="23"/>
        <v>High Risk</v>
      </c>
      <c r="Q173" t="str">
        <f t="shared" si="24"/>
        <v>Normal</v>
      </c>
      <c r="R173" t="str">
        <f t="shared" si="25"/>
        <v>Normal</v>
      </c>
      <c r="S173" t="str">
        <f t="shared" si="26"/>
        <v>Medium DPF</v>
      </c>
    </row>
    <row r="174" spans="1:19" x14ac:dyDescent="0.35">
      <c r="A174" s="9">
        <v>173</v>
      </c>
      <c r="B174" s="10">
        <v>2</v>
      </c>
      <c r="C174" s="10">
        <v>87</v>
      </c>
      <c r="D174" s="10">
        <v>69</v>
      </c>
      <c r="E174" s="10">
        <v>23</v>
      </c>
      <c r="F174" s="10">
        <v>80</v>
      </c>
      <c r="G174" s="11">
        <v>28.9</v>
      </c>
      <c r="H174" s="18">
        <v>0.77300000000000002</v>
      </c>
      <c r="I174" s="10">
        <v>25</v>
      </c>
      <c r="J174" s="24">
        <v>0</v>
      </c>
      <c r="K174" t="str">
        <f t="shared" si="18"/>
        <v>Overweight</v>
      </c>
      <c r="L174" t="str">
        <f t="shared" si="19"/>
        <v>normal</v>
      </c>
      <c r="M174" t="str">
        <f t="shared" si="20"/>
        <v>Adult</v>
      </c>
      <c r="N174" t="str">
        <f t="shared" si="21"/>
        <v>Medium</v>
      </c>
      <c r="O174" t="str">
        <f t="shared" si="22"/>
        <v>Normal</v>
      </c>
      <c r="P174" t="str">
        <f t="shared" si="23"/>
        <v>Low Risk</v>
      </c>
      <c r="Q174" t="str">
        <f t="shared" si="24"/>
        <v>Normal</v>
      </c>
      <c r="R174" t="str">
        <f t="shared" si="25"/>
        <v>Normal</v>
      </c>
      <c r="S174" t="str">
        <f t="shared" si="26"/>
        <v>High DPF</v>
      </c>
    </row>
    <row r="175" spans="1:19" x14ac:dyDescent="0.35">
      <c r="A175" s="13">
        <v>174</v>
      </c>
      <c r="B175" s="14">
        <v>1</v>
      </c>
      <c r="C175" s="14">
        <v>79</v>
      </c>
      <c r="D175" s="14">
        <v>60</v>
      </c>
      <c r="E175" s="14">
        <v>42</v>
      </c>
      <c r="F175" s="14">
        <v>48</v>
      </c>
      <c r="G175" s="15">
        <v>43.5</v>
      </c>
      <c r="H175" s="19">
        <v>0.67800000000000005</v>
      </c>
      <c r="I175" s="14">
        <v>23</v>
      </c>
      <c r="J175" s="25">
        <v>0</v>
      </c>
      <c r="K175" t="str">
        <f t="shared" si="18"/>
        <v>Obese</v>
      </c>
      <c r="L175" t="str">
        <f t="shared" si="19"/>
        <v>normal</v>
      </c>
      <c r="M175" t="str">
        <f t="shared" si="20"/>
        <v>Adult</v>
      </c>
      <c r="N175" t="str">
        <f t="shared" si="21"/>
        <v>High</v>
      </c>
      <c r="O175" t="str">
        <f t="shared" si="22"/>
        <v>Normal</v>
      </c>
      <c r="P175" t="str">
        <f t="shared" si="23"/>
        <v>Low Risk</v>
      </c>
      <c r="Q175" t="str">
        <f t="shared" si="24"/>
        <v>Low</v>
      </c>
      <c r="R175" t="str">
        <f t="shared" si="25"/>
        <v>Normal</v>
      </c>
      <c r="S175" t="str">
        <f t="shared" si="26"/>
        <v>High DPF</v>
      </c>
    </row>
    <row r="176" spans="1:19" x14ac:dyDescent="0.35">
      <c r="A176" s="9">
        <v>175</v>
      </c>
      <c r="B176" s="10">
        <v>2</v>
      </c>
      <c r="C176" s="10">
        <v>75</v>
      </c>
      <c r="D176" s="10">
        <v>64</v>
      </c>
      <c r="E176" s="10">
        <v>24</v>
      </c>
      <c r="F176" s="10">
        <v>55</v>
      </c>
      <c r="G176" s="11">
        <v>29.7</v>
      </c>
      <c r="H176" s="18">
        <v>0.37</v>
      </c>
      <c r="I176" s="10">
        <v>33</v>
      </c>
      <c r="J176" s="24">
        <v>0</v>
      </c>
      <c r="K176" t="str">
        <f t="shared" si="18"/>
        <v>Overweight</v>
      </c>
      <c r="L176" t="str">
        <f t="shared" si="19"/>
        <v>normal</v>
      </c>
      <c r="M176" t="str">
        <f t="shared" si="20"/>
        <v>Adult</v>
      </c>
      <c r="N176" t="str">
        <f t="shared" si="21"/>
        <v>Medium</v>
      </c>
      <c r="O176" t="str">
        <f t="shared" si="22"/>
        <v>Normal</v>
      </c>
      <c r="P176" t="str">
        <f t="shared" si="23"/>
        <v>Low Risk</v>
      </c>
      <c r="Q176" t="str">
        <f t="shared" si="24"/>
        <v>Low</v>
      </c>
      <c r="R176" t="str">
        <f t="shared" si="25"/>
        <v>Normal</v>
      </c>
      <c r="S176" t="str">
        <f t="shared" si="26"/>
        <v>Medium DPF</v>
      </c>
    </row>
    <row r="177" spans="1:19" x14ac:dyDescent="0.35">
      <c r="A177" s="13">
        <v>176</v>
      </c>
      <c r="B177" s="14">
        <v>8</v>
      </c>
      <c r="C177" s="14">
        <v>179</v>
      </c>
      <c r="D177" s="14">
        <v>72</v>
      </c>
      <c r="E177" s="14">
        <v>42</v>
      </c>
      <c r="F177" s="14">
        <v>130</v>
      </c>
      <c r="G177" s="15">
        <v>32.700000000000003</v>
      </c>
      <c r="H177" s="19">
        <v>0.71899999999999997</v>
      </c>
      <c r="I177" s="14">
        <v>36</v>
      </c>
      <c r="J177" s="25">
        <v>1</v>
      </c>
      <c r="K177" t="str">
        <f t="shared" si="18"/>
        <v>Obese</v>
      </c>
      <c r="L177" t="str">
        <f t="shared" si="19"/>
        <v xml:space="preserve">Diabetes </v>
      </c>
      <c r="M177" t="str">
        <f t="shared" si="20"/>
        <v>Adult</v>
      </c>
      <c r="N177" t="str">
        <f t="shared" si="21"/>
        <v>High</v>
      </c>
      <c r="O177" t="str">
        <f t="shared" si="22"/>
        <v>Prediabetes</v>
      </c>
      <c r="P177" t="str">
        <f t="shared" si="23"/>
        <v>High Risk</v>
      </c>
      <c r="Q177" t="str">
        <f t="shared" si="24"/>
        <v>Normal</v>
      </c>
      <c r="R177" t="str">
        <f t="shared" si="25"/>
        <v>Normal</v>
      </c>
      <c r="S177" t="str">
        <f t="shared" si="26"/>
        <v>High DPF</v>
      </c>
    </row>
    <row r="178" spans="1:19" x14ac:dyDescent="0.35">
      <c r="A178" s="9">
        <v>177</v>
      </c>
      <c r="B178" s="10">
        <v>6</v>
      </c>
      <c r="C178" s="10">
        <v>85</v>
      </c>
      <c r="D178" s="10">
        <v>78</v>
      </c>
      <c r="E178" s="10">
        <v>21</v>
      </c>
      <c r="F178" s="10">
        <v>80</v>
      </c>
      <c r="G178" s="11">
        <v>31.2</v>
      </c>
      <c r="H178" s="18">
        <v>0.38200000000000001</v>
      </c>
      <c r="I178" s="10">
        <v>42</v>
      </c>
      <c r="J178" s="24">
        <v>0</v>
      </c>
      <c r="K178" t="str">
        <f t="shared" si="18"/>
        <v>Obese</v>
      </c>
      <c r="L178" t="str">
        <f t="shared" si="19"/>
        <v>normal</v>
      </c>
      <c r="M178" t="str">
        <f t="shared" si="20"/>
        <v>Adult</v>
      </c>
      <c r="N178" t="str">
        <f t="shared" si="21"/>
        <v>Medium</v>
      </c>
      <c r="O178" t="str">
        <f t="shared" si="22"/>
        <v>Normal</v>
      </c>
      <c r="P178" t="str">
        <f t="shared" si="23"/>
        <v>High Risk</v>
      </c>
      <c r="Q178" t="str">
        <f t="shared" si="24"/>
        <v>Normal</v>
      </c>
      <c r="R178" t="str">
        <f t="shared" si="25"/>
        <v>Normal</v>
      </c>
      <c r="S178" t="str">
        <f t="shared" si="26"/>
        <v>Medium DPF</v>
      </c>
    </row>
    <row r="179" spans="1:19" x14ac:dyDescent="0.35">
      <c r="A179" s="13">
        <v>178</v>
      </c>
      <c r="B179" s="14">
        <v>4</v>
      </c>
      <c r="C179" s="14">
        <v>129</v>
      </c>
      <c r="D179" s="14">
        <v>110</v>
      </c>
      <c r="E179" s="14">
        <v>46</v>
      </c>
      <c r="F179" s="14">
        <v>130</v>
      </c>
      <c r="G179" s="15">
        <v>67.099999999999994</v>
      </c>
      <c r="H179" s="19">
        <v>0.31900000000000001</v>
      </c>
      <c r="I179" s="14">
        <v>26</v>
      </c>
      <c r="J179" s="25">
        <v>1</v>
      </c>
      <c r="K179" t="str">
        <f t="shared" si="18"/>
        <v>Obese</v>
      </c>
      <c r="L179" t="str">
        <f t="shared" si="19"/>
        <v xml:space="preserve">Diabetes </v>
      </c>
      <c r="M179" t="str">
        <f t="shared" si="20"/>
        <v>Adult</v>
      </c>
      <c r="N179" t="str">
        <f t="shared" si="21"/>
        <v>High</v>
      </c>
      <c r="O179" t="str">
        <f t="shared" si="22"/>
        <v>Normal</v>
      </c>
      <c r="P179" t="str">
        <f t="shared" si="23"/>
        <v>High Risk</v>
      </c>
      <c r="Q179" t="str">
        <f t="shared" si="24"/>
        <v>Normal</v>
      </c>
      <c r="R179" t="str">
        <f t="shared" si="25"/>
        <v>Hypertension</v>
      </c>
      <c r="S179" t="str">
        <f t="shared" si="26"/>
        <v>Medium DPF</v>
      </c>
    </row>
    <row r="180" spans="1:19" x14ac:dyDescent="0.35">
      <c r="A180" s="9">
        <v>179</v>
      </c>
      <c r="B180" s="10">
        <v>5</v>
      </c>
      <c r="C180" s="10">
        <v>143</v>
      </c>
      <c r="D180" s="10">
        <v>78</v>
      </c>
      <c r="E180" s="10">
        <v>21</v>
      </c>
      <c r="F180" s="10">
        <v>80</v>
      </c>
      <c r="G180" s="11">
        <v>45</v>
      </c>
      <c r="H180" s="18">
        <v>0.19</v>
      </c>
      <c r="I180" s="10">
        <v>47</v>
      </c>
      <c r="J180" s="24">
        <v>0</v>
      </c>
      <c r="K180" t="str">
        <f t="shared" si="18"/>
        <v>Obese</v>
      </c>
      <c r="L180" t="str">
        <f t="shared" si="19"/>
        <v>normal</v>
      </c>
      <c r="M180" t="str">
        <f t="shared" si="20"/>
        <v>Adult</v>
      </c>
      <c r="N180" t="str">
        <f t="shared" si="21"/>
        <v>Medium</v>
      </c>
      <c r="O180" t="str">
        <f t="shared" si="22"/>
        <v>Prediabetes</v>
      </c>
      <c r="P180" t="str">
        <f t="shared" si="23"/>
        <v>High Risk</v>
      </c>
      <c r="Q180" t="str">
        <f t="shared" si="24"/>
        <v>Normal</v>
      </c>
      <c r="R180" t="str">
        <f t="shared" si="25"/>
        <v>Normal</v>
      </c>
      <c r="S180" t="str">
        <f t="shared" si="26"/>
        <v>Low DPF</v>
      </c>
    </row>
    <row r="181" spans="1:19" x14ac:dyDescent="0.35">
      <c r="A181" s="13">
        <v>180</v>
      </c>
      <c r="B181" s="14">
        <v>5</v>
      </c>
      <c r="C181" s="14">
        <v>130</v>
      </c>
      <c r="D181" s="14">
        <v>82</v>
      </c>
      <c r="E181" s="14">
        <v>21</v>
      </c>
      <c r="F181" s="14">
        <v>80</v>
      </c>
      <c r="G181" s="15">
        <v>39.1</v>
      </c>
      <c r="H181" s="19">
        <v>0.95599999999999996</v>
      </c>
      <c r="I181" s="14">
        <v>37</v>
      </c>
      <c r="J181" s="25">
        <v>1</v>
      </c>
      <c r="K181" t="str">
        <f t="shared" si="18"/>
        <v>Obese</v>
      </c>
      <c r="L181" t="str">
        <f t="shared" si="19"/>
        <v xml:space="preserve">Diabetes </v>
      </c>
      <c r="M181" t="str">
        <f t="shared" si="20"/>
        <v>Adult</v>
      </c>
      <c r="N181" t="str">
        <f t="shared" si="21"/>
        <v>Medium</v>
      </c>
      <c r="O181" t="str">
        <f t="shared" si="22"/>
        <v>Normal</v>
      </c>
      <c r="P181" t="str">
        <f t="shared" si="23"/>
        <v>High Risk</v>
      </c>
      <c r="Q181" t="str">
        <f t="shared" si="24"/>
        <v>Normal</v>
      </c>
      <c r="R181" t="str">
        <f t="shared" si="25"/>
        <v>Prehypertension</v>
      </c>
      <c r="S181" t="str">
        <f t="shared" si="26"/>
        <v>High DPF</v>
      </c>
    </row>
    <row r="182" spans="1:19" x14ac:dyDescent="0.35">
      <c r="A182" s="9">
        <v>181</v>
      </c>
      <c r="B182" s="10">
        <v>6</v>
      </c>
      <c r="C182" s="10">
        <v>87</v>
      </c>
      <c r="D182" s="10">
        <v>80</v>
      </c>
      <c r="E182" s="10">
        <v>21</v>
      </c>
      <c r="F182" s="10">
        <v>80</v>
      </c>
      <c r="G182" s="11">
        <v>23.2</v>
      </c>
      <c r="H182" s="18">
        <v>8.4000000000000005E-2</v>
      </c>
      <c r="I182" s="10">
        <v>32</v>
      </c>
      <c r="J182" s="24">
        <v>0</v>
      </c>
      <c r="K182" t="str">
        <f t="shared" si="18"/>
        <v>Normal weight</v>
      </c>
      <c r="L182" t="str">
        <f t="shared" si="19"/>
        <v>normal</v>
      </c>
      <c r="M182" t="str">
        <f t="shared" si="20"/>
        <v>Adult</v>
      </c>
      <c r="N182" t="str">
        <f t="shared" si="21"/>
        <v>Medium</v>
      </c>
      <c r="O182" t="str">
        <f t="shared" si="22"/>
        <v>Normal</v>
      </c>
      <c r="P182" t="str">
        <f t="shared" si="23"/>
        <v>High Risk</v>
      </c>
      <c r="Q182" t="str">
        <f t="shared" si="24"/>
        <v>Normal</v>
      </c>
      <c r="R182" t="str">
        <f t="shared" si="25"/>
        <v>Normal</v>
      </c>
      <c r="S182" t="str">
        <f t="shared" si="26"/>
        <v>Low DPF</v>
      </c>
    </row>
    <row r="183" spans="1:19" x14ac:dyDescent="0.35">
      <c r="A183" s="13">
        <v>182</v>
      </c>
      <c r="B183" s="14">
        <v>4</v>
      </c>
      <c r="C183" s="14">
        <v>119</v>
      </c>
      <c r="D183" s="14">
        <v>64</v>
      </c>
      <c r="E183" s="14">
        <v>18</v>
      </c>
      <c r="F183" s="14">
        <v>92</v>
      </c>
      <c r="G183" s="15">
        <v>34.9</v>
      </c>
      <c r="H183" s="19">
        <v>0.72499999999999998</v>
      </c>
      <c r="I183" s="14">
        <v>23</v>
      </c>
      <c r="J183" s="25">
        <v>0</v>
      </c>
      <c r="K183" t="str">
        <f t="shared" si="18"/>
        <v>Obese</v>
      </c>
      <c r="L183" t="str">
        <f t="shared" si="19"/>
        <v>normal</v>
      </c>
      <c r="M183" t="str">
        <f t="shared" si="20"/>
        <v>Adult</v>
      </c>
      <c r="N183" t="str">
        <f t="shared" si="21"/>
        <v>Low</v>
      </c>
      <c r="O183" t="str">
        <f t="shared" si="22"/>
        <v>Normal</v>
      </c>
      <c r="P183" t="str">
        <f t="shared" si="23"/>
        <v>High Risk</v>
      </c>
      <c r="Q183" t="str">
        <f t="shared" si="24"/>
        <v>Normal</v>
      </c>
      <c r="R183" t="str">
        <f t="shared" si="25"/>
        <v>Normal</v>
      </c>
      <c r="S183" t="str">
        <f t="shared" si="26"/>
        <v>High DPF</v>
      </c>
    </row>
    <row r="184" spans="1:19" x14ac:dyDescent="0.35">
      <c r="A184" s="9">
        <v>183</v>
      </c>
      <c r="B184" s="10">
        <v>1</v>
      </c>
      <c r="C184" s="10">
        <v>121</v>
      </c>
      <c r="D184" s="10">
        <v>74</v>
      </c>
      <c r="E184" s="10">
        <v>20</v>
      </c>
      <c r="F184" s="10">
        <v>23</v>
      </c>
      <c r="G184" s="11">
        <v>27.7</v>
      </c>
      <c r="H184" s="18">
        <v>0.29899999999999999</v>
      </c>
      <c r="I184" s="10">
        <v>21</v>
      </c>
      <c r="J184" s="24">
        <v>0</v>
      </c>
      <c r="K184" t="str">
        <f t="shared" si="18"/>
        <v>Overweight</v>
      </c>
      <c r="L184" t="str">
        <f t="shared" si="19"/>
        <v>normal</v>
      </c>
      <c r="M184" t="str">
        <f t="shared" si="20"/>
        <v>Adult</v>
      </c>
      <c r="N184" t="str">
        <f t="shared" si="21"/>
        <v>Medium</v>
      </c>
      <c r="O184" t="str">
        <f t="shared" si="22"/>
        <v>Normal</v>
      </c>
      <c r="P184" t="str">
        <f t="shared" si="23"/>
        <v>Low Risk</v>
      </c>
      <c r="Q184" t="str">
        <f t="shared" si="24"/>
        <v>Low</v>
      </c>
      <c r="R184" t="str">
        <f t="shared" si="25"/>
        <v>Normal</v>
      </c>
      <c r="S184" t="str">
        <f t="shared" si="26"/>
        <v>Low DPF</v>
      </c>
    </row>
    <row r="185" spans="1:19" x14ac:dyDescent="0.35">
      <c r="A185" s="13">
        <v>184</v>
      </c>
      <c r="B185" s="14">
        <v>5</v>
      </c>
      <c r="C185" s="14">
        <v>73</v>
      </c>
      <c r="D185" s="14">
        <v>60</v>
      </c>
      <c r="E185" s="14">
        <v>21</v>
      </c>
      <c r="F185" s="14">
        <v>80</v>
      </c>
      <c r="G185" s="15">
        <v>26.8</v>
      </c>
      <c r="H185" s="19">
        <v>0.26800000000000002</v>
      </c>
      <c r="I185" s="14">
        <v>27</v>
      </c>
      <c r="J185" s="25">
        <v>0</v>
      </c>
      <c r="K185" t="str">
        <f t="shared" si="18"/>
        <v>Overweight</v>
      </c>
      <c r="L185" t="str">
        <f t="shared" si="19"/>
        <v>normal</v>
      </c>
      <c r="M185" t="str">
        <f t="shared" si="20"/>
        <v>Adult</v>
      </c>
      <c r="N185" t="str">
        <f t="shared" si="21"/>
        <v>Medium</v>
      </c>
      <c r="O185" t="str">
        <f t="shared" si="22"/>
        <v>Normal</v>
      </c>
      <c r="P185" t="str">
        <f t="shared" si="23"/>
        <v>High Risk</v>
      </c>
      <c r="Q185" t="str">
        <f t="shared" si="24"/>
        <v>Normal</v>
      </c>
      <c r="R185" t="str">
        <f t="shared" si="25"/>
        <v>Normal</v>
      </c>
      <c r="S185" t="str">
        <f t="shared" si="26"/>
        <v>Low DPF</v>
      </c>
    </row>
    <row r="186" spans="1:19" x14ac:dyDescent="0.35">
      <c r="A186" s="9">
        <v>185</v>
      </c>
      <c r="B186" s="10">
        <v>4</v>
      </c>
      <c r="C186" s="10">
        <v>141</v>
      </c>
      <c r="D186" s="10">
        <v>74</v>
      </c>
      <c r="E186" s="10">
        <v>21</v>
      </c>
      <c r="F186" s="10">
        <v>80</v>
      </c>
      <c r="G186" s="11">
        <v>27.6</v>
      </c>
      <c r="H186" s="18">
        <v>0.24399999999999999</v>
      </c>
      <c r="I186" s="10">
        <v>40</v>
      </c>
      <c r="J186" s="24">
        <v>0</v>
      </c>
      <c r="K186" t="str">
        <f t="shared" si="18"/>
        <v>Overweight</v>
      </c>
      <c r="L186" t="str">
        <f t="shared" si="19"/>
        <v>normal</v>
      </c>
      <c r="M186" t="str">
        <f t="shared" si="20"/>
        <v>Adult</v>
      </c>
      <c r="N186" t="str">
        <f t="shared" si="21"/>
        <v>Medium</v>
      </c>
      <c r="O186" t="str">
        <f t="shared" si="22"/>
        <v>Prediabetes</v>
      </c>
      <c r="P186" t="str">
        <f t="shared" si="23"/>
        <v>High Risk</v>
      </c>
      <c r="Q186" t="str">
        <f t="shared" si="24"/>
        <v>Normal</v>
      </c>
      <c r="R186" t="str">
        <f t="shared" si="25"/>
        <v>Normal</v>
      </c>
      <c r="S186" t="str">
        <f t="shared" si="26"/>
        <v>Low DPF</v>
      </c>
    </row>
    <row r="187" spans="1:19" x14ac:dyDescent="0.35">
      <c r="A187" s="13">
        <v>186</v>
      </c>
      <c r="B187" s="14">
        <v>7</v>
      </c>
      <c r="C187" s="14">
        <v>194</v>
      </c>
      <c r="D187" s="14">
        <v>68</v>
      </c>
      <c r="E187" s="14">
        <v>28</v>
      </c>
      <c r="F187" s="14">
        <v>80</v>
      </c>
      <c r="G187" s="15">
        <v>35.9</v>
      </c>
      <c r="H187" s="19">
        <v>0.745</v>
      </c>
      <c r="I187" s="14">
        <v>41</v>
      </c>
      <c r="J187" s="25">
        <v>1</v>
      </c>
      <c r="K187" t="str">
        <f t="shared" si="18"/>
        <v>Obese</v>
      </c>
      <c r="L187" t="str">
        <f t="shared" si="19"/>
        <v xml:space="preserve">Diabetes </v>
      </c>
      <c r="M187" t="str">
        <f t="shared" si="20"/>
        <v>Adult</v>
      </c>
      <c r="N187" t="str">
        <f t="shared" si="21"/>
        <v>Medium</v>
      </c>
      <c r="O187" t="str">
        <f t="shared" si="22"/>
        <v>Prediabetes</v>
      </c>
      <c r="P187" t="str">
        <f t="shared" si="23"/>
        <v>High Risk</v>
      </c>
      <c r="Q187" t="str">
        <f t="shared" si="24"/>
        <v>Normal</v>
      </c>
      <c r="R187" t="str">
        <f t="shared" si="25"/>
        <v>Normal</v>
      </c>
      <c r="S187" t="str">
        <f t="shared" si="26"/>
        <v>High DPF</v>
      </c>
    </row>
    <row r="188" spans="1:19" x14ac:dyDescent="0.35">
      <c r="A188" s="9">
        <v>187</v>
      </c>
      <c r="B188" s="10">
        <v>8</v>
      </c>
      <c r="C188" s="10">
        <v>181</v>
      </c>
      <c r="D188" s="10">
        <v>68</v>
      </c>
      <c r="E188" s="10">
        <v>36</v>
      </c>
      <c r="F188" s="10">
        <v>495</v>
      </c>
      <c r="G188" s="11">
        <v>30.1</v>
      </c>
      <c r="H188" s="18">
        <v>0.61499999999999999</v>
      </c>
      <c r="I188" s="10">
        <v>60</v>
      </c>
      <c r="J188" s="24">
        <v>1</v>
      </c>
      <c r="K188" t="str">
        <f t="shared" si="18"/>
        <v>Obese</v>
      </c>
      <c r="L188" t="str">
        <f t="shared" si="19"/>
        <v xml:space="preserve">Diabetes </v>
      </c>
      <c r="M188" t="str">
        <f t="shared" si="20"/>
        <v>Adult</v>
      </c>
      <c r="N188" t="str">
        <f t="shared" si="21"/>
        <v>Medium</v>
      </c>
      <c r="O188" t="str">
        <f t="shared" si="22"/>
        <v>Prediabetes</v>
      </c>
      <c r="P188" t="str">
        <f t="shared" si="23"/>
        <v>High Risk</v>
      </c>
      <c r="Q188" t="str">
        <f t="shared" si="24"/>
        <v>High</v>
      </c>
      <c r="R188" t="str">
        <f t="shared" si="25"/>
        <v>Normal</v>
      </c>
      <c r="S188" t="str">
        <f t="shared" si="26"/>
        <v>High DPF</v>
      </c>
    </row>
    <row r="189" spans="1:19" x14ac:dyDescent="0.35">
      <c r="A189" s="13">
        <v>188</v>
      </c>
      <c r="B189" s="14">
        <v>1</v>
      </c>
      <c r="C189" s="14">
        <v>128</v>
      </c>
      <c r="D189" s="14">
        <v>98</v>
      </c>
      <c r="E189" s="14">
        <v>41</v>
      </c>
      <c r="F189" s="14">
        <v>58</v>
      </c>
      <c r="G189" s="15">
        <v>32</v>
      </c>
      <c r="H189" s="19">
        <v>1.321</v>
      </c>
      <c r="I189" s="14">
        <v>33</v>
      </c>
      <c r="J189" s="25">
        <v>1</v>
      </c>
      <c r="K189" t="str">
        <f t="shared" si="18"/>
        <v>Obese</v>
      </c>
      <c r="L189" t="str">
        <f t="shared" si="19"/>
        <v xml:space="preserve">Diabetes </v>
      </c>
      <c r="M189" t="str">
        <f t="shared" si="20"/>
        <v>Adult</v>
      </c>
      <c r="N189" t="str">
        <f t="shared" si="21"/>
        <v>High</v>
      </c>
      <c r="O189" t="str">
        <f t="shared" si="22"/>
        <v>Normal</v>
      </c>
      <c r="P189" t="str">
        <f t="shared" si="23"/>
        <v>Low Risk</v>
      </c>
      <c r="Q189" t="str">
        <f t="shared" si="24"/>
        <v>Low</v>
      </c>
      <c r="R189" t="str">
        <f t="shared" si="25"/>
        <v>Hypertension</v>
      </c>
      <c r="S189" t="str">
        <f t="shared" si="26"/>
        <v>High DPF</v>
      </c>
    </row>
    <row r="190" spans="1:19" x14ac:dyDescent="0.35">
      <c r="A190" s="9">
        <v>189</v>
      </c>
      <c r="B190" s="10">
        <v>8</v>
      </c>
      <c r="C190" s="10">
        <v>109</v>
      </c>
      <c r="D190" s="10">
        <v>76</v>
      </c>
      <c r="E190" s="10">
        <v>39</v>
      </c>
      <c r="F190" s="10">
        <v>114</v>
      </c>
      <c r="G190" s="11">
        <v>27.9</v>
      </c>
      <c r="H190" s="18">
        <v>0.64</v>
      </c>
      <c r="I190" s="10">
        <v>31</v>
      </c>
      <c r="J190" s="24">
        <v>1</v>
      </c>
      <c r="K190" t="str">
        <f t="shared" si="18"/>
        <v>Overweight</v>
      </c>
      <c r="L190" t="str">
        <f t="shared" si="19"/>
        <v xml:space="preserve">Diabetes </v>
      </c>
      <c r="M190" t="str">
        <f t="shared" si="20"/>
        <v>Adult</v>
      </c>
      <c r="N190" t="str">
        <f t="shared" si="21"/>
        <v>Medium</v>
      </c>
      <c r="O190" t="str">
        <f t="shared" si="22"/>
        <v>Normal</v>
      </c>
      <c r="P190" t="str">
        <f t="shared" si="23"/>
        <v>High Risk</v>
      </c>
      <c r="Q190" t="str">
        <f t="shared" si="24"/>
        <v>Normal</v>
      </c>
      <c r="R190" t="str">
        <f t="shared" si="25"/>
        <v>Normal</v>
      </c>
      <c r="S190" t="str">
        <f t="shared" si="26"/>
        <v>High DPF</v>
      </c>
    </row>
    <row r="191" spans="1:19" x14ac:dyDescent="0.35">
      <c r="A191" s="13">
        <v>190</v>
      </c>
      <c r="B191" s="14">
        <v>5</v>
      </c>
      <c r="C191" s="14">
        <v>139</v>
      </c>
      <c r="D191" s="14">
        <v>80</v>
      </c>
      <c r="E191" s="14">
        <v>35</v>
      </c>
      <c r="F191" s="14">
        <v>160</v>
      </c>
      <c r="G191" s="15">
        <v>31.6</v>
      </c>
      <c r="H191" s="19">
        <v>0.36099999999999999</v>
      </c>
      <c r="I191" s="14">
        <v>25</v>
      </c>
      <c r="J191" s="25">
        <v>1</v>
      </c>
      <c r="K191" t="str">
        <f t="shared" si="18"/>
        <v>Obese</v>
      </c>
      <c r="L191" t="str">
        <f t="shared" si="19"/>
        <v xml:space="preserve">Diabetes </v>
      </c>
      <c r="M191" t="str">
        <f t="shared" si="20"/>
        <v>Adult</v>
      </c>
      <c r="N191" t="str">
        <f t="shared" si="21"/>
        <v>Medium</v>
      </c>
      <c r="O191" t="str">
        <f t="shared" si="22"/>
        <v>Normal</v>
      </c>
      <c r="P191" t="str">
        <f t="shared" si="23"/>
        <v>High Risk</v>
      </c>
      <c r="Q191" t="str">
        <f t="shared" si="24"/>
        <v>High</v>
      </c>
      <c r="R191" t="str">
        <f t="shared" si="25"/>
        <v>Normal</v>
      </c>
      <c r="S191" t="str">
        <f t="shared" si="26"/>
        <v>Medium DPF</v>
      </c>
    </row>
    <row r="192" spans="1:19" x14ac:dyDescent="0.35">
      <c r="A192" s="9">
        <v>191</v>
      </c>
      <c r="B192" s="10">
        <v>3</v>
      </c>
      <c r="C192" s="10">
        <v>111</v>
      </c>
      <c r="D192" s="10">
        <v>62</v>
      </c>
      <c r="E192" s="10">
        <v>21</v>
      </c>
      <c r="F192" s="10">
        <v>80</v>
      </c>
      <c r="G192" s="11">
        <v>22.6</v>
      </c>
      <c r="H192" s="18">
        <v>0.14199999999999999</v>
      </c>
      <c r="I192" s="10">
        <v>21</v>
      </c>
      <c r="J192" s="24">
        <v>0</v>
      </c>
      <c r="K192" t="str">
        <f t="shared" si="18"/>
        <v>Normal weight</v>
      </c>
      <c r="L192" t="str">
        <f t="shared" si="19"/>
        <v>normal</v>
      </c>
      <c r="M192" t="str">
        <f t="shared" si="20"/>
        <v>Adult</v>
      </c>
      <c r="N192" t="str">
        <f t="shared" si="21"/>
        <v>Medium</v>
      </c>
      <c r="O192" t="str">
        <f t="shared" si="22"/>
        <v>Normal</v>
      </c>
      <c r="P192" t="str">
        <f t="shared" si="23"/>
        <v>Low Risk</v>
      </c>
      <c r="Q192" t="str">
        <f t="shared" si="24"/>
        <v>Normal</v>
      </c>
      <c r="R192" t="str">
        <f t="shared" si="25"/>
        <v>Normal</v>
      </c>
      <c r="S192" t="str">
        <f t="shared" si="26"/>
        <v>Low DPF</v>
      </c>
    </row>
    <row r="193" spans="1:19" x14ac:dyDescent="0.35">
      <c r="A193" s="13">
        <v>192</v>
      </c>
      <c r="B193" s="14">
        <v>9</v>
      </c>
      <c r="C193" s="14">
        <v>123</v>
      </c>
      <c r="D193" s="14">
        <v>70</v>
      </c>
      <c r="E193" s="14">
        <v>44</v>
      </c>
      <c r="F193" s="14">
        <v>94</v>
      </c>
      <c r="G193" s="15">
        <v>33.1</v>
      </c>
      <c r="H193" s="19">
        <v>0.374</v>
      </c>
      <c r="I193" s="14">
        <v>40</v>
      </c>
      <c r="J193" s="25">
        <v>0</v>
      </c>
      <c r="K193" t="str">
        <f t="shared" si="18"/>
        <v>Obese</v>
      </c>
      <c r="L193" t="str">
        <f t="shared" si="19"/>
        <v>normal</v>
      </c>
      <c r="M193" t="str">
        <f t="shared" si="20"/>
        <v>Adult</v>
      </c>
      <c r="N193" t="str">
        <f t="shared" si="21"/>
        <v>High</v>
      </c>
      <c r="O193" t="str">
        <f t="shared" si="22"/>
        <v>Normal</v>
      </c>
      <c r="P193" t="str">
        <f t="shared" si="23"/>
        <v>High Risk</v>
      </c>
      <c r="Q193" t="str">
        <f t="shared" si="24"/>
        <v>Normal</v>
      </c>
      <c r="R193" t="str">
        <f t="shared" si="25"/>
        <v>Normal</v>
      </c>
      <c r="S193" t="str">
        <f t="shared" si="26"/>
        <v>Medium DPF</v>
      </c>
    </row>
    <row r="194" spans="1:19" x14ac:dyDescent="0.35">
      <c r="A194" s="9">
        <v>193</v>
      </c>
      <c r="B194" s="10">
        <v>7</v>
      </c>
      <c r="C194" s="10">
        <v>159</v>
      </c>
      <c r="D194" s="10">
        <v>66</v>
      </c>
      <c r="E194" s="10">
        <v>21</v>
      </c>
      <c r="F194" s="10">
        <v>80</v>
      </c>
      <c r="G194" s="11">
        <v>30.4</v>
      </c>
      <c r="H194" s="18">
        <v>0.38300000000000001</v>
      </c>
      <c r="I194" s="10">
        <v>36</v>
      </c>
      <c r="J194" s="24">
        <v>1</v>
      </c>
      <c r="K194" t="str">
        <f t="shared" si="18"/>
        <v>Obese</v>
      </c>
      <c r="L194" t="str">
        <f t="shared" si="19"/>
        <v xml:space="preserve">Diabetes </v>
      </c>
      <c r="M194" t="str">
        <f t="shared" si="20"/>
        <v>Adult</v>
      </c>
      <c r="N194" t="str">
        <f t="shared" si="21"/>
        <v>Medium</v>
      </c>
      <c r="O194" t="str">
        <f t="shared" si="22"/>
        <v>Prediabetes</v>
      </c>
      <c r="P194" t="str">
        <f t="shared" si="23"/>
        <v>High Risk</v>
      </c>
      <c r="Q194" t="str">
        <f t="shared" si="24"/>
        <v>Normal</v>
      </c>
      <c r="R194" t="str">
        <f t="shared" si="25"/>
        <v>Normal</v>
      </c>
      <c r="S194" t="str">
        <f t="shared" si="26"/>
        <v>Medium DPF</v>
      </c>
    </row>
    <row r="195" spans="1:19" x14ac:dyDescent="0.35">
      <c r="A195" s="13">
        <v>194</v>
      </c>
      <c r="B195" s="14">
        <v>11</v>
      </c>
      <c r="C195" s="14">
        <v>135</v>
      </c>
      <c r="D195" s="14">
        <v>69</v>
      </c>
      <c r="E195" s="14">
        <v>21</v>
      </c>
      <c r="F195" s="14">
        <v>80</v>
      </c>
      <c r="G195" s="15">
        <v>52.3</v>
      </c>
      <c r="H195" s="19">
        <v>0.57799999999999996</v>
      </c>
      <c r="I195" s="14">
        <v>40</v>
      </c>
      <c r="J195" s="25">
        <v>1</v>
      </c>
      <c r="K195" t="str">
        <f t="shared" ref="K195:K258" si="27">IF(G195&lt;18.5, "Underweight", IF(G195&lt;24.9, "Normal weight", IF(G195&lt;29.9, "Overweight", "Obese")))</f>
        <v>Obese</v>
      </c>
      <c r="L195" t="str">
        <f t="shared" ref="L195:L258" si="28">IF(J195=1,"Diabetes ","normal")</f>
        <v xml:space="preserve">Diabetes </v>
      </c>
      <c r="M195" t="str">
        <f t="shared" ref="M195:M258" si="29">IF(I195&lt;13, "Child", IF(I195&lt;20, "Teen", IF(I195&lt;65, "Adult", "Aged")))</f>
        <v>Adult</v>
      </c>
      <c r="N195" t="str">
        <f t="shared" ref="N195:N258" si="30">IF(E195&lt;20, "Low", IF(E195&lt;40, "Medium", "High"))</f>
        <v>Medium</v>
      </c>
      <c r="O195" t="str">
        <f t="shared" ref="O195:O258" si="31">IF(C195&lt;140, "Normal", IF(C195&lt;200, "Prediabetes", "Diabetes"))</f>
        <v>Normal</v>
      </c>
      <c r="P195" t="str">
        <f t="shared" ref="P195:P258" si="32">IF(B195&gt;3, "High Risk", "Low Risk")</f>
        <v>High Risk</v>
      </c>
      <c r="Q195" t="str">
        <f t="shared" ref="Q195:Q258" si="33">IF(F195&lt;80, "Low", IF(F195&lt;=150, "Normal", "High"))</f>
        <v>Normal</v>
      </c>
      <c r="R195" t="str">
        <f t="shared" ref="R195:R258" si="34">IF(D195&lt;60, "Low", IF(D195&lt;=80, "Normal", IF(D195&lt;=90, "Prehypertension", "Hypertension")))</f>
        <v>Normal</v>
      </c>
      <c r="S195" t="str">
        <f t="shared" ref="S195:S258" si="35">IF(H195&lt;0.3, "Low DPF", IF(H195&lt;=0.6, "Medium DPF", "High DPF"))</f>
        <v>Medium DPF</v>
      </c>
    </row>
    <row r="196" spans="1:19" x14ac:dyDescent="0.35">
      <c r="A196" s="9">
        <v>195</v>
      </c>
      <c r="B196" s="10">
        <v>8</v>
      </c>
      <c r="C196" s="10">
        <v>85</v>
      </c>
      <c r="D196" s="10">
        <v>55</v>
      </c>
      <c r="E196" s="10">
        <v>20</v>
      </c>
      <c r="F196" s="10">
        <v>80</v>
      </c>
      <c r="G196" s="11">
        <v>24.4</v>
      </c>
      <c r="H196" s="18">
        <v>0.13600000000000001</v>
      </c>
      <c r="I196" s="10">
        <v>42</v>
      </c>
      <c r="J196" s="24">
        <v>0</v>
      </c>
      <c r="K196" t="str">
        <f t="shared" si="27"/>
        <v>Normal weight</v>
      </c>
      <c r="L196" t="str">
        <f t="shared" si="28"/>
        <v>normal</v>
      </c>
      <c r="M196" t="str">
        <f t="shared" si="29"/>
        <v>Adult</v>
      </c>
      <c r="N196" t="str">
        <f t="shared" si="30"/>
        <v>Medium</v>
      </c>
      <c r="O196" t="str">
        <f t="shared" si="31"/>
        <v>Normal</v>
      </c>
      <c r="P196" t="str">
        <f t="shared" si="32"/>
        <v>High Risk</v>
      </c>
      <c r="Q196" t="str">
        <f t="shared" si="33"/>
        <v>Normal</v>
      </c>
      <c r="R196" t="str">
        <f t="shared" si="34"/>
        <v>Low</v>
      </c>
      <c r="S196" t="str">
        <f t="shared" si="35"/>
        <v>Low DPF</v>
      </c>
    </row>
    <row r="197" spans="1:19" x14ac:dyDescent="0.35">
      <c r="A197" s="13">
        <v>196</v>
      </c>
      <c r="B197" s="14">
        <v>5</v>
      </c>
      <c r="C197" s="14">
        <v>158</v>
      </c>
      <c r="D197" s="14">
        <v>84</v>
      </c>
      <c r="E197" s="14">
        <v>41</v>
      </c>
      <c r="F197" s="14">
        <v>210</v>
      </c>
      <c r="G197" s="15">
        <v>39.4</v>
      </c>
      <c r="H197" s="19">
        <v>0.39500000000000002</v>
      </c>
      <c r="I197" s="14">
        <v>29</v>
      </c>
      <c r="J197" s="25">
        <v>1</v>
      </c>
      <c r="K197" t="str">
        <f t="shared" si="27"/>
        <v>Obese</v>
      </c>
      <c r="L197" t="str">
        <f t="shared" si="28"/>
        <v xml:space="preserve">Diabetes </v>
      </c>
      <c r="M197" t="str">
        <f t="shared" si="29"/>
        <v>Adult</v>
      </c>
      <c r="N197" t="str">
        <f t="shared" si="30"/>
        <v>High</v>
      </c>
      <c r="O197" t="str">
        <f t="shared" si="31"/>
        <v>Prediabetes</v>
      </c>
      <c r="P197" t="str">
        <f t="shared" si="32"/>
        <v>High Risk</v>
      </c>
      <c r="Q197" t="str">
        <f t="shared" si="33"/>
        <v>High</v>
      </c>
      <c r="R197" t="str">
        <f t="shared" si="34"/>
        <v>Prehypertension</v>
      </c>
      <c r="S197" t="str">
        <f t="shared" si="35"/>
        <v>Medium DPF</v>
      </c>
    </row>
    <row r="198" spans="1:19" x14ac:dyDescent="0.35">
      <c r="A198" s="9">
        <v>197</v>
      </c>
      <c r="B198" s="10">
        <v>1</v>
      </c>
      <c r="C198" s="10">
        <v>105</v>
      </c>
      <c r="D198" s="10">
        <v>58</v>
      </c>
      <c r="E198" s="10">
        <v>21</v>
      </c>
      <c r="F198" s="10">
        <v>80</v>
      </c>
      <c r="G198" s="11">
        <v>24.3</v>
      </c>
      <c r="H198" s="18">
        <v>0.187</v>
      </c>
      <c r="I198" s="10">
        <v>21</v>
      </c>
      <c r="J198" s="24">
        <v>0</v>
      </c>
      <c r="K198" t="str">
        <f t="shared" si="27"/>
        <v>Normal weight</v>
      </c>
      <c r="L198" t="str">
        <f t="shared" si="28"/>
        <v>normal</v>
      </c>
      <c r="M198" t="str">
        <f t="shared" si="29"/>
        <v>Adult</v>
      </c>
      <c r="N198" t="str">
        <f t="shared" si="30"/>
        <v>Medium</v>
      </c>
      <c r="O198" t="str">
        <f t="shared" si="31"/>
        <v>Normal</v>
      </c>
      <c r="P198" t="str">
        <f t="shared" si="32"/>
        <v>Low Risk</v>
      </c>
      <c r="Q198" t="str">
        <f t="shared" si="33"/>
        <v>Normal</v>
      </c>
      <c r="R198" t="str">
        <f t="shared" si="34"/>
        <v>Low</v>
      </c>
      <c r="S198" t="str">
        <f t="shared" si="35"/>
        <v>Low DPF</v>
      </c>
    </row>
    <row r="199" spans="1:19" x14ac:dyDescent="0.35">
      <c r="A199" s="13">
        <v>198</v>
      </c>
      <c r="B199" s="14">
        <v>3</v>
      </c>
      <c r="C199" s="14">
        <v>107</v>
      </c>
      <c r="D199" s="14">
        <v>62</v>
      </c>
      <c r="E199" s="14">
        <v>13</v>
      </c>
      <c r="F199" s="14">
        <v>48</v>
      </c>
      <c r="G199" s="15">
        <v>22.9</v>
      </c>
      <c r="H199" s="19">
        <v>0.67800000000000005</v>
      </c>
      <c r="I199" s="14">
        <v>23</v>
      </c>
      <c r="J199" s="25">
        <v>1</v>
      </c>
      <c r="K199" t="str">
        <f t="shared" si="27"/>
        <v>Normal weight</v>
      </c>
      <c r="L199" t="str">
        <f t="shared" si="28"/>
        <v xml:space="preserve">Diabetes </v>
      </c>
      <c r="M199" t="str">
        <f t="shared" si="29"/>
        <v>Adult</v>
      </c>
      <c r="N199" t="str">
        <f t="shared" si="30"/>
        <v>Low</v>
      </c>
      <c r="O199" t="str">
        <f t="shared" si="31"/>
        <v>Normal</v>
      </c>
      <c r="P199" t="str">
        <f t="shared" si="32"/>
        <v>Low Risk</v>
      </c>
      <c r="Q199" t="str">
        <f t="shared" si="33"/>
        <v>Low</v>
      </c>
      <c r="R199" t="str">
        <f t="shared" si="34"/>
        <v>Normal</v>
      </c>
      <c r="S199" t="str">
        <f t="shared" si="35"/>
        <v>High DPF</v>
      </c>
    </row>
    <row r="200" spans="1:19" x14ac:dyDescent="0.35">
      <c r="A200" s="9">
        <v>199</v>
      </c>
      <c r="B200" s="10">
        <v>4</v>
      </c>
      <c r="C200" s="10">
        <v>109</v>
      </c>
      <c r="D200" s="10">
        <v>64</v>
      </c>
      <c r="E200" s="10">
        <v>44</v>
      </c>
      <c r="F200" s="10">
        <v>99</v>
      </c>
      <c r="G200" s="11">
        <v>34.799999999999997</v>
      </c>
      <c r="H200" s="18">
        <v>0.90500000000000003</v>
      </c>
      <c r="I200" s="10">
        <v>26</v>
      </c>
      <c r="J200" s="24">
        <v>1</v>
      </c>
      <c r="K200" t="str">
        <f t="shared" si="27"/>
        <v>Obese</v>
      </c>
      <c r="L200" t="str">
        <f t="shared" si="28"/>
        <v xml:space="preserve">Diabetes </v>
      </c>
      <c r="M200" t="str">
        <f t="shared" si="29"/>
        <v>Adult</v>
      </c>
      <c r="N200" t="str">
        <f t="shared" si="30"/>
        <v>High</v>
      </c>
      <c r="O200" t="str">
        <f t="shared" si="31"/>
        <v>Normal</v>
      </c>
      <c r="P200" t="str">
        <f t="shared" si="32"/>
        <v>High Risk</v>
      </c>
      <c r="Q200" t="str">
        <f t="shared" si="33"/>
        <v>Normal</v>
      </c>
      <c r="R200" t="str">
        <f t="shared" si="34"/>
        <v>Normal</v>
      </c>
      <c r="S200" t="str">
        <f t="shared" si="35"/>
        <v>High DPF</v>
      </c>
    </row>
    <row r="201" spans="1:19" x14ac:dyDescent="0.35">
      <c r="A201" s="13">
        <v>200</v>
      </c>
      <c r="B201" s="14">
        <v>4</v>
      </c>
      <c r="C201" s="14">
        <v>148</v>
      </c>
      <c r="D201" s="14">
        <v>60</v>
      </c>
      <c r="E201" s="14">
        <v>27</v>
      </c>
      <c r="F201" s="14">
        <v>318</v>
      </c>
      <c r="G201" s="15">
        <v>30.9</v>
      </c>
      <c r="H201" s="19">
        <v>0.15</v>
      </c>
      <c r="I201" s="14">
        <v>29</v>
      </c>
      <c r="J201" s="25">
        <v>1</v>
      </c>
      <c r="K201" t="str">
        <f t="shared" si="27"/>
        <v>Obese</v>
      </c>
      <c r="L201" t="str">
        <f t="shared" si="28"/>
        <v xml:space="preserve">Diabetes </v>
      </c>
      <c r="M201" t="str">
        <f t="shared" si="29"/>
        <v>Adult</v>
      </c>
      <c r="N201" t="str">
        <f t="shared" si="30"/>
        <v>Medium</v>
      </c>
      <c r="O201" t="str">
        <f t="shared" si="31"/>
        <v>Prediabetes</v>
      </c>
      <c r="P201" t="str">
        <f t="shared" si="32"/>
        <v>High Risk</v>
      </c>
      <c r="Q201" t="str">
        <f t="shared" si="33"/>
        <v>High</v>
      </c>
      <c r="R201" t="str">
        <f t="shared" si="34"/>
        <v>Normal</v>
      </c>
      <c r="S201" t="str">
        <f t="shared" si="35"/>
        <v>Low DPF</v>
      </c>
    </row>
    <row r="202" spans="1:19" x14ac:dyDescent="0.35">
      <c r="A202" s="9">
        <v>201</v>
      </c>
      <c r="B202" s="10">
        <v>4</v>
      </c>
      <c r="C202" s="10">
        <v>113</v>
      </c>
      <c r="D202" s="10">
        <v>80</v>
      </c>
      <c r="E202" s="10">
        <v>16</v>
      </c>
      <c r="F202" s="10">
        <v>80</v>
      </c>
      <c r="G202" s="11">
        <v>31</v>
      </c>
      <c r="H202" s="18">
        <v>0.874</v>
      </c>
      <c r="I202" s="10">
        <v>21</v>
      </c>
      <c r="J202" s="24">
        <v>0</v>
      </c>
      <c r="K202" t="str">
        <f t="shared" si="27"/>
        <v>Obese</v>
      </c>
      <c r="L202" t="str">
        <f t="shared" si="28"/>
        <v>normal</v>
      </c>
      <c r="M202" t="str">
        <f t="shared" si="29"/>
        <v>Adult</v>
      </c>
      <c r="N202" t="str">
        <f t="shared" si="30"/>
        <v>Low</v>
      </c>
      <c r="O202" t="str">
        <f t="shared" si="31"/>
        <v>Normal</v>
      </c>
      <c r="P202" t="str">
        <f t="shared" si="32"/>
        <v>High Risk</v>
      </c>
      <c r="Q202" t="str">
        <f t="shared" si="33"/>
        <v>Normal</v>
      </c>
      <c r="R202" t="str">
        <f t="shared" si="34"/>
        <v>Normal</v>
      </c>
      <c r="S202" t="str">
        <f t="shared" si="35"/>
        <v>High DPF</v>
      </c>
    </row>
    <row r="203" spans="1:19" x14ac:dyDescent="0.35">
      <c r="A203" s="13">
        <v>202</v>
      </c>
      <c r="B203" s="14">
        <v>1</v>
      </c>
      <c r="C203" s="14">
        <v>138</v>
      </c>
      <c r="D203" s="14">
        <v>82</v>
      </c>
      <c r="E203" s="14">
        <v>21</v>
      </c>
      <c r="F203" s="14">
        <v>80</v>
      </c>
      <c r="G203" s="15">
        <v>40.1</v>
      </c>
      <c r="H203" s="19">
        <v>0.23599999999999999</v>
      </c>
      <c r="I203" s="14">
        <v>28</v>
      </c>
      <c r="J203" s="25">
        <v>0</v>
      </c>
      <c r="K203" t="str">
        <f t="shared" si="27"/>
        <v>Obese</v>
      </c>
      <c r="L203" t="str">
        <f t="shared" si="28"/>
        <v>normal</v>
      </c>
      <c r="M203" t="str">
        <f t="shared" si="29"/>
        <v>Adult</v>
      </c>
      <c r="N203" t="str">
        <f t="shared" si="30"/>
        <v>Medium</v>
      </c>
      <c r="O203" t="str">
        <f t="shared" si="31"/>
        <v>Normal</v>
      </c>
      <c r="P203" t="str">
        <f t="shared" si="32"/>
        <v>Low Risk</v>
      </c>
      <c r="Q203" t="str">
        <f t="shared" si="33"/>
        <v>Normal</v>
      </c>
      <c r="R203" t="str">
        <f t="shared" si="34"/>
        <v>Prehypertension</v>
      </c>
      <c r="S203" t="str">
        <f t="shared" si="35"/>
        <v>Low DPF</v>
      </c>
    </row>
    <row r="204" spans="1:19" x14ac:dyDescent="0.35">
      <c r="A204" s="9">
        <v>203</v>
      </c>
      <c r="B204" s="10">
        <v>4</v>
      </c>
      <c r="C204" s="10">
        <v>108</v>
      </c>
      <c r="D204" s="10">
        <v>68</v>
      </c>
      <c r="E204" s="10">
        <v>20</v>
      </c>
      <c r="F204" s="10">
        <v>80</v>
      </c>
      <c r="G204" s="11">
        <v>27.3</v>
      </c>
      <c r="H204" s="18">
        <v>0.78700000000000003</v>
      </c>
      <c r="I204" s="10">
        <v>32</v>
      </c>
      <c r="J204" s="24">
        <v>0</v>
      </c>
      <c r="K204" t="str">
        <f t="shared" si="27"/>
        <v>Overweight</v>
      </c>
      <c r="L204" t="str">
        <f t="shared" si="28"/>
        <v>normal</v>
      </c>
      <c r="M204" t="str">
        <f t="shared" si="29"/>
        <v>Adult</v>
      </c>
      <c r="N204" t="str">
        <f t="shared" si="30"/>
        <v>Medium</v>
      </c>
      <c r="O204" t="str">
        <f t="shared" si="31"/>
        <v>Normal</v>
      </c>
      <c r="P204" t="str">
        <f t="shared" si="32"/>
        <v>High Risk</v>
      </c>
      <c r="Q204" t="str">
        <f t="shared" si="33"/>
        <v>Normal</v>
      </c>
      <c r="R204" t="str">
        <f t="shared" si="34"/>
        <v>Normal</v>
      </c>
      <c r="S204" t="str">
        <f t="shared" si="35"/>
        <v>High DPF</v>
      </c>
    </row>
    <row r="205" spans="1:19" x14ac:dyDescent="0.35">
      <c r="A205" s="13">
        <v>204</v>
      </c>
      <c r="B205" s="14">
        <v>2</v>
      </c>
      <c r="C205" s="14">
        <v>99</v>
      </c>
      <c r="D205" s="14">
        <v>70</v>
      </c>
      <c r="E205" s="14">
        <v>16</v>
      </c>
      <c r="F205" s="14">
        <v>44</v>
      </c>
      <c r="G205" s="15">
        <v>20.399999999999999</v>
      </c>
      <c r="H205" s="19">
        <v>0.23499999999999999</v>
      </c>
      <c r="I205" s="14">
        <v>27</v>
      </c>
      <c r="J205" s="25">
        <v>0</v>
      </c>
      <c r="K205" t="str">
        <f t="shared" si="27"/>
        <v>Normal weight</v>
      </c>
      <c r="L205" t="str">
        <f t="shared" si="28"/>
        <v>normal</v>
      </c>
      <c r="M205" t="str">
        <f t="shared" si="29"/>
        <v>Adult</v>
      </c>
      <c r="N205" t="str">
        <f t="shared" si="30"/>
        <v>Low</v>
      </c>
      <c r="O205" t="str">
        <f t="shared" si="31"/>
        <v>Normal</v>
      </c>
      <c r="P205" t="str">
        <f t="shared" si="32"/>
        <v>Low Risk</v>
      </c>
      <c r="Q205" t="str">
        <f t="shared" si="33"/>
        <v>Low</v>
      </c>
      <c r="R205" t="str">
        <f t="shared" si="34"/>
        <v>Normal</v>
      </c>
      <c r="S205" t="str">
        <f t="shared" si="35"/>
        <v>Low DPF</v>
      </c>
    </row>
    <row r="206" spans="1:19" x14ac:dyDescent="0.35">
      <c r="A206" s="9">
        <v>205</v>
      </c>
      <c r="B206" s="10">
        <v>6</v>
      </c>
      <c r="C206" s="10">
        <v>103</v>
      </c>
      <c r="D206" s="10">
        <v>72</v>
      </c>
      <c r="E206" s="10">
        <v>32</v>
      </c>
      <c r="F206" s="10">
        <v>190</v>
      </c>
      <c r="G206" s="11">
        <v>37.700000000000003</v>
      </c>
      <c r="H206" s="18">
        <v>0.32400000000000001</v>
      </c>
      <c r="I206" s="10">
        <v>55</v>
      </c>
      <c r="J206" s="24">
        <v>0</v>
      </c>
      <c r="K206" t="str">
        <f t="shared" si="27"/>
        <v>Obese</v>
      </c>
      <c r="L206" t="str">
        <f t="shared" si="28"/>
        <v>normal</v>
      </c>
      <c r="M206" t="str">
        <f t="shared" si="29"/>
        <v>Adult</v>
      </c>
      <c r="N206" t="str">
        <f t="shared" si="30"/>
        <v>Medium</v>
      </c>
      <c r="O206" t="str">
        <f t="shared" si="31"/>
        <v>Normal</v>
      </c>
      <c r="P206" t="str">
        <f t="shared" si="32"/>
        <v>High Risk</v>
      </c>
      <c r="Q206" t="str">
        <f t="shared" si="33"/>
        <v>High</v>
      </c>
      <c r="R206" t="str">
        <f t="shared" si="34"/>
        <v>Normal</v>
      </c>
      <c r="S206" t="str">
        <f t="shared" si="35"/>
        <v>Medium DPF</v>
      </c>
    </row>
    <row r="207" spans="1:19" x14ac:dyDescent="0.35">
      <c r="A207" s="13">
        <v>206</v>
      </c>
      <c r="B207" s="14">
        <v>5</v>
      </c>
      <c r="C207" s="14">
        <v>111</v>
      </c>
      <c r="D207" s="14">
        <v>72</v>
      </c>
      <c r="E207" s="14">
        <v>28</v>
      </c>
      <c r="F207" s="14">
        <v>80</v>
      </c>
      <c r="G207" s="15">
        <v>23.9</v>
      </c>
      <c r="H207" s="19">
        <v>0.40699999999999997</v>
      </c>
      <c r="I207" s="14">
        <v>27</v>
      </c>
      <c r="J207" s="25">
        <v>0</v>
      </c>
      <c r="K207" t="str">
        <f t="shared" si="27"/>
        <v>Normal weight</v>
      </c>
      <c r="L207" t="str">
        <f t="shared" si="28"/>
        <v>normal</v>
      </c>
      <c r="M207" t="str">
        <f t="shared" si="29"/>
        <v>Adult</v>
      </c>
      <c r="N207" t="str">
        <f t="shared" si="30"/>
        <v>Medium</v>
      </c>
      <c r="O207" t="str">
        <f t="shared" si="31"/>
        <v>Normal</v>
      </c>
      <c r="P207" t="str">
        <f t="shared" si="32"/>
        <v>High Risk</v>
      </c>
      <c r="Q207" t="str">
        <f t="shared" si="33"/>
        <v>Normal</v>
      </c>
      <c r="R207" t="str">
        <f t="shared" si="34"/>
        <v>Normal</v>
      </c>
      <c r="S207" t="str">
        <f t="shared" si="35"/>
        <v>Medium DPF</v>
      </c>
    </row>
    <row r="208" spans="1:19" x14ac:dyDescent="0.35">
      <c r="A208" s="9">
        <v>207</v>
      </c>
      <c r="B208" s="10">
        <v>8</v>
      </c>
      <c r="C208" s="10">
        <v>196</v>
      </c>
      <c r="D208" s="10">
        <v>76</v>
      </c>
      <c r="E208" s="10">
        <v>29</v>
      </c>
      <c r="F208" s="10">
        <v>280</v>
      </c>
      <c r="G208" s="11">
        <v>37.5</v>
      </c>
      <c r="H208" s="18">
        <v>0.60499999999999998</v>
      </c>
      <c r="I208" s="10">
        <v>57</v>
      </c>
      <c r="J208" s="24">
        <v>1</v>
      </c>
      <c r="K208" t="str">
        <f t="shared" si="27"/>
        <v>Obese</v>
      </c>
      <c r="L208" t="str">
        <f t="shared" si="28"/>
        <v xml:space="preserve">Diabetes </v>
      </c>
      <c r="M208" t="str">
        <f t="shared" si="29"/>
        <v>Adult</v>
      </c>
      <c r="N208" t="str">
        <f t="shared" si="30"/>
        <v>Medium</v>
      </c>
      <c r="O208" t="str">
        <f t="shared" si="31"/>
        <v>Prediabetes</v>
      </c>
      <c r="P208" t="str">
        <f t="shared" si="32"/>
        <v>High Risk</v>
      </c>
      <c r="Q208" t="str">
        <f t="shared" si="33"/>
        <v>High</v>
      </c>
      <c r="R208" t="str">
        <f t="shared" si="34"/>
        <v>Normal</v>
      </c>
      <c r="S208" t="str">
        <f t="shared" si="35"/>
        <v>High DPF</v>
      </c>
    </row>
    <row r="209" spans="1:19" x14ac:dyDescent="0.35">
      <c r="A209" s="13">
        <v>208</v>
      </c>
      <c r="B209" s="14">
        <v>5</v>
      </c>
      <c r="C209" s="14">
        <v>162</v>
      </c>
      <c r="D209" s="14">
        <v>104</v>
      </c>
      <c r="E209" s="14">
        <v>21</v>
      </c>
      <c r="F209" s="14">
        <v>80</v>
      </c>
      <c r="G209" s="15">
        <v>37.700000000000003</v>
      </c>
      <c r="H209" s="19">
        <v>0.151</v>
      </c>
      <c r="I209" s="14">
        <v>52</v>
      </c>
      <c r="J209" s="25">
        <v>1</v>
      </c>
      <c r="K209" t="str">
        <f t="shared" si="27"/>
        <v>Obese</v>
      </c>
      <c r="L209" t="str">
        <f t="shared" si="28"/>
        <v xml:space="preserve">Diabetes </v>
      </c>
      <c r="M209" t="str">
        <f t="shared" si="29"/>
        <v>Adult</v>
      </c>
      <c r="N209" t="str">
        <f t="shared" si="30"/>
        <v>Medium</v>
      </c>
      <c r="O209" t="str">
        <f t="shared" si="31"/>
        <v>Prediabetes</v>
      </c>
      <c r="P209" t="str">
        <f t="shared" si="32"/>
        <v>High Risk</v>
      </c>
      <c r="Q209" t="str">
        <f t="shared" si="33"/>
        <v>Normal</v>
      </c>
      <c r="R209" t="str">
        <f t="shared" si="34"/>
        <v>Hypertension</v>
      </c>
      <c r="S209" t="str">
        <f t="shared" si="35"/>
        <v>Low DPF</v>
      </c>
    </row>
    <row r="210" spans="1:19" x14ac:dyDescent="0.35">
      <c r="A210" s="9">
        <v>209</v>
      </c>
      <c r="B210" s="10">
        <v>1</v>
      </c>
      <c r="C210" s="10">
        <v>96</v>
      </c>
      <c r="D210" s="10">
        <v>64</v>
      </c>
      <c r="E210" s="10">
        <v>27</v>
      </c>
      <c r="F210" s="10">
        <v>87</v>
      </c>
      <c r="G210" s="11">
        <v>33.200000000000003</v>
      </c>
      <c r="H210" s="18">
        <v>0.28899999999999998</v>
      </c>
      <c r="I210" s="10">
        <v>21</v>
      </c>
      <c r="J210" s="24">
        <v>0</v>
      </c>
      <c r="K210" t="str">
        <f t="shared" si="27"/>
        <v>Obese</v>
      </c>
      <c r="L210" t="str">
        <f t="shared" si="28"/>
        <v>normal</v>
      </c>
      <c r="M210" t="str">
        <f t="shared" si="29"/>
        <v>Adult</v>
      </c>
      <c r="N210" t="str">
        <f t="shared" si="30"/>
        <v>Medium</v>
      </c>
      <c r="O210" t="str">
        <f t="shared" si="31"/>
        <v>Normal</v>
      </c>
      <c r="P210" t="str">
        <f t="shared" si="32"/>
        <v>Low Risk</v>
      </c>
      <c r="Q210" t="str">
        <f t="shared" si="33"/>
        <v>Normal</v>
      </c>
      <c r="R210" t="str">
        <f t="shared" si="34"/>
        <v>Normal</v>
      </c>
      <c r="S210" t="str">
        <f t="shared" si="35"/>
        <v>Low DPF</v>
      </c>
    </row>
    <row r="211" spans="1:19" x14ac:dyDescent="0.35">
      <c r="A211" s="13">
        <v>210</v>
      </c>
      <c r="B211" s="14">
        <v>7</v>
      </c>
      <c r="C211" s="14">
        <v>184</v>
      </c>
      <c r="D211" s="14">
        <v>84</v>
      </c>
      <c r="E211" s="14">
        <v>33</v>
      </c>
      <c r="F211" s="14">
        <v>80</v>
      </c>
      <c r="G211" s="15">
        <v>35.5</v>
      </c>
      <c r="H211" s="19">
        <v>0.35499999999999998</v>
      </c>
      <c r="I211" s="14">
        <v>41</v>
      </c>
      <c r="J211" s="25">
        <v>1</v>
      </c>
      <c r="K211" t="str">
        <f t="shared" si="27"/>
        <v>Obese</v>
      </c>
      <c r="L211" t="str">
        <f t="shared" si="28"/>
        <v xml:space="preserve">Diabetes </v>
      </c>
      <c r="M211" t="str">
        <f t="shared" si="29"/>
        <v>Adult</v>
      </c>
      <c r="N211" t="str">
        <f t="shared" si="30"/>
        <v>Medium</v>
      </c>
      <c r="O211" t="str">
        <f t="shared" si="31"/>
        <v>Prediabetes</v>
      </c>
      <c r="P211" t="str">
        <f t="shared" si="32"/>
        <v>High Risk</v>
      </c>
      <c r="Q211" t="str">
        <f t="shared" si="33"/>
        <v>Normal</v>
      </c>
      <c r="R211" t="str">
        <f t="shared" si="34"/>
        <v>Prehypertension</v>
      </c>
      <c r="S211" t="str">
        <f t="shared" si="35"/>
        <v>Medium DPF</v>
      </c>
    </row>
    <row r="212" spans="1:19" x14ac:dyDescent="0.35">
      <c r="A212" s="9">
        <v>211</v>
      </c>
      <c r="B212" s="10">
        <v>2</v>
      </c>
      <c r="C212" s="10">
        <v>81</v>
      </c>
      <c r="D212" s="10">
        <v>60</v>
      </c>
      <c r="E212" s="10">
        <v>22</v>
      </c>
      <c r="F212" s="10">
        <v>80</v>
      </c>
      <c r="G212" s="11">
        <v>27.7</v>
      </c>
      <c r="H212" s="18">
        <v>0.28999999999999998</v>
      </c>
      <c r="I212" s="10">
        <v>25</v>
      </c>
      <c r="J212" s="24">
        <v>0</v>
      </c>
      <c r="K212" t="str">
        <f t="shared" si="27"/>
        <v>Overweight</v>
      </c>
      <c r="L212" t="str">
        <f t="shared" si="28"/>
        <v>normal</v>
      </c>
      <c r="M212" t="str">
        <f t="shared" si="29"/>
        <v>Adult</v>
      </c>
      <c r="N212" t="str">
        <f t="shared" si="30"/>
        <v>Medium</v>
      </c>
      <c r="O212" t="str">
        <f t="shared" si="31"/>
        <v>Normal</v>
      </c>
      <c r="P212" t="str">
        <f t="shared" si="32"/>
        <v>Low Risk</v>
      </c>
      <c r="Q212" t="str">
        <f t="shared" si="33"/>
        <v>Normal</v>
      </c>
      <c r="R212" t="str">
        <f t="shared" si="34"/>
        <v>Normal</v>
      </c>
      <c r="S212" t="str">
        <f t="shared" si="35"/>
        <v>Low DPF</v>
      </c>
    </row>
    <row r="213" spans="1:19" x14ac:dyDescent="0.35">
      <c r="A213" s="13">
        <v>212</v>
      </c>
      <c r="B213" s="14">
        <v>4</v>
      </c>
      <c r="C213" s="14">
        <v>147</v>
      </c>
      <c r="D213" s="14">
        <v>85</v>
      </c>
      <c r="E213" s="14">
        <v>54</v>
      </c>
      <c r="F213" s="14">
        <v>80</v>
      </c>
      <c r="G213" s="15">
        <v>42.8</v>
      </c>
      <c r="H213" s="19">
        <v>0.375</v>
      </c>
      <c r="I213" s="14">
        <v>24</v>
      </c>
      <c r="J213" s="25">
        <v>0</v>
      </c>
      <c r="K213" t="str">
        <f t="shared" si="27"/>
        <v>Obese</v>
      </c>
      <c r="L213" t="str">
        <f t="shared" si="28"/>
        <v>normal</v>
      </c>
      <c r="M213" t="str">
        <f t="shared" si="29"/>
        <v>Adult</v>
      </c>
      <c r="N213" t="str">
        <f t="shared" si="30"/>
        <v>High</v>
      </c>
      <c r="O213" t="str">
        <f t="shared" si="31"/>
        <v>Prediabetes</v>
      </c>
      <c r="P213" t="str">
        <f t="shared" si="32"/>
        <v>High Risk</v>
      </c>
      <c r="Q213" t="str">
        <f t="shared" si="33"/>
        <v>Normal</v>
      </c>
      <c r="R213" t="str">
        <f t="shared" si="34"/>
        <v>Prehypertension</v>
      </c>
      <c r="S213" t="str">
        <f t="shared" si="35"/>
        <v>Medium DPF</v>
      </c>
    </row>
    <row r="214" spans="1:19" x14ac:dyDescent="0.35">
      <c r="A214" s="9">
        <v>213</v>
      </c>
      <c r="B214" s="10">
        <v>7</v>
      </c>
      <c r="C214" s="10">
        <v>179</v>
      </c>
      <c r="D214" s="10">
        <v>95</v>
      </c>
      <c r="E214" s="10">
        <v>31</v>
      </c>
      <c r="F214" s="10">
        <v>80</v>
      </c>
      <c r="G214" s="11">
        <v>34.200000000000003</v>
      </c>
      <c r="H214" s="18">
        <v>0.16400000000000001</v>
      </c>
      <c r="I214" s="10">
        <v>60</v>
      </c>
      <c r="J214" s="24">
        <v>0</v>
      </c>
      <c r="K214" t="str">
        <f t="shared" si="27"/>
        <v>Obese</v>
      </c>
      <c r="L214" t="str">
        <f t="shared" si="28"/>
        <v>normal</v>
      </c>
      <c r="M214" t="str">
        <f t="shared" si="29"/>
        <v>Adult</v>
      </c>
      <c r="N214" t="str">
        <f t="shared" si="30"/>
        <v>Medium</v>
      </c>
      <c r="O214" t="str">
        <f t="shared" si="31"/>
        <v>Prediabetes</v>
      </c>
      <c r="P214" t="str">
        <f t="shared" si="32"/>
        <v>High Risk</v>
      </c>
      <c r="Q214" t="str">
        <f t="shared" si="33"/>
        <v>Normal</v>
      </c>
      <c r="R214" t="str">
        <f t="shared" si="34"/>
        <v>Hypertension</v>
      </c>
      <c r="S214" t="str">
        <f t="shared" si="35"/>
        <v>Low DPF</v>
      </c>
    </row>
    <row r="215" spans="1:19" x14ac:dyDescent="0.35">
      <c r="A215" s="13">
        <v>214</v>
      </c>
      <c r="B215" s="14">
        <v>4</v>
      </c>
      <c r="C215" s="14">
        <v>140</v>
      </c>
      <c r="D215" s="14">
        <v>65</v>
      </c>
      <c r="E215" s="14">
        <v>26</v>
      </c>
      <c r="F215" s="14">
        <v>130</v>
      </c>
      <c r="G215" s="15">
        <v>42.6</v>
      </c>
      <c r="H215" s="19">
        <v>0.43099999999999999</v>
      </c>
      <c r="I215" s="14">
        <v>24</v>
      </c>
      <c r="J215" s="25">
        <v>1</v>
      </c>
      <c r="K215" t="str">
        <f t="shared" si="27"/>
        <v>Obese</v>
      </c>
      <c r="L215" t="str">
        <f t="shared" si="28"/>
        <v xml:space="preserve">Diabetes </v>
      </c>
      <c r="M215" t="str">
        <f t="shared" si="29"/>
        <v>Adult</v>
      </c>
      <c r="N215" t="str">
        <f t="shared" si="30"/>
        <v>Medium</v>
      </c>
      <c r="O215" t="str">
        <f t="shared" si="31"/>
        <v>Prediabetes</v>
      </c>
      <c r="P215" t="str">
        <f t="shared" si="32"/>
        <v>High Risk</v>
      </c>
      <c r="Q215" t="str">
        <f t="shared" si="33"/>
        <v>Normal</v>
      </c>
      <c r="R215" t="str">
        <f t="shared" si="34"/>
        <v>Normal</v>
      </c>
      <c r="S215" t="str">
        <f t="shared" si="35"/>
        <v>Medium DPF</v>
      </c>
    </row>
    <row r="216" spans="1:19" x14ac:dyDescent="0.35">
      <c r="A216" s="9">
        <v>215</v>
      </c>
      <c r="B216" s="10">
        <v>9</v>
      </c>
      <c r="C216" s="10">
        <v>112</v>
      </c>
      <c r="D216" s="10">
        <v>82</v>
      </c>
      <c r="E216" s="10">
        <v>32</v>
      </c>
      <c r="F216" s="10">
        <v>175</v>
      </c>
      <c r="G216" s="11">
        <v>34.200000000000003</v>
      </c>
      <c r="H216" s="18">
        <v>0.26</v>
      </c>
      <c r="I216" s="10">
        <v>36</v>
      </c>
      <c r="J216" s="24">
        <v>1</v>
      </c>
      <c r="K216" t="str">
        <f t="shared" si="27"/>
        <v>Obese</v>
      </c>
      <c r="L216" t="str">
        <f t="shared" si="28"/>
        <v xml:space="preserve">Diabetes </v>
      </c>
      <c r="M216" t="str">
        <f t="shared" si="29"/>
        <v>Adult</v>
      </c>
      <c r="N216" t="str">
        <f t="shared" si="30"/>
        <v>Medium</v>
      </c>
      <c r="O216" t="str">
        <f t="shared" si="31"/>
        <v>Normal</v>
      </c>
      <c r="P216" t="str">
        <f t="shared" si="32"/>
        <v>High Risk</v>
      </c>
      <c r="Q216" t="str">
        <f t="shared" si="33"/>
        <v>High</v>
      </c>
      <c r="R216" t="str">
        <f t="shared" si="34"/>
        <v>Prehypertension</v>
      </c>
      <c r="S216" t="str">
        <f t="shared" si="35"/>
        <v>Low DPF</v>
      </c>
    </row>
    <row r="217" spans="1:19" x14ac:dyDescent="0.35">
      <c r="A217" s="13">
        <v>216</v>
      </c>
      <c r="B217" s="14">
        <v>12</v>
      </c>
      <c r="C217" s="14">
        <v>151</v>
      </c>
      <c r="D217" s="14">
        <v>70</v>
      </c>
      <c r="E217" s="14">
        <v>40</v>
      </c>
      <c r="F217" s="14">
        <v>271</v>
      </c>
      <c r="G217" s="15">
        <v>41.8</v>
      </c>
      <c r="H217" s="19">
        <v>0.74199999999999999</v>
      </c>
      <c r="I217" s="14">
        <v>38</v>
      </c>
      <c r="J217" s="25">
        <v>1</v>
      </c>
      <c r="K217" t="str">
        <f t="shared" si="27"/>
        <v>Obese</v>
      </c>
      <c r="L217" t="str">
        <f t="shared" si="28"/>
        <v xml:space="preserve">Diabetes </v>
      </c>
      <c r="M217" t="str">
        <f t="shared" si="29"/>
        <v>Adult</v>
      </c>
      <c r="N217" t="str">
        <f t="shared" si="30"/>
        <v>High</v>
      </c>
      <c r="O217" t="str">
        <f t="shared" si="31"/>
        <v>Prediabetes</v>
      </c>
      <c r="P217" t="str">
        <f t="shared" si="32"/>
        <v>High Risk</v>
      </c>
      <c r="Q217" t="str">
        <f t="shared" si="33"/>
        <v>High</v>
      </c>
      <c r="R217" t="str">
        <f t="shared" si="34"/>
        <v>Normal</v>
      </c>
      <c r="S217" t="str">
        <f t="shared" si="35"/>
        <v>High DPF</v>
      </c>
    </row>
    <row r="218" spans="1:19" x14ac:dyDescent="0.35">
      <c r="A218" s="9">
        <v>217</v>
      </c>
      <c r="B218" s="10">
        <v>5</v>
      </c>
      <c r="C218" s="10">
        <v>109</v>
      </c>
      <c r="D218" s="10">
        <v>62</v>
      </c>
      <c r="E218" s="10">
        <v>41</v>
      </c>
      <c r="F218" s="10">
        <v>129</v>
      </c>
      <c r="G218" s="11">
        <v>35.799999999999997</v>
      </c>
      <c r="H218" s="18">
        <v>0.51400000000000001</v>
      </c>
      <c r="I218" s="10">
        <v>25</v>
      </c>
      <c r="J218" s="24">
        <v>1</v>
      </c>
      <c r="K218" t="str">
        <f t="shared" si="27"/>
        <v>Obese</v>
      </c>
      <c r="L218" t="str">
        <f t="shared" si="28"/>
        <v xml:space="preserve">Diabetes </v>
      </c>
      <c r="M218" t="str">
        <f t="shared" si="29"/>
        <v>Adult</v>
      </c>
      <c r="N218" t="str">
        <f t="shared" si="30"/>
        <v>High</v>
      </c>
      <c r="O218" t="str">
        <f t="shared" si="31"/>
        <v>Normal</v>
      </c>
      <c r="P218" t="str">
        <f t="shared" si="32"/>
        <v>High Risk</v>
      </c>
      <c r="Q218" t="str">
        <f t="shared" si="33"/>
        <v>Normal</v>
      </c>
      <c r="R218" t="str">
        <f t="shared" si="34"/>
        <v>Normal</v>
      </c>
      <c r="S218" t="str">
        <f t="shared" si="35"/>
        <v>Medium DPF</v>
      </c>
    </row>
    <row r="219" spans="1:19" x14ac:dyDescent="0.35">
      <c r="A219" s="13">
        <v>218</v>
      </c>
      <c r="B219" s="14">
        <v>6</v>
      </c>
      <c r="C219" s="14">
        <v>125</v>
      </c>
      <c r="D219" s="14">
        <v>68</v>
      </c>
      <c r="E219" s="14">
        <v>30</v>
      </c>
      <c r="F219" s="14">
        <v>120</v>
      </c>
      <c r="G219" s="15">
        <v>30</v>
      </c>
      <c r="H219" s="19">
        <v>0.46400000000000002</v>
      </c>
      <c r="I219" s="14">
        <v>32</v>
      </c>
      <c r="J219" s="25">
        <v>0</v>
      </c>
      <c r="K219" t="str">
        <f t="shared" si="27"/>
        <v>Obese</v>
      </c>
      <c r="L219" t="str">
        <f t="shared" si="28"/>
        <v>normal</v>
      </c>
      <c r="M219" t="str">
        <f t="shared" si="29"/>
        <v>Adult</v>
      </c>
      <c r="N219" t="str">
        <f t="shared" si="30"/>
        <v>Medium</v>
      </c>
      <c r="O219" t="str">
        <f t="shared" si="31"/>
        <v>Normal</v>
      </c>
      <c r="P219" t="str">
        <f t="shared" si="32"/>
        <v>High Risk</v>
      </c>
      <c r="Q219" t="str">
        <f t="shared" si="33"/>
        <v>Normal</v>
      </c>
      <c r="R219" t="str">
        <f t="shared" si="34"/>
        <v>Normal</v>
      </c>
      <c r="S219" t="str">
        <f t="shared" si="35"/>
        <v>Medium DPF</v>
      </c>
    </row>
    <row r="220" spans="1:19" x14ac:dyDescent="0.35">
      <c r="A220" s="9">
        <v>219</v>
      </c>
      <c r="B220" s="10">
        <v>5</v>
      </c>
      <c r="C220" s="10">
        <v>85</v>
      </c>
      <c r="D220" s="10">
        <v>74</v>
      </c>
      <c r="E220" s="10">
        <v>22</v>
      </c>
      <c r="F220" s="10">
        <v>80</v>
      </c>
      <c r="G220" s="11">
        <v>29</v>
      </c>
      <c r="H220" s="18">
        <v>1.224</v>
      </c>
      <c r="I220" s="10">
        <v>32</v>
      </c>
      <c r="J220" s="24">
        <v>1</v>
      </c>
      <c r="K220" t="str">
        <f t="shared" si="27"/>
        <v>Overweight</v>
      </c>
      <c r="L220" t="str">
        <f t="shared" si="28"/>
        <v xml:space="preserve">Diabetes </v>
      </c>
      <c r="M220" t="str">
        <f t="shared" si="29"/>
        <v>Adult</v>
      </c>
      <c r="N220" t="str">
        <f t="shared" si="30"/>
        <v>Medium</v>
      </c>
      <c r="O220" t="str">
        <f t="shared" si="31"/>
        <v>Normal</v>
      </c>
      <c r="P220" t="str">
        <f t="shared" si="32"/>
        <v>High Risk</v>
      </c>
      <c r="Q220" t="str">
        <f t="shared" si="33"/>
        <v>Normal</v>
      </c>
      <c r="R220" t="str">
        <f t="shared" si="34"/>
        <v>Normal</v>
      </c>
      <c r="S220" t="str">
        <f t="shared" si="35"/>
        <v>High DPF</v>
      </c>
    </row>
    <row r="221" spans="1:19" x14ac:dyDescent="0.35">
      <c r="A221" s="13">
        <v>220</v>
      </c>
      <c r="B221" s="14">
        <v>5</v>
      </c>
      <c r="C221" s="14">
        <v>112</v>
      </c>
      <c r="D221" s="14">
        <v>66</v>
      </c>
      <c r="E221" s="14">
        <v>21</v>
      </c>
      <c r="F221" s="14">
        <v>80</v>
      </c>
      <c r="G221" s="15">
        <v>37.799999999999997</v>
      </c>
      <c r="H221" s="19">
        <v>0.26100000000000001</v>
      </c>
      <c r="I221" s="14">
        <v>41</v>
      </c>
      <c r="J221" s="25">
        <v>1</v>
      </c>
      <c r="K221" t="str">
        <f t="shared" si="27"/>
        <v>Obese</v>
      </c>
      <c r="L221" t="str">
        <f t="shared" si="28"/>
        <v xml:space="preserve">Diabetes </v>
      </c>
      <c r="M221" t="str">
        <f t="shared" si="29"/>
        <v>Adult</v>
      </c>
      <c r="N221" t="str">
        <f t="shared" si="30"/>
        <v>Medium</v>
      </c>
      <c r="O221" t="str">
        <f t="shared" si="31"/>
        <v>Normal</v>
      </c>
      <c r="P221" t="str">
        <f t="shared" si="32"/>
        <v>High Risk</v>
      </c>
      <c r="Q221" t="str">
        <f t="shared" si="33"/>
        <v>Normal</v>
      </c>
      <c r="R221" t="str">
        <f t="shared" si="34"/>
        <v>Normal</v>
      </c>
      <c r="S221" t="str">
        <f t="shared" si="35"/>
        <v>Low DPF</v>
      </c>
    </row>
    <row r="222" spans="1:19" x14ac:dyDescent="0.35">
      <c r="A222" s="9">
        <v>221</v>
      </c>
      <c r="B222" s="10">
        <v>4</v>
      </c>
      <c r="C222" s="10">
        <v>177</v>
      </c>
      <c r="D222" s="10">
        <v>60</v>
      </c>
      <c r="E222" s="10">
        <v>29</v>
      </c>
      <c r="F222" s="10">
        <v>478</v>
      </c>
      <c r="G222" s="11">
        <v>34.6</v>
      </c>
      <c r="H222" s="18">
        <v>1.0720000000000001</v>
      </c>
      <c r="I222" s="10">
        <v>21</v>
      </c>
      <c r="J222" s="24">
        <v>1</v>
      </c>
      <c r="K222" t="str">
        <f t="shared" si="27"/>
        <v>Obese</v>
      </c>
      <c r="L222" t="str">
        <f t="shared" si="28"/>
        <v xml:space="preserve">Diabetes </v>
      </c>
      <c r="M222" t="str">
        <f t="shared" si="29"/>
        <v>Adult</v>
      </c>
      <c r="N222" t="str">
        <f t="shared" si="30"/>
        <v>Medium</v>
      </c>
      <c r="O222" t="str">
        <f t="shared" si="31"/>
        <v>Prediabetes</v>
      </c>
      <c r="P222" t="str">
        <f t="shared" si="32"/>
        <v>High Risk</v>
      </c>
      <c r="Q222" t="str">
        <f t="shared" si="33"/>
        <v>High</v>
      </c>
      <c r="R222" t="str">
        <f t="shared" si="34"/>
        <v>Normal</v>
      </c>
      <c r="S222" t="str">
        <f t="shared" si="35"/>
        <v>High DPF</v>
      </c>
    </row>
    <row r="223" spans="1:19" x14ac:dyDescent="0.35">
      <c r="A223" s="13">
        <v>222</v>
      </c>
      <c r="B223" s="14">
        <v>2</v>
      </c>
      <c r="C223" s="14">
        <v>158</v>
      </c>
      <c r="D223" s="14">
        <v>90</v>
      </c>
      <c r="E223" s="14">
        <v>21</v>
      </c>
      <c r="F223" s="14">
        <v>80</v>
      </c>
      <c r="G223" s="15">
        <v>31.6</v>
      </c>
      <c r="H223" s="19">
        <v>0.80500000000000005</v>
      </c>
      <c r="I223" s="14">
        <v>66</v>
      </c>
      <c r="J223" s="25">
        <v>1</v>
      </c>
      <c r="K223" t="str">
        <f t="shared" si="27"/>
        <v>Obese</v>
      </c>
      <c r="L223" t="str">
        <f t="shared" si="28"/>
        <v xml:space="preserve">Diabetes </v>
      </c>
      <c r="M223" t="str">
        <f t="shared" si="29"/>
        <v>Aged</v>
      </c>
      <c r="N223" t="str">
        <f t="shared" si="30"/>
        <v>Medium</v>
      </c>
      <c r="O223" t="str">
        <f t="shared" si="31"/>
        <v>Prediabetes</v>
      </c>
      <c r="P223" t="str">
        <f t="shared" si="32"/>
        <v>Low Risk</v>
      </c>
      <c r="Q223" t="str">
        <f t="shared" si="33"/>
        <v>Normal</v>
      </c>
      <c r="R223" t="str">
        <f t="shared" si="34"/>
        <v>Prehypertension</v>
      </c>
      <c r="S223" t="str">
        <f t="shared" si="35"/>
        <v>High DPF</v>
      </c>
    </row>
    <row r="224" spans="1:19" x14ac:dyDescent="0.35">
      <c r="A224" s="9">
        <v>223</v>
      </c>
      <c r="B224" s="10">
        <v>7</v>
      </c>
      <c r="C224" s="10">
        <v>119</v>
      </c>
      <c r="D224" s="10">
        <v>69</v>
      </c>
      <c r="E224" s="10">
        <v>21</v>
      </c>
      <c r="F224" s="10">
        <v>80</v>
      </c>
      <c r="G224" s="11">
        <v>25.2</v>
      </c>
      <c r="H224" s="18">
        <v>0.20899999999999999</v>
      </c>
      <c r="I224" s="10">
        <v>37</v>
      </c>
      <c r="J224" s="24">
        <v>0</v>
      </c>
      <c r="K224" t="str">
        <f t="shared" si="27"/>
        <v>Overweight</v>
      </c>
      <c r="L224" t="str">
        <f t="shared" si="28"/>
        <v>normal</v>
      </c>
      <c r="M224" t="str">
        <f t="shared" si="29"/>
        <v>Adult</v>
      </c>
      <c r="N224" t="str">
        <f t="shared" si="30"/>
        <v>Medium</v>
      </c>
      <c r="O224" t="str">
        <f t="shared" si="31"/>
        <v>Normal</v>
      </c>
      <c r="P224" t="str">
        <f t="shared" si="32"/>
        <v>High Risk</v>
      </c>
      <c r="Q224" t="str">
        <f t="shared" si="33"/>
        <v>Normal</v>
      </c>
      <c r="R224" t="str">
        <f t="shared" si="34"/>
        <v>Normal</v>
      </c>
      <c r="S224" t="str">
        <f t="shared" si="35"/>
        <v>Low DPF</v>
      </c>
    </row>
    <row r="225" spans="1:19" x14ac:dyDescent="0.35">
      <c r="A225" s="13">
        <v>224</v>
      </c>
      <c r="B225" s="14">
        <v>7</v>
      </c>
      <c r="C225" s="14">
        <v>142</v>
      </c>
      <c r="D225" s="14">
        <v>60</v>
      </c>
      <c r="E225" s="14">
        <v>33</v>
      </c>
      <c r="F225" s="14">
        <v>190</v>
      </c>
      <c r="G225" s="15">
        <v>28.8</v>
      </c>
      <c r="H225" s="19">
        <v>0.68700000000000006</v>
      </c>
      <c r="I225" s="14">
        <v>61</v>
      </c>
      <c r="J225" s="25">
        <v>0</v>
      </c>
      <c r="K225" t="str">
        <f t="shared" si="27"/>
        <v>Overweight</v>
      </c>
      <c r="L225" t="str">
        <f t="shared" si="28"/>
        <v>normal</v>
      </c>
      <c r="M225" t="str">
        <f t="shared" si="29"/>
        <v>Adult</v>
      </c>
      <c r="N225" t="str">
        <f t="shared" si="30"/>
        <v>Medium</v>
      </c>
      <c r="O225" t="str">
        <f t="shared" si="31"/>
        <v>Prediabetes</v>
      </c>
      <c r="P225" t="str">
        <f t="shared" si="32"/>
        <v>High Risk</v>
      </c>
      <c r="Q225" t="str">
        <f t="shared" si="33"/>
        <v>High</v>
      </c>
      <c r="R225" t="str">
        <f t="shared" si="34"/>
        <v>Normal</v>
      </c>
      <c r="S225" t="str">
        <f t="shared" si="35"/>
        <v>High DPF</v>
      </c>
    </row>
    <row r="226" spans="1:19" x14ac:dyDescent="0.35">
      <c r="A226" s="9">
        <v>225</v>
      </c>
      <c r="B226" s="10">
        <v>1</v>
      </c>
      <c r="C226" s="10">
        <v>100</v>
      </c>
      <c r="D226" s="10">
        <v>66</v>
      </c>
      <c r="E226" s="10">
        <v>15</v>
      </c>
      <c r="F226" s="10">
        <v>56</v>
      </c>
      <c r="G226" s="11">
        <v>23.6</v>
      </c>
      <c r="H226" s="18">
        <v>0.66600000000000004</v>
      </c>
      <c r="I226" s="10">
        <v>26</v>
      </c>
      <c r="J226" s="24">
        <v>0</v>
      </c>
      <c r="K226" t="str">
        <f t="shared" si="27"/>
        <v>Normal weight</v>
      </c>
      <c r="L226" t="str">
        <f t="shared" si="28"/>
        <v>normal</v>
      </c>
      <c r="M226" t="str">
        <f t="shared" si="29"/>
        <v>Adult</v>
      </c>
      <c r="N226" t="str">
        <f t="shared" si="30"/>
        <v>Low</v>
      </c>
      <c r="O226" t="str">
        <f t="shared" si="31"/>
        <v>Normal</v>
      </c>
      <c r="P226" t="str">
        <f t="shared" si="32"/>
        <v>Low Risk</v>
      </c>
      <c r="Q226" t="str">
        <f t="shared" si="33"/>
        <v>Low</v>
      </c>
      <c r="R226" t="str">
        <f t="shared" si="34"/>
        <v>Normal</v>
      </c>
      <c r="S226" t="str">
        <f t="shared" si="35"/>
        <v>High DPF</v>
      </c>
    </row>
    <row r="227" spans="1:19" x14ac:dyDescent="0.35">
      <c r="A227" s="13">
        <v>226</v>
      </c>
      <c r="B227" s="14">
        <v>1</v>
      </c>
      <c r="C227" s="14">
        <v>87</v>
      </c>
      <c r="D227" s="14">
        <v>78</v>
      </c>
      <c r="E227" s="14">
        <v>27</v>
      </c>
      <c r="F227" s="14">
        <v>32</v>
      </c>
      <c r="G227" s="15">
        <v>34.6</v>
      </c>
      <c r="H227" s="19">
        <v>0.10100000000000001</v>
      </c>
      <c r="I227" s="14">
        <v>22</v>
      </c>
      <c r="J227" s="25">
        <v>0</v>
      </c>
      <c r="K227" t="str">
        <f t="shared" si="27"/>
        <v>Obese</v>
      </c>
      <c r="L227" t="str">
        <f t="shared" si="28"/>
        <v>normal</v>
      </c>
      <c r="M227" t="str">
        <f t="shared" si="29"/>
        <v>Adult</v>
      </c>
      <c r="N227" t="str">
        <f t="shared" si="30"/>
        <v>Medium</v>
      </c>
      <c r="O227" t="str">
        <f t="shared" si="31"/>
        <v>Normal</v>
      </c>
      <c r="P227" t="str">
        <f t="shared" si="32"/>
        <v>Low Risk</v>
      </c>
      <c r="Q227" t="str">
        <f t="shared" si="33"/>
        <v>Low</v>
      </c>
      <c r="R227" t="str">
        <f t="shared" si="34"/>
        <v>Normal</v>
      </c>
      <c r="S227" t="str">
        <f t="shared" si="35"/>
        <v>Low DPF</v>
      </c>
    </row>
    <row r="228" spans="1:19" x14ac:dyDescent="0.35">
      <c r="A228" s="9">
        <v>227</v>
      </c>
      <c r="B228" s="10">
        <v>4</v>
      </c>
      <c r="C228" s="10">
        <v>101</v>
      </c>
      <c r="D228" s="10">
        <v>76</v>
      </c>
      <c r="E228" s="10">
        <v>21</v>
      </c>
      <c r="F228" s="10">
        <v>80</v>
      </c>
      <c r="G228" s="11">
        <v>35.700000000000003</v>
      </c>
      <c r="H228" s="18">
        <v>0.19800000000000001</v>
      </c>
      <c r="I228" s="10">
        <v>26</v>
      </c>
      <c r="J228" s="24">
        <v>0</v>
      </c>
      <c r="K228" t="str">
        <f t="shared" si="27"/>
        <v>Obese</v>
      </c>
      <c r="L228" t="str">
        <f t="shared" si="28"/>
        <v>normal</v>
      </c>
      <c r="M228" t="str">
        <f t="shared" si="29"/>
        <v>Adult</v>
      </c>
      <c r="N228" t="str">
        <f t="shared" si="30"/>
        <v>Medium</v>
      </c>
      <c r="O228" t="str">
        <f t="shared" si="31"/>
        <v>Normal</v>
      </c>
      <c r="P228" t="str">
        <f t="shared" si="32"/>
        <v>High Risk</v>
      </c>
      <c r="Q228" t="str">
        <f t="shared" si="33"/>
        <v>Normal</v>
      </c>
      <c r="R228" t="str">
        <f t="shared" si="34"/>
        <v>Normal</v>
      </c>
      <c r="S228" t="str">
        <f t="shared" si="35"/>
        <v>Low DPF</v>
      </c>
    </row>
    <row r="229" spans="1:19" x14ac:dyDescent="0.35">
      <c r="A229" s="13">
        <v>228</v>
      </c>
      <c r="B229" s="14">
        <v>3</v>
      </c>
      <c r="C229" s="14">
        <v>162</v>
      </c>
      <c r="D229" s="14">
        <v>52</v>
      </c>
      <c r="E229" s="14">
        <v>38</v>
      </c>
      <c r="F229" s="14">
        <v>80</v>
      </c>
      <c r="G229" s="15">
        <v>37.200000000000003</v>
      </c>
      <c r="H229" s="19">
        <v>0.65200000000000002</v>
      </c>
      <c r="I229" s="14">
        <v>24</v>
      </c>
      <c r="J229" s="25">
        <v>1</v>
      </c>
      <c r="K229" t="str">
        <f t="shared" si="27"/>
        <v>Obese</v>
      </c>
      <c r="L229" t="str">
        <f t="shared" si="28"/>
        <v xml:space="preserve">Diabetes </v>
      </c>
      <c r="M229" t="str">
        <f t="shared" si="29"/>
        <v>Adult</v>
      </c>
      <c r="N229" t="str">
        <f t="shared" si="30"/>
        <v>Medium</v>
      </c>
      <c r="O229" t="str">
        <f t="shared" si="31"/>
        <v>Prediabetes</v>
      </c>
      <c r="P229" t="str">
        <f t="shared" si="32"/>
        <v>Low Risk</v>
      </c>
      <c r="Q229" t="str">
        <f t="shared" si="33"/>
        <v>Normal</v>
      </c>
      <c r="R229" t="str">
        <f t="shared" si="34"/>
        <v>Low</v>
      </c>
      <c r="S229" t="str">
        <f t="shared" si="35"/>
        <v>High DPF</v>
      </c>
    </row>
    <row r="230" spans="1:19" x14ac:dyDescent="0.35">
      <c r="A230" s="9">
        <v>229</v>
      </c>
      <c r="B230" s="10">
        <v>4</v>
      </c>
      <c r="C230" s="10">
        <v>197</v>
      </c>
      <c r="D230" s="10">
        <v>70</v>
      </c>
      <c r="E230" s="10">
        <v>39</v>
      </c>
      <c r="F230" s="10">
        <v>744</v>
      </c>
      <c r="G230" s="11">
        <v>36.700000000000003</v>
      </c>
      <c r="H230" s="18">
        <v>2.3290000000000002</v>
      </c>
      <c r="I230" s="10">
        <v>31</v>
      </c>
      <c r="J230" s="24">
        <v>0</v>
      </c>
      <c r="K230" t="str">
        <f t="shared" si="27"/>
        <v>Obese</v>
      </c>
      <c r="L230" t="str">
        <f t="shared" si="28"/>
        <v>normal</v>
      </c>
      <c r="M230" t="str">
        <f t="shared" si="29"/>
        <v>Adult</v>
      </c>
      <c r="N230" t="str">
        <f t="shared" si="30"/>
        <v>Medium</v>
      </c>
      <c r="O230" t="str">
        <f t="shared" si="31"/>
        <v>Prediabetes</v>
      </c>
      <c r="P230" t="str">
        <f t="shared" si="32"/>
        <v>High Risk</v>
      </c>
      <c r="Q230" t="str">
        <f t="shared" si="33"/>
        <v>High</v>
      </c>
      <c r="R230" t="str">
        <f t="shared" si="34"/>
        <v>Normal</v>
      </c>
      <c r="S230" t="str">
        <f t="shared" si="35"/>
        <v>High DPF</v>
      </c>
    </row>
    <row r="231" spans="1:19" x14ac:dyDescent="0.35">
      <c r="A231" s="13">
        <v>230</v>
      </c>
      <c r="B231" s="14">
        <v>4</v>
      </c>
      <c r="C231" s="14">
        <v>117</v>
      </c>
      <c r="D231" s="14">
        <v>80</v>
      </c>
      <c r="E231" s="14">
        <v>31</v>
      </c>
      <c r="F231" s="14">
        <v>53</v>
      </c>
      <c r="G231" s="15">
        <v>45.2</v>
      </c>
      <c r="H231" s="19">
        <v>8.8999999999999996E-2</v>
      </c>
      <c r="I231" s="14">
        <v>24</v>
      </c>
      <c r="J231" s="25">
        <v>0</v>
      </c>
      <c r="K231" t="str">
        <f t="shared" si="27"/>
        <v>Obese</v>
      </c>
      <c r="L231" t="str">
        <f t="shared" si="28"/>
        <v>normal</v>
      </c>
      <c r="M231" t="str">
        <f t="shared" si="29"/>
        <v>Adult</v>
      </c>
      <c r="N231" t="str">
        <f t="shared" si="30"/>
        <v>Medium</v>
      </c>
      <c r="O231" t="str">
        <f t="shared" si="31"/>
        <v>Normal</v>
      </c>
      <c r="P231" t="str">
        <f t="shared" si="32"/>
        <v>High Risk</v>
      </c>
      <c r="Q231" t="str">
        <f t="shared" si="33"/>
        <v>Low</v>
      </c>
      <c r="R231" t="str">
        <f t="shared" si="34"/>
        <v>Normal</v>
      </c>
      <c r="S231" t="str">
        <f t="shared" si="35"/>
        <v>Low DPF</v>
      </c>
    </row>
    <row r="232" spans="1:19" x14ac:dyDescent="0.35">
      <c r="A232" s="9">
        <v>231</v>
      </c>
      <c r="B232" s="10">
        <v>4</v>
      </c>
      <c r="C232" s="10">
        <v>142</v>
      </c>
      <c r="D232" s="10">
        <v>86</v>
      </c>
      <c r="E232" s="10">
        <v>21</v>
      </c>
      <c r="F232" s="10">
        <v>80</v>
      </c>
      <c r="G232" s="11">
        <v>44</v>
      </c>
      <c r="H232" s="18">
        <v>0.64500000000000002</v>
      </c>
      <c r="I232" s="10">
        <v>22</v>
      </c>
      <c r="J232" s="24">
        <v>1</v>
      </c>
      <c r="K232" t="str">
        <f t="shared" si="27"/>
        <v>Obese</v>
      </c>
      <c r="L232" t="str">
        <f t="shared" si="28"/>
        <v xml:space="preserve">Diabetes </v>
      </c>
      <c r="M232" t="str">
        <f t="shared" si="29"/>
        <v>Adult</v>
      </c>
      <c r="N232" t="str">
        <f t="shared" si="30"/>
        <v>Medium</v>
      </c>
      <c r="O232" t="str">
        <f t="shared" si="31"/>
        <v>Prediabetes</v>
      </c>
      <c r="P232" t="str">
        <f t="shared" si="32"/>
        <v>High Risk</v>
      </c>
      <c r="Q232" t="str">
        <f t="shared" si="33"/>
        <v>Normal</v>
      </c>
      <c r="R232" t="str">
        <f t="shared" si="34"/>
        <v>Prehypertension</v>
      </c>
      <c r="S232" t="str">
        <f t="shared" si="35"/>
        <v>High DPF</v>
      </c>
    </row>
    <row r="233" spans="1:19" x14ac:dyDescent="0.35">
      <c r="A233" s="13">
        <v>232</v>
      </c>
      <c r="B233" s="14">
        <v>6</v>
      </c>
      <c r="C233" s="14">
        <v>134</v>
      </c>
      <c r="D233" s="14">
        <v>80</v>
      </c>
      <c r="E233" s="14">
        <v>37</v>
      </c>
      <c r="F233" s="14">
        <v>370</v>
      </c>
      <c r="G233" s="15">
        <v>46.2</v>
      </c>
      <c r="H233" s="19">
        <v>0.23799999999999999</v>
      </c>
      <c r="I233" s="14">
        <v>46</v>
      </c>
      <c r="J233" s="25">
        <v>1</v>
      </c>
      <c r="K233" t="str">
        <f t="shared" si="27"/>
        <v>Obese</v>
      </c>
      <c r="L233" t="str">
        <f t="shared" si="28"/>
        <v xml:space="preserve">Diabetes </v>
      </c>
      <c r="M233" t="str">
        <f t="shared" si="29"/>
        <v>Adult</v>
      </c>
      <c r="N233" t="str">
        <f t="shared" si="30"/>
        <v>Medium</v>
      </c>
      <c r="O233" t="str">
        <f t="shared" si="31"/>
        <v>Normal</v>
      </c>
      <c r="P233" t="str">
        <f t="shared" si="32"/>
        <v>High Risk</v>
      </c>
      <c r="Q233" t="str">
        <f t="shared" si="33"/>
        <v>High</v>
      </c>
      <c r="R233" t="str">
        <f t="shared" si="34"/>
        <v>Normal</v>
      </c>
      <c r="S233" t="str">
        <f t="shared" si="35"/>
        <v>Low DPF</v>
      </c>
    </row>
    <row r="234" spans="1:19" x14ac:dyDescent="0.35">
      <c r="A234" s="9">
        <v>233</v>
      </c>
      <c r="B234" s="10">
        <v>1</v>
      </c>
      <c r="C234" s="10">
        <v>79</v>
      </c>
      <c r="D234" s="10">
        <v>80</v>
      </c>
      <c r="E234" s="10">
        <v>25</v>
      </c>
      <c r="F234" s="10">
        <v>37</v>
      </c>
      <c r="G234" s="11">
        <v>25.4</v>
      </c>
      <c r="H234" s="18">
        <v>0.58299999999999996</v>
      </c>
      <c r="I234" s="10">
        <v>22</v>
      </c>
      <c r="J234" s="24">
        <v>0</v>
      </c>
      <c r="K234" t="str">
        <f t="shared" si="27"/>
        <v>Overweight</v>
      </c>
      <c r="L234" t="str">
        <f t="shared" si="28"/>
        <v>normal</v>
      </c>
      <c r="M234" t="str">
        <f t="shared" si="29"/>
        <v>Adult</v>
      </c>
      <c r="N234" t="str">
        <f t="shared" si="30"/>
        <v>Medium</v>
      </c>
      <c r="O234" t="str">
        <f t="shared" si="31"/>
        <v>Normal</v>
      </c>
      <c r="P234" t="str">
        <f t="shared" si="32"/>
        <v>Low Risk</v>
      </c>
      <c r="Q234" t="str">
        <f t="shared" si="33"/>
        <v>Low</v>
      </c>
      <c r="R234" t="str">
        <f t="shared" si="34"/>
        <v>Normal</v>
      </c>
      <c r="S234" t="str">
        <f t="shared" si="35"/>
        <v>Medium DPF</v>
      </c>
    </row>
    <row r="235" spans="1:19" x14ac:dyDescent="0.35">
      <c r="A235" s="13">
        <v>234</v>
      </c>
      <c r="B235" s="14">
        <v>4</v>
      </c>
      <c r="C235" s="14">
        <v>122</v>
      </c>
      <c r="D235" s="14">
        <v>68</v>
      </c>
      <c r="E235" s="14">
        <v>21</v>
      </c>
      <c r="F235" s="14">
        <v>80</v>
      </c>
      <c r="G235" s="15">
        <v>35</v>
      </c>
      <c r="H235" s="19">
        <v>0.39400000000000002</v>
      </c>
      <c r="I235" s="14">
        <v>29</v>
      </c>
      <c r="J235" s="25">
        <v>0</v>
      </c>
      <c r="K235" t="str">
        <f t="shared" si="27"/>
        <v>Obese</v>
      </c>
      <c r="L235" t="str">
        <f t="shared" si="28"/>
        <v>normal</v>
      </c>
      <c r="M235" t="str">
        <f t="shared" si="29"/>
        <v>Adult</v>
      </c>
      <c r="N235" t="str">
        <f t="shared" si="30"/>
        <v>Medium</v>
      </c>
      <c r="O235" t="str">
        <f t="shared" si="31"/>
        <v>Normal</v>
      </c>
      <c r="P235" t="str">
        <f t="shared" si="32"/>
        <v>High Risk</v>
      </c>
      <c r="Q235" t="str">
        <f t="shared" si="33"/>
        <v>Normal</v>
      </c>
      <c r="R235" t="str">
        <f t="shared" si="34"/>
        <v>Normal</v>
      </c>
      <c r="S235" t="str">
        <f t="shared" si="35"/>
        <v>Medium DPF</v>
      </c>
    </row>
    <row r="236" spans="1:19" x14ac:dyDescent="0.35">
      <c r="A236" s="9">
        <v>235</v>
      </c>
      <c r="B236" s="10">
        <v>3</v>
      </c>
      <c r="C236" s="10">
        <v>74</v>
      </c>
      <c r="D236" s="10">
        <v>68</v>
      </c>
      <c r="E236" s="10">
        <v>28</v>
      </c>
      <c r="F236" s="10">
        <v>45</v>
      </c>
      <c r="G236" s="11">
        <v>29.7</v>
      </c>
      <c r="H236" s="18">
        <v>0.29299999999999998</v>
      </c>
      <c r="I236" s="10">
        <v>23</v>
      </c>
      <c r="J236" s="24">
        <v>0</v>
      </c>
      <c r="K236" t="str">
        <f t="shared" si="27"/>
        <v>Overweight</v>
      </c>
      <c r="L236" t="str">
        <f t="shared" si="28"/>
        <v>normal</v>
      </c>
      <c r="M236" t="str">
        <f t="shared" si="29"/>
        <v>Adult</v>
      </c>
      <c r="N236" t="str">
        <f t="shared" si="30"/>
        <v>Medium</v>
      </c>
      <c r="O236" t="str">
        <f t="shared" si="31"/>
        <v>Normal</v>
      </c>
      <c r="P236" t="str">
        <f t="shared" si="32"/>
        <v>Low Risk</v>
      </c>
      <c r="Q236" t="str">
        <f t="shared" si="33"/>
        <v>Low</v>
      </c>
      <c r="R236" t="str">
        <f t="shared" si="34"/>
        <v>Normal</v>
      </c>
      <c r="S236" t="str">
        <f t="shared" si="35"/>
        <v>Low DPF</v>
      </c>
    </row>
    <row r="237" spans="1:19" x14ac:dyDescent="0.35">
      <c r="A237" s="13">
        <v>236</v>
      </c>
      <c r="B237" s="14">
        <v>4</v>
      </c>
      <c r="C237" s="14">
        <v>171</v>
      </c>
      <c r="D237" s="14">
        <v>72</v>
      </c>
      <c r="E237" s="14">
        <v>21</v>
      </c>
      <c r="F237" s="14">
        <v>80</v>
      </c>
      <c r="G237" s="15">
        <v>43.6</v>
      </c>
      <c r="H237" s="19">
        <v>0.47899999999999998</v>
      </c>
      <c r="I237" s="14">
        <v>26</v>
      </c>
      <c r="J237" s="25">
        <v>1</v>
      </c>
      <c r="K237" t="str">
        <f t="shared" si="27"/>
        <v>Obese</v>
      </c>
      <c r="L237" t="str">
        <f t="shared" si="28"/>
        <v xml:space="preserve">Diabetes </v>
      </c>
      <c r="M237" t="str">
        <f t="shared" si="29"/>
        <v>Adult</v>
      </c>
      <c r="N237" t="str">
        <f t="shared" si="30"/>
        <v>Medium</v>
      </c>
      <c r="O237" t="str">
        <f t="shared" si="31"/>
        <v>Prediabetes</v>
      </c>
      <c r="P237" t="str">
        <f t="shared" si="32"/>
        <v>High Risk</v>
      </c>
      <c r="Q237" t="str">
        <f t="shared" si="33"/>
        <v>Normal</v>
      </c>
      <c r="R237" t="str">
        <f t="shared" si="34"/>
        <v>Normal</v>
      </c>
      <c r="S237" t="str">
        <f t="shared" si="35"/>
        <v>Medium DPF</v>
      </c>
    </row>
    <row r="238" spans="1:19" x14ac:dyDescent="0.35">
      <c r="A238" s="9">
        <v>237</v>
      </c>
      <c r="B238" s="10">
        <v>7</v>
      </c>
      <c r="C238" s="10">
        <v>181</v>
      </c>
      <c r="D238" s="10">
        <v>84</v>
      </c>
      <c r="E238" s="10">
        <v>21</v>
      </c>
      <c r="F238" s="10">
        <v>192</v>
      </c>
      <c r="G238" s="11">
        <v>35.9</v>
      </c>
      <c r="H238" s="18">
        <v>0.58599999999999997</v>
      </c>
      <c r="I238" s="10">
        <v>51</v>
      </c>
      <c r="J238" s="24">
        <v>1</v>
      </c>
      <c r="K238" t="str">
        <f t="shared" si="27"/>
        <v>Obese</v>
      </c>
      <c r="L238" t="str">
        <f t="shared" si="28"/>
        <v xml:space="preserve">Diabetes </v>
      </c>
      <c r="M238" t="str">
        <f t="shared" si="29"/>
        <v>Adult</v>
      </c>
      <c r="N238" t="str">
        <f t="shared" si="30"/>
        <v>Medium</v>
      </c>
      <c r="O238" t="str">
        <f t="shared" si="31"/>
        <v>Prediabetes</v>
      </c>
      <c r="P238" t="str">
        <f t="shared" si="32"/>
        <v>High Risk</v>
      </c>
      <c r="Q238" t="str">
        <f t="shared" si="33"/>
        <v>High</v>
      </c>
      <c r="R238" t="str">
        <f t="shared" si="34"/>
        <v>Prehypertension</v>
      </c>
      <c r="S238" t="str">
        <f t="shared" si="35"/>
        <v>Medium DPF</v>
      </c>
    </row>
    <row r="239" spans="1:19" x14ac:dyDescent="0.35">
      <c r="A239" s="13">
        <v>238</v>
      </c>
      <c r="B239" s="14">
        <v>4</v>
      </c>
      <c r="C239" s="14">
        <v>179</v>
      </c>
      <c r="D239" s="14">
        <v>90</v>
      </c>
      <c r="E239" s="14">
        <v>27</v>
      </c>
      <c r="F239" s="14">
        <v>80</v>
      </c>
      <c r="G239" s="15">
        <v>44.1</v>
      </c>
      <c r="H239" s="19">
        <v>0.68600000000000005</v>
      </c>
      <c r="I239" s="14">
        <v>23</v>
      </c>
      <c r="J239" s="25">
        <v>1</v>
      </c>
      <c r="K239" t="str">
        <f t="shared" si="27"/>
        <v>Obese</v>
      </c>
      <c r="L239" t="str">
        <f t="shared" si="28"/>
        <v xml:space="preserve">Diabetes </v>
      </c>
      <c r="M239" t="str">
        <f t="shared" si="29"/>
        <v>Adult</v>
      </c>
      <c r="N239" t="str">
        <f t="shared" si="30"/>
        <v>Medium</v>
      </c>
      <c r="O239" t="str">
        <f t="shared" si="31"/>
        <v>Prediabetes</v>
      </c>
      <c r="P239" t="str">
        <f t="shared" si="32"/>
        <v>High Risk</v>
      </c>
      <c r="Q239" t="str">
        <f t="shared" si="33"/>
        <v>Normal</v>
      </c>
      <c r="R239" t="str">
        <f t="shared" si="34"/>
        <v>Prehypertension</v>
      </c>
      <c r="S239" t="str">
        <f t="shared" si="35"/>
        <v>High DPF</v>
      </c>
    </row>
    <row r="240" spans="1:19" x14ac:dyDescent="0.35">
      <c r="A240" s="9">
        <v>239</v>
      </c>
      <c r="B240" s="10">
        <v>9</v>
      </c>
      <c r="C240" s="10">
        <v>164</v>
      </c>
      <c r="D240" s="10">
        <v>84</v>
      </c>
      <c r="E240" s="10">
        <v>21</v>
      </c>
      <c r="F240" s="10">
        <v>80</v>
      </c>
      <c r="G240" s="11">
        <v>30.8</v>
      </c>
      <c r="H240" s="18">
        <v>0.83099999999999996</v>
      </c>
      <c r="I240" s="10">
        <v>32</v>
      </c>
      <c r="J240" s="24">
        <v>1</v>
      </c>
      <c r="K240" t="str">
        <f t="shared" si="27"/>
        <v>Obese</v>
      </c>
      <c r="L240" t="str">
        <f t="shared" si="28"/>
        <v xml:space="preserve">Diabetes </v>
      </c>
      <c r="M240" t="str">
        <f t="shared" si="29"/>
        <v>Adult</v>
      </c>
      <c r="N240" t="str">
        <f t="shared" si="30"/>
        <v>Medium</v>
      </c>
      <c r="O240" t="str">
        <f t="shared" si="31"/>
        <v>Prediabetes</v>
      </c>
      <c r="P240" t="str">
        <f t="shared" si="32"/>
        <v>High Risk</v>
      </c>
      <c r="Q240" t="str">
        <f t="shared" si="33"/>
        <v>Normal</v>
      </c>
      <c r="R240" t="str">
        <f t="shared" si="34"/>
        <v>Prehypertension</v>
      </c>
      <c r="S240" t="str">
        <f t="shared" si="35"/>
        <v>High DPF</v>
      </c>
    </row>
    <row r="241" spans="1:19" x14ac:dyDescent="0.35">
      <c r="A241" s="13">
        <v>240</v>
      </c>
      <c r="B241" s="14">
        <v>4</v>
      </c>
      <c r="C241" s="14">
        <v>104</v>
      </c>
      <c r="D241" s="14">
        <v>76</v>
      </c>
      <c r="E241" s="14">
        <v>21</v>
      </c>
      <c r="F241" s="14">
        <v>80</v>
      </c>
      <c r="G241" s="15">
        <v>18.399999999999999</v>
      </c>
      <c r="H241" s="19">
        <v>0.58199999999999996</v>
      </c>
      <c r="I241" s="14">
        <v>27</v>
      </c>
      <c r="J241" s="25">
        <v>0</v>
      </c>
      <c r="K241" t="str">
        <f t="shared" si="27"/>
        <v>Underweight</v>
      </c>
      <c r="L241" t="str">
        <f t="shared" si="28"/>
        <v>normal</v>
      </c>
      <c r="M241" t="str">
        <f t="shared" si="29"/>
        <v>Adult</v>
      </c>
      <c r="N241" t="str">
        <f t="shared" si="30"/>
        <v>Medium</v>
      </c>
      <c r="O241" t="str">
        <f t="shared" si="31"/>
        <v>Normal</v>
      </c>
      <c r="P241" t="str">
        <f t="shared" si="32"/>
        <v>High Risk</v>
      </c>
      <c r="Q241" t="str">
        <f t="shared" si="33"/>
        <v>Normal</v>
      </c>
      <c r="R241" t="str">
        <f t="shared" si="34"/>
        <v>Normal</v>
      </c>
      <c r="S241" t="str">
        <f t="shared" si="35"/>
        <v>Medium DPF</v>
      </c>
    </row>
    <row r="242" spans="1:19" x14ac:dyDescent="0.35">
      <c r="A242" s="9">
        <v>241</v>
      </c>
      <c r="B242" s="10">
        <v>1</v>
      </c>
      <c r="C242" s="10">
        <v>91</v>
      </c>
      <c r="D242" s="10">
        <v>64</v>
      </c>
      <c r="E242" s="10">
        <v>24</v>
      </c>
      <c r="F242" s="10">
        <v>80</v>
      </c>
      <c r="G242" s="11">
        <v>29.2</v>
      </c>
      <c r="H242" s="18">
        <v>0.192</v>
      </c>
      <c r="I242" s="10">
        <v>21</v>
      </c>
      <c r="J242" s="24">
        <v>0</v>
      </c>
      <c r="K242" t="str">
        <f t="shared" si="27"/>
        <v>Overweight</v>
      </c>
      <c r="L242" t="str">
        <f t="shared" si="28"/>
        <v>normal</v>
      </c>
      <c r="M242" t="str">
        <f t="shared" si="29"/>
        <v>Adult</v>
      </c>
      <c r="N242" t="str">
        <f t="shared" si="30"/>
        <v>Medium</v>
      </c>
      <c r="O242" t="str">
        <f t="shared" si="31"/>
        <v>Normal</v>
      </c>
      <c r="P242" t="str">
        <f t="shared" si="32"/>
        <v>Low Risk</v>
      </c>
      <c r="Q242" t="str">
        <f t="shared" si="33"/>
        <v>Normal</v>
      </c>
      <c r="R242" t="str">
        <f t="shared" si="34"/>
        <v>Normal</v>
      </c>
      <c r="S242" t="str">
        <f t="shared" si="35"/>
        <v>Low DPF</v>
      </c>
    </row>
    <row r="243" spans="1:19" x14ac:dyDescent="0.35">
      <c r="A243" s="13">
        <v>242</v>
      </c>
      <c r="B243" s="14">
        <v>4</v>
      </c>
      <c r="C243" s="14">
        <v>91</v>
      </c>
      <c r="D243" s="14">
        <v>70</v>
      </c>
      <c r="E243" s="14">
        <v>32</v>
      </c>
      <c r="F243" s="14">
        <v>88</v>
      </c>
      <c r="G243" s="15">
        <v>33.1</v>
      </c>
      <c r="H243" s="19">
        <v>0.44600000000000001</v>
      </c>
      <c r="I243" s="14">
        <v>22</v>
      </c>
      <c r="J243" s="25">
        <v>0</v>
      </c>
      <c r="K243" t="str">
        <f t="shared" si="27"/>
        <v>Obese</v>
      </c>
      <c r="L243" t="str">
        <f t="shared" si="28"/>
        <v>normal</v>
      </c>
      <c r="M243" t="str">
        <f t="shared" si="29"/>
        <v>Adult</v>
      </c>
      <c r="N243" t="str">
        <f t="shared" si="30"/>
        <v>Medium</v>
      </c>
      <c r="O243" t="str">
        <f t="shared" si="31"/>
        <v>Normal</v>
      </c>
      <c r="P243" t="str">
        <f t="shared" si="32"/>
        <v>High Risk</v>
      </c>
      <c r="Q243" t="str">
        <f t="shared" si="33"/>
        <v>Normal</v>
      </c>
      <c r="R243" t="str">
        <f t="shared" si="34"/>
        <v>Normal</v>
      </c>
      <c r="S243" t="str">
        <f t="shared" si="35"/>
        <v>Medium DPF</v>
      </c>
    </row>
    <row r="244" spans="1:19" x14ac:dyDescent="0.35">
      <c r="A244" s="9">
        <v>243</v>
      </c>
      <c r="B244" s="10">
        <v>3</v>
      </c>
      <c r="C244" s="10">
        <v>139</v>
      </c>
      <c r="D244" s="10">
        <v>54</v>
      </c>
      <c r="E244" s="10">
        <v>21</v>
      </c>
      <c r="F244" s="10">
        <v>80</v>
      </c>
      <c r="G244" s="11">
        <v>25.6</v>
      </c>
      <c r="H244" s="18">
        <v>0.40200000000000002</v>
      </c>
      <c r="I244" s="10">
        <v>22</v>
      </c>
      <c r="J244" s="24">
        <v>1</v>
      </c>
      <c r="K244" t="str">
        <f t="shared" si="27"/>
        <v>Overweight</v>
      </c>
      <c r="L244" t="str">
        <f t="shared" si="28"/>
        <v xml:space="preserve">Diabetes </v>
      </c>
      <c r="M244" t="str">
        <f t="shared" si="29"/>
        <v>Adult</v>
      </c>
      <c r="N244" t="str">
        <f t="shared" si="30"/>
        <v>Medium</v>
      </c>
      <c r="O244" t="str">
        <f t="shared" si="31"/>
        <v>Normal</v>
      </c>
      <c r="P244" t="str">
        <f t="shared" si="32"/>
        <v>Low Risk</v>
      </c>
      <c r="Q244" t="str">
        <f t="shared" si="33"/>
        <v>Normal</v>
      </c>
      <c r="R244" t="str">
        <f t="shared" si="34"/>
        <v>Low</v>
      </c>
      <c r="S244" t="str">
        <f t="shared" si="35"/>
        <v>Medium DPF</v>
      </c>
    </row>
    <row r="245" spans="1:19" x14ac:dyDescent="0.35">
      <c r="A245" s="13">
        <v>244</v>
      </c>
      <c r="B245" s="14">
        <v>6</v>
      </c>
      <c r="C245" s="14">
        <v>119</v>
      </c>
      <c r="D245" s="14">
        <v>50</v>
      </c>
      <c r="E245" s="14">
        <v>22</v>
      </c>
      <c r="F245" s="14">
        <v>176</v>
      </c>
      <c r="G245" s="15">
        <v>27.1</v>
      </c>
      <c r="H245" s="19">
        <v>1.3180000000000001</v>
      </c>
      <c r="I245" s="14">
        <v>33</v>
      </c>
      <c r="J245" s="25">
        <v>1</v>
      </c>
      <c r="K245" t="str">
        <f t="shared" si="27"/>
        <v>Overweight</v>
      </c>
      <c r="L245" t="str">
        <f t="shared" si="28"/>
        <v xml:space="preserve">Diabetes </v>
      </c>
      <c r="M245" t="str">
        <f t="shared" si="29"/>
        <v>Adult</v>
      </c>
      <c r="N245" t="str">
        <f t="shared" si="30"/>
        <v>Medium</v>
      </c>
      <c r="O245" t="str">
        <f t="shared" si="31"/>
        <v>Normal</v>
      </c>
      <c r="P245" t="str">
        <f t="shared" si="32"/>
        <v>High Risk</v>
      </c>
      <c r="Q245" t="str">
        <f t="shared" si="33"/>
        <v>High</v>
      </c>
      <c r="R245" t="str">
        <f t="shared" si="34"/>
        <v>Low</v>
      </c>
      <c r="S245" t="str">
        <f t="shared" si="35"/>
        <v>High DPF</v>
      </c>
    </row>
    <row r="246" spans="1:19" x14ac:dyDescent="0.35">
      <c r="A246" s="9">
        <v>245</v>
      </c>
      <c r="B246" s="10">
        <v>2</v>
      </c>
      <c r="C246" s="10">
        <v>146</v>
      </c>
      <c r="D246" s="10">
        <v>76</v>
      </c>
      <c r="E246" s="10">
        <v>35</v>
      </c>
      <c r="F246" s="10">
        <v>194</v>
      </c>
      <c r="G246" s="11">
        <v>38.200000000000003</v>
      </c>
      <c r="H246" s="18">
        <v>0.32900000000000001</v>
      </c>
      <c r="I246" s="10">
        <v>29</v>
      </c>
      <c r="J246" s="24">
        <v>0</v>
      </c>
      <c r="K246" t="str">
        <f t="shared" si="27"/>
        <v>Obese</v>
      </c>
      <c r="L246" t="str">
        <f t="shared" si="28"/>
        <v>normal</v>
      </c>
      <c r="M246" t="str">
        <f t="shared" si="29"/>
        <v>Adult</v>
      </c>
      <c r="N246" t="str">
        <f t="shared" si="30"/>
        <v>Medium</v>
      </c>
      <c r="O246" t="str">
        <f t="shared" si="31"/>
        <v>Prediabetes</v>
      </c>
      <c r="P246" t="str">
        <f t="shared" si="32"/>
        <v>Low Risk</v>
      </c>
      <c r="Q246" t="str">
        <f t="shared" si="33"/>
        <v>High</v>
      </c>
      <c r="R246" t="str">
        <f t="shared" si="34"/>
        <v>Normal</v>
      </c>
      <c r="S246" t="str">
        <f t="shared" si="35"/>
        <v>Medium DPF</v>
      </c>
    </row>
    <row r="247" spans="1:19" x14ac:dyDescent="0.35">
      <c r="A247" s="13">
        <v>246</v>
      </c>
      <c r="B247" s="14">
        <v>9</v>
      </c>
      <c r="C247" s="14">
        <v>184</v>
      </c>
      <c r="D247" s="14">
        <v>85</v>
      </c>
      <c r="E247" s="14">
        <v>15</v>
      </c>
      <c r="F247" s="14">
        <v>80</v>
      </c>
      <c r="G247" s="15">
        <v>30</v>
      </c>
      <c r="H247" s="19">
        <v>1.2130000000000001</v>
      </c>
      <c r="I247" s="14">
        <v>49</v>
      </c>
      <c r="J247" s="25">
        <v>1</v>
      </c>
      <c r="K247" t="str">
        <f t="shared" si="27"/>
        <v>Obese</v>
      </c>
      <c r="L247" t="str">
        <f t="shared" si="28"/>
        <v xml:space="preserve">Diabetes </v>
      </c>
      <c r="M247" t="str">
        <f t="shared" si="29"/>
        <v>Adult</v>
      </c>
      <c r="N247" t="str">
        <f t="shared" si="30"/>
        <v>Low</v>
      </c>
      <c r="O247" t="str">
        <f t="shared" si="31"/>
        <v>Prediabetes</v>
      </c>
      <c r="P247" t="str">
        <f t="shared" si="32"/>
        <v>High Risk</v>
      </c>
      <c r="Q247" t="str">
        <f t="shared" si="33"/>
        <v>Normal</v>
      </c>
      <c r="R247" t="str">
        <f t="shared" si="34"/>
        <v>Prehypertension</v>
      </c>
      <c r="S247" t="str">
        <f t="shared" si="35"/>
        <v>High DPF</v>
      </c>
    </row>
    <row r="248" spans="1:19" x14ac:dyDescent="0.35">
      <c r="A248" s="9">
        <v>247</v>
      </c>
      <c r="B248" s="10">
        <v>14</v>
      </c>
      <c r="C248" s="10">
        <v>122</v>
      </c>
      <c r="D248" s="10">
        <v>68</v>
      </c>
      <c r="E248" s="10">
        <v>21</v>
      </c>
      <c r="F248" s="10">
        <v>80</v>
      </c>
      <c r="G248" s="11">
        <v>31.2</v>
      </c>
      <c r="H248" s="18">
        <v>0.25800000000000001</v>
      </c>
      <c r="I248" s="10">
        <v>41</v>
      </c>
      <c r="J248" s="24">
        <v>0</v>
      </c>
      <c r="K248" t="str">
        <f t="shared" si="27"/>
        <v>Obese</v>
      </c>
      <c r="L248" t="str">
        <f t="shared" si="28"/>
        <v>normal</v>
      </c>
      <c r="M248" t="str">
        <f t="shared" si="29"/>
        <v>Adult</v>
      </c>
      <c r="N248" t="str">
        <f t="shared" si="30"/>
        <v>Medium</v>
      </c>
      <c r="O248" t="str">
        <f t="shared" si="31"/>
        <v>Normal</v>
      </c>
      <c r="P248" t="str">
        <f t="shared" si="32"/>
        <v>High Risk</v>
      </c>
      <c r="Q248" t="str">
        <f t="shared" si="33"/>
        <v>Normal</v>
      </c>
      <c r="R248" t="str">
        <f t="shared" si="34"/>
        <v>Normal</v>
      </c>
      <c r="S248" t="str">
        <f t="shared" si="35"/>
        <v>Low DPF</v>
      </c>
    </row>
    <row r="249" spans="1:19" x14ac:dyDescent="0.35">
      <c r="A249" s="13">
        <v>248</v>
      </c>
      <c r="B249" s="14">
        <v>4</v>
      </c>
      <c r="C249" s="14">
        <v>165</v>
      </c>
      <c r="D249" s="14">
        <v>90</v>
      </c>
      <c r="E249" s="14">
        <v>33</v>
      </c>
      <c r="F249" s="14">
        <v>680</v>
      </c>
      <c r="G249" s="15">
        <v>52.3</v>
      </c>
      <c r="H249" s="19">
        <v>0.42699999999999999</v>
      </c>
      <c r="I249" s="14">
        <v>23</v>
      </c>
      <c r="J249" s="25">
        <v>0</v>
      </c>
      <c r="K249" t="str">
        <f t="shared" si="27"/>
        <v>Obese</v>
      </c>
      <c r="L249" t="str">
        <f t="shared" si="28"/>
        <v>normal</v>
      </c>
      <c r="M249" t="str">
        <f t="shared" si="29"/>
        <v>Adult</v>
      </c>
      <c r="N249" t="str">
        <f t="shared" si="30"/>
        <v>Medium</v>
      </c>
      <c r="O249" t="str">
        <f t="shared" si="31"/>
        <v>Prediabetes</v>
      </c>
      <c r="P249" t="str">
        <f t="shared" si="32"/>
        <v>High Risk</v>
      </c>
      <c r="Q249" t="str">
        <f t="shared" si="33"/>
        <v>High</v>
      </c>
      <c r="R249" t="str">
        <f t="shared" si="34"/>
        <v>Prehypertension</v>
      </c>
      <c r="S249" t="str">
        <f t="shared" si="35"/>
        <v>Medium DPF</v>
      </c>
    </row>
    <row r="250" spans="1:19" x14ac:dyDescent="0.35">
      <c r="A250" s="9">
        <v>249</v>
      </c>
      <c r="B250" s="10">
        <v>9</v>
      </c>
      <c r="C250" s="10">
        <v>124</v>
      </c>
      <c r="D250" s="10">
        <v>70</v>
      </c>
      <c r="E250" s="10">
        <v>33</v>
      </c>
      <c r="F250" s="10">
        <v>402</v>
      </c>
      <c r="G250" s="11">
        <v>35.4</v>
      </c>
      <c r="H250" s="18">
        <v>0.28199999999999997</v>
      </c>
      <c r="I250" s="10">
        <v>34</v>
      </c>
      <c r="J250" s="24">
        <v>0</v>
      </c>
      <c r="K250" t="str">
        <f t="shared" si="27"/>
        <v>Obese</v>
      </c>
      <c r="L250" t="str">
        <f t="shared" si="28"/>
        <v>normal</v>
      </c>
      <c r="M250" t="str">
        <f t="shared" si="29"/>
        <v>Adult</v>
      </c>
      <c r="N250" t="str">
        <f t="shared" si="30"/>
        <v>Medium</v>
      </c>
      <c r="O250" t="str">
        <f t="shared" si="31"/>
        <v>Normal</v>
      </c>
      <c r="P250" t="str">
        <f t="shared" si="32"/>
        <v>High Risk</v>
      </c>
      <c r="Q250" t="str">
        <f t="shared" si="33"/>
        <v>High</v>
      </c>
      <c r="R250" t="str">
        <f t="shared" si="34"/>
        <v>Normal</v>
      </c>
      <c r="S250" t="str">
        <f t="shared" si="35"/>
        <v>Low DPF</v>
      </c>
    </row>
    <row r="251" spans="1:19" x14ac:dyDescent="0.35">
      <c r="A251" s="13">
        <v>250</v>
      </c>
      <c r="B251" s="14">
        <v>1</v>
      </c>
      <c r="C251" s="14">
        <v>111</v>
      </c>
      <c r="D251" s="14">
        <v>86</v>
      </c>
      <c r="E251" s="14">
        <v>19</v>
      </c>
      <c r="F251" s="14">
        <v>80</v>
      </c>
      <c r="G251" s="15">
        <v>30.1</v>
      </c>
      <c r="H251" s="19">
        <v>0.14299999999999999</v>
      </c>
      <c r="I251" s="14">
        <v>23</v>
      </c>
      <c r="J251" s="25">
        <v>0</v>
      </c>
      <c r="K251" t="str">
        <f t="shared" si="27"/>
        <v>Obese</v>
      </c>
      <c r="L251" t="str">
        <f t="shared" si="28"/>
        <v>normal</v>
      </c>
      <c r="M251" t="str">
        <f t="shared" si="29"/>
        <v>Adult</v>
      </c>
      <c r="N251" t="str">
        <f t="shared" si="30"/>
        <v>Low</v>
      </c>
      <c r="O251" t="str">
        <f t="shared" si="31"/>
        <v>Normal</v>
      </c>
      <c r="P251" t="str">
        <f t="shared" si="32"/>
        <v>Low Risk</v>
      </c>
      <c r="Q251" t="str">
        <f t="shared" si="33"/>
        <v>Normal</v>
      </c>
      <c r="R251" t="str">
        <f t="shared" si="34"/>
        <v>Prehypertension</v>
      </c>
      <c r="S251" t="str">
        <f t="shared" si="35"/>
        <v>Low DPF</v>
      </c>
    </row>
    <row r="252" spans="1:19" x14ac:dyDescent="0.35">
      <c r="A252" s="9">
        <v>251</v>
      </c>
      <c r="B252" s="10">
        <v>9</v>
      </c>
      <c r="C252" s="10">
        <v>106</v>
      </c>
      <c r="D252" s="10">
        <v>52</v>
      </c>
      <c r="E252" s="10">
        <v>21</v>
      </c>
      <c r="F252" s="10">
        <v>80</v>
      </c>
      <c r="G252" s="11">
        <v>31.2</v>
      </c>
      <c r="H252" s="18">
        <v>0.38</v>
      </c>
      <c r="I252" s="10">
        <v>42</v>
      </c>
      <c r="J252" s="24">
        <v>0</v>
      </c>
      <c r="K252" t="str">
        <f t="shared" si="27"/>
        <v>Obese</v>
      </c>
      <c r="L252" t="str">
        <f t="shared" si="28"/>
        <v>normal</v>
      </c>
      <c r="M252" t="str">
        <f t="shared" si="29"/>
        <v>Adult</v>
      </c>
      <c r="N252" t="str">
        <f t="shared" si="30"/>
        <v>Medium</v>
      </c>
      <c r="O252" t="str">
        <f t="shared" si="31"/>
        <v>Normal</v>
      </c>
      <c r="P252" t="str">
        <f t="shared" si="32"/>
        <v>High Risk</v>
      </c>
      <c r="Q252" t="str">
        <f t="shared" si="33"/>
        <v>Normal</v>
      </c>
      <c r="R252" t="str">
        <f t="shared" si="34"/>
        <v>Low</v>
      </c>
      <c r="S252" t="str">
        <f t="shared" si="35"/>
        <v>Medium DPF</v>
      </c>
    </row>
    <row r="253" spans="1:19" x14ac:dyDescent="0.35">
      <c r="A253" s="13">
        <v>252</v>
      </c>
      <c r="B253" s="14">
        <v>2</v>
      </c>
      <c r="C253" s="14">
        <v>129</v>
      </c>
      <c r="D253" s="14">
        <v>84</v>
      </c>
      <c r="E253" s="14">
        <v>21</v>
      </c>
      <c r="F253" s="14">
        <v>80</v>
      </c>
      <c r="G253" s="15">
        <v>28</v>
      </c>
      <c r="H253" s="19">
        <v>0.28399999999999997</v>
      </c>
      <c r="I253" s="14">
        <v>27</v>
      </c>
      <c r="J253" s="25">
        <v>0</v>
      </c>
      <c r="K253" t="str">
        <f t="shared" si="27"/>
        <v>Overweight</v>
      </c>
      <c r="L253" t="str">
        <f t="shared" si="28"/>
        <v>normal</v>
      </c>
      <c r="M253" t="str">
        <f t="shared" si="29"/>
        <v>Adult</v>
      </c>
      <c r="N253" t="str">
        <f t="shared" si="30"/>
        <v>Medium</v>
      </c>
      <c r="O253" t="str">
        <f t="shared" si="31"/>
        <v>Normal</v>
      </c>
      <c r="P253" t="str">
        <f t="shared" si="32"/>
        <v>Low Risk</v>
      </c>
      <c r="Q253" t="str">
        <f t="shared" si="33"/>
        <v>Normal</v>
      </c>
      <c r="R253" t="str">
        <f t="shared" si="34"/>
        <v>Prehypertension</v>
      </c>
      <c r="S253" t="str">
        <f t="shared" si="35"/>
        <v>Low DPF</v>
      </c>
    </row>
    <row r="254" spans="1:19" x14ac:dyDescent="0.35">
      <c r="A254" s="9">
        <v>253</v>
      </c>
      <c r="B254" s="10">
        <v>2</v>
      </c>
      <c r="C254" s="10">
        <v>90</v>
      </c>
      <c r="D254" s="10">
        <v>80</v>
      </c>
      <c r="E254" s="10">
        <v>14</v>
      </c>
      <c r="F254" s="10">
        <v>55</v>
      </c>
      <c r="G254" s="11">
        <v>24.4</v>
      </c>
      <c r="H254" s="18">
        <v>0.249</v>
      </c>
      <c r="I254" s="10">
        <v>24</v>
      </c>
      <c r="J254" s="24">
        <v>0</v>
      </c>
      <c r="K254" t="str">
        <f t="shared" si="27"/>
        <v>Normal weight</v>
      </c>
      <c r="L254" t="str">
        <f t="shared" si="28"/>
        <v>normal</v>
      </c>
      <c r="M254" t="str">
        <f t="shared" si="29"/>
        <v>Adult</v>
      </c>
      <c r="N254" t="str">
        <f t="shared" si="30"/>
        <v>Low</v>
      </c>
      <c r="O254" t="str">
        <f t="shared" si="31"/>
        <v>Normal</v>
      </c>
      <c r="P254" t="str">
        <f t="shared" si="32"/>
        <v>Low Risk</v>
      </c>
      <c r="Q254" t="str">
        <f t="shared" si="33"/>
        <v>Low</v>
      </c>
      <c r="R254" t="str">
        <f t="shared" si="34"/>
        <v>Normal</v>
      </c>
      <c r="S254" t="str">
        <f t="shared" si="35"/>
        <v>Low DPF</v>
      </c>
    </row>
    <row r="255" spans="1:19" x14ac:dyDescent="0.35">
      <c r="A255" s="13">
        <v>254</v>
      </c>
      <c r="B255" s="14">
        <v>4</v>
      </c>
      <c r="C255" s="14">
        <v>86</v>
      </c>
      <c r="D255" s="14">
        <v>68</v>
      </c>
      <c r="E255" s="14">
        <v>32</v>
      </c>
      <c r="F255" s="14">
        <v>80</v>
      </c>
      <c r="G255" s="15">
        <v>35.799999999999997</v>
      </c>
      <c r="H255" s="19">
        <v>0.23799999999999999</v>
      </c>
      <c r="I255" s="14">
        <v>25</v>
      </c>
      <c r="J255" s="25">
        <v>0</v>
      </c>
      <c r="K255" t="str">
        <f t="shared" si="27"/>
        <v>Obese</v>
      </c>
      <c r="L255" t="str">
        <f t="shared" si="28"/>
        <v>normal</v>
      </c>
      <c r="M255" t="str">
        <f t="shared" si="29"/>
        <v>Adult</v>
      </c>
      <c r="N255" t="str">
        <f t="shared" si="30"/>
        <v>Medium</v>
      </c>
      <c r="O255" t="str">
        <f t="shared" si="31"/>
        <v>Normal</v>
      </c>
      <c r="P255" t="str">
        <f t="shared" si="32"/>
        <v>High Risk</v>
      </c>
      <c r="Q255" t="str">
        <f t="shared" si="33"/>
        <v>Normal</v>
      </c>
      <c r="R255" t="str">
        <f t="shared" si="34"/>
        <v>Normal</v>
      </c>
      <c r="S255" t="str">
        <f t="shared" si="35"/>
        <v>Low DPF</v>
      </c>
    </row>
    <row r="256" spans="1:19" x14ac:dyDescent="0.35">
      <c r="A256" s="9">
        <v>255</v>
      </c>
      <c r="B256" s="10">
        <v>12</v>
      </c>
      <c r="C256" s="10">
        <v>92</v>
      </c>
      <c r="D256" s="10">
        <v>62</v>
      </c>
      <c r="E256" s="10">
        <v>7</v>
      </c>
      <c r="F256" s="10">
        <v>258</v>
      </c>
      <c r="G256" s="11">
        <v>27.6</v>
      </c>
      <c r="H256" s="18">
        <v>0.92600000000000005</v>
      </c>
      <c r="I256" s="10">
        <v>44</v>
      </c>
      <c r="J256" s="24">
        <v>1</v>
      </c>
      <c r="K256" t="str">
        <f t="shared" si="27"/>
        <v>Overweight</v>
      </c>
      <c r="L256" t="str">
        <f t="shared" si="28"/>
        <v xml:space="preserve">Diabetes </v>
      </c>
      <c r="M256" t="str">
        <f t="shared" si="29"/>
        <v>Adult</v>
      </c>
      <c r="N256" t="str">
        <f t="shared" si="30"/>
        <v>Low</v>
      </c>
      <c r="O256" t="str">
        <f t="shared" si="31"/>
        <v>Normal</v>
      </c>
      <c r="P256" t="str">
        <f t="shared" si="32"/>
        <v>High Risk</v>
      </c>
      <c r="Q256" t="str">
        <f t="shared" si="33"/>
        <v>High</v>
      </c>
      <c r="R256" t="str">
        <f t="shared" si="34"/>
        <v>Normal</v>
      </c>
      <c r="S256" t="str">
        <f t="shared" si="35"/>
        <v>High DPF</v>
      </c>
    </row>
    <row r="257" spans="1:19" x14ac:dyDescent="0.35">
      <c r="A257" s="13">
        <v>256</v>
      </c>
      <c r="B257" s="14">
        <v>1</v>
      </c>
      <c r="C257" s="14">
        <v>113</v>
      </c>
      <c r="D257" s="14">
        <v>64</v>
      </c>
      <c r="E257" s="14">
        <v>35</v>
      </c>
      <c r="F257" s="14">
        <v>80</v>
      </c>
      <c r="G257" s="15">
        <v>33.6</v>
      </c>
      <c r="H257" s="19">
        <v>0.54300000000000004</v>
      </c>
      <c r="I257" s="14">
        <v>21</v>
      </c>
      <c r="J257" s="25">
        <v>1</v>
      </c>
      <c r="K257" t="str">
        <f t="shared" si="27"/>
        <v>Obese</v>
      </c>
      <c r="L257" t="str">
        <f t="shared" si="28"/>
        <v xml:space="preserve">Diabetes </v>
      </c>
      <c r="M257" t="str">
        <f t="shared" si="29"/>
        <v>Adult</v>
      </c>
      <c r="N257" t="str">
        <f t="shared" si="30"/>
        <v>Medium</v>
      </c>
      <c r="O257" t="str">
        <f t="shared" si="31"/>
        <v>Normal</v>
      </c>
      <c r="P257" t="str">
        <f t="shared" si="32"/>
        <v>Low Risk</v>
      </c>
      <c r="Q257" t="str">
        <f t="shared" si="33"/>
        <v>Normal</v>
      </c>
      <c r="R257" t="str">
        <f t="shared" si="34"/>
        <v>Normal</v>
      </c>
      <c r="S257" t="str">
        <f t="shared" si="35"/>
        <v>Medium DPF</v>
      </c>
    </row>
    <row r="258" spans="1:19" x14ac:dyDescent="0.35">
      <c r="A258" s="9">
        <v>257</v>
      </c>
      <c r="B258" s="10">
        <v>3</v>
      </c>
      <c r="C258" s="10">
        <v>111</v>
      </c>
      <c r="D258" s="10">
        <v>56</v>
      </c>
      <c r="E258" s="10">
        <v>39</v>
      </c>
      <c r="F258" s="10">
        <v>80</v>
      </c>
      <c r="G258" s="11">
        <v>30.1</v>
      </c>
      <c r="H258" s="18">
        <v>0.55700000000000005</v>
      </c>
      <c r="I258" s="10">
        <v>30</v>
      </c>
      <c r="J258" s="24">
        <v>0</v>
      </c>
      <c r="K258" t="str">
        <f t="shared" si="27"/>
        <v>Obese</v>
      </c>
      <c r="L258" t="str">
        <f t="shared" si="28"/>
        <v>normal</v>
      </c>
      <c r="M258" t="str">
        <f t="shared" si="29"/>
        <v>Adult</v>
      </c>
      <c r="N258" t="str">
        <f t="shared" si="30"/>
        <v>Medium</v>
      </c>
      <c r="O258" t="str">
        <f t="shared" si="31"/>
        <v>Normal</v>
      </c>
      <c r="P258" t="str">
        <f t="shared" si="32"/>
        <v>Low Risk</v>
      </c>
      <c r="Q258" t="str">
        <f t="shared" si="33"/>
        <v>Normal</v>
      </c>
      <c r="R258" t="str">
        <f t="shared" si="34"/>
        <v>Low</v>
      </c>
      <c r="S258" t="str">
        <f t="shared" si="35"/>
        <v>Medium DPF</v>
      </c>
    </row>
    <row r="259" spans="1:19" x14ac:dyDescent="0.35">
      <c r="A259" s="13">
        <v>258</v>
      </c>
      <c r="B259" s="14">
        <v>2</v>
      </c>
      <c r="C259" s="14">
        <v>114</v>
      </c>
      <c r="D259" s="14">
        <v>68</v>
      </c>
      <c r="E259" s="14">
        <v>22</v>
      </c>
      <c r="F259" s="14">
        <v>80</v>
      </c>
      <c r="G259" s="15">
        <v>28.7</v>
      </c>
      <c r="H259" s="19">
        <v>9.1999999999999998E-2</v>
      </c>
      <c r="I259" s="14">
        <v>25</v>
      </c>
      <c r="J259" s="25">
        <v>0</v>
      </c>
      <c r="K259" t="str">
        <f t="shared" ref="K259:K322" si="36">IF(G259&lt;18.5, "Underweight", IF(G259&lt;24.9, "Normal weight", IF(G259&lt;29.9, "Overweight", "Obese")))</f>
        <v>Overweight</v>
      </c>
      <c r="L259" t="str">
        <f t="shared" ref="L259:L322" si="37">IF(J259=1,"Diabetes ","normal")</f>
        <v>normal</v>
      </c>
      <c r="M259" t="str">
        <f t="shared" ref="M259:M322" si="38">IF(I259&lt;13, "Child", IF(I259&lt;20, "Teen", IF(I259&lt;65, "Adult", "Aged")))</f>
        <v>Adult</v>
      </c>
      <c r="N259" t="str">
        <f t="shared" ref="N259:N322" si="39">IF(E259&lt;20, "Low", IF(E259&lt;40, "Medium", "High"))</f>
        <v>Medium</v>
      </c>
      <c r="O259" t="str">
        <f t="shared" ref="O259:O322" si="40">IF(C259&lt;140, "Normal", IF(C259&lt;200, "Prediabetes", "Diabetes"))</f>
        <v>Normal</v>
      </c>
      <c r="P259" t="str">
        <f t="shared" ref="P259:P322" si="41">IF(B259&gt;3, "High Risk", "Low Risk")</f>
        <v>Low Risk</v>
      </c>
      <c r="Q259" t="str">
        <f t="shared" ref="Q259:Q322" si="42">IF(F259&lt;80, "Low", IF(F259&lt;=150, "Normal", "High"))</f>
        <v>Normal</v>
      </c>
      <c r="R259" t="str">
        <f t="shared" ref="R259:R322" si="43">IF(D259&lt;60, "Low", IF(D259&lt;=80, "Normal", IF(D259&lt;=90, "Prehypertension", "Hypertension")))</f>
        <v>Normal</v>
      </c>
      <c r="S259" t="str">
        <f t="shared" ref="S259:S322" si="44">IF(H259&lt;0.3, "Low DPF", IF(H259&lt;=0.6, "Medium DPF", "High DPF"))</f>
        <v>Low DPF</v>
      </c>
    </row>
    <row r="260" spans="1:19" x14ac:dyDescent="0.35">
      <c r="A260" s="9">
        <v>259</v>
      </c>
      <c r="B260" s="10">
        <v>1</v>
      </c>
      <c r="C260" s="10">
        <v>193</v>
      </c>
      <c r="D260" s="10">
        <v>50</v>
      </c>
      <c r="E260" s="10">
        <v>16</v>
      </c>
      <c r="F260" s="10">
        <v>375</v>
      </c>
      <c r="G260" s="11">
        <v>25.9</v>
      </c>
      <c r="H260" s="18">
        <v>0.65500000000000003</v>
      </c>
      <c r="I260" s="10">
        <v>24</v>
      </c>
      <c r="J260" s="24">
        <v>0</v>
      </c>
      <c r="K260" t="str">
        <f t="shared" si="36"/>
        <v>Overweight</v>
      </c>
      <c r="L260" t="str">
        <f t="shared" si="37"/>
        <v>normal</v>
      </c>
      <c r="M260" t="str">
        <f t="shared" si="38"/>
        <v>Adult</v>
      </c>
      <c r="N260" t="str">
        <f t="shared" si="39"/>
        <v>Low</v>
      </c>
      <c r="O260" t="str">
        <f t="shared" si="40"/>
        <v>Prediabetes</v>
      </c>
      <c r="P260" t="str">
        <f t="shared" si="41"/>
        <v>Low Risk</v>
      </c>
      <c r="Q260" t="str">
        <f t="shared" si="42"/>
        <v>High</v>
      </c>
      <c r="R260" t="str">
        <f t="shared" si="43"/>
        <v>Low</v>
      </c>
      <c r="S260" t="str">
        <f t="shared" si="44"/>
        <v>High DPF</v>
      </c>
    </row>
    <row r="261" spans="1:19" x14ac:dyDescent="0.35">
      <c r="A261" s="13">
        <v>260</v>
      </c>
      <c r="B261" s="14">
        <v>11</v>
      </c>
      <c r="C261" s="14">
        <v>155</v>
      </c>
      <c r="D261" s="14">
        <v>76</v>
      </c>
      <c r="E261" s="14">
        <v>28</v>
      </c>
      <c r="F261" s="14">
        <v>150</v>
      </c>
      <c r="G261" s="15">
        <v>33.299999999999997</v>
      </c>
      <c r="H261" s="19">
        <v>1.353</v>
      </c>
      <c r="I261" s="14">
        <v>51</v>
      </c>
      <c r="J261" s="25">
        <v>1</v>
      </c>
      <c r="K261" t="str">
        <f t="shared" si="36"/>
        <v>Obese</v>
      </c>
      <c r="L261" t="str">
        <f t="shared" si="37"/>
        <v xml:space="preserve">Diabetes </v>
      </c>
      <c r="M261" t="str">
        <f t="shared" si="38"/>
        <v>Adult</v>
      </c>
      <c r="N261" t="str">
        <f t="shared" si="39"/>
        <v>Medium</v>
      </c>
      <c r="O261" t="str">
        <f t="shared" si="40"/>
        <v>Prediabetes</v>
      </c>
      <c r="P261" t="str">
        <f t="shared" si="41"/>
        <v>High Risk</v>
      </c>
      <c r="Q261" t="str">
        <f t="shared" si="42"/>
        <v>Normal</v>
      </c>
      <c r="R261" t="str">
        <f t="shared" si="43"/>
        <v>Normal</v>
      </c>
      <c r="S261" t="str">
        <f t="shared" si="44"/>
        <v>High DPF</v>
      </c>
    </row>
    <row r="262" spans="1:19" x14ac:dyDescent="0.35">
      <c r="A262" s="9">
        <v>261</v>
      </c>
      <c r="B262" s="10">
        <v>3</v>
      </c>
      <c r="C262" s="10">
        <v>191</v>
      </c>
      <c r="D262" s="10">
        <v>68</v>
      </c>
      <c r="E262" s="10">
        <v>15</v>
      </c>
      <c r="F262" s="10">
        <v>130</v>
      </c>
      <c r="G262" s="11">
        <v>30.9</v>
      </c>
      <c r="H262" s="18">
        <v>0.29899999999999999</v>
      </c>
      <c r="I262" s="10">
        <v>34</v>
      </c>
      <c r="J262" s="24">
        <v>0</v>
      </c>
      <c r="K262" t="str">
        <f t="shared" si="36"/>
        <v>Obese</v>
      </c>
      <c r="L262" t="str">
        <f t="shared" si="37"/>
        <v>normal</v>
      </c>
      <c r="M262" t="str">
        <f t="shared" si="38"/>
        <v>Adult</v>
      </c>
      <c r="N262" t="str">
        <f t="shared" si="39"/>
        <v>Low</v>
      </c>
      <c r="O262" t="str">
        <f t="shared" si="40"/>
        <v>Prediabetes</v>
      </c>
      <c r="P262" t="str">
        <f t="shared" si="41"/>
        <v>Low Risk</v>
      </c>
      <c r="Q262" t="str">
        <f t="shared" si="42"/>
        <v>Normal</v>
      </c>
      <c r="R262" t="str">
        <f t="shared" si="43"/>
        <v>Normal</v>
      </c>
      <c r="S262" t="str">
        <f t="shared" si="44"/>
        <v>Low DPF</v>
      </c>
    </row>
    <row r="263" spans="1:19" x14ac:dyDescent="0.35">
      <c r="A263" s="13">
        <v>262</v>
      </c>
      <c r="B263" s="14">
        <v>3</v>
      </c>
      <c r="C263" s="14">
        <v>141</v>
      </c>
      <c r="D263" s="14">
        <v>69</v>
      </c>
      <c r="E263" s="14">
        <v>21</v>
      </c>
      <c r="F263" s="14">
        <v>80</v>
      </c>
      <c r="G263" s="15">
        <v>30</v>
      </c>
      <c r="H263" s="19">
        <v>0.76100000000000001</v>
      </c>
      <c r="I263" s="14">
        <v>27</v>
      </c>
      <c r="J263" s="25">
        <v>1</v>
      </c>
      <c r="K263" t="str">
        <f t="shared" si="36"/>
        <v>Obese</v>
      </c>
      <c r="L263" t="str">
        <f t="shared" si="37"/>
        <v xml:space="preserve">Diabetes </v>
      </c>
      <c r="M263" t="str">
        <f t="shared" si="38"/>
        <v>Adult</v>
      </c>
      <c r="N263" t="str">
        <f t="shared" si="39"/>
        <v>Medium</v>
      </c>
      <c r="O263" t="str">
        <f t="shared" si="40"/>
        <v>Prediabetes</v>
      </c>
      <c r="P263" t="str">
        <f t="shared" si="41"/>
        <v>Low Risk</v>
      </c>
      <c r="Q263" t="str">
        <f t="shared" si="42"/>
        <v>Normal</v>
      </c>
      <c r="R263" t="str">
        <f t="shared" si="43"/>
        <v>Normal</v>
      </c>
      <c r="S263" t="str">
        <f t="shared" si="44"/>
        <v>High DPF</v>
      </c>
    </row>
    <row r="264" spans="1:19" x14ac:dyDescent="0.35">
      <c r="A264" s="9">
        <v>263</v>
      </c>
      <c r="B264" s="10">
        <v>4</v>
      </c>
      <c r="C264" s="10">
        <v>95</v>
      </c>
      <c r="D264" s="10">
        <v>70</v>
      </c>
      <c r="E264" s="10">
        <v>32</v>
      </c>
      <c r="F264" s="10">
        <v>80</v>
      </c>
      <c r="G264" s="11">
        <v>32.1</v>
      </c>
      <c r="H264" s="18">
        <v>0.61199999999999999</v>
      </c>
      <c r="I264" s="10">
        <v>24</v>
      </c>
      <c r="J264" s="24">
        <v>0</v>
      </c>
      <c r="K264" t="str">
        <f t="shared" si="36"/>
        <v>Obese</v>
      </c>
      <c r="L264" t="str">
        <f t="shared" si="37"/>
        <v>normal</v>
      </c>
      <c r="M264" t="str">
        <f t="shared" si="38"/>
        <v>Adult</v>
      </c>
      <c r="N264" t="str">
        <f t="shared" si="39"/>
        <v>Medium</v>
      </c>
      <c r="O264" t="str">
        <f t="shared" si="40"/>
        <v>Normal</v>
      </c>
      <c r="P264" t="str">
        <f t="shared" si="41"/>
        <v>High Risk</v>
      </c>
      <c r="Q264" t="str">
        <f t="shared" si="42"/>
        <v>Normal</v>
      </c>
      <c r="R264" t="str">
        <f t="shared" si="43"/>
        <v>Normal</v>
      </c>
      <c r="S264" t="str">
        <f t="shared" si="44"/>
        <v>High DPF</v>
      </c>
    </row>
    <row r="265" spans="1:19" x14ac:dyDescent="0.35">
      <c r="A265" s="13">
        <v>264</v>
      </c>
      <c r="B265" s="14">
        <v>3</v>
      </c>
      <c r="C265" s="14">
        <v>142</v>
      </c>
      <c r="D265" s="14">
        <v>80</v>
      </c>
      <c r="E265" s="14">
        <v>15</v>
      </c>
      <c r="F265" s="14">
        <v>80</v>
      </c>
      <c r="G265" s="15">
        <v>32.4</v>
      </c>
      <c r="H265" s="19">
        <v>0.2</v>
      </c>
      <c r="I265" s="14">
        <v>63</v>
      </c>
      <c r="J265" s="25">
        <v>0</v>
      </c>
      <c r="K265" t="str">
        <f t="shared" si="36"/>
        <v>Obese</v>
      </c>
      <c r="L265" t="str">
        <f t="shared" si="37"/>
        <v>normal</v>
      </c>
      <c r="M265" t="str">
        <f t="shared" si="38"/>
        <v>Adult</v>
      </c>
      <c r="N265" t="str">
        <f t="shared" si="39"/>
        <v>Low</v>
      </c>
      <c r="O265" t="str">
        <f t="shared" si="40"/>
        <v>Prediabetes</v>
      </c>
      <c r="P265" t="str">
        <f t="shared" si="41"/>
        <v>Low Risk</v>
      </c>
      <c r="Q265" t="str">
        <f t="shared" si="42"/>
        <v>Normal</v>
      </c>
      <c r="R265" t="str">
        <f t="shared" si="43"/>
        <v>Normal</v>
      </c>
      <c r="S265" t="str">
        <f t="shared" si="44"/>
        <v>Low DPF</v>
      </c>
    </row>
    <row r="266" spans="1:19" x14ac:dyDescent="0.35">
      <c r="A266" s="9">
        <v>265</v>
      </c>
      <c r="B266" s="10">
        <v>4</v>
      </c>
      <c r="C266" s="10">
        <v>123</v>
      </c>
      <c r="D266" s="10">
        <v>62</v>
      </c>
      <c r="E266" s="10">
        <v>21</v>
      </c>
      <c r="F266" s="10">
        <v>80</v>
      </c>
      <c r="G266" s="11">
        <v>32</v>
      </c>
      <c r="H266" s="18">
        <v>0.22600000000000001</v>
      </c>
      <c r="I266" s="10">
        <v>35</v>
      </c>
      <c r="J266" s="24">
        <v>1</v>
      </c>
      <c r="K266" t="str">
        <f t="shared" si="36"/>
        <v>Obese</v>
      </c>
      <c r="L266" t="str">
        <f t="shared" si="37"/>
        <v xml:space="preserve">Diabetes </v>
      </c>
      <c r="M266" t="str">
        <f t="shared" si="38"/>
        <v>Adult</v>
      </c>
      <c r="N266" t="str">
        <f t="shared" si="39"/>
        <v>Medium</v>
      </c>
      <c r="O266" t="str">
        <f t="shared" si="40"/>
        <v>Normal</v>
      </c>
      <c r="P266" t="str">
        <f t="shared" si="41"/>
        <v>High Risk</v>
      </c>
      <c r="Q266" t="str">
        <f t="shared" si="42"/>
        <v>Normal</v>
      </c>
      <c r="R266" t="str">
        <f t="shared" si="43"/>
        <v>Normal</v>
      </c>
      <c r="S266" t="str">
        <f t="shared" si="44"/>
        <v>Low DPF</v>
      </c>
    </row>
    <row r="267" spans="1:19" x14ac:dyDescent="0.35">
      <c r="A267" s="13">
        <v>266</v>
      </c>
      <c r="B267" s="14">
        <v>5</v>
      </c>
      <c r="C267" s="14">
        <v>96</v>
      </c>
      <c r="D267" s="14">
        <v>74</v>
      </c>
      <c r="E267" s="14">
        <v>18</v>
      </c>
      <c r="F267" s="14">
        <v>67</v>
      </c>
      <c r="G267" s="15">
        <v>33.6</v>
      </c>
      <c r="H267" s="19">
        <v>0.997</v>
      </c>
      <c r="I267" s="14">
        <v>43</v>
      </c>
      <c r="J267" s="25">
        <v>0</v>
      </c>
      <c r="K267" t="str">
        <f t="shared" si="36"/>
        <v>Obese</v>
      </c>
      <c r="L267" t="str">
        <f t="shared" si="37"/>
        <v>normal</v>
      </c>
      <c r="M267" t="str">
        <f t="shared" si="38"/>
        <v>Adult</v>
      </c>
      <c r="N267" t="str">
        <f t="shared" si="39"/>
        <v>Low</v>
      </c>
      <c r="O267" t="str">
        <f t="shared" si="40"/>
        <v>Normal</v>
      </c>
      <c r="P267" t="str">
        <f t="shared" si="41"/>
        <v>High Risk</v>
      </c>
      <c r="Q267" t="str">
        <f t="shared" si="42"/>
        <v>Low</v>
      </c>
      <c r="R267" t="str">
        <f t="shared" si="43"/>
        <v>Normal</v>
      </c>
      <c r="S267" t="str">
        <f t="shared" si="44"/>
        <v>High DPF</v>
      </c>
    </row>
    <row r="268" spans="1:19" x14ac:dyDescent="0.35">
      <c r="A268" s="9">
        <v>267</v>
      </c>
      <c r="B268" s="10">
        <v>4</v>
      </c>
      <c r="C268" s="10">
        <v>138</v>
      </c>
      <c r="D268" s="10">
        <v>69</v>
      </c>
      <c r="E268" s="10">
        <v>21</v>
      </c>
      <c r="F268" s="10">
        <v>80</v>
      </c>
      <c r="G268" s="11">
        <v>36.299999999999997</v>
      </c>
      <c r="H268" s="18">
        <v>0.93300000000000005</v>
      </c>
      <c r="I268" s="10">
        <v>25</v>
      </c>
      <c r="J268" s="24">
        <v>1</v>
      </c>
      <c r="K268" t="str">
        <f t="shared" si="36"/>
        <v>Obese</v>
      </c>
      <c r="L268" t="str">
        <f t="shared" si="37"/>
        <v xml:space="preserve">Diabetes </v>
      </c>
      <c r="M268" t="str">
        <f t="shared" si="38"/>
        <v>Adult</v>
      </c>
      <c r="N268" t="str">
        <f t="shared" si="39"/>
        <v>Medium</v>
      </c>
      <c r="O268" t="str">
        <f t="shared" si="40"/>
        <v>Normal</v>
      </c>
      <c r="P268" t="str">
        <f t="shared" si="41"/>
        <v>High Risk</v>
      </c>
      <c r="Q268" t="str">
        <f t="shared" si="42"/>
        <v>Normal</v>
      </c>
      <c r="R268" t="str">
        <f t="shared" si="43"/>
        <v>Normal</v>
      </c>
      <c r="S268" t="str">
        <f t="shared" si="44"/>
        <v>High DPF</v>
      </c>
    </row>
    <row r="269" spans="1:19" x14ac:dyDescent="0.35">
      <c r="A269" s="13">
        <v>268</v>
      </c>
      <c r="B269" s="14">
        <v>2</v>
      </c>
      <c r="C269" s="14">
        <v>128</v>
      </c>
      <c r="D269" s="14">
        <v>64</v>
      </c>
      <c r="E269" s="14">
        <v>42</v>
      </c>
      <c r="F269" s="14">
        <v>80</v>
      </c>
      <c r="G269" s="15">
        <v>40</v>
      </c>
      <c r="H269" s="19">
        <v>1.101</v>
      </c>
      <c r="I269" s="14">
        <v>24</v>
      </c>
      <c r="J269" s="25">
        <v>0</v>
      </c>
      <c r="K269" t="str">
        <f t="shared" si="36"/>
        <v>Obese</v>
      </c>
      <c r="L269" t="str">
        <f t="shared" si="37"/>
        <v>normal</v>
      </c>
      <c r="M269" t="str">
        <f t="shared" si="38"/>
        <v>Adult</v>
      </c>
      <c r="N269" t="str">
        <f t="shared" si="39"/>
        <v>High</v>
      </c>
      <c r="O269" t="str">
        <f t="shared" si="40"/>
        <v>Normal</v>
      </c>
      <c r="P269" t="str">
        <f t="shared" si="41"/>
        <v>Low Risk</v>
      </c>
      <c r="Q269" t="str">
        <f t="shared" si="42"/>
        <v>Normal</v>
      </c>
      <c r="R269" t="str">
        <f t="shared" si="43"/>
        <v>Normal</v>
      </c>
      <c r="S269" t="str">
        <f t="shared" si="44"/>
        <v>High DPF</v>
      </c>
    </row>
    <row r="270" spans="1:19" x14ac:dyDescent="0.35">
      <c r="A270" s="9">
        <v>269</v>
      </c>
      <c r="B270" s="10">
        <v>4</v>
      </c>
      <c r="C270" s="10">
        <v>102</v>
      </c>
      <c r="D270" s="10">
        <v>52</v>
      </c>
      <c r="E270" s="10">
        <v>21</v>
      </c>
      <c r="F270" s="10">
        <v>80</v>
      </c>
      <c r="G270" s="11">
        <v>25.1</v>
      </c>
      <c r="H270" s="18">
        <v>7.8E-2</v>
      </c>
      <c r="I270" s="10">
        <v>21</v>
      </c>
      <c r="J270" s="24">
        <v>0</v>
      </c>
      <c r="K270" t="str">
        <f t="shared" si="36"/>
        <v>Overweight</v>
      </c>
      <c r="L270" t="str">
        <f t="shared" si="37"/>
        <v>normal</v>
      </c>
      <c r="M270" t="str">
        <f t="shared" si="38"/>
        <v>Adult</v>
      </c>
      <c r="N270" t="str">
        <f t="shared" si="39"/>
        <v>Medium</v>
      </c>
      <c r="O270" t="str">
        <f t="shared" si="40"/>
        <v>Normal</v>
      </c>
      <c r="P270" t="str">
        <f t="shared" si="41"/>
        <v>High Risk</v>
      </c>
      <c r="Q270" t="str">
        <f t="shared" si="42"/>
        <v>Normal</v>
      </c>
      <c r="R270" t="str">
        <f t="shared" si="43"/>
        <v>Low</v>
      </c>
      <c r="S270" t="str">
        <f t="shared" si="44"/>
        <v>Low DPF</v>
      </c>
    </row>
    <row r="271" spans="1:19" x14ac:dyDescent="0.35">
      <c r="A271" s="13">
        <v>270</v>
      </c>
      <c r="B271" s="14">
        <v>2</v>
      </c>
      <c r="C271" s="14">
        <v>146</v>
      </c>
      <c r="D271" s="14">
        <v>69</v>
      </c>
      <c r="E271" s="14">
        <v>21</v>
      </c>
      <c r="F271" s="14">
        <v>80</v>
      </c>
      <c r="G271" s="15">
        <v>27.5</v>
      </c>
      <c r="H271" s="19">
        <v>0.24</v>
      </c>
      <c r="I271" s="14">
        <v>28</v>
      </c>
      <c r="J271" s="25">
        <v>1</v>
      </c>
      <c r="K271" t="str">
        <f t="shared" si="36"/>
        <v>Overweight</v>
      </c>
      <c r="L271" t="str">
        <f t="shared" si="37"/>
        <v xml:space="preserve">Diabetes </v>
      </c>
      <c r="M271" t="str">
        <f t="shared" si="38"/>
        <v>Adult</v>
      </c>
      <c r="N271" t="str">
        <f t="shared" si="39"/>
        <v>Medium</v>
      </c>
      <c r="O271" t="str">
        <f t="shared" si="40"/>
        <v>Prediabetes</v>
      </c>
      <c r="P271" t="str">
        <f t="shared" si="41"/>
        <v>Low Risk</v>
      </c>
      <c r="Q271" t="str">
        <f t="shared" si="42"/>
        <v>Normal</v>
      </c>
      <c r="R271" t="str">
        <f t="shared" si="43"/>
        <v>Normal</v>
      </c>
      <c r="S271" t="str">
        <f t="shared" si="44"/>
        <v>Low DPF</v>
      </c>
    </row>
    <row r="272" spans="1:19" x14ac:dyDescent="0.35">
      <c r="A272" s="9">
        <v>271</v>
      </c>
      <c r="B272" s="10">
        <v>14</v>
      </c>
      <c r="C272" s="10">
        <v>101</v>
      </c>
      <c r="D272" s="10">
        <v>86</v>
      </c>
      <c r="E272" s="10">
        <v>37</v>
      </c>
      <c r="F272" s="10">
        <v>80</v>
      </c>
      <c r="G272" s="11">
        <v>45.6</v>
      </c>
      <c r="H272" s="18">
        <v>1.1359999999999999</v>
      </c>
      <c r="I272" s="10">
        <v>38</v>
      </c>
      <c r="J272" s="24">
        <v>1</v>
      </c>
      <c r="K272" t="str">
        <f t="shared" si="36"/>
        <v>Obese</v>
      </c>
      <c r="L272" t="str">
        <f t="shared" si="37"/>
        <v xml:space="preserve">Diabetes </v>
      </c>
      <c r="M272" t="str">
        <f t="shared" si="38"/>
        <v>Adult</v>
      </c>
      <c r="N272" t="str">
        <f t="shared" si="39"/>
        <v>Medium</v>
      </c>
      <c r="O272" t="str">
        <f t="shared" si="40"/>
        <v>Normal</v>
      </c>
      <c r="P272" t="str">
        <f t="shared" si="41"/>
        <v>High Risk</v>
      </c>
      <c r="Q272" t="str">
        <f t="shared" si="42"/>
        <v>Normal</v>
      </c>
      <c r="R272" t="str">
        <f t="shared" si="43"/>
        <v>Prehypertension</v>
      </c>
      <c r="S272" t="str">
        <f t="shared" si="44"/>
        <v>High DPF</v>
      </c>
    </row>
    <row r="273" spans="1:19" x14ac:dyDescent="0.35">
      <c r="A273" s="13">
        <v>272</v>
      </c>
      <c r="B273" s="14">
        <v>2</v>
      </c>
      <c r="C273" s="14">
        <v>108</v>
      </c>
      <c r="D273" s="14">
        <v>62</v>
      </c>
      <c r="E273" s="14">
        <v>32</v>
      </c>
      <c r="F273" s="14">
        <v>56</v>
      </c>
      <c r="G273" s="15">
        <v>25.2</v>
      </c>
      <c r="H273" s="19">
        <v>0.128</v>
      </c>
      <c r="I273" s="14">
        <v>21</v>
      </c>
      <c r="J273" s="25">
        <v>0</v>
      </c>
      <c r="K273" t="str">
        <f t="shared" si="36"/>
        <v>Overweight</v>
      </c>
      <c r="L273" t="str">
        <f t="shared" si="37"/>
        <v>normal</v>
      </c>
      <c r="M273" t="str">
        <f t="shared" si="38"/>
        <v>Adult</v>
      </c>
      <c r="N273" t="str">
        <f t="shared" si="39"/>
        <v>Medium</v>
      </c>
      <c r="O273" t="str">
        <f t="shared" si="40"/>
        <v>Normal</v>
      </c>
      <c r="P273" t="str">
        <f t="shared" si="41"/>
        <v>Low Risk</v>
      </c>
      <c r="Q273" t="str">
        <f t="shared" si="42"/>
        <v>Low</v>
      </c>
      <c r="R273" t="str">
        <f t="shared" si="43"/>
        <v>Normal</v>
      </c>
      <c r="S273" t="str">
        <f t="shared" si="44"/>
        <v>Low DPF</v>
      </c>
    </row>
    <row r="274" spans="1:19" x14ac:dyDescent="0.35">
      <c r="A274" s="9">
        <v>273</v>
      </c>
      <c r="B274" s="10">
        <v>3</v>
      </c>
      <c r="C274" s="10">
        <v>122</v>
      </c>
      <c r="D274" s="10">
        <v>78</v>
      </c>
      <c r="E274" s="10">
        <v>21</v>
      </c>
      <c r="F274" s="10">
        <v>80</v>
      </c>
      <c r="G274" s="11">
        <v>23</v>
      </c>
      <c r="H274" s="18">
        <v>0.254</v>
      </c>
      <c r="I274" s="10">
        <v>40</v>
      </c>
      <c r="J274" s="24">
        <v>0</v>
      </c>
      <c r="K274" t="str">
        <f t="shared" si="36"/>
        <v>Normal weight</v>
      </c>
      <c r="L274" t="str">
        <f t="shared" si="37"/>
        <v>normal</v>
      </c>
      <c r="M274" t="str">
        <f t="shared" si="38"/>
        <v>Adult</v>
      </c>
      <c r="N274" t="str">
        <f t="shared" si="39"/>
        <v>Medium</v>
      </c>
      <c r="O274" t="str">
        <f t="shared" si="40"/>
        <v>Normal</v>
      </c>
      <c r="P274" t="str">
        <f t="shared" si="41"/>
        <v>Low Risk</v>
      </c>
      <c r="Q274" t="str">
        <f t="shared" si="42"/>
        <v>Normal</v>
      </c>
      <c r="R274" t="str">
        <f t="shared" si="43"/>
        <v>Normal</v>
      </c>
      <c r="S274" t="str">
        <f t="shared" si="44"/>
        <v>Low DPF</v>
      </c>
    </row>
    <row r="275" spans="1:19" x14ac:dyDescent="0.35">
      <c r="A275" s="13">
        <v>274</v>
      </c>
      <c r="B275" s="14">
        <v>1</v>
      </c>
      <c r="C275" s="14">
        <v>71</v>
      </c>
      <c r="D275" s="14">
        <v>78</v>
      </c>
      <c r="E275" s="14">
        <v>50</v>
      </c>
      <c r="F275" s="14">
        <v>45</v>
      </c>
      <c r="G275" s="15">
        <v>33.200000000000003</v>
      </c>
      <c r="H275" s="19">
        <v>0.42199999999999999</v>
      </c>
      <c r="I275" s="14">
        <v>21</v>
      </c>
      <c r="J275" s="25">
        <v>0</v>
      </c>
      <c r="K275" t="str">
        <f t="shared" si="36"/>
        <v>Obese</v>
      </c>
      <c r="L275" t="str">
        <f t="shared" si="37"/>
        <v>normal</v>
      </c>
      <c r="M275" t="str">
        <f t="shared" si="38"/>
        <v>Adult</v>
      </c>
      <c r="N275" t="str">
        <f t="shared" si="39"/>
        <v>High</v>
      </c>
      <c r="O275" t="str">
        <f t="shared" si="40"/>
        <v>Normal</v>
      </c>
      <c r="P275" t="str">
        <f t="shared" si="41"/>
        <v>Low Risk</v>
      </c>
      <c r="Q275" t="str">
        <f t="shared" si="42"/>
        <v>Low</v>
      </c>
      <c r="R275" t="str">
        <f t="shared" si="43"/>
        <v>Normal</v>
      </c>
      <c r="S275" t="str">
        <f t="shared" si="44"/>
        <v>Medium DPF</v>
      </c>
    </row>
    <row r="276" spans="1:19" x14ac:dyDescent="0.35">
      <c r="A276" s="9">
        <v>275</v>
      </c>
      <c r="B276" s="10">
        <v>13</v>
      </c>
      <c r="C276" s="10">
        <v>106</v>
      </c>
      <c r="D276" s="10">
        <v>70</v>
      </c>
      <c r="E276" s="10">
        <v>21</v>
      </c>
      <c r="F276" s="10">
        <v>80</v>
      </c>
      <c r="G276" s="11">
        <v>34.200000000000003</v>
      </c>
      <c r="H276" s="18">
        <v>0.251</v>
      </c>
      <c r="I276" s="10">
        <v>52</v>
      </c>
      <c r="J276" s="24">
        <v>0</v>
      </c>
      <c r="K276" t="str">
        <f t="shared" si="36"/>
        <v>Obese</v>
      </c>
      <c r="L276" t="str">
        <f t="shared" si="37"/>
        <v>normal</v>
      </c>
      <c r="M276" t="str">
        <f t="shared" si="38"/>
        <v>Adult</v>
      </c>
      <c r="N276" t="str">
        <f t="shared" si="39"/>
        <v>Medium</v>
      </c>
      <c r="O276" t="str">
        <f t="shared" si="40"/>
        <v>Normal</v>
      </c>
      <c r="P276" t="str">
        <f t="shared" si="41"/>
        <v>High Risk</v>
      </c>
      <c r="Q276" t="str">
        <f t="shared" si="42"/>
        <v>Normal</v>
      </c>
      <c r="R276" t="str">
        <f t="shared" si="43"/>
        <v>Normal</v>
      </c>
      <c r="S276" t="str">
        <f t="shared" si="44"/>
        <v>Low DPF</v>
      </c>
    </row>
    <row r="277" spans="1:19" x14ac:dyDescent="0.35">
      <c r="A277" s="13">
        <v>276</v>
      </c>
      <c r="B277" s="14">
        <v>2</v>
      </c>
      <c r="C277" s="14">
        <v>100</v>
      </c>
      <c r="D277" s="14">
        <v>70</v>
      </c>
      <c r="E277" s="14">
        <v>52</v>
      </c>
      <c r="F277" s="14">
        <v>57</v>
      </c>
      <c r="G277" s="15">
        <v>40.5</v>
      </c>
      <c r="H277" s="19">
        <v>0.67700000000000005</v>
      </c>
      <c r="I277" s="14">
        <v>25</v>
      </c>
      <c r="J277" s="25">
        <v>0</v>
      </c>
      <c r="K277" t="str">
        <f t="shared" si="36"/>
        <v>Obese</v>
      </c>
      <c r="L277" t="str">
        <f t="shared" si="37"/>
        <v>normal</v>
      </c>
      <c r="M277" t="str">
        <f t="shared" si="38"/>
        <v>Adult</v>
      </c>
      <c r="N277" t="str">
        <f t="shared" si="39"/>
        <v>High</v>
      </c>
      <c r="O277" t="str">
        <f t="shared" si="40"/>
        <v>Normal</v>
      </c>
      <c r="P277" t="str">
        <f t="shared" si="41"/>
        <v>Low Risk</v>
      </c>
      <c r="Q277" t="str">
        <f t="shared" si="42"/>
        <v>Low</v>
      </c>
      <c r="R277" t="str">
        <f t="shared" si="43"/>
        <v>Normal</v>
      </c>
      <c r="S277" t="str">
        <f t="shared" si="44"/>
        <v>High DPF</v>
      </c>
    </row>
    <row r="278" spans="1:19" x14ac:dyDescent="0.35">
      <c r="A278" s="9">
        <v>277</v>
      </c>
      <c r="B278" s="10">
        <v>7</v>
      </c>
      <c r="C278" s="10">
        <v>106</v>
      </c>
      <c r="D278" s="10">
        <v>60</v>
      </c>
      <c r="E278" s="10">
        <v>24</v>
      </c>
      <c r="F278" s="10">
        <v>80</v>
      </c>
      <c r="G278" s="11">
        <v>26.5</v>
      </c>
      <c r="H278" s="18">
        <v>0.29599999999999999</v>
      </c>
      <c r="I278" s="10">
        <v>29</v>
      </c>
      <c r="J278" s="24">
        <v>1</v>
      </c>
      <c r="K278" t="str">
        <f t="shared" si="36"/>
        <v>Overweight</v>
      </c>
      <c r="L278" t="str">
        <f t="shared" si="37"/>
        <v xml:space="preserve">Diabetes </v>
      </c>
      <c r="M278" t="str">
        <f t="shared" si="38"/>
        <v>Adult</v>
      </c>
      <c r="N278" t="str">
        <f t="shared" si="39"/>
        <v>Medium</v>
      </c>
      <c r="O278" t="str">
        <f t="shared" si="40"/>
        <v>Normal</v>
      </c>
      <c r="P278" t="str">
        <f t="shared" si="41"/>
        <v>High Risk</v>
      </c>
      <c r="Q278" t="str">
        <f t="shared" si="42"/>
        <v>Normal</v>
      </c>
      <c r="R278" t="str">
        <f t="shared" si="43"/>
        <v>Normal</v>
      </c>
      <c r="S278" t="str">
        <f t="shared" si="44"/>
        <v>Low DPF</v>
      </c>
    </row>
    <row r="279" spans="1:19" x14ac:dyDescent="0.35">
      <c r="A279" s="13">
        <v>278</v>
      </c>
      <c r="B279" s="14">
        <v>4</v>
      </c>
      <c r="C279" s="14">
        <v>104</v>
      </c>
      <c r="D279" s="14">
        <v>64</v>
      </c>
      <c r="E279" s="14">
        <v>23</v>
      </c>
      <c r="F279" s="14">
        <v>116</v>
      </c>
      <c r="G279" s="15">
        <v>27.8</v>
      </c>
      <c r="H279" s="19">
        <v>0.45400000000000001</v>
      </c>
      <c r="I279" s="14">
        <v>23</v>
      </c>
      <c r="J279" s="25">
        <v>0</v>
      </c>
      <c r="K279" t="str">
        <f t="shared" si="36"/>
        <v>Overweight</v>
      </c>
      <c r="L279" t="str">
        <f t="shared" si="37"/>
        <v>normal</v>
      </c>
      <c r="M279" t="str">
        <f t="shared" si="38"/>
        <v>Adult</v>
      </c>
      <c r="N279" t="str">
        <f t="shared" si="39"/>
        <v>Medium</v>
      </c>
      <c r="O279" t="str">
        <f t="shared" si="40"/>
        <v>Normal</v>
      </c>
      <c r="P279" t="str">
        <f t="shared" si="41"/>
        <v>High Risk</v>
      </c>
      <c r="Q279" t="str">
        <f t="shared" si="42"/>
        <v>Normal</v>
      </c>
      <c r="R279" t="str">
        <f t="shared" si="43"/>
        <v>Normal</v>
      </c>
      <c r="S279" t="str">
        <f t="shared" si="44"/>
        <v>Medium DPF</v>
      </c>
    </row>
    <row r="280" spans="1:19" x14ac:dyDescent="0.35">
      <c r="A280" s="9">
        <v>279</v>
      </c>
      <c r="B280" s="10">
        <v>5</v>
      </c>
      <c r="C280" s="10">
        <v>114</v>
      </c>
      <c r="D280" s="10">
        <v>74</v>
      </c>
      <c r="E280" s="10">
        <v>21</v>
      </c>
      <c r="F280" s="10">
        <v>80</v>
      </c>
      <c r="G280" s="11">
        <v>24.9</v>
      </c>
      <c r="H280" s="18">
        <v>0.74399999999999999</v>
      </c>
      <c r="I280" s="10">
        <v>57</v>
      </c>
      <c r="J280" s="24">
        <v>0</v>
      </c>
      <c r="K280" t="str">
        <f t="shared" si="36"/>
        <v>Overweight</v>
      </c>
      <c r="L280" t="str">
        <f t="shared" si="37"/>
        <v>normal</v>
      </c>
      <c r="M280" t="str">
        <f t="shared" si="38"/>
        <v>Adult</v>
      </c>
      <c r="N280" t="str">
        <f t="shared" si="39"/>
        <v>Medium</v>
      </c>
      <c r="O280" t="str">
        <f t="shared" si="40"/>
        <v>Normal</v>
      </c>
      <c r="P280" t="str">
        <f t="shared" si="41"/>
        <v>High Risk</v>
      </c>
      <c r="Q280" t="str">
        <f t="shared" si="42"/>
        <v>Normal</v>
      </c>
      <c r="R280" t="str">
        <f t="shared" si="43"/>
        <v>Normal</v>
      </c>
      <c r="S280" t="str">
        <f t="shared" si="44"/>
        <v>High DPF</v>
      </c>
    </row>
    <row r="281" spans="1:19" x14ac:dyDescent="0.35">
      <c r="A281" s="13">
        <v>280</v>
      </c>
      <c r="B281" s="14">
        <v>2</v>
      </c>
      <c r="C281" s="14">
        <v>108</v>
      </c>
      <c r="D281" s="14">
        <v>62</v>
      </c>
      <c r="E281" s="14">
        <v>10</v>
      </c>
      <c r="F281" s="14">
        <v>278</v>
      </c>
      <c r="G281" s="15">
        <v>25.3</v>
      </c>
      <c r="H281" s="19">
        <v>0.88100000000000001</v>
      </c>
      <c r="I281" s="14">
        <v>22</v>
      </c>
      <c r="J281" s="25">
        <v>0</v>
      </c>
      <c r="K281" t="str">
        <f t="shared" si="36"/>
        <v>Overweight</v>
      </c>
      <c r="L281" t="str">
        <f t="shared" si="37"/>
        <v>normal</v>
      </c>
      <c r="M281" t="str">
        <f t="shared" si="38"/>
        <v>Adult</v>
      </c>
      <c r="N281" t="str">
        <f t="shared" si="39"/>
        <v>Low</v>
      </c>
      <c r="O281" t="str">
        <f t="shared" si="40"/>
        <v>Normal</v>
      </c>
      <c r="P281" t="str">
        <f t="shared" si="41"/>
        <v>Low Risk</v>
      </c>
      <c r="Q281" t="str">
        <f t="shared" si="42"/>
        <v>High</v>
      </c>
      <c r="R281" t="str">
        <f t="shared" si="43"/>
        <v>Normal</v>
      </c>
      <c r="S281" t="str">
        <f t="shared" si="44"/>
        <v>High DPF</v>
      </c>
    </row>
    <row r="282" spans="1:19" x14ac:dyDescent="0.35">
      <c r="A282" s="9">
        <v>281</v>
      </c>
      <c r="B282" s="10">
        <v>4</v>
      </c>
      <c r="C282" s="10">
        <v>146</v>
      </c>
      <c r="D282" s="10">
        <v>70</v>
      </c>
      <c r="E282" s="10">
        <v>21</v>
      </c>
      <c r="F282" s="10">
        <v>80</v>
      </c>
      <c r="G282" s="11">
        <v>37.9</v>
      </c>
      <c r="H282" s="18">
        <v>0.33400000000000002</v>
      </c>
      <c r="I282" s="10">
        <v>28</v>
      </c>
      <c r="J282" s="24">
        <v>1</v>
      </c>
      <c r="K282" t="str">
        <f t="shared" si="36"/>
        <v>Obese</v>
      </c>
      <c r="L282" t="str">
        <f t="shared" si="37"/>
        <v xml:space="preserve">Diabetes </v>
      </c>
      <c r="M282" t="str">
        <f t="shared" si="38"/>
        <v>Adult</v>
      </c>
      <c r="N282" t="str">
        <f t="shared" si="39"/>
        <v>Medium</v>
      </c>
      <c r="O282" t="str">
        <f t="shared" si="40"/>
        <v>Prediabetes</v>
      </c>
      <c r="P282" t="str">
        <f t="shared" si="41"/>
        <v>High Risk</v>
      </c>
      <c r="Q282" t="str">
        <f t="shared" si="42"/>
        <v>Normal</v>
      </c>
      <c r="R282" t="str">
        <f t="shared" si="43"/>
        <v>Normal</v>
      </c>
      <c r="S282" t="str">
        <f t="shared" si="44"/>
        <v>Medium DPF</v>
      </c>
    </row>
    <row r="283" spans="1:19" x14ac:dyDescent="0.35">
      <c r="A283" s="13">
        <v>282</v>
      </c>
      <c r="B283" s="14">
        <v>14</v>
      </c>
      <c r="C283" s="14">
        <v>129</v>
      </c>
      <c r="D283" s="14">
        <v>76</v>
      </c>
      <c r="E283" s="14">
        <v>28</v>
      </c>
      <c r="F283" s="14">
        <v>122</v>
      </c>
      <c r="G283" s="15">
        <v>35.9</v>
      </c>
      <c r="H283" s="19">
        <v>0.28000000000000003</v>
      </c>
      <c r="I283" s="14">
        <v>39</v>
      </c>
      <c r="J283" s="25">
        <v>0</v>
      </c>
      <c r="K283" t="str">
        <f t="shared" si="36"/>
        <v>Obese</v>
      </c>
      <c r="L283" t="str">
        <f t="shared" si="37"/>
        <v>normal</v>
      </c>
      <c r="M283" t="str">
        <f t="shared" si="38"/>
        <v>Adult</v>
      </c>
      <c r="N283" t="str">
        <f t="shared" si="39"/>
        <v>Medium</v>
      </c>
      <c r="O283" t="str">
        <f t="shared" si="40"/>
        <v>Normal</v>
      </c>
      <c r="P283" t="str">
        <f t="shared" si="41"/>
        <v>High Risk</v>
      </c>
      <c r="Q283" t="str">
        <f t="shared" si="42"/>
        <v>Normal</v>
      </c>
      <c r="R283" t="str">
        <f t="shared" si="43"/>
        <v>Normal</v>
      </c>
      <c r="S283" t="str">
        <f t="shared" si="44"/>
        <v>Low DPF</v>
      </c>
    </row>
    <row r="284" spans="1:19" x14ac:dyDescent="0.35">
      <c r="A284" s="9">
        <v>283</v>
      </c>
      <c r="B284" s="10">
        <v>7</v>
      </c>
      <c r="C284" s="10">
        <v>133</v>
      </c>
      <c r="D284" s="10">
        <v>88</v>
      </c>
      <c r="E284" s="10">
        <v>15</v>
      </c>
      <c r="F284" s="10">
        <v>155</v>
      </c>
      <c r="G284" s="11">
        <v>32.4</v>
      </c>
      <c r="H284" s="18">
        <v>0.26200000000000001</v>
      </c>
      <c r="I284" s="10">
        <v>37</v>
      </c>
      <c r="J284" s="24">
        <v>0</v>
      </c>
      <c r="K284" t="str">
        <f t="shared" si="36"/>
        <v>Obese</v>
      </c>
      <c r="L284" t="str">
        <f t="shared" si="37"/>
        <v>normal</v>
      </c>
      <c r="M284" t="str">
        <f t="shared" si="38"/>
        <v>Adult</v>
      </c>
      <c r="N284" t="str">
        <f t="shared" si="39"/>
        <v>Low</v>
      </c>
      <c r="O284" t="str">
        <f t="shared" si="40"/>
        <v>Normal</v>
      </c>
      <c r="P284" t="str">
        <f t="shared" si="41"/>
        <v>High Risk</v>
      </c>
      <c r="Q284" t="str">
        <f t="shared" si="42"/>
        <v>High</v>
      </c>
      <c r="R284" t="str">
        <f t="shared" si="43"/>
        <v>Prehypertension</v>
      </c>
      <c r="S284" t="str">
        <f t="shared" si="44"/>
        <v>Low DPF</v>
      </c>
    </row>
    <row r="285" spans="1:19" x14ac:dyDescent="0.35">
      <c r="A285" s="13">
        <v>284</v>
      </c>
      <c r="B285" s="14">
        <v>7</v>
      </c>
      <c r="C285" s="14">
        <v>161</v>
      </c>
      <c r="D285" s="14">
        <v>86</v>
      </c>
      <c r="E285" s="14">
        <v>21</v>
      </c>
      <c r="F285" s="14">
        <v>80</v>
      </c>
      <c r="G285" s="15">
        <v>30.4</v>
      </c>
      <c r="H285" s="19">
        <v>0.16500000000000001</v>
      </c>
      <c r="I285" s="14">
        <v>47</v>
      </c>
      <c r="J285" s="25">
        <v>1</v>
      </c>
      <c r="K285" t="str">
        <f t="shared" si="36"/>
        <v>Obese</v>
      </c>
      <c r="L285" t="str">
        <f t="shared" si="37"/>
        <v xml:space="preserve">Diabetes </v>
      </c>
      <c r="M285" t="str">
        <f t="shared" si="38"/>
        <v>Adult</v>
      </c>
      <c r="N285" t="str">
        <f t="shared" si="39"/>
        <v>Medium</v>
      </c>
      <c r="O285" t="str">
        <f t="shared" si="40"/>
        <v>Prediabetes</v>
      </c>
      <c r="P285" t="str">
        <f t="shared" si="41"/>
        <v>High Risk</v>
      </c>
      <c r="Q285" t="str">
        <f t="shared" si="42"/>
        <v>Normal</v>
      </c>
      <c r="R285" t="str">
        <f t="shared" si="43"/>
        <v>Prehypertension</v>
      </c>
      <c r="S285" t="str">
        <f t="shared" si="44"/>
        <v>Low DPF</v>
      </c>
    </row>
    <row r="286" spans="1:19" x14ac:dyDescent="0.35">
      <c r="A286" s="9">
        <v>285</v>
      </c>
      <c r="B286" s="10">
        <v>2</v>
      </c>
      <c r="C286" s="10">
        <v>108</v>
      </c>
      <c r="D286" s="10">
        <v>80</v>
      </c>
      <c r="E286" s="10">
        <v>21</v>
      </c>
      <c r="F286" s="10">
        <v>80</v>
      </c>
      <c r="G286" s="11">
        <v>27</v>
      </c>
      <c r="H286" s="18">
        <v>0.25900000000000001</v>
      </c>
      <c r="I286" s="10">
        <v>52</v>
      </c>
      <c r="J286" s="24">
        <v>1</v>
      </c>
      <c r="K286" t="str">
        <f t="shared" si="36"/>
        <v>Overweight</v>
      </c>
      <c r="L286" t="str">
        <f t="shared" si="37"/>
        <v xml:space="preserve">Diabetes </v>
      </c>
      <c r="M286" t="str">
        <f t="shared" si="38"/>
        <v>Adult</v>
      </c>
      <c r="N286" t="str">
        <f t="shared" si="39"/>
        <v>Medium</v>
      </c>
      <c r="O286" t="str">
        <f t="shared" si="40"/>
        <v>Normal</v>
      </c>
      <c r="P286" t="str">
        <f t="shared" si="41"/>
        <v>Low Risk</v>
      </c>
      <c r="Q286" t="str">
        <f t="shared" si="42"/>
        <v>Normal</v>
      </c>
      <c r="R286" t="str">
        <f t="shared" si="43"/>
        <v>Normal</v>
      </c>
      <c r="S286" t="str">
        <f t="shared" si="44"/>
        <v>Low DPF</v>
      </c>
    </row>
    <row r="287" spans="1:19" x14ac:dyDescent="0.35">
      <c r="A287" s="13">
        <v>286</v>
      </c>
      <c r="B287" s="14">
        <v>7</v>
      </c>
      <c r="C287" s="14">
        <v>136</v>
      </c>
      <c r="D287" s="14">
        <v>74</v>
      </c>
      <c r="E287" s="14">
        <v>26</v>
      </c>
      <c r="F287" s="14">
        <v>135</v>
      </c>
      <c r="G287" s="15">
        <v>26</v>
      </c>
      <c r="H287" s="19">
        <v>0.64700000000000002</v>
      </c>
      <c r="I287" s="14">
        <v>51</v>
      </c>
      <c r="J287" s="25">
        <v>0</v>
      </c>
      <c r="K287" t="str">
        <f t="shared" si="36"/>
        <v>Overweight</v>
      </c>
      <c r="L287" t="str">
        <f t="shared" si="37"/>
        <v>normal</v>
      </c>
      <c r="M287" t="str">
        <f t="shared" si="38"/>
        <v>Adult</v>
      </c>
      <c r="N287" t="str">
        <f t="shared" si="39"/>
        <v>Medium</v>
      </c>
      <c r="O287" t="str">
        <f t="shared" si="40"/>
        <v>Normal</v>
      </c>
      <c r="P287" t="str">
        <f t="shared" si="41"/>
        <v>High Risk</v>
      </c>
      <c r="Q287" t="str">
        <f t="shared" si="42"/>
        <v>Normal</v>
      </c>
      <c r="R287" t="str">
        <f t="shared" si="43"/>
        <v>Normal</v>
      </c>
      <c r="S287" t="str">
        <f t="shared" si="44"/>
        <v>High DPF</v>
      </c>
    </row>
    <row r="288" spans="1:19" x14ac:dyDescent="0.35">
      <c r="A288" s="9">
        <v>287</v>
      </c>
      <c r="B288" s="10">
        <v>5</v>
      </c>
      <c r="C288" s="10">
        <v>155</v>
      </c>
      <c r="D288" s="10">
        <v>84</v>
      </c>
      <c r="E288" s="10">
        <v>44</v>
      </c>
      <c r="F288" s="10">
        <v>545</v>
      </c>
      <c r="G288" s="11">
        <v>38.700000000000003</v>
      </c>
      <c r="H288" s="18">
        <v>0.61899999999999999</v>
      </c>
      <c r="I288" s="10">
        <v>34</v>
      </c>
      <c r="J288" s="24">
        <v>0</v>
      </c>
      <c r="K288" t="str">
        <f t="shared" si="36"/>
        <v>Obese</v>
      </c>
      <c r="L288" t="str">
        <f t="shared" si="37"/>
        <v>normal</v>
      </c>
      <c r="M288" t="str">
        <f t="shared" si="38"/>
        <v>Adult</v>
      </c>
      <c r="N288" t="str">
        <f t="shared" si="39"/>
        <v>High</v>
      </c>
      <c r="O288" t="str">
        <f t="shared" si="40"/>
        <v>Prediabetes</v>
      </c>
      <c r="P288" t="str">
        <f t="shared" si="41"/>
        <v>High Risk</v>
      </c>
      <c r="Q288" t="str">
        <f t="shared" si="42"/>
        <v>High</v>
      </c>
      <c r="R288" t="str">
        <f t="shared" si="43"/>
        <v>Prehypertension</v>
      </c>
      <c r="S288" t="str">
        <f t="shared" si="44"/>
        <v>High DPF</v>
      </c>
    </row>
    <row r="289" spans="1:19" x14ac:dyDescent="0.35">
      <c r="A289" s="13">
        <v>288</v>
      </c>
      <c r="B289" s="14">
        <v>1</v>
      </c>
      <c r="C289" s="14">
        <v>119</v>
      </c>
      <c r="D289" s="14">
        <v>86</v>
      </c>
      <c r="E289" s="14">
        <v>39</v>
      </c>
      <c r="F289" s="14">
        <v>220</v>
      </c>
      <c r="G289" s="15">
        <v>45.6</v>
      </c>
      <c r="H289" s="19">
        <v>0.80800000000000005</v>
      </c>
      <c r="I289" s="14">
        <v>29</v>
      </c>
      <c r="J289" s="25">
        <v>1</v>
      </c>
      <c r="K289" t="str">
        <f t="shared" si="36"/>
        <v>Obese</v>
      </c>
      <c r="L289" t="str">
        <f t="shared" si="37"/>
        <v xml:space="preserve">Diabetes </v>
      </c>
      <c r="M289" t="str">
        <f t="shared" si="38"/>
        <v>Adult</v>
      </c>
      <c r="N289" t="str">
        <f t="shared" si="39"/>
        <v>Medium</v>
      </c>
      <c r="O289" t="str">
        <f t="shared" si="40"/>
        <v>Normal</v>
      </c>
      <c r="P289" t="str">
        <f t="shared" si="41"/>
        <v>Low Risk</v>
      </c>
      <c r="Q289" t="str">
        <f t="shared" si="42"/>
        <v>High</v>
      </c>
      <c r="R289" t="str">
        <f t="shared" si="43"/>
        <v>Prehypertension</v>
      </c>
      <c r="S289" t="str">
        <f t="shared" si="44"/>
        <v>High DPF</v>
      </c>
    </row>
    <row r="290" spans="1:19" x14ac:dyDescent="0.35">
      <c r="A290" s="9">
        <v>289</v>
      </c>
      <c r="B290" s="10">
        <v>4</v>
      </c>
      <c r="C290" s="10">
        <v>96</v>
      </c>
      <c r="D290" s="10">
        <v>56</v>
      </c>
      <c r="E290" s="10">
        <v>17</v>
      </c>
      <c r="F290" s="10">
        <v>49</v>
      </c>
      <c r="G290" s="11">
        <v>20.8</v>
      </c>
      <c r="H290" s="18">
        <v>0.34</v>
      </c>
      <c r="I290" s="10">
        <v>26</v>
      </c>
      <c r="J290" s="24">
        <v>0</v>
      </c>
      <c r="K290" t="str">
        <f t="shared" si="36"/>
        <v>Normal weight</v>
      </c>
      <c r="L290" t="str">
        <f t="shared" si="37"/>
        <v>normal</v>
      </c>
      <c r="M290" t="str">
        <f t="shared" si="38"/>
        <v>Adult</v>
      </c>
      <c r="N290" t="str">
        <f t="shared" si="39"/>
        <v>Low</v>
      </c>
      <c r="O290" t="str">
        <f t="shared" si="40"/>
        <v>Normal</v>
      </c>
      <c r="P290" t="str">
        <f t="shared" si="41"/>
        <v>High Risk</v>
      </c>
      <c r="Q290" t="str">
        <f t="shared" si="42"/>
        <v>Low</v>
      </c>
      <c r="R290" t="str">
        <f t="shared" si="43"/>
        <v>Low</v>
      </c>
      <c r="S290" t="str">
        <f t="shared" si="44"/>
        <v>Medium DPF</v>
      </c>
    </row>
    <row r="291" spans="1:19" x14ac:dyDescent="0.35">
      <c r="A291" s="13">
        <v>290</v>
      </c>
      <c r="B291" s="14">
        <v>5</v>
      </c>
      <c r="C291" s="14">
        <v>108</v>
      </c>
      <c r="D291" s="14">
        <v>72</v>
      </c>
      <c r="E291" s="14">
        <v>43</v>
      </c>
      <c r="F291" s="14">
        <v>75</v>
      </c>
      <c r="G291" s="15">
        <v>36.1</v>
      </c>
      <c r="H291" s="19">
        <v>0.26300000000000001</v>
      </c>
      <c r="I291" s="14">
        <v>33</v>
      </c>
      <c r="J291" s="25">
        <v>0</v>
      </c>
      <c r="K291" t="str">
        <f t="shared" si="36"/>
        <v>Obese</v>
      </c>
      <c r="L291" t="str">
        <f t="shared" si="37"/>
        <v>normal</v>
      </c>
      <c r="M291" t="str">
        <f t="shared" si="38"/>
        <v>Adult</v>
      </c>
      <c r="N291" t="str">
        <f t="shared" si="39"/>
        <v>High</v>
      </c>
      <c r="O291" t="str">
        <f t="shared" si="40"/>
        <v>Normal</v>
      </c>
      <c r="P291" t="str">
        <f t="shared" si="41"/>
        <v>High Risk</v>
      </c>
      <c r="Q291" t="str">
        <f t="shared" si="42"/>
        <v>Low</v>
      </c>
      <c r="R291" t="str">
        <f t="shared" si="43"/>
        <v>Normal</v>
      </c>
      <c r="S291" t="str">
        <f t="shared" si="44"/>
        <v>Low DPF</v>
      </c>
    </row>
    <row r="292" spans="1:19" x14ac:dyDescent="0.35">
      <c r="A292" s="9">
        <v>291</v>
      </c>
      <c r="B292" s="10">
        <v>4</v>
      </c>
      <c r="C292" s="10">
        <v>78</v>
      </c>
      <c r="D292" s="10">
        <v>88</v>
      </c>
      <c r="E292" s="10">
        <v>29</v>
      </c>
      <c r="F292" s="10">
        <v>40</v>
      </c>
      <c r="G292" s="11">
        <v>36.9</v>
      </c>
      <c r="H292" s="18">
        <v>0.434</v>
      </c>
      <c r="I292" s="10">
        <v>21</v>
      </c>
      <c r="J292" s="24">
        <v>0</v>
      </c>
      <c r="K292" t="str">
        <f t="shared" si="36"/>
        <v>Obese</v>
      </c>
      <c r="L292" t="str">
        <f t="shared" si="37"/>
        <v>normal</v>
      </c>
      <c r="M292" t="str">
        <f t="shared" si="38"/>
        <v>Adult</v>
      </c>
      <c r="N292" t="str">
        <f t="shared" si="39"/>
        <v>Medium</v>
      </c>
      <c r="O292" t="str">
        <f t="shared" si="40"/>
        <v>Normal</v>
      </c>
      <c r="P292" t="str">
        <f t="shared" si="41"/>
        <v>High Risk</v>
      </c>
      <c r="Q292" t="str">
        <f t="shared" si="42"/>
        <v>Low</v>
      </c>
      <c r="R292" t="str">
        <f t="shared" si="43"/>
        <v>Prehypertension</v>
      </c>
      <c r="S292" t="str">
        <f t="shared" si="44"/>
        <v>Medium DPF</v>
      </c>
    </row>
    <row r="293" spans="1:19" x14ac:dyDescent="0.35">
      <c r="A293" s="13">
        <v>292</v>
      </c>
      <c r="B293" s="14">
        <v>4</v>
      </c>
      <c r="C293" s="14">
        <v>107</v>
      </c>
      <c r="D293" s="14">
        <v>62</v>
      </c>
      <c r="E293" s="14">
        <v>30</v>
      </c>
      <c r="F293" s="14">
        <v>74</v>
      </c>
      <c r="G293" s="15">
        <v>36.6</v>
      </c>
      <c r="H293" s="19">
        <v>0.75700000000000001</v>
      </c>
      <c r="I293" s="14">
        <v>25</v>
      </c>
      <c r="J293" s="25">
        <v>1</v>
      </c>
      <c r="K293" t="str">
        <f t="shared" si="36"/>
        <v>Obese</v>
      </c>
      <c r="L293" t="str">
        <f t="shared" si="37"/>
        <v xml:space="preserve">Diabetes </v>
      </c>
      <c r="M293" t="str">
        <f t="shared" si="38"/>
        <v>Adult</v>
      </c>
      <c r="N293" t="str">
        <f t="shared" si="39"/>
        <v>Medium</v>
      </c>
      <c r="O293" t="str">
        <f t="shared" si="40"/>
        <v>Normal</v>
      </c>
      <c r="P293" t="str">
        <f t="shared" si="41"/>
        <v>High Risk</v>
      </c>
      <c r="Q293" t="str">
        <f t="shared" si="42"/>
        <v>Low</v>
      </c>
      <c r="R293" t="str">
        <f t="shared" si="43"/>
        <v>Normal</v>
      </c>
      <c r="S293" t="str">
        <f t="shared" si="44"/>
        <v>High DPF</v>
      </c>
    </row>
    <row r="294" spans="1:19" x14ac:dyDescent="0.35">
      <c r="A294" s="9">
        <v>293</v>
      </c>
      <c r="B294" s="10">
        <v>2</v>
      </c>
      <c r="C294" s="10">
        <v>128</v>
      </c>
      <c r="D294" s="10">
        <v>78</v>
      </c>
      <c r="E294" s="10">
        <v>37</v>
      </c>
      <c r="F294" s="10">
        <v>182</v>
      </c>
      <c r="G294" s="11">
        <v>43.3</v>
      </c>
      <c r="H294" s="18">
        <v>1.224</v>
      </c>
      <c r="I294" s="10">
        <v>31</v>
      </c>
      <c r="J294" s="24">
        <v>1</v>
      </c>
      <c r="K294" t="str">
        <f t="shared" si="36"/>
        <v>Obese</v>
      </c>
      <c r="L294" t="str">
        <f t="shared" si="37"/>
        <v xml:space="preserve">Diabetes </v>
      </c>
      <c r="M294" t="str">
        <f t="shared" si="38"/>
        <v>Adult</v>
      </c>
      <c r="N294" t="str">
        <f t="shared" si="39"/>
        <v>Medium</v>
      </c>
      <c r="O294" t="str">
        <f t="shared" si="40"/>
        <v>Normal</v>
      </c>
      <c r="P294" t="str">
        <f t="shared" si="41"/>
        <v>Low Risk</v>
      </c>
      <c r="Q294" t="str">
        <f t="shared" si="42"/>
        <v>High</v>
      </c>
      <c r="R294" t="str">
        <f t="shared" si="43"/>
        <v>Normal</v>
      </c>
      <c r="S294" t="str">
        <f t="shared" si="44"/>
        <v>High DPF</v>
      </c>
    </row>
    <row r="295" spans="1:19" x14ac:dyDescent="0.35">
      <c r="A295" s="13">
        <v>294</v>
      </c>
      <c r="B295" s="14">
        <v>1</v>
      </c>
      <c r="C295" s="14">
        <v>128</v>
      </c>
      <c r="D295" s="14">
        <v>48</v>
      </c>
      <c r="E295" s="14">
        <v>45</v>
      </c>
      <c r="F295" s="14">
        <v>194</v>
      </c>
      <c r="G295" s="15">
        <v>40.5</v>
      </c>
      <c r="H295" s="19">
        <v>0.61299999999999999</v>
      </c>
      <c r="I295" s="14">
        <v>24</v>
      </c>
      <c r="J295" s="25">
        <v>1</v>
      </c>
      <c r="K295" t="str">
        <f t="shared" si="36"/>
        <v>Obese</v>
      </c>
      <c r="L295" t="str">
        <f t="shared" si="37"/>
        <v xml:space="preserve">Diabetes </v>
      </c>
      <c r="M295" t="str">
        <f t="shared" si="38"/>
        <v>Adult</v>
      </c>
      <c r="N295" t="str">
        <f t="shared" si="39"/>
        <v>High</v>
      </c>
      <c r="O295" t="str">
        <f t="shared" si="40"/>
        <v>Normal</v>
      </c>
      <c r="P295" t="str">
        <f t="shared" si="41"/>
        <v>Low Risk</v>
      </c>
      <c r="Q295" t="str">
        <f t="shared" si="42"/>
        <v>High</v>
      </c>
      <c r="R295" t="str">
        <f t="shared" si="43"/>
        <v>Low</v>
      </c>
      <c r="S295" t="str">
        <f t="shared" si="44"/>
        <v>High DPF</v>
      </c>
    </row>
    <row r="296" spans="1:19" x14ac:dyDescent="0.35">
      <c r="A296" s="9">
        <v>295</v>
      </c>
      <c r="B296" s="10">
        <v>4</v>
      </c>
      <c r="C296" s="10">
        <v>161</v>
      </c>
      <c r="D296" s="10">
        <v>50</v>
      </c>
      <c r="E296" s="10">
        <v>21</v>
      </c>
      <c r="F296" s="10">
        <v>80</v>
      </c>
      <c r="G296" s="11">
        <v>21.9</v>
      </c>
      <c r="H296" s="18">
        <v>0.254</v>
      </c>
      <c r="I296" s="10">
        <v>65</v>
      </c>
      <c r="J296" s="24">
        <v>0</v>
      </c>
      <c r="K296" t="str">
        <f t="shared" si="36"/>
        <v>Normal weight</v>
      </c>
      <c r="L296" t="str">
        <f t="shared" si="37"/>
        <v>normal</v>
      </c>
      <c r="M296" t="str">
        <f t="shared" si="38"/>
        <v>Aged</v>
      </c>
      <c r="N296" t="str">
        <f t="shared" si="39"/>
        <v>Medium</v>
      </c>
      <c r="O296" t="str">
        <f t="shared" si="40"/>
        <v>Prediabetes</v>
      </c>
      <c r="P296" t="str">
        <f t="shared" si="41"/>
        <v>High Risk</v>
      </c>
      <c r="Q296" t="str">
        <f t="shared" si="42"/>
        <v>Normal</v>
      </c>
      <c r="R296" t="str">
        <f t="shared" si="43"/>
        <v>Low</v>
      </c>
      <c r="S296" t="str">
        <f t="shared" si="44"/>
        <v>Low DPF</v>
      </c>
    </row>
    <row r="297" spans="1:19" x14ac:dyDescent="0.35">
      <c r="A297" s="13">
        <v>296</v>
      </c>
      <c r="B297" s="14">
        <v>6</v>
      </c>
      <c r="C297" s="14">
        <v>151</v>
      </c>
      <c r="D297" s="14">
        <v>62</v>
      </c>
      <c r="E297" s="14">
        <v>31</v>
      </c>
      <c r="F297" s="14">
        <v>120</v>
      </c>
      <c r="G297" s="15">
        <v>35.5</v>
      </c>
      <c r="H297" s="19">
        <v>0.69199999999999995</v>
      </c>
      <c r="I297" s="14">
        <v>28</v>
      </c>
      <c r="J297" s="25">
        <v>0</v>
      </c>
      <c r="K297" t="str">
        <f t="shared" si="36"/>
        <v>Obese</v>
      </c>
      <c r="L297" t="str">
        <f t="shared" si="37"/>
        <v>normal</v>
      </c>
      <c r="M297" t="str">
        <f t="shared" si="38"/>
        <v>Adult</v>
      </c>
      <c r="N297" t="str">
        <f t="shared" si="39"/>
        <v>Medium</v>
      </c>
      <c r="O297" t="str">
        <f t="shared" si="40"/>
        <v>Prediabetes</v>
      </c>
      <c r="P297" t="str">
        <f t="shared" si="41"/>
        <v>High Risk</v>
      </c>
      <c r="Q297" t="str">
        <f t="shared" si="42"/>
        <v>Normal</v>
      </c>
      <c r="R297" t="str">
        <f t="shared" si="43"/>
        <v>Normal</v>
      </c>
      <c r="S297" t="str">
        <f t="shared" si="44"/>
        <v>High DPF</v>
      </c>
    </row>
    <row r="298" spans="1:19" x14ac:dyDescent="0.35">
      <c r="A298" s="9">
        <v>297</v>
      </c>
      <c r="B298" s="10">
        <v>2</v>
      </c>
      <c r="C298" s="10">
        <v>146</v>
      </c>
      <c r="D298" s="10">
        <v>70</v>
      </c>
      <c r="E298" s="10">
        <v>38</v>
      </c>
      <c r="F298" s="10">
        <v>360</v>
      </c>
      <c r="G298" s="11">
        <v>28</v>
      </c>
      <c r="H298" s="18">
        <v>0.33700000000000002</v>
      </c>
      <c r="I298" s="10">
        <v>29</v>
      </c>
      <c r="J298" s="24">
        <v>1</v>
      </c>
      <c r="K298" t="str">
        <f t="shared" si="36"/>
        <v>Overweight</v>
      </c>
      <c r="L298" t="str">
        <f t="shared" si="37"/>
        <v xml:space="preserve">Diabetes </v>
      </c>
      <c r="M298" t="str">
        <f t="shared" si="38"/>
        <v>Adult</v>
      </c>
      <c r="N298" t="str">
        <f t="shared" si="39"/>
        <v>Medium</v>
      </c>
      <c r="O298" t="str">
        <f t="shared" si="40"/>
        <v>Prediabetes</v>
      </c>
      <c r="P298" t="str">
        <f t="shared" si="41"/>
        <v>Low Risk</v>
      </c>
      <c r="Q298" t="str">
        <f t="shared" si="42"/>
        <v>High</v>
      </c>
      <c r="R298" t="str">
        <f t="shared" si="43"/>
        <v>Normal</v>
      </c>
      <c r="S298" t="str">
        <f t="shared" si="44"/>
        <v>Medium DPF</v>
      </c>
    </row>
    <row r="299" spans="1:19" x14ac:dyDescent="0.35">
      <c r="A299" s="13">
        <v>298</v>
      </c>
      <c r="B299" s="14">
        <v>4</v>
      </c>
      <c r="C299" s="14">
        <v>126</v>
      </c>
      <c r="D299" s="14">
        <v>84</v>
      </c>
      <c r="E299" s="14">
        <v>29</v>
      </c>
      <c r="F299" s="14">
        <v>215</v>
      </c>
      <c r="G299" s="15">
        <v>30.7</v>
      </c>
      <c r="H299" s="19">
        <v>0.52</v>
      </c>
      <c r="I299" s="14">
        <v>24</v>
      </c>
      <c r="J299" s="25">
        <v>0</v>
      </c>
      <c r="K299" t="str">
        <f t="shared" si="36"/>
        <v>Obese</v>
      </c>
      <c r="L299" t="str">
        <f t="shared" si="37"/>
        <v>normal</v>
      </c>
      <c r="M299" t="str">
        <f t="shared" si="38"/>
        <v>Adult</v>
      </c>
      <c r="N299" t="str">
        <f t="shared" si="39"/>
        <v>Medium</v>
      </c>
      <c r="O299" t="str">
        <f t="shared" si="40"/>
        <v>Normal</v>
      </c>
      <c r="P299" t="str">
        <f t="shared" si="41"/>
        <v>High Risk</v>
      </c>
      <c r="Q299" t="str">
        <f t="shared" si="42"/>
        <v>High</v>
      </c>
      <c r="R299" t="str">
        <f t="shared" si="43"/>
        <v>Prehypertension</v>
      </c>
      <c r="S299" t="str">
        <f t="shared" si="44"/>
        <v>Medium DPF</v>
      </c>
    </row>
    <row r="300" spans="1:19" x14ac:dyDescent="0.35">
      <c r="A300" s="9">
        <v>299</v>
      </c>
      <c r="B300" s="10">
        <v>14</v>
      </c>
      <c r="C300" s="10">
        <v>100</v>
      </c>
      <c r="D300" s="10">
        <v>78</v>
      </c>
      <c r="E300" s="10">
        <v>25</v>
      </c>
      <c r="F300" s="10">
        <v>184</v>
      </c>
      <c r="G300" s="11">
        <v>36.6</v>
      </c>
      <c r="H300" s="18">
        <v>0.41199999999999998</v>
      </c>
      <c r="I300" s="10">
        <v>46</v>
      </c>
      <c r="J300" s="24">
        <v>1</v>
      </c>
      <c r="K300" t="str">
        <f t="shared" si="36"/>
        <v>Obese</v>
      </c>
      <c r="L300" t="str">
        <f t="shared" si="37"/>
        <v xml:space="preserve">Diabetes </v>
      </c>
      <c r="M300" t="str">
        <f t="shared" si="38"/>
        <v>Adult</v>
      </c>
      <c r="N300" t="str">
        <f t="shared" si="39"/>
        <v>Medium</v>
      </c>
      <c r="O300" t="str">
        <f t="shared" si="40"/>
        <v>Normal</v>
      </c>
      <c r="P300" t="str">
        <f t="shared" si="41"/>
        <v>High Risk</v>
      </c>
      <c r="Q300" t="str">
        <f t="shared" si="42"/>
        <v>High</v>
      </c>
      <c r="R300" t="str">
        <f t="shared" si="43"/>
        <v>Normal</v>
      </c>
      <c r="S300" t="str">
        <f t="shared" si="44"/>
        <v>Medium DPF</v>
      </c>
    </row>
    <row r="301" spans="1:19" x14ac:dyDescent="0.35">
      <c r="A301" s="13">
        <v>300</v>
      </c>
      <c r="B301" s="14">
        <v>8</v>
      </c>
      <c r="C301" s="14">
        <v>112</v>
      </c>
      <c r="D301" s="14">
        <v>72</v>
      </c>
      <c r="E301" s="14">
        <v>21</v>
      </c>
      <c r="F301" s="14">
        <v>80</v>
      </c>
      <c r="G301" s="15">
        <v>23.6</v>
      </c>
      <c r="H301" s="19">
        <v>0.84</v>
      </c>
      <c r="I301" s="14">
        <v>58</v>
      </c>
      <c r="J301" s="25">
        <v>0</v>
      </c>
      <c r="K301" t="str">
        <f t="shared" si="36"/>
        <v>Normal weight</v>
      </c>
      <c r="L301" t="str">
        <f t="shared" si="37"/>
        <v>normal</v>
      </c>
      <c r="M301" t="str">
        <f t="shared" si="38"/>
        <v>Adult</v>
      </c>
      <c r="N301" t="str">
        <f t="shared" si="39"/>
        <v>Medium</v>
      </c>
      <c r="O301" t="str">
        <f t="shared" si="40"/>
        <v>Normal</v>
      </c>
      <c r="P301" t="str">
        <f t="shared" si="41"/>
        <v>High Risk</v>
      </c>
      <c r="Q301" t="str">
        <f t="shared" si="42"/>
        <v>Normal</v>
      </c>
      <c r="R301" t="str">
        <f t="shared" si="43"/>
        <v>Normal</v>
      </c>
      <c r="S301" t="str">
        <f t="shared" si="44"/>
        <v>High DPF</v>
      </c>
    </row>
    <row r="302" spans="1:19" x14ac:dyDescent="0.35">
      <c r="A302" s="9">
        <v>301</v>
      </c>
      <c r="B302" s="10">
        <v>4</v>
      </c>
      <c r="C302" s="10">
        <v>167</v>
      </c>
      <c r="D302" s="10">
        <v>69</v>
      </c>
      <c r="E302" s="10">
        <v>21</v>
      </c>
      <c r="F302" s="10">
        <v>80</v>
      </c>
      <c r="G302" s="11">
        <v>32.299999999999997</v>
      </c>
      <c r="H302" s="18">
        <v>0.83899999999999997</v>
      </c>
      <c r="I302" s="10">
        <v>30</v>
      </c>
      <c r="J302" s="24">
        <v>1</v>
      </c>
      <c r="K302" t="str">
        <f t="shared" si="36"/>
        <v>Obese</v>
      </c>
      <c r="L302" t="str">
        <f t="shared" si="37"/>
        <v xml:space="preserve">Diabetes </v>
      </c>
      <c r="M302" t="str">
        <f t="shared" si="38"/>
        <v>Adult</v>
      </c>
      <c r="N302" t="str">
        <f t="shared" si="39"/>
        <v>Medium</v>
      </c>
      <c r="O302" t="str">
        <f t="shared" si="40"/>
        <v>Prediabetes</v>
      </c>
      <c r="P302" t="str">
        <f t="shared" si="41"/>
        <v>High Risk</v>
      </c>
      <c r="Q302" t="str">
        <f t="shared" si="42"/>
        <v>Normal</v>
      </c>
      <c r="R302" t="str">
        <f t="shared" si="43"/>
        <v>Normal</v>
      </c>
      <c r="S302" t="str">
        <f t="shared" si="44"/>
        <v>High DPF</v>
      </c>
    </row>
    <row r="303" spans="1:19" x14ac:dyDescent="0.35">
      <c r="A303" s="13">
        <v>302</v>
      </c>
      <c r="B303" s="14">
        <v>2</v>
      </c>
      <c r="C303" s="14">
        <v>144</v>
      </c>
      <c r="D303" s="14">
        <v>58</v>
      </c>
      <c r="E303" s="14">
        <v>33</v>
      </c>
      <c r="F303" s="14">
        <v>135</v>
      </c>
      <c r="G303" s="15">
        <v>31.6</v>
      </c>
      <c r="H303" s="19">
        <v>0.42199999999999999</v>
      </c>
      <c r="I303" s="14">
        <v>25</v>
      </c>
      <c r="J303" s="25">
        <v>1</v>
      </c>
      <c r="K303" t="str">
        <f t="shared" si="36"/>
        <v>Obese</v>
      </c>
      <c r="L303" t="str">
        <f t="shared" si="37"/>
        <v xml:space="preserve">Diabetes </v>
      </c>
      <c r="M303" t="str">
        <f t="shared" si="38"/>
        <v>Adult</v>
      </c>
      <c r="N303" t="str">
        <f t="shared" si="39"/>
        <v>Medium</v>
      </c>
      <c r="O303" t="str">
        <f t="shared" si="40"/>
        <v>Prediabetes</v>
      </c>
      <c r="P303" t="str">
        <f t="shared" si="41"/>
        <v>Low Risk</v>
      </c>
      <c r="Q303" t="str">
        <f t="shared" si="42"/>
        <v>Normal</v>
      </c>
      <c r="R303" t="str">
        <f t="shared" si="43"/>
        <v>Low</v>
      </c>
      <c r="S303" t="str">
        <f t="shared" si="44"/>
        <v>Medium DPF</v>
      </c>
    </row>
    <row r="304" spans="1:19" x14ac:dyDescent="0.35">
      <c r="A304" s="9">
        <v>303</v>
      </c>
      <c r="B304" s="10">
        <v>5</v>
      </c>
      <c r="C304" s="10">
        <v>77</v>
      </c>
      <c r="D304" s="10">
        <v>82</v>
      </c>
      <c r="E304" s="10">
        <v>41</v>
      </c>
      <c r="F304" s="10">
        <v>42</v>
      </c>
      <c r="G304" s="11">
        <v>35.799999999999997</v>
      </c>
      <c r="H304" s="18">
        <v>0.156</v>
      </c>
      <c r="I304" s="10">
        <v>35</v>
      </c>
      <c r="J304" s="24">
        <v>0</v>
      </c>
      <c r="K304" t="str">
        <f t="shared" si="36"/>
        <v>Obese</v>
      </c>
      <c r="L304" t="str">
        <f t="shared" si="37"/>
        <v>normal</v>
      </c>
      <c r="M304" t="str">
        <f t="shared" si="38"/>
        <v>Adult</v>
      </c>
      <c r="N304" t="str">
        <f t="shared" si="39"/>
        <v>High</v>
      </c>
      <c r="O304" t="str">
        <f t="shared" si="40"/>
        <v>Normal</v>
      </c>
      <c r="P304" t="str">
        <f t="shared" si="41"/>
        <v>High Risk</v>
      </c>
      <c r="Q304" t="str">
        <f t="shared" si="42"/>
        <v>Low</v>
      </c>
      <c r="R304" t="str">
        <f t="shared" si="43"/>
        <v>Prehypertension</v>
      </c>
      <c r="S304" t="str">
        <f t="shared" si="44"/>
        <v>Low DPF</v>
      </c>
    </row>
    <row r="305" spans="1:19" x14ac:dyDescent="0.35">
      <c r="A305" s="13">
        <v>304</v>
      </c>
      <c r="B305" s="14">
        <v>5</v>
      </c>
      <c r="C305" s="14">
        <v>115</v>
      </c>
      <c r="D305" s="14">
        <v>98</v>
      </c>
      <c r="E305" s="14">
        <v>21</v>
      </c>
      <c r="F305" s="14">
        <v>80</v>
      </c>
      <c r="G305" s="15">
        <v>52.9</v>
      </c>
      <c r="H305" s="19">
        <v>0.20899999999999999</v>
      </c>
      <c r="I305" s="14">
        <v>28</v>
      </c>
      <c r="J305" s="25">
        <v>1</v>
      </c>
      <c r="K305" t="str">
        <f t="shared" si="36"/>
        <v>Obese</v>
      </c>
      <c r="L305" t="str">
        <f t="shared" si="37"/>
        <v xml:space="preserve">Diabetes </v>
      </c>
      <c r="M305" t="str">
        <f t="shared" si="38"/>
        <v>Adult</v>
      </c>
      <c r="N305" t="str">
        <f t="shared" si="39"/>
        <v>Medium</v>
      </c>
      <c r="O305" t="str">
        <f t="shared" si="40"/>
        <v>Normal</v>
      </c>
      <c r="P305" t="str">
        <f t="shared" si="41"/>
        <v>High Risk</v>
      </c>
      <c r="Q305" t="str">
        <f t="shared" si="42"/>
        <v>Normal</v>
      </c>
      <c r="R305" t="str">
        <f t="shared" si="43"/>
        <v>Hypertension</v>
      </c>
      <c r="S305" t="str">
        <f t="shared" si="44"/>
        <v>Low DPF</v>
      </c>
    </row>
    <row r="306" spans="1:19" x14ac:dyDescent="0.35">
      <c r="A306" s="9">
        <v>305</v>
      </c>
      <c r="B306" s="10">
        <v>3</v>
      </c>
      <c r="C306" s="10">
        <v>150</v>
      </c>
      <c r="D306" s="10">
        <v>76</v>
      </c>
      <c r="E306" s="10">
        <v>21</v>
      </c>
      <c r="F306" s="10">
        <v>80</v>
      </c>
      <c r="G306" s="11">
        <v>21</v>
      </c>
      <c r="H306" s="18">
        <v>0.20699999999999999</v>
      </c>
      <c r="I306" s="10">
        <v>37</v>
      </c>
      <c r="J306" s="24">
        <v>0</v>
      </c>
      <c r="K306" t="str">
        <f t="shared" si="36"/>
        <v>Normal weight</v>
      </c>
      <c r="L306" t="str">
        <f t="shared" si="37"/>
        <v>normal</v>
      </c>
      <c r="M306" t="str">
        <f t="shared" si="38"/>
        <v>Adult</v>
      </c>
      <c r="N306" t="str">
        <f t="shared" si="39"/>
        <v>Medium</v>
      </c>
      <c r="O306" t="str">
        <f t="shared" si="40"/>
        <v>Prediabetes</v>
      </c>
      <c r="P306" t="str">
        <f t="shared" si="41"/>
        <v>Low Risk</v>
      </c>
      <c r="Q306" t="str">
        <f t="shared" si="42"/>
        <v>Normal</v>
      </c>
      <c r="R306" t="str">
        <f t="shared" si="43"/>
        <v>Normal</v>
      </c>
      <c r="S306" t="str">
        <f t="shared" si="44"/>
        <v>Low DPF</v>
      </c>
    </row>
    <row r="307" spans="1:19" x14ac:dyDescent="0.35">
      <c r="A307" s="13">
        <v>306</v>
      </c>
      <c r="B307" s="14">
        <v>2</v>
      </c>
      <c r="C307" s="14">
        <v>120</v>
      </c>
      <c r="D307" s="14">
        <v>76</v>
      </c>
      <c r="E307" s="14">
        <v>37</v>
      </c>
      <c r="F307" s="14">
        <v>105</v>
      </c>
      <c r="G307" s="15">
        <v>39.700000000000003</v>
      </c>
      <c r="H307" s="19">
        <v>0.215</v>
      </c>
      <c r="I307" s="14">
        <v>29</v>
      </c>
      <c r="J307" s="25">
        <v>0</v>
      </c>
      <c r="K307" t="str">
        <f t="shared" si="36"/>
        <v>Obese</v>
      </c>
      <c r="L307" t="str">
        <f t="shared" si="37"/>
        <v>normal</v>
      </c>
      <c r="M307" t="str">
        <f t="shared" si="38"/>
        <v>Adult</v>
      </c>
      <c r="N307" t="str">
        <f t="shared" si="39"/>
        <v>Medium</v>
      </c>
      <c r="O307" t="str">
        <f t="shared" si="40"/>
        <v>Normal</v>
      </c>
      <c r="P307" t="str">
        <f t="shared" si="41"/>
        <v>Low Risk</v>
      </c>
      <c r="Q307" t="str">
        <f t="shared" si="42"/>
        <v>Normal</v>
      </c>
      <c r="R307" t="str">
        <f t="shared" si="43"/>
        <v>Normal</v>
      </c>
      <c r="S307" t="str">
        <f t="shared" si="44"/>
        <v>Low DPF</v>
      </c>
    </row>
    <row r="308" spans="1:19" x14ac:dyDescent="0.35">
      <c r="A308" s="9">
        <v>307</v>
      </c>
      <c r="B308" s="10">
        <v>14</v>
      </c>
      <c r="C308" s="10">
        <v>161</v>
      </c>
      <c r="D308" s="10">
        <v>68</v>
      </c>
      <c r="E308" s="10">
        <v>23</v>
      </c>
      <c r="F308" s="10">
        <v>132</v>
      </c>
      <c r="G308" s="11">
        <v>25.5</v>
      </c>
      <c r="H308" s="18">
        <v>0.32600000000000001</v>
      </c>
      <c r="I308" s="10">
        <v>47</v>
      </c>
      <c r="J308" s="24">
        <v>1</v>
      </c>
      <c r="K308" t="str">
        <f t="shared" si="36"/>
        <v>Overweight</v>
      </c>
      <c r="L308" t="str">
        <f t="shared" si="37"/>
        <v xml:space="preserve">Diabetes </v>
      </c>
      <c r="M308" t="str">
        <f t="shared" si="38"/>
        <v>Adult</v>
      </c>
      <c r="N308" t="str">
        <f t="shared" si="39"/>
        <v>Medium</v>
      </c>
      <c r="O308" t="str">
        <f t="shared" si="40"/>
        <v>Prediabetes</v>
      </c>
      <c r="P308" t="str">
        <f t="shared" si="41"/>
        <v>High Risk</v>
      </c>
      <c r="Q308" t="str">
        <f t="shared" si="42"/>
        <v>Normal</v>
      </c>
      <c r="R308" t="str">
        <f t="shared" si="43"/>
        <v>Normal</v>
      </c>
      <c r="S308" t="str">
        <f t="shared" si="44"/>
        <v>Medium DPF</v>
      </c>
    </row>
    <row r="309" spans="1:19" x14ac:dyDescent="0.35">
      <c r="A309" s="13">
        <v>308</v>
      </c>
      <c r="B309" s="14">
        <v>4</v>
      </c>
      <c r="C309" s="14">
        <v>137</v>
      </c>
      <c r="D309" s="14">
        <v>68</v>
      </c>
      <c r="E309" s="14">
        <v>14</v>
      </c>
      <c r="F309" s="14">
        <v>148</v>
      </c>
      <c r="G309" s="15">
        <v>24.8</v>
      </c>
      <c r="H309" s="19">
        <v>0.14299999999999999</v>
      </c>
      <c r="I309" s="14">
        <v>21</v>
      </c>
      <c r="J309" s="25">
        <v>0</v>
      </c>
      <c r="K309" t="str">
        <f t="shared" si="36"/>
        <v>Normal weight</v>
      </c>
      <c r="L309" t="str">
        <f t="shared" si="37"/>
        <v>normal</v>
      </c>
      <c r="M309" t="str">
        <f t="shared" si="38"/>
        <v>Adult</v>
      </c>
      <c r="N309" t="str">
        <f t="shared" si="39"/>
        <v>Low</v>
      </c>
      <c r="O309" t="str">
        <f t="shared" si="40"/>
        <v>Normal</v>
      </c>
      <c r="P309" t="str">
        <f t="shared" si="41"/>
        <v>High Risk</v>
      </c>
      <c r="Q309" t="str">
        <f t="shared" si="42"/>
        <v>Normal</v>
      </c>
      <c r="R309" t="str">
        <f t="shared" si="43"/>
        <v>Normal</v>
      </c>
      <c r="S309" t="str">
        <f t="shared" si="44"/>
        <v>Low DPF</v>
      </c>
    </row>
    <row r="310" spans="1:19" x14ac:dyDescent="0.35">
      <c r="A310" s="9">
        <v>309</v>
      </c>
      <c r="B310" s="10">
        <v>4</v>
      </c>
      <c r="C310" s="10">
        <v>128</v>
      </c>
      <c r="D310" s="10">
        <v>68</v>
      </c>
      <c r="E310" s="10">
        <v>19</v>
      </c>
      <c r="F310" s="10">
        <v>180</v>
      </c>
      <c r="G310" s="11">
        <v>30.5</v>
      </c>
      <c r="H310" s="18">
        <v>1.391</v>
      </c>
      <c r="I310" s="10">
        <v>25</v>
      </c>
      <c r="J310" s="24">
        <v>1</v>
      </c>
      <c r="K310" t="str">
        <f t="shared" si="36"/>
        <v>Obese</v>
      </c>
      <c r="L310" t="str">
        <f t="shared" si="37"/>
        <v xml:space="preserve">Diabetes </v>
      </c>
      <c r="M310" t="str">
        <f t="shared" si="38"/>
        <v>Adult</v>
      </c>
      <c r="N310" t="str">
        <f t="shared" si="39"/>
        <v>Low</v>
      </c>
      <c r="O310" t="str">
        <f t="shared" si="40"/>
        <v>Normal</v>
      </c>
      <c r="P310" t="str">
        <f t="shared" si="41"/>
        <v>High Risk</v>
      </c>
      <c r="Q310" t="str">
        <f t="shared" si="42"/>
        <v>High</v>
      </c>
      <c r="R310" t="str">
        <f t="shared" si="43"/>
        <v>Normal</v>
      </c>
      <c r="S310" t="str">
        <f t="shared" si="44"/>
        <v>High DPF</v>
      </c>
    </row>
    <row r="311" spans="1:19" x14ac:dyDescent="0.35">
      <c r="A311" s="13">
        <v>310</v>
      </c>
      <c r="B311" s="14">
        <v>2</v>
      </c>
      <c r="C311" s="14">
        <v>124</v>
      </c>
      <c r="D311" s="14">
        <v>68</v>
      </c>
      <c r="E311" s="14">
        <v>28</v>
      </c>
      <c r="F311" s="14">
        <v>205</v>
      </c>
      <c r="G311" s="15">
        <v>32.9</v>
      </c>
      <c r="H311" s="19">
        <v>0.875</v>
      </c>
      <c r="I311" s="14">
        <v>30</v>
      </c>
      <c r="J311" s="25">
        <v>1</v>
      </c>
      <c r="K311" t="str">
        <f t="shared" si="36"/>
        <v>Obese</v>
      </c>
      <c r="L311" t="str">
        <f t="shared" si="37"/>
        <v xml:space="preserve">Diabetes </v>
      </c>
      <c r="M311" t="str">
        <f t="shared" si="38"/>
        <v>Adult</v>
      </c>
      <c r="N311" t="str">
        <f t="shared" si="39"/>
        <v>Medium</v>
      </c>
      <c r="O311" t="str">
        <f t="shared" si="40"/>
        <v>Normal</v>
      </c>
      <c r="P311" t="str">
        <f t="shared" si="41"/>
        <v>Low Risk</v>
      </c>
      <c r="Q311" t="str">
        <f t="shared" si="42"/>
        <v>High</v>
      </c>
      <c r="R311" t="str">
        <f t="shared" si="43"/>
        <v>Normal</v>
      </c>
      <c r="S311" t="str">
        <f t="shared" si="44"/>
        <v>High DPF</v>
      </c>
    </row>
    <row r="312" spans="1:19" x14ac:dyDescent="0.35">
      <c r="A312" s="9">
        <v>311</v>
      </c>
      <c r="B312" s="10">
        <v>6</v>
      </c>
      <c r="C312" s="10">
        <v>80</v>
      </c>
      <c r="D312" s="10">
        <v>66</v>
      </c>
      <c r="E312" s="10">
        <v>30</v>
      </c>
      <c r="F312" s="10">
        <v>80</v>
      </c>
      <c r="G312" s="11">
        <v>26.2</v>
      </c>
      <c r="H312" s="18">
        <v>0.313</v>
      </c>
      <c r="I312" s="10">
        <v>41</v>
      </c>
      <c r="J312" s="24">
        <v>0</v>
      </c>
      <c r="K312" t="str">
        <f t="shared" si="36"/>
        <v>Overweight</v>
      </c>
      <c r="L312" t="str">
        <f t="shared" si="37"/>
        <v>normal</v>
      </c>
      <c r="M312" t="str">
        <f t="shared" si="38"/>
        <v>Adult</v>
      </c>
      <c r="N312" t="str">
        <f t="shared" si="39"/>
        <v>Medium</v>
      </c>
      <c r="O312" t="str">
        <f t="shared" si="40"/>
        <v>Normal</v>
      </c>
      <c r="P312" t="str">
        <f t="shared" si="41"/>
        <v>High Risk</v>
      </c>
      <c r="Q312" t="str">
        <f t="shared" si="42"/>
        <v>Normal</v>
      </c>
      <c r="R312" t="str">
        <f t="shared" si="43"/>
        <v>Normal</v>
      </c>
      <c r="S312" t="str">
        <f t="shared" si="44"/>
        <v>Medium DPF</v>
      </c>
    </row>
    <row r="313" spans="1:19" x14ac:dyDescent="0.35">
      <c r="A313" s="13">
        <v>312</v>
      </c>
      <c r="B313" s="14">
        <v>4</v>
      </c>
      <c r="C313" s="14">
        <v>106</v>
      </c>
      <c r="D313" s="14">
        <v>70</v>
      </c>
      <c r="E313" s="14">
        <v>37</v>
      </c>
      <c r="F313" s="14">
        <v>148</v>
      </c>
      <c r="G313" s="15">
        <v>39.4</v>
      </c>
      <c r="H313" s="19">
        <v>0.60499999999999998</v>
      </c>
      <c r="I313" s="14">
        <v>22</v>
      </c>
      <c r="J313" s="25">
        <v>0</v>
      </c>
      <c r="K313" t="str">
        <f t="shared" si="36"/>
        <v>Obese</v>
      </c>
      <c r="L313" t="str">
        <f t="shared" si="37"/>
        <v>normal</v>
      </c>
      <c r="M313" t="str">
        <f t="shared" si="38"/>
        <v>Adult</v>
      </c>
      <c r="N313" t="str">
        <f t="shared" si="39"/>
        <v>Medium</v>
      </c>
      <c r="O313" t="str">
        <f t="shared" si="40"/>
        <v>Normal</v>
      </c>
      <c r="P313" t="str">
        <f t="shared" si="41"/>
        <v>High Risk</v>
      </c>
      <c r="Q313" t="str">
        <f t="shared" si="42"/>
        <v>Normal</v>
      </c>
      <c r="R313" t="str">
        <f t="shared" si="43"/>
        <v>Normal</v>
      </c>
      <c r="S313" t="str">
        <f t="shared" si="44"/>
        <v>High DPF</v>
      </c>
    </row>
    <row r="314" spans="1:19" x14ac:dyDescent="0.35">
      <c r="A314" s="9">
        <v>313</v>
      </c>
      <c r="B314" s="10">
        <v>2</v>
      </c>
      <c r="C314" s="10">
        <v>155</v>
      </c>
      <c r="D314" s="10">
        <v>74</v>
      </c>
      <c r="E314" s="10">
        <v>17</v>
      </c>
      <c r="F314" s="10">
        <v>96</v>
      </c>
      <c r="G314" s="11">
        <v>26.6</v>
      </c>
      <c r="H314" s="18">
        <v>0.433</v>
      </c>
      <c r="I314" s="10">
        <v>27</v>
      </c>
      <c r="J314" s="24">
        <v>1</v>
      </c>
      <c r="K314" t="str">
        <f t="shared" si="36"/>
        <v>Overweight</v>
      </c>
      <c r="L314" t="str">
        <f t="shared" si="37"/>
        <v xml:space="preserve">Diabetes </v>
      </c>
      <c r="M314" t="str">
        <f t="shared" si="38"/>
        <v>Adult</v>
      </c>
      <c r="N314" t="str">
        <f t="shared" si="39"/>
        <v>Low</v>
      </c>
      <c r="O314" t="str">
        <f t="shared" si="40"/>
        <v>Prediabetes</v>
      </c>
      <c r="P314" t="str">
        <f t="shared" si="41"/>
        <v>Low Risk</v>
      </c>
      <c r="Q314" t="str">
        <f t="shared" si="42"/>
        <v>Normal</v>
      </c>
      <c r="R314" t="str">
        <f t="shared" si="43"/>
        <v>Normal</v>
      </c>
      <c r="S314" t="str">
        <f t="shared" si="44"/>
        <v>Medium DPF</v>
      </c>
    </row>
    <row r="315" spans="1:19" x14ac:dyDescent="0.35">
      <c r="A315" s="13">
        <v>314</v>
      </c>
      <c r="B315" s="14">
        <v>3</v>
      </c>
      <c r="C315" s="14">
        <v>113</v>
      </c>
      <c r="D315" s="14">
        <v>50</v>
      </c>
      <c r="E315" s="14">
        <v>10</v>
      </c>
      <c r="F315" s="14">
        <v>85</v>
      </c>
      <c r="G315" s="15">
        <v>29.5</v>
      </c>
      <c r="H315" s="19">
        <v>0.626</v>
      </c>
      <c r="I315" s="14">
        <v>25</v>
      </c>
      <c r="J315" s="25">
        <v>0</v>
      </c>
      <c r="K315" t="str">
        <f t="shared" si="36"/>
        <v>Overweight</v>
      </c>
      <c r="L315" t="str">
        <f t="shared" si="37"/>
        <v>normal</v>
      </c>
      <c r="M315" t="str">
        <f t="shared" si="38"/>
        <v>Adult</v>
      </c>
      <c r="N315" t="str">
        <f t="shared" si="39"/>
        <v>Low</v>
      </c>
      <c r="O315" t="str">
        <f t="shared" si="40"/>
        <v>Normal</v>
      </c>
      <c r="P315" t="str">
        <f t="shared" si="41"/>
        <v>Low Risk</v>
      </c>
      <c r="Q315" t="str">
        <f t="shared" si="42"/>
        <v>Normal</v>
      </c>
      <c r="R315" t="str">
        <f t="shared" si="43"/>
        <v>Low</v>
      </c>
      <c r="S315" t="str">
        <f t="shared" si="44"/>
        <v>High DPF</v>
      </c>
    </row>
    <row r="316" spans="1:19" x14ac:dyDescent="0.35">
      <c r="A316" s="9">
        <v>315</v>
      </c>
      <c r="B316" s="10">
        <v>7</v>
      </c>
      <c r="C316" s="10">
        <v>109</v>
      </c>
      <c r="D316" s="10">
        <v>80</v>
      </c>
      <c r="E316" s="10">
        <v>31</v>
      </c>
      <c r="F316" s="10">
        <v>80</v>
      </c>
      <c r="G316" s="11">
        <v>35.9</v>
      </c>
      <c r="H316" s="18">
        <v>1.127</v>
      </c>
      <c r="I316" s="10">
        <v>43</v>
      </c>
      <c r="J316" s="24">
        <v>1</v>
      </c>
      <c r="K316" t="str">
        <f t="shared" si="36"/>
        <v>Obese</v>
      </c>
      <c r="L316" t="str">
        <f t="shared" si="37"/>
        <v xml:space="preserve">Diabetes </v>
      </c>
      <c r="M316" t="str">
        <f t="shared" si="38"/>
        <v>Adult</v>
      </c>
      <c r="N316" t="str">
        <f t="shared" si="39"/>
        <v>Medium</v>
      </c>
      <c r="O316" t="str">
        <f t="shared" si="40"/>
        <v>Normal</v>
      </c>
      <c r="P316" t="str">
        <f t="shared" si="41"/>
        <v>High Risk</v>
      </c>
      <c r="Q316" t="str">
        <f t="shared" si="42"/>
        <v>Normal</v>
      </c>
      <c r="R316" t="str">
        <f t="shared" si="43"/>
        <v>Normal</v>
      </c>
      <c r="S316" t="str">
        <f t="shared" si="44"/>
        <v>High DPF</v>
      </c>
    </row>
    <row r="317" spans="1:19" x14ac:dyDescent="0.35">
      <c r="A317" s="13">
        <v>316</v>
      </c>
      <c r="B317" s="14">
        <v>2</v>
      </c>
      <c r="C317" s="14">
        <v>112</v>
      </c>
      <c r="D317" s="14">
        <v>68</v>
      </c>
      <c r="E317" s="14">
        <v>22</v>
      </c>
      <c r="F317" s="14">
        <v>94</v>
      </c>
      <c r="G317" s="15">
        <v>34.1</v>
      </c>
      <c r="H317" s="19">
        <v>0.315</v>
      </c>
      <c r="I317" s="14">
        <v>26</v>
      </c>
      <c r="J317" s="25">
        <v>0</v>
      </c>
      <c r="K317" t="str">
        <f t="shared" si="36"/>
        <v>Obese</v>
      </c>
      <c r="L317" t="str">
        <f t="shared" si="37"/>
        <v>normal</v>
      </c>
      <c r="M317" t="str">
        <f t="shared" si="38"/>
        <v>Adult</v>
      </c>
      <c r="N317" t="str">
        <f t="shared" si="39"/>
        <v>Medium</v>
      </c>
      <c r="O317" t="str">
        <f t="shared" si="40"/>
        <v>Normal</v>
      </c>
      <c r="P317" t="str">
        <f t="shared" si="41"/>
        <v>Low Risk</v>
      </c>
      <c r="Q317" t="str">
        <f t="shared" si="42"/>
        <v>Normal</v>
      </c>
      <c r="R317" t="str">
        <f t="shared" si="43"/>
        <v>Normal</v>
      </c>
      <c r="S317" t="str">
        <f t="shared" si="44"/>
        <v>Medium DPF</v>
      </c>
    </row>
    <row r="318" spans="1:19" x14ac:dyDescent="0.35">
      <c r="A318" s="9">
        <v>317</v>
      </c>
      <c r="B318" s="10">
        <v>3</v>
      </c>
      <c r="C318" s="10">
        <v>99</v>
      </c>
      <c r="D318" s="10">
        <v>80</v>
      </c>
      <c r="E318" s="10">
        <v>11</v>
      </c>
      <c r="F318" s="10">
        <v>64</v>
      </c>
      <c r="G318" s="11">
        <v>19.3</v>
      </c>
      <c r="H318" s="18">
        <v>0.28399999999999997</v>
      </c>
      <c r="I318" s="10">
        <v>30</v>
      </c>
      <c r="J318" s="24">
        <v>0</v>
      </c>
      <c r="K318" t="str">
        <f t="shared" si="36"/>
        <v>Normal weight</v>
      </c>
      <c r="L318" t="str">
        <f t="shared" si="37"/>
        <v>normal</v>
      </c>
      <c r="M318" t="str">
        <f t="shared" si="38"/>
        <v>Adult</v>
      </c>
      <c r="N318" t="str">
        <f t="shared" si="39"/>
        <v>Low</v>
      </c>
      <c r="O318" t="str">
        <f t="shared" si="40"/>
        <v>Normal</v>
      </c>
      <c r="P318" t="str">
        <f t="shared" si="41"/>
        <v>Low Risk</v>
      </c>
      <c r="Q318" t="str">
        <f t="shared" si="42"/>
        <v>Low</v>
      </c>
      <c r="R318" t="str">
        <f t="shared" si="43"/>
        <v>Normal</v>
      </c>
      <c r="S318" t="str">
        <f t="shared" si="44"/>
        <v>Low DPF</v>
      </c>
    </row>
    <row r="319" spans="1:19" x14ac:dyDescent="0.35">
      <c r="A319" s="13">
        <v>318</v>
      </c>
      <c r="B319" s="14">
        <v>3</v>
      </c>
      <c r="C319" s="14">
        <v>182</v>
      </c>
      <c r="D319" s="14">
        <v>74</v>
      </c>
      <c r="E319" s="14">
        <v>21</v>
      </c>
      <c r="F319" s="14">
        <v>80</v>
      </c>
      <c r="G319" s="15">
        <v>30.5</v>
      </c>
      <c r="H319" s="19">
        <v>0.34499999999999997</v>
      </c>
      <c r="I319" s="14">
        <v>29</v>
      </c>
      <c r="J319" s="25">
        <v>1</v>
      </c>
      <c r="K319" t="str">
        <f t="shared" si="36"/>
        <v>Obese</v>
      </c>
      <c r="L319" t="str">
        <f t="shared" si="37"/>
        <v xml:space="preserve">Diabetes </v>
      </c>
      <c r="M319" t="str">
        <f t="shared" si="38"/>
        <v>Adult</v>
      </c>
      <c r="N319" t="str">
        <f t="shared" si="39"/>
        <v>Medium</v>
      </c>
      <c r="O319" t="str">
        <f t="shared" si="40"/>
        <v>Prediabetes</v>
      </c>
      <c r="P319" t="str">
        <f t="shared" si="41"/>
        <v>Low Risk</v>
      </c>
      <c r="Q319" t="str">
        <f t="shared" si="42"/>
        <v>Normal</v>
      </c>
      <c r="R319" t="str">
        <f t="shared" si="43"/>
        <v>Normal</v>
      </c>
      <c r="S319" t="str">
        <f t="shared" si="44"/>
        <v>Medium DPF</v>
      </c>
    </row>
    <row r="320" spans="1:19" x14ac:dyDescent="0.35">
      <c r="A320" s="9">
        <v>319</v>
      </c>
      <c r="B320" s="10">
        <v>3</v>
      </c>
      <c r="C320" s="10">
        <v>115</v>
      </c>
      <c r="D320" s="10">
        <v>66</v>
      </c>
      <c r="E320" s="10">
        <v>39</v>
      </c>
      <c r="F320" s="10">
        <v>140</v>
      </c>
      <c r="G320" s="11">
        <v>38.1</v>
      </c>
      <c r="H320" s="18">
        <v>0.15</v>
      </c>
      <c r="I320" s="10">
        <v>28</v>
      </c>
      <c r="J320" s="24">
        <v>0</v>
      </c>
      <c r="K320" t="str">
        <f t="shared" si="36"/>
        <v>Obese</v>
      </c>
      <c r="L320" t="str">
        <f t="shared" si="37"/>
        <v>normal</v>
      </c>
      <c r="M320" t="str">
        <f t="shared" si="38"/>
        <v>Adult</v>
      </c>
      <c r="N320" t="str">
        <f t="shared" si="39"/>
        <v>Medium</v>
      </c>
      <c r="O320" t="str">
        <f t="shared" si="40"/>
        <v>Normal</v>
      </c>
      <c r="P320" t="str">
        <f t="shared" si="41"/>
        <v>Low Risk</v>
      </c>
      <c r="Q320" t="str">
        <f t="shared" si="42"/>
        <v>Normal</v>
      </c>
      <c r="R320" t="str">
        <f t="shared" si="43"/>
        <v>Normal</v>
      </c>
      <c r="S320" t="str">
        <f t="shared" si="44"/>
        <v>Low DPF</v>
      </c>
    </row>
    <row r="321" spans="1:19" x14ac:dyDescent="0.35">
      <c r="A321" s="13">
        <v>320</v>
      </c>
      <c r="B321" s="14">
        <v>6</v>
      </c>
      <c r="C321" s="14">
        <v>194</v>
      </c>
      <c r="D321" s="14">
        <v>78</v>
      </c>
      <c r="E321" s="14">
        <v>21</v>
      </c>
      <c r="F321" s="14">
        <v>80</v>
      </c>
      <c r="G321" s="15">
        <v>23.5</v>
      </c>
      <c r="H321" s="19">
        <v>0.129</v>
      </c>
      <c r="I321" s="14">
        <v>59</v>
      </c>
      <c r="J321" s="25">
        <v>1</v>
      </c>
      <c r="K321" t="str">
        <f t="shared" si="36"/>
        <v>Normal weight</v>
      </c>
      <c r="L321" t="str">
        <f t="shared" si="37"/>
        <v xml:space="preserve">Diabetes </v>
      </c>
      <c r="M321" t="str">
        <f t="shared" si="38"/>
        <v>Adult</v>
      </c>
      <c r="N321" t="str">
        <f t="shared" si="39"/>
        <v>Medium</v>
      </c>
      <c r="O321" t="str">
        <f t="shared" si="40"/>
        <v>Prediabetes</v>
      </c>
      <c r="P321" t="str">
        <f t="shared" si="41"/>
        <v>High Risk</v>
      </c>
      <c r="Q321" t="str">
        <f t="shared" si="42"/>
        <v>Normal</v>
      </c>
      <c r="R321" t="str">
        <f t="shared" si="43"/>
        <v>Normal</v>
      </c>
      <c r="S321" t="str">
        <f t="shared" si="44"/>
        <v>Low DPF</v>
      </c>
    </row>
    <row r="322" spans="1:19" x14ac:dyDescent="0.35">
      <c r="A322" s="9">
        <v>321</v>
      </c>
      <c r="B322" s="10">
        <v>4</v>
      </c>
      <c r="C322" s="10">
        <v>129</v>
      </c>
      <c r="D322" s="10">
        <v>60</v>
      </c>
      <c r="E322" s="10">
        <v>12</v>
      </c>
      <c r="F322" s="10">
        <v>231</v>
      </c>
      <c r="G322" s="11">
        <v>27.5</v>
      </c>
      <c r="H322" s="18">
        <v>0.52700000000000002</v>
      </c>
      <c r="I322" s="10">
        <v>31</v>
      </c>
      <c r="J322" s="24">
        <v>0</v>
      </c>
      <c r="K322" t="str">
        <f t="shared" si="36"/>
        <v>Overweight</v>
      </c>
      <c r="L322" t="str">
        <f t="shared" si="37"/>
        <v>normal</v>
      </c>
      <c r="M322" t="str">
        <f t="shared" si="38"/>
        <v>Adult</v>
      </c>
      <c r="N322" t="str">
        <f t="shared" si="39"/>
        <v>Low</v>
      </c>
      <c r="O322" t="str">
        <f t="shared" si="40"/>
        <v>Normal</v>
      </c>
      <c r="P322" t="str">
        <f t="shared" si="41"/>
        <v>High Risk</v>
      </c>
      <c r="Q322" t="str">
        <f t="shared" si="42"/>
        <v>High</v>
      </c>
      <c r="R322" t="str">
        <f t="shared" si="43"/>
        <v>Normal</v>
      </c>
      <c r="S322" t="str">
        <f t="shared" si="44"/>
        <v>Medium DPF</v>
      </c>
    </row>
    <row r="323" spans="1:19" x14ac:dyDescent="0.35">
      <c r="A323" s="13">
        <v>322</v>
      </c>
      <c r="B323" s="14">
        <v>3</v>
      </c>
      <c r="C323" s="14">
        <v>112</v>
      </c>
      <c r="D323" s="14">
        <v>74</v>
      </c>
      <c r="E323" s="14">
        <v>30</v>
      </c>
      <c r="F323" s="14">
        <v>80</v>
      </c>
      <c r="G323" s="15">
        <v>31.6</v>
      </c>
      <c r="H323" s="19">
        <v>0.19700000000000001</v>
      </c>
      <c r="I323" s="14">
        <v>25</v>
      </c>
      <c r="J323" s="25">
        <v>1</v>
      </c>
      <c r="K323" t="str">
        <f t="shared" ref="K323:K386" si="45">IF(G323&lt;18.5, "Underweight", IF(G323&lt;24.9, "Normal weight", IF(G323&lt;29.9, "Overweight", "Obese")))</f>
        <v>Obese</v>
      </c>
      <c r="L323" t="str">
        <f t="shared" ref="L323:L386" si="46">IF(J323=1,"Diabetes ","normal")</f>
        <v xml:space="preserve">Diabetes </v>
      </c>
      <c r="M323" t="str">
        <f t="shared" ref="M323:M386" si="47">IF(I323&lt;13, "Child", IF(I323&lt;20, "Teen", IF(I323&lt;65, "Adult", "Aged")))</f>
        <v>Adult</v>
      </c>
      <c r="N323" t="str">
        <f t="shared" ref="N323:N386" si="48">IF(E323&lt;20, "Low", IF(E323&lt;40, "Medium", "High"))</f>
        <v>Medium</v>
      </c>
      <c r="O323" t="str">
        <f t="shared" ref="O323:O386" si="49">IF(C323&lt;140, "Normal", IF(C323&lt;200, "Prediabetes", "Diabetes"))</f>
        <v>Normal</v>
      </c>
      <c r="P323" t="str">
        <f t="shared" ref="P323:P386" si="50">IF(B323&gt;3, "High Risk", "Low Risk")</f>
        <v>Low Risk</v>
      </c>
      <c r="Q323" t="str">
        <f t="shared" ref="Q323:Q386" si="51">IF(F323&lt;80, "Low", IF(F323&lt;=150, "Normal", "High"))</f>
        <v>Normal</v>
      </c>
      <c r="R323" t="str">
        <f t="shared" ref="R323:R386" si="52">IF(D323&lt;60, "Low", IF(D323&lt;=80, "Normal", IF(D323&lt;=90, "Prehypertension", "Hypertension")))</f>
        <v>Normal</v>
      </c>
      <c r="S323" t="str">
        <f t="shared" ref="S323:S386" si="53">IF(H323&lt;0.3, "Low DPF", IF(H323&lt;=0.6, "Medium DPF", "High DPF"))</f>
        <v>Low DPF</v>
      </c>
    </row>
    <row r="324" spans="1:19" x14ac:dyDescent="0.35">
      <c r="A324" s="9">
        <v>323</v>
      </c>
      <c r="B324" s="10">
        <v>4</v>
      </c>
      <c r="C324" s="10">
        <v>124</v>
      </c>
      <c r="D324" s="10">
        <v>70</v>
      </c>
      <c r="E324" s="10">
        <v>20</v>
      </c>
      <c r="F324" s="10">
        <v>80</v>
      </c>
      <c r="G324" s="11">
        <v>27.4</v>
      </c>
      <c r="H324" s="18">
        <v>0.254</v>
      </c>
      <c r="I324" s="10">
        <v>36</v>
      </c>
      <c r="J324" s="24">
        <v>1</v>
      </c>
      <c r="K324" t="str">
        <f t="shared" si="45"/>
        <v>Overweight</v>
      </c>
      <c r="L324" t="str">
        <f t="shared" si="46"/>
        <v xml:space="preserve">Diabetes </v>
      </c>
      <c r="M324" t="str">
        <f t="shared" si="47"/>
        <v>Adult</v>
      </c>
      <c r="N324" t="str">
        <f t="shared" si="48"/>
        <v>Medium</v>
      </c>
      <c r="O324" t="str">
        <f t="shared" si="49"/>
        <v>Normal</v>
      </c>
      <c r="P324" t="str">
        <f t="shared" si="50"/>
        <v>High Risk</v>
      </c>
      <c r="Q324" t="str">
        <f t="shared" si="51"/>
        <v>Normal</v>
      </c>
      <c r="R324" t="str">
        <f t="shared" si="52"/>
        <v>Normal</v>
      </c>
      <c r="S324" t="str">
        <f t="shared" si="53"/>
        <v>Low DPF</v>
      </c>
    </row>
    <row r="325" spans="1:19" x14ac:dyDescent="0.35">
      <c r="A325" s="13">
        <v>324</v>
      </c>
      <c r="B325" s="14">
        <v>13</v>
      </c>
      <c r="C325" s="14">
        <v>152</v>
      </c>
      <c r="D325" s="14">
        <v>90</v>
      </c>
      <c r="E325" s="14">
        <v>33</v>
      </c>
      <c r="F325" s="14">
        <v>29</v>
      </c>
      <c r="G325" s="15">
        <v>26.8</v>
      </c>
      <c r="H325" s="19">
        <v>0.73099999999999998</v>
      </c>
      <c r="I325" s="14">
        <v>43</v>
      </c>
      <c r="J325" s="25">
        <v>1</v>
      </c>
      <c r="K325" t="str">
        <f t="shared" si="45"/>
        <v>Overweight</v>
      </c>
      <c r="L325" t="str">
        <f t="shared" si="46"/>
        <v xml:space="preserve">Diabetes </v>
      </c>
      <c r="M325" t="str">
        <f t="shared" si="47"/>
        <v>Adult</v>
      </c>
      <c r="N325" t="str">
        <f t="shared" si="48"/>
        <v>Medium</v>
      </c>
      <c r="O325" t="str">
        <f t="shared" si="49"/>
        <v>Prediabetes</v>
      </c>
      <c r="P325" t="str">
        <f t="shared" si="50"/>
        <v>High Risk</v>
      </c>
      <c r="Q325" t="str">
        <f t="shared" si="51"/>
        <v>Low</v>
      </c>
      <c r="R325" t="str">
        <f t="shared" si="52"/>
        <v>Prehypertension</v>
      </c>
      <c r="S325" t="str">
        <f t="shared" si="53"/>
        <v>High DPF</v>
      </c>
    </row>
    <row r="326" spans="1:19" x14ac:dyDescent="0.35">
      <c r="A326" s="9">
        <v>325</v>
      </c>
      <c r="B326" s="10">
        <v>2</v>
      </c>
      <c r="C326" s="10">
        <v>112</v>
      </c>
      <c r="D326" s="10">
        <v>75</v>
      </c>
      <c r="E326" s="10">
        <v>32</v>
      </c>
      <c r="F326" s="10">
        <v>80</v>
      </c>
      <c r="G326" s="11">
        <v>35.700000000000003</v>
      </c>
      <c r="H326" s="18">
        <v>0.14799999999999999</v>
      </c>
      <c r="I326" s="10">
        <v>21</v>
      </c>
      <c r="J326" s="24">
        <v>0</v>
      </c>
      <c r="K326" t="str">
        <f t="shared" si="45"/>
        <v>Obese</v>
      </c>
      <c r="L326" t="str">
        <f t="shared" si="46"/>
        <v>normal</v>
      </c>
      <c r="M326" t="str">
        <f t="shared" si="47"/>
        <v>Adult</v>
      </c>
      <c r="N326" t="str">
        <f t="shared" si="48"/>
        <v>Medium</v>
      </c>
      <c r="O326" t="str">
        <f t="shared" si="49"/>
        <v>Normal</v>
      </c>
      <c r="P326" t="str">
        <f t="shared" si="50"/>
        <v>Low Risk</v>
      </c>
      <c r="Q326" t="str">
        <f t="shared" si="51"/>
        <v>Normal</v>
      </c>
      <c r="R326" t="str">
        <f t="shared" si="52"/>
        <v>Normal</v>
      </c>
      <c r="S326" t="str">
        <f t="shared" si="53"/>
        <v>Low DPF</v>
      </c>
    </row>
    <row r="327" spans="1:19" x14ac:dyDescent="0.35">
      <c r="A327" s="13">
        <v>326</v>
      </c>
      <c r="B327" s="14">
        <v>1</v>
      </c>
      <c r="C327" s="14">
        <v>157</v>
      </c>
      <c r="D327" s="14">
        <v>72</v>
      </c>
      <c r="E327" s="14">
        <v>21</v>
      </c>
      <c r="F327" s="14">
        <v>168</v>
      </c>
      <c r="G327" s="15">
        <v>25.6</v>
      </c>
      <c r="H327" s="19">
        <v>0.123</v>
      </c>
      <c r="I327" s="14">
        <v>24</v>
      </c>
      <c r="J327" s="25">
        <v>0</v>
      </c>
      <c r="K327" t="str">
        <f t="shared" si="45"/>
        <v>Overweight</v>
      </c>
      <c r="L327" t="str">
        <f t="shared" si="46"/>
        <v>normal</v>
      </c>
      <c r="M327" t="str">
        <f t="shared" si="47"/>
        <v>Adult</v>
      </c>
      <c r="N327" t="str">
        <f t="shared" si="48"/>
        <v>Medium</v>
      </c>
      <c r="O327" t="str">
        <f t="shared" si="49"/>
        <v>Prediabetes</v>
      </c>
      <c r="P327" t="str">
        <f t="shared" si="50"/>
        <v>Low Risk</v>
      </c>
      <c r="Q327" t="str">
        <f t="shared" si="51"/>
        <v>High</v>
      </c>
      <c r="R327" t="str">
        <f t="shared" si="52"/>
        <v>Normal</v>
      </c>
      <c r="S327" t="str">
        <f t="shared" si="53"/>
        <v>Low DPF</v>
      </c>
    </row>
    <row r="328" spans="1:19" x14ac:dyDescent="0.35">
      <c r="A328" s="9">
        <v>327</v>
      </c>
      <c r="B328" s="10">
        <v>1</v>
      </c>
      <c r="C328" s="10">
        <v>122</v>
      </c>
      <c r="D328" s="10">
        <v>64</v>
      </c>
      <c r="E328" s="10">
        <v>32</v>
      </c>
      <c r="F328" s="10">
        <v>156</v>
      </c>
      <c r="G328" s="11">
        <v>35.1</v>
      </c>
      <c r="H328" s="18">
        <v>0.69199999999999995</v>
      </c>
      <c r="I328" s="10">
        <v>30</v>
      </c>
      <c r="J328" s="24">
        <v>1</v>
      </c>
      <c r="K328" t="str">
        <f t="shared" si="45"/>
        <v>Obese</v>
      </c>
      <c r="L328" t="str">
        <f t="shared" si="46"/>
        <v xml:space="preserve">Diabetes </v>
      </c>
      <c r="M328" t="str">
        <f t="shared" si="47"/>
        <v>Adult</v>
      </c>
      <c r="N328" t="str">
        <f t="shared" si="48"/>
        <v>Medium</v>
      </c>
      <c r="O328" t="str">
        <f t="shared" si="49"/>
        <v>Normal</v>
      </c>
      <c r="P328" t="str">
        <f t="shared" si="50"/>
        <v>Low Risk</v>
      </c>
      <c r="Q328" t="str">
        <f t="shared" si="51"/>
        <v>High</v>
      </c>
      <c r="R328" t="str">
        <f t="shared" si="52"/>
        <v>Normal</v>
      </c>
      <c r="S328" t="str">
        <f t="shared" si="53"/>
        <v>High DPF</v>
      </c>
    </row>
    <row r="329" spans="1:19" x14ac:dyDescent="0.35">
      <c r="A329" s="13">
        <v>328</v>
      </c>
      <c r="B329" s="14">
        <v>14</v>
      </c>
      <c r="C329" s="14">
        <v>179</v>
      </c>
      <c r="D329" s="14">
        <v>70</v>
      </c>
      <c r="E329" s="14">
        <v>21</v>
      </c>
      <c r="F329" s="14">
        <v>80</v>
      </c>
      <c r="G329" s="15">
        <v>35.1</v>
      </c>
      <c r="H329" s="19">
        <v>0.2</v>
      </c>
      <c r="I329" s="14">
        <v>37</v>
      </c>
      <c r="J329" s="25">
        <v>0</v>
      </c>
      <c r="K329" t="str">
        <f t="shared" si="45"/>
        <v>Obese</v>
      </c>
      <c r="L329" t="str">
        <f t="shared" si="46"/>
        <v>normal</v>
      </c>
      <c r="M329" t="str">
        <f t="shared" si="47"/>
        <v>Adult</v>
      </c>
      <c r="N329" t="str">
        <f t="shared" si="48"/>
        <v>Medium</v>
      </c>
      <c r="O329" t="str">
        <f t="shared" si="49"/>
        <v>Prediabetes</v>
      </c>
      <c r="P329" t="str">
        <f t="shared" si="50"/>
        <v>High Risk</v>
      </c>
      <c r="Q329" t="str">
        <f t="shared" si="51"/>
        <v>Normal</v>
      </c>
      <c r="R329" t="str">
        <f t="shared" si="52"/>
        <v>Normal</v>
      </c>
      <c r="S329" t="str">
        <f t="shared" si="53"/>
        <v>Low DPF</v>
      </c>
    </row>
    <row r="330" spans="1:19" x14ac:dyDescent="0.35">
      <c r="A330" s="9">
        <v>329</v>
      </c>
      <c r="B330" s="10">
        <v>2</v>
      </c>
      <c r="C330" s="10">
        <v>102</v>
      </c>
      <c r="D330" s="10">
        <v>86</v>
      </c>
      <c r="E330" s="10">
        <v>36</v>
      </c>
      <c r="F330" s="10">
        <v>120</v>
      </c>
      <c r="G330" s="11">
        <v>45.5</v>
      </c>
      <c r="H330" s="18">
        <v>0.127</v>
      </c>
      <c r="I330" s="10">
        <v>23</v>
      </c>
      <c r="J330" s="24">
        <v>1</v>
      </c>
      <c r="K330" t="str">
        <f t="shared" si="45"/>
        <v>Obese</v>
      </c>
      <c r="L330" t="str">
        <f t="shared" si="46"/>
        <v xml:space="preserve">Diabetes </v>
      </c>
      <c r="M330" t="str">
        <f t="shared" si="47"/>
        <v>Adult</v>
      </c>
      <c r="N330" t="str">
        <f t="shared" si="48"/>
        <v>Medium</v>
      </c>
      <c r="O330" t="str">
        <f t="shared" si="49"/>
        <v>Normal</v>
      </c>
      <c r="P330" t="str">
        <f t="shared" si="50"/>
        <v>Low Risk</v>
      </c>
      <c r="Q330" t="str">
        <f t="shared" si="51"/>
        <v>Normal</v>
      </c>
      <c r="R330" t="str">
        <f t="shared" si="52"/>
        <v>Prehypertension</v>
      </c>
      <c r="S330" t="str">
        <f t="shared" si="53"/>
        <v>Low DPF</v>
      </c>
    </row>
    <row r="331" spans="1:19" x14ac:dyDescent="0.35">
      <c r="A331" s="13">
        <v>330</v>
      </c>
      <c r="B331" s="14">
        <v>6</v>
      </c>
      <c r="C331" s="14">
        <v>105</v>
      </c>
      <c r="D331" s="14">
        <v>70</v>
      </c>
      <c r="E331" s="14">
        <v>32</v>
      </c>
      <c r="F331" s="14">
        <v>68</v>
      </c>
      <c r="G331" s="15">
        <v>30.8</v>
      </c>
      <c r="H331" s="19">
        <v>0.122</v>
      </c>
      <c r="I331" s="14">
        <v>37</v>
      </c>
      <c r="J331" s="25">
        <v>0</v>
      </c>
      <c r="K331" t="str">
        <f t="shared" si="45"/>
        <v>Obese</v>
      </c>
      <c r="L331" t="str">
        <f t="shared" si="46"/>
        <v>normal</v>
      </c>
      <c r="M331" t="str">
        <f t="shared" si="47"/>
        <v>Adult</v>
      </c>
      <c r="N331" t="str">
        <f t="shared" si="48"/>
        <v>Medium</v>
      </c>
      <c r="O331" t="str">
        <f t="shared" si="49"/>
        <v>Normal</v>
      </c>
      <c r="P331" t="str">
        <f t="shared" si="50"/>
        <v>High Risk</v>
      </c>
      <c r="Q331" t="str">
        <f t="shared" si="51"/>
        <v>Low</v>
      </c>
      <c r="R331" t="str">
        <f t="shared" si="52"/>
        <v>Normal</v>
      </c>
      <c r="S331" t="str">
        <f t="shared" si="53"/>
        <v>Low DPF</v>
      </c>
    </row>
    <row r="332" spans="1:19" x14ac:dyDescent="0.35">
      <c r="A332" s="9">
        <v>331</v>
      </c>
      <c r="B332" s="10">
        <v>8</v>
      </c>
      <c r="C332" s="10">
        <v>118</v>
      </c>
      <c r="D332" s="10">
        <v>72</v>
      </c>
      <c r="E332" s="10">
        <v>19</v>
      </c>
      <c r="F332" s="10">
        <v>80</v>
      </c>
      <c r="G332" s="11">
        <v>23.1</v>
      </c>
      <c r="H332" s="18">
        <v>1.476</v>
      </c>
      <c r="I332" s="10">
        <v>46</v>
      </c>
      <c r="J332" s="24">
        <v>0</v>
      </c>
      <c r="K332" t="str">
        <f t="shared" si="45"/>
        <v>Normal weight</v>
      </c>
      <c r="L332" t="str">
        <f t="shared" si="46"/>
        <v>normal</v>
      </c>
      <c r="M332" t="str">
        <f t="shared" si="47"/>
        <v>Adult</v>
      </c>
      <c r="N332" t="str">
        <f t="shared" si="48"/>
        <v>Low</v>
      </c>
      <c r="O332" t="str">
        <f t="shared" si="49"/>
        <v>Normal</v>
      </c>
      <c r="P332" t="str">
        <f t="shared" si="50"/>
        <v>High Risk</v>
      </c>
      <c r="Q332" t="str">
        <f t="shared" si="51"/>
        <v>Normal</v>
      </c>
      <c r="R332" t="str">
        <f t="shared" si="52"/>
        <v>Normal</v>
      </c>
      <c r="S332" t="str">
        <f t="shared" si="53"/>
        <v>High DPF</v>
      </c>
    </row>
    <row r="333" spans="1:19" x14ac:dyDescent="0.35">
      <c r="A333" s="13">
        <v>332</v>
      </c>
      <c r="B333" s="14">
        <v>2</v>
      </c>
      <c r="C333" s="14">
        <v>87</v>
      </c>
      <c r="D333" s="14">
        <v>58</v>
      </c>
      <c r="E333" s="14">
        <v>16</v>
      </c>
      <c r="F333" s="14">
        <v>52</v>
      </c>
      <c r="G333" s="15">
        <v>32.700000000000003</v>
      </c>
      <c r="H333" s="19">
        <v>0.16600000000000001</v>
      </c>
      <c r="I333" s="14">
        <v>25</v>
      </c>
      <c r="J333" s="25">
        <v>0</v>
      </c>
      <c r="K333" t="str">
        <f t="shared" si="45"/>
        <v>Obese</v>
      </c>
      <c r="L333" t="str">
        <f t="shared" si="46"/>
        <v>normal</v>
      </c>
      <c r="M333" t="str">
        <f t="shared" si="47"/>
        <v>Adult</v>
      </c>
      <c r="N333" t="str">
        <f t="shared" si="48"/>
        <v>Low</v>
      </c>
      <c r="O333" t="str">
        <f t="shared" si="49"/>
        <v>Normal</v>
      </c>
      <c r="P333" t="str">
        <f t="shared" si="50"/>
        <v>Low Risk</v>
      </c>
      <c r="Q333" t="str">
        <f t="shared" si="51"/>
        <v>Low</v>
      </c>
      <c r="R333" t="str">
        <f t="shared" si="52"/>
        <v>Low</v>
      </c>
      <c r="S333" t="str">
        <f t="shared" si="53"/>
        <v>Low DPF</v>
      </c>
    </row>
    <row r="334" spans="1:19" x14ac:dyDescent="0.35">
      <c r="A334" s="9">
        <v>333</v>
      </c>
      <c r="B334" s="10">
        <v>1</v>
      </c>
      <c r="C334" s="10">
        <v>180</v>
      </c>
      <c r="D334" s="10">
        <v>69</v>
      </c>
      <c r="E334" s="10">
        <v>21</v>
      </c>
      <c r="F334" s="10">
        <v>80</v>
      </c>
      <c r="G334" s="11">
        <v>43.3</v>
      </c>
      <c r="H334" s="18">
        <v>0.28199999999999997</v>
      </c>
      <c r="I334" s="10">
        <v>41</v>
      </c>
      <c r="J334" s="24">
        <v>1</v>
      </c>
      <c r="K334" t="str">
        <f t="shared" si="45"/>
        <v>Obese</v>
      </c>
      <c r="L334" t="str">
        <f t="shared" si="46"/>
        <v xml:space="preserve">Diabetes </v>
      </c>
      <c r="M334" t="str">
        <f t="shared" si="47"/>
        <v>Adult</v>
      </c>
      <c r="N334" t="str">
        <f t="shared" si="48"/>
        <v>Medium</v>
      </c>
      <c r="O334" t="str">
        <f t="shared" si="49"/>
        <v>Prediabetes</v>
      </c>
      <c r="P334" t="str">
        <f t="shared" si="50"/>
        <v>Low Risk</v>
      </c>
      <c r="Q334" t="str">
        <f t="shared" si="51"/>
        <v>Normal</v>
      </c>
      <c r="R334" t="str">
        <f t="shared" si="52"/>
        <v>Normal</v>
      </c>
      <c r="S334" t="str">
        <f t="shared" si="53"/>
        <v>Low DPF</v>
      </c>
    </row>
    <row r="335" spans="1:19" x14ac:dyDescent="0.35">
      <c r="A335" s="13">
        <v>334</v>
      </c>
      <c r="B335" s="14">
        <v>12</v>
      </c>
      <c r="C335" s="14">
        <v>106</v>
      </c>
      <c r="D335" s="14">
        <v>80</v>
      </c>
      <c r="E335" s="14">
        <v>21</v>
      </c>
      <c r="F335" s="14">
        <v>80</v>
      </c>
      <c r="G335" s="15">
        <v>23.6</v>
      </c>
      <c r="H335" s="19">
        <v>0.13700000000000001</v>
      </c>
      <c r="I335" s="14">
        <v>44</v>
      </c>
      <c r="J335" s="25">
        <v>0</v>
      </c>
      <c r="K335" t="str">
        <f t="shared" si="45"/>
        <v>Normal weight</v>
      </c>
      <c r="L335" t="str">
        <f t="shared" si="46"/>
        <v>normal</v>
      </c>
      <c r="M335" t="str">
        <f t="shared" si="47"/>
        <v>Adult</v>
      </c>
      <c r="N335" t="str">
        <f t="shared" si="48"/>
        <v>Medium</v>
      </c>
      <c r="O335" t="str">
        <f t="shared" si="49"/>
        <v>Normal</v>
      </c>
      <c r="P335" t="str">
        <f t="shared" si="50"/>
        <v>High Risk</v>
      </c>
      <c r="Q335" t="str">
        <f t="shared" si="51"/>
        <v>Normal</v>
      </c>
      <c r="R335" t="str">
        <f t="shared" si="52"/>
        <v>Normal</v>
      </c>
      <c r="S335" t="str">
        <f t="shared" si="53"/>
        <v>Low DPF</v>
      </c>
    </row>
    <row r="336" spans="1:19" x14ac:dyDescent="0.35">
      <c r="A336" s="9">
        <v>335</v>
      </c>
      <c r="B336" s="10">
        <v>1</v>
      </c>
      <c r="C336" s="10">
        <v>95</v>
      </c>
      <c r="D336" s="10">
        <v>60</v>
      </c>
      <c r="E336" s="10">
        <v>18</v>
      </c>
      <c r="F336" s="10">
        <v>58</v>
      </c>
      <c r="G336" s="11">
        <v>23.9</v>
      </c>
      <c r="H336" s="18">
        <v>0.26</v>
      </c>
      <c r="I336" s="10">
        <v>22</v>
      </c>
      <c r="J336" s="24">
        <v>0</v>
      </c>
      <c r="K336" t="str">
        <f t="shared" si="45"/>
        <v>Normal weight</v>
      </c>
      <c r="L336" t="str">
        <f t="shared" si="46"/>
        <v>normal</v>
      </c>
      <c r="M336" t="str">
        <f t="shared" si="47"/>
        <v>Adult</v>
      </c>
      <c r="N336" t="str">
        <f t="shared" si="48"/>
        <v>Low</v>
      </c>
      <c r="O336" t="str">
        <f t="shared" si="49"/>
        <v>Normal</v>
      </c>
      <c r="P336" t="str">
        <f t="shared" si="50"/>
        <v>Low Risk</v>
      </c>
      <c r="Q336" t="str">
        <f t="shared" si="51"/>
        <v>Low</v>
      </c>
      <c r="R336" t="str">
        <f t="shared" si="52"/>
        <v>Normal</v>
      </c>
      <c r="S336" t="str">
        <f t="shared" si="53"/>
        <v>Low DPF</v>
      </c>
    </row>
    <row r="337" spans="1:19" x14ac:dyDescent="0.35">
      <c r="A337" s="13">
        <v>336</v>
      </c>
      <c r="B337" s="14">
        <v>4</v>
      </c>
      <c r="C337" s="14">
        <v>165</v>
      </c>
      <c r="D337" s="14">
        <v>76</v>
      </c>
      <c r="E337" s="14">
        <v>43</v>
      </c>
      <c r="F337" s="14">
        <v>255</v>
      </c>
      <c r="G337" s="15">
        <v>47.9</v>
      </c>
      <c r="H337" s="19">
        <v>0.25900000000000001</v>
      </c>
      <c r="I337" s="14">
        <v>26</v>
      </c>
      <c r="J337" s="25">
        <v>0</v>
      </c>
      <c r="K337" t="str">
        <f t="shared" si="45"/>
        <v>Obese</v>
      </c>
      <c r="L337" t="str">
        <f t="shared" si="46"/>
        <v>normal</v>
      </c>
      <c r="M337" t="str">
        <f t="shared" si="47"/>
        <v>Adult</v>
      </c>
      <c r="N337" t="str">
        <f t="shared" si="48"/>
        <v>High</v>
      </c>
      <c r="O337" t="str">
        <f t="shared" si="49"/>
        <v>Prediabetes</v>
      </c>
      <c r="P337" t="str">
        <f t="shared" si="50"/>
        <v>High Risk</v>
      </c>
      <c r="Q337" t="str">
        <f t="shared" si="51"/>
        <v>High</v>
      </c>
      <c r="R337" t="str">
        <f t="shared" si="52"/>
        <v>Normal</v>
      </c>
      <c r="S337" t="str">
        <f t="shared" si="53"/>
        <v>Low DPF</v>
      </c>
    </row>
    <row r="338" spans="1:19" x14ac:dyDescent="0.35">
      <c r="A338" s="9">
        <v>337</v>
      </c>
      <c r="B338" s="10">
        <v>4</v>
      </c>
      <c r="C338" s="10">
        <v>117</v>
      </c>
      <c r="D338" s="10">
        <v>69</v>
      </c>
      <c r="E338" s="10">
        <v>21</v>
      </c>
      <c r="F338" s="10">
        <v>80</v>
      </c>
      <c r="G338" s="11">
        <v>33.799999999999997</v>
      </c>
      <c r="H338" s="18">
        <v>0.93200000000000005</v>
      </c>
      <c r="I338" s="10">
        <v>44</v>
      </c>
      <c r="J338" s="24">
        <v>0</v>
      </c>
      <c r="K338" t="str">
        <f t="shared" si="45"/>
        <v>Obese</v>
      </c>
      <c r="L338" t="str">
        <f t="shared" si="46"/>
        <v>normal</v>
      </c>
      <c r="M338" t="str">
        <f t="shared" si="47"/>
        <v>Adult</v>
      </c>
      <c r="N338" t="str">
        <f t="shared" si="48"/>
        <v>Medium</v>
      </c>
      <c r="O338" t="str">
        <f t="shared" si="49"/>
        <v>Normal</v>
      </c>
      <c r="P338" t="str">
        <f t="shared" si="50"/>
        <v>High Risk</v>
      </c>
      <c r="Q338" t="str">
        <f t="shared" si="51"/>
        <v>Normal</v>
      </c>
      <c r="R338" t="str">
        <f t="shared" si="52"/>
        <v>Normal</v>
      </c>
      <c r="S338" t="str">
        <f t="shared" si="53"/>
        <v>High DPF</v>
      </c>
    </row>
    <row r="339" spans="1:19" x14ac:dyDescent="0.35">
      <c r="A339" s="13">
        <v>338</v>
      </c>
      <c r="B339" s="14">
        <v>5</v>
      </c>
      <c r="C339" s="14">
        <v>115</v>
      </c>
      <c r="D339" s="14">
        <v>76</v>
      </c>
      <c r="E339" s="14">
        <v>21</v>
      </c>
      <c r="F339" s="14">
        <v>80</v>
      </c>
      <c r="G339" s="15">
        <v>31.2</v>
      </c>
      <c r="H339" s="19">
        <v>0.34300000000000003</v>
      </c>
      <c r="I339" s="14">
        <v>44</v>
      </c>
      <c r="J339" s="25">
        <v>1</v>
      </c>
      <c r="K339" t="str">
        <f t="shared" si="45"/>
        <v>Obese</v>
      </c>
      <c r="L339" t="str">
        <f t="shared" si="46"/>
        <v xml:space="preserve">Diabetes </v>
      </c>
      <c r="M339" t="str">
        <f t="shared" si="47"/>
        <v>Adult</v>
      </c>
      <c r="N339" t="str">
        <f t="shared" si="48"/>
        <v>Medium</v>
      </c>
      <c r="O339" t="str">
        <f t="shared" si="49"/>
        <v>Normal</v>
      </c>
      <c r="P339" t="str">
        <f t="shared" si="50"/>
        <v>High Risk</v>
      </c>
      <c r="Q339" t="str">
        <f t="shared" si="51"/>
        <v>Normal</v>
      </c>
      <c r="R339" t="str">
        <f t="shared" si="52"/>
        <v>Normal</v>
      </c>
      <c r="S339" t="str">
        <f t="shared" si="53"/>
        <v>Medium DPF</v>
      </c>
    </row>
    <row r="340" spans="1:19" x14ac:dyDescent="0.35">
      <c r="A340" s="9">
        <v>339</v>
      </c>
      <c r="B340" s="10">
        <v>9</v>
      </c>
      <c r="C340" s="10">
        <v>152</v>
      </c>
      <c r="D340" s="10">
        <v>78</v>
      </c>
      <c r="E340" s="10">
        <v>34</v>
      </c>
      <c r="F340" s="10">
        <v>171</v>
      </c>
      <c r="G340" s="11">
        <v>34.200000000000003</v>
      </c>
      <c r="H340" s="18">
        <v>0.89300000000000002</v>
      </c>
      <c r="I340" s="10">
        <v>33</v>
      </c>
      <c r="J340" s="24">
        <v>1</v>
      </c>
      <c r="K340" t="str">
        <f t="shared" si="45"/>
        <v>Obese</v>
      </c>
      <c r="L340" t="str">
        <f t="shared" si="46"/>
        <v xml:space="preserve">Diabetes </v>
      </c>
      <c r="M340" t="str">
        <f t="shared" si="47"/>
        <v>Adult</v>
      </c>
      <c r="N340" t="str">
        <f t="shared" si="48"/>
        <v>Medium</v>
      </c>
      <c r="O340" t="str">
        <f t="shared" si="49"/>
        <v>Prediabetes</v>
      </c>
      <c r="P340" t="str">
        <f t="shared" si="50"/>
        <v>High Risk</v>
      </c>
      <c r="Q340" t="str">
        <f t="shared" si="51"/>
        <v>High</v>
      </c>
      <c r="R340" t="str">
        <f t="shared" si="52"/>
        <v>Normal</v>
      </c>
      <c r="S340" t="str">
        <f t="shared" si="53"/>
        <v>High DPF</v>
      </c>
    </row>
    <row r="341" spans="1:19" x14ac:dyDescent="0.35">
      <c r="A341" s="13">
        <v>340</v>
      </c>
      <c r="B341" s="14">
        <v>7</v>
      </c>
      <c r="C341" s="14">
        <v>178</v>
      </c>
      <c r="D341" s="14">
        <v>84</v>
      </c>
      <c r="E341" s="14">
        <v>21</v>
      </c>
      <c r="F341" s="14">
        <v>80</v>
      </c>
      <c r="G341" s="15">
        <v>39.9</v>
      </c>
      <c r="H341" s="19">
        <v>0.33100000000000002</v>
      </c>
      <c r="I341" s="14">
        <v>41</v>
      </c>
      <c r="J341" s="25">
        <v>1</v>
      </c>
      <c r="K341" t="str">
        <f t="shared" si="45"/>
        <v>Obese</v>
      </c>
      <c r="L341" t="str">
        <f t="shared" si="46"/>
        <v xml:space="preserve">Diabetes </v>
      </c>
      <c r="M341" t="str">
        <f t="shared" si="47"/>
        <v>Adult</v>
      </c>
      <c r="N341" t="str">
        <f t="shared" si="48"/>
        <v>Medium</v>
      </c>
      <c r="O341" t="str">
        <f t="shared" si="49"/>
        <v>Prediabetes</v>
      </c>
      <c r="P341" t="str">
        <f t="shared" si="50"/>
        <v>High Risk</v>
      </c>
      <c r="Q341" t="str">
        <f t="shared" si="51"/>
        <v>Normal</v>
      </c>
      <c r="R341" t="str">
        <f t="shared" si="52"/>
        <v>Prehypertension</v>
      </c>
      <c r="S341" t="str">
        <f t="shared" si="53"/>
        <v>Medium DPF</v>
      </c>
    </row>
    <row r="342" spans="1:19" x14ac:dyDescent="0.35">
      <c r="A342" s="9">
        <v>341</v>
      </c>
      <c r="B342" s="10">
        <v>1</v>
      </c>
      <c r="C342" s="10">
        <v>130</v>
      </c>
      <c r="D342" s="10">
        <v>70</v>
      </c>
      <c r="E342" s="10">
        <v>13</v>
      </c>
      <c r="F342" s="10">
        <v>105</v>
      </c>
      <c r="G342" s="11">
        <v>25.9</v>
      </c>
      <c r="H342" s="18">
        <v>0.47199999999999998</v>
      </c>
      <c r="I342" s="10">
        <v>22</v>
      </c>
      <c r="J342" s="24">
        <v>0</v>
      </c>
      <c r="K342" t="str">
        <f t="shared" si="45"/>
        <v>Overweight</v>
      </c>
      <c r="L342" t="str">
        <f t="shared" si="46"/>
        <v>normal</v>
      </c>
      <c r="M342" t="str">
        <f t="shared" si="47"/>
        <v>Adult</v>
      </c>
      <c r="N342" t="str">
        <f t="shared" si="48"/>
        <v>Low</v>
      </c>
      <c r="O342" t="str">
        <f t="shared" si="49"/>
        <v>Normal</v>
      </c>
      <c r="P342" t="str">
        <f t="shared" si="50"/>
        <v>Low Risk</v>
      </c>
      <c r="Q342" t="str">
        <f t="shared" si="51"/>
        <v>Normal</v>
      </c>
      <c r="R342" t="str">
        <f t="shared" si="52"/>
        <v>Normal</v>
      </c>
      <c r="S342" t="str">
        <f t="shared" si="53"/>
        <v>Medium DPF</v>
      </c>
    </row>
    <row r="343" spans="1:19" x14ac:dyDescent="0.35">
      <c r="A343" s="13">
        <v>342</v>
      </c>
      <c r="B343" s="14">
        <v>1</v>
      </c>
      <c r="C343" s="14">
        <v>95</v>
      </c>
      <c r="D343" s="14">
        <v>74</v>
      </c>
      <c r="E343" s="14">
        <v>21</v>
      </c>
      <c r="F343" s="14">
        <v>73</v>
      </c>
      <c r="G343" s="15">
        <v>25.9</v>
      </c>
      <c r="H343" s="19">
        <v>0.67300000000000004</v>
      </c>
      <c r="I343" s="14">
        <v>36</v>
      </c>
      <c r="J343" s="25">
        <v>0</v>
      </c>
      <c r="K343" t="str">
        <f t="shared" si="45"/>
        <v>Overweight</v>
      </c>
      <c r="L343" t="str">
        <f t="shared" si="46"/>
        <v>normal</v>
      </c>
      <c r="M343" t="str">
        <f t="shared" si="47"/>
        <v>Adult</v>
      </c>
      <c r="N343" t="str">
        <f t="shared" si="48"/>
        <v>Medium</v>
      </c>
      <c r="O343" t="str">
        <f t="shared" si="49"/>
        <v>Normal</v>
      </c>
      <c r="P343" t="str">
        <f t="shared" si="50"/>
        <v>Low Risk</v>
      </c>
      <c r="Q343" t="str">
        <f t="shared" si="51"/>
        <v>Low</v>
      </c>
      <c r="R343" t="str">
        <f t="shared" si="52"/>
        <v>Normal</v>
      </c>
      <c r="S343" t="str">
        <f t="shared" si="53"/>
        <v>High DPF</v>
      </c>
    </row>
    <row r="344" spans="1:19" x14ac:dyDescent="0.35">
      <c r="A344" s="9">
        <v>343</v>
      </c>
      <c r="B344" s="10">
        <v>1</v>
      </c>
      <c r="C344" s="10">
        <v>121</v>
      </c>
      <c r="D344" s="10">
        <v>68</v>
      </c>
      <c r="E344" s="10">
        <v>35</v>
      </c>
      <c r="F344" s="10">
        <v>80</v>
      </c>
      <c r="G344" s="11">
        <v>32</v>
      </c>
      <c r="H344" s="18">
        <v>0.38900000000000001</v>
      </c>
      <c r="I344" s="10">
        <v>22</v>
      </c>
      <c r="J344" s="24">
        <v>0</v>
      </c>
      <c r="K344" t="str">
        <f t="shared" si="45"/>
        <v>Obese</v>
      </c>
      <c r="L344" t="str">
        <f t="shared" si="46"/>
        <v>normal</v>
      </c>
      <c r="M344" t="str">
        <f t="shared" si="47"/>
        <v>Adult</v>
      </c>
      <c r="N344" t="str">
        <f t="shared" si="48"/>
        <v>Medium</v>
      </c>
      <c r="O344" t="str">
        <f t="shared" si="49"/>
        <v>Normal</v>
      </c>
      <c r="P344" t="str">
        <f t="shared" si="50"/>
        <v>Low Risk</v>
      </c>
      <c r="Q344" t="str">
        <f t="shared" si="51"/>
        <v>Normal</v>
      </c>
      <c r="R344" t="str">
        <f t="shared" si="52"/>
        <v>Normal</v>
      </c>
      <c r="S344" t="str">
        <f t="shared" si="53"/>
        <v>Medium DPF</v>
      </c>
    </row>
    <row r="345" spans="1:19" x14ac:dyDescent="0.35">
      <c r="A345" s="13">
        <v>344</v>
      </c>
      <c r="B345" s="14">
        <v>5</v>
      </c>
      <c r="C345" s="14">
        <v>122</v>
      </c>
      <c r="D345" s="14">
        <v>86</v>
      </c>
      <c r="E345" s="14">
        <v>21</v>
      </c>
      <c r="F345" s="14">
        <v>80</v>
      </c>
      <c r="G345" s="15">
        <v>34.700000000000003</v>
      </c>
      <c r="H345" s="19">
        <v>0.28999999999999998</v>
      </c>
      <c r="I345" s="14">
        <v>33</v>
      </c>
      <c r="J345" s="25">
        <v>0</v>
      </c>
      <c r="K345" t="str">
        <f t="shared" si="45"/>
        <v>Obese</v>
      </c>
      <c r="L345" t="str">
        <f t="shared" si="46"/>
        <v>normal</v>
      </c>
      <c r="M345" t="str">
        <f t="shared" si="47"/>
        <v>Adult</v>
      </c>
      <c r="N345" t="str">
        <f t="shared" si="48"/>
        <v>Medium</v>
      </c>
      <c r="O345" t="str">
        <f t="shared" si="49"/>
        <v>Normal</v>
      </c>
      <c r="P345" t="str">
        <f t="shared" si="50"/>
        <v>High Risk</v>
      </c>
      <c r="Q345" t="str">
        <f t="shared" si="51"/>
        <v>Normal</v>
      </c>
      <c r="R345" t="str">
        <f t="shared" si="52"/>
        <v>Prehypertension</v>
      </c>
      <c r="S345" t="str">
        <f t="shared" si="53"/>
        <v>Low DPF</v>
      </c>
    </row>
    <row r="346" spans="1:19" x14ac:dyDescent="0.35">
      <c r="A346" s="9">
        <v>345</v>
      </c>
      <c r="B346" s="10">
        <v>8</v>
      </c>
      <c r="C346" s="10">
        <v>95</v>
      </c>
      <c r="D346" s="10">
        <v>72</v>
      </c>
      <c r="E346" s="10">
        <v>21</v>
      </c>
      <c r="F346" s="10">
        <v>80</v>
      </c>
      <c r="G346" s="11">
        <v>36.799999999999997</v>
      </c>
      <c r="H346" s="18">
        <v>0.48499999999999999</v>
      </c>
      <c r="I346" s="10">
        <v>57</v>
      </c>
      <c r="J346" s="24">
        <v>0</v>
      </c>
      <c r="K346" t="str">
        <f t="shared" si="45"/>
        <v>Obese</v>
      </c>
      <c r="L346" t="str">
        <f t="shared" si="46"/>
        <v>normal</v>
      </c>
      <c r="M346" t="str">
        <f t="shared" si="47"/>
        <v>Adult</v>
      </c>
      <c r="N346" t="str">
        <f t="shared" si="48"/>
        <v>Medium</v>
      </c>
      <c r="O346" t="str">
        <f t="shared" si="49"/>
        <v>Normal</v>
      </c>
      <c r="P346" t="str">
        <f t="shared" si="50"/>
        <v>High Risk</v>
      </c>
      <c r="Q346" t="str">
        <f t="shared" si="51"/>
        <v>Normal</v>
      </c>
      <c r="R346" t="str">
        <f t="shared" si="52"/>
        <v>Normal</v>
      </c>
      <c r="S346" t="str">
        <f t="shared" si="53"/>
        <v>Medium DPF</v>
      </c>
    </row>
    <row r="347" spans="1:19" x14ac:dyDescent="0.35">
      <c r="A347" s="13">
        <v>346</v>
      </c>
      <c r="B347" s="14">
        <v>8</v>
      </c>
      <c r="C347" s="14">
        <v>126</v>
      </c>
      <c r="D347" s="14">
        <v>88</v>
      </c>
      <c r="E347" s="14">
        <v>36</v>
      </c>
      <c r="F347" s="14">
        <v>108</v>
      </c>
      <c r="G347" s="15">
        <v>38.5</v>
      </c>
      <c r="H347" s="19">
        <v>0.34899999999999998</v>
      </c>
      <c r="I347" s="14">
        <v>49</v>
      </c>
      <c r="J347" s="25">
        <v>0</v>
      </c>
      <c r="K347" t="str">
        <f t="shared" si="45"/>
        <v>Obese</v>
      </c>
      <c r="L347" t="str">
        <f t="shared" si="46"/>
        <v>normal</v>
      </c>
      <c r="M347" t="str">
        <f t="shared" si="47"/>
        <v>Adult</v>
      </c>
      <c r="N347" t="str">
        <f t="shared" si="48"/>
        <v>Medium</v>
      </c>
      <c r="O347" t="str">
        <f t="shared" si="49"/>
        <v>Normal</v>
      </c>
      <c r="P347" t="str">
        <f t="shared" si="50"/>
        <v>High Risk</v>
      </c>
      <c r="Q347" t="str">
        <f t="shared" si="51"/>
        <v>Normal</v>
      </c>
      <c r="R347" t="str">
        <f t="shared" si="52"/>
        <v>Prehypertension</v>
      </c>
      <c r="S347" t="str">
        <f t="shared" si="53"/>
        <v>Medium DPF</v>
      </c>
    </row>
    <row r="348" spans="1:19" x14ac:dyDescent="0.35">
      <c r="A348" s="9">
        <v>347</v>
      </c>
      <c r="B348" s="10">
        <v>1</v>
      </c>
      <c r="C348" s="10">
        <v>139</v>
      </c>
      <c r="D348" s="10">
        <v>46</v>
      </c>
      <c r="E348" s="10">
        <v>19</v>
      </c>
      <c r="F348" s="10">
        <v>83</v>
      </c>
      <c r="G348" s="11">
        <v>28.7</v>
      </c>
      <c r="H348" s="18">
        <v>0.65400000000000003</v>
      </c>
      <c r="I348" s="10">
        <v>22</v>
      </c>
      <c r="J348" s="24">
        <v>0</v>
      </c>
      <c r="K348" t="str">
        <f t="shared" si="45"/>
        <v>Overweight</v>
      </c>
      <c r="L348" t="str">
        <f t="shared" si="46"/>
        <v>normal</v>
      </c>
      <c r="M348" t="str">
        <f t="shared" si="47"/>
        <v>Adult</v>
      </c>
      <c r="N348" t="str">
        <f t="shared" si="48"/>
        <v>Low</v>
      </c>
      <c r="O348" t="str">
        <f t="shared" si="49"/>
        <v>Normal</v>
      </c>
      <c r="P348" t="str">
        <f t="shared" si="50"/>
        <v>Low Risk</v>
      </c>
      <c r="Q348" t="str">
        <f t="shared" si="51"/>
        <v>Normal</v>
      </c>
      <c r="R348" t="str">
        <f t="shared" si="52"/>
        <v>Low</v>
      </c>
      <c r="S348" t="str">
        <f t="shared" si="53"/>
        <v>High DPF</v>
      </c>
    </row>
    <row r="349" spans="1:19" x14ac:dyDescent="0.35">
      <c r="A349" s="13">
        <v>348</v>
      </c>
      <c r="B349" s="14">
        <v>3</v>
      </c>
      <c r="C349" s="14">
        <v>116</v>
      </c>
      <c r="D349" s="14">
        <v>69</v>
      </c>
      <c r="E349" s="14">
        <v>21</v>
      </c>
      <c r="F349" s="14">
        <v>80</v>
      </c>
      <c r="G349" s="15">
        <v>23.5</v>
      </c>
      <c r="H349" s="19">
        <v>0.187</v>
      </c>
      <c r="I349" s="14">
        <v>23</v>
      </c>
      <c r="J349" s="25">
        <v>0</v>
      </c>
      <c r="K349" t="str">
        <f t="shared" si="45"/>
        <v>Normal weight</v>
      </c>
      <c r="L349" t="str">
        <f t="shared" si="46"/>
        <v>normal</v>
      </c>
      <c r="M349" t="str">
        <f t="shared" si="47"/>
        <v>Adult</v>
      </c>
      <c r="N349" t="str">
        <f t="shared" si="48"/>
        <v>Medium</v>
      </c>
      <c r="O349" t="str">
        <f t="shared" si="49"/>
        <v>Normal</v>
      </c>
      <c r="P349" t="str">
        <f t="shared" si="50"/>
        <v>Low Risk</v>
      </c>
      <c r="Q349" t="str">
        <f t="shared" si="51"/>
        <v>Normal</v>
      </c>
      <c r="R349" t="str">
        <f t="shared" si="52"/>
        <v>Normal</v>
      </c>
      <c r="S349" t="str">
        <f t="shared" si="53"/>
        <v>Low DPF</v>
      </c>
    </row>
    <row r="350" spans="1:19" x14ac:dyDescent="0.35">
      <c r="A350" s="9">
        <v>349</v>
      </c>
      <c r="B350" s="10">
        <v>3</v>
      </c>
      <c r="C350" s="10">
        <v>99</v>
      </c>
      <c r="D350" s="10">
        <v>62</v>
      </c>
      <c r="E350" s="10">
        <v>19</v>
      </c>
      <c r="F350" s="10">
        <v>74</v>
      </c>
      <c r="G350" s="11">
        <v>21.8</v>
      </c>
      <c r="H350" s="18">
        <v>0.27900000000000003</v>
      </c>
      <c r="I350" s="10">
        <v>26</v>
      </c>
      <c r="J350" s="24">
        <v>0</v>
      </c>
      <c r="K350" t="str">
        <f t="shared" si="45"/>
        <v>Normal weight</v>
      </c>
      <c r="L350" t="str">
        <f t="shared" si="46"/>
        <v>normal</v>
      </c>
      <c r="M350" t="str">
        <f t="shared" si="47"/>
        <v>Adult</v>
      </c>
      <c r="N350" t="str">
        <f t="shared" si="48"/>
        <v>Low</v>
      </c>
      <c r="O350" t="str">
        <f t="shared" si="49"/>
        <v>Normal</v>
      </c>
      <c r="P350" t="str">
        <f t="shared" si="50"/>
        <v>Low Risk</v>
      </c>
      <c r="Q350" t="str">
        <f t="shared" si="51"/>
        <v>Low</v>
      </c>
      <c r="R350" t="str">
        <f t="shared" si="52"/>
        <v>Normal</v>
      </c>
      <c r="S350" t="str">
        <f t="shared" si="53"/>
        <v>Low DPF</v>
      </c>
    </row>
    <row r="351" spans="1:19" x14ac:dyDescent="0.35">
      <c r="A351" s="13">
        <v>350</v>
      </c>
      <c r="B351" s="14">
        <v>5</v>
      </c>
      <c r="C351" s="14">
        <v>121</v>
      </c>
      <c r="D351" s="14">
        <v>80</v>
      </c>
      <c r="E351" s="14">
        <v>32</v>
      </c>
      <c r="F351" s="14">
        <v>80</v>
      </c>
      <c r="G351" s="15">
        <v>41</v>
      </c>
      <c r="H351" s="19">
        <v>0.34599999999999997</v>
      </c>
      <c r="I351" s="14">
        <v>37</v>
      </c>
      <c r="J351" s="25">
        <v>1</v>
      </c>
      <c r="K351" t="str">
        <f t="shared" si="45"/>
        <v>Obese</v>
      </c>
      <c r="L351" t="str">
        <f t="shared" si="46"/>
        <v xml:space="preserve">Diabetes </v>
      </c>
      <c r="M351" t="str">
        <f t="shared" si="47"/>
        <v>Adult</v>
      </c>
      <c r="N351" t="str">
        <f t="shared" si="48"/>
        <v>Medium</v>
      </c>
      <c r="O351" t="str">
        <f t="shared" si="49"/>
        <v>Normal</v>
      </c>
      <c r="P351" t="str">
        <f t="shared" si="50"/>
        <v>High Risk</v>
      </c>
      <c r="Q351" t="str">
        <f t="shared" si="51"/>
        <v>Normal</v>
      </c>
      <c r="R351" t="str">
        <f t="shared" si="52"/>
        <v>Normal</v>
      </c>
      <c r="S351" t="str">
        <f t="shared" si="53"/>
        <v>Medium DPF</v>
      </c>
    </row>
    <row r="352" spans="1:19" x14ac:dyDescent="0.35">
      <c r="A352" s="9">
        <v>351</v>
      </c>
      <c r="B352" s="10">
        <v>4</v>
      </c>
      <c r="C352" s="10">
        <v>92</v>
      </c>
      <c r="D352" s="10">
        <v>80</v>
      </c>
      <c r="E352" s="10">
        <v>21</v>
      </c>
      <c r="F352" s="10">
        <v>80</v>
      </c>
      <c r="G352" s="11">
        <v>42.2</v>
      </c>
      <c r="H352" s="18">
        <v>0.23699999999999999</v>
      </c>
      <c r="I352" s="10">
        <v>29</v>
      </c>
      <c r="J352" s="24">
        <v>0</v>
      </c>
      <c r="K352" t="str">
        <f t="shared" si="45"/>
        <v>Obese</v>
      </c>
      <c r="L352" t="str">
        <f t="shared" si="46"/>
        <v>normal</v>
      </c>
      <c r="M352" t="str">
        <f t="shared" si="47"/>
        <v>Adult</v>
      </c>
      <c r="N352" t="str">
        <f t="shared" si="48"/>
        <v>Medium</v>
      </c>
      <c r="O352" t="str">
        <f t="shared" si="49"/>
        <v>Normal</v>
      </c>
      <c r="P352" t="str">
        <f t="shared" si="50"/>
        <v>High Risk</v>
      </c>
      <c r="Q352" t="str">
        <f t="shared" si="51"/>
        <v>Normal</v>
      </c>
      <c r="R352" t="str">
        <f t="shared" si="52"/>
        <v>Normal</v>
      </c>
      <c r="S352" t="str">
        <f t="shared" si="53"/>
        <v>Low DPF</v>
      </c>
    </row>
    <row r="353" spans="1:19" x14ac:dyDescent="0.35">
      <c r="A353" s="13">
        <v>352</v>
      </c>
      <c r="B353" s="14">
        <v>4</v>
      </c>
      <c r="C353" s="14">
        <v>137</v>
      </c>
      <c r="D353" s="14">
        <v>84</v>
      </c>
      <c r="E353" s="14">
        <v>21</v>
      </c>
      <c r="F353" s="14">
        <v>80</v>
      </c>
      <c r="G353" s="15">
        <v>31.2</v>
      </c>
      <c r="H353" s="19">
        <v>0.252</v>
      </c>
      <c r="I353" s="14">
        <v>30</v>
      </c>
      <c r="J353" s="25">
        <v>0</v>
      </c>
      <c r="K353" t="str">
        <f t="shared" si="45"/>
        <v>Obese</v>
      </c>
      <c r="L353" t="str">
        <f t="shared" si="46"/>
        <v>normal</v>
      </c>
      <c r="M353" t="str">
        <f t="shared" si="47"/>
        <v>Adult</v>
      </c>
      <c r="N353" t="str">
        <f t="shared" si="48"/>
        <v>Medium</v>
      </c>
      <c r="O353" t="str">
        <f t="shared" si="49"/>
        <v>Normal</v>
      </c>
      <c r="P353" t="str">
        <f t="shared" si="50"/>
        <v>High Risk</v>
      </c>
      <c r="Q353" t="str">
        <f t="shared" si="51"/>
        <v>Normal</v>
      </c>
      <c r="R353" t="str">
        <f t="shared" si="52"/>
        <v>Prehypertension</v>
      </c>
      <c r="S353" t="str">
        <f t="shared" si="53"/>
        <v>Low DPF</v>
      </c>
    </row>
    <row r="354" spans="1:19" x14ac:dyDescent="0.35">
      <c r="A354" s="9">
        <v>353</v>
      </c>
      <c r="B354" s="10">
        <v>3</v>
      </c>
      <c r="C354" s="10">
        <v>61</v>
      </c>
      <c r="D354" s="10">
        <v>82</v>
      </c>
      <c r="E354" s="10">
        <v>28</v>
      </c>
      <c r="F354" s="10">
        <v>80</v>
      </c>
      <c r="G354" s="11">
        <v>34.4</v>
      </c>
      <c r="H354" s="18">
        <v>0.24299999999999999</v>
      </c>
      <c r="I354" s="10">
        <v>46</v>
      </c>
      <c r="J354" s="24">
        <v>0</v>
      </c>
      <c r="K354" t="str">
        <f t="shared" si="45"/>
        <v>Obese</v>
      </c>
      <c r="L354" t="str">
        <f t="shared" si="46"/>
        <v>normal</v>
      </c>
      <c r="M354" t="str">
        <f t="shared" si="47"/>
        <v>Adult</v>
      </c>
      <c r="N354" t="str">
        <f t="shared" si="48"/>
        <v>Medium</v>
      </c>
      <c r="O354" t="str">
        <f t="shared" si="49"/>
        <v>Normal</v>
      </c>
      <c r="P354" t="str">
        <f t="shared" si="50"/>
        <v>Low Risk</v>
      </c>
      <c r="Q354" t="str">
        <f t="shared" si="51"/>
        <v>Normal</v>
      </c>
      <c r="R354" t="str">
        <f t="shared" si="52"/>
        <v>Prehypertension</v>
      </c>
      <c r="S354" t="str">
        <f t="shared" si="53"/>
        <v>Low DPF</v>
      </c>
    </row>
    <row r="355" spans="1:19" x14ac:dyDescent="0.35">
      <c r="A355" s="13">
        <v>354</v>
      </c>
      <c r="B355" s="14">
        <v>1</v>
      </c>
      <c r="C355" s="14">
        <v>90</v>
      </c>
      <c r="D355" s="14">
        <v>62</v>
      </c>
      <c r="E355" s="14">
        <v>12</v>
      </c>
      <c r="F355" s="14">
        <v>43</v>
      </c>
      <c r="G355" s="15">
        <v>27.2</v>
      </c>
      <c r="H355" s="19">
        <v>0.57999999999999996</v>
      </c>
      <c r="I355" s="14">
        <v>24</v>
      </c>
      <c r="J355" s="25">
        <v>0</v>
      </c>
      <c r="K355" t="str">
        <f t="shared" si="45"/>
        <v>Overweight</v>
      </c>
      <c r="L355" t="str">
        <f t="shared" si="46"/>
        <v>normal</v>
      </c>
      <c r="M355" t="str">
        <f t="shared" si="47"/>
        <v>Adult</v>
      </c>
      <c r="N355" t="str">
        <f t="shared" si="48"/>
        <v>Low</v>
      </c>
      <c r="O355" t="str">
        <f t="shared" si="49"/>
        <v>Normal</v>
      </c>
      <c r="P355" t="str">
        <f t="shared" si="50"/>
        <v>Low Risk</v>
      </c>
      <c r="Q355" t="str">
        <f t="shared" si="51"/>
        <v>Low</v>
      </c>
      <c r="R355" t="str">
        <f t="shared" si="52"/>
        <v>Normal</v>
      </c>
      <c r="S355" t="str">
        <f t="shared" si="53"/>
        <v>Medium DPF</v>
      </c>
    </row>
    <row r="356" spans="1:19" x14ac:dyDescent="0.35">
      <c r="A356" s="9">
        <v>355</v>
      </c>
      <c r="B356" s="10">
        <v>3</v>
      </c>
      <c r="C356" s="10">
        <v>90</v>
      </c>
      <c r="D356" s="10">
        <v>78</v>
      </c>
      <c r="E356" s="10">
        <v>21</v>
      </c>
      <c r="F356" s="10">
        <v>80</v>
      </c>
      <c r="G356" s="11">
        <v>42.7</v>
      </c>
      <c r="H356" s="18">
        <v>0.55900000000000005</v>
      </c>
      <c r="I356" s="10">
        <v>21</v>
      </c>
      <c r="J356" s="24">
        <v>0</v>
      </c>
      <c r="K356" t="str">
        <f t="shared" si="45"/>
        <v>Obese</v>
      </c>
      <c r="L356" t="str">
        <f t="shared" si="46"/>
        <v>normal</v>
      </c>
      <c r="M356" t="str">
        <f t="shared" si="47"/>
        <v>Adult</v>
      </c>
      <c r="N356" t="str">
        <f t="shared" si="48"/>
        <v>Medium</v>
      </c>
      <c r="O356" t="str">
        <f t="shared" si="49"/>
        <v>Normal</v>
      </c>
      <c r="P356" t="str">
        <f t="shared" si="50"/>
        <v>Low Risk</v>
      </c>
      <c r="Q356" t="str">
        <f t="shared" si="51"/>
        <v>Normal</v>
      </c>
      <c r="R356" t="str">
        <f t="shared" si="52"/>
        <v>Normal</v>
      </c>
      <c r="S356" t="str">
        <f t="shared" si="53"/>
        <v>Medium DPF</v>
      </c>
    </row>
    <row r="357" spans="1:19" x14ac:dyDescent="0.35">
      <c r="A357" s="13">
        <v>356</v>
      </c>
      <c r="B357" s="14">
        <v>9</v>
      </c>
      <c r="C357" s="14">
        <v>165</v>
      </c>
      <c r="D357" s="14">
        <v>88</v>
      </c>
      <c r="E357" s="14">
        <v>21</v>
      </c>
      <c r="F357" s="14">
        <v>80</v>
      </c>
      <c r="G357" s="15">
        <v>30.4</v>
      </c>
      <c r="H357" s="19">
        <v>0.30199999999999999</v>
      </c>
      <c r="I357" s="14">
        <v>49</v>
      </c>
      <c r="J357" s="25">
        <v>1</v>
      </c>
      <c r="K357" t="str">
        <f t="shared" si="45"/>
        <v>Obese</v>
      </c>
      <c r="L357" t="str">
        <f t="shared" si="46"/>
        <v xml:space="preserve">Diabetes </v>
      </c>
      <c r="M357" t="str">
        <f t="shared" si="47"/>
        <v>Adult</v>
      </c>
      <c r="N357" t="str">
        <f t="shared" si="48"/>
        <v>Medium</v>
      </c>
      <c r="O357" t="str">
        <f t="shared" si="49"/>
        <v>Prediabetes</v>
      </c>
      <c r="P357" t="str">
        <f t="shared" si="50"/>
        <v>High Risk</v>
      </c>
      <c r="Q357" t="str">
        <f t="shared" si="51"/>
        <v>Normal</v>
      </c>
      <c r="R357" t="str">
        <f t="shared" si="52"/>
        <v>Prehypertension</v>
      </c>
      <c r="S357" t="str">
        <f t="shared" si="53"/>
        <v>Medium DPF</v>
      </c>
    </row>
    <row r="358" spans="1:19" x14ac:dyDescent="0.35">
      <c r="A358" s="9">
        <v>357</v>
      </c>
      <c r="B358" s="10">
        <v>1</v>
      </c>
      <c r="C358" s="10">
        <v>125</v>
      </c>
      <c r="D358" s="10">
        <v>50</v>
      </c>
      <c r="E358" s="10">
        <v>40</v>
      </c>
      <c r="F358" s="10">
        <v>167</v>
      </c>
      <c r="G358" s="11">
        <v>33.299999999999997</v>
      </c>
      <c r="H358" s="18">
        <v>0.96199999999999997</v>
      </c>
      <c r="I358" s="10">
        <v>28</v>
      </c>
      <c r="J358" s="24">
        <v>1</v>
      </c>
      <c r="K358" t="str">
        <f t="shared" si="45"/>
        <v>Obese</v>
      </c>
      <c r="L358" t="str">
        <f t="shared" si="46"/>
        <v xml:space="preserve">Diabetes </v>
      </c>
      <c r="M358" t="str">
        <f t="shared" si="47"/>
        <v>Adult</v>
      </c>
      <c r="N358" t="str">
        <f t="shared" si="48"/>
        <v>High</v>
      </c>
      <c r="O358" t="str">
        <f t="shared" si="49"/>
        <v>Normal</v>
      </c>
      <c r="P358" t="str">
        <f t="shared" si="50"/>
        <v>Low Risk</v>
      </c>
      <c r="Q358" t="str">
        <f t="shared" si="51"/>
        <v>High</v>
      </c>
      <c r="R358" t="str">
        <f t="shared" si="52"/>
        <v>Low</v>
      </c>
      <c r="S358" t="str">
        <f t="shared" si="53"/>
        <v>High DPF</v>
      </c>
    </row>
    <row r="359" spans="1:19" x14ac:dyDescent="0.35">
      <c r="A359" s="13">
        <v>358</v>
      </c>
      <c r="B359" s="14">
        <v>13</v>
      </c>
      <c r="C359" s="14">
        <v>129</v>
      </c>
      <c r="D359" s="14">
        <v>69</v>
      </c>
      <c r="E359" s="14">
        <v>30</v>
      </c>
      <c r="F359" s="14">
        <v>80</v>
      </c>
      <c r="G359" s="15">
        <v>39.9</v>
      </c>
      <c r="H359" s="19">
        <v>0.56899999999999995</v>
      </c>
      <c r="I359" s="14">
        <v>44</v>
      </c>
      <c r="J359" s="25">
        <v>1</v>
      </c>
      <c r="K359" t="str">
        <f t="shared" si="45"/>
        <v>Obese</v>
      </c>
      <c r="L359" t="str">
        <f t="shared" si="46"/>
        <v xml:space="preserve">Diabetes </v>
      </c>
      <c r="M359" t="str">
        <f t="shared" si="47"/>
        <v>Adult</v>
      </c>
      <c r="N359" t="str">
        <f t="shared" si="48"/>
        <v>Medium</v>
      </c>
      <c r="O359" t="str">
        <f t="shared" si="49"/>
        <v>Normal</v>
      </c>
      <c r="P359" t="str">
        <f t="shared" si="50"/>
        <v>High Risk</v>
      </c>
      <c r="Q359" t="str">
        <f t="shared" si="51"/>
        <v>Normal</v>
      </c>
      <c r="R359" t="str">
        <f t="shared" si="52"/>
        <v>Normal</v>
      </c>
      <c r="S359" t="str">
        <f t="shared" si="53"/>
        <v>Medium DPF</v>
      </c>
    </row>
    <row r="360" spans="1:19" x14ac:dyDescent="0.35">
      <c r="A360" s="9">
        <v>359</v>
      </c>
      <c r="B360" s="10">
        <v>12</v>
      </c>
      <c r="C360" s="10">
        <v>88</v>
      </c>
      <c r="D360" s="10">
        <v>74</v>
      </c>
      <c r="E360" s="10">
        <v>40</v>
      </c>
      <c r="F360" s="10">
        <v>54</v>
      </c>
      <c r="G360" s="11">
        <v>35.299999999999997</v>
      </c>
      <c r="H360" s="18">
        <v>0.378</v>
      </c>
      <c r="I360" s="10">
        <v>48</v>
      </c>
      <c r="J360" s="24">
        <v>0</v>
      </c>
      <c r="K360" t="str">
        <f t="shared" si="45"/>
        <v>Obese</v>
      </c>
      <c r="L360" t="str">
        <f t="shared" si="46"/>
        <v>normal</v>
      </c>
      <c r="M360" t="str">
        <f t="shared" si="47"/>
        <v>Adult</v>
      </c>
      <c r="N360" t="str">
        <f t="shared" si="48"/>
        <v>High</v>
      </c>
      <c r="O360" t="str">
        <f t="shared" si="49"/>
        <v>Normal</v>
      </c>
      <c r="P360" t="str">
        <f t="shared" si="50"/>
        <v>High Risk</v>
      </c>
      <c r="Q360" t="str">
        <f t="shared" si="51"/>
        <v>Low</v>
      </c>
      <c r="R360" t="str">
        <f t="shared" si="52"/>
        <v>Normal</v>
      </c>
      <c r="S360" t="str">
        <f t="shared" si="53"/>
        <v>Medium DPF</v>
      </c>
    </row>
    <row r="361" spans="1:19" x14ac:dyDescent="0.35">
      <c r="A361" s="13">
        <v>360</v>
      </c>
      <c r="B361" s="14">
        <v>1</v>
      </c>
      <c r="C361" s="14">
        <v>196</v>
      </c>
      <c r="D361" s="14">
        <v>76</v>
      </c>
      <c r="E361" s="14">
        <v>36</v>
      </c>
      <c r="F361" s="14">
        <v>249</v>
      </c>
      <c r="G361" s="15">
        <v>36.5</v>
      </c>
      <c r="H361" s="19">
        <v>0.875</v>
      </c>
      <c r="I361" s="14">
        <v>29</v>
      </c>
      <c r="J361" s="25">
        <v>1</v>
      </c>
      <c r="K361" t="str">
        <f t="shared" si="45"/>
        <v>Obese</v>
      </c>
      <c r="L361" t="str">
        <f t="shared" si="46"/>
        <v xml:space="preserve">Diabetes </v>
      </c>
      <c r="M361" t="str">
        <f t="shared" si="47"/>
        <v>Adult</v>
      </c>
      <c r="N361" t="str">
        <f t="shared" si="48"/>
        <v>Medium</v>
      </c>
      <c r="O361" t="str">
        <f t="shared" si="49"/>
        <v>Prediabetes</v>
      </c>
      <c r="P361" t="str">
        <f t="shared" si="50"/>
        <v>Low Risk</v>
      </c>
      <c r="Q361" t="str">
        <f t="shared" si="51"/>
        <v>High</v>
      </c>
      <c r="R361" t="str">
        <f t="shared" si="52"/>
        <v>Normal</v>
      </c>
      <c r="S361" t="str">
        <f t="shared" si="53"/>
        <v>High DPF</v>
      </c>
    </row>
    <row r="362" spans="1:19" x14ac:dyDescent="0.35">
      <c r="A362" s="9">
        <v>361</v>
      </c>
      <c r="B362" s="10">
        <v>5</v>
      </c>
      <c r="C362" s="10">
        <v>189</v>
      </c>
      <c r="D362" s="10">
        <v>64</v>
      </c>
      <c r="E362" s="10">
        <v>33</v>
      </c>
      <c r="F362" s="10">
        <v>325</v>
      </c>
      <c r="G362" s="11">
        <v>31.2</v>
      </c>
      <c r="H362" s="18">
        <v>0.58299999999999996</v>
      </c>
      <c r="I362" s="10">
        <v>29</v>
      </c>
      <c r="J362" s="24">
        <v>1</v>
      </c>
      <c r="K362" t="str">
        <f t="shared" si="45"/>
        <v>Obese</v>
      </c>
      <c r="L362" t="str">
        <f t="shared" si="46"/>
        <v xml:space="preserve">Diabetes </v>
      </c>
      <c r="M362" t="str">
        <f t="shared" si="47"/>
        <v>Adult</v>
      </c>
      <c r="N362" t="str">
        <f t="shared" si="48"/>
        <v>Medium</v>
      </c>
      <c r="O362" t="str">
        <f t="shared" si="49"/>
        <v>Prediabetes</v>
      </c>
      <c r="P362" t="str">
        <f t="shared" si="50"/>
        <v>High Risk</v>
      </c>
      <c r="Q362" t="str">
        <f t="shared" si="51"/>
        <v>High</v>
      </c>
      <c r="R362" t="str">
        <f t="shared" si="52"/>
        <v>Normal</v>
      </c>
      <c r="S362" t="str">
        <f t="shared" si="53"/>
        <v>Medium DPF</v>
      </c>
    </row>
    <row r="363" spans="1:19" x14ac:dyDescent="0.35">
      <c r="A363" s="13">
        <v>362</v>
      </c>
      <c r="B363" s="14">
        <v>5</v>
      </c>
      <c r="C363" s="14">
        <v>158</v>
      </c>
      <c r="D363" s="14">
        <v>70</v>
      </c>
      <c r="E363" s="14">
        <v>21</v>
      </c>
      <c r="F363" s="14">
        <v>80</v>
      </c>
      <c r="G363" s="15">
        <v>29.8</v>
      </c>
      <c r="H363" s="19">
        <v>0.20699999999999999</v>
      </c>
      <c r="I363" s="14">
        <v>63</v>
      </c>
      <c r="J363" s="25">
        <v>0</v>
      </c>
      <c r="K363" t="str">
        <f t="shared" si="45"/>
        <v>Overweight</v>
      </c>
      <c r="L363" t="str">
        <f t="shared" si="46"/>
        <v>normal</v>
      </c>
      <c r="M363" t="str">
        <f t="shared" si="47"/>
        <v>Adult</v>
      </c>
      <c r="N363" t="str">
        <f t="shared" si="48"/>
        <v>Medium</v>
      </c>
      <c r="O363" t="str">
        <f t="shared" si="49"/>
        <v>Prediabetes</v>
      </c>
      <c r="P363" t="str">
        <f t="shared" si="50"/>
        <v>High Risk</v>
      </c>
      <c r="Q363" t="str">
        <f t="shared" si="51"/>
        <v>Normal</v>
      </c>
      <c r="R363" t="str">
        <f t="shared" si="52"/>
        <v>Normal</v>
      </c>
      <c r="S363" t="str">
        <f t="shared" si="53"/>
        <v>Low DPF</v>
      </c>
    </row>
    <row r="364" spans="1:19" x14ac:dyDescent="0.35">
      <c r="A364" s="9">
        <v>363</v>
      </c>
      <c r="B364" s="10">
        <v>5</v>
      </c>
      <c r="C364" s="10">
        <v>103</v>
      </c>
      <c r="D364" s="10">
        <v>108</v>
      </c>
      <c r="E364" s="10">
        <v>37</v>
      </c>
      <c r="F364" s="10">
        <v>80</v>
      </c>
      <c r="G364" s="11">
        <v>39.200000000000003</v>
      </c>
      <c r="H364" s="18">
        <v>0.30499999999999999</v>
      </c>
      <c r="I364" s="10">
        <v>65</v>
      </c>
      <c r="J364" s="24">
        <v>0</v>
      </c>
      <c r="K364" t="str">
        <f t="shared" si="45"/>
        <v>Obese</v>
      </c>
      <c r="L364" t="str">
        <f t="shared" si="46"/>
        <v>normal</v>
      </c>
      <c r="M364" t="str">
        <f t="shared" si="47"/>
        <v>Aged</v>
      </c>
      <c r="N364" t="str">
        <f t="shared" si="48"/>
        <v>Medium</v>
      </c>
      <c r="O364" t="str">
        <f t="shared" si="49"/>
        <v>Normal</v>
      </c>
      <c r="P364" t="str">
        <f t="shared" si="50"/>
        <v>High Risk</v>
      </c>
      <c r="Q364" t="str">
        <f t="shared" si="51"/>
        <v>Normal</v>
      </c>
      <c r="R364" t="str">
        <f t="shared" si="52"/>
        <v>Hypertension</v>
      </c>
      <c r="S364" t="str">
        <f t="shared" si="53"/>
        <v>Medium DPF</v>
      </c>
    </row>
    <row r="365" spans="1:19" x14ac:dyDescent="0.35">
      <c r="A365" s="13">
        <v>364</v>
      </c>
      <c r="B365" s="14">
        <v>4</v>
      </c>
      <c r="C365" s="14">
        <v>146</v>
      </c>
      <c r="D365" s="14">
        <v>78</v>
      </c>
      <c r="E365" s="14">
        <v>21</v>
      </c>
      <c r="F365" s="14">
        <v>80</v>
      </c>
      <c r="G365" s="15">
        <v>38.5</v>
      </c>
      <c r="H365" s="19">
        <v>0.52</v>
      </c>
      <c r="I365" s="14">
        <v>67</v>
      </c>
      <c r="J365" s="25">
        <v>1</v>
      </c>
      <c r="K365" t="str">
        <f t="shared" si="45"/>
        <v>Obese</v>
      </c>
      <c r="L365" t="str">
        <f t="shared" si="46"/>
        <v xml:space="preserve">Diabetes </v>
      </c>
      <c r="M365" t="str">
        <f t="shared" si="47"/>
        <v>Aged</v>
      </c>
      <c r="N365" t="str">
        <f t="shared" si="48"/>
        <v>Medium</v>
      </c>
      <c r="O365" t="str">
        <f t="shared" si="49"/>
        <v>Prediabetes</v>
      </c>
      <c r="P365" t="str">
        <f t="shared" si="50"/>
        <v>High Risk</v>
      </c>
      <c r="Q365" t="str">
        <f t="shared" si="51"/>
        <v>Normal</v>
      </c>
      <c r="R365" t="str">
        <f t="shared" si="52"/>
        <v>Normal</v>
      </c>
      <c r="S365" t="str">
        <f t="shared" si="53"/>
        <v>Medium DPF</v>
      </c>
    </row>
    <row r="366" spans="1:19" x14ac:dyDescent="0.35">
      <c r="A366" s="9">
        <v>365</v>
      </c>
      <c r="B366" s="10">
        <v>4</v>
      </c>
      <c r="C366" s="10">
        <v>147</v>
      </c>
      <c r="D366" s="10">
        <v>74</v>
      </c>
      <c r="E366" s="10">
        <v>25</v>
      </c>
      <c r="F366" s="10">
        <v>293</v>
      </c>
      <c r="G366" s="11">
        <v>34.9</v>
      </c>
      <c r="H366" s="18">
        <v>0.38500000000000001</v>
      </c>
      <c r="I366" s="10">
        <v>30</v>
      </c>
      <c r="J366" s="24">
        <v>0</v>
      </c>
      <c r="K366" t="str">
        <f t="shared" si="45"/>
        <v>Obese</v>
      </c>
      <c r="L366" t="str">
        <f t="shared" si="46"/>
        <v>normal</v>
      </c>
      <c r="M366" t="str">
        <f t="shared" si="47"/>
        <v>Adult</v>
      </c>
      <c r="N366" t="str">
        <f t="shared" si="48"/>
        <v>Medium</v>
      </c>
      <c r="O366" t="str">
        <f t="shared" si="49"/>
        <v>Prediabetes</v>
      </c>
      <c r="P366" t="str">
        <f t="shared" si="50"/>
        <v>High Risk</v>
      </c>
      <c r="Q366" t="str">
        <f t="shared" si="51"/>
        <v>High</v>
      </c>
      <c r="R366" t="str">
        <f t="shared" si="52"/>
        <v>Normal</v>
      </c>
      <c r="S366" t="str">
        <f t="shared" si="53"/>
        <v>Medium DPF</v>
      </c>
    </row>
    <row r="367" spans="1:19" x14ac:dyDescent="0.35">
      <c r="A367" s="13">
        <v>366</v>
      </c>
      <c r="B367" s="14">
        <v>5</v>
      </c>
      <c r="C367" s="14">
        <v>99</v>
      </c>
      <c r="D367" s="14">
        <v>54</v>
      </c>
      <c r="E367" s="14">
        <v>28</v>
      </c>
      <c r="F367" s="14">
        <v>83</v>
      </c>
      <c r="G367" s="15">
        <v>34</v>
      </c>
      <c r="H367" s="19">
        <v>0.499</v>
      </c>
      <c r="I367" s="14">
        <v>30</v>
      </c>
      <c r="J367" s="25">
        <v>0</v>
      </c>
      <c r="K367" t="str">
        <f t="shared" si="45"/>
        <v>Obese</v>
      </c>
      <c r="L367" t="str">
        <f t="shared" si="46"/>
        <v>normal</v>
      </c>
      <c r="M367" t="str">
        <f t="shared" si="47"/>
        <v>Adult</v>
      </c>
      <c r="N367" t="str">
        <f t="shared" si="48"/>
        <v>Medium</v>
      </c>
      <c r="O367" t="str">
        <f t="shared" si="49"/>
        <v>Normal</v>
      </c>
      <c r="P367" t="str">
        <f t="shared" si="50"/>
        <v>High Risk</v>
      </c>
      <c r="Q367" t="str">
        <f t="shared" si="51"/>
        <v>Normal</v>
      </c>
      <c r="R367" t="str">
        <f t="shared" si="52"/>
        <v>Low</v>
      </c>
      <c r="S367" t="str">
        <f t="shared" si="53"/>
        <v>Medium DPF</v>
      </c>
    </row>
    <row r="368" spans="1:19" x14ac:dyDescent="0.35">
      <c r="A368" s="9">
        <v>367</v>
      </c>
      <c r="B368" s="10">
        <v>6</v>
      </c>
      <c r="C368" s="10">
        <v>124</v>
      </c>
      <c r="D368" s="10">
        <v>72</v>
      </c>
      <c r="E368" s="10">
        <v>21</v>
      </c>
      <c r="F368" s="10">
        <v>80</v>
      </c>
      <c r="G368" s="11">
        <v>27.6</v>
      </c>
      <c r="H368" s="18">
        <v>0.36799999999999999</v>
      </c>
      <c r="I368" s="10">
        <v>29</v>
      </c>
      <c r="J368" s="24">
        <v>1</v>
      </c>
      <c r="K368" t="str">
        <f t="shared" si="45"/>
        <v>Overweight</v>
      </c>
      <c r="L368" t="str">
        <f t="shared" si="46"/>
        <v xml:space="preserve">Diabetes </v>
      </c>
      <c r="M368" t="str">
        <f t="shared" si="47"/>
        <v>Adult</v>
      </c>
      <c r="N368" t="str">
        <f t="shared" si="48"/>
        <v>Medium</v>
      </c>
      <c r="O368" t="str">
        <f t="shared" si="49"/>
        <v>Normal</v>
      </c>
      <c r="P368" t="str">
        <f t="shared" si="50"/>
        <v>High Risk</v>
      </c>
      <c r="Q368" t="str">
        <f t="shared" si="51"/>
        <v>Normal</v>
      </c>
      <c r="R368" t="str">
        <f t="shared" si="52"/>
        <v>Normal</v>
      </c>
      <c r="S368" t="str">
        <f t="shared" si="53"/>
        <v>Medium DPF</v>
      </c>
    </row>
    <row r="369" spans="1:19" x14ac:dyDescent="0.35">
      <c r="A369" s="13">
        <v>368</v>
      </c>
      <c r="B369" s="14">
        <v>4</v>
      </c>
      <c r="C369" s="14">
        <v>101</v>
      </c>
      <c r="D369" s="14">
        <v>64</v>
      </c>
      <c r="E369" s="14">
        <v>17</v>
      </c>
      <c r="F369" s="14">
        <v>80</v>
      </c>
      <c r="G369" s="15">
        <v>21</v>
      </c>
      <c r="H369" s="19">
        <v>0.252</v>
      </c>
      <c r="I369" s="14">
        <v>21</v>
      </c>
      <c r="J369" s="25">
        <v>0</v>
      </c>
      <c r="K369" t="str">
        <f t="shared" si="45"/>
        <v>Normal weight</v>
      </c>
      <c r="L369" t="str">
        <f t="shared" si="46"/>
        <v>normal</v>
      </c>
      <c r="M369" t="str">
        <f t="shared" si="47"/>
        <v>Adult</v>
      </c>
      <c r="N369" t="str">
        <f t="shared" si="48"/>
        <v>Low</v>
      </c>
      <c r="O369" t="str">
        <f t="shared" si="49"/>
        <v>Normal</v>
      </c>
      <c r="P369" t="str">
        <f t="shared" si="50"/>
        <v>High Risk</v>
      </c>
      <c r="Q369" t="str">
        <f t="shared" si="51"/>
        <v>Normal</v>
      </c>
      <c r="R369" t="str">
        <f t="shared" si="52"/>
        <v>Normal</v>
      </c>
      <c r="S369" t="str">
        <f t="shared" si="53"/>
        <v>Low DPF</v>
      </c>
    </row>
    <row r="370" spans="1:19" x14ac:dyDescent="0.35">
      <c r="A370" s="9">
        <v>369</v>
      </c>
      <c r="B370" s="10">
        <v>3</v>
      </c>
      <c r="C370" s="10">
        <v>81</v>
      </c>
      <c r="D370" s="10">
        <v>86</v>
      </c>
      <c r="E370" s="10">
        <v>16</v>
      </c>
      <c r="F370" s="10">
        <v>66</v>
      </c>
      <c r="G370" s="11">
        <v>27.5</v>
      </c>
      <c r="H370" s="18">
        <v>0.30599999999999999</v>
      </c>
      <c r="I370" s="10">
        <v>22</v>
      </c>
      <c r="J370" s="24">
        <v>0</v>
      </c>
      <c r="K370" t="str">
        <f t="shared" si="45"/>
        <v>Overweight</v>
      </c>
      <c r="L370" t="str">
        <f t="shared" si="46"/>
        <v>normal</v>
      </c>
      <c r="M370" t="str">
        <f t="shared" si="47"/>
        <v>Adult</v>
      </c>
      <c r="N370" t="str">
        <f t="shared" si="48"/>
        <v>Low</v>
      </c>
      <c r="O370" t="str">
        <f t="shared" si="49"/>
        <v>Normal</v>
      </c>
      <c r="P370" t="str">
        <f t="shared" si="50"/>
        <v>Low Risk</v>
      </c>
      <c r="Q370" t="str">
        <f t="shared" si="51"/>
        <v>Low</v>
      </c>
      <c r="R370" t="str">
        <f t="shared" si="52"/>
        <v>Prehypertension</v>
      </c>
      <c r="S370" t="str">
        <f t="shared" si="53"/>
        <v>Medium DPF</v>
      </c>
    </row>
    <row r="371" spans="1:19" x14ac:dyDescent="0.35">
      <c r="A371" s="13">
        <v>370</v>
      </c>
      <c r="B371" s="14">
        <v>1</v>
      </c>
      <c r="C371" s="14">
        <v>133</v>
      </c>
      <c r="D371" s="14">
        <v>102</v>
      </c>
      <c r="E371" s="14">
        <v>28</v>
      </c>
      <c r="F371" s="14">
        <v>140</v>
      </c>
      <c r="G371" s="15">
        <v>32.799999999999997</v>
      </c>
      <c r="H371" s="19">
        <v>0.23400000000000001</v>
      </c>
      <c r="I371" s="14">
        <v>45</v>
      </c>
      <c r="J371" s="25">
        <v>1</v>
      </c>
      <c r="K371" t="str">
        <f t="shared" si="45"/>
        <v>Obese</v>
      </c>
      <c r="L371" t="str">
        <f t="shared" si="46"/>
        <v xml:space="preserve">Diabetes </v>
      </c>
      <c r="M371" t="str">
        <f t="shared" si="47"/>
        <v>Adult</v>
      </c>
      <c r="N371" t="str">
        <f t="shared" si="48"/>
        <v>Medium</v>
      </c>
      <c r="O371" t="str">
        <f t="shared" si="49"/>
        <v>Normal</v>
      </c>
      <c r="P371" t="str">
        <f t="shared" si="50"/>
        <v>Low Risk</v>
      </c>
      <c r="Q371" t="str">
        <f t="shared" si="51"/>
        <v>Normal</v>
      </c>
      <c r="R371" t="str">
        <f t="shared" si="52"/>
        <v>Hypertension</v>
      </c>
      <c r="S371" t="str">
        <f t="shared" si="53"/>
        <v>Low DPF</v>
      </c>
    </row>
    <row r="372" spans="1:19" x14ac:dyDescent="0.35">
      <c r="A372" s="9">
        <v>371</v>
      </c>
      <c r="B372" s="10">
        <v>3</v>
      </c>
      <c r="C372" s="10">
        <v>173</v>
      </c>
      <c r="D372" s="10">
        <v>82</v>
      </c>
      <c r="E372" s="10">
        <v>48</v>
      </c>
      <c r="F372" s="10">
        <v>465</v>
      </c>
      <c r="G372" s="11">
        <v>38.4</v>
      </c>
      <c r="H372" s="18">
        <v>2.137</v>
      </c>
      <c r="I372" s="10">
        <v>25</v>
      </c>
      <c r="J372" s="24">
        <v>1</v>
      </c>
      <c r="K372" t="str">
        <f t="shared" si="45"/>
        <v>Obese</v>
      </c>
      <c r="L372" t="str">
        <f t="shared" si="46"/>
        <v xml:space="preserve">Diabetes </v>
      </c>
      <c r="M372" t="str">
        <f t="shared" si="47"/>
        <v>Adult</v>
      </c>
      <c r="N372" t="str">
        <f t="shared" si="48"/>
        <v>High</v>
      </c>
      <c r="O372" t="str">
        <f t="shared" si="49"/>
        <v>Prediabetes</v>
      </c>
      <c r="P372" t="str">
        <f t="shared" si="50"/>
        <v>Low Risk</v>
      </c>
      <c r="Q372" t="str">
        <f t="shared" si="51"/>
        <v>High</v>
      </c>
      <c r="R372" t="str">
        <f t="shared" si="52"/>
        <v>Prehypertension</v>
      </c>
      <c r="S372" t="str">
        <f t="shared" si="53"/>
        <v>High DPF</v>
      </c>
    </row>
    <row r="373" spans="1:19" x14ac:dyDescent="0.35">
      <c r="A373" s="13">
        <v>372</v>
      </c>
      <c r="B373" s="14">
        <v>4</v>
      </c>
      <c r="C373" s="14">
        <v>118</v>
      </c>
      <c r="D373" s="14">
        <v>64</v>
      </c>
      <c r="E373" s="14">
        <v>23</v>
      </c>
      <c r="F373" s="14">
        <v>89</v>
      </c>
      <c r="G373" s="15">
        <v>32.14</v>
      </c>
      <c r="H373" s="19">
        <v>1.7310000000000001</v>
      </c>
      <c r="I373" s="14">
        <v>21</v>
      </c>
      <c r="J373" s="25">
        <v>0</v>
      </c>
      <c r="K373" t="str">
        <f t="shared" si="45"/>
        <v>Obese</v>
      </c>
      <c r="L373" t="str">
        <f t="shared" si="46"/>
        <v>normal</v>
      </c>
      <c r="M373" t="str">
        <f t="shared" si="47"/>
        <v>Adult</v>
      </c>
      <c r="N373" t="str">
        <f t="shared" si="48"/>
        <v>Medium</v>
      </c>
      <c r="O373" t="str">
        <f t="shared" si="49"/>
        <v>Normal</v>
      </c>
      <c r="P373" t="str">
        <f t="shared" si="50"/>
        <v>High Risk</v>
      </c>
      <c r="Q373" t="str">
        <f t="shared" si="51"/>
        <v>Normal</v>
      </c>
      <c r="R373" t="str">
        <f t="shared" si="52"/>
        <v>Normal</v>
      </c>
      <c r="S373" t="str">
        <f t="shared" si="53"/>
        <v>High DPF</v>
      </c>
    </row>
    <row r="374" spans="1:19" x14ac:dyDescent="0.35">
      <c r="A374" s="9">
        <v>373</v>
      </c>
      <c r="B374" s="10">
        <v>4</v>
      </c>
      <c r="C374" s="10">
        <v>84</v>
      </c>
      <c r="D374" s="10">
        <v>64</v>
      </c>
      <c r="E374" s="10">
        <v>22</v>
      </c>
      <c r="F374" s="10">
        <v>66</v>
      </c>
      <c r="G374" s="11">
        <v>35.799999999999997</v>
      </c>
      <c r="H374" s="18">
        <v>0.54500000000000004</v>
      </c>
      <c r="I374" s="10">
        <v>21</v>
      </c>
      <c r="J374" s="24">
        <v>0</v>
      </c>
      <c r="K374" t="str">
        <f t="shared" si="45"/>
        <v>Obese</v>
      </c>
      <c r="L374" t="str">
        <f t="shared" si="46"/>
        <v>normal</v>
      </c>
      <c r="M374" t="str">
        <f t="shared" si="47"/>
        <v>Adult</v>
      </c>
      <c r="N374" t="str">
        <f t="shared" si="48"/>
        <v>Medium</v>
      </c>
      <c r="O374" t="str">
        <f t="shared" si="49"/>
        <v>Normal</v>
      </c>
      <c r="P374" t="str">
        <f t="shared" si="50"/>
        <v>High Risk</v>
      </c>
      <c r="Q374" t="str">
        <f t="shared" si="51"/>
        <v>Low</v>
      </c>
      <c r="R374" t="str">
        <f t="shared" si="52"/>
        <v>Normal</v>
      </c>
      <c r="S374" t="str">
        <f t="shared" si="53"/>
        <v>Medium DPF</v>
      </c>
    </row>
    <row r="375" spans="1:19" x14ac:dyDescent="0.35">
      <c r="A375" s="13">
        <v>374</v>
      </c>
      <c r="B375" s="14">
        <v>2</v>
      </c>
      <c r="C375" s="14">
        <v>105</v>
      </c>
      <c r="D375" s="14">
        <v>58</v>
      </c>
      <c r="E375" s="14">
        <v>40</v>
      </c>
      <c r="F375" s="14">
        <v>94</v>
      </c>
      <c r="G375" s="15">
        <v>34.9</v>
      </c>
      <c r="H375" s="19">
        <v>0.22500000000000001</v>
      </c>
      <c r="I375" s="14">
        <v>25</v>
      </c>
      <c r="J375" s="25">
        <v>0</v>
      </c>
      <c r="K375" t="str">
        <f t="shared" si="45"/>
        <v>Obese</v>
      </c>
      <c r="L375" t="str">
        <f t="shared" si="46"/>
        <v>normal</v>
      </c>
      <c r="M375" t="str">
        <f t="shared" si="47"/>
        <v>Adult</v>
      </c>
      <c r="N375" t="str">
        <f t="shared" si="48"/>
        <v>High</v>
      </c>
      <c r="O375" t="str">
        <f t="shared" si="49"/>
        <v>Normal</v>
      </c>
      <c r="P375" t="str">
        <f t="shared" si="50"/>
        <v>Low Risk</v>
      </c>
      <c r="Q375" t="str">
        <f t="shared" si="51"/>
        <v>Normal</v>
      </c>
      <c r="R375" t="str">
        <f t="shared" si="52"/>
        <v>Low</v>
      </c>
      <c r="S375" t="str">
        <f t="shared" si="53"/>
        <v>Low DPF</v>
      </c>
    </row>
    <row r="376" spans="1:19" x14ac:dyDescent="0.35">
      <c r="A376" s="9">
        <v>375</v>
      </c>
      <c r="B376" s="10">
        <v>2</v>
      </c>
      <c r="C376" s="10">
        <v>122</v>
      </c>
      <c r="D376" s="10">
        <v>52</v>
      </c>
      <c r="E376" s="10">
        <v>43</v>
      </c>
      <c r="F376" s="10">
        <v>158</v>
      </c>
      <c r="G376" s="11">
        <v>36.200000000000003</v>
      </c>
      <c r="H376" s="18">
        <v>0.81599999999999995</v>
      </c>
      <c r="I376" s="10">
        <v>28</v>
      </c>
      <c r="J376" s="24">
        <v>0</v>
      </c>
      <c r="K376" t="str">
        <f t="shared" si="45"/>
        <v>Obese</v>
      </c>
      <c r="L376" t="str">
        <f t="shared" si="46"/>
        <v>normal</v>
      </c>
      <c r="M376" t="str">
        <f t="shared" si="47"/>
        <v>Adult</v>
      </c>
      <c r="N376" t="str">
        <f t="shared" si="48"/>
        <v>High</v>
      </c>
      <c r="O376" t="str">
        <f t="shared" si="49"/>
        <v>Normal</v>
      </c>
      <c r="P376" t="str">
        <f t="shared" si="50"/>
        <v>Low Risk</v>
      </c>
      <c r="Q376" t="str">
        <f t="shared" si="51"/>
        <v>High</v>
      </c>
      <c r="R376" t="str">
        <f t="shared" si="52"/>
        <v>Low</v>
      </c>
      <c r="S376" t="str">
        <f t="shared" si="53"/>
        <v>High DPF</v>
      </c>
    </row>
    <row r="377" spans="1:19" x14ac:dyDescent="0.35">
      <c r="A377" s="13">
        <v>376</v>
      </c>
      <c r="B377" s="14">
        <v>12</v>
      </c>
      <c r="C377" s="14">
        <v>140</v>
      </c>
      <c r="D377" s="14">
        <v>82</v>
      </c>
      <c r="E377" s="14">
        <v>43</v>
      </c>
      <c r="F377" s="14">
        <v>325</v>
      </c>
      <c r="G377" s="15">
        <v>39.200000000000003</v>
      </c>
      <c r="H377" s="19">
        <v>0.52800000000000002</v>
      </c>
      <c r="I377" s="14">
        <v>58</v>
      </c>
      <c r="J377" s="25">
        <v>1</v>
      </c>
      <c r="K377" t="str">
        <f t="shared" si="45"/>
        <v>Obese</v>
      </c>
      <c r="L377" t="str">
        <f t="shared" si="46"/>
        <v xml:space="preserve">Diabetes </v>
      </c>
      <c r="M377" t="str">
        <f t="shared" si="47"/>
        <v>Adult</v>
      </c>
      <c r="N377" t="str">
        <f t="shared" si="48"/>
        <v>High</v>
      </c>
      <c r="O377" t="str">
        <f t="shared" si="49"/>
        <v>Prediabetes</v>
      </c>
      <c r="P377" t="str">
        <f t="shared" si="50"/>
        <v>High Risk</v>
      </c>
      <c r="Q377" t="str">
        <f t="shared" si="51"/>
        <v>High</v>
      </c>
      <c r="R377" t="str">
        <f t="shared" si="52"/>
        <v>Prehypertension</v>
      </c>
      <c r="S377" t="str">
        <f t="shared" si="53"/>
        <v>Medium DPF</v>
      </c>
    </row>
    <row r="378" spans="1:19" x14ac:dyDescent="0.35">
      <c r="A378" s="9">
        <v>377</v>
      </c>
      <c r="B378" s="10">
        <v>4</v>
      </c>
      <c r="C378" s="10">
        <v>98</v>
      </c>
      <c r="D378" s="10">
        <v>82</v>
      </c>
      <c r="E378" s="10">
        <v>15</v>
      </c>
      <c r="F378" s="10">
        <v>84</v>
      </c>
      <c r="G378" s="11">
        <v>25.2</v>
      </c>
      <c r="H378" s="18">
        <v>0.29899999999999999</v>
      </c>
      <c r="I378" s="10">
        <v>22</v>
      </c>
      <c r="J378" s="24">
        <v>0</v>
      </c>
      <c r="K378" t="str">
        <f t="shared" si="45"/>
        <v>Overweight</v>
      </c>
      <c r="L378" t="str">
        <f t="shared" si="46"/>
        <v>normal</v>
      </c>
      <c r="M378" t="str">
        <f t="shared" si="47"/>
        <v>Adult</v>
      </c>
      <c r="N378" t="str">
        <f t="shared" si="48"/>
        <v>Low</v>
      </c>
      <c r="O378" t="str">
        <f t="shared" si="49"/>
        <v>Normal</v>
      </c>
      <c r="P378" t="str">
        <f t="shared" si="50"/>
        <v>High Risk</v>
      </c>
      <c r="Q378" t="str">
        <f t="shared" si="51"/>
        <v>Normal</v>
      </c>
      <c r="R378" t="str">
        <f t="shared" si="52"/>
        <v>Prehypertension</v>
      </c>
      <c r="S378" t="str">
        <f t="shared" si="53"/>
        <v>Low DPF</v>
      </c>
    </row>
    <row r="379" spans="1:19" x14ac:dyDescent="0.35">
      <c r="A379" s="13">
        <v>378</v>
      </c>
      <c r="B379" s="14">
        <v>1</v>
      </c>
      <c r="C379" s="14">
        <v>87</v>
      </c>
      <c r="D379" s="14">
        <v>60</v>
      </c>
      <c r="E379" s="14">
        <v>37</v>
      </c>
      <c r="F379" s="14">
        <v>75</v>
      </c>
      <c r="G379" s="15">
        <v>37.200000000000003</v>
      </c>
      <c r="H379" s="19">
        <v>0.50900000000000001</v>
      </c>
      <c r="I379" s="14">
        <v>22</v>
      </c>
      <c r="J379" s="25">
        <v>0</v>
      </c>
      <c r="K379" t="str">
        <f t="shared" si="45"/>
        <v>Obese</v>
      </c>
      <c r="L379" t="str">
        <f t="shared" si="46"/>
        <v>normal</v>
      </c>
      <c r="M379" t="str">
        <f t="shared" si="47"/>
        <v>Adult</v>
      </c>
      <c r="N379" t="str">
        <f t="shared" si="48"/>
        <v>Medium</v>
      </c>
      <c r="O379" t="str">
        <f t="shared" si="49"/>
        <v>Normal</v>
      </c>
      <c r="P379" t="str">
        <f t="shared" si="50"/>
        <v>Low Risk</v>
      </c>
      <c r="Q379" t="str">
        <f t="shared" si="51"/>
        <v>Low</v>
      </c>
      <c r="R379" t="str">
        <f t="shared" si="52"/>
        <v>Normal</v>
      </c>
      <c r="S379" t="str">
        <f t="shared" si="53"/>
        <v>Medium DPF</v>
      </c>
    </row>
    <row r="380" spans="1:19" x14ac:dyDescent="0.35">
      <c r="A380" s="9">
        <v>379</v>
      </c>
      <c r="B380" s="10">
        <v>4</v>
      </c>
      <c r="C380" s="10">
        <v>156</v>
      </c>
      <c r="D380" s="10">
        <v>75</v>
      </c>
      <c r="E380" s="10">
        <v>21</v>
      </c>
      <c r="F380" s="10">
        <v>80</v>
      </c>
      <c r="G380" s="11">
        <v>48.3</v>
      </c>
      <c r="H380" s="18">
        <v>0.23799999999999999</v>
      </c>
      <c r="I380" s="10">
        <v>32</v>
      </c>
      <c r="J380" s="24">
        <v>1</v>
      </c>
      <c r="K380" t="str">
        <f t="shared" si="45"/>
        <v>Obese</v>
      </c>
      <c r="L380" t="str">
        <f t="shared" si="46"/>
        <v xml:space="preserve">Diabetes </v>
      </c>
      <c r="M380" t="str">
        <f t="shared" si="47"/>
        <v>Adult</v>
      </c>
      <c r="N380" t="str">
        <f t="shared" si="48"/>
        <v>Medium</v>
      </c>
      <c r="O380" t="str">
        <f t="shared" si="49"/>
        <v>Prediabetes</v>
      </c>
      <c r="P380" t="str">
        <f t="shared" si="50"/>
        <v>High Risk</v>
      </c>
      <c r="Q380" t="str">
        <f t="shared" si="51"/>
        <v>Normal</v>
      </c>
      <c r="R380" t="str">
        <f t="shared" si="52"/>
        <v>Normal</v>
      </c>
      <c r="S380" t="str">
        <f t="shared" si="53"/>
        <v>Low DPF</v>
      </c>
    </row>
    <row r="381" spans="1:19" x14ac:dyDescent="0.35">
      <c r="A381" s="13">
        <v>380</v>
      </c>
      <c r="B381" s="14">
        <v>4</v>
      </c>
      <c r="C381" s="14">
        <v>93</v>
      </c>
      <c r="D381" s="14">
        <v>100</v>
      </c>
      <c r="E381" s="14">
        <v>39</v>
      </c>
      <c r="F381" s="14">
        <v>72</v>
      </c>
      <c r="G381" s="15">
        <v>43.4</v>
      </c>
      <c r="H381" s="19">
        <v>1.0209999999999999</v>
      </c>
      <c r="I381" s="14">
        <v>35</v>
      </c>
      <c r="J381" s="25">
        <v>0</v>
      </c>
      <c r="K381" t="str">
        <f t="shared" si="45"/>
        <v>Obese</v>
      </c>
      <c r="L381" t="str">
        <f t="shared" si="46"/>
        <v>normal</v>
      </c>
      <c r="M381" t="str">
        <f t="shared" si="47"/>
        <v>Adult</v>
      </c>
      <c r="N381" t="str">
        <f t="shared" si="48"/>
        <v>Medium</v>
      </c>
      <c r="O381" t="str">
        <f t="shared" si="49"/>
        <v>Normal</v>
      </c>
      <c r="P381" t="str">
        <f t="shared" si="50"/>
        <v>High Risk</v>
      </c>
      <c r="Q381" t="str">
        <f t="shared" si="51"/>
        <v>Low</v>
      </c>
      <c r="R381" t="str">
        <f t="shared" si="52"/>
        <v>Hypertension</v>
      </c>
      <c r="S381" t="str">
        <f t="shared" si="53"/>
        <v>High DPF</v>
      </c>
    </row>
    <row r="382" spans="1:19" x14ac:dyDescent="0.35">
      <c r="A382" s="9">
        <v>381</v>
      </c>
      <c r="B382" s="10">
        <v>1</v>
      </c>
      <c r="C382" s="10">
        <v>107</v>
      </c>
      <c r="D382" s="10">
        <v>72</v>
      </c>
      <c r="E382" s="10">
        <v>30</v>
      </c>
      <c r="F382" s="10">
        <v>82</v>
      </c>
      <c r="G382" s="11">
        <v>30.8</v>
      </c>
      <c r="H382" s="18">
        <v>0.82099999999999995</v>
      </c>
      <c r="I382" s="10">
        <v>24</v>
      </c>
      <c r="J382" s="24">
        <v>0</v>
      </c>
      <c r="K382" t="str">
        <f t="shared" si="45"/>
        <v>Obese</v>
      </c>
      <c r="L382" t="str">
        <f t="shared" si="46"/>
        <v>normal</v>
      </c>
      <c r="M382" t="str">
        <f t="shared" si="47"/>
        <v>Adult</v>
      </c>
      <c r="N382" t="str">
        <f t="shared" si="48"/>
        <v>Medium</v>
      </c>
      <c r="O382" t="str">
        <f t="shared" si="49"/>
        <v>Normal</v>
      </c>
      <c r="P382" t="str">
        <f t="shared" si="50"/>
        <v>Low Risk</v>
      </c>
      <c r="Q382" t="str">
        <f t="shared" si="51"/>
        <v>Normal</v>
      </c>
      <c r="R382" t="str">
        <f t="shared" si="52"/>
        <v>Normal</v>
      </c>
      <c r="S382" t="str">
        <f t="shared" si="53"/>
        <v>High DPF</v>
      </c>
    </row>
    <row r="383" spans="1:19" x14ac:dyDescent="0.35">
      <c r="A383" s="13">
        <v>382</v>
      </c>
      <c r="B383" s="14">
        <v>4</v>
      </c>
      <c r="C383" s="14">
        <v>105</v>
      </c>
      <c r="D383" s="14">
        <v>68</v>
      </c>
      <c r="E383" s="14">
        <v>22</v>
      </c>
      <c r="F383" s="14">
        <v>80</v>
      </c>
      <c r="G383" s="15">
        <v>20</v>
      </c>
      <c r="H383" s="19">
        <v>0.23599999999999999</v>
      </c>
      <c r="I383" s="14">
        <v>22</v>
      </c>
      <c r="J383" s="25">
        <v>0</v>
      </c>
      <c r="K383" t="str">
        <f t="shared" si="45"/>
        <v>Normal weight</v>
      </c>
      <c r="L383" t="str">
        <f t="shared" si="46"/>
        <v>normal</v>
      </c>
      <c r="M383" t="str">
        <f t="shared" si="47"/>
        <v>Adult</v>
      </c>
      <c r="N383" t="str">
        <f t="shared" si="48"/>
        <v>Medium</v>
      </c>
      <c r="O383" t="str">
        <f t="shared" si="49"/>
        <v>Normal</v>
      </c>
      <c r="P383" t="str">
        <f t="shared" si="50"/>
        <v>High Risk</v>
      </c>
      <c r="Q383" t="str">
        <f t="shared" si="51"/>
        <v>Normal</v>
      </c>
      <c r="R383" t="str">
        <f t="shared" si="52"/>
        <v>Normal</v>
      </c>
      <c r="S383" t="str">
        <f t="shared" si="53"/>
        <v>Low DPF</v>
      </c>
    </row>
    <row r="384" spans="1:19" x14ac:dyDescent="0.35">
      <c r="A384" s="9">
        <v>383</v>
      </c>
      <c r="B384" s="10">
        <v>1</v>
      </c>
      <c r="C384" s="10">
        <v>109</v>
      </c>
      <c r="D384" s="10">
        <v>60</v>
      </c>
      <c r="E384" s="10">
        <v>8</v>
      </c>
      <c r="F384" s="10">
        <v>182</v>
      </c>
      <c r="G384" s="11">
        <v>25.4</v>
      </c>
      <c r="H384" s="18">
        <v>0.94699999999999995</v>
      </c>
      <c r="I384" s="10">
        <v>21</v>
      </c>
      <c r="J384" s="24">
        <v>0</v>
      </c>
      <c r="K384" t="str">
        <f t="shared" si="45"/>
        <v>Overweight</v>
      </c>
      <c r="L384" t="str">
        <f t="shared" si="46"/>
        <v>normal</v>
      </c>
      <c r="M384" t="str">
        <f t="shared" si="47"/>
        <v>Adult</v>
      </c>
      <c r="N384" t="str">
        <f t="shared" si="48"/>
        <v>Low</v>
      </c>
      <c r="O384" t="str">
        <f t="shared" si="49"/>
        <v>Normal</v>
      </c>
      <c r="P384" t="str">
        <f t="shared" si="50"/>
        <v>Low Risk</v>
      </c>
      <c r="Q384" t="str">
        <f t="shared" si="51"/>
        <v>High</v>
      </c>
      <c r="R384" t="str">
        <f t="shared" si="52"/>
        <v>Normal</v>
      </c>
      <c r="S384" t="str">
        <f t="shared" si="53"/>
        <v>High DPF</v>
      </c>
    </row>
    <row r="385" spans="1:19" x14ac:dyDescent="0.35">
      <c r="A385" s="13">
        <v>384</v>
      </c>
      <c r="B385" s="14">
        <v>1</v>
      </c>
      <c r="C385" s="14">
        <v>90</v>
      </c>
      <c r="D385" s="14">
        <v>62</v>
      </c>
      <c r="E385" s="14">
        <v>18</v>
      </c>
      <c r="F385" s="14">
        <v>59</v>
      </c>
      <c r="G385" s="15">
        <v>25.1</v>
      </c>
      <c r="H385" s="19">
        <v>1.268</v>
      </c>
      <c r="I385" s="14">
        <v>25</v>
      </c>
      <c r="J385" s="25">
        <v>0</v>
      </c>
      <c r="K385" t="str">
        <f t="shared" si="45"/>
        <v>Overweight</v>
      </c>
      <c r="L385" t="str">
        <f t="shared" si="46"/>
        <v>normal</v>
      </c>
      <c r="M385" t="str">
        <f t="shared" si="47"/>
        <v>Adult</v>
      </c>
      <c r="N385" t="str">
        <f t="shared" si="48"/>
        <v>Low</v>
      </c>
      <c r="O385" t="str">
        <f t="shared" si="49"/>
        <v>Normal</v>
      </c>
      <c r="P385" t="str">
        <f t="shared" si="50"/>
        <v>Low Risk</v>
      </c>
      <c r="Q385" t="str">
        <f t="shared" si="51"/>
        <v>Low</v>
      </c>
      <c r="R385" t="str">
        <f t="shared" si="52"/>
        <v>Normal</v>
      </c>
      <c r="S385" t="str">
        <f t="shared" si="53"/>
        <v>High DPF</v>
      </c>
    </row>
    <row r="386" spans="1:19" x14ac:dyDescent="0.35">
      <c r="A386" s="9">
        <v>385</v>
      </c>
      <c r="B386" s="10">
        <v>1</v>
      </c>
      <c r="C386" s="10">
        <v>125</v>
      </c>
      <c r="D386" s="10">
        <v>70</v>
      </c>
      <c r="E386" s="10">
        <v>24</v>
      </c>
      <c r="F386" s="10">
        <v>110</v>
      </c>
      <c r="G386" s="11">
        <v>24.3</v>
      </c>
      <c r="H386" s="18">
        <v>0.221</v>
      </c>
      <c r="I386" s="10">
        <v>25</v>
      </c>
      <c r="J386" s="24">
        <v>0</v>
      </c>
      <c r="K386" t="str">
        <f t="shared" si="45"/>
        <v>Normal weight</v>
      </c>
      <c r="L386" t="str">
        <f t="shared" si="46"/>
        <v>normal</v>
      </c>
      <c r="M386" t="str">
        <f t="shared" si="47"/>
        <v>Adult</v>
      </c>
      <c r="N386" t="str">
        <f t="shared" si="48"/>
        <v>Medium</v>
      </c>
      <c r="O386" t="str">
        <f t="shared" si="49"/>
        <v>Normal</v>
      </c>
      <c r="P386" t="str">
        <f t="shared" si="50"/>
        <v>Low Risk</v>
      </c>
      <c r="Q386" t="str">
        <f t="shared" si="51"/>
        <v>Normal</v>
      </c>
      <c r="R386" t="str">
        <f t="shared" si="52"/>
        <v>Normal</v>
      </c>
      <c r="S386" t="str">
        <f t="shared" si="53"/>
        <v>Low DPF</v>
      </c>
    </row>
    <row r="387" spans="1:19" x14ac:dyDescent="0.35">
      <c r="A387" s="13">
        <v>386</v>
      </c>
      <c r="B387" s="14">
        <v>1</v>
      </c>
      <c r="C387" s="14">
        <v>119</v>
      </c>
      <c r="D387" s="14">
        <v>54</v>
      </c>
      <c r="E387" s="14">
        <v>13</v>
      </c>
      <c r="F387" s="14">
        <v>50</v>
      </c>
      <c r="G387" s="15">
        <v>22.3</v>
      </c>
      <c r="H387" s="19">
        <v>0.20499999999999999</v>
      </c>
      <c r="I387" s="14">
        <v>24</v>
      </c>
      <c r="J387" s="25">
        <v>0</v>
      </c>
      <c r="K387" t="str">
        <f t="shared" ref="K387:K450" si="54">IF(G387&lt;18.5, "Underweight", IF(G387&lt;24.9, "Normal weight", IF(G387&lt;29.9, "Overweight", "Obese")))</f>
        <v>Normal weight</v>
      </c>
      <c r="L387" t="str">
        <f t="shared" ref="L387:L450" si="55">IF(J387=1,"Diabetes ","normal")</f>
        <v>normal</v>
      </c>
      <c r="M387" t="str">
        <f t="shared" ref="M387:M450" si="56">IF(I387&lt;13, "Child", IF(I387&lt;20, "Teen", IF(I387&lt;65, "Adult", "Aged")))</f>
        <v>Adult</v>
      </c>
      <c r="N387" t="str">
        <f t="shared" ref="N387:N450" si="57">IF(E387&lt;20, "Low", IF(E387&lt;40, "Medium", "High"))</f>
        <v>Low</v>
      </c>
      <c r="O387" t="str">
        <f t="shared" ref="O387:O450" si="58">IF(C387&lt;140, "Normal", IF(C387&lt;200, "Prediabetes", "Diabetes"))</f>
        <v>Normal</v>
      </c>
      <c r="P387" t="str">
        <f t="shared" ref="P387:P450" si="59">IF(B387&gt;3, "High Risk", "Low Risk")</f>
        <v>Low Risk</v>
      </c>
      <c r="Q387" t="str">
        <f t="shared" ref="Q387:Q450" si="60">IF(F387&lt;80, "Low", IF(F387&lt;=150, "Normal", "High"))</f>
        <v>Low</v>
      </c>
      <c r="R387" t="str">
        <f t="shared" ref="R387:R450" si="61">IF(D387&lt;60, "Low", IF(D387&lt;=80, "Normal", IF(D387&lt;=90, "Prehypertension", "Hypertension")))</f>
        <v>Low</v>
      </c>
      <c r="S387" t="str">
        <f t="shared" ref="S387:S450" si="62">IF(H387&lt;0.3, "Low DPF", IF(H387&lt;=0.6, "Medium DPF", "High DPF"))</f>
        <v>Low DPF</v>
      </c>
    </row>
    <row r="388" spans="1:19" x14ac:dyDescent="0.35">
      <c r="A388" s="9">
        <v>387</v>
      </c>
      <c r="B388" s="10">
        <v>5</v>
      </c>
      <c r="C388" s="10">
        <v>116</v>
      </c>
      <c r="D388" s="10">
        <v>74</v>
      </c>
      <c r="E388" s="10">
        <v>29</v>
      </c>
      <c r="F388" s="10">
        <v>80</v>
      </c>
      <c r="G388" s="11">
        <v>32.299999999999997</v>
      </c>
      <c r="H388" s="18">
        <v>0.66</v>
      </c>
      <c r="I388" s="10">
        <v>35</v>
      </c>
      <c r="J388" s="24">
        <v>1</v>
      </c>
      <c r="K388" t="str">
        <f t="shared" si="54"/>
        <v>Obese</v>
      </c>
      <c r="L388" t="str">
        <f t="shared" si="55"/>
        <v xml:space="preserve">Diabetes </v>
      </c>
      <c r="M388" t="str">
        <f t="shared" si="56"/>
        <v>Adult</v>
      </c>
      <c r="N388" t="str">
        <f t="shared" si="57"/>
        <v>Medium</v>
      </c>
      <c r="O388" t="str">
        <f t="shared" si="58"/>
        <v>Normal</v>
      </c>
      <c r="P388" t="str">
        <f t="shared" si="59"/>
        <v>High Risk</v>
      </c>
      <c r="Q388" t="str">
        <f t="shared" si="60"/>
        <v>Normal</v>
      </c>
      <c r="R388" t="str">
        <f t="shared" si="61"/>
        <v>Normal</v>
      </c>
      <c r="S388" t="str">
        <f t="shared" si="62"/>
        <v>High DPF</v>
      </c>
    </row>
    <row r="389" spans="1:19" x14ac:dyDescent="0.35">
      <c r="A389" s="13">
        <v>388</v>
      </c>
      <c r="B389" s="14">
        <v>8</v>
      </c>
      <c r="C389" s="14">
        <v>105</v>
      </c>
      <c r="D389" s="14">
        <v>100</v>
      </c>
      <c r="E389" s="14">
        <v>36</v>
      </c>
      <c r="F389" s="14">
        <v>80</v>
      </c>
      <c r="G389" s="15">
        <v>43.3</v>
      </c>
      <c r="H389" s="19">
        <v>0.23899999999999999</v>
      </c>
      <c r="I389" s="14">
        <v>45</v>
      </c>
      <c r="J389" s="25">
        <v>1</v>
      </c>
      <c r="K389" t="str">
        <f t="shared" si="54"/>
        <v>Obese</v>
      </c>
      <c r="L389" t="str">
        <f t="shared" si="55"/>
        <v xml:space="preserve">Diabetes </v>
      </c>
      <c r="M389" t="str">
        <f t="shared" si="56"/>
        <v>Adult</v>
      </c>
      <c r="N389" t="str">
        <f t="shared" si="57"/>
        <v>Medium</v>
      </c>
      <c r="O389" t="str">
        <f t="shared" si="58"/>
        <v>Normal</v>
      </c>
      <c r="P389" t="str">
        <f t="shared" si="59"/>
        <v>High Risk</v>
      </c>
      <c r="Q389" t="str">
        <f t="shared" si="60"/>
        <v>Normal</v>
      </c>
      <c r="R389" t="str">
        <f t="shared" si="61"/>
        <v>Hypertension</v>
      </c>
      <c r="S389" t="str">
        <f t="shared" si="62"/>
        <v>Low DPF</v>
      </c>
    </row>
    <row r="390" spans="1:19" x14ac:dyDescent="0.35">
      <c r="A390" s="9">
        <v>389</v>
      </c>
      <c r="B390" s="10">
        <v>5</v>
      </c>
      <c r="C390" s="10">
        <v>144</v>
      </c>
      <c r="D390" s="10">
        <v>82</v>
      </c>
      <c r="E390" s="10">
        <v>26</v>
      </c>
      <c r="F390" s="10">
        <v>285</v>
      </c>
      <c r="G390" s="11">
        <v>32</v>
      </c>
      <c r="H390" s="18">
        <v>0.45200000000000001</v>
      </c>
      <c r="I390" s="10">
        <v>58</v>
      </c>
      <c r="J390" s="24">
        <v>1</v>
      </c>
      <c r="K390" t="str">
        <f t="shared" si="54"/>
        <v>Obese</v>
      </c>
      <c r="L390" t="str">
        <f t="shared" si="55"/>
        <v xml:space="preserve">Diabetes </v>
      </c>
      <c r="M390" t="str">
        <f t="shared" si="56"/>
        <v>Adult</v>
      </c>
      <c r="N390" t="str">
        <f t="shared" si="57"/>
        <v>Medium</v>
      </c>
      <c r="O390" t="str">
        <f t="shared" si="58"/>
        <v>Prediabetes</v>
      </c>
      <c r="P390" t="str">
        <f t="shared" si="59"/>
        <v>High Risk</v>
      </c>
      <c r="Q390" t="str">
        <f t="shared" si="60"/>
        <v>High</v>
      </c>
      <c r="R390" t="str">
        <f t="shared" si="61"/>
        <v>Prehypertension</v>
      </c>
      <c r="S390" t="str">
        <f t="shared" si="62"/>
        <v>Medium DPF</v>
      </c>
    </row>
    <row r="391" spans="1:19" x14ac:dyDescent="0.35">
      <c r="A391" s="13">
        <v>390</v>
      </c>
      <c r="B391" s="14">
        <v>3</v>
      </c>
      <c r="C391" s="14">
        <v>100</v>
      </c>
      <c r="D391" s="14">
        <v>68</v>
      </c>
      <c r="E391" s="14">
        <v>23</v>
      </c>
      <c r="F391" s="14">
        <v>81</v>
      </c>
      <c r="G391" s="15">
        <v>31.6</v>
      </c>
      <c r="H391" s="19">
        <v>0.94899999999999995</v>
      </c>
      <c r="I391" s="14">
        <v>28</v>
      </c>
      <c r="J391" s="25">
        <v>0</v>
      </c>
      <c r="K391" t="str">
        <f t="shared" si="54"/>
        <v>Obese</v>
      </c>
      <c r="L391" t="str">
        <f t="shared" si="55"/>
        <v>normal</v>
      </c>
      <c r="M391" t="str">
        <f t="shared" si="56"/>
        <v>Adult</v>
      </c>
      <c r="N391" t="str">
        <f t="shared" si="57"/>
        <v>Medium</v>
      </c>
      <c r="O391" t="str">
        <f t="shared" si="58"/>
        <v>Normal</v>
      </c>
      <c r="P391" t="str">
        <f t="shared" si="59"/>
        <v>Low Risk</v>
      </c>
      <c r="Q391" t="str">
        <f t="shared" si="60"/>
        <v>Normal</v>
      </c>
      <c r="R391" t="str">
        <f t="shared" si="61"/>
        <v>Normal</v>
      </c>
      <c r="S391" t="str">
        <f t="shared" si="62"/>
        <v>High DPF</v>
      </c>
    </row>
    <row r="392" spans="1:19" x14ac:dyDescent="0.35">
      <c r="A392" s="9">
        <v>391</v>
      </c>
      <c r="B392" s="10">
        <v>1</v>
      </c>
      <c r="C392" s="10">
        <v>100</v>
      </c>
      <c r="D392" s="10">
        <v>66</v>
      </c>
      <c r="E392" s="10">
        <v>29</v>
      </c>
      <c r="F392" s="10">
        <v>196</v>
      </c>
      <c r="G392" s="11">
        <v>32</v>
      </c>
      <c r="H392" s="18">
        <v>0.44400000000000001</v>
      </c>
      <c r="I392" s="10">
        <v>42</v>
      </c>
      <c r="J392" s="24">
        <v>0</v>
      </c>
      <c r="K392" t="str">
        <f t="shared" si="54"/>
        <v>Obese</v>
      </c>
      <c r="L392" t="str">
        <f t="shared" si="55"/>
        <v>normal</v>
      </c>
      <c r="M392" t="str">
        <f t="shared" si="56"/>
        <v>Adult</v>
      </c>
      <c r="N392" t="str">
        <f t="shared" si="57"/>
        <v>Medium</v>
      </c>
      <c r="O392" t="str">
        <f t="shared" si="58"/>
        <v>Normal</v>
      </c>
      <c r="P392" t="str">
        <f t="shared" si="59"/>
        <v>Low Risk</v>
      </c>
      <c r="Q392" t="str">
        <f t="shared" si="60"/>
        <v>High</v>
      </c>
      <c r="R392" t="str">
        <f t="shared" si="61"/>
        <v>Normal</v>
      </c>
      <c r="S392" t="str">
        <f t="shared" si="62"/>
        <v>Medium DPF</v>
      </c>
    </row>
    <row r="393" spans="1:19" x14ac:dyDescent="0.35">
      <c r="A393" s="13">
        <v>392</v>
      </c>
      <c r="B393" s="14">
        <v>5</v>
      </c>
      <c r="C393" s="14">
        <v>166</v>
      </c>
      <c r="D393" s="14">
        <v>76</v>
      </c>
      <c r="E393" s="14">
        <v>21</v>
      </c>
      <c r="F393" s="14">
        <v>80</v>
      </c>
      <c r="G393" s="15">
        <v>45.7</v>
      </c>
      <c r="H393" s="19">
        <v>0.34</v>
      </c>
      <c r="I393" s="14">
        <v>27</v>
      </c>
      <c r="J393" s="25">
        <v>1</v>
      </c>
      <c r="K393" t="str">
        <f t="shared" si="54"/>
        <v>Obese</v>
      </c>
      <c r="L393" t="str">
        <f t="shared" si="55"/>
        <v xml:space="preserve">Diabetes </v>
      </c>
      <c r="M393" t="str">
        <f t="shared" si="56"/>
        <v>Adult</v>
      </c>
      <c r="N393" t="str">
        <f t="shared" si="57"/>
        <v>Medium</v>
      </c>
      <c r="O393" t="str">
        <f t="shared" si="58"/>
        <v>Prediabetes</v>
      </c>
      <c r="P393" t="str">
        <f t="shared" si="59"/>
        <v>High Risk</v>
      </c>
      <c r="Q393" t="str">
        <f t="shared" si="60"/>
        <v>Normal</v>
      </c>
      <c r="R393" t="str">
        <f t="shared" si="61"/>
        <v>Normal</v>
      </c>
      <c r="S393" t="str">
        <f t="shared" si="62"/>
        <v>Medium DPF</v>
      </c>
    </row>
    <row r="394" spans="1:19" x14ac:dyDescent="0.35">
      <c r="A394" s="9">
        <v>393</v>
      </c>
      <c r="B394" s="10">
        <v>1</v>
      </c>
      <c r="C394" s="10">
        <v>131</v>
      </c>
      <c r="D394" s="10">
        <v>64</v>
      </c>
      <c r="E394" s="10">
        <v>14</v>
      </c>
      <c r="F394" s="10">
        <v>415</v>
      </c>
      <c r="G394" s="11">
        <v>23.7</v>
      </c>
      <c r="H394" s="18">
        <v>0.38900000000000001</v>
      </c>
      <c r="I394" s="10">
        <v>21</v>
      </c>
      <c r="J394" s="24">
        <v>0</v>
      </c>
      <c r="K394" t="str">
        <f t="shared" si="54"/>
        <v>Normal weight</v>
      </c>
      <c r="L394" t="str">
        <f t="shared" si="55"/>
        <v>normal</v>
      </c>
      <c r="M394" t="str">
        <f t="shared" si="56"/>
        <v>Adult</v>
      </c>
      <c r="N394" t="str">
        <f t="shared" si="57"/>
        <v>Low</v>
      </c>
      <c r="O394" t="str">
        <f t="shared" si="58"/>
        <v>Normal</v>
      </c>
      <c r="P394" t="str">
        <f t="shared" si="59"/>
        <v>Low Risk</v>
      </c>
      <c r="Q394" t="str">
        <f t="shared" si="60"/>
        <v>High</v>
      </c>
      <c r="R394" t="str">
        <f t="shared" si="61"/>
        <v>Normal</v>
      </c>
      <c r="S394" t="str">
        <f t="shared" si="62"/>
        <v>Medium DPF</v>
      </c>
    </row>
    <row r="395" spans="1:19" x14ac:dyDescent="0.35">
      <c r="A395" s="13">
        <v>394</v>
      </c>
      <c r="B395" s="14">
        <v>4</v>
      </c>
      <c r="C395" s="14">
        <v>116</v>
      </c>
      <c r="D395" s="14">
        <v>72</v>
      </c>
      <c r="E395" s="14">
        <v>12</v>
      </c>
      <c r="F395" s="14">
        <v>87</v>
      </c>
      <c r="G395" s="15">
        <v>22.1</v>
      </c>
      <c r="H395" s="19">
        <v>0.46300000000000002</v>
      </c>
      <c r="I395" s="14">
        <v>37</v>
      </c>
      <c r="J395" s="25">
        <v>0</v>
      </c>
      <c r="K395" t="str">
        <f t="shared" si="54"/>
        <v>Normal weight</v>
      </c>
      <c r="L395" t="str">
        <f t="shared" si="55"/>
        <v>normal</v>
      </c>
      <c r="M395" t="str">
        <f t="shared" si="56"/>
        <v>Adult</v>
      </c>
      <c r="N395" t="str">
        <f t="shared" si="57"/>
        <v>Low</v>
      </c>
      <c r="O395" t="str">
        <f t="shared" si="58"/>
        <v>Normal</v>
      </c>
      <c r="P395" t="str">
        <f t="shared" si="59"/>
        <v>High Risk</v>
      </c>
      <c r="Q395" t="str">
        <f t="shared" si="60"/>
        <v>Normal</v>
      </c>
      <c r="R395" t="str">
        <f t="shared" si="61"/>
        <v>Normal</v>
      </c>
      <c r="S395" t="str">
        <f t="shared" si="62"/>
        <v>Medium DPF</v>
      </c>
    </row>
    <row r="396" spans="1:19" x14ac:dyDescent="0.35">
      <c r="A396" s="9">
        <v>395</v>
      </c>
      <c r="B396" s="10">
        <v>4</v>
      </c>
      <c r="C396" s="10">
        <v>158</v>
      </c>
      <c r="D396" s="10">
        <v>78</v>
      </c>
      <c r="E396" s="10">
        <v>21</v>
      </c>
      <c r="F396" s="10">
        <v>80</v>
      </c>
      <c r="G396" s="11">
        <v>32.9</v>
      </c>
      <c r="H396" s="18">
        <v>0.80300000000000005</v>
      </c>
      <c r="I396" s="10">
        <v>31</v>
      </c>
      <c r="J396" s="24">
        <v>1</v>
      </c>
      <c r="K396" t="str">
        <f t="shared" si="54"/>
        <v>Obese</v>
      </c>
      <c r="L396" t="str">
        <f t="shared" si="55"/>
        <v xml:space="preserve">Diabetes </v>
      </c>
      <c r="M396" t="str">
        <f t="shared" si="56"/>
        <v>Adult</v>
      </c>
      <c r="N396" t="str">
        <f t="shared" si="57"/>
        <v>Medium</v>
      </c>
      <c r="O396" t="str">
        <f t="shared" si="58"/>
        <v>Prediabetes</v>
      </c>
      <c r="P396" t="str">
        <f t="shared" si="59"/>
        <v>High Risk</v>
      </c>
      <c r="Q396" t="str">
        <f t="shared" si="60"/>
        <v>Normal</v>
      </c>
      <c r="R396" t="str">
        <f t="shared" si="61"/>
        <v>Normal</v>
      </c>
      <c r="S396" t="str">
        <f t="shared" si="62"/>
        <v>High DPF</v>
      </c>
    </row>
    <row r="397" spans="1:19" x14ac:dyDescent="0.35">
      <c r="A397" s="13">
        <v>396</v>
      </c>
      <c r="B397" s="14">
        <v>2</v>
      </c>
      <c r="C397" s="14">
        <v>127</v>
      </c>
      <c r="D397" s="14">
        <v>58</v>
      </c>
      <c r="E397" s="14">
        <v>24</v>
      </c>
      <c r="F397" s="14">
        <v>275</v>
      </c>
      <c r="G397" s="15">
        <v>27.7</v>
      </c>
      <c r="H397" s="19">
        <v>1.6</v>
      </c>
      <c r="I397" s="14">
        <v>25</v>
      </c>
      <c r="J397" s="25">
        <v>0</v>
      </c>
      <c r="K397" t="str">
        <f t="shared" si="54"/>
        <v>Overweight</v>
      </c>
      <c r="L397" t="str">
        <f t="shared" si="55"/>
        <v>normal</v>
      </c>
      <c r="M397" t="str">
        <f t="shared" si="56"/>
        <v>Adult</v>
      </c>
      <c r="N397" t="str">
        <f t="shared" si="57"/>
        <v>Medium</v>
      </c>
      <c r="O397" t="str">
        <f t="shared" si="58"/>
        <v>Normal</v>
      </c>
      <c r="P397" t="str">
        <f t="shared" si="59"/>
        <v>Low Risk</v>
      </c>
      <c r="Q397" t="str">
        <f t="shared" si="60"/>
        <v>High</v>
      </c>
      <c r="R397" t="str">
        <f t="shared" si="61"/>
        <v>Low</v>
      </c>
      <c r="S397" t="str">
        <f t="shared" si="62"/>
        <v>High DPF</v>
      </c>
    </row>
    <row r="398" spans="1:19" x14ac:dyDescent="0.35">
      <c r="A398" s="9">
        <v>397</v>
      </c>
      <c r="B398" s="10">
        <v>3</v>
      </c>
      <c r="C398" s="10">
        <v>96</v>
      </c>
      <c r="D398" s="10">
        <v>56</v>
      </c>
      <c r="E398" s="10">
        <v>34</v>
      </c>
      <c r="F398" s="10">
        <v>115</v>
      </c>
      <c r="G398" s="11">
        <v>24.7</v>
      </c>
      <c r="H398" s="18">
        <v>0.94399999999999995</v>
      </c>
      <c r="I398" s="10">
        <v>39</v>
      </c>
      <c r="J398" s="24">
        <v>0</v>
      </c>
      <c r="K398" t="str">
        <f t="shared" si="54"/>
        <v>Normal weight</v>
      </c>
      <c r="L398" t="str">
        <f t="shared" si="55"/>
        <v>normal</v>
      </c>
      <c r="M398" t="str">
        <f t="shared" si="56"/>
        <v>Adult</v>
      </c>
      <c r="N398" t="str">
        <f t="shared" si="57"/>
        <v>Medium</v>
      </c>
      <c r="O398" t="str">
        <f t="shared" si="58"/>
        <v>Normal</v>
      </c>
      <c r="P398" t="str">
        <f t="shared" si="59"/>
        <v>Low Risk</v>
      </c>
      <c r="Q398" t="str">
        <f t="shared" si="60"/>
        <v>Normal</v>
      </c>
      <c r="R398" t="str">
        <f t="shared" si="61"/>
        <v>Low</v>
      </c>
      <c r="S398" t="str">
        <f t="shared" si="62"/>
        <v>High DPF</v>
      </c>
    </row>
    <row r="399" spans="1:19" x14ac:dyDescent="0.35">
      <c r="A399" s="13">
        <v>398</v>
      </c>
      <c r="B399" s="14">
        <v>4</v>
      </c>
      <c r="C399" s="14">
        <v>131</v>
      </c>
      <c r="D399" s="14">
        <v>66</v>
      </c>
      <c r="E399" s="14">
        <v>40</v>
      </c>
      <c r="F399" s="14">
        <v>80</v>
      </c>
      <c r="G399" s="15">
        <v>34.299999999999997</v>
      </c>
      <c r="H399" s="19">
        <v>0.19600000000000001</v>
      </c>
      <c r="I399" s="14">
        <v>22</v>
      </c>
      <c r="J399" s="25">
        <v>1</v>
      </c>
      <c r="K399" t="str">
        <f t="shared" si="54"/>
        <v>Obese</v>
      </c>
      <c r="L399" t="str">
        <f t="shared" si="55"/>
        <v xml:space="preserve">Diabetes </v>
      </c>
      <c r="M399" t="str">
        <f t="shared" si="56"/>
        <v>Adult</v>
      </c>
      <c r="N399" t="str">
        <f t="shared" si="57"/>
        <v>High</v>
      </c>
      <c r="O399" t="str">
        <f t="shared" si="58"/>
        <v>Normal</v>
      </c>
      <c r="P399" t="str">
        <f t="shared" si="59"/>
        <v>High Risk</v>
      </c>
      <c r="Q399" t="str">
        <f t="shared" si="60"/>
        <v>Normal</v>
      </c>
      <c r="R399" t="str">
        <f t="shared" si="61"/>
        <v>Normal</v>
      </c>
      <c r="S399" t="str">
        <f t="shared" si="62"/>
        <v>Low DPF</v>
      </c>
    </row>
    <row r="400" spans="1:19" x14ac:dyDescent="0.35">
      <c r="A400" s="9">
        <v>399</v>
      </c>
      <c r="B400" s="10">
        <v>3</v>
      </c>
      <c r="C400" s="10">
        <v>82</v>
      </c>
      <c r="D400" s="10">
        <v>70</v>
      </c>
      <c r="E400" s="10">
        <v>21</v>
      </c>
      <c r="F400" s="10">
        <v>80</v>
      </c>
      <c r="G400" s="11">
        <v>21.1</v>
      </c>
      <c r="H400" s="18">
        <v>0.38900000000000001</v>
      </c>
      <c r="I400" s="10">
        <v>25</v>
      </c>
      <c r="J400" s="24">
        <v>0</v>
      </c>
      <c r="K400" t="str">
        <f t="shared" si="54"/>
        <v>Normal weight</v>
      </c>
      <c r="L400" t="str">
        <f t="shared" si="55"/>
        <v>normal</v>
      </c>
      <c r="M400" t="str">
        <f t="shared" si="56"/>
        <v>Adult</v>
      </c>
      <c r="N400" t="str">
        <f t="shared" si="57"/>
        <v>Medium</v>
      </c>
      <c r="O400" t="str">
        <f t="shared" si="58"/>
        <v>Normal</v>
      </c>
      <c r="P400" t="str">
        <f t="shared" si="59"/>
        <v>Low Risk</v>
      </c>
      <c r="Q400" t="str">
        <f t="shared" si="60"/>
        <v>Normal</v>
      </c>
      <c r="R400" t="str">
        <f t="shared" si="61"/>
        <v>Normal</v>
      </c>
      <c r="S400" t="str">
        <f t="shared" si="62"/>
        <v>Medium DPF</v>
      </c>
    </row>
    <row r="401" spans="1:19" x14ac:dyDescent="0.35">
      <c r="A401" s="13">
        <v>400</v>
      </c>
      <c r="B401" s="14">
        <v>3</v>
      </c>
      <c r="C401" s="14">
        <v>193</v>
      </c>
      <c r="D401" s="14">
        <v>70</v>
      </c>
      <c r="E401" s="14">
        <v>31</v>
      </c>
      <c r="F401" s="14">
        <v>80</v>
      </c>
      <c r="G401" s="15">
        <v>34.9</v>
      </c>
      <c r="H401" s="19">
        <v>0.24099999999999999</v>
      </c>
      <c r="I401" s="14">
        <v>25</v>
      </c>
      <c r="J401" s="25">
        <v>1</v>
      </c>
      <c r="K401" t="str">
        <f t="shared" si="54"/>
        <v>Obese</v>
      </c>
      <c r="L401" t="str">
        <f t="shared" si="55"/>
        <v xml:space="preserve">Diabetes </v>
      </c>
      <c r="M401" t="str">
        <f t="shared" si="56"/>
        <v>Adult</v>
      </c>
      <c r="N401" t="str">
        <f t="shared" si="57"/>
        <v>Medium</v>
      </c>
      <c r="O401" t="str">
        <f t="shared" si="58"/>
        <v>Prediabetes</v>
      </c>
      <c r="P401" t="str">
        <f t="shared" si="59"/>
        <v>Low Risk</v>
      </c>
      <c r="Q401" t="str">
        <f t="shared" si="60"/>
        <v>Normal</v>
      </c>
      <c r="R401" t="str">
        <f t="shared" si="61"/>
        <v>Normal</v>
      </c>
      <c r="S401" t="str">
        <f t="shared" si="62"/>
        <v>Low DPF</v>
      </c>
    </row>
    <row r="402" spans="1:19" x14ac:dyDescent="0.35">
      <c r="A402" s="9">
        <v>401</v>
      </c>
      <c r="B402" s="10">
        <v>4</v>
      </c>
      <c r="C402" s="10">
        <v>95</v>
      </c>
      <c r="D402" s="10">
        <v>64</v>
      </c>
      <c r="E402" s="10">
        <v>21</v>
      </c>
      <c r="F402" s="10">
        <v>80</v>
      </c>
      <c r="G402" s="11">
        <v>32</v>
      </c>
      <c r="H402" s="18">
        <v>0.161</v>
      </c>
      <c r="I402" s="10">
        <v>31</v>
      </c>
      <c r="J402" s="24">
        <v>1</v>
      </c>
      <c r="K402" t="str">
        <f t="shared" si="54"/>
        <v>Obese</v>
      </c>
      <c r="L402" t="str">
        <f t="shared" si="55"/>
        <v xml:space="preserve">Diabetes </v>
      </c>
      <c r="M402" t="str">
        <f t="shared" si="56"/>
        <v>Adult</v>
      </c>
      <c r="N402" t="str">
        <f t="shared" si="57"/>
        <v>Medium</v>
      </c>
      <c r="O402" t="str">
        <f t="shared" si="58"/>
        <v>Normal</v>
      </c>
      <c r="P402" t="str">
        <f t="shared" si="59"/>
        <v>High Risk</v>
      </c>
      <c r="Q402" t="str">
        <f t="shared" si="60"/>
        <v>Normal</v>
      </c>
      <c r="R402" t="str">
        <f t="shared" si="61"/>
        <v>Normal</v>
      </c>
      <c r="S402" t="str">
        <f t="shared" si="62"/>
        <v>Low DPF</v>
      </c>
    </row>
    <row r="403" spans="1:19" x14ac:dyDescent="0.35">
      <c r="A403" s="13">
        <v>402</v>
      </c>
      <c r="B403" s="14">
        <v>6</v>
      </c>
      <c r="C403" s="14">
        <v>137</v>
      </c>
      <c r="D403" s="14">
        <v>61</v>
      </c>
      <c r="E403" s="14">
        <v>21</v>
      </c>
      <c r="F403" s="14">
        <v>80</v>
      </c>
      <c r="G403" s="15">
        <v>24.2</v>
      </c>
      <c r="H403" s="19">
        <v>0.151</v>
      </c>
      <c r="I403" s="14">
        <v>55</v>
      </c>
      <c r="J403" s="25">
        <v>0</v>
      </c>
      <c r="K403" t="str">
        <f t="shared" si="54"/>
        <v>Normal weight</v>
      </c>
      <c r="L403" t="str">
        <f t="shared" si="55"/>
        <v>normal</v>
      </c>
      <c r="M403" t="str">
        <f t="shared" si="56"/>
        <v>Adult</v>
      </c>
      <c r="N403" t="str">
        <f t="shared" si="57"/>
        <v>Medium</v>
      </c>
      <c r="O403" t="str">
        <f t="shared" si="58"/>
        <v>Normal</v>
      </c>
      <c r="P403" t="str">
        <f t="shared" si="59"/>
        <v>High Risk</v>
      </c>
      <c r="Q403" t="str">
        <f t="shared" si="60"/>
        <v>Normal</v>
      </c>
      <c r="R403" t="str">
        <f t="shared" si="61"/>
        <v>Normal</v>
      </c>
      <c r="S403" t="str">
        <f t="shared" si="62"/>
        <v>Low DPF</v>
      </c>
    </row>
    <row r="404" spans="1:19" x14ac:dyDescent="0.35">
      <c r="A404" s="9">
        <v>403</v>
      </c>
      <c r="B404" s="10">
        <v>5</v>
      </c>
      <c r="C404" s="10">
        <v>136</v>
      </c>
      <c r="D404" s="10">
        <v>84</v>
      </c>
      <c r="E404" s="10">
        <v>41</v>
      </c>
      <c r="F404" s="10">
        <v>88</v>
      </c>
      <c r="G404" s="11">
        <v>35</v>
      </c>
      <c r="H404" s="18">
        <v>0.28599999999999998</v>
      </c>
      <c r="I404" s="10">
        <v>35</v>
      </c>
      <c r="J404" s="24">
        <v>1</v>
      </c>
      <c r="K404" t="str">
        <f t="shared" si="54"/>
        <v>Obese</v>
      </c>
      <c r="L404" t="str">
        <f t="shared" si="55"/>
        <v xml:space="preserve">Diabetes </v>
      </c>
      <c r="M404" t="str">
        <f t="shared" si="56"/>
        <v>Adult</v>
      </c>
      <c r="N404" t="str">
        <f t="shared" si="57"/>
        <v>High</v>
      </c>
      <c r="O404" t="str">
        <f t="shared" si="58"/>
        <v>Normal</v>
      </c>
      <c r="P404" t="str">
        <f t="shared" si="59"/>
        <v>High Risk</v>
      </c>
      <c r="Q404" t="str">
        <f t="shared" si="60"/>
        <v>Normal</v>
      </c>
      <c r="R404" t="str">
        <f t="shared" si="61"/>
        <v>Prehypertension</v>
      </c>
      <c r="S404" t="str">
        <f t="shared" si="62"/>
        <v>Low DPF</v>
      </c>
    </row>
    <row r="405" spans="1:19" x14ac:dyDescent="0.35">
      <c r="A405" s="13">
        <v>404</v>
      </c>
      <c r="B405" s="14">
        <v>9</v>
      </c>
      <c r="C405" s="14">
        <v>72</v>
      </c>
      <c r="D405" s="14">
        <v>78</v>
      </c>
      <c r="E405" s="14">
        <v>25</v>
      </c>
      <c r="F405" s="14">
        <v>80</v>
      </c>
      <c r="G405" s="15">
        <v>31.6</v>
      </c>
      <c r="H405" s="19">
        <v>0.28000000000000003</v>
      </c>
      <c r="I405" s="14">
        <v>38</v>
      </c>
      <c r="J405" s="25">
        <v>0</v>
      </c>
      <c r="K405" t="str">
        <f t="shared" si="54"/>
        <v>Obese</v>
      </c>
      <c r="L405" t="str">
        <f t="shared" si="55"/>
        <v>normal</v>
      </c>
      <c r="M405" t="str">
        <f t="shared" si="56"/>
        <v>Adult</v>
      </c>
      <c r="N405" t="str">
        <f t="shared" si="57"/>
        <v>Medium</v>
      </c>
      <c r="O405" t="str">
        <f t="shared" si="58"/>
        <v>Normal</v>
      </c>
      <c r="P405" t="str">
        <f t="shared" si="59"/>
        <v>High Risk</v>
      </c>
      <c r="Q405" t="str">
        <f t="shared" si="60"/>
        <v>Normal</v>
      </c>
      <c r="R405" t="str">
        <f t="shared" si="61"/>
        <v>Normal</v>
      </c>
      <c r="S405" t="str">
        <f t="shared" si="62"/>
        <v>Low DPF</v>
      </c>
    </row>
    <row r="406" spans="1:19" x14ac:dyDescent="0.35">
      <c r="A406" s="9">
        <v>405</v>
      </c>
      <c r="B406" s="10">
        <v>5</v>
      </c>
      <c r="C406" s="10">
        <v>168</v>
      </c>
      <c r="D406" s="10">
        <v>64</v>
      </c>
      <c r="E406" s="10">
        <v>21</v>
      </c>
      <c r="F406" s="10">
        <v>80</v>
      </c>
      <c r="G406" s="11">
        <v>32.9</v>
      </c>
      <c r="H406" s="18">
        <v>0.13500000000000001</v>
      </c>
      <c r="I406" s="10">
        <v>41</v>
      </c>
      <c r="J406" s="24">
        <v>1</v>
      </c>
      <c r="K406" t="str">
        <f t="shared" si="54"/>
        <v>Obese</v>
      </c>
      <c r="L406" t="str">
        <f t="shared" si="55"/>
        <v xml:space="preserve">Diabetes </v>
      </c>
      <c r="M406" t="str">
        <f t="shared" si="56"/>
        <v>Adult</v>
      </c>
      <c r="N406" t="str">
        <f t="shared" si="57"/>
        <v>Medium</v>
      </c>
      <c r="O406" t="str">
        <f t="shared" si="58"/>
        <v>Prediabetes</v>
      </c>
      <c r="P406" t="str">
        <f t="shared" si="59"/>
        <v>High Risk</v>
      </c>
      <c r="Q406" t="str">
        <f t="shared" si="60"/>
        <v>Normal</v>
      </c>
      <c r="R406" t="str">
        <f t="shared" si="61"/>
        <v>Normal</v>
      </c>
      <c r="S406" t="str">
        <f t="shared" si="62"/>
        <v>Low DPF</v>
      </c>
    </row>
    <row r="407" spans="1:19" x14ac:dyDescent="0.35">
      <c r="A407" s="13">
        <v>406</v>
      </c>
      <c r="B407" s="14">
        <v>2</v>
      </c>
      <c r="C407" s="14">
        <v>123</v>
      </c>
      <c r="D407" s="14">
        <v>48</v>
      </c>
      <c r="E407" s="14">
        <v>32</v>
      </c>
      <c r="F407" s="14">
        <v>165</v>
      </c>
      <c r="G407" s="15">
        <v>42.1</v>
      </c>
      <c r="H407" s="19">
        <v>0.52</v>
      </c>
      <c r="I407" s="14">
        <v>26</v>
      </c>
      <c r="J407" s="25">
        <v>0</v>
      </c>
      <c r="K407" t="str">
        <f t="shared" si="54"/>
        <v>Obese</v>
      </c>
      <c r="L407" t="str">
        <f t="shared" si="55"/>
        <v>normal</v>
      </c>
      <c r="M407" t="str">
        <f t="shared" si="56"/>
        <v>Adult</v>
      </c>
      <c r="N407" t="str">
        <f t="shared" si="57"/>
        <v>Medium</v>
      </c>
      <c r="O407" t="str">
        <f t="shared" si="58"/>
        <v>Normal</v>
      </c>
      <c r="P407" t="str">
        <f t="shared" si="59"/>
        <v>Low Risk</v>
      </c>
      <c r="Q407" t="str">
        <f t="shared" si="60"/>
        <v>High</v>
      </c>
      <c r="R407" t="str">
        <f t="shared" si="61"/>
        <v>Low</v>
      </c>
      <c r="S407" t="str">
        <f t="shared" si="62"/>
        <v>Medium DPF</v>
      </c>
    </row>
    <row r="408" spans="1:19" x14ac:dyDescent="0.35">
      <c r="A408" s="9">
        <v>407</v>
      </c>
      <c r="B408" s="10">
        <v>4</v>
      </c>
      <c r="C408" s="10">
        <v>115</v>
      </c>
      <c r="D408" s="10">
        <v>72</v>
      </c>
      <c r="E408" s="10">
        <v>21</v>
      </c>
      <c r="F408" s="10">
        <v>80</v>
      </c>
      <c r="G408" s="11">
        <v>28.9</v>
      </c>
      <c r="H408" s="18">
        <v>0.376</v>
      </c>
      <c r="I408" s="10">
        <v>46</v>
      </c>
      <c r="J408" s="24">
        <v>1</v>
      </c>
      <c r="K408" t="str">
        <f t="shared" si="54"/>
        <v>Overweight</v>
      </c>
      <c r="L408" t="str">
        <f t="shared" si="55"/>
        <v xml:space="preserve">Diabetes </v>
      </c>
      <c r="M408" t="str">
        <f t="shared" si="56"/>
        <v>Adult</v>
      </c>
      <c r="N408" t="str">
        <f t="shared" si="57"/>
        <v>Medium</v>
      </c>
      <c r="O408" t="str">
        <f t="shared" si="58"/>
        <v>Normal</v>
      </c>
      <c r="P408" t="str">
        <f t="shared" si="59"/>
        <v>High Risk</v>
      </c>
      <c r="Q408" t="str">
        <f t="shared" si="60"/>
        <v>Normal</v>
      </c>
      <c r="R408" t="str">
        <f t="shared" si="61"/>
        <v>Normal</v>
      </c>
      <c r="S408" t="str">
        <f t="shared" si="62"/>
        <v>Medium DPF</v>
      </c>
    </row>
    <row r="409" spans="1:19" x14ac:dyDescent="0.35">
      <c r="A409" s="13">
        <v>408</v>
      </c>
      <c r="B409" s="14">
        <v>4</v>
      </c>
      <c r="C409" s="14">
        <v>101</v>
      </c>
      <c r="D409" s="14">
        <v>62</v>
      </c>
      <c r="E409" s="14">
        <v>21</v>
      </c>
      <c r="F409" s="14">
        <v>80</v>
      </c>
      <c r="G409" s="15">
        <v>21.9</v>
      </c>
      <c r="H409" s="19">
        <v>0.33600000000000002</v>
      </c>
      <c r="I409" s="14">
        <v>25</v>
      </c>
      <c r="J409" s="25">
        <v>0</v>
      </c>
      <c r="K409" t="str">
        <f t="shared" si="54"/>
        <v>Normal weight</v>
      </c>
      <c r="L409" t="str">
        <f t="shared" si="55"/>
        <v>normal</v>
      </c>
      <c r="M409" t="str">
        <f t="shared" si="56"/>
        <v>Adult</v>
      </c>
      <c r="N409" t="str">
        <f t="shared" si="57"/>
        <v>Medium</v>
      </c>
      <c r="O409" t="str">
        <f t="shared" si="58"/>
        <v>Normal</v>
      </c>
      <c r="P409" t="str">
        <f t="shared" si="59"/>
        <v>High Risk</v>
      </c>
      <c r="Q409" t="str">
        <f t="shared" si="60"/>
        <v>Normal</v>
      </c>
      <c r="R409" t="str">
        <f t="shared" si="61"/>
        <v>Normal</v>
      </c>
      <c r="S409" t="str">
        <f t="shared" si="62"/>
        <v>Medium DPF</v>
      </c>
    </row>
    <row r="410" spans="1:19" x14ac:dyDescent="0.35">
      <c r="A410" s="9">
        <v>409</v>
      </c>
      <c r="B410" s="10">
        <v>8</v>
      </c>
      <c r="C410" s="10">
        <v>197</v>
      </c>
      <c r="D410" s="10">
        <v>74</v>
      </c>
      <c r="E410" s="10">
        <v>21</v>
      </c>
      <c r="F410" s="10">
        <v>80</v>
      </c>
      <c r="G410" s="11">
        <v>25.9</v>
      </c>
      <c r="H410" s="18">
        <v>1.1910000000000001</v>
      </c>
      <c r="I410" s="10">
        <v>39</v>
      </c>
      <c r="J410" s="24">
        <v>1</v>
      </c>
      <c r="K410" t="str">
        <f t="shared" si="54"/>
        <v>Overweight</v>
      </c>
      <c r="L410" t="str">
        <f t="shared" si="55"/>
        <v xml:space="preserve">Diabetes </v>
      </c>
      <c r="M410" t="str">
        <f t="shared" si="56"/>
        <v>Adult</v>
      </c>
      <c r="N410" t="str">
        <f t="shared" si="57"/>
        <v>Medium</v>
      </c>
      <c r="O410" t="str">
        <f t="shared" si="58"/>
        <v>Prediabetes</v>
      </c>
      <c r="P410" t="str">
        <f t="shared" si="59"/>
        <v>High Risk</v>
      </c>
      <c r="Q410" t="str">
        <f t="shared" si="60"/>
        <v>Normal</v>
      </c>
      <c r="R410" t="str">
        <f t="shared" si="61"/>
        <v>Normal</v>
      </c>
      <c r="S410" t="str">
        <f t="shared" si="62"/>
        <v>High DPF</v>
      </c>
    </row>
    <row r="411" spans="1:19" x14ac:dyDescent="0.35">
      <c r="A411" s="13">
        <v>410</v>
      </c>
      <c r="B411" s="14">
        <v>1</v>
      </c>
      <c r="C411" s="14">
        <v>172</v>
      </c>
      <c r="D411" s="14">
        <v>68</v>
      </c>
      <c r="E411" s="14">
        <v>49</v>
      </c>
      <c r="F411" s="14">
        <v>579</v>
      </c>
      <c r="G411" s="15">
        <v>42.4</v>
      </c>
      <c r="H411" s="19">
        <v>0.70199999999999996</v>
      </c>
      <c r="I411" s="14">
        <v>28</v>
      </c>
      <c r="J411" s="25">
        <v>1</v>
      </c>
      <c r="K411" t="str">
        <f t="shared" si="54"/>
        <v>Obese</v>
      </c>
      <c r="L411" t="str">
        <f t="shared" si="55"/>
        <v xml:space="preserve">Diabetes </v>
      </c>
      <c r="M411" t="str">
        <f t="shared" si="56"/>
        <v>Adult</v>
      </c>
      <c r="N411" t="str">
        <f t="shared" si="57"/>
        <v>High</v>
      </c>
      <c r="O411" t="str">
        <f t="shared" si="58"/>
        <v>Prediabetes</v>
      </c>
      <c r="P411" t="str">
        <f t="shared" si="59"/>
        <v>Low Risk</v>
      </c>
      <c r="Q411" t="str">
        <f t="shared" si="60"/>
        <v>High</v>
      </c>
      <c r="R411" t="str">
        <f t="shared" si="61"/>
        <v>Normal</v>
      </c>
      <c r="S411" t="str">
        <f t="shared" si="62"/>
        <v>High DPF</v>
      </c>
    </row>
    <row r="412" spans="1:19" x14ac:dyDescent="0.35">
      <c r="A412" s="9">
        <v>411</v>
      </c>
      <c r="B412" s="10">
        <v>6</v>
      </c>
      <c r="C412" s="10">
        <v>102</v>
      </c>
      <c r="D412" s="10">
        <v>90</v>
      </c>
      <c r="E412" s="10">
        <v>39</v>
      </c>
      <c r="F412" s="10">
        <v>80</v>
      </c>
      <c r="G412" s="11">
        <v>35.700000000000003</v>
      </c>
      <c r="H412" s="18">
        <v>0.67400000000000004</v>
      </c>
      <c r="I412" s="10">
        <v>28</v>
      </c>
      <c r="J412" s="24">
        <v>0</v>
      </c>
      <c r="K412" t="str">
        <f t="shared" si="54"/>
        <v>Obese</v>
      </c>
      <c r="L412" t="str">
        <f t="shared" si="55"/>
        <v>normal</v>
      </c>
      <c r="M412" t="str">
        <f t="shared" si="56"/>
        <v>Adult</v>
      </c>
      <c r="N412" t="str">
        <f t="shared" si="57"/>
        <v>Medium</v>
      </c>
      <c r="O412" t="str">
        <f t="shared" si="58"/>
        <v>Normal</v>
      </c>
      <c r="P412" t="str">
        <f t="shared" si="59"/>
        <v>High Risk</v>
      </c>
      <c r="Q412" t="str">
        <f t="shared" si="60"/>
        <v>Normal</v>
      </c>
      <c r="R412" t="str">
        <f t="shared" si="61"/>
        <v>Prehypertension</v>
      </c>
      <c r="S412" t="str">
        <f t="shared" si="62"/>
        <v>High DPF</v>
      </c>
    </row>
    <row r="413" spans="1:19" x14ac:dyDescent="0.35">
      <c r="A413" s="13">
        <v>412</v>
      </c>
      <c r="B413" s="14">
        <v>1</v>
      </c>
      <c r="C413" s="14">
        <v>112</v>
      </c>
      <c r="D413" s="14">
        <v>72</v>
      </c>
      <c r="E413" s="14">
        <v>30</v>
      </c>
      <c r="F413" s="14">
        <v>176</v>
      </c>
      <c r="G413" s="15">
        <v>34.4</v>
      </c>
      <c r="H413" s="19">
        <v>0.52800000000000002</v>
      </c>
      <c r="I413" s="14">
        <v>25</v>
      </c>
      <c r="J413" s="25">
        <v>0</v>
      </c>
      <c r="K413" t="str">
        <f t="shared" si="54"/>
        <v>Obese</v>
      </c>
      <c r="L413" t="str">
        <f t="shared" si="55"/>
        <v>normal</v>
      </c>
      <c r="M413" t="str">
        <f t="shared" si="56"/>
        <v>Adult</v>
      </c>
      <c r="N413" t="str">
        <f t="shared" si="57"/>
        <v>Medium</v>
      </c>
      <c r="O413" t="str">
        <f t="shared" si="58"/>
        <v>Normal</v>
      </c>
      <c r="P413" t="str">
        <f t="shared" si="59"/>
        <v>Low Risk</v>
      </c>
      <c r="Q413" t="str">
        <f t="shared" si="60"/>
        <v>High</v>
      </c>
      <c r="R413" t="str">
        <f t="shared" si="61"/>
        <v>Normal</v>
      </c>
      <c r="S413" t="str">
        <f t="shared" si="62"/>
        <v>Medium DPF</v>
      </c>
    </row>
    <row r="414" spans="1:19" x14ac:dyDescent="0.35">
      <c r="A414" s="9">
        <v>413</v>
      </c>
      <c r="B414" s="10">
        <v>1</v>
      </c>
      <c r="C414" s="10">
        <v>143</v>
      </c>
      <c r="D414" s="10">
        <v>84</v>
      </c>
      <c r="E414" s="10">
        <v>23</v>
      </c>
      <c r="F414" s="10">
        <v>310</v>
      </c>
      <c r="G414" s="11">
        <v>42.4</v>
      </c>
      <c r="H414" s="18">
        <v>1.0760000000000001</v>
      </c>
      <c r="I414" s="10">
        <v>22</v>
      </c>
      <c r="J414" s="24">
        <v>0</v>
      </c>
      <c r="K414" t="str">
        <f t="shared" si="54"/>
        <v>Obese</v>
      </c>
      <c r="L414" t="str">
        <f t="shared" si="55"/>
        <v>normal</v>
      </c>
      <c r="M414" t="str">
        <f t="shared" si="56"/>
        <v>Adult</v>
      </c>
      <c r="N414" t="str">
        <f t="shared" si="57"/>
        <v>Medium</v>
      </c>
      <c r="O414" t="str">
        <f t="shared" si="58"/>
        <v>Prediabetes</v>
      </c>
      <c r="P414" t="str">
        <f t="shared" si="59"/>
        <v>Low Risk</v>
      </c>
      <c r="Q414" t="str">
        <f t="shared" si="60"/>
        <v>High</v>
      </c>
      <c r="R414" t="str">
        <f t="shared" si="61"/>
        <v>Prehypertension</v>
      </c>
      <c r="S414" t="str">
        <f t="shared" si="62"/>
        <v>High DPF</v>
      </c>
    </row>
    <row r="415" spans="1:19" x14ac:dyDescent="0.35">
      <c r="A415" s="13">
        <v>414</v>
      </c>
      <c r="B415" s="14">
        <v>1</v>
      </c>
      <c r="C415" s="14">
        <v>143</v>
      </c>
      <c r="D415" s="14">
        <v>74</v>
      </c>
      <c r="E415" s="14">
        <v>22</v>
      </c>
      <c r="F415" s="14">
        <v>61</v>
      </c>
      <c r="G415" s="15">
        <v>26.2</v>
      </c>
      <c r="H415" s="19">
        <v>0.25600000000000001</v>
      </c>
      <c r="I415" s="14">
        <v>21</v>
      </c>
      <c r="J415" s="25">
        <v>0</v>
      </c>
      <c r="K415" t="str">
        <f t="shared" si="54"/>
        <v>Overweight</v>
      </c>
      <c r="L415" t="str">
        <f t="shared" si="55"/>
        <v>normal</v>
      </c>
      <c r="M415" t="str">
        <f t="shared" si="56"/>
        <v>Adult</v>
      </c>
      <c r="N415" t="str">
        <f t="shared" si="57"/>
        <v>Medium</v>
      </c>
      <c r="O415" t="str">
        <f t="shared" si="58"/>
        <v>Prediabetes</v>
      </c>
      <c r="P415" t="str">
        <f t="shared" si="59"/>
        <v>Low Risk</v>
      </c>
      <c r="Q415" t="str">
        <f t="shared" si="60"/>
        <v>Low</v>
      </c>
      <c r="R415" t="str">
        <f t="shared" si="61"/>
        <v>Normal</v>
      </c>
      <c r="S415" t="str">
        <f t="shared" si="62"/>
        <v>Low DPF</v>
      </c>
    </row>
    <row r="416" spans="1:19" x14ac:dyDescent="0.35">
      <c r="A416" s="9">
        <v>415</v>
      </c>
      <c r="B416" s="10">
        <v>4</v>
      </c>
      <c r="C416" s="10">
        <v>138</v>
      </c>
      <c r="D416" s="10">
        <v>60</v>
      </c>
      <c r="E416" s="10">
        <v>35</v>
      </c>
      <c r="F416" s="10">
        <v>167</v>
      </c>
      <c r="G416" s="11">
        <v>34.6</v>
      </c>
      <c r="H416" s="18">
        <v>0.53400000000000003</v>
      </c>
      <c r="I416" s="10">
        <v>21</v>
      </c>
      <c r="J416" s="24">
        <v>1</v>
      </c>
      <c r="K416" t="str">
        <f t="shared" si="54"/>
        <v>Obese</v>
      </c>
      <c r="L416" t="str">
        <f t="shared" si="55"/>
        <v xml:space="preserve">Diabetes </v>
      </c>
      <c r="M416" t="str">
        <f t="shared" si="56"/>
        <v>Adult</v>
      </c>
      <c r="N416" t="str">
        <f t="shared" si="57"/>
        <v>Medium</v>
      </c>
      <c r="O416" t="str">
        <f t="shared" si="58"/>
        <v>Normal</v>
      </c>
      <c r="P416" t="str">
        <f t="shared" si="59"/>
        <v>High Risk</v>
      </c>
      <c r="Q416" t="str">
        <f t="shared" si="60"/>
        <v>High</v>
      </c>
      <c r="R416" t="str">
        <f t="shared" si="61"/>
        <v>Normal</v>
      </c>
      <c r="S416" t="str">
        <f t="shared" si="62"/>
        <v>Medium DPF</v>
      </c>
    </row>
    <row r="417" spans="1:19" x14ac:dyDescent="0.35">
      <c r="A417" s="13">
        <v>416</v>
      </c>
      <c r="B417" s="14">
        <v>3</v>
      </c>
      <c r="C417" s="14">
        <v>173</v>
      </c>
      <c r="D417" s="14">
        <v>84</v>
      </c>
      <c r="E417" s="14">
        <v>33</v>
      </c>
      <c r="F417" s="14">
        <v>474</v>
      </c>
      <c r="G417" s="15">
        <v>35.700000000000003</v>
      </c>
      <c r="H417" s="19">
        <v>0.25800000000000001</v>
      </c>
      <c r="I417" s="14">
        <v>22</v>
      </c>
      <c r="J417" s="25">
        <v>1</v>
      </c>
      <c r="K417" t="str">
        <f t="shared" si="54"/>
        <v>Obese</v>
      </c>
      <c r="L417" t="str">
        <f t="shared" si="55"/>
        <v xml:space="preserve">Diabetes </v>
      </c>
      <c r="M417" t="str">
        <f t="shared" si="56"/>
        <v>Adult</v>
      </c>
      <c r="N417" t="str">
        <f t="shared" si="57"/>
        <v>Medium</v>
      </c>
      <c r="O417" t="str">
        <f t="shared" si="58"/>
        <v>Prediabetes</v>
      </c>
      <c r="P417" t="str">
        <f t="shared" si="59"/>
        <v>Low Risk</v>
      </c>
      <c r="Q417" t="str">
        <f t="shared" si="60"/>
        <v>High</v>
      </c>
      <c r="R417" t="str">
        <f t="shared" si="61"/>
        <v>Prehypertension</v>
      </c>
      <c r="S417" t="str">
        <f t="shared" si="62"/>
        <v>Low DPF</v>
      </c>
    </row>
    <row r="418" spans="1:19" x14ac:dyDescent="0.35">
      <c r="A418" s="9">
        <v>417</v>
      </c>
      <c r="B418" s="10">
        <v>1</v>
      </c>
      <c r="C418" s="10">
        <v>97</v>
      </c>
      <c r="D418" s="10">
        <v>68</v>
      </c>
      <c r="E418" s="10">
        <v>21</v>
      </c>
      <c r="F418" s="10">
        <v>80</v>
      </c>
      <c r="G418" s="11">
        <v>27.2</v>
      </c>
      <c r="H418" s="18">
        <v>1.095</v>
      </c>
      <c r="I418" s="10">
        <v>22</v>
      </c>
      <c r="J418" s="24">
        <v>0</v>
      </c>
      <c r="K418" t="str">
        <f t="shared" si="54"/>
        <v>Overweight</v>
      </c>
      <c r="L418" t="str">
        <f t="shared" si="55"/>
        <v>normal</v>
      </c>
      <c r="M418" t="str">
        <f t="shared" si="56"/>
        <v>Adult</v>
      </c>
      <c r="N418" t="str">
        <f t="shared" si="57"/>
        <v>Medium</v>
      </c>
      <c r="O418" t="str">
        <f t="shared" si="58"/>
        <v>Normal</v>
      </c>
      <c r="P418" t="str">
        <f t="shared" si="59"/>
        <v>Low Risk</v>
      </c>
      <c r="Q418" t="str">
        <f t="shared" si="60"/>
        <v>Normal</v>
      </c>
      <c r="R418" t="str">
        <f t="shared" si="61"/>
        <v>Normal</v>
      </c>
      <c r="S418" t="str">
        <f t="shared" si="62"/>
        <v>High DPF</v>
      </c>
    </row>
    <row r="419" spans="1:19" x14ac:dyDescent="0.35">
      <c r="A419" s="13">
        <v>418</v>
      </c>
      <c r="B419" s="14">
        <v>4</v>
      </c>
      <c r="C419" s="14">
        <v>144</v>
      </c>
      <c r="D419" s="14">
        <v>82</v>
      </c>
      <c r="E419" s="14">
        <v>32</v>
      </c>
      <c r="F419" s="14">
        <v>80</v>
      </c>
      <c r="G419" s="15">
        <v>38.5</v>
      </c>
      <c r="H419" s="19">
        <v>0.55400000000000005</v>
      </c>
      <c r="I419" s="14">
        <v>37</v>
      </c>
      <c r="J419" s="25">
        <v>1</v>
      </c>
      <c r="K419" t="str">
        <f t="shared" si="54"/>
        <v>Obese</v>
      </c>
      <c r="L419" t="str">
        <f t="shared" si="55"/>
        <v xml:space="preserve">Diabetes </v>
      </c>
      <c r="M419" t="str">
        <f t="shared" si="56"/>
        <v>Adult</v>
      </c>
      <c r="N419" t="str">
        <f t="shared" si="57"/>
        <v>Medium</v>
      </c>
      <c r="O419" t="str">
        <f t="shared" si="58"/>
        <v>Prediabetes</v>
      </c>
      <c r="P419" t="str">
        <f t="shared" si="59"/>
        <v>High Risk</v>
      </c>
      <c r="Q419" t="str">
        <f t="shared" si="60"/>
        <v>Normal</v>
      </c>
      <c r="R419" t="str">
        <f t="shared" si="61"/>
        <v>Prehypertension</v>
      </c>
      <c r="S419" t="str">
        <f t="shared" si="62"/>
        <v>Medium DPF</v>
      </c>
    </row>
    <row r="420" spans="1:19" x14ac:dyDescent="0.35">
      <c r="A420" s="9">
        <v>419</v>
      </c>
      <c r="B420" s="10">
        <v>1</v>
      </c>
      <c r="C420" s="10">
        <v>83</v>
      </c>
      <c r="D420" s="10">
        <v>68</v>
      </c>
      <c r="E420" s="10">
        <v>21</v>
      </c>
      <c r="F420" s="10">
        <v>80</v>
      </c>
      <c r="G420" s="11">
        <v>18.2</v>
      </c>
      <c r="H420" s="18">
        <v>0.624</v>
      </c>
      <c r="I420" s="10">
        <v>27</v>
      </c>
      <c r="J420" s="24">
        <v>0</v>
      </c>
      <c r="K420" t="str">
        <f t="shared" si="54"/>
        <v>Underweight</v>
      </c>
      <c r="L420" t="str">
        <f t="shared" si="55"/>
        <v>normal</v>
      </c>
      <c r="M420" t="str">
        <f t="shared" si="56"/>
        <v>Adult</v>
      </c>
      <c r="N420" t="str">
        <f t="shared" si="57"/>
        <v>Medium</v>
      </c>
      <c r="O420" t="str">
        <f t="shared" si="58"/>
        <v>Normal</v>
      </c>
      <c r="P420" t="str">
        <f t="shared" si="59"/>
        <v>Low Risk</v>
      </c>
      <c r="Q420" t="str">
        <f t="shared" si="60"/>
        <v>Normal</v>
      </c>
      <c r="R420" t="str">
        <f t="shared" si="61"/>
        <v>Normal</v>
      </c>
      <c r="S420" t="str">
        <f t="shared" si="62"/>
        <v>High DPF</v>
      </c>
    </row>
    <row r="421" spans="1:19" x14ac:dyDescent="0.35">
      <c r="A421" s="13">
        <v>420</v>
      </c>
      <c r="B421" s="14">
        <v>3</v>
      </c>
      <c r="C421" s="14">
        <v>129</v>
      </c>
      <c r="D421" s="14">
        <v>64</v>
      </c>
      <c r="E421" s="14">
        <v>29</v>
      </c>
      <c r="F421" s="14">
        <v>115</v>
      </c>
      <c r="G421" s="15">
        <v>26.4</v>
      </c>
      <c r="H421" s="19">
        <v>0.219</v>
      </c>
      <c r="I421" s="14">
        <v>28</v>
      </c>
      <c r="J421" s="25">
        <v>1</v>
      </c>
      <c r="K421" t="str">
        <f t="shared" si="54"/>
        <v>Overweight</v>
      </c>
      <c r="L421" t="str">
        <f t="shared" si="55"/>
        <v xml:space="preserve">Diabetes </v>
      </c>
      <c r="M421" t="str">
        <f t="shared" si="56"/>
        <v>Adult</v>
      </c>
      <c r="N421" t="str">
        <f t="shared" si="57"/>
        <v>Medium</v>
      </c>
      <c r="O421" t="str">
        <f t="shared" si="58"/>
        <v>Normal</v>
      </c>
      <c r="P421" t="str">
        <f t="shared" si="59"/>
        <v>Low Risk</v>
      </c>
      <c r="Q421" t="str">
        <f t="shared" si="60"/>
        <v>Normal</v>
      </c>
      <c r="R421" t="str">
        <f t="shared" si="61"/>
        <v>Normal</v>
      </c>
      <c r="S421" t="str">
        <f t="shared" si="62"/>
        <v>Low DPF</v>
      </c>
    </row>
    <row r="422" spans="1:19" x14ac:dyDescent="0.35">
      <c r="A422" s="9">
        <v>421</v>
      </c>
      <c r="B422" s="10">
        <v>1</v>
      </c>
      <c r="C422" s="10">
        <v>119</v>
      </c>
      <c r="D422" s="10">
        <v>88</v>
      </c>
      <c r="E422" s="10">
        <v>41</v>
      </c>
      <c r="F422" s="10">
        <v>170</v>
      </c>
      <c r="G422" s="11">
        <v>45.3</v>
      </c>
      <c r="H422" s="18">
        <v>0.50700000000000001</v>
      </c>
      <c r="I422" s="10">
        <v>26</v>
      </c>
      <c r="J422" s="24">
        <v>0</v>
      </c>
      <c r="K422" t="str">
        <f t="shared" si="54"/>
        <v>Obese</v>
      </c>
      <c r="L422" t="str">
        <f t="shared" si="55"/>
        <v>normal</v>
      </c>
      <c r="M422" t="str">
        <f t="shared" si="56"/>
        <v>Adult</v>
      </c>
      <c r="N422" t="str">
        <f t="shared" si="57"/>
        <v>High</v>
      </c>
      <c r="O422" t="str">
        <f t="shared" si="58"/>
        <v>Normal</v>
      </c>
      <c r="P422" t="str">
        <f t="shared" si="59"/>
        <v>Low Risk</v>
      </c>
      <c r="Q422" t="str">
        <f t="shared" si="60"/>
        <v>High</v>
      </c>
      <c r="R422" t="str">
        <f t="shared" si="61"/>
        <v>Prehypertension</v>
      </c>
      <c r="S422" t="str">
        <f t="shared" si="62"/>
        <v>Medium DPF</v>
      </c>
    </row>
    <row r="423" spans="1:19" x14ac:dyDescent="0.35">
      <c r="A423" s="13">
        <v>422</v>
      </c>
      <c r="B423" s="14">
        <v>2</v>
      </c>
      <c r="C423" s="14">
        <v>94</v>
      </c>
      <c r="D423" s="14">
        <v>68</v>
      </c>
      <c r="E423" s="14">
        <v>18</v>
      </c>
      <c r="F423" s="14">
        <v>76</v>
      </c>
      <c r="G423" s="15">
        <v>26</v>
      </c>
      <c r="H423" s="19">
        <v>0.56100000000000005</v>
      </c>
      <c r="I423" s="14">
        <v>21</v>
      </c>
      <c r="J423" s="25">
        <v>0</v>
      </c>
      <c r="K423" t="str">
        <f t="shared" si="54"/>
        <v>Overweight</v>
      </c>
      <c r="L423" t="str">
        <f t="shared" si="55"/>
        <v>normal</v>
      </c>
      <c r="M423" t="str">
        <f t="shared" si="56"/>
        <v>Adult</v>
      </c>
      <c r="N423" t="str">
        <f t="shared" si="57"/>
        <v>Low</v>
      </c>
      <c r="O423" t="str">
        <f t="shared" si="58"/>
        <v>Normal</v>
      </c>
      <c r="P423" t="str">
        <f t="shared" si="59"/>
        <v>Low Risk</v>
      </c>
      <c r="Q423" t="str">
        <f t="shared" si="60"/>
        <v>Low</v>
      </c>
      <c r="R423" t="str">
        <f t="shared" si="61"/>
        <v>Normal</v>
      </c>
      <c r="S423" t="str">
        <f t="shared" si="62"/>
        <v>Medium DPF</v>
      </c>
    </row>
    <row r="424" spans="1:19" x14ac:dyDescent="0.35">
      <c r="A424" s="9">
        <v>423</v>
      </c>
      <c r="B424" s="10">
        <v>4</v>
      </c>
      <c r="C424" s="10">
        <v>102</v>
      </c>
      <c r="D424" s="10">
        <v>64</v>
      </c>
      <c r="E424" s="10">
        <v>46</v>
      </c>
      <c r="F424" s="10">
        <v>78</v>
      </c>
      <c r="G424" s="11">
        <v>40.6</v>
      </c>
      <c r="H424" s="18">
        <v>0.496</v>
      </c>
      <c r="I424" s="10">
        <v>21</v>
      </c>
      <c r="J424" s="24">
        <v>0</v>
      </c>
      <c r="K424" t="str">
        <f t="shared" si="54"/>
        <v>Obese</v>
      </c>
      <c r="L424" t="str">
        <f t="shared" si="55"/>
        <v>normal</v>
      </c>
      <c r="M424" t="str">
        <f t="shared" si="56"/>
        <v>Adult</v>
      </c>
      <c r="N424" t="str">
        <f t="shared" si="57"/>
        <v>High</v>
      </c>
      <c r="O424" t="str">
        <f t="shared" si="58"/>
        <v>Normal</v>
      </c>
      <c r="P424" t="str">
        <f t="shared" si="59"/>
        <v>High Risk</v>
      </c>
      <c r="Q424" t="str">
        <f t="shared" si="60"/>
        <v>Low</v>
      </c>
      <c r="R424" t="str">
        <f t="shared" si="61"/>
        <v>Normal</v>
      </c>
      <c r="S424" t="str">
        <f t="shared" si="62"/>
        <v>Medium DPF</v>
      </c>
    </row>
    <row r="425" spans="1:19" x14ac:dyDescent="0.35">
      <c r="A425" s="13">
        <v>424</v>
      </c>
      <c r="B425" s="14">
        <v>2</v>
      </c>
      <c r="C425" s="14">
        <v>115</v>
      </c>
      <c r="D425" s="14">
        <v>64</v>
      </c>
      <c r="E425" s="14">
        <v>22</v>
      </c>
      <c r="F425" s="14">
        <v>80</v>
      </c>
      <c r="G425" s="15">
        <v>30.8</v>
      </c>
      <c r="H425" s="19">
        <v>0.42099999999999999</v>
      </c>
      <c r="I425" s="14">
        <v>21</v>
      </c>
      <c r="J425" s="25">
        <v>0</v>
      </c>
      <c r="K425" t="str">
        <f t="shared" si="54"/>
        <v>Obese</v>
      </c>
      <c r="L425" t="str">
        <f t="shared" si="55"/>
        <v>normal</v>
      </c>
      <c r="M425" t="str">
        <f t="shared" si="56"/>
        <v>Adult</v>
      </c>
      <c r="N425" t="str">
        <f t="shared" si="57"/>
        <v>Medium</v>
      </c>
      <c r="O425" t="str">
        <f t="shared" si="58"/>
        <v>Normal</v>
      </c>
      <c r="P425" t="str">
        <f t="shared" si="59"/>
        <v>Low Risk</v>
      </c>
      <c r="Q425" t="str">
        <f t="shared" si="60"/>
        <v>Normal</v>
      </c>
      <c r="R425" t="str">
        <f t="shared" si="61"/>
        <v>Normal</v>
      </c>
      <c r="S425" t="str">
        <f t="shared" si="62"/>
        <v>Medium DPF</v>
      </c>
    </row>
    <row r="426" spans="1:19" x14ac:dyDescent="0.35">
      <c r="A426" s="9">
        <v>425</v>
      </c>
      <c r="B426" s="10">
        <v>8</v>
      </c>
      <c r="C426" s="10">
        <v>151</v>
      </c>
      <c r="D426" s="10">
        <v>78</v>
      </c>
      <c r="E426" s="10">
        <v>32</v>
      </c>
      <c r="F426" s="10">
        <v>210</v>
      </c>
      <c r="G426" s="11">
        <v>42.9</v>
      </c>
      <c r="H426" s="18">
        <v>0.51600000000000001</v>
      </c>
      <c r="I426" s="10">
        <v>36</v>
      </c>
      <c r="J426" s="24">
        <v>1</v>
      </c>
      <c r="K426" t="str">
        <f t="shared" si="54"/>
        <v>Obese</v>
      </c>
      <c r="L426" t="str">
        <f t="shared" si="55"/>
        <v xml:space="preserve">Diabetes </v>
      </c>
      <c r="M426" t="str">
        <f t="shared" si="56"/>
        <v>Adult</v>
      </c>
      <c r="N426" t="str">
        <f t="shared" si="57"/>
        <v>Medium</v>
      </c>
      <c r="O426" t="str">
        <f t="shared" si="58"/>
        <v>Prediabetes</v>
      </c>
      <c r="P426" t="str">
        <f t="shared" si="59"/>
        <v>High Risk</v>
      </c>
      <c r="Q426" t="str">
        <f t="shared" si="60"/>
        <v>High</v>
      </c>
      <c r="R426" t="str">
        <f t="shared" si="61"/>
        <v>Normal</v>
      </c>
      <c r="S426" t="str">
        <f t="shared" si="62"/>
        <v>Medium DPF</v>
      </c>
    </row>
    <row r="427" spans="1:19" x14ac:dyDescent="0.35">
      <c r="A427" s="13">
        <v>426</v>
      </c>
      <c r="B427" s="14">
        <v>4</v>
      </c>
      <c r="C427" s="14">
        <v>184</v>
      </c>
      <c r="D427" s="14">
        <v>78</v>
      </c>
      <c r="E427" s="14">
        <v>39</v>
      </c>
      <c r="F427" s="14">
        <v>277</v>
      </c>
      <c r="G427" s="15">
        <v>37</v>
      </c>
      <c r="H427" s="19">
        <v>0.26400000000000001</v>
      </c>
      <c r="I427" s="14">
        <v>31</v>
      </c>
      <c r="J427" s="25">
        <v>1</v>
      </c>
      <c r="K427" t="str">
        <f t="shared" si="54"/>
        <v>Obese</v>
      </c>
      <c r="L427" t="str">
        <f t="shared" si="55"/>
        <v xml:space="preserve">Diabetes </v>
      </c>
      <c r="M427" t="str">
        <f t="shared" si="56"/>
        <v>Adult</v>
      </c>
      <c r="N427" t="str">
        <f t="shared" si="57"/>
        <v>Medium</v>
      </c>
      <c r="O427" t="str">
        <f t="shared" si="58"/>
        <v>Prediabetes</v>
      </c>
      <c r="P427" t="str">
        <f t="shared" si="59"/>
        <v>High Risk</v>
      </c>
      <c r="Q427" t="str">
        <f t="shared" si="60"/>
        <v>High</v>
      </c>
      <c r="R427" t="str">
        <f t="shared" si="61"/>
        <v>Normal</v>
      </c>
      <c r="S427" t="str">
        <f t="shared" si="62"/>
        <v>Low DPF</v>
      </c>
    </row>
    <row r="428" spans="1:19" x14ac:dyDescent="0.35">
      <c r="A428" s="9">
        <v>427</v>
      </c>
      <c r="B428" s="10">
        <v>4</v>
      </c>
      <c r="C428" s="10">
        <v>94</v>
      </c>
      <c r="D428" s="10">
        <v>69</v>
      </c>
      <c r="E428" s="10">
        <v>21</v>
      </c>
      <c r="F428" s="10">
        <v>80</v>
      </c>
      <c r="G428" s="11">
        <v>32.14</v>
      </c>
      <c r="H428" s="18">
        <v>0.25600000000000001</v>
      </c>
      <c r="I428" s="10">
        <v>25</v>
      </c>
      <c r="J428" s="24">
        <v>0</v>
      </c>
      <c r="K428" t="str">
        <f t="shared" si="54"/>
        <v>Obese</v>
      </c>
      <c r="L428" t="str">
        <f t="shared" si="55"/>
        <v>normal</v>
      </c>
      <c r="M428" t="str">
        <f t="shared" si="56"/>
        <v>Adult</v>
      </c>
      <c r="N428" t="str">
        <f t="shared" si="57"/>
        <v>Medium</v>
      </c>
      <c r="O428" t="str">
        <f t="shared" si="58"/>
        <v>Normal</v>
      </c>
      <c r="P428" t="str">
        <f t="shared" si="59"/>
        <v>High Risk</v>
      </c>
      <c r="Q428" t="str">
        <f t="shared" si="60"/>
        <v>Normal</v>
      </c>
      <c r="R428" t="str">
        <f t="shared" si="61"/>
        <v>Normal</v>
      </c>
      <c r="S428" t="str">
        <f t="shared" si="62"/>
        <v>Low DPF</v>
      </c>
    </row>
    <row r="429" spans="1:19" x14ac:dyDescent="0.35">
      <c r="A429" s="13">
        <v>428</v>
      </c>
      <c r="B429" s="14">
        <v>1</v>
      </c>
      <c r="C429" s="14">
        <v>181</v>
      </c>
      <c r="D429" s="14">
        <v>64</v>
      </c>
      <c r="E429" s="14">
        <v>30</v>
      </c>
      <c r="F429" s="14">
        <v>180</v>
      </c>
      <c r="G429" s="15">
        <v>34.1</v>
      </c>
      <c r="H429" s="19">
        <v>0.32800000000000001</v>
      </c>
      <c r="I429" s="14">
        <v>38</v>
      </c>
      <c r="J429" s="25">
        <v>1</v>
      </c>
      <c r="K429" t="str">
        <f t="shared" si="54"/>
        <v>Obese</v>
      </c>
      <c r="L429" t="str">
        <f t="shared" si="55"/>
        <v xml:space="preserve">Diabetes </v>
      </c>
      <c r="M429" t="str">
        <f t="shared" si="56"/>
        <v>Adult</v>
      </c>
      <c r="N429" t="str">
        <f t="shared" si="57"/>
        <v>Medium</v>
      </c>
      <c r="O429" t="str">
        <f t="shared" si="58"/>
        <v>Prediabetes</v>
      </c>
      <c r="P429" t="str">
        <f t="shared" si="59"/>
        <v>Low Risk</v>
      </c>
      <c r="Q429" t="str">
        <f t="shared" si="60"/>
        <v>High</v>
      </c>
      <c r="R429" t="str">
        <f t="shared" si="61"/>
        <v>Normal</v>
      </c>
      <c r="S429" t="str">
        <f t="shared" si="62"/>
        <v>Medium DPF</v>
      </c>
    </row>
    <row r="430" spans="1:19" x14ac:dyDescent="0.35">
      <c r="A430" s="9">
        <v>429</v>
      </c>
      <c r="B430" s="10">
        <v>4</v>
      </c>
      <c r="C430" s="10">
        <v>135</v>
      </c>
      <c r="D430" s="10">
        <v>94</v>
      </c>
      <c r="E430" s="10">
        <v>46</v>
      </c>
      <c r="F430" s="10">
        <v>145</v>
      </c>
      <c r="G430" s="11">
        <v>40.6</v>
      </c>
      <c r="H430" s="18">
        <v>0.28399999999999997</v>
      </c>
      <c r="I430" s="10">
        <v>26</v>
      </c>
      <c r="J430" s="24">
        <v>0</v>
      </c>
      <c r="K430" t="str">
        <f t="shared" si="54"/>
        <v>Obese</v>
      </c>
      <c r="L430" t="str">
        <f t="shared" si="55"/>
        <v>normal</v>
      </c>
      <c r="M430" t="str">
        <f t="shared" si="56"/>
        <v>Adult</v>
      </c>
      <c r="N430" t="str">
        <f t="shared" si="57"/>
        <v>High</v>
      </c>
      <c r="O430" t="str">
        <f t="shared" si="58"/>
        <v>Normal</v>
      </c>
      <c r="P430" t="str">
        <f t="shared" si="59"/>
        <v>High Risk</v>
      </c>
      <c r="Q430" t="str">
        <f t="shared" si="60"/>
        <v>Normal</v>
      </c>
      <c r="R430" t="str">
        <f t="shared" si="61"/>
        <v>Hypertension</v>
      </c>
      <c r="S430" t="str">
        <f t="shared" si="62"/>
        <v>Low DPF</v>
      </c>
    </row>
    <row r="431" spans="1:19" x14ac:dyDescent="0.35">
      <c r="A431" s="13">
        <v>430</v>
      </c>
      <c r="B431" s="14">
        <v>1</v>
      </c>
      <c r="C431" s="14">
        <v>95</v>
      </c>
      <c r="D431" s="14">
        <v>82</v>
      </c>
      <c r="E431" s="14">
        <v>25</v>
      </c>
      <c r="F431" s="14">
        <v>180</v>
      </c>
      <c r="G431" s="15">
        <v>35</v>
      </c>
      <c r="H431" s="19">
        <v>0.23300000000000001</v>
      </c>
      <c r="I431" s="14">
        <v>43</v>
      </c>
      <c r="J431" s="25">
        <v>1</v>
      </c>
      <c r="K431" t="str">
        <f t="shared" si="54"/>
        <v>Obese</v>
      </c>
      <c r="L431" t="str">
        <f t="shared" si="55"/>
        <v xml:space="preserve">Diabetes </v>
      </c>
      <c r="M431" t="str">
        <f t="shared" si="56"/>
        <v>Adult</v>
      </c>
      <c r="N431" t="str">
        <f t="shared" si="57"/>
        <v>Medium</v>
      </c>
      <c r="O431" t="str">
        <f t="shared" si="58"/>
        <v>Normal</v>
      </c>
      <c r="P431" t="str">
        <f t="shared" si="59"/>
        <v>Low Risk</v>
      </c>
      <c r="Q431" t="str">
        <f t="shared" si="60"/>
        <v>High</v>
      </c>
      <c r="R431" t="str">
        <f t="shared" si="61"/>
        <v>Prehypertension</v>
      </c>
      <c r="S431" t="str">
        <f t="shared" si="62"/>
        <v>Low DPF</v>
      </c>
    </row>
    <row r="432" spans="1:19" x14ac:dyDescent="0.35">
      <c r="A432" s="9">
        <v>431</v>
      </c>
      <c r="B432" s="10">
        <v>2</v>
      </c>
      <c r="C432" s="10">
        <v>99</v>
      </c>
      <c r="D432" s="10">
        <v>69</v>
      </c>
      <c r="E432" s="10">
        <v>21</v>
      </c>
      <c r="F432" s="10">
        <v>80</v>
      </c>
      <c r="G432" s="11">
        <v>22.2</v>
      </c>
      <c r="H432" s="18">
        <v>0.108</v>
      </c>
      <c r="I432" s="10">
        <v>23</v>
      </c>
      <c r="J432" s="24">
        <v>0</v>
      </c>
      <c r="K432" t="str">
        <f t="shared" si="54"/>
        <v>Normal weight</v>
      </c>
      <c r="L432" t="str">
        <f t="shared" si="55"/>
        <v>normal</v>
      </c>
      <c r="M432" t="str">
        <f t="shared" si="56"/>
        <v>Adult</v>
      </c>
      <c r="N432" t="str">
        <f t="shared" si="57"/>
        <v>Medium</v>
      </c>
      <c r="O432" t="str">
        <f t="shared" si="58"/>
        <v>Normal</v>
      </c>
      <c r="P432" t="str">
        <f t="shared" si="59"/>
        <v>Low Risk</v>
      </c>
      <c r="Q432" t="str">
        <f t="shared" si="60"/>
        <v>Normal</v>
      </c>
      <c r="R432" t="str">
        <f t="shared" si="61"/>
        <v>Normal</v>
      </c>
      <c r="S432" t="str">
        <f t="shared" si="62"/>
        <v>Low DPF</v>
      </c>
    </row>
    <row r="433" spans="1:19" x14ac:dyDescent="0.35">
      <c r="A433" s="13">
        <v>432</v>
      </c>
      <c r="B433" s="14">
        <v>3</v>
      </c>
      <c r="C433" s="14">
        <v>89</v>
      </c>
      <c r="D433" s="14">
        <v>74</v>
      </c>
      <c r="E433" s="14">
        <v>16</v>
      </c>
      <c r="F433" s="14">
        <v>85</v>
      </c>
      <c r="G433" s="15">
        <v>30.4</v>
      </c>
      <c r="H433" s="19">
        <v>0.55100000000000005</v>
      </c>
      <c r="I433" s="14">
        <v>38</v>
      </c>
      <c r="J433" s="25">
        <v>0</v>
      </c>
      <c r="K433" t="str">
        <f t="shared" si="54"/>
        <v>Obese</v>
      </c>
      <c r="L433" t="str">
        <f t="shared" si="55"/>
        <v>normal</v>
      </c>
      <c r="M433" t="str">
        <f t="shared" si="56"/>
        <v>Adult</v>
      </c>
      <c r="N433" t="str">
        <f t="shared" si="57"/>
        <v>Low</v>
      </c>
      <c r="O433" t="str">
        <f t="shared" si="58"/>
        <v>Normal</v>
      </c>
      <c r="P433" t="str">
        <f t="shared" si="59"/>
        <v>Low Risk</v>
      </c>
      <c r="Q433" t="str">
        <f t="shared" si="60"/>
        <v>Normal</v>
      </c>
      <c r="R433" t="str">
        <f t="shared" si="61"/>
        <v>Normal</v>
      </c>
      <c r="S433" t="str">
        <f t="shared" si="62"/>
        <v>Medium DPF</v>
      </c>
    </row>
    <row r="434" spans="1:19" x14ac:dyDescent="0.35">
      <c r="A434" s="9">
        <v>433</v>
      </c>
      <c r="B434" s="10">
        <v>1</v>
      </c>
      <c r="C434" s="10">
        <v>80</v>
      </c>
      <c r="D434" s="10">
        <v>74</v>
      </c>
      <c r="E434" s="10">
        <v>11</v>
      </c>
      <c r="F434" s="10">
        <v>60</v>
      </c>
      <c r="G434" s="11">
        <v>30</v>
      </c>
      <c r="H434" s="18">
        <v>0.52700000000000002</v>
      </c>
      <c r="I434" s="10">
        <v>22</v>
      </c>
      <c r="J434" s="24">
        <v>0</v>
      </c>
      <c r="K434" t="str">
        <f t="shared" si="54"/>
        <v>Obese</v>
      </c>
      <c r="L434" t="str">
        <f t="shared" si="55"/>
        <v>normal</v>
      </c>
      <c r="M434" t="str">
        <f t="shared" si="56"/>
        <v>Adult</v>
      </c>
      <c r="N434" t="str">
        <f t="shared" si="57"/>
        <v>Low</v>
      </c>
      <c r="O434" t="str">
        <f t="shared" si="58"/>
        <v>Normal</v>
      </c>
      <c r="P434" t="str">
        <f t="shared" si="59"/>
        <v>Low Risk</v>
      </c>
      <c r="Q434" t="str">
        <f t="shared" si="60"/>
        <v>Low</v>
      </c>
      <c r="R434" t="str">
        <f t="shared" si="61"/>
        <v>Normal</v>
      </c>
      <c r="S434" t="str">
        <f t="shared" si="62"/>
        <v>Medium DPF</v>
      </c>
    </row>
    <row r="435" spans="1:19" x14ac:dyDescent="0.35">
      <c r="A435" s="13">
        <v>434</v>
      </c>
      <c r="B435" s="14">
        <v>2</v>
      </c>
      <c r="C435" s="14">
        <v>139</v>
      </c>
      <c r="D435" s="14">
        <v>75</v>
      </c>
      <c r="E435" s="14">
        <v>21</v>
      </c>
      <c r="F435" s="14">
        <v>80</v>
      </c>
      <c r="G435" s="15">
        <v>25.6</v>
      </c>
      <c r="H435" s="19">
        <v>0.16700000000000001</v>
      </c>
      <c r="I435" s="14">
        <v>29</v>
      </c>
      <c r="J435" s="25">
        <v>0</v>
      </c>
      <c r="K435" t="str">
        <f t="shared" si="54"/>
        <v>Overweight</v>
      </c>
      <c r="L435" t="str">
        <f t="shared" si="55"/>
        <v>normal</v>
      </c>
      <c r="M435" t="str">
        <f t="shared" si="56"/>
        <v>Adult</v>
      </c>
      <c r="N435" t="str">
        <f t="shared" si="57"/>
        <v>Medium</v>
      </c>
      <c r="O435" t="str">
        <f t="shared" si="58"/>
        <v>Normal</v>
      </c>
      <c r="P435" t="str">
        <f t="shared" si="59"/>
        <v>Low Risk</v>
      </c>
      <c r="Q435" t="str">
        <f t="shared" si="60"/>
        <v>Normal</v>
      </c>
      <c r="R435" t="str">
        <f t="shared" si="61"/>
        <v>Normal</v>
      </c>
      <c r="S435" t="str">
        <f t="shared" si="62"/>
        <v>Low DPF</v>
      </c>
    </row>
    <row r="436" spans="1:19" x14ac:dyDescent="0.35">
      <c r="A436" s="9">
        <v>435</v>
      </c>
      <c r="B436" s="10">
        <v>1</v>
      </c>
      <c r="C436" s="10">
        <v>90</v>
      </c>
      <c r="D436" s="10">
        <v>68</v>
      </c>
      <c r="E436" s="10">
        <v>8</v>
      </c>
      <c r="F436" s="10">
        <v>80</v>
      </c>
      <c r="G436" s="11">
        <v>24.5</v>
      </c>
      <c r="H436" s="18">
        <v>1.1379999999999999</v>
      </c>
      <c r="I436" s="10">
        <v>36</v>
      </c>
      <c r="J436" s="24">
        <v>0</v>
      </c>
      <c r="K436" t="str">
        <f t="shared" si="54"/>
        <v>Normal weight</v>
      </c>
      <c r="L436" t="str">
        <f t="shared" si="55"/>
        <v>normal</v>
      </c>
      <c r="M436" t="str">
        <f t="shared" si="56"/>
        <v>Adult</v>
      </c>
      <c r="N436" t="str">
        <f t="shared" si="57"/>
        <v>Low</v>
      </c>
      <c r="O436" t="str">
        <f t="shared" si="58"/>
        <v>Normal</v>
      </c>
      <c r="P436" t="str">
        <f t="shared" si="59"/>
        <v>Low Risk</v>
      </c>
      <c r="Q436" t="str">
        <f t="shared" si="60"/>
        <v>Normal</v>
      </c>
      <c r="R436" t="str">
        <f t="shared" si="61"/>
        <v>Normal</v>
      </c>
      <c r="S436" t="str">
        <f t="shared" si="62"/>
        <v>High DPF</v>
      </c>
    </row>
    <row r="437" spans="1:19" x14ac:dyDescent="0.35">
      <c r="A437" s="13">
        <v>436</v>
      </c>
      <c r="B437" s="14">
        <v>4</v>
      </c>
      <c r="C437" s="14">
        <v>141</v>
      </c>
      <c r="D437" s="14">
        <v>69</v>
      </c>
      <c r="E437" s="14">
        <v>21</v>
      </c>
      <c r="F437" s="14">
        <v>80</v>
      </c>
      <c r="G437" s="15">
        <v>42.4</v>
      </c>
      <c r="H437" s="19">
        <v>0.20499999999999999</v>
      </c>
      <c r="I437" s="14">
        <v>29</v>
      </c>
      <c r="J437" s="25">
        <v>1</v>
      </c>
      <c r="K437" t="str">
        <f t="shared" si="54"/>
        <v>Obese</v>
      </c>
      <c r="L437" t="str">
        <f t="shared" si="55"/>
        <v xml:space="preserve">Diabetes </v>
      </c>
      <c r="M437" t="str">
        <f t="shared" si="56"/>
        <v>Adult</v>
      </c>
      <c r="N437" t="str">
        <f t="shared" si="57"/>
        <v>Medium</v>
      </c>
      <c r="O437" t="str">
        <f t="shared" si="58"/>
        <v>Prediabetes</v>
      </c>
      <c r="P437" t="str">
        <f t="shared" si="59"/>
        <v>High Risk</v>
      </c>
      <c r="Q437" t="str">
        <f t="shared" si="60"/>
        <v>Normal</v>
      </c>
      <c r="R437" t="str">
        <f t="shared" si="61"/>
        <v>Normal</v>
      </c>
      <c r="S437" t="str">
        <f t="shared" si="62"/>
        <v>Low DPF</v>
      </c>
    </row>
    <row r="438" spans="1:19" x14ac:dyDescent="0.35">
      <c r="A438" s="9">
        <v>437</v>
      </c>
      <c r="B438" s="10">
        <v>12</v>
      </c>
      <c r="C438" s="10">
        <v>140</v>
      </c>
      <c r="D438" s="10">
        <v>85</v>
      </c>
      <c r="E438" s="10">
        <v>33</v>
      </c>
      <c r="F438" s="10">
        <v>80</v>
      </c>
      <c r="G438" s="11">
        <v>37.4</v>
      </c>
      <c r="H438" s="18">
        <v>0.24399999999999999</v>
      </c>
      <c r="I438" s="10">
        <v>41</v>
      </c>
      <c r="J438" s="24">
        <v>0</v>
      </c>
      <c r="K438" t="str">
        <f t="shared" si="54"/>
        <v>Obese</v>
      </c>
      <c r="L438" t="str">
        <f t="shared" si="55"/>
        <v>normal</v>
      </c>
      <c r="M438" t="str">
        <f t="shared" si="56"/>
        <v>Adult</v>
      </c>
      <c r="N438" t="str">
        <f t="shared" si="57"/>
        <v>Medium</v>
      </c>
      <c r="O438" t="str">
        <f t="shared" si="58"/>
        <v>Prediabetes</v>
      </c>
      <c r="P438" t="str">
        <f t="shared" si="59"/>
        <v>High Risk</v>
      </c>
      <c r="Q438" t="str">
        <f t="shared" si="60"/>
        <v>Normal</v>
      </c>
      <c r="R438" t="str">
        <f t="shared" si="61"/>
        <v>Prehypertension</v>
      </c>
      <c r="S438" t="str">
        <f t="shared" si="62"/>
        <v>Low DPF</v>
      </c>
    </row>
    <row r="439" spans="1:19" x14ac:dyDescent="0.35">
      <c r="A439" s="13">
        <v>438</v>
      </c>
      <c r="B439" s="14">
        <v>5</v>
      </c>
      <c r="C439" s="14">
        <v>147</v>
      </c>
      <c r="D439" s="14">
        <v>75</v>
      </c>
      <c r="E439" s="14">
        <v>21</v>
      </c>
      <c r="F439" s="14">
        <v>80</v>
      </c>
      <c r="G439" s="15">
        <v>29.9</v>
      </c>
      <c r="H439" s="19">
        <v>0.434</v>
      </c>
      <c r="I439" s="14">
        <v>28</v>
      </c>
      <c r="J439" s="25">
        <v>0</v>
      </c>
      <c r="K439" t="str">
        <f t="shared" si="54"/>
        <v>Obese</v>
      </c>
      <c r="L439" t="str">
        <f t="shared" si="55"/>
        <v>normal</v>
      </c>
      <c r="M439" t="str">
        <f t="shared" si="56"/>
        <v>Adult</v>
      </c>
      <c r="N439" t="str">
        <f t="shared" si="57"/>
        <v>Medium</v>
      </c>
      <c r="O439" t="str">
        <f t="shared" si="58"/>
        <v>Prediabetes</v>
      </c>
      <c r="P439" t="str">
        <f t="shared" si="59"/>
        <v>High Risk</v>
      </c>
      <c r="Q439" t="str">
        <f t="shared" si="60"/>
        <v>Normal</v>
      </c>
      <c r="R439" t="str">
        <f t="shared" si="61"/>
        <v>Normal</v>
      </c>
      <c r="S439" t="str">
        <f t="shared" si="62"/>
        <v>Medium DPF</v>
      </c>
    </row>
    <row r="440" spans="1:19" x14ac:dyDescent="0.35">
      <c r="A440" s="9">
        <v>439</v>
      </c>
      <c r="B440" s="10">
        <v>1</v>
      </c>
      <c r="C440" s="10">
        <v>97</v>
      </c>
      <c r="D440" s="10">
        <v>70</v>
      </c>
      <c r="E440" s="10">
        <v>15</v>
      </c>
      <c r="F440" s="10">
        <v>80</v>
      </c>
      <c r="G440" s="11">
        <v>18.2</v>
      </c>
      <c r="H440" s="18">
        <v>0.14699999999999999</v>
      </c>
      <c r="I440" s="10">
        <v>21</v>
      </c>
      <c r="J440" s="24">
        <v>0</v>
      </c>
      <c r="K440" t="str">
        <f t="shared" si="54"/>
        <v>Underweight</v>
      </c>
      <c r="L440" t="str">
        <f t="shared" si="55"/>
        <v>normal</v>
      </c>
      <c r="M440" t="str">
        <f t="shared" si="56"/>
        <v>Adult</v>
      </c>
      <c r="N440" t="str">
        <f t="shared" si="57"/>
        <v>Low</v>
      </c>
      <c r="O440" t="str">
        <f t="shared" si="58"/>
        <v>Normal</v>
      </c>
      <c r="P440" t="str">
        <f t="shared" si="59"/>
        <v>Low Risk</v>
      </c>
      <c r="Q440" t="str">
        <f t="shared" si="60"/>
        <v>Normal</v>
      </c>
      <c r="R440" t="str">
        <f t="shared" si="61"/>
        <v>Normal</v>
      </c>
      <c r="S440" t="str">
        <f t="shared" si="62"/>
        <v>Low DPF</v>
      </c>
    </row>
    <row r="441" spans="1:19" x14ac:dyDescent="0.35">
      <c r="A441" s="13">
        <v>440</v>
      </c>
      <c r="B441" s="14">
        <v>6</v>
      </c>
      <c r="C441" s="14">
        <v>107</v>
      </c>
      <c r="D441" s="14">
        <v>88</v>
      </c>
      <c r="E441" s="14">
        <v>21</v>
      </c>
      <c r="F441" s="14">
        <v>80</v>
      </c>
      <c r="G441" s="15">
        <v>36.799999999999997</v>
      </c>
      <c r="H441" s="19">
        <v>0.72699999999999998</v>
      </c>
      <c r="I441" s="14">
        <v>31</v>
      </c>
      <c r="J441" s="25">
        <v>0</v>
      </c>
      <c r="K441" t="str">
        <f t="shared" si="54"/>
        <v>Obese</v>
      </c>
      <c r="L441" t="str">
        <f t="shared" si="55"/>
        <v>normal</v>
      </c>
      <c r="M441" t="str">
        <f t="shared" si="56"/>
        <v>Adult</v>
      </c>
      <c r="N441" t="str">
        <f t="shared" si="57"/>
        <v>Medium</v>
      </c>
      <c r="O441" t="str">
        <f t="shared" si="58"/>
        <v>Normal</v>
      </c>
      <c r="P441" t="str">
        <f t="shared" si="59"/>
        <v>High Risk</v>
      </c>
      <c r="Q441" t="str">
        <f t="shared" si="60"/>
        <v>Normal</v>
      </c>
      <c r="R441" t="str">
        <f t="shared" si="61"/>
        <v>Prehypertension</v>
      </c>
      <c r="S441" t="str">
        <f t="shared" si="62"/>
        <v>High DPF</v>
      </c>
    </row>
    <row r="442" spans="1:19" x14ac:dyDescent="0.35">
      <c r="A442" s="9">
        <v>441</v>
      </c>
      <c r="B442" s="10">
        <v>4</v>
      </c>
      <c r="C442" s="10">
        <v>189</v>
      </c>
      <c r="D442" s="10">
        <v>104</v>
      </c>
      <c r="E442" s="10">
        <v>25</v>
      </c>
      <c r="F442" s="10">
        <v>80</v>
      </c>
      <c r="G442" s="11">
        <v>34.299999999999997</v>
      </c>
      <c r="H442" s="18">
        <v>0.435</v>
      </c>
      <c r="I442" s="10">
        <v>41</v>
      </c>
      <c r="J442" s="24">
        <v>1</v>
      </c>
      <c r="K442" t="str">
        <f t="shared" si="54"/>
        <v>Obese</v>
      </c>
      <c r="L442" t="str">
        <f t="shared" si="55"/>
        <v xml:space="preserve">Diabetes </v>
      </c>
      <c r="M442" t="str">
        <f t="shared" si="56"/>
        <v>Adult</v>
      </c>
      <c r="N442" t="str">
        <f t="shared" si="57"/>
        <v>Medium</v>
      </c>
      <c r="O442" t="str">
        <f t="shared" si="58"/>
        <v>Prediabetes</v>
      </c>
      <c r="P442" t="str">
        <f t="shared" si="59"/>
        <v>High Risk</v>
      </c>
      <c r="Q442" t="str">
        <f t="shared" si="60"/>
        <v>Normal</v>
      </c>
      <c r="R442" t="str">
        <f t="shared" si="61"/>
        <v>Hypertension</v>
      </c>
      <c r="S442" t="str">
        <f t="shared" si="62"/>
        <v>Medium DPF</v>
      </c>
    </row>
    <row r="443" spans="1:19" x14ac:dyDescent="0.35">
      <c r="A443" s="13">
        <v>442</v>
      </c>
      <c r="B443" s="14">
        <v>2</v>
      </c>
      <c r="C443" s="14">
        <v>83</v>
      </c>
      <c r="D443" s="14">
        <v>66</v>
      </c>
      <c r="E443" s="14">
        <v>23</v>
      </c>
      <c r="F443" s="14">
        <v>50</v>
      </c>
      <c r="G443" s="15">
        <v>32.200000000000003</v>
      </c>
      <c r="H443" s="19">
        <v>0.497</v>
      </c>
      <c r="I443" s="14">
        <v>22</v>
      </c>
      <c r="J443" s="25">
        <v>0</v>
      </c>
      <c r="K443" t="str">
        <f t="shared" si="54"/>
        <v>Obese</v>
      </c>
      <c r="L443" t="str">
        <f t="shared" si="55"/>
        <v>normal</v>
      </c>
      <c r="M443" t="str">
        <f t="shared" si="56"/>
        <v>Adult</v>
      </c>
      <c r="N443" t="str">
        <f t="shared" si="57"/>
        <v>Medium</v>
      </c>
      <c r="O443" t="str">
        <f t="shared" si="58"/>
        <v>Normal</v>
      </c>
      <c r="P443" t="str">
        <f t="shared" si="59"/>
        <v>Low Risk</v>
      </c>
      <c r="Q443" t="str">
        <f t="shared" si="60"/>
        <v>Low</v>
      </c>
      <c r="R443" t="str">
        <f t="shared" si="61"/>
        <v>Normal</v>
      </c>
      <c r="S443" t="str">
        <f t="shared" si="62"/>
        <v>Medium DPF</v>
      </c>
    </row>
    <row r="444" spans="1:19" x14ac:dyDescent="0.35">
      <c r="A444" s="9">
        <v>443</v>
      </c>
      <c r="B444" s="10">
        <v>4</v>
      </c>
      <c r="C444" s="10">
        <v>117</v>
      </c>
      <c r="D444" s="10">
        <v>64</v>
      </c>
      <c r="E444" s="10">
        <v>27</v>
      </c>
      <c r="F444" s="10">
        <v>120</v>
      </c>
      <c r="G444" s="11">
        <v>33.200000000000003</v>
      </c>
      <c r="H444" s="18">
        <v>0.23</v>
      </c>
      <c r="I444" s="10">
        <v>24</v>
      </c>
      <c r="J444" s="24">
        <v>0</v>
      </c>
      <c r="K444" t="str">
        <f t="shared" si="54"/>
        <v>Obese</v>
      </c>
      <c r="L444" t="str">
        <f t="shared" si="55"/>
        <v>normal</v>
      </c>
      <c r="M444" t="str">
        <f t="shared" si="56"/>
        <v>Adult</v>
      </c>
      <c r="N444" t="str">
        <f t="shared" si="57"/>
        <v>Medium</v>
      </c>
      <c r="O444" t="str">
        <f t="shared" si="58"/>
        <v>Normal</v>
      </c>
      <c r="P444" t="str">
        <f t="shared" si="59"/>
        <v>High Risk</v>
      </c>
      <c r="Q444" t="str">
        <f t="shared" si="60"/>
        <v>Normal</v>
      </c>
      <c r="R444" t="str">
        <f t="shared" si="61"/>
        <v>Normal</v>
      </c>
      <c r="S444" t="str">
        <f t="shared" si="62"/>
        <v>Low DPF</v>
      </c>
    </row>
    <row r="445" spans="1:19" x14ac:dyDescent="0.35">
      <c r="A445" s="13">
        <v>444</v>
      </c>
      <c r="B445" s="14">
        <v>8</v>
      </c>
      <c r="C445" s="14">
        <v>108</v>
      </c>
      <c r="D445" s="14">
        <v>70</v>
      </c>
      <c r="E445" s="14">
        <v>21</v>
      </c>
      <c r="F445" s="14">
        <v>80</v>
      </c>
      <c r="G445" s="15">
        <v>30.5</v>
      </c>
      <c r="H445" s="19">
        <v>0.95499999999999996</v>
      </c>
      <c r="I445" s="14">
        <v>33</v>
      </c>
      <c r="J445" s="25">
        <v>1</v>
      </c>
      <c r="K445" t="str">
        <f t="shared" si="54"/>
        <v>Obese</v>
      </c>
      <c r="L445" t="str">
        <f t="shared" si="55"/>
        <v xml:space="preserve">Diabetes </v>
      </c>
      <c r="M445" t="str">
        <f t="shared" si="56"/>
        <v>Adult</v>
      </c>
      <c r="N445" t="str">
        <f t="shared" si="57"/>
        <v>Medium</v>
      </c>
      <c r="O445" t="str">
        <f t="shared" si="58"/>
        <v>Normal</v>
      </c>
      <c r="P445" t="str">
        <f t="shared" si="59"/>
        <v>High Risk</v>
      </c>
      <c r="Q445" t="str">
        <f t="shared" si="60"/>
        <v>Normal</v>
      </c>
      <c r="R445" t="str">
        <f t="shared" si="61"/>
        <v>Normal</v>
      </c>
      <c r="S445" t="str">
        <f t="shared" si="62"/>
        <v>High DPF</v>
      </c>
    </row>
    <row r="446" spans="1:19" x14ac:dyDescent="0.35">
      <c r="A446" s="9">
        <v>445</v>
      </c>
      <c r="B446" s="10">
        <v>4</v>
      </c>
      <c r="C446" s="10">
        <v>117</v>
      </c>
      <c r="D446" s="10">
        <v>62</v>
      </c>
      <c r="E446" s="10">
        <v>12</v>
      </c>
      <c r="F446" s="10">
        <v>80</v>
      </c>
      <c r="G446" s="11">
        <v>29.7</v>
      </c>
      <c r="H446" s="18">
        <v>0.38</v>
      </c>
      <c r="I446" s="10">
        <v>30</v>
      </c>
      <c r="J446" s="24">
        <v>1</v>
      </c>
      <c r="K446" t="str">
        <f t="shared" si="54"/>
        <v>Overweight</v>
      </c>
      <c r="L446" t="str">
        <f t="shared" si="55"/>
        <v xml:space="preserve">Diabetes </v>
      </c>
      <c r="M446" t="str">
        <f t="shared" si="56"/>
        <v>Adult</v>
      </c>
      <c r="N446" t="str">
        <f t="shared" si="57"/>
        <v>Low</v>
      </c>
      <c r="O446" t="str">
        <f t="shared" si="58"/>
        <v>Normal</v>
      </c>
      <c r="P446" t="str">
        <f t="shared" si="59"/>
        <v>High Risk</v>
      </c>
      <c r="Q446" t="str">
        <f t="shared" si="60"/>
        <v>Normal</v>
      </c>
      <c r="R446" t="str">
        <f t="shared" si="61"/>
        <v>Normal</v>
      </c>
      <c r="S446" t="str">
        <f t="shared" si="62"/>
        <v>Medium DPF</v>
      </c>
    </row>
    <row r="447" spans="1:19" x14ac:dyDescent="0.35">
      <c r="A447" s="13">
        <v>446</v>
      </c>
      <c r="B447" s="14">
        <v>4</v>
      </c>
      <c r="C447" s="14">
        <v>180</v>
      </c>
      <c r="D447" s="14">
        <v>78</v>
      </c>
      <c r="E447" s="14">
        <v>63</v>
      </c>
      <c r="F447" s="14">
        <v>14</v>
      </c>
      <c r="G447" s="15">
        <v>59.4</v>
      </c>
      <c r="H447" s="19">
        <v>2.42</v>
      </c>
      <c r="I447" s="14">
        <v>25</v>
      </c>
      <c r="J447" s="25">
        <v>1</v>
      </c>
      <c r="K447" t="str">
        <f t="shared" si="54"/>
        <v>Obese</v>
      </c>
      <c r="L447" t="str">
        <f t="shared" si="55"/>
        <v xml:space="preserve">Diabetes </v>
      </c>
      <c r="M447" t="str">
        <f t="shared" si="56"/>
        <v>Adult</v>
      </c>
      <c r="N447" t="str">
        <f t="shared" si="57"/>
        <v>High</v>
      </c>
      <c r="O447" t="str">
        <f t="shared" si="58"/>
        <v>Prediabetes</v>
      </c>
      <c r="P447" t="str">
        <f t="shared" si="59"/>
        <v>High Risk</v>
      </c>
      <c r="Q447" t="str">
        <f t="shared" si="60"/>
        <v>Low</v>
      </c>
      <c r="R447" t="str">
        <f t="shared" si="61"/>
        <v>Normal</v>
      </c>
      <c r="S447" t="str">
        <f t="shared" si="62"/>
        <v>High DPF</v>
      </c>
    </row>
    <row r="448" spans="1:19" x14ac:dyDescent="0.35">
      <c r="A448" s="9">
        <v>447</v>
      </c>
      <c r="B448" s="10">
        <v>1</v>
      </c>
      <c r="C448" s="10">
        <v>100</v>
      </c>
      <c r="D448" s="10">
        <v>72</v>
      </c>
      <c r="E448" s="10">
        <v>12</v>
      </c>
      <c r="F448" s="10">
        <v>70</v>
      </c>
      <c r="G448" s="11">
        <v>25.3</v>
      </c>
      <c r="H448" s="18">
        <v>0.65800000000000003</v>
      </c>
      <c r="I448" s="10">
        <v>28</v>
      </c>
      <c r="J448" s="24">
        <v>0</v>
      </c>
      <c r="K448" t="str">
        <f t="shared" si="54"/>
        <v>Overweight</v>
      </c>
      <c r="L448" t="str">
        <f t="shared" si="55"/>
        <v>normal</v>
      </c>
      <c r="M448" t="str">
        <f t="shared" si="56"/>
        <v>Adult</v>
      </c>
      <c r="N448" t="str">
        <f t="shared" si="57"/>
        <v>Low</v>
      </c>
      <c r="O448" t="str">
        <f t="shared" si="58"/>
        <v>Normal</v>
      </c>
      <c r="P448" t="str">
        <f t="shared" si="59"/>
        <v>Low Risk</v>
      </c>
      <c r="Q448" t="str">
        <f t="shared" si="60"/>
        <v>Low</v>
      </c>
      <c r="R448" t="str">
        <f t="shared" si="61"/>
        <v>Normal</v>
      </c>
      <c r="S448" t="str">
        <f t="shared" si="62"/>
        <v>High DPF</v>
      </c>
    </row>
    <row r="449" spans="1:19" x14ac:dyDescent="0.35">
      <c r="A449" s="13">
        <v>448</v>
      </c>
      <c r="B449" s="14">
        <v>4</v>
      </c>
      <c r="C449" s="14">
        <v>95</v>
      </c>
      <c r="D449" s="14">
        <v>80</v>
      </c>
      <c r="E449" s="14">
        <v>45</v>
      </c>
      <c r="F449" s="14">
        <v>92</v>
      </c>
      <c r="G449" s="15">
        <v>36.5</v>
      </c>
      <c r="H449" s="19">
        <v>0.33</v>
      </c>
      <c r="I449" s="14">
        <v>26</v>
      </c>
      <c r="J449" s="25">
        <v>0</v>
      </c>
      <c r="K449" t="str">
        <f t="shared" si="54"/>
        <v>Obese</v>
      </c>
      <c r="L449" t="str">
        <f t="shared" si="55"/>
        <v>normal</v>
      </c>
      <c r="M449" t="str">
        <f t="shared" si="56"/>
        <v>Adult</v>
      </c>
      <c r="N449" t="str">
        <f t="shared" si="57"/>
        <v>High</v>
      </c>
      <c r="O449" t="str">
        <f t="shared" si="58"/>
        <v>Normal</v>
      </c>
      <c r="P449" t="str">
        <f t="shared" si="59"/>
        <v>High Risk</v>
      </c>
      <c r="Q449" t="str">
        <f t="shared" si="60"/>
        <v>Normal</v>
      </c>
      <c r="R449" t="str">
        <f t="shared" si="61"/>
        <v>Normal</v>
      </c>
      <c r="S449" t="str">
        <f t="shared" si="62"/>
        <v>Medium DPF</v>
      </c>
    </row>
    <row r="450" spans="1:19" x14ac:dyDescent="0.35">
      <c r="A450" s="9">
        <v>449</v>
      </c>
      <c r="B450" s="10">
        <v>4</v>
      </c>
      <c r="C450" s="10">
        <v>104</v>
      </c>
      <c r="D450" s="10">
        <v>64</v>
      </c>
      <c r="E450" s="10">
        <v>37</v>
      </c>
      <c r="F450" s="10">
        <v>64</v>
      </c>
      <c r="G450" s="11">
        <v>33.6</v>
      </c>
      <c r="H450" s="18">
        <v>0.51</v>
      </c>
      <c r="I450" s="10">
        <v>22</v>
      </c>
      <c r="J450" s="24">
        <v>1</v>
      </c>
      <c r="K450" t="str">
        <f t="shared" si="54"/>
        <v>Obese</v>
      </c>
      <c r="L450" t="str">
        <f t="shared" si="55"/>
        <v xml:space="preserve">Diabetes </v>
      </c>
      <c r="M450" t="str">
        <f t="shared" si="56"/>
        <v>Adult</v>
      </c>
      <c r="N450" t="str">
        <f t="shared" si="57"/>
        <v>Medium</v>
      </c>
      <c r="O450" t="str">
        <f t="shared" si="58"/>
        <v>Normal</v>
      </c>
      <c r="P450" t="str">
        <f t="shared" si="59"/>
        <v>High Risk</v>
      </c>
      <c r="Q450" t="str">
        <f t="shared" si="60"/>
        <v>Low</v>
      </c>
      <c r="R450" t="str">
        <f t="shared" si="61"/>
        <v>Normal</v>
      </c>
      <c r="S450" t="str">
        <f t="shared" si="62"/>
        <v>Medium DPF</v>
      </c>
    </row>
    <row r="451" spans="1:19" x14ac:dyDescent="0.35">
      <c r="A451" s="13">
        <v>450</v>
      </c>
      <c r="B451" s="14">
        <v>4</v>
      </c>
      <c r="C451" s="14">
        <v>120</v>
      </c>
      <c r="D451" s="14">
        <v>74</v>
      </c>
      <c r="E451" s="14">
        <v>18</v>
      </c>
      <c r="F451" s="14">
        <v>63</v>
      </c>
      <c r="G451" s="15">
        <v>30.5</v>
      </c>
      <c r="H451" s="19">
        <v>0.28499999999999998</v>
      </c>
      <c r="I451" s="14">
        <v>26</v>
      </c>
      <c r="J451" s="25">
        <v>0</v>
      </c>
      <c r="K451" t="str">
        <f t="shared" ref="K451:K514" si="63">IF(G451&lt;18.5, "Underweight", IF(G451&lt;24.9, "Normal weight", IF(G451&lt;29.9, "Overweight", "Obese")))</f>
        <v>Obese</v>
      </c>
      <c r="L451" t="str">
        <f t="shared" ref="L451:L514" si="64">IF(J451=1,"Diabetes ","normal")</f>
        <v>normal</v>
      </c>
      <c r="M451" t="str">
        <f t="shared" ref="M451:M514" si="65">IF(I451&lt;13, "Child", IF(I451&lt;20, "Teen", IF(I451&lt;65, "Adult", "Aged")))</f>
        <v>Adult</v>
      </c>
      <c r="N451" t="str">
        <f t="shared" ref="N451:N514" si="66">IF(E451&lt;20, "Low", IF(E451&lt;40, "Medium", "High"))</f>
        <v>Low</v>
      </c>
      <c r="O451" t="str">
        <f t="shared" ref="O451:O514" si="67">IF(C451&lt;140, "Normal", IF(C451&lt;200, "Prediabetes", "Diabetes"))</f>
        <v>Normal</v>
      </c>
      <c r="P451" t="str">
        <f t="shared" ref="P451:P514" si="68">IF(B451&gt;3, "High Risk", "Low Risk")</f>
        <v>High Risk</v>
      </c>
      <c r="Q451" t="str">
        <f t="shared" ref="Q451:Q514" si="69">IF(F451&lt;80, "Low", IF(F451&lt;=150, "Normal", "High"))</f>
        <v>Low</v>
      </c>
      <c r="R451" t="str">
        <f t="shared" ref="R451:R514" si="70">IF(D451&lt;60, "Low", IF(D451&lt;=80, "Normal", IF(D451&lt;=90, "Prehypertension", "Hypertension")))</f>
        <v>Normal</v>
      </c>
      <c r="S451" t="str">
        <f t="shared" ref="S451:S514" si="71">IF(H451&lt;0.3, "Low DPF", IF(H451&lt;=0.6, "Medium DPF", "High DPF"))</f>
        <v>Low DPF</v>
      </c>
    </row>
    <row r="452" spans="1:19" x14ac:dyDescent="0.35">
      <c r="A452" s="9">
        <v>451</v>
      </c>
      <c r="B452" s="10">
        <v>1</v>
      </c>
      <c r="C452" s="10">
        <v>82</v>
      </c>
      <c r="D452" s="10">
        <v>64</v>
      </c>
      <c r="E452" s="10">
        <v>13</v>
      </c>
      <c r="F452" s="10">
        <v>95</v>
      </c>
      <c r="G452" s="11">
        <v>21.2</v>
      </c>
      <c r="H452" s="18">
        <v>0.41499999999999998</v>
      </c>
      <c r="I452" s="10">
        <v>23</v>
      </c>
      <c r="J452" s="24">
        <v>0</v>
      </c>
      <c r="K452" t="str">
        <f t="shared" si="63"/>
        <v>Normal weight</v>
      </c>
      <c r="L452" t="str">
        <f t="shared" si="64"/>
        <v>normal</v>
      </c>
      <c r="M452" t="str">
        <f t="shared" si="65"/>
        <v>Adult</v>
      </c>
      <c r="N452" t="str">
        <f t="shared" si="66"/>
        <v>Low</v>
      </c>
      <c r="O452" t="str">
        <f t="shared" si="67"/>
        <v>Normal</v>
      </c>
      <c r="P452" t="str">
        <f t="shared" si="68"/>
        <v>Low Risk</v>
      </c>
      <c r="Q452" t="str">
        <f t="shared" si="69"/>
        <v>Normal</v>
      </c>
      <c r="R452" t="str">
        <f t="shared" si="70"/>
        <v>Normal</v>
      </c>
      <c r="S452" t="str">
        <f t="shared" si="71"/>
        <v>Medium DPF</v>
      </c>
    </row>
    <row r="453" spans="1:19" x14ac:dyDescent="0.35">
      <c r="A453" s="13">
        <v>452</v>
      </c>
      <c r="B453" s="14">
        <v>2</v>
      </c>
      <c r="C453" s="14">
        <v>134</v>
      </c>
      <c r="D453" s="14">
        <v>70</v>
      </c>
      <c r="E453" s="14">
        <v>21</v>
      </c>
      <c r="F453" s="14">
        <v>80</v>
      </c>
      <c r="G453" s="15">
        <v>28.9</v>
      </c>
      <c r="H453" s="19">
        <v>0.54200000000000004</v>
      </c>
      <c r="I453" s="14">
        <v>23</v>
      </c>
      <c r="J453" s="25">
        <v>1</v>
      </c>
      <c r="K453" t="str">
        <f t="shared" si="63"/>
        <v>Overweight</v>
      </c>
      <c r="L453" t="str">
        <f t="shared" si="64"/>
        <v xml:space="preserve">Diabetes </v>
      </c>
      <c r="M453" t="str">
        <f t="shared" si="65"/>
        <v>Adult</v>
      </c>
      <c r="N453" t="str">
        <f t="shared" si="66"/>
        <v>Medium</v>
      </c>
      <c r="O453" t="str">
        <f t="shared" si="67"/>
        <v>Normal</v>
      </c>
      <c r="P453" t="str">
        <f t="shared" si="68"/>
        <v>Low Risk</v>
      </c>
      <c r="Q453" t="str">
        <f t="shared" si="69"/>
        <v>Normal</v>
      </c>
      <c r="R453" t="str">
        <f t="shared" si="70"/>
        <v>Normal</v>
      </c>
      <c r="S453" t="str">
        <f t="shared" si="71"/>
        <v>Medium DPF</v>
      </c>
    </row>
    <row r="454" spans="1:19" x14ac:dyDescent="0.35">
      <c r="A454" s="9">
        <v>453</v>
      </c>
      <c r="B454" s="10">
        <v>4</v>
      </c>
      <c r="C454" s="10">
        <v>91</v>
      </c>
      <c r="D454" s="10">
        <v>68</v>
      </c>
      <c r="E454" s="10">
        <v>32</v>
      </c>
      <c r="F454" s="10">
        <v>210</v>
      </c>
      <c r="G454" s="11">
        <v>39.9</v>
      </c>
      <c r="H454" s="18">
        <v>0.38100000000000001</v>
      </c>
      <c r="I454" s="10">
        <v>25</v>
      </c>
      <c r="J454" s="24">
        <v>0</v>
      </c>
      <c r="K454" t="str">
        <f t="shared" si="63"/>
        <v>Obese</v>
      </c>
      <c r="L454" t="str">
        <f t="shared" si="64"/>
        <v>normal</v>
      </c>
      <c r="M454" t="str">
        <f t="shared" si="65"/>
        <v>Adult</v>
      </c>
      <c r="N454" t="str">
        <f t="shared" si="66"/>
        <v>Medium</v>
      </c>
      <c r="O454" t="str">
        <f t="shared" si="67"/>
        <v>Normal</v>
      </c>
      <c r="P454" t="str">
        <f t="shared" si="68"/>
        <v>High Risk</v>
      </c>
      <c r="Q454" t="str">
        <f t="shared" si="69"/>
        <v>High</v>
      </c>
      <c r="R454" t="str">
        <f t="shared" si="70"/>
        <v>Normal</v>
      </c>
      <c r="S454" t="str">
        <f t="shared" si="71"/>
        <v>Medium DPF</v>
      </c>
    </row>
    <row r="455" spans="1:19" x14ac:dyDescent="0.35">
      <c r="A455" s="13">
        <v>454</v>
      </c>
      <c r="B455" s="14">
        <v>2</v>
      </c>
      <c r="C455" s="14">
        <v>119</v>
      </c>
      <c r="D455" s="14">
        <v>69</v>
      </c>
      <c r="E455" s="14">
        <v>21</v>
      </c>
      <c r="F455" s="14">
        <v>80</v>
      </c>
      <c r="G455" s="15">
        <v>19.600000000000001</v>
      </c>
      <c r="H455" s="19">
        <v>0.83199999999999996</v>
      </c>
      <c r="I455" s="14">
        <v>72</v>
      </c>
      <c r="J455" s="25">
        <v>0</v>
      </c>
      <c r="K455" t="str">
        <f t="shared" si="63"/>
        <v>Normal weight</v>
      </c>
      <c r="L455" t="str">
        <f t="shared" si="64"/>
        <v>normal</v>
      </c>
      <c r="M455" t="str">
        <f t="shared" si="65"/>
        <v>Aged</v>
      </c>
      <c r="N455" t="str">
        <f t="shared" si="66"/>
        <v>Medium</v>
      </c>
      <c r="O455" t="str">
        <f t="shared" si="67"/>
        <v>Normal</v>
      </c>
      <c r="P455" t="str">
        <f t="shared" si="68"/>
        <v>Low Risk</v>
      </c>
      <c r="Q455" t="str">
        <f t="shared" si="69"/>
        <v>Normal</v>
      </c>
      <c r="R455" t="str">
        <f t="shared" si="70"/>
        <v>Normal</v>
      </c>
      <c r="S455" t="str">
        <f t="shared" si="71"/>
        <v>High DPF</v>
      </c>
    </row>
    <row r="456" spans="1:19" x14ac:dyDescent="0.35">
      <c r="A456" s="9">
        <v>455</v>
      </c>
      <c r="B456" s="10">
        <v>2</v>
      </c>
      <c r="C456" s="10">
        <v>100</v>
      </c>
      <c r="D456" s="10">
        <v>54</v>
      </c>
      <c r="E456" s="10">
        <v>28</v>
      </c>
      <c r="F456" s="10">
        <v>105</v>
      </c>
      <c r="G456" s="11">
        <v>37.799999999999997</v>
      </c>
      <c r="H456" s="18">
        <v>0.498</v>
      </c>
      <c r="I456" s="10">
        <v>24</v>
      </c>
      <c r="J456" s="24">
        <v>0</v>
      </c>
      <c r="K456" t="str">
        <f t="shared" si="63"/>
        <v>Obese</v>
      </c>
      <c r="L456" t="str">
        <f t="shared" si="64"/>
        <v>normal</v>
      </c>
      <c r="M456" t="str">
        <f t="shared" si="65"/>
        <v>Adult</v>
      </c>
      <c r="N456" t="str">
        <f t="shared" si="66"/>
        <v>Medium</v>
      </c>
      <c r="O456" t="str">
        <f t="shared" si="67"/>
        <v>Normal</v>
      </c>
      <c r="P456" t="str">
        <f t="shared" si="68"/>
        <v>Low Risk</v>
      </c>
      <c r="Q456" t="str">
        <f t="shared" si="69"/>
        <v>Normal</v>
      </c>
      <c r="R456" t="str">
        <f t="shared" si="70"/>
        <v>Low</v>
      </c>
      <c r="S456" t="str">
        <f t="shared" si="71"/>
        <v>Medium DPF</v>
      </c>
    </row>
    <row r="457" spans="1:19" x14ac:dyDescent="0.35">
      <c r="A457" s="13">
        <v>456</v>
      </c>
      <c r="B457" s="14">
        <v>14</v>
      </c>
      <c r="C457" s="14">
        <v>175</v>
      </c>
      <c r="D457" s="14">
        <v>62</v>
      </c>
      <c r="E457" s="14">
        <v>30</v>
      </c>
      <c r="F457" s="14">
        <v>80</v>
      </c>
      <c r="G457" s="15">
        <v>33.6</v>
      </c>
      <c r="H457" s="19">
        <v>0.21199999999999999</v>
      </c>
      <c r="I457" s="14">
        <v>38</v>
      </c>
      <c r="J457" s="25">
        <v>1</v>
      </c>
      <c r="K457" t="str">
        <f t="shared" si="63"/>
        <v>Obese</v>
      </c>
      <c r="L457" t="str">
        <f t="shared" si="64"/>
        <v xml:space="preserve">Diabetes </v>
      </c>
      <c r="M457" t="str">
        <f t="shared" si="65"/>
        <v>Adult</v>
      </c>
      <c r="N457" t="str">
        <f t="shared" si="66"/>
        <v>Medium</v>
      </c>
      <c r="O457" t="str">
        <f t="shared" si="67"/>
        <v>Prediabetes</v>
      </c>
      <c r="P457" t="str">
        <f t="shared" si="68"/>
        <v>High Risk</v>
      </c>
      <c r="Q457" t="str">
        <f t="shared" si="69"/>
        <v>Normal</v>
      </c>
      <c r="R457" t="str">
        <f t="shared" si="70"/>
        <v>Normal</v>
      </c>
      <c r="S457" t="str">
        <f t="shared" si="71"/>
        <v>Low DPF</v>
      </c>
    </row>
    <row r="458" spans="1:19" x14ac:dyDescent="0.35">
      <c r="A458" s="9">
        <v>457</v>
      </c>
      <c r="B458" s="10">
        <v>1</v>
      </c>
      <c r="C458" s="10">
        <v>135</v>
      </c>
      <c r="D458" s="10">
        <v>54</v>
      </c>
      <c r="E458" s="10">
        <v>21</v>
      </c>
      <c r="F458" s="10">
        <v>80</v>
      </c>
      <c r="G458" s="11">
        <v>26.7</v>
      </c>
      <c r="H458" s="18">
        <v>0.68700000000000006</v>
      </c>
      <c r="I458" s="10">
        <v>62</v>
      </c>
      <c r="J458" s="24">
        <v>0</v>
      </c>
      <c r="K458" t="str">
        <f t="shared" si="63"/>
        <v>Overweight</v>
      </c>
      <c r="L458" t="str">
        <f t="shared" si="64"/>
        <v>normal</v>
      </c>
      <c r="M458" t="str">
        <f t="shared" si="65"/>
        <v>Adult</v>
      </c>
      <c r="N458" t="str">
        <f t="shared" si="66"/>
        <v>Medium</v>
      </c>
      <c r="O458" t="str">
        <f t="shared" si="67"/>
        <v>Normal</v>
      </c>
      <c r="P458" t="str">
        <f t="shared" si="68"/>
        <v>Low Risk</v>
      </c>
      <c r="Q458" t="str">
        <f t="shared" si="69"/>
        <v>Normal</v>
      </c>
      <c r="R458" t="str">
        <f t="shared" si="70"/>
        <v>Low</v>
      </c>
      <c r="S458" t="str">
        <f t="shared" si="71"/>
        <v>High DPF</v>
      </c>
    </row>
    <row r="459" spans="1:19" x14ac:dyDescent="0.35">
      <c r="A459" s="13">
        <v>458</v>
      </c>
      <c r="B459" s="14">
        <v>5</v>
      </c>
      <c r="C459" s="14">
        <v>86</v>
      </c>
      <c r="D459" s="14">
        <v>68</v>
      </c>
      <c r="E459" s="14">
        <v>28</v>
      </c>
      <c r="F459" s="14">
        <v>71</v>
      </c>
      <c r="G459" s="15">
        <v>30.2</v>
      </c>
      <c r="H459" s="19">
        <v>0.36399999999999999</v>
      </c>
      <c r="I459" s="14">
        <v>24</v>
      </c>
      <c r="J459" s="25">
        <v>0</v>
      </c>
      <c r="K459" t="str">
        <f t="shared" si="63"/>
        <v>Obese</v>
      </c>
      <c r="L459" t="str">
        <f t="shared" si="64"/>
        <v>normal</v>
      </c>
      <c r="M459" t="str">
        <f t="shared" si="65"/>
        <v>Adult</v>
      </c>
      <c r="N459" t="str">
        <f t="shared" si="66"/>
        <v>Medium</v>
      </c>
      <c r="O459" t="str">
        <f t="shared" si="67"/>
        <v>Normal</v>
      </c>
      <c r="P459" t="str">
        <f t="shared" si="68"/>
        <v>High Risk</v>
      </c>
      <c r="Q459" t="str">
        <f t="shared" si="69"/>
        <v>Low</v>
      </c>
      <c r="R459" t="str">
        <f t="shared" si="70"/>
        <v>Normal</v>
      </c>
      <c r="S459" t="str">
        <f t="shared" si="71"/>
        <v>Medium DPF</v>
      </c>
    </row>
    <row r="460" spans="1:19" x14ac:dyDescent="0.35">
      <c r="A460" s="9">
        <v>459</v>
      </c>
      <c r="B460" s="10">
        <v>14</v>
      </c>
      <c r="C460" s="10">
        <v>148</v>
      </c>
      <c r="D460" s="10">
        <v>84</v>
      </c>
      <c r="E460" s="10">
        <v>48</v>
      </c>
      <c r="F460" s="10">
        <v>237</v>
      </c>
      <c r="G460" s="11">
        <v>37.6</v>
      </c>
      <c r="H460" s="18">
        <v>1.0009999999999999</v>
      </c>
      <c r="I460" s="10">
        <v>51</v>
      </c>
      <c r="J460" s="24">
        <v>1</v>
      </c>
      <c r="K460" t="str">
        <f t="shared" si="63"/>
        <v>Obese</v>
      </c>
      <c r="L460" t="str">
        <f t="shared" si="64"/>
        <v xml:space="preserve">Diabetes </v>
      </c>
      <c r="M460" t="str">
        <f t="shared" si="65"/>
        <v>Adult</v>
      </c>
      <c r="N460" t="str">
        <f t="shared" si="66"/>
        <v>High</v>
      </c>
      <c r="O460" t="str">
        <f t="shared" si="67"/>
        <v>Prediabetes</v>
      </c>
      <c r="P460" t="str">
        <f t="shared" si="68"/>
        <v>High Risk</v>
      </c>
      <c r="Q460" t="str">
        <f t="shared" si="69"/>
        <v>High</v>
      </c>
      <c r="R460" t="str">
        <f t="shared" si="70"/>
        <v>Prehypertension</v>
      </c>
      <c r="S460" t="str">
        <f t="shared" si="71"/>
        <v>High DPF</v>
      </c>
    </row>
    <row r="461" spans="1:19" x14ac:dyDescent="0.35">
      <c r="A461" s="13">
        <v>460</v>
      </c>
      <c r="B461" s="14">
        <v>9</v>
      </c>
      <c r="C461" s="14">
        <v>134</v>
      </c>
      <c r="D461" s="14">
        <v>74</v>
      </c>
      <c r="E461" s="14">
        <v>33</v>
      </c>
      <c r="F461" s="14">
        <v>60</v>
      </c>
      <c r="G461" s="15">
        <v>25.9</v>
      </c>
      <c r="H461" s="19">
        <v>0.46</v>
      </c>
      <c r="I461" s="14">
        <v>81</v>
      </c>
      <c r="J461" s="25">
        <v>0</v>
      </c>
      <c r="K461" t="str">
        <f t="shared" si="63"/>
        <v>Overweight</v>
      </c>
      <c r="L461" t="str">
        <f t="shared" si="64"/>
        <v>normal</v>
      </c>
      <c r="M461" t="str">
        <f t="shared" si="65"/>
        <v>Aged</v>
      </c>
      <c r="N461" t="str">
        <f t="shared" si="66"/>
        <v>Medium</v>
      </c>
      <c r="O461" t="str">
        <f t="shared" si="67"/>
        <v>Normal</v>
      </c>
      <c r="P461" t="str">
        <f t="shared" si="68"/>
        <v>High Risk</v>
      </c>
      <c r="Q461" t="str">
        <f t="shared" si="69"/>
        <v>Low</v>
      </c>
      <c r="R461" t="str">
        <f t="shared" si="70"/>
        <v>Normal</v>
      </c>
      <c r="S461" t="str">
        <f t="shared" si="71"/>
        <v>Medium DPF</v>
      </c>
    </row>
    <row r="462" spans="1:19" x14ac:dyDescent="0.35">
      <c r="A462" s="9">
        <v>461</v>
      </c>
      <c r="B462" s="10">
        <v>9</v>
      </c>
      <c r="C462" s="10">
        <v>120</v>
      </c>
      <c r="D462" s="10">
        <v>72</v>
      </c>
      <c r="E462" s="10">
        <v>22</v>
      </c>
      <c r="F462" s="10">
        <v>56</v>
      </c>
      <c r="G462" s="11">
        <v>20.8</v>
      </c>
      <c r="H462" s="18">
        <v>0.73299999999999998</v>
      </c>
      <c r="I462" s="10">
        <v>48</v>
      </c>
      <c r="J462" s="24">
        <v>0</v>
      </c>
      <c r="K462" t="str">
        <f t="shared" si="63"/>
        <v>Normal weight</v>
      </c>
      <c r="L462" t="str">
        <f t="shared" si="64"/>
        <v>normal</v>
      </c>
      <c r="M462" t="str">
        <f t="shared" si="65"/>
        <v>Adult</v>
      </c>
      <c r="N462" t="str">
        <f t="shared" si="66"/>
        <v>Medium</v>
      </c>
      <c r="O462" t="str">
        <f t="shared" si="67"/>
        <v>Normal</v>
      </c>
      <c r="P462" t="str">
        <f t="shared" si="68"/>
        <v>High Risk</v>
      </c>
      <c r="Q462" t="str">
        <f t="shared" si="69"/>
        <v>Low</v>
      </c>
      <c r="R462" t="str">
        <f t="shared" si="70"/>
        <v>Normal</v>
      </c>
      <c r="S462" t="str">
        <f t="shared" si="71"/>
        <v>High DPF</v>
      </c>
    </row>
    <row r="463" spans="1:19" x14ac:dyDescent="0.35">
      <c r="A463" s="13">
        <v>462</v>
      </c>
      <c r="B463" s="14">
        <v>1</v>
      </c>
      <c r="C463" s="14">
        <v>71</v>
      </c>
      <c r="D463" s="14">
        <v>62</v>
      </c>
      <c r="E463" s="14">
        <v>21</v>
      </c>
      <c r="F463" s="14">
        <v>80</v>
      </c>
      <c r="G463" s="15">
        <v>21.8</v>
      </c>
      <c r="H463" s="19">
        <v>0.41599999999999998</v>
      </c>
      <c r="I463" s="14">
        <v>26</v>
      </c>
      <c r="J463" s="25">
        <v>0</v>
      </c>
      <c r="K463" t="str">
        <f t="shared" si="63"/>
        <v>Normal weight</v>
      </c>
      <c r="L463" t="str">
        <f t="shared" si="64"/>
        <v>normal</v>
      </c>
      <c r="M463" t="str">
        <f t="shared" si="65"/>
        <v>Adult</v>
      </c>
      <c r="N463" t="str">
        <f t="shared" si="66"/>
        <v>Medium</v>
      </c>
      <c r="O463" t="str">
        <f t="shared" si="67"/>
        <v>Normal</v>
      </c>
      <c r="P463" t="str">
        <f t="shared" si="68"/>
        <v>Low Risk</v>
      </c>
      <c r="Q463" t="str">
        <f t="shared" si="69"/>
        <v>Normal</v>
      </c>
      <c r="R463" t="str">
        <f t="shared" si="70"/>
        <v>Normal</v>
      </c>
      <c r="S463" t="str">
        <f t="shared" si="71"/>
        <v>Medium DPF</v>
      </c>
    </row>
    <row r="464" spans="1:19" x14ac:dyDescent="0.35">
      <c r="A464" s="9">
        <v>463</v>
      </c>
      <c r="B464" s="10">
        <v>8</v>
      </c>
      <c r="C464" s="10">
        <v>74</v>
      </c>
      <c r="D464" s="10">
        <v>70</v>
      </c>
      <c r="E464" s="10">
        <v>40</v>
      </c>
      <c r="F464" s="10">
        <v>49</v>
      </c>
      <c r="G464" s="11">
        <v>35.299999999999997</v>
      </c>
      <c r="H464" s="18">
        <v>0.70499999999999996</v>
      </c>
      <c r="I464" s="10">
        <v>39</v>
      </c>
      <c r="J464" s="24">
        <v>0</v>
      </c>
      <c r="K464" t="str">
        <f t="shared" si="63"/>
        <v>Obese</v>
      </c>
      <c r="L464" t="str">
        <f t="shared" si="64"/>
        <v>normal</v>
      </c>
      <c r="M464" t="str">
        <f t="shared" si="65"/>
        <v>Adult</v>
      </c>
      <c r="N464" t="str">
        <f t="shared" si="66"/>
        <v>High</v>
      </c>
      <c r="O464" t="str">
        <f t="shared" si="67"/>
        <v>Normal</v>
      </c>
      <c r="P464" t="str">
        <f t="shared" si="68"/>
        <v>High Risk</v>
      </c>
      <c r="Q464" t="str">
        <f t="shared" si="69"/>
        <v>Low</v>
      </c>
      <c r="R464" t="str">
        <f t="shared" si="70"/>
        <v>Normal</v>
      </c>
      <c r="S464" t="str">
        <f t="shared" si="71"/>
        <v>High DPF</v>
      </c>
    </row>
    <row r="465" spans="1:19" x14ac:dyDescent="0.35">
      <c r="A465" s="13">
        <v>464</v>
      </c>
      <c r="B465" s="14">
        <v>5</v>
      </c>
      <c r="C465" s="14">
        <v>88</v>
      </c>
      <c r="D465" s="14">
        <v>78</v>
      </c>
      <c r="E465" s="14">
        <v>30</v>
      </c>
      <c r="F465" s="14">
        <v>80</v>
      </c>
      <c r="G465" s="15">
        <v>27.6</v>
      </c>
      <c r="H465" s="19">
        <v>0.25800000000000001</v>
      </c>
      <c r="I465" s="14">
        <v>37</v>
      </c>
      <c r="J465" s="25">
        <v>0</v>
      </c>
      <c r="K465" t="str">
        <f t="shared" si="63"/>
        <v>Overweight</v>
      </c>
      <c r="L465" t="str">
        <f t="shared" si="64"/>
        <v>normal</v>
      </c>
      <c r="M465" t="str">
        <f t="shared" si="65"/>
        <v>Adult</v>
      </c>
      <c r="N465" t="str">
        <f t="shared" si="66"/>
        <v>Medium</v>
      </c>
      <c r="O465" t="str">
        <f t="shared" si="67"/>
        <v>Normal</v>
      </c>
      <c r="P465" t="str">
        <f t="shared" si="68"/>
        <v>High Risk</v>
      </c>
      <c r="Q465" t="str">
        <f t="shared" si="69"/>
        <v>Normal</v>
      </c>
      <c r="R465" t="str">
        <f t="shared" si="70"/>
        <v>Normal</v>
      </c>
      <c r="S465" t="str">
        <f t="shared" si="71"/>
        <v>Low DPF</v>
      </c>
    </row>
    <row r="466" spans="1:19" x14ac:dyDescent="0.35">
      <c r="A466" s="9">
        <v>465</v>
      </c>
      <c r="B466" s="10">
        <v>14</v>
      </c>
      <c r="C466" s="10">
        <v>115</v>
      </c>
      <c r="D466" s="10">
        <v>98</v>
      </c>
      <c r="E466" s="10">
        <v>21</v>
      </c>
      <c r="F466" s="10">
        <v>80</v>
      </c>
      <c r="G466" s="11">
        <v>24</v>
      </c>
      <c r="H466" s="18">
        <v>1.022</v>
      </c>
      <c r="I466" s="10">
        <v>34</v>
      </c>
      <c r="J466" s="24">
        <v>0</v>
      </c>
      <c r="K466" t="str">
        <f t="shared" si="63"/>
        <v>Normal weight</v>
      </c>
      <c r="L466" t="str">
        <f t="shared" si="64"/>
        <v>normal</v>
      </c>
      <c r="M466" t="str">
        <f t="shared" si="65"/>
        <v>Adult</v>
      </c>
      <c r="N466" t="str">
        <f t="shared" si="66"/>
        <v>Medium</v>
      </c>
      <c r="O466" t="str">
        <f t="shared" si="67"/>
        <v>Normal</v>
      </c>
      <c r="P466" t="str">
        <f t="shared" si="68"/>
        <v>High Risk</v>
      </c>
      <c r="Q466" t="str">
        <f t="shared" si="69"/>
        <v>Normal</v>
      </c>
      <c r="R466" t="str">
        <f t="shared" si="70"/>
        <v>Hypertension</v>
      </c>
      <c r="S466" t="str">
        <f t="shared" si="71"/>
        <v>High DPF</v>
      </c>
    </row>
    <row r="467" spans="1:19" x14ac:dyDescent="0.35">
      <c r="A467" s="13">
        <v>466</v>
      </c>
      <c r="B467" s="14">
        <v>4</v>
      </c>
      <c r="C467" s="14">
        <v>124</v>
      </c>
      <c r="D467" s="14">
        <v>56</v>
      </c>
      <c r="E467" s="14">
        <v>13</v>
      </c>
      <c r="F467" s="14">
        <v>105</v>
      </c>
      <c r="G467" s="15">
        <v>21.8</v>
      </c>
      <c r="H467" s="19">
        <v>0.45200000000000001</v>
      </c>
      <c r="I467" s="14">
        <v>21</v>
      </c>
      <c r="J467" s="25">
        <v>0</v>
      </c>
      <c r="K467" t="str">
        <f t="shared" si="63"/>
        <v>Normal weight</v>
      </c>
      <c r="L467" t="str">
        <f t="shared" si="64"/>
        <v>normal</v>
      </c>
      <c r="M467" t="str">
        <f t="shared" si="65"/>
        <v>Adult</v>
      </c>
      <c r="N467" t="str">
        <f t="shared" si="66"/>
        <v>Low</v>
      </c>
      <c r="O467" t="str">
        <f t="shared" si="67"/>
        <v>Normal</v>
      </c>
      <c r="P467" t="str">
        <f t="shared" si="68"/>
        <v>High Risk</v>
      </c>
      <c r="Q467" t="str">
        <f t="shared" si="69"/>
        <v>Normal</v>
      </c>
      <c r="R467" t="str">
        <f t="shared" si="70"/>
        <v>Low</v>
      </c>
      <c r="S467" t="str">
        <f t="shared" si="71"/>
        <v>Medium DPF</v>
      </c>
    </row>
    <row r="468" spans="1:19" x14ac:dyDescent="0.35">
      <c r="A468" s="9">
        <v>467</v>
      </c>
      <c r="B468" s="10">
        <v>4</v>
      </c>
      <c r="C468" s="10">
        <v>74</v>
      </c>
      <c r="D468" s="10">
        <v>52</v>
      </c>
      <c r="E468" s="10">
        <v>10</v>
      </c>
      <c r="F468" s="10">
        <v>36</v>
      </c>
      <c r="G468" s="11">
        <v>27.8</v>
      </c>
      <c r="H468" s="18">
        <v>0.26900000000000002</v>
      </c>
      <c r="I468" s="10">
        <v>22</v>
      </c>
      <c r="J468" s="24">
        <v>0</v>
      </c>
      <c r="K468" t="str">
        <f t="shared" si="63"/>
        <v>Overweight</v>
      </c>
      <c r="L468" t="str">
        <f t="shared" si="64"/>
        <v>normal</v>
      </c>
      <c r="M468" t="str">
        <f t="shared" si="65"/>
        <v>Adult</v>
      </c>
      <c r="N468" t="str">
        <f t="shared" si="66"/>
        <v>Low</v>
      </c>
      <c r="O468" t="str">
        <f t="shared" si="67"/>
        <v>Normal</v>
      </c>
      <c r="P468" t="str">
        <f t="shared" si="68"/>
        <v>High Risk</v>
      </c>
      <c r="Q468" t="str">
        <f t="shared" si="69"/>
        <v>Low</v>
      </c>
      <c r="R468" t="str">
        <f t="shared" si="70"/>
        <v>Low</v>
      </c>
      <c r="S468" t="str">
        <f t="shared" si="71"/>
        <v>Low DPF</v>
      </c>
    </row>
    <row r="469" spans="1:19" x14ac:dyDescent="0.35">
      <c r="A469" s="13">
        <v>468</v>
      </c>
      <c r="B469" s="14">
        <v>4</v>
      </c>
      <c r="C469" s="14">
        <v>97</v>
      </c>
      <c r="D469" s="14">
        <v>64</v>
      </c>
      <c r="E469" s="14">
        <v>36</v>
      </c>
      <c r="F469" s="14">
        <v>100</v>
      </c>
      <c r="G469" s="15">
        <v>36.799999999999997</v>
      </c>
      <c r="H469" s="19">
        <v>0.6</v>
      </c>
      <c r="I469" s="14">
        <v>25</v>
      </c>
      <c r="J469" s="25">
        <v>0</v>
      </c>
      <c r="K469" t="str">
        <f t="shared" si="63"/>
        <v>Obese</v>
      </c>
      <c r="L469" t="str">
        <f t="shared" si="64"/>
        <v>normal</v>
      </c>
      <c r="M469" t="str">
        <f t="shared" si="65"/>
        <v>Adult</v>
      </c>
      <c r="N469" t="str">
        <f t="shared" si="66"/>
        <v>Medium</v>
      </c>
      <c r="O469" t="str">
        <f t="shared" si="67"/>
        <v>Normal</v>
      </c>
      <c r="P469" t="str">
        <f t="shared" si="68"/>
        <v>High Risk</v>
      </c>
      <c r="Q469" t="str">
        <f t="shared" si="69"/>
        <v>Normal</v>
      </c>
      <c r="R469" t="str">
        <f t="shared" si="70"/>
        <v>Normal</v>
      </c>
      <c r="S469" t="str">
        <f t="shared" si="71"/>
        <v>Medium DPF</v>
      </c>
    </row>
    <row r="470" spans="1:19" x14ac:dyDescent="0.35">
      <c r="A470" s="9">
        <v>469</v>
      </c>
      <c r="B470" s="10">
        <v>8</v>
      </c>
      <c r="C470" s="10">
        <v>120</v>
      </c>
      <c r="D470" s="10">
        <v>69</v>
      </c>
      <c r="E470" s="10">
        <v>21</v>
      </c>
      <c r="F470" s="10">
        <v>80</v>
      </c>
      <c r="G470" s="11">
        <v>30</v>
      </c>
      <c r="H470" s="18">
        <v>0.183</v>
      </c>
      <c r="I470" s="10">
        <v>38</v>
      </c>
      <c r="J470" s="24">
        <v>1</v>
      </c>
      <c r="K470" t="str">
        <f t="shared" si="63"/>
        <v>Obese</v>
      </c>
      <c r="L470" t="str">
        <f t="shared" si="64"/>
        <v xml:space="preserve">Diabetes </v>
      </c>
      <c r="M470" t="str">
        <f t="shared" si="65"/>
        <v>Adult</v>
      </c>
      <c r="N470" t="str">
        <f t="shared" si="66"/>
        <v>Medium</v>
      </c>
      <c r="O470" t="str">
        <f t="shared" si="67"/>
        <v>Normal</v>
      </c>
      <c r="P470" t="str">
        <f t="shared" si="68"/>
        <v>High Risk</v>
      </c>
      <c r="Q470" t="str">
        <f t="shared" si="69"/>
        <v>Normal</v>
      </c>
      <c r="R470" t="str">
        <f t="shared" si="70"/>
        <v>Normal</v>
      </c>
      <c r="S470" t="str">
        <f t="shared" si="71"/>
        <v>Low DPF</v>
      </c>
    </row>
    <row r="471" spans="1:19" x14ac:dyDescent="0.35">
      <c r="A471" s="13">
        <v>470</v>
      </c>
      <c r="B471" s="14">
        <v>6</v>
      </c>
      <c r="C471" s="14">
        <v>154</v>
      </c>
      <c r="D471" s="14">
        <v>78</v>
      </c>
      <c r="E471" s="14">
        <v>41</v>
      </c>
      <c r="F471" s="14">
        <v>140</v>
      </c>
      <c r="G471" s="15">
        <v>46.1</v>
      </c>
      <c r="H471" s="19">
        <v>0.57099999999999995</v>
      </c>
      <c r="I471" s="14">
        <v>27</v>
      </c>
      <c r="J471" s="25">
        <v>0</v>
      </c>
      <c r="K471" t="str">
        <f t="shared" si="63"/>
        <v>Obese</v>
      </c>
      <c r="L471" t="str">
        <f t="shared" si="64"/>
        <v>normal</v>
      </c>
      <c r="M471" t="str">
        <f t="shared" si="65"/>
        <v>Adult</v>
      </c>
      <c r="N471" t="str">
        <f t="shared" si="66"/>
        <v>High</v>
      </c>
      <c r="O471" t="str">
        <f t="shared" si="67"/>
        <v>Prediabetes</v>
      </c>
      <c r="P471" t="str">
        <f t="shared" si="68"/>
        <v>High Risk</v>
      </c>
      <c r="Q471" t="str">
        <f t="shared" si="69"/>
        <v>Normal</v>
      </c>
      <c r="R471" t="str">
        <f t="shared" si="70"/>
        <v>Normal</v>
      </c>
      <c r="S471" t="str">
        <f t="shared" si="71"/>
        <v>Medium DPF</v>
      </c>
    </row>
    <row r="472" spans="1:19" x14ac:dyDescent="0.35">
      <c r="A472" s="9">
        <v>471</v>
      </c>
      <c r="B472" s="10">
        <v>1</v>
      </c>
      <c r="C472" s="10">
        <v>144</v>
      </c>
      <c r="D472" s="10">
        <v>82</v>
      </c>
      <c r="E472" s="10">
        <v>40</v>
      </c>
      <c r="F472" s="10">
        <v>80</v>
      </c>
      <c r="G472" s="11">
        <v>41.3</v>
      </c>
      <c r="H472" s="18">
        <v>0.60699999999999998</v>
      </c>
      <c r="I472" s="10">
        <v>28</v>
      </c>
      <c r="J472" s="24">
        <v>0</v>
      </c>
      <c r="K472" t="str">
        <f t="shared" si="63"/>
        <v>Obese</v>
      </c>
      <c r="L472" t="str">
        <f t="shared" si="64"/>
        <v>normal</v>
      </c>
      <c r="M472" t="str">
        <f t="shared" si="65"/>
        <v>Adult</v>
      </c>
      <c r="N472" t="str">
        <f t="shared" si="66"/>
        <v>High</v>
      </c>
      <c r="O472" t="str">
        <f t="shared" si="67"/>
        <v>Prediabetes</v>
      </c>
      <c r="P472" t="str">
        <f t="shared" si="68"/>
        <v>Low Risk</v>
      </c>
      <c r="Q472" t="str">
        <f t="shared" si="69"/>
        <v>Normal</v>
      </c>
      <c r="R472" t="str">
        <f t="shared" si="70"/>
        <v>Prehypertension</v>
      </c>
      <c r="S472" t="str">
        <f t="shared" si="71"/>
        <v>High DPF</v>
      </c>
    </row>
    <row r="473" spans="1:19" x14ac:dyDescent="0.35">
      <c r="A473" s="13">
        <v>472</v>
      </c>
      <c r="B473" s="14">
        <v>4</v>
      </c>
      <c r="C473" s="14">
        <v>137</v>
      </c>
      <c r="D473" s="14">
        <v>70</v>
      </c>
      <c r="E473" s="14">
        <v>38</v>
      </c>
      <c r="F473" s="14">
        <v>80</v>
      </c>
      <c r="G473" s="15">
        <v>33.200000000000003</v>
      </c>
      <c r="H473" s="19">
        <v>0.17</v>
      </c>
      <c r="I473" s="14">
        <v>22</v>
      </c>
      <c r="J473" s="25">
        <v>0</v>
      </c>
      <c r="K473" t="str">
        <f t="shared" si="63"/>
        <v>Obese</v>
      </c>
      <c r="L473" t="str">
        <f t="shared" si="64"/>
        <v>normal</v>
      </c>
      <c r="M473" t="str">
        <f t="shared" si="65"/>
        <v>Adult</v>
      </c>
      <c r="N473" t="str">
        <f t="shared" si="66"/>
        <v>Medium</v>
      </c>
      <c r="O473" t="str">
        <f t="shared" si="67"/>
        <v>Normal</v>
      </c>
      <c r="P473" t="str">
        <f t="shared" si="68"/>
        <v>High Risk</v>
      </c>
      <c r="Q473" t="str">
        <f t="shared" si="69"/>
        <v>Normal</v>
      </c>
      <c r="R473" t="str">
        <f t="shared" si="70"/>
        <v>Normal</v>
      </c>
      <c r="S473" t="str">
        <f t="shared" si="71"/>
        <v>Low DPF</v>
      </c>
    </row>
    <row r="474" spans="1:19" x14ac:dyDescent="0.35">
      <c r="A474" s="9">
        <v>473</v>
      </c>
      <c r="B474" s="10">
        <v>4</v>
      </c>
      <c r="C474" s="10">
        <v>119</v>
      </c>
      <c r="D474" s="10">
        <v>66</v>
      </c>
      <c r="E474" s="10">
        <v>27</v>
      </c>
      <c r="F474" s="10">
        <v>80</v>
      </c>
      <c r="G474" s="11">
        <v>38.799999999999997</v>
      </c>
      <c r="H474" s="18">
        <v>0.25900000000000001</v>
      </c>
      <c r="I474" s="10">
        <v>22</v>
      </c>
      <c r="J474" s="24">
        <v>0</v>
      </c>
      <c r="K474" t="str">
        <f t="shared" si="63"/>
        <v>Obese</v>
      </c>
      <c r="L474" t="str">
        <f t="shared" si="64"/>
        <v>normal</v>
      </c>
      <c r="M474" t="str">
        <f t="shared" si="65"/>
        <v>Adult</v>
      </c>
      <c r="N474" t="str">
        <f t="shared" si="66"/>
        <v>Medium</v>
      </c>
      <c r="O474" t="str">
        <f t="shared" si="67"/>
        <v>Normal</v>
      </c>
      <c r="P474" t="str">
        <f t="shared" si="68"/>
        <v>High Risk</v>
      </c>
      <c r="Q474" t="str">
        <f t="shared" si="69"/>
        <v>Normal</v>
      </c>
      <c r="R474" t="str">
        <f t="shared" si="70"/>
        <v>Normal</v>
      </c>
      <c r="S474" t="str">
        <f t="shared" si="71"/>
        <v>Low DPF</v>
      </c>
    </row>
    <row r="475" spans="1:19" x14ac:dyDescent="0.35">
      <c r="A475" s="13">
        <v>474</v>
      </c>
      <c r="B475" s="14">
        <v>7</v>
      </c>
      <c r="C475" s="14">
        <v>136</v>
      </c>
      <c r="D475" s="14">
        <v>90</v>
      </c>
      <c r="E475" s="14">
        <v>21</v>
      </c>
      <c r="F475" s="14">
        <v>80</v>
      </c>
      <c r="G475" s="15">
        <v>29.9</v>
      </c>
      <c r="H475" s="19">
        <v>0.21</v>
      </c>
      <c r="I475" s="14">
        <v>50</v>
      </c>
      <c r="J475" s="25">
        <v>0</v>
      </c>
      <c r="K475" t="str">
        <f t="shared" si="63"/>
        <v>Obese</v>
      </c>
      <c r="L475" t="str">
        <f t="shared" si="64"/>
        <v>normal</v>
      </c>
      <c r="M475" t="str">
        <f t="shared" si="65"/>
        <v>Adult</v>
      </c>
      <c r="N475" t="str">
        <f t="shared" si="66"/>
        <v>Medium</v>
      </c>
      <c r="O475" t="str">
        <f t="shared" si="67"/>
        <v>Normal</v>
      </c>
      <c r="P475" t="str">
        <f t="shared" si="68"/>
        <v>High Risk</v>
      </c>
      <c r="Q475" t="str">
        <f t="shared" si="69"/>
        <v>Normal</v>
      </c>
      <c r="R475" t="str">
        <f t="shared" si="70"/>
        <v>Prehypertension</v>
      </c>
      <c r="S475" t="str">
        <f t="shared" si="71"/>
        <v>Low DPF</v>
      </c>
    </row>
    <row r="476" spans="1:19" x14ac:dyDescent="0.35">
      <c r="A476" s="9">
        <v>475</v>
      </c>
      <c r="B476" s="10">
        <v>4</v>
      </c>
      <c r="C476" s="10">
        <v>114</v>
      </c>
      <c r="D476" s="10">
        <v>64</v>
      </c>
      <c r="E476" s="10">
        <v>21</v>
      </c>
      <c r="F476" s="10">
        <v>80</v>
      </c>
      <c r="G476" s="11">
        <v>28.9</v>
      </c>
      <c r="H476" s="18">
        <v>0.126</v>
      </c>
      <c r="I476" s="10">
        <v>24</v>
      </c>
      <c r="J476" s="24">
        <v>0</v>
      </c>
      <c r="K476" t="str">
        <f t="shared" si="63"/>
        <v>Overweight</v>
      </c>
      <c r="L476" t="str">
        <f t="shared" si="64"/>
        <v>normal</v>
      </c>
      <c r="M476" t="str">
        <f t="shared" si="65"/>
        <v>Adult</v>
      </c>
      <c r="N476" t="str">
        <f t="shared" si="66"/>
        <v>Medium</v>
      </c>
      <c r="O476" t="str">
        <f t="shared" si="67"/>
        <v>Normal</v>
      </c>
      <c r="P476" t="str">
        <f t="shared" si="68"/>
        <v>High Risk</v>
      </c>
      <c r="Q476" t="str">
        <f t="shared" si="69"/>
        <v>Normal</v>
      </c>
      <c r="R476" t="str">
        <f t="shared" si="70"/>
        <v>Normal</v>
      </c>
      <c r="S476" t="str">
        <f t="shared" si="71"/>
        <v>Low DPF</v>
      </c>
    </row>
    <row r="477" spans="1:19" x14ac:dyDescent="0.35">
      <c r="A477" s="13">
        <v>476</v>
      </c>
      <c r="B477" s="14">
        <v>4</v>
      </c>
      <c r="C477" s="14">
        <v>137</v>
      </c>
      <c r="D477" s="14">
        <v>84</v>
      </c>
      <c r="E477" s="14">
        <v>27</v>
      </c>
      <c r="F477" s="14">
        <v>80</v>
      </c>
      <c r="G477" s="15">
        <v>27.3</v>
      </c>
      <c r="H477" s="19">
        <v>0.23100000000000001</v>
      </c>
      <c r="I477" s="14">
        <v>59</v>
      </c>
      <c r="J477" s="25">
        <v>0</v>
      </c>
      <c r="K477" t="str">
        <f t="shared" si="63"/>
        <v>Overweight</v>
      </c>
      <c r="L477" t="str">
        <f t="shared" si="64"/>
        <v>normal</v>
      </c>
      <c r="M477" t="str">
        <f t="shared" si="65"/>
        <v>Adult</v>
      </c>
      <c r="N477" t="str">
        <f t="shared" si="66"/>
        <v>Medium</v>
      </c>
      <c r="O477" t="str">
        <f t="shared" si="67"/>
        <v>Normal</v>
      </c>
      <c r="P477" t="str">
        <f t="shared" si="68"/>
        <v>High Risk</v>
      </c>
      <c r="Q477" t="str">
        <f t="shared" si="69"/>
        <v>Normal</v>
      </c>
      <c r="R477" t="str">
        <f t="shared" si="70"/>
        <v>Prehypertension</v>
      </c>
      <c r="S477" t="str">
        <f t="shared" si="71"/>
        <v>Low DPF</v>
      </c>
    </row>
    <row r="478" spans="1:19" x14ac:dyDescent="0.35">
      <c r="A478" s="9">
        <v>477</v>
      </c>
      <c r="B478" s="10">
        <v>2</v>
      </c>
      <c r="C478" s="10">
        <v>105</v>
      </c>
      <c r="D478" s="10">
        <v>80</v>
      </c>
      <c r="E478" s="10">
        <v>45</v>
      </c>
      <c r="F478" s="10">
        <v>191</v>
      </c>
      <c r="G478" s="11">
        <v>33.700000000000003</v>
      </c>
      <c r="H478" s="18">
        <v>0.71099999999999997</v>
      </c>
      <c r="I478" s="10">
        <v>29</v>
      </c>
      <c r="J478" s="24">
        <v>1</v>
      </c>
      <c r="K478" t="str">
        <f t="shared" si="63"/>
        <v>Obese</v>
      </c>
      <c r="L478" t="str">
        <f t="shared" si="64"/>
        <v xml:space="preserve">Diabetes </v>
      </c>
      <c r="M478" t="str">
        <f t="shared" si="65"/>
        <v>Adult</v>
      </c>
      <c r="N478" t="str">
        <f t="shared" si="66"/>
        <v>High</v>
      </c>
      <c r="O478" t="str">
        <f t="shared" si="67"/>
        <v>Normal</v>
      </c>
      <c r="P478" t="str">
        <f t="shared" si="68"/>
        <v>Low Risk</v>
      </c>
      <c r="Q478" t="str">
        <f t="shared" si="69"/>
        <v>High</v>
      </c>
      <c r="R478" t="str">
        <f t="shared" si="70"/>
        <v>Normal</v>
      </c>
      <c r="S478" t="str">
        <f t="shared" si="71"/>
        <v>High DPF</v>
      </c>
    </row>
    <row r="479" spans="1:19" x14ac:dyDescent="0.35">
      <c r="A479" s="13">
        <v>478</v>
      </c>
      <c r="B479" s="14">
        <v>7</v>
      </c>
      <c r="C479" s="14">
        <v>114</v>
      </c>
      <c r="D479" s="14">
        <v>76</v>
      </c>
      <c r="E479" s="14">
        <v>17</v>
      </c>
      <c r="F479" s="14">
        <v>110</v>
      </c>
      <c r="G479" s="15">
        <v>23.8</v>
      </c>
      <c r="H479" s="19">
        <v>0.46600000000000003</v>
      </c>
      <c r="I479" s="14">
        <v>31</v>
      </c>
      <c r="J479" s="25">
        <v>0</v>
      </c>
      <c r="K479" t="str">
        <f t="shared" si="63"/>
        <v>Normal weight</v>
      </c>
      <c r="L479" t="str">
        <f t="shared" si="64"/>
        <v>normal</v>
      </c>
      <c r="M479" t="str">
        <f t="shared" si="65"/>
        <v>Adult</v>
      </c>
      <c r="N479" t="str">
        <f t="shared" si="66"/>
        <v>Low</v>
      </c>
      <c r="O479" t="str">
        <f t="shared" si="67"/>
        <v>Normal</v>
      </c>
      <c r="P479" t="str">
        <f t="shared" si="68"/>
        <v>High Risk</v>
      </c>
      <c r="Q479" t="str">
        <f t="shared" si="69"/>
        <v>Normal</v>
      </c>
      <c r="R479" t="str">
        <f t="shared" si="70"/>
        <v>Normal</v>
      </c>
      <c r="S479" t="str">
        <f t="shared" si="71"/>
        <v>Medium DPF</v>
      </c>
    </row>
    <row r="480" spans="1:19" x14ac:dyDescent="0.35">
      <c r="A480" s="9">
        <v>479</v>
      </c>
      <c r="B480" s="10">
        <v>8</v>
      </c>
      <c r="C480" s="10">
        <v>126</v>
      </c>
      <c r="D480" s="10">
        <v>74</v>
      </c>
      <c r="E480" s="10">
        <v>38</v>
      </c>
      <c r="F480" s="10">
        <v>75</v>
      </c>
      <c r="G480" s="11">
        <v>25.9</v>
      </c>
      <c r="H480" s="18">
        <v>0.16200000000000001</v>
      </c>
      <c r="I480" s="10">
        <v>39</v>
      </c>
      <c r="J480" s="24">
        <v>0</v>
      </c>
      <c r="K480" t="str">
        <f t="shared" si="63"/>
        <v>Overweight</v>
      </c>
      <c r="L480" t="str">
        <f t="shared" si="64"/>
        <v>normal</v>
      </c>
      <c r="M480" t="str">
        <f t="shared" si="65"/>
        <v>Adult</v>
      </c>
      <c r="N480" t="str">
        <f t="shared" si="66"/>
        <v>Medium</v>
      </c>
      <c r="O480" t="str">
        <f t="shared" si="67"/>
        <v>Normal</v>
      </c>
      <c r="P480" t="str">
        <f t="shared" si="68"/>
        <v>High Risk</v>
      </c>
      <c r="Q480" t="str">
        <f t="shared" si="69"/>
        <v>Low</v>
      </c>
      <c r="R480" t="str">
        <f t="shared" si="70"/>
        <v>Normal</v>
      </c>
      <c r="S480" t="str">
        <f t="shared" si="71"/>
        <v>Low DPF</v>
      </c>
    </row>
    <row r="481" spans="1:19" x14ac:dyDescent="0.35">
      <c r="A481" s="13">
        <v>480</v>
      </c>
      <c r="B481" s="14">
        <v>4</v>
      </c>
      <c r="C481" s="14">
        <v>132</v>
      </c>
      <c r="D481" s="14">
        <v>86</v>
      </c>
      <c r="E481" s="14">
        <v>31</v>
      </c>
      <c r="F481" s="14">
        <v>80</v>
      </c>
      <c r="G481" s="15">
        <v>28</v>
      </c>
      <c r="H481" s="19">
        <v>0.41899999999999998</v>
      </c>
      <c r="I481" s="14">
        <v>63</v>
      </c>
      <c r="J481" s="25">
        <v>0</v>
      </c>
      <c r="K481" t="str">
        <f t="shared" si="63"/>
        <v>Overweight</v>
      </c>
      <c r="L481" t="str">
        <f t="shared" si="64"/>
        <v>normal</v>
      </c>
      <c r="M481" t="str">
        <f t="shared" si="65"/>
        <v>Adult</v>
      </c>
      <c r="N481" t="str">
        <f t="shared" si="66"/>
        <v>Medium</v>
      </c>
      <c r="O481" t="str">
        <f t="shared" si="67"/>
        <v>Normal</v>
      </c>
      <c r="P481" t="str">
        <f t="shared" si="68"/>
        <v>High Risk</v>
      </c>
      <c r="Q481" t="str">
        <f t="shared" si="69"/>
        <v>Normal</v>
      </c>
      <c r="R481" t="str">
        <f t="shared" si="70"/>
        <v>Prehypertension</v>
      </c>
      <c r="S481" t="str">
        <f t="shared" si="71"/>
        <v>Medium DPF</v>
      </c>
    </row>
    <row r="482" spans="1:19" x14ac:dyDescent="0.35">
      <c r="A482" s="9">
        <v>481</v>
      </c>
      <c r="B482" s="10">
        <v>3</v>
      </c>
      <c r="C482" s="10">
        <v>158</v>
      </c>
      <c r="D482" s="10">
        <v>70</v>
      </c>
      <c r="E482" s="10">
        <v>30</v>
      </c>
      <c r="F482" s="10">
        <v>328</v>
      </c>
      <c r="G482" s="11">
        <v>35.5</v>
      </c>
      <c r="H482" s="18">
        <v>0.34399999999999997</v>
      </c>
      <c r="I482" s="10">
        <v>35</v>
      </c>
      <c r="J482" s="24">
        <v>1</v>
      </c>
      <c r="K482" t="str">
        <f t="shared" si="63"/>
        <v>Obese</v>
      </c>
      <c r="L482" t="str">
        <f t="shared" si="64"/>
        <v xml:space="preserve">Diabetes </v>
      </c>
      <c r="M482" t="str">
        <f t="shared" si="65"/>
        <v>Adult</v>
      </c>
      <c r="N482" t="str">
        <f t="shared" si="66"/>
        <v>Medium</v>
      </c>
      <c r="O482" t="str">
        <f t="shared" si="67"/>
        <v>Prediabetes</v>
      </c>
      <c r="P482" t="str">
        <f t="shared" si="68"/>
        <v>Low Risk</v>
      </c>
      <c r="Q482" t="str">
        <f t="shared" si="69"/>
        <v>High</v>
      </c>
      <c r="R482" t="str">
        <f t="shared" si="70"/>
        <v>Normal</v>
      </c>
      <c r="S482" t="str">
        <f t="shared" si="71"/>
        <v>Medium DPF</v>
      </c>
    </row>
    <row r="483" spans="1:19" x14ac:dyDescent="0.35">
      <c r="A483" s="13">
        <v>482</v>
      </c>
      <c r="B483" s="14">
        <v>4</v>
      </c>
      <c r="C483" s="14">
        <v>123</v>
      </c>
      <c r="D483" s="14">
        <v>88</v>
      </c>
      <c r="E483" s="14">
        <v>37</v>
      </c>
      <c r="F483" s="14">
        <v>80</v>
      </c>
      <c r="G483" s="15">
        <v>35.200000000000003</v>
      </c>
      <c r="H483" s="19">
        <v>0.19700000000000001</v>
      </c>
      <c r="I483" s="14">
        <v>29</v>
      </c>
      <c r="J483" s="25">
        <v>0</v>
      </c>
      <c r="K483" t="str">
        <f t="shared" si="63"/>
        <v>Obese</v>
      </c>
      <c r="L483" t="str">
        <f t="shared" si="64"/>
        <v>normal</v>
      </c>
      <c r="M483" t="str">
        <f t="shared" si="65"/>
        <v>Adult</v>
      </c>
      <c r="N483" t="str">
        <f t="shared" si="66"/>
        <v>Medium</v>
      </c>
      <c r="O483" t="str">
        <f t="shared" si="67"/>
        <v>Normal</v>
      </c>
      <c r="P483" t="str">
        <f t="shared" si="68"/>
        <v>High Risk</v>
      </c>
      <c r="Q483" t="str">
        <f t="shared" si="69"/>
        <v>Normal</v>
      </c>
      <c r="R483" t="str">
        <f t="shared" si="70"/>
        <v>Prehypertension</v>
      </c>
      <c r="S483" t="str">
        <f t="shared" si="71"/>
        <v>Low DPF</v>
      </c>
    </row>
    <row r="484" spans="1:19" x14ac:dyDescent="0.35">
      <c r="A484" s="9">
        <v>483</v>
      </c>
      <c r="B484" s="10">
        <v>4</v>
      </c>
      <c r="C484" s="10">
        <v>85</v>
      </c>
      <c r="D484" s="10">
        <v>58</v>
      </c>
      <c r="E484" s="10">
        <v>22</v>
      </c>
      <c r="F484" s="10">
        <v>49</v>
      </c>
      <c r="G484" s="11">
        <v>27.8</v>
      </c>
      <c r="H484" s="18">
        <v>0.30599999999999999</v>
      </c>
      <c r="I484" s="10">
        <v>28</v>
      </c>
      <c r="J484" s="24">
        <v>0</v>
      </c>
      <c r="K484" t="str">
        <f t="shared" si="63"/>
        <v>Overweight</v>
      </c>
      <c r="L484" t="str">
        <f t="shared" si="64"/>
        <v>normal</v>
      </c>
      <c r="M484" t="str">
        <f t="shared" si="65"/>
        <v>Adult</v>
      </c>
      <c r="N484" t="str">
        <f t="shared" si="66"/>
        <v>Medium</v>
      </c>
      <c r="O484" t="str">
        <f t="shared" si="67"/>
        <v>Normal</v>
      </c>
      <c r="P484" t="str">
        <f t="shared" si="68"/>
        <v>High Risk</v>
      </c>
      <c r="Q484" t="str">
        <f t="shared" si="69"/>
        <v>Low</v>
      </c>
      <c r="R484" t="str">
        <f t="shared" si="70"/>
        <v>Low</v>
      </c>
      <c r="S484" t="str">
        <f t="shared" si="71"/>
        <v>Medium DPF</v>
      </c>
    </row>
    <row r="485" spans="1:19" x14ac:dyDescent="0.35">
      <c r="A485" s="13">
        <v>484</v>
      </c>
      <c r="B485" s="14">
        <v>4</v>
      </c>
      <c r="C485" s="14">
        <v>84</v>
      </c>
      <c r="D485" s="14">
        <v>82</v>
      </c>
      <c r="E485" s="14">
        <v>31</v>
      </c>
      <c r="F485" s="14">
        <v>125</v>
      </c>
      <c r="G485" s="15">
        <v>38.200000000000003</v>
      </c>
      <c r="H485" s="19">
        <v>0.23300000000000001</v>
      </c>
      <c r="I485" s="14">
        <v>23</v>
      </c>
      <c r="J485" s="25">
        <v>0</v>
      </c>
      <c r="K485" t="str">
        <f t="shared" si="63"/>
        <v>Obese</v>
      </c>
      <c r="L485" t="str">
        <f t="shared" si="64"/>
        <v>normal</v>
      </c>
      <c r="M485" t="str">
        <f t="shared" si="65"/>
        <v>Adult</v>
      </c>
      <c r="N485" t="str">
        <f t="shared" si="66"/>
        <v>Medium</v>
      </c>
      <c r="O485" t="str">
        <f t="shared" si="67"/>
        <v>Normal</v>
      </c>
      <c r="P485" t="str">
        <f t="shared" si="68"/>
        <v>High Risk</v>
      </c>
      <c r="Q485" t="str">
        <f t="shared" si="69"/>
        <v>Normal</v>
      </c>
      <c r="R485" t="str">
        <f t="shared" si="70"/>
        <v>Prehypertension</v>
      </c>
      <c r="S485" t="str">
        <f t="shared" si="71"/>
        <v>Low DPF</v>
      </c>
    </row>
    <row r="486" spans="1:19" x14ac:dyDescent="0.35">
      <c r="A486" s="9">
        <v>485</v>
      </c>
      <c r="B486" s="10">
        <v>4</v>
      </c>
      <c r="C486" s="10">
        <v>145</v>
      </c>
      <c r="D486" s="10">
        <v>69</v>
      </c>
      <c r="E486" s="10">
        <v>21</v>
      </c>
      <c r="F486" s="10">
        <v>80</v>
      </c>
      <c r="G486" s="11">
        <v>44.2</v>
      </c>
      <c r="H486" s="18">
        <v>0.63</v>
      </c>
      <c r="I486" s="10">
        <v>31</v>
      </c>
      <c r="J486" s="24">
        <v>1</v>
      </c>
      <c r="K486" t="str">
        <f t="shared" si="63"/>
        <v>Obese</v>
      </c>
      <c r="L486" t="str">
        <f t="shared" si="64"/>
        <v xml:space="preserve">Diabetes </v>
      </c>
      <c r="M486" t="str">
        <f t="shared" si="65"/>
        <v>Adult</v>
      </c>
      <c r="N486" t="str">
        <f t="shared" si="66"/>
        <v>Medium</v>
      </c>
      <c r="O486" t="str">
        <f t="shared" si="67"/>
        <v>Prediabetes</v>
      </c>
      <c r="P486" t="str">
        <f t="shared" si="68"/>
        <v>High Risk</v>
      </c>
      <c r="Q486" t="str">
        <f t="shared" si="69"/>
        <v>Normal</v>
      </c>
      <c r="R486" t="str">
        <f t="shared" si="70"/>
        <v>Normal</v>
      </c>
      <c r="S486" t="str">
        <f t="shared" si="71"/>
        <v>High DPF</v>
      </c>
    </row>
    <row r="487" spans="1:19" x14ac:dyDescent="0.35">
      <c r="A487" s="13">
        <v>486</v>
      </c>
      <c r="B487" s="14">
        <v>4</v>
      </c>
      <c r="C487" s="14">
        <v>135</v>
      </c>
      <c r="D487" s="14">
        <v>68</v>
      </c>
      <c r="E487" s="14">
        <v>42</v>
      </c>
      <c r="F487" s="14">
        <v>250</v>
      </c>
      <c r="G487" s="15">
        <v>42.3</v>
      </c>
      <c r="H487" s="19">
        <v>0.36499999999999999</v>
      </c>
      <c r="I487" s="14">
        <v>24</v>
      </c>
      <c r="J487" s="25">
        <v>1</v>
      </c>
      <c r="K487" t="str">
        <f t="shared" si="63"/>
        <v>Obese</v>
      </c>
      <c r="L487" t="str">
        <f t="shared" si="64"/>
        <v xml:space="preserve">Diabetes </v>
      </c>
      <c r="M487" t="str">
        <f t="shared" si="65"/>
        <v>Adult</v>
      </c>
      <c r="N487" t="str">
        <f t="shared" si="66"/>
        <v>High</v>
      </c>
      <c r="O487" t="str">
        <f t="shared" si="67"/>
        <v>Normal</v>
      </c>
      <c r="P487" t="str">
        <f t="shared" si="68"/>
        <v>High Risk</v>
      </c>
      <c r="Q487" t="str">
        <f t="shared" si="69"/>
        <v>High</v>
      </c>
      <c r="R487" t="str">
        <f t="shared" si="70"/>
        <v>Normal</v>
      </c>
      <c r="S487" t="str">
        <f t="shared" si="71"/>
        <v>Medium DPF</v>
      </c>
    </row>
    <row r="488" spans="1:19" x14ac:dyDescent="0.35">
      <c r="A488" s="9">
        <v>487</v>
      </c>
      <c r="B488" s="10">
        <v>1</v>
      </c>
      <c r="C488" s="10">
        <v>139</v>
      </c>
      <c r="D488" s="10">
        <v>62</v>
      </c>
      <c r="E488" s="10">
        <v>41</v>
      </c>
      <c r="F488" s="10">
        <v>480</v>
      </c>
      <c r="G488" s="11">
        <v>40.700000000000003</v>
      </c>
      <c r="H488" s="18">
        <v>0.53600000000000003</v>
      </c>
      <c r="I488" s="10">
        <v>21</v>
      </c>
      <c r="J488" s="24">
        <v>0</v>
      </c>
      <c r="K488" t="str">
        <f t="shared" si="63"/>
        <v>Obese</v>
      </c>
      <c r="L488" t="str">
        <f t="shared" si="64"/>
        <v>normal</v>
      </c>
      <c r="M488" t="str">
        <f t="shared" si="65"/>
        <v>Adult</v>
      </c>
      <c r="N488" t="str">
        <f t="shared" si="66"/>
        <v>High</v>
      </c>
      <c r="O488" t="str">
        <f t="shared" si="67"/>
        <v>Normal</v>
      </c>
      <c r="P488" t="str">
        <f t="shared" si="68"/>
        <v>Low Risk</v>
      </c>
      <c r="Q488" t="str">
        <f t="shared" si="69"/>
        <v>High</v>
      </c>
      <c r="R488" t="str">
        <f t="shared" si="70"/>
        <v>Normal</v>
      </c>
      <c r="S488" t="str">
        <f t="shared" si="71"/>
        <v>Medium DPF</v>
      </c>
    </row>
    <row r="489" spans="1:19" x14ac:dyDescent="0.35">
      <c r="A489" s="13">
        <v>488</v>
      </c>
      <c r="B489" s="14">
        <v>4</v>
      </c>
      <c r="C489" s="14">
        <v>173</v>
      </c>
      <c r="D489" s="14">
        <v>78</v>
      </c>
      <c r="E489" s="14">
        <v>32</v>
      </c>
      <c r="F489" s="14">
        <v>265</v>
      </c>
      <c r="G489" s="15">
        <v>46.5</v>
      </c>
      <c r="H489" s="19">
        <v>1.159</v>
      </c>
      <c r="I489" s="14">
        <v>58</v>
      </c>
      <c r="J489" s="25">
        <v>0</v>
      </c>
      <c r="K489" t="str">
        <f t="shared" si="63"/>
        <v>Obese</v>
      </c>
      <c r="L489" t="str">
        <f t="shared" si="64"/>
        <v>normal</v>
      </c>
      <c r="M489" t="str">
        <f t="shared" si="65"/>
        <v>Adult</v>
      </c>
      <c r="N489" t="str">
        <f t="shared" si="66"/>
        <v>Medium</v>
      </c>
      <c r="O489" t="str">
        <f t="shared" si="67"/>
        <v>Prediabetes</v>
      </c>
      <c r="P489" t="str">
        <f t="shared" si="68"/>
        <v>High Risk</v>
      </c>
      <c r="Q489" t="str">
        <f t="shared" si="69"/>
        <v>High</v>
      </c>
      <c r="R489" t="str">
        <f t="shared" si="70"/>
        <v>Normal</v>
      </c>
      <c r="S489" t="str">
        <f t="shared" si="71"/>
        <v>High DPF</v>
      </c>
    </row>
    <row r="490" spans="1:19" x14ac:dyDescent="0.35">
      <c r="A490" s="9">
        <v>489</v>
      </c>
      <c r="B490" s="10">
        <v>4</v>
      </c>
      <c r="C490" s="10">
        <v>99</v>
      </c>
      <c r="D490" s="10">
        <v>72</v>
      </c>
      <c r="E490" s="10">
        <v>17</v>
      </c>
      <c r="F490" s="10">
        <v>80</v>
      </c>
      <c r="G490" s="11">
        <v>25.6</v>
      </c>
      <c r="H490" s="18">
        <v>0.29399999999999998</v>
      </c>
      <c r="I490" s="10">
        <v>28</v>
      </c>
      <c r="J490" s="24">
        <v>0</v>
      </c>
      <c r="K490" t="str">
        <f t="shared" si="63"/>
        <v>Overweight</v>
      </c>
      <c r="L490" t="str">
        <f t="shared" si="64"/>
        <v>normal</v>
      </c>
      <c r="M490" t="str">
        <f t="shared" si="65"/>
        <v>Adult</v>
      </c>
      <c r="N490" t="str">
        <f t="shared" si="66"/>
        <v>Low</v>
      </c>
      <c r="O490" t="str">
        <f t="shared" si="67"/>
        <v>Normal</v>
      </c>
      <c r="P490" t="str">
        <f t="shared" si="68"/>
        <v>High Risk</v>
      </c>
      <c r="Q490" t="str">
        <f t="shared" si="69"/>
        <v>Normal</v>
      </c>
      <c r="R490" t="str">
        <f t="shared" si="70"/>
        <v>Normal</v>
      </c>
      <c r="S490" t="str">
        <f t="shared" si="71"/>
        <v>Low DPF</v>
      </c>
    </row>
    <row r="491" spans="1:19" x14ac:dyDescent="0.35">
      <c r="A491" s="13">
        <v>490</v>
      </c>
      <c r="B491" s="14">
        <v>8</v>
      </c>
      <c r="C491" s="14">
        <v>194</v>
      </c>
      <c r="D491" s="14">
        <v>80</v>
      </c>
      <c r="E491" s="14">
        <v>21</v>
      </c>
      <c r="F491" s="14">
        <v>80</v>
      </c>
      <c r="G491" s="15">
        <v>26.1</v>
      </c>
      <c r="H491" s="19">
        <v>0.55100000000000005</v>
      </c>
      <c r="I491" s="14">
        <v>67</v>
      </c>
      <c r="J491" s="25">
        <v>0</v>
      </c>
      <c r="K491" t="str">
        <f t="shared" si="63"/>
        <v>Overweight</v>
      </c>
      <c r="L491" t="str">
        <f t="shared" si="64"/>
        <v>normal</v>
      </c>
      <c r="M491" t="str">
        <f t="shared" si="65"/>
        <v>Aged</v>
      </c>
      <c r="N491" t="str">
        <f t="shared" si="66"/>
        <v>Medium</v>
      </c>
      <c r="O491" t="str">
        <f t="shared" si="67"/>
        <v>Prediabetes</v>
      </c>
      <c r="P491" t="str">
        <f t="shared" si="68"/>
        <v>High Risk</v>
      </c>
      <c r="Q491" t="str">
        <f t="shared" si="69"/>
        <v>Normal</v>
      </c>
      <c r="R491" t="str">
        <f t="shared" si="70"/>
        <v>Normal</v>
      </c>
      <c r="S491" t="str">
        <f t="shared" si="71"/>
        <v>Medium DPF</v>
      </c>
    </row>
    <row r="492" spans="1:19" x14ac:dyDescent="0.35">
      <c r="A492" s="9">
        <v>491</v>
      </c>
      <c r="B492" s="10">
        <v>2</v>
      </c>
      <c r="C492" s="10">
        <v>83</v>
      </c>
      <c r="D492" s="10">
        <v>65</v>
      </c>
      <c r="E492" s="10">
        <v>28</v>
      </c>
      <c r="F492" s="10">
        <v>66</v>
      </c>
      <c r="G492" s="11">
        <v>36.799999999999997</v>
      </c>
      <c r="H492" s="18">
        <v>0.629</v>
      </c>
      <c r="I492" s="10">
        <v>24</v>
      </c>
      <c r="J492" s="24">
        <v>0</v>
      </c>
      <c r="K492" t="str">
        <f t="shared" si="63"/>
        <v>Obese</v>
      </c>
      <c r="L492" t="str">
        <f t="shared" si="64"/>
        <v>normal</v>
      </c>
      <c r="M492" t="str">
        <f t="shared" si="65"/>
        <v>Adult</v>
      </c>
      <c r="N492" t="str">
        <f t="shared" si="66"/>
        <v>Medium</v>
      </c>
      <c r="O492" t="str">
        <f t="shared" si="67"/>
        <v>Normal</v>
      </c>
      <c r="P492" t="str">
        <f t="shared" si="68"/>
        <v>Low Risk</v>
      </c>
      <c r="Q492" t="str">
        <f t="shared" si="69"/>
        <v>Low</v>
      </c>
      <c r="R492" t="str">
        <f t="shared" si="70"/>
        <v>Normal</v>
      </c>
      <c r="S492" t="str">
        <f t="shared" si="71"/>
        <v>High DPF</v>
      </c>
    </row>
    <row r="493" spans="1:19" x14ac:dyDescent="0.35">
      <c r="A493" s="13">
        <v>492</v>
      </c>
      <c r="B493" s="14">
        <v>2</v>
      </c>
      <c r="C493" s="14">
        <v>89</v>
      </c>
      <c r="D493" s="14">
        <v>90</v>
      </c>
      <c r="E493" s="14">
        <v>30</v>
      </c>
      <c r="F493" s="14">
        <v>80</v>
      </c>
      <c r="G493" s="15">
        <v>33.5</v>
      </c>
      <c r="H493" s="19">
        <v>0.29199999999999998</v>
      </c>
      <c r="I493" s="14">
        <v>42</v>
      </c>
      <c r="J493" s="25">
        <v>0</v>
      </c>
      <c r="K493" t="str">
        <f t="shared" si="63"/>
        <v>Obese</v>
      </c>
      <c r="L493" t="str">
        <f t="shared" si="64"/>
        <v>normal</v>
      </c>
      <c r="M493" t="str">
        <f t="shared" si="65"/>
        <v>Adult</v>
      </c>
      <c r="N493" t="str">
        <f t="shared" si="66"/>
        <v>Medium</v>
      </c>
      <c r="O493" t="str">
        <f t="shared" si="67"/>
        <v>Normal</v>
      </c>
      <c r="P493" t="str">
        <f t="shared" si="68"/>
        <v>Low Risk</v>
      </c>
      <c r="Q493" t="str">
        <f t="shared" si="69"/>
        <v>Normal</v>
      </c>
      <c r="R493" t="str">
        <f t="shared" si="70"/>
        <v>Prehypertension</v>
      </c>
      <c r="S493" t="str">
        <f t="shared" si="71"/>
        <v>Low DPF</v>
      </c>
    </row>
    <row r="494" spans="1:19" x14ac:dyDescent="0.35">
      <c r="A494" s="9">
        <v>493</v>
      </c>
      <c r="B494" s="10">
        <v>4</v>
      </c>
      <c r="C494" s="10">
        <v>99</v>
      </c>
      <c r="D494" s="10">
        <v>68</v>
      </c>
      <c r="E494" s="10">
        <v>38</v>
      </c>
      <c r="F494" s="10">
        <v>80</v>
      </c>
      <c r="G494" s="11">
        <v>32.799999999999997</v>
      </c>
      <c r="H494" s="18">
        <v>0.14499999999999999</v>
      </c>
      <c r="I494" s="10">
        <v>33</v>
      </c>
      <c r="J494" s="24">
        <v>0</v>
      </c>
      <c r="K494" t="str">
        <f t="shared" si="63"/>
        <v>Obese</v>
      </c>
      <c r="L494" t="str">
        <f t="shared" si="64"/>
        <v>normal</v>
      </c>
      <c r="M494" t="str">
        <f t="shared" si="65"/>
        <v>Adult</v>
      </c>
      <c r="N494" t="str">
        <f t="shared" si="66"/>
        <v>Medium</v>
      </c>
      <c r="O494" t="str">
        <f t="shared" si="67"/>
        <v>Normal</v>
      </c>
      <c r="P494" t="str">
        <f t="shared" si="68"/>
        <v>High Risk</v>
      </c>
      <c r="Q494" t="str">
        <f t="shared" si="69"/>
        <v>Normal</v>
      </c>
      <c r="R494" t="str">
        <f t="shared" si="70"/>
        <v>Normal</v>
      </c>
      <c r="S494" t="str">
        <f t="shared" si="71"/>
        <v>Low DPF</v>
      </c>
    </row>
    <row r="495" spans="1:19" x14ac:dyDescent="0.35">
      <c r="A495" s="13">
        <v>494</v>
      </c>
      <c r="B495" s="14">
        <v>4</v>
      </c>
      <c r="C495" s="14">
        <v>125</v>
      </c>
      <c r="D495" s="14">
        <v>70</v>
      </c>
      <c r="E495" s="14">
        <v>18</v>
      </c>
      <c r="F495" s="14">
        <v>122</v>
      </c>
      <c r="G495" s="15">
        <v>28.9</v>
      </c>
      <c r="H495" s="19">
        <v>1.1439999999999999</v>
      </c>
      <c r="I495" s="14">
        <v>45</v>
      </c>
      <c r="J495" s="25">
        <v>1</v>
      </c>
      <c r="K495" t="str">
        <f t="shared" si="63"/>
        <v>Overweight</v>
      </c>
      <c r="L495" t="str">
        <f t="shared" si="64"/>
        <v xml:space="preserve">Diabetes </v>
      </c>
      <c r="M495" t="str">
        <f t="shared" si="65"/>
        <v>Adult</v>
      </c>
      <c r="N495" t="str">
        <f t="shared" si="66"/>
        <v>Low</v>
      </c>
      <c r="O495" t="str">
        <f t="shared" si="67"/>
        <v>Normal</v>
      </c>
      <c r="P495" t="str">
        <f t="shared" si="68"/>
        <v>High Risk</v>
      </c>
      <c r="Q495" t="str">
        <f t="shared" si="69"/>
        <v>Normal</v>
      </c>
      <c r="R495" t="str">
        <f t="shared" si="70"/>
        <v>Normal</v>
      </c>
      <c r="S495" t="str">
        <f t="shared" si="71"/>
        <v>High DPF</v>
      </c>
    </row>
    <row r="496" spans="1:19" x14ac:dyDescent="0.35">
      <c r="A496" s="9">
        <v>495</v>
      </c>
      <c r="B496" s="10">
        <v>3</v>
      </c>
      <c r="C496" s="10">
        <v>80</v>
      </c>
      <c r="D496" s="10">
        <v>69</v>
      </c>
      <c r="E496" s="10">
        <v>21</v>
      </c>
      <c r="F496" s="10">
        <v>80</v>
      </c>
      <c r="G496" s="11">
        <v>32.14</v>
      </c>
      <c r="H496" s="18">
        <v>0.17399999999999999</v>
      </c>
      <c r="I496" s="10">
        <v>22</v>
      </c>
      <c r="J496" s="24">
        <v>0</v>
      </c>
      <c r="K496" t="str">
        <f t="shared" si="63"/>
        <v>Obese</v>
      </c>
      <c r="L496" t="str">
        <f t="shared" si="64"/>
        <v>normal</v>
      </c>
      <c r="M496" t="str">
        <f t="shared" si="65"/>
        <v>Adult</v>
      </c>
      <c r="N496" t="str">
        <f t="shared" si="66"/>
        <v>Medium</v>
      </c>
      <c r="O496" t="str">
        <f t="shared" si="67"/>
        <v>Normal</v>
      </c>
      <c r="P496" t="str">
        <f t="shared" si="68"/>
        <v>Low Risk</v>
      </c>
      <c r="Q496" t="str">
        <f t="shared" si="69"/>
        <v>Normal</v>
      </c>
      <c r="R496" t="str">
        <f t="shared" si="70"/>
        <v>Normal</v>
      </c>
      <c r="S496" t="str">
        <f t="shared" si="71"/>
        <v>Low DPF</v>
      </c>
    </row>
    <row r="497" spans="1:19" x14ac:dyDescent="0.35">
      <c r="A497" s="13">
        <v>496</v>
      </c>
      <c r="B497" s="14">
        <v>6</v>
      </c>
      <c r="C497" s="14">
        <v>166</v>
      </c>
      <c r="D497" s="14">
        <v>74</v>
      </c>
      <c r="E497" s="14">
        <v>21</v>
      </c>
      <c r="F497" s="14">
        <v>80</v>
      </c>
      <c r="G497" s="15">
        <v>26.6</v>
      </c>
      <c r="H497" s="19">
        <v>0.30399999999999999</v>
      </c>
      <c r="I497" s="14">
        <v>66</v>
      </c>
      <c r="J497" s="25">
        <v>0</v>
      </c>
      <c r="K497" t="str">
        <f t="shared" si="63"/>
        <v>Overweight</v>
      </c>
      <c r="L497" t="str">
        <f t="shared" si="64"/>
        <v>normal</v>
      </c>
      <c r="M497" t="str">
        <f t="shared" si="65"/>
        <v>Aged</v>
      </c>
      <c r="N497" t="str">
        <f t="shared" si="66"/>
        <v>Medium</v>
      </c>
      <c r="O497" t="str">
        <f t="shared" si="67"/>
        <v>Prediabetes</v>
      </c>
      <c r="P497" t="str">
        <f t="shared" si="68"/>
        <v>High Risk</v>
      </c>
      <c r="Q497" t="str">
        <f t="shared" si="69"/>
        <v>Normal</v>
      </c>
      <c r="R497" t="str">
        <f t="shared" si="70"/>
        <v>Normal</v>
      </c>
      <c r="S497" t="str">
        <f t="shared" si="71"/>
        <v>Medium DPF</v>
      </c>
    </row>
    <row r="498" spans="1:19" x14ac:dyDescent="0.35">
      <c r="A498" s="9">
        <v>497</v>
      </c>
      <c r="B498" s="10">
        <v>5</v>
      </c>
      <c r="C498" s="10">
        <v>110</v>
      </c>
      <c r="D498" s="10">
        <v>68</v>
      </c>
      <c r="E498" s="10">
        <v>21</v>
      </c>
      <c r="F498" s="10">
        <v>80</v>
      </c>
      <c r="G498" s="11">
        <v>26</v>
      </c>
      <c r="H498" s="18">
        <v>0.29199999999999998</v>
      </c>
      <c r="I498" s="10">
        <v>30</v>
      </c>
      <c r="J498" s="24">
        <v>0</v>
      </c>
      <c r="K498" t="str">
        <f t="shared" si="63"/>
        <v>Overweight</v>
      </c>
      <c r="L498" t="str">
        <f t="shared" si="64"/>
        <v>normal</v>
      </c>
      <c r="M498" t="str">
        <f t="shared" si="65"/>
        <v>Adult</v>
      </c>
      <c r="N498" t="str">
        <f t="shared" si="66"/>
        <v>Medium</v>
      </c>
      <c r="O498" t="str">
        <f t="shared" si="67"/>
        <v>Normal</v>
      </c>
      <c r="P498" t="str">
        <f t="shared" si="68"/>
        <v>High Risk</v>
      </c>
      <c r="Q498" t="str">
        <f t="shared" si="69"/>
        <v>Normal</v>
      </c>
      <c r="R498" t="str">
        <f t="shared" si="70"/>
        <v>Normal</v>
      </c>
      <c r="S498" t="str">
        <f t="shared" si="71"/>
        <v>Low DPF</v>
      </c>
    </row>
    <row r="499" spans="1:19" x14ac:dyDescent="0.35">
      <c r="A499" s="13">
        <v>498</v>
      </c>
      <c r="B499" s="14">
        <v>2</v>
      </c>
      <c r="C499" s="14">
        <v>81</v>
      </c>
      <c r="D499" s="14">
        <v>72</v>
      </c>
      <c r="E499" s="14">
        <v>15</v>
      </c>
      <c r="F499" s="14">
        <v>76</v>
      </c>
      <c r="G499" s="15">
        <v>30.1</v>
      </c>
      <c r="H499" s="19">
        <v>0.54700000000000004</v>
      </c>
      <c r="I499" s="14">
        <v>25</v>
      </c>
      <c r="J499" s="25">
        <v>0</v>
      </c>
      <c r="K499" t="str">
        <f t="shared" si="63"/>
        <v>Obese</v>
      </c>
      <c r="L499" t="str">
        <f t="shared" si="64"/>
        <v>normal</v>
      </c>
      <c r="M499" t="str">
        <f t="shared" si="65"/>
        <v>Adult</v>
      </c>
      <c r="N499" t="str">
        <f t="shared" si="66"/>
        <v>Low</v>
      </c>
      <c r="O499" t="str">
        <f t="shared" si="67"/>
        <v>Normal</v>
      </c>
      <c r="P499" t="str">
        <f t="shared" si="68"/>
        <v>Low Risk</v>
      </c>
      <c r="Q499" t="str">
        <f t="shared" si="69"/>
        <v>Low</v>
      </c>
      <c r="R499" t="str">
        <f t="shared" si="70"/>
        <v>Normal</v>
      </c>
      <c r="S499" t="str">
        <f t="shared" si="71"/>
        <v>Medium DPF</v>
      </c>
    </row>
    <row r="500" spans="1:19" x14ac:dyDescent="0.35">
      <c r="A500" s="9">
        <v>499</v>
      </c>
      <c r="B500" s="10">
        <v>7</v>
      </c>
      <c r="C500" s="10">
        <v>195</v>
      </c>
      <c r="D500" s="10">
        <v>70</v>
      </c>
      <c r="E500" s="10">
        <v>33</v>
      </c>
      <c r="F500" s="10">
        <v>145</v>
      </c>
      <c r="G500" s="11">
        <v>25.1</v>
      </c>
      <c r="H500" s="18">
        <v>0.16300000000000001</v>
      </c>
      <c r="I500" s="10">
        <v>55</v>
      </c>
      <c r="J500" s="24">
        <v>1</v>
      </c>
      <c r="K500" t="str">
        <f t="shared" si="63"/>
        <v>Overweight</v>
      </c>
      <c r="L500" t="str">
        <f t="shared" si="64"/>
        <v xml:space="preserve">Diabetes </v>
      </c>
      <c r="M500" t="str">
        <f t="shared" si="65"/>
        <v>Adult</v>
      </c>
      <c r="N500" t="str">
        <f t="shared" si="66"/>
        <v>Medium</v>
      </c>
      <c r="O500" t="str">
        <f t="shared" si="67"/>
        <v>Prediabetes</v>
      </c>
      <c r="P500" t="str">
        <f t="shared" si="68"/>
        <v>High Risk</v>
      </c>
      <c r="Q500" t="str">
        <f t="shared" si="69"/>
        <v>Normal</v>
      </c>
      <c r="R500" t="str">
        <f t="shared" si="70"/>
        <v>Normal</v>
      </c>
      <c r="S500" t="str">
        <f t="shared" si="71"/>
        <v>Low DPF</v>
      </c>
    </row>
    <row r="501" spans="1:19" x14ac:dyDescent="0.35">
      <c r="A501" s="13">
        <v>500</v>
      </c>
      <c r="B501" s="14">
        <v>6</v>
      </c>
      <c r="C501" s="14">
        <v>154</v>
      </c>
      <c r="D501" s="14">
        <v>74</v>
      </c>
      <c r="E501" s="14">
        <v>32</v>
      </c>
      <c r="F501" s="14">
        <v>193</v>
      </c>
      <c r="G501" s="15">
        <v>29.3</v>
      </c>
      <c r="H501" s="19">
        <v>0.83899999999999997</v>
      </c>
      <c r="I501" s="14">
        <v>39</v>
      </c>
      <c r="J501" s="25">
        <v>0</v>
      </c>
      <c r="K501" t="str">
        <f t="shared" si="63"/>
        <v>Overweight</v>
      </c>
      <c r="L501" t="str">
        <f t="shared" si="64"/>
        <v>normal</v>
      </c>
      <c r="M501" t="str">
        <f t="shared" si="65"/>
        <v>Adult</v>
      </c>
      <c r="N501" t="str">
        <f t="shared" si="66"/>
        <v>Medium</v>
      </c>
      <c r="O501" t="str">
        <f t="shared" si="67"/>
        <v>Prediabetes</v>
      </c>
      <c r="P501" t="str">
        <f t="shared" si="68"/>
        <v>High Risk</v>
      </c>
      <c r="Q501" t="str">
        <f t="shared" si="69"/>
        <v>High</v>
      </c>
      <c r="R501" t="str">
        <f t="shared" si="70"/>
        <v>Normal</v>
      </c>
      <c r="S501" t="str">
        <f t="shared" si="71"/>
        <v>High DPF</v>
      </c>
    </row>
    <row r="502" spans="1:19" x14ac:dyDescent="0.35">
      <c r="A502" s="9">
        <v>501</v>
      </c>
      <c r="B502" s="10">
        <v>2</v>
      </c>
      <c r="C502" s="10">
        <v>117</v>
      </c>
      <c r="D502" s="10">
        <v>90</v>
      </c>
      <c r="E502" s="10">
        <v>19</v>
      </c>
      <c r="F502" s="10">
        <v>71</v>
      </c>
      <c r="G502" s="11">
        <v>25.2</v>
      </c>
      <c r="H502" s="18">
        <v>0.313</v>
      </c>
      <c r="I502" s="10">
        <v>21</v>
      </c>
      <c r="J502" s="24">
        <v>0</v>
      </c>
      <c r="K502" t="str">
        <f t="shared" si="63"/>
        <v>Overweight</v>
      </c>
      <c r="L502" t="str">
        <f t="shared" si="64"/>
        <v>normal</v>
      </c>
      <c r="M502" t="str">
        <f t="shared" si="65"/>
        <v>Adult</v>
      </c>
      <c r="N502" t="str">
        <f t="shared" si="66"/>
        <v>Low</v>
      </c>
      <c r="O502" t="str">
        <f t="shared" si="67"/>
        <v>Normal</v>
      </c>
      <c r="P502" t="str">
        <f t="shared" si="68"/>
        <v>Low Risk</v>
      </c>
      <c r="Q502" t="str">
        <f t="shared" si="69"/>
        <v>Low</v>
      </c>
      <c r="R502" t="str">
        <f t="shared" si="70"/>
        <v>Prehypertension</v>
      </c>
      <c r="S502" t="str">
        <f t="shared" si="71"/>
        <v>Medium DPF</v>
      </c>
    </row>
    <row r="503" spans="1:19" x14ac:dyDescent="0.35">
      <c r="A503" s="13">
        <v>502</v>
      </c>
      <c r="B503" s="14">
        <v>3</v>
      </c>
      <c r="C503" s="14">
        <v>84</v>
      </c>
      <c r="D503" s="14">
        <v>72</v>
      </c>
      <c r="E503" s="14">
        <v>32</v>
      </c>
      <c r="F503" s="14">
        <v>80</v>
      </c>
      <c r="G503" s="15">
        <v>37.200000000000003</v>
      </c>
      <c r="H503" s="19">
        <v>0.26700000000000002</v>
      </c>
      <c r="I503" s="14">
        <v>28</v>
      </c>
      <c r="J503" s="25">
        <v>0</v>
      </c>
      <c r="K503" t="str">
        <f t="shared" si="63"/>
        <v>Obese</v>
      </c>
      <c r="L503" t="str">
        <f t="shared" si="64"/>
        <v>normal</v>
      </c>
      <c r="M503" t="str">
        <f t="shared" si="65"/>
        <v>Adult</v>
      </c>
      <c r="N503" t="str">
        <f t="shared" si="66"/>
        <v>Medium</v>
      </c>
      <c r="O503" t="str">
        <f t="shared" si="67"/>
        <v>Normal</v>
      </c>
      <c r="P503" t="str">
        <f t="shared" si="68"/>
        <v>Low Risk</v>
      </c>
      <c r="Q503" t="str">
        <f t="shared" si="69"/>
        <v>Normal</v>
      </c>
      <c r="R503" t="str">
        <f t="shared" si="70"/>
        <v>Normal</v>
      </c>
      <c r="S503" t="str">
        <f t="shared" si="71"/>
        <v>Low DPF</v>
      </c>
    </row>
    <row r="504" spans="1:19" x14ac:dyDescent="0.35">
      <c r="A504" s="9">
        <v>503</v>
      </c>
      <c r="B504" s="10">
        <v>6</v>
      </c>
      <c r="C504" s="10">
        <v>121</v>
      </c>
      <c r="D504" s="10">
        <v>68</v>
      </c>
      <c r="E504" s="10">
        <v>41</v>
      </c>
      <c r="F504" s="10">
        <v>80</v>
      </c>
      <c r="G504" s="11">
        <v>39</v>
      </c>
      <c r="H504" s="18">
        <v>0.72699999999999998</v>
      </c>
      <c r="I504" s="10">
        <v>41</v>
      </c>
      <c r="J504" s="24">
        <v>1</v>
      </c>
      <c r="K504" t="str">
        <f t="shared" si="63"/>
        <v>Obese</v>
      </c>
      <c r="L504" t="str">
        <f t="shared" si="64"/>
        <v xml:space="preserve">Diabetes </v>
      </c>
      <c r="M504" t="str">
        <f t="shared" si="65"/>
        <v>Adult</v>
      </c>
      <c r="N504" t="str">
        <f t="shared" si="66"/>
        <v>High</v>
      </c>
      <c r="O504" t="str">
        <f t="shared" si="67"/>
        <v>Normal</v>
      </c>
      <c r="P504" t="str">
        <f t="shared" si="68"/>
        <v>High Risk</v>
      </c>
      <c r="Q504" t="str">
        <f t="shared" si="69"/>
        <v>Normal</v>
      </c>
      <c r="R504" t="str">
        <f t="shared" si="70"/>
        <v>Normal</v>
      </c>
      <c r="S504" t="str">
        <f t="shared" si="71"/>
        <v>High DPF</v>
      </c>
    </row>
    <row r="505" spans="1:19" x14ac:dyDescent="0.35">
      <c r="A505" s="13">
        <v>504</v>
      </c>
      <c r="B505" s="14">
        <v>7</v>
      </c>
      <c r="C505" s="14">
        <v>94</v>
      </c>
      <c r="D505" s="14">
        <v>64</v>
      </c>
      <c r="E505" s="14">
        <v>25</v>
      </c>
      <c r="F505" s="14">
        <v>79</v>
      </c>
      <c r="G505" s="15">
        <v>33.299999999999997</v>
      </c>
      <c r="H505" s="19">
        <v>0.73799999999999999</v>
      </c>
      <c r="I505" s="14">
        <v>41</v>
      </c>
      <c r="J505" s="25">
        <v>0</v>
      </c>
      <c r="K505" t="str">
        <f t="shared" si="63"/>
        <v>Obese</v>
      </c>
      <c r="L505" t="str">
        <f t="shared" si="64"/>
        <v>normal</v>
      </c>
      <c r="M505" t="str">
        <f t="shared" si="65"/>
        <v>Adult</v>
      </c>
      <c r="N505" t="str">
        <f t="shared" si="66"/>
        <v>Medium</v>
      </c>
      <c r="O505" t="str">
        <f t="shared" si="67"/>
        <v>Normal</v>
      </c>
      <c r="P505" t="str">
        <f t="shared" si="68"/>
        <v>High Risk</v>
      </c>
      <c r="Q505" t="str">
        <f t="shared" si="69"/>
        <v>Low</v>
      </c>
      <c r="R505" t="str">
        <f t="shared" si="70"/>
        <v>Normal</v>
      </c>
      <c r="S505" t="str">
        <f t="shared" si="71"/>
        <v>High DPF</v>
      </c>
    </row>
    <row r="506" spans="1:19" x14ac:dyDescent="0.35">
      <c r="A506" s="9">
        <v>505</v>
      </c>
      <c r="B506" s="10">
        <v>3</v>
      </c>
      <c r="C506" s="10">
        <v>96</v>
      </c>
      <c r="D506" s="10">
        <v>78</v>
      </c>
      <c r="E506" s="10">
        <v>39</v>
      </c>
      <c r="F506" s="10">
        <v>80</v>
      </c>
      <c r="G506" s="11">
        <v>37.299999999999997</v>
      </c>
      <c r="H506" s="18">
        <v>0.23799999999999999</v>
      </c>
      <c r="I506" s="10">
        <v>40</v>
      </c>
      <c r="J506" s="24">
        <v>0</v>
      </c>
      <c r="K506" t="str">
        <f t="shared" si="63"/>
        <v>Obese</v>
      </c>
      <c r="L506" t="str">
        <f t="shared" si="64"/>
        <v>normal</v>
      </c>
      <c r="M506" t="str">
        <f t="shared" si="65"/>
        <v>Adult</v>
      </c>
      <c r="N506" t="str">
        <f t="shared" si="66"/>
        <v>Medium</v>
      </c>
      <c r="O506" t="str">
        <f t="shared" si="67"/>
        <v>Normal</v>
      </c>
      <c r="P506" t="str">
        <f t="shared" si="68"/>
        <v>Low Risk</v>
      </c>
      <c r="Q506" t="str">
        <f t="shared" si="69"/>
        <v>Normal</v>
      </c>
      <c r="R506" t="str">
        <f t="shared" si="70"/>
        <v>Normal</v>
      </c>
      <c r="S506" t="str">
        <f t="shared" si="71"/>
        <v>Low DPF</v>
      </c>
    </row>
    <row r="507" spans="1:19" x14ac:dyDescent="0.35">
      <c r="A507" s="13">
        <v>506</v>
      </c>
      <c r="B507" s="14">
        <v>14</v>
      </c>
      <c r="C507" s="14">
        <v>75</v>
      </c>
      <c r="D507" s="14">
        <v>82</v>
      </c>
      <c r="E507" s="14">
        <v>21</v>
      </c>
      <c r="F507" s="14">
        <v>80</v>
      </c>
      <c r="G507" s="15">
        <v>33.299999999999997</v>
      </c>
      <c r="H507" s="19">
        <v>0.26300000000000001</v>
      </c>
      <c r="I507" s="14">
        <v>38</v>
      </c>
      <c r="J507" s="25">
        <v>0</v>
      </c>
      <c r="K507" t="str">
        <f t="shared" si="63"/>
        <v>Obese</v>
      </c>
      <c r="L507" t="str">
        <f t="shared" si="64"/>
        <v>normal</v>
      </c>
      <c r="M507" t="str">
        <f t="shared" si="65"/>
        <v>Adult</v>
      </c>
      <c r="N507" t="str">
        <f t="shared" si="66"/>
        <v>Medium</v>
      </c>
      <c r="O507" t="str">
        <f t="shared" si="67"/>
        <v>Normal</v>
      </c>
      <c r="P507" t="str">
        <f t="shared" si="68"/>
        <v>High Risk</v>
      </c>
      <c r="Q507" t="str">
        <f t="shared" si="69"/>
        <v>Normal</v>
      </c>
      <c r="R507" t="str">
        <f t="shared" si="70"/>
        <v>Prehypertension</v>
      </c>
      <c r="S507" t="str">
        <f t="shared" si="71"/>
        <v>Low DPF</v>
      </c>
    </row>
    <row r="508" spans="1:19" x14ac:dyDescent="0.35">
      <c r="A508" s="9">
        <v>507</v>
      </c>
      <c r="B508" s="10">
        <v>4</v>
      </c>
      <c r="C508" s="10">
        <v>180</v>
      </c>
      <c r="D508" s="10">
        <v>90</v>
      </c>
      <c r="E508" s="10">
        <v>26</v>
      </c>
      <c r="F508" s="10">
        <v>90</v>
      </c>
      <c r="G508" s="11">
        <v>36.5</v>
      </c>
      <c r="H508" s="18">
        <v>0.314</v>
      </c>
      <c r="I508" s="10">
        <v>35</v>
      </c>
      <c r="J508" s="24">
        <v>1</v>
      </c>
      <c r="K508" t="str">
        <f t="shared" si="63"/>
        <v>Obese</v>
      </c>
      <c r="L508" t="str">
        <f t="shared" si="64"/>
        <v xml:space="preserve">Diabetes </v>
      </c>
      <c r="M508" t="str">
        <f t="shared" si="65"/>
        <v>Adult</v>
      </c>
      <c r="N508" t="str">
        <f t="shared" si="66"/>
        <v>Medium</v>
      </c>
      <c r="O508" t="str">
        <f t="shared" si="67"/>
        <v>Prediabetes</v>
      </c>
      <c r="P508" t="str">
        <f t="shared" si="68"/>
        <v>High Risk</v>
      </c>
      <c r="Q508" t="str">
        <f t="shared" si="69"/>
        <v>Normal</v>
      </c>
      <c r="R508" t="str">
        <f t="shared" si="70"/>
        <v>Prehypertension</v>
      </c>
      <c r="S508" t="str">
        <f t="shared" si="71"/>
        <v>Medium DPF</v>
      </c>
    </row>
    <row r="509" spans="1:19" x14ac:dyDescent="0.35">
      <c r="A509" s="13">
        <v>508</v>
      </c>
      <c r="B509" s="14">
        <v>1</v>
      </c>
      <c r="C509" s="14">
        <v>130</v>
      </c>
      <c r="D509" s="14">
        <v>60</v>
      </c>
      <c r="E509" s="14">
        <v>23</v>
      </c>
      <c r="F509" s="14">
        <v>170</v>
      </c>
      <c r="G509" s="15">
        <v>28.6</v>
      </c>
      <c r="H509" s="19">
        <v>0.69199999999999995</v>
      </c>
      <c r="I509" s="14">
        <v>21</v>
      </c>
      <c r="J509" s="25">
        <v>0</v>
      </c>
      <c r="K509" t="str">
        <f t="shared" si="63"/>
        <v>Overweight</v>
      </c>
      <c r="L509" t="str">
        <f t="shared" si="64"/>
        <v>normal</v>
      </c>
      <c r="M509" t="str">
        <f t="shared" si="65"/>
        <v>Adult</v>
      </c>
      <c r="N509" t="str">
        <f t="shared" si="66"/>
        <v>Medium</v>
      </c>
      <c r="O509" t="str">
        <f t="shared" si="67"/>
        <v>Normal</v>
      </c>
      <c r="P509" t="str">
        <f t="shared" si="68"/>
        <v>Low Risk</v>
      </c>
      <c r="Q509" t="str">
        <f t="shared" si="69"/>
        <v>High</v>
      </c>
      <c r="R509" t="str">
        <f t="shared" si="70"/>
        <v>Normal</v>
      </c>
      <c r="S509" t="str">
        <f t="shared" si="71"/>
        <v>High DPF</v>
      </c>
    </row>
    <row r="510" spans="1:19" x14ac:dyDescent="0.35">
      <c r="A510" s="9">
        <v>509</v>
      </c>
      <c r="B510" s="10">
        <v>2</v>
      </c>
      <c r="C510" s="10">
        <v>84</v>
      </c>
      <c r="D510" s="10">
        <v>50</v>
      </c>
      <c r="E510" s="10">
        <v>23</v>
      </c>
      <c r="F510" s="10">
        <v>76</v>
      </c>
      <c r="G510" s="11">
        <v>30.4</v>
      </c>
      <c r="H510" s="18">
        <v>0.96799999999999997</v>
      </c>
      <c r="I510" s="10">
        <v>21</v>
      </c>
      <c r="J510" s="24">
        <v>0</v>
      </c>
      <c r="K510" t="str">
        <f t="shared" si="63"/>
        <v>Obese</v>
      </c>
      <c r="L510" t="str">
        <f t="shared" si="64"/>
        <v>normal</v>
      </c>
      <c r="M510" t="str">
        <f t="shared" si="65"/>
        <v>Adult</v>
      </c>
      <c r="N510" t="str">
        <f t="shared" si="66"/>
        <v>Medium</v>
      </c>
      <c r="O510" t="str">
        <f t="shared" si="67"/>
        <v>Normal</v>
      </c>
      <c r="P510" t="str">
        <f t="shared" si="68"/>
        <v>Low Risk</v>
      </c>
      <c r="Q510" t="str">
        <f t="shared" si="69"/>
        <v>Low</v>
      </c>
      <c r="R510" t="str">
        <f t="shared" si="70"/>
        <v>Low</v>
      </c>
      <c r="S510" t="str">
        <f t="shared" si="71"/>
        <v>High DPF</v>
      </c>
    </row>
    <row r="511" spans="1:19" x14ac:dyDescent="0.35">
      <c r="A511" s="13">
        <v>510</v>
      </c>
      <c r="B511" s="14">
        <v>8</v>
      </c>
      <c r="C511" s="14">
        <v>120</v>
      </c>
      <c r="D511" s="14">
        <v>78</v>
      </c>
      <c r="E511" s="14">
        <v>21</v>
      </c>
      <c r="F511" s="14">
        <v>80</v>
      </c>
      <c r="G511" s="15">
        <v>25</v>
      </c>
      <c r="H511" s="19">
        <v>0.40899999999999997</v>
      </c>
      <c r="I511" s="14">
        <v>64</v>
      </c>
      <c r="J511" s="25">
        <v>0</v>
      </c>
      <c r="K511" t="str">
        <f t="shared" si="63"/>
        <v>Overweight</v>
      </c>
      <c r="L511" t="str">
        <f t="shared" si="64"/>
        <v>normal</v>
      </c>
      <c r="M511" t="str">
        <f t="shared" si="65"/>
        <v>Adult</v>
      </c>
      <c r="N511" t="str">
        <f t="shared" si="66"/>
        <v>Medium</v>
      </c>
      <c r="O511" t="str">
        <f t="shared" si="67"/>
        <v>Normal</v>
      </c>
      <c r="P511" t="str">
        <f t="shared" si="68"/>
        <v>High Risk</v>
      </c>
      <c r="Q511" t="str">
        <f t="shared" si="69"/>
        <v>Normal</v>
      </c>
      <c r="R511" t="str">
        <f t="shared" si="70"/>
        <v>Normal</v>
      </c>
      <c r="S511" t="str">
        <f t="shared" si="71"/>
        <v>Medium DPF</v>
      </c>
    </row>
    <row r="512" spans="1:19" x14ac:dyDescent="0.35">
      <c r="A512" s="9">
        <v>511</v>
      </c>
      <c r="B512" s="10">
        <v>12</v>
      </c>
      <c r="C512" s="10">
        <v>84</v>
      </c>
      <c r="D512" s="10">
        <v>72</v>
      </c>
      <c r="E512" s="10">
        <v>31</v>
      </c>
      <c r="F512" s="10">
        <v>80</v>
      </c>
      <c r="G512" s="11">
        <v>29.7</v>
      </c>
      <c r="H512" s="18">
        <v>0.29699999999999999</v>
      </c>
      <c r="I512" s="10">
        <v>46</v>
      </c>
      <c r="J512" s="24">
        <v>1</v>
      </c>
      <c r="K512" t="str">
        <f t="shared" si="63"/>
        <v>Overweight</v>
      </c>
      <c r="L512" t="str">
        <f t="shared" si="64"/>
        <v xml:space="preserve">Diabetes </v>
      </c>
      <c r="M512" t="str">
        <f t="shared" si="65"/>
        <v>Adult</v>
      </c>
      <c r="N512" t="str">
        <f t="shared" si="66"/>
        <v>Medium</v>
      </c>
      <c r="O512" t="str">
        <f t="shared" si="67"/>
        <v>Normal</v>
      </c>
      <c r="P512" t="str">
        <f t="shared" si="68"/>
        <v>High Risk</v>
      </c>
      <c r="Q512" t="str">
        <f t="shared" si="69"/>
        <v>Normal</v>
      </c>
      <c r="R512" t="str">
        <f t="shared" si="70"/>
        <v>Normal</v>
      </c>
      <c r="S512" t="str">
        <f t="shared" si="71"/>
        <v>Low DPF</v>
      </c>
    </row>
    <row r="513" spans="1:19" x14ac:dyDescent="0.35">
      <c r="A513" s="13">
        <v>512</v>
      </c>
      <c r="B513" s="14">
        <v>4</v>
      </c>
      <c r="C513" s="14">
        <v>139</v>
      </c>
      <c r="D513" s="14">
        <v>62</v>
      </c>
      <c r="E513" s="14">
        <v>17</v>
      </c>
      <c r="F513" s="14">
        <v>210</v>
      </c>
      <c r="G513" s="15">
        <v>22.1</v>
      </c>
      <c r="H513" s="19">
        <v>0.20699999999999999</v>
      </c>
      <c r="I513" s="14">
        <v>21</v>
      </c>
      <c r="J513" s="25">
        <v>0</v>
      </c>
      <c r="K513" t="str">
        <f t="shared" si="63"/>
        <v>Normal weight</v>
      </c>
      <c r="L513" t="str">
        <f t="shared" si="64"/>
        <v>normal</v>
      </c>
      <c r="M513" t="str">
        <f t="shared" si="65"/>
        <v>Adult</v>
      </c>
      <c r="N513" t="str">
        <f t="shared" si="66"/>
        <v>Low</v>
      </c>
      <c r="O513" t="str">
        <f t="shared" si="67"/>
        <v>Normal</v>
      </c>
      <c r="P513" t="str">
        <f t="shared" si="68"/>
        <v>High Risk</v>
      </c>
      <c r="Q513" t="str">
        <f t="shared" si="69"/>
        <v>High</v>
      </c>
      <c r="R513" t="str">
        <f t="shared" si="70"/>
        <v>Normal</v>
      </c>
      <c r="S513" t="str">
        <f t="shared" si="71"/>
        <v>Low DPF</v>
      </c>
    </row>
    <row r="514" spans="1:19" x14ac:dyDescent="0.35">
      <c r="A514" s="9">
        <v>513</v>
      </c>
      <c r="B514" s="10">
        <v>9</v>
      </c>
      <c r="C514" s="10">
        <v>91</v>
      </c>
      <c r="D514" s="10">
        <v>68</v>
      </c>
      <c r="E514" s="10">
        <v>21</v>
      </c>
      <c r="F514" s="10">
        <v>80</v>
      </c>
      <c r="G514" s="11">
        <v>24.2</v>
      </c>
      <c r="H514" s="18">
        <v>0.2</v>
      </c>
      <c r="I514" s="10">
        <v>58</v>
      </c>
      <c r="J514" s="24">
        <v>0</v>
      </c>
      <c r="K514" t="str">
        <f t="shared" si="63"/>
        <v>Normal weight</v>
      </c>
      <c r="L514" t="str">
        <f t="shared" si="64"/>
        <v>normal</v>
      </c>
      <c r="M514" t="str">
        <f t="shared" si="65"/>
        <v>Adult</v>
      </c>
      <c r="N514" t="str">
        <f t="shared" si="66"/>
        <v>Medium</v>
      </c>
      <c r="O514" t="str">
        <f t="shared" si="67"/>
        <v>Normal</v>
      </c>
      <c r="P514" t="str">
        <f t="shared" si="68"/>
        <v>High Risk</v>
      </c>
      <c r="Q514" t="str">
        <f t="shared" si="69"/>
        <v>Normal</v>
      </c>
      <c r="R514" t="str">
        <f t="shared" si="70"/>
        <v>Normal</v>
      </c>
      <c r="S514" t="str">
        <f t="shared" si="71"/>
        <v>Low DPF</v>
      </c>
    </row>
    <row r="515" spans="1:19" x14ac:dyDescent="0.35">
      <c r="A515" s="13">
        <v>514</v>
      </c>
      <c r="B515" s="14">
        <v>2</v>
      </c>
      <c r="C515" s="14">
        <v>91</v>
      </c>
      <c r="D515" s="14">
        <v>62</v>
      </c>
      <c r="E515" s="14">
        <v>21</v>
      </c>
      <c r="F515" s="14">
        <v>80</v>
      </c>
      <c r="G515" s="15">
        <v>27.3</v>
      </c>
      <c r="H515" s="19">
        <v>0.52500000000000002</v>
      </c>
      <c r="I515" s="14">
        <v>22</v>
      </c>
      <c r="J515" s="25">
        <v>0</v>
      </c>
      <c r="K515" t="str">
        <f t="shared" ref="K515:K578" si="72">IF(G515&lt;18.5, "Underweight", IF(G515&lt;24.9, "Normal weight", IF(G515&lt;29.9, "Overweight", "Obese")))</f>
        <v>Overweight</v>
      </c>
      <c r="L515" t="str">
        <f t="shared" ref="L515:L578" si="73">IF(J515=1,"Diabetes ","normal")</f>
        <v>normal</v>
      </c>
      <c r="M515" t="str">
        <f t="shared" ref="M515:M578" si="74">IF(I515&lt;13, "Child", IF(I515&lt;20, "Teen", IF(I515&lt;65, "Adult", "Aged")))</f>
        <v>Adult</v>
      </c>
      <c r="N515" t="str">
        <f t="shared" ref="N515:N578" si="75">IF(E515&lt;20, "Low", IF(E515&lt;40, "Medium", "High"))</f>
        <v>Medium</v>
      </c>
      <c r="O515" t="str">
        <f t="shared" ref="O515:O578" si="76">IF(C515&lt;140, "Normal", IF(C515&lt;200, "Prediabetes", "Diabetes"))</f>
        <v>Normal</v>
      </c>
      <c r="P515" t="str">
        <f t="shared" ref="P515:P578" si="77">IF(B515&gt;3, "High Risk", "Low Risk")</f>
        <v>Low Risk</v>
      </c>
      <c r="Q515" t="str">
        <f t="shared" ref="Q515:Q578" si="78">IF(F515&lt;80, "Low", IF(F515&lt;=150, "Normal", "High"))</f>
        <v>Normal</v>
      </c>
      <c r="R515" t="str">
        <f t="shared" ref="R515:R578" si="79">IF(D515&lt;60, "Low", IF(D515&lt;=80, "Normal", IF(D515&lt;=90, "Prehypertension", "Hypertension")))</f>
        <v>Normal</v>
      </c>
      <c r="S515" t="str">
        <f t="shared" ref="S515:S578" si="80">IF(H515&lt;0.3, "Low DPF", IF(H515&lt;=0.6, "Medium DPF", "High DPF"))</f>
        <v>Medium DPF</v>
      </c>
    </row>
    <row r="516" spans="1:19" x14ac:dyDescent="0.35">
      <c r="A516" s="9">
        <v>515</v>
      </c>
      <c r="B516" s="10">
        <v>3</v>
      </c>
      <c r="C516" s="10">
        <v>99</v>
      </c>
      <c r="D516" s="10">
        <v>54</v>
      </c>
      <c r="E516" s="10">
        <v>19</v>
      </c>
      <c r="F516" s="10">
        <v>86</v>
      </c>
      <c r="G516" s="11">
        <v>25.6</v>
      </c>
      <c r="H516" s="18">
        <v>0.154</v>
      </c>
      <c r="I516" s="10">
        <v>24</v>
      </c>
      <c r="J516" s="24">
        <v>0</v>
      </c>
      <c r="K516" t="str">
        <f t="shared" si="72"/>
        <v>Overweight</v>
      </c>
      <c r="L516" t="str">
        <f t="shared" si="73"/>
        <v>normal</v>
      </c>
      <c r="M516" t="str">
        <f t="shared" si="74"/>
        <v>Adult</v>
      </c>
      <c r="N516" t="str">
        <f t="shared" si="75"/>
        <v>Low</v>
      </c>
      <c r="O516" t="str">
        <f t="shared" si="76"/>
        <v>Normal</v>
      </c>
      <c r="P516" t="str">
        <f t="shared" si="77"/>
        <v>Low Risk</v>
      </c>
      <c r="Q516" t="str">
        <f t="shared" si="78"/>
        <v>Normal</v>
      </c>
      <c r="R516" t="str">
        <f t="shared" si="79"/>
        <v>Low</v>
      </c>
      <c r="S516" t="str">
        <f t="shared" si="80"/>
        <v>Low DPF</v>
      </c>
    </row>
    <row r="517" spans="1:19" x14ac:dyDescent="0.35">
      <c r="A517" s="13">
        <v>516</v>
      </c>
      <c r="B517" s="14">
        <v>3</v>
      </c>
      <c r="C517" s="14">
        <v>163</v>
      </c>
      <c r="D517" s="14">
        <v>70</v>
      </c>
      <c r="E517" s="14">
        <v>18</v>
      </c>
      <c r="F517" s="14">
        <v>105</v>
      </c>
      <c r="G517" s="15">
        <v>31.6</v>
      </c>
      <c r="H517" s="19">
        <v>0.26800000000000002</v>
      </c>
      <c r="I517" s="14">
        <v>28</v>
      </c>
      <c r="J517" s="25">
        <v>1</v>
      </c>
      <c r="K517" t="str">
        <f t="shared" si="72"/>
        <v>Obese</v>
      </c>
      <c r="L517" t="str">
        <f t="shared" si="73"/>
        <v xml:space="preserve">Diabetes </v>
      </c>
      <c r="M517" t="str">
        <f t="shared" si="74"/>
        <v>Adult</v>
      </c>
      <c r="N517" t="str">
        <f t="shared" si="75"/>
        <v>Low</v>
      </c>
      <c r="O517" t="str">
        <f t="shared" si="76"/>
        <v>Prediabetes</v>
      </c>
      <c r="P517" t="str">
        <f t="shared" si="77"/>
        <v>Low Risk</v>
      </c>
      <c r="Q517" t="str">
        <f t="shared" si="78"/>
        <v>Normal</v>
      </c>
      <c r="R517" t="str">
        <f t="shared" si="79"/>
        <v>Normal</v>
      </c>
      <c r="S517" t="str">
        <f t="shared" si="80"/>
        <v>Low DPF</v>
      </c>
    </row>
    <row r="518" spans="1:19" x14ac:dyDescent="0.35">
      <c r="A518" s="9">
        <v>517</v>
      </c>
      <c r="B518" s="10">
        <v>9</v>
      </c>
      <c r="C518" s="10">
        <v>145</v>
      </c>
      <c r="D518" s="10">
        <v>88</v>
      </c>
      <c r="E518" s="10">
        <v>34</v>
      </c>
      <c r="F518" s="10">
        <v>165</v>
      </c>
      <c r="G518" s="11">
        <v>30.3</v>
      </c>
      <c r="H518" s="18">
        <v>0.77100000000000002</v>
      </c>
      <c r="I518" s="10">
        <v>53</v>
      </c>
      <c r="J518" s="24">
        <v>1</v>
      </c>
      <c r="K518" t="str">
        <f t="shared" si="72"/>
        <v>Obese</v>
      </c>
      <c r="L518" t="str">
        <f t="shared" si="73"/>
        <v xml:space="preserve">Diabetes </v>
      </c>
      <c r="M518" t="str">
        <f t="shared" si="74"/>
        <v>Adult</v>
      </c>
      <c r="N518" t="str">
        <f t="shared" si="75"/>
        <v>Medium</v>
      </c>
      <c r="O518" t="str">
        <f t="shared" si="76"/>
        <v>Prediabetes</v>
      </c>
      <c r="P518" t="str">
        <f t="shared" si="77"/>
        <v>High Risk</v>
      </c>
      <c r="Q518" t="str">
        <f t="shared" si="78"/>
        <v>High</v>
      </c>
      <c r="R518" t="str">
        <f t="shared" si="79"/>
        <v>Prehypertension</v>
      </c>
      <c r="S518" t="str">
        <f t="shared" si="80"/>
        <v>High DPF</v>
      </c>
    </row>
    <row r="519" spans="1:19" x14ac:dyDescent="0.35">
      <c r="A519" s="13">
        <v>518</v>
      </c>
      <c r="B519" s="14">
        <v>7</v>
      </c>
      <c r="C519" s="14">
        <v>125</v>
      </c>
      <c r="D519" s="14">
        <v>86</v>
      </c>
      <c r="E519" s="14">
        <v>21</v>
      </c>
      <c r="F519" s="14">
        <v>80</v>
      </c>
      <c r="G519" s="15">
        <v>37.6</v>
      </c>
      <c r="H519" s="19">
        <v>0.30399999999999999</v>
      </c>
      <c r="I519" s="14">
        <v>51</v>
      </c>
      <c r="J519" s="25">
        <v>0</v>
      </c>
      <c r="K519" t="str">
        <f t="shared" si="72"/>
        <v>Obese</v>
      </c>
      <c r="L519" t="str">
        <f t="shared" si="73"/>
        <v>normal</v>
      </c>
      <c r="M519" t="str">
        <f t="shared" si="74"/>
        <v>Adult</v>
      </c>
      <c r="N519" t="str">
        <f t="shared" si="75"/>
        <v>Medium</v>
      </c>
      <c r="O519" t="str">
        <f t="shared" si="76"/>
        <v>Normal</v>
      </c>
      <c r="P519" t="str">
        <f t="shared" si="77"/>
        <v>High Risk</v>
      </c>
      <c r="Q519" t="str">
        <f t="shared" si="78"/>
        <v>Normal</v>
      </c>
      <c r="R519" t="str">
        <f t="shared" si="79"/>
        <v>Prehypertension</v>
      </c>
      <c r="S519" t="str">
        <f t="shared" si="80"/>
        <v>Medium DPF</v>
      </c>
    </row>
    <row r="520" spans="1:19" x14ac:dyDescent="0.35">
      <c r="A520" s="9">
        <v>519</v>
      </c>
      <c r="B520" s="10">
        <v>13</v>
      </c>
      <c r="C520" s="10">
        <v>76</v>
      </c>
      <c r="D520" s="10">
        <v>60</v>
      </c>
      <c r="E520" s="10">
        <v>21</v>
      </c>
      <c r="F520" s="10">
        <v>80</v>
      </c>
      <c r="G520" s="11">
        <v>32.799999999999997</v>
      </c>
      <c r="H520" s="18">
        <v>0.18</v>
      </c>
      <c r="I520" s="10">
        <v>41</v>
      </c>
      <c r="J520" s="24">
        <v>0</v>
      </c>
      <c r="K520" t="str">
        <f t="shared" si="72"/>
        <v>Obese</v>
      </c>
      <c r="L520" t="str">
        <f t="shared" si="73"/>
        <v>normal</v>
      </c>
      <c r="M520" t="str">
        <f t="shared" si="74"/>
        <v>Adult</v>
      </c>
      <c r="N520" t="str">
        <f t="shared" si="75"/>
        <v>Medium</v>
      </c>
      <c r="O520" t="str">
        <f t="shared" si="76"/>
        <v>Normal</v>
      </c>
      <c r="P520" t="str">
        <f t="shared" si="77"/>
        <v>High Risk</v>
      </c>
      <c r="Q520" t="str">
        <f t="shared" si="78"/>
        <v>Normal</v>
      </c>
      <c r="R520" t="str">
        <f t="shared" si="79"/>
        <v>Normal</v>
      </c>
      <c r="S520" t="str">
        <f t="shared" si="80"/>
        <v>Low DPF</v>
      </c>
    </row>
    <row r="521" spans="1:19" x14ac:dyDescent="0.35">
      <c r="A521" s="13">
        <v>520</v>
      </c>
      <c r="B521" s="14">
        <v>6</v>
      </c>
      <c r="C521" s="14">
        <v>129</v>
      </c>
      <c r="D521" s="14">
        <v>90</v>
      </c>
      <c r="E521" s="14">
        <v>7</v>
      </c>
      <c r="F521" s="14">
        <v>326</v>
      </c>
      <c r="G521" s="15">
        <v>19.600000000000001</v>
      </c>
      <c r="H521" s="19">
        <v>0.58199999999999996</v>
      </c>
      <c r="I521" s="14">
        <v>60</v>
      </c>
      <c r="J521" s="25">
        <v>0</v>
      </c>
      <c r="K521" t="str">
        <f t="shared" si="72"/>
        <v>Normal weight</v>
      </c>
      <c r="L521" t="str">
        <f t="shared" si="73"/>
        <v>normal</v>
      </c>
      <c r="M521" t="str">
        <f t="shared" si="74"/>
        <v>Adult</v>
      </c>
      <c r="N521" t="str">
        <f t="shared" si="75"/>
        <v>Low</v>
      </c>
      <c r="O521" t="str">
        <f t="shared" si="76"/>
        <v>Normal</v>
      </c>
      <c r="P521" t="str">
        <f t="shared" si="77"/>
        <v>High Risk</v>
      </c>
      <c r="Q521" t="str">
        <f t="shared" si="78"/>
        <v>High</v>
      </c>
      <c r="R521" t="str">
        <f t="shared" si="79"/>
        <v>Prehypertension</v>
      </c>
      <c r="S521" t="str">
        <f t="shared" si="80"/>
        <v>Medium DPF</v>
      </c>
    </row>
    <row r="522" spans="1:19" x14ac:dyDescent="0.35">
      <c r="A522" s="9">
        <v>521</v>
      </c>
      <c r="B522" s="10">
        <v>2</v>
      </c>
      <c r="C522" s="10">
        <v>68</v>
      </c>
      <c r="D522" s="10">
        <v>70</v>
      </c>
      <c r="E522" s="10">
        <v>32</v>
      </c>
      <c r="F522" s="10">
        <v>66</v>
      </c>
      <c r="G522" s="11">
        <v>25</v>
      </c>
      <c r="H522" s="18">
        <v>0.187</v>
      </c>
      <c r="I522" s="10">
        <v>25</v>
      </c>
      <c r="J522" s="24">
        <v>0</v>
      </c>
      <c r="K522" t="str">
        <f t="shared" si="72"/>
        <v>Overweight</v>
      </c>
      <c r="L522" t="str">
        <f t="shared" si="73"/>
        <v>normal</v>
      </c>
      <c r="M522" t="str">
        <f t="shared" si="74"/>
        <v>Adult</v>
      </c>
      <c r="N522" t="str">
        <f t="shared" si="75"/>
        <v>Medium</v>
      </c>
      <c r="O522" t="str">
        <f t="shared" si="76"/>
        <v>Normal</v>
      </c>
      <c r="P522" t="str">
        <f t="shared" si="77"/>
        <v>Low Risk</v>
      </c>
      <c r="Q522" t="str">
        <f t="shared" si="78"/>
        <v>Low</v>
      </c>
      <c r="R522" t="str">
        <f t="shared" si="79"/>
        <v>Normal</v>
      </c>
      <c r="S522" t="str">
        <f t="shared" si="80"/>
        <v>Low DPF</v>
      </c>
    </row>
    <row r="523" spans="1:19" x14ac:dyDescent="0.35">
      <c r="A523" s="13">
        <v>522</v>
      </c>
      <c r="B523" s="14">
        <v>3</v>
      </c>
      <c r="C523" s="14">
        <v>124</v>
      </c>
      <c r="D523" s="14">
        <v>80</v>
      </c>
      <c r="E523" s="14">
        <v>33</v>
      </c>
      <c r="F523" s="14">
        <v>130</v>
      </c>
      <c r="G523" s="15">
        <v>33.200000000000003</v>
      </c>
      <c r="H523" s="19">
        <v>0.30499999999999999</v>
      </c>
      <c r="I523" s="14">
        <v>26</v>
      </c>
      <c r="J523" s="25">
        <v>0</v>
      </c>
      <c r="K523" t="str">
        <f t="shared" si="72"/>
        <v>Obese</v>
      </c>
      <c r="L523" t="str">
        <f t="shared" si="73"/>
        <v>normal</v>
      </c>
      <c r="M523" t="str">
        <f t="shared" si="74"/>
        <v>Adult</v>
      </c>
      <c r="N523" t="str">
        <f t="shared" si="75"/>
        <v>Medium</v>
      </c>
      <c r="O523" t="str">
        <f t="shared" si="76"/>
        <v>Normal</v>
      </c>
      <c r="P523" t="str">
        <f t="shared" si="77"/>
        <v>Low Risk</v>
      </c>
      <c r="Q523" t="str">
        <f t="shared" si="78"/>
        <v>Normal</v>
      </c>
      <c r="R523" t="str">
        <f t="shared" si="79"/>
        <v>Normal</v>
      </c>
      <c r="S523" t="str">
        <f t="shared" si="80"/>
        <v>Medium DPF</v>
      </c>
    </row>
    <row r="524" spans="1:19" x14ac:dyDescent="0.35">
      <c r="A524" s="9">
        <v>523</v>
      </c>
      <c r="B524" s="10">
        <v>6</v>
      </c>
      <c r="C524" s="10">
        <v>114</v>
      </c>
      <c r="D524" s="10">
        <v>69</v>
      </c>
      <c r="E524" s="10">
        <v>21</v>
      </c>
      <c r="F524" s="10">
        <v>80</v>
      </c>
      <c r="G524" s="11">
        <v>32.14</v>
      </c>
      <c r="H524" s="18">
        <v>0.189</v>
      </c>
      <c r="I524" s="10">
        <v>26</v>
      </c>
      <c r="J524" s="24">
        <v>0</v>
      </c>
      <c r="K524" t="str">
        <f t="shared" si="72"/>
        <v>Obese</v>
      </c>
      <c r="L524" t="str">
        <f t="shared" si="73"/>
        <v>normal</v>
      </c>
      <c r="M524" t="str">
        <f t="shared" si="74"/>
        <v>Adult</v>
      </c>
      <c r="N524" t="str">
        <f t="shared" si="75"/>
        <v>Medium</v>
      </c>
      <c r="O524" t="str">
        <f t="shared" si="76"/>
        <v>Normal</v>
      </c>
      <c r="P524" t="str">
        <f t="shared" si="77"/>
        <v>High Risk</v>
      </c>
      <c r="Q524" t="str">
        <f t="shared" si="78"/>
        <v>Normal</v>
      </c>
      <c r="R524" t="str">
        <f t="shared" si="79"/>
        <v>Normal</v>
      </c>
      <c r="S524" t="str">
        <f t="shared" si="80"/>
        <v>Low DPF</v>
      </c>
    </row>
    <row r="525" spans="1:19" x14ac:dyDescent="0.35">
      <c r="A525" s="13">
        <v>524</v>
      </c>
      <c r="B525" s="14">
        <v>9</v>
      </c>
      <c r="C525" s="14">
        <v>130</v>
      </c>
      <c r="D525" s="14">
        <v>70</v>
      </c>
      <c r="E525" s="14">
        <v>21</v>
      </c>
      <c r="F525" s="14">
        <v>80</v>
      </c>
      <c r="G525" s="15">
        <v>34.200000000000003</v>
      </c>
      <c r="H525" s="19">
        <v>0.65200000000000002</v>
      </c>
      <c r="I525" s="14">
        <v>45</v>
      </c>
      <c r="J525" s="25">
        <v>1</v>
      </c>
      <c r="K525" t="str">
        <f t="shared" si="72"/>
        <v>Obese</v>
      </c>
      <c r="L525" t="str">
        <f t="shared" si="73"/>
        <v xml:space="preserve">Diabetes </v>
      </c>
      <c r="M525" t="str">
        <f t="shared" si="74"/>
        <v>Adult</v>
      </c>
      <c r="N525" t="str">
        <f t="shared" si="75"/>
        <v>Medium</v>
      </c>
      <c r="O525" t="str">
        <f t="shared" si="76"/>
        <v>Normal</v>
      </c>
      <c r="P525" t="str">
        <f t="shared" si="77"/>
        <v>High Risk</v>
      </c>
      <c r="Q525" t="str">
        <f t="shared" si="78"/>
        <v>Normal</v>
      </c>
      <c r="R525" t="str">
        <f t="shared" si="79"/>
        <v>Normal</v>
      </c>
      <c r="S525" t="str">
        <f t="shared" si="80"/>
        <v>High DPF</v>
      </c>
    </row>
    <row r="526" spans="1:19" x14ac:dyDescent="0.35">
      <c r="A526" s="9">
        <v>525</v>
      </c>
      <c r="B526" s="10">
        <v>3</v>
      </c>
      <c r="C526" s="10">
        <v>125</v>
      </c>
      <c r="D526" s="10">
        <v>58</v>
      </c>
      <c r="E526" s="10">
        <v>21</v>
      </c>
      <c r="F526" s="10">
        <v>80</v>
      </c>
      <c r="G526" s="11">
        <v>31.6</v>
      </c>
      <c r="H526" s="18">
        <v>0.151</v>
      </c>
      <c r="I526" s="10">
        <v>24</v>
      </c>
      <c r="J526" s="24">
        <v>0</v>
      </c>
      <c r="K526" t="str">
        <f t="shared" si="72"/>
        <v>Obese</v>
      </c>
      <c r="L526" t="str">
        <f t="shared" si="73"/>
        <v>normal</v>
      </c>
      <c r="M526" t="str">
        <f t="shared" si="74"/>
        <v>Adult</v>
      </c>
      <c r="N526" t="str">
        <f t="shared" si="75"/>
        <v>Medium</v>
      </c>
      <c r="O526" t="str">
        <f t="shared" si="76"/>
        <v>Normal</v>
      </c>
      <c r="P526" t="str">
        <f t="shared" si="77"/>
        <v>Low Risk</v>
      </c>
      <c r="Q526" t="str">
        <f t="shared" si="78"/>
        <v>Normal</v>
      </c>
      <c r="R526" t="str">
        <f t="shared" si="79"/>
        <v>Low</v>
      </c>
      <c r="S526" t="str">
        <f t="shared" si="80"/>
        <v>Low DPF</v>
      </c>
    </row>
    <row r="527" spans="1:19" x14ac:dyDescent="0.35">
      <c r="A527" s="13">
        <v>526</v>
      </c>
      <c r="B527" s="14">
        <v>3</v>
      </c>
      <c r="C527" s="14">
        <v>87</v>
      </c>
      <c r="D527" s="14">
        <v>60</v>
      </c>
      <c r="E527" s="14">
        <v>18</v>
      </c>
      <c r="F527" s="14">
        <v>80</v>
      </c>
      <c r="G527" s="15">
        <v>21.8</v>
      </c>
      <c r="H527" s="19">
        <v>0.44400000000000001</v>
      </c>
      <c r="I527" s="14">
        <v>21</v>
      </c>
      <c r="J527" s="25">
        <v>0</v>
      </c>
      <c r="K527" t="str">
        <f t="shared" si="72"/>
        <v>Normal weight</v>
      </c>
      <c r="L527" t="str">
        <f t="shared" si="73"/>
        <v>normal</v>
      </c>
      <c r="M527" t="str">
        <f t="shared" si="74"/>
        <v>Adult</v>
      </c>
      <c r="N527" t="str">
        <f t="shared" si="75"/>
        <v>Low</v>
      </c>
      <c r="O527" t="str">
        <f t="shared" si="76"/>
        <v>Normal</v>
      </c>
      <c r="P527" t="str">
        <f t="shared" si="77"/>
        <v>Low Risk</v>
      </c>
      <c r="Q527" t="str">
        <f t="shared" si="78"/>
        <v>Normal</v>
      </c>
      <c r="R527" t="str">
        <f t="shared" si="79"/>
        <v>Normal</v>
      </c>
      <c r="S527" t="str">
        <f t="shared" si="80"/>
        <v>Medium DPF</v>
      </c>
    </row>
    <row r="528" spans="1:19" x14ac:dyDescent="0.35">
      <c r="A528" s="9">
        <v>527</v>
      </c>
      <c r="B528" s="10">
        <v>1</v>
      </c>
      <c r="C528" s="10">
        <v>97</v>
      </c>
      <c r="D528" s="10">
        <v>64</v>
      </c>
      <c r="E528" s="10">
        <v>19</v>
      </c>
      <c r="F528" s="10">
        <v>82</v>
      </c>
      <c r="G528" s="11">
        <v>18.2</v>
      </c>
      <c r="H528" s="18">
        <v>0.29899999999999999</v>
      </c>
      <c r="I528" s="10">
        <v>21</v>
      </c>
      <c r="J528" s="24">
        <v>0</v>
      </c>
      <c r="K528" t="str">
        <f t="shared" si="72"/>
        <v>Underweight</v>
      </c>
      <c r="L528" t="str">
        <f t="shared" si="73"/>
        <v>normal</v>
      </c>
      <c r="M528" t="str">
        <f t="shared" si="74"/>
        <v>Adult</v>
      </c>
      <c r="N528" t="str">
        <f t="shared" si="75"/>
        <v>Low</v>
      </c>
      <c r="O528" t="str">
        <f t="shared" si="76"/>
        <v>Normal</v>
      </c>
      <c r="P528" t="str">
        <f t="shared" si="77"/>
        <v>Low Risk</v>
      </c>
      <c r="Q528" t="str">
        <f t="shared" si="78"/>
        <v>Normal</v>
      </c>
      <c r="R528" t="str">
        <f t="shared" si="79"/>
        <v>Normal</v>
      </c>
      <c r="S528" t="str">
        <f t="shared" si="80"/>
        <v>Low DPF</v>
      </c>
    </row>
    <row r="529" spans="1:19" x14ac:dyDescent="0.35">
      <c r="A529" s="13">
        <v>528</v>
      </c>
      <c r="B529" s="14">
        <v>3</v>
      </c>
      <c r="C529" s="14">
        <v>116</v>
      </c>
      <c r="D529" s="14">
        <v>74</v>
      </c>
      <c r="E529" s="14">
        <v>15</v>
      </c>
      <c r="F529" s="14">
        <v>105</v>
      </c>
      <c r="G529" s="15">
        <v>26.3</v>
      </c>
      <c r="H529" s="19">
        <v>0.107</v>
      </c>
      <c r="I529" s="14">
        <v>24</v>
      </c>
      <c r="J529" s="25">
        <v>0</v>
      </c>
      <c r="K529" t="str">
        <f t="shared" si="72"/>
        <v>Overweight</v>
      </c>
      <c r="L529" t="str">
        <f t="shared" si="73"/>
        <v>normal</v>
      </c>
      <c r="M529" t="str">
        <f t="shared" si="74"/>
        <v>Adult</v>
      </c>
      <c r="N529" t="str">
        <f t="shared" si="75"/>
        <v>Low</v>
      </c>
      <c r="O529" t="str">
        <f t="shared" si="76"/>
        <v>Normal</v>
      </c>
      <c r="P529" t="str">
        <f t="shared" si="77"/>
        <v>Low Risk</v>
      </c>
      <c r="Q529" t="str">
        <f t="shared" si="78"/>
        <v>Normal</v>
      </c>
      <c r="R529" t="str">
        <f t="shared" si="79"/>
        <v>Normal</v>
      </c>
      <c r="S529" t="str">
        <f t="shared" si="80"/>
        <v>Low DPF</v>
      </c>
    </row>
    <row r="530" spans="1:19" x14ac:dyDescent="0.35">
      <c r="A530" s="9">
        <v>529</v>
      </c>
      <c r="B530" s="10">
        <v>4</v>
      </c>
      <c r="C530" s="10">
        <v>117</v>
      </c>
      <c r="D530" s="10">
        <v>66</v>
      </c>
      <c r="E530" s="10">
        <v>31</v>
      </c>
      <c r="F530" s="10">
        <v>188</v>
      </c>
      <c r="G530" s="11">
        <v>30.8</v>
      </c>
      <c r="H530" s="18">
        <v>0.49299999999999999</v>
      </c>
      <c r="I530" s="10">
        <v>22</v>
      </c>
      <c r="J530" s="24">
        <v>0</v>
      </c>
      <c r="K530" t="str">
        <f t="shared" si="72"/>
        <v>Obese</v>
      </c>
      <c r="L530" t="str">
        <f t="shared" si="73"/>
        <v>normal</v>
      </c>
      <c r="M530" t="str">
        <f t="shared" si="74"/>
        <v>Adult</v>
      </c>
      <c r="N530" t="str">
        <f t="shared" si="75"/>
        <v>Medium</v>
      </c>
      <c r="O530" t="str">
        <f t="shared" si="76"/>
        <v>Normal</v>
      </c>
      <c r="P530" t="str">
        <f t="shared" si="77"/>
        <v>High Risk</v>
      </c>
      <c r="Q530" t="str">
        <f t="shared" si="78"/>
        <v>High</v>
      </c>
      <c r="R530" t="str">
        <f t="shared" si="79"/>
        <v>Normal</v>
      </c>
      <c r="S530" t="str">
        <f t="shared" si="80"/>
        <v>Medium DPF</v>
      </c>
    </row>
    <row r="531" spans="1:19" x14ac:dyDescent="0.35">
      <c r="A531" s="13">
        <v>530</v>
      </c>
      <c r="B531" s="14">
        <v>4</v>
      </c>
      <c r="C531" s="14">
        <v>111</v>
      </c>
      <c r="D531" s="14">
        <v>65</v>
      </c>
      <c r="E531" s="14">
        <v>21</v>
      </c>
      <c r="F531" s="14">
        <v>80</v>
      </c>
      <c r="G531" s="15">
        <v>24.6</v>
      </c>
      <c r="H531" s="19">
        <v>0.66</v>
      </c>
      <c r="I531" s="14">
        <v>31</v>
      </c>
      <c r="J531" s="25">
        <v>0</v>
      </c>
      <c r="K531" t="str">
        <f t="shared" si="72"/>
        <v>Normal weight</v>
      </c>
      <c r="L531" t="str">
        <f t="shared" si="73"/>
        <v>normal</v>
      </c>
      <c r="M531" t="str">
        <f t="shared" si="74"/>
        <v>Adult</v>
      </c>
      <c r="N531" t="str">
        <f t="shared" si="75"/>
        <v>Medium</v>
      </c>
      <c r="O531" t="str">
        <f t="shared" si="76"/>
        <v>Normal</v>
      </c>
      <c r="P531" t="str">
        <f t="shared" si="77"/>
        <v>High Risk</v>
      </c>
      <c r="Q531" t="str">
        <f t="shared" si="78"/>
        <v>Normal</v>
      </c>
      <c r="R531" t="str">
        <f t="shared" si="79"/>
        <v>Normal</v>
      </c>
      <c r="S531" t="str">
        <f t="shared" si="80"/>
        <v>High DPF</v>
      </c>
    </row>
    <row r="532" spans="1:19" x14ac:dyDescent="0.35">
      <c r="A532" s="9">
        <v>531</v>
      </c>
      <c r="B532" s="10">
        <v>2</v>
      </c>
      <c r="C532" s="10">
        <v>122</v>
      </c>
      <c r="D532" s="10">
        <v>60</v>
      </c>
      <c r="E532" s="10">
        <v>18</v>
      </c>
      <c r="F532" s="10">
        <v>106</v>
      </c>
      <c r="G532" s="11">
        <v>29.8</v>
      </c>
      <c r="H532" s="18">
        <v>0.71699999999999997</v>
      </c>
      <c r="I532" s="10">
        <v>22</v>
      </c>
      <c r="J532" s="24">
        <v>0</v>
      </c>
      <c r="K532" t="str">
        <f t="shared" si="72"/>
        <v>Overweight</v>
      </c>
      <c r="L532" t="str">
        <f t="shared" si="73"/>
        <v>normal</v>
      </c>
      <c r="M532" t="str">
        <f t="shared" si="74"/>
        <v>Adult</v>
      </c>
      <c r="N532" t="str">
        <f t="shared" si="75"/>
        <v>Low</v>
      </c>
      <c r="O532" t="str">
        <f t="shared" si="76"/>
        <v>Normal</v>
      </c>
      <c r="P532" t="str">
        <f t="shared" si="77"/>
        <v>Low Risk</v>
      </c>
      <c r="Q532" t="str">
        <f t="shared" si="78"/>
        <v>Normal</v>
      </c>
      <c r="R532" t="str">
        <f t="shared" si="79"/>
        <v>Normal</v>
      </c>
      <c r="S532" t="str">
        <f t="shared" si="80"/>
        <v>High DPF</v>
      </c>
    </row>
    <row r="533" spans="1:19" x14ac:dyDescent="0.35">
      <c r="A533" s="13">
        <v>532</v>
      </c>
      <c r="B533" s="14">
        <v>4</v>
      </c>
      <c r="C533" s="14">
        <v>107</v>
      </c>
      <c r="D533" s="14">
        <v>76</v>
      </c>
      <c r="E533" s="14">
        <v>21</v>
      </c>
      <c r="F533" s="14">
        <v>80</v>
      </c>
      <c r="G533" s="15">
        <v>45.3</v>
      </c>
      <c r="H533" s="19">
        <v>0.68600000000000005</v>
      </c>
      <c r="I533" s="14">
        <v>24</v>
      </c>
      <c r="J533" s="25">
        <v>0</v>
      </c>
      <c r="K533" t="str">
        <f t="shared" si="72"/>
        <v>Obese</v>
      </c>
      <c r="L533" t="str">
        <f t="shared" si="73"/>
        <v>normal</v>
      </c>
      <c r="M533" t="str">
        <f t="shared" si="74"/>
        <v>Adult</v>
      </c>
      <c r="N533" t="str">
        <f t="shared" si="75"/>
        <v>Medium</v>
      </c>
      <c r="O533" t="str">
        <f t="shared" si="76"/>
        <v>Normal</v>
      </c>
      <c r="P533" t="str">
        <f t="shared" si="77"/>
        <v>High Risk</v>
      </c>
      <c r="Q533" t="str">
        <f t="shared" si="78"/>
        <v>Normal</v>
      </c>
      <c r="R533" t="str">
        <f t="shared" si="79"/>
        <v>Normal</v>
      </c>
      <c r="S533" t="str">
        <f t="shared" si="80"/>
        <v>High DPF</v>
      </c>
    </row>
    <row r="534" spans="1:19" x14ac:dyDescent="0.35">
      <c r="A534" s="9">
        <v>533</v>
      </c>
      <c r="B534" s="10">
        <v>1</v>
      </c>
      <c r="C534" s="10">
        <v>86</v>
      </c>
      <c r="D534" s="10">
        <v>66</v>
      </c>
      <c r="E534" s="10">
        <v>52</v>
      </c>
      <c r="F534" s="10">
        <v>65</v>
      </c>
      <c r="G534" s="11">
        <v>41.3</v>
      </c>
      <c r="H534" s="18">
        <v>0.91700000000000004</v>
      </c>
      <c r="I534" s="10">
        <v>29</v>
      </c>
      <c r="J534" s="24">
        <v>0</v>
      </c>
      <c r="K534" t="str">
        <f t="shared" si="72"/>
        <v>Obese</v>
      </c>
      <c r="L534" t="str">
        <f t="shared" si="73"/>
        <v>normal</v>
      </c>
      <c r="M534" t="str">
        <f t="shared" si="74"/>
        <v>Adult</v>
      </c>
      <c r="N534" t="str">
        <f t="shared" si="75"/>
        <v>High</v>
      </c>
      <c r="O534" t="str">
        <f t="shared" si="76"/>
        <v>Normal</v>
      </c>
      <c r="P534" t="str">
        <f t="shared" si="77"/>
        <v>Low Risk</v>
      </c>
      <c r="Q534" t="str">
        <f t="shared" si="78"/>
        <v>Low</v>
      </c>
      <c r="R534" t="str">
        <f t="shared" si="79"/>
        <v>Normal</v>
      </c>
      <c r="S534" t="str">
        <f t="shared" si="80"/>
        <v>High DPF</v>
      </c>
    </row>
    <row r="535" spans="1:19" x14ac:dyDescent="0.35">
      <c r="A535" s="13">
        <v>534</v>
      </c>
      <c r="B535" s="14">
        <v>6</v>
      </c>
      <c r="C535" s="14">
        <v>91</v>
      </c>
      <c r="D535" s="14">
        <v>69</v>
      </c>
      <c r="E535" s="14">
        <v>21</v>
      </c>
      <c r="F535" s="14">
        <v>80</v>
      </c>
      <c r="G535" s="15">
        <v>29.8</v>
      </c>
      <c r="H535" s="19">
        <v>0.501</v>
      </c>
      <c r="I535" s="14">
        <v>31</v>
      </c>
      <c r="J535" s="25">
        <v>0</v>
      </c>
      <c r="K535" t="str">
        <f t="shared" si="72"/>
        <v>Overweight</v>
      </c>
      <c r="L535" t="str">
        <f t="shared" si="73"/>
        <v>normal</v>
      </c>
      <c r="M535" t="str">
        <f t="shared" si="74"/>
        <v>Adult</v>
      </c>
      <c r="N535" t="str">
        <f t="shared" si="75"/>
        <v>Medium</v>
      </c>
      <c r="O535" t="str">
        <f t="shared" si="76"/>
        <v>Normal</v>
      </c>
      <c r="P535" t="str">
        <f t="shared" si="77"/>
        <v>High Risk</v>
      </c>
      <c r="Q535" t="str">
        <f t="shared" si="78"/>
        <v>Normal</v>
      </c>
      <c r="R535" t="str">
        <f t="shared" si="79"/>
        <v>Normal</v>
      </c>
      <c r="S535" t="str">
        <f t="shared" si="80"/>
        <v>Medium DPF</v>
      </c>
    </row>
    <row r="536" spans="1:19" x14ac:dyDescent="0.35">
      <c r="A536" s="9">
        <v>535</v>
      </c>
      <c r="B536" s="10">
        <v>1</v>
      </c>
      <c r="C536" s="10">
        <v>77</v>
      </c>
      <c r="D536" s="10">
        <v>56</v>
      </c>
      <c r="E536" s="10">
        <v>30</v>
      </c>
      <c r="F536" s="10">
        <v>56</v>
      </c>
      <c r="G536" s="11">
        <v>33.299999999999997</v>
      </c>
      <c r="H536" s="18">
        <v>1.2509999999999999</v>
      </c>
      <c r="I536" s="10">
        <v>24</v>
      </c>
      <c r="J536" s="24">
        <v>0</v>
      </c>
      <c r="K536" t="str">
        <f t="shared" si="72"/>
        <v>Obese</v>
      </c>
      <c r="L536" t="str">
        <f t="shared" si="73"/>
        <v>normal</v>
      </c>
      <c r="M536" t="str">
        <f t="shared" si="74"/>
        <v>Adult</v>
      </c>
      <c r="N536" t="str">
        <f t="shared" si="75"/>
        <v>Medium</v>
      </c>
      <c r="O536" t="str">
        <f t="shared" si="76"/>
        <v>Normal</v>
      </c>
      <c r="P536" t="str">
        <f t="shared" si="77"/>
        <v>Low Risk</v>
      </c>
      <c r="Q536" t="str">
        <f t="shared" si="78"/>
        <v>Low</v>
      </c>
      <c r="R536" t="str">
        <f t="shared" si="79"/>
        <v>Low</v>
      </c>
      <c r="S536" t="str">
        <f t="shared" si="80"/>
        <v>High DPF</v>
      </c>
    </row>
    <row r="537" spans="1:19" x14ac:dyDescent="0.35">
      <c r="A537" s="13">
        <v>536</v>
      </c>
      <c r="B537" s="14">
        <v>4</v>
      </c>
      <c r="C537" s="14">
        <v>132</v>
      </c>
      <c r="D537" s="14">
        <v>69</v>
      </c>
      <c r="E537" s="14">
        <v>21</v>
      </c>
      <c r="F537" s="14">
        <v>80</v>
      </c>
      <c r="G537" s="15">
        <v>32.9</v>
      </c>
      <c r="H537" s="19">
        <v>0.30199999999999999</v>
      </c>
      <c r="I537" s="14">
        <v>23</v>
      </c>
      <c r="J537" s="25">
        <v>1</v>
      </c>
      <c r="K537" t="str">
        <f t="shared" si="72"/>
        <v>Obese</v>
      </c>
      <c r="L537" t="str">
        <f t="shared" si="73"/>
        <v xml:space="preserve">Diabetes </v>
      </c>
      <c r="M537" t="str">
        <f t="shared" si="74"/>
        <v>Adult</v>
      </c>
      <c r="N537" t="str">
        <f t="shared" si="75"/>
        <v>Medium</v>
      </c>
      <c r="O537" t="str">
        <f t="shared" si="76"/>
        <v>Normal</v>
      </c>
      <c r="P537" t="str">
        <f t="shared" si="77"/>
        <v>High Risk</v>
      </c>
      <c r="Q537" t="str">
        <f t="shared" si="78"/>
        <v>Normal</v>
      </c>
      <c r="R537" t="str">
        <f t="shared" si="79"/>
        <v>Normal</v>
      </c>
      <c r="S537" t="str">
        <f t="shared" si="80"/>
        <v>Medium DPF</v>
      </c>
    </row>
    <row r="538" spans="1:19" x14ac:dyDescent="0.35">
      <c r="A538" s="9">
        <v>537</v>
      </c>
      <c r="B538" s="10">
        <v>4</v>
      </c>
      <c r="C538" s="10">
        <v>105</v>
      </c>
      <c r="D538" s="10">
        <v>90</v>
      </c>
      <c r="E538" s="10">
        <v>21</v>
      </c>
      <c r="F538" s="10">
        <v>80</v>
      </c>
      <c r="G538" s="11">
        <v>29.6</v>
      </c>
      <c r="H538" s="18">
        <v>0.19700000000000001</v>
      </c>
      <c r="I538" s="10">
        <v>46</v>
      </c>
      <c r="J538" s="24">
        <v>0</v>
      </c>
      <c r="K538" t="str">
        <f t="shared" si="72"/>
        <v>Overweight</v>
      </c>
      <c r="L538" t="str">
        <f t="shared" si="73"/>
        <v>normal</v>
      </c>
      <c r="M538" t="str">
        <f t="shared" si="74"/>
        <v>Adult</v>
      </c>
      <c r="N538" t="str">
        <f t="shared" si="75"/>
        <v>Medium</v>
      </c>
      <c r="O538" t="str">
        <f t="shared" si="76"/>
        <v>Normal</v>
      </c>
      <c r="P538" t="str">
        <f t="shared" si="77"/>
        <v>High Risk</v>
      </c>
      <c r="Q538" t="str">
        <f t="shared" si="78"/>
        <v>Normal</v>
      </c>
      <c r="R538" t="str">
        <f t="shared" si="79"/>
        <v>Prehypertension</v>
      </c>
      <c r="S538" t="str">
        <f t="shared" si="80"/>
        <v>Low DPF</v>
      </c>
    </row>
    <row r="539" spans="1:19" x14ac:dyDescent="0.35">
      <c r="A539" s="13">
        <v>538</v>
      </c>
      <c r="B539" s="14">
        <v>4</v>
      </c>
      <c r="C539" s="14">
        <v>57</v>
      </c>
      <c r="D539" s="14">
        <v>60</v>
      </c>
      <c r="E539" s="14">
        <v>21</v>
      </c>
      <c r="F539" s="14">
        <v>80</v>
      </c>
      <c r="G539" s="15">
        <v>21.7</v>
      </c>
      <c r="H539" s="19">
        <v>0.73499999999999999</v>
      </c>
      <c r="I539" s="14">
        <v>67</v>
      </c>
      <c r="J539" s="25">
        <v>0</v>
      </c>
      <c r="K539" t="str">
        <f t="shared" si="72"/>
        <v>Normal weight</v>
      </c>
      <c r="L539" t="str">
        <f t="shared" si="73"/>
        <v>normal</v>
      </c>
      <c r="M539" t="str">
        <f t="shared" si="74"/>
        <v>Aged</v>
      </c>
      <c r="N539" t="str">
        <f t="shared" si="75"/>
        <v>Medium</v>
      </c>
      <c r="O539" t="str">
        <f t="shared" si="76"/>
        <v>Normal</v>
      </c>
      <c r="P539" t="str">
        <f t="shared" si="77"/>
        <v>High Risk</v>
      </c>
      <c r="Q539" t="str">
        <f t="shared" si="78"/>
        <v>Normal</v>
      </c>
      <c r="R539" t="str">
        <f t="shared" si="79"/>
        <v>Normal</v>
      </c>
      <c r="S539" t="str">
        <f t="shared" si="80"/>
        <v>High DPF</v>
      </c>
    </row>
    <row r="540" spans="1:19" x14ac:dyDescent="0.35">
      <c r="A540" s="9">
        <v>539</v>
      </c>
      <c r="B540" s="10">
        <v>4</v>
      </c>
      <c r="C540" s="10">
        <v>127</v>
      </c>
      <c r="D540" s="10">
        <v>80</v>
      </c>
      <c r="E540" s="10">
        <v>37</v>
      </c>
      <c r="F540" s="10">
        <v>210</v>
      </c>
      <c r="G540" s="11">
        <v>36.299999999999997</v>
      </c>
      <c r="H540" s="18">
        <v>0.80400000000000005</v>
      </c>
      <c r="I540" s="10">
        <v>23</v>
      </c>
      <c r="J540" s="24">
        <v>0</v>
      </c>
      <c r="K540" t="str">
        <f t="shared" si="72"/>
        <v>Obese</v>
      </c>
      <c r="L540" t="str">
        <f t="shared" si="73"/>
        <v>normal</v>
      </c>
      <c r="M540" t="str">
        <f t="shared" si="74"/>
        <v>Adult</v>
      </c>
      <c r="N540" t="str">
        <f t="shared" si="75"/>
        <v>Medium</v>
      </c>
      <c r="O540" t="str">
        <f t="shared" si="76"/>
        <v>Normal</v>
      </c>
      <c r="P540" t="str">
        <f t="shared" si="77"/>
        <v>High Risk</v>
      </c>
      <c r="Q540" t="str">
        <f t="shared" si="78"/>
        <v>High</v>
      </c>
      <c r="R540" t="str">
        <f t="shared" si="79"/>
        <v>Normal</v>
      </c>
      <c r="S540" t="str">
        <f t="shared" si="80"/>
        <v>High DPF</v>
      </c>
    </row>
    <row r="541" spans="1:19" x14ac:dyDescent="0.35">
      <c r="A541" s="13">
        <v>540</v>
      </c>
      <c r="B541" s="14">
        <v>3</v>
      </c>
      <c r="C541" s="14">
        <v>129</v>
      </c>
      <c r="D541" s="14">
        <v>92</v>
      </c>
      <c r="E541" s="14">
        <v>49</v>
      </c>
      <c r="F541" s="14">
        <v>155</v>
      </c>
      <c r="G541" s="15">
        <v>36.4</v>
      </c>
      <c r="H541" s="19">
        <v>0.96799999999999997</v>
      </c>
      <c r="I541" s="14">
        <v>32</v>
      </c>
      <c r="J541" s="25">
        <v>1</v>
      </c>
      <c r="K541" t="str">
        <f t="shared" si="72"/>
        <v>Obese</v>
      </c>
      <c r="L541" t="str">
        <f t="shared" si="73"/>
        <v xml:space="preserve">Diabetes </v>
      </c>
      <c r="M541" t="str">
        <f t="shared" si="74"/>
        <v>Adult</v>
      </c>
      <c r="N541" t="str">
        <f t="shared" si="75"/>
        <v>High</v>
      </c>
      <c r="O541" t="str">
        <f t="shared" si="76"/>
        <v>Normal</v>
      </c>
      <c r="P541" t="str">
        <f t="shared" si="77"/>
        <v>Low Risk</v>
      </c>
      <c r="Q541" t="str">
        <f t="shared" si="78"/>
        <v>High</v>
      </c>
      <c r="R541" t="str">
        <f t="shared" si="79"/>
        <v>Hypertension</v>
      </c>
      <c r="S541" t="str">
        <f t="shared" si="80"/>
        <v>High DPF</v>
      </c>
    </row>
    <row r="542" spans="1:19" x14ac:dyDescent="0.35">
      <c r="A542" s="9">
        <v>541</v>
      </c>
      <c r="B542" s="10">
        <v>8</v>
      </c>
      <c r="C542" s="10">
        <v>100</v>
      </c>
      <c r="D542" s="10">
        <v>74</v>
      </c>
      <c r="E542" s="10">
        <v>40</v>
      </c>
      <c r="F542" s="10">
        <v>215</v>
      </c>
      <c r="G542" s="11">
        <v>39.4</v>
      </c>
      <c r="H542" s="18">
        <v>0.66100000000000003</v>
      </c>
      <c r="I542" s="10">
        <v>43</v>
      </c>
      <c r="J542" s="24">
        <v>1</v>
      </c>
      <c r="K542" t="str">
        <f t="shared" si="72"/>
        <v>Obese</v>
      </c>
      <c r="L542" t="str">
        <f t="shared" si="73"/>
        <v xml:space="preserve">Diabetes </v>
      </c>
      <c r="M542" t="str">
        <f t="shared" si="74"/>
        <v>Adult</v>
      </c>
      <c r="N542" t="str">
        <f t="shared" si="75"/>
        <v>High</v>
      </c>
      <c r="O542" t="str">
        <f t="shared" si="76"/>
        <v>Normal</v>
      </c>
      <c r="P542" t="str">
        <f t="shared" si="77"/>
        <v>High Risk</v>
      </c>
      <c r="Q542" t="str">
        <f t="shared" si="78"/>
        <v>High</v>
      </c>
      <c r="R542" t="str">
        <f t="shared" si="79"/>
        <v>Normal</v>
      </c>
      <c r="S542" t="str">
        <f t="shared" si="80"/>
        <v>High DPF</v>
      </c>
    </row>
    <row r="543" spans="1:19" x14ac:dyDescent="0.35">
      <c r="A543" s="13">
        <v>542</v>
      </c>
      <c r="B543" s="14">
        <v>3</v>
      </c>
      <c r="C543" s="14">
        <v>128</v>
      </c>
      <c r="D543" s="14">
        <v>72</v>
      </c>
      <c r="E543" s="14">
        <v>25</v>
      </c>
      <c r="F543" s="14">
        <v>190</v>
      </c>
      <c r="G543" s="15">
        <v>32.4</v>
      </c>
      <c r="H543" s="19">
        <v>0.54900000000000004</v>
      </c>
      <c r="I543" s="14">
        <v>27</v>
      </c>
      <c r="J543" s="25">
        <v>1</v>
      </c>
      <c r="K543" t="str">
        <f t="shared" si="72"/>
        <v>Obese</v>
      </c>
      <c r="L543" t="str">
        <f t="shared" si="73"/>
        <v xml:space="preserve">Diabetes </v>
      </c>
      <c r="M543" t="str">
        <f t="shared" si="74"/>
        <v>Adult</v>
      </c>
      <c r="N543" t="str">
        <f t="shared" si="75"/>
        <v>Medium</v>
      </c>
      <c r="O543" t="str">
        <f t="shared" si="76"/>
        <v>Normal</v>
      </c>
      <c r="P543" t="str">
        <f t="shared" si="77"/>
        <v>Low Risk</v>
      </c>
      <c r="Q543" t="str">
        <f t="shared" si="78"/>
        <v>High</v>
      </c>
      <c r="R543" t="str">
        <f t="shared" si="79"/>
        <v>Normal</v>
      </c>
      <c r="S543" t="str">
        <f t="shared" si="80"/>
        <v>Medium DPF</v>
      </c>
    </row>
    <row r="544" spans="1:19" x14ac:dyDescent="0.35">
      <c r="A544" s="9">
        <v>543</v>
      </c>
      <c r="B544" s="10">
        <v>14</v>
      </c>
      <c r="C544" s="10">
        <v>90</v>
      </c>
      <c r="D544" s="10">
        <v>85</v>
      </c>
      <c r="E544" s="10">
        <v>32</v>
      </c>
      <c r="F544" s="10">
        <v>80</v>
      </c>
      <c r="G544" s="11">
        <v>34.9</v>
      </c>
      <c r="H544" s="18">
        <v>0.82499999999999996</v>
      </c>
      <c r="I544" s="10">
        <v>56</v>
      </c>
      <c r="J544" s="24">
        <v>1</v>
      </c>
      <c r="K544" t="str">
        <f t="shared" si="72"/>
        <v>Obese</v>
      </c>
      <c r="L544" t="str">
        <f t="shared" si="73"/>
        <v xml:space="preserve">Diabetes </v>
      </c>
      <c r="M544" t="str">
        <f t="shared" si="74"/>
        <v>Adult</v>
      </c>
      <c r="N544" t="str">
        <f t="shared" si="75"/>
        <v>Medium</v>
      </c>
      <c r="O544" t="str">
        <f t="shared" si="76"/>
        <v>Normal</v>
      </c>
      <c r="P544" t="str">
        <f t="shared" si="77"/>
        <v>High Risk</v>
      </c>
      <c r="Q544" t="str">
        <f t="shared" si="78"/>
        <v>Normal</v>
      </c>
      <c r="R544" t="str">
        <f t="shared" si="79"/>
        <v>Prehypertension</v>
      </c>
      <c r="S544" t="str">
        <f t="shared" si="80"/>
        <v>High DPF</v>
      </c>
    </row>
    <row r="545" spans="1:19" x14ac:dyDescent="0.35">
      <c r="A545" s="13">
        <v>544</v>
      </c>
      <c r="B545" s="14">
        <v>4</v>
      </c>
      <c r="C545" s="14">
        <v>84</v>
      </c>
      <c r="D545" s="14">
        <v>90</v>
      </c>
      <c r="E545" s="14">
        <v>23</v>
      </c>
      <c r="F545" s="14">
        <v>56</v>
      </c>
      <c r="G545" s="15">
        <v>39.5</v>
      </c>
      <c r="H545" s="19">
        <v>0.159</v>
      </c>
      <c r="I545" s="14">
        <v>25</v>
      </c>
      <c r="J545" s="25">
        <v>0</v>
      </c>
      <c r="K545" t="str">
        <f t="shared" si="72"/>
        <v>Obese</v>
      </c>
      <c r="L545" t="str">
        <f t="shared" si="73"/>
        <v>normal</v>
      </c>
      <c r="M545" t="str">
        <f t="shared" si="74"/>
        <v>Adult</v>
      </c>
      <c r="N545" t="str">
        <f t="shared" si="75"/>
        <v>Medium</v>
      </c>
      <c r="O545" t="str">
        <f t="shared" si="76"/>
        <v>Normal</v>
      </c>
      <c r="P545" t="str">
        <f t="shared" si="77"/>
        <v>High Risk</v>
      </c>
      <c r="Q545" t="str">
        <f t="shared" si="78"/>
        <v>Low</v>
      </c>
      <c r="R545" t="str">
        <f t="shared" si="79"/>
        <v>Prehypertension</v>
      </c>
      <c r="S545" t="str">
        <f t="shared" si="80"/>
        <v>Low DPF</v>
      </c>
    </row>
    <row r="546" spans="1:19" x14ac:dyDescent="0.35">
      <c r="A546" s="9">
        <v>545</v>
      </c>
      <c r="B546" s="10">
        <v>1</v>
      </c>
      <c r="C546" s="10">
        <v>88</v>
      </c>
      <c r="D546" s="10">
        <v>78</v>
      </c>
      <c r="E546" s="10">
        <v>29</v>
      </c>
      <c r="F546" s="10">
        <v>76</v>
      </c>
      <c r="G546" s="11">
        <v>32</v>
      </c>
      <c r="H546" s="18">
        <v>0.36499999999999999</v>
      </c>
      <c r="I546" s="10">
        <v>29</v>
      </c>
      <c r="J546" s="24">
        <v>0</v>
      </c>
      <c r="K546" t="str">
        <f t="shared" si="72"/>
        <v>Obese</v>
      </c>
      <c r="L546" t="str">
        <f t="shared" si="73"/>
        <v>normal</v>
      </c>
      <c r="M546" t="str">
        <f t="shared" si="74"/>
        <v>Adult</v>
      </c>
      <c r="N546" t="str">
        <f t="shared" si="75"/>
        <v>Medium</v>
      </c>
      <c r="O546" t="str">
        <f t="shared" si="76"/>
        <v>Normal</v>
      </c>
      <c r="P546" t="str">
        <f t="shared" si="77"/>
        <v>Low Risk</v>
      </c>
      <c r="Q546" t="str">
        <f t="shared" si="78"/>
        <v>Low</v>
      </c>
      <c r="R546" t="str">
        <f t="shared" si="79"/>
        <v>Normal</v>
      </c>
      <c r="S546" t="str">
        <f t="shared" si="80"/>
        <v>Medium DPF</v>
      </c>
    </row>
    <row r="547" spans="1:19" x14ac:dyDescent="0.35">
      <c r="A547" s="13">
        <v>546</v>
      </c>
      <c r="B547" s="14">
        <v>8</v>
      </c>
      <c r="C547" s="14">
        <v>186</v>
      </c>
      <c r="D547" s="14">
        <v>90</v>
      </c>
      <c r="E547" s="14">
        <v>35</v>
      </c>
      <c r="F547" s="14">
        <v>225</v>
      </c>
      <c r="G547" s="15">
        <v>34.5</v>
      </c>
      <c r="H547" s="19">
        <v>0.42299999999999999</v>
      </c>
      <c r="I547" s="14">
        <v>37</v>
      </c>
      <c r="J547" s="25">
        <v>1</v>
      </c>
      <c r="K547" t="str">
        <f t="shared" si="72"/>
        <v>Obese</v>
      </c>
      <c r="L547" t="str">
        <f t="shared" si="73"/>
        <v xml:space="preserve">Diabetes </v>
      </c>
      <c r="M547" t="str">
        <f t="shared" si="74"/>
        <v>Adult</v>
      </c>
      <c r="N547" t="str">
        <f t="shared" si="75"/>
        <v>Medium</v>
      </c>
      <c r="O547" t="str">
        <f t="shared" si="76"/>
        <v>Prediabetes</v>
      </c>
      <c r="P547" t="str">
        <f t="shared" si="77"/>
        <v>High Risk</v>
      </c>
      <c r="Q547" t="str">
        <f t="shared" si="78"/>
        <v>High</v>
      </c>
      <c r="R547" t="str">
        <f t="shared" si="79"/>
        <v>Prehypertension</v>
      </c>
      <c r="S547" t="str">
        <f t="shared" si="80"/>
        <v>Medium DPF</v>
      </c>
    </row>
    <row r="548" spans="1:19" x14ac:dyDescent="0.35">
      <c r="A548" s="9">
        <v>547</v>
      </c>
      <c r="B548" s="10">
        <v>5</v>
      </c>
      <c r="C548" s="10">
        <v>187</v>
      </c>
      <c r="D548" s="10">
        <v>76</v>
      </c>
      <c r="E548" s="10">
        <v>27</v>
      </c>
      <c r="F548" s="10">
        <v>207</v>
      </c>
      <c r="G548" s="11">
        <v>43.6</v>
      </c>
      <c r="H548" s="18">
        <v>1.034</v>
      </c>
      <c r="I548" s="10">
        <v>53</v>
      </c>
      <c r="J548" s="24">
        <v>1</v>
      </c>
      <c r="K548" t="str">
        <f t="shared" si="72"/>
        <v>Obese</v>
      </c>
      <c r="L548" t="str">
        <f t="shared" si="73"/>
        <v xml:space="preserve">Diabetes </v>
      </c>
      <c r="M548" t="str">
        <f t="shared" si="74"/>
        <v>Adult</v>
      </c>
      <c r="N548" t="str">
        <f t="shared" si="75"/>
        <v>Medium</v>
      </c>
      <c r="O548" t="str">
        <f t="shared" si="76"/>
        <v>Prediabetes</v>
      </c>
      <c r="P548" t="str">
        <f t="shared" si="77"/>
        <v>High Risk</v>
      </c>
      <c r="Q548" t="str">
        <f t="shared" si="78"/>
        <v>High</v>
      </c>
      <c r="R548" t="str">
        <f t="shared" si="79"/>
        <v>Normal</v>
      </c>
      <c r="S548" t="str">
        <f t="shared" si="80"/>
        <v>High DPF</v>
      </c>
    </row>
    <row r="549" spans="1:19" x14ac:dyDescent="0.35">
      <c r="A549" s="13">
        <v>548</v>
      </c>
      <c r="B549" s="14">
        <v>4</v>
      </c>
      <c r="C549" s="14">
        <v>131</v>
      </c>
      <c r="D549" s="14">
        <v>68</v>
      </c>
      <c r="E549" s="14">
        <v>21</v>
      </c>
      <c r="F549" s="14">
        <v>166</v>
      </c>
      <c r="G549" s="15">
        <v>33.1</v>
      </c>
      <c r="H549" s="19">
        <v>0.16</v>
      </c>
      <c r="I549" s="14">
        <v>28</v>
      </c>
      <c r="J549" s="25">
        <v>0</v>
      </c>
      <c r="K549" t="str">
        <f t="shared" si="72"/>
        <v>Obese</v>
      </c>
      <c r="L549" t="str">
        <f t="shared" si="73"/>
        <v>normal</v>
      </c>
      <c r="M549" t="str">
        <f t="shared" si="74"/>
        <v>Adult</v>
      </c>
      <c r="N549" t="str">
        <f t="shared" si="75"/>
        <v>Medium</v>
      </c>
      <c r="O549" t="str">
        <f t="shared" si="76"/>
        <v>Normal</v>
      </c>
      <c r="P549" t="str">
        <f t="shared" si="77"/>
        <v>High Risk</v>
      </c>
      <c r="Q549" t="str">
        <f t="shared" si="78"/>
        <v>High</v>
      </c>
      <c r="R549" t="str">
        <f t="shared" si="79"/>
        <v>Normal</v>
      </c>
      <c r="S549" t="str">
        <f t="shared" si="80"/>
        <v>Low DPF</v>
      </c>
    </row>
    <row r="550" spans="1:19" x14ac:dyDescent="0.35">
      <c r="A550" s="9">
        <v>549</v>
      </c>
      <c r="B550" s="10">
        <v>1</v>
      </c>
      <c r="C550" s="10">
        <v>164</v>
      </c>
      <c r="D550" s="10">
        <v>82</v>
      </c>
      <c r="E550" s="10">
        <v>43</v>
      </c>
      <c r="F550" s="10">
        <v>67</v>
      </c>
      <c r="G550" s="11">
        <v>32.799999999999997</v>
      </c>
      <c r="H550" s="18">
        <v>0.34100000000000003</v>
      </c>
      <c r="I550" s="10">
        <v>50</v>
      </c>
      <c r="J550" s="24">
        <v>0</v>
      </c>
      <c r="K550" t="str">
        <f t="shared" si="72"/>
        <v>Obese</v>
      </c>
      <c r="L550" t="str">
        <f t="shared" si="73"/>
        <v>normal</v>
      </c>
      <c r="M550" t="str">
        <f t="shared" si="74"/>
        <v>Adult</v>
      </c>
      <c r="N550" t="str">
        <f t="shared" si="75"/>
        <v>High</v>
      </c>
      <c r="O550" t="str">
        <f t="shared" si="76"/>
        <v>Prediabetes</v>
      </c>
      <c r="P550" t="str">
        <f t="shared" si="77"/>
        <v>Low Risk</v>
      </c>
      <c r="Q550" t="str">
        <f t="shared" si="78"/>
        <v>Low</v>
      </c>
      <c r="R550" t="str">
        <f t="shared" si="79"/>
        <v>Prehypertension</v>
      </c>
      <c r="S550" t="str">
        <f t="shared" si="80"/>
        <v>Medium DPF</v>
      </c>
    </row>
    <row r="551" spans="1:19" x14ac:dyDescent="0.35">
      <c r="A551" s="13">
        <v>550</v>
      </c>
      <c r="B551" s="14">
        <v>4</v>
      </c>
      <c r="C551" s="14">
        <v>189</v>
      </c>
      <c r="D551" s="14">
        <v>110</v>
      </c>
      <c r="E551" s="14">
        <v>31</v>
      </c>
      <c r="F551" s="14">
        <v>80</v>
      </c>
      <c r="G551" s="15">
        <v>28.5</v>
      </c>
      <c r="H551" s="19">
        <v>0.68</v>
      </c>
      <c r="I551" s="14">
        <v>37</v>
      </c>
      <c r="J551" s="25">
        <v>0</v>
      </c>
      <c r="K551" t="str">
        <f t="shared" si="72"/>
        <v>Overweight</v>
      </c>
      <c r="L551" t="str">
        <f t="shared" si="73"/>
        <v>normal</v>
      </c>
      <c r="M551" t="str">
        <f t="shared" si="74"/>
        <v>Adult</v>
      </c>
      <c r="N551" t="str">
        <f t="shared" si="75"/>
        <v>Medium</v>
      </c>
      <c r="O551" t="str">
        <f t="shared" si="76"/>
        <v>Prediabetes</v>
      </c>
      <c r="P551" t="str">
        <f t="shared" si="77"/>
        <v>High Risk</v>
      </c>
      <c r="Q551" t="str">
        <f t="shared" si="78"/>
        <v>Normal</v>
      </c>
      <c r="R551" t="str">
        <f t="shared" si="79"/>
        <v>Hypertension</v>
      </c>
      <c r="S551" t="str">
        <f t="shared" si="80"/>
        <v>High DPF</v>
      </c>
    </row>
    <row r="552" spans="1:19" x14ac:dyDescent="0.35">
      <c r="A552" s="9">
        <v>551</v>
      </c>
      <c r="B552" s="10">
        <v>1</v>
      </c>
      <c r="C552" s="10">
        <v>116</v>
      </c>
      <c r="D552" s="10">
        <v>70</v>
      </c>
      <c r="E552" s="10">
        <v>28</v>
      </c>
      <c r="F552" s="10">
        <v>80</v>
      </c>
      <c r="G552" s="11">
        <v>27.4</v>
      </c>
      <c r="H552" s="18">
        <v>0.20399999999999999</v>
      </c>
      <c r="I552" s="10">
        <v>21</v>
      </c>
      <c r="J552" s="24">
        <v>0</v>
      </c>
      <c r="K552" t="str">
        <f t="shared" si="72"/>
        <v>Overweight</v>
      </c>
      <c r="L552" t="str">
        <f t="shared" si="73"/>
        <v>normal</v>
      </c>
      <c r="M552" t="str">
        <f t="shared" si="74"/>
        <v>Adult</v>
      </c>
      <c r="N552" t="str">
        <f t="shared" si="75"/>
        <v>Medium</v>
      </c>
      <c r="O552" t="str">
        <f t="shared" si="76"/>
        <v>Normal</v>
      </c>
      <c r="P552" t="str">
        <f t="shared" si="77"/>
        <v>Low Risk</v>
      </c>
      <c r="Q552" t="str">
        <f t="shared" si="78"/>
        <v>Normal</v>
      </c>
      <c r="R552" t="str">
        <f t="shared" si="79"/>
        <v>Normal</v>
      </c>
      <c r="S552" t="str">
        <f t="shared" si="80"/>
        <v>Low DPF</v>
      </c>
    </row>
    <row r="553" spans="1:19" x14ac:dyDescent="0.35">
      <c r="A553" s="13">
        <v>552</v>
      </c>
      <c r="B553" s="14">
        <v>3</v>
      </c>
      <c r="C553" s="14">
        <v>84</v>
      </c>
      <c r="D553" s="14">
        <v>68</v>
      </c>
      <c r="E553" s="14">
        <v>30</v>
      </c>
      <c r="F553" s="14">
        <v>106</v>
      </c>
      <c r="G553" s="15">
        <v>31.9</v>
      </c>
      <c r="H553" s="19">
        <v>0.59099999999999997</v>
      </c>
      <c r="I553" s="14">
        <v>25</v>
      </c>
      <c r="J553" s="25">
        <v>0</v>
      </c>
      <c r="K553" t="str">
        <f t="shared" si="72"/>
        <v>Obese</v>
      </c>
      <c r="L553" t="str">
        <f t="shared" si="73"/>
        <v>normal</v>
      </c>
      <c r="M553" t="str">
        <f t="shared" si="74"/>
        <v>Adult</v>
      </c>
      <c r="N553" t="str">
        <f t="shared" si="75"/>
        <v>Medium</v>
      </c>
      <c r="O553" t="str">
        <f t="shared" si="76"/>
        <v>Normal</v>
      </c>
      <c r="P553" t="str">
        <f t="shared" si="77"/>
        <v>Low Risk</v>
      </c>
      <c r="Q553" t="str">
        <f t="shared" si="78"/>
        <v>Normal</v>
      </c>
      <c r="R553" t="str">
        <f t="shared" si="79"/>
        <v>Normal</v>
      </c>
      <c r="S553" t="str">
        <f t="shared" si="80"/>
        <v>Medium DPF</v>
      </c>
    </row>
    <row r="554" spans="1:19" x14ac:dyDescent="0.35">
      <c r="A554" s="9">
        <v>553</v>
      </c>
      <c r="B554" s="10">
        <v>6</v>
      </c>
      <c r="C554" s="10">
        <v>114</v>
      </c>
      <c r="D554" s="10">
        <v>88</v>
      </c>
      <c r="E554" s="10">
        <v>21</v>
      </c>
      <c r="F554" s="10">
        <v>80</v>
      </c>
      <c r="G554" s="11">
        <v>27.8</v>
      </c>
      <c r="H554" s="18">
        <v>0.247</v>
      </c>
      <c r="I554" s="10">
        <v>66</v>
      </c>
      <c r="J554" s="24">
        <v>0</v>
      </c>
      <c r="K554" t="str">
        <f t="shared" si="72"/>
        <v>Overweight</v>
      </c>
      <c r="L554" t="str">
        <f t="shared" si="73"/>
        <v>normal</v>
      </c>
      <c r="M554" t="str">
        <f t="shared" si="74"/>
        <v>Aged</v>
      </c>
      <c r="N554" t="str">
        <f t="shared" si="75"/>
        <v>Medium</v>
      </c>
      <c r="O554" t="str">
        <f t="shared" si="76"/>
        <v>Normal</v>
      </c>
      <c r="P554" t="str">
        <f t="shared" si="77"/>
        <v>High Risk</v>
      </c>
      <c r="Q554" t="str">
        <f t="shared" si="78"/>
        <v>Normal</v>
      </c>
      <c r="R554" t="str">
        <f t="shared" si="79"/>
        <v>Prehypertension</v>
      </c>
      <c r="S554" t="str">
        <f t="shared" si="80"/>
        <v>Low DPF</v>
      </c>
    </row>
    <row r="555" spans="1:19" x14ac:dyDescent="0.35">
      <c r="A555" s="13">
        <v>554</v>
      </c>
      <c r="B555" s="14">
        <v>1</v>
      </c>
      <c r="C555" s="14">
        <v>88</v>
      </c>
      <c r="D555" s="14">
        <v>62</v>
      </c>
      <c r="E555" s="14">
        <v>24</v>
      </c>
      <c r="F555" s="14">
        <v>44</v>
      </c>
      <c r="G555" s="15">
        <v>29.9</v>
      </c>
      <c r="H555" s="19">
        <v>0.42199999999999999</v>
      </c>
      <c r="I555" s="14">
        <v>23</v>
      </c>
      <c r="J555" s="25">
        <v>0</v>
      </c>
      <c r="K555" t="str">
        <f t="shared" si="72"/>
        <v>Obese</v>
      </c>
      <c r="L555" t="str">
        <f t="shared" si="73"/>
        <v>normal</v>
      </c>
      <c r="M555" t="str">
        <f t="shared" si="74"/>
        <v>Adult</v>
      </c>
      <c r="N555" t="str">
        <f t="shared" si="75"/>
        <v>Medium</v>
      </c>
      <c r="O555" t="str">
        <f t="shared" si="76"/>
        <v>Normal</v>
      </c>
      <c r="P555" t="str">
        <f t="shared" si="77"/>
        <v>Low Risk</v>
      </c>
      <c r="Q555" t="str">
        <f t="shared" si="78"/>
        <v>Low</v>
      </c>
      <c r="R555" t="str">
        <f t="shared" si="79"/>
        <v>Normal</v>
      </c>
      <c r="S555" t="str">
        <f t="shared" si="80"/>
        <v>Medium DPF</v>
      </c>
    </row>
    <row r="556" spans="1:19" x14ac:dyDescent="0.35">
      <c r="A556" s="9">
        <v>555</v>
      </c>
      <c r="B556" s="10">
        <v>1</v>
      </c>
      <c r="C556" s="10">
        <v>84</v>
      </c>
      <c r="D556" s="10">
        <v>64</v>
      </c>
      <c r="E556" s="10">
        <v>23</v>
      </c>
      <c r="F556" s="10">
        <v>115</v>
      </c>
      <c r="G556" s="11">
        <v>36.9</v>
      </c>
      <c r="H556" s="18">
        <v>0.47099999999999997</v>
      </c>
      <c r="I556" s="10">
        <v>28</v>
      </c>
      <c r="J556" s="24">
        <v>0</v>
      </c>
      <c r="K556" t="str">
        <f t="shared" si="72"/>
        <v>Obese</v>
      </c>
      <c r="L556" t="str">
        <f t="shared" si="73"/>
        <v>normal</v>
      </c>
      <c r="M556" t="str">
        <f t="shared" si="74"/>
        <v>Adult</v>
      </c>
      <c r="N556" t="str">
        <f t="shared" si="75"/>
        <v>Medium</v>
      </c>
      <c r="O556" t="str">
        <f t="shared" si="76"/>
        <v>Normal</v>
      </c>
      <c r="P556" t="str">
        <f t="shared" si="77"/>
        <v>Low Risk</v>
      </c>
      <c r="Q556" t="str">
        <f t="shared" si="78"/>
        <v>Normal</v>
      </c>
      <c r="R556" t="str">
        <f t="shared" si="79"/>
        <v>Normal</v>
      </c>
      <c r="S556" t="str">
        <f t="shared" si="80"/>
        <v>Medium DPF</v>
      </c>
    </row>
    <row r="557" spans="1:19" x14ac:dyDescent="0.35">
      <c r="A557" s="13">
        <v>556</v>
      </c>
      <c r="B557" s="14">
        <v>7</v>
      </c>
      <c r="C557" s="14">
        <v>124</v>
      </c>
      <c r="D557" s="14">
        <v>70</v>
      </c>
      <c r="E557" s="14">
        <v>33</v>
      </c>
      <c r="F557" s="14">
        <v>215</v>
      </c>
      <c r="G557" s="15">
        <v>25.5</v>
      </c>
      <c r="H557" s="19">
        <v>0.161</v>
      </c>
      <c r="I557" s="14">
        <v>37</v>
      </c>
      <c r="J557" s="25">
        <v>0</v>
      </c>
      <c r="K557" t="str">
        <f t="shared" si="72"/>
        <v>Overweight</v>
      </c>
      <c r="L557" t="str">
        <f t="shared" si="73"/>
        <v>normal</v>
      </c>
      <c r="M557" t="str">
        <f t="shared" si="74"/>
        <v>Adult</v>
      </c>
      <c r="N557" t="str">
        <f t="shared" si="75"/>
        <v>Medium</v>
      </c>
      <c r="O557" t="str">
        <f t="shared" si="76"/>
        <v>Normal</v>
      </c>
      <c r="P557" t="str">
        <f t="shared" si="77"/>
        <v>High Risk</v>
      </c>
      <c r="Q557" t="str">
        <f t="shared" si="78"/>
        <v>High</v>
      </c>
      <c r="R557" t="str">
        <f t="shared" si="79"/>
        <v>Normal</v>
      </c>
      <c r="S557" t="str">
        <f t="shared" si="80"/>
        <v>Low DPF</v>
      </c>
    </row>
    <row r="558" spans="1:19" x14ac:dyDescent="0.35">
      <c r="A558" s="9">
        <v>557</v>
      </c>
      <c r="B558" s="10">
        <v>1</v>
      </c>
      <c r="C558" s="10">
        <v>97</v>
      </c>
      <c r="D558" s="10">
        <v>70</v>
      </c>
      <c r="E558" s="10">
        <v>40</v>
      </c>
      <c r="F558" s="10">
        <v>80</v>
      </c>
      <c r="G558" s="11">
        <v>38.1</v>
      </c>
      <c r="H558" s="18">
        <v>0.218</v>
      </c>
      <c r="I558" s="10">
        <v>30</v>
      </c>
      <c r="J558" s="24">
        <v>0</v>
      </c>
      <c r="K558" t="str">
        <f t="shared" si="72"/>
        <v>Obese</v>
      </c>
      <c r="L558" t="str">
        <f t="shared" si="73"/>
        <v>normal</v>
      </c>
      <c r="M558" t="str">
        <f t="shared" si="74"/>
        <v>Adult</v>
      </c>
      <c r="N558" t="str">
        <f t="shared" si="75"/>
        <v>High</v>
      </c>
      <c r="O558" t="str">
        <f t="shared" si="76"/>
        <v>Normal</v>
      </c>
      <c r="P558" t="str">
        <f t="shared" si="77"/>
        <v>Low Risk</v>
      </c>
      <c r="Q558" t="str">
        <f t="shared" si="78"/>
        <v>Normal</v>
      </c>
      <c r="R558" t="str">
        <f t="shared" si="79"/>
        <v>Normal</v>
      </c>
      <c r="S558" t="str">
        <f t="shared" si="80"/>
        <v>Low DPF</v>
      </c>
    </row>
    <row r="559" spans="1:19" x14ac:dyDescent="0.35">
      <c r="A559" s="13">
        <v>558</v>
      </c>
      <c r="B559" s="14">
        <v>8</v>
      </c>
      <c r="C559" s="14">
        <v>110</v>
      </c>
      <c r="D559" s="14">
        <v>76</v>
      </c>
      <c r="E559" s="14">
        <v>21</v>
      </c>
      <c r="F559" s="14">
        <v>80</v>
      </c>
      <c r="G559" s="15">
        <v>27.8</v>
      </c>
      <c r="H559" s="19">
        <v>0.23699999999999999</v>
      </c>
      <c r="I559" s="14">
        <v>58</v>
      </c>
      <c r="J559" s="25">
        <v>0</v>
      </c>
      <c r="K559" t="str">
        <f t="shared" si="72"/>
        <v>Overweight</v>
      </c>
      <c r="L559" t="str">
        <f t="shared" si="73"/>
        <v>normal</v>
      </c>
      <c r="M559" t="str">
        <f t="shared" si="74"/>
        <v>Adult</v>
      </c>
      <c r="N559" t="str">
        <f t="shared" si="75"/>
        <v>Medium</v>
      </c>
      <c r="O559" t="str">
        <f t="shared" si="76"/>
        <v>Normal</v>
      </c>
      <c r="P559" t="str">
        <f t="shared" si="77"/>
        <v>High Risk</v>
      </c>
      <c r="Q559" t="str">
        <f t="shared" si="78"/>
        <v>Normal</v>
      </c>
      <c r="R559" t="str">
        <f t="shared" si="79"/>
        <v>Normal</v>
      </c>
      <c r="S559" t="str">
        <f t="shared" si="80"/>
        <v>Low DPF</v>
      </c>
    </row>
    <row r="560" spans="1:19" x14ac:dyDescent="0.35">
      <c r="A560" s="9">
        <v>559</v>
      </c>
      <c r="B560" s="10">
        <v>11</v>
      </c>
      <c r="C560" s="10">
        <v>103</v>
      </c>
      <c r="D560" s="10">
        <v>68</v>
      </c>
      <c r="E560" s="10">
        <v>40</v>
      </c>
      <c r="F560" s="10">
        <v>80</v>
      </c>
      <c r="G560" s="11">
        <v>46.2</v>
      </c>
      <c r="H560" s="18">
        <v>0.126</v>
      </c>
      <c r="I560" s="10">
        <v>42</v>
      </c>
      <c r="J560" s="24">
        <v>0</v>
      </c>
      <c r="K560" t="str">
        <f t="shared" si="72"/>
        <v>Obese</v>
      </c>
      <c r="L560" t="str">
        <f t="shared" si="73"/>
        <v>normal</v>
      </c>
      <c r="M560" t="str">
        <f t="shared" si="74"/>
        <v>Adult</v>
      </c>
      <c r="N560" t="str">
        <f t="shared" si="75"/>
        <v>High</v>
      </c>
      <c r="O560" t="str">
        <f t="shared" si="76"/>
        <v>Normal</v>
      </c>
      <c r="P560" t="str">
        <f t="shared" si="77"/>
        <v>High Risk</v>
      </c>
      <c r="Q560" t="str">
        <f t="shared" si="78"/>
        <v>Normal</v>
      </c>
      <c r="R560" t="str">
        <f t="shared" si="79"/>
        <v>Normal</v>
      </c>
      <c r="S560" t="str">
        <f t="shared" si="80"/>
        <v>Low DPF</v>
      </c>
    </row>
    <row r="561" spans="1:19" x14ac:dyDescent="0.35">
      <c r="A561" s="13">
        <v>560</v>
      </c>
      <c r="B561" s="14">
        <v>11</v>
      </c>
      <c r="C561" s="14">
        <v>85</v>
      </c>
      <c r="D561" s="14">
        <v>74</v>
      </c>
      <c r="E561" s="14">
        <v>21</v>
      </c>
      <c r="F561" s="14">
        <v>80</v>
      </c>
      <c r="G561" s="15">
        <v>30.1</v>
      </c>
      <c r="H561" s="19">
        <v>0.3</v>
      </c>
      <c r="I561" s="14">
        <v>35</v>
      </c>
      <c r="J561" s="25">
        <v>0</v>
      </c>
      <c r="K561" t="str">
        <f t="shared" si="72"/>
        <v>Obese</v>
      </c>
      <c r="L561" t="str">
        <f t="shared" si="73"/>
        <v>normal</v>
      </c>
      <c r="M561" t="str">
        <f t="shared" si="74"/>
        <v>Adult</v>
      </c>
      <c r="N561" t="str">
        <f t="shared" si="75"/>
        <v>Medium</v>
      </c>
      <c r="O561" t="str">
        <f t="shared" si="76"/>
        <v>Normal</v>
      </c>
      <c r="P561" t="str">
        <f t="shared" si="77"/>
        <v>High Risk</v>
      </c>
      <c r="Q561" t="str">
        <f t="shared" si="78"/>
        <v>Normal</v>
      </c>
      <c r="R561" t="str">
        <f t="shared" si="79"/>
        <v>Normal</v>
      </c>
      <c r="S561" t="str">
        <f t="shared" si="80"/>
        <v>Medium DPF</v>
      </c>
    </row>
    <row r="562" spans="1:19" x14ac:dyDescent="0.35">
      <c r="A562" s="9">
        <v>561</v>
      </c>
      <c r="B562" s="10">
        <v>6</v>
      </c>
      <c r="C562" s="10">
        <v>125</v>
      </c>
      <c r="D562" s="10">
        <v>76</v>
      </c>
      <c r="E562" s="10">
        <v>21</v>
      </c>
      <c r="F562" s="10">
        <v>80</v>
      </c>
      <c r="G562" s="11">
        <v>33.799999999999997</v>
      </c>
      <c r="H562" s="18">
        <v>0.121</v>
      </c>
      <c r="I562" s="10">
        <v>54</v>
      </c>
      <c r="J562" s="24">
        <v>1</v>
      </c>
      <c r="K562" t="str">
        <f t="shared" si="72"/>
        <v>Obese</v>
      </c>
      <c r="L562" t="str">
        <f t="shared" si="73"/>
        <v xml:space="preserve">Diabetes </v>
      </c>
      <c r="M562" t="str">
        <f t="shared" si="74"/>
        <v>Adult</v>
      </c>
      <c r="N562" t="str">
        <f t="shared" si="75"/>
        <v>Medium</v>
      </c>
      <c r="O562" t="str">
        <f t="shared" si="76"/>
        <v>Normal</v>
      </c>
      <c r="P562" t="str">
        <f t="shared" si="77"/>
        <v>High Risk</v>
      </c>
      <c r="Q562" t="str">
        <f t="shared" si="78"/>
        <v>Normal</v>
      </c>
      <c r="R562" t="str">
        <f t="shared" si="79"/>
        <v>Normal</v>
      </c>
      <c r="S562" t="str">
        <f t="shared" si="80"/>
        <v>Low DPF</v>
      </c>
    </row>
    <row r="563" spans="1:19" x14ac:dyDescent="0.35">
      <c r="A563" s="13">
        <v>562</v>
      </c>
      <c r="B563" s="14">
        <v>4</v>
      </c>
      <c r="C563" s="14">
        <v>198</v>
      </c>
      <c r="D563" s="14">
        <v>66</v>
      </c>
      <c r="E563" s="14">
        <v>32</v>
      </c>
      <c r="F563" s="14">
        <v>274</v>
      </c>
      <c r="G563" s="15">
        <v>41.3</v>
      </c>
      <c r="H563" s="19">
        <v>0.502</v>
      </c>
      <c r="I563" s="14">
        <v>28</v>
      </c>
      <c r="J563" s="25">
        <v>1</v>
      </c>
      <c r="K563" t="str">
        <f t="shared" si="72"/>
        <v>Obese</v>
      </c>
      <c r="L563" t="str">
        <f t="shared" si="73"/>
        <v xml:space="preserve">Diabetes </v>
      </c>
      <c r="M563" t="str">
        <f t="shared" si="74"/>
        <v>Adult</v>
      </c>
      <c r="N563" t="str">
        <f t="shared" si="75"/>
        <v>Medium</v>
      </c>
      <c r="O563" t="str">
        <f t="shared" si="76"/>
        <v>Prediabetes</v>
      </c>
      <c r="P563" t="str">
        <f t="shared" si="77"/>
        <v>High Risk</v>
      </c>
      <c r="Q563" t="str">
        <f t="shared" si="78"/>
        <v>High</v>
      </c>
      <c r="R563" t="str">
        <f t="shared" si="79"/>
        <v>Normal</v>
      </c>
      <c r="S563" t="str">
        <f t="shared" si="80"/>
        <v>Medium DPF</v>
      </c>
    </row>
    <row r="564" spans="1:19" x14ac:dyDescent="0.35">
      <c r="A564" s="9">
        <v>563</v>
      </c>
      <c r="B564" s="10">
        <v>1</v>
      </c>
      <c r="C564" s="10">
        <v>87</v>
      </c>
      <c r="D564" s="10">
        <v>68</v>
      </c>
      <c r="E564" s="10">
        <v>34</v>
      </c>
      <c r="F564" s="10">
        <v>77</v>
      </c>
      <c r="G564" s="11">
        <v>37.6</v>
      </c>
      <c r="H564" s="18">
        <v>0.40100000000000002</v>
      </c>
      <c r="I564" s="10">
        <v>24</v>
      </c>
      <c r="J564" s="24">
        <v>0</v>
      </c>
      <c r="K564" t="str">
        <f t="shared" si="72"/>
        <v>Obese</v>
      </c>
      <c r="L564" t="str">
        <f t="shared" si="73"/>
        <v>normal</v>
      </c>
      <c r="M564" t="str">
        <f t="shared" si="74"/>
        <v>Adult</v>
      </c>
      <c r="N564" t="str">
        <f t="shared" si="75"/>
        <v>Medium</v>
      </c>
      <c r="O564" t="str">
        <f t="shared" si="76"/>
        <v>Normal</v>
      </c>
      <c r="P564" t="str">
        <f t="shared" si="77"/>
        <v>Low Risk</v>
      </c>
      <c r="Q564" t="str">
        <f t="shared" si="78"/>
        <v>Low</v>
      </c>
      <c r="R564" t="str">
        <f t="shared" si="79"/>
        <v>Normal</v>
      </c>
      <c r="S564" t="str">
        <f t="shared" si="80"/>
        <v>Medium DPF</v>
      </c>
    </row>
    <row r="565" spans="1:19" x14ac:dyDescent="0.35">
      <c r="A565" s="13">
        <v>564</v>
      </c>
      <c r="B565" s="14">
        <v>6</v>
      </c>
      <c r="C565" s="14">
        <v>99</v>
      </c>
      <c r="D565" s="14">
        <v>60</v>
      </c>
      <c r="E565" s="14">
        <v>19</v>
      </c>
      <c r="F565" s="14">
        <v>54</v>
      </c>
      <c r="G565" s="15">
        <v>26.9</v>
      </c>
      <c r="H565" s="19">
        <v>0.497</v>
      </c>
      <c r="I565" s="14">
        <v>32</v>
      </c>
      <c r="J565" s="25">
        <v>0</v>
      </c>
      <c r="K565" t="str">
        <f t="shared" si="72"/>
        <v>Overweight</v>
      </c>
      <c r="L565" t="str">
        <f t="shared" si="73"/>
        <v>normal</v>
      </c>
      <c r="M565" t="str">
        <f t="shared" si="74"/>
        <v>Adult</v>
      </c>
      <c r="N565" t="str">
        <f t="shared" si="75"/>
        <v>Low</v>
      </c>
      <c r="O565" t="str">
        <f t="shared" si="76"/>
        <v>Normal</v>
      </c>
      <c r="P565" t="str">
        <f t="shared" si="77"/>
        <v>High Risk</v>
      </c>
      <c r="Q565" t="str">
        <f t="shared" si="78"/>
        <v>Low</v>
      </c>
      <c r="R565" t="str">
        <f t="shared" si="79"/>
        <v>Normal</v>
      </c>
      <c r="S565" t="str">
        <f t="shared" si="80"/>
        <v>Medium DPF</v>
      </c>
    </row>
    <row r="566" spans="1:19" x14ac:dyDescent="0.35">
      <c r="A566" s="9">
        <v>565</v>
      </c>
      <c r="B566" s="10">
        <v>4</v>
      </c>
      <c r="C566" s="10">
        <v>91</v>
      </c>
      <c r="D566" s="10">
        <v>80</v>
      </c>
      <c r="E566" s="10">
        <v>21</v>
      </c>
      <c r="F566" s="10">
        <v>80</v>
      </c>
      <c r="G566" s="11">
        <v>32.4</v>
      </c>
      <c r="H566" s="18">
        <v>0.60099999999999998</v>
      </c>
      <c r="I566" s="10">
        <v>27</v>
      </c>
      <c r="J566" s="24">
        <v>0</v>
      </c>
      <c r="K566" t="str">
        <f t="shared" si="72"/>
        <v>Obese</v>
      </c>
      <c r="L566" t="str">
        <f t="shared" si="73"/>
        <v>normal</v>
      </c>
      <c r="M566" t="str">
        <f t="shared" si="74"/>
        <v>Adult</v>
      </c>
      <c r="N566" t="str">
        <f t="shared" si="75"/>
        <v>Medium</v>
      </c>
      <c r="O566" t="str">
        <f t="shared" si="76"/>
        <v>Normal</v>
      </c>
      <c r="P566" t="str">
        <f t="shared" si="77"/>
        <v>High Risk</v>
      </c>
      <c r="Q566" t="str">
        <f t="shared" si="78"/>
        <v>Normal</v>
      </c>
      <c r="R566" t="str">
        <f t="shared" si="79"/>
        <v>Normal</v>
      </c>
      <c r="S566" t="str">
        <f t="shared" si="80"/>
        <v>High DPF</v>
      </c>
    </row>
    <row r="567" spans="1:19" x14ac:dyDescent="0.35">
      <c r="A567" s="13">
        <v>566</v>
      </c>
      <c r="B567" s="14">
        <v>2</v>
      </c>
      <c r="C567" s="14">
        <v>95</v>
      </c>
      <c r="D567" s="14">
        <v>54</v>
      </c>
      <c r="E567" s="14">
        <v>14</v>
      </c>
      <c r="F567" s="14">
        <v>88</v>
      </c>
      <c r="G567" s="15">
        <v>26.1</v>
      </c>
      <c r="H567" s="19">
        <v>0.748</v>
      </c>
      <c r="I567" s="14">
        <v>22</v>
      </c>
      <c r="J567" s="25">
        <v>0</v>
      </c>
      <c r="K567" t="str">
        <f t="shared" si="72"/>
        <v>Overweight</v>
      </c>
      <c r="L567" t="str">
        <f t="shared" si="73"/>
        <v>normal</v>
      </c>
      <c r="M567" t="str">
        <f t="shared" si="74"/>
        <v>Adult</v>
      </c>
      <c r="N567" t="str">
        <f t="shared" si="75"/>
        <v>Low</v>
      </c>
      <c r="O567" t="str">
        <f t="shared" si="76"/>
        <v>Normal</v>
      </c>
      <c r="P567" t="str">
        <f t="shared" si="77"/>
        <v>Low Risk</v>
      </c>
      <c r="Q567" t="str">
        <f t="shared" si="78"/>
        <v>Normal</v>
      </c>
      <c r="R567" t="str">
        <f t="shared" si="79"/>
        <v>Low</v>
      </c>
      <c r="S567" t="str">
        <f t="shared" si="80"/>
        <v>High DPF</v>
      </c>
    </row>
    <row r="568" spans="1:19" x14ac:dyDescent="0.35">
      <c r="A568" s="9">
        <v>567</v>
      </c>
      <c r="B568" s="10">
        <v>1</v>
      </c>
      <c r="C568" s="10">
        <v>99</v>
      </c>
      <c r="D568" s="10">
        <v>72</v>
      </c>
      <c r="E568" s="10">
        <v>30</v>
      </c>
      <c r="F568" s="10">
        <v>18</v>
      </c>
      <c r="G568" s="11">
        <v>38.6</v>
      </c>
      <c r="H568" s="18">
        <v>0.41199999999999998</v>
      </c>
      <c r="I568" s="10">
        <v>21</v>
      </c>
      <c r="J568" s="24">
        <v>0</v>
      </c>
      <c r="K568" t="str">
        <f t="shared" si="72"/>
        <v>Obese</v>
      </c>
      <c r="L568" t="str">
        <f t="shared" si="73"/>
        <v>normal</v>
      </c>
      <c r="M568" t="str">
        <f t="shared" si="74"/>
        <v>Adult</v>
      </c>
      <c r="N568" t="str">
        <f t="shared" si="75"/>
        <v>Medium</v>
      </c>
      <c r="O568" t="str">
        <f t="shared" si="76"/>
        <v>Normal</v>
      </c>
      <c r="P568" t="str">
        <f t="shared" si="77"/>
        <v>Low Risk</v>
      </c>
      <c r="Q568" t="str">
        <f t="shared" si="78"/>
        <v>Low</v>
      </c>
      <c r="R568" t="str">
        <f t="shared" si="79"/>
        <v>Normal</v>
      </c>
      <c r="S568" t="str">
        <f t="shared" si="80"/>
        <v>Medium DPF</v>
      </c>
    </row>
    <row r="569" spans="1:19" x14ac:dyDescent="0.35">
      <c r="A569" s="13">
        <v>568</v>
      </c>
      <c r="B569" s="14">
        <v>6</v>
      </c>
      <c r="C569" s="14">
        <v>92</v>
      </c>
      <c r="D569" s="14">
        <v>62</v>
      </c>
      <c r="E569" s="14">
        <v>32</v>
      </c>
      <c r="F569" s="14">
        <v>126</v>
      </c>
      <c r="G569" s="15">
        <v>32</v>
      </c>
      <c r="H569" s="19">
        <v>8.5000000000000006E-2</v>
      </c>
      <c r="I569" s="14">
        <v>46</v>
      </c>
      <c r="J569" s="25">
        <v>0</v>
      </c>
      <c r="K569" t="str">
        <f t="shared" si="72"/>
        <v>Obese</v>
      </c>
      <c r="L569" t="str">
        <f t="shared" si="73"/>
        <v>normal</v>
      </c>
      <c r="M569" t="str">
        <f t="shared" si="74"/>
        <v>Adult</v>
      </c>
      <c r="N569" t="str">
        <f t="shared" si="75"/>
        <v>Medium</v>
      </c>
      <c r="O569" t="str">
        <f t="shared" si="76"/>
        <v>Normal</v>
      </c>
      <c r="P569" t="str">
        <f t="shared" si="77"/>
        <v>High Risk</v>
      </c>
      <c r="Q569" t="str">
        <f t="shared" si="78"/>
        <v>Normal</v>
      </c>
      <c r="R569" t="str">
        <f t="shared" si="79"/>
        <v>Normal</v>
      </c>
      <c r="S569" t="str">
        <f t="shared" si="80"/>
        <v>Low DPF</v>
      </c>
    </row>
    <row r="570" spans="1:19" x14ac:dyDescent="0.35">
      <c r="A570" s="9">
        <v>569</v>
      </c>
      <c r="B570" s="10">
        <v>4</v>
      </c>
      <c r="C570" s="10">
        <v>154</v>
      </c>
      <c r="D570" s="10">
        <v>72</v>
      </c>
      <c r="E570" s="10">
        <v>29</v>
      </c>
      <c r="F570" s="10">
        <v>126</v>
      </c>
      <c r="G570" s="11">
        <v>31.3</v>
      </c>
      <c r="H570" s="18">
        <v>0.33800000000000002</v>
      </c>
      <c r="I570" s="10">
        <v>37</v>
      </c>
      <c r="J570" s="24">
        <v>0</v>
      </c>
      <c r="K570" t="str">
        <f t="shared" si="72"/>
        <v>Obese</v>
      </c>
      <c r="L570" t="str">
        <f t="shared" si="73"/>
        <v>normal</v>
      </c>
      <c r="M570" t="str">
        <f t="shared" si="74"/>
        <v>Adult</v>
      </c>
      <c r="N570" t="str">
        <f t="shared" si="75"/>
        <v>Medium</v>
      </c>
      <c r="O570" t="str">
        <f t="shared" si="76"/>
        <v>Prediabetes</v>
      </c>
      <c r="P570" t="str">
        <f t="shared" si="77"/>
        <v>High Risk</v>
      </c>
      <c r="Q570" t="str">
        <f t="shared" si="78"/>
        <v>Normal</v>
      </c>
      <c r="R570" t="str">
        <f t="shared" si="79"/>
        <v>Normal</v>
      </c>
      <c r="S570" t="str">
        <f t="shared" si="80"/>
        <v>Medium DPF</v>
      </c>
    </row>
    <row r="571" spans="1:19" x14ac:dyDescent="0.35">
      <c r="A571" s="13">
        <v>570</v>
      </c>
      <c r="B571" s="14">
        <v>4</v>
      </c>
      <c r="C571" s="14">
        <v>121</v>
      </c>
      <c r="D571" s="14">
        <v>66</v>
      </c>
      <c r="E571" s="14">
        <v>30</v>
      </c>
      <c r="F571" s="14">
        <v>165</v>
      </c>
      <c r="G571" s="15">
        <v>34.299999999999997</v>
      </c>
      <c r="H571" s="19">
        <v>0.20300000000000001</v>
      </c>
      <c r="I571" s="14">
        <v>33</v>
      </c>
      <c r="J571" s="25">
        <v>1</v>
      </c>
      <c r="K571" t="str">
        <f t="shared" si="72"/>
        <v>Obese</v>
      </c>
      <c r="L571" t="str">
        <f t="shared" si="73"/>
        <v xml:space="preserve">Diabetes </v>
      </c>
      <c r="M571" t="str">
        <f t="shared" si="74"/>
        <v>Adult</v>
      </c>
      <c r="N571" t="str">
        <f t="shared" si="75"/>
        <v>Medium</v>
      </c>
      <c r="O571" t="str">
        <f t="shared" si="76"/>
        <v>Normal</v>
      </c>
      <c r="P571" t="str">
        <f t="shared" si="77"/>
        <v>High Risk</v>
      </c>
      <c r="Q571" t="str">
        <f t="shared" si="78"/>
        <v>High</v>
      </c>
      <c r="R571" t="str">
        <f t="shared" si="79"/>
        <v>Normal</v>
      </c>
      <c r="S571" t="str">
        <f t="shared" si="80"/>
        <v>Low DPF</v>
      </c>
    </row>
    <row r="572" spans="1:19" x14ac:dyDescent="0.35">
      <c r="A572" s="9">
        <v>571</v>
      </c>
      <c r="B572" s="10">
        <v>3</v>
      </c>
      <c r="C572" s="10">
        <v>78</v>
      </c>
      <c r="D572" s="10">
        <v>70</v>
      </c>
      <c r="E572" s="10">
        <v>21</v>
      </c>
      <c r="F572" s="10">
        <v>80</v>
      </c>
      <c r="G572" s="11">
        <v>32.5</v>
      </c>
      <c r="H572" s="18">
        <v>0.27</v>
      </c>
      <c r="I572" s="10">
        <v>39</v>
      </c>
      <c r="J572" s="24">
        <v>0</v>
      </c>
      <c r="K572" t="str">
        <f t="shared" si="72"/>
        <v>Obese</v>
      </c>
      <c r="L572" t="str">
        <f t="shared" si="73"/>
        <v>normal</v>
      </c>
      <c r="M572" t="str">
        <f t="shared" si="74"/>
        <v>Adult</v>
      </c>
      <c r="N572" t="str">
        <f t="shared" si="75"/>
        <v>Medium</v>
      </c>
      <c r="O572" t="str">
        <f t="shared" si="76"/>
        <v>Normal</v>
      </c>
      <c r="P572" t="str">
        <f t="shared" si="77"/>
        <v>Low Risk</v>
      </c>
      <c r="Q572" t="str">
        <f t="shared" si="78"/>
        <v>Normal</v>
      </c>
      <c r="R572" t="str">
        <f t="shared" si="79"/>
        <v>Normal</v>
      </c>
      <c r="S572" t="str">
        <f t="shared" si="80"/>
        <v>Low DPF</v>
      </c>
    </row>
    <row r="573" spans="1:19" x14ac:dyDescent="0.35">
      <c r="A573" s="13">
        <v>572</v>
      </c>
      <c r="B573" s="14">
        <v>2</v>
      </c>
      <c r="C573" s="14">
        <v>130</v>
      </c>
      <c r="D573" s="14">
        <v>96</v>
      </c>
      <c r="E573" s="14">
        <v>21</v>
      </c>
      <c r="F573" s="14">
        <v>80</v>
      </c>
      <c r="G573" s="15">
        <v>22.6</v>
      </c>
      <c r="H573" s="19">
        <v>0.26800000000000002</v>
      </c>
      <c r="I573" s="14">
        <v>21</v>
      </c>
      <c r="J573" s="25">
        <v>0</v>
      </c>
      <c r="K573" t="str">
        <f t="shared" si="72"/>
        <v>Normal weight</v>
      </c>
      <c r="L573" t="str">
        <f t="shared" si="73"/>
        <v>normal</v>
      </c>
      <c r="M573" t="str">
        <f t="shared" si="74"/>
        <v>Adult</v>
      </c>
      <c r="N573" t="str">
        <f t="shared" si="75"/>
        <v>Medium</v>
      </c>
      <c r="O573" t="str">
        <f t="shared" si="76"/>
        <v>Normal</v>
      </c>
      <c r="P573" t="str">
        <f t="shared" si="77"/>
        <v>Low Risk</v>
      </c>
      <c r="Q573" t="str">
        <f t="shared" si="78"/>
        <v>Normal</v>
      </c>
      <c r="R573" t="str">
        <f t="shared" si="79"/>
        <v>Hypertension</v>
      </c>
      <c r="S573" t="str">
        <f t="shared" si="80"/>
        <v>Low DPF</v>
      </c>
    </row>
    <row r="574" spans="1:19" x14ac:dyDescent="0.35">
      <c r="A574" s="9">
        <v>573</v>
      </c>
      <c r="B574" s="10">
        <v>3</v>
      </c>
      <c r="C574" s="10">
        <v>111</v>
      </c>
      <c r="D574" s="10">
        <v>58</v>
      </c>
      <c r="E574" s="10">
        <v>31</v>
      </c>
      <c r="F574" s="10">
        <v>44</v>
      </c>
      <c r="G574" s="11">
        <v>29.5</v>
      </c>
      <c r="H574" s="18">
        <v>0.43</v>
      </c>
      <c r="I574" s="10">
        <v>22</v>
      </c>
      <c r="J574" s="24">
        <v>0</v>
      </c>
      <c r="K574" t="str">
        <f t="shared" si="72"/>
        <v>Overweight</v>
      </c>
      <c r="L574" t="str">
        <f t="shared" si="73"/>
        <v>normal</v>
      </c>
      <c r="M574" t="str">
        <f t="shared" si="74"/>
        <v>Adult</v>
      </c>
      <c r="N574" t="str">
        <f t="shared" si="75"/>
        <v>Medium</v>
      </c>
      <c r="O574" t="str">
        <f t="shared" si="76"/>
        <v>Normal</v>
      </c>
      <c r="P574" t="str">
        <f t="shared" si="77"/>
        <v>Low Risk</v>
      </c>
      <c r="Q574" t="str">
        <f t="shared" si="78"/>
        <v>Low</v>
      </c>
      <c r="R574" t="str">
        <f t="shared" si="79"/>
        <v>Low</v>
      </c>
      <c r="S574" t="str">
        <f t="shared" si="80"/>
        <v>Medium DPF</v>
      </c>
    </row>
    <row r="575" spans="1:19" x14ac:dyDescent="0.35">
      <c r="A575" s="13">
        <v>574</v>
      </c>
      <c r="B575" s="14">
        <v>2</v>
      </c>
      <c r="C575" s="14">
        <v>98</v>
      </c>
      <c r="D575" s="14">
        <v>60</v>
      </c>
      <c r="E575" s="14">
        <v>17</v>
      </c>
      <c r="F575" s="14">
        <v>120</v>
      </c>
      <c r="G575" s="15">
        <v>34.700000000000003</v>
      </c>
      <c r="H575" s="19">
        <v>0.19800000000000001</v>
      </c>
      <c r="I575" s="14">
        <v>22</v>
      </c>
      <c r="J575" s="25">
        <v>0</v>
      </c>
      <c r="K575" t="str">
        <f t="shared" si="72"/>
        <v>Obese</v>
      </c>
      <c r="L575" t="str">
        <f t="shared" si="73"/>
        <v>normal</v>
      </c>
      <c r="M575" t="str">
        <f t="shared" si="74"/>
        <v>Adult</v>
      </c>
      <c r="N575" t="str">
        <f t="shared" si="75"/>
        <v>Low</v>
      </c>
      <c r="O575" t="str">
        <f t="shared" si="76"/>
        <v>Normal</v>
      </c>
      <c r="P575" t="str">
        <f t="shared" si="77"/>
        <v>Low Risk</v>
      </c>
      <c r="Q575" t="str">
        <f t="shared" si="78"/>
        <v>Normal</v>
      </c>
      <c r="R575" t="str">
        <f t="shared" si="79"/>
        <v>Normal</v>
      </c>
      <c r="S575" t="str">
        <f t="shared" si="80"/>
        <v>Low DPF</v>
      </c>
    </row>
    <row r="576" spans="1:19" x14ac:dyDescent="0.35">
      <c r="A576" s="9">
        <v>575</v>
      </c>
      <c r="B576" s="10">
        <v>1</v>
      </c>
      <c r="C576" s="10">
        <v>143</v>
      </c>
      <c r="D576" s="10">
        <v>86</v>
      </c>
      <c r="E576" s="10">
        <v>30</v>
      </c>
      <c r="F576" s="10">
        <v>330</v>
      </c>
      <c r="G576" s="11">
        <v>30.1</v>
      </c>
      <c r="H576" s="18">
        <v>0.89200000000000002</v>
      </c>
      <c r="I576" s="10">
        <v>23</v>
      </c>
      <c r="J576" s="24">
        <v>0</v>
      </c>
      <c r="K576" t="str">
        <f t="shared" si="72"/>
        <v>Obese</v>
      </c>
      <c r="L576" t="str">
        <f t="shared" si="73"/>
        <v>normal</v>
      </c>
      <c r="M576" t="str">
        <f t="shared" si="74"/>
        <v>Adult</v>
      </c>
      <c r="N576" t="str">
        <f t="shared" si="75"/>
        <v>Medium</v>
      </c>
      <c r="O576" t="str">
        <f t="shared" si="76"/>
        <v>Prediabetes</v>
      </c>
      <c r="P576" t="str">
        <f t="shared" si="77"/>
        <v>Low Risk</v>
      </c>
      <c r="Q576" t="str">
        <f t="shared" si="78"/>
        <v>High</v>
      </c>
      <c r="R576" t="str">
        <f t="shared" si="79"/>
        <v>Prehypertension</v>
      </c>
      <c r="S576" t="str">
        <f t="shared" si="80"/>
        <v>High DPF</v>
      </c>
    </row>
    <row r="577" spans="1:19" x14ac:dyDescent="0.35">
      <c r="A577" s="13">
        <v>576</v>
      </c>
      <c r="B577" s="14">
        <v>1</v>
      </c>
      <c r="C577" s="14">
        <v>119</v>
      </c>
      <c r="D577" s="14">
        <v>44</v>
      </c>
      <c r="E577" s="14">
        <v>47</v>
      </c>
      <c r="F577" s="14">
        <v>63</v>
      </c>
      <c r="G577" s="15">
        <v>35.5</v>
      </c>
      <c r="H577" s="19">
        <v>0.28000000000000003</v>
      </c>
      <c r="I577" s="14">
        <v>25</v>
      </c>
      <c r="J577" s="25">
        <v>0</v>
      </c>
      <c r="K577" t="str">
        <f t="shared" si="72"/>
        <v>Obese</v>
      </c>
      <c r="L577" t="str">
        <f t="shared" si="73"/>
        <v>normal</v>
      </c>
      <c r="M577" t="str">
        <f t="shared" si="74"/>
        <v>Adult</v>
      </c>
      <c r="N577" t="str">
        <f t="shared" si="75"/>
        <v>High</v>
      </c>
      <c r="O577" t="str">
        <f t="shared" si="76"/>
        <v>Normal</v>
      </c>
      <c r="P577" t="str">
        <f t="shared" si="77"/>
        <v>Low Risk</v>
      </c>
      <c r="Q577" t="str">
        <f t="shared" si="78"/>
        <v>Low</v>
      </c>
      <c r="R577" t="str">
        <f t="shared" si="79"/>
        <v>Low</v>
      </c>
      <c r="S577" t="str">
        <f t="shared" si="80"/>
        <v>Low DPF</v>
      </c>
    </row>
    <row r="578" spans="1:19" x14ac:dyDescent="0.35">
      <c r="A578" s="9">
        <v>577</v>
      </c>
      <c r="B578" s="10">
        <v>6</v>
      </c>
      <c r="C578" s="10">
        <v>108</v>
      </c>
      <c r="D578" s="10">
        <v>44</v>
      </c>
      <c r="E578" s="10">
        <v>20</v>
      </c>
      <c r="F578" s="10">
        <v>130</v>
      </c>
      <c r="G578" s="11">
        <v>24</v>
      </c>
      <c r="H578" s="18">
        <v>0.81299999999999994</v>
      </c>
      <c r="I578" s="10">
        <v>35</v>
      </c>
      <c r="J578" s="24">
        <v>0</v>
      </c>
      <c r="K578" t="str">
        <f t="shared" si="72"/>
        <v>Normal weight</v>
      </c>
      <c r="L578" t="str">
        <f t="shared" si="73"/>
        <v>normal</v>
      </c>
      <c r="M578" t="str">
        <f t="shared" si="74"/>
        <v>Adult</v>
      </c>
      <c r="N578" t="str">
        <f t="shared" si="75"/>
        <v>Medium</v>
      </c>
      <c r="O578" t="str">
        <f t="shared" si="76"/>
        <v>Normal</v>
      </c>
      <c r="P578" t="str">
        <f t="shared" si="77"/>
        <v>High Risk</v>
      </c>
      <c r="Q578" t="str">
        <f t="shared" si="78"/>
        <v>Normal</v>
      </c>
      <c r="R578" t="str">
        <f t="shared" si="79"/>
        <v>Low</v>
      </c>
      <c r="S578" t="str">
        <f t="shared" si="80"/>
        <v>High DPF</v>
      </c>
    </row>
    <row r="579" spans="1:19" x14ac:dyDescent="0.35">
      <c r="A579" s="13">
        <v>578</v>
      </c>
      <c r="B579" s="14">
        <v>2</v>
      </c>
      <c r="C579" s="14">
        <v>118</v>
      </c>
      <c r="D579" s="14">
        <v>80</v>
      </c>
      <c r="E579" s="14">
        <v>21</v>
      </c>
      <c r="F579" s="14">
        <v>80</v>
      </c>
      <c r="G579" s="15">
        <v>42.9</v>
      </c>
      <c r="H579" s="19">
        <v>0.69299999999999995</v>
      </c>
      <c r="I579" s="14">
        <v>21</v>
      </c>
      <c r="J579" s="25">
        <v>1</v>
      </c>
      <c r="K579" t="str">
        <f t="shared" ref="K579:K642" si="81">IF(G579&lt;18.5, "Underweight", IF(G579&lt;24.9, "Normal weight", IF(G579&lt;29.9, "Overweight", "Obese")))</f>
        <v>Obese</v>
      </c>
      <c r="L579" t="str">
        <f t="shared" ref="L579:L642" si="82">IF(J579=1,"Diabetes ","normal")</f>
        <v xml:space="preserve">Diabetes </v>
      </c>
      <c r="M579" t="str">
        <f t="shared" ref="M579:M642" si="83">IF(I579&lt;13, "Child", IF(I579&lt;20, "Teen", IF(I579&lt;65, "Adult", "Aged")))</f>
        <v>Adult</v>
      </c>
      <c r="N579" t="str">
        <f t="shared" ref="N579:N642" si="84">IF(E579&lt;20, "Low", IF(E579&lt;40, "Medium", "High"))</f>
        <v>Medium</v>
      </c>
      <c r="O579" t="str">
        <f t="shared" ref="O579:O642" si="85">IF(C579&lt;140, "Normal", IF(C579&lt;200, "Prediabetes", "Diabetes"))</f>
        <v>Normal</v>
      </c>
      <c r="P579" t="str">
        <f t="shared" ref="P579:P642" si="86">IF(B579&gt;3, "High Risk", "Low Risk")</f>
        <v>Low Risk</v>
      </c>
      <c r="Q579" t="str">
        <f t="shared" ref="Q579:Q642" si="87">IF(F579&lt;80, "Low", IF(F579&lt;=150, "Normal", "High"))</f>
        <v>Normal</v>
      </c>
      <c r="R579" t="str">
        <f t="shared" ref="R579:R642" si="88">IF(D579&lt;60, "Low", IF(D579&lt;=80, "Normal", IF(D579&lt;=90, "Prehypertension", "Hypertension")))</f>
        <v>Normal</v>
      </c>
      <c r="S579" t="str">
        <f t="shared" ref="S579:S642" si="89">IF(H579&lt;0.3, "Low DPF", IF(H579&lt;=0.6, "Medium DPF", "High DPF"))</f>
        <v>High DPF</v>
      </c>
    </row>
    <row r="580" spans="1:19" x14ac:dyDescent="0.35">
      <c r="A580" s="9">
        <v>579</v>
      </c>
      <c r="B580" s="10">
        <v>14</v>
      </c>
      <c r="C580" s="10">
        <v>133</v>
      </c>
      <c r="D580" s="10">
        <v>68</v>
      </c>
      <c r="E580" s="10">
        <v>21</v>
      </c>
      <c r="F580" s="10">
        <v>80</v>
      </c>
      <c r="G580" s="11">
        <v>27</v>
      </c>
      <c r="H580" s="18">
        <v>0.245</v>
      </c>
      <c r="I580" s="10">
        <v>36</v>
      </c>
      <c r="J580" s="24">
        <v>0</v>
      </c>
      <c r="K580" t="str">
        <f t="shared" si="81"/>
        <v>Overweight</v>
      </c>
      <c r="L580" t="str">
        <f t="shared" si="82"/>
        <v>normal</v>
      </c>
      <c r="M580" t="str">
        <f t="shared" si="83"/>
        <v>Adult</v>
      </c>
      <c r="N580" t="str">
        <f t="shared" si="84"/>
        <v>Medium</v>
      </c>
      <c r="O580" t="str">
        <f t="shared" si="85"/>
        <v>Normal</v>
      </c>
      <c r="P580" t="str">
        <f t="shared" si="86"/>
        <v>High Risk</v>
      </c>
      <c r="Q580" t="str">
        <f t="shared" si="87"/>
        <v>Normal</v>
      </c>
      <c r="R580" t="str">
        <f t="shared" si="88"/>
        <v>Normal</v>
      </c>
      <c r="S580" t="str">
        <f t="shared" si="89"/>
        <v>Low DPF</v>
      </c>
    </row>
    <row r="581" spans="1:19" x14ac:dyDescent="0.35">
      <c r="A581" s="13">
        <v>580</v>
      </c>
      <c r="B581" s="14">
        <v>2</v>
      </c>
      <c r="C581" s="14">
        <v>197</v>
      </c>
      <c r="D581" s="14">
        <v>70</v>
      </c>
      <c r="E581" s="14">
        <v>99</v>
      </c>
      <c r="F581" s="14">
        <v>80</v>
      </c>
      <c r="G581" s="15">
        <v>34.700000000000003</v>
      </c>
      <c r="H581" s="19">
        <v>0.57499999999999996</v>
      </c>
      <c r="I581" s="14">
        <v>62</v>
      </c>
      <c r="J581" s="25">
        <v>1</v>
      </c>
      <c r="K581" t="str">
        <f t="shared" si="81"/>
        <v>Obese</v>
      </c>
      <c r="L581" t="str">
        <f t="shared" si="82"/>
        <v xml:space="preserve">Diabetes </v>
      </c>
      <c r="M581" t="str">
        <f t="shared" si="83"/>
        <v>Adult</v>
      </c>
      <c r="N581" t="str">
        <f t="shared" si="84"/>
        <v>High</v>
      </c>
      <c r="O581" t="str">
        <f t="shared" si="85"/>
        <v>Prediabetes</v>
      </c>
      <c r="P581" t="str">
        <f t="shared" si="86"/>
        <v>Low Risk</v>
      </c>
      <c r="Q581" t="str">
        <f t="shared" si="87"/>
        <v>Normal</v>
      </c>
      <c r="R581" t="str">
        <f t="shared" si="88"/>
        <v>Normal</v>
      </c>
      <c r="S581" t="str">
        <f t="shared" si="89"/>
        <v>Medium DPF</v>
      </c>
    </row>
    <row r="582" spans="1:19" x14ac:dyDescent="0.35">
      <c r="A582" s="9">
        <v>581</v>
      </c>
      <c r="B582" s="10">
        <v>4</v>
      </c>
      <c r="C582" s="10">
        <v>151</v>
      </c>
      <c r="D582" s="10">
        <v>90</v>
      </c>
      <c r="E582" s="10">
        <v>46</v>
      </c>
      <c r="F582" s="10">
        <v>80</v>
      </c>
      <c r="G582" s="11">
        <v>42.1</v>
      </c>
      <c r="H582" s="18">
        <v>0.371</v>
      </c>
      <c r="I582" s="10">
        <v>21</v>
      </c>
      <c r="J582" s="24">
        <v>1</v>
      </c>
      <c r="K582" t="str">
        <f t="shared" si="81"/>
        <v>Obese</v>
      </c>
      <c r="L582" t="str">
        <f t="shared" si="82"/>
        <v xml:space="preserve">Diabetes </v>
      </c>
      <c r="M582" t="str">
        <f t="shared" si="83"/>
        <v>Adult</v>
      </c>
      <c r="N582" t="str">
        <f t="shared" si="84"/>
        <v>High</v>
      </c>
      <c r="O582" t="str">
        <f t="shared" si="85"/>
        <v>Prediabetes</v>
      </c>
      <c r="P582" t="str">
        <f t="shared" si="86"/>
        <v>High Risk</v>
      </c>
      <c r="Q582" t="str">
        <f t="shared" si="87"/>
        <v>Normal</v>
      </c>
      <c r="R582" t="str">
        <f t="shared" si="88"/>
        <v>Prehypertension</v>
      </c>
      <c r="S582" t="str">
        <f t="shared" si="89"/>
        <v>Medium DPF</v>
      </c>
    </row>
    <row r="583" spans="1:19" x14ac:dyDescent="0.35">
      <c r="A583" s="13">
        <v>582</v>
      </c>
      <c r="B583" s="14">
        <v>6</v>
      </c>
      <c r="C583" s="14">
        <v>109</v>
      </c>
      <c r="D583" s="14">
        <v>60</v>
      </c>
      <c r="E583" s="14">
        <v>27</v>
      </c>
      <c r="F583" s="14">
        <v>80</v>
      </c>
      <c r="G583" s="15">
        <v>25</v>
      </c>
      <c r="H583" s="19">
        <v>0.20599999999999999</v>
      </c>
      <c r="I583" s="14">
        <v>27</v>
      </c>
      <c r="J583" s="25">
        <v>0</v>
      </c>
      <c r="K583" t="str">
        <f t="shared" si="81"/>
        <v>Overweight</v>
      </c>
      <c r="L583" t="str">
        <f t="shared" si="82"/>
        <v>normal</v>
      </c>
      <c r="M583" t="str">
        <f t="shared" si="83"/>
        <v>Adult</v>
      </c>
      <c r="N583" t="str">
        <f t="shared" si="84"/>
        <v>Medium</v>
      </c>
      <c r="O583" t="str">
        <f t="shared" si="85"/>
        <v>Normal</v>
      </c>
      <c r="P583" t="str">
        <f t="shared" si="86"/>
        <v>High Risk</v>
      </c>
      <c r="Q583" t="str">
        <f t="shared" si="87"/>
        <v>Normal</v>
      </c>
      <c r="R583" t="str">
        <f t="shared" si="88"/>
        <v>Normal</v>
      </c>
      <c r="S583" t="str">
        <f t="shared" si="89"/>
        <v>Low DPF</v>
      </c>
    </row>
    <row r="584" spans="1:19" x14ac:dyDescent="0.35">
      <c r="A584" s="9">
        <v>583</v>
      </c>
      <c r="B584" s="10">
        <v>12</v>
      </c>
      <c r="C584" s="10">
        <v>121</v>
      </c>
      <c r="D584" s="10">
        <v>78</v>
      </c>
      <c r="E584" s="10">
        <v>17</v>
      </c>
      <c r="F584" s="10">
        <v>80</v>
      </c>
      <c r="G584" s="11">
        <v>26.5</v>
      </c>
      <c r="H584" s="18">
        <v>0.25900000000000001</v>
      </c>
      <c r="I584" s="10">
        <v>62</v>
      </c>
      <c r="J584" s="24">
        <v>0</v>
      </c>
      <c r="K584" t="str">
        <f t="shared" si="81"/>
        <v>Overweight</v>
      </c>
      <c r="L584" t="str">
        <f t="shared" si="82"/>
        <v>normal</v>
      </c>
      <c r="M584" t="str">
        <f t="shared" si="83"/>
        <v>Adult</v>
      </c>
      <c r="N584" t="str">
        <f t="shared" si="84"/>
        <v>Low</v>
      </c>
      <c r="O584" t="str">
        <f t="shared" si="85"/>
        <v>Normal</v>
      </c>
      <c r="P584" t="str">
        <f t="shared" si="86"/>
        <v>High Risk</v>
      </c>
      <c r="Q584" t="str">
        <f t="shared" si="87"/>
        <v>Normal</v>
      </c>
      <c r="R584" t="str">
        <f t="shared" si="88"/>
        <v>Normal</v>
      </c>
      <c r="S584" t="str">
        <f t="shared" si="89"/>
        <v>Low DPF</v>
      </c>
    </row>
    <row r="585" spans="1:19" x14ac:dyDescent="0.35">
      <c r="A585" s="13">
        <v>584</v>
      </c>
      <c r="B585" s="14">
        <v>8</v>
      </c>
      <c r="C585" s="14">
        <v>100</v>
      </c>
      <c r="D585" s="14">
        <v>76</v>
      </c>
      <c r="E585" s="14">
        <v>21</v>
      </c>
      <c r="F585" s="14">
        <v>80</v>
      </c>
      <c r="G585" s="15">
        <v>38.700000000000003</v>
      </c>
      <c r="H585" s="19">
        <v>0.19</v>
      </c>
      <c r="I585" s="14">
        <v>42</v>
      </c>
      <c r="J585" s="25">
        <v>0</v>
      </c>
      <c r="K585" t="str">
        <f t="shared" si="81"/>
        <v>Obese</v>
      </c>
      <c r="L585" t="str">
        <f t="shared" si="82"/>
        <v>normal</v>
      </c>
      <c r="M585" t="str">
        <f t="shared" si="83"/>
        <v>Adult</v>
      </c>
      <c r="N585" t="str">
        <f t="shared" si="84"/>
        <v>Medium</v>
      </c>
      <c r="O585" t="str">
        <f t="shared" si="85"/>
        <v>Normal</v>
      </c>
      <c r="P585" t="str">
        <f t="shared" si="86"/>
        <v>High Risk</v>
      </c>
      <c r="Q585" t="str">
        <f t="shared" si="87"/>
        <v>Normal</v>
      </c>
      <c r="R585" t="str">
        <f t="shared" si="88"/>
        <v>Normal</v>
      </c>
      <c r="S585" t="str">
        <f t="shared" si="89"/>
        <v>Low DPF</v>
      </c>
    </row>
    <row r="586" spans="1:19" x14ac:dyDescent="0.35">
      <c r="A586" s="9">
        <v>585</v>
      </c>
      <c r="B586" s="10">
        <v>8</v>
      </c>
      <c r="C586" s="10">
        <v>124</v>
      </c>
      <c r="D586" s="10">
        <v>76</v>
      </c>
      <c r="E586" s="10">
        <v>24</v>
      </c>
      <c r="F586" s="10">
        <v>600</v>
      </c>
      <c r="G586" s="11">
        <v>28.7</v>
      </c>
      <c r="H586" s="18">
        <v>0.68700000000000006</v>
      </c>
      <c r="I586" s="10">
        <v>52</v>
      </c>
      <c r="J586" s="24">
        <v>1</v>
      </c>
      <c r="K586" t="str">
        <f t="shared" si="81"/>
        <v>Overweight</v>
      </c>
      <c r="L586" t="str">
        <f t="shared" si="82"/>
        <v xml:space="preserve">Diabetes </v>
      </c>
      <c r="M586" t="str">
        <f t="shared" si="83"/>
        <v>Adult</v>
      </c>
      <c r="N586" t="str">
        <f t="shared" si="84"/>
        <v>Medium</v>
      </c>
      <c r="O586" t="str">
        <f t="shared" si="85"/>
        <v>Normal</v>
      </c>
      <c r="P586" t="str">
        <f t="shared" si="86"/>
        <v>High Risk</v>
      </c>
      <c r="Q586" t="str">
        <f t="shared" si="87"/>
        <v>High</v>
      </c>
      <c r="R586" t="str">
        <f t="shared" si="88"/>
        <v>Normal</v>
      </c>
      <c r="S586" t="str">
        <f t="shared" si="89"/>
        <v>High DPF</v>
      </c>
    </row>
    <row r="587" spans="1:19" x14ac:dyDescent="0.35">
      <c r="A587" s="13">
        <v>586</v>
      </c>
      <c r="B587" s="14">
        <v>1</v>
      </c>
      <c r="C587" s="14">
        <v>93</v>
      </c>
      <c r="D587" s="14">
        <v>56</v>
      </c>
      <c r="E587" s="14">
        <v>11</v>
      </c>
      <c r="F587" s="14">
        <v>80</v>
      </c>
      <c r="G587" s="15">
        <v>22.5</v>
      </c>
      <c r="H587" s="19">
        <v>0.41699999999999998</v>
      </c>
      <c r="I587" s="14">
        <v>22</v>
      </c>
      <c r="J587" s="25">
        <v>0</v>
      </c>
      <c r="K587" t="str">
        <f t="shared" si="81"/>
        <v>Normal weight</v>
      </c>
      <c r="L587" t="str">
        <f t="shared" si="82"/>
        <v>normal</v>
      </c>
      <c r="M587" t="str">
        <f t="shared" si="83"/>
        <v>Adult</v>
      </c>
      <c r="N587" t="str">
        <f t="shared" si="84"/>
        <v>Low</v>
      </c>
      <c r="O587" t="str">
        <f t="shared" si="85"/>
        <v>Normal</v>
      </c>
      <c r="P587" t="str">
        <f t="shared" si="86"/>
        <v>Low Risk</v>
      </c>
      <c r="Q587" t="str">
        <f t="shared" si="87"/>
        <v>Normal</v>
      </c>
      <c r="R587" t="str">
        <f t="shared" si="88"/>
        <v>Low</v>
      </c>
      <c r="S587" t="str">
        <f t="shared" si="89"/>
        <v>Medium DPF</v>
      </c>
    </row>
    <row r="588" spans="1:19" x14ac:dyDescent="0.35">
      <c r="A588" s="9">
        <v>587</v>
      </c>
      <c r="B588" s="10">
        <v>8</v>
      </c>
      <c r="C588" s="10">
        <v>143</v>
      </c>
      <c r="D588" s="10">
        <v>66</v>
      </c>
      <c r="E588" s="10">
        <v>21</v>
      </c>
      <c r="F588" s="10">
        <v>80</v>
      </c>
      <c r="G588" s="11">
        <v>34.9</v>
      </c>
      <c r="H588" s="18">
        <v>0.129</v>
      </c>
      <c r="I588" s="10">
        <v>41</v>
      </c>
      <c r="J588" s="24">
        <v>1</v>
      </c>
      <c r="K588" t="str">
        <f t="shared" si="81"/>
        <v>Obese</v>
      </c>
      <c r="L588" t="str">
        <f t="shared" si="82"/>
        <v xml:space="preserve">Diabetes </v>
      </c>
      <c r="M588" t="str">
        <f t="shared" si="83"/>
        <v>Adult</v>
      </c>
      <c r="N588" t="str">
        <f t="shared" si="84"/>
        <v>Medium</v>
      </c>
      <c r="O588" t="str">
        <f t="shared" si="85"/>
        <v>Prediabetes</v>
      </c>
      <c r="P588" t="str">
        <f t="shared" si="86"/>
        <v>High Risk</v>
      </c>
      <c r="Q588" t="str">
        <f t="shared" si="87"/>
        <v>Normal</v>
      </c>
      <c r="R588" t="str">
        <f t="shared" si="88"/>
        <v>Normal</v>
      </c>
      <c r="S588" t="str">
        <f t="shared" si="89"/>
        <v>Low DPF</v>
      </c>
    </row>
    <row r="589" spans="1:19" x14ac:dyDescent="0.35">
      <c r="A589" s="13">
        <v>588</v>
      </c>
      <c r="B589" s="14">
        <v>6</v>
      </c>
      <c r="C589" s="14">
        <v>103</v>
      </c>
      <c r="D589" s="14">
        <v>66</v>
      </c>
      <c r="E589" s="14">
        <v>21</v>
      </c>
      <c r="F589" s="14">
        <v>80</v>
      </c>
      <c r="G589" s="15">
        <v>24.3</v>
      </c>
      <c r="H589" s="19">
        <v>0.249</v>
      </c>
      <c r="I589" s="14">
        <v>29</v>
      </c>
      <c r="J589" s="25">
        <v>0</v>
      </c>
      <c r="K589" t="str">
        <f t="shared" si="81"/>
        <v>Normal weight</v>
      </c>
      <c r="L589" t="str">
        <f t="shared" si="82"/>
        <v>normal</v>
      </c>
      <c r="M589" t="str">
        <f t="shared" si="83"/>
        <v>Adult</v>
      </c>
      <c r="N589" t="str">
        <f t="shared" si="84"/>
        <v>Medium</v>
      </c>
      <c r="O589" t="str">
        <f t="shared" si="85"/>
        <v>Normal</v>
      </c>
      <c r="P589" t="str">
        <f t="shared" si="86"/>
        <v>High Risk</v>
      </c>
      <c r="Q589" t="str">
        <f t="shared" si="87"/>
        <v>Normal</v>
      </c>
      <c r="R589" t="str">
        <f t="shared" si="88"/>
        <v>Normal</v>
      </c>
      <c r="S589" t="str">
        <f t="shared" si="89"/>
        <v>Low DPF</v>
      </c>
    </row>
    <row r="590" spans="1:19" x14ac:dyDescent="0.35">
      <c r="A590" s="9">
        <v>589</v>
      </c>
      <c r="B590" s="10">
        <v>3</v>
      </c>
      <c r="C590" s="10">
        <v>176</v>
      </c>
      <c r="D590" s="10">
        <v>86</v>
      </c>
      <c r="E590" s="10">
        <v>27</v>
      </c>
      <c r="F590" s="10">
        <v>156</v>
      </c>
      <c r="G590" s="11">
        <v>33.299999999999997</v>
      </c>
      <c r="H590" s="18">
        <v>1.1539999999999999</v>
      </c>
      <c r="I590" s="10">
        <v>52</v>
      </c>
      <c r="J590" s="24">
        <v>1</v>
      </c>
      <c r="K590" t="str">
        <f t="shared" si="81"/>
        <v>Obese</v>
      </c>
      <c r="L590" t="str">
        <f t="shared" si="82"/>
        <v xml:space="preserve">Diabetes </v>
      </c>
      <c r="M590" t="str">
        <f t="shared" si="83"/>
        <v>Adult</v>
      </c>
      <c r="N590" t="str">
        <f t="shared" si="84"/>
        <v>Medium</v>
      </c>
      <c r="O590" t="str">
        <f t="shared" si="85"/>
        <v>Prediabetes</v>
      </c>
      <c r="P590" t="str">
        <f t="shared" si="86"/>
        <v>Low Risk</v>
      </c>
      <c r="Q590" t="str">
        <f t="shared" si="87"/>
        <v>High</v>
      </c>
      <c r="R590" t="str">
        <f t="shared" si="88"/>
        <v>Prehypertension</v>
      </c>
      <c r="S590" t="str">
        <f t="shared" si="89"/>
        <v>High DPF</v>
      </c>
    </row>
    <row r="591" spans="1:19" x14ac:dyDescent="0.35">
      <c r="A591" s="13">
        <v>590</v>
      </c>
      <c r="B591" s="14">
        <v>4</v>
      </c>
      <c r="C591" s="14">
        <v>73</v>
      </c>
      <c r="D591" s="14">
        <v>69</v>
      </c>
      <c r="E591" s="14">
        <v>21</v>
      </c>
      <c r="F591" s="14">
        <v>80</v>
      </c>
      <c r="G591" s="15">
        <v>21.1</v>
      </c>
      <c r="H591" s="19">
        <v>0.34200000000000003</v>
      </c>
      <c r="I591" s="14">
        <v>25</v>
      </c>
      <c r="J591" s="25">
        <v>0</v>
      </c>
      <c r="K591" t="str">
        <f t="shared" si="81"/>
        <v>Normal weight</v>
      </c>
      <c r="L591" t="str">
        <f t="shared" si="82"/>
        <v>normal</v>
      </c>
      <c r="M591" t="str">
        <f t="shared" si="83"/>
        <v>Adult</v>
      </c>
      <c r="N591" t="str">
        <f t="shared" si="84"/>
        <v>Medium</v>
      </c>
      <c r="O591" t="str">
        <f t="shared" si="85"/>
        <v>Normal</v>
      </c>
      <c r="P591" t="str">
        <f t="shared" si="86"/>
        <v>High Risk</v>
      </c>
      <c r="Q591" t="str">
        <f t="shared" si="87"/>
        <v>Normal</v>
      </c>
      <c r="R591" t="str">
        <f t="shared" si="88"/>
        <v>Normal</v>
      </c>
      <c r="S591" t="str">
        <f t="shared" si="89"/>
        <v>Medium DPF</v>
      </c>
    </row>
    <row r="592" spans="1:19" x14ac:dyDescent="0.35">
      <c r="A592" s="9">
        <v>591</v>
      </c>
      <c r="B592" s="10">
        <v>11</v>
      </c>
      <c r="C592" s="10">
        <v>111</v>
      </c>
      <c r="D592" s="10">
        <v>84</v>
      </c>
      <c r="E592" s="10">
        <v>40</v>
      </c>
      <c r="F592" s="10">
        <v>80</v>
      </c>
      <c r="G592" s="11">
        <v>46.8</v>
      </c>
      <c r="H592" s="18">
        <v>0.92500000000000004</v>
      </c>
      <c r="I592" s="10">
        <v>45</v>
      </c>
      <c r="J592" s="24">
        <v>1</v>
      </c>
      <c r="K592" t="str">
        <f t="shared" si="81"/>
        <v>Obese</v>
      </c>
      <c r="L592" t="str">
        <f t="shared" si="82"/>
        <v xml:space="preserve">Diabetes </v>
      </c>
      <c r="M592" t="str">
        <f t="shared" si="83"/>
        <v>Adult</v>
      </c>
      <c r="N592" t="str">
        <f t="shared" si="84"/>
        <v>High</v>
      </c>
      <c r="O592" t="str">
        <f t="shared" si="85"/>
        <v>Normal</v>
      </c>
      <c r="P592" t="str">
        <f t="shared" si="86"/>
        <v>High Risk</v>
      </c>
      <c r="Q592" t="str">
        <f t="shared" si="87"/>
        <v>Normal</v>
      </c>
      <c r="R592" t="str">
        <f t="shared" si="88"/>
        <v>Prehypertension</v>
      </c>
      <c r="S592" t="str">
        <f t="shared" si="89"/>
        <v>High DPF</v>
      </c>
    </row>
    <row r="593" spans="1:19" x14ac:dyDescent="0.35">
      <c r="A593" s="13">
        <v>592</v>
      </c>
      <c r="B593" s="14">
        <v>2</v>
      </c>
      <c r="C593" s="14">
        <v>112</v>
      </c>
      <c r="D593" s="14">
        <v>78</v>
      </c>
      <c r="E593" s="14">
        <v>50</v>
      </c>
      <c r="F593" s="14">
        <v>140</v>
      </c>
      <c r="G593" s="15">
        <v>39.4</v>
      </c>
      <c r="H593" s="19">
        <v>0.17499999999999999</v>
      </c>
      <c r="I593" s="14">
        <v>24</v>
      </c>
      <c r="J593" s="25">
        <v>0</v>
      </c>
      <c r="K593" t="str">
        <f t="shared" si="81"/>
        <v>Obese</v>
      </c>
      <c r="L593" t="str">
        <f t="shared" si="82"/>
        <v>normal</v>
      </c>
      <c r="M593" t="str">
        <f t="shared" si="83"/>
        <v>Adult</v>
      </c>
      <c r="N593" t="str">
        <f t="shared" si="84"/>
        <v>High</v>
      </c>
      <c r="O593" t="str">
        <f t="shared" si="85"/>
        <v>Normal</v>
      </c>
      <c r="P593" t="str">
        <f t="shared" si="86"/>
        <v>Low Risk</v>
      </c>
      <c r="Q593" t="str">
        <f t="shared" si="87"/>
        <v>Normal</v>
      </c>
      <c r="R593" t="str">
        <f t="shared" si="88"/>
        <v>Normal</v>
      </c>
      <c r="S593" t="str">
        <f t="shared" si="89"/>
        <v>Low DPF</v>
      </c>
    </row>
    <row r="594" spans="1:19" x14ac:dyDescent="0.35">
      <c r="A594" s="9">
        <v>593</v>
      </c>
      <c r="B594" s="10">
        <v>3</v>
      </c>
      <c r="C594" s="10">
        <v>132</v>
      </c>
      <c r="D594" s="10">
        <v>80</v>
      </c>
      <c r="E594" s="10">
        <v>21</v>
      </c>
      <c r="F594" s="10">
        <v>80</v>
      </c>
      <c r="G594" s="11">
        <v>34.4</v>
      </c>
      <c r="H594" s="18">
        <v>0.40200000000000002</v>
      </c>
      <c r="I594" s="10">
        <v>44</v>
      </c>
      <c r="J594" s="24">
        <v>1</v>
      </c>
      <c r="K594" t="str">
        <f t="shared" si="81"/>
        <v>Obese</v>
      </c>
      <c r="L594" t="str">
        <f t="shared" si="82"/>
        <v xml:space="preserve">Diabetes </v>
      </c>
      <c r="M594" t="str">
        <f t="shared" si="83"/>
        <v>Adult</v>
      </c>
      <c r="N594" t="str">
        <f t="shared" si="84"/>
        <v>Medium</v>
      </c>
      <c r="O594" t="str">
        <f t="shared" si="85"/>
        <v>Normal</v>
      </c>
      <c r="P594" t="str">
        <f t="shared" si="86"/>
        <v>Low Risk</v>
      </c>
      <c r="Q594" t="str">
        <f t="shared" si="87"/>
        <v>Normal</v>
      </c>
      <c r="R594" t="str">
        <f t="shared" si="88"/>
        <v>Normal</v>
      </c>
      <c r="S594" t="str">
        <f t="shared" si="89"/>
        <v>Medium DPF</v>
      </c>
    </row>
    <row r="595" spans="1:19" x14ac:dyDescent="0.35">
      <c r="A595" s="13">
        <v>594</v>
      </c>
      <c r="B595" s="14">
        <v>2</v>
      </c>
      <c r="C595" s="14">
        <v>82</v>
      </c>
      <c r="D595" s="14">
        <v>52</v>
      </c>
      <c r="E595" s="14">
        <v>22</v>
      </c>
      <c r="F595" s="14">
        <v>115</v>
      </c>
      <c r="G595" s="15">
        <v>28.5</v>
      </c>
      <c r="H595" s="19">
        <v>1.6990000000000001</v>
      </c>
      <c r="I595" s="14">
        <v>25</v>
      </c>
      <c r="J595" s="25">
        <v>0</v>
      </c>
      <c r="K595" t="str">
        <f t="shared" si="81"/>
        <v>Overweight</v>
      </c>
      <c r="L595" t="str">
        <f t="shared" si="82"/>
        <v>normal</v>
      </c>
      <c r="M595" t="str">
        <f t="shared" si="83"/>
        <v>Adult</v>
      </c>
      <c r="N595" t="str">
        <f t="shared" si="84"/>
        <v>Medium</v>
      </c>
      <c r="O595" t="str">
        <f t="shared" si="85"/>
        <v>Normal</v>
      </c>
      <c r="P595" t="str">
        <f t="shared" si="86"/>
        <v>Low Risk</v>
      </c>
      <c r="Q595" t="str">
        <f t="shared" si="87"/>
        <v>Normal</v>
      </c>
      <c r="R595" t="str">
        <f t="shared" si="88"/>
        <v>Low</v>
      </c>
      <c r="S595" t="str">
        <f t="shared" si="89"/>
        <v>High DPF</v>
      </c>
    </row>
    <row r="596" spans="1:19" x14ac:dyDescent="0.35">
      <c r="A596" s="9">
        <v>595</v>
      </c>
      <c r="B596" s="10">
        <v>6</v>
      </c>
      <c r="C596" s="10">
        <v>123</v>
      </c>
      <c r="D596" s="10">
        <v>72</v>
      </c>
      <c r="E596" s="10">
        <v>45</v>
      </c>
      <c r="F596" s="10">
        <v>230</v>
      </c>
      <c r="G596" s="11">
        <v>33.6</v>
      </c>
      <c r="H596" s="18">
        <v>0.73299999999999998</v>
      </c>
      <c r="I596" s="10">
        <v>34</v>
      </c>
      <c r="J596" s="24">
        <v>0</v>
      </c>
      <c r="K596" t="str">
        <f t="shared" si="81"/>
        <v>Obese</v>
      </c>
      <c r="L596" t="str">
        <f t="shared" si="82"/>
        <v>normal</v>
      </c>
      <c r="M596" t="str">
        <f t="shared" si="83"/>
        <v>Adult</v>
      </c>
      <c r="N596" t="str">
        <f t="shared" si="84"/>
        <v>High</v>
      </c>
      <c r="O596" t="str">
        <f t="shared" si="85"/>
        <v>Normal</v>
      </c>
      <c r="P596" t="str">
        <f t="shared" si="86"/>
        <v>High Risk</v>
      </c>
      <c r="Q596" t="str">
        <f t="shared" si="87"/>
        <v>High</v>
      </c>
      <c r="R596" t="str">
        <f t="shared" si="88"/>
        <v>Normal</v>
      </c>
      <c r="S596" t="str">
        <f t="shared" si="89"/>
        <v>High DPF</v>
      </c>
    </row>
    <row r="597" spans="1:19" x14ac:dyDescent="0.35">
      <c r="A597" s="13">
        <v>596</v>
      </c>
      <c r="B597" s="14">
        <v>4</v>
      </c>
      <c r="C597" s="14">
        <v>188</v>
      </c>
      <c r="D597" s="14">
        <v>82</v>
      </c>
      <c r="E597" s="14">
        <v>14</v>
      </c>
      <c r="F597" s="14">
        <v>185</v>
      </c>
      <c r="G597" s="15">
        <v>32</v>
      </c>
      <c r="H597" s="19">
        <v>0.68200000000000005</v>
      </c>
      <c r="I597" s="14">
        <v>22</v>
      </c>
      <c r="J597" s="25">
        <v>1</v>
      </c>
      <c r="K597" t="str">
        <f t="shared" si="81"/>
        <v>Obese</v>
      </c>
      <c r="L597" t="str">
        <f t="shared" si="82"/>
        <v xml:space="preserve">Diabetes </v>
      </c>
      <c r="M597" t="str">
        <f t="shared" si="83"/>
        <v>Adult</v>
      </c>
      <c r="N597" t="str">
        <f t="shared" si="84"/>
        <v>Low</v>
      </c>
      <c r="O597" t="str">
        <f t="shared" si="85"/>
        <v>Prediabetes</v>
      </c>
      <c r="P597" t="str">
        <f t="shared" si="86"/>
        <v>High Risk</v>
      </c>
      <c r="Q597" t="str">
        <f t="shared" si="87"/>
        <v>High</v>
      </c>
      <c r="R597" t="str">
        <f t="shared" si="88"/>
        <v>Prehypertension</v>
      </c>
      <c r="S597" t="str">
        <f t="shared" si="89"/>
        <v>High DPF</v>
      </c>
    </row>
    <row r="598" spans="1:19" x14ac:dyDescent="0.35">
      <c r="A598" s="9">
        <v>597</v>
      </c>
      <c r="B598" s="10">
        <v>4</v>
      </c>
      <c r="C598" s="10">
        <v>67</v>
      </c>
      <c r="D598" s="10">
        <v>76</v>
      </c>
      <c r="E598" s="10">
        <v>21</v>
      </c>
      <c r="F598" s="10">
        <v>80</v>
      </c>
      <c r="G598" s="11">
        <v>45.3</v>
      </c>
      <c r="H598" s="18">
        <v>0.19400000000000001</v>
      </c>
      <c r="I598" s="10">
        <v>46</v>
      </c>
      <c r="J598" s="24">
        <v>0</v>
      </c>
      <c r="K598" t="str">
        <f t="shared" si="81"/>
        <v>Obese</v>
      </c>
      <c r="L598" t="str">
        <f t="shared" si="82"/>
        <v>normal</v>
      </c>
      <c r="M598" t="str">
        <f t="shared" si="83"/>
        <v>Adult</v>
      </c>
      <c r="N598" t="str">
        <f t="shared" si="84"/>
        <v>Medium</v>
      </c>
      <c r="O598" t="str">
        <f t="shared" si="85"/>
        <v>Normal</v>
      </c>
      <c r="P598" t="str">
        <f t="shared" si="86"/>
        <v>High Risk</v>
      </c>
      <c r="Q598" t="str">
        <f t="shared" si="87"/>
        <v>Normal</v>
      </c>
      <c r="R598" t="str">
        <f t="shared" si="88"/>
        <v>Normal</v>
      </c>
      <c r="S598" t="str">
        <f t="shared" si="89"/>
        <v>Low DPF</v>
      </c>
    </row>
    <row r="599" spans="1:19" x14ac:dyDescent="0.35">
      <c r="A599" s="13">
        <v>598</v>
      </c>
      <c r="B599" s="14">
        <v>1</v>
      </c>
      <c r="C599" s="14">
        <v>89</v>
      </c>
      <c r="D599" s="14">
        <v>24</v>
      </c>
      <c r="E599" s="14">
        <v>19</v>
      </c>
      <c r="F599" s="14">
        <v>25</v>
      </c>
      <c r="G599" s="15">
        <v>27.8</v>
      </c>
      <c r="H599" s="19">
        <v>0.55900000000000005</v>
      </c>
      <c r="I599" s="14">
        <v>21</v>
      </c>
      <c r="J599" s="25">
        <v>0</v>
      </c>
      <c r="K599" t="str">
        <f t="shared" si="81"/>
        <v>Overweight</v>
      </c>
      <c r="L599" t="str">
        <f t="shared" si="82"/>
        <v>normal</v>
      </c>
      <c r="M599" t="str">
        <f t="shared" si="83"/>
        <v>Adult</v>
      </c>
      <c r="N599" t="str">
        <f t="shared" si="84"/>
        <v>Low</v>
      </c>
      <c r="O599" t="str">
        <f t="shared" si="85"/>
        <v>Normal</v>
      </c>
      <c r="P599" t="str">
        <f t="shared" si="86"/>
        <v>Low Risk</v>
      </c>
      <c r="Q599" t="str">
        <f t="shared" si="87"/>
        <v>Low</v>
      </c>
      <c r="R599" t="str">
        <f t="shared" si="88"/>
        <v>Low</v>
      </c>
      <c r="S599" t="str">
        <f t="shared" si="89"/>
        <v>Medium DPF</v>
      </c>
    </row>
    <row r="600" spans="1:19" x14ac:dyDescent="0.35">
      <c r="A600" s="9">
        <v>599</v>
      </c>
      <c r="B600" s="10">
        <v>1</v>
      </c>
      <c r="C600" s="10">
        <v>173</v>
      </c>
      <c r="D600" s="10">
        <v>74</v>
      </c>
      <c r="E600" s="10">
        <v>21</v>
      </c>
      <c r="F600" s="10">
        <v>80</v>
      </c>
      <c r="G600" s="11">
        <v>36.799999999999997</v>
      </c>
      <c r="H600" s="18">
        <v>8.7999999999999995E-2</v>
      </c>
      <c r="I600" s="10">
        <v>38</v>
      </c>
      <c r="J600" s="24">
        <v>1</v>
      </c>
      <c r="K600" t="str">
        <f t="shared" si="81"/>
        <v>Obese</v>
      </c>
      <c r="L600" t="str">
        <f t="shared" si="82"/>
        <v xml:space="preserve">Diabetes </v>
      </c>
      <c r="M600" t="str">
        <f t="shared" si="83"/>
        <v>Adult</v>
      </c>
      <c r="N600" t="str">
        <f t="shared" si="84"/>
        <v>Medium</v>
      </c>
      <c r="O600" t="str">
        <f t="shared" si="85"/>
        <v>Prediabetes</v>
      </c>
      <c r="P600" t="str">
        <f t="shared" si="86"/>
        <v>Low Risk</v>
      </c>
      <c r="Q600" t="str">
        <f t="shared" si="87"/>
        <v>Normal</v>
      </c>
      <c r="R600" t="str">
        <f t="shared" si="88"/>
        <v>Normal</v>
      </c>
      <c r="S600" t="str">
        <f t="shared" si="89"/>
        <v>Low DPF</v>
      </c>
    </row>
    <row r="601" spans="1:19" x14ac:dyDescent="0.35">
      <c r="A601" s="13">
        <v>600</v>
      </c>
      <c r="B601" s="14">
        <v>1</v>
      </c>
      <c r="C601" s="14">
        <v>109</v>
      </c>
      <c r="D601" s="14">
        <v>38</v>
      </c>
      <c r="E601" s="14">
        <v>18</v>
      </c>
      <c r="F601" s="14">
        <v>120</v>
      </c>
      <c r="G601" s="15">
        <v>23.1</v>
      </c>
      <c r="H601" s="19">
        <v>0.40699999999999997</v>
      </c>
      <c r="I601" s="14">
        <v>26</v>
      </c>
      <c r="J601" s="25">
        <v>0</v>
      </c>
      <c r="K601" t="str">
        <f t="shared" si="81"/>
        <v>Normal weight</v>
      </c>
      <c r="L601" t="str">
        <f t="shared" si="82"/>
        <v>normal</v>
      </c>
      <c r="M601" t="str">
        <f t="shared" si="83"/>
        <v>Adult</v>
      </c>
      <c r="N601" t="str">
        <f t="shared" si="84"/>
        <v>Low</v>
      </c>
      <c r="O601" t="str">
        <f t="shared" si="85"/>
        <v>Normal</v>
      </c>
      <c r="P601" t="str">
        <f t="shared" si="86"/>
        <v>Low Risk</v>
      </c>
      <c r="Q601" t="str">
        <f t="shared" si="87"/>
        <v>Normal</v>
      </c>
      <c r="R601" t="str">
        <f t="shared" si="88"/>
        <v>Low</v>
      </c>
      <c r="S601" t="str">
        <f t="shared" si="89"/>
        <v>Medium DPF</v>
      </c>
    </row>
    <row r="602" spans="1:19" x14ac:dyDescent="0.35">
      <c r="A602" s="9">
        <v>601</v>
      </c>
      <c r="B602" s="10">
        <v>1</v>
      </c>
      <c r="C602" s="10">
        <v>108</v>
      </c>
      <c r="D602" s="10">
        <v>88</v>
      </c>
      <c r="E602" s="10">
        <v>19</v>
      </c>
      <c r="F602" s="10">
        <v>80</v>
      </c>
      <c r="G602" s="11">
        <v>27.1</v>
      </c>
      <c r="H602" s="18">
        <v>0.4</v>
      </c>
      <c r="I602" s="10">
        <v>24</v>
      </c>
      <c r="J602" s="24">
        <v>0</v>
      </c>
      <c r="K602" t="str">
        <f t="shared" si="81"/>
        <v>Overweight</v>
      </c>
      <c r="L602" t="str">
        <f t="shared" si="82"/>
        <v>normal</v>
      </c>
      <c r="M602" t="str">
        <f t="shared" si="83"/>
        <v>Adult</v>
      </c>
      <c r="N602" t="str">
        <f t="shared" si="84"/>
        <v>Low</v>
      </c>
      <c r="O602" t="str">
        <f t="shared" si="85"/>
        <v>Normal</v>
      </c>
      <c r="P602" t="str">
        <f t="shared" si="86"/>
        <v>Low Risk</v>
      </c>
      <c r="Q602" t="str">
        <f t="shared" si="87"/>
        <v>Normal</v>
      </c>
      <c r="R602" t="str">
        <f t="shared" si="88"/>
        <v>Prehypertension</v>
      </c>
      <c r="S602" t="str">
        <f t="shared" si="89"/>
        <v>Medium DPF</v>
      </c>
    </row>
    <row r="603" spans="1:19" x14ac:dyDescent="0.35">
      <c r="A603" s="13">
        <v>602</v>
      </c>
      <c r="B603" s="14">
        <v>6</v>
      </c>
      <c r="C603" s="14">
        <v>96</v>
      </c>
      <c r="D603" s="14">
        <v>69</v>
      </c>
      <c r="E603" s="14">
        <v>21</v>
      </c>
      <c r="F603" s="14">
        <v>80</v>
      </c>
      <c r="G603" s="15">
        <v>23.7</v>
      </c>
      <c r="H603" s="19">
        <v>0.19</v>
      </c>
      <c r="I603" s="14">
        <v>28</v>
      </c>
      <c r="J603" s="25">
        <v>0</v>
      </c>
      <c r="K603" t="str">
        <f t="shared" si="81"/>
        <v>Normal weight</v>
      </c>
      <c r="L603" t="str">
        <f t="shared" si="82"/>
        <v>normal</v>
      </c>
      <c r="M603" t="str">
        <f t="shared" si="83"/>
        <v>Adult</v>
      </c>
      <c r="N603" t="str">
        <f t="shared" si="84"/>
        <v>Medium</v>
      </c>
      <c r="O603" t="str">
        <f t="shared" si="85"/>
        <v>Normal</v>
      </c>
      <c r="P603" t="str">
        <f t="shared" si="86"/>
        <v>High Risk</v>
      </c>
      <c r="Q603" t="str">
        <f t="shared" si="87"/>
        <v>Normal</v>
      </c>
      <c r="R603" t="str">
        <f t="shared" si="88"/>
        <v>Normal</v>
      </c>
      <c r="S603" t="str">
        <f t="shared" si="89"/>
        <v>Low DPF</v>
      </c>
    </row>
    <row r="604" spans="1:19" x14ac:dyDescent="0.35">
      <c r="A604" s="9">
        <v>603</v>
      </c>
      <c r="B604" s="10">
        <v>1</v>
      </c>
      <c r="C604" s="10">
        <v>124</v>
      </c>
      <c r="D604" s="10">
        <v>74</v>
      </c>
      <c r="E604" s="10">
        <v>36</v>
      </c>
      <c r="F604" s="10">
        <v>80</v>
      </c>
      <c r="G604" s="11">
        <v>27.8</v>
      </c>
      <c r="H604" s="18">
        <v>0.1</v>
      </c>
      <c r="I604" s="10">
        <v>30</v>
      </c>
      <c r="J604" s="24">
        <v>0</v>
      </c>
      <c r="K604" t="str">
        <f t="shared" si="81"/>
        <v>Overweight</v>
      </c>
      <c r="L604" t="str">
        <f t="shared" si="82"/>
        <v>normal</v>
      </c>
      <c r="M604" t="str">
        <f t="shared" si="83"/>
        <v>Adult</v>
      </c>
      <c r="N604" t="str">
        <f t="shared" si="84"/>
        <v>Medium</v>
      </c>
      <c r="O604" t="str">
        <f t="shared" si="85"/>
        <v>Normal</v>
      </c>
      <c r="P604" t="str">
        <f t="shared" si="86"/>
        <v>Low Risk</v>
      </c>
      <c r="Q604" t="str">
        <f t="shared" si="87"/>
        <v>Normal</v>
      </c>
      <c r="R604" t="str">
        <f t="shared" si="88"/>
        <v>Normal</v>
      </c>
      <c r="S604" t="str">
        <f t="shared" si="89"/>
        <v>Low DPF</v>
      </c>
    </row>
    <row r="605" spans="1:19" x14ac:dyDescent="0.35">
      <c r="A605" s="13">
        <v>604</v>
      </c>
      <c r="B605" s="14">
        <v>7</v>
      </c>
      <c r="C605" s="14">
        <v>150</v>
      </c>
      <c r="D605" s="14">
        <v>78</v>
      </c>
      <c r="E605" s="14">
        <v>29</v>
      </c>
      <c r="F605" s="14">
        <v>126</v>
      </c>
      <c r="G605" s="15">
        <v>35.200000000000003</v>
      </c>
      <c r="H605" s="19">
        <v>0.69199999999999995</v>
      </c>
      <c r="I605" s="14">
        <v>54</v>
      </c>
      <c r="J605" s="25">
        <v>1</v>
      </c>
      <c r="K605" t="str">
        <f t="shared" si="81"/>
        <v>Obese</v>
      </c>
      <c r="L605" t="str">
        <f t="shared" si="82"/>
        <v xml:space="preserve">Diabetes </v>
      </c>
      <c r="M605" t="str">
        <f t="shared" si="83"/>
        <v>Adult</v>
      </c>
      <c r="N605" t="str">
        <f t="shared" si="84"/>
        <v>Medium</v>
      </c>
      <c r="O605" t="str">
        <f t="shared" si="85"/>
        <v>Prediabetes</v>
      </c>
      <c r="P605" t="str">
        <f t="shared" si="86"/>
        <v>High Risk</v>
      </c>
      <c r="Q605" t="str">
        <f t="shared" si="87"/>
        <v>Normal</v>
      </c>
      <c r="R605" t="str">
        <f t="shared" si="88"/>
        <v>Normal</v>
      </c>
      <c r="S605" t="str">
        <f t="shared" si="89"/>
        <v>High DPF</v>
      </c>
    </row>
    <row r="606" spans="1:19" x14ac:dyDescent="0.35">
      <c r="A606" s="9">
        <v>605</v>
      </c>
      <c r="B606" s="10">
        <v>4</v>
      </c>
      <c r="C606" s="10">
        <v>183</v>
      </c>
      <c r="D606" s="10">
        <v>69</v>
      </c>
      <c r="E606" s="10">
        <v>21</v>
      </c>
      <c r="F606" s="10">
        <v>80</v>
      </c>
      <c r="G606" s="11">
        <v>28.4</v>
      </c>
      <c r="H606" s="18">
        <v>0.21199999999999999</v>
      </c>
      <c r="I606" s="10">
        <v>36</v>
      </c>
      <c r="J606" s="24">
        <v>1</v>
      </c>
      <c r="K606" t="str">
        <f t="shared" si="81"/>
        <v>Overweight</v>
      </c>
      <c r="L606" t="str">
        <f t="shared" si="82"/>
        <v xml:space="preserve">Diabetes </v>
      </c>
      <c r="M606" t="str">
        <f t="shared" si="83"/>
        <v>Adult</v>
      </c>
      <c r="N606" t="str">
        <f t="shared" si="84"/>
        <v>Medium</v>
      </c>
      <c r="O606" t="str">
        <f t="shared" si="85"/>
        <v>Prediabetes</v>
      </c>
      <c r="P606" t="str">
        <f t="shared" si="86"/>
        <v>High Risk</v>
      </c>
      <c r="Q606" t="str">
        <f t="shared" si="87"/>
        <v>Normal</v>
      </c>
      <c r="R606" t="str">
        <f t="shared" si="88"/>
        <v>Normal</v>
      </c>
      <c r="S606" t="str">
        <f t="shared" si="89"/>
        <v>Low DPF</v>
      </c>
    </row>
    <row r="607" spans="1:19" x14ac:dyDescent="0.35">
      <c r="A607" s="13">
        <v>606</v>
      </c>
      <c r="B607" s="14">
        <v>1</v>
      </c>
      <c r="C607" s="14">
        <v>124</v>
      </c>
      <c r="D607" s="14">
        <v>60</v>
      </c>
      <c r="E607" s="14">
        <v>32</v>
      </c>
      <c r="F607" s="14">
        <v>80</v>
      </c>
      <c r="G607" s="15">
        <v>35.799999999999997</v>
      </c>
      <c r="H607" s="19">
        <v>0.51400000000000001</v>
      </c>
      <c r="I607" s="14">
        <v>21</v>
      </c>
      <c r="J607" s="25">
        <v>0</v>
      </c>
      <c r="K607" t="str">
        <f t="shared" si="81"/>
        <v>Obese</v>
      </c>
      <c r="L607" t="str">
        <f t="shared" si="82"/>
        <v>normal</v>
      </c>
      <c r="M607" t="str">
        <f t="shared" si="83"/>
        <v>Adult</v>
      </c>
      <c r="N607" t="str">
        <f t="shared" si="84"/>
        <v>Medium</v>
      </c>
      <c r="O607" t="str">
        <f t="shared" si="85"/>
        <v>Normal</v>
      </c>
      <c r="P607" t="str">
        <f t="shared" si="86"/>
        <v>Low Risk</v>
      </c>
      <c r="Q607" t="str">
        <f t="shared" si="87"/>
        <v>Normal</v>
      </c>
      <c r="R607" t="str">
        <f t="shared" si="88"/>
        <v>Normal</v>
      </c>
      <c r="S607" t="str">
        <f t="shared" si="89"/>
        <v>Medium DPF</v>
      </c>
    </row>
    <row r="608" spans="1:19" x14ac:dyDescent="0.35">
      <c r="A608" s="9">
        <v>607</v>
      </c>
      <c r="B608" s="10">
        <v>1</v>
      </c>
      <c r="C608" s="10">
        <v>181</v>
      </c>
      <c r="D608" s="10">
        <v>78</v>
      </c>
      <c r="E608" s="10">
        <v>42</v>
      </c>
      <c r="F608" s="10">
        <v>293</v>
      </c>
      <c r="G608" s="11">
        <v>40</v>
      </c>
      <c r="H608" s="18">
        <v>1.258</v>
      </c>
      <c r="I608" s="10">
        <v>22</v>
      </c>
      <c r="J608" s="24">
        <v>1</v>
      </c>
      <c r="K608" t="str">
        <f t="shared" si="81"/>
        <v>Obese</v>
      </c>
      <c r="L608" t="str">
        <f t="shared" si="82"/>
        <v xml:space="preserve">Diabetes </v>
      </c>
      <c r="M608" t="str">
        <f t="shared" si="83"/>
        <v>Adult</v>
      </c>
      <c r="N608" t="str">
        <f t="shared" si="84"/>
        <v>High</v>
      </c>
      <c r="O608" t="str">
        <f t="shared" si="85"/>
        <v>Prediabetes</v>
      </c>
      <c r="P608" t="str">
        <f t="shared" si="86"/>
        <v>Low Risk</v>
      </c>
      <c r="Q608" t="str">
        <f t="shared" si="87"/>
        <v>High</v>
      </c>
      <c r="R608" t="str">
        <f t="shared" si="88"/>
        <v>Normal</v>
      </c>
      <c r="S608" t="str">
        <f t="shared" si="89"/>
        <v>High DPF</v>
      </c>
    </row>
    <row r="609" spans="1:19" x14ac:dyDescent="0.35">
      <c r="A609" s="13">
        <v>608</v>
      </c>
      <c r="B609" s="14">
        <v>1</v>
      </c>
      <c r="C609" s="14">
        <v>92</v>
      </c>
      <c r="D609" s="14">
        <v>62</v>
      </c>
      <c r="E609" s="14">
        <v>25</v>
      </c>
      <c r="F609" s="14">
        <v>41</v>
      </c>
      <c r="G609" s="15">
        <v>19.5</v>
      </c>
      <c r="H609" s="19">
        <v>0.48199999999999998</v>
      </c>
      <c r="I609" s="14">
        <v>25</v>
      </c>
      <c r="J609" s="25">
        <v>0</v>
      </c>
      <c r="K609" t="str">
        <f t="shared" si="81"/>
        <v>Normal weight</v>
      </c>
      <c r="L609" t="str">
        <f t="shared" si="82"/>
        <v>normal</v>
      </c>
      <c r="M609" t="str">
        <f t="shared" si="83"/>
        <v>Adult</v>
      </c>
      <c r="N609" t="str">
        <f t="shared" si="84"/>
        <v>Medium</v>
      </c>
      <c r="O609" t="str">
        <f t="shared" si="85"/>
        <v>Normal</v>
      </c>
      <c r="P609" t="str">
        <f t="shared" si="86"/>
        <v>Low Risk</v>
      </c>
      <c r="Q609" t="str">
        <f t="shared" si="87"/>
        <v>Low</v>
      </c>
      <c r="R609" t="str">
        <f t="shared" si="88"/>
        <v>Normal</v>
      </c>
      <c r="S609" t="str">
        <f t="shared" si="89"/>
        <v>Medium DPF</v>
      </c>
    </row>
    <row r="610" spans="1:19" x14ac:dyDescent="0.35">
      <c r="A610" s="9">
        <v>609</v>
      </c>
      <c r="B610" s="10">
        <v>4</v>
      </c>
      <c r="C610" s="10">
        <v>152</v>
      </c>
      <c r="D610" s="10">
        <v>82</v>
      </c>
      <c r="E610" s="10">
        <v>39</v>
      </c>
      <c r="F610" s="10">
        <v>272</v>
      </c>
      <c r="G610" s="11">
        <v>41.5</v>
      </c>
      <c r="H610" s="18">
        <v>0.27</v>
      </c>
      <c r="I610" s="10">
        <v>27</v>
      </c>
      <c r="J610" s="24">
        <v>0</v>
      </c>
      <c r="K610" t="str">
        <f t="shared" si="81"/>
        <v>Obese</v>
      </c>
      <c r="L610" t="str">
        <f t="shared" si="82"/>
        <v>normal</v>
      </c>
      <c r="M610" t="str">
        <f t="shared" si="83"/>
        <v>Adult</v>
      </c>
      <c r="N610" t="str">
        <f t="shared" si="84"/>
        <v>Medium</v>
      </c>
      <c r="O610" t="str">
        <f t="shared" si="85"/>
        <v>Prediabetes</v>
      </c>
      <c r="P610" t="str">
        <f t="shared" si="86"/>
        <v>High Risk</v>
      </c>
      <c r="Q610" t="str">
        <f t="shared" si="87"/>
        <v>High</v>
      </c>
      <c r="R610" t="str">
        <f t="shared" si="88"/>
        <v>Prehypertension</v>
      </c>
      <c r="S610" t="str">
        <f t="shared" si="89"/>
        <v>Low DPF</v>
      </c>
    </row>
    <row r="611" spans="1:19" x14ac:dyDescent="0.35">
      <c r="A611" s="13">
        <v>610</v>
      </c>
      <c r="B611" s="14">
        <v>1</v>
      </c>
      <c r="C611" s="14">
        <v>111</v>
      </c>
      <c r="D611" s="14">
        <v>62</v>
      </c>
      <c r="E611" s="14">
        <v>13</v>
      </c>
      <c r="F611" s="14">
        <v>182</v>
      </c>
      <c r="G611" s="15">
        <v>24</v>
      </c>
      <c r="H611" s="19">
        <v>0.13800000000000001</v>
      </c>
      <c r="I611" s="14">
        <v>23</v>
      </c>
      <c r="J611" s="25">
        <v>0</v>
      </c>
      <c r="K611" t="str">
        <f t="shared" si="81"/>
        <v>Normal weight</v>
      </c>
      <c r="L611" t="str">
        <f t="shared" si="82"/>
        <v>normal</v>
      </c>
      <c r="M611" t="str">
        <f t="shared" si="83"/>
        <v>Adult</v>
      </c>
      <c r="N611" t="str">
        <f t="shared" si="84"/>
        <v>Low</v>
      </c>
      <c r="O611" t="str">
        <f t="shared" si="85"/>
        <v>Normal</v>
      </c>
      <c r="P611" t="str">
        <f t="shared" si="86"/>
        <v>Low Risk</v>
      </c>
      <c r="Q611" t="str">
        <f t="shared" si="87"/>
        <v>High</v>
      </c>
      <c r="R611" t="str">
        <f t="shared" si="88"/>
        <v>Normal</v>
      </c>
      <c r="S611" t="str">
        <f t="shared" si="89"/>
        <v>Low DPF</v>
      </c>
    </row>
    <row r="612" spans="1:19" x14ac:dyDescent="0.35">
      <c r="A612" s="9">
        <v>611</v>
      </c>
      <c r="B612" s="10">
        <v>3</v>
      </c>
      <c r="C612" s="10">
        <v>106</v>
      </c>
      <c r="D612" s="10">
        <v>54</v>
      </c>
      <c r="E612" s="10">
        <v>21</v>
      </c>
      <c r="F612" s="10">
        <v>158</v>
      </c>
      <c r="G612" s="11">
        <v>30.9</v>
      </c>
      <c r="H612" s="18">
        <v>0.29199999999999998</v>
      </c>
      <c r="I612" s="10">
        <v>24</v>
      </c>
      <c r="J612" s="24">
        <v>0</v>
      </c>
      <c r="K612" t="str">
        <f t="shared" si="81"/>
        <v>Obese</v>
      </c>
      <c r="L612" t="str">
        <f t="shared" si="82"/>
        <v>normal</v>
      </c>
      <c r="M612" t="str">
        <f t="shared" si="83"/>
        <v>Adult</v>
      </c>
      <c r="N612" t="str">
        <f t="shared" si="84"/>
        <v>Medium</v>
      </c>
      <c r="O612" t="str">
        <f t="shared" si="85"/>
        <v>Normal</v>
      </c>
      <c r="P612" t="str">
        <f t="shared" si="86"/>
        <v>Low Risk</v>
      </c>
      <c r="Q612" t="str">
        <f t="shared" si="87"/>
        <v>High</v>
      </c>
      <c r="R612" t="str">
        <f t="shared" si="88"/>
        <v>Low</v>
      </c>
      <c r="S612" t="str">
        <f t="shared" si="89"/>
        <v>Low DPF</v>
      </c>
    </row>
    <row r="613" spans="1:19" x14ac:dyDescent="0.35">
      <c r="A613" s="13">
        <v>612</v>
      </c>
      <c r="B613" s="14">
        <v>3</v>
      </c>
      <c r="C613" s="14">
        <v>174</v>
      </c>
      <c r="D613" s="14">
        <v>58</v>
      </c>
      <c r="E613" s="14">
        <v>22</v>
      </c>
      <c r="F613" s="14">
        <v>194</v>
      </c>
      <c r="G613" s="15">
        <v>32.9</v>
      </c>
      <c r="H613" s="19">
        <v>0.59299999999999997</v>
      </c>
      <c r="I613" s="14">
        <v>36</v>
      </c>
      <c r="J613" s="25">
        <v>1</v>
      </c>
      <c r="K613" t="str">
        <f t="shared" si="81"/>
        <v>Obese</v>
      </c>
      <c r="L613" t="str">
        <f t="shared" si="82"/>
        <v xml:space="preserve">Diabetes </v>
      </c>
      <c r="M613" t="str">
        <f t="shared" si="83"/>
        <v>Adult</v>
      </c>
      <c r="N613" t="str">
        <f t="shared" si="84"/>
        <v>Medium</v>
      </c>
      <c r="O613" t="str">
        <f t="shared" si="85"/>
        <v>Prediabetes</v>
      </c>
      <c r="P613" t="str">
        <f t="shared" si="86"/>
        <v>Low Risk</v>
      </c>
      <c r="Q613" t="str">
        <f t="shared" si="87"/>
        <v>High</v>
      </c>
      <c r="R613" t="str">
        <f t="shared" si="88"/>
        <v>Low</v>
      </c>
      <c r="S613" t="str">
        <f t="shared" si="89"/>
        <v>Medium DPF</v>
      </c>
    </row>
    <row r="614" spans="1:19" x14ac:dyDescent="0.35">
      <c r="A614" s="9">
        <v>613</v>
      </c>
      <c r="B614" s="10">
        <v>7</v>
      </c>
      <c r="C614" s="10">
        <v>168</v>
      </c>
      <c r="D614" s="10">
        <v>88</v>
      </c>
      <c r="E614" s="10">
        <v>42</v>
      </c>
      <c r="F614" s="10">
        <v>321</v>
      </c>
      <c r="G614" s="11">
        <v>38.200000000000003</v>
      </c>
      <c r="H614" s="18">
        <v>0.78700000000000003</v>
      </c>
      <c r="I614" s="10">
        <v>40</v>
      </c>
      <c r="J614" s="24">
        <v>1</v>
      </c>
      <c r="K614" t="str">
        <f t="shared" si="81"/>
        <v>Obese</v>
      </c>
      <c r="L614" t="str">
        <f t="shared" si="82"/>
        <v xml:space="preserve">Diabetes </v>
      </c>
      <c r="M614" t="str">
        <f t="shared" si="83"/>
        <v>Adult</v>
      </c>
      <c r="N614" t="str">
        <f t="shared" si="84"/>
        <v>High</v>
      </c>
      <c r="O614" t="str">
        <f t="shared" si="85"/>
        <v>Prediabetes</v>
      </c>
      <c r="P614" t="str">
        <f t="shared" si="86"/>
        <v>High Risk</v>
      </c>
      <c r="Q614" t="str">
        <f t="shared" si="87"/>
        <v>High</v>
      </c>
      <c r="R614" t="str">
        <f t="shared" si="88"/>
        <v>Prehypertension</v>
      </c>
      <c r="S614" t="str">
        <f t="shared" si="89"/>
        <v>High DPF</v>
      </c>
    </row>
    <row r="615" spans="1:19" x14ac:dyDescent="0.35">
      <c r="A615" s="13">
        <v>614</v>
      </c>
      <c r="B615" s="14">
        <v>6</v>
      </c>
      <c r="C615" s="14">
        <v>105</v>
      </c>
      <c r="D615" s="14">
        <v>80</v>
      </c>
      <c r="E615" s="14">
        <v>28</v>
      </c>
      <c r="F615" s="14">
        <v>80</v>
      </c>
      <c r="G615" s="15">
        <v>32.5</v>
      </c>
      <c r="H615" s="19">
        <v>0.878</v>
      </c>
      <c r="I615" s="14">
        <v>26</v>
      </c>
      <c r="J615" s="25">
        <v>0</v>
      </c>
      <c r="K615" t="str">
        <f t="shared" si="81"/>
        <v>Obese</v>
      </c>
      <c r="L615" t="str">
        <f t="shared" si="82"/>
        <v>normal</v>
      </c>
      <c r="M615" t="str">
        <f t="shared" si="83"/>
        <v>Adult</v>
      </c>
      <c r="N615" t="str">
        <f t="shared" si="84"/>
        <v>Medium</v>
      </c>
      <c r="O615" t="str">
        <f t="shared" si="85"/>
        <v>Normal</v>
      </c>
      <c r="P615" t="str">
        <f t="shared" si="86"/>
        <v>High Risk</v>
      </c>
      <c r="Q615" t="str">
        <f t="shared" si="87"/>
        <v>Normal</v>
      </c>
      <c r="R615" t="str">
        <f t="shared" si="88"/>
        <v>Normal</v>
      </c>
      <c r="S615" t="str">
        <f t="shared" si="89"/>
        <v>High DPF</v>
      </c>
    </row>
    <row r="616" spans="1:19" x14ac:dyDescent="0.35">
      <c r="A616" s="9">
        <v>615</v>
      </c>
      <c r="B616" s="10">
        <v>11</v>
      </c>
      <c r="C616" s="10">
        <v>138</v>
      </c>
      <c r="D616" s="10">
        <v>74</v>
      </c>
      <c r="E616" s="10">
        <v>26</v>
      </c>
      <c r="F616" s="10">
        <v>144</v>
      </c>
      <c r="G616" s="11">
        <v>36.1</v>
      </c>
      <c r="H616" s="18">
        <v>0.55700000000000005</v>
      </c>
      <c r="I616" s="10">
        <v>50</v>
      </c>
      <c r="J616" s="24">
        <v>1</v>
      </c>
      <c r="K616" t="str">
        <f t="shared" si="81"/>
        <v>Obese</v>
      </c>
      <c r="L616" t="str">
        <f t="shared" si="82"/>
        <v xml:space="preserve">Diabetes </v>
      </c>
      <c r="M616" t="str">
        <f t="shared" si="83"/>
        <v>Adult</v>
      </c>
      <c r="N616" t="str">
        <f t="shared" si="84"/>
        <v>Medium</v>
      </c>
      <c r="O616" t="str">
        <f t="shared" si="85"/>
        <v>Normal</v>
      </c>
      <c r="P616" t="str">
        <f t="shared" si="86"/>
        <v>High Risk</v>
      </c>
      <c r="Q616" t="str">
        <f t="shared" si="87"/>
        <v>Normal</v>
      </c>
      <c r="R616" t="str">
        <f t="shared" si="88"/>
        <v>Normal</v>
      </c>
      <c r="S616" t="str">
        <f t="shared" si="89"/>
        <v>Medium DPF</v>
      </c>
    </row>
    <row r="617" spans="1:19" x14ac:dyDescent="0.35">
      <c r="A617" s="13">
        <v>616</v>
      </c>
      <c r="B617" s="14">
        <v>3</v>
      </c>
      <c r="C617" s="14">
        <v>106</v>
      </c>
      <c r="D617" s="14">
        <v>72</v>
      </c>
      <c r="E617" s="14">
        <v>21</v>
      </c>
      <c r="F617" s="14">
        <v>80</v>
      </c>
      <c r="G617" s="15">
        <v>25.8</v>
      </c>
      <c r="H617" s="19">
        <v>0.20699999999999999</v>
      </c>
      <c r="I617" s="14">
        <v>27</v>
      </c>
      <c r="J617" s="25">
        <v>0</v>
      </c>
      <c r="K617" t="str">
        <f t="shared" si="81"/>
        <v>Overweight</v>
      </c>
      <c r="L617" t="str">
        <f t="shared" si="82"/>
        <v>normal</v>
      </c>
      <c r="M617" t="str">
        <f t="shared" si="83"/>
        <v>Adult</v>
      </c>
      <c r="N617" t="str">
        <f t="shared" si="84"/>
        <v>Medium</v>
      </c>
      <c r="O617" t="str">
        <f t="shared" si="85"/>
        <v>Normal</v>
      </c>
      <c r="P617" t="str">
        <f t="shared" si="86"/>
        <v>Low Risk</v>
      </c>
      <c r="Q617" t="str">
        <f t="shared" si="87"/>
        <v>Normal</v>
      </c>
      <c r="R617" t="str">
        <f t="shared" si="88"/>
        <v>Normal</v>
      </c>
      <c r="S617" t="str">
        <f t="shared" si="89"/>
        <v>Low DPF</v>
      </c>
    </row>
    <row r="618" spans="1:19" x14ac:dyDescent="0.35">
      <c r="A618" s="9">
        <v>617</v>
      </c>
      <c r="B618" s="10">
        <v>6</v>
      </c>
      <c r="C618" s="10">
        <v>117</v>
      </c>
      <c r="D618" s="10">
        <v>96</v>
      </c>
      <c r="E618" s="10">
        <v>21</v>
      </c>
      <c r="F618" s="10">
        <v>80</v>
      </c>
      <c r="G618" s="11">
        <v>28.7</v>
      </c>
      <c r="H618" s="18">
        <v>0.157</v>
      </c>
      <c r="I618" s="10">
        <v>30</v>
      </c>
      <c r="J618" s="24">
        <v>0</v>
      </c>
      <c r="K618" t="str">
        <f t="shared" si="81"/>
        <v>Overweight</v>
      </c>
      <c r="L618" t="str">
        <f t="shared" si="82"/>
        <v>normal</v>
      </c>
      <c r="M618" t="str">
        <f t="shared" si="83"/>
        <v>Adult</v>
      </c>
      <c r="N618" t="str">
        <f t="shared" si="84"/>
        <v>Medium</v>
      </c>
      <c r="O618" t="str">
        <f t="shared" si="85"/>
        <v>Normal</v>
      </c>
      <c r="P618" t="str">
        <f t="shared" si="86"/>
        <v>High Risk</v>
      </c>
      <c r="Q618" t="str">
        <f t="shared" si="87"/>
        <v>Normal</v>
      </c>
      <c r="R618" t="str">
        <f t="shared" si="88"/>
        <v>Hypertension</v>
      </c>
      <c r="S618" t="str">
        <f t="shared" si="89"/>
        <v>Low DPF</v>
      </c>
    </row>
    <row r="619" spans="1:19" x14ac:dyDescent="0.35">
      <c r="A619" s="13">
        <v>618</v>
      </c>
      <c r="B619" s="14">
        <v>2</v>
      </c>
      <c r="C619" s="14">
        <v>68</v>
      </c>
      <c r="D619" s="14">
        <v>62</v>
      </c>
      <c r="E619" s="14">
        <v>13</v>
      </c>
      <c r="F619" s="14">
        <v>15</v>
      </c>
      <c r="G619" s="15">
        <v>20.100000000000001</v>
      </c>
      <c r="H619" s="19">
        <v>0.25700000000000001</v>
      </c>
      <c r="I619" s="14">
        <v>23</v>
      </c>
      <c r="J619" s="25">
        <v>0</v>
      </c>
      <c r="K619" t="str">
        <f t="shared" si="81"/>
        <v>Normal weight</v>
      </c>
      <c r="L619" t="str">
        <f t="shared" si="82"/>
        <v>normal</v>
      </c>
      <c r="M619" t="str">
        <f t="shared" si="83"/>
        <v>Adult</v>
      </c>
      <c r="N619" t="str">
        <f t="shared" si="84"/>
        <v>Low</v>
      </c>
      <c r="O619" t="str">
        <f t="shared" si="85"/>
        <v>Normal</v>
      </c>
      <c r="P619" t="str">
        <f t="shared" si="86"/>
        <v>Low Risk</v>
      </c>
      <c r="Q619" t="str">
        <f t="shared" si="87"/>
        <v>Low</v>
      </c>
      <c r="R619" t="str">
        <f t="shared" si="88"/>
        <v>Normal</v>
      </c>
      <c r="S619" t="str">
        <f t="shared" si="89"/>
        <v>Low DPF</v>
      </c>
    </row>
    <row r="620" spans="1:19" x14ac:dyDescent="0.35">
      <c r="A620" s="9">
        <v>619</v>
      </c>
      <c r="B620" s="10">
        <v>9</v>
      </c>
      <c r="C620" s="10">
        <v>112</v>
      </c>
      <c r="D620" s="10">
        <v>82</v>
      </c>
      <c r="E620" s="10">
        <v>24</v>
      </c>
      <c r="F620" s="10">
        <v>80</v>
      </c>
      <c r="G620" s="11">
        <v>28.2</v>
      </c>
      <c r="H620" s="18">
        <v>1.282</v>
      </c>
      <c r="I620" s="10">
        <v>50</v>
      </c>
      <c r="J620" s="24">
        <v>1</v>
      </c>
      <c r="K620" t="str">
        <f t="shared" si="81"/>
        <v>Overweight</v>
      </c>
      <c r="L620" t="str">
        <f t="shared" si="82"/>
        <v xml:space="preserve">Diabetes </v>
      </c>
      <c r="M620" t="str">
        <f t="shared" si="83"/>
        <v>Adult</v>
      </c>
      <c r="N620" t="str">
        <f t="shared" si="84"/>
        <v>Medium</v>
      </c>
      <c r="O620" t="str">
        <f t="shared" si="85"/>
        <v>Normal</v>
      </c>
      <c r="P620" t="str">
        <f t="shared" si="86"/>
        <v>High Risk</v>
      </c>
      <c r="Q620" t="str">
        <f t="shared" si="87"/>
        <v>Normal</v>
      </c>
      <c r="R620" t="str">
        <f t="shared" si="88"/>
        <v>Prehypertension</v>
      </c>
      <c r="S620" t="str">
        <f t="shared" si="89"/>
        <v>High DPF</v>
      </c>
    </row>
    <row r="621" spans="1:19" x14ac:dyDescent="0.35">
      <c r="A621" s="13">
        <v>620</v>
      </c>
      <c r="B621" s="14">
        <v>4</v>
      </c>
      <c r="C621" s="14">
        <v>119</v>
      </c>
      <c r="D621" s="14">
        <v>69</v>
      </c>
      <c r="E621" s="14">
        <v>21</v>
      </c>
      <c r="F621" s="14">
        <v>80</v>
      </c>
      <c r="G621" s="15">
        <v>32.4</v>
      </c>
      <c r="H621" s="19">
        <v>0.14099999999999999</v>
      </c>
      <c r="I621" s="14">
        <v>24</v>
      </c>
      <c r="J621" s="25">
        <v>1</v>
      </c>
      <c r="K621" t="str">
        <f t="shared" si="81"/>
        <v>Obese</v>
      </c>
      <c r="L621" t="str">
        <f t="shared" si="82"/>
        <v xml:space="preserve">Diabetes </v>
      </c>
      <c r="M621" t="str">
        <f t="shared" si="83"/>
        <v>Adult</v>
      </c>
      <c r="N621" t="str">
        <f t="shared" si="84"/>
        <v>Medium</v>
      </c>
      <c r="O621" t="str">
        <f t="shared" si="85"/>
        <v>Normal</v>
      </c>
      <c r="P621" t="str">
        <f t="shared" si="86"/>
        <v>High Risk</v>
      </c>
      <c r="Q621" t="str">
        <f t="shared" si="87"/>
        <v>Normal</v>
      </c>
      <c r="R621" t="str">
        <f t="shared" si="88"/>
        <v>Normal</v>
      </c>
      <c r="S621" t="str">
        <f t="shared" si="89"/>
        <v>Low DPF</v>
      </c>
    </row>
    <row r="622" spans="1:19" x14ac:dyDescent="0.35">
      <c r="A622" s="9">
        <v>621</v>
      </c>
      <c r="B622" s="10">
        <v>2</v>
      </c>
      <c r="C622" s="10">
        <v>112</v>
      </c>
      <c r="D622" s="10">
        <v>86</v>
      </c>
      <c r="E622" s="10">
        <v>42</v>
      </c>
      <c r="F622" s="10">
        <v>160</v>
      </c>
      <c r="G622" s="11">
        <v>38.4</v>
      </c>
      <c r="H622" s="18">
        <v>0.246</v>
      </c>
      <c r="I622" s="10">
        <v>28</v>
      </c>
      <c r="J622" s="24">
        <v>0</v>
      </c>
      <c r="K622" t="str">
        <f t="shared" si="81"/>
        <v>Obese</v>
      </c>
      <c r="L622" t="str">
        <f t="shared" si="82"/>
        <v>normal</v>
      </c>
      <c r="M622" t="str">
        <f t="shared" si="83"/>
        <v>Adult</v>
      </c>
      <c r="N622" t="str">
        <f t="shared" si="84"/>
        <v>High</v>
      </c>
      <c r="O622" t="str">
        <f t="shared" si="85"/>
        <v>Normal</v>
      </c>
      <c r="P622" t="str">
        <f t="shared" si="86"/>
        <v>Low Risk</v>
      </c>
      <c r="Q622" t="str">
        <f t="shared" si="87"/>
        <v>High</v>
      </c>
      <c r="R622" t="str">
        <f t="shared" si="88"/>
        <v>Prehypertension</v>
      </c>
      <c r="S622" t="str">
        <f t="shared" si="89"/>
        <v>Low DPF</v>
      </c>
    </row>
    <row r="623" spans="1:19" x14ac:dyDescent="0.35">
      <c r="A623" s="13">
        <v>622</v>
      </c>
      <c r="B623" s="14">
        <v>2</v>
      </c>
      <c r="C623" s="14">
        <v>92</v>
      </c>
      <c r="D623" s="14">
        <v>76</v>
      </c>
      <c r="E623" s="14">
        <v>20</v>
      </c>
      <c r="F623" s="14">
        <v>80</v>
      </c>
      <c r="G623" s="15">
        <v>24.2</v>
      </c>
      <c r="H623" s="19">
        <v>1.698</v>
      </c>
      <c r="I623" s="14">
        <v>28</v>
      </c>
      <c r="J623" s="25">
        <v>0</v>
      </c>
      <c r="K623" t="str">
        <f t="shared" si="81"/>
        <v>Normal weight</v>
      </c>
      <c r="L623" t="str">
        <f t="shared" si="82"/>
        <v>normal</v>
      </c>
      <c r="M623" t="str">
        <f t="shared" si="83"/>
        <v>Adult</v>
      </c>
      <c r="N623" t="str">
        <f t="shared" si="84"/>
        <v>Medium</v>
      </c>
      <c r="O623" t="str">
        <f t="shared" si="85"/>
        <v>Normal</v>
      </c>
      <c r="P623" t="str">
        <f t="shared" si="86"/>
        <v>Low Risk</v>
      </c>
      <c r="Q623" t="str">
        <f t="shared" si="87"/>
        <v>Normal</v>
      </c>
      <c r="R623" t="str">
        <f t="shared" si="88"/>
        <v>Normal</v>
      </c>
      <c r="S623" t="str">
        <f t="shared" si="89"/>
        <v>High DPF</v>
      </c>
    </row>
    <row r="624" spans="1:19" x14ac:dyDescent="0.35">
      <c r="A624" s="9">
        <v>623</v>
      </c>
      <c r="B624" s="10">
        <v>6</v>
      </c>
      <c r="C624" s="10">
        <v>183</v>
      </c>
      <c r="D624" s="10">
        <v>94</v>
      </c>
      <c r="E624" s="10">
        <v>21</v>
      </c>
      <c r="F624" s="10">
        <v>80</v>
      </c>
      <c r="G624" s="11">
        <v>40.799999999999997</v>
      </c>
      <c r="H624" s="18">
        <v>1.4610000000000001</v>
      </c>
      <c r="I624" s="10">
        <v>45</v>
      </c>
      <c r="J624" s="24">
        <v>0</v>
      </c>
      <c r="K624" t="str">
        <f t="shared" si="81"/>
        <v>Obese</v>
      </c>
      <c r="L624" t="str">
        <f t="shared" si="82"/>
        <v>normal</v>
      </c>
      <c r="M624" t="str">
        <f t="shared" si="83"/>
        <v>Adult</v>
      </c>
      <c r="N624" t="str">
        <f t="shared" si="84"/>
        <v>Medium</v>
      </c>
      <c r="O624" t="str">
        <f t="shared" si="85"/>
        <v>Prediabetes</v>
      </c>
      <c r="P624" t="str">
        <f t="shared" si="86"/>
        <v>High Risk</v>
      </c>
      <c r="Q624" t="str">
        <f t="shared" si="87"/>
        <v>Normal</v>
      </c>
      <c r="R624" t="str">
        <f t="shared" si="88"/>
        <v>Hypertension</v>
      </c>
      <c r="S624" t="str">
        <f t="shared" si="89"/>
        <v>High DPF</v>
      </c>
    </row>
    <row r="625" spans="1:19" x14ac:dyDescent="0.35">
      <c r="A625" s="13">
        <v>624</v>
      </c>
      <c r="B625" s="14">
        <v>4</v>
      </c>
      <c r="C625" s="14">
        <v>94</v>
      </c>
      <c r="D625" s="14">
        <v>70</v>
      </c>
      <c r="E625" s="14">
        <v>27</v>
      </c>
      <c r="F625" s="14">
        <v>115</v>
      </c>
      <c r="G625" s="15">
        <v>43.5</v>
      </c>
      <c r="H625" s="19">
        <v>0.34699999999999998</v>
      </c>
      <c r="I625" s="14">
        <v>21</v>
      </c>
      <c r="J625" s="25">
        <v>0</v>
      </c>
      <c r="K625" t="str">
        <f t="shared" si="81"/>
        <v>Obese</v>
      </c>
      <c r="L625" t="str">
        <f t="shared" si="82"/>
        <v>normal</v>
      </c>
      <c r="M625" t="str">
        <f t="shared" si="83"/>
        <v>Adult</v>
      </c>
      <c r="N625" t="str">
        <f t="shared" si="84"/>
        <v>Medium</v>
      </c>
      <c r="O625" t="str">
        <f t="shared" si="85"/>
        <v>Normal</v>
      </c>
      <c r="P625" t="str">
        <f t="shared" si="86"/>
        <v>High Risk</v>
      </c>
      <c r="Q625" t="str">
        <f t="shared" si="87"/>
        <v>Normal</v>
      </c>
      <c r="R625" t="str">
        <f t="shared" si="88"/>
        <v>Normal</v>
      </c>
      <c r="S625" t="str">
        <f t="shared" si="89"/>
        <v>Medium DPF</v>
      </c>
    </row>
    <row r="626" spans="1:19" x14ac:dyDescent="0.35">
      <c r="A626" s="9">
        <v>625</v>
      </c>
      <c r="B626" s="10">
        <v>2</v>
      </c>
      <c r="C626" s="10">
        <v>108</v>
      </c>
      <c r="D626" s="10">
        <v>64</v>
      </c>
      <c r="E626" s="10">
        <v>21</v>
      </c>
      <c r="F626" s="10">
        <v>80</v>
      </c>
      <c r="G626" s="11">
        <v>30.8</v>
      </c>
      <c r="H626" s="18">
        <v>0.158</v>
      </c>
      <c r="I626" s="10">
        <v>21</v>
      </c>
      <c r="J626" s="24">
        <v>0</v>
      </c>
      <c r="K626" t="str">
        <f t="shared" si="81"/>
        <v>Obese</v>
      </c>
      <c r="L626" t="str">
        <f t="shared" si="82"/>
        <v>normal</v>
      </c>
      <c r="M626" t="str">
        <f t="shared" si="83"/>
        <v>Adult</v>
      </c>
      <c r="N626" t="str">
        <f t="shared" si="84"/>
        <v>Medium</v>
      </c>
      <c r="O626" t="str">
        <f t="shared" si="85"/>
        <v>Normal</v>
      </c>
      <c r="P626" t="str">
        <f t="shared" si="86"/>
        <v>Low Risk</v>
      </c>
      <c r="Q626" t="str">
        <f t="shared" si="87"/>
        <v>Normal</v>
      </c>
      <c r="R626" t="str">
        <f t="shared" si="88"/>
        <v>Normal</v>
      </c>
      <c r="S626" t="str">
        <f t="shared" si="89"/>
        <v>Low DPF</v>
      </c>
    </row>
    <row r="627" spans="1:19" x14ac:dyDescent="0.35">
      <c r="A627" s="13">
        <v>626</v>
      </c>
      <c r="B627" s="14">
        <v>4</v>
      </c>
      <c r="C627" s="14">
        <v>90</v>
      </c>
      <c r="D627" s="14">
        <v>88</v>
      </c>
      <c r="E627" s="14">
        <v>47</v>
      </c>
      <c r="F627" s="14">
        <v>54</v>
      </c>
      <c r="G627" s="15">
        <v>37.700000000000003</v>
      </c>
      <c r="H627" s="19">
        <v>0.36199999999999999</v>
      </c>
      <c r="I627" s="14">
        <v>29</v>
      </c>
      <c r="J627" s="25">
        <v>0</v>
      </c>
      <c r="K627" t="str">
        <f t="shared" si="81"/>
        <v>Obese</v>
      </c>
      <c r="L627" t="str">
        <f t="shared" si="82"/>
        <v>normal</v>
      </c>
      <c r="M627" t="str">
        <f t="shared" si="83"/>
        <v>Adult</v>
      </c>
      <c r="N627" t="str">
        <f t="shared" si="84"/>
        <v>High</v>
      </c>
      <c r="O627" t="str">
        <f t="shared" si="85"/>
        <v>Normal</v>
      </c>
      <c r="P627" t="str">
        <f t="shared" si="86"/>
        <v>High Risk</v>
      </c>
      <c r="Q627" t="str">
        <f t="shared" si="87"/>
        <v>Low</v>
      </c>
      <c r="R627" t="str">
        <f t="shared" si="88"/>
        <v>Prehypertension</v>
      </c>
      <c r="S627" t="str">
        <f t="shared" si="89"/>
        <v>Medium DPF</v>
      </c>
    </row>
    <row r="628" spans="1:19" x14ac:dyDescent="0.35">
      <c r="A628" s="9">
        <v>627</v>
      </c>
      <c r="B628" s="10">
        <v>4</v>
      </c>
      <c r="C628" s="10">
        <v>125</v>
      </c>
      <c r="D628" s="10">
        <v>68</v>
      </c>
      <c r="E628" s="10">
        <v>21</v>
      </c>
      <c r="F628" s="10">
        <v>80</v>
      </c>
      <c r="G628" s="11">
        <v>24.7</v>
      </c>
      <c r="H628" s="18">
        <v>0.20599999999999999</v>
      </c>
      <c r="I628" s="10">
        <v>21</v>
      </c>
      <c r="J628" s="24">
        <v>0</v>
      </c>
      <c r="K628" t="str">
        <f t="shared" si="81"/>
        <v>Normal weight</v>
      </c>
      <c r="L628" t="str">
        <f t="shared" si="82"/>
        <v>normal</v>
      </c>
      <c r="M628" t="str">
        <f t="shared" si="83"/>
        <v>Adult</v>
      </c>
      <c r="N628" t="str">
        <f t="shared" si="84"/>
        <v>Medium</v>
      </c>
      <c r="O628" t="str">
        <f t="shared" si="85"/>
        <v>Normal</v>
      </c>
      <c r="P628" t="str">
        <f t="shared" si="86"/>
        <v>High Risk</v>
      </c>
      <c r="Q628" t="str">
        <f t="shared" si="87"/>
        <v>Normal</v>
      </c>
      <c r="R628" t="str">
        <f t="shared" si="88"/>
        <v>Normal</v>
      </c>
      <c r="S628" t="str">
        <f t="shared" si="89"/>
        <v>Low DPF</v>
      </c>
    </row>
    <row r="629" spans="1:19" x14ac:dyDescent="0.35">
      <c r="A629" s="13">
        <v>628</v>
      </c>
      <c r="B629" s="14">
        <v>4</v>
      </c>
      <c r="C629" s="14">
        <v>132</v>
      </c>
      <c r="D629" s="14">
        <v>78</v>
      </c>
      <c r="E629" s="14">
        <v>21</v>
      </c>
      <c r="F629" s="14">
        <v>80</v>
      </c>
      <c r="G629" s="15">
        <v>32.4</v>
      </c>
      <c r="H629" s="19">
        <v>0.39300000000000002</v>
      </c>
      <c r="I629" s="14">
        <v>21</v>
      </c>
      <c r="J629" s="25">
        <v>0</v>
      </c>
      <c r="K629" t="str">
        <f t="shared" si="81"/>
        <v>Obese</v>
      </c>
      <c r="L629" t="str">
        <f t="shared" si="82"/>
        <v>normal</v>
      </c>
      <c r="M629" t="str">
        <f t="shared" si="83"/>
        <v>Adult</v>
      </c>
      <c r="N629" t="str">
        <f t="shared" si="84"/>
        <v>Medium</v>
      </c>
      <c r="O629" t="str">
        <f t="shared" si="85"/>
        <v>Normal</v>
      </c>
      <c r="P629" t="str">
        <f t="shared" si="86"/>
        <v>High Risk</v>
      </c>
      <c r="Q629" t="str">
        <f t="shared" si="87"/>
        <v>Normal</v>
      </c>
      <c r="R629" t="str">
        <f t="shared" si="88"/>
        <v>Normal</v>
      </c>
      <c r="S629" t="str">
        <f t="shared" si="89"/>
        <v>Medium DPF</v>
      </c>
    </row>
    <row r="630" spans="1:19" x14ac:dyDescent="0.35">
      <c r="A630" s="9">
        <v>629</v>
      </c>
      <c r="B630" s="10">
        <v>5</v>
      </c>
      <c r="C630" s="10">
        <v>128</v>
      </c>
      <c r="D630" s="10">
        <v>80</v>
      </c>
      <c r="E630" s="10">
        <v>21</v>
      </c>
      <c r="F630" s="10">
        <v>80</v>
      </c>
      <c r="G630" s="11">
        <v>34.6</v>
      </c>
      <c r="H630" s="18">
        <v>0.14399999999999999</v>
      </c>
      <c r="I630" s="10">
        <v>45</v>
      </c>
      <c r="J630" s="24">
        <v>0</v>
      </c>
      <c r="K630" t="str">
        <f t="shared" si="81"/>
        <v>Obese</v>
      </c>
      <c r="L630" t="str">
        <f t="shared" si="82"/>
        <v>normal</v>
      </c>
      <c r="M630" t="str">
        <f t="shared" si="83"/>
        <v>Adult</v>
      </c>
      <c r="N630" t="str">
        <f t="shared" si="84"/>
        <v>Medium</v>
      </c>
      <c r="O630" t="str">
        <f t="shared" si="85"/>
        <v>Normal</v>
      </c>
      <c r="P630" t="str">
        <f t="shared" si="86"/>
        <v>High Risk</v>
      </c>
      <c r="Q630" t="str">
        <f t="shared" si="87"/>
        <v>Normal</v>
      </c>
      <c r="R630" t="str">
        <f t="shared" si="88"/>
        <v>Normal</v>
      </c>
      <c r="S630" t="str">
        <f t="shared" si="89"/>
        <v>Low DPF</v>
      </c>
    </row>
    <row r="631" spans="1:19" x14ac:dyDescent="0.35">
      <c r="A631" s="13">
        <v>630</v>
      </c>
      <c r="B631" s="14">
        <v>4</v>
      </c>
      <c r="C631" s="14">
        <v>94</v>
      </c>
      <c r="D631" s="14">
        <v>65</v>
      </c>
      <c r="E631" s="14">
        <v>22</v>
      </c>
      <c r="F631" s="14">
        <v>80</v>
      </c>
      <c r="G631" s="15">
        <v>24.7</v>
      </c>
      <c r="H631" s="19">
        <v>0.14799999999999999</v>
      </c>
      <c r="I631" s="14">
        <v>21</v>
      </c>
      <c r="J631" s="25">
        <v>0</v>
      </c>
      <c r="K631" t="str">
        <f t="shared" si="81"/>
        <v>Normal weight</v>
      </c>
      <c r="L631" t="str">
        <f t="shared" si="82"/>
        <v>normal</v>
      </c>
      <c r="M631" t="str">
        <f t="shared" si="83"/>
        <v>Adult</v>
      </c>
      <c r="N631" t="str">
        <f t="shared" si="84"/>
        <v>Medium</v>
      </c>
      <c r="O631" t="str">
        <f t="shared" si="85"/>
        <v>Normal</v>
      </c>
      <c r="P631" t="str">
        <f t="shared" si="86"/>
        <v>High Risk</v>
      </c>
      <c r="Q631" t="str">
        <f t="shared" si="87"/>
        <v>Normal</v>
      </c>
      <c r="R631" t="str">
        <f t="shared" si="88"/>
        <v>Normal</v>
      </c>
      <c r="S631" t="str">
        <f t="shared" si="89"/>
        <v>Low DPF</v>
      </c>
    </row>
    <row r="632" spans="1:19" x14ac:dyDescent="0.35">
      <c r="A632" s="9">
        <v>631</v>
      </c>
      <c r="B632" s="10">
        <v>7</v>
      </c>
      <c r="C632" s="10">
        <v>114</v>
      </c>
      <c r="D632" s="10">
        <v>64</v>
      </c>
      <c r="E632" s="10">
        <v>21</v>
      </c>
      <c r="F632" s="10">
        <v>80</v>
      </c>
      <c r="G632" s="11">
        <v>27.4</v>
      </c>
      <c r="H632" s="18">
        <v>0.73199999999999998</v>
      </c>
      <c r="I632" s="10">
        <v>34</v>
      </c>
      <c r="J632" s="24">
        <v>1</v>
      </c>
      <c r="K632" t="str">
        <f t="shared" si="81"/>
        <v>Overweight</v>
      </c>
      <c r="L632" t="str">
        <f t="shared" si="82"/>
        <v xml:space="preserve">Diabetes </v>
      </c>
      <c r="M632" t="str">
        <f t="shared" si="83"/>
        <v>Adult</v>
      </c>
      <c r="N632" t="str">
        <f t="shared" si="84"/>
        <v>Medium</v>
      </c>
      <c r="O632" t="str">
        <f t="shared" si="85"/>
        <v>Normal</v>
      </c>
      <c r="P632" t="str">
        <f t="shared" si="86"/>
        <v>High Risk</v>
      </c>
      <c r="Q632" t="str">
        <f t="shared" si="87"/>
        <v>Normal</v>
      </c>
      <c r="R632" t="str">
        <f t="shared" si="88"/>
        <v>Normal</v>
      </c>
      <c r="S632" t="str">
        <f t="shared" si="89"/>
        <v>High DPF</v>
      </c>
    </row>
    <row r="633" spans="1:19" x14ac:dyDescent="0.35">
      <c r="A633" s="13">
        <v>632</v>
      </c>
      <c r="B633" s="14">
        <v>4</v>
      </c>
      <c r="C633" s="14">
        <v>102</v>
      </c>
      <c r="D633" s="14">
        <v>78</v>
      </c>
      <c r="E633" s="14">
        <v>40</v>
      </c>
      <c r="F633" s="14">
        <v>90</v>
      </c>
      <c r="G633" s="15">
        <v>34.5</v>
      </c>
      <c r="H633" s="19">
        <v>0.23799999999999999</v>
      </c>
      <c r="I633" s="14">
        <v>24</v>
      </c>
      <c r="J633" s="25">
        <v>0</v>
      </c>
      <c r="K633" t="str">
        <f t="shared" si="81"/>
        <v>Obese</v>
      </c>
      <c r="L633" t="str">
        <f t="shared" si="82"/>
        <v>normal</v>
      </c>
      <c r="M633" t="str">
        <f t="shared" si="83"/>
        <v>Adult</v>
      </c>
      <c r="N633" t="str">
        <f t="shared" si="84"/>
        <v>High</v>
      </c>
      <c r="O633" t="str">
        <f t="shared" si="85"/>
        <v>Normal</v>
      </c>
      <c r="P633" t="str">
        <f t="shared" si="86"/>
        <v>High Risk</v>
      </c>
      <c r="Q633" t="str">
        <f t="shared" si="87"/>
        <v>Normal</v>
      </c>
      <c r="R633" t="str">
        <f t="shared" si="88"/>
        <v>Normal</v>
      </c>
      <c r="S633" t="str">
        <f t="shared" si="89"/>
        <v>Low DPF</v>
      </c>
    </row>
    <row r="634" spans="1:19" x14ac:dyDescent="0.35">
      <c r="A634" s="9">
        <v>633</v>
      </c>
      <c r="B634" s="10">
        <v>2</v>
      </c>
      <c r="C634" s="10">
        <v>111</v>
      </c>
      <c r="D634" s="10">
        <v>60</v>
      </c>
      <c r="E634" s="10">
        <v>21</v>
      </c>
      <c r="F634" s="10">
        <v>80</v>
      </c>
      <c r="G634" s="11">
        <v>26.2</v>
      </c>
      <c r="H634" s="18">
        <v>0.34300000000000003</v>
      </c>
      <c r="I634" s="10">
        <v>23</v>
      </c>
      <c r="J634" s="24">
        <v>0</v>
      </c>
      <c r="K634" t="str">
        <f t="shared" si="81"/>
        <v>Overweight</v>
      </c>
      <c r="L634" t="str">
        <f t="shared" si="82"/>
        <v>normal</v>
      </c>
      <c r="M634" t="str">
        <f t="shared" si="83"/>
        <v>Adult</v>
      </c>
      <c r="N634" t="str">
        <f t="shared" si="84"/>
        <v>Medium</v>
      </c>
      <c r="O634" t="str">
        <f t="shared" si="85"/>
        <v>Normal</v>
      </c>
      <c r="P634" t="str">
        <f t="shared" si="86"/>
        <v>Low Risk</v>
      </c>
      <c r="Q634" t="str">
        <f t="shared" si="87"/>
        <v>Normal</v>
      </c>
      <c r="R634" t="str">
        <f t="shared" si="88"/>
        <v>Normal</v>
      </c>
      <c r="S634" t="str">
        <f t="shared" si="89"/>
        <v>Medium DPF</v>
      </c>
    </row>
    <row r="635" spans="1:19" x14ac:dyDescent="0.35">
      <c r="A635" s="13">
        <v>634</v>
      </c>
      <c r="B635" s="14">
        <v>1</v>
      </c>
      <c r="C635" s="14">
        <v>128</v>
      </c>
      <c r="D635" s="14">
        <v>82</v>
      </c>
      <c r="E635" s="14">
        <v>17</v>
      </c>
      <c r="F635" s="14">
        <v>183</v>
      </c>
      <c r="G635" s="15">
        <v>27.5</v>
      </c>
      <c r="H635" s="19">
        <v>0.115</v>
      </c>
      <c r="I635" s="14">
        <v>22</v>
      </c>
      <c r="J635" s="25">
        <v>0</v>
      </c>
      <c r="K635" t="str">
        <f t="shared" si="81"/>
        <v>Overweight</v>
      </c>
      <c r="L635" t="str">
        <f t="shared" si="82"/>
        <v>normal</v>
      </c>
      <c r="M635" t="str">
        <f t="shared" si="83"/>
        <v>Adult</v>
      </c>
      <c r="N635" t="str">
        <f t="shared" si="84"/>
        <v>Low</v>
      </c>
      <c r="O635" t="str">
        <f t="shared" si="85"/>
        <v>Normal</v>
      </c>
      <c r="P635" t="str">
        <f t="shared" si="86"/>
        <v>Low Risk</v>
      </c>
      <c r="Q635" t="str">
        <f t="shared" si="87"/>
        <v>High</v>
      </c>
      <c r="R635" t="str">
        <f t="shared" si="88"/>
        <v>Prehypertension</v>
      </c>
      <c r="S635" t="str">
        <f t="shared" si="89"/>
        <v>Low DPF</v>
      </c>
    </row>
    <row r="636" spans="1:19" x14ac:dyDescent="0.35">
      <c r="A636" s="9">
        <v>635</v>
      </c>
      <c r="B636" s="10">
        <v>14</v>
      </c>
      <c r="C636" s="10">
        <v>92</v>
      </c>
      <c r="D636" s="10">
        <v>62</v>
      </c>
      <c r="E636" s="10">
        <v>21</v>
      </c>
      <c r="F636" s="10">
        <v>80</v>
      </c>
      <c r="G636" s="11">
        <v>25.9</v>
      </c>
      <c r="H636" s="18">
        <v>0.16700000000000001</v>
      </c>
      <c r="I636" s="10">
        <v>31</v>
      </c>
      <c r="J636" s="24">
        <v>0</v>
      </c>
      <c r="K636" t="str">
        <f t="shared" si="81"/>
        <v>Overweight</v>
      </c>
      <c r="L636" t="str">
        <f t="shared" si="82"/>
        <v>normal</v>
      </c>
      <c r="M636" t="str">
        <f t="shared" si="83"/>
        <v>Adult</v>
      </c>
      <c r="N636" t="str">
        <f t="shared" si="84"/>
        <v>Medium</v>
      </c>
      <c r="O636" t="str">
        <f t="shared" si="85"/>
        <v>Normal</v>
      </c>
      <c r="P636" t="str">
        <f t="shared" si="86"/>
        <v>High Risk</v>
      </c>
      <c r="Q636" t="str">
        <f t="shared" si="87"/>
        <v>Normal</v>
      </c>
      <c r="R636" t="str">
        <f t="shared" si="88"/>
        <v>Normal</v>
      </c>
      <c r="S636" t="str">
        <f t="shared" si="89"/>
        <v>Low DPF</v>
      </c>
    </row>
    <row r="637" spans="1:19" x14ac:dyDescent="0.35">
      <c r="A637" s="13">
        <v>636</v>
      </c>
      <c r="B637" s="14">
        <v>13</v>
      </c>
      <c r="C637" s="14">
        <v>104</v>
      </c>
      <c r="D637" s="14">
        <v>72</v>
      </c>
      <c r="E637" s="14">
        <v>21</v>
      </c>
      <c r="F637" s="14">
        <v>80</v>
      </c>
      <c r="G637" s="15">
        <v>31.2</v>
      </c>
      <c r="H637" s="19">
        <v>0.46500000000000002</v>
      </c>
      <c r="I637" s="14">
        <v>38</v>
      </c>
      <c r="J637" s="25">
        <v>1</v>
      </c>
      <c r="K637" t="str">
        <f t="shared" si="81"/>
        <v>Obese</v>
      </c>
      <c r="L637" t="str">
        <f t="shared" si="82"/>
        <v xml:space="preserve">Diabetes </v>
      </c>
      <c r="M637" t="str">
        <f t="shared" si="83"/>
        <v>Adult</v>
      </c>
      <c r="N637" t="str">
        <f t="shared" si="84"/>
        <v>Medium</v>
      </c>
      <c r="O637" t="str">
        <f t="shared" si="85"/>
        <v>Normal</v>
      </c>
      <c r="P637" t="str">
        <f t="shared" si="86"/>
        <v>High Risk</v>
      </c>
      <c r="Q637" t="str">
        <f t="shared" si="87"/>
        <v>Normal</v>
      </c>
      <c r="R637" t="str">
        <f t="shared" si="88"/>
        <v>Normal</v>
      </c>
      <c r="S637" t="str">
        <f t="shared" si="89"/>
        <v>Medium DPF</v>
      </c>
    </row>
    <row r="638" spans="1:19" x14ac:dyDescent="0.35">
      <c r="A638" s="9">
        <v>637</v>
      </c>
      <c r="B638" s="10">
        <v>5</v>
      </c>
      <c r="C638" s="10">
        <v>104</v>
      </c>
      <c r="D638" s="10">
        <v>74</v>
      </c>
      <c r="E638" s="10">
        <v>21</v>
      </c>
      <c r="F638" s="10">
        <v>80</v>
      </c>
      <c r="G638" s="11">
        <v>28.8</v>
      </c>
      <c r="H638" s="18">
        <v>0.153</v>
      </c>
      <c r="I638" s="10">
        <v>48</v>
      </c>
      <c r="J638" s="24">
        <v>0</v>
      </c>
      <c r="K638" t="str">
        <f t="shared" si="81"/>
        <v>Overweight</v>
      </c>
      <c r="L638" t="str">
        <f t="shared" si="82"/>
        <v>normal</v>
      </c>
      <c r="M638" t="str">
        <f t="shared" si="83"/>
        <v>Adult</v>
      </c>
      <c r="N638" t="str">
        <f t="shared" si="84"/>
        <v>Medium</v>
      </c>
      <c r="O638" t="str">
        <f t="shared" si="85"/>
        <v>Normal</v>
      </c>
      <c r="P638" t="str">
        <f t="shared" si="86"/>
        <v>High Risk</v>
      </c>
      <c r="Q638" t="str">
        <f t="shared" si="87"/>
        <v>Normal</v>
      </c>
      <c r="R638" t="str">
        <f t="shared" si="88"/>
        <v>Normal</v>
      </c>
      <c r="S638" t="str">
        <f t="shared" si="89"/>
        <v>Low DPF</v>
      </c>
    </row>
    <row r="639" spans="1:19" x14ac:dyDescent="0.35">
      <c r="A639" s="13">
        <v>638</v>
      </c>
      <c r="B639" s="14">
        <v>2</v>
      </c>
      <c r="C639" s="14">
        <v>94</v>
      </c>
      <c r="D639" s="14">
        <v>76</v>
      </c>
      <c r="E639" s="14">
        <v>18</v>
      </c>
      <c r="F639" s="14">
        <v>66</v>
      </c>
      <c r="G639" s="15">
        <v>31.6</v>
      </c>
      <c r="H639" s="19">
        <v>0.64900000000000002</v>
      </c>
      <c r="I639" s="14">
        <v>23</v>
      </c>
      <c r="J639" s="25">
        <v>0</v>
      </c>
      <c r="K639" t="str">
        <f t="shared" si="81"/>
        <v>Obese</v>
      </c>
      <c r="L639" t="str">
        <f t="shared" si="82"/>
        <v>normal</v>
      </c>
      <c r="M639" t="str">
        <f t="shared" si="83"/>
        <v>Adult</v>
      </c>
      <c r="N639" t="str">
        <f t="shared" si="84"/>
        <v>Low</v>
      </c>
      <c r="O639" t="str">
        <f t="shared" si="85"/>
        <v>Normal</v>
      </c>
      <c r="P639" t="str">
        <f t="shared" si="86"/>
        <v>Low Risk</v>
      </c>
      <c r="Q639" t="str">
        <f t="shared" si="87"/>
        <v>Low</v>
      </c>
      <c r="R639" t="str">
        <f t="shared" si="88"/>
        <v>Normal</v>
      </c>
      <c r="S639" t="str">
        <f t="shared" si="89"/>
        <v>High DPF</v>
      </c>
    </row>
    <row r="640" spans="1:19" x14ac:dyDescent="0.35">
      <c r="A640" s="9">
        <v>639</v>
      </c>
      <c r="B640" s="10">
        <v>7</v>
      </c>
      <c r="C640" s="10">
        <v>97</v>
      </c>
      <c r="D640" s="10">
        <v>76</v>
      </c>
      <c r="E640" s="10">
        <v>32</v>
      </c>
      <c r="F640" s="10">
        <v>91</v>
      </c>
      <c r="G640" s="11">
        <v>40.9</v>
      </c>
      <c r="H640" s="18">
        <v>0.871</v>
      </c>
      <c r="I640" s="10">
        <v>32</v>
      </c>
      <c r="J640" s="24">
        <v>1</v>
      </c>
      <c r="K640" t="str">
        <f t="shared" si="81"/>
        <v>Obese</v>
      </c>
      <c r="L640" t="str">
        <f t="shared" si="82"/>
        <v xml:space="preserve">Diabetes </v>
      </c>
      <c r="M640" t="str">
        <f t="shared" si="83"/>
        <v>Adult</v>
      </c>
      <c r="N640" t="str">
        <f t="shared" si="84"/>
        <v>Medium</v>
      </c>
      <c r="O640" t="str">
        <f t="shared" si="85"/>
        <v>Normal</v>
      </c>
      <c r="P640" t="str">
        <f t="shared" si="86"/>
        <v>High Risk</v>
      </c>
      <c r="Q640" t="str">
        <f t="shared" si="87"/>
        <v>Normal</v>
      </c>
      <c r="R640" t="str">
        <f t="shared" si="88"/>
        <v>Normal</v>
      </c>
      <c r="S640" t="str">
        <f t="shared" si="89"/>
        <v>High DPF</v>
      </c>
    </row>
    <row r="641" spans="1:19" x14ac:dyDescent="0.35">
      <c r="A641" s="13">
        <v>640</v>
      </c>
      <c r="B641" s="14">
        <v>1</v>
      </c>
      <c r="C641" s="14">
        <v>100</v>
      </c>
      <c r="D641" s="14">
        <v>74</v>
      </c>
      <c r="E641" s="14">
        <v>12</v>
      </c>
      <c r="F641" s="14">
        <v>46</v>
      </c>
      <c r="G641" s="15">
        <v>19.5</v>
      </c>
      <c r="H641" s="19">
        <v>0.14899999999999999</v>
      </c>
      <c r="I641" s="14">
        <v>28</v>
      </c>
      <c r="J641" s="25">
        <v>0</v>
      </c>
      <c r="K641" t="str">
        <f t="shared" si="81"/>
        <v>Normal weight</v>
      </c>
      <c r="L641" t="str">
        <f t="shared" si="82"/>
        <v>normal</v>
      </c>
      <c r="M641" t="str">
        <f t="shared" si="83"/>
        <v>Adult</v>
      </c>
      <c r="N641" t="str">
        <f t="shared" si="84"/>
        <v>Low</v>
      </c>
      <c r="O641" t="str">
        <f t="shared" si="85"/>
        <v>Normal</v>
      </c>
      <c r="P641" t="str">
        <f t="shared" si="86"/>
        <v>Low Risk</v>
      </c>
      <c r="Q641" t="str">
        <f t="shared" si="87"/>
        <v>Low</v>
      </c>
      <c r="R641" t="str">
        <f t="shared" si="88"/>
        <v>Normal</v>
      </c>
      <c r="S641" t="str">
        <f t="shared" si="89"/>
        <v>Low DPF</v>
      </c>
    </row>
    <row r="642" spans="1:19" x14ac:dyDescent="0.35">
      <c r="A642" s="9">
        <v>641</v>
      </c>
      <c r="B642" s="10">
        <v>4</v>
      </c>
      <c r="C642" s="10">
        <v>102</v>
      </c>
      <c r="D642" s="10">
        <v>86</v>
      </c>
      <c r="E642" s="10">
        <v>17</v>
      </c>
      <c r="F642" s="10">
        <v>105</v>
      </c>
      <c r="G642" s="11">
        <v>29.3</v>
      </c>
      <c r="H642" s="18">
        <v>0.69499999999999995</v>
      </c>
      <c r="I642" s="10">
        <v>27</v>
      </c>
      <c r="J642" s="24">
        <v>0</v>
      </c>
      <c r="K642" t="str">
        <f t="shared" si="81"/>
        <v>Overweight</v>
      </c>
      <c r="L642" t="str">
        <f t="shared" si="82"/>
        <v>normal</v>
      </c>
      <c r="M642" t="str">
        <f t="shared" si="83"/>
        <v>Adult</v>
      </c>
      <c r="N642" t="str">
        <f t="shared" si="84"/>
        <v>Low</v>
      </c>
      <c r="O642" t="str">
        <f t="shared" si="85"/>
        <v>Normal</v>
      </c>
      <c r="P642" t="str">
        <f t="shared" si="86"/>
        <v>High Risk</v>
      </c>
      <c r="Q642" t="str">
        <f t="shared" si="87"/>
        <v>Normal</v>
      </c>
      <c r="R642" t="str">
        <f t="shared" si="88"/>
        <v>Prehypertension</v>
      </c>
      <c r="S642" t="str">
        <f t="shared" si="89"/>
        <v>High DPF</v>
      </c>
    </row>
    <row r="643" spans="1:19" x14ac:dyDescent="0.35">
      <c r="A643" s="13">
        <v>642</v>
      </c>
      <c r="B643" s="14">
        <v>4</v>
      </c>
      <c r="C643" s="14">
        <v>128</v>
      </c>
      <c r="D643" s="14">
        <v>70</v>
      </c>
      <c r="E643" s="14">
        <v>21</v>
      </c>
      <c r="F643" s="14">
        <v>80</v>
      </c>
      <c r="G643" s="15">
        <v>34.299999999999997</v>
      </c>
      <c r="H643" s="19">
        <v>0.30299999999999999</v>
      </c>
      <c r="I643" s="14">
        <v>24</v>
      </c>
      <c r="J643" s="25">
        <v>0</v>
      </c>
      <c r="K643" t="str">
        <f t="shared" ref="K643:K706" si="90">IF(G643&lt;18.5, "Underweight", IF(G643&lt;24.9, "Normal weight", IF(G643&lt;29.9, "Overweight", "Obese")))</f>
        <v>Obese</v>
      </c>
      <c r="L643" t="str">
        <f t="shared" ref="L643:L706" si="91">IF(J643=1,"Diabetes ","normal")</f>
        <v>normal</v>
      </c>
      <c r="M643" t="str">
        <f t="shared" ref="M643:M706" si="92">IF(I643&lt;13, "Child", IF(I643&lt;20, "Teen", IF(I643&lt;65, "Adult", "Aged")))</f>
        <v>Adult</v>
      </c>
      <c r="N643" t="str">
        <f t="shared" ref="N643:N706" si="93">IF(E643&lt;20, "Low", IF(E643&lt;40, "Medium", "High"))</f>
        <v>Medium</v>
      </c>
      <c r="O643" t="str">
        <f t="shared" ref="O643:O706" si="94">IF(C643&lt;140, "Normal", IF(C643&lt;200, "Prediabetes", "Diabetes"))</f>
        <v>Normal</v>
      </c>
      <c r="P643" t="str">
        <f t="shared" ref="P643:P706" si="95">IF(B643&gt;3, "High Risk", "Low Risk")</f>
        <v>High Risk</v>
      </c>
      <c r="Q643" t="str">
        <f t="shared" ref="Q643:Q706" si="96">IF(F643&lt;80, "Low", IF(F643&lt;=150, "Normal", "High"))</f>
        <v>Normal</v>
      </c>
      <c r="R643" t="str">
        <f t="shared" ref="R643:R706" si="97">IF(D643&lt;60, "Low", IF(D643&lt;=80, "Normal", IF(D643&lt;=90, "Prehypertension", "Hypertension")))</f>
        <v>Normal</v>
      </c>
      <c r="S643" t="str">
        <f t="shared" ref="S643:S706" si="98">IF(H643&lt;0.3, "Low DPF", IF(H643&lt;=0.6, "Medium DPF", "High DPF"))</f>
        <v>Medium DPF</v>
      </c>
    </row>
    <row r="644" spans="1:19" x14ac:dyDescent="0.35">
      <c r="A644" s="9">
        <v>643</v>
      </c>
      <c r="B644" s="10">
        <v>6</v>
      </c>
      <c r="C644" s="10">
        <v>147</v>
      </c>
      <c r="D644" s="10">
        <v>80</v>
      </c>
      <c r="E644" s="10">
        <v>21</v>
      </c>
      <c r="F644" s="10">
        <v>80</v>
      </c>
      <c r="G644" s="11">
        <v>29.5</v>
      </c>
      <c r="H644" s="18">
        <v>0.17799999999999999</v>
      </c>
      <c r="I644" s="10">
        <v>50</v>
      </c>
      <c r="J644" s="24">
        <v>1</v>
      </c>
      <c r="K644" t="str">
        <f t="shared" si="90"/>
        <v>Overweight</v>
      </c>
      <c r="L644" t="str">
        <f t="shared" si="91"/>
        <v xml:space="preserve">Diabetes </v>
      </c>
      <c r="M644" t="str">
        <f t="shared" si="92"/>
        <v>Adult</v>
      </c>
      <c r="N644" t="str">
        <f t="shared" si="93"/>
        <v>Medium</v>
      </c>
      <c r="O644" t="str">
        <f t="shared" si="94"/>
        <v>Prediabetes</v>
      </c>
      <c r="P644" t="str">
        <f t="shared" si="95"/>
        <v>High Risk</v>
      </c>
      <c r="Q644" t="str">
        <f t="shared" si="96"/>
        <v>Normal</v>
      </c>
      <c r="R644" t="str">
        <f t="shared" si="97"/>
        <v>Normal</v>
      </c>
      <c r="S644" t="str">
        <f t="shared" si="98"/>
        <v>Low DPF</v>
      </c>
    </row>
    <row r="645" spans="1:19" x14ac:dyDescent="0.35">
      <c r="A645" s="13">
        <v>644</v>
      </c>
      <c r="B645" s="14">
        <v>4</v>
      </c>
      <c r="C645" s="14">
        <v>90</v>
      </c>
      <c r="D645" s="14">
        <v>69</v>
      </c>
      <c r="E645" s="14">
        <v>21</v>
      </c>
      <c r="F645" s="14">
        <v>80</v>
      </c>
      <c r="G645" s="15">
        <v>28</v>
      </c>
      <c r="H645" s="19">
        <v>0.61</v>
      </c>
      <c r="I645" s="14">
        <v>31</v>
      </c>
      <c r="J645" s="25">
        <v>0</v>
      </c>
      <c r="K645" t="str">
        <f t="shared" si="90"/>
        <v>Overweight</v>
      </c>
      <c r="L645" t="str">
        <f t="shared" si="91"/>
        <v>normal</v>
      </c>
      <c r="M645" t="str">
        <f t="shared" si="92"/>
        <v>Adult</v>
      </c>
      <c r="N645" t="str">
        <f t="shared" si="93"/>
        <v>Medium</v>
      </c>
      <c r="O645" t="str">
        <f t="shared" si="94"/>
        <v>Normal</v>
      </c>
      <c r="P645" t="str">
        <f t="shared" si="95"/>
        <v>High Risk</v>
      </c>
      <c r="Q645" t="str">
        <f t="shared" si="96"/>
        <v>Normal</v>
      </c>
      <c r="R645" t="str">
        <f t="shared" si="97"/>
        <v>Normal</v>
      </c>
      <c r="S645" t="str">
        <f t="shared" si="98"/>
        <v>High DPF</v>
      </c>
    </row>
    <row r="646" spans="1:19" x14ac:dyDescent="0.35">
      <c r="A646" s="9">
        <v>645</v>
      </c>
      <c r="B646" s="10">
        <v>3</v>
      </c>
      <c r="C646" s="10">
        <v>103</v>
      </c>
      <c r="D646" s="10">
        <v>72</v>
      </c>
      <c r="E646" s="10">
        <v>30</v>
      </c>
      <c r="F646" s="10">
        <v>152</v>
      </c>
      <c r="G646" s="11">
        <v>27.6</v>
      </c>
      <c r="H646" s="18">
        <v>0.73</v>
      </c>
      <c r="I646" s="10">
        <v>27</v>
      </c>
      <c r="J646" s="24">
        <v>0</v>
      </c>
      <c r="K646" t="str">
        <f t="shared" si="90"/>
        <v>Overweight</v>
      </c>
      <c r="L646" t="str">
        <f t="shared" si="91"/>
        <v>normal</v>
      </c>
      <c r="M646" t="str">
        <f t="shared" si="92"/>
        <v>Adult</v>
      </c>
      <c r="N646" t="str">
        <f t="shared" si="93"/>
        <v>Medium</v>
      </c>
      <c r="O646" t="str">
        <f t="shared" si="94"/>
        <v>Normal</v>
      </c>
      <c r="P646" t="str">
        <f t="shared" si="95"/>
        <v>Low Risk</v>
      </c>
      <c r="Q646" t="str">
        <f t="shared" si="96"/>
        <v>High</v>
      </c>
      <c r="R646" t="str">
        <f t="shared" si="97"/>
        <v>Normal</v>
      </c>
      <c r="S646" t="str">
        <f t="shared" si="98"/>
        <v>High DPF</v>
      </c>
    </row>
    <row r="647" spans="1:19" x14ac:dyDescent="0.35">
      <c r="A647" s="13">
        <v>646</v>
      </c>
      <c r="B647" s="14">
        <v>2</v>
      </c>
      <c r="C647" s="14">
        <v>157</v>
      </c>
      <c r="D647" s="14">
        <v>74</v>
      </c>
      <c r="E647" s="14">
        <v>35</v>
      </c>
      <c r="F647" s="14">
        <v>440</v>
      </c>
      <c r="G647" s="15">
        <v>39.4</v>
      </c>
      <c r="H647" s="19">
        <v>0.13400000000000001</v>
      </c>
      <c r="I647" s="14">
        <v>30</v>
      </c>
      <c r="J647" s="25">
        <v>0</v>
      </c>
      <c r="K647" t="str">
        <f t="shared" si="90"/>
        <v>Obese</v>
      </c>
      <c r="L647" t="str">
        <f t="shared" si="91"/>
        <v>normal</v>
      </c>
      <c r="M647" t="str">
        <f t="shared" si="92"/>
        <v>Adult</v>
      </c>
      <c r="N647" t="str">
        <f t="shared" si="93"/>
        <v>Medium</v>
      </c>
      <c r="O647" t="str">
        <f t="shared" si="94"/>
        <v>Prediabetes</v>
      </c>
      <c r="P647" t="str">
        <f t="shared" si="95"/>
        <v>Low Risk</v>
      </c>
      <c r="Q647" t="str">
        <f t="shared" si="96"/>
        <v>High</v>
      </c>
      <c r="R647" t="str">
        <f t="shared" si="97"/>
        <v>Normal</v>
      </c>
      <c r="S647" t="str">
        <f t="shared" si="98"/>
        <v>Low DPF</v>
      </c>
    </row>
    <row r="648" spans="1:19" x14ac:dyDescent="0.35">
      <c r="A648" s="9">
        <v>647</v>
      </c>
      <c r="B648" s="10">
        <v>1</v>
      </c>
      <c r="C648" s="10">
        <v>167</v>
      </c>
      <c r="D648" s="10">
        <v>74</v>
      </c>
      <c r="E648" s="10">
        <v>17</v>
      </c>
      <c r="F648" s="10">
        <v>144</v>
      </c>
      <c r="G648" s="11">
        <v>23.4</v>
      </c>
      <c r="H648" s="18">
        <v>0.44700000000000001</v>
      </c>
      <c r="I648" s="10">
        <v>33</v>
      </c>
      <c r="J648" s="24">
        <v>1</v>
      </c>
      <c r="K648" t="str">
        <f t="shared" si="90"/>
        <v>Normal weight</v>
      </c>
      <c r="L648" t="str">
        <f t="shared" si="91"/>
        <v xml:space="preserve">Diabetes </v>
      </c>
      <c r="M648" t="str">
        <f t="shared" si="92"/>
        <v>Adult</v>
      </c>
      <c r="N648" t="str">
        <f t="shared" si="93"/>
        <v>Low</v>
      </c>
      <c r="O648" t="str">
        <f t="shared" si="94"/>
        <v>Prediabetes</v>
      </c>
      <c r="P648" t="str">
        <f t="shared" si="95"/>
        <v>Low Risk</v>
      </c>
      <c r="Q648" t="str">
        <f t="shared" si="96"/>
        <v>Normal</v>
      </c>
      <c r="R648" t="str">
        <f t="shared" si="97"/>
        <v>Normal</v>
      </c>
      <c r="S648" t="str">
        <f t="shared" si="98"/>
        <v>Medium DPF</v>
      </c>
    </row>
    <row r="649" spans="1:19" x14ac:dyDescent="0.35">
      <c r="A649" s="13">
        <v>648</v>
      </c>
      <c r="B649" s="14">
        <v>4</v>
      </c>
      <c r="C649" s="14">
        <v>179</v>
      </c>
      <c r="D649" s="14">
        <v>50</v>
      </c>
      <c r="E649" s="14">
        <v>36</v>
      </c>
      <c r="F649" s="14">
        <v>159</v>
      </c>
      <c r="G649" s="15">
        <v>37.799999999999997</v>
      </c>
      <c r="H649" s="19">
        <v>0.45500000000000002</v>
      </c>
      <c r="I649" s="14">
        <v>22</v>
      </c>
      <c r="J649" s="25">
        <v>1</v>
      </c>
      <c r="K649" t="str">
        <f t="shared" si="90"/>
        <v>Obese</v>
      </c>
      <c r="L649" t="str">
        <f t="shared" si="91"/>
        <v xml:space="preserve">Diabetes </v>
      </c>
      <c r="M649" t="str">
        <f t="shared" si="92"/>
        <v>Adult</v>
      </c>
      <c r="N649" t="str">
        <f t="shared" si="93"/>
        <v>Medium</v>
      </c>
      <c r="O649" t="str">
        <f t="shared" si="94"/>
        <v>Prediabetes</v>
      </c>
      <c r="P649" t="str">
        <f t="shared" si="95"/>
        <v>High Risk</v>
      </c>
      <c r="Q649" t="str">
        <f t="shared" si="96"/>
        <v>High</v>
      </c>
      <c r="R649" t="str">
        <f t="shared" si="97"/>
        <v>Low</v>
      </c>
      <c r="S649" t="str">
        <f t="shared" si="98"/>
        <v>Medium DPF</v>
      </c>
    </row>
    <row r="650" spans="1:19" x14ac:dyDescent="0.35">
      <c r="A650" s="9">
        <v>649</v>
      </c>
      <c r="B650" s="10">
        <v>11</v>
      </c>
      <c r="C650" s="10">
        <v>136</v>
      </c>
      <c r="D650" s="10">
        <v>84</v>
      </c>
      <c r="E650" s="10">
        <v>35</v>
      </c>
      <c r="F650" s="10">
        <v>130</v>
      </c>
      <c r="G650" s="11">
        <v>28.3</v>
      </c>
      <c r="H650" s="18">
        <v>0.26</v>
      </c>
      <c r="I650" s="10">
        <v>42</v>
      </c>
      <c r="J650" s="24">
        <v>1</v>
      </c>
      <c r="K650" t="str">
        <f t="shared" si="90"/>
        <v>Overweight</v>
      </c>
      <c r="L650" t="str">
        <f t="shared" si="91"/>
        <v xml:space="preserve">Diabetes </v>
      </c>
      <c r="M650" t="str">
        <f t="shared" si="92"/>
        <v>Adult</v>
      </c>
      <c r="N650" t="str">
        <f t="shared" si="93"/>
        <v>Medium</v>
      </c>
      <c r="O650" t="str">
        <f t="shared" si="94"/>
        <v>Normal</v>
      </c>
      <c r="P650" t="str">
        <f t="shared" si="95"/>
        <v>High Risk</v>
      </c>
      <c r="Q650" t="str">
        <f t="shared" si="96"/>
        <v>Normal</v>
      </c>
      <c r="R650" t="str">
        <f t="shared" si="97"/>
        <v>Prehypertension</v>
      </c>
      <c r="S650" t="str">
        <f t="shared" si="98"/>
        <v>Low DPF</v>
      </c>
    </row>
    <row r="651" spans="1:19" x14ac:dyDescent="0.35">
      <c r="A651" s="13">
        <v>650</v>
      </c>
      <c r="B651" s="14">
        <v>4</v>
      </c>
      <c r="C651" s="14">
        <v>107</v>
      </c>
      <c r="D651" s="14">
        <v>60</v>
      </c>
      <c r="E651" s="14">
        <v>25</v>
      </c>
      <c r="F651" s="14">
        <v>80</v>
      </c>
      <c r="G651" s="15">
        <v>26.4</v>
      </c>
      <c r="H651" s="19">
        <v>0.13300000000000001</v>
      </c>
      <c r="I651" s="14">
        <v>23</v>
      </c>
      <c r="J651" s="25">
        <v>0</v>
      </c>
      <c r="K651" t="str">
        <f t="shared" si="90"/>
        <v>Overweight</v>
      </c>
      <c r="L651" t="str">
        <f t="shared" si="91"/>
        <v>normal</v>
      </c>
      <c r="M651" t="str">
        <f t="shared" si="92"/>
        <v>Adult</v>
      </c>
      <c r="N651" t="str">
        <f t="shared" si="93"/>
        <v>Medium</v>
      </c>
      <c r="O651" t="str">
        <f t="shared" si="94"/>
        <v>Normal</v>
      </c>
      <c r="P651" t="str">
        <f t="shared" si="95"/>
        <v>High Risk</v>
      </c>
      <c r="Q651" t="str">
        <f t="shared" si="96"/>
        <v>Normal</v>
      </c>
      <c r="R651" t="str">
        <f t="shared" si="97"/>
        <v>Normal</v>
      </c>
      <c r="S651" t="str">
        <f t="shared" si="98"/>
        <v>Low DPF</v>
      </c>
    </row>
    <row r="652" spans="1:19" x14ac:dyDescent="0.35">
      <c r="A652" s="9">
        <v>651</v>
      </c>
      <c r="B652" s="10">
        <v>1</v>
      </c>
      <c r="C652" s="10">
        <v>91</v>
      </c>
      <c r="D652" s="10">
        <v>54</v>
      </c>
      <c r="E652" s="10">
        <v>25</v>
      </c>
      <c r="F652" s="10">
        <v>100</v>
      </c>
      <c r="G652" s="11">
        <v>25.2</v>
      </c>
      <c r="H652" s="18">
        <v>0.23400000000000001</v>
      </c>
      <c r="I652" s="10">
        <v>23</v>
      </c>
      <c r="J652" s="24">
        <v>0</v>
      </c>
      <c r="K652" t="str">
        <f t="shared" si="90"/>
        <v>Overweight</v>
      </c>
      <c r="L652" t="str">
        <f t="shared" si="91"/>
        <v>normal</v>
      </c>
      <c r="M652" t="str">
        <f t="shared" si="92"/>
        <v>Adult</v>
      </c>
      <c r="N652" t="str">
        <f t="shared" si="93"/>
        <v>Medium</v>
      </c>
      <c r="O652" t="str">
        <f t="shared" si="94"/>
        <v>Normal</v>
      </c>
      <c r="P652" t="str">
        <f t="shared" si="95"/>
        <v>Low Risk</v>
      </c>
      <c r="Q652" t="str">
        <f t="shared" si="96"/>
        <v>Normal</v>
      </c>
      <c r="R652" t="str">
        <f t="shared" si="97"/>
        <v>Low</v>
      </c>
      <c r="S652" t="str">
        <f t="shared" si="98"/>
        <v>Low DPF</v>
      </c>
    </row>
    <row r="653" spans="1:19" x14ac:dyDescent="0.35">
      <c r="A653" s="13">
        <v>652</v>
      </c>
      <c r="B653" s="14">
        <v>1</v>
      </c>
      <c r="C653" s="14">
        <v>117</v>
      </c>
      <c r="D653" s="14">
        <v>60</v>
      </c>
      <c r="E653" s="14">
        <v>23</v>
      </c>
      <c r="F653" s="14">
        <v>106</v>
      </c>
      <c r="G653" s="15">
        <v>33.799999999999997</v>
      </c>
      <c r="H653" s="19">
        <v>0.46600000000000003</v>
      </c>
      <c r="I653" s="14">
        <v>27</v>
      </c>
      <c r="J653" s="25">
        <v>0</v>
      </c>
      <c r="K653" t="str">
        <f t="shared" si="90"/>
        <v>Obese</v>
      </c>
      <c r="L653" t="str">
        <f t="shared" si="91"/>
        <v>normal</v>
      </c>
      <c r="M653" t="str">
        <f t="shared" si="92"/>
        <v>Adult</v>
      </c>
      <c r="N653" t="str">
        <f t="shared" si="93"/>
        <v>Medium</v>
      </c>
      <c r="O653" t="str">
        <f t="shared" si="94"/>
        <v>Normal</v>
      </c>
      <c r="P653" t="str">
        <f t="shared" si="95"/>
        <v>Low Risk</v>
      </c>
      <c r="Q653" t="str">
        <f t="shared" si="96"/>
        <v>Normal</v>
      </c>
      <c r="R653" t="str">
        <f t="shared" si="97"/>
        <v>Normal</v>
      </c>
      <c r="S653" t="str">
        <f t="shared" si="98"/>
        <v>Medium DPF</v>
      </c>
    </row>
    <row r="654" spans="1:19" x14ac:dyDescent="0.35">
      <c r="A654" s="9">
        <v>653</v>
      </c>
      <c r="B654" s="10">
        <v>5</v>
      </c>
      <c r="C654" s="10">
        <v>123</v>
      </c>
      <c r="D654" s="10">
        <v>74</v>
      </c>
      <c r="E654" s="10">
        <v>40</v>
      </c>
      <c r="F654" s="10">
        <v>77</v>
      </c>
      <c r="G654" s="11">
        <v>34.1</v>
      </c>
      <c r="H654" s="18">
        <v>0.26900000000000002</v>
      </c>
      <c r="I654" s="10">
        <v>28</v>
      </c>
      <c r="J654" s="24">
        <v>0</v>
      </c>
      <c r="K654" t="str">
        <f t="shared" si="90"/>
        <v>Obese</v>
      </c>
      <c r="L654" t="str">
        <f t="shared" si="91"/>
        <v>normal</v>
      </c>
      <c r="M654" t="str">
        <f t="shared" si="92"/>
        <v>Adult</v>
      </c>
      <c r="N654" t="str">
        <f t="shared" si="93"/>
        <v>High</v>
      </c>
      <c r="O654" t="str">
        <f t="shared" si="94"/>
        <v>Normal</v>
      </c>
      <c r="P654" t="str">
        <f t="shared" si="95"/>
        <v>High Risk</v>
      </c>
      <c r="Q654" t="str">
        <f t="shared" si="96"/>
        <v>Low</v>
      </c>
      <c r="R654" t="str">
        <f t="shared" si="97"/>
        <v>Normal</v>
      </c>
      <c r="S654" t="str">
        <f t="shared" si="98"/>
        <v>Low DPF</v>
      </c>
    </row>
    <row r="655" spans="1:19" x14ac:dyDescent="0.35">
      <c r="A655" s="13">
        <v>654</v>
      </c>
      <c r="B655" s="14">
        <v>2</v>
      </c>
      <c r="C655" s="14">
        <v>120</v>
      </c>
      <c r="D655" s="14">
        <v>54</v>
      </c>
      <c r="E655" s="14">
        <v>21</v>
      </c>
      <c r="F655" s="14">
        <v>80</v>
      </c>
      <c r="G655" s="15">
        <v>26.8</v>
      </c>
      <c r="H655" s="19">
        <v>0.45500000000000002</v>
      </c>
      <c r="I655" s="14">
        <v>27</v>
      </c>
      <c r="J655" s="25">
        <v>0</v>
      </c>
      <c r="K655" t="str">
        <f t="shared" si="90"/>
        <v>Overweight</v>
      </c>
      <c r="L655" t="str">
        <f t="shared" si="91"/>
        <v>normal</v>
      </c>
      <c r="M655" t="str">
        <f t="shared" si="92"/>
        <v>Adult</v>
      </c>
      <c r="N655" t="str">
        <f t="shared" si="93"/>
        <v>Medium</v>
      </c>
      <c r="O655" t="str">
        <f t="shared" si="94"/>
        <v>Normal</v>
      </c>
      <c r="P655" t="str">
        <f t="shared" si="95"/>
        <v>Low Risk</v>
      </c>
      <c r="Q655" t="str">
        <f t="shared" si="96"/>
        <v>Normal</v>
      </c>
      <c r="R655" t="str">
        <f t="shared" si="97"/>
        <v>Low</v>
      </c>
      <c r="S655" t="str">
        <f t="shared" si="98"/>
        <v>Medium DPF</v>
      </c>
    </row>
    <row r="656" spans="1:19" x14ac:dyDescent="0.35">
      <c r="A656" s="9">
        <v>655</v>
      </c>
      <c r="B656" s="10">
        <v>1</v>
      </c>
      <c r="C656" s="10">
        <v>106</v>
      </c>
      <c r="D656" s="10">
        <v>70</v>
      </c>
      <c r="E656" s="10">
        <v>28</v>
      </c>
      <c r="F656" s="10">
        <v>135</v>
      </c>
      <c r="G656" s="11">
        <v>34.200000000000003</v>
      </c>
      <c r="H656" s="18">
        <v>0.14199999999999999</v>
      </c>
      <c r="I656" s="10">
        <v>22</v>
      </c>
      <c r="J656" s="24">
        <v>0</v>
      </c>
      <c r="K656" t="str">
        <f t="shared" si="90"/>
        <v>Obese</v>
      </c>
      <c r="L656" t="str">
        <f t="shared" si="91"/>
        <v>normal</v>
      </c>
      <c r="M656" t="str">
        <f t="shared" si="92"/>
        <v>Adult</v>
      </c>
      <c r="N656" t="str">
        <f t="shared" si="93"/>
        <v>Medium</v>
      </c>
      <c r="O656" t="str">
        <f t="shared" si="94"/>
        <v>Normal</v>
      </c>
      <c r="P656" t="str">
        <f t="shared" si="95"/>
        <v>Low Risk</v>
      </c>
      <c r="Q656" t="str">
        <f t="shared" si="96"/>
        <v>Normal</v>
      </c>
      <c r="R656" t="str">
        <f t="shared" si="97"/>
        <v>Normal</v>
      </c>
      <c r="S656" t="str">
        <f t="shared" si="98"/>
        <v>Low DPF</v>
      </c>
    </row>
    <row r="657" spans="1:19" x14ac:dyDescent="0.35">
      <c r="A657" s="13">
        <v>656</v>
      </c>
      <c r="B657" s="14">
        <v>2</v>
      </c>
      <c r="C657" s="14">
        <v>155</v>
      </c>
      <c r="D657" s="14">
        <v>52</v>
      </c>
      <c r="E657" s="14">
        <v>27</v>
      </c>
      <c r="F657" s="14">
        <v>540</v>
      </c>
      <c r="G657" s="15">
        <v>38.700000000000003</v>
      </c>
      <c r="H657" s="19">
        <v>0.24</v>
      </c>
      <c r="I657" s="14">
        <v>25</v>
      </c>
      <c r="J657" s="25">
        <v>1</v>
      </c>
      <c r="K657" t="str">
        <f t="shared" si="90"/>
        <v>Obese</v>
      </c>
      <c r="L657" t="str">
        <f t="shared" si="91"/>
        <v xml:space="preserve">Diabetes </v>
      </c>
      <c r="M657" t="str">
        <f t="shared" si="92"/>
        <v>Adult</v>
      </c>
      <c r="N657" t="str">
        <f t="shared" si="93"/>
        <v>Medium</v>
      </c>
      <c r="O657" t="str">
        <f t="shared" si="94"/>
        <v>Prediabetes</v>
      </c>
      <c r="P657" t="str">
        <f t="shared" si="95"/>
        <v>Low Risk</v>
      </c>
      <c r="Q657" t="str">
        <f t="shared" si="96"/>
        <v>High</v>
      </c>
      <c r="R657" t="str">
        <f t="shared" si="97"/>
        <v>Low</v>
      </c>
      <c r="S657" t="str">
        <f t="shared" si="98"/>
        <v>Low DPF</v>
      </c>
    </row>
    <row r="658" spans="1:19" x14ac:dyDescent="0.35">
      <c r="A658" s="9">
        <v>657</v>
      </c>
      <c r="B658" s="10">
        <v>2</v>
      </c>
      <c r="C658" s="10">
        <v>101</v>
      </c>
      <c r="D658" s="10">
        <v>58</v>
      </c>
      <c r="E658" s="10">
        <v>35</v>
      </c>
      <c r="F658" s="10">
        <v>90</v>
      </c>
      <c r="G658" s="11">
        <v>21.8</v>
      </c>
      <c r="H658" s="18">
        <v>0.155</v>
      </c>
      <c r="I658" s="10">
        <v>22</v>
      </c>
      <c r="J658" s="24">
        <v>0</v>
      </c>
      <c r="K658" t="str">
        <f t="shared" si="90"/>
        <v>Normal weight</v>
      </c>
      <c r="L658" t="str">
        <f t="shared" si="91"/>
        <v>normal</v>
      </c>
      <c r="M658" t="str">
        <f t="shared" si="92"/>
        <v>Adult</v>
      </c>
      <c r="N658" t="str">
        <f t="shared" si="93"/>
        <v>Medium</v>
      </c>
      <c r="O658" t="str">
        <f t="shared" si="94"/>
        <v>Normal</v>
      </c>
      <c r="P658" t="str">
        <f t="shared" si="95"/>
        <v>Low Risk</v>
      </c>
      <c r="Q658" t="str">
        <f t="shared" si="96"/>
        <v>Normal</v>
      </c>
      <c r="R658" t="str">
        <f t="shared" si="97"/>
        <v>Low</v>
      </c>
      <c r="S658" t="str">
        <f t="shared" si="98"/>
        <v>Low DPF</v>
      </c>
    </row>
    <row r="659" spans="1:19" x14ac:dyDescent="0.35">
      <c r="A659" s="13">
        <v>658</v>
      </c>
      <c r="B659" s="14">
        <v>1</v>
      </c>
      <c r="C659" s="14">
        <v>120</v>
      </c>
      <c r="D659" s="14">
        <v>80</v>
      </c>
      <c r="E659" s="14">
        <v>48</v>
      </c>
      <c r="F659" s="14">
        <v>200</v>
      </c>
      <c r="G659" s="15">
        <v>38.9</v>
      </c>
      <c r="H659" s="19">
        <v>1.1619999999999999</v>
      </c>
      <c r="I659" s="14">
        <v>41</v>
      </c>
      <c r="J659" s="25">
        <v>0</v>
      </c>
      <c r="K659" t="str">
        <f t="shared" si="90"/>
        <v>Obese</v>
      </c>
      <c r="L659" t="str">
        <f t="shared" si="91"/>
        <v>normal</v>
      </c>
      <c r="M659" t="str">
        <f t="shared" si="92"/>
        <v>Adult</v>
      </c>
      <c r="N659" t="str">
        <f t="shared" si="93"/>
        <v>High</v>
      </c>
      <c r="O659" t="str">
        <f t="shared" si="94"/>
        <v>Normal</v>
      </c>
      <c r="P659" t="str">
        <f t="shared" si="95"/>
        <v>Low Risk</v>
      </c>
      <c r="Q659" t="str">
        <f t="shared" si="96"/>
        <v>High</v>
      </c>
      <c r="R659" t="str">
        <f t="shared" si="97"/>
        <v>Normal</v>
      </c>
      <c r="S659" t="str">
        <f t="shared" si="98"/>
        <v>High DPF</v>
      </c>
    </row>
    <row r="660" spans="1:19" x14ac:dyDescent="0.35">
      <c r="A660" s="9">
        <v>659</v>
      </c>
      <c r="B660" s="10">
        <v>11</v>
      </c>
      <c r="C660" s="10">
        <v>127</v>
      </c>
      <c r="D660" s="10">
        <v>106</v>
      </c>
      <c r="E660" s="10">
        <v>21</v>
      </c>
      <c r="F660" s="10">
        <v>80</v>
      </c>
      <c r="G660" s="11">
        <v>39</v>
      </c>
      <c r="H660" s="18">
        <v>0.19</v>
      </c>
      <c r="I660" s="10">
        <v>51</v>
      </c>
      <c r="J660" s="24">
        <v>0</v>
      </c>
      <c r="K660" t="str">
        <f t="shared" si="90"/>
        <v>Obese</v>
      </c>
      <c r="L660" t="str">
        <f t="shared" si="91"/>
        <v>normal</v>
      </c>
      <c r="M660" t="str">
        <f t="shared" si="92"/>
        <v>Adult</v>
      </c>
      <c r="N660" t="str">
        <f t="shared" si="93"/>
        <v>Medium</v>
      </c>
      <c r="O660" t="str">
        <f t="shared" si="94"/>
        <v>Normal</v>
      </c>
      <c r="P660" t="str">
        <f t="shared" si="95"/>
        <v>High Risk</v>
      </c>
      <c r="Q660" t="str">
        <f t="shared" si="96"/>
        <v>Normal</v>
      </c>
      <c r="R660" t="str">
        <f t="shared" si="97"/>
        <v>Hypertension</v>
      </c>
      <c r="S660" t="str">
        <f t="shared" si="98"/>
        <v>Low DPF</v>
      </c>
    </row>
    <row r="661" spans="1:19" x14ac:dyDescent="0.35">
      <c r="A661" s="13">
        <v>660</v>
      </c>
      <c r="B661" s="14">
        <v>3</v>
      </c>
      <c r="C661" s="14">
        <v>80</v>
      </c>
      <c r="D661" s="14">
        <v>82</v>
      </c>
      <c r="E661" s="14">
        <v>31</v>
      </c>
      <c r="F661" s="14">
        <v>70</v>
      </c>
      <c r="G661" s="15">
        <v>34.200000000000003</v>
      </c>
      <c r="H661" s="19">
        <v>1.292</v>
      </c>
      <c r="I661" s="14">
        <v>27</v>
      </c>
      <c r="J661" s="25">
        <v>1</v>
      </c>
      <c r="K661" t="str">
        <f t="shared" si="90"/>
        <v>Obese</v>
      </c>
      <c r="L661" t="str">
        <f t="shared" si="91"/>
        <v xml:space="preserve">Diabetes </v>
      </c>
      <c r="M661" t="str">
        <f t="shared" si="92"/>
        <v>Adult</v>
      </c>
      <c r="N661" t="str">
        <f t="shared" si="93"/>
        <v>Medium</v>
      </c>
      <c r="O661" t="str">
        <f t="shared" si="94"/>
        <v>Normal</v>
      </c>
      <c r="P661" t="str">
        <f t="shared" si="95"/>
        <v>Low Risk</v>
      </c>
      <c r="Q661" t="str">
        <f t="shared" si="96"/>
        <v>Low</v>
      </c>
      <c r="R661" t="str">
        <f t="shared" si="97"/>
        <v>Prehypertension</v>
      </c>
      <c r="S661" t="str">
        <f t="shared" si="98"/>
        <v>High DPF</v>
      </c>
    </row>
    <row r="662" spans="1:19" x14ac:dyDescent="0.35">
      <c r="A662" s="9">
        <v>661</v>
      </c>
      <c r="B662" s="10">
        <v>14</v>
      </c>
      <c r="C662" s="10">
        <v>162</v>
      </c>
      <c r="D662" s="10">
        <v>84</v>
      </c>
      <c r="E662" s="10">
        <v>21</v>
      </c>
      <c r="F662" s="10">
        <v>80</v>
      </c>
      <c r="G662" s="11">
        <v>27.7</v>
      </c>
      <c r="H662" s="18">
        <v>0.182</v>
      </c>
      <c r="I662" s="10">
        <v>54</v>
      </c>
      <c r="J662" s="24">
        <v>0</v>
      </c>
      <c r="K662" t="str">
        <f t="shared" si="90"/>
        <v>Overweight</v>
      </c>
      <c r="L662" t="str">
        <f t="shared" si="91"/>
        <v>normal</v>
      </c>
      <c r="M662" t="str">
        <f t="shared" si="92"/>
        <v>Adult</v>
      </c>
      <c r="N662" t="str">
        <f t="shared" si="93"/>
        <v>Medium</v>
      </c>
      <c r="O662" t="str">
        <f t="shared" si="94"/>
        <v>Prediabetes</v>
      </c>
      <c r="P662" t="str">
        <f t="shared" si="95"/>
        <v>High Risk</v>
      </c>
      <c r="Q662" t="str">
        <f t="shared" si="96"/>
        <v>Normal</v>
      </c>
      <c r="R662" t="str">
        <f t="shared" si="97"/>
        <v>Prehypertension</v>
      </c>
      <c r="S662" t="str">
        <f t="shared" si="98"/>
        <v>Low DPF</v>
      </c>
    </row>
    <row r="663" spans="1:19" x14ac:dyDescent="0.35">
      <c r="A663" s="13">
        <v>662</v>
      </c>
      <c r="B663" s="14">
        <v>1</v>
      </c>
      <c r="C663" s="14">
        <v>199</v>
      </c>
      <c r="D663" s="14">
        <v>76</v>
      </c>
      <c r="E663" s="14">
        <v>43</v>
      </c>
      <c r="F663" s="14">
        <v>80</v>
      </c>
      <c r="G663" s="15">
        <v>42.9</v>
      </c>
      <c r="H663" s="19">
        <v>1.3939999999999999</v>
      </c>
      <c r="I663" s="14">
        <v>22</v>
      </c>
      <c r="J663" s="25">
        <v>1</v>
      </c>
      <c r="K663" t="str">
        <f t="shared" si="90"/>
        <v>Obese</v>
      </c>
      <c r="L663" t="str">
        <f t="shared" si="91"/>
        <v xml:space="preserve">Diabetes </v>
      </c>
      <c r="M663" t="str">
        <f t="shared" si="92"/>
        <v>Adult</v>
      </c>
      <c r="N663" t="str">
        <f t="shared" si="93"/>
        <v>High</v>
      </c>
      <c r="O663" t="str">
        <f t="shared" si="94"/>
        <v>Prediabetes</v>
      </c>
      <c r="P663" t="str">
        <f t="shared" si="95"/>
        <v>Low Risk</v>
      </c>
      <c r="Q663" t="str">
        <f t="shared" si="96"/>
        <v>Normal</v>
      </c>
      <c r="R663" t="str">
        <f t="shared" si="97"/>
        <v>Normal</v>
      </c>
      <c r="S663" t="str">
        <f t="shared" si="98"/>
        <v>High DPF</v>
      </c>
    </row>
    <row r="664" spans="1:19" x14ac:dyDescent="0.35">
      <c r="A664" s="9">
        <v>663</v>
      </c>
      <c r="B664" s="10">
        <v>8</v>
      </c>
      <c r="C664" s="10">
        <v>167</v>
      </c>
      <c r="D664" s="10">
        <v>106</v>
      </c>
      <c r="E664" s="10">
        <v>46</v>
      </c>
      <c r="F664" s="10">
        <v>231</v>
      </c>
      <c r="G664" s="11">
        <v>37.6</v>
      </c>
      <c r="H664" s="18">
        <v>0.16500000000000001</v>
      </c>
      <c r="I664" s="10">
        <v>43</v>
      </c>
      <c r="J664" s="24">
        <v>1</v>
      </c>
      <c r="K664" t="str">
        <f t="shared" si="90"/>
        <v>Obese</v>
      </c>
      <c r="L664" t="str">
        <f t="shared" si="91"/>
        <v xml:space="preserve">Diabetes </v>
      </c>
      <c r="M664" t="str">
        <f t="shared" si="92"/>
        <v>Adult</v>
      </c>
      <c r="N664" t="str">
        <f t="shared" si="93"/>
        <v>High</v>
      </c>
      <c r="O664" t="str">
        <f t="shared" si="94"/>
        <v>Prediabetes</v>
      </c>
      <c r="P664" t="str">
        <f t="shared" si="95"/>
        <v>High Risk</v>
      </c>
      <c r="Q664" t="str">
        <f t="shared" si="96"/>
        <v>High</v>
      </c>
      <c r="R664" t="str">
        <f t="shared" si="97"/>
        <v>Hypertension</v>
      </c>
      <c r="S664" t="str">
        <f t="shared" si="98"/>
        <v>Low DPF</v>
      </c>
    </row>
    <row r="665" spans="1:19" x14ac:dyDescent="0.35">
      <c r="A665" s="13">
        <v>664</v>
      </c>
      <c r="B665" s="14">
        <v>9</v>
      </c>
      <c r="C665" s="14">
        <v>145</v>
      </c>
      <c r="D665" s="14">
        <v>80</v>
      </c>
      <c r="E665" s="14">
        <v>46</v>
      </c>
      <c r="F665" s="14">
        <v>130</v>
      </c>
      <c r="G665" s="15">
        <v>37.9</v>
      </c>
      <c r="H665" s="19">
        <v>0.63700000000000001</v>
      </c>
      <c r="I665" s="14">
        <v>40</v>
      </c>
      <c r="J665" s="25">
        <v>1</v>
      </c>
      <c r="K665" t="str">
        <f t="shared" si="90"/>
        <v>Obese</v>
      </c>
      <c r="L665" t="str">
        <f t="shared" si="91"/>
        <v xml:space="preserve">Diabetes </v>
      </c>
      <c r="M665" t="str">
        <f t="shared" si="92"/>
        <v>Adult</v>
      </c>
      <c r="N665" t="str">
        <f t="shared" si="93"/>
        <v>High</v>
      </c>
      <c r="O665" t="str">
        <f t="shared" si="94"/>
        <v>Prediabetes</v>
      </c>
      <c r="P665" t="str">
        <f t="shared" si="95"/>
        <v>High Risk</v>
      </c>
      <c r="Q665" t="str">
        <f t="shared" si="96"/>
        <v>Normal</v>
      </c>
      <c r="R665" t="str">
        <f t="shared" si="97"/>
        <v>Normal</v>
      </c>
      <c r="S665" t="str">
        <f t="shared" si="98"/>
        <v>High DPF</v>
      </c>
    </row>
    <row r="666" spans="1:19" x14ac:dyDescent="0.35">
      <c r="A666" s="9">
        <v>665</v>
      </c>
      <c r="B666" s="10">
        <v>6</v>
      </c>
      <c r="C666" s="10">
        <v>115</v>
      </c>
      <c r="D666" s="10">
        <v>60</v>
      </c>
      <c r="E666" s="10">
        <v>39</v>
      </c>
      <c r="F666" s="10">
        <v>80</v>
      </c>
      <c r="G666" s="11">
        <v>33.700000000000003</v>
      </c>
      <c r="H666" s="18">
        <v>0.245</v>
      </c>
      <c r="I666" s="10">
        <v>40</v>
      </c>
      <c r="J666" s="24">
        <v>1</v>
      </c>
      <c r="K666" t="str">
        <f t="shared" si="90"/>
        <v>Obese</v>
      </c>
      <c r="L666" t="str">
        <f t="shared" si="91"/>
        <v xml:space="preserve">Diabetes </v>
      </c>
      <c r="M666" t="str">
        <f t="shared" si="92"/>
        <v>Adult</v>
      </c>
      <c r="N666" t="str">
        <f t="shared" si="93"/>
        <v>Medium</v>
      </c>
      <c r="O666" t="str">
        <f t="shared" si="94"/>
        <v>Normal</v>
      </c>
      <c r="P666" t="str">
        <f t="shared" si="95"/>
        <v>High Risk</v>
      </c>
      <c r="Q666" t="str">
        <f t="shared" si="96"/>
        <v>Normal</v>
      </c>
      <c r="R666" t="str">
        <f t="shared" si="97"/>
        <v>Normal</v>
      </c>
      <c r="S666" t="str">
        <f t="shared" si="98"/>
        <v>Low DPF</v>
      </c>
    </row>
    <row r="667" spans="1:19" x14ac:dyDescent="0.35">
      <c r="A667" s="13">
        <v>666</v>
      </c>
      <c r="B667" s="14">
        <v>1</v>
      </c>
      <c r="C667" s="14">
        <v>112</v>
      </c>
      <c r="D667" s="14">
        <v>80</v>
      </c>
      <c r="E667" s="14">
        <v>45</v>
      </c>
      <c r="F667" s="14">
        <v>132</v>
      </c>
      <c r="G667" s="15">
        <v>34.799999999999997</v>
      </c>
      <c r="H667" s="19">
        <v>0.217</v>
      </c>
      <c r="I667" s="14">
        <v>24</v>
      </c>
      <c r="J667" s="25">
        <v>0</v>
      </c>
      <c r="K667" t="str">
        <f t="shared" si="90"/>
        <v>Obese</v>
      </c>
      <c r="L667" t="str">
        <f t="shared" si="91"/>
        <v>normal</v>
      </c>
      <c r="M667" t="str">
        <f t="shared" si="92"/>
        <v>Adult</v>
      </c>
      <c r="N667" t="str">
        <f t="shared" si="93"/>
        <v>High</v>
      </c>
      <c r="O667" t="str">
        <f t="shared" si="94"/>
        <v>Normal</v>
      </c>
      <c r="P667" t="str">
        <f t="shared" si="95"/>
        <v>Low Risk</v>
      </c>
      <c r="Q667" t="str">
        <f t="shared" si="96"/>
        <v>Normal</v>
      </c>
      <c r="R667" t="str">
        <f t="shared" si="97"/>
        <v>Normal</v>
      </c>
      <c r="S667" t="str">
        <f t="shared" si="98"/>
        <v>Low DPF</v>
      </c>
    </row>
    <row r="668" spans="1:19" x14ac:dyDescent="0.35">
      <c r="A668" s="9">
        <v>667</v>
      </c>
      <c r="B668" s="10">
        <v>4</v>
      </c>
      <c r="C668" s="10">
        <v>145</v>
      </c>
      <c r="D668" s="10">
        <v>82</v>
      </c>
      <c r="E668" s="10">
        <v>18</v>
      </c>
      <c r="F668" s="10">
        <v>80</v>
      </c>
      <c r="G668" s="11">
        <v>32.5</v>
      </c>
      <c r="H668" s="18">
        <v>0.23499999999999999</v>
      </c>
      <c r="I668" s="10">
        <v>70</v>
      </c>
      <c r="J668" s="24">
        <v>1</v>
      </c>
      <c r="K668" t="str">
        <f t="shared" si="90"/>
        <v>Obese</v>
      </c>
      <c r="L668" t="str">
        <f t="shared" si="91"/>
        <v xml:space="preserve">Diabetes </v>
      </c>
      <c r="M668" t="str">
        <f t="shared" si="92"/>
        <v>Aged</v>
      </c>
      <c r="N668" t="str">
        <f t="shared" si="93"/>
        <v>Low</v>
      </c>
      <c r="O668" t="str">
        <f t="shared" si="94"/>
        <v>Prediabetes</v>
      </c>
      <c r="P668" t="str">
        <f t="shared" si="95"/>
        <v>High Risk</v>
      </c>
      <c r="Q668" t="str">
        <f t="shared" si="96"/>
        <v>Normal</v>
      </c>
      <c r="R668" t="str">
        <f t="shared" si="97"/>
        <v>Prehypertension</v>
      </c>
      <c r="S668" t="str">
        <f t="shared" si="98"/>
        <v>Low DPF</v>
      </c>
    </row>
    <row r="669" spans="1:19" x14ac:dyDescent="0.35">
      <c r="A669" s="13">
        <v>668</v>
      </c>
      <c r="B669" s="14">
        <v>14</v>
      </c>
      <c r="C669" s="14">
        <v>111</v>
      </c>
      <c r="D669" s="14">
        <v>70</v>
      </c>
      <c r="E669" s="14">
        <v>27</v>
      </c>
      <c r="F669" s="14">
        <v>80</v>
      </c>
      <c r="G669" s="15">
        <v>27.5</v>
      </c>
      <c r="H669" s="19">
        <v>0.14099999999999999</v>
      </c>
      <c r="I669" s="14">
        <v>40</v>
      </c>
      <c r="J669" s="25">
        <v>1</v>
      </c>
      <c r="K669" t="str">
        <f t="shared" si="90"/>
        <v>Overweight</v>
      </c>
      <c r="L669" t="str">
        <f t="shared" si="91"/>
        <v xml:space="preserve">Diabetes </v>
      </c>
      <c r="M669" t="str">
        <f t="shared" si="92"/>
        <v>Adult</v>
      </c>
      <c r="N669" t="str">
        <f t="shared" si="93"/>
        <v>Medium</v>
      </c>
      <c r="O669" t="str">
        <f t="shared" si="94"/>
        <v>Normal</v>
      </c>
      <c r="P669" t="str">
        <f t="shared" si="95"/>
        <v>High Risk</v>
      </c>
      <c r="Q669" t="str">
        <f t="shared" si="96"/>
        <v>Normal</v>
      </c>
      <c r="R669" t="str">
        <f t="shared" si="97"/>
        <v>Normal</v>
      </c>
      <c r="S669" t="str">
        <f t="shared" si="98"/>
        <v>Low DPF</v>
      </c>
    </row>
    <row r="670" spans="1:19" x14ac:dyDescent="0.35">
      <c r="A670" s="9">
        <v>669</v>
      </c>
      <c r="B670" s="10">
        <v>6</v>
      </c>
      <c r="C670" s="10">
        <v>98</v>
      </c>
      <c r="D670" s="10">
        <v>58</v>
      </c>
      <c r="E670" s="10">
        <v>33</v>
      </c>
      <c r="F670" s="10">
        <v>190</v>
      </c>
      <c r="G670" s="11">
        <v>34</v>
      </c>
      <c r="H670" s="18">
        <v>0.43</v>
      </c>
      <c r="I670" s="10">
        <v>43</v>
      </c>
      <c r="J670" s="24">
        <v>0</v>
      </c>
      <c r="K670" t="str">
        <f t="shared" si="90"/>
        <v>Obese</v>
      </c>
      <c r="L670" t="str">
        <f t="shared" si="91"/>
        <v>normal</v>
      </c>
      <c r="M670" t="str">
        <f t="shared" si="92"/>
        <v>Adult</v>
      </c>
      <c r="N670" t="str">
        <f t="shared" si="93"/>
        <v>Medium</v>
      </c>
      <c r="O670" t="str">
        <f t="shared" si="94"/>
        <v>Normal</v>
      </c>
      <c r="P670" t="str">
        <f t="shared" si="95"/>
        <v>High Risk</v>
      </c>
      <c r="Q670" t="str">
        <f t="shared" si="96"/>
        <v>High</v>
      </c>
      <c r="R670" t="str">
        <f t="shared" si="97"/>
        <v>Low</v>
      </c>
      <c r="S670" t="str">
        <f t="shared" si="98"/>
        <v>Medium DPF</v>
      </c>
    </row>
    <row r="671" spans="1:19" x14ac:dyDescent="0.35">
      <c r="A671" s="13">
        <v>670</v>
      </c>
      <c r="B671" s="14">
        <v>9</v>
      </c>
      <c r="C671" s="14">
        <v>154</v>
      </c>
      <c r="D671" s="14">
        <v>78</v>
      </c>
      <c r="E671" s="14">
        <v>30</v>
      </c>
      <c r="F671" s="14">
        <v>100</v>
      </c>
      <c r="G671" s="15">
        <v>30.9</v>
      </c>
      <c r="H671" s="19">
        <v>0.16400000000000001</v>
      </c>
      <c r="I671" s="14">
        <v>45</v>
      </c>
      <c r="J671" s="25">
        <v>0</v>
      </c>
      <c r="K671" t="str">
        <f t="shared" si="90"/>
        <v>Obese</v>
      </c>
      <c r="L671" t="str">
        <f t="shared" si="91"/>
        <v>normal</v>
      </c>
      <c r="M671" t="str">
        <f t="shared" si="92"/>
        <v>Adult</v>
      </c>
      <c r="N671" t="str">
        <f t="shared" si="93"/>
        <v>Medium</v>
      </c>
      <c r="O671" t="str">
        <f t="shared" si="94"/>
        <v>Prediabetes</v>
      </c>
      <c r="P671" t="str">
        <f t="shared" si="95"/>
        <v>High Risk</v>
      </c>
      <c r="Q671" t="str">
        <f t="shared" si="96"/>
        <v>Normal</v>
      </c>
      <c r="R671" t="str">
        <f t="shared" si="97"/>
        <v>Normal</v>
      </c>
      <c r="S671" t="str">
        <f t="shared" si="98"/>
        <v>Low DPF</v>
      </c>
    </row>
    <row r="672" spans="1:19" x14ac:dyDescent="0.35">
      <c r="A672" s="9">
        <v>671</v>
      </c>
      <c r="B672" s="10">
        <v>6</v>
      </c>
      <c r="C672" s="10">
        <v>165</v>
      </c>
      <c r="D672" s="10">
        <v>68</v>
      </c>
      <c r="E672" s="10">
        <v>26</v>
      </c>
      <c r="F672" s="10">
        <v>168</v>
      </c>
      <c r="G672" s="11">
        <v>33.6</v>
      </c>
      <c r="H672" s="18">
        <v>0.63100000000000001</v>
      </c>
      <c r="I672" s="10">
        <v>49</v>
      </c>
      <c r="J672" s="24">
        <v>0</v>
      </c>
      <c r="K672" t="str">
        <f t="shared" si="90"/>
        <v>Obese</v>
      </c>
      <c r="L672" t="str">
        <f t="shared" si="91"/>
        <v>normal</v>
      </c>
      <c r="M672" t="str">
        <f t="shared" si="92"/>
        <v>Adult</v>
      </c>
      <c r="N672" t="str">
        <f t="shared" si="93"/>
        <v>Medium</v>
      </c>
      <c r="O672" t="str">
        <f t="shared" si="94"/>
        <v>Prediabetes</v>
      </c>
      <c r="P672" t="str">
        <f t="shared" si="95"/>
        <v>High Risk</v>
      </c>
      <c r="Q672" t="str">
        <f t="shared" si="96"/>
        <v>High</v>
      </c>
      <c r="R672" t="str">
        <f t="shared" si="97"/>
        <v>Normal</v>
      </c>
      <c r="S672" t="str">
        <f t="shared" si="98"/>
        <v>High DPF</v>
      </c>
    </row>
    <row r="673" spans="1:19" x14ac:dyDescent="0.35">
      <c r="A673" s="13">
        <v>672</v>
      </c>
      <c r="B673" s="14">
        <v>1</v>
      </c>
      <c r="C673" s="14">
        <v>99</v>
      </c>
      <c r="D673" s="14">
        <v>58</v>
      </c>
      <c r="E673" s="14">
        <v>10</v>
      </c>
      <c r="F673" s="14">
        <v>80</v>
      </c>
      <c r="G673" s="15">
        <v>25.4</v>
      </c>
      <c r="H673" s="19">
        <v>0.55100000000000005</v>
      </c>
      <c r="I673" s="14">
        <v>21</v>
      </c>
      <c r="J673" s="25">
        <v>0</v>
      </c>
      <c r="K673" t="str">
        <f t="shared" si="90"/>
        <v>Overweight</v>
      </c>
      <c r="L673" t="str">
        <f t="shared" si="91"/>
        <v>normal</v>
      </c>
      <c r="M673" t="str">
        <f t="shared" si="92"/>
        <v>Adult</v>
      </c>
      <c r="N673" t="str">
        <f t="shared" si="93"/>
        <v>Low</v>
      </c>
      <c r="O673" t="str">
        <f t="shared" si="94"/>
        <v>Normal</v>
      </c>
      <c r="P673" t="str">
        <f t="shared" si="95"/>
        <v>Low Risk</v>
      </c>
      <c r="Q673" t="str">
        <f t="shared" si="96"/>
        <v>Normal</v>
      </c>
      <c r="R673" t="str">
        <f t="shared" si="97"/>
        <v>Low</v>
      </c>
      <c r="S673" t="str">
        <f t="shared" si="98"/>
        <v>Medium DPF</v>
      </c>
    </row>
    <row r="674" spans="1:19" x14ac:dyDescent="0.35">
      <c r="A674" s="9">
        <v>673</v>
      </c>
      <c r="B674" s="10">
        <v>14</v>
      </c>
      <c r="C674" s="10">
        <v>68</v>
      </c>
      <c r="D674" s="10">
        <v>106</v>
      </c>
      <c r="E674" s="10">
        <v>23</v>
      </c>
      <c r="F674" s="10">
        <v>49</v>
      </c>
      <c r="G674" s="11">
        <v>35.5</v>
      </c>
      <c r="H674" s="18">
        <v>0.28499999999999998</v>
      </c>
      <c r="I674" s="10">
        <v>47</v>
      </c>
      <c r="J674" s="24">
        <v>0</v>
      </c>
      <c r="K674" t="str">
        <f t="shared" si="90"/>
        <v>Obese</v>
      </c>
      <c r="L674" t="str">
        <f t="shared" si="91"/>
        <v>normal</v>
      </c>
      <c r="M674" t="str">
        <f t="shared" si="92"/>
        <v>Adult</v>
      </c>
      <c r="N674" t="str">
        <f t="shared" si="93"/>
        <v>Medium</v>
      </c>
      <c r="O674" t="str">
        <f t="shared" si="94"/>
        <v>Normal</v>
      </c>
      <c r="P674" t="str">
        <f t="shared" si="95"/>
        <v>High Risk</v>
      </c>
      <c r="Q674" t="str">
        <f t="shared" si="96"/>
        <v>Low</v>
      </c>
      <c r="R674" t="str">
        <f t="shared" si="97"/>
        <v>Hypertension</v>
      </c>
      <c r="S674" t="str">
        <f t="shared" si="98"/>
        <v>Low DPF</v>
      </c>
    </row>
    <row r="675" spans="1:19" x14ac:dyDescent="0.35">
      <c r="A675" s="13">
        <v>674</v>
      </c>
      <c r="B675" s="14">
        <v>3</v>
      </c>
      <c r="C675" s="14">
        <v>123</v>
      </c>
      <c r="D675" s="14">
        <v>100</v>
      </c>
      <c r="E675" s="14">
        <v>35</v>
      </c>
      <c r="F675" s="14">
        <v>240</v>
      </c>
      <c r="G675" s="15">
        <v>57.3</v>
      </c>
      <c r="H675" s="19">
        <v>0.88</v>
      </c>
      <c r="I675" s="14">
        <v>22</v>
      </c>
      <c r="J675" s="25">
        <v>0</v>
      </c>
      <c r="K675" t="str">
        <f t="shared" si="90"/>
        <v>Obese</v>
      </c>
      <c r="L675" t="str">
        <f t="shared" si="91"/>
        <v>normal</v>
      </c>
      <c r="M675" t="str">
        <f t="shared" si="92"/>
        <v>Adult</v>
      </c>
      <c r="N675" t="str">
        <f t="shared" si="93"/>
        <v>Medium</v>
      </c>
      <c r="O675" t="str">
        <f t="shared" si="94"/>
        <v>Normal</v>
      </c>
      <c r="P675" t="str">
        <f t="shared" si="95"/>
        <v>Low Risk</v>
      </c>
      <c r="Q675" t="str">
        <f t="shared" si="96"/>
        <v>High</v>
      </c>
      <c r="R675" t="str">
        <f t="shared" si="97"/>
        <v>Hypertension</v>
      </c>
      <c r="S675" t="str">
        <f t="shared" si="98"/>
        <v>High DPF</v>
      </c>
    </row>
    <row r="676" spans="1:19" x14ac:dyDescent="0.35">
      <c r="A676" s="9">
        <v>675</v>
      </c>
      <c r="B676" s="10">
        <v>8</v>
      </c>
      <c r="C676" s="10">
        <v>91</v>
      </c>
      <c r="D676" s="10">
        <v>82</v>
      </c>
      <c r="E676" s="10">
        <v>21</v>
      </c>
      <c r="F676" s="10">
        <v>80</v>
      </c>
      <c r="G676" s="11">
        <v>35.6</v>
      </c>
      <c r="H676" s="18">
        <v>0.58699999999999997</v>
      </c>
      <c r="I676" s="10">
        <v>68</v>
      </c>
      <c r="J676" s="24">
        <v>0</v>
      </c>
      <c r="K676" t="str">
        <f t="shared" si="90"/>
        <v>Obese</v>
      </c>
      <c r="L676" t="str">
        <f t="shared" si="91"/>
        <v>normal</v>
      </c>
      <c r="M676" t="str">
        <f t="shared" si="92"/>
        <v>Aged</v>
      </c>
      <c r="N676" t="str">
        <f t="shared" si="93"/>
        <v>Medium</v>
      </c>
      <c r="O676" t="str">
        <f t="shared" si="94"/>
        <v>Normal</v>
      </c>
      <c r="P676" t="str">
        <f t="shared" si="95"/>
        <v>High Risk</v>
      </c>
      <c r="Q676" t="str">
        <f t="shared" si="96"/>
        <v>Normal</v>
      </c>
      <c r="R676" t="str">
        <f t="shared" si="97"/>
        <v>Prehypertension</v>
      </c>
      <c r="S676" t="str">
        <f t="shared" si="98"/>
        <v>Medium DPF</v>
      </c>
    </row>
    <row r="677" spans="1:19" x14ac:dyDescent="0.35">
      <c r="A677" s="13">
        <v>676</v>
      </c>
      <c r="B677" s="14">
        <v>6</v>
      </c>
      <c r="C677" s="14">
        <v>195</v>
      </c>
      <c r="D677" s="14">
        <v>70</v>
      </c>
      <c r="E677" s="14">
        <v>21</v>
      </c>
      <c r="F677" s="14">
        <v>80</v>
      </c>
      <c r="G677" s="15">
        <v>30.9</v>
      </c>
      <c r="H677" s="19">
        <v>0.32800000000000001</v>
      </c>
      <c r="I677" s="14">
        <v>31</v>
      </c>
      <c r="J677" s="25">
        <v>1</v>
      </c>
      <c r="K677" t="str">
        <f t="shared" si="90"/>
        <v>Obese</v>
      </c>
      <c r="L677" t="str">
        <f t="shared" si="91"/>
        <v xml:space="preserve">Diabetes </v>
      </c>
      <c r="M677" t="str">
        <f t="shared" si="92"/>
        <v>Adult</v>
      </c>
      <c r="N677" t="str">
        <f t="shared" si="93"/>
        <v>Medium</v>
      </c>
      <c r="O677" t="str">
        <f t="shared" si="94"/>
        <v>Prediabetes</v>
      </c>
      <c r="P677" t="str">
        <f t="shared" si="95"/>
        <v>High Risk</v>
      </c>
      <c r="Q677" t="str">
        <f t="shared" si="96"/>
        <v>Normal</v>
      </c>
      <c r="R677" t="str">
        <f t="shared" si="97"/>
        <v>Normal</v>
      </c>
      <c r="S677" t="str">
        <f t="shared" si="98"/>
        <v>Medium DPF</v>
      </c>
    </row>
    <row r="678" spans="1:19" x14ac:dyDescent="0.35">
      <c r="A678" s="9">
        <v>677</v>
      </c>
      <c r="B678" s="10">
        <v>9</v>
      </c>
      <c r="C678" s="10">
        <v>156</v>
      </c>
      <c r="D678" s="10">
        <v>86</v>
      </c>
      <c r="E678" s="10">
        <v>21</v>
      </c>
      <c r="F678" s="10">
        <v>80</v>
      </c>
      <c r="G678" s="11">
        <v>24.8</v>
      </c>
      <c r="H678" s="18">
        <v>0.23</v>
      </c>
      <c r="I678" s="10">
        <v>53</v>
      </c>
      <c r="J678" s="24">
        <v>1</v>
      </c>
      <c r="K678" t="str">
        <f t="shared" si="90"/>
        <v>Normal weight</v>
      </c>
      <c r="L678" t="str">
        <f t="shared" si="91"/>
        <v xml:space="preserve">Diabetes </v>
      </c>
      <c r="M678" t="str">
        <f t="shared" si="92"/>
        <v>Adult</v>
      </c>
      <c r="N678" t="str">
        <f t="shared" si="93"/>
        <v>Medium</v>
      </c>
      <c r="O678" t="str">
        <f t="shared" si="94"/>
        <v>Prediabetes</v>
      </c>
      <c r="P678" t="str">
        <f t="shared" si="95"/>
        <v>High Risk</v>
      </c>
      <c r="Q678" t="str">
        <f t="shared" si="96"/>
        <v>Normal</v>
      </c>
      <c r="R678" t="str">
        <f t="shared" si="97"/>
        <v>Prehypertension</v>
      </c>
      <c r="S678" t="str">
        <f t="shared" si="98"/>
        <v>Low DPF</v>
      </c>
    </row>
    <row r="679" spans="1:19" x14ac:dyDescent="0.35">
      <c r="A679" s="13">
        <v>678</v>
      </c>
      <c r="B679" s="14">
        <v>4</v>
      </c>
      <c r="C679" s="14">
        <v>93</v>
      </c>
      <c r="D679" s="14">
        <v>60</v>
      </c>
      <c r="E679" s="14">
        <v>21</v>
      </c>
      <c r="F679" s="14">
        <v>80</v>
      </c>
      <c r="G679" s="15">
        <v>35.299999999999997</v>
      </c>
      <c r="H679" s="19">
        <v>0.26300000000000001</v>
      </c>
      <c r="I679" s="14">
        <v>25</v>
      </c>
      <c r="J679" s="25">
        <v>0</v>
      </c>
      <c r="K679" t="str">
        <f t="shared" si="90"/>
        <v>Obese</v>
      </c>
      <c r="L679" t="str">
        <f t="shared" si="91"/>
        <v>normal</v>
      </c>
      <c r="M679" t="str">
        <f t="shared" si="92"/>
        <v>Adult</v>
      </c>
      <c r="N679" t="str">
        <f t="shared" si="93"/>
        <v>Medium</v>
      </c>
      <c r="O679" t="str">
        <f t="shared" si="94"/>
        <v>Normal</v>
      </c>
      <c r="P679" t="str">
        <f t="shared" si="95"/>
        <v>High Risk</v>
      </c>
      <c r="Q679" t="str">
        <f t="shared" si="96"/>
        <v>Normal</v>
      </c>
      <c r="R679" t="str">
        <f t="shared" si="97"/>
        <v>Normal</v>
      </c>
      <c r="S679" t="str">
        <f t="shared" si="98"/>
        <v>Low DPF</v>
      </c>
    </row>
    <row r="680" spans="1:19" x14ac:dyDescent="0.35">
      <c r="A680" s="9">
        <v>679</v>
      </c>
      <c r="B680" s="10">
        <v>3</v>
      </c>
      <c r="C680" s="10">
        <v>121</v>
      </c>
      <c r="D680" s="10">
        <v>52</v>
      </c>
      <c r="E680" s="10">
        <v>21</v>
      </c>
      <c r="F680" s="10">
        <v>80</v>
      </c>
      <c r="G680" s="11">
        <v>36</v>
      </c>
      <c r="H680" s="18">
        <v>0.127</v>
      </c>
      <c r="I680" s="10">
        <v>25</v>
      </c>
      <c r="J680" s="24">
        <v>1</v>
      </c>
      <c r="K680" t="str">
        <f t="shared" si="90"/>
        <v>Obese</v>
      </c>
      <c r="L680" t="str">
        <f t="shared" si="91"/>
        <v xml:space="preserve">Diabetes </v>
      </c>
      <c r="M680" t="str">
        <f t="shared" si="92"/>
        <v>Adult</v>
      </c>
      <c r="N680" t="str">
        <f t="shared" si="93"/>
        <v>Medium</v>
      </c>
      <c r="O680" t="str">
        <f t="shared" si="94"/>
        <v>Normal</v>
      </c>
      <c r="P680" t="str">
        <f t="shared" si="95"/>
        <v>Low Risk</v>
      </c>
      <c r="Q680" t="str">
        <f t="shared" si="96"/>
        <v>Normal</v>
      </c>
      <c r="R680" t="str">
        <f t="shared" si="97"/>
        <v>Low</v>
      </c>
      <c r="S680" t="str">
        <f t="shared" si="98"/>
        <v>Low DPF</v>
      </c>
    </row>
    <row r="681" spans="1:19" x14ac:dyDescent="0.35">
      <c r="A681" s="13">
        <v>680</v>
      </c>
      <c r="B681" s="14">
        <v>2</v>
      </c>
      <c r="C681" s="14">
        <v>101</v>
      </c>
      <c r="D681" s="14">
        <v>58</v>
      </c>
      <c r="E681" s="14">
        <v>17</v>
      </c>
      <c r="F681" s="14">
        <v>265</v>
      </c>
      <c r="G681" s="15">
        <v>24.2</v>
      </c>
      <c r="H681" s="19">
        <v>0.61399999999999999</v>
      </c>
      <c r="I681" s="14">
        <v>23</v>
      </c>
      <c r="J681" s="25">
        <v>0</v>
      </c>
      <c r="K681" t="str">
        <f t="shared" si="90"/>
        <v>Normal weight</v>
      </c>
      <c r="L681" t="str">
        <f t="shared" si="91"/>
        <v>normal</v>
      </c>
      <c r="M681" t="str">
        <f t="shared" si="92"/>
        <v>Adult</v>
      </c>
      <c r="N681" t="str">
        <f t="shared" si="93"/>
        <v>Low</v>
      </c>
      <c r="O681" t="str">
        <f t="shared" si="94"/>
        <v>Normal</v>
      </c>
      <c r="P681" t="str">
        <f t="shared" si="95"/>
        <v>Low Risk</v>
      </c>
      <c r="Q681" t="str">
        <f t="shared" si="96"/>
        <v>High</v>
      </c>
      <c r="R681" t="str">
        <f t="shared" si="97"/>
        <v>Low</v>
      </c>
      <c r="S681" t="str">
        <f t="shared" si="98"/>
        <v>High DPF</v>
      </c>
    </row>
    <row r="682" spans="1:19" x14ac:dyDescent="0.35">
      <c r="A682" s="9">
        <v>681</v>
      </c>
      <c r="B682" s="10">
        <v>2</v>
      </c>
      <c r="C682" s="10">
        <v>56</v>
      </c>
      <c r="D682" s="10">
        <v>56</v>
      </c>
      <c r="E682" s="10">
        <v>28</v>
      </c>
      <c r="F682" s="10">
        <v>45</v>
      </c>
      <c r="G682" s="11">
        <v>24.2</v>
      </c>
      <c r="H682" s="18">
        <v>0.33200000000000002</v>
      </c>
      <c r="I682" s="10">
        <v>22</v>
      </c>
      <c r="J682" s="24">
        <v>0</v>
      </c>
      <c r="K682" t="str">
        <f t="shared" si="90"/>
        <v>Normal weight</v>
      </c>
      <c r="L682" t="str">
        <f t="shared" si="91"/>
        <v>normal</v>
      </c>
      <c r="M682" t="str">
        <f t="shared" si="92"/>
        <v>Adult</v>
      </c>
      <c r="N682" t="str">
        <f t="shared" si="93"/>
        <v>Medium</v>
      </c>
      <c r="O682" t="str">
        <f t="shared" si="94"/>
        <v>Normal</v>
      </c>
      <c r="P682" t="str">
        <f t="shared" si="95"/>
        <v>Low Risk</v>
      </c>
      <c r="Q682" t="str">
        <f t="shared" si="96"/>
        <v>Low</v>
      </c>
      <c r="R682" t="str">
        <f t="shared" si="97"/>
        <v>Low</v>
      </c>
      <c r="S682" t="str">
        <f t="shared" si="98"/>
        <v>Medium DPF</v>
      </c>
    </row>
    <row r="683" spans="1:19" x14ac:dyDescent="0.35">
      <c r="A683" s="13">
        <v>682</v>
      </c>
      <c r="B683" s="14">
        <v>4</v>
      </c>
      <c r="C683" s="14">
        <v>162</v>
      </c>
      <c r="D683" s="14">
        <v>76</v>
      </c>
      <c r="E683" s="14">
        <v>36</v>
      </c>
      <c r="F683" s="14">
        <v>80</v>
      </c>
      <c r="G683" s="15">
        <v>49.6</v>
      </c>
      <c r="H683" s="19">
        <v>0.36399999999999999</v>
      </c>
      <c r="I683" s="14">
        <v>26</v>
      </c>
      <c r="J683" s="25">
        <v>1</v>
      </c>
      <c r="K683" t="str">
        <f t="shared" si="90"/>
        <v>Obese</v>
      </c>
      <c r="L683" t="str">
        <f t="shared" si="91"/>
        <v xml:space="preserve">Diabetes </v>
      </c>
      <c r="M683" t="str">
        <f t="shared" si="92"/>
        <v>Adult</v>
      </c>
      <c r="N683" t="str">
        <f t="shared" si="93"/>
        <v>Medium</v>
      </c>
      <c r="O683" t="str">
        <f t="shared" si="94"/>
        <v>Prediabetes</v>
      </c>
      <c r="P683" t="str">
        <f t="shared" si="95"/>
        <v>High Risk</v>
      </c>
      <c r="Q683" t="str">
        <f t="shared" si="96"/>
        <v>Normal</v>
      </c>
      <c r="R683" t="str">
        <f t="shared" si="97"/>
        <v>Normal</v>
      </c>
      <c r="S683" t="str">
        <f t="shared" si="98"/>
        <v>Medium DPF</v>
      </c>
    </row>
    <row r="684" spans="1:19" x14ac:dyDescent="0.35">
      <c r="A684" s="9">
        <v>683</v>
      </c>
      <c r="B684" s="10">
        <v>4</v>
      </c>
      <c r="C684" s="10">
        <v>95</v>
      </c>
      <c r="D684" s="10">
        <v>64</v>
      </c>
      <c r="E684" s="10">
        <v>39</v>
      </c>
      <c r="F684" s="10">
        <v>105</v>
      </c>
      <c r="G684" s="11">
        <v>44.6</v>
      </c>
      <c r="H684" s="18">
        <v>0.36599999999999999</v>
      </c>
      <c r="I684" s="10">
        <v>22</v>
      </c>
      <c r="J684" s="24">
        <v>0</v>
      </c>
      <c r="K684" t="str">
        <f t="shared" si="90"/>
        <v>Obese</v>
      </c>
      <c r="L684" t="str">
        <f t="shared" si="91"/>
        <v>normal</v>
      </c>
      <c r="M684" t="str">
        <f t="shared" si="92"/>
        <v>Adult</v>
      </c>
      <c r="N684" t="str">
        <f t="shared" si="93"/>
        <v>Medium</v>
      </c>
      <c r="O684" t="str">
        <f t="shared" si="94"/>
        <v>Normal</v>
      </c>
      <c r="P684" t="str">
        <f t="shared" si="95"/>
        <v>High Risk</v>
      </c>
      <c r="Q684" t="str">
        <f t="shared" si="96"/>
        <v>Normal</v>
      </c>
      <c r="R684" t="str">
        <f t="shared" si="97"/>
        <v>Normal</v>
      </c>
      <c r="S684" t="str">
        <f t="shared" si="98"/>
        <v>Medium DPF</v>
      </c>
    </row>
    <row r="685" spans="1:19" x14ac:dyDescent="0.35">
      <c r="A685" s="13">
        <v>684</v>
      </c>
      <c r="B685" s="14">
        <v>4</v>
      </c>
      <c r="C685" s="14">
        <v>125</v>
      </c>
      <c r="D685" s="14">
        <v>80</v>
      </c>
      <c r="E685" s="14">
        <v>21</v>
      </c>
      <c r="F685" s="14">
        <v>80</v>
      </c>
      <c r="G685" s="15">
        <v>32.299999999999997</v>
      </c>
      <c r="H685" s="19">
        <v>0.53600000000000003</v>
      </c>
      <c r="I685" s="14">
        <v>27</v>
      </c>
      <c r="J685" s="25">
        <v>1</v>
      </c>
      <c r="K685" t="str">
        <f t="shared" si="90"/>
        <v>Obese</v>
      </c>
      <c r="L685" t="str">
        <f t="shared" si="91"/>
        <v xml:space="preserve">Diabetes </v>
      </c>
      <c r="M685" t="str">
        <f t="shared" si="92"/>
        <v>Adult</v>
      </c>
      <c r="N685" t="str">
        <f t="shared" si="93"/>
        <v>Medium</v>
      </c>
      <c r="O685" t="str">
        <f t="shared" si="94"/>
        <v>Normal</v>
      </c>
      <c r="P685" t="str">
        <f t="shared" si="95"/>
        <v>High Risk</v>
      </c>
      <c r="Q685" t="str">
        <f t="shared" si="96"/>
        <v>Normal</v>
      </c>
      <c r="R685" t="str">
        <f t="shared" si="97"/>
        <v>Normal</v>
      </c>
      <c r="S685" t="str">
        <f t="shared" si="98"/>
        <v>Medium DPF</v>
      </c>
    </row>
    <row r="686" spans="1:19" x14ac:dyDescent="0.35">
      <c r="A686" s="9">
        <v>685</v>
      </c>
      <c r="B686" s="10">
        <v>5</v>
      </c>
      <c r="C686" s="10">
        <v>136</v>
      </c>
      <c r="D686" s="10">
        <v>82</v>
      </c>
      <c r="E686" s="10">
        <v>21</v>
      </c>
      <c r="F686" s="10">
        <v>80</v>
      </c>
      <c r="G686" s="11">
        <v>32.14</v>
      </c>
      <c r="H686" s="18">
        <v>0.64</v>
      </c>
      <c r="I686" s="10">
        <v>69</v>
      </c>
      <c r="J686" s="24">
        <v>0</v>
      </c>
      <c r="K686" t="str">
        <f t="shared" si="90"/>
        <v>Obese</v>
      </c>
      <c r="L686" t="str">
        <f t="shared" si="91"/>
        <v>normal</v>
      </c>
      <c r="M686" t="str">
        <f t="shared" si="92"/>
        <v>Aged</v>
      </c>
      <c r="N686" t="str">
        <f t="shared" si="93"/>
        <v>Medium</v>
      </c>
      <c r="O686" t="str">
        <f t="shared" si="94"/>
        <v>Normal</v>
      </c>
      <c r="P686" t="str">
        <f t="shared" si="95"/>
        <v>High Risk</v>
      </c>
      <c r="Q686" t="str">
        <f t="shared" si="96"/>
        <v>Normal</v>
      </c>
      <c r="R686" t="str">
        <f t="shared" si="97"/>
        <v>Prehypertension</v>
      </c>
      <c r="S686" t="str">
        <f t="shared" si="98"/>
        <v>High DPF</v>
      </c>
    </row>
    <row r="687" spans="1:19" x14ac:dyDescent="0.35">
      <c r="A687" s="13">
        <v>686</v>
      </c>
      <c r="B687" s="14">
        <v>2</v>
      </c>
      <c r="C687" s="14">
        <v>129</v>
      </c>
      <c r="D687" s="14">
        <v>74</v>
      </c>
      <c r="E687" s="14">
        <v>26</v>
      </c>
      <c r="F687" s="14">
        <v>205</v>
      </c>
      <c r="G687" s="15">
        <v>33.200000000000003</v>
      </c>
      <c r="H687" s="19">
        <v>0.59099999999999997</v>
      </c>
      <c r="I687" s="14">
        <v>25</v>
      </c>
      <c r="J687" s="25">
        <v>0</v>
      </c>
      <c r="K687" t="str">
        <f t="shared" si="90"/>
        <v>Obese</v>
      </c>
      <c r="L687" t="str">
        <f t="shared" si="91"/>
        <v>normal</v>
      </c>
      <c r="M687" t="str">
        <f t="shared" si="92"/>
        <v>Adult</v>
      </c>
      <c r="N687" t="str">
        <f t="shared" si="93"/>
        <v>Medium</v>
      </c>
      <c r="O687" t="str">
        <f t="shared" si="94"/>
        <v>Normal</v>
      </c>
      <c r="P687" t="str">
        <f t="shared" si="95"/>
        <v>Low Risk</v>
      </c>
      <c r="Q687" t="str">
        <f t="shared" si="96"/>
        <v>High</v>
      </c>
      <c r="R687" t="str">
        <f t="shared" si="97"/>
        <v>Normal</v>
      </c>
      <c r="S687" t="str">
        <f t="shared" si="98"/>
        <v>Medium DPF</v>
      </c>
    </row>
    <row r="688" spans="1:19" x14ac:dyDescent="0.35">
      <c r="A688" s="9">
        <v>687</v>
      </c>
      <c r="B688" s="10">
        <v>3</v>
      </c>
      <c r="C688" s="10">
        <v>130</v>
      </c>
      <c r="D688" s="10">
        <v>64</v>
      </c>
      <c r="E688" s="10">
        <v>21</v>
      </c>
      <c r="F688" s="10">
        <v>80</v>
      </c>
      <c r="G688" s="11">
        <v>23.1</v>
      </c>
      <c r="H688" s="18">
        <v>0.314</v>
      </c>
      <c r="I688" s="10">
        <v>22</v>
      </c>
      <c r="J688" s="24">
        <v>0</v>
      </c>
      <c r="K688" t="str">
        <f t="shared" si="90"/>
        <v>Normal weight</v>
      </c>
      <c r="L688" t="str">
        <f t="shared" si="91"/>
        <v>normal</v>
      </c>
      <c r="M688" t="str">
        <f t="shared" si="92"/>
        <v>Adult</v>
      </c>
      <c r="N688" t="str">
        <f t="shared" si="93"/>
        <v>Medium</v>
      </c>
      <c r="O688" t="str">
        <f t="shared" si="94"/>
        <v>Normal</v>
      </c>
      <c r="P688" t="str">
        <f t="shared" si="95"/>
        <v>Low Risk</v>
      </c>
      <c r="Q688" t="str">
        <f t="shared" si="96"/>
        <v>Normal</v>
      </c>
      <c r="R688" t="str">
        <f t="shared" si="97"/>
        <v>Normal</v>
      </c>
      <c r="S688" t="str">
        <f t="shared" si="98"/>
        <v>Medium DPF</v>
      </c>
    </row>
    <row r="689" spans="1:19" x14ac:dyDescent="0.35">
      <c r="A689" s="13">
        <v>688</v>
      </c>
      <c r="B689" s="14">
        <v>1</v>
      </c>
      <c r="C689" s="14">
        <v>107</v>
      </c>
      <c r="D689" s="14">
        <v>50</v>
      </c>
      <c r="E689" s="14">
        <v>19</v>
      </c>
      <c r="F689" s="14">
        <v>80</v>
      </c>
      <c r="G689" s="15">
        <v>28.3</v>
      </c>
      <c r="H689" s="19">
        <v>0.18099999999999999</v>
      </c>
      <c r="I689" s="14">
        <v>29</v>
      </c>
      <c r="J689" s="25">
        <v>0</v>
      </c>
      <c r="K689" t="str">
        <f t="shared" si="90"/>
        <v>Overweight</v>
      </c>
      <c r="L689" t="str">
        <f t="shared" si="91"/>
        <v>normal</v>
      </c>
      <c r="M689" t="str">
        <f t="shared" si="92"/>
        <v>Adult</v>
      </c>
      <c r="N689" t="str">
        <f t="shared" si="93"/>
        <v>Low</v>
      </c>
      <c r="O689" t="str">
        <f t="shared" si="94"/>
        <v>Normal</v>
      </c>
      <c r="P689" t="str">
        <f t="shared" si="95"/>
        <v>Low Risk</v>
      </c>
      <c r="Q689" t="str">
        <f t="shared" si="96"/>
        <v>Normal</v>
      </c>
      <c r="R689" t="str">
        <f t="shared" si="97"/>
        <v>Low</v>
      </c>
      <c r="S689" t="str">
        <f t="shared" si="98"/>
        <v>Low DPF</v>
      </c>
    </row>
    <row r="690" spans="1:19" x14ac:dyDescent="0.35">
      <c r="A690" s="9">
        <v>689</v>
      </c>
      <c r="B690" s="10">
        <v>1</v>
      </c>
      <c r="C690" s="10">
        <v>140</v>
      </c>
      <c r="D690" s="10">
        <v>74</v>
      </c>
      <c r="E690" s="10">
        <v>26</v>
      </c>
      <c r="F690" s="10">
        <v>180</v>
      </c>
      <c r="G690" s="11">
        <v>24.1</v>
      </c>
      <c r="H690" s="18">
        <v>0.82799999999999996</v>
      </c>
      <c r="I690" s="10">
        <v>23</v>
      </c>
      <c r="J690" s="24">
        <v>0</v>
      </c>
      <c r="K690" t="str">
        <f t="shared" si="90"/>
        <v>Normal weight</v>
      </c>
      <c r="L690" t="str">
        <f t="shared" si="91"/>
        <v>normal</v>
      </c>
      <c r="M690" t="str">
        <f t="shared" si="92"/>
        <v>Adult</v>
      </c>
      <c r="N690" t="str">
        <f t="shared" si="93"/>
        <v>Medium</v>
      </c>
      <c r="O690" t="str">
        <f t="shared" si="94"/>
        <v>Prediabetes</v>
      </c>
      <c r="P690" t="str">
        <f t="shared" si="95"/>
        <v>Low Risk</v>
      </c>
      <c r="Q690" t="str">
        <f t="shared" si="96"/>
        <v>High</v>
      </c>
      <c r="R690" t="str">
        <f t="shared" si="97"/>
        <v>Normal</v>
      </c>
      <c r="S690" t="str">
        <f t="shared" si="98"/>
        <v>High DPF</v>
      </c>
    </row>
    <row r="691" spans="1:19" x14ac:dyDescent="0.35">
      <c r="A691" s="13">
        <v>690</v>
      </c>
      <c r="B691" s="14">
        <v>1</v>
      </c>
      <c r="C691" s="14">
        <v>144</v>
      </c>
      <c r="D691" s="14">
        <v>82</v>
      </c>
      <c r="E691" s="14">
        <v>46</v>
      </c>
      <c r="F691" s="14">
        <v>180</v>
      </c>
      <c r="G691" s="15">
        <v>46.1</v>
      </c>
      <c r="H691" s="19">
        <v>0.33500000000000002</v>
      </c>
      <c r="I691" s="14">
        <v>46</v>
      </c>
      <c r="J691" s="25">
        <v>1</v>
      </c>
      <c r="K691" t="str">
        <f t="shared" si="90"/>
        <v>Obese</v>
      </c>
      <c r="L691" t="str">
        <f t="shared" si="91"/>
        <v xml:space="preserve">Diabetes </v>
      </c>
      <c r="M691" t="str">
        <f t="shared" si="92"/>
        <v>Adult</v>
      </c>
      <c r="N691" t="str">
        <f t="shared" si="93"/>
        <v>High</v>
      </c>
      <c r="O691" t="str">
        <f t="shared" si="94"/>
        <v>Prediabetes</v>
      </c>
      <c r="P691" t="str">
        <f t="shared" si="95"/>
        <v>Low Risk</v>
      </c>
      <c r="Q691" t="str">
        <f t="shared" si="96"/>
        <v>High</v>
      </c>
      <c r="R691" t="str">
        <f t="shared" si="97"/>
        <v>Prehypertension</v>
      </c>
      <c r="S691" t="str">
        <f t="shared" si="98"/>
        <v>Medium DPF</v>
      </c>
    </row>
    <row r="692" spans="1:19" x14ac:dyDescent="0.35">
      <c r="A692" s="9">
        <v>691</v>
      </c>
      <c r="B692" s="10">
        <v>8</v>
      </c>
      <c r="C692" s="10">
        <v>107</v>
      </c>
      <c r="D692" s="10">
        <v>80</v>
      </c>
      <c r="E692" s="10">
        <v>21</v>
      </c>
      <c r="F692" s="10">
        <v>80</v>
      </c>
      <c r="G692" s="11">
        <v>24.6</v>
      </c>
      <c r="H692" s="18">
        <v>0.85599999999999998</v>
      </c>
      <c r="I692" s="10">
        <v>34</v>
      </c>
      <c r="J692" s="24">
        <v>0</v>
      </c>
      <c r="K692" t="str">
        <f t="shared" si="90"/>
        <v>Normal weight</v>
      </c>
      <c r="L692" t="str">
        <f t="shared" si="91"/>
        <v>normal</v>
      </c>
      <c r="M692" t="str">
        <f t="shared" si="92"/>
        <v>Adult</v>
      </c>
      <c r="N692" t="str">
        <f t="shared" si="93"/>
        <v>Medium</v>
      </c>
      <c r="O692" t="str">
        <f t="shared" si="94"/>
        <v>Normal</v>
      </c>
      <c r="P692" t="str">
        <f t="shared" si="95"/>
        <v>High Risk</v>
      </c>
      <c r="Q692" t="str">
        <f t="shared" si="96"/>
        <v>Normal</v>
      </c>
      <c r="R692" t="str">
        <f t="shared" si="97"/>
        <v>Normal</v>
      </c>
      <c r="S692" t="str">
        <f t="shared" si="98"/>
        <v>High DPF</v>
      </c>
    </row>
    <row r="693" spans="1:19" x14ac:dyDescent="0.35">
      <c r="A693" s="13">
        <v>692</v>
      </c>
      <c r="B693" s="14">
        <v>13</v>
      </c>
      <c r="C693" s="14">
        <v>158</v>
      </c>
      <c r="D693" s="14">
        <v>114</v>
      </c>
      <c r="E693" s="14">
        <v>21</v>
      </c>
      <c r="F693" s="14">
        <v>80</v>
      </c>
      <c r="G693" s="15">
        <v>42.3</v>
      </c>
      <c r="H693" s="19">
        <v>0.25700000000000001</v>
      </c>
      <c r="I693" s="14">
        <v>44</v>
      </c>
      <c r="J693" s="25">
        <v>1</v>
      </c>
      <c r="K693" t="str">
        <f t="shared" si="90"/>
        <v>Obese</v>
      </c>
      <c r="L693" t="str">
        <f t="shared" si="91"/>
        <v xml:space="preserve">Diabetes </v>
      </c>
      <c r="M693" t="str">
        <f t="shared" si="92"/>
        <v>Adult</v>
      </c>
      <c r="N693" t="str">
        <f t="shared" si="93"/>
        <v>Medium</v>
      </c>
      <c r="O693" t="str">
        <f t="shared" si="94"/>
        <v>Prediabetes</v>
      </c>
      <c r="P693" t="str">
        <f t="shared" si="95"/>
        <v>High Risk</v>
      </c>
      <c r="Q693" t="str">
        <f t="shared" si="96"/>
        <v>Normal</v>
      </c>
      <c r="R693" t="str">
        <f t="shared" si="97"/>
        <v>Hypertension</v>
      </c>
      <c r="S693" t="str">
        <f t="shared" si="98"/>
        <v>Low DPF</v>
      </c>
    </row>
    <row r="694" spans="1:19" x14ac:dyDescent="0.35">
      <c r="A694" s="9">
        <v>693</v>
      </c>
      <c r="B694" s="10">
        <v>2</v>
      </c>
      <c r="C694" s="10">
        <v>121</v>
      </c>
      <c r="D694" s="10">
        <v>70</v>
      </c>
      <c r="E694" s="10">
        <v>32</v>
      </c>
      <c r="F694" s="10">
        <v>95</v>
      </c>
      <c r="G694" s="11">
        <v>39.1</v>
      </c>
      <c r="H694" s="18">
        <v>0.88600000000000001</v>
      </c>
      <c r="I694" s="10">
        <v>23</v>
      </c>
      <c r="J694" s="24">
        <v>0</v>
      </c>
      <c r="K694" t="str">
        <f t="shared" si="90"/>
        <v>Obese</v>
      </c>
      <c r="L694" t="str">
        <f t="shared" si="91"/>
        <v>normal</v>
      </c>
      <c r="M694" t="str">
        <f t="shared" si="92"/>
        <v>Adult</v>
      </c>
      <c r="N694" t="str">
        <f t="shared" si="93"/>
        <v>Medium</v>
      </c>
      <c r="O694" t="str">
        <f t="shared" si="94"/>
        <v>Normal</v>
      </c>
      <c r="P694" t="str">
        <f t="shared" si="95"/>
        <v>Low Risk</v>
      </c>
      <c r="Q694" t="str">
        <f t="shared" si="96"/>
        <v>Normal</v>
      </c>
      <c r="R694" t="str">
        <f t="shared" si="97"/>
        <v>Normal</v>
      </c>
      <c r="S694" t="str">
        <f t="shared" si="98"/>
        <v>High DPF</v>
      </c>
    </row>
    <row r="695" spans="1:19" x14ac:dyDescent="0.35">
      <c r="A695" s="13">
        <v>694</v>
      </c>
      <c r="B695" s="14">
        <v>7</v>
      </c>
      <c r="C695" s="14">
        <v>129</v>
      </c>
      <c r="D695" s="14">
        <v>68</v>
      </c>
      <c r="E695" s="14">
        <v>49</v>
      </c>
      <c r="F695" s="14">
        <v>125</v>
      </c>
      <c r="G695" s="15">
        <v>38.5</v>
      </c>
      <c r="H695" s="19">
        <v>0.439</v>
      </c>
      <c r="I695" s="14">
        <v>43</v>
      </c>
      <c r="J695" s="25">
        <v>1</v>
      </c>
      <c r="K695" t="str">
        <f t="shared" si="90"/>
        <v>Obese</v>
      </c>
      <c r="L695" t="str">
        <f t="shared" si="91"/>
        <v xml:space="preserve">Diabetes </v>
      </c>
      <c r="M695" t="str">
        <f t="shared" si="92"/>
        <v>Adult</v>
      </c>
      <c r="N695" t="str">
        <f t="shared" si="93"/>
        <v>High</v>
      </c>
      <c r="O695" t="str">
        <f t="shared" si="94"/>
        <v>Normal</v>
      </c>
      <c r="P695" t="str">
        <f t="shared" si="95"/>
        <v>High Risk</v>
      </c>
      <c r="Q695" t="str">
        <f t="shared" si="96"/>
        <v>Normal</v>
      </c>
      <c r="R695" t="str">
        <f t="shared" si="97"/>
        <v>Normal</v>
      </c>
      <c r="S695" t="str">
        <f t="shared" si="98"/>
        <v>Medium DPF</v>
      </c>
    </row>
    <row r="696" spans="1:19" x14ac:dyDescent="0.35">
      <c r="A696" s="9">
        <v>695</v>
      </c>
      <c r="B696" s="10">
        <v>2</v>
      </c>
      <c r="C696" s="10">
        <v>90</v>
      </c>
      <c r="D696" s="10">
        <v>60</v>
      </c>
      <c r="E696" s="10">
        <v>21</v>
      </c>
      <c r="F696" s="10">
        <v>80</v>
      </c>
      <c r="G696" s="11">
        <v>23.5</v>
      </c>
      <c r="H696" s="18">
        <v>0.191</v>
      </c>
      <c r="I696" s="10">
        <v>25</v>
      </c>
      <c r="J696" s="24">
        <v>0</v>
      </c>
      <c r="K696" t="str">
        <f t="shared" si="90"/>
        <v>Normal weight</v>
      </c>
      <c r="L696" t="str">
        <f t="shared" si="91"/>
        <v>normal</v>
      </c>
      <c r="M696" t="str">
        <f t="shared" si="92"/>
        <v>Adult</v>
      </c>
      <c r="N696" t="str">
        <f t="shared" si="93"/>
        <v>Medium</v>
      </c>
      <c r="O696" t="str">
        <f t="shared" si="94"/>
        <v>Normal</v>
      </c>
      <c r="P696" t="str">
        <f t="shared" si="95"/>
        <v>Low Risk</v>
      </c>
      <c r="Q696" t="str">
        <f t="shared" si="96"/>
        <v>Normal</v>
      </c>
      <c r="R696" t="str">
        <f t="shared" si="97"/>
        <v>Normal</v>
      </c>
      <c r="S696" t="str">
        <f t="shared" si="98"/>
        <v>Low DPF</v>
      </c>
    </row>
    <row r="697" spans="1:19" x14ac:dyDescent="0.35">
      <c r="A697" s="13">
        <v>696</v>
      </c>
      <c r="B697" s="14">
        <v>7</v>
      </c>
      <c r="C697" s="14">
        <v>142</v>
      </c>
      <c r="D697" s="14">
        <v>90</v>
      </c>
      <c r="E697" s="14">
        <v>24</v>
      </c>
      <c r="F697" s="14">
        <v>480</v>
      </c>
      <c r="G697" s="15">
        <v>30.4</v>
      </c>
      <c r="H697" s="19">
        <v>0.128</v>
      </c>
      <c r="I697" s="14">
        <v>43</v>
      </c>
      <c r="J697" s="25">
        <v>1</v>
      </c>
      <c r="K697" t="str">
        <f t="shared" si="90"/>
        <v>Obese</v>
      </c>
      <c r="L697" t="str">
        <f t="shared" si="91"/>
        <v xml:space="preserve">Diabetes </v>
      </c>
      <c r="M697" t="str">
        <f t="shared" si="92"/>
        <v>Adult</v>
      </c>
      <c r="N697" t="str">
        <f t="shared" si="93"/>
        <v>Medium</v>
      </c>
      <c r="O697" t="str">
        <f t="shared" si="94"/>
        <v>Prediabetes</v>
      </c>
      <c r="P697" t="str">
        <f t="shared" si="95"/>
        <v>High Risk</v>
      </c>
      <c r="Q697" t="str">
        <f t="shared" si="96"/>
        <v>High</v>
      </c>
      <c r="R697" t="str">
        <f t="shared" si="97"/>
        <v>Prehypertension</v>
      </c>
      <c r="S697" t="str">
        <f t="shared" si="98"/>
        <v>Low DPF</v>
      </c>
    </row>
    <row r="698" spans="1:19" x14ac:dyDescent="0.35">
      <c r="A698" s="9">
        <v>697</v>
      </c>
      <c r="B698" s="10">
        <v>3</v>
      </c>
      <c r="C698" s="10">
        <v>169</v>
      </c>
      <c r="D698" s="10">
        <v>74</v>
      </c>
      <c r="E698" s="10">
        <v>19</v>
      </c>
      <c r="F698" s="10">
        <v>125</v>
      </c>
      <c r="G698" s="11">
        <v>29.9</v>
      </c>
      <c r="H698" s="18">
        <v>0.26800000000000002</v>
      </c>
      <c r="I698" s="10">
        <v>31</v>
      </c>
      <c r="J698" s="24">
        <v>1</v>
      </c>
      <c r="K698" t="str">
        <f t="shared" si="90"/>
        <v>Obese</v>
      </c>
      <c r="L698" t="str">
        <f t="shared" si="91"/>
        <v xml:space="preserve">Diabetes </v>
      </c>
      <c r="M698" t="str">
        <f t="shared" si="92"/>
        <v>Adult</v>
      </c>
      <c r="N698" t="str">
        <f t="shared" si="93"/>
        <v>Low</v>
      </c>
      <c r="O698" t="str">
        <f t="shared" si="94"/>
        <v>Prediabetes</v>
      </c>
      <c r="P698" t="str">
        <f t="shared" si="95"/>
        <v>Low Risk</v>
      </c>
      <c r="Q698" t="str">
        <f t="shared" si="96"/>
        <v>Normal</v>
      </c>
      <c r="R698" t="str">
        <f t="shared" si="97"/>
        <v>Normal</v>
      </c>
      <c r="S698" t="str">
        <f t="shared" si="98"/>
        <v>Low DPF</v>
      </c>
    </row>
    <row r="699" spans="1:19" x14ac:dyDescent="0.35">
      <c r="A699" s="13">
        <v>698</v>
      </c>
      <c r="B699" s="14">
        <v>4</v>
      </c>
      <c r="C699" s="14">
        <v>99</v>
      </c>
      <c r="D699" s="14">
        <v>69</v>
      </c>
      <c r="E699" s="14">
        <v>21</v>
      </c>
      <c r="F699" s="14">
        <v>80</v>
      </c>
      <c r="G699" s="15">
        <v>25</v>
      </c>
      <c r="H699" s="19">
        <v>0.253</v>
      </c>
      <c r="I699" s="14">
        <v>22</v>
      </c>
      <c r="J699" s="25">
        <v>0</v>
      </c>
      <c r="K699" t="str">
        <f t="shared" si="90"/>
        <v>Overweight</v>
      </c>
      <c r="L699" t="str">
        <f t="shared" si="91"/>
        <v>normal</v>
      </c>
      <c r="M699" t="str">
        <f t="shared" si="92"/>
        <v>Adult</v>
      </c>
      <c r="N699" t="str">
        <f t="shared" si="93"/>
        <v>Medium</v>
      </c>
      <c r="O699" t="str">
        <f t="shared" si="94"/>
        <v>Normal</v>
      </c>
      <c r="P699" t="str">
        <f t="shared" si="95"/>
        <v>High Risk</v>
      </c>
      <c r="Q699" t="str">
        <f t="shared" si="96"/>
        <v>Normal</v>
      </c>
      <c r="R699" t="str">
        <f t="shared" si="97"/>
        <v>Normal</v>
      </c>
      <c r="S699" t="str">
        <f t="shared" si="98"/>
        <v>Low DPF</v>
      </c>
    </row>
    <row r="700" spans="1:19" x14ac:dyDescent="0.35">
      <c r="A700" s="9">
        <v>699</v>
      </c>
      <c r="B700" s="10">
        <v>4</v>
      </c>
      <c r="C700" s="10">
        <v>127</v>
      </c>
      <c r="D700" s="10">
        <v>88</v>
      </c>
      <c r="E700" s="10">
        <v>11</v>
      </c>
      <c r="F700" s="10">
        <v>155</v>
      </c>
      <c r="G700" s="11">
        <v>34.5</v>
      </c>
      <c r="H700" s="18">
        <v>0.59799999999999998</v>
      </c>
      <c r="I700" s="10">
        <v>28</v>
      </c>
      <c r="J700" s="24">
        <v>0</v>
      </c>
      <c r="K700" t="str">
        <f t="shared" si="90"/>
        <v>Obese</v>
      </c>
      <c r="L700" t="str">
        <f t="shared" si="91"/>
        <v>normal</v>
      </c>
      <c r="M700" t="str">
        <f t="shared" si="92"/>
        <v>Adult</v>
      </c>
      <c r="N700" t="str">
        <f t="shared" si="93"/>
        <v>Low</v>
      </c>
      <c r="O700" t="str">
        <f t="shared" si="94"/>
        <v>Normal</v>
      </c>
      <c r="P700" t="str">
        <f t="shared" si="95"/>
        <v>High Risk</v>
      </c>
      <c r="Q700" t="str">
        <f t="shared" si="96"/>
        <v>High</v>
      </c>
      <c r="R700" t="str">
        <f t="shared" si="97"/>
        <v>Prehypertension</v>
      </c>
      <c r="S700" t="str">
        <f t="shared" si="98"/>
        <v>Medium DPF</v>
      </c>
    </row>
    <row r="701" spans="1:19" x14ac:dyDescent="0.35">
      <c r="A701" s="13">
        <v>700</v>
      </c>
      <c r="B701" s="14">
        <v>4</v>
      </c>
      <c r="C701" s="14">
        <v>118</v>
      </c>
      <c r="D701" s="14">
        <v>70</v>
      </c>
      <c r="E701" s="14">
        <v>21</v>
      </c>
      <c r="F701" s="14">
        <v>80</v>
      </c>
      <c r="G701" s="15">
        <v>44.5</v>
      </c>
      <c r="H701" s="19">
        <v>0.90400000000000003</v>
      </c>
      <c r="I701" s="14">
        <v>26</v>
      </c>
      <c r="J701" s="25">
        <v>0</v>
      </c>
      <c r="K701" t="str">
        <f t="shared" si="90"/>
        <v>Obese</v>
      </c>
      <c r="L701" t="str">
        <f t="shared" si="91"/>
        <v>normal</v>
      </c>
      <c r="M701" t="str">
        <f t="shared" si="92"/>
        <v>Adult</v>
      </c>
      <c r="N701" t="str">
        <f t="shared" si="93"/>
        <v>Medium</v>
      </c>
      <c r="O701" t="str">
        <f t="shared" si="94"/>
        <v>Normal</v>
      </c>
      <c r="P701" t="str">
        <f t="shared" si="95"/>
        <v>High Risk</v>
      </c>
      <c r="Q701" t="str">
        <f t="shared" si="96"/>
        <v>Normal</v>
      </c>
      <c r="R701" t="str">
        <f t="shared" si="97"/>
        <v>Normal</v>
      </c>
      <c r="S701" t="str">
        <f t="shared" si="98"/>
        <v>High DPF</v>
      </c>
    </row>
    <row r="702" spans="1:19" x14ac:dyDescent="0.35">
      <c r="A702" s="9">
        <v>701</v>
      </c>
      <c r="B702" s="10">
        <v>2</v>
      </c>
      <c r="C702" s="10">
        <v>122</v>
      </c>
      <c r="D702" s="10">
        <v>76</v>
      </c>
      <c r="E702" s="10">
        <v>27</v>
      </c>
      <c r="F702" s="10">
        <v>200</v>
      </c>
      <c r="G702" s="11">
        <v>35.9</v>
      </c>
      <c r="H702" s="18">
        <v>0.48299999999999998</v>
      </c>
      <c r="I702" s="10">
        <v>26</v>
      </c>
      <c r="J702" s="24">
        <v>0</v>
      </c>
      <c r="K702" t="str">
        <f t="shared" si="90"/>
        <v>Obese</v>
      </c>
      <c r="L702" t="str">
        <f t="shared" si="91"/>
        <v>normal</v>
      </c>
      <c r="M702" t="str">
        <f t="shared" si="92"/>
        <v>Adult</v>
      </c>
      <c r="N702" t="str">
        <f t="shared" si="93"/>
        <v>Medium</v>
      </c>
      <c r="O702" t="str">
        <f t="shared" si="94"/>
        <v>Normal</v>
      </c>
      <c r="P702" t="str">
        <f t="shared" si="95"/>
        <v>Low Risk</v>
      </c>
      <c r="Q702" t="str">
        <f t="shared" si="96"/>
        <v>High</v>
      </c>
      <c r="R702" t="str">
        <f t="shared" si="97"/>
        <v>Normal</v>
      </c>
      <c r="S702" t="str">
        <f t="shared" si="98"/>
        <v>Medium DPF</v>
      </c>
    </row>
    <row r="703" spans="1:19" x14ac:dyDescent="0.35">
      <c r="A703" s="13">
        <v>702</v>
      </c>
      <c r="B703" s="14">
        <v>6</v>
      </c>
      <c r="C703" s="14">
        <v>125</v>
      </c>
      <c r="D703" s="14">
        <v>78</v>
      </c>
      <c r="E703" s="14">
        <v>31</v>
      </c>
      <c r="F703" s="14">
        <v>80</v>
      </c>
      <c r="G703" s="15">
        <v>27.6</v>
      </c>
      <c r="H703" s="19">
        <v>0.56499999999999995</v>
      </c>
      <c r="I703" s="14">
        <v>49</v>
      </c>
      <c r="J703" s="25">
        <v>1</v>
      </c>
      <c r="K703" t="str">
        <f t="shared" si="90"/>
        <v>Overweight</v>
      </c>
      <c r="L703" t="str">
        <f t="shared" si="91"/>
        <v xml:space="preserve">Diabetes </v>
      </c>
      <c r="M703" t="str">
        <f t="shared" si="92"/>
        <v>Adult</v>
      </c>
      <c r="N703" t="str">
        <f t="shared" si="93"/>
        <v>Medium</v>
      </c>
      <c r="O703" t="str">
        <f t="shared" si="94"/>
        <v>Normal</v>
      </c>
      <c r="P703" t="str">
        <f t="shared" si="95"/>
        <v>High Risk</v>
      </c>
      <c r="Q703" t="str">
        <f t="shared" si="96"/>
        <v>Normal</v>
      </c>
      <c r="R703" t="str">
        <f t="shared" si="97"/>
        <v>Normal</v>
      </c>
      <c r="S703" t="str">
        <f t="shared" si="98"/>
        <v>Medium DPF</v>
      </c>
    </row>
    <row r="704" spans="1:19" x14ac:dyDescent="0.35">
      <c r="A704" s="9">
        <v>703</v>
      </c>
      <c r="B704" s="10">
        <v>1</v>
      </c>
      <c r="C704" s="10">
        <v>168</v>
      </c>
      <c r="D704" s="10">
        <v>88</v>
      </c>
      <c r="E704" s="10">
        <v>29</v>
      </c>
      <c r="F704" s="10">
        <v>80</v>
      </c>
      <c r="G704" s="11">
        <v>35</v>
      </c>
      <c r="H704" s="18">
        <v>0.90500000000000003</v>
      </c>
      <c r="I704" s="10">
        <v>52</v>
      </c>
      <c r="J704" s="24">
        <v>1</v>
      </c>
      <c r="K704" t="str">
        <f t="shared" si="90"/>
        <v>Obese</v>
      </c>
      <c r="L704" t="str">
        <f t="shared" si="91"/>
        <v xml:space="preserve">Diabetes </v>
      </c>
      <c r="M704" t="str">
        <f t="shared" si="92"/>
        <v>Adult</v>
      </c>
      <c r="N704" t="str">
        <f t="shared" si="93"/>
        <v>Medium</v>
      </c>
      <c r="O704" t="str">
        <f t="shared" si="94"/>
        <v>Prediabetes</v>
      </c>
      <c r="P704" t="str">
        <f t="shared" si="95"/>
        <v>Low Risk</v>
      </c>
      <c r="Q704" t="str">
        <f t="shared" si="96"/>
        <v>Normal</v>
      </c>
      <c r="R704" t="str">
        <f t="shared" si="97"/>
        <v>Prehypertension</v>
      </c>
      <c r="S704" t="str">
        <f t="shared" si="98"/>
        <v>High DPF</v>
      </c>
    </row>
    <row r="705" spans="1:19" x14ac:dyDescent="0.35">
      <c r="A705" s="13">
        <v>704</v>
      </c>
      <c r="B705" s="14">
        <v>2</v>
      </c>
      <c r="C705" s="14">
        <v>129</v>
      </c>
      <c r="D705" s="14">
        <v>69</v>
      </c>
      <c r="E705" s="14">
        <v>21</v>
      </c>
      <c r="F705" s="14">
        <v>80</v>
      </c>
      <c r="G705" s="15">
        <v>38.5</v>
      </c>
      <c r="H705" s="19">
        <v>0.30399999999999999</v>
      </c>
      <c r="I705" s="14">
        <v>41</v>
      </c>
      <c r="J705" s="25">
        <v>0</v>
      </c>
      <c r="K705" t="str">
        <f t="shared" si="90"/>
        <v>Obese</v>
      </c>
      <c r="L705" t="str">
        <f t="shared" si="91"/>
        <v>normal</v>
      </c>
      <c r="M705" t="str">
        <f t="shared" si="92"/>
        <v>Adult</v>
      </c>
      <c r="N705" t="str">
        <f t="shared" si="93"/>
        <v>Medium</v>
      </c>
      <c r="O705" t="str">
        <f t="shared" si="94"/>
        <v>Normal</v>
      </c>
      <c r="P705" t="str">
        <f t="shared" si="95"/>
        <v>Low Risk</v>
      </c>
      <c r="Q705" t="str">
        <f t="shared" si="96"/>
        <v>Normal</v>
      </c>
      <c r="R705" t="str">
        <f t="shared" si="97"/>
        <v>Normal</v>
      </c>
      <c r="S705" t="str">
        <f t="shared" si="98"/>
        <v>Medium DPF</v>
      </c>
    </row>
    <row r="706" spans="1:19" x14ac:dyDescent="0.35">
      <c r="A706" s="9">
        <v>705</v>
      </c>
      <c r="B706" s="10">
        <v>4</v>
      </c>
      <c r="C706" s="10">
        <v>110</v>
      </c>
      <c r="D706" s="10">
        <v>76</v>
      </c>
      <c r="E706" s="10">
        <v>20</v>
      </c>
      <c r="F706" s="10">
        <v>100</v>
      </c>
      <c r="G706" s="11">
        <v>28.4</v>
      </c>
      <c r="H706" s="18">
        <v>0.11799999999999999</v>
      </c>
      <c r="I706" s="10">
        <v>27</v>
      </c>
      <c r="J706" s="24">
        <v>0</v>
      </c>
      <c r="K706" t="str">
        <f t="shared" si="90"/>
        <v>Overweight</v>
      </c>
      <c r="L706" t="str">
        <f t="shared" si="91"/>
        <v>normal</v>
      </c>
      <c r="M706" t="str">
        <f t="shared" si="92"/>
        <v>Adult</v>
      </c>
      <c r="N706" t="str">
        <f t="shared" si="93"/>
        <v>Medium</v>
      </c>
      <c r="O706" t="str">
        <f t="shared" si="94"/>
        <v>Normal</v>
      </c>
      <c r="P706" t="str">
        <f t="shared" si="95"/>
        <v>High Risk</v>
      </c>
      <c r="Q706" t="str">
        <f t="shared" si="96"/>
        <v>Normal</v>
      </c>
      <c r="R706" t="str">
        <f t="shared" si="97"/>
        <v>Normal</v>
      </c>
      <c r="S706" t="str">
        <f t="shared" si="98"/>
        <v>Low DPF</v>
      </c>
    </row>
    <row r="707" spans="1:19" x14ac:dyDescent="0.35">
      <c r="A707" s="13">
        <v>706</v>
      </c>
      <c r="B707" s="14">
        <v>6</v>
      </c>
      <c r="C707" s="14">
        <v>80</v>
      </c>
      <c r="D707" s="14">
        <v>80</v>
      </c>
      <c r="E707" s="14">
        <v>36</v>
      </c>
      <c r="F707" s="14">
        <v>80</v>
      </c>
      <c r="G707" s="15">
        <v>39.799999999999997</v>
      </c>
      <c r="H707" s="19">
        <v>0.17699999999999999</v>
      </c>
      <c r="I707" s="14">
        <v>28</v>
      </c>
      <c r="J707" s="25">
        <v>0</v>
      </c>
      <c r="K707" t="str">
        <f t="shared" ref="K707:K770" si="99">IF(G707&lt;18.5, "Underweight", IF(G707&lt;24.9, "Normal weight", IF(G707&lt;29.9, "Overweight", "Obese")))</f>
        <v>Obese</v>
      </c>
      <c r="L707" t="str">
        <f t="shared" ref="L707:L770" si="100">IF(J707=1,"Diabetes ","normal")</f>
        <v>normal</v>
      </c>
      <c r="M707" t="str">
        <f t="shared" ref="M707:M770" si="101">IF(I707&lt;13, "Child", IF(I707&lt;20, "Teen", IF(I707&lt;65, "Adult", "Aged")))</f>
        <v>Adult</v>
      </c>
      <c r="N707" t="str">
        <f t="shared" ref="N707:N770" si="102">IF(E707&lt;20, "Low", IF(E707&lt;40, "Medium", "High"))</f>
        <v>Medium</v>
      </c>
      <c r="O707" t="str">
        <f t="shared" ref="O707:O770" si="103">IF(C707&lt;140, "Normal", IF(C707&lt;200, "Prediabetes", "Diabetes"))</f>
        <v>Normal</v>
      </c>
      <c r="P707" t="str">
        <f t="shared" ref="P707:P770" si="104">IF(B707&gt;3, "High Risk", "Low Risk")</f>
        <v>High Risk</v>
      </c>
      <c r="Q707" t="str">
        <f t="shared" ref="Q707:Q770" si="105">IF(F707&lt;80, "Low", IF(F707&lt;=150, "Normal", "High"))</f>
        <v>Normal</v>
      </c>
      <c r="R707" t="str">
        <f t="shared" ref="R707:R770" si="106">IF(D707&lt;60, "Low", IF(D707&lt;=80, "Normal", IF(D707&lt;=90, "Prehypertension", "Hypertension")))</f>
        <v>Normal</v>
      </c>
      <c r="S707" t="str">
        <f t="shared" ref="S707:S770" si="107">IF(H707&lt;0.3, "Low DPF", IF(H707&lt;=0.6, "Medium DPF", "High DPF"))</f>
        <v>Low DPF</v>
      </c>
    </row>
    <row r="708" spans="1:19" x14ac:dyDescent="0.35">
      <c r="A708" s="9">
        <v>707</v>
      </c>
      <c r="B708" s="10">
        <v>14</v>
      </c>
      <c r="C708" s="10">
        <v>115</v>
      </c>
      <c r="D708" s="10">
        <v>69</v>
      </c>
      <c r="E708" s="10">
        <v>21</v>
      </c>
      <c r="F708" s="10">
        <v>80</v>
      </c>
      <c r="G708" s="11">
        <v>32.14</v>
      </c>
      <c r="H708" s="18">
        <v>0.26100000000000001</v>
      </c>
      <c r="I708" s="10">
        <v>30</v>
      </c>
      <c r="J708" s="24">
        <v>1</v>
      </c>
      <c r="K708" t="str">
        <f t="shared" si="99"/>
        <v>Obese</v>
      </c>
      <c r="L708" t="str">
        <f t="shared" si="100"/>
        <v xml:space="preserve">Diabetes </v>
      </c>
      <c r="M708" t="str">
        <f t="shared" si="101"/>
        <v>Adult</v>
      </c>
      <c r="N708" t="str">
        <f t="shared" si="102"/>
        <v>Medium</v>
      </c>
      <c r="O708" t="str">
        <f t="shared" si="103"/>
        <v>Normal</v>
      </c>
      <c r="P708" t="str">
        <f t="shared" si="104"/>
        <v>High Risk</v>
      </c>
      <c r="Q708" t="str">
        <f t="shared" si="105"/>
        <v>Normal</v>
      </c>
      <c r="R708" t="str">
        <f t="shared" si="106"/>
        <v>Normal</v>
      </c>
      <c r="S708" t="str">
        <f t="shared" si="107"/>
        <v>Low DPF</v>
      </c>
    </row>
    <row r="709" spans="1:19" x14ac:dyDescent="0.35">
      <c r="A709" s="13">
        <v>708</v>
      </c>
      <c r="B709" s="14">
        <v>2</v>
      </c>
      <c r="C709" s="14">
        <v>127</v>
      </c>
      <c r="D709" s="14">
        <v>46</v>
      </c>
      <c r="E709" s="14">
        <v>21</v>
      </c>
      <c r="F709" s="14">
        <v>335</v>
      </c>
      <c r="G709" s="15">
        <v>34.4</v>
      </c>
      <c r="H709" s="19">
        <v>0.17599999999999999</v>
      </c>
      <c r="I709" s="14">
        <v>22</v>
      </c>
      <c r="J709" s="25">
        <v>0</v>
      </c>
      <c r="K709" t="str">
        <f t="shared" si="99"/>
        <v>Obese</v>
      </c>
      <c r="L709" t="str">
        <f t="shared" si="100"/>
        <v>normal</v>
      </c>
      <c r="M709" t="str">
        <f t="shared" si="101"/>
        <v>Adult</v>
      </c>
      <c r="N709" t="str">
        <f t="shared" si="102"/>
        <v>Medium</v>
      </c>
      <c r="O709" t="str">
        <f t="shared" si="103"/>
        <v>Normal</v>
      </c>
      <c r="P709" t="str">
        <f t="shared" si="104"/>
        <v>Low Risk</v>
      </c>
      <c r="Q709" t="str">
        <f t="shared" si="105"/>
        <v>High</v>
      </c>
      <c r="R709" t="str">
        <f t="shared" si="106"/>
        <v>Low</v>
      </c>
      <c r="S709" t="str">
        <f t="shared" si="107"/>
        <v>Low DPF</v>
      </c>
    </row>
    <row r="710" spans="1:19" x14ac:dyDescent="0.35">
      <c r="A710" s="9">
        <v>709</v>
      </c>
      <c r="B710" s="10">
        <v>9</v>
      </c>
      <c r="C710" s="10">
        <v>164</v>
      </c>
      <c r="D710" s="10">
        <v>78</v>
      </c>
      <c r="E710" s="10">
        <v>21</v>
      </c>
      <c r="F710" s="10">
        <v>80</v>
      </c>
      <c r="G710" s="11">
        <v>32.799999999999997</v>
      </c>
      <c r="H710" s="18">
        <v>0.14799999999999999</v>
      </c>
      <c r="I710" s="10">
        <v>45</v>
      </c>
      <c r="J710" s="24">
        <v>1</v>
      </c>
      <c r="K710" t="str">
        <f t="shared" si="99"/>
        <v>Obese</v>
      </c>
      <c r="L710" t="str">
        <f t="shared" si="100"/>
        <v xml:space="preserve">Diabetes </v>
      </c>
      <c r="M710" t="str">
        <f t="shared" si="101"/>
        <v>Adult</v>
      </c>
      <c r="N710" t="str">
        <f t="shared" si="102"/>
        <v>Medium</v>
      </c>
      <c r="O710" t="str">
        <f t="shared" si="103"/>
        <v>Prediabetes</v>
      </c>
      <c r="P710" t="str">
        <f t="shared" si="104"/>
        <v>High Risk</v>
      </c>
      <c r="Q710" t="str">
        <f t="shared" si="105"/>
        <v>Normal</v>
      </c>
      <c r="R710" t="str">
        <f t="shared" si="106"/>
        <v>Normal</v>
      </c>
      <c r="S710" t="str">
        <f t="shared" si="107"/>
        <v>Low DPF</v>
      </c>
    </row>
    <row r="711" spans="1:19" x14ac:dyDescent="0.35">
      <c r="A711" s="13">
        <v>710</v>
      </c>
      <c r="B711" s="14">
        <v>2</v>
      </c>
      <c r="C711" s="14">
        <v>93</v>
      </c>
      <c r="D711" s="14">
        <v>64</v>
      </c>
      <c r="E711" s="14">
        <v>32</v>
      </c>
      <c r="F711" s="14">
        <v>160</v>
      </c>
      <c r="G711" s="15">
        <v>38</v>
      </c>
      <c r="H711" s="19">
        <v>0.67400000000000004</v>
      </c>
      <c r="I711" s="14">
        <v>23</v>
      </c>
      <c r="J711" s="25">
        <v>1</v>
      </c>
      <c r="K711" t="str">
        <f t="shared" si="99"/>
        <v>Obese</v>
      </c>
      <c r="L711" t="str">
        <f t="shared" si="100"/>
        <v xml:space="preserve">Diabetes </v>
      </c>
      <c r="M711" t="str">
        <f t="shared" si="101"/>
        <v>Adult</v>
      </c>
      <c r="N711" t="str">
        <f t="shared" si="102"/>
        <v>Medium</v>
      </c>
      <c r="O711" t="str">
        <f t="shared" si="103"/>
        <v>Normal</v>
      </c>
      <c r="P711" t="str">
        <f t="shared" si="104"/>
        <v>Low Risk</v>
      </c>
      <c r="Q711" t="str">
        <f t="shared" si="105"/>
        <v>High</v>
      </c>
      <c r="R711" t="str">
        <f t="shared" si="106"/>
        <v>Normal</v>
      </c>
      <c r="S711" t="str">
        <f t="shared" si="107"/>
        <v>High DPF</v>
      </c>
    </row>
    <row r="712" spans="1:19" x14ac:dyDescent="0.35">
      <c r="A712" s="9">
        <v>711</v>
      </c>
      <c r="B712" s="10">
        <v>3</v>
      </c>
      <c r="C712" s="10">
        <v>158</v>
      </c>
      <c r="D712" s="10">
        <v>64</v>
      </c>
      <c r="E712" s="10">
        <v>13</v>
      </c>
      <c r="F712" s="10">
        <v>387</v>
      </c>
      <c r="G712" s="11">
        <v>31.2</v>
      </c>
      <c r="H712" s="18">
        <v>0.29499999999999998</v>
      </c>
      <c r="I712" s="10">
        <v>24</v>
      </c>
      <c r="J712" s="24">
        <v>0</v>
      </c>
      <c r="K712" t="str">
        <f t="shared" si="99"/>
        <v>Obese</v>
      </c>
      <c r="L712" t="str">
        <f t="shared" si="100"/>
        <v>normal</v>
      </c>
      <c r="M712" t="str">
        <f t="shared" si="101"/>
        <v>Adult</v>
      </c>
      <c r="N712" t="str">
        <f t="shared" si="102"/>
        <v>Low</v>
      </c>
      <c r="O712" t="str">
        <f t="shared" si="103"/>
        <v>Prediabetes</v>
      </c>
      <c r="P712" t="str">
        <f t="shared" si="104"/>
        <v>Low Risk</v>
      </c>
      <c r="Q712" t="str">
        <f t="shared" si="105"/>
        <v>High</v>
      </c>
      <c r="R712" t="str">
        <f t="shared" si="106"/>
        <v>Normal</v>
      </c>
      <c r="S712" t="str">
        <f t="shared" si="107"/>
        <v>Low DPF</v>
      </c>
    </row>
    <row r="713" spans="1:19" x14ac:dyDescent="0.35">
      <c r="A713" s="13">
        <v>712</v>
      </c>
      <c r="B713" s="14">
        <v>5</v>
      </c>
      <c r="C713" s="14">
        <v>126</v>
      </c>
      <c r="D713" s="14">
        <v>78</v>
      </c>
      <c r="E713" s="14">
        <v>27</v>
      </c>
      <c r="F713" s="14">
        <v>22</v>
      </c>
      <c r="G713" s="15">
        <v>29.6</v>
      </c>
      <c r="H713" s="19">
        <v>0.439</v>
      </c>
      <c r="I713" s="14">
        <v>40</v>
      </c>
      <c r="J713" s="25">
        <v>0</v>
      </c>
      <c r="K713" t="str">
        <f t="shared" si="99"/>
        <v>Overweight</v>
      </c>
      <c r="L713" t="str">
        <f t="shared" si="100"/>
        <v>normal</v>
      </c>
      <c r="M713" t="str">
        <f t="shared" si="101"/>
        <v>Adult</v>
      </c>
      <c r="N713" t="str">
        <f t="shared" si="102"/>
        <v>Medium</v>
      </c>
      <c r="O713" t="str">
        <f t="shared" si="103"/>
        <v>Normal</v>
      </c>
      <c r="P713" t="str">
        <f t="shared" si="104"/>
        <v>High Risk</v>
      </c>
      <c r="Q713" t="str">
        <f t="shared" si="105"/>
        <v>Low</v>
      </c>
      <c r="R713" t="str">
        <f t="shared" si="106"/>
        <v>Normal</v>
      </c>
      <c r="S713" t="str">
        <f t="shared" si="107"/>
        <v>Medium DPF</v>
      </c>
    </row>
    <row r="714" spans="1:19" x14ac:dyDescent="0.35">
      <c r="A714" s="9">
        <v>713</v>
      </c>
      <c r="B714" s="10">
        <v>14</v>
      </c>
      <c r="C714" s="10">
        <v>129</v>
      </c>
      <c r="D714" s="10">
        <v>62</v>
      </c>
      <c r="E714" s="10">
        <v>36</v>
      </c>
      <c r="F714" s="10">
        <v>80</v>
      </c>
      <c r="G714" s="11">
        <v>41.2</v>
      </c>
      <c r="H714" s="18">
        <v>0.441</v>
      </c>
      <c r="I714" s="10">
        <v>38</v>
      </c>
      <c r="J714" s="24">
        <v>1</v>
      </c>
      <c r="K714" t="str">
        <f t="shared" si="99"/>
        <v>Obese</v>
      </c>
      <c r="L714" t="str">
        <f t="shared" si="100"/>
        <v xml:space="preserve">Diabetes </v>
      </c>
      <c r="M714" t="str">
        <f t="shared" si="101"/>
        <v>Adult</v>
      </c>
      <c r="N714" t="str">
        <f t="shared" si="102"/>
        <v>Medium</v>
      </c>
      <c r="O714" t="str">
        <f t="shared" si="103"/>
        <v>Normal</v>
      </c>
      <c r="P714" t="str">
        <f t="shared" si="104"/>
        <v>High Risk</v>
      </c>
      <c r="Q714" t="str">
        <f t="shared" si="105"/>
        <v>Normal</v>
      </c>
      <c r="R714" t="str">
        <f t="shared" si="106"/>
        <v>Normal</v>
      </c>
      <c r="S714" t="str">
        <f t="shared" si="107"/>
        <v>Medium DPF</v>
      </c>
    </row>
    <row r="715" spans="1:19" x14ac:dyDescent="0.35">
      <c r="A715" s="13">
        <v>714</v>
      </c>
      <c r="B715" s="14">
        <v>4</v>
      </c>
      <c r="C715" s="14">
        <v>134</v>
      </c>
      <c r="D715" s="14">
        <v>58</v>
      </c>
      <c r="E715" s="14">
        <v>20</v>
      </c>
      <c r="F715" s="14">
        <v>291</v>
      </c>
      <c r="G715" s="15">
        <v>26.4</v>
      </c>
      <c r="H715" s="19">
        <v>0.35199999999999998</v>
      </c>
      <c r="I715" s="14">
        <v>21</v>
      </c>
      <c r="J715" s="25">
        <v>0</v>
      </c>
      <c r="K715" t="str">
        <f t="shared" si="99"/>
        <v>Overweight</v>
      </c>
      <c r="L715" t="str">
        <f t="shared" si="100"/>
        <v>normal</v>
      </c>
      <c r="M715" t="str">
        <f t="shared" si="101"/>
        <v>Adult</v>
      </c>
      <c r="N715" t="str">
        <f t="shared" si="102"/>
        <v>Medium</v>
      </c>
      <c r="O715" t="str">
        <f t="shared" si="103"/>
        <v>Normal</v>
      </c>
      <c r="P715" t="str">
        <f t="shared" si="104"/>
        <v>High Risk</v>
      </c>
      <c r="Q715" t="str">
        <f t="shared" si="105"/>
        <v>High</v>
      </c>
      <c r="R715" t="str">
        <f t="shared" si="106"/>
        <v>Low</v>
      </c>
      <c r="S715" t="str">
        <f t="shared" si="107"/>
        <v>Medium DPF</v>
      </c>
    </row>
    <row r="716" spans="1:19" x14ac:dyDescent="0.35">
      <c r="A716" s="9">
        <v>715</v>
      </c>
      <c r="B716" s="10">
        <v>3</v>
      </c>
      <c r="C716" s="10">
        <v>102</v>
      </c>
      <c r="D716" s="10">
        <v>74</v>
      </c>
      <c r="E716" s="10">
        <v>21</v>
      </c>
      <c r="F716" s="10">
        <v>80</v>
      </c>
      <c r="G716" s="11">
        <v>29.5</v>
      </c>
      <c r="H716" s="18">
        <v>0.121</v>
      </c>
      <c r="I716" s="10">
        <v>32</v>
      </c>
      <c r="J716" s="24">
        <v>0</v>
      </c>
      <c r="K716" t="str">
        <f t="shared" si="99"/>
        <v>Overweight</v>
      </c>
      <c r="L716" t="str">
        <f t="shared" si="100"/>
        <v>normal</v>
      </c>
      <c r="M716" t="str">
        <f t="shared" si="101"/>
        <v>Adult</v>
      </c>
      <c r="N716" t="str">
        <f t="shared" si="102"/>
        <v>Medium</v>
      </c>
      <c r="O716" t="str">
        <f t="shared" si="103"/>
        <v>Normal</v>
      </c>
      <c r="P716" t="str">
        <f t="shared" si="104"/>
        <v>Low Risk</v>
      </c>
      <c r="Q716" t="str">
        <f t="shared" si="105"/>
        <v>Normal</v>
      </c>
      <c r="R716" t="str">
        <f t="shared" si="106"/>
        <v>Normal</v>
      </c>
      <c r="S716" t="str">
        <f t="shared" si="107"/>
        <v>Low DPF</v>
      </c>
    </row>
    <row r="717" spans="1:19" x14ac:dyDescent="0.35">
      <c r="A717" s="13">
        <v>716</v>
      </c>
      <c r="B717" s="14">
        <v>7</v>
      </c>
      <c r="C717" s="14">
        <v>187</v>
      </c>
      <c r="D717" s="14">
        <v>50</v>
      </c>
      <c r="E717" s="14">
        <v>33</v>
      </c>
      <c r="F717" s="14">
        <v>392</v>
      </c>
      <c r="G717" s="15">
        <v>33.9</v>
      </c>
      <c r="H717" s="19">
        <v>0.82599999999999996</v>
      </c>
      <c r="I717" s="14">
        <v>34</v>
      </c>
      <c r="J717" s="25">
        <v>1</v>
      </c>
      <c r="K717" t="str">
        <f t="shared" si="99"/>
        <v>Obese</v>
      </c>
      <c r="L717" t="str">
        <f t="shared" si="100"/>
        <v xml:space="preserve">Diabetes </v>
      </c>
      <c r="M717" t="str">
        <f t="shared" si="101"/>
        <v>Adult</v>
      </c>
      <c r="N717" t="str">
        <f t="shared" si="102"/>
        <v>Medium</v>
      </c>
      <c r="O717" t="str">
        <f t="shared" si="103"/>
        <v>Prediabetes</v>
      </c>
      <c r="P717" t="str">
        <f t="shared" si="104"/>
        <v>High Risk</v>
      </c>
      <c r="Q717" t="str">
        <f t="shared" si="105"/>
        <v>High</v>
      </c>
      <c r="R717" t="str">
        <f t="shared" si="106"/>
        <v>Low</v>
      </c>
      <c r="S717" t="str">
        <f t="shared" si="107"/>
        <v>High DPF</v>
      </c>
    </row>
    <row r="718" spans="1:19" x14ac:dyDescent="0.35">
      <c r="A718" s="9">
        <v>717</v>
      </c>
      <c r="B718" s="10">
        <v>3</v>
      </c>
      <c r="C718" s="10">
        <v>173</v>
      </c>
      <c r="D718" s="10">
        <v>78</v>
      </c>
      <c r="E718" s="10">
        <v>39</v>
      </c>
      <c r="F718" s="10">
        <v>185</v>
      </c>
      <c r="G718" s="11">
        <v>33.799999999999997</v>
      </c>
      <c r="H718" s="18">
        <v>0.97</v>
      </c>
      <c r="I718" s="10">
        <v>31</v>
      </c>
      <c r="J718" s="24">
        <v>1</v>
      </c>
      <c r="K718" t="str">
        <f t="shared" si="99"/>
        <v>Obese</v>
      </c>
      <c r="L718" t="str">
        <f t="shared" si="100"/>
        <v xml:space="preserve">Diabetes </v>
      </c>
      <c r="M718" t="str">
        <f t="shared" si="101"/>
        <v>Adult</v>
      </c>
      <c r="N718" t="str">
        <f t="shared" si="102"/>
        <v>Medium</v>
      </c>
      <c r="O718" t="str">
        <f t="shared" si="103"/>
        <v>Prediabetes</v>
      </c>
      <c r="P718" t="str">
        <f t="shared" si="104"/>
        <v>Low Risk</v>
      </c>
      <c r="Q718" t="str">
        <f t="shared" si="105"/>
        <v>High</v>
      </c>
      <c r="R718" t="str">
        <f t="shared" si="106"/>
        <v>Normal</v>
      </c>
      <c r="S718" t="str">
        <f t="shared" si="107"/>
        <v>High DPF</v>
      </c>
    </row>
    <row r="719" spans="1:19" x14ac:dyDescent="0.35">
      <c r="A719" s="13">
        <v>718</v>
      </c>
      <c r="B719" s="14">
        <v>14</v>
      </c>
      <c r="C719" s="14">
        <v>94</v>
      </c>
      <c r="D719" s="14">
        <v>72</v>
      </c>
      <c r="E719" s="14">
        <v>18</v>
      </c>
      <c r="F719" s="14">
        <v>80</v>
      </c>
      <c r="G719" s="15">
        <v>23.1</v>
      </c>
      <c r="H719" s="19">
        <v>0.59499999999999997</v>
      </c>
      <c r="I719" s="14">
        <v>56</v>
      </c>
      <c r="J719" s="25">
        <v>0</v>
      </c>
      <c r="K719" t="str">
        <f t="shared" si="99"/>
        <v>Normal weight</v>
      </c>
      <c r="L719" t="str">
        <f t="shared" si="100"/>
        <v>normal</v>
      </c>
      <c r="M719" t="str">
        <f t="shared" si="101"/>
        <v>Adult</v>
      </c>
      <c r="N719" t="str">
        <f t="shared" si="102"/>
        <v>Low</v>
      </c>
      <c r="O719" t="str">
        <f t="shared" si="103"/>
        <v>Normal</v>
      </c>
      <c r="P719" t="str">
        <f t="shared" si="104"/>
        <v>High Risk</v>
      </c>
      <c r="Q719" t="str">
        <f t="shared" si="105"/>
        <v>Normal</v>
      </c>
      <c r="R719" t="str">
        <f t="shared" si="106"/>
        <v>Normal</v>
      </c>
      <c r="S719" t="str">
        <f t="shared" si="107"/>
        <v>Medium DPF</v>
      </c>
    </row>
    <row r="720" spans="1:19" x14ac:dyDescent="0.35">
      <c r="A720" s="9">
        <v>719</v>
      </c>
      <c r="B720" s="10">
        <v>1</v>
      </c>
      <c r="C720" s="10">
        <v>108</v>
      </c>
      <c r="D720" s="10">
        <v>60</v>
      </c>
      <c r="E720" s="10">
        <v>46</v>
      </c>
      <c r="F720" s="10">
        <v>178</v>
      </c>
      <c r="G720" s="11">
        <v>35.5</v>
      </c>
      <c r="H720" s="18">
        <v>0.41499999999999998</v>
      </c>
      <c r="I720" s="10">
        <v>24</v>
      </c>
      <c r="J720" s="24">
        <v>0</v>
      </c>
      <c r="K720" t="str">
        <f t="shared" si="99"/>
        <v>Obese</v>
      </c>
      <c r="L720" t="str">
        <f t="shared" si="100"/>
        <v>normal</v>
      </c>
      <c r="M720" t="str">
        <f t="shared" si="101"/>
        <v>Adult</v>
      </c>
      <c r="N720" t="str">
        <f t="shared" si="102"/>
        <v>High</v>
      </c>
      <c r="O720" t="str">
        <f t="shared" si="103"/>
        <v>Normal</v>
      </c>
      <c r="P720" t="str">
        <f t="shared" si="104"/>
        <v>Low Risk</v>
      </c>
      <c r="Q720" t="str">
        <f t="shared" si="105"/>
        <v>High</v>
      </c>
      <c r="R720" t="str">
        <f t="shared" si="106"/>
        <v>Normal</v>
      </c>
      <c r="S720" t="str">
        <f t="shared" si="107"/>
        <v>Medium DPF</v>
      </c>
    </row>
    <row r="721" spans="1:19" x14ac:dyDescent="0.35">
      <c r="A721" s="13">
        <v>720</v>
      </c>
      <c r="B721" s="14">
        <v>5</v>
      </c>
      <c r="C721" s="14">
        <v>97</v>
      </c>
      <c r="D721" s="14">
        <v>76</v>
      </c>
      <c r="E721" s="14">
        <v>27</v>
      </c>
      <c r="F721" s="14">
        <v>80</v>
      </c>
      <c r="G721" s="15">
        <v>35.6</v>
      </c>
      <c r="H721" s="19">
        <v>0.378</v>
      </c>
      <c r="I721" s="14">
        <v>52</v>
      </c>
      <c r="J721" s="25">
        <v>1</v>
      </c>
      <c r="K721" t="str">
        <f t="shared" si="99"/>
        <v>Obese</v>
      </c>
      <c r="L721" t="str">
        <f t="shared" si="100"/>
        <v xml:space="preserve">Diabetes </v>
      </c>
      <c r="M721" t="str">
        <f t="shared" si="101"/>
        <v>Adult</v>
      </c>
      <c r="N721" t="str">
        <f t="shared" si="102"/>
        <v>Medium</v>
      </c>
      <c r="O721" t="str">
        <f t="shared" si="103"/>
        <v>Normal</v>
      </c>
      <c r="P721" t="str">
        <f t="shared" si="104"/>
        <v>High Risk</v>
      </c>
      <c r="Q721" t="str">
        <f t="shared" si="105"/>
        <v>Normal</v>
      </c>
      <c r="R721" t="str">
        <f t="shared" si="106"/>
        <v>Normal</v>
      </c>
      <c r="S721" t="str">
        <f t="shared" si="107"/>
        <v>Medium DPF</v>
      </c>
    </row>
    <row r="722" spans="1:19" x14ac:dyDescent="0.35">
      <c r="A722" s="9">
        <v>721</v>
      </c>
      <c r="B722" s="10">
        <v>4</v>
      </c>
      <c r="C722" s="10">
        <v>83</v>
      </c>
      <c r="D722" s="10">
        <v>86</v>
      </c>
      <c r="E722" s="10">
        <v>19</v>
      </c>
      <c r="F722" s="10">
        <v>80</v>
      </c>
      <c r="G722" s="11">
        <v>29.3</v>
      </c>
      <c r="H722" s="18">
        <v>0.317</v>
      </c>
      <c r="I722" s="10">
        <v>34</v>
      </c>
      <c r="J722" s="24">
        <v>0</v>
      </c>
      <c r="K722" t="str">
        <f t="shared" si="99"/>
        <v>Overweight</v>
      </c>
      <c r="L722" t="str">
        <f t="shared" si="100"/>
        <v>normal</v>
      </c>
      <c r="M722" t="str">
        <f t="shared" si="101"/>
        <v>Adult</v>
      </c>
      <c r="N722" t="str">
        <f t="shared" si="102"/>
        <v>Low</v>
      </c>
      <c r="O722" t="str">
        <f t="shared" si="103"/>
        <v>Normal</v>
      </c>
      <c r="P722" t="str">
        <f t="shared" si="104"/>
        <v>High Risk</v>
      </c>
      <c r="Q722" t="str">
        <f t="shared" si="105"/>
        <v>Normal</v>
      </c>
      <c r="R722" t="str">
        <f t="shared" si="106"/>
        <v>Prehypertension</v>
      </c>
      <c r="S722" t="str">
        <f t="shared" si="107"/>
        <v>Medium DPF</v>
      </c>
    </row>
    <row r="723" spans="1:19" x14ac:dyDescent="0.35">
      <c r="A723" s="13">
        <v>722</v>
      </c>
      <c r="B723" s="14">
        <v>1</v>
      </c>
      <c r="C723" s="14">
        <v>114</v>
      </c>
      <c r="D723" s="14">
        <v>66</v>
      </c>
      <c r="E723" s="14">
        <v>36</v>
      </c>
      <c r="F723" s="14">
        <v>200</v>
      </c>
      <c r="G723" s="15">
        <v>38.1</v>
      </c>
      <c r="H723" s="19">
        <v>0.28899999999999998</v>
      </c>
      <c r="I723" s="14">
        <v>21</v>
      </c>
      <c r="J723" s="25">
        <v>0</v>
      </c>
      <c r="K723" t="str">
        <f t="shared" si="99"/>
        <v>Obese</v>
      </c>
      <c r="L723" t="str">
        <f t="shared" si="100"/>
        <v>normal</v>
      </c>
      <c r="M723" t="str">
        <f t="shared" si="101"/>
        <v>Adult</v>
      </c>
      <c r="N723" t="str">
        <f t="shared" si="102"/>
        <v>Medium</v>
      </c>
      <c r="O723" t="str">
        <f t="shared" si="103"/>
        <v>Normal</v>
      </c>
      <c r="P723" t="str">
        <f t="shared" si="104"/>
        <v>Low Risk</v>
      </c>
      <c r="Q723" t="str">
        <f t="shared" si="105"/>
        <v>High</v>
      </c>
      <c r="R723" t="str">
        <f t="shared" si="106"/>
        <v>Normal</v>
      </c>
      <c r="S723" t="str">
        <f t="shared" si="107"/>
        <v>Low DPF</v>
      </c>
    </row>
    <row r="724" spans="1:19" x14ac:dyDescent="0.35">
      <c r="A724" s="9">
        <v>723</v>
      </c>
      <c r="B724" s="10">
        <v>1</v>
      </c>
      <c r="C724" s="10">
        <v>149</v>
      </c>
      <c r="D724" s="10">
        <v>68</v>
      </c>
      <c r="E724" s="10">
        <v>29</v>
      </c>
      <c r="F724" s="10">
        <v>127</v>
      </c>
      <c r="G724" s="11">
        <v>29.3</v>
      </c>
      <c r="H724" s="18">
        <v>0.34899999999999998</v>
      </c>
      <c r="I724" s="10">
        <v>42</v>
      </c>
      <c r="J724" s="24">
        <v>1</v>
      </c>
      <c r="K724" t="str">
        <f t="shared" si="99"/>
        <v>Overweight</v>
      </c>
      <c r="L724" t="str">
        <f t="shared" si="100"/>
        <v xml:space="preserve">Diabetes </v>
      </c>
      <c r="M724" t="str">
        <f t="shared" si="101"/>
        <v>Adult</v>
      </c>
      <c r="N724" t="str">
        <f t="shared" si="102"/>
        <v>Medium</v>
      </c>
      <c r="O724" t="str">
        <f t="shared" si="103"/>
        <v>Prediabetes</v>
      </c>
      <c r="P724" t="str">
        <f t="shared" si="104"/>
        <v>Low Risk</v>
      </c>
      <c r="Q724" t="str">
        <f t="shared" si="105"/>
        <v>Normal</v>
      </c>
      <c r="R724" t="str">
        <f t="shared" si="106"/>
        <v>Normal</v>
      </c>
      <c r="S724" t="str">
        <f t="shared" si="107"/>
        <v>Medium DPF</v>
      </c>
    </row>
    <row r="725" spans="1:19" x14ac:dyDescent="0.35">
      <c r="A725" s="13">
        <v>724</v>
      </c>
      <c r="B725" s="14">
        <v>5</v>
      </c>
      <c r="C725" s="14">
        <v>117</v>
      </c>
      <c r="D725" s="14">
        <v>86</v>
      </c>
      <c r="E725" s="14">
        <v>30</v>
      </c>
      <c r="F725" s="14">
        <v>105</v>
      </c>
      <c r="G725" s="15">
        <v>39.1</v>
      </c>
      <c r="H725" s="19">
        <v>0.251</v>
      </c>
      <c r="I725" s="14">
        <v>42</v>
      </c>
      <c r="J725" s="25">
        <v>0</v>
      </c>
      <c r="K725" t="str">
        <f t="shared" si="99"/>
        <v>Obese</v>
      </c>
      <c r="L725" t="str">
        <f t="shared" si="100"/>
        <v>normal</v>
      </c>
      <c r="M725" t="str">
        <f t="shared" si="101"/>
        <v>Adult</v>
      </c>
      <c r="N725" t="str">
        <f t="shared" si="102"/>
        <v>Medium</v>
      </c>
      <c r="O725" t="str">
        <f t="shared" si="103"/>
        <v>Normal</v>
      </c>
      <c r="P725" t="str">
        <f t="shared" si="104"/>
        <v>High Risk</v>
      </c>
      <c r="Q725" t="str">
        <f t="shared" si="105"/>
        <v>Normal</v>
      </c>
      <c r="R725" t="str">
        <f t="shared" si="106"/>
        <v>Prehypertension</v>
      </c>
      <c r="S725" t="str">
        <f t="shared" si="107"/>
        <v>Low DPF</v>
      </c>
    </row>
    <row r="726" spans="1:19" x14ac:dyDescent="0.35">
      <c r="A726" s="9">
        <v>725</v>
      </c>
      <c r="B726" s="10">
        <v>1</v>
      </c>
      <c r="C726" s="10">
        <v>111</v>
      </c>
      <c r="D726" s="10">
        <v>94</v>
      </c>
      <c r="E726" s="10">
        <v>21</v>
      </c>
      <c r="F726" s="10">
        <v>80</v>
      </c>
      <c r="G726" s="11">
        <v>32.799999999999997</v>
      </c>
      <c r="H726" s="18">
        <v>0.26500000000000001</v>
      </c>
      <c r="I726" s="10">
        <v>45</v>
      </c>
      <c r="J726" s="24">
        <v>0</v>
      </c>
      <c r="K726" t="str">
        <f t="shared" si="99"/>
        <v>Obese</v>
      </c>
      <c r="L726" t="str">
        <f t="shared" si="100"/>
        <v>normal</v>
      </c>
      <c r="M726" t="str">
        <f t="shared" si="101"/>
        <v>Adult</v>
      </c>
      <c r="N726" t="str">
        <f t="shared" si="102"/>
        <v>Medium</v>
      </c>
      <c r="O726" t="str">
        <f t="shared" si="103"/>
        <v>Normal</v>
      </c>
      <c r="P726" t="str">
        <f t="shared" si="104"/>
        <v>Low Risk</v>
      </c>
      <c r="Q726" t="str">
        <f t="shared" si="105"/>
        <v>Normal</v>
      </c>
      <c r="R726" t="str">
        <f t="shared" si="106"/>
        <v>Hypertension</v>
      </c>
      <c r="S726" t="str">
        <f t="shared" si="107"/>
        <v>Low DPF</v>
      </c>
    </row>
    <row r="727" spans="1:19" x14ac:dyDescent="0.35">
      <c r="A727" s="13">
        <v>726</v>
      </c>
      <c r="B727" s="14">
        <v>4</v>
      </c>
      <c r="C727" s="14">
        <v>112</v>
      </c>
      <c r="D727" s="14">
        <v>78</v>
      </c>
      <c r="E727" s="14">
        <v>40</v>
      </c>
      <c r="F727" s="14">
        <v>80</v>
      </c>
      <c r="G727" s="15">
        <v>39.4</v>
      </c>
      <c r="H727" s="19">
        <v>0.23599999999999999</v>
      </c>
      <c r="I727" s="14">
        <v>38</v>
      </c>
      <c r="J727" s="25">
        <v>0</v>
      </c>
      <c r="K727" t="str">
        <f t="shared" si="99"/>
        <v>Obese</v>
      </c>
      <c r="L727" t="str">
        <f t="shared" si="100"/>
        <v>normal</v>
      </c>
      <c r="M727" t="str">
        <f t="shared" si="101"/>
        <v>Adult</v>
      </c>
      <c r="N727" t="str">
        <f t="shared" si="102"/>
        <v>High</v>
      </c>
      <c r="O727" t="str">
        <f t="shared" si="103"/>
        <v>Normal</v>
      </c>
      <c r="P727" t="str">
        <f t="shared" si="104"/>
        <v>High Risk</v>
      </c>
      <c r="Q727" t="str">
        <f t="shared" si="105"/>
        <v>Normal</v>
      </c>
      <c r="R727" t="str">
        <f t="shared" si="106"/>
        <v>Normal</v>
      </c>
      <c r="S727" t="str">
        <f t="shared" si="107"/>
        <v>Low DPF</v>
      </c>
    </row>
    <row r="728" spans="1:19" x14ac:dyDescent="0.35">
      <c r="A728" s="9">
        <v>727</v>
      </c>
      <c r="B728" s="10">
        <v>1</v>
      </c>
      <c r="C728" s="10">
        <v>116</v>
      </c>
      <c r="D728" s="10">
        <v>78</v>
      </c>
      <c r="E728" s="10">
        <v>29</v>
      </c>
      <c r="F728" s="10">
        <v>180</v>
      </c>
      <c r="G728" s="11">
        <v>36.1</v>
      </c>
      <c r="H728" s="18">
        <v>0.496</v>
      </c>
      <c r="I728" s="10">
        <v>25</v>
      </c>
      <c r="J728" s="24">
        <v>0</v>
      </c>
      <c r="K728" t="str">
        <f t="shared" si="99"/>
        <v>Obese</v>
      </c>
      <c r="L728" t="str">
        <f t="shared" si="100"/>
        <v>normal</v>
      </c>
      <c r="M728" t="str">
        <f t="shared" si="101"/>
        <v>Adult</v>
      </c>
      <c r="N728" t="str">
        <f t="shared" si="102"/>
        <v>Medium</v>
      </c>
      <c r="O728" t="str">
        <f t="shared" si="103"/>
        <v>Normal</v>
      </c>
      <c r="P728" t="str">
        <f t="shared" si="104"/>
        <v>Low Risk</v>
      </c>
      <c r="Q728" t="str">
        <f t="shared" si="105"/>
        <v>High</v>
      </c>
      <c r="R728" t="str">
        <f t="shared" si="106"/>
        <v>Normal</v>
      </c>
      <c r="S728" t="str">
        <f t="shared" si="107"/>
        <v>Medium DPF</v>
      </c>
    </row>
    <row r="729" spans="1:19" x14ac:dyDescent="0.35">
      <c r="A729" s="13">
        <v>728</v>
      </c>
      <c r="B729" s="14">
        <v>4</v>
      </c>
      <c r="C729" s="14">
        <v>141</v>
      </c>
      <c r="D729" s="14">
        <v>84</v>
      </c>
      <c r="E729" s="14">
        <v>26</v>
      </c>
      <c r="F729" s="14">
        <v>80</v>
      </c>
      <c r="G729" s="15">
        <v>32.4</v>
      </c>
      <c r="H729" s="19">
        <v>0.433</v>
      </c>
      <c r="I729" s="14">
        <v>22</v>
      </c>
      <c r="J729" s="25">
        <v>0</v>
      </c>
      <c r="K729" t="str">
        <f t="shared" si="99"/>
        <v>Obese</v>
      </c>
      <c r="L729" t="str">
        <f t="shared" si="100"/>
        <v>normal</v>
      </c>
      <c r="M729" t="str">
        <f t="shared" si="101"/>
        <v>Adult</v>
      </c>
      <c r="N729" t="str">
        <f t="shared" si="102"/>
        <v>Medium</v>
      </c>
      <c r="O729" t="str">
        <f t="shared" si="103"/>
        <v>Prediabetes</v>
      </c>
      <c r="P729" t="str">
        <f t="shared" si="104"/>
        <v>High Risk</v>
      </c>
      <c r="Q729" t="str">
        <f t="shared" si="105"/>
        <v>Normal</v>
      </c>
      <c r="R729" t="str">
        <f t="shared" si="106"/>
        <v>Prehypertension</v>
      </c>
      <c r="S729" t="str">
        <f t="shared" si="107"/>
        <v>Medium DPF</v>
      </c>
    </row>
    <row r="730" spans="1:19" x14ac:dyDescent="0.35">
      <c r="A730" s="9">
        <v>729</v>
      </c>
      <c r="B730" s="10">
        <v>2</v>
      </c>
      <c r="C730" s="10">
        <v>175</v>
      </c>
      <c r="D730" s="10">
        <v>88</v>
      </c>
      <c r="E730" s="10">
        <v>21</v>
      </c>
      <c r="F730" s="10">
        <v>80</v>
      </c>
      <c r="G730" s="11">
        <v>22.9</v>
      </c>
      <c r="H730" s="18">
        <v>0.32600000000000001</v>
      </c>
      <c r="I730" s="10">
        <v>22</v>
      </c>
      <c r="J730" s="24">
        <v>0</v>
      </c>
      <c r="K730" t="str">
        <f t="shared" si="99"/>
        <v>Normal weight</v>
      </c>
      <c r="L730" t="str">
        <f t="shared" si="100"/>
        <v>normal</v>
      </c>
      <c r="M730" t="str">
        <f t="shared" si="101"/>
        <v>Adult</v>
      </c>
      <c r="N730" t="str">
        <f t="shared" si="102"/>
        <v>Medium</v>
      </c>
      <c r="O730" t="str">
        <f t="shared" si="103"/>
        <v>Prediabetes</v>
      </c>
      <c r="P730" t="str">
        <f t="shared" si="104"/>
        <v>Low Risk</v>
      </c>
      <c r="Q730" t="str">
        <f t="shared" si="105"/>
        <v>Normal</v>
      </c>
      <c r="R730" t="str">
        <f t="shared" si="106"/>
        <v>Prehypertension</v>
      </c>
      <c r="S730" t="str">
        <f t="shared" si="107"/>
        <v>Medium DPF</v>
      </c>
    </row>
    <row r="731" spans="1:19" x14ac:dyDescent="0.35">
      <c r="A731" s="13">
        <v>730</v>
      </c>
      <c r="B731" s="14">
        <v>2</v>
      </c>
      <c r="C731" s="14">
        <v>92</v>
      </c>
      <c r="D731" s="14">
        <v>52</v>
      </c>
      <c r="E731" s="14">
        <v>21</v>
      </c>
      <c r="F731" s="14">
        <v>80</v>
      </c>
      <c r="G731" s="15">
        <v>30.1</v>
      </c>
      <c r="H731" s="19">
        <v>0.14099999999999999</v>
      </c>
      <c r="I731" s="14">
        <v>22</v>
      </c>
      <c r="J731" s="25">
        <v>0</v>
      </c>
      <c r="K731" t="str">
        <f t="shared" si="99"/>
        <v>Obese</v>
      </c>
      <c r="L731" t="str">
        <f t="shared" si="100"/>
        <v>normal</v>
      </c>
      <c r="M731" t="str">
        <f t="shared" si="101"/>
        <v>Adult</v>
      </c>
      <c r="N731" t="str">
        <f t="shared" si="102"/>
        <v>Medium</v>
      </c>
      <c r="O731" t="str">
        <f t="shared" si="103"/>
        <v>Normal</v>
      </c>
      <c r="P731" t="str">
        <f t="shared" si="104"/>
        <v>Low Risk</v>
      </c>
      <c r="Q731" t="str">
        <f t="shared" si="105"/>
        <v>Normal</v>
      </c>
      <c r="R731" t="str">
        <f t="shared" si="106"/>
        <v>Low</v>
      </c>
      <c r="S731" t="str">
        <f t="shared" si="107"/>
        <v>Low DPF</v>
      </c>
    </row>
    <row r="732" spans="1:19" x14ac:dyDescent="0.35">
      <c r="A732" s="9">
        <v>731</v>
      </c>
      <c r="B732" s="10">
        <v>3</v>
      </c>
      <c r="C732" s="10">
        <v>130</v>
      </c>
      <c r="D732" s="10">
        <v>78</v>
      </c>
      <c r="E732" s="10">
        <v>23</v>
      </c>
      <c r="F732" s="10">
        <v>79</v>
      </c>
      <c r="G732" s="11">
        <v>28.4</v>
      </c>
      <c r="H732" s="18">
        <v>0.32300000000000001</v>
      </c>
      <c r="I732" s="10">
        <v>34</v>
      </c>
      <c r="J732" s="24">
        <v>1</v>
      </c>
      <c r="K732" t="str">
        <f t="shared" si="99"/>
        <v>Overweight</v>
      </c>
      <c r="L732" t="str">
        <f t="shared" si="100"/>
        <v xml:space="preserve">Diabetes </v>
      </c>
      <c r="M732" t="str">
        <f t="shared" si="101"/>
        <v>Adult</v>
      </c>
      <c r="N732" t="str">
        <f t="shared" si="102"/>
        <v>Medium</v>
      </c>
      <c r="O732" t="str">
        <f t="shared" si="103"/>
        <v>Normal</v>
      </c>
      <c r="P732" t="str">
        <f t="shared" si="104"/>
        <v>Low Risk</v>
      </c>
      <c r="Q732" t="str">
        <f t="shared" si="105"/>
        <v>Low</v>
      </c>
      <c r="R732" t="str">
        <f t="shared" si="106"/>
        <v>Normal</v>
      </c>
      <c r="S732" t="str">
        <f t="shared" si="107"/>
        <v>Medium DPF</v>
      </c>
    </row>
    <row r="733" spans="1:19" x14ac:dyDescent="0.35">
      <c r="A733" s="13">
        <v>732</v>
      </c>
      <c r="B733" s="14">
        <v>8</v>
      </c>
      <c r="C733" s="14">
        <v>120</v>
      </c>
      <c r="D733" s="14">
        <v>86</v>
      </c>
      <c r="E733" s="14">
        <v>21</v>
      </c>
      <c r="F733" s="14">
        <v>80</v>
      </c>
      <c r="G733" s="15">
        <v>28.4</v>
      </c>
      <c r="H733" s="19">
        <v>0.25900000000000001</v>
      </c>
      <c r="I733" s="14">
        <v>22</v>
      </c>
      <c r="J733" s="25">
        <v>1</v>
      </c>
      <c r="K733" t="str">
        <f t="shared" si="99"/>
        <v>Overweight</v>
      </c>
      <c r="L733" t="str">
        <f t="shared" si="100"/>
        <v xml:space="preserve">Diabetes </v>
      </c>
      <c r="M733" t="str">
        <f t="shared" si="101"/>
        <v>Adult</v>
      </c>
      <c r="N733" t="str">
        <f t="shared" si="102"/>
        <v>Medium</v>
      </c>
      <c r="O733" t="str">
        <f t="shared" si="103"/>
        <v>Normal</v>
      </c>
      <c r="P733" t="str">
        <f t="shared" si="104"/>
        <v>High Risk</v>
      </c>
      <c r="Q733" t="str">
        <f t="shared" si="105"/>
        <v>Normal</v>
      </c>
      <c r="R733" t="str">
        <f t="shared" si="106"/>
        <v>Prehypertension</v>
      </c>
      <c r="S733" t="str">
        <f t="shared" si="107"/>
        <v>Low DPF</v>
      </c>
    </row>
    <row r="734" spans="1:19" x14ac:dyDescent="0.35">
      <c r="A734" s="9">
        <v>733</v>
      </c>
      <c r="B734" s="10">
        <v>2</v>
      </c>
      <c r="C734" s="10">
        <v>174</v>
      </c>
      <c r="D734" s="10">
        <v>88</v>
      </c>
      <c r="E734" s="10">
        <v>37</v>
      </c>
      <c r="F734" s="10">
        <v>120</v>
      </c>
      <c r="G734" s="11">
        <v>44.5</v>
      </c>
      <c r="H734" s="18">
        <v>0.64600000000000002</v>
      </c>
      <c r="I734" s="10">
        <v>24</v>
      </c>
      <c r="J734" s="24">
        <v>1</v>
      </c>
      <c r="K734" t="str">
        <f t="shared" si="99"/>
        <v>Obese</v>
      </c>
      <c r="L734" t="str">
        <f t="shared" si="100"/>
        <v xml:space="preserve">Diabetes </v>
      </c>
      <c r="M734" t="str">
        <f t="shared" si="101"/>
        <v>Adult</v>
      </c>
      <c r="N734" t="str">
        <f t="shared" si="102"/>
        <v>Medium</v>
      </c>
      <c r="O734" t="str">
        <f t="shared" si="103"/>
        <v>Prediabetes</v>
      </c>
      <c r="P734" t="str">
        <f t="shared" si="104"/>
        <v>Low Risk</v>
      </c>
      <c r="Q734" t="str">
        <f t="shared" si="105"/>
        <v>Normal</v>
      </c>
      <c r="R734" t="str">
        <f t="shared" si="106"/>
        <v>Prehypertension</v>
      </c>
      <c r="S734" t="str">
        <f t="shared" si="107"/>
        <v>High DPF</v>
      </c>
    </row>
    <row r="735" spans="1:19" x14ac:dyDescent="0.35">
      <c r="A735" s="13">
        <v>734</v>
      </c>
      <c r="B735" s="14">
        <v>2</v>
      </c>
      <c r="C735" s="14">
        <v>106</v>
      </c>
      <c r="D735" s="14">
        <v>56</v>
      </c>
      <c r="E735" s="14">
        <v>27</v>
      </c>
      <c r="F735" s="14">
        <v>165</v>
      </c>
      <c r="G735" s="15">
        <v>29</v>
      </c>
      <c r="H735" s="19">
        <v>0.42599999999999999</v>
      </c>
      <c r="I735" s="14">
        <v>22</v>
      </c>
      <c r="J735" s="25">
        <v>0</v>
      </c>
      <c r="K735" t="str">
        <f t="shared" si="99"/>
        <v>Overweight</v>
      </c>
      <c r="L735" t="str">
        <f t="shared" si="100"/>
        <v>normal</v>
      </c>
      <c r="M735" t="str">
        <f t="shared" si="101"/>
        <v>Adult</v>
      </c>
      <c r="N735" t="str">
        <f t="shared" si="102"/>
        <v>Medium</v>
      </c>
      <c r="O735" t="str">
        <f t="shared" si="103"/>
        <v>Normal</v>
      </c>
      <c r="P735" t="str">
        <f t="shared" si="104"/>
        <v>Low Risk</v>
      </c>
      <c r="Q735" t="str">
        <f t="shared" si="105"/>
        <v>High</v>
      </c>
      <c r="R735" t="str">
        <f t="shared" si="106"/>
        <v>Low</v>
      </c>
      <c r="S735" t="str">
        <f t="shared" si="107"/>
        <v>Medium DPF</v>
      </c>
    </row>
    <row r="736" spans="1:19" x14ac:dyDescent="0.35">
      <c r="A736" s="9">
        <v>735</v>
      </c>
      <c r="B736" s="10">
        <v>2</v>
      </c>
      <c r="C736" s="10">
        <v>105</v>
      </c>
      <c r="D736" s="10">
        <v>75</v>
      </c>
      <c r="E736" s="10">
        <v>21</v>
      </c>
      <c r="F736" s="10">
        <v>80</v>
      </c>
      <c r="G736" s="11">
        <v>23.3</v>
      </c>
      <c r="H736" s="18">
        <v>0.56000000000000005</v>
      </c>
      <c r="I736" s="10">
        <v>53</v>
      </c>
      <c r="J736" s="24">
        <v>0</v>
      </c>
      <c r="K736" t="str">
        <f t="shared" si="99"/>
        <v>Normal weight</v>
      </c>
      <c r="L736" t="str">
        <f t="shared" si="100"/>
        <v>normal</v>
      </c>
      <c r="M736" t="str">
        <f t="shared" si="101"/>
        <v>Adult</v>
      </c>
      <c r="N736" t="str">
        <f t="shared" si="102"/>
        <v>Medium</v>
      </c>
      <c r="O736" t="str">
        <f t="shared" si="103"/>
        <v>Normal</v>
      </c>
      <c r="P736" t="str">
        <f t="shared" si="104"/>
        <v>Low Risk</v>
      </c>
      <c r="Q736" t="str">
        <f t="shared" si="105"/>
        <v>Normal</v>
      </c>
      <c r="R736" t="str">
        <f t="shared" si="106"/>
        <v>Normal</v>
      </c>
      <c r="S736" t="str">
        <f t="shared" si="107"/>
        <v>Medium DPF</v>
      </c>
    </row>
    <row r="737" spans="1:19" x14ac:dyDescent="0.35">
      <c r="A737" s="13">
        <v>736</v>
      </c>
      <c r="B737" s="14">
        <v>4</v>
      </c>
      <c r="C737" s="14">
        <v>95</v>
      </c>
      <c r="D737" s="14">
        <v>60</v>
      </c>
      <c r="E737" s="14">
        <v>32</v>
      </c>
      <c r="F737" s="14">
        <v>80</v>
      </c>
      <c r="G737" s="15">
        <v>35.4</v>
      </c>
      <c r="H737" s="19">
        <v>0.28399999999999997</v>
      </c>
      <c r="I737" s="14">
        <v>28</v>
      </c>
      <c r="J737" s="25">
        <v>0</v>
      </c>
      <c r="K737" t="str">
        <f t="shared" si="99"/>
        <v>Obese</v>
      </c>
      <c r="L737" t="str">
        <f t="shared" si="100"/>
        <v>normal</v>
      </c>
      <c r="M737" t="str">
        <f t="shared" si="101"/>
        <v>Adult</v>
      </c>
      <c r="N737" t="str">
        <f t="shared" si="102"/>
        <v>Medium</v>
      </c>
      <c r="O737" t="str">
        <f t="shared" si="103"/>
        <v>Normal</v>
      </c>
      <c r="P737" t="str">
        <f t="shared" si="104"/>
        <v>High Risk</v>
      </c>
      <c r="Q737" t="str">
        <f t="shared" si="105"/>
        <v>Normal</v>
      </c>
      <c r="R737" t="str">
        <f t="shared" si="106"/>
        <v>Normal</v>
      </c>
      <c r="S737" t="str">
        <f t="shared" si="107"/>
        <v>Low DPF</v>
      </c>
    </row>
    <row r="738" spans="1:19" x14ac:dyDescent="0.35">
      <c r="A738" s="9">
        <v>737</v>
      </c>
      <c r="B738" s="10">
        <v>4</v>
      </c>
      <c r="C738" s="10">
        <v>126</v>
      </c>
      <c r="D738" s="10">
        <v>86</v>
      </c>
      <c r="E738" s="10">
        <v>27</v>
      </c>
      <c r="F738" s="10">
        <v>120</v>
      </c>
      <c r="G738" s="11">
        <v>27.4</v>
      </c>
      <c r="H738" s="18">
        <v>0.51500000000000001</v>
      </c>
      <c r="I738" s="10">
        <v>21</v>
      </c>
      <c r="J738" s="24">
        <v>0</v>
      </c>
      <c r="K738" t="str">
        <f t="shared" si="99"/>
        <v>Overweight</v>
      </c>
      <c r="L738" t="str">
        <f t="shared" si="100"/>
        <v>normal</v>
      </c>
      <c r="M738" t="str">
        <f t="shared" si="101"/>
        <v>Adult</v>
      </c>
      <c r="N738" t="str">
        <f t="shared" si="102"/>
        <v>Medium</v>
      </c>
      <c r="O738" t="str">
        <f t="shared" si="103"/>
        <v>Normal</v>
      </c>
      <c r="P738" t="str">
        <f t="shared" si="104"/>
        <v>High Risk</v>
      </c>
      <c r="Q738" t="str">
        <f t="shared" si="105"/>
        <v>Normal</v>
      </c>
      <c r="R738" t="str">
        <f t="shared" si="106"/>
        <v>Prehypertension</v>
      </c>
      <c r="S738" t="str">
        <f t="shared" si="107"/>
        <v>Medium DPF</v>
      </c>
    </row>
    <row r="739" spans="1:19" x14ac:dyDescent="0.35">
      <c r="A739" s="13">
        <v>738</v>
      </c>
      <c r="B739" s="14">
        <v>8</v>
      </c>
      <c r="C739" s="14">
        <v>65</v>
      </c>
      <c r="D739" s="14">
        <v>72</v>
      </c>
      <c r="E739" s="14">
        <v>23</v>
      </c>
      <c r="F739" s="14">
        <v>80</v>
      </c>
      <c r="G739" s="15">
        <v>32</v>
      </c>
      <c r="H739" s="19">
        <v>0.6</v>
      </c>
      <c r="I739" s="14">
        <v>42</v>
      </c>
      <c r="J739" s="25">
        <v>0</v>
      </c>
      <c r="K739" t="str">
        <f t="shared" si="99"/>
        <v>Obese</v>
      </c>
      <c r="L739" t="str">
        <f t="shared" si="100"/>
        <v>normal</v>
      </c>
      <c r="M739" t="str">
        <f t="shared" si="101"/>
        <v>Adult</v>
      </c>
      <c r="N739" t="str">
        <f t="shared" si="102"/>
        <v>Medium</v>
      </c>
      <c r="O739" t="str">
        <f t="shared" si="103"/>
        <v>Normal</v>
      </c>
      <c r="P739" t="str">
        <f t="shared" si="104"/>
        <v>High Risk</v>
      </c>
      <c r="Q739" t="str">
        <f t="shared" si="105"/>
        <v>Normal</v>
      </c>
      <c r="R739" t="str">
        <f t="shared" si="106"/>
        <v>Normal</v>
      </c>
      <c r="S739" t="str">
        <f t="shared" si="107"/>
        <v>Medium DPF</v>
      </c>
    </row>
    <row r="740" spans="1:19" x14ac:dyDescent="0.35">
      <c r="A740" s="9">
        <v>739</v>
      </c>
      <c r="B740" s="10">
        <v>2</v>
      </c>
      <c r="C740" s="10">
        <v>99</v>
      </c>
      <c r="D740" s="10">
        <v>60</v>
      </c>
      <c r="E740" s="10">
        <v>17</v>
      </c>
      <c r="F740" s="10">
        <v>160</v>
      </c>
      <c r="G740" s="11">
        <v>36.6</v>
      </c>
      <c r="H740" s="18">
        <v>0.45300000000000001</v>
      </c>
      <c r="I740" s="10">
        <v>21</v>
      </c>
      <c r="J740" s="24">
        <v>0</v>
      </c>
      <c r="K740" t="str">
        <f t="shared" si="99"/>
        <v>Obese</v>
      </c>
      <c r="L740" t="str">
        <f t="shared" si="100"/>
        <v>normal</v>
      </c>
      <c r="M740" t="str">
        <f t="shared" si="101"/>
        <v>Adult</v>
      </c>
      <c r="N740" t="str">
        <f t="shared" si="102"/>
        <v>Low</v>
      </c>
      <c r="O740" t="str">
        <f t="shared" si="103"/>
        <v>Normal</v>
      </c>
      <c r="P740" t="str">
        <f t="shared" si="104"/>
        <v>Low Risk</v>
      </c>
      <c r="Q740" t="str">
        <f t="shared" si="105"/>
        <v>High</v>
      </c>
      <c r="R740" t="str">
        <f t="shared" si="106"/>
        <v>Normal</v>
      </c>
      <c r="S740" t="str">
        <f t="shared" si="107"/>
        <v>Medium DPF</v>
      </c>
    </row>
    <row r="741" spans="1:19" x14ac:dyDescent="0.35">
      <c r="A741" s="13">
        <v>740</v>
      </c>
      <c r="B741" s="14">
        <v>1</v>
      </c>
      <c r="C741" s="14">
        <v>102</v>
      </c>
      <c r="D741" s="14">
        <v>74</v>
      </c>
      <c r="E741" s="14">
        <v>21</v>
      </c>
      <c r="F741" s="14">
        <v>80</v>
      </c>
      <c r="G741" s="15">
        <v>39.5</v>
      </c>
      <c r="H741" s="19">
        <v>0.29299999999999998</v>
      </c>
      <c r="I741" s="14">
        <v>42</v>
      </c>
      <c r="J741" s="25">
        <v>1</v>
      </c>
      <c r="K741" t="str">
        <f t="shared" si="99"/>
        <v>Obese</v>
      </c>
      <c r="L741" t="str">
        <f t="shared" si="100"/>
        <v xml:space="preserve">Diabetes </v>
      </c>
      <c r="M741" t="str">
        <f t="shared" si="101"/>
        <v>Adult</v>
      </c>
      <c r="N741" t="str">
        <f t="shared" si="102"/>
        <v>Medium</v>
      </c>
      <c r="O741" t="str">
        <f t="shared" si="103"/>
        <v>Normal</v>
      </c>
      <c r="P741" t="str">
        <f t="shared" si="104"/>
        <v>Low Risk</v>
      </c>
      <c r="Q741" t="str">
        <f t="shared" si="105"/>
        <v>Normal</v>
      </c>
      <c r="R741" t="str">
        <f t="shared" si="106"/>
        <v>Normal</v>
      </c>
      <c r="S741" t="str">
        <f t="shared" si="107"/>
        <v>Low DPF</v>
      </c>
    </row>
    <row r="742" spans="1:19" x14ac:dyDescent="0.35">
      <c r="A742" s="9">
        <v>741</v>
      </c>
      <c r="B742" s="10">
        <v>11</v>
      </c>
      <c r="C742" s="10">
        <v>120</v>
      </c>
      <c r="D742" s="10">
        <v>80</v>
      </c>
      <c r="E742" s="10">
        <v>37</v>
      </c>
      <c r="F742" s="10">
        <v>150</v>
      </c>
      <c r="G742" s="11">
        <v>42.3</v>
      </c>
      <c r="H742" s="18">
        <v>0.78500000000000003</v>
      </c>
      <c r="I742" s="10">
        <v>48</v>
      </c>
      <c r="J742" s="24">
        <v>1</v>
      </c>
      <c r="K742" t="str">
        <f t="shared" si="99"/>
        <v>Obese</v>
      </c>
      <c r="L742" t="str">
        <f t="shared" si="100"/>
        <v xml:space="preserve">Diabetes </v>
      </c>
      <c r="M742" t="str">
        <f t="shared" si="101"/>
        <v>Adult</v>
      </c>
      <c r="N742" t="str">
        <f t="shared" si="102"/>
        <v>Medium</v>
      </c>
      <c r="O742" t="str">
        <f t="shared" si="103"/>
        <v>Normal</v>
      </c>
      <c r="P742" t="str">
        <f t="shared" si="104"/>
        <v>High Risk</v>
      </c>
      <c r="Q742" t="str">
        <f t="shared" si="105"/>
        <v>Normal</v>
      </c>
      <c r="R742" t="str">
        <f t="shared" si="106"/>
        <v>Normal</v>
      </c>
      <c r="S742" t="str">
        <f t="shared" si="107"/>
        <v>High DPF</v>
      </c>
    </row>
    <row r="743" spans="1:19" x14ac:dyDescent="0.35">
      <c r="A743" s="13">
        <v>742</v>
      </c>
      <c r="B743" s="14">
        <v>3</v>
      </c>
      <c r="C743" s="14">
        <v>102</v>
      </c>
      <c r="D743" s="14">
        <v>44</v>
      </c>
      <c r="E743" s="14">
        <v>20</v>
      </c>
      <c r="F743" s="14">
        <v>94</v>
      </c>
      <c r="G743" s="15">
        <v>30.8</v>
      </c>
      <c r="H743" s="19">
        <v>0.4</v>
      </c>
      <c r="I743" s="14">
        <v>26</v>
      </c>
      <c r="J743" s="25">
        <v>0</v>
      </c>
      <c r="K743" t="str">
        <f t="shared" si="99"/>
        <v>Obese</v>
      </c>
      <c r="L743" t="str">
        <f t="shared" si="100"/>
        <v>normal</v>
      </c>
      <c r="M743" t="str">
        <f t="shared" si="101"/>
        <v>Adult</v>
      </c>
      <c r="N743" t="str">
        <f t="shared" si="102"/>
        <v>Medium</v>
      </c>
      <c r="O743" t="str">
        <f t="shared" si="103"/>
        <v>Normal</v>
      </c>
      <c r="P743" t="str">
        <f t="shared" si="104"/>
        <v>Low Risk</v>
      </c>
      <c r="Q743" t="str">
        <f t="shared" si="105"/>
        <v>Normal</v>
      </c>
      <c r="R743" t="str">
        <f t="shared" si="106"/>
        <v>Low</v>
      </c>
      <c r="S743" t="str">
        <f t="shared" si="107"/>
        <v>Medium DPF</v>
      </c>
    </row>
    <row r="744" spans="1:19" x14ac:dyDescent="0.35">
      <c r="A744" s="9">
        <v>743</v>
      </c>
      <c r="B744" s="10">
        <v>1</v>
      </c>
      <c r="C744" s="10">
        <v>109</v>
      </c>
      <c r="D744" s="10">
        <v>58</v>
      </c>
      <c r="E744" s="10">
        <v>18</v>
      </c>
      <c r="F744" s="10">
        <v>116</v>
      </c>
      <c r="G744" s="11">
        <v>28.5</v>
      </c>
      <c r="H744" s="18">
        <v>0.219</v>
      </c>
      <c r="I744" s="10">
        <v>22</v>
      </c>
      <c r="J744" s="24">
        <v>0</v>
      </c>
      <c r="K744" t="str">
        <f t="shared" si="99"/>
        <v>Overweight</v>
      </c>
      <c r="L744" t="str">
        <f t="shared" si="100"/>
        <v>normal</v>
      </c>
      <c r="M744" t="str">
        <f t="shared" si="101"/>
        <v>Adult</v>
      </c>
      <c r="N744" t="str">
        <f t="shared" si="102"/>
        <v>Low</v>
      </c>
      <c r="O744" t="str">
        <f t="shared" si="103"/>
        <v>Normal</v>
      </c>
      <c r="P744" t="str">
        <f t="shared" si="104"/>
        <v>Low Risk</v>
      </c>
      <c r="Q744" t="str">
        <f t="shared" si="105"/>
        <v>Normal</v>
      </c>
      <c r="R744" t="str">
        <f t="shared" si="106"/>
        <v>Low</v>
      </c>
      <c r="S744" t="str">
        <f t="shared" si="107"/>
        <v>Low DPF</v>
      </c>
    </row>
    <row r="745" spans="1:19" x14ac:dyDescent="0.35">
      <c r="A745" s="13">
        <v>744</v>
      </c>
      <c r="B745" s="14">
        <v>9</v>
      </c>
      <c r="C745" s="14">
        <v>140</v>
      </c>
      <c r="D745" s="14">
        <v>94</v>
      </c>
      <c r="E745" s="14">
        <v>21</v>
      </c>
      <c r="F745" s="14">
        <v>80</v>
      </c>
      <c r="G745" s="15">
        <v>32.700000000000003</v>
      </c>
      <c r="H745" s="19">
        <v>0.73399999999999999</v>
      </c>
      <c r="I745" s="14">
        <v>45</v>
      </c>
      <c r="J745" s="25">
        <v>1</v>
      </c>
      <c r="K745" t="str">
        <f t="shared" si="99"/>
        <v>Obese</v>
      </c>
      <c r="L745" t="str">
        <f t="shared" si="100"/>
        <v xml:space="preserve">Diabetes </v>
      </c>
      <c r="M745" t="str">
        <f t="shared" si="101"/>
        <v>Adult</v>
      </c>
      <c r="N745" t="str">
        <f t="shared" si="102"/>
        <v>Medium</v>
      </c>
      <c r="O745" t="str">
        <f t="shared" si="103"/>
        <v>Prediabetes</v>
      </c>
      <c r="P745" t="str">
        <f t="shared" si="104"/>
        <v>High Risk</v>
      </c>
      <c r="Q745" t="str">
        <f t="shared" si="105"/>
        <v>Normal</v>
      </c>
      <c r="R745" t="str">
        <f t="shared" si="106"/>
        <v>Hypertension</v>
      </c>
      <c r="S745" t="str">
        <f t="shared" si="107"/>
        <v>High DPF</v>
      </c>
    </row>
    <row r="746" spans="1:19" x14ac:dyDescent="0.35">
      <c r="A746" s="9">
        <v>745</v>
      </c>
      <c r="B746" s="10">
        <v>13</v>
      </c>
      <c r="C746" s="10">
        <v>153</v>
      </c>
      <c r="D746" s="10">
        <v>88</v>
      </c>
      <c r="E746" s="10">
        <v>37</v>
      </c>
      <c r="F746" s="10">
        <v>140</v>
      </c>
      <c r="G746" s="11">
        <v>40.6</v>
      </c>
      <c r="H746" s="18">
        <v>1.1739999999999999</v>
      </c>
      <c r="I746" s="10">
        <v>39</v>
      </c>
      <c r="J746" s="24">
        <v>0</v>
      </c>
      <c r="K746" t="str">
        <f t="shared" si="99"/>
        <v>Obese</v>
      </c>
      <c r="L746" t="str">
        <f t="shared" si="100"/>
        <v>normal</v>
      </c>
      <c r="M746" t="str">
        <f t="shared" si="101"/>
        <v>Adult</v>
      </c>
      <c r="N746" t="str">
        <f t="shared" si="102"/>
        <v>Medium</v>
      </c>
      <c r="O746" t="str">
        <f t="shared" si="103"/>
        <v>Prediabetes</v>
      </c>
      <c r="P746" t="str">
        <f t="shared" si="104"/>
        <v>High Risk</v>
      </c>
      <c r="Q746" t="str">
        <f t="shared" si="105"/>
        <v>Normal</v>
      </c>
      <c r="R746" t="str">
        <f t="shared" si="106"/>
        <v>Prehypertension</v>
      </c>
      <c r="S746" t="str">
        <f t="shared" si="107"/>
        <v>High DPF</v>
      </c>
    </row>
    <row r="747" spans="1:19" x14ac:dyDescent="0.35">
      <c r="A747" s="13">
        <v>746</v>
      </c>
      <c r="B747" s="14">
        <v>12</v>
      </c>
      <c r="C747" s="14">
        <v>100</v>
      </c>
      <c r="D747" s="14">
        <v>84</v>
      </c>
      <c r="E747" s="14">
        <v>33</v>
      </c>
      <c r="F747" s="14">
        <v>105</v>
      </c>
      <c r="G747" s="15">
        <v>30</v>
      </c>
      <c r="H747" s="19">
        <v>0.48799999999999999</v>
      </c>
      <c r="I747" s="14">
        <v>46</v>
      </c>
      <c r="J747" s="25">
        <v>0</v>
      </c>
      <c r="K747" t="str">
        <f t="shared" si="99"/>
        <v>Obese</v>
      </c>
      <c r="L747" t="str">
        <f t="shared" si="100"/>
        <v>normal</v>
      </c>
      <c r="M747" t="str">
        <f t="shared" si="101"/>
        <v>Adult</v>
      </c>
      <c r="N747" t="str">
        <f t="shared" si="102"/>
        <v>Medium</v>
      </c>
      <c r="O747" t="str">
        <f t="shared" si="103"/>
        <v>Normal</v>
      </c>
      <c r="P747" t="str">
        <f t="shared" si="104"/>
        <v>High Risk</v>
      </c>
      <c r="Q747" t="str">
        <f t="shared" si="105"/>
        <v>Normal</v>
      </c>
      <c r="R747" t="str">
        <f t="shared" si="106"/>
        <v>Prehypertension</v>
      </c>
      <c r="S747" t="str">
        <f t="shared" si="107"/>
        <v>Medium DPF</v>
      </c>
    </row>
    <row r="748" spans="1:19" x14ac:dyDescent="0.35">
      <c r="A748" s="9">
        <v>747</v>
      </c>
      <c r="B748" s="10">
        <v>1</v>
      </c>
      <c r="C748" s="10">
        <v>147</v>
      </c>
      <c r="D748" s="10">
        <v>94</v>
      </c>
      <c r="E748" s="10">
        <v>41</v>
      </c>
      <c r="F748" s="10">
        <v>80</v>
      </c>
      <c r="G748" s="11">
        <v>49.3</v>
      </c>
      <c r="H748" s="18">
        <v>0.35799999999999998</v>
      </c>
      <c r="I748" s="10">
        <v>27</v>
      </c>
      <c r="J748" s="24">
        <v>1</v>
      </c>
      <c r="K748" t="str">
        <f t="shared" si="99"/>
        <v>Obese</v>
      </c>
      <c r="L748" t="str">
        <f t="shared" si="100"/>
        <v xml:space="preserve">Diabetes </v>
      </c>
      <c r="M748" t="str">
        <f t="shared" si="101"/>
        <v>Adult</v>
      </c>
      <c r="N748" t="str">
        <f t="shared" si="102"/>
        <v>High</v>
      </c>
      <c r="O748" t="str">
        <f t="shared" si="103"/>
        <v>Prediabetes</v>
      </c>
      <c r="P748" t="str">
        <f t="shared" si="104"/>
        <v>Low Risk</v>
      </c>
      <c r="Q748" t="str">
        <f t="shared" si="105"/>
        <v>Normal</v>
      </c>
      <c r="R748" t="str">
        <f t="shared" si="106"/>
        <v>Hypertension</v>
      </c>
      <c r="S748" t="str">
        <f t="shared" si="107"/>
        <v>Medium DPF</v>
      </c>
    </row>
    <row r="749" spans="1:19" x14ac:dyDescent="0.35">
      <c r="A749" s="13">
        <v>748</v>
      </c>
      <c r="B749" s="14">
        <v>1</v>
      </c>
      <c r="C749" s="14">
        <v>81</v>
      </c>
      <c r="D749" s="14">
        <v>74</v>
      </c>
      <c r="E749" s="14">
        <v>41</v>
      </c>
      <c r="F749" s="14">
        <v>57</v>
      </c>
      <c r="G749" s="15">
        <v>46.3</v>
      </c>
      <c r="H749" s="19">
        <v>1.0960000000000001</v>
      </c>
      <c r="I749" s="14">
        <v>32</v>
      </c>
      <c r="J749" s="25">
        <v>0</v>
      </c>
      <c r="K749" t="str">
        <f t="shared" si="99"/>
        <v>Obese</v>
      </c>
      <c r="L749" t="str">
        <f t="shared" si="100"/>
        <v>normal</v>
      </c>
      <c r="M749" t="str">
        <f t="shared" si="101"/>
        <v>Adult</v>
      </c>
      <c r="N749" t="str">
        <f t="shared" si="102"/>
        <v>High</v>
      </c>
      <c r="O749" t="str">
        <f t="shared" si="103"/>
        <v>Normal</v>
      </c>
      <c r="P749" t="str">
        <f t="shared" si="104"/>
        <v>Low Risk</v>
      </c>
      <c r="Q749" t="str">
        <f t="shared" si="105"/>
        <v>Low</v>
      </c>
      <c r="R749" t="str">
        <f t="shared" si="106"/>
        <v>Normal</v>
      </c>
      <c r="S749" t="str">
        <f t="shared" si="107"/>
        <v>High DPF</v>
      </c>
    </row>
    <row r="750" spans="1:19" x14ac:dyDescent="0.35">
      <c r="A750" s="9">
        <v>749</v>
      </c>
      <c r="B750" s="10">
        <v>3</v>
      </c>
      <c r="C750" s="10">
        <v>187</v>
      </c>
      <c r="D750" s="10">
        <v>70</v>
      </c>
      <c r="E750" s="10">
        <v>22</v>
      </c>
      <c r="F750" s="10">
        <v>200</v>
      </c>
      <c r="G750" s="11">
        <v>36.4</v>
      </c>
      <c r="H750" s="18">
        <v>0.40799999999999997</v>
      </c>
      <c r="I750" s="10">
        <v>36</v>
      </c>
      <c r="J750" s="24">
        <v>1</v>
      </c>
      <c r="K750" t="str">
        <f t="shared" si="99"/>
        <v>Obese</v>
      </c>
      <c r="L750" t="str">
        <f t="shared" si="100"/>
        <v xml:space="preserve">Diabetes </v>
      </c>
      <c r="M750" t="str">
        <f t="shared" si="101"/>
        <v>Adult</v>
      </c>
      <c r="N750" t="str">
        <f t="shared" si="102"/>
        <v>Medium</v>
      </c>
      <c r="O750" t="str">
        <f t="shared" si="103"/>
        <v>Prediabetes</v>
      </c>
      <c r="P750" t="str">
        <f t="shared" si="104"/>
        <v>Low Risk</v>
      </c>
      <c r="Q750" t="str">
        <f t="shared" si="105"/>
        <v>High</v>
      </c>
      <c r="R750" t="str">
        <f t="shared" si="106"/>
        <v>Normal</v>
      </c>
      <c r="S750" t="str">
        <f t="shared" si="107"/>
        <v>Medium DPF</v>
      </c>
    </row>
    <row r="751" spans="1:19" x14ac:dyDescent="0.35">
      <c r="A751" s="13">
        <v>750</v>
      </c>
      <c r="B751" s="14">
        <v>6</v>
      </c>
      <c r="C751" s="14">
        <v>162</v>
      </c>
      <c r="D751" s="14">
        <v>62</v>
      </c>
      <c r="E751" s="14">
        <v>21</v>
      </c>
      <c r="F751" s="14">
        <v>80</v>
      </c>
      <c r="G751" s="15">
        <v>24.3</v>
      </c>
      <c r="H751" s="19">
        <v>0.17799999999999999</v>
      </c>
      <c r="I751" s="14">
        <v>50</v>
      </c>
      <c r="J751" s="25">
        <v>1</v>
      </c>
      <c r="K751" t="str">
        <f t="shared" si="99"/>
        <v>Normal weight</v>
      </c>
      <c r="L751" t="str">
        <f t="shared" si="100"/>
        <v xml:space="preserve">Diabetes </v>
      </c>
      <c r="M751" t="str">
        <f t="shared" si="101"/>
        <v>Adult</v>
      </c>
      <c r="N751" t="str">
        <f t="shared" si="102"/>
        <v>Medium</v>
      </c>
      <c r="O751" t="str">
        <f t="shared" si="103"/>
        <v>Prediabetes</v>
      </c>
      <c r="P751" t="str">
        <f t="shared" si="104"/>
        <v>High Risk</v>
      </c>
      <c r="Q751" t="str">
        <f t="shared" si="105"/>
        <v>Normal</v>
      </c>
      <c r="R751" t="str">
        <f t="shared" si="106"/>
        <v>Normal</v>
      </c>
      <c r="S751" t="str">
        <f t="shared" si="107"/>
        <v>Low DPF</v>
      </c>
    </row>
    <row r="752" spans="1:19" x14ac:dyDescent="0.35">
      <c r="A752" s="9">
        <v>751</v>
      </c>
      <c r="B752" s="10">
        <v>4</v>
      </c>
      <c r="C752" s="10">
        <v>136</v>
      </c>
      <c r="D752" s="10">
        <v>70</v>
      </c>
      <c r="E752" s="10">
        <v>21</v>
      </c>
      <c r="F752" s="10">
        <v>80</v>
      </c>
      <c r="G752" s="11">
        <v>31.2</v>
      </c>
      <c r="H752" s="18">
        <v>1.1819999999999999</v>
      </c>
      <c r="I752" s="10">
        <v>22</v>
      </c>
      <c r="J752" s="24">
        <v>1</v>
      </c>
      <c r="K752" t="str">
        <f t="shared" si="99"/>
        <v>Obese</v>
      </c>
      <c r="L752" t="str">
        <f t="shared" si="100"/>
        <v xml:space="preserve">Diabetes </v>
      </c>
      <c r="M752" t="str">
        <f t="shared" si="101"/>
        <v>Adult</v>
      </c>
      <c r="N752" t="str">
        <f t="shared" si="102"/>
        <v>Medium</v>
      </c>
      <c r="O752" t="str">
        <f t="shared" si="103"/>
        <v>Normal</v>
      </c>
      <c r="P752" t="str">
        <f t="shared" si="104"/>
        <v>High Risk</v>
      </c>
      <c r="Q752" t="str">
        <f t="shared" si="105"/>
        <v>Normal</v>
      </c>
      <c r="R752" t="str">
        <f t="shared" si="106"/>
        <v>Normal</v>
      </c>
      <c r="S752" t="str">
        <f t="shared" si="107"/>
        <v>High DPF</v>
      </c>
    </row>
    <row r="753" spans="1:19" x14ac:dyDescent="0.35">
      <c r="A753" s="13">
        <v>752</v>
      </c>
      <c r="B753" s="14">
        <v>1</v>
      </c>
      <c r="C753" s="14">
        <v>121</v>
      </c>
      <c r="D753" s="14">
        <v>78</v>
      </c>
      <c r="E753" s="14">
        <v>39</v>
      </c>
      <c r="F753" s="14">
        <v>74</v>
      </c>
      <c r="G753" s="15">
        <v>39</v>
      </c>
      <c r="H753" s="19">
        <v>0.26100000000000001</v>
      </c>
      <c r="I753" s="14">
        <v>28</v>
      </c>
      <c r="J753" s="25">
        <v>0</v>
      </c>
      <c r="K753" t="str">
        <f t="shared" si="99"/>
        <v>Obese</v>
      </c>
      <c r="L753" t="str">
        <f t="shared" si="100"/>
        <v>normal</v>
      </c>
      <c r="M753" t="str">
        <f t="shared" si="101"/>
        <v>Adult</v>
      </c>
      <c r="N753" t="str">
        <f t="shared" si="102"/>
        <v>Medium</v>
      </c>
      <c r="O753" t="str">
        <f t="shared" si="103"/>
        <v>Normal</v>
      </c>
      <c r="P753" t="str">
        <f t="shared" si="104"/>
        <v>Low Risk</v>
      </c>
      <c r="Q753" t="str">
        <f t="shared" si="105"/>
        <v>Low</v>
      </c>
      <c r="R753" t="str">
        <f t="shared" si="106"/>
        <v>Normal</v>
      </c>
      <c r="S753" t="str">
        <f t="shared" si="107"/>
        <v>Low DPF</v>
      </c>
    </row>
    <row r="754" spans="1:19" x14ac:dyDescent="0.35">
      <c r="A754" s="9">
        <v>753</v>
      </c>
      <c r="B754" s="10">
        <v>3</v>
      </c>
      <c r="C754" s="10">
        <v>108</v>
      </c>
      <c r="D754" s="10">
        <v>62</v>
      </c>
      <c r="E754" s="10">
        <v>24</v>
      </c>
      <c r="F754" s="10">
        <v>80</v>
      </c>
      <c r="G754" s="11">
        <v>26</v>
      </c>
      <c r="H754" s="18">
        <v>0.223</v>
      </c>
      <c r="I754" s="10">
        <v>25</v>
      </c>
      <c r="J754" s="24">
        <v>0</v>
      </c>
      <c r="K754" t="str">
        <f t="shared" si="99"/>
        <v>Overweight</v>
      </c>
      <c r="L754" t="str">
        <f t="shared" si="100"/>
        <v>normal</v>
      </c>
      <c r="M754" t="str">
        <f t="shared" si="101"/>
        <v>Adult</v>
      </c>
      <c r="N754" t="str">
        <f t="shared" si="102"/>
        <v>Medium</v>
      </c>
      <c r="O754" t="str">
        <f t="shared" si="103"/>
        <v>Normal</v>
      </c>
      <c r="P754" t="str">
        <f t="shared" si="104"/>
        <v>Low Risk</v>
      </c>
      <c r="Q754" t="str">
        <f t="shared" si="105"/>
        <v>Normal</v>
      </c>
      <c r="R754" t="str">
        <f t="shared" si="106"/>
        <v>Normal</v>
      </c>
      <c r="S754" t="str">
        <f t="shared" si="107"/>
        <v>Low DPF</v>
      </c>
    </row>
    <row r="755" spans="1:19" x14ac:dyDescent="0.35">
      <c r="A755" s="13">
        <v>754</v>
      </c>
      <c r="B755" s="14">
        <v>4</v>
      </c>
      <c r="C755" s="14">
        <v>181</v>
      </c>
      <c r="D755" s="14">
        <v>88</v>
      </c>
      <c r="E755" s="14">
        <v>44</v>
      </c>
      <c r="F755" s="14">
        <v>510</v>
      </c>
      <c r="G755" s="15">
        <v>43.3</v>
      </c>
      <c r="H755" s="19">
        <v>0.222</v>
      </c>
      <c r="I755" s="14">
        <v>26</v>
      </c>
      <c r="J755" s="25">
        <v>1</v>
      </c>
      <c r="K755" t="str">
        <f t="shared" si="99"/>
        <v>Obese</v>
      </c>
      <c r="L755" t="str">
        <f t="shared" si="100"/>
        <v xml:space="preserve">Diabetes </v>
      </c>
      <c r="M755" t="str">
        <f t="shared" si="101"/>
        <v>Adult</v>
      </c>
      <c r="N755" t="str">
        <f t="shared" si="102"/>
        <v>High</v>
      </c>
      <c r="O755" t="str">
        <f t="shared" si="103"/>
        <v>Prediabetes</v>
      </c>
      <c r="P755" t="str">
        <f t="shared" si="104"/>
        <v>High Risk</v>
      </c>
      <c r="Q755" t="str">
        <f t="shared" si="105"/>
        <v>High</v>
      </c>
      <c r="R755" t="str">
        <f t="shared" si="106"/>
        <v>Prehypertension</v>
      </c>
      <c r="S755" t="str">
        <f t="shared" si="107"/>
        <v>Low DPF</v>
      </c>
    </row>
    <row r="756" spans="1:19" x14ac:dyDescent="0.35">
      <c r="A756" s="9">
        <v>755</v>
      </c>
      <c r="B756" s="10">
        <v>8</v>
      </c>
      <c r="C756" s="10">
        <v>154</v>
      </c>
      <c r="D756" s="10">
        <v>78</v>
      </c>
      <c r="E756" s="10">
        <v>32</v>
      </c>
      <c r="F756" s="10">
        <v>80</v>
      </c>
      <c r="G756" s="11">
        <v>32.4</v>
      </c>
      <c r="H756" s="18">
        <v>0.443</v>
      </c>
      <c r="I756" s="10">
        <v>45</v>
      </c>
      <c r="J756" s="24">
        <v>1</v>
      </c>
      <c r="K756" t="str">
        <f t="shared" si="99"/>
        <v>Obese</v>
      </c>
      <c r="L756" t="str">
        <f t="shared" si="100"/>
        <v xml:space="preserve">Diabetes </v>
      </c>
      <c r="M756" t="str">
        <f t="shared" si="101"/>
        <v>Adult</v>
      </c>
      <c r="N756" t="str">
        <f t="shared" si="102"/>
        <v>Medium</v>
      </c>
      <c r="O756" t="str">
        <f t="shared" si="103"/>
        <v>Prediabetes</v>
      </c>
      <c r="P756" t="str">
        <f t="shared" si="104"/>
        <v>High Risk</v>
      </c>
      <c r="Q756" t="str">
        <f t="shared" si="105"/>
        <v>Normal</v>
      </c>
      <c r="R756" t="str">
        <f t="shared" si="106"/>
        <v>Normal</v>
      </c>
      <c r="S756" t="str">
        <f t="shared" si="107"/>
        <v>Medium DPF</v>
      </c>
    </row>
    <row r="757" spans="1:19" x14ac:dyDescent="0.35">
      <c r="A757" s="13">
        <v>756</v>
      </c>
      <c r="B757" s="14">
        <v>1</v>
      </c>
      <c r="C757" s="14">
        <v>128</v>
      </c>
      <c r="D757" s="14">
        <v>88</v>
      </c>
      <c r="E757" s="14">
        <v>39</v>
      </c>
      <c r="F757" s="14">
        <v>110</v>
      </c>
      <c r="G757" s="15">
        <v>36.5</v>
      </c>
      <c r="H757" s="19">
        <v>1.0569999999999999</v>
      </c>
      <c r="I757" s="14">
        <v>37</v>
      </c>
      <c r="J757" s="25">
        <v>1</v>
      </c>
      <c r="K757" t="str">
        <f t="shared" si="99"/>
        <v>Obese</v>
      </c>
      <c r="L757" t="str">
        <f t="shared" si="100"/>
        <v xml:space="preserve">Diabetes </v>
      </c>
      <c r="M757" t="str">
        <f t="shared" si="101"/>
        <v>Adult</v>
      </c>
      <c r="N757" t="str">
        <f t="shared" si="102"/>
        <v>Medium</v>
      </c>
      <c r="O757" t="str">
        <f t="shared" si="103"/>
        <v>Normal</v>
      </c>
      <c r="P757" t="str">
        <f t="shared" si="104"/>
        <v>Low Risk</v>
      </c>
      <c r="Q757" t="str">
        <f t="shared" si="105"/>
        <v>Normal</v>
      </c>
      <c r="R757" t="str">
        <f t="shared" si="106"/>
        <v>Prehypertension</v>
      </c>
      <c r="S757" t="str">
        <f t="shared" si="107"/>
        <v>High DPF</v>
      </c>
    </row>
    <row r="758" spans="1:19" x14ac:dyDescent="0.35">
      <c r="A758" s="9">
        <v>757</v>
      </c>
      <c r="B758" s="10">
        <v>7</v>
      </c>
      <c r="C758" s="10">
        <v>137</v>
      </c>
      <c r="D758" s="10">
        <v>90</v>
      </c>
      <c r="E758" s="10">
        <v>41</v>
      </c>
      <c r="F758" s="10">
        <v>80</v>
      </c>
      <c r="G758" s="11">
        <v>32</v>
      </c>
      <c r="H758" s="18">
        <v>0.39100000000000001</v>
      </c>
      <c r="I758" s="10">
        <v>39</v>
      </c>
      <c r="J758" s="24">
        <v>0</v>
      </c>
      <c r="K758" t="str">
        <f t="shared" si="99"/>
        <v>Obese</v>
      </c>
      <c r="L758" t="str">
        <f t="shared" si="100"/>
        <v>normal</v>
      </c>
      <c r="M758" t="str">
        <f t="shared" si="101"/>
        <v>Adult</v>
      </c>
      <c r="N758" t="str">
        <f t="shared" si="102"/>
        <v>High</v>
      </c>
      <c r="O758" t="str">
        <f t="shared" si="103"/>
        <v>Normal</v>
      </c>
      <c r="P758" t="str">
        <f t="shared" si="104"/>
        <v>High Risk</v>
      </c>
      <c r="Q758" t="str">
        <f t="shared" si="105"/>
        <v>Normal</v>
      </c>
      <c r="R758" t="str">
        <f t="shared" si="106"/>
        <v>Prehypertension</v>
      </c>
      <c r="S758" t="str">
        <f t="shared" si="107"/>
        <v>Medium DPF</v>
      </c>
    </row>
    <row r="759" spans="1:19" x14ac:dyDescent="0.35">
      <c r="A759" s="13">
        <v>758</v>
      </c>
      <c r="B759" s="14">
        <v>4</v>
      </c>
      <c r="C759" s="14">
        <v>123</v>
      </c>
      <c r="D759" s="14">
        <v>72</v>
      </c>
      <c r="E759" s="14">
        <v>21</v>
      </c>
      <c r="F759" s="14">
        <v>80</v>
      </c>
      <c r="G759" s="15">
        <v>36.299999999999997</v>
      </c>
      <c r="H759" s="19">
        <v>0.25800000000000001</v>
      </c>
      <c r="I759" s="14">
        <v>52</v>
      </c>
      <c r="J759" s="25">
        <v>1</v>
      </c>
      <c r="K759" t="str">
        <f t="shared" si="99"/>
        <v>Obese</v>
      </c>
      <c r="L759" t="str">
        <f t="shared" si="100"/>
        <v xml:space="preserve">Diabetes </v>
      </c>
      <c r="M759" t="str">
        <f t="shared" si="101"/>
        <v>Adult</v>
      </c>
      <c r="N759" t="str">
        <f t="shared" si="102"/>
        <v>Medium</v>
      </c>
      <c r="O759" t="str">
        <f t="shared" si="103"/>
        <v>Normal</v>
      </c>
      <c r="P759" t="str">
        <f t="shared" si="104"/>
        <v>High Risk</v>
      </c>
      <c r="Q759" t="str">
        <f t="shared" si="105"/>
        <v>Normal</v>
      </c>
      <c r="R759" t="str">
        <f t="shared" si="106"/>
        <v>Normal</v>
      </c>
      <c r="S759" t="str">
        <f t="shared" si="107"/>
        <v>Low DPF</v>
      </c>
    </row>
    <row r="760" spans="1:19" x14ac:dyDescent="0.35">
      <c r="A760" s="9">
        <v>759</v>
      </c>
      <c r="B760" s="10">
        <v>1</v>
      </c>
      <c r="C760" s="10">
        <v>106</v>
      </c>
      <c r="D760" s="10">
        <v>76</v>
      </c>
      <c r="E760" s="10">
        <v>21</v>
      </c>
      <c r="F760" s="10">
        <v>80</v>
      </c>
      <c r="G760" s="11">
        <v>37.5</v>
      </c>
      <c r="H760" s="18">
        <v>0.19700000000000001</v>
      </c>
      <c r="I760" s="10">
        <v>26</v>
      </c>
      <c r="J760" s="24">
        <v>0</v>
      </c>
      <c r="K760" t="str">
        <f t="shared" si="99"/>
        <v>Obese</v>
      </c>
      <c r="L760" t="str">
        <f t="shared" si="100"/>
        <v>normal</v>
      </c>
      <c r="M760" t="str">
        <f t="shared" si="101"/>
        <v>Adult</v>
      </c>
      <c r="N760" t="str">
        <f t="shared" si="102"/>
        <v>Medium</v>
      </c>
      <c r="O760" t="str">
        <f t="shared" si="103"/>
        <v>Normal</v>
      </c>
      <c r="P760" t="str">
        <f t="shared" si="104"/>
        <v>Low Risk</v>
      </c>
      <c r="Q760" t="str">
        <f t="shared" si="105"/>
        <v>Normal</v>
      </c>
      <c r="R760" t="str">
        <f t="shared" si="106"/>
        <v>Normal</v>
      </c>
      <c r="S760" t="str">
        <f t="shared" si="107"/>
        <v>Low DPF</v>
      </c>
    </row>
    <row r="761" spans="1:19" x14ac:dyDescent="0.35">
      <c r="A761" s="13">
        <v>760</v>
      </c>
      <c r="B761" s="14">
        <v>6</v>
      </c>
      <c r="C761" s="14">
        <v>190</v>
      </c>
      <c r="D761" s="14">
        <v>92</v>
      </c>
      <c r="E761" s="14">
        <v>21</v>
      </c>
      <c r="F761" s="14">
        <v>80</v>
      </c>
      <c r="G761" s="15">
        <v>35.5</v>
      </c>
      <c r="H761" s="19">
        <v>0.27800000000000002</v>
      </c>
      <c r="I761" s="14">
        <v>66</v>
      </c>
      <c r="J761" s="25">
        <v>1</v>
      </c>
      <c r="K761" t="str">
        <f t="shared" si="99"/>
        <v>Obese</v>
      </c>
      <c r="L761" t="str">
        <f t="shared" si="100"/>
        <v xml:space="preserve">Diabetes </v>
      </c>
      <c r="M761" t="str">
        <f t="shared" si="101"/>
        <v>Aged</v>
      </c>
      <c r="N761" t="str">
        <f t="shared" si="102"/>
        <v>Medium</v>
      </c>
      <c r="O761" t="str">
        <f t="shared" si="103"/>
        <v>Prediabetes</v>
      </c>
      <c r="P761" t="str">
        <f t="shared" si="104"/>
        <v>High Risk</v>
      </c>
      <c r="Q761" t="str">
        <f t="shared" si="105"/>
        <v>Normal</v>
      </c>
      <c r="R761" t="str">
        <f t="shared" si="106"/>
        <v>Hypertension</v>
      </c>
      <c r="S761" t="str">
        <f t="shared" si="107"/>
        <v>Low DPF</v>
      </c>
    </row>
    <row r="762" spans="1:19" x14ac:dyDescent="0.35">
      <c r="A762" s="9">
        <v>761</v>
      </c>
      <c r="B762" s="10">
        <v>2</v>
      </c>
      <c r="C762" s="10">
        <v>88</v>
      </c>
      <c r="D762" s="10">
        <v>58</v>
      </c>
      <c r="E762" s="10">
        <v>26</v>
      </c>
      <c r="F762" s="10">
        <v>16</v>
      </c>
      <c r="G762" s="11">
        <v>28.4</v>
      </c>
      <c r="H762" s="18">
        <v>0.76600000000000001</v>
      </c>
      <c r="I762" s="10">
        <v>22</v>
      </c>
      <c r="J762" s="24">
        <v>0</v>
      </c>
      <c r="K762" t="str">
        <f t="shared" si="99"/>
        <v>Overweight</v>
      </c>
      <c r="L762" t="str">
        <f t="shared" si="100"/>
        <v>normal</v>
      </c>
      <c r="M762" t="str">
        <f t="shared" si="101"/>
        <v>Adult</v>
      </c>
      <c r="N762" t="str">
        <f t="shared" si="102"/>
        <v>Medium</v>
      </c>
      <c r="O762" t="str">
        <f t="shared" si="103"/>
        <v>Normal</v>
      </c>
      <c r="P762" t="str">
        <f t="shared" si="104"/>
        <v>Low Risk</v>
      </c>
      <c r="Q762" t="str">
        <f t="shared" si="105"/>
        <v>Low</v>
      </c>
      <c r="R762" t="str">
        <f t="shared" si="106"/>
        <v>Low</v>
      </c>
      <c r="S762" t="str">
        <f t="shared" si="107"/>
        <v>High DPF</v>
      </c>
    </row>
    <row r="763" spans="1:19" x14ac:dyDescent="0.35">
      <c r="A763" s="13">
        <v>762</v>
      </c>
      <c r="B763" s="14">
        <v>9</v>
      </c>
      <c r="C763" s="14">
        <v>170</v>
      </c>
      <c r="D763" s="14">
        <v>74</v>
      </c>
      <c r="E763" s="14">
        <v>31</v>
      </c>
      <c r="F763" s="14">
        <v>80</v>
      </c>
      <c r="G763" s="15">
        <v>44</v>
      </c>
      <c r="H763" s="19">
        <v>0.40300000000000002</v>
      </c>
      <c r="I763" s="14">
        <v>43</v>
      </c>
      <c r="J763" s="25">
        <v>1</v>
      </c>
      <c r="K763" t="str">
        <f t="shared" si="99"/>
        <v>Obese</v>
      </c>
      <c r="L763" t="str">
        <f t="shared" si="100"/>
        <v xml:space="preserve">Diabetes </v>
      </c>
      <c r="M763" t="str">
        <f t="shared" si="101"/>
        <v>Adult</v>
      </c>
      <c r="N763" t="str">
        <f t="shared" si="102"/>
        <v>Medium</v>
      </c>
      <c r="O763" t="str">
        <f t="shared" si="103"/>
        <v>Prediabetes</v>
      </c>
      <c r="P763" t="str">
        <f t="shared" si="104"/>
        <v>High Risk</v>
      </c>
      <c r="Q763" t="str">
        <f t="shared" si="105"/>
        <v>Normal</v>
      </c>
      <c r="R763" t="str">
        <f t="shared" si="106"/>
        <v>Normal</v>
      </c>
      <c r="S763" t="str">
        <f t="shared" si="107"/>
        <v>Medium DPF</v>
      </c>
    </row>
    <row r="764" spans="1:19" x14ac:dyDescent="0.35">
      <c r="A764" s="9">
        <v>763</v>
      </c>
      <c r="B764" s="10">
        <v>9</v>
      </c>
      <c r="C764" s="10">
        <v>89</v>
      </c>
      <c r="D764" s="10">
        <v>62</v>
      </c>
      <c r="E764" s="10">
        <v>21</v>
      </c>
      <c r="F764" s="10">
        <v>80</v>
      </c>
      <c r="G764" s="11">
        <v>22.5</v>
      </c>
      <c r="H764" s="18">
        <v>0.14199999999999999</v>
      </c>
      <c r="I764" s="10">
        <v>33</v>
      </c>
      <c r="J764" s="24">
        <v>0</v>
      </c>
      <c r="K764" t="str">
        <f t="shared" si="99"/>
        <v>Normal weight</v>
      </c>
      <c r="L764" t="str">
        <f t="shared" si="100"/>
        <v>normal</v>
      </c>
      <c r="M764" t="str">
        <f t="shared" si="101"/>
        <v>Adult</v>
      </c>
      <c r="N764" t="str">
        <f t="shared" si="102"/>
        <v>Medium</v>
      </c>
      <c r="O764" t="str">
        <f t="shared" si="103"/>
        <v>Normal</v>
      </c>
      <c r="P764" t="str">
        <f t="shared" si="104"/>
        <v>High Risk</v>
      </c>
      <c r="Q764" t="str">
        <f t="shared" si="105"/>
        <v>Normal</v>
      </c>
      <c r="R764" t="str">
        <f t="shared" si="106"/>
        <v>Normal</v>
      </c>
      <c r="S764" t="str">
        <f t="shared" si="107"/>
        <v>Low DPF</v>
      </c>
    </row>
    <row r="765" spans="1:19" x14ac:dyDescent="0.35">
      <c r="A765" s="13">
        <v>764</v>
      </c>
      <c r="B765" s="14">
        <v>14</v>
      </c>
      <c r="C765" s="14">
        <v>101</v>
      </c>
      <c r="D765" s="14">
        <v>76</v>
      </c>
      <c r="E765" s="14">
        <v>48</v>
      </c>
      <c r="F765" s="14">
        <v>180</v>
      </c>
      <c r="G765" s="15">
        <v>32.9</v>
      </c>
      <c r="H765" s="19">
        <v>0.17100000000000001</v>
      </c>
      <c r="I765" s="14">
        <v>63</v>
      </c>
      <c r="J765" s="25">
        <v>0</v>
      </c>
      <c r="K765" t="str">
        <f t="shared" si="99"/>
        <v>Obese</v>
      </c>
      <c r="L765" t="str">
        <f t="shared" si="100"/>
        <v>normal</v>
      </c>
      <c r="M765" t="str">
        <f t="shared" si="101"/>
        <v>Adult</v>
      </c>
      <c r="N765" t="str">
        <f t="shared" si="102"/>
        <v>High</v>
      </c>
      <c r="O765" t="str">
        <f t="shared" si="103"/>
        <v>Normal</v>
      </c>
      <c r="P765" t="str">
        <f t="shared" si="104"/>
        <v>High Risk</v>
      </c>
      <c r="Q765" t="str">
        <f t="shared" si="105"/>
        <v>High</v>
      </c>
      <c r="R765" t="str">
        <f t="shared" si="106"/>
        <v>Normal</v>
      </c>
      <c r="S765" t="str">
        <f t="shared" si="107"/>
        <v>Low DPF</v>
      </c>
    </row>
    <row r="766" spans="1:19" x14ac:dyDescent="0.35">
      <c r="A766" s="9">
        <v>765</v>
      </c>
      <c r="B766" s="10">
        <v>2</v>
      </c>
      <c r="C766" s="10">
        <v>122</v>
      </c>
      <c r="D766" s="10">
        <v>70</v>
      </c>
      <c r="E766" s="10">
        <v>27</v>
      </c>
      <c r="F766" s="10">
        <v>80</v>
      </c>
      <c r="G766" s="11">
        <v>36.799999999999997</v>
      </c>
      <c r="H766" s="18">
        <v>0.34</v>
      </c>
      <c r="I766" s="10">
        <v>27</v>
      </c>
      <c r="J766" s="24">
        <v>0</v>
      </c>
      <c r="K766" t="str">
        <f t="shared" si="99"/>
        <v>Obese</v>
      </c>
      <c r="L766" t="str">
        <f t="shared" si="100"/>
        <v>normal</v>
      </c>
      <c r="M766" t="str">
        <f t="shared" si="101"/>
        <v>Adult</v>
      </c>
      <c r="N766" t="str">
        <f t="shared" si="102"/>
        <v>Medium</v>
      </c>
      <c r="O766" t="str">
        <f t="shared" si="103"/>
        <v>Normal</v>
      </c>
      <c r="P766" t="str">
        <f t="shared" si="104"/>
        <v>Low Risk</v>
      </c>
      <c r="Q766" t="str">
        <f t="shared" si="105"/>
        <v>Normal</v>
      </c>
      <c r="R766" t="str">
        <f t="shared" si="106"/>
        <v>Normal</v>
      </c>
      <c r="S766" t="str">
        <f t="shared" si="107"/>
        <v>Medium DPF</v>
      </c>
    </row>
    <row r="767" spans="1:19" x14ac:dyDescent="0.35">
      <c r="A767" s="13">
        <v>766</v>
      </c>
      <c r="B767" s="14">
        <v>5</v>
      </c>
      <c r="C767" s="14">
        <v>121</v>
      </c>
      <c r="D767" s="14">
        <v>72</v>
      </c>
      <c r="E767" s="14">
        <v>23</v>
      </c>
      <c r="F767" s="14">
        <v>112</v>
      </c>
      <c r="G767" s="15">
        <v>26.2</v>
      </c>
      <c r="H767" s="19">
        <v>0.245</v>
      </c>
      <c r="I767" s="14">
        <v>30</v>
      </c>
      <c r="J767" s="25">
        <v>0</v>
      </c>
      <c r="K767" t="str">
        <f t="shared" si="99"/>
        <v>Overweight</v>
      </c>
      <c r="L767" t="str">
        <f t="shared" si="100"/>
        <v>normal</v>
      </c>
      <c r="M767" t="str">
        <f t="shared" si="101"/>
        <v>Adult</v>
      </c>
      <c r="N767" t="str">
        <f t="shared" si="102"/>
        <v>Medium</v>
      </c>
      <c r="O767" t="str">
        <f t="shared" si="103"/>
        <v>Normal</v>
      </c>
      <c r="P767" t="str">
        <f t="shared" si="104"/>
        <v>High Risk</v>
      </c>
      <c r="Q767" t="str">
        <f t="shared" si="105"/>
        <v>Normal</v>
      </c>
      <c r="R767" t="str">
        <f t="shared" si="106"/>
        <v>Normal</v>
      </c>
      <c r="S767" t="str">
        <f t="shared" si="107"/>
        <v>Low DPF</v>
      </c>
    </row>
    <row r="768" spans="1:19" x14ac:dyDescent="0.35">
      <c r="A768" s="9">
        <v>767</v>
      </c>
      <c r="B768" s="10">
        <v>1</v>
      </c>
      <c r="C768" s="10">
        <v>126</v>
      </c>
      <c r="D768" s="10">
        <v>60</v>
      </c>
      <c r="E768" s="10">
        <v>21</v>
      </c>
      <c r="F768" s="10">
        <v>80</v>
      </c>
      <c r="G768" s="11">
        <v>30.1</v>
      </c>
      <c r="H768" s="18">
        <v>0.34899999999999998</v>
      </c>
      <c r="I768" s="10">
        <v>47</v>
      </c>
      <c r="J768" s="24">
        <v>1</v>
      </c>
      <c r="K768" t="str">
        <f t="shared" si="99"/>
        <v>Obese</v>
      </c>
      <c r="L768" t="str">
        <f t="shared" si="100"/>
        <v xml:space="preserve">Diabetes </v>
      </c>
      <c r="M768" t="str">
        <f t="shared" si="101"/>
        <v>Adult</v>
      </c>
      <c r="N768" t="str">
        <f t="shared" si="102"/>
        <v>Medium</v>
      </c>
      <c r="O768" t="str">
        <f t="shared" si="103"/>
        <v>Normal</v>
      </c>
      <c r="P768" t="str">
        <f t="shared" si="104"/>
        <v>Low Risk</v>
      </c>
      <c r="Q768" t="str">
        <f t="shared" si="105"/>
        <v>Normal</v>
      </c>
      <c r="R768" t="str">
        <f t="shared" si="106"/>
        <v>Normal</v>
      </c>
      <c r="S768" t="str">
        <f t="shared" si="107"/>
        <v>Medium DPF</v>
      </c>
    </row>
    <row r="769" spans="1:19" x14ac:dyDescent="0.35">
      <c r="A769" s="13">
        <v>768</v>
      </c>
      <c r="B769" s="14">
        <v>1</v>
      </c>
      <c r="C769" s="14">
        <v>93</v>
      </c>
      <c r="D769" s="14">
        <v>70</v>
      </c>
      <c r="E769" s="14">
        <v>31</v>
      </c>
      <c r="F769" s="14">
        <v>80</v>
      </c>
      <c r="G769" s="15">
        <v>30.4</v>
      </c>
      <c r="H769" s="19">
        <v>0.315</v>
      </c>
      <c r="I769" s="14">
        <v>23</v>
      </c>
      <c r="J769" s="25">
        <v>0</v>
      </c>
      <c r="K769" t="str">
        <f t="shared" si="99"/>
        <v>Obese</v>
      </c>
      <c r="L769" t="str">
        <f t="shared" si="100"/>
        <v>normal</v>
      </c>
      <c r="M769" t="str">
        <f t="shared" si="101"/>
        <v>Adult</v>
      </c>
      <c r="N769" t="str">
        <f t="shared" si="102"/>
        <v>Medium</v>
      </c>
      <c r="O769" t="str">
        <f t="shared" si="103"/>
        <v>Normal</v>
      </c>
      <c r="P769" t="str">
        <f t="shared" si="104"/>
        <v>Low Risk</v>
      </c>
      <c r="Q769" t="str">
        <f t="shared" si="105"/>
        <v>Normal</v>
      </c>
      <c r="R769" t="str">
        <f t="shared" si="106"/>
        <v>Normal</v>
      </c>
      <c r="S769" t="str">
        <f t="shared" si="107"/>
        <v>Medium DPF</v>
      </c>
    </row>
    <row r="770" spans="1:19" x14ac:dyDescent="0.35">
      <c r="A770" s="9">
        <v>769</v>
      </c>
      <c r="B770" s="10">
        <v>2</v>
      </c>
      <c r="C770" s="10">
        <v>138</v>
      </c>
      <c r="D770" s="10">
        <v>62</v>
      </c>
      <c r="E770" s="10">
        <v>35</v>
      </c>
      <c r="F770" s="10">
        <v>80</v>
      </c>
      <c r="G770" s="11">
        <v>33.6</v>
      </c>
      <c r="H770" s="18">
        <v>0.127</v>
      </c>
      <c r="I770" s="10">
        <v>47</v>
      </c>
      <c r="J770" s="24">
        <v>1</v>
      </c>
      <c r="K770" t="str">
        <f t="shared" si="99"/>
        <v>Obese</v>
      </c>
      <c r="L770" t="str">
        <f t="shared" si="100"/>
        <v xml:space="preserve">Diabetes </v>
      </c>
      <c r="M770" t="str">
        <f t="shared" si="101"/>
        <v>Adult</v>
      </c>
      <c r="N770" t="str">
        <f t="shared" si="102"/>
        <v>Medium</v>
      </c>
      <c r="O770" t="str">
        <f t="shared" si="103"/>
        <v>Normal</v>
      </c>
      <c r="P770" t="str">
        <f t="shared" si="104"/>
        <v>Low Risk</v>
      </c>
      <c r="Q770" t="str">
        <f t="shared" si="105"/>
        <v>Normal</v>
      </c>
      <c r="R770" t="str">
        <f t="shared" si="106"/>
        <v>Normal</v>
      </c>
      <c r="S770" t="str">
        <f t="shared" si="107"/>
        <v>Low DPF</v>
      </c>
    </row>
    <row r="771" spans="1:19" x14ac:dyDescent="0.35">
      <c r="A771" s="13">
        <v>770</v>
      </c>
      <c r="B771" s="14">
        <v>4</v>
      </c>
      <c r="C771" s="14">
        <v>84</v>
      </c>
      <c r="D771" s="14">
        <v>82</v>
      </c>
      <c r="E771" s="14">
        <v>31</v>
      </c>
      <c r="F771" s="14">
        <v>125</v>
      </c>
      <c r="G771" s="15">
        <v>38.200000000000003</v>
      </c>
      <c r="H771" s="19">
        <v>0.23300000000000001</v>
      </c>
      <c r="I771" s="14">
        <v>23</v>
      </c>
      <c r="J771" s="25">
        <v>0</v>
      </c>
      <c r="K771" t="str">
        <f t="shared" ref="K771:K834" si="108">IF(G771&lt;18.5, "Underweight", IF(G771&lt;24.9, "Normal weight", IF(G771&lt;29.9, "Overweight", "Obese")))</f>
        <v>Obese</v>
      </c>
      <c r="L771" t="str">
        <f t="shared" ref="L771:L834" si="109">IF(J771=1,"Diabetes ","normal")</f>
        <v>normal</v>
      </c>
      <c r="M771" t="str">
        <f t="shared" ref="M771:M834" si="110">IF(I771&lt;13, "Child", IF(I771&lt;20, "Teen", IF(I771&lt;65, "Adult", "Aged")))</f>
        <v>Adult</v>
      </c>
      <c r="N771" t="str">
        <f t="shared" ref="N771:N834" si="111">IF(E771&lt;20, "Low", IF(E771&lt;40, "Medium", "High"))</f>
        <v>Medium</v>
      </c>
      <c r="O771" t="str">
        <f t="shared" ref="O771:O834" si="112">IF(C771&lt;140, "Normal", IF(C771&lt;200, "Prediabetes", "Diabetes"))</f>
        <v>Normal</v>
      </c>
      <c r="P771" t="str">
        <f t="shared" ref="P771:P834" si="113">IF(B771&gt;3, "High Risk", "Low Risk")</f>
        <v>High Risk</v>
      </c>
      <c r="Q771" t="str">
        <f t="shared" ref="Q771:Q834" si="114">IF(F771&lt;80, "Low", IF(F771&lt;=150, "Normal", "High"))</f>
        <v>Normal</v>
      </c>
      <c r="R771" t="str">
        <f t="shared" ref="R771:R834" si="115">IF(D771&lt;60, "Low", IF(D771&lt;=80, "Normal", IF(D771&lt;=90, "Prehypertension", "Hypertension")))</f>
        <v>Prehypertension</v>
      </c>
      <c r="S771" t="str">
        <f t="shared" ref="S771:S834" si="116">IF(H771&lt;0.3, "Low DPF", IF(H771&lt;=0.6, "Medium DPF", "High DPF"))</f>
        <v>Low DPF</v>
      </c>
    </row>
    <row r="772" spans="1:19" x14ac:dyDescent="0.35">
      <c r="A772" s="9">
        <v>771</v>
      </c>
      <c r="B772" s="10">
        <v>4</v>
      </c>
      <c r="C772" s="10">
        <v>145</v>
      </c>
      <c r="D772" s="10">
        <v>69</v>
      </c>
      <c r="E772" s="10">
        <v>21</v>
      </c>
      <c r="F772" s="10">
        <v>80</v>
      </c>
      <c r="G772" s="11">
        <v>44.2</v>
      </c>
      <c r="H772" s="18">
        <v>0.63</v>
      </c>
      <c r="I772" s="10">
        <v>31</v>
      </c>
      <c r="J772" s="24">
        <v>1</v>
      </c>
      <c r="K772" t="str">
        <f t="shared" si="108"/>
        <v>Obese</v>
      </c>
      <c r="L772" t="str">
        <f t="shared" si="109"/>
        <v xml:space="preserve">Diabetes </v>
      </c>
      <c r="M772" t="str">
        <f t="shared" si="110"/>
        <v>Adult</v>
      </c>
      <c r="N772" t="str">
        <f t="shared" si="111"/>
        <v>Medium</v>
      </c>
      <c r="O772" t="str">
        <f t="shared" si="112"/>
        <v>Prediabetes</v>
      </c>
      <c r="P772" t="str">
        <f t="shared" si="113"/>
        <v>High Risk</v>
      </c>
      <c r="Q772" t="str">
        <f t="shared" si="114"/>
        <v>Normal</v>
      </c>
      <c r="R772" t="str">
        <f t="shared" si="115"/>
        <v>Normal</v>
      </c>
      <c r="S772" t="str">
        <f t="shared" si="116"/>
        <v>High DPF</v>
      </c>
    </row>
    <row r="773" spans="1:19" x14ac:dyDescent="0.35">
      <c r="A773" s="13">
        <v>772</v>
      </c>
      <c r="B773" s="14">
        <v>4</v>
      </c>
      <c r="C773" s="14">
        <v>135</v>
      </c>
      <c r="D773" s="14">
        <v>68</v>
      </c>
      <c r="E773" s="14">
        <v>42</v>
      </c>
      <c r="F773" s="14">
        <v>250</v>
      </c>
      <c r="G773" s="15">
        <v>42.3</v>
      </c>
      <c r="H773" s="19">
        <v>0.36499999999999999</v>
      </c>
      <c r="I773" s="14">
        <v>24</v>
      </c>
      <c r="J773" s="25">
        <v>1</v>
      </c>
      <c r="K773" t="str">
        <f t="shared" si="108"/>
        <v>Obese</v>
      </c>
      <c r="L773" t="str">
        <f t="shared" si="109"/>
        <v xml:space="preserve">Diabetes </v>
      </c>
      <c r="M773" t="str">
        <f t="shared" si="110"/>
        <v>Adult</v>
      </c>
      <c r="N773" t="str">
        <f t="shared" si="111"/>
        <v>High</v>
      </c>
      <c r="O773" t="str">
        <f t="shared" si="112"/>
        <v>Normal</v>
      </c>
      <c r="P773" t="str">
        <f t="shared" si="113"/>
        <v>High Risk</v>
      </c>
      <c r="Q773" t="str">
        <f t="shared" si="114"/>
        <v>High</v>
      </c>
      <c r="R773" t="str">
        <f t="shared" si="115"/>
        <v>Normal</v>
      </c>
      <c r="S773" t="str">
        <f t="shared" si="116"/>
        <v>Medium DPF</v>
      </c>
    </row>
    <row r="774" spans="1:19" x14ac:dyDescent="0.35">
      <c r="A774" s="9">
        <v>773</v>
      </c>
      <c r="B774" s="10">
        <v>1</v>
      </c>
      <c r="C774" s="10">
        <v>139</v>
      </c>
      <c r="D774" s="10">
        <v>62</v>
      </c>
      <c r="E774" s="10">
        <v>41</v>
      </c>
      <c r="F774" s="10">
        <v>480</v>
      </c>
      <c r="G774" s="11">
        <v>40.700000000000003</v>
      </c>
      <c r="H774" s="18">
        <v>0.53600000000000003</v>
      </c>
      <c r="I774" s="10">
        <v>21</v>
      </c>
      <c r="J774" s="24">
        <v>0</v>
      </c>
      <c r="K774" t="str">
        <f t="shared" si="108"/>
        <v>Obese</v>
      </c>
      <c r="L774" t="str">
        <f t="shared" si="109"/>
        <v>normal</v>
      </c>
      <c r="M774" t="str">
        <f t="shared" si="110"/>
        <v>Adult</v>
      </c>
      <c r="N774" t="str">
        <f t="shared" si="111"/>
        <v>High</v>
      </c>
      <c r="O774" t="str">
        <f t="shared" si="112"/>
        <v>Normal</v>
      </c>
      <c r="P774" t="str">
        <f t="shared" si="113"/>
        <v>Low Risk</v>
      </c>
      <c r="Q774" t="str">
        <f t="shared" si="114"/>
        <v>High</v>
      </c>
      <c r="R774" t="str">
        <f t="shared" si="115"/>
        <v>Normal</v>
      </c>
      <c r="S774" t="str">
        <f t="shared" si="116"/>
        <v>Medium DPF</v>
      </c>
    </row>
    <row r="775" spans="1:19" x14ac:dyDescent="0.35">
      <c r="A775" s="13">
        <v>774</v>
      </c>
      <c r="B775" s="14">
        <v>4</v>
      </c>
      <c r="C775" s="14">
        <v>173</v>
      </c>
      <c r="D775" s="14">
        <v>78</v>
      </c>
      <c r="E775" s="14">
        <v>32</v>
      </c>
      <c r="F775" s="14">
        <v>265</v>
      </c>
      <c r="G775" s="15">
        <v>46.5</v>
      </c>
      <c r="H775" s="19">
        <v>1.159</v>
      </c>
      <c r="I775" s="14">
        <v>58</v>
      </c>
      <c r="J775" s="25">
        <v>0</v>
      </c>
      <c r="K775" t="str">
        <f t="shared" si="108"/>
        <v>Obese</v>
      </c>
      <c r="L775" t="str">
        <f t="shared" si="109"/>
        <v>normal</v>
      </c>
      <c r="M775" t="str">
        <f t="shared" si="110"/>
        <v>Adult</v>
      </c>
      <c r="N775" t="str">
        <f t="shared" si="111"/>
        <v>Medium</v>
      </c>
      <c r="O775" t="str">
        <f t="shared" si="112"/>
        <v>Prediabetes</v>
      </c>
      <c r="P775" t="str">
        <f t="shared" si="113"/>
        <v>High Risk</v>
      </c>
      <c r="Q775" t="str">
        <f t="shared" si="114"/>
        <v>High</v>
      </c>
      <c r="R775" t="str">
        <f t="shared" si="115"/>
        <v>Normal</v>
      </c>
      <c r="S775" t="str">
        <f t="shared" si="116"/>
        <v>High DPF</v>
      </c>
    </row>
    <row r="776" spans="1:19" x14ac:dyDescent="0.35">
      <c r="A776" s="9">
        <v>775</v>
      </c>
      <c r="B776" s="10">
        <v>4</v>
      </c>
      <c r="C776" s="10">
        <v>99</v>
      </c>
      <c r="D776" s="10">
        <v>72</v>
      </c>
      <c r="E776" s="10">
        <v>17</v>
      </c>
      <c r="F776" s="10">
        <v>80</v>
      </c>
      <c r="G776" s="11">
        <v>25.6</v>
      </c>
      <c r="H776" s="18">
        <v>0.29399999999999998</v>
      </c>
      <c r="I776" s="10">
        <v>28</v>
      </c>
      <c r="J776" s="24">
        <v>0</v>
      </c>
      <c r="K776" t="str">
        <f t="shared" si="108"/>
        <v>Overweight</v>
      </c>
      <c r="L776" t="str">
        <f t="shared" si="109"/>
        <v>normal</v>
      </c>
      <c r="M776" t="str">
        <f t="shared" si="110"/>
        <v>Adult</v>
      </c>
      <c r="N776" t="str">
        <f t="shared" si="111"/>
        <v>Low</v>
      </c>
      <c r="O776" t="str">
        <f t="shared" si="112"/>
        <v>Normal</v>
      </c>
      <c r="P776" t="str">
        <f t="shared" si="113"/>
        <v>High Risk</v>
      </c>
      <c r="Q776" t="str">
        <f t="shared" si="114"/>
        <v>Normal</v>
      </c>
      <c r="R776" t="str">
        <f t="shared" si="115"/>
        <v>Normal</v>
      </c>
      <c r="S776" t="str">
        <f t="shared" si="116"/>
        <v>Low DPF</v>
      </c>
    </row>
    <row r="777" spans="1:19" x14ac:dyDescent="0.35">
      <c r="A777" s="13">
        <v>776</v>
      </c>
      <c r="B777" s="14">
        <v>8</v>
      </c>
      <c r="C777" s="14">
        <v>194</v>
      </c>
      <c r="D777" s="14">
        <v>80</v>
      </c>
      <c r="E777" s="14">
        <v>21</v>
      </c>
      <c r="F777" s="14">
        <v>80</v>
      </c>
      <c r="G777" s="15">
        <v>26.1</v>
      </c>
      <c r="H777" s="19">
        <v>0.55100000000000005</v>
      </c>
      <c r="I777" s="14">
        <v>67</v>
      </c>
      <c r="J777" s="25">
        <v>0</v>
      </c>
      <c r="K777" t="str">
        <f t="shared" si="108"/>
        <v>Overweight</v>
      </c>
      <c r="L777" t="str">
        <f t="shared" si="109"/>
        <v>normal</v>
      </c>
      <c r="M777" t="str">
        <f t="shared" si="110"/>
        <v>Aged</v>
      </c>
      <c r="N777" t="str">
        <f t="shared" si="111"/>
        <v>Medium</v>
      </c>
      <c r="O777" t="str">
        <f t="shared" si="112"/>
        <v>Prediabetes</v>
      </c>
      <c r="P777" t="str">
        <f t="shared" si="113"/>
        <v>High Risk</v>
      </c>
      <c r="Q777" t="str">
        <f t="shared" si="114"/>
        <v>Normal</v>
      </c>
      <c r="R777" t="str">
        <f t="shared" si="115"/>
        <v>Normal</v>
      </c>
      <c r="S777" t="str">
        <f t="shared" si="116"/>
        <v>Medium DPF</v>
      </c>
    </row>
    <row r="778" spans="1:19" x14ac:dyDescent="0.35">
      <c r="A778" s="9">
        <v>777</v>
      </c>
      <c r="B778" s="10">
        <v>2</v>
      </c>
      <c r="C778" s="10">
        <v>83</v>
      </c>
      <c r="D778" s="10">
        <v>65</v>
      </c>
      <c r="E778" s="10">
        <v>28</v>
      </c>
      <c r="F778" s="10">
        <v>66</v>
      </c>
      <c r="G778" s="11">
        <v>36.799999999999997</v>
      </c>
      <c r="H778" s="18">
        <v>0.629</v>
      </c>
      <c r="I778" s="10">
        <v>24</v>
      </c>
      <c r="J778" s="24">
        <v>0</v>
      </c>
      <c r="K778" t="str">
        <f t="shared" si="108"/>
        <v>Obese</v>
      </c>
      <c r="L778" t="str">
        <f t="shared" si="109"/>
        <v>normal</v>
      </c>
      <c r="M778" t="str">
        <f t="shared" si="110"/>
        <v>Adult</v>
      </c>
      <c r="N778" t="str">
        <f t="shared" si="111"/>
        <v>Medium</v>
      </c>
      <c r="O778" t="str">
        <f t="shared" si="112"/>
        <v>Normal</v>
      </c>
      <c r="P778" t="str">
        <f t="shared" si="113"/>
        <v>Low Risk</v>
      </c>
      <c r="Q778" t="str">
        <f t="shared" si="114"/>
        <v>Low</v>
      </c>
      <c r="R778" t="str">
        <f t="shared" si="115"/>
        <v>Normal</v>
      </c>
      <c r="S778" t="str">
        <f t="shared" si="116"/>
        <v>High DPF</v>
      </c>
    </row>
    <row r="779" spans="1:19" x14ac:dyDescent="0.35">
      <c r="A779" s="13">
        <v>778</v>
      </c>
      <c r="B779" s="14">
        <v>2</v>
      </c>
      <c r="C779" s="14">
        <v>89</v>
      </c>
      <c r="D779" s="14">
        <v>90</v>
      </c>
      <c r="E779" s="14">
        <v>30</v>
      </c>
      <c r="F779" s="14">
        <v>80</v>
      </c>
      <c r="G779" s="15">
        <v>33.5</v>
      </c>
      <c r="H779" s="19">
        <v>0.29199999999999998</v>
      </c>
      <c r="I779" s="14">
        <v>42</v>
      </c>
      <c r="J779" s="25">
        <v>0</v>
      </c>
      <c r="K779" t="str">
        <f t="shared" si="108"/>
        <v>Obese</v>
      </c>
      <c r="L779" t="str">
        <f t="shared" si="109"/>
        <v>normal</v>
      </c>
      <c r="M779" t="str">
        <f t="shared" si="110"/>
        <v>Adult</v>
      </c>
      <c r="N779" t="str">
        <f t="shared" si="111"/>
        <v>Medium</v>
      </c>
      <c r="O779" t="str">
        <f t="shared" si="112"/>
        <v>Normal</v>
      </c>
      <c r="P779" t="str">
        <f t="shared" si="113"/>
        <v>Low Risk</v>
      </c>
      <c r="Q779" t="str">
        <f t="shared" si="114"/>
        <v>Normal</v>
      </c>
      <c r="R779" t="str">
        <f t="shared" si="115"/>
        <v>Prehypertension</v>
      </c>
      <c r="S779" t="str">
        <f t="shared" si="116"/>
        <v>Low DPF</v>
      </c>
    </row>
    <row r="780" spans="1:19" x14ac:dyDescent="0.35">
      <c r="A780" s="9">
        <v>779</v>
      </c>
      <c r="B780" s="10">
        <v>4</v>
      </c>
      <c r="C780" s="10">
        <v>99</v>
      </c>
      <c r="D780" s="10">
        <v>68</v>
      </c>
      <c r="E780" s="10">
        <v>38</v>
      </c>
      <c r="F780" s="10">
        <v>80</v>
      </c>
      <c r="G780" s="11">
        <v>32.799999999999997</v>
      </c>
      <c r="H780" s="18">
        <v>0.14499999999999999</v>
      </c>
      <c r="I780" s="10">
        <v>33</v>
      </c>
      <c r="J780" s="24">
        <v>0</v>
      </c>
      <c r="K780" t="str">
        <f t="shared" si="108"/>
        <v>Obese</v>
      </c>
      <c r="L780" t="str">
        <f t="shared" si="109"/>
        <v>normal</v>
      </c>
      <c r="M780" t="str">
        <f t="shared" si="110"/>
        <v>Adult</v>
      </c>
      <c r="N780" t="str">
        <f t="shared" si="111"/>
        <v>Medium</v>
      </c>
      <c r="O780" t="str">
        <f t="shared" si="112"/>
        <v>Normal</v>
      </c>
      <c r="P780" t="str">
        <f t="shared" si="113"/>
        <v>High Risk</v>
      </c>
      <c r="Q780" t="str">
        <f t="shared" si="114"/>
        <v>Normal</v>
      </c>
      <c r="R780" t="str">
        <f t="shared" si="115"/>
        <v>Normal</v>
      </c>
      <c r="S780" t="str">
        <f t="shared" si="116"/>
        <v>Low DPF</v>
      </c>
    </row>
    <row r="781" spans="1:19" x14ac:dyDescent="0.35">
      <c r="A781" s="13">
        <v>780</v>
      </c>
      <c r="B781" s="14">
        <v>4</v>
      </c>
      <c r="C781" s="14">
        <v>125</v>
      </c>
      <c r="D781" s="14">
        <v>70</v>
      </c>
      <c r="E781" s="14">
        <v>18</v>
      </c>
      <c r="F781" s="14">
        <v>122</v>
      </c>
      <c r="G781" s="15">
        <v>28.9</v>
      </c>
      <c r="H781" s="19">
        <v>1.1439999999999999</v>
      </c>
      <c r="I781" s="14">
        <v>45</v>
      </c>
      <c r="J781" s="25">
        <v>1</v>
      </c>
      <c r="K781" t="str">
        <f t="shared" si="108"/>
        <v>Overweight</v>
      </c>
      <c r="L781" t="str">
        <f t="shared" si="109"/>
        <v xml:space="preserve">Diabetes </v>
      </c>
      <c r="M781" t="str">
        <f t="shared" si="110"/>
        <v>Adult</v>
      </c>
      <c r="N781" t="str">
        <f t="shared" si="111"/>
        <v>Low</v>
      </c>
      <c r="O781" t="str">
        <f t="shared" si="112"/>
        <v>Normal</v>
      </c>
      <c r="P781" t="str">
        <f t="shared" si="113"/>
        <v>High Risk</v>
      </c>
      <c r="Q781" t="str">
        <f t="shared" si="114"/>
        <v>Normal</v>
      </c>
      <c r="R781" t="str">
        <f t="shared" si="115"/>
        <v>Normal</v>
      </c>
      <c r="S781" t="str">
        <f t="shared" si="116"/>
        <v>High DPF</v>
      </c>
    </row>
    <row r="782" spans="1:19" x14ac:dyDescent="0.35">
      <c r="A782" s="9">
        <v>781</v>
      </c>
      <c r="B782" s="10">
        <v>3</v>
      </c>
      <c r="C782" s="10">
        <v>80</v>
      </c>
      <c r="D782" s="10">
        <v>69</v>
      </c>
      <c r="E782" s="10">
        <v>21</v>
      </c>
      <c r="F782" s="10">
        <v>80</v>
      </c>
      <c r="G782" s="11">
        <v>32.14</v>
      </c>
      <c r="H782" s="18">
        <v>0.17399999999999999</v>
      </c>
      <c r="I782" s="10">
        <v>22</v>
      </c>
      <c r="J782" s="24">
        <v>0</v>
      </c>
      <c r="K782" t="str">
        <f t="shared" si="108"/>
        <v>Obese</v>
      </c>
      <c r="L782" t="str">
        <f t="shared" si="109"/>
        <v>normal</v>
      </c>
      <c r="M782" t="str">
        <f t="shared" si="110"/>
        <v>Adult</v>
      </c>
      <c r="N782" t="str">
        <f t="shared" si="111"/>
        <v>Medium</v>
      </c>
      <c r="O782" t="str">
        <f t="shared" si="112"/>
        <v>Normal</v>
      </c>
      <c r="P782" t="str">
        <f t="shared" si="113"/>
        <v>Low Risk</v>
      </c>
      <c r="Q782" t="str">
        <f t="shared" si="114"/>
        <v>Normal</v>
      </c>
      <c r="R782" t="str">
        <f t="shared" si="115"/>
        <v>Normal</v>
      </c>
      <c r="S782" t="str">
        <f t="shared" si="116"/>
        <v>Low DPF</v>
      </c>
    </row>
    <row r="783" spans="1:19" x14ac:dyDescent="0.35">
      <c r="A783" s="13">
        <v>782</v>
      </c>
      <c r="B783" s="14">
        <v>6</v>
      </c>
      <c r="C783" s="14">
        <v>166</v>
      </c>
      <c r="D783" s="14">
        <v>74</v>
      </c>
      <c r="E783" s="14">
        <v>21</v>
      </c>
      <c r="F783" s="14">
        <v>80</v>
      </c>
      <c r="G783" s="15">
        <v>26.6</v>
      </c>
      <c r="H783" s="19">
        <v>0.30399999999999999</v>
      </c>
      <c r="I783" s="14">
        <v>66</v>
      </c>
      <c r="J783" s="25">
        <v>0</v>
      </c>
      <c r="K783" t="str">
        <f t="shared" si="108"/>
        <v>Overweight</v>
      </c>
      <c r="L783" t="str">
        <f t="shared" si="109"/>
        <v>normal</v>
      </c>
      <c r="M783" t="str">
        <f t="shared" si="110"/>
        <v>Aged</v>
      </c>
      <c r="N783" t="str">
        <f t="shared" si="111"/>
        <v>Medium</v>
      </c>
      <c r="O783" t="str">
        <f t="shared" si="112"/>
        <v>Prediabetes</v>
      </c>
      <c r="P783" t="str">
        <f t="shared" si="113"/>
        <v>High Risk</v>
      </c>
      <c r="Q783" t="str">
        <f t="shared" si="114"/>
        <v>Normal</v>
      </c>
      <c r="R783" t="str">
        <f t="shared" si="115"/>
        <v>Normal</v>
      </c>
      <c r="S783" t="str">
        <f t="shared" si="116"/>
        <v>Medium DPF</v>
      </c>
    </row>
    <row r="784" spans="1:19" x14ac:dyDescent="0.35">
      <c r="A784" s="9">
        <v>783</v>
      </c>
      <c r="B784" s="10">
        <v>5</v>
      </c>
      <c r="C784" s="10">
        <v>110</v>
      </c>
      <c r="D784" s="10">
        <v>68</v>
      </c>
      <c r="E784" s="10">
        <v>21</v>
      </c>
      <c r="F784" s="10">
        <v>80</v>
      </c>
      <c r="G784" s="11">
        <v>26</v>
      </c>
      <c r="H784" s="18">
        <v>0.29199999999999998</v>
      </c>
      <c r="I784" s="10">
        <v>30</v>
      </c>
      <c r="J784" s="24">
        <v>0</v>
      </c>
      <c r="K784" t="str">
        <f t="shared" si="108"/>
        <v>Overweight</v>
      </c>
      <c r="L784" t="str">
        <f t="shared" si="109"/>
        <v>normal</v>
      </c>
      <c r="M784" t="str">
        <f t="shared" si="110"/>
        <v>Adult</v>
      </c>
      <c r="N784" t="str">
        <f t="shared" si="111"/>
        <v>Medium</v>
      </c>
      <c r="O784" t="str">
        <f t="shared" si="112"/>
        <v>Normal</v>
      </c>
      <c r="P784" t="str">
        <f t="shared" si="113"/>
        <v>High Risk</v>
      </c>
      <c r="Q784" t="str">
        <f t="shared" si="114"/>
        <v>Normal</v>
      </c>
      <c r="R784" t="str">
        <f t="shared" si="115"/>
        <v>Normal</v>
      </c>
      <c r="S784" t="str">
        <f t="shared" si="116"/>
        <v>Low DPF</v>
      </c>
    </row>
    <row r="785" spans="1:19" x14ac:dyDescent="0.35">
      <c r="A785" s="13">
        <v>784</v>
      </c>
      <c r="B785" s="14">
        <v>2</v>
      </c>
      <c r="C785" s="14">
        <v>81</v>
      </c>
      <c r="D785" s="14">
        <v>72</v>
      </c>
      <c r="E785" s="14">
        <v>15</v>
      </c>
      <c r="F785" s="14">
        <v>76</v>
      </c>
      <c r="G785" s="15">
        <v>30.1</v>
      </c>
      <c r="H785" s="19">
        <v>0.54700000000000004</v>
      </c>
      <c r="I785" s="14">
        <v>25</v>
      </c>
      <c r="J785" s="25">
        <v>0</v>
      </c>
      <c r="K785" t="str">
        <f t="shared" si="108"/>
        <v>Obese</v>
      </c>
      <c r="L785" t="str">
        <f t="shared" si="109"/>
        <v>normal</v>
      </c>
      <c r="M785" t="str">
        <f t="shared" si="110"/>
        <v>Adult</v>
      </c>
      <c r="N785" t="str">
        <f t="shared" si="111"/>
        <v>Low</v>
      </c>
      <c r="O785" t="str">
        <f t="shared" si="112"/>
        <v>Normal</v>
      </c>
      <c r="P785" t="str">
        <f t="shared" si="113"/>
        <v>Low Risk</v>
      </c>
      <c r="Q785" t="str">
        <f t="shared" si="114"/>
        <v>Low</v>
      </c>
      <c r="R785" t="str">
        <f t="shared" si="115"/>
        <v>Normal</v>
      </c>
      <c r="S785" t="str">
        <f t="shared" si="116"/>
        <v>Medium DPF</v>
      </c>
    </row>
    <row r="786" spans="1:19" x14ac:dyDescent="0.35">
      <c r="A786" s="9">
        <v>785</v>
      </c>
      <c r="B786" s="10">
        <v>7</v>
      </c>
      <c r="C786" s="10">
        <v>195</v>
      </c>
      <c r="D786" s="10">
        <v>70</v>
      </c>
      <c r="E786" s="10">
        <v>33</v>
      </c>
      <c r="F786" s="10">
        <v>145</v>
      </c>
      <c r="G786" s="11">
        <v>25.1</v>
      </c>
      <c r="H786" s="18">
        <v>0.16300000000000001</v>
      </c>
      <c r="I786" s="10">
        <v>55</v>
      </c>
      <c r="J786" s="24">
        <v>1</v>
      </c>
      <c r="K786" t="str">
        <f t="shared" si="108"/>
        <v>Overweight</v>
      </c>
      <c r="L786" t="str">
        <f t="shared" si="109"/>
        <v xml:space="preserve">Diabetes </v>
      </c>
      <c r="M786" t="str">
        <f t="shared" si="110"/>
        <v>Adult</v>
      </c>
      <c r="N786" t="str">
        <f t="shared" si="111"/>
        <v>Medium</v>
      </c>
      <c r="O786" t="str">
        <f t="shared" si="112"/>
        <v>Prediabetes</v>
      </c>
      <c r="P786" t="str">
        <f t="shared" si="113"/>
        <v>High Risk</v>
      </c>
      <c r="Q786" t="str">
        <f t="shared" si="114"/>
        <v>Normal</v>
      </c>
      <c r="R786" t="str">
        <f t="shared" si="115"/>
        <v>Normal</v>
      </c>
      <c r="S786" t="str">
        <f t="shared" si="116"/>
        <v>Low DPF</v>
      </c>
    </row>
    <row r="787" spans="1:19" x14ac:dyDescent="0.35">
      <c r="A787" s="13">
        <v>786</v>
      </c>
      <c r="B787" s="14">
        <v>6</v>
      </c>
      <c r="C787" s="14">
        <v>154</v>
      </c>
      <c r="D787" s="14">
        <v>74</v>
      </c>
      <c r="E787" s="14">
        <v>32</v>
      </c>
      <c r="F787" s="14">
        <v>193</v>
      </c>
      <c r="G787" s="15">
        <v>29.3</v>
      </c>
      <c r="H787" s="19">
        <v>0.83899999999999997</v>
      </c>
      <c r="I787" s="14">
        <v>39</v>
      </c>
      <c r="J787" s="25">
        <v>0</v>
      </c>
      <c r="K787" t="str">
        <f t="shared" si="108"/>
        <v>Overweight</v>
      </c>
      <c r="L787" t="str">
        <f t="shared" si="109"/>
        <v>normal</v>
      </c>
      <c r="M787" t="str">
        <f t="shared" si="110"/>
        <v>Adult</v>
      </c>
      <c r="N787" t="str">
        <f t="shared" si="111"/>
        <v>Medium</v>
      </c>
      <c r="O787" t="str">
        <f t="shared" si="112"/>
        <v>Prediabetes</v>
      </c>
      <c r="P787" t="str">
        <f t="shared" si="113"/>
        <v>High Risk</v>
      </c>
      <c r="Q787" t="str">
        <f t="shared" si="114"/>
        <v>High</v>
      </c>
      <c r="R787" t="str">
        <f t="shared" si="115"/>
        <v>Normal</v>
      </c>
      <c r="S787" t="str">
        <f t="shared" si="116"/>
        <v>High DPF</v>
      </c>
    </row>
    <row r="788" spans="1:19" x14ac:dyDescent="0.35">
      <c r="A788" s="9">
        <v>787</v>
      </c>
      <c r="B788" s="10">
        <v>2</v>
      </c>
      <c r="C788" s="10">
        <v>117</v>
      </c>
      <c r="D788" s="10">
        <v>90</v>
      </c>
      <c r="E788" s="10">
        <v>19</v>
      </c>
      <c r="F788" s="10">
        <v>71</v>
      </c>
      <c r="G788" s="11">
        <v>25.2</v>
      </c>
      <c r="H788" s="18">
        <v>0.313</v>
      </c>
      <c r="I788" s="10">
        <v>21</v>
      </c>
      <c r="J788" s="24">
        <v>0</v>
      </c>
      <c r="K788" t="str">
        <f t="shared" si="108"/>
        <v>Overweight</v>
      </c>
      <c r="L788" t="str">
        <f t="shared" si="109"/>
        <v>normal</v>
      </c>
      <c r="M788" t="str">
        <f t="shared" si="110"/>
        <v>Adult</v>
      </c>
      <c r="N788" t="str">
        <f t="shared" si="111"/>
        <v>Low</v>
      </c>
      <c r="O788" t="str">
        <f t="shared" si="112"/>
        <v>Normal</v>
      </c>
      <c r="P788" t="str">
        <f t="shared" si="113"/>
        <v>Low Risk</v>
      </c>
      <c r="Q788" t="str">
        <f t="shared" si="114"/>
        <v>Low</v>
      </c>
      <c r="R788" t="str">
        <f t="shared" si="115"/>
        <v>Prehypertension</v>
      </c>
      <c r="S788" t="str">
        <f t="shared" si="116"/>
        <v>Medium DPF</v>
      </c>
    </row>
    <row r="789" spans="1:19" x14ac:dyDescent="0.35">
      <c r="A789" s="13">
        <v>788</v>
      </c>
      <c r="B789" s="14">
        <v>3</v>
      </c>
      <c r="C789" s="14">
        <v>84</v>
      </c>
      <c r="D789" s="14">
        <v>72</v>
      </c>
      <c r="E789" s="14">
        <v>32</v>
      </c>
      <c r="F789" s="14">
        <v>80</v>
      </c>
      <c r="G789" s="15">
        <v>37.200000000000003</v>
      </c>
      <c r="H789" s="19">
        <v>0.26700000000000002</v>
      </c>
      <c r="I789" s="14">
        <v>28</v>
      </c>
      <c r="J789" s="25">
        <v>0</v>
      </c>
      <c r="K789" t="str">
        <f t="shared" si="108"/>
        <v>Obese</v>
      </c>
      <c r="L789" t="str">
        <f t="shared" si="109"/>
        <v>normal</v>
      </c>
      <c r="M789" t="str">
        <f t="shared" si="110"/>
        <v>Adult</v>
      </c>
      <c r="N789" t="str">
        <f t="shared" si="111"/>
        <v>Medium</v>
      </c>
      <c r="O789" t="str">
        <f t="shared" si="112"/>
        <v>Normal</v>
      </c>
      <c r="P789" t="str">
        <f t="shared" si="113"/>
        <v>Low Risk</v>
      </c>
      <c r="Q789" t="str">
        <f t="shared" si="114"/>
        <v>Normal</v>
      </c>
      <c r="R789" t="str">
        <f t="shared" si="115"/>
        <v>Normal</v>
      </c>
      <c r="S789" t="str">
        <f t="shared" si="116"/>
        <v>Low DPF</v>
      </c>
    </row>
    <row r="790" spans="1:19" x14ac:dyDescent="0.35">
      <c r="A790" s="9">
        <v>789</v>
      </c>
      <c r="B790" s="10">
        <v>6</v>
      </c>
      <c r="C790" s="10">
        <v>121</v>
      </c>
      <c r="D790" s="10">
        <v>68</v>
      </c>
      <c r="E790" s="10">
        <v>41</v>
      </c>
      <c r="F790" s="10">
        <v>80</v>
      </c>
      <c r="G790" s="11">
        <v>39</v>
      </c>
      <c r="H790" s="18">
        <v>0.72699999999999998</v>
      </c>
      <c r="I790" s="10">
        <v>41</v>
      </c>
      <c r="J790" s="24">
        <v>1</v>
      </c>
      <c r="K790" t="str">
        <f t="shared" si="108"/>
        <v>Obese</v>
      </c>
      <c r="L790" t="str">
        <f t="shared" si="109"/>
        <v xml:space="preserve">Diabetes </v>
      </c>
      <c r="M790" t="str">
        <f t="shared" si="110"/>
        <v>Adult</v>
      </c>
      <c r="N790" t="str">
        <f t="shared" si="111"/>
        <v>High</v>
      </c>
      <c r="O790" t="str">
        <f t="shared" si="112"/>
        <v>Normal</v>
      </c>
      <c r="P790" t="str">
        <f t="shared" si="113"/>
        <v>High Risk</v>
      </c>
      <c r="Q790" t="str">
        <f t="shared" si="114"/>
        <v>Normal</v>
      </c>
      <c r="R790" t="str">
        <f t="shared" si="115"/>
        <v>Normal</v>
      </c>
      <c r="S790" t="str">
        <f t="shared" si="116"/>
        <v>High DPF</v>
      </c>
    </row>
    <row r="791" spans="1:19" x14ac:dyDescent="0.35">
      <c r="A791" s="13">
        <v>790</v>
      </c>
      <c r="B791" s="14">
        <v>7</v>
      </c>
      <c r="C791" s="14">
        <v>94</v>
      </c>
      <c r="D791" s="14">
        <v>64</v>
      </c>
      <c r="E791" s="14">
        <v>25</v>
      </c>
      <c r="F791" s="14">
        <v>79</v>
      </c>
      <c r="G791" s="15">
        <v>33.299999999999997</v>
      </c>
      <c r="H791" s="19">
        <v>0.73799999999999999</v>
      </c>
      <c r="I791" s="14">
        <v>41</v>
      </c>
      <c r="J791" s="25">
        <v>0</v>
      </c>
      <c r="K791" t="str">
        <f t="shared" si="108"/>
        <v>Obese</v>
      </c>
      <c r="L791" t="str">
        <f t="shared" si="109"/>
        <v>normal</v>
      </c>
      <c r="M791" t="str">
        <f t="shared" si="110"/>
        <v>Adult</v>
      </c>
      <c r="N791" t="str">
        <f t="shared" si="111"/>
        <v>Medium</v>
      </c>
      <c r="O791" t="str">
        <f t="shared" si="112"/>
        <v>Normal</v>
      </c>
      <c r="P791" t="str">
        <f t="shared" si="113"/>
        <v>High Risk</v>
      </c>
      <c r="Q791" t="str">
        <f t="shared" si="114"/>
        <v>Low</v>
      </c>
      <c r="R791" t="str">
        <f t="shared" si="115"/>
        <v>Normal</v>
      </c>
      <c r="S791" t="str">
        <f t="shared" si="116"/>
        <v>High DPF</v>
      </c>
    </row>
    <row r="792" spans="1:19" x14ac:dyDescent="0.35">
      <c r="A792" s="9">
        <v>791</v>
      </c>
      <c r="B792" s="10">
        <v>3</v>
      </c>
      <c r="C792" s="10">
        <v>96</v>
      </c>
      <c r="D792" s="10">
        <v>78</v>
      </c>
      <c r="E792" s="10">
        <v>39</v>
      </c>
      <c r="F792" s="10">
        <v>80</v>
      </c>
      <c r="G792" s="11">
        <v>37.299999999999997</v>
      </c>
      <c r="H792" s="18">
        <v>0.23799999999999999</v>
      </c>
      <c r="I792" s="10">
        <v>40</v>
      </c>
      <c r="J792" s="24">
        <v>0</v>
      </c>
      <c r="K792" t="str">
        <f t="shared" si="108"/>
        <v>Obese</v>
      </c>
      <c r="L792" t="str">
        <f t="shared" si="109"/>
        <v>normal</v>
      </c>
      <c r="M792" t="str">
        <f t="shared" si="110"/>
        <v>Adult</v>
      </c>
      <c r="N792" t="str">
        <f t="shared" si="111"/>
        <v>Medium</v>
      </c>
      <c r="O792" t="str">
        <f t="shared" si="112"/>
        <v>Normal</v>
      </c>
      <c r="P792" t="str">
        <f t="shared" si="113"/>
        <v>Low Risk</v>
      </c>
      <c r="Q792" t="str">
        <f t="shared" si="114"/>
        <v>Normal</v>
      </c>
      <c r="R792" t="str">
        <f t="shared" si="115"/>
        <v>Normal</v>
      </c>
      <c r="S792" t="str">
        <f t="shared" si="116"/>
        <v>Low DPF</v>
      </c>
    </row>
    <row r="793" spans="1:19" x14ac:dyDescent="0.35">
      <c r="A793" s="13">
        <v>792</v>
      </c>
      <c r="B793" s="14">
        <v>14</v>
      </c>
      <c r="C793" s="14">
        <v>75</v>
      </c>
      <c r="D793" s="14">
        <v>82</v>
      </c>
      <c r="E793" s="14">
        <v>21</v>
      </c>
      <c r="F793" s="14">
        <v>80</v>
      </c>
      <c r="G793" s="15">
        <v>33.299999999999997</v>
      </c>
      <c r="H793" s="19">
        <v>0.26300000000000001</v>
      </c>
      <c r="I793" s="14">
        <v>38</v>
      </c>
      <c r="J793" s="25">
        <v>0</v>
      </c>
      <c r="K793" t="str">
        <f t="shared" si="108"/>
        <v>Obese</v>
      </c>
      <c r="L793" t="str">
        <f t="shared" si="109"/>
        <v>normal</v>
      </c>
      <c r="M793" t="str">
        <f t="shared" si="110"/>
        <v>Adult</v>
      </c>
      <c r="N793" t="str">
        <f t="shared" si="111"/>
        <v>Medium</v>
      </c>
      <c r="O793" t="str">
        <f t="shared" si="112"/>
        <v>Normal</v>
      </c>
      <c r="P793" t="str">
        <f t="shared" si="113"/>
        <v>High Risk</v>
      </c>
      <c r="Q793" t="str">
        <f t="shared" si="114"/>
        <v>Normal</v>
      </c>
      <c r="R793" t="str">
        <f t="shared" si="115"/>
        <v>Prehypertension</v>
      </c>
      <c r="S793" t="str">
        <f t="shared" si="116"/>
        <v>Low DPF</v>
      </c>
    </row>
    <row r="794" spans="1:19" x14ac:dyDescent="0.35">
      <c r="A794" s="9">
        <v>793</v>
      </c>
      <c r="B794" s="10">
        <v>4</v>
      </c>
      <c r="C794" s="10">
        <v>180</v>
      </c>
      <c r="D794" s="10">
        <v>90</v>
      </c>
      <c r="E794" s="10">
        <v>26</v>
      </c>
      <c r="F794" s="10">
        <v>90</v>
      </c>
      <c r="G794" s="11">
        <v>36.5</v>
      </c>
      <c r="H794" s="18">
        <v>0.314</v>
      </c>
      <c r="I794" s="10">
        <v>35</v>
      </c>
      <c r="J794" s="24">
        <v>1</v>
      </c>
      <c r="K794" t="str">
        <f t="shared" si="108"/>
        <v>Obese</v>
      </c>
      <c r="L794" t="str">
        <f t="shared" si="109"/>
        <v xml:space="preserve">Diabetes </v>
      </c>
      <c r="M794" t="str">
        <f t="shared" si="110"/>
        <v>Adult</v>
      </c>
      <c r="N794" t="str">
        <f t="shared" si="111"/>
        <v>Medium</v>
      </c>
      <c r="O794" t="str">
        <f t="shared" si="112"/>
        <v>Prediabetes</v>
      </c>
      <c r="P794" t="str">
        <f t="shared" si="113"/>
        <v>High Risk</v>
      </c>
      <c r="Q794" t="str">
        <f t="shared" si="114"/>
        <v>Normal</v>
      </c>
      <c r="R794" t="str">
        <f t="shared" si="115"/>
        <v>Prehypertension</v>
      </c>
      <c r="S794" t="str">
        <f t="shared" si="116"/>
        <v>Medium DPF</v>
      </c>
    </row>
    <row r="795" spans="1:19" x14ac:dyDescent="0.35">
      <c r="A795" s="13">
        <v>794</v>
      </c>
      <c r="B795" s="14">
        <v>1</v>
      </c>
      <c r="C795" s="14">
        <v>130</v>
      </c>
      <c r="D795" s="14">
        <v>60</v>
      </c>
      <c r="E795" s="14">
        <v>23</v>
      </c>
      <c r="F795" s="14">
        <v>170</v>
      </c>
      <c r="G795" s="15">
        <v>28.6</v>
      </c>
      <c r="H795" s="19">
        <v>0.69199999999999995</v>
      </c>
      <c r="I795" s="14">
        <v>21</v>
      </c>
      <c r="J795" s="25">
        <v>0</v>
      </c>
      <c r="K795" t="str">
        <f t="shared" si="108"/>
        <v>Overweight</v>
      </c>
      <c r="L795" t="str">
        <f t="shared" si="109"/>
        <v>normal</v>
      </c>
      <c r="M795" t="str">
        <f t="shared" si="110"/>
        <v>Adult</v>
      </c>
      <c r="N795" t="str">
        <f t="shared" si="111"/>
        <v>Medium</v>
      </c>
      <c r="O795" t="str">
        <f t="shared" si="112"/>
        <v>Normal</v>
      </c>
      <c r="P795" t="str">
        <f t="shared" si="113"/>
        <v>Low Risk</v>
      </c>
      <c r="Q795" t="str">
        <f t="shared" si="114"/>
        <v>High</v>
      </c>
      <c r="R795" t="str">
        <f t="shared" si="115"/>
        <v>Normal</v>
      </c>
      <c r="S795" t="str">
        <f t="shared" si="116"/>
        <v>High DPF</v>
      </c>
    </row>
    <row r="796" spans="1:19" x14ac:dyDescent="0.35">
      <c r="A796" s="9">
        <v>795</v>
      </c>
      <c r="B796" s="10">
        <v>2</v>
      </c>
      <c r="C796" s="10">
        <v>84</v>
      </c>
      <c r="D796" s="10">
        <v>50</v>
      </c>
      <c r="E796" s="10">
        <v>23</v>
      </c>
      <c r="F796" s="10">
        <v>76</v>
      </c>
      <c r="G796" s="11">
        <v>30.4</v>
      </c>
      <c r="H796" s="18">
        <v>0.96799999999999997</v>
      </c>
      <c r="I796" s="10">
        <v>21</v>
      </c>
      <c r="J796" s="24">
        <v>0</v>
      </c>
      <c r="K796" t="str">
        <f t="shared" si="108"/>
        <v>Obese</v>
      </c>
      <c r="L796" t="str">
        <f t="shared" si="109"/>
        <v>normal</v>
      </c>
      <c r="M796" t="str">
        <f t="shared" si="110"/>
        <v>Adult</v>
      </c>
      <c r="N796" t="str">
        <f t="shared" si="111"/>
        <v>Medium</v>
      </c>
      <c r="O796" t="str">
        <f t="shared" si="112"/>
        <v>Normal</v>
      </c>
      <c r="P796" t="str">
        <f t="shared" si="113"/>
        <v>Low Risk</v>
      </c>
      <c r="Q796" t="str">
        <f t="shared" si="114"/>
        <v>Low</v>
      </c>
      <c r="R796" t="str">
        <f t="shared" si="115"/>
        <v>Low</v>
      </c>
      <c r="S796" t="str">
        <f t="shared" si="116"/>
        <v>High DPF</v>
      </c>
    </row>
    <row r="797" spans="1:19" x14ac:dyDescent="0.35">
      <c r="A797" s="13">
        <v>796</v>
      </c>
      <c r="B797" s="14">
        <v>8</v>
      </c>
      <c r="C797" s="14">
        <v>120</v>
      </c>
      <c r="D797" s="14">
        <v>78</v>
      </c>
      <c r="E797" s="14">
        <v>21</v>
      </c>
      <c r="F797" s="14">
        <v>80</v>
      </c>
      <c r="G797" s="15">
        <v>25</v>
      </c>
      <c r="H797" s="19">
        <v>0.40899999999999997</v>
      </c>
      <c r="I797" s="14">
        <v>64</v>
      </c>
      <c r="J797" s="25">
        <v>0</v>
      </c>
      <c r="K797" t="str">
        <f t="shared" si="108"/>
        <v>Overweight</v>
      </c>
      <c r="L797" t="str">
        <f t="shared" si="109"/>
        <v>normal</v>
      </c>
      <c r="M797" t="str">
        <f t="shared" si="110"/>
        <v>Adult</v>
      </c>
      <c r="N797" t="str">
        <f t="shared" si="111"/>
        <v>Medium</v>
      </c>
      <c r="O797" t="str">
        <f t="shared" si="112"/>
        <v>Normal</v>
      </c>
      <c r="P797" t="str">
        <f t="shared" si="113"/>
        <v>High Risk</v>
      </c>
      <c r="Q797" t="str">
        <f t="shared" si="114"/>
        <v>Normal</v>
      </c>
      <c r="R797" t="str">
        <f t="shared" si="115"/>
        <v>Normal</v>
      </c>
      <c r="S797" t="str">
        <f t="shared" si="116"/>
        <v>Medium DPF</v>
      </c>
    </row>
    <row r="798" spans="1:19" x14ac:dyDescent="0.35">
      <c r="A798" s="9">
        <v>797</v>
      </c>
      <c r="B798" s="10">
        <v>12</v>
      </c>
      <c r="C798" s="10">
        <v>84</v>
      </c>
      <c r="D798" s="10">
        <v>72</v>
      </c>
      <c r="E798" s="10">
        <v>31</v>
      </c>
      <c r="F798" s="10">
        <v>80</v>
      </c>
      <c r="G798" s="11">
        <v>29.7</v>
      </c>
      <c r="H798" s="18">
        <v>0.29699999999999999</v>
      </c>
      <c r="I798" s="10">
        <v>46</v>
      </c>
      <c r="J798" s="24">
        <v>1</v>
      </c>
      <c r="K798" t="str">
        <f t="shared" si="108"/>
        <v>Overweight</v>
      </c>
      <c r="L798" t="str">
        <f t="shared" si="109"/>
        <v xml:space="preserve">Diabetes </v>
      </c>
      <c r="M798" t="str">
        <f t="shared" si="110"/>
        <v>Adult</v>
      </c>
      <c r="N798" t="str">
        <f t="shared" si="111"/>
        <v>Medium</v>
      </c>
      <c r="O798" t="str">
        <f t="shared" si="112"/>
        <v>Normal</v>
      </c>
      <c r="P798" t="str">
        <f t="shared" si="113"/>
        <v>High Risk</v>
      </c>
      <c r="Q798" t="str">
        <f t="shared" si="114"/>
        <v>Normal</v>
      </c>
      <c r="R798" t="str">
        <f t="shared" si="115"/>
        <v>Normal</v>
      </c>
      <c r="S798" t="str">
        <f t="shared" si="116"/>
        <v>Low DPF</v>
      </c>
    </row>
    <row r="799" spans="1:19" x14ac:dyDescent="0.35">
      <c r="A799" s="13">
        <v>798</v>
      </c>
      <c r="B799" s="14">
        <v>4</v>
      </c>
      <c r="C799" s="14">
        <v>139</v>
      </c>
      <c r="D799" s="14">
        <v>62</v>
      </c>
      <c r="E799" s="14">
        <v>17</v>
      </c>
      <c r="F799" s="14">
        <v>210</v>
      </c>
      <c r="G799" s="15">
        <v>22.1</v>
      </c>
      <c r="H799" s="19">
        <v>0.20699999999999999</v>
      </c>
      <c r="I799" s="14">
        <v>21</v>
      </c>
      <c r="J799" s="25">
        <v>0</v>
      </c>
      <c r="K799" t="str">
        <f t="shared" si="108"/>
        <v>Normal weight</v>
      </c>
      <c r="L799" t="str">
        <f t="shared" si="109"/>
        <v>normal</v>
      </c>
      <c r="M799" t="str">
        <f t="shared" si="110"/>
        <v>Adult</v>
      </c>
      <c r="N799" t="str">
        <f t="shared" si="111"/>
        <v>Low</v>
      </c>
      <c r="O799" t="str">
        <f t="shared" si="112"/>
        <v>Normal</v>
      </c>
      <c r="P799" t="str">
        <f t="shared" si="113"/>
        <v>High Risk</v>
      </c>
      <c r="Q799" t="str">
        <f t="shared" si="114"/>
        <v>High</v>
      </c>
      <c r="R799" t="str">
        <f t="shared" si="115"/>
        <v>Normal</v>
      </c>
      <c r="S799" t="str">
        <f t="shared" si="116"/>
        <v>Low DPF</v>
      </c>
    </row>
    <row r="800" spans="1:19" x14ac:dyDescent="0.35">
      <c r="A800" s="9">
        <v>799</v>
      </c>
      <c r="B800" s="10">
        <v>9</v>
      </c>
      <c r="C800" s="10">
        <v>91</v>
      </c>
      <c r="D800" s="10">
        <v>68</v>
      </c>
      <c r="E800" s="10">
        <v>21</v>
      </c>
      <c r="F800" s="10">
        <v>80</v>
      </c>
      <c r="G800" s="11">
        <v>24.2</v>
      </c>
      <c r="H800" s="18">
        <v>0.2</v>
      </c>
      <c r="I800" s="10">
        <v>58</v>
      </c>
      <c r="J800" s="24">
        <v>0</v>
      </c>
      <c r="K800" t="str">
        <f t="shared" si="108"/>
        <v>Normal weight</v>
      </c>
      <c r="L800" t="str">
        <f t="shared" si="109"/>
        <v>normal</v>
      </c>
      <c r="M800" t="str">
        <f t="shared" si="110"/>
        <v>Adult</v>
      </c>
      <c r="N800" t="str">
        <f t="shared" si="111"/>
        <v>Medium</v>
      </c>
      <c r="O800" t="str">
        <f t="shared" si="112"/>
        <v>Normal</v>
      </c>
      <c r="P800" t="str">
        <f t="shared" si="113"/>
        <v>High Risk</v>
      </c>
      <c r="Q800" t="str">
        <f t="shared" si="114"/>
        <v>Normal</v>
      </c>
      <c r="R800" t="str">
        <f t="shared" si="115"/>
        <v>Normal</v>
      </c>
      <c r="S800" t="str">
        <f t="shared" si="116"/>
        <v>Low DPF</v>
      </c>
    </row>
    <row r="801" spans="1:19" x14ac:dyDescent="0.35">
      <c r="A801" s="13">
        <v>800</v>
      </c>
      <c r="B801" s="14">
        <v>2</v>
      </c>
      <c r="C801" s="14">
        <v>91</v>
      </c>
      <c r="D801" s="14">
        <v>62</v>
      </c>
      <c r="E801" s="14">
        <v>21</v>
      </c>
      <c r="F801" s="14">
        <v>80</v>
      </c>
      <c r="G801" s="15">
        <v>27.3</v>
      </c>
      <c r="H801" s="19">
        <v>0.52500000000000002</v>
      </c>
      <c r="I801" s="14">
        <v>22</v>
      </c>
      <c r="J801" s="25">
        <v>0</v>
      </c>
      <c r="K801" t="str">
        <f t="shared" si="108"/>
        <v>Overweight</v>
      </c>
      <c r="L801" t="str">
        <f t="shared" si="109"/>
        <v>normal</v>
      </c>
      <c r="M801" t="str">
        <f t="shared" si="110"/>
        <v>Adult</v>
      </c>
      <c r="N801" t="str">
        <f t="shared" si="111"/>
        <v>Medium</v>
      </c>
      <c r="O801" t="str">
        <f t="shared" si="112"/>
        <v>Normal</v>
      </c>
      <c r="P801" t="str">
        <f t="shared" si="113"/>
        <v>Low Risk</v>
      </c>
      <c r="Q801" t="str">
        <f t="shared" si="114"/>
        <v>Normal</v>
      </c>
      <c r="R801" t="str">
        <f t="shared" si="115"/>
        <v>Normal</v>
      </c>
      <c r="S801" t="str">
        <f t="shared" si="116"/>
        <v>Medium DPF</v>
      </c>
    </row>
    <row r="802" spans="1:19" x14ac:dyDescent="0.35">
      <c r="A802" s="9">
        <v>801</v>
      </c>
      <c r="B802" s="10">
        <v>3</v>
      </c>
      <c r="C802" s="10">
        <v>99</v>
      </c>
      <c r="D802" s="10">
        <v>54</v>
      </c>
      <c r="E802" s="10">
        <v>19</v>
      </c>
      <c r="F802" s="10">
        <v>86</v>
      </c>
      <c r="G802" s="11">
        <v>25.6</v>
      </c>
      <c r="H802" s="18">
        <v>0.154</v>
      </c>
      <c r="I802" s="10">
        <v>24</v>
      </c>
      <c r="J802" s="24">
        <v>0</v>
      </c>
      <c r="K802" t="str">
        <f t="shared" si="108"/>
        <v>Overweight</v>
      </c>
      <c r="L802" t="str">
        <f t="shared" si="109"/>
        <v>normal</v>
      </c>
      <c r="M802" t="str">
        <f t="shared" si="110"/>
        <v>Adult</v>
      </c>
      <c r="N802" t="str">
        <f t="shared" si="111"/>
        <v>Low</v>
      </c>
      <c r="O802" t="str">
        <f t="shared" si="112"/>
        <v>Normal</v>
      </c>
      <c r="P802" t="str">
        <f t="shared" si="113"/>
        <v>Low Risk</v>
      </c>
      <c r="Q802" t="str">
        <f t="shared" si="114"/>
        <v>Normal</v>
      </c>
      <c r="R802" t="str">
        <f t="shared" si="115"/>
        <v>Low</v>
      </c>
      <c r="S802" t="str">
        <f t="shared" si="116"/>
        <v>Low DPF</v>
      </c>
    </row>
    <row r="803" spans="1:19" x14ac:dyDescent="0.35">
      <c r="A803" s="13">
        <v>802</v>
      </c>
      <c r="B803" s="14">
        <v>3</v>
      </c>
      <c r="C803" s="14">
        <v>163</v>
      </c>
      <c r="D803" s="14">
        <v>70</v>
      </c>
      <c r="E803" s="14">
        <v>18</v>
      </c>
      <c r="F803" s="14">
        <v>105</v>
      </c>
      <c r="G803" s="15">
        <v>31.6</v>
      </c>
      <c r="H803" s="19">
        <v>0.26800000000000002</v>
      </c>
      <c r="I803" s="14">
        <v>28</v>
      </c>
      <c r="J803" s="25">
        <v>1</v>
      </c>
      <c r="K803" t="str">
        <f t="shared" si="108"/>
        <v>Obese</v>
      </c>
      <c r="L803" t="str">
        <f t="shared" si="109"/>
        <v xml:space="preserve">Diabetes </v>
      </c>
      <c r="M803" t="str">
        <f t="shared" si="110"/>
        <v>Adult</v>
      </c>
      <c r="N803" t="str">
        <f t="shared" si="111"/>
        <v>Low</v>
      </c>
      <c r="O803" t="str">
        <f t="shared" si="112"/>
        <v>Prediabetes</v>
      </c>
      <c r="P803" t="str">
        <f t="shared" si="113"/>
        <v>Low Risk</v>
      </c>
      <c r="Q803" t="str">
        <f t="shared" si="114"/>
        <v>Normal</v>
      </c>
      <c r="R803" t="str">
        <f t="shared" si="115"/>
        <v>Normal</v>
      </c>
      <c r="S803" t="str">
        <f t="shared" si="116"/>
        <v>Low DPF</v>
      </c>
    </row>
    <row r="804" spans="1:19" x14ac:dyDescent="0.35">
      <c r="A804" s="9">
        <v>803</v>
      </c>
      <c r="B804" s="10">
        <v>14</v>
      </c>
      <c r="C804" s="10">
        <v>122</v>
      </c>
      <c r="D804" s="10">
        <v>78</v>
      </c>
      <c r="E804" s="10">
        <v>31</v>
      </c>
      <c r="F804" s="10">
        <v>80</v>
      </c>
      <c r="G804" s="11">
        <v>27.6</v>
      </c>
      <c r="H804" s="18">
        <v>0.51200000000000001</v>
      </c>
      <c r="I804" s="10">
        <v>45</v>
      </c>
      <c r="J804" s="24">
        <v>0</v>
      </c>
      <c r="K804" t="str">
        <f t="shared" si="108"/>
        <v>Overweight</v>
      </c>
      <c r="L804" t="str">
        <f t="shared" si="109"/>
        <v>normal</v>
      </c>
      <c r="M804" t="str">
        <f t="shared" si="110"/>
        <v>Adult</v>
      </c>
      <c r="N804" t="str">
        <f t="shared" si="111"/>
        <v>Medium</v>
      </c>
      <c r="O804" t="str">
        <f t="shared" si="112"/>
        <v>Normal</v>
      </c>
      <c r="P804" t="str">
        <f t="shared" si="113"/>
        <v>High Risk</v>
      </c>
      <c r="Q804" t="str">
        <f t="shared" si="114"/>
        <v>Normal</v>
      </c>
      <c r="R804" t="str">
        <f t="shared" si="115"/>
        <v>Normal</v>
      </c>
      <c r="S804" t="str">
        <f t="shared" si="116"/>
        <v>Medium DPF</v>
      </c>
    </row>
    <row r="805" spans="1:19" x14ac:dyDescent="0.35">
      <c r="A805" s="13">
        <v>804</v>
      </c>
      <c r="B805" s="14">
        <v>4</v>
      </c>
      <c r="C805" s="14">
        <v>103</v>
      </c>
      <c r="D805" s="14">
        <v>60</v>
      </c>
      <c r="E805" s="14">
        <v>33</v>
      </c>
      <c r="F805" s="14">
        <v>192</v>
      </c>
      <c r="G805" s="15">
        <v>24</v>
      </c>
      <c r="H805" s="19">
        <v>0.96599999999999997</v>
      </c>
      <c r="I805" s="14">
        <v>33</v>
      </c>
      <c r="J805" s="25">
        <v>0</v>
      </c>
      <c r="K805" t="str">
        <f t="shared" si="108"/>
        <v>Normal weight</v>
      </c>
      <c r="L805" t="str">
        <f t="shared" si="109"/>
        <v>normal</v>
      </c>
      <c r="M805" t="str">
        <f t="shared" si="110"/>
        <v>Adult</v>
      </c>
      <c r="N805" t="str">
        <f t="shared" si="111"/>
        <v>Medium</v>
      </c>
      <c r="O805" t="str">
        <f t="shared" si="112"/>
        <v>Normal</v>
      </c>
      <c r="P805" t="str">
        <f t="shared" si="113"/>
        <v>High Risk</v>
      </c>
      <c r="Q805" t="str">
        <f t="shared" si="114"/>
        <v>High</v>
      </c>
      <c r="R805" t="str">
        <f t="shared" si="115"/>
        <v>Normal</v>
      </c>
      <c r="S805" t="str">
        <f t="shared" si="116"/>
        <v>High DPF</v>
      </c>
    </row>
    <row r="806" spans="1:19" x14ac:dyDescent="0.35">
      <c r="A806" s="9">
        <v>805</v>
      </c>
      <c r="B806" s="10">
        <v>11</v>
      </c>
      <c r="C806" s="10">
        <v>138</v>
      </c>
      <c r="D806" s="10">
        <v>76</v>
      </c>
      <c r="E806" s="10">
        <v>21</v>
      </c>
      <c r="F806" s="10">
        <v>80</v>
      </c>
      <c r="G806" s="11">
        <v>33.200000000000003</v>
      </c>
      <c r="H806" s="18">
        <v>0.42</v>
      </c>
      <c r="I806" s="10">
        <v>35</v>
      </c>
      <c r="J806" s="24">
        <v>0</v>
      </c>
      <c r="K806" t="str">
        <f t="shared" si="108"/>
        <v>Obese</v>
      </c>
      <c r="L806" t="str">
        <f t="shared" si="109"/>
        <v>normal</v>
      </c>
      <c r="M806" t="str">
        <f t="shared" si="110"/>
        <v>Adult</v>
      </c>
      <c r="N806" t="str">
        <f t="shared" si="111"/>
        <v>Medium</v>
      </c>
      <c r="O806" t="str">
        <f t="shared" si="112"/>
        <v>Normal</v>
      </c>
      <c r="P806" t="str">
        <f t="shared" si="113"/>
        <v>High Risk</v>
      </c>
      <c r="Q806" t="str">
        <f t="shared" si="114"/>
        <v>Normal</v>
      </c>
      <c r="R806" t="str">
        <f t="shared" si="115"/>
        <v>Normal</v>
      </c>
      <c r="S806" t="str">
        <f t="shared" si="116"/>
        <v>Medium DPF</v>
      </c>
    </row>
    <row r="807" spans="1:19" x14ac:dyDescent="0.35">
      <c r="A807" s="13">
        <v>806</v>
      </c>
      <c r="B807" s="14">
        <v>9</v>
      </c>
      <c r="C807" s="14">
        <v>102</v>
      </c>
      <c r="D807" s="14">
        <v>76</v>
      </c>
      <c r="E807" s="14">
        <v>37</v>
      </c>
      <c r="F807" s="14">
        <v>80</v>
      </c>
      <c r="G807" s="15">
        <v>32.9</v>
      </c>
      <c r="H807" s="19">
        <v>0.66500000000000004</v>
      </c>
      <c r="I807" s="14">
        <v>46</v>
      </c>
      <c r="J807" s="25">
        <v>1</v>
      </c>
      <c r="K807" t="str">
        <f t="shared" si="108"/>
        <v>Obese</v>
      </c>
      <c r="L807" t="str">
        <f t="shared" si="109"/>
        <v xml:space="preserve">Diabetes </v>
      </c>
      <c r="M807" t="str">
        <f t="shared" si="110"/>
        <v>Adult</v>
      </c>
      <c r="N807" t="str">
        <f t="shared" si="111"/>
        <v>Medium</v>
      </c>
      <c r="O807" t="str">
        <f t="shared" si="112"/>
        <v>Normal</v>
      </c>
      <c r="P807" t="str">
        <f t="shared" si="113"/>
        <v>High Risk</v>
      </c>
      <c r="Q807" t="str">
        <f t="shared" si="114"/>
        <v>Normal</v>
      </c>
      <c r="R807" t="str">
        <f t="shared" si="115"/>
        <v>Normal</v>
      </c>
      <c r="S807" t="str">
        <f t="shared" si="116"/>
        <v>High DPF</v>
      </c>
    </row>
    <row r="808" spans="1:19" x14ac:dyDescent="0.35">
      <c r="A808" s="9">
        <v>807</v>
      </c>
      <c r="B808" s="10">
        <v>2</v>
      </c>
      <c r="C808" s="10">
        <v>90</v>
      </c>
      <c r="D808" s="10">
        <v>68</v>
      </c>
      <c r="E808" s="10">
        <v>42</v>
      </c>
      <c r="F808" s="10">
        <v>80</v>
      </c>
      <c r="G808" s="11">
        <v>38.200000000000003</v>
      </c>
      <c r="H808" s="18">
        <v>0.503</v>
      </c>
      <c r="I808" s="10">
        <v>27</v>
      </c>
      <c r="J808" s="24">
        <v>1</v>
      </c>
      <c r="K808" t="str">
        <f t="shared" si="108"/>
        <v>Obese</v>
      </c>
      <c r="L808" t="str">
        <f t="shared" si="109"/>
        <v xml:space="preserve">Diabetes </v>
      </c>
      <c r="M808" t="str">
        <f t="shared" si="110"/>
        <v>Adult</v>
      </c>
      <c r="N808" t="str">
        <f t="shared" si="111"/>
        <v>High</v>
      </c>
      <c r="O808" t="str">
        <f t="shared" si="112"/>
        <v>Normal</v>
      </c>
      <c r="P808" t="str">
        <f t="shared" si="113"/>
        <v>Low Risk</v>
      </c>
      <c r="Q808" t="str">
        <f t="shared" si="114"/>
        <v>Normal</v>
      </c>
      <c r="R808" t="str">
        <f t="shared" si="115"/>
        <v>Normal</v>
      </c>
      <c r="S808" t="str">
        <f t="shared" si="116"/>
        <v>Medium DPF</v>
      </c>
    </row>
    <row r="809" spans="1:19" x14ac:dyDescent="0.35">
      <c r="A809" s="13">
        <v>808</v>
      </c>
      <c r="B809" s="14">
        <v>4</v>
      </c>
      <c r="C809" s="14">
        <v>111</v>
      </c>
      <c r="D809" s="14">
        <v>72</v>
      </c>
      <c r="E809" s="14">
        <v>47</v>
      </c>
      <c r="F809" s="14">
        <v>207</v>
      </c>
      <c r="G809" s="15">
        <v>37.1</v>
      </c>
      <c r="H809" s="19">
        <v>1.39</v>
      </c>
      <c r="I809" s="14">
        <v>56</v>
      </c>
      <c r="J809" s="25">
        <v>1</v>
      </c>
      <c r="K809" t="str">
        <f t="shared" si="108"/>
        <v>Obese</v>
      </c>
      <c r="L809" t="str">
        <f t="shared" si="109"/>
        <v xml:space="preserve">Diabetes </v>
      </c>
      <c r="M809" t="str">
        <f t="shared" si="110"/>
        <v>Adult</v>
      </c>
      <c r="N809" t="str">
        <f t="shared" si="111"/>
        <v>High</v>
      </c>
      <c r="O809" t="str">
        <f t="shared" si="112"/>
        <v>Normal</v>
      </c>
      <c r="P809" t="str">
        <f t="shared" si="113"/>
        <v>High Risk</v>
      </c>
      <c r="Q809" t="str">
        <f t="shared" si="114"/>
        <v>High</v>
      </c>
      <c r="R809" t="str">
        <f t="shared" si="115"/>
        <v>Normal</v>
      </c>
      <c r="S809" t="str">
        <f t="shared" si="116"/>
        <v>High DPF</v>
      </c>
    </row>
    <row r="810" spans="1:19" x14ac:dyDescent="0.35">
      <c r="A810" s="9">
        <v>809</v>
      </c>
      <c r="B810" s="10">
        <v>3</v>
      </c>
      <c r="C810" s="10">
        <v>180</v>
      </c>
      <c r="D810" s="10">
        <v>64</v>
      </c>
      <c r="E810" s="10">
        <v>25</v>
      </c>
      <c r="F810" s="10">
        <v>70</v>
      </c>
      <c r="G810" s="11">
        <v>34</v>
      </c>
      <c r="H810" s="18">
        <v>0.27100000000000002</v>
      </c>
      <c r="I810" s="10">
        <v>26</v>
      </c>
      <c r="J810" s="24">
        <v>0</v>
      </c>
      <c r="K810" t="str">
        <f t="shared" si="108"/>
        <v>Obese</v>
      </c>
      <c r="L810" t="str">
        <f t="shared" si="109"/>
        <v>normal</v>
      </c>
      <c r="M810" t="str">
        <f t="shared" si="110"/>
        <v>Adult</v>
      </c>
      <c r="N810" t="str">
        <f t="shared" si="111"/>
        <v>Medium</v>
      </c>
      <c r="O810" t="str">
        <f t="shared" si="112"/>
        <v>Prediabetes</v>
      </c>
      <c r="P810" t="str">
        <f t="shared" si="113"/>
        <v>Low Risk</v>
      </c>
      <c r="Q810" t="str">
        <f t="shared" si="114"/>
        <v>Low</v>
      </c>
      <c r="R810" t="str">
        <f t="shared" si="115"/>
        <v>Normal</v>
      </c>
      <c r="S810" t="str">
        <f t="shared" si="116"/>
        <v>Low DPF</v>
      </c>
    </row>
    <row r="811" spans="1:19" x14ac:dyDescent="0.35">
      <c r="A811" s="13">
        <v>810</v>
      </c>
      <c r="B811" s="14">
        <v>7</v>
      </c>
      <c r="C811" s="14">
        <v>133</v>
      </c>
      <c r="D811" s="14">
        <v>84</v>
      </c>
      <c r="E811" s="14">
        <v>21</v>
      </c>
      <c r="F811" s="14">
        <v>80</v>
      </c>
      <c r="G811" s="15">
        <v>40.200000000000003</v>
      </c>
      <c r="H811" s="19">
        <v>0.69599999999999995</v>
      </c>
      <c r="I811" s="14">
        <v>37</v>
      </c>
      <c r="J811" s="25">
        <v>0</v>
      </c>
      <c r="K811" t="str">
        <f t="shared" si="108"/>
        <v>Obese</v>
      </c>
      <c r="L811" t="str">
        <f t="shared" si="109"/>
        <v>normal</v>
      </c>
      <c r="M811" t="str">
        <f t="shared" si="110"/>
        <v>Adult</v>
      </c>
      <c r="N811" t="str">
        <f t="shared" si="111"/>
        <v>Medium</v>
      </c>
      <c r="O811" t="str">
        <f t="shared" si="112"/>
        <v>Normal</v>
      </c>
      <c r="P811" t="str">
        <f t="shared" si="113"/>
        <v>High Risk</v>
      </c>
      <c r="Q811" t="str">
        <f t="shared" si="114"/>
        <v>Normal</v>
      </c>
      <c r="R811" t="str">
        <f t="shared" si="115"/>
        <v>Prehypertension</v>
      </c>
      <c r="S811" t="str">
        <f t="shared" si="116"/>
        <v>High DPF</v>
      </c>
    </row>
    <row r="812" spans="1:19" x14ac:dyDescent="0.35">
      <c r="A812" s="9">
        <v>811</v>
      </c>
      <c r="B812" s="10">
        <v>7</v>
      </c>
      <c r="C812" s="10">
        <v>106</v>
      </c>
      <c r="D812" s="10">
        <v>92</v>
      </c>
      <c r="E812" s="10">
        <v>18</v>
      </c>
      <c r="F812" s="10">
        <v>80</v>
      </c>
      <c r="G812" s="11">
        <v>22.7</v>
      </c>
      <c r="H812" s="18">
        <v>0.23499999999999999</v>
      </c>
      <c r="I812" s="10">
        <v>48</v>
      </c>
      <c r="J812" s="24">
        <v>0</v>
      </c>
      <c r="K812" t="str">
        <f t="shared" si="108"/>
        <v>Normal weight</v>
      </c>
      <c r="L812" t="str">
        <f t="shared" si="109"/>
        <v>normal</v>
      </c>
      <c r="M812" t="str">
        <f t="shared" si="110"/>
        <v>Adult</v>
      </c>
      <c r="N812" t="str">
        <f t="shared" si="111"/>
        <v>Low</v>
      </c>
      <c r="O812" t="str">
        <f t="shared" si="112"/>
        <v>Normal</v>
      </c>
      <c r="P812" t="str">
        <f t="shared" si="113"/>
        <v>High Risk</v>
      </c>
      <c r="Q812" t="str">
        <f t="shared" si="114"/>
        <v>Normal</v>
      </c>
      <c r="R812" t="str">
        <f t="shared" si="115"/>
        <v>Hypertension</v>
      </c>
      <c r="S812" t="str">
        <f t="shared" si="116"/>
        <v>Low DPF</v>
      </c>
    </row>
    <row r="813" spans="1:19" x14ac:dyDescent="0.35">
      <c r="A813" s="13">
        <v>812</v>
      </c>
      <c r="B813" s="14">
        <v>9</v>
      </c>
      <c r="C813" s="14">
        <v>171</v>
      </c>
      <c r="D813" s="14">
        <v>110</v>
      </c>
      <c r="E813" s="14">
        <v>24</v>
      </c>
      <c r="F813" s="14">
        <v>240</v>
      </c>
      <c r="G813" s="15">
        <v>45.4</v>
      </c>
      <c r="H813" s="19">
        <v>0.72099999999999997</v>
      </c>
      <c r="I813" s="14">
        <v>54</v>
      </c>
      <c r="J813" s="25">
        <v>1</v>
      </c>
      <c r="K813" t="str">
        <f t="shared" si="108"/>
        <v>Obese</v>
      </c>
      <c r="L813" t="str">
        <f t="shared" si="109"/>
        <v xml:space="preserve">Diabetes </v>
      </c>
      <c r="M813" t="str">
        <f t="shared" si="110"/>
        <v>Adult</v>
      </c>
      <c r="N813" t="str">
        <f t="shared" si="111"/>
        <v>Medium</v>
      </c>
      <c r="O813" t="str">
        <f t="shared" si="112"/>
        <v>Prediabetes</v>
      </c>
      <c r="P813" t="str">
        <f t="shared" si="113"/>
        <v>High Risk</v>
      </c>
      <c r="Q813" t="str">
        <f t="shared" si="114"/>
        <v>High</v>
      </c>
      <c r="R813" t="str">
        <f t="shared" si="115"/>
        <v>Hypertension</v>
      </c>
      <c r="S813" t="str">
        <f t="shared" si="116"/>
        <v>High DPF</v>
      </c>
    </row>
    <row r="814" spans="1:19" x14ac:dyDescent="0.35">
      <c r="A814" s="9">
        <v>813</v>
      </c>
      <c r="B814" s="10">
        <v>7</v>
      </c>
      <c r="C814" s="10">
        <v>159</v>
      </c>
      <c r="D814" s="10">
        <v>64</v>
      </c>
      <c r="E814" s="10">
        <v>21</v>
      </c>
      <c r="F814" s="10">
        <v>80</v>
      </c>
      <c r="G814" s="11">
        <v>27.4</v>
      </c>
      <c r="H814" s="18">
        <v>0.29399999999999998</v>
      </c>
      <c r="I814" s="10">
        <v>40</v>
      </c>
      <c r="J814" s="24">
        <v>0</v>
      </c>
      <c r="K814" t="str">
        <f t="shared" si="108"/>
        <v>Overweight</v>
      </c>
      <c r="L814" t="str">
        <f t="shared" si="109"/>
        <v>normal</v>
      </c>
      <c r="M814" t="str">
        <f t="shared" si="110"/>
        <v>Adult</v>
      </c>
      <c r="N814" t="str">
        <f t="shared" si="111"/>
        <v>Medium</v>
      </c>
      <c r="O814" t="str">
        <f t="shared" si="112"/>
        <v>Prediabetes</v>
      </c>
      <c r="P814" t="str">
        <f t="shared" si="113"/>
        <v>High Risk</v>
      </c>
      <c r="Q814" t="str">
        <f t="shared" si="114"/>
        <v>Normal</v>
      </c>
      <c r="R814" t="str">
        <f t="shared" si="115"/>
        <v>Normal</v>
      </c>
      <c r="S814" t="str">
        <f t="shared" si="116"/>
        <v>Low DPF</v>
      </c>
    </row>
    <row r="815" spans="1:19" x14ac:dyDescent="0.35">
      <c r="A815" s="13">
        <v>814</v>
      </c>
      <c r="B815" s="14">
        <v>4</v>
      </c>
      <c r="C815" s="14">
        <v>180</v>
      </c>
      <c r="D815" s="14">
        <v>66</v>
      </c>
      <c r="E815" s="14">
        <v>39</v>
      </c>
      <c r="F815" s="14">
        <v>80</v>
      </c>
      <c r="G815" s="15">
        <v>42</v>
      </c>
      <c r="H815" s="19">
        <v>1.893</v>
      </c>
      <c r="I815" s="14">
        <v>25</v>
      </c>
      <c r="J815" s="25">
        <v>1</v>
      </c>
      <c r="K815" t="str">
        <f t="shared" si="108"/>
        <v>Obese</v>
      </c>
      <c r="L815" t="str">
        <f t="shared" si="109"/>
        <v xml:space="preserve">Diabetes </v>
      </c>
      <c r="M815" t="str">
        <f t="shared" si="110"/>
        <v>Adult</v>
      </c>
      <c r="N815" t="str">
        <f t="shared" si="111"/>
        <v>Medium</v>
      </c>
      <c r="O815" t="str">
        <f t="shared" si="112"/>
        <v>Prediabetes</v>
      </c>
      <c r="P815" t="str">
        <f t="shared" si="113"/>
        <v>High Risk</v>
      </c>
      <c r="Q815" t="str">
        <f t="shared" si="114"/>
        <v>Normal</v>
      </c>
      <c r="R815" t="str">
        <f t="shared" si="115"/>
        <v>Normal</v>
      </c>
      <c r="S815" t="str">
        <f t="shared" si="116"/>
        <v>High DPF</v>
      </c>
    </row>
    <row r="816" spans="1:19" x14ac:dyDescent="0.35">
      <c r="A816" s="9">
        <v>815</v>
      </c>
      <c r="B816" s="10">
        <v>1</v>
      </c>
      <c r="C816" s="10">
        <v>146</v>
      </c>
      <c r="D816" s="10">
        <v>56</v>
      </c>
      <c r="E816" s="10">
        <v>21</v>
      </c>
      <c r="F816" s="10">
        <v>80</v>
      </c>
      <c r="G816" s="11">
        <v>29.7</v>
      </c>
      <c r="H816" s="18">
        <v>0.56399999999999995</v>
      </c>
      <c r="I816" s="10">
        <v>29</v>
      </c>
      <c r="J816" s="24">
        <v>0</v>
      </c>
      <c r="K816" t="str">
        <f t="shared" si="108"/>
        <v>Overweight</v>
      </c>
      <c r="L816" t="str">
        <f t="shared" si="109"/>
        <v>normal</v>
      </c>
      <c r="M816" t="str">
        <f t="shared" si="110"/>
        <v>Adult</v>
      </c>
      <c r="N816" t="str">
        <f t="shared" si="111"/>
        <v>Medium</v>
      </c>
      <c r="O816" t="str">
        <f t="shared" si="112"/>
        <v>Prediabetes</v>
      </c>
      <c r="P816" t="str">
        <f t="shared" si="113"/>
        <v>Low Risk</v>
      </c>
      <c r="Q816" t="str">
        <f t="shared" si="114"/>
        <v>Normal</v>
      </c>
      <c r="R816" t="str">
        <f t="shared" si="115"/>
        <v>Low</v>
      </c>
      <c r="S816" t="str">
        <f t="shared" si="116"/>
        <v>Medium DPF</v>
      </c>
    </row>
    <row r="817" spans="1:19" x14ac:dyDescent="0.35">
      <c r="A817" s="13">
        <v>816</v>
      </c>
      <c r="B817" s="14">
        <v>2</v>
      </c>
      <c r="C817" s="14">
        <v>71</v>
      </c>
      <c r="D817" s="14">
        <v>70</v>
      </c>
      <c r="E817" s="14">
        <v>27</v>
      </c>
      <c r="F817" s="14">
        <v>80</v>
      </c>
      <c r="G817" s="15">
        <v>28</v>
      </c>
      <c r="H817" s="19">
        <v>0.58599999999999997</v>
      </c>
      <c r="I817" s="14">
        <v>22</v>
      </c>
      <c r="J817" s="25">
        <v>0</v>
      </c>
      <c r="K817" t="str">
        <f t="shared" si="108"/>
        <v>Overweight</v>
      </c>
      <c r="L817" t="str">
        <f t="shared" si="109"/>
        <v>normal</v>
      </c>
      <c r="M817" t="str">
        <f t="shared" si="110"/>
        <v>Adult</v>
      </c>
      <c r="N817" t="str">
        <f t="shared" si="111"/>
        <v>Medium</v>
      </c>
      <c r="O817" t="str">
        <f t="shared" si="112"/>
        <v>Normal</v>
      </c>
      <c r="P817" t="str">
        <f t="shared" si="113"/>
        <v>Low Risk</v>
      </c>
      <c r="Q817" t="str">
        <f t="shared" si="114"/>
        <v>Normal</v>
      </c>
      <c r="R817" t="str">
        <f t="shared" si="115"/>
        <v>Normal</v>
      </c>
      <c r="S817" t="str">
        <f t="shared" si="116"/>
        <v>Medium DPF</v>
      </c>
    </row>
    <row r="818" spans="1:19" x14ac:dyDescent="0.35">
      <c r="A818" s="9">
        <v>817</v>
      </c>
      <c r="B818" s="10">
        <v>7</v>
      </c>
      <c r="C818" s="10">
        <v>103</v>
      </c>
      <c r="D818" s="10">
        <v>66</v>
      </c>
      <c r="E818" s="10">
        <v>32</v>
      </c>
      <c r="F818" s="10">
        <v>80</v>
      </c>
      <c r="G818" s="11">
        <v>39.1</v>
      </c>
      <c r="H818" s="18">
        <v>0.34399999999999997</v>
      </c>
      <c r="I818" s="10">
        <v>31</v>
      </c>
      <c r="J818" s="24">
        <v>1</v>
      </c>
      <c r="K818" t="str">
        <f t="shared" si="108"/>
        <v>Obese</v>
      </c>
      <c r="L818" t="str">
        <f t="shared" si="109"/>
        <v xml:space="preserve">Diabetes </v>
      </c>
      <c r="M818" t="str">
        <f t="shared" si="110"/>
        <v>Adult</v>
      </c>
      <c r="N818" t="str">
        <f t="shared" si="111"/>
        <v>Medium</v>
      </c>
      <c r="O818" t="str">
        <f t="shared" si="112"/>
        <v>Normal</v>
      </c>
      <c r="P818" t="str">
        <f t="shared" si="113"/>
        <v>High Risk</v>
      </c>
      <c r="Q818" t="str">
        <f t="shared" si="114"/>
        <v>Normal</v>
      </c>
      <c r="R818" t="str">
        <f t="shared" si="115"/>
        <v>Normal</v>
      </c>
      <c r="S818" t="str">
        <f t="shared" si="116"/>
        <v>Medium DPF</v>
      </c>
    </row>
    <row r="819" spans="1:19" x14ac:dyDescent="0.35">
      <c r="A819" s="13">
        <v>818</v>
      </c>
      <c r="B819" s="14">
        <v>7</v>
      </c>
      <c r="C819" s="14">
        <v>105</v>
      </c>
      <c r="D819" s="14">
        <v>69</v>
      </c>
      <c r="E819" s="14">
        <v>21</v>
      </c>
      <c r="F819" s="14">
        <v>80</v>
      </c>
      <c r="G819" s="15">
        <v>32.14</v>
      </c>
      <c r="H819" s="19">
        <v>0.30499999999999999</v>
      </c>
      <c r="I819" s="14">
        <v>24</v>
      </c>
      <c r="J819" s="25">
        <v>0</v>
      </c>
      <c r="K819" t="str">
        <f t="shared" si="108"/>
        <v>Obese</v>
      </c>
      <c r="L819" t="str">
        <f t="shared" si="109"/>
        <v>normal</v>
      </c>
      <c r="M819" t="str">
        <f t="shared" si="110"/>
        <v>Adult</v>
      </c>
      <c r="N819" t="str">
        <f t="shared" si="111"/>
        <v>Medium</v>
      </c>
      <c r="O819" t="str">
        <f t="shared" si="112"/>
        <v>Normal</v>
      </c>
      <c r="P819" t="str">
        <f t="shared" si="113"/>
        <v>High Risk</v>
      </c>
      <c r="Q819" t="str">
        <f t="shared" si="114"/>
        <v>Normal</v>
      </c>
      <c r="R819" t="str">
        <f t="shared" si="115"/>
        <v>Normal</v>
      </c>
      <c r="S819" t="str">
        <f t="shared" si="116"/>
        <v>Medium DPF</v>
      </c>
    </row>
    <row r="820" spans="1:19" x14ac:dyDescent="0.35">
      <c r="A820" s="9">
        <v>819</v>
      </c>
      <c r="B820" s="10">
        <v>1</v>
      </c>
      <c r="C820" s="10">
        <v>103</v>
      </c>
      <c r="D820" s="10">
        <v>80</v>
      </c>
      <c r="E820" s="10">
        <v>11</v>
      </c>
      <c r="F820" s="10">
        <v>82</v>
      </c>
      <c r="G820" s="11">
        <v>19.399999999999999</v>
      </c>
      <c r="H820" s="18">
        <v>0.49099999999999999</v>
      </c>
      <c r="I820" s="10">
        <v>22</v>
      </c>
      <c r="J820" s="24">
        <v>0</v>
      </c>
      <c r="K820" t="str">
        <f t="shared" si="108"/>
        <v>Normal weight</v>
      </c>
      <c r="L820" t="str">
        <f t="shared" si="109"/>
        <v>normal</v>
      </c>
      <c r="M820" t="str">
        <f t="shared" si="110"/>
        <v>Adult</v>
      </c>
      <c r="N820" t="str">
        <f t="shared" si="111"/>
        <v>Low</v>
      </c>
      <c r="O820" t="str">
        <f t="shared" si="112"/>
        <v>Normal</v>
      </c>
      <c r="P820" t="str">
        <f t="shared" si="113"/>
        <v>Low Risk</v>
      </c>
      <c r="Q820" t="str">
        <f t="shared" si="114"/>
        <v>Normal</v>
      </c>
      <c r="R820" t="str">
        <f t="shared" si="115"/>
        <v>Normal</v>
      </c>
      <c r="S820" t="str">
        <f t="shared" si="116"/>
        <v>Medium DPF</v>
      </c>
    </row>
    <row r="821" spans="1:19" x14ac:dyDescent="0.35">
      <c r="A821" s="13">
        <v>820</v>
      </c>
      <c r="B821" s="14">
        <v>1</v>
      </c>
      <c r="C821" s="14">
        <v>101</v>
      </c>
      <c r="D821" s="14">
        <v>50</v>
      </c>
      <c r="E821" s="14">
        <v>15</v>
      </c>
      <c r="F821" s="14">
        <v>36</v>
      </c>
      <c r="G821" s="15">
        <v>24.2</v>
      </c>
      <c r="H821" s="19">
        <v>0.52600000000000002</v>
      </c>
      <c r="I821" s="14">
        <v>26</v>
      </c>
      <c r="J821" s="25">
        <v>0</v>
      </c>
      <c r="K821" t="str">
        <f t="shared" si="108"/>
        <v>Normal weight</v>
      </c>
      <c r="L821" t="str">
        <f t="shared" si="109"/>
        <v>normal</v>
      </c>
      <c r="M821" t="str">
        <f t="shared" si="110"/>
        <v>Adult</v>
      </c>
      <c r="N821" t="str">
        <f t="shared" si="111"/>
        <v>Low</v>
      </c>
      <c r="O821" t="str">
        <f t="shared" si="112"/>
        <v>Normal</v>
      </c>
      <c r="P821" t="str">
        <f t="shared" si="113"/>
        <v>Low Risk</v>
      </c>
      <c r="Q821" t="str">
        <f t="shared" si="114"/>
        <v>Low</v>
      </c>
      <c r="R821" t="str">
        <f t="shared" si="115"/>
        <v>Low</v>
      </c>
      <c r="S821" t="str">
        <f t="shared" si="116"/>
        <v>Medium DPF</v>
      </c>
    </row>
    <row r="822" spans="1:19" x14ac:dyDescent="0.35">
      <c r="A822" s="9">
        <v>821</v>
      </c>
      <c r="B822" s="10">
        <v>5</v>
      </c>
      <c r="C822" s="10">
        <v>88</v>
      </c>
      <c r="D822" s="10">
        <v>66</v>
      </c>
      <c r="E822" s="10">
        <v>21</v>
      </c>
      <c r="F822" s="10">
        <v>23</v>
      </c>
      <c r="G822" s="11">
        <v>24.4</v>
      </c>
      <c r="H822" s="18">
        <v>0.34200000000000003</v>
      </c>
      <c r="I822" s="10">
        <v>30</v>
      </c>
      <c r="J822" s="24">
        <v>0</v>
      </c>
      <c r="K822" t="str">
        <f t="shared" si="108"/>
        <v>Normal weight</v>
      </c>
      <c r="L822" t="str">
        <f t="shared" si="109"/>
        <v>normal</v>
      </c>
      <c r="M822" t="str">
        <f t="shared" si="110"/>
        <v>Adult</v>
      </c>
      <c r="N822" t="str">
        <f t="shared" si="111"/>
        <v>Medium</v>
      </c>
      <c r="O822" t="str">
        <f t="shared" si="112"/>
        <v>Normal</v>
      </c>
      <c r="P822" t="str">
        <f t="shared" si="113"/>
        <v>High Risk</v>
      </c>
      <c r="Q822" t="str">
        <f t="shared" si="114"/>
        <v>Low</v>
      </c>
      <c r="R822" t="str">
        <f t="shared" si="115"/>
        <v>Normal</v>
      </c>
      <c r="S822" t="str">
        <f t="shared" si="116"/>
        <v>Medium DPF</v>
      </c>
    </row>
    <row r="823" spans="1:19" x14ac:dyDescent="0.35">
      <c r="A823" s="13">
        <v>822</v>
      </c>
      <c r="B823" s="14">
        <v>8</v>
      </c>
      <c r="C823" s="14">
        <v>176</v>
      </c>
      <c r="D823" s="14">
        <v>90</v>
      </c>
      <c r="E823" s="14">
        <v>34</v>
      </c>
      <c r="F823" s="14">
        <v>300</v>
      </c>
      <c r="G823" s="15">
        <v>33.700000000000003</v>
      </c>
      <c r="H823" s="19">
        <v>0.46700000000000003</v>
      </c>
      <c r="I823" s="14">
        <v>58</v>
      </c>
      <c r="J823" s="25">
        <v>1</v>
      </c>
      <c r="K823" t="str">
        <f t="shared" si="108"/>
        <v>Obese</v>
      </c>
      <c r="L823" t="str">
        <f t="shared" si="109"/>
        <v xml:space="preserve">Diabetes </v>
      </c>
      <c r="M823" t="str">
        <f t="shared" si="110"/>
        <v>Adult</v>
      </c>
      <c r="N823" t="str">
        <f t="shared" si="111"/>
        <v>Medium</v>
      </c>
      <c r="O823" t="str">
        <f t="shared" si="112"/>
        <v>Prediabetes</v>
      </c>
      <c r="P823" t="str">
        <f t="shared" si="113"/>
        <v>High Risk</v>
      </c>
      <c r="Q823" t="str">
        <f t="shared" si="114"/>
        <v>High</v>
      </c>
      <c r="R823" t="str">
        <f t="shared" si="115"/>
        <v>Prehypertension</v>
      </c>
      <c r="S823" t="str">
        <f t="shared" si="116"/>
        <v>Medium DPF</v>
      </c>
    </row>
    <row r="824" spans="1:19" x14ac:dyDescent="0.35">
      <c r="A824" s="9">
        <v>823</v>
      </c>
      <c r="B824" s="10">
        <v>7</v>
      </c>
      <c r="C824" s="10">
        <v>150</v>
      </c>
      <c r="D824" s="10">
        <v>66</v>
      </c>
      <c r="E824" s="10">
        <v>42</v>
      </c>
      <c r="F824" s="10">
        <v>342</v>
      </c>
      <c r="G824" s="11">
        <v>34.700000000000003</v>
      </c>
      <c r="H824" s="18">
        <v>0.71799999999999997</v>
      </c>
      <c r="I824" s="10">
        <v>42</v>
      </c>
      <c r="J824" s="24">
        <v>0</v>
      </c>
      <c r="K824" t="str">
        <f t="shared" si="108"/>
        <v>Obese</v>
      </c>
      <c r="L824" t="str">
        <f t="shared" si="109"/>
        <v>normal</v>
      </c>
      <c r="M824" t="str">
        <f t="shared" si="110"/>
        <v>Adult</v>
      </c>
      <c r="N824" t="str">
        <f t="shared" si="111"/>
        <v>High</v>
      </c>
      <c r="O824" t="str">
        <f t="shared" si="112"/>
        <v>Prediabetes</v>
      </c>
      <c r="P824" t="str">
        <f t="shared" si="113"/>
        <v>High Risk</v>
      </c>
      <c r="Q824" t="str">
        <f t="shared" si="114"/>
        <v>High</v>
      </c>
      <c r="R824" t="str">
        <f t="shared" si="115"/>
        <v>Normal</v>
      </c>
      <c r="S824" t="str">
        <f t="shared" si="116"/>
        <v>High DPF</v>
      </c>
    </row>
    <row r="825" spans="1:19" x14ac:dyDescent="0.35">
      <c r="A825" s="13">
        <v>824</v>
      </c>
      <c r="B825" s="14">
        <v>1</v>
      </c>
      <c r="C825" s="14">
        <v>73</v>
      </c>
      <c r="D825" s="14">
        <v>50</v>
      </c>
      <c r="E825" s="14">
        <v>10</v>
      </c>
      <c r="F825" s="14">
        <v>80</v>
      </c>
      <c r="G825" s="15">
        <v>23</v>
      </c>
      <c r="H825" s="19">
        <v>0.248</v>
      </c>
      <c r="I825" s="14">
        <v>21</v>
      </c>
      <c r="J825" s="25">
        <v>0</v>
      </c>
      <c r="K825" t="str">
        <f t="shared" si="108"/>
        <v>Normal weight</v>
      </c>
      <c r="L825" t="str">
        <f t="shared" si="109"/>
        <v>normal</v>
      </c>
      <c r="M825" t="str">
        <f t="shared" si="110"/>
        <v>Adult</v>
      </c>
      <c r="N825" t="str">
        <f t="shared" si="111"/>
        <v>Low</v>
      </c>
      <c r="O825" t="str">
        <f t="shared" si="112"/>
        <v>Normal</v>
      </c>
      <c r="P825" t="str">
        <f t="shared" si="113"/>
        <v>Low Risk</v>
      </c>
      <c r="Q825" t="str">
        <f t="shared" si="114"/>
        <v>Normal</v>
      </c>
      <c r="R825" t="str">
        <f t="shared" si="115"/>
        <v>Low</v>
      </c>
      <c r="S825" t="str">
        <f t="shared" si="116"/>
        <v>Low DPF</v>
      </c>
    </row>
    <row r="826" spans="1:19" x14ac:dyDescent="0.35">
      <c r="A826" s="9">
        <v>825</v>
      </c>
      <c r="B826" s="10">
        <v>7</v>
      </c>
      <c r="C826" s="10">
        <v>187</v>
      </c>
      <c r="D826" s="10">
        <v>68</v>
      </c>
      <c r="E826" s="10">
        <v>39</v>
      </c>
      <c r="F826" s="10">
        <v>304</v>
      </c>
      <c r="G826" s="11">
        <v>37.700000000000003</v>
      </c>
      <c r="H826" s="18">
        <v>0.254</v>
      </c>
      <c r="I826" s="10">
        <v>41</v>
      </c>
      <c r="J826" s="24">
        <v>1</v>
      </c>
      <c r="K826" t="str">
        <f t="shared" si="108"/>
        <v>Obese</v>
      </c>
      <c r="L826" t="str">
        <f t="shared" si="109"/>
        <v xml:space="preserve">Diabetes </v>
      </c>
      <c r="M826" t="str">
        <f t="shared" si="110"/>
        <v>Adult</v>
      </c>
      <c r="N826" t="str">
        <f t="shared" si="111"/>
        <v>Medium</v>
      </c>
      <c r="O826" t="str">
        <f t="shared" si="112"/>
        <v>Prediabetes</v>
      </c>
      <c r="P826" t="str">
        <f t="shared" si="113"/>
        <v>High Risk</v>
      </c>
      <c r="Q826" t="str">
        <f t="shared" si="114"/>
        <v>High</v>
      </c>
      <c r="R826" t="str">
        <f t="shared" si="115"/>
        <v>Normal</v>
      </c>
      <c r="S826" t="str">
        <f t="shared" si="116"/>
        <v>Low DPF</v>
      </c>
    </row>
    <row r="827" spans="1:19" x14ac:dyDescent="0.35">
      <c r="A827" s="13">
        <v>826</v>
      </c>
      <c r="B827" s="14">
        <v>4</v>
      </c>
      <c r="C827" s="14">
        <v>100</v>
      </c>
      <c r="D827" s="14">
        <v>88</v>
      </c>
      <c r="E827" s="14">
        <v>60</v>
      </c>
      <c r="F827" s="14">
        <v>110</v>
      </c>
      <c r="G827" s="15">
        <v>46.8</v>
      </c>
      <c r="H827" s="19">
        <v>0.96199999999999997</v>
      </c>
      <c r="I827" s="14">
        <v>31</v>
      </c>
      <c r="J827" s="25">
        <v>0</v>
      </c>
      <c r="K827" t="str">
        <f t="shared" si="108"/>
        <v>Obese</v>
      </c>
      <c r="L827" t="str">
        <f t="shared" si="109"/>
        <v>normal</v>
      </c>
      <c r="M827" t="str">
        <f t="shared" si="110"/>
        <v>Adult</v>
      </c>
      <c r="N827" t="str">
        <f t="shared" si="111"/>
        <v>High</v>
      </c>
      <c r="O827" t="str">
        <f t="shared" si="112"/>
        <v>Normal</v>
      </c>
      <c r="P827" t="str">
        <f t="shared" si="113"/>
        <v>High Risk</v>
      </c>
      <c r="Q827" t="str">
        <f t="shared" si="114"/>
        <v>Normal</v>
      </c>
      <c r="R827" t="str">
        <f t="shared" si="115"/>
        <v>Prehypertension</v>
      </c>
      <c r="S827" t="str">
        <f t="shared" si="116"/>
        <v>High DPF</v>
      </c>
    </row>
    <row r="828" spans="1:19" x14ac:dyDescent="0.35">
      <c r="A828" s="9">
        <v>827</v>
      </c>
      <c r="B828" s="10">
        <v>4</v>
      </c>
      <c r="C828" s="10">
        <v>146</v>
      </c>
      <c r="D828" s="10">
        <v>82</v>
      </c>
      <c r="E828" s="10">
        <v>21</v>
      </c>
      <c r="F828" s="10">
        <v>80</v>
      </c>
      <c r="G828" s="11">
        <v>40.5</v>
      </c>
      <c r="H828" s="18">
        <v>1.7809999999999999</v>
      </c>
      <c r="I828" s="10">
        <v>44</v>
      </c>
      <c r="J828" s="24">
        <v>0</v>
      </c>
      <c r="K828" t="str">
        <f t="shared" si="108"/>
        <v>Obese</v>
      </c>
      <c r="L828" t="str">
        <f t="shared" si="109"/>
        <v>normal</v>
      </c>
      <c r="M828" t="str">
        <f t="shared" si="110"/>
        <v>Adult</v>
      </c>
      <c r="N828" t="str">
        <f t="shared" si="111"/>
        <v>Medium</v>
      </c>
      <c r="O828" t="str">
        <f t="shared" si="112"/>
        <v>Prediabetes</v>
      </c>
      <c r="P828" t="str">
        <f t="shared" si="113"/>
        <v>High Risk</v>
      </c>
      <c r="Q828" t="str">
        <f t="shared" si="114"/>
        <v>Normal</v>
      </c>
      <c r="R828" t="str">
        <f t="shared" si="115"/>
        <v>Prehypertension</v>
      </c>
      <c r="S828" t="str">
        <f t="shared" si="116"/>
        <v>High DPF</v>
      </c>
    </row>
    <row r="829" spans="1:19" x14ac:dyDescent="0.35">
      <c r="A829" s="13">
        <v>828</v>
      </c>
      <c r="B829" s="14">
        <v>4</v>
      </c>
      <c r="C829" s="14">
        <v>105</v>
      </c>
      <c r="D829" s="14">
        <v>64</v>
      </c>
      <c r="E829" s="14">
        <v>41</v>
      </c>
      <c r="F829" s="14">
        <v>142</v>
      </c>
      <c r="G829" s="15">
        <v>41.5</v>
      </c>
      <c r="H829" s="19">
        <v>0.17299999999999999</v>
      </c>
      <c r="I829" s="14">
        <v>22</v>
      </c>
      <c r="J829" s="25">
        <v>0</v>
      </c>
      <c r="K829" t="str">
        <f t="shared" si="108"/>
        <v>Obese</v>
      </c>
      <c r="L829" t="str">
        <f t="shared" si="109"/>
        <v>normal</v>
      </c>
      <c r="M829" t="str">
        <f t="shared" si="110"/>
        <v>Adult</v>
      </c>
      <c r="N829" t="str">
        <f t="shared" si="111"/>
        <v>High</v>
      </c>
      <c r="O829" t="str">
        <f t="shared" si="112"/>
        <v>Normal</v>
      </c>
      <c r="P829" t="str">
        <f t="shared" si="113"/>
        <v>High Risk</v>
      </c>
      <c r="Q829" t="str">
        <f t="shared" si="114"/>
        <v>Normal</v>
      </c>
      <c r="R829" t="str">
        <f t="shared" si="115"/>
        <v>Normal</v>
      </c>
      <c r="S829" t="str">
        <f t="shared" si="116"/>
        <v>Low DPF</v>
      </c>
    </row>
    <row r="830" spans="1:19" x14ac:dyDescent="0.35">
      <c r="A830" s="9">
        <v>829</v>
      </c>
      <c r="B830" s="10">
        <v>2</v>
      </c>
      <c r="C830" s="10">
        <v>84</v>
      </c>
      <c r="D830" s="10">
        <v>69</v>
      </c>
      <c r="E830" s="10">
        <v>21</v>
      </c>
      <c r="F830" s="10">
        <v>80</v>
      </c>
      <c r="G830" s="11">
        <v>32.14</v>
      </c>
      <c r="H830" s="18">
        <v>0.30399999999999999</v>
      </c>
      <c r="I830" s="10">
        <v>21</v>
      </c>
      <c r="J830" s="24">
        <v>0</v>
      </c>
      <c r="K830" t="str">
        <f t="shared" si="108"/>
        <v>Obese</v>
      </c>
      <c r="L830" t="str">
        <f t="shared" si="109"/>
        <v>normal</v>
      </c>
      <c r="M830" t="str">
        <f t="shared" si="110"/>
        <v>Adult</v>
      </c>
      <c r="N830" t="str">
        <f t="shared" si="111"/>
        <v>Medium</v>
      </c>
      <c r="O830" t="str">
        <f t="shared" si="112"/>
        <v>Normal</v>
      </c>
      <c r="P830" t="str">
        <f t="shared" si="113"/>
        <v>Low Risk</v>
      </c>
      <c r="Q830" t="str">
        <f t="shared" si="114"/>
        <v>Normal</v>
      </c>
      <c r="R830" t="str">
        <f t="shared" si="115"/>
        <v>Normal</v>
      </c>
      <c r="S830" t="str">
        <f t="shared" si="116"/>
        <v>Medium DPF</v>
      </c>
    </row>
    <row r="831" spans="1:19" x14ac:dyDescent="0.35">
      <c r="A831" s="13">
        <v>830</v>
      </c>
      <c r="B831" s="14">
        <v>8</v>
      </c>
      <c r="C831" s="14">
        <v>133</v>
      </c>
      <c r="D831" s="14">
        <v>72</v>
      </c>
      <c r="E831" s="14">
        <v>21</v>
      </c>
      <c r="F831" s="14">
        <v>80</v>
      </c>
      <c r="G831" s="15">
        <v>32.9</v>
      </c>
      <c r="H831" s="19">
        <v>0.27</v>
      </c>
      <c r="I831" s="14">
        <v>39</v>
      </c>
      <c r="J831" s="25">
        <v>1</v>
      </c>
      <c r="K831" t="str">
        <f t="shared" si="108"/>
        <v>Obese</v>
      </c>
      <c r="L831" t="str">
        <f t="shared" si="109"/>
        <v xml:space="preserve">Diabetes </v>
      </c>
      <c r="M831" t="str">
        <f t="shared" si="110"/>
        <v>Adult</v>
      </c>
      <c r="N831" t="str">
        <f t="shared" si="111"/>
        <v>Medium</v>
      </c>
      <c r="O831" t="str">
        <f t="shared" si="112"/>
        <v>Normal</v>
      </c>
      <c r="P831" t="str">
        <f t="shared" si="113"/>
        <v>High Risk</v>
      </c>
      <c r="Q831" t="str">
        <f t="shared" si="114"/>
        <v>Normal</v>
      </c>
      <c r="R831" t="str">
        <f t="shared" si="115"/>
        <v>Normal</v>
      </c>
      <c r="S831" t="str">
        <f t="shared" si="116"/>
        <v>Low DPF</v>
      </c>
    </row>
    <row r="832" spans="1:19" x14ac:dyDescent="0.35">
      <c r="A832" s="9">
        <v>831</v>
      </c>
      <c r="B832" s="10">
        <v>5</v>
      </c>
      <c r="C832" s="10">
        <v>44</v>
      </c>
      <c r="D832" s="10">
        <v>62</v>
      </c>
      <c r="E832" s="10">
        <v>21</v>
      </c>
      <c r="F832" s="10">
        <v>80</v>
      </c>
      <c r="G832" s="11">
        <v>25</v>
      </c>
      <c r="H832" s="18">
        <v>0.58699999999999997</v>
      </c>
      <c r="I832" s="10">
        <v>36</v>
      </c>
      <c r="J832" s="24">
        <v>0</v>
      </c>
      <c r="K832" t="str">
        <f t="shared" si="108"/>
        <v>Overweight</v>
      </c>
      <c r="L832" t="str">
        <f t="shared" si="109"/>
        <v>normal</v>
      </c>
      <c r="M832" t="str">
        <f t="shared" si="110"/>
        <v>Adult</v>
      </c>
      <c r="N832" t="str">
        <f t="shared" si="111"/>
        <v>Medium</v>
      </c>
      <c r="O832" t="str">
        <f t="shared" si="112"/>
        <v>Normal</v>
      </c>
      <c r="P832" t="str">
        <f t="shared" si="113"/>
        <v>High Risk</v>
      </c>
      <c r="Q832" t="str">
        <f t="shared" si="114"/>
        <v>Normal</v>
      </c>
      <c r="R832" t="str">
        <f t="shared" si="115"/>
        <v>Normal</v>
      </c>
      <c r="S832" t="str">
        <f t="shared" si="116"/>
        <v>Medium DPF</v>
      </c>
    </row>
    <row r="833" spans="1:19" x14ac:dyDescent="0.35">
      <c r="A833" s="13">
        <v>832</v>
      </c>
      <c r="B833" s="14">
        <v>2</v>
      </c>
      <c r="C833" s="14">
        <v>141</v>
      </c>
      <c r="D833" s="14">
        <v>58</v>
      </c>
      <c r="E833" s="14">
        <v>34</v>
      </c>
      <c r="F833" s="14">
        <v>128</v>
      </c>
      <c r="G833" s="15">
        <v>25.4</v>
      </c>
      <c r="H833" s="19">
        <v>0.69899999999999995</v>
      </c>
      <c r="I833" s="14">
        <v>24</v>
      </c>
      <c r="J833" s="25">
        <v>0</v>
      </c>
      <c r="K833" t="str">
        <f t="shared" si="108"/>
        <v>Overweight</v>
      </c>
      <c r="L833" t="str">
        <f t="shared" si="109"/>
        <v>normal</v>
      </c>
      <c r="M833" t="str">
        <f t="shared" si="110"/>
        <v>Adult</v>
      </c>
      <c r="N833" t="str">
        <f t="shared" si="111"/>
        <v>Medium</v>
      </c>
      <c r="O833" t="str">
        <f t="shared" si="112"/>
        <v>Prediabetes</v>
      </c>
      <c r="P833" t="str">
        <f t="shared" si="113"/>
        <v>Low Risk</v>
      </c>
      <c r="Q833" t="str">
        <f t="shared" si="114"/>
        <v>Normal</v>
      </c>
      <c r="R833" t="str">
        <f t="shared" si="115"/>
        <v>Low</v>
      </c>
      <c r="S833" t="str">
        <f t="shared" si="116"/>
        <v>High DPF</v>
      </c>
    </row>
    <row r="834" spans="1:19" x14ac:dyDescent="0.35">
      <c r="A834" s="9">
        <v>833</v>
      </c>
      <c r="B834" s="10">
        <v>7</v>
      </c>
      <c r="C834" s="10">
        <v>114</v>
      </c>
      <c r="D834" s="10">
        <v>66</v>
      </c>
      <c r="E834" s="10">
        <v>21</v>
      </c>
      <c r="F834" s="10">
        <v>80</v>
      </c>
      <c r="G834" s="11">
        <v>32.799999999999997</v>
      </c>
      <c r="H834" s="18">
        <v>0.25800000000000001</v>
      </c>
      <c r="I834" s="10">
        <v>42</v>
      </c>
      <c r="J834" s="24">
        <v>1</v>
      </c>
      <c r="K834" t="str">
        <f t="shared" si="108"/>
        <v>Obese</v>
      </c>
      <c r="L834" t="str">
        <f t="shared" si="109"/>
        <v xml:space="preserve">Diabetes </v>
      </c>
      <c r="M834" t="str">
        <f t="shared" si="110"/>
        <v>Adult</v>
      </c>
      <c r="N834" t="str">
        <f t="shared" si="111"/>
        <v>Medium</v>
      </c>
      <c r="O834" t="str">
        <f t="shared" si="112"/>
        <v>Normal</v>
      </c>
      <c r="P834" t="str">
        <f t="shared" si="113"/>
        <v>High Risk</v>
      </c>
      <c r="Q834" t="str">
        <f t="shared" si="114"/>
        <v>Normal</v>
      </c>
      <c r="R834" t="str">
        <f t="shared" si="115"/>
        <v>Normal</v>
      </c>
      <c r="S834" t="str">
        <f t="shared" si="116"/>
        <v>Low DPF</v>
      </c>
    </row>
    <row r="835" spans="1:19" x14ac:dyDescent="0.35">
      <c r="A835" s="13">
        <v>834</v>
      </c>
      <c r="B835" s="14">
        <v>5</v>
      </c>
      <c r="C835" s="14">
        <v>99</v>
      </c>
      <c r="D835" s="14">
        <v>74</v>
      </c>
      <c r="E835" s="14">
        <v>27</v>
      </c>
      <c r="F835" s="14">
        <v>80</v>
      </c>
      <c r="G835" s="15">
        <v>29</v>
      </c>
      <c r="H835" s="19">
        <v>0.20300000000000001</v>
      </c>
      <c r="I835" s="14">
        <v>32</v>
      </c>
      <c r="J835" s="25">
        <v>0</v>
      </c>
      <c r="K835" t="str">
        <f t="shared" ref="K835:K898" si="117">IF(G835&lt;18.5, "Underweight", IF(G835&lt;24.9, "Normal weight", IF(G835&lt;29.9, "Overweight", "Obese")))</f>
        <v>Overweight</v>
      </c>
      <c r="L835" t="str">
        <f t="shared" ref="L835:L898" si="118">IF(J835=1,"Diabetes ","normal")</f>
        <v>normal</v>
      </c>
      <c r="M835" t="str">
        <f t="shared" ref="M835:M898" si="119">IF(I835&lt;13, "Child", IF(I835&lt;20, "Teen", IF(I835&lt;65, "Adult", "Aged")))</f>
        <v>Adult</v>
      </c>
      <c r="N835" t="str">
        <f t="shared" ref="N835:N898" si="120">IF(E835&lt;20, "Low", IF(E835&lt;40, "Medium", "High"))</f>
        <v>Medium</v>
      </c>
      <c r="O835" t="str">
        <f t="shared" ref="O835:O898" si="121">IF(C835&lt;140, "Normal", IF(C835&lt;200, "Prediabetes", "Diabetes"))</f>
        <v>Normal</v>
      </c>
      <c r="P835" t="str">
        <f t="shared" ref="P835:P898" si="122">IF(B835&gt;3, "High Risk", "Low Risk")</f>
        <v>High Risk</v>
      </c>
      <c r="Q835" t="str">
        <f t="shared" ref="Q835:Q898" si="123">IF(F835&lt;80, "Low", IF(F835&lt;=150, "Normal", "High"))</f>
        <v>Normal</v>
      </c>
      <c r="R835" t="str">
        <f t="shared" ref="R835:R898" si="124">IF(D835&lt;60, "Low", IF(D835&lt;=80, "Normal", IF(D835&lt;=90, "Prehypertension", "Hypertension")))</f>
        <v>Normal</v>
      </c>
      <c r="S835" t="str">
        <f t="shared" ref="S835:S898" si="125">IF(H835&lt;0.3, "Low DPF", IF(H835&lt;=0.6, "Medium DPF", "High DPF"))</f>
        <v>Low DPF</v>
      </c>
    </row>
    <row r="836" spans="1:19" x14ac:dyDescent="0.35">
      <c r="A836" s="9">
        <v>835</v>
      </c>
      <c r="B836" s="10">
        <v>4</v>
      </c>
      <c r="C836" s="10">
        <v>109</v>
      </c>
      <c r="D836" s="10">
        <v>88</v>
      </c>
      <c r="E836" s="10">
        <v>30</v>
      </c>
      <c r="F836" s="10">
        <v>80</v>
      </c>
      <c r="G836" s="11">
        <v>32.5</v>
      </c>
      <c r="H836" s="18">
        <v>0.85499999999999998</v>
      </c>
      <c r="I836" s="10">
        <v>38</v>
      </c>
      <c r="J836" s="24">
        <v>1</v>
      </c>
      <c r="K836" t="str">
        <f t="shared" si="117"/>
        <v>Obese</v>
      </c>
      <c r="L836" t="str">
        <f t="shared" si="118"/>
        <v xml:space="preserve">Diabetes </v>
      </c>
      <c r="M836" t="str">
        <f t="shared" si="119"/>
        <v>Adult</v>
      </c>
      <c r="N836" t="str">
        <f t="shared" si="120"/>
        <v>Medium</v>
      </c>
      <c r="O836" t="str">
        <f t="shared" si="121"/>
        <v>Normal</v>
      </c>
      <c r="P836" t="str">
        <f t="shared" si="122"/>
        <v>High Risk</v>
      </c>
      <c r="Q836" t="str">
        <f t="shared" si="123"/>
        <v>Normal</v>
      </c>
      <c r="R836" t="str">
        <f t="shared" si="124"/>
        <v>Prehypertension</v>
      </c>
      <c r="S836" t="str">
        <f t="shared" si="125"/>
        <v>High DPF</v>
      </c>
    </row>
    <row r="837" spans="1:19" x14ac:dyDescent="0.35">
      <c r="A837" s="13">
        <v>836</v>
      </c>
      <c r="B837" s="14">
        <v>2</v>
      </c>
      <c r="C837" s="14">
        <v>109</v>
      </c>
      <c r="D837" s="14">
        <v>92</v>
      </c>
      <c r="E837" s="14">
        <v>21</v>
      </c>
      <c r="F837" s="14">
        <v>80</v>
      </c>
      <c r="G837" s="15">
        <v>42.7</v>
      </c>
      <c r="H837" s="19">
        <v>0.84499999999999997</v>
      </c>
      <c r="I837" s="14">
        <v>54</v>
      </c>
      <c r="J837" s="25">
        <v>0</v>
      </c>
      <c r="K837" t="str">
        <f t="shared" si="117"/>
        <v>Obese</v>
      </c>
      <c r="L837" t="str">
        <f t="shared" si="118"/>
        <v>normal</v>
      </c>
      <c r="M837" t="str">
        <f t="shared" si="119"/>
        <v>Adult</v>
      </c>
      <c r="N837" t="str">
        <f t="shared" si="120"/>
        <v>Medium</v>
      </c>
      <c r="O837" t="str">
        <f t="shared" si="121"/>
        <v>Normal</v>
      </c>
      <c r="P837" t="str">
        <f t="shared" si="122"/>
        <v>Low Risk</v>
      </c>
      <c r="Q837" t="str">
        <f t="shared" si="123"/>
        <v>Normal</v>
      </c>
      <c r="R837" t="str">
        <f t="shared" si="124"/>
        <v>Hypertension</v>
      </c>
      <c r="S837" t="str">
        <f t="shared" si="125"/>
        <v>High DPF</v>
      </c>
    </row>
    <row r="838" spans="1:19" x14ac:dyDescent="0.35">
      <c r="A838" s="9">
        <v>837</v>
      </c>
      <c r="B838" s="10">
        <v>1</v>
      </c>
      <c r="C838" s="10">
        <v>95</v>
      </c>
      <c r="D838" s="10">
        <v>66</v>
      </c>
      <c r="E838" s="10">
        <v>13</v>
      </c>
      <c r="F838" s="10">
        <v>38</v>
      </c>
      <c r="G838" s="11">
        <v>19.600000000000001</v>
      </c>
      <c r="H838" s="18">
        <v>0.33400000000000002</v>
      </c>
      <c r="I838" s="10">
        <v>25</v>
      </c>
      <c r="J838" s="24">
        <v>0</v>
      </c>
      <c r="K838" t="str">
        <f t="shared" si="117"/>
        <v>Normal weight</v>
      </c>
      <c r="L838" t="str">
        <f t="shared" si="118"/>
        <v>normal</v>
      </c>
      <c r="M838" t="str">
        <f t="shared" si="119"/>
        <v>Adult</v>
      </c>
      <c r="N838" t="str">
        <f t="shared" si="120"/>
        <v>Low</v>
      </c>
      <c r="O838" t="str">
        <f t="shared" si="121"/>
        <v>Normal</v>
      </c>
      <c r="P838" t="str">
        <f t="shared" si="122"/>
        <v>Low Risk</v>
      </c>
      <c r="Q838" t="str">
        <f t="shared" si="123"/>
        <v>Low</v>
      </c>
      <c r="R838" t="str">
        <f t="shared" si="124"/>
        <v>Normal</v>
      </c>
      <c r="S838" t="str">
        <f t="shared" si="125"/>
        <v>Medium DPF</v>
      </c>
    </row>
    <row r="839" spans="1:19" x14ac:dyDescent="0.35">
      <c r="A839" s="13">
        <v>838</v>
      </c>
      <c r="B839" s="14">
        <v>4</v>
      </c>
      <c r="C839" s="14">
        <v>146</v>
      </c>
      <c r="D839" s="14">
        <v>85</v>
      </c>
      <c r="E839" s="14">
        <v>27</v>
      </c>
      <c r="F839" s="14">
        <v>100</v>
      </c>
      <c r="G839" s="15">
        <v>28.9</v>
      </c>
      <c r="H839" s="19">
        <v>0.189</v>
      </c>
      <c r="I839" s="14">
        <v>27</v>
      </c>
      <c r="J839" s="25">
        <v>0</v>
      </c>
      <c r="K839" t="str">
        <f t="shared" si="117"/>
        <v>Overweight</v>
      </c>
      <c r="L839" t="str">
        <f t="shared" si="118"/>
        <v>normal</v>
      </c>
      <c r="M839" t="str">
        <f t="shared" si="119"/>
        <v>Adult</v>
      </c>
      <c r="N839" t="str">
        <f t="shared" si="120"/>
        <v>Medium</v>
      </c>
      <c r="O839" t="str">
        <f t="shared" si="121"/>
        <v>Prediabetes</v>
      </c>
      <c r="P839" t="str">
        <f t="shared" si="122"/>
        <v>High Risk</v>
      </c>
      <c r="Q839" t="str">
        <f t="shared" si="123"/>
        <v>Normal</v>
      </c>
      <c r="R839" t="str">
        <f t="shared" si="124"/>
        <v>Prehypertension</v>
      </c>
      <c r="S839" t="str">
        <f t="shared" si="125"/>
        <v>Low DPF</v>
      </c>
    </row>
    <row r="840" spans="1:19" x14ac:dyDescent="0.35">
      <c r="A840" s="9">
        <v>839</v>
      </c>
      <c r="B840" s="10">
        <v>2</v>
      </c>
      <c r="C840" s="10">
        <v>100</v>
      </c>
      <c r="D840" s="10">
        <v>66</v>
      </c>
      <c r="E840" s="10">
        <v>20</v>
      </c>
      <c r="F840" s="10">
        <v>90</v>
      </c>
      <c r="G840" s="11">
        <v>32.9</v>
      </c>
      <c r="H840" s="18">
        <v>0.86699999999999999</v>
      </c>
      <c r="I840" s="10">
        <v>28</v>
      </c>
      <c r="J840" s="24">
        <v>1</v>
      </c>
      <c r="K840" t="str">
        <f t="shared" si="117"/>
        <v>Obese</v>
      </c>
      <c r="L840" t="str">
        <f t="shared" si="118"/>
        <v xml:space="preserve">Diabetes </v>
      </c>
      <c r="M840" t="str">
        <f t="shared" si="119"/>
        <v>Adult</v>
      </c>
      <c r="N840" t="str">
        <f t="shared" si="120"/>
        <v>Medium</v>
      </c>
      <c r="O840" t="str">
        <f t="shared" si="121"/>
        <v>Normal</v>
      </c>
      <c r="P840" t="str">
        <f t="shared" si="122"/>
        <v>Low Risk</v>
      </c>
      <c r="Q840" t="str">
        <f t="shared" si="123"/>
        <v>Normal</v>
      </c>
      <c r="R840" t="str">
        <f t="shared" si="124"/>
        <v>Normal</v>
      </c>
      <c r="S840" t="str">
        <f t="shared" si="125"/>
        <v>High DPF</v>
      </c>
    </row>
    <row r="841" spans="1:19" x14ac:dyDescent="0.35">
      <c r="A841" s="13">
        <v>840</v>
      </c>
      <c r="B841" s="14">
        <v>5</v>
      </c>
      <c r="C841" s="14">
        <v>139</v>
      </c>
      <c r="D841" s="14">
        <v>64</v>
      </c>
      <c r="E841" s="14">
        <v>35</v>
      </c>
      <c r="F841" s="14">
        <v>140</v>
      </c>
      <c r="G841" s="15">
        <v>28.6</v>
      </c>
      <c r="H841" s="19">
        <v>0.41099999999999998</v>
      </c>
      <c r="I841" s="14">
        <v>26</v>
      </c>
      <c r="J841" s="25">
        <v>0</v>
      </c>
      <c r="K841" t="str">
        <f t="shared" si="117"/>
        <v>Overweight</v>
      </c>
      <c r="L841" t="str">
        <f t="shared" si="118"/>
        <v>normal</v>
      </c>
      <c r="M841" t="str">
        <f t="shared" si="119"/>
        <v>Adult</v>
      </c>
      <c r="N841" t="str">
        <f t="shared" si="120"/>
        <v>Medium</v>
      </c>
      <c r="O841" t="str">
        <f t="shared" si="121"/>
        <v>Normal</v>
      </c>
      <c r="P841" t="str">
        <f t="shared" si="122"/>
        <v>High Risk</v>
      </c>
      <c r="Q841" t="str">
        <f t="shared" si="123"/>
        <v>Normal</v>
      </c>
      <c r="R841" t="str">
        <f t="shared" si="124"/>
        <v>Normal</v>
      </c>
      <c r="S841" t="str">
        <f t="shared" si="125"/>
        <v>Medium DPF</v>
      </c>
    </row>
    <row r="842" spans="1:19" x14ac:dyDescent="0.35">
      <c r="A842" s="9">
        <v>841</v>
      </c>
      <c r="B842" s="10">
        <v>13</v>
      </c>
      <c r="C842" s="10">
        <v>126</v>
      </c>
      <c r="D842" s="10">
        <v>90</v>
      </c>
      <c r="E842" s="10">
        <v>21</v>
      </c>
      <c r="F842" s="10">
        <v>80</v>
      </c>
      <c r="G842" s="11">
        <v>43.4</v>
      </c>
      <c r="H842" s="18">
        <v>0.58299999999999996</v>
      </c>
      <c r="I842" s="10">
        <v>42</v>
      </c>
      <c r="J842" s="24">
        <v>1</v>
      </c>
      <c r="K842" t="str">
        <f t="shared" si="117"/>
        <v>Obese</v>
      </c>
      <c r="L842" t="str">
        <f t="shared" si="118"/>
        <v xml:space="preserve">Diabetes </v>
      </c>
      <c r="M842" t="str">
        <f t="shared" si="119"/>
        <v>Adult</v>
      </c>
      <c r="N842" t="str">
        <f t="shared" si="120"/>
        <v>Medium</v>
      </c>
      <c r="O842" t="str">
        <f t="shared" si="121"/>
        <v>Normal</v>
      </c>
      <c r="P842" t="str">
        <f t="shared" si="122"/>
        <v>High Risk</v>
      </c>
      <c r="Q842" t="str">
        <f t="shared" si="123"/>
        <v>Normal</v>
      </c>
      <c r="R842" t="str">
        <f t="shared" si="124"/>
        <v>Prehypertension</v>
      </c>
      <c r="S842" t="str">
        <f t="shared" si="125"/>
        <v>Medium DPF</v>
      </c>
    </row>
    <row r="843" spans="1:19" x14ac:dyDescent="0.35">
      <c r="A843" s="13">
        <v>842</v>
      </c>
      <c r="B843" s="14">
        <v>4</v>
      </c>
      <c r="C843" s="14">
        <v>129</v>
      </c>
      <c r="D843" s="14">
        <v>86</v>
      </c>
      <c r="E843" s="14">
        <v>20</v>
      </c>
      <c r="F843" s="14">
        <v>270</v>
      </c>
      <c r="G843" s="15">
        <v>35.1</v>
      </c>
      <c r="H843" s="19">
        <v>0.23100000000000001</v>
      </c>
      <c r="I843" s="14">
        <v>23</v>
      </c>
      <c r="J843" s="25">
        <v>0</v>
      </c>
      <c r="K843" t="str">
        <f t="shared" si="117"/>
        <v>Obese</v>
      </c>
      <c r="L843" t="str">
        <f t="shared" si="118"/>
        <v>normal</v>
      </c>
      <c r="M843" t="str">
        <f t="shared" si="119"/>
        <v>Adult</v>
      </c>
      <c r="N843" t="str">
        <f t="shared" si="120"/>
        <v>Medium</v>
      </c>
      <c r="O843" t="str">
        <f t="shared" si="121"/>
        <v>Normal</v>
      </c>
      <c r="P843" t="str">
        <f t="shared" si="122"/>
        <v>High Risk</v>
      </c>
      <c r="Q843" t="str">
        <f t="shared" si="123"/>
        <v>High</v>
      </c>
      <c r="R843" t="str">
        <f t="shared" si="124"/>
        <v>Prehypertension</v>
      </c>
      <c r="S843" t="str">
        <f t="shared" si="125"/>
        <v>Low DPF</v>
      </c>
    </row>
    <row r="844" spans="1:19" x14ac:dyDescent="0.35">
      <c r="A844" s="9">
        <v>843</v>
      </c>
      <c r="B844" s="10">
        <v>1</v>
      </c>
      <c r="C844" s="10">
        <v>79</v>
      </c>
      <c r="D844" s="10">
        <v>75</v>
      </c>
      <c r="E844" s="10">
        <v>30</v>
      </c>
      <c r="F844" s="10">
        <v>80</v>
      </c>
      <c r="G844" s="11">
        <v>32</v>
      </c>
      <c r="H844" s="18">
        <v>0.39600000000000002</v>
      </c>
      <c r="I844" s="10">
        <v>22</v>
      </c>
      <c r="J844" s="24">
        <v>0</v>
      </c>
      <c r="K844" t="str">
        <f t="shared" si="117"/>
        <v>Obese</v>
      </c>
      <c r="L844" t="str">
        <f t="shared" si="118"/>
        <v>normal</v>
      </c>
      <c r="M844" t="str">
        <f t="shared" si="119"/>
        <v>Adult</v>
      </c>
      <c r="N844" t="str">
        <f t="shared" si="120"/>
        <v>Medium</v>
      </c>
      <c r="O844" t="str">
        <f t="shared" si="121"/>
        <v>Normal</v>
      </c>
      <c r="P844" t="str">
        <f t="shared" si="122"/>
        <v>Low Risk</v>
      </c>
      <c r="Q844" t="str">
        <f t="shared" si="123"/>
        <v>Normal</v>
      </c>
      <c r="R844" t="str">
        <f t="shared" si="124"/>
        <v>Normal</v>
      </c>
      <c r="S844" t="str">
        <f t="shared" si="125"/>
        <v>Medium DPF</v>
      </c>
    </row>
    <row r="845" spans="1:19" x14ac:dyDescent="0.35">
      <c r="A845" s="13">
        <v>844</v>
      </c>
      <c r="B845" s="14">
        <v>1</v>
      </c>
      <c r="C845" s="14">
        <v>121</v>
      </c>
      <c r="D845" s="14">
        <v>48</v>
      </c>
      <c r="E845" s="14">
        <v>20</v>
      </c>
      <c r="F845" s="14">
        <v>80</v>
      </c>
      <c r="G845" s="15">
        <v>24.7</v>
      </c>
      <c r="H845" s="19">
        <v>0.14000000000000001</v>
      </c>
      <c r="I845" s="14">
        <v>22</v>
      </c>
      <c r="J845" s="25">
        <v>0</v>
      </c>
      <c r="K845" t="str">
        <f t="shared" si="117"/>
        <v>Normal weight</v>
      </c>
      <c r="L845" t="str">
        <f t="shared" si="118"/>
        <v>normal</v>
      </c>
      <c r="M845" t="str">
        <f t="shared" si="119"/>
        <v>Adult</v>
      </c>
      <c r="N845" t="str">
        <f t="shared" si="120"/>
        <v>Medium</v>
      </c>
      <c r="O845" t="str">
        <f t="shared" si="121"/>
        <v>Normal</v>
      </c>
      <c r="P845" t="str">
        <f t="shared" si="122"/>
        <v>Low Risk</v>
      </c>
      <c r="Q845" t="str">
        <f t="shared" si="123"/>
        <v>Normal</v>
      </c>
      <c r="R845" t="str">
        <f t="shared" si="124"/>
        <v>Low</v>
      </c>
      <c r="S845" t="str">
        <f t="shared" si="125"/>
        <v>Low DPF</v>
      </c>
    </row>
    <row r="846" spans="1:19" x14ac:dyDescent="0.35">
      <c r="A846" s="9">
        <v>845</v>
      </c>
      <c r="B846" s="10">
        <v>7</v>
      </c>
      <c r="C846" s="10">
        <v>62</v>
      </c>
      <c r="D846" s="10">
        <v>78</v>
      </c>
      <c r="E846" s="10">
        <v>21</v>
      </c>
      <c r="F846" s="10">
        <v>80</v>
      </c>
      <c r="G846" s="11">
        <v>32.6</v>
      </c>
      <c r="H846" s="18">
        <v>0.39100000000000001</v>
      </c>
      <c r="I846" s="10">
        <v>41</v>
      </c>
      <c r="J846" s="24">
        <v>0</v>
      </c>
      <c r="K846" t="str">
        <f t="shared" si="117"/>
        <v>Obese</v>
      </c>
      <c r="L846" t="str">
        <f t="shared" si="118"/>
        <v>normal</v>
      </c>
      <c r="M846" t="str">
        <f t="shared" si="119"/>
        <v>Adult</v>
      </c>
      <c r="N846" t="str">
        <f t="shared" si="120"/>
        <v>Medium</v>
      </c>
      <c r="O846" t="str">
        <f t="shared" si="121"/>
        <v>Normal</v>
      </c>
      <c r="P846" t="str">
        <f t="shared" si="122"/>
        <v>High Risk</v>
      </c>
      <c r="Q846" t="str">
        <f t="shared" si="123"/>
        <v>Normal</v>
      </c>
      <c r="R846" t="str">
        <f t="shared" si="124"/>
        <v>Normal</v>
      </c>
      <c r="S846" t="str">
        <f t="shared" si="125"/>
        <v>Medium DPF</v>
      </c>
    </row>
    <row r="847" spans="1:19" x14ac:dyDescent="0.35">
      <c r="A847" s="13">
        <v>846</v>
      </c>
      <c r="B847" s="14">
        <v>5</v>
      </c>
      <c r="C847" s="14">
        <v>95</v>
      </c>
      <c r="D847" s="14">
        <v>72</v>
      </c>
      <c r="E847" s="14">
        <v>33</v>
      </c>
      <c r="F847" s="14">
        <v>80</v>
      </c>
      <c r="G847" s="15">
        <v>37.700000000000003</v>
      </c>
      <c r="H847" s="19">
        <v>0.37</v>
      </c>
      <c r="I847" s="14">
        <v>27</v>
      </c>
      <c r="J847" s="25">
        <v>0</v>
      </c>
      <c r="K847" t="str">
        <f t="shared" si="117"/>
        <v>Obese</v>
      </c>
      <c r="L847" t="str">
        <f t="shared" si="118"/>
        <v>normal</v>
      </c>
      <c r="M847" t="str">
        <f t="shared" si="119"/>
        <v>Adult</v>
      </c>
      <c r="N847" t="str">
        <f t="shared" si="120"/>
        <v>Medium</v>
      </c>
      <c r="O847" t="str">
        <f t="shared" si="121"/>
        <v>Normal</v>
      </c>
      <c r="P847" t="str">
        <f t="shared" si="122"/>
        <v>High Risk</v>
      </c>
      <c r="Q847" t="str">
        <f t="shared" si="123"/>
        <v>Normal</v>
      </c>
      <c r="R847" t="str">
        <f t="shared" si="124"/>
        <v>Normal</v>
      </c>
      <c r="S847" t="str">
        <f t="shared" si="125"/>
        <v>Medium DPF</v>
      </c>
    </row>
    <row r="848" spans="1:19" x14ac:dyDescent="0.35">
      <c r="A848" s="9">
        <v>847</v>
      </c>
      <c r="B848" s="10">
        <v>4</v>
      </c>
      <c r="C848" s="10">
        <v>131</v>
      </c>
      <c r="D848" s="10">
        <v>69</v>
      </c>
      <c r="E848" s="10">
        <v>21</v>
      </c>
      <c r="F848" s="10">
        <v>80</v>
      </c>
      <c r="G848" s="11">
        <v>43.2</v>
      </c>
      <c r="H848" s="18">
        <v>0.27</v>
      </c>
      <c r="I848" s="10">
        <v>26</v>
      </c>
      <c r="J848" s="24">
        <v>1</v>
      </c>
      <c r="K848" t="str">
        <f t="shared" si="117"/>
        <v>Obese</v>
      </c>
      <c r="L848" t="str">
        <f t="shared" si="118"/>
        <v xml:space="preserve">Diabetes </v>
      </c>
      <c r="M848" t="str">
        <f t="shared" si="119"/>
        <v>Adult</v>
      </c>
      <c r="N848" t="str">
        <f t="shared" si="120"/>
        <v>Medium</v>
      </c>
      <c r="O848" t="str">
        <f t="shared" si="121"/>
        <v>Normal</v>
      </c>
      <c r="P848" t="str">
        <f t="shared" si="122"/>
        <v>High Risk</v>
      </c>
      <c r="Q848" t="str">
        <f t="shared" si="123"/>
        <v>Normal</v>
      </c>
      <c r="R848" t="str">
        <f t="shared" si="124"/>
        <v>Normal</v>
      </c>
      <c r="S848" t="str">
        <f t="shared" si="125"/>
        <v>Low DPF</v>
      </c>
    </row>
    <row r="849" spans="1:19" x14ac:dyDescent="0.35">
      <c r="A849" s="13">
        <v>848</v>
      </c>
      <c r="B849" s="14">
        <v>2</v>
      </c>
      <c r="C849" s="14">
        <v>112</v>
      </c>
      <c r="D849" s="14">
        <v>66</v>
      </c>
      <c r="E849" s="14">
        <v>22</v>
      </c>
      <c r="F849" s="14">
        <v>80</v>
      </c>
      <c r="G849" s="15">
        <v>25</v>
      </c>
      <c r="H849" s="19">
        <v>0.307</v>
      </c>
      <c r="I849" s="14">
        <v>24</v>
      </c>
      <c r="J849" s="25">
        <v>0</v>
      </c>
      <c r="K849" t="str">
        <f t="shared" si="117"/>
        <v>Overweight</v>
      </c>
      <c r="L849" t="str">
        <f t="shared" si="118"/>
        <v>normal</v>
      </c>
      <c r="M849" t="str">
        <f t="shared" si="119"/>
        <v>Adult</v>
      </c>
      <c r="N849" t="str">
        <f t="shared" si="120"/>
        <v>Medium</v>
      </c>
      <c r="O849" t="str">
        <f t="shared" si="121"/>
        <v>Normal</v>
      </c>
      <c r="P849" t="str">
        <f t="shared" si="122"/>
        <v>Low Risk</v>
      </c>
      <c r="Q849" t="str">
        <f t="shared" si="123"/>
        <v>Normal</v>
      </c>
      <c r="R849" t="str">
        <f t="shared" si="124"/>
        <v>Normal</v>
      </c>
      <c r="S849" t="str">
        <f t="shared" si="125"/>
        <v>Medium DPF</v>
      </c>
    </row>
    <row r="850" spans="1:19" x14ac:dyDescent="0.35">
      <c r="A850" s="9">
        <v>849</v>
      </c>
      <c r="B850" s="10">
        <v>3</v>
      </c>
      <c r="C850" s="10">
        <v>113</v>
      </c>
      <c r="D850" s="10">
        <v>44</v>
      </c>
      <c r="E850" s="10">
        <v>13</v>
      </c>
      <c r="F850" s="10">
        <v>80</v>
      </c>
      <c r="G850" s="11">
        <v>22.4</v>
      </c>
      <c r="H850" s="18">
        <v>0.14000000000000001</v>
      </c>
      <c r="I850" s="10">
        <v>22</v>
      </c>
      <c r="J850" s="24">
        <v>0</v>
      </c>
      <c r="K850" t="str">
        <f t="shared" si="117"/>
        <v>Normal weight</v>
      </c>
      <c r="L850" t="str">
        <f t="shared" si="118"/>
        <v>normal</v>
      </c>
      <c r="M850" t="str">
        <f t="shared" si="119"/>
        <v>Adult</v>
      </c>
      <c r="N850" t="str">
        <f t="shared" si="120"/>
        <v>Low</v>
      </c>
      <c r="O850" t="str">
        <f t="shared" si="121"/>
        <v>Normal</v>
      </c>
      <c r="P850" t="str">
        <f t="shared" si="122"/>
        <v>Low Risk</v>
      </c>
      <c r="Q850" t="str">
        <f t="shared" si="123"/>
        <v>Normal</v>
      </c>
      <c r="R850" t="str">
        <f t="shared" si="124"/>
        <v>Low</v>
      </c>
      <c r="S850" t="str">
        <f t="shared" si="125"/>
        <v>Low DPF</v>
      </c>
    </row>
    <row r="851" spans="1:19" x14ac:dyDescent="0.35">
      <c r="A851" s="13">
        <v>850</v>
      </c>
      <c r="B851" s="14">
        <v>2</v>
      </c>
      <c r="C851" s="14">
        <v>74</v>
      </c>
      <c r="D851" s="14">
        <v>69</v>
      </c>
      <c r="E851" s="14">
        <v>21</v>
      </c>
      <c r="F851" s="14">
        <v>80</v>
      </c>
      <c r="G851" s="15">
        <v>32.14</v>
      </c>
      <c r="H851" s="19">
        <v>0.10199999999999999</v>
      </c>
      <c r="I851" s="14">
        <v>22</v>
      </c>
      <c r="J851" s="25">
        <v>0</v>
      </c>
      <c r="K851" t="str">
        <f t="shared" si="117"/>
        <v>Obese</v>
      </c>
      <c r="L851" t="str">
        <f t="shared" si="118"/>
        <v>normal</v>
      </c>
      <c r="M851" t="str">
        <f t="shared" si="119"/>
        <v>Adult</v>
      </c>
      <c r="N851" t="str">
        <f t="shared" si="120"/>
        <v>Medium</v>
      </c>
      <c r="O851" t="str">
        <f t="shared" si="121"/>
        <v>Normal</v>
      </c>
      <c r="P851" t="str">
        <f t="shared" si="122"/>
        <v>Low Risk</v>
      </c>
      <c r="Q851" t="str">
        <f t="shared" si="123"/>
        <v>Normal</v>
      </c>
      <c r="R851" t="str">
        <f t="shared" si="124"/>
        <v>Normal</v>
      </c>
      <c r="S851" t="str">
        <f t="shared" si="125"/>
        <v>Low DPF</v>
      </c>
    </row>
    <row r="852" spans="1:19" x14ac:dyDescent="0.35">
      <c r="A852" s="9">
        <v>851</v>
      </c>
      <c r="B852" s="10">
        <v>7</v>
      </c>
      <c r="C852" s="10">
        <v>83</v>
      </c>
      <c r="D852" s="10">
        <v>78</v>
      </c>
      <c r="E852" s="10">
        <v>26</v>
      </c>
      <c r="F852" s="10">
        <v>71</v>
      </c>
      <c r="G852" s="11">
        <v>29.3</v>
      </c>
      <c r="H852" s="18">
        <v>0.76700000000000002</v>
      </c>
      <c r="I852" s="10">
        <v>36</v>
      </c>
      <c r="J852" s="24">
        <v>0</v>
      </c>
      <c r="K852" t="str">
        <f t="shared" si="117"/>
        <v>Overweight</v>
      </c>
      <c r="L852" t="str">
        <f t="shared" si="118"/>
        <v>normal</v>
      </c>
      <c r="M852" t="str">
        <f t="shared" si="119"/>
        <v>Adult</v>
      </c>
      <c r="N852" t="str">
        <f t="shared" si="120"/>
        <v>Medium</v>
      </c>
      <c r="O852" t="str">
        <f t="shared" si="121"/>
        <v>Normal</v>
      </c>
      <c r="P852" t="str">
        <f t="shared" si="122"/>
        <v>High Risk</v>
      </c>
      <c r="Q852" t="str">
        <f t="shared" si="123"/>
        <v>Low</v>
      </c>
      <c r="R852" t="str">
        <f t="shared" si="124"/>
        <v>Normal</v>
      </c>
      <c r="S852" t="str">
        <f t="shared" si="125"/>
        <v>High DPF</v>
      </c>
    </row>
    <row r="853" spans="1:19" x14ac:dyDescent="0.35">
      <c r="A853" s="13">
        <v>852</v>
      </c>
      <c r="B853" s="14">
        <v>4</v>
      </c>
      <c r="C853" s="14">
        <v>101</v>
      </c>
      <c r="D853" s="14">
        <v>65</v>
      </c>
      <c r="E853" s="14">
        <v>28</v>
      </c>
      <c r="F853" s="14">
        <v>80</v>
      </c>
      <c r="G853" s="15">
        <v>24.6</v>
      </c>
      <c r="H853" s="19">
        <v>0.23699999999999999</v>
      </c>
      <c r="I853" s="14">
        <v>22</v>
      </c>
      <c r="J853" s="25">
        <v>0</v>
      </c>
      <c r="K853" t="str">
        <f t="shared" si="117"/>
        <v>Normal weight</v>
      </c>
      <c r="L853" t="str">
        <f t="shared" si="118"/>
        <v>normal</v>
      </c>
      <c r="M853" t="str">
        <f t="shared" si="119"/>
        <v>Adult</v>
      </c>
      <c r="N853" t="str">
        <f t="shared" si="120"/>
        <v>Medium</v>
      </c>
      <c r="O853" t="str">
        <f t="shared" si="121"/>
        <v>Normal</v>
      </c>
      <c r="P853" t="str">
        <f t="shared" si="122"/>
        <v>High Risk</v>
      </c>
      <c r="Q853" t="str">
        <f t="shared" si="123"/>
        <v>Normal</v>
      </c>
      <c r="R853" t="str">
        <f t="shared" si="124"/>
        <v>Normal</v>
      </c>
      <c r="S853" t="str">
        <f t="shared" si="125"/>
        <v>Low DPF</v>
      </c>
    </row>
    <row r="854" spans="1:19" x14ac:dyDescent="0.35">
      <c r="A854" s="9">
        <v>853</v>
      </c>
      <c r="B854" s="10">
        <v>5</v>
      </c>
      <c r="C854" s="10">
        <v>137</v>
      </c>
      <c r="D854" s="10">
        <v>108</v>
      </c>
      <c r="E854" s="10">
        <v>21</v>
      </c>
      <c r="F854" s="10">
        <v>80</v>
      </c>
      <c r="G854" s="11">
        <v>48.8</v>
      </c>
      <c r="H854" s="18">
        <v>0.22700000000000001</v>
      </c>
      <c r="I854" s="10">
        <v>37</v>
      </c>
      <c r="J854" s="24">
        <v>1</v>
      </c>
      <c r="K854" t="str">
        <f t="shared" si="117"/>
        <v>Obese</v>
      </c>
      <c r="L854" t="str">
        <f t="shared" si="118"/>
        <v xml:space="preserve">Diabetes </v>
      </c>
      <c r="M854" t="str">
        <f t="shared" si="119"/>
        <v>Adult</v>
      </c>
      <c r="N854" t="str">
        <f t="shared" si="120"/>
        <v>Medium</v>
      </c>
      <c r="O854" t="str">
        <f t="shared" si="121"/>
        <v>Normal</v>
      </c>
      <c r="P854" t="str">
        <f t="shared" si="122"/>
        <v>High Risk</v>
      </c>
      <c r="Q854" t="str">
        <f t="shared" si="123"/>
        <v>Normal</v>
      </c>
      <c r="R854" t="str">
        <f t="shared" si="124"/>
        <v>Hypertension</v>
      </c>
      <c r="S854" t="str">
        <f t="shared" si="125"/>
        <v>Low DPF</v>
      </c>
    </row>
    <row r="855" spans="1:19" x14ac:dyDescent="0.35">
      <c r="A855" s="13">
        <v>854</v>
      </c>
      <c r="B855" s="14">
        <v>2</v>
      </c>
      <c r="C855" s="14">
        <v>110</v>
      </c>
      <c r="D855" s="14">
        <v>74</v>
      </c>
      <c r="E855" s="14">
        <v>29</v>
      </c>
      <c r="F855" s="14">
        <v>125</v>
      </c>
      <c r="G855" s="15">
        <v>32.4</v>
      </c>
      <c r="H855" s="19">
        <v>0.69799999999999995</v>
      </c>
      <c r="I855" s="14">
        <v>27</v>
      </c>
      <c r="J855" s="25">
        <v>0</v>
      </c>
      <c r="K855" t="str">
        <f t="shared" si="117"/>
        <v>Obese</v>
      </c>
      <c r="L855" t="str">
        <f t="shared" si="118"/>
        <v>normal</v>
      </c>
      <c r="M855" t="str">
        <f t="shared" si="119"/>
        <v>Adult</v>
      </c>
      <c r="N855" t="str">
        <f t="shared" si="120"/>
        <v>Medium</v>
      </c>
      <c r="O855" t="str">
        <f t="shared" si="121"/>
        <v>Normal</v>
      </c>
      <c r="P855" t="str">
        <f t="shared" si="122"/>
        <v>Low Risk</v>
      </c>
      <c r="Q855" t="str">
        <f t="shared" si="123"/>
        <v>Normal</v>
      </c>
      <c r="R855" t="str">
        <f t="shared" si="124"/>
        <v>Normal</v>
      </c>
      <c r="S855" t="str">
        <f t="shared" si="125"/>
        <v>High DPF</v>
      </c>
    </row>
    <row r="856" spans="1:19" x14ac:dyDescent="0.35">
      <c r="A856" s="9">
        <v>855</v>
      </c>
      <c r="B856" s="10">
        <v>13</v>
      </c>
      <c r="C856" s="10">
        <v>106</v>
      </c>
      <c r="D856" s="10">
        <v>72</v>
      </c>
      <c r="E856" s="10">
        <v>54</v>
      </c>
      <c r="F856" s="10">
        <v>80</v>
      </c>
      <c r="G856" s="11">
        <v>36.6</v>
      </c>
      <c r="H856" s="18">
        <v>0.17799999999999999</v>
      </c>
      <c r="I856" s="10">
        <v>45</v>
      </c>
      <c r="J856" s="24">
        <v>0</v>
      </c>
      <c r="K856" t="str">
        <f t="shared" si="117"/>
        <v>Obese</v>
      </c>
      <c r="L856" t="str">
        <f t="shared" si="118"/>
        <v>normal</v>
      </c>
      <c r="M856" t="str">
        <f t="shared" si="119"/>
        <v>Adult</v>
      </c>
      <c r="N856" t="str">
        <f t="shared" si="120"/>
        <v>High</v>
      </c>
      <c r="O856" t="str">
        <f t="shared" si="121"/>
        <v>Normal</v>
      </c>
      <c r="P856" t="str">
        <f t="shared" si="122"/>
        <v>High Risk</v>
      </c>
      <c r="Q856" t="str">
        <f t="shared" si="123"/>
        <v>Normal</v>
      </c>
      <c r="R856" t="str">
        <f t="shared" si="124"/>
        <v>Normal</v>
      </c>
      <c r="S856" t="str">
        <f t="shared" si="125"/>
        <v>Low DPF</v>
      </c>
    </row>
    <row r="857" spans="1:19" x14ac:dyDescent="0.35">
      <c r="A857" s="13">
        <v>856</v>
      </c>
      <c r="B857" s="14">
        <v>2</v>
      </c>
      <c r="C857" s="14">
        <v>100</v>
      </c>
      <c r="D857" s="14">
        <v>68</v>
      </c>
      <c r="E857" s="14">
        <v>25</v>
      </c>
      <c r="F857" s="14">
        <v>71</v>
      </c>
      <c r="G857" s="15">
        <v>38.5</v>
      </c>
      <c r="H857" s="19">
        <v>0.32400000000000001</v>
      </c>
      <c r="I857" s="14">
        <v>26</v>
      </c>
      <c r="J857" s="25">
        <v>0</v>
      </c>
      <c r="K857" t="str">
        <f t="shared" si="117"/>
        <v>Obese</v>
      </c>
      <c r="L857" t="str">
        <f t="shared" si="118"/>
        <v>normal</v>
      </c>
      <c r="M857" t="str">
        <f t="shared" si="119"/>
        <v>Adult</v>
      </c>
      <c r="N857" t="str">
        <f t="shared" si="120"/>
        <v>Medium</v>
      </c>
      <c r="O857" t="str">
        <f t="shared" si="121"/>
        <v>Normal</v>
      </c>
      <c r="P857" t="str">
        <f t="shared" si="122"/>
        <v>Low Risk</v>
      </c>
      <c r="Q857" t="str">
        <f t="shared" si="123"/>
        <v>Low</v>
      </c>
      <c r="R857" t="str">
        <f t="shared" si="124"/>
        <v>Normal</v>
      </c>
      <c r="S857" t="str">
        <f t="shared" si="125"/>
        <v>Medium DPF</v>
      </c>
    </row>
    <row r="858" spans="1:19" x14ac:dyDescent="0.35">
      <c r="A858" s="9">
        <v>857</v>
      </c>
      <c r="B858" s="10">
        <v>15</v>
      </c>
      <c r="C858" s="10">
        <v>136</v>
      </c>
      <c r="D858" s="10">
        <v>70</v>
      </c>
      <c r="E858" s="10">
        <v>32</v>
      </c>
      <c r="F858" s="10">
        <v>110</v>
      </c>
      <c r="G858" s="11">
        <v>37.1</v>
      </c>
      <c r="H858" s="18">
        <v>0.153</v>
      </c>
      <c r="I858" s="10">
        <v>43</v>
      </c>
      <c r="J858" s="24">
        <v>1</v>
      </c>
      <c r="K858" t="str">
        <f t="shared" si="117"/>
        <v>Obese</v>
      </c>
      <c r="L858" t="str">
        <f t="shared" si="118"/>
        <v xml:space="preserve">Diabetes </v>
      </c>
      <c r="M858" t="str">
        <f t="shared" si="119"/>
        <v>Adult</v>
      </c>
      <c r="N858" t="str">
        <f t="shared" si="120"/>
        <v>Medium</v>
      </c>
      <c r="O858" t="str">
        <f t="shared" si="121"/>
        <v>Normal</v>
      </c>
      <c r="P858" t="str">
        <f t="shared" si="122"/>
        <v>High Risk</v>
      </c>
      <c r="Q858" t="str">
        <f t="shared" si="123"/>
        <v>Normal</v>
      </c>
      <c r="R858" t="str">
        <f t="shared" si="124"/>
        <v>Normal</v>
      </c>
      <c r="S858" t="str">
        <f t="shared" si="125"/>
        <v>Low DPF</v>
      </c>
    </row>
    <row r="859" spans="1:19" x14ac:dyDescent="0.35">
      <c r="A859" s="13">
        <v>858</v>
      </c>
      <c r="B859" s="14">
        <v>1</v>
      </c>
      <c r="C859" s="14">
        <v>107</v>
      </c>
      <c r="D859" s="14">
        <v>68</v>
      </c>
      <c r="E859" s="14">
        <v>19</v>
      </c>
      <c r="F859" s="14">
        <v>80</v>
      </c>
      <c r="G859" s="15">
        <v>26.5</v>
      </c>
      <c r="H859" s="19">
        <v>0.16500000000000001</v>
      </c>
      <c r="I859" s="14">
        <v>24</v>
      </c>
      <c r="J859" s="25">
        <v>0</v>
      </c>
      <c r="K859" t="str">
        <f t="shared" si="117"/>
        <v>Overweight</v>
      </c>
      <c r="L859" t="str">
        <f t="shared" si="118"/>
        <v>normal</v>
      </c>
      <c r="M859" t="str">
        <f t="shared" si="119"/>
        <v>Adult</v>
      </c>
      <c r="N859" t="str">
        <f t="shared" si="120"/>
        <v>Low</v>
      </c>
      <c r="O859" t="str">
        <f t="shared" si="121"/>
        <v>Normal</v>
      </c>
      <c r="P859" t="str">
        <f t="shared" si="122"/>
        <v>Low Risk</v>
      </c>
      <c r="Q859" t="str">
        <f t="shared" si="123"/>
        <v>Normal</v>
      </c>
      <c r="R859" t="str">
        <f t="shared" si="124"/>
        <v>Normal</v>
      </c>
      <c r="S859" t="str">
        <f t="shared" si="125"/>
        <v>Low DPF</v>
      </c>
    </row>
    <row r="860" spans="1:19" x14ac:dyDescent="0.35">
      <c r="A860" s="9">
        <v>859</v>
      </c>
      <c r="B860" s="10">
        <v>1</v>
      </c>
      <c r="C860" s="10">
        <v>80</v>
      </c>
      <c r="D860" s="10">
        <v>55</v>
      </c>
      <c r="E860" s="10">
        <v>21</v>
      </c>
      <c r="F860" s="10">
        <v>80</v>
      </c>
      <c r="G860" s="11">
        <v>19.100000000000001</v>
      </c>
      <c r="H860" s="18">
        <v>0.25800000000000001</v>
      </c>
      <c r="I860" s="10">
        <v>21</v>
      </c>
      <c r="J860" s="24">
        <v>0</v>
      </c>
      <c r="K860" t="str">
        <f t="shared" si="117"/>
        <v>Normal weight</v>
      </c>
      <c r="L860" t="str">
        <f t="shared" si="118"/>
        <v>normal</v>
      </c>
      <c r="M860" t="str">
        <f t="shared" si="119"/>
        <v>Adult</v>
      </c>
      <c r="N860" t="str">
        <f t="shared" si="120"/>
        <v>Medium</v>
      </c>
      <c r="O860" t="str">
        <f t="shared" si="121"/>
        <v>Normal</v>
      </c>
      <c r="P860" t="str">
        <f t="shared" si="122"/>
        <v>Low Risk</v>
      </c>
      <c r="Q860" t="str">
        <f t="shared" si="123"/>
        <v>Normal</v>
      </c>
      <c r="R860" t="str">
        <f t="shared" si="124"/>
        <v>Low</v>
      </c>
      <c r="S860" t="str">
        <f t="shared" si="125"/>
        <v>Low DPF</v>
      </c>
    </row>
    <row r="861" spans="1:19" x14ac:dyDescent="0.35">
      <c r="A861" s="13">
        <v>860</v>
      </c>
      <c r="B861" s="14">
        <v>4</v>
      </c>
      <c r="C861" s="14">
        <v>123</v>
      </c>
      <c r="D861" s="14">
        <v>80</v>
      </c>
      <c r="E861" s="14">
        <v>15</v>
      </c>
      <c r="F861" s="14">
        <v>176</v>
      </c>
      <c r="G861" s="15">
        <v>32</v>
      </c>
      <c r="H861" s="19">
        <v>0.443</v>
      </c>
      <c r="I861" s="14">
        <v>34</v>
      </c>
      <c r="J861" s="25">
        <v>0</v>
      </c>
      <c r="K861" t="str">
        <f t="shared" si="117"/>
        <v>Obese</v>
      </c>
      <c r="L861" t="str">
        <f t="shared" si="118"/>
        <v>normal</v>
      </c>
      <c r="M861" t="str">
        <f t="shared" si="119"/>
        <v>Adult</v>
      </c>
      <c r="N861" t="str">
        <f t="shared" si="120"/>
        <v>Low</v>
      </c>
      <c r="O861" t="str">
        <f t="shared" si="121"/>
        <v>Normal</v>
      </c>
      <c r="P861" t="str">
        <f t="shared" si="122"/>
        <v>High Risk</v>
      </c>
      <c r="Q861" t="str">
        <f t="shared" si="123"/>
        <v>High</v>
      </c>
      <c r="R861" t="str">
        <f t="shared" si="124"/>
        <v>Normal</v>
      </c>
      <c r="S861" t="str">
        <f t="shared" si="125"/>
        <v>Medium DPF</v>
      </c>
    </row>
    <row r="862" spans="1:19" x14ac:dyDescent="0.35">
      <c r="A862" s="9">
        <v>861</v>
      </c>
      <c r="B862" s="10">
        <v>7</v>
      </c>
      <c r="C862" s="10">
        <v>81</v>
      </c>
      <c r="D862" s="10">
        <v>78</v>
      </c>
      <c r="E862" s="10">
        <v>40</v>
      </c>
      <c r="F862" s="10">
        <v>48</v>
      </c>
      <c r="G862" s="11">
        <v>46.7</v>
      </c>
      <c r="H862" s="18">
        <v>0.26100000000000001</v>
      </c>
      <c r="I862" s="10">
        <v>42</v>
      </c>
      <c r="J862" s="24">
        <v>0</v>
      </c>
      <c r="K862" t="str">
        <f t="shared" si="117"/>
        <v>Obese</v>
      </c>
      <c r="L862" t="str">
        <f t="shared" si="118"/>
        <v>normal</v>
      </c>
      <c r="M862" t="str">
        <f t="shared" si="119"/>
        <v>Adult</v>
      </c>
      <c r="N862" t="str">
        <f t="shared" si="120"/>
        <v>High</v>
      </c>
      <c r="O862" t="str">
        <f t="shared" si="121"/>
        <v>Normal</v>
      </c>
      <c r="P862" t="str">
        <f t="shared" si="122"/>
        <v>High Risk</v>
      </c>
      <c r="Q862" t="str">
        <f t="shared" si="123"/>
        <v>Low</v>
      </c>
      <c r="R862" t="str">
        <f t="shared" si="124"/>
        <v>Normal</v>
      </c>
      <c r="S862" t="str">
        <f t="shared" si="125"/>
        <v>Low DPF</v>
      </c>
    </row>
    <row r="863" spans="1:19" x14ac:dyDescent="0.35">
      <c r="A863" s="13">
        <v>862</v>
      </c>
      <c r="B863" s="14">
        <v>4</v>
      </c>
      <c r="C863" s="14">
        <v>134</v>
      </c>
      <c r="D863" s="14">
        <v>72</v>
      </c>
      <c r="E863" s="14">
        <v>21</v>
      </c>
      <c r="F863" s="14">
        <v>80</v>
      </c>
      <c r="G863" s="15">
        <v>23.8</v>
      </c>
      <c r="H863" s="19">
        <v>0.27700000000000002</v>
      </c>
      <c r="I863" s="14">
        <v>60</v>
      </c>
      <c r="J863" s="25">
        <v>1</v>
      </c>
      <c r="K863" t="str">
        <f t="shared" si="117"/>
        <v>Normal weight</v>
      </c>
      <c r="L863" t="str">
        <f t="shared" si="118"/>
        <v xml:space="preserve">Diabetes </v>
      </c>
      <c r="M863" t="str">
        <f t="shared" si="119"/>
        <v>Adult</v>
      </c>
      <c r="N863" t="str">
        <f t="shared" si="120"/>
        <v>Medium</v>
      </c>
      <c r="O863" t="str">
        <f t="shared" si="121"/>
        <v>Normal</v>
      </c>
      <c r="P863" t="str">
        <f t="shared" si="122"/>
        <v>High Risk</v>
      </c>
      <c r="Q863" t="str">
        <f t="shared" si="123"/>
        <v>Normal</v>
      </c>
      <c r="R863" t="str">
        <f t="shared" si="124"/>
        <v>Normal</v>
      </c>
      <c r="S863" t="str">
        <f t="shared" si="125"/>
        <v>Low DPF</v>
      </c>
    </row>
    <row r="864" spans="1:19" x14ac:dyDescent="0.35">
      <c r="A864" s="9">
        <v>863</v>
      </c>
      <c r="B864" s="10">
        <v>2</v>
      </c>
      <c r="C864" s="10">
        <v>142</v>
      </c>
      <c r="D864" s="10">
        <v>82</v>
      </c>
      <c r="E864" s="10">
        <v>18</v>
      </c>
      <c r="F864" s="10">
        <v>64</v>
      </c>
      <c r="G864" s="11">
        <v>24.7</v>
      </c>
      <c r="H864" s="18">
        <v>0.76100000000000001</v>
      </c>
      <c r="I864" s="10">
        <v>21</v>
      </c>
      <c r="J864" s="24">
        <v>0</v>
      </c>
      <c r="K864" t="str">
        <f t="shared" si="117"/>
        <v>Normal weight</v>
      </c>
      <c r="L864" t="str">
        <f t="shared" si="118"/>
        <v>normal</v>
      </c>
      <c r="M864" t="str">
        <f t="shared" si="119"/>
        <v>Adult</v>
      </c>
      <c r="N864" t="str">
        <f t="shared" si="120"/>
        <v>Low</v>
      </c>
      <c r="O864" t="str">
        <f t="shared" si="121"/>
        <v>Prediabetes</v>
      </c>
      <c r="P864" t="str">
        <f t="shared" si="122"/>
        <v>Low Risk</v>
      </c>
      <c r="Q864" t="str">
        <f t="shared" si="123"/>
        <v>Low</v>
      </c>
      <c r="R864" t="str">
        <f t="shared" si="124"/>
        <v>Prehypertension</v>
      </c>
      <c r="S864" t="str">
        <f t="shared" si="125"/>
        <v>High DPF</v>
      </c>
    </row>
    <row r="865" spans="1:19" x14ac:dyDescent="0.35">
      <c r="A865" s="13">
        <v>864</v>
      </c>
      <c r="B865" s="14">
        <v>6</v>
      </c>
      <c r="C865" s="14">
        <v>144</v>
      </c>
      <c r="D865" s="14">
        <v>72</v>
      </c>
      <c r="E865" s="14">
        <v>27</v>
      </c>
      <c r="F865" s="14">
        <v>228</v>
      </c>
      <c r="G865" s="15">
        <v>33.9</v>
      </c>
      <c r="H865" s="19">
        <v>0.255</v>
      </c>
      <c r="I865" s="14">
        <v>40</v>
      </c>
      <c r="J865" s="25">
        <v>0</v>
      </c>
      <c r="K865" t="str">
        <f t="shared" si="117"/>
        <v>Obese</v>
      </c>
      <c r="L865" t="str">
        <f t="shared" si="118"/>
        <v>normal</v>
      </c>
      <c r="M865" t="str">
        <f t="shared" si="119"/>
        <v>Adult</v>
      </c>
      <c r="N865" t="str">
        <f t="shared" si="120"/>
        <v>Medium</v>
      </c>
      <c r="O865" t="str">
        <f t="shared" si="121"/>
        <v>Prediabetes</v>
      </c>
      <c r="P865" t="str">
        <f t="shared" si="122"/>
        <v>High Risk</v>
      </c>
      <c r="Q865" t="str">
        <f t="shared" si="123"/>
        <v>High</v>
      </c>
      <c r="R865" t="str">
        <f t="shared" si="124"/>
        <v>Normal</v>
      </c>
      <c r="S865" t="str">
        <f t="shared" si="125"/>
        <v>Low DPF</v>
      </c>
    </row>
    <row r="866" spans="1:19" x14ac:dyDescent="0.35">
      <c r="A866" s="9">
        <v>865</v>
      </c>
      <c r="B866" s="10">
        <v>2</v>
      </c>
      <c r="C866" s="10">
        <v>92</v>
      </c>
      <c r="D866" s="10">
        <v>62</v>
      </c>
      <c r="E866" s="10">
        <v>28</v>
      </c>
      <c r="F866" s="10">
        <v>80</v>
      </c>
      <c r="G866" s="11">
        <v>31.6</v>
      </c>
      <c r="H866" s="18">
        <v>0.13</v>
      </c>
      <c r="I866" s="10">
        <v>24</v>
      </c>
      <c r="J866" s="24">
        <v>0</v>
      </c>
      <c r="K866" t="str">
        <f t="shared" si="117"/>
        <v>Obese</v>
      </c>
      <c r="L866" t="str">
        <f t="shared" si="118"/>
        <v>normal</v>
      </c>
      <c r="M866" t="str">
        <f t="shared" si="119"/>
        <v>Adult</v>
      </c>
      <c r="N866" t="str">
        <f t="shared" si="120"/>
        <v>Medium</v>
      </c>
      <c r="O866" t="str">
        <f t="shared" si="121"/>
        <v>Normal</v>
      </c>
      <c r="P866" t="str">
        <f t="shared" si="122"/>
        <v>Low Risk</v>
      </c>
      <c r="Q866" t="str">
        <f t="shared" si="123"/>
        <v>Normal</v>
      </c>
      <c r="R866" t="str">
        <f t="shared" si="124"/>
        <v>Normal</v>
      </c>
      <c r="S866" t="str">
        <f t="shared" si="125"/>
        <v>Low DPF</v>
      </c>
    </row>
    <row r="867" spans="1:19" x14ac:dyDescent="0.35">
      <c r="A867" s="13">
        <v>866</v>
      </c>
      <c r="B867" s="14">
        <v>1</v>
      </c>
      <c r="C867" s="14">
        <v>71</v>
      </c>
      <c r="D867" s="14">
        <v>48</v>
      </c>
      <c r="E867" s="14">
        <v>18</v>
      </c>
      <c r="F867" s="14">
        <v>76</v>
      </c>
      <c r="G867" s="15">
        <v>20.399999999999999</v>
      </c>
      <c r="H867" s="19">
        <v>0.32300000000000001</v>
      </c>
      <c r="I867" s="14">
        <v>22</v>
      </c>
      <c r="J867" s="25">
        <v>0</v>
      </c>
      <c r="K867" t="str">
        <f t="shared" si="117"/>
        <v>Normal weight</v>
      </c>
      <c r="L867" t="str">
        <f t="shared" si="118"/>
        <v>normal</v>
      </c>
      <c r="M867" t="str">
        <f t="shared" si="119"/>
        <v>Adult</v>
      </c>
      <c r="N867" t="str">
        <f t="shared" si="120"/>
        <v>Low</v>
      </c>
      <c r="O867" t="str">
        <f t="shared" si="121"/>
        <v>Normal</v>
      </c>
      <c r="P867" t="str">
        <f t="shared" si="122"/>
        <v>Low Risk</v>
      </c>
      <c r="Q867" t="str">
        <f t="shared" si="123"/>
        <v>Low</v>
      </c>
      <c r="R867" t="str">
        <f t="shared" si="124"/>
        <v>Low</v>
      </c>
      <c r="S867" t="str">
        <f t="shared" si="125"/>
        <v>Medium DPF</v>
      </c>
    </row>
    <row r="868" spans="1:19" x14ac:dyDescent="0.35">
      <c r="A868" s="9">
        <v>867</v>
      </c>
      <c r="B868" s="10">
        <v>6</v>
      </c>
      <c r="C868" s="10">
        <v>93</v>
      </c>
      <c r="D868" s="10">
        <v>50</v>
      </c>
      <c r="E868" s="10">
        <v>30</v>
      </c>
      <c r="F868" s="10">
        <v>64</v>
      </c>
      <c r="G868" s="11">
        <v>28.7</v>
      </c>
      <c r="H868" s="18">
        <v>0.35599999999999998</v>
      </c>
      <c r="I868" s="10">
        <v>23</v>
      </c>
      <c r="J868" s="24">
        <v>0</v>
      </c>
      <c r="K868" t="str">
        <f t="shared" si="117"/>
        <v>Overweight</v>
      </c>
      <c r="L868" t="str">
        <f t="shared" si="118"/>
        <v>normal</v>
      </c>
      <c r="M868" t="str">
        <f t="shared" si="119"/>
        <v>Adult</v>
      </c>
      <c r="N868" t="str">
        <f t="shared" si="120"/>
        <v>Medium</v>
      </c>
      <c r="O868" t="str">
        <f t="shared" si="121"/>
        <v>Normal</v>
      </c>
      <c r="P868" t="str">
        <f t="shared" si="122"/>
        <v>High Risk</v>
      </c>
      <c r="Q868" t="str">
        <f t="shared" si="123"/>
        <v>Low</v>
      </c>
      <c r="R868" t="str">
        <f t="shared" si="124"/>
        <v>Low</v>
      </c>
      <c r="S868" t="str">
        <f t="shared" si="125"/>
        <v>Medium DPF</v>
      </c>
    </row>
    <row r="869" spans="1:19" x14ac:dyDescent="0.35">
      <c r="A869" s="13">
        <v>868</v>
      </c>
      <c r="B869" s="14">
        <v>1</v>
      </c>
      <c r="C869" s="14">
        <v>122</v>
      </c>
      <c r="D869" s="14">
        <v>90</v>
      </c>
      <c r="E869" s="14">
        <v>51</v>
      </c>
      <c r="F869" s="14">
        <v>220</v>
      </c>
      <c r="G869" s="15">
        <v>49.7</v>
      </c>
      <c r="H869" s="19">
        <v>0.32500000000000001</v>
      </c>
      <c r="I869" s="14">
        <v>31</v>
      </c>
      <c r="J869" s="25">
        <v>1</v>
      </c>
      <c r="K869" t="str">
        <f t="shared" si="117"/>
        <v>Obese</v>
      </c>
      <c r="L869" t="str">
        <f t="shared" si="118"/>
        <v xml:space="preserve">Diabetes </v>
      </c>
      <c r="M869" t="str">
        <f t="shared" si="119"/>
        <v>Adult</v>
      </c>
      <c r="N869" t="str">
        <f t="shared" si="120"/>
        <v>High</v>
      </c>
      <c r="O869" t="str">
        <f t="shared" si="121"/>
        <v>Normal</v>
      </c>
      <c r="P869" t="str">
        <f t="shared" si="122"/>
        <v>Low Risk</v>
      </c>
      <c r="Q869" t="str">
        <f t="shared" si="123"/>
        <v>High</v>
      </c>
      <c r="R869" t="str">
        <f t="shared" si="124"/>
        <v>Prehypertension</v>
      </c>
      <c r="S869" t="str">
        <f t="shared" si="125"/>
        <v>Medium DPF</v>
      </c>
    </row>
    <row r="870" spans="1:19" x14ac:dyDescent="0.35">
      <c r="A870" s="9">
        <v>869</v>
      </c>
      <c r="B870" s="10">
        <v>1</v>
      </c>
      <c r="C870" s="10">
        <v>163</v>
      </c>
      <c r="D870" s="10">
        <v>72</v>
      </c>
      <c r="E870" s="10">
        <v>21</v>
      </c>
      <c r="F870" s="10">
        <v>80</v>
      </c>
      <c r="G870" s="11">
        <v>39</v>
      </c>
      <c r="H870" s="18">
        <v>1.222</v>
      </c>
      <c r="I870" s="10">
        <v>33</v>
      </c>
      <c r="J870" s="24">
        <v>1</v>
      </c>
      <c r="K870" t="str">
        <f t="shared" si="117"/>
        <v>Obese</v>
      </c>
      <c r="L870" t="str">
        <f t="shared" si="118"/>
        <v xml:space="preserve">Diabetes </v>
      </c>
      <c r="M870" t="str">
        <f t="shared" si="119"/>
        <v>Adult</v>
      </c>
      <c r="N870" t="str">
        <f t="shared" si="120"/>
        <v>Medium</v>
      </c>
      <c r="O870" t="str">
        <f t="shared" si="121"/>
        <v>Prediabetes</v>
      </c>
      <c r="P870" t="str">
        <f t="shared" si="122"/>
        <v>Low Risk</v>
      </c>
      <c r="Q870" t="str">
        <f t="shared" si="123"/>
        <v>Normal</v>
      </c>
      <c r="R870" t="str">
        <f t="shared" si="124"/>
        <v>Normal</v>
      </c>
      <c r="S870" t="str">
        <f t="shared" si="125"/>
        <v>High DPF</v>
      </c>
    </row>
    <row r="871" spans="1:19" x14ac:dyDescent="0.35">
      <c r="A871" s="13">
        <v>870</v>
      </c>
      <c r="B871" s="14">
        <v>1</v>
      </c>
      <c r="C871" s="14">
        <v>151</v>
      </c>
      <c r="D871" s="14">
        <v>60</v>
      </c>
      <c r="E871" s="14">
        <v>21</v>
      </c>
      <c r="F871" s="14">
        <v>80</v>
      </c>
      <c r="G871" s="15">
        <v>26.1</v>
      </c>
      <c r="H871" s="19">
        <v>0.17899999999999999</v>
      </c>
      <c r="I871" s="14">
        <v>22</v>
      </c>
      <c r="J871" s="25">
        <v>0</v>
      </c>
      <c r="K871" t="str">
        <f t="shared" si="117"/>
        <v>Overweight</v>
      </c>
      <c r="L871" t="str">
        <f t="shared" si="118"/>
        <v>normal</v>
      </c>
      <c r="M871" t="str">
        <f t="shared" si="119"/>
        <v>Adult</v>
      </c>
      <c r="N871" t="str">
        <f t="shared" si="120"/>
        <v>Medium</v>
      </c>
      <c r="O871" t="str">
        <f t="shared" si="121"/>
        <v>Prediabetes</v>
      </c>
      <c r="P871" t="str">
        <f t="shared" si="122"/>
        <v>Low Risk</v>
      </c>
      <c r="Q871" t="str">
        <f t="shared" si="123"/>
        <v>Normal</v>
      </c>
      <c r="R871" t="str">
        <f t="shared" si="124"/>
        <v>Normal</v>
      </c>
      <c r="S871" t="str">
        <f t="shared" si="125"/>
        <v>Low DPF</v>
      </c>
    </row>
    <row r="872" spans="1:19" x14ac:dyDescent="0.35">
      <c r="A872" s="9">
        <v>871</v>
      </c>
      <c r="B872" s="10">
        <v>4</v>
      </c>
      <c r="C872" s="10">
        <v>125</v>
      </c>
      <c r="D872" s="10">
        <v>96</v>
      </c>
      <c r="E872" s="10">
        <v>21</v>
      </c>
      <c r="F872" s="10">
        <v>80</v>
      </c>
      <c r="G872" s="11">
        <v>22.5</v>
      </c>
      <c r="H872" s="18">
        <v>0.26200000000000001</v>
      </c>
      <c r="I872" s="10">
        <v>21</v>
      </c>
      <c r="J872" s="24">
        <v>0</v>
      </c>
      <c r="K872" t="str">
        <f t="shared" si="117"/>
        <v>Normal weight</v>
      </c>
      <c r="L872" t="str">
        <f t="shared" si="118"/>
        <v>normal</v>
      </c>
      <c r="M872" t="str">
        <f t="shared" si="119"/>
        <v>Adult</v>
      </c>
      <c r="N872" t="str">
        <f t="shared" si="120"/>
        <v>Medium</v>
      </c>
      <c r="O872" t="str">
        <f t="shared" si="121"/>
        <v>Normal</v>
      </c>
      <c r="P872" t="str">
        <f t="shared" si="122"/>
        <v>High Risk</v>
      </c>
      <c r="Q872" t="str">
        <f t="shared" si="123"/>
        <v>Normal</v>
      </c>
      <c r="R872" t="str">
        <f t="shared" si="124"/>
        <v>Hypertension</v>
      </c>
      <c r="S872" t="str">
        <f t="shared" si="125"/>
        <v>Low DPF</v>
      </c>
    </row>
    <row r="873" spans="1:19" x14ac:dyDescent="0.35">
      <c r="A873" s="13">
        <v>872</v>
      </c>
      <c r="B873" s="14">
        <v>1</v>
      </c>
      <c r="C873" s="14">
        <v>81</v>
      </c>
      <c r="D873" s="14">
        <v>72</v>
      </c>
      <c r="E873" s="14">
        <v>18</v>
      </c>
      <c r="F873" s="14">
        <v>40</v>
      </c>
      <c r="G873" s="15">
        <v>26.6</v>
      </c>
      <c r="H873" s="19">
        <v>0.28299999999999997</v>
      </c>
      <c r="I873" s="14">
        <v>24</v>
      </c>
      <c r="J873" s="25">
        <v>0</v>
      </c>
      <c r="K873" t="str">
        <f t="shared" si="117"/>
        <v>Overweight</v>
      </c>
      <c r="L873" t="str">
        <f t="shared" si="118"/>
        <v>normal</v>
      </c>
      <c r="M873" t="str">
        <f t="shared" si="119"/>
        <v>Adult</v>
      </c>
      <c r="N873" t="str">
        <f t="shared" si="120"/>
        <v>Low</v>
      </c>
      <c r="O873" t="str">
        <f t="shared" si="121"/>
        <v>Normal</v>
      </c>
      <c r="P873" t="str">
        <f t="shared" si="122"/>
        <v>Low Risk</v>
      </c>
      <c r="Q873" t="str">
        <f t="shared" si="123"/>
        <v>Low</v>
      </c>
      <c r="R873" t="str">
        <f t="shared" si="124"/>
        <v>Normal</v>
      </c>
      <c r="S873" t="str">
        <f t="shared" si="125"/>
        <v>Low DPF</v>
      </c>
    </row>
    <row r="874" spans="1:19" x14ac:dyDescent="0.35">
      <c r="A874" s="9">
        <v>873</v>
      </c>
      <c r="B874" s="10">
        <v>2</v>
      </c>
      <c r="C874" s="10">
        <v>85</v>
      </c>
      <c r="D874" s="10">
        <v>65</v>
      </c>
      <c r="E874" s="10">
        <v>21</v>
      </c>
      <c r="F874" s="10">
        <v>80</v>
      </c>
      <c r="G874" s="11">
        <v>39.6</v>
      </c>
      <c r="H874" s="18">
        <v>0.93</v>
      </c>
      <c r="I874" s="10">
        <v>27</v>
      </c>
      <c r="J874" s="24">
        <v>0</v>
      </c>
      <c r="K874" t="str">
        <f t="shared" si="117"/>
        <v>Obese</v>
      </c>
      <c r="L874" t="str">
        <f t="shared" si="118"/>
        <v>normal</v>
      </c>
      <c r="M874" t="str">
        <f t="shared" si="119"/>
        <v>Adult</v>
      </c>
      <c r="N874" t="str">
        <f t="shared" si="120"/>
        <v>Medium</v>
      </c>
      <c r="O874" t="str">
        <f t="shared" si="121"/>
        <v>Normal</v>
      </c>
      <c r="P874" t="str">
        <f t="shared" si="122"/>
        <v>Low Risk</v>
      </c>
      <c r="Q874" t="str">
        <f t="shared" si="123"/>
        <v>Normal</v>
      </c>
      <c r="R874" t="str">
        <f t="shared" si="124"/>
        <v>Normal</v>
      </c>
      <c r="S874" t="str">
        <f t="shared" si="125"/>
        <v>High DPF</v>
      </c>
    </row>
    <row r="875" spans="1:19" x14ac:dyDescent="0.35">
      <c r="A875" s="13">
        <v>874</v>
      </c>
      <c r="B875" s="14">
        <v>1</v>
      </c>
      <c r="C875" s="14">
        <v>126</v>
      </c>
      <c r="D875" s="14">
        <v>56</v>
      </c>
      <c r="E875" s="14">
        <v>29</v>
      </c>
      <c r="F875" s="14">
        <v>152</v>
      </c>
      <c r="G875" s="15">
        <v>28.7</v>
      </c>
      <c r="H875" s="19">
        <v>0.80100000000000005</v>
      </c>
      <c r="I875" s="14">
        <v>21</v>
      </c>
      <c r="J875" s="25">
        <v>0</v>
      </c>
      <c r="K875" t="str">
        <f t="shared" si="117"/>
        <v>Overweight</v>
      </c>
      <c r="L875" t="str">
        <f t="shared" si="118"/>
        <v>normal</v>
      </c>
      <c r="M875" t="str">
        <f t="shared" si="119"/>
        <v>Adult</v>
      </c>
      <c r="N875" t="str">
        <f t="shared" si="120"/>
        <v>Medium</v>
      </c>
      <c r="O875" t="str">
        <f t="shared" si="121"/>
        <v>Normal</v>
      </c>
      <c r="P875" t="str">
        <f t="shared" si="122"/>
        <v>Low Risk</v>
      </c>
      <c r="Q875" t="str">
        <f t="shared" si="123"/>
        <v>High</v>
      </c>
      <c r="R875" t="str">
        <f t="shared" si="124"/>
        <v>Low</v>
      </c>
      <c r="S875" t="str">
        <f t="shared" si="125"/>
        <v>High DPF</v>
      </c>
    </row>
    <row r="876" spans="1:19" x14ac:dyDescent="0.35">
      <c r="A876" s="9">
        <v>875</v>
      </c>
      <c r="B876" s="10">
        <v>1</v>
      </c>
      <c r="C876" s="10">
        <v>96</v>
      </c>
      <c r="D876" s="10">
        <v>122</v>
      </c>
      <c r="E876" s="10">
        <v>21</v>
      </c>
      <c r="F876" s="10">
        <v>80</v>
      </c>
      <c r="G876" s="11">
        <v>22.4</v>
      </c>
      <c r="H876" s="18">
        <v>0.20699999999999999</v>
      </c>
      <c r="I876" s="10">
        <v>27</v>
      </c>
      <c r="J876" s="24">
        <v>0</v>
      </c>
      <c r="K876" t="str">
        <f t="shared" si="117"/>
        <v>Normal weight</v>
      </c>
      <c r="L876" t="str">
        <f t="shared" si="118"/>
        <v>normal</v>
      </c>
      <c r="M876" t="str">
        <f t="shared" si="119"/>
        <v>Adult</v>
      </c>
      <c r="N876" t="str">
        <f t="shared" si="120"/>
        <v>Medium</v>
      </c>
      <c r="O876" t="str">
        <f t="shared" si="121"/>
        <v>Normal</v>
      </c>
      <c r="P876" t="str">
        <f t="shared" si="122"/>
        <v>Low Risk</v>
      </c>
      <c r="Q876" t="str">
        <f t="shared" si="123"/>
        <v>Normal</v>
      </c>
      <c r="R876" t="str">
        <f t="shared" si="124"/>
        <v>Hypertension</v>
      </c>
      <c r="S876" t="str">
        <f t="shared" si="125"/>
        <v>Low DPF</v>
      </c>
    </row>
    <row r="877" spans="1:19" x14ac:dyDescent="0.35">
      <c r="A877" s="13">
        <v>876</v>
      </c>
      <c r="B877" s="14">
        <v>4</v>
      </c>
      <c r="C877" s="14">
        <v>144</v>
      </c>
      <c r="D877" s="14">
        <v>58</v>
      </c>
      <c r="E877" s="14">
        <v>28</v>
      </c>
      <c r="F877" s="14">
        <v>140</v>
      </c>
      <c r="G877" s="15">
        <v>29.5</v>
      </c>
      <c r="H877" s="19">
        <v>0.28699999999999998</v>
      </c>
      <c r="I877" s="14">
        <v>37</v>
      </c>
      <c r="J877" s="25">
        <v>0</v>
      </c>
      <c r="K877" t="str">
        <f t="shared" si="117"/>
        <v>Overweight</v>
      </c>
      <c r="L877" t="str">
        <f t="shared" si="118"/>
        <v>normal</v>
      </c>
      <c r="M877" t="str">
        <f t="shared" si="119"/>
        <v>Adult</v>
      </c>
      <c r="N877" t="str">
        <f t="shared" si="120"/>
        <v>Medium</v>
      </c>
      <c r="O877" t="str">
        <f t="shared" si="121"/>
        <v>Prediabetes</v>
      </c>
      <c r="P877" t="str">
        <f t="shared" si="122"/>
        <v>High Risk</v>
      </c>
      <c r="Q877" t="str">
        <f t="shared" si="123"/>
        <v>Normal</v>
      </c>
      <c r="R877" t="str">
        <f t="shared" si="124"/>
        <v>Low</v>
      </c>
      <c r="S877" t="str">
        <f t="shared" si="125"/>
        <v>Low DPF</v>
      </c>
    </row>
    <row r="878" spans="1:19" x14ac:dyDescent="0.35">
      <c r="A878" s="9">
        <v>877</v>
      </c>
      <c r="B878" s="10">
        <v>3</v>
      </c>
      <c r="C878" s="10">
        <v>83</v>
      </c>
      <c r="D878" s="10">
        <v>58</v>
      </c>
      <c r="E878" s="10">
        <v>31</v>
      </c>
      <c r="F878" s="10">
        <v>18</v>
      </c>
      <c r="G878" s="11">
        <v>34.299999999999997</v>
      </c>
      <c r="H878" s="18">
        <v>0.33600000000000002</v>
      </c>
      <c r="I878" s="10">
        <v>25</v>
      </c>
      <c r="J878" s="24">
        <v>0</v>
      </c>
      <c r="K878" t="str">
        <f t="shared" si="117"/>
        <v>Obese</v>
      </c>
      <c r="L878" t="str">
        <f t="shared" si="118"/>
        <v>normal</v>
      </c>
      <c r="M878" t="str">
        <f t="shared" si="119"/>
        <v>Adult</v>
      </c>
      <c r="N878" t="str">
        <f t="shared" si="120"/>
        <v>Medium</v>
      </c>
      <c r="O878" t="str">
        <f t="shared" si="121"/>
        <v>Normal</v>
      </c>
      <c r="P878" t="str">
        <f t="shared" si="122"/>
        <v>Low Risk</v>
      </c>
      <c r="Q878" t="str">
        <f t="shared" si="123"/>
        <v>Low</v>
      </c>
      <c r="R878" t="str">
        <f t="shared" si="124"/>
        <v>Low</v>
      </c>
      <c r="S878" t="str">
        <f t="shared" si="125"/>
        <v>Medium DPF</v>
      </c>
    </row>
    <row r="879" spans="1:19" x14ac:dyDescent="0.35">
      <c r="A879" s="13">
        <v>878</v>
      </c>
      <c r="B879" s="14">
        <v>4</v>
      </c>
      <c r="C879" s="14">
        <v>95</v>
      </c>
      <c r="D879" s="14">
        <v>85</v>
      </c>
      <c r="E879" s="14">
        <v>25</v>
      </c>
      <c r="F879" s="14">
        <v>36</v>
      </c>
      <c r="G879" s="15">
        <v>37.4</v>
      </c>
      <c r="H879" s="19">
        <v>0.247</v>
      </c>
      <c r="I879" s="14">
        <v>24</v>
      </c>
      <c r="J879" s="25">
        <v>1</v>
      </c>
      <c r="K879" t="str">
        <f t="shared" si="117"/>
        <v>Obese</v>
      </c>
      <c r="L879" t="str">
        <f t="shared" si="118"/>
        <v xml:space="preserve">Diabetes </v>
      </c>
      <c r="M879" t="str">
        <f t="shared" si="119"/>
        <v>Adult</v>
      </c>
      <c r="N879" t="str">
        <f t="shared" si="120"/>
        <v>Medium</v>
      </c>
      <c r="O879" t="str">
        <f t="shared" si="121"/>
        <v>Normal</v>
      </c>
      <c r="P879" t="str">
        <f t="shared" si="122"/>
        <v>High Risk</v>
      </c>
      <c r="Q879" t="str">
        <f t="shared" si="123"/>
        <v>Low</v>
      </c>
      <c r="R879" t="str">
        <f t="shared" si="124"/>
        <v>Prehypertension</v>
      </c>
      <c r="S879" t="str">
        <f t="shared" si="125"/>
        <v>Low DPF</v>
      </c>
    </row>
    <row r="880" spans="1:19" x14ac:dyDescent="0.35">
      <c r="A880" s="9">
        <v>879</v>
      </c>
      <c r="B880" s="10">
        <v>3</v>
      </c>
      <c r="C880" s="10">
        <v>171</v>
      </c>
      <c r="D880" s="10">
        <v>72</v>
      </c>
      <c r="E880" s="10">
        <v>33</v>
      </c>
      <c r="F880" s="10">
        <v>135</v>
      </c>
      <c r="G880" s="11">
        <v>33.299999999999997</v>
      </c>
      <c r="H880" s="18">
        <v>0.19900000000000001</v>
      </c>
      <c r="I880" s="10">
        <v>24</v>
      </c>
      <c r="J880" s="24">
        <v>1</v>
      </c>
      <c r="K880" t="str">
        <f t="shared" si="117"/>
        <v>Obese</v>
      </c>
      <c r="L880" t="str">
        <f t="shared" si="118"/>
        <v xml:space="preserve">Diabetes </v>
      </c>
      <c r="M880" t="str">
        <f t="shared" si="119"/>
        <v>Adult</v>
      </c>
      <c r="N880" t="str">
        <f t="shared" si="120"/>
        <v>Medium</v>
      </c>
      <c r="O880" t="str">
        <f t="shared" si="121"/>
        <v>Prediabetes</v>
      </c>
      <c r="P880" t="str">
        <f t="shared" si="122"/>
        <v>Low Risk</v>
      </c>
      <c r="Q880" t="str">
        <f t="shared" si="123"/>
        <v>Normal</v>
      </c>
      <c r="R880" t="str">
        <f t="shared" si="124"/>
        <v>Normal</v>
      </c>
      <c r="S880" t="str">
        <f t="shared" si="125"/>
        <v>Low DPF</v>
      </c>
    </row>
    <row r="881" spans="1:19" x14ac:dyDescent="0.35">
      <c r="A881" s="13">
        <v>880</v>
      </c>
      <c r="B881" s="14">
        <v>8</v>
      </c>
      <c r="C881" s="14">
        <v>155</v>
      </c>
      <c r="D881" s="14">
        <v>62</v>
      </c>
      <c r="E881" s="14">
        <v>26</v>
      </c>
      <c r="F881" s="14">
        <v>495</v>
      </c>
      <c r="G881" s="15">
        <v>34</v>
      </c>
      <c r="H881" s="19">
        <v>0.54300000000000004</v>
      </c>
      <c r="I881" s="14">
        <v>46</v>
      </c>
      <c r="J881" s="25">
        <v>1</v>
      </c>
      <c r="K881" t="str">
        <f t="shared" si="117"/>
        <v>Obese</v>
      </c>
      <c r="L881" t="str">
        <f t="shared" si="118"/>
        <v xml:space="preserve">Diabetes </v>
      </c>
      <c r="M881" t="str">
        <f t="shared" si="119"/>
        <v>Adult</v>
      </c>
      <c r="N881" t="str">
        <f t="shared" si="120"/>
        <v>Medium</v>
      </c>
      <c r="O881" t="str">
        <f t="shared" si="121"/>
        <v>Prediabetes</v>
      </c>
      <c r="P881" t="str">
        <f t="shared" si="122"/>
        <v>High Risk</v>
      </c>
      <c r="Q881" t="str">
        <f t="shared" si="123"/>
        <v>High</v>
      </c>
      <c r="R881" t="str">
        <f t="shared" si="124"/>
        <v>Normal</v>
      </c>
      <c r="S881" t="str">
        <f t="shared" si="125"/>
        <v>Medium DPF</v>
      </c>
    </row>
    <row r="882" spans="1:19" x14ac:dyDescent="0.35">
      <c r="A882" s="9">
        <v>881</v>
      </c>
      <c r="B882" s="10">
        <v>1</v>
      </c>
      <c r="C882" s="10">
        <v>89</v>
      </c>
      <c r="D882" s="10">
        <v>76</v>
      </c>
      <c r="E882" s="10">
        <v>34</v>
      </c>
      <c r="F882" s="10">
        <v>37</v>
      </c>
      <c r="G882" s="11">
        <v>31.2</v>
      </c>
      <c r="H882" s="18">
        <v>0.192</v>
      </c>
      <c r="I882" s="10">
        <v>23</v>
      </c>
      <c r="J882" s="24">
        <v>0</v>
      </c>
      <c r="K882" t="str">
        <f t="shared" si="117"/>
        <v>Obese</v>
      </c>
      <c r="L882" t="str">
        <f t="shared" si="118"/>
        <v>normal</v>
      </c>
      <c r="M882" t="str">
        <f t="shared" si="119"/>
        <v>Adult</v>
      </c>
      <c r="N882" t="str">
        <f t="shared" si="120"/>
        <v>Medium</v>
      </c>
      <c r="O882" t="str">
        <f t="shared" si="121"/>
        <v>Normal</v>
      </c>
      <c r="P882" t="str">
        <f t="shared" si="122"/>
        <v>Low Risk</v>
      </c>
      <c r="Q882" t="str">
        <f t="shared" si="123"/>
        <v>Low</v>
      </c>
      <c r="R882" t="str">
        <f t="shared" si="124"/>
        <v>Normal</v>
      </c>
      <c r="S882" t="str">
        <f t="shared" si="125"/>
        <v>Low DPF</v>
      </c>
    </row>
    <row r="883" spans="1:19" x14ac:dyDescent="0.35">
      <c r="A883" s="13">
        <v>882</v>
      </c>
      <c r="B883" s="14">
        <v>4</v>
      </c>
      <c r="C883" s="14">
        <v>76</v>
      </c>
      <c r="D883" s="14">
        <v>62</v>
      </c>
      <c r="E883" s="14">
        <v>21</v>
      </c>
      <c r="F883" s="14">
        <v>80</v>
      </c>
      <c r="G883" s="15">
        <v>34</v>
      </c>
      <c r="H883" s="19">
        <v>0.39100000000000001</v>
      </c>
      <c r="I883" s="14">
        <v>25</v>
      </c>
      <c r="J883" s="25">
        <v>0</v>
      </c>
      <c r="K883" t="str">
        <f t="shared" si="117"/>
        <v>Obese</v>
      </c>
      <c r="L883" t="str">
        <f t="shared" si="118"/>
        <v>normal</v>
      </c>
      <c r="M883" t="str">
        <f t="shared" si="119"/>
        <v>Adult</v>
      </c>
      <c r="N883" t="str">
        <f t="shared" si="120"/>
        <v>Medium</v>
      </c>
      <c r="O883" t="str">
        <f t="shared" si="121"/>
        <v>Normal</v>
      </c>
      <c r="P883" t="str">
        <f t="shared" si="122"/>
        <v>High Risk</v>
      </c>
      <c r="Q883" t="str">
        <f t="shared" si="123"/>
        <v>Normal</v>
      </c>
      <c r="R883" t="str">
        <f t="shared" si="124"/>
        <v>Normal</v>
      </c>
      <c r="S883" t="str">
        <f t="shared" si="125"/>
        <v>Medium DPF</v>
      </c>
    </row>
    <row r="884" spans="1:19" x14ac:dyDescent="0.35">
      <c r="A884" s="9">
        <v>883</v>
      </c>
      <c r="B884" s="10">
        <v>7</v>
      </c>
      <c r="C884" s="10">
        <v>160</v>
      </c>
      <c r="D884" s="10">
        <v>54</v>
      </c>
      <c r="E884" s="10">
        <v>32</v>
      </c>
      <c r="F884" s="10">
        <v>175</v>
      </c>
      <c r="G884" s="11">
        <v>30.5</v>
      </c>
      <c r="H884" s="18">
        <v>0.58799999999999997</v>
      </c>
      <c r="I884" s="10">
        <v>39</v>
      </c>
      <c r="J884" s="24">
        <v>1</v>
      </c>
      <c r="K884" t="str">
        <f t="shared" si="117"/>
        <v>Obese</v>
      </c>
      <c r="L884" t="str">
        <f t="shared" si="118"/>
        <v xml:space="preserve">Diabetes </v>
      </c>
      <c r="M884" t="str">
        <f t="shared" si="119"/>
        <v>Adult</v>
      </c>
      <c r="N884" t="str">
        <f t="shared" si="120"/>
        <v>Medium</v>
      </c>
      <c r="O884" t="str">
        <f t="shared" si="121"/>
        <v>Prediabetes</v>
      </c>
      <c r="P884" t="str">
        <f t="shared" si="122"/>
        <v>High Risk</v>
      </c>
      <c r="Q884" t="str">
        <f t="shared" si="123"/>
        <v>High</v>
      </c>
      <c r="R884" t="str">
        <f t="shared" si="124"/>
        <v>Low</v>
      </c>
      <c r="S884" t="str">
        <f t="shared" si="125"/>
        <v>Medium DPF</v>
      </c>
    </row>
    <row r="885" spans="1:19" x14ac:dyDescent="0.35">
      <c r="A885" s="13">
        <v>884</v>
      </c>
      <c r="B885" s="14">
        <v>4</v>
      </c>
      <c r="C885" s="14">
        <v>146</v>
      </c>
      <c r="D885" s="14">
        <v>92</v>
      </c>
      <c r="E885" s="14">
        <v>21</v>
      </c>
      <c r="F885" s="14">
        <v>80</v>
      </c>
      <c r="G885" s="15">
        <v>31.2</v>
      </c>
      <c r="H885" s="19">
        <v>0.53900000000000003</v>
      </c>
      <c r="I885" s="14">
        <v>61</v>
      </c>
      <c r="J885" s="25">
        <v>1</v>
      </c>
      <c r="K885" t="str">
        <f t="shared" si="117"/>
        <v>Obese</v>
      </c>
      <c r="L885" t="str">
        <f t="shared" si="118"/>
        <v xml:space="preserve">Diabetes </v>
      </c>
      <c r="M885" t="str">
        <f t="shared" si="119"/>
        <v>Adult</v>
      </c>
      <c r="N885" t="str">
        <f t="shared" si="120"/>
        <v>Medium</v>
      </c>
      <c r="O885" t="str">
        <f t="shared" si="121"/>
        <v>Prediabetes</v>
      </c>
      <c r="P885" t="str">
        <f t="shared" si="122"/>
        <v>High Risk</v>
      </c>
      <c r="Q885" t="str">
        <f t="shared" si="123"/>
        <v>Normal</v>
      </c>
      <c r="R885" t="str">
        <f t="shared" si="124"/>
        <v>Hypertension</v>
      </c>
      <c r="S885" t="str">
        <f t="shared" si="125"/>
        <v>Medium DPF</v>
      </c>
    </row>
    <row r="886" spans="1:19" x14ac:dyDescent="0.35">
      <c r="A886" s="9">
        <v>885</v>
      </c>
      <c r="B886" s="10">
        <v>5</v>
      </c>
      <c r="C886" s="10">
        <v>124</v>
      </c>
      <c r="D886" s="10">
        <v>74</v>
      </c>
      <c r="E886" s="10">
        <v>21</v>
      </c>
      <c r="F886" s="10">
        <v>80</v>
      </c>
      <c r="G886" s="11">
        <v>34</v>
      </c>
      <c r="H886" s="18">
        <v>0.22</v>
      </c>
      <c r="I886" s="10">
        <v>38</v>
      </c>
      <c r="J886" s="24">
        <v>1</v>
      </c>
      <c r="K886" t="str">
        <f t="shared" si="117"/>
        <v>Obese</v>
      </c>
      <c r="L886" t="str">
        <f t="shared" si="118"/>
        <v xml:space="preserve">Diabetes </v>
      </c>
      <c r="M886" t="str">
        <f t="shared" si="119"/>
        <v>Adult</v>
      </c>
      <c r="N886" t="str">
        <f t="shared" si="120"/>
        <v>Medium</v>
      </c>
      <c r="O886" t="str">
        <f t="shared" si="121"/>
        <v>Normal</v>
      </c>
      <c r="P886" t="str">
        <f t="shared" si="122"/>
        <v>High Risk</v>
      </c>
      <c r="Q886" t="str">
        <f t="shared" si="123"/>
        <v>Normal</v>
      </c>
      <c r="R886" t="str">
        <f t="shared" si="124"/>
        <v>Normal</v>
      </c>
      <c r="S886" t="str">
        <f t="shared" si="125"/>
        <v>Low DPF</v>
      </c>
    </row>
    <row r="887" spans="1:19" x14ac:dyDescent="0.35">
      <c r="A887" s="13">
        <v>886</v>
      </c>
      <c r="B887" s="14">
        <v>5</v>
      </c>
      <c r="C887" s="14">
        <v>78</v>
      </c>
      <c r="D887" s="14">
        <v>48</v>
      </c>
      <c r="E887" s="14">
        <v>21</v>
      </c>
      <c r="F887" s="14">
        <v>80</v>
      </c>
      <c r="G887" s="15">
        <v>33.700000000000003</v>
      </c>
      <c r="H887" s="19">
        <v>0.65400000000000003</v>
      </c>
      <c r="I887" s="14">
        <v>25</v>
      </c>
      <c r="J887" s="25">
        <v>0</v>
      </c>
      <c r="K887" t="str">
        <f t="shared" si="117"/>
        <v>Obese</v>
      </c>
      <c r="L887" t="str">
        <f t="shared" si="118"/>
        <v>normal</v>
      </c>
      <c r="M887" t="str">
        <f t="shared" si="119"/>
        <v>Adult</v>
      </c>
      <c r="N887" t="str">
        <f t="shared" si="120"/>
        <v>Medium</v>
      </c>
      <c r="O887" t="str">
        <f t="shared" si="121"/>
        <v>Normal</v>
      </c>
      <c r="P887" t="str">
        <f t="shared" si="122"/>
        <v>High Risk</v>
      </c>
      <c r="Q887" t="str">
        <f t="shared" si="123"/>
        <v>Normal</v>
      </c>
      <c r="R887" t="str">
        <f t="shared" si="124"/>
        <v>Low</v>
      </c>
      <c r="S887" t="str">
        <f t="shared" si="125"/>
        <v>High DPF</v>
      </c>
    </row>
    <row r="888" spans="1:19" x14ac:dyDescent="0.35">
      <c r="A888" s="9">
        <v>887</v>
      </c>
      <c r="B888" s="10">
        <v>4</v>
      </c>
      <c r="C888" s="10">
        <v>97</v>
      </c>
      <c r="D888" s="10">
        <v>60</v>
      </c>
      <c r="E888" s="10">
        <v>23</v>
      </c>
      <c r="F888" s="10">
        <v>80</v>
      </c>
      <c r="G888" s="11">
        <v>28.2</v>
      </c>
      <c r="H888" s="18">
        <v>0.443</v>
      </c>
      <c r="I888" s="10">
        <v>22</v>
      </c>
      <c r="J888" s="24">
        <v>0</v>
      </c>
      <c r="K888" t="str">
        <f t="shared" si="117"/>
        <v>Overweight</v>
      </c>
      <c r="L888" t="str">
        <f t="shared" si="118"/>
        <v>normal</v>
      </c>
      <c r="M888" t="str">
        <f t="shared" si="119"/>
        <v>Adult</v>
      </c>
      <c r="N888" t="str">
        <f t="shared" si="120"/>
        <v>Medium</v>
      </c>
      <c r="O888" t="str">
        <f t="shared" si="121"/>
        <v>Normal</v>
      </c>
      <c r="P888" t="str">
        <f t="shared" si="122"/>
        <v>High Risk</v>
      </c>
      <c r="Q888" t="str">
        <f t="shared" si="123"/>
        <v>Normal</v>
      </c>
      <c r="R888" t="str">
        <f t="shared" si="124"/>
        <v>Normal</v>
      </c>
      <c r="S888" t="str">
        <f t="shared" si="125"/>
        <v>Medium DPF</v>
      </c>
    </row>
    <row r="889" spans="1:19" x14ac:dyDescent="0.35">
      <c r="A889" s="13">
        <v>888</v>
      </c>
      <c r="B889" s="14">
        <v>4</v>
      </c>
      <c r="C889" s="14">
        <v>99</v>
      </c>
      <c r="D889" s="14">
        <v>76</v>
      </c>
      <c r="E889" s="14">
        <v>15</v>
      </c>
      <c r="F889" s="14">
        <v>51</v>
      </c>
      <c r="G889" s="15">
        <v>23.2</v>
      </c>
      <c r="H889" s="19">
        <v>0.223</v>
      </c>
      <c r="I889" s="14">
        <v>21</v>
      </c>
      <c r="J889" s="25">
        <v>0</v>
      </c>
      <c r="K889" t="str">
        <f t="shared" si="117"/>
        <v>Normal weight</v>
      </c>
      <c r="L889" t="str">
        <f t="shared" si="118"/>
        <v>normal</v>
      </c>
      <c r="M889" t="str">
        <f t="shared" si="119"/>
        <v>Adult</v>
      </c>
      <c r="N889" t="str">
        <f t="shared" si="120"/>
        <v>Low</v>
      </c>
      <c r="O889" t="str">
        <f t="shared" si="121"/>
        <v>Normal</v>
      </c>
      <c r="P889" t="str">
        <f t="shared" si="122"/>
        <v>High Risk</v>
      </c>
      <c r="Q889" t="str">
        <f t="shared" si="123"/>
        <v>Low</v>
      </c>
      <c r="R889" t="str">
        <f t="shared" si="124"/>
        <v>Normal</v>
      </c>
      <c r="S889" t="str">
        <f t="shared" si="125"/>
        <v>Low DPF</v>
      </c>
    </row>
    <row r="890" spans="1:19" x14ac:dyDescent="0.35">
      <c r="A890" s="9">
        <v>889</v>
      </c>
      <c r="B890" s="10">
        <v>4</v>
      </c>
      <c r="C890" s="10">
        <v>162</v>
      </c>
      <c r="D890" s="10">
        <v>76</v>
      </c>
      <c r="E890" s="10">
        <v>56</v>
      </c>
      <c r="F890" s="10">
        <v>100</v>
      </c>
      <c r="G890" s="11">
        <v>53.2</v>
      </c>
      <c r="H890" s="18">
        <v>0.75900000000000001</v>
      </c>
      <c r="I890" s="10">
        <v>25</v>
      </c>
      <c r="J890" s="24">
        <v>1</v>
      </c>
      <c r="K890" t="str">
        <f t="shared" si="117"/>
        <v>Obese</v>
      </c>
      <c r="L890" t="str">
        <f t="shared" si="118"/>
        <v xml:space="preserve">Diabetes </v>
      </c>
      <c r="M890" t="str">
        <f t="shared" si="119"/>
        <v>Adult</v>
      </c>
      <c r="N890" t="str">
        <f t="shared" si="120"/>
        <v>High</v>
      </c>
      <c r="O890" t="str">
        <f t="shared" si="121"/>
        <v>Prediabetes</v>
      </c>
      <c r="P890" t="str">
        <f t="shared" si="122"/>
        <v>High Risk</v>
      </c>
      <c r="Q890" t="str">
        <f t="shared" si="123"/>
        <v>Normal</v>
      </c>
      <c r="R890" t="str">
        <f t="shared" si="124"/>
        <v>Normal</v>
      </c>
      <c r="S890" t="str">
        <f t="shared" si="125"/>
        <v>High DPF</v>
      </c>
    </row>
    <row r="891" spans="1:19" x14ac:dyDescent="0.35">
      <c r="A891" s="13">
        <v>890</v>
      </c>
      <c r="B891" s="14">
        <v>6</v>
      </c>
      <c r="C891" s="14">
        <v>111</v>
      </c>
      <c r="D891" s="14">
        <v>64</v>
      </c>
      <c r="E891" s="14">
        <v>39</v>
      </c>
      <c r="F891" s="14">
        <v>80</v>
      </c>
      <c r="G891" s="15">
        <v>34.200000000000003</v>
      </c>
      <c r="H891" s="19">
        <v>0.26</v>
      </c>
      <c r="I891" s="14">
        <v>24</v>
      </c>
      <c r="J891" s="25">
        <v>0</v>
      </c>
      <c r="K891" t="str">
        <f t="shared" si="117"/>
        <v>Obese</v>
      </c>
      <c r="L891" t="str">
        <f t="shared" si="118"/>
        <v>normal</v>
      </c>
      <c r="M891" t="str">
        <f t="shared" si="119"/>
        <v>Adult</v>
      </c>
      <c r="N891" t="str">
        <f t="shared" si="120"/>
        <v>Medium</v>
      </c>
      <c r="O891" t="str">
        <f t="shared" si="121"/>
        <v>Normal</v>
      </c>
      <c r="P891" t="str">
        <f t="shared" si="122"/>
        <v>High Risk</v>
      </c>
      <c r="Q891" t="str">
        <f t="shared" si="123"/>
        <v>Normal</v>
      </c>
      <c r="R891" t="str">
        <f t="shared" si="124"/>
        <v>Normal</v>
      </c>
      <c r="S891" t="str">
        <f t="shared" si="125"/>
        <v>Low DPF</v>
      </c>
    </row>
    <row r="892" spans="1:19" x14ac:dyDescent="0.35">
      <c r="A892" s="9">
        <v>891</v>
      </c>
      <c r="B892" s="10">
        <v>2</v>
      </c>
      <c r="C892" s="10">
        <v>107</v>
      </c>
      <c r="D892" s="10">
        <v>74</v>
      </c>
      <c r="E892" s="10">
        <v>30</v>
      </c>
      <c r="F892" s="10">
        <v>100</v>
      </c>
      <c r="G892" s="11">
        <v>33.6</v>
      </c>
      <c r="H892" s="18">
        <v>0.40400000000000003</v>
      </c>
      <c r="I892" s="10">
        <v>23</v>
      </c>
      <c r="J892" s="24">
        <v>0</v>
      </c>
      <c r="K892" t="str">
        <f t="shared" si="117"/>
        <v>Obese</v>
      </c>
      <c r="L892" t="str">
        <f t="shared" si="118"/>
        <v>normal</v>
      </c>
      <c r="M892" t="str">
        <f t="shared" si="119"/>
        <v>Adult</v>
      </c>
      <c r="N892" t="str">
        <f t="shared" si="120"/>
        <v>Medium</v>
      </c>
      <c r="O892" t="str">
        <f t="shared" si="121"/>
        <v>Normal</v>
      </c>
      <c r="P892" t="str">
        <f t="shared" si="122"/>
        <v>Low Risk</v>
      </c>
      <c r="Q892" t="str">
        <f t="shared" si="123"/>
        <v>Normal</v>
      </c>
      <c r="R892" t="str">
        <f t="shared" si="124"/>
        <v>Normal</v>
      </c>
      <c r="S892" t="str">
        <f t="shared" si="125"/>
        <v>Medium DPF</v>
      </c>
    </row>
    <row r="893" spans="1:19" x14ac:dyDescent="0.35">
      <c r="A893" s="13">
        <v>892</v>
      </c>
      <c r="B893" s="14">
        <v>5</v>
      </c>
      <c r="C893" s="14">
        <v>132</v>
      </c>
      <c r="D893" s="14">
        <v>80</v>
      </c>
      <c r="E893" s="14">
        <v>21</v>
      </c>
      <c r="F893" s="14">
        <v>80</v>
      </c>
      <c r="G893" s="15">
        <v>26.8</v>
      </c>
      <c r="H893" s="19">
        <v>0.186</v>
      </c>
      <c r="I893" s="14">
        <v>69</v>
      </c>
      <c r="J893" s="25">
        <v>0</v>
      </c>
      <c r="K893" t="str">
        <f t="shared" si="117"/>
        <v>Overweight</v>
      </c>
      <c r="L893" t="str">
        <f t="shared" si="118"/>
        <v>normal</v>
      </c>
      <c r="M893" t="str">
        <f t="shared" si="119"/>
        <v>Aged</v>
      </c>
      <c r="N893" t="str">
        <f t="shared" si="120"/>
        <v>Medium</v>
      </c>
      <c r="O893" t="str">
        <f t="shared" si="121"/>
        <v>Normal</v>
      </c>
      <c r="P893" t="str">
        <f t="shared" si="122"/>
        <v>High Risk</v>
      </c>
      <c r="Q893" t="str">
        <f t="shared" si="123"/>
        <v>Normal</v>
      </c>
      <c r="R893" t="str">
        <f t="shared" si="124"/>
        <v>Normal</v>
      </c>
      <c r="S893" t="str">
        <f t="shared" si="125"/>
        <v>Low DPF</v>
      </c>
    </row>
    <row r="894" spans="1:19" x14ac:dyDescent="0.35">
      <c r="A894" s="9">
        <v>893</v>
      </c>
      <c r="B894" s="10">
        <v>4</v>
      </c>
      <c r="C894" s="10">
        <v>113</v>
      </c>
      <c r="D894" s="10">
        <v>76</v>
      </c>
      <c r="E894" s="10">
        <v>21</v>
      </c>
      <c r="F894" s="10">
        <v>80</v>
      </c>
      <c r="G894" s="11">
        <v>33.299999999999997</v>
      </c>
      <c r="H894" s="18">
        <v>0.27800000000000002</v>
      </c>
      <c r="I894" s="10">
        <v>23</v>
      </c>
      <c r="J894" s="24">
        <v>1</v>
      </c>
      <c r="K894" t="str">
        <f t="shared" si="117"/>
        <v>Obese</v>
      </c>
      <c r="L894" t="str">
        <f t="shared" si="118"/>
        <v xml:space="preserve">Diabetes </v>
      </c>
      <c r="M894" t="str">
        <f t="shared" si="119"/>
        <v>Adult</v>
      </c>
      <c r="N894" t="str">
        <f t="shared" si="120"/>
        <v>Medium</v>
      </c>
      <c r="O894" t="str">
        <f t="shared" si="121"/>
        <v>Normal</v>
      </c>
      <c r="P894" t="str">
        <f t="shared" si="122"/>
        <v>High Risk</v>
      </c>
      <c r="Q894" t="str">
        <f t="shared" si="123"/>
        <v>Normal</v>
      </c>
      <c r="R894" t="str">
        <f t="shared" si="124"/>
        <v>Normal</v>
      </c>
      <c r="S894" t="str">
        <f t="shared" si="125"/>
        <v>Low DPF</v>
      </c>
    </row>
    <row r="895" spans="1:19" x14ac:dyDescent="0.35">
      <c r="A895" s="13">
        <v>894</v>
      </c>
      <c r="B895" s="14">
        <v>1</v>
      </c>
      <c r="C895" s="14">
        <v>88</v>
      </c>
      <c r="D895" s="14">
        <v>30</v>
      </c>
      <c r="E895" s="14">
        <v>42</v>
      </c>
      <c r="F895" s="14">
        <v>99</v>
      </c>
      <c r="G895" s="15">
        <v>55</v>
      </c>
      <c r="H895" s="19">
        <v>0.496</v>
      </c>
      <c r="I895" s="14">
        <v>26</v>
      </c>
      <c r="J895" s="25">
        <v>1</v>
      </c>
      <c r="K895" t="str">
        <f t="shared" si="117"/>
        <v>Obese</v>
      </c>
      <c r="L895" t="str">
        <f t="shared" si="118"/>
        <v xml:space="preserve">Diabetes </v>
      </c>
      <c r="M895" t="str">
        <f t="shared" si="119"/>
        <v>Adult</v>
      </c>
      <c r="N895" t="str">
        <f t="shared" si="120"/>
        <v>High</v>
      </c>
      <c r="O895" t="str">
        <f t="shared" si="121"/>
        <v>Normal</v>
      </c>
      <c r="P895" t="str">
        <f t="shared" si="122"/>
        <v>Low Risk</v>
      </c>
      <c r="Q895" t="str">
        <f t="shared" si="123"/>
        <v>Normal</v>
      </c>
      <c r="R895" t="str">
        <f t="shared" si="124"/>
        <v>Low</v>
      </c>
      <c r="S895" t="str">
        <f t="shared" si="125"/>
        <v>Medium DPF</v>
      </c>
    </row>
    <row r="896" spans="1:19" x14ac:dyDescent="0.35">
      <c r="A896" s="9">
        <v>895</v>
      </c>
      <c r="B896" s="10">
        <v>3</v>
      </c>
      <c r="C896" s="10">
        <v>120</v>
      </c>
      <c r="D896" s="10">
        <v>70</v>
      </c>
      <c r="E896" s="10">
        <v>30</v>
      </c>
      <c r="F896" s="10">
        <v>135</v>
      </c>
      <c r="G896" s="11">
        <v>42.9</v>
      </c>
      <c r="H896" s="18">
        <v>0.45200000000000001</v>
      </c>
      <c r="I896" s="10">
        <v>30</v>
      </c>
      <c r="J896" s="24">
        <v>0</v>
      </c>
      <c r="K896" t="str">
        <f t="shared" si="117"/>
        <v>Obese</v>
      </c>
      <c r="L896" t="str">
        <f t="shared" si="118"/>
        <v>normal</v>
      </c>
      <c r="M896" t="str">
        <f t="shared" si="119"/>
        <v>Adult</v>
      </c>
      <c r="N896" t="str">
        <f t="shared" si="120"/>
        <v>Medium</v>
      </c>
      <c r="O896" t="str">
        <f t="shared" si="121"/>
        <v>Normal</v>
      </c>
      <c r="P896" t="str">
        <f t="shared" si="122"/>
        <v>Low Risk</v>
      </c>
      <c r="Q896" t="str">
        <f t="shared" si="123"/>
        <v>Normal</v>
      </c>
      <c r="R896" t="str">
        <f t="shared" si="124"/>
        <v>Normal</v>
      </c>
      <c r="S896" t="str">
        <f t="shared" si="125"/>
        <v>Medium DPF</v>
      </c>
    </row>
    <row r="897" spans="1:19" x14ac:dyDescent="0.35">
      <c r="A897" s="13">
        <v>896</v>
      </c>
      <c r="B897" s="14">
        <v>1</v>
      </c>
      <c r="C897" s="14">
        <v>118</v>
      </c>
      <c r="D897" s="14">
        <v>58</v>
      </c>
      <c r="E897" s="14">
        <v>36</v>
      </c>
      <c r="F897" s="14">
        <v>94</v>
      </c>
      <c r="G897" s="15">
        <v>33.299999999999997</v>
      </c>
      <c r="H897" s="19">
        <v>0.26100000000000001</v>
      </c>
      <c r="I897" s="14">
        <v>23</v>
      </c>
      <c r="J897" s="25">
        <v>0</v>
      </c>
      <c r="K897" t="str">
        <f t="shared" si="117"/>
        <v>Obese</v>
      </c>
      <c r="L897" t="str">
        <f t="shared" si="118"/>
        <v>normal</v>
      </c>
      <c r="M897" t="str">
        <f t="shared" si="119"/>
        <v>Adult</v>
      </c>
      <c r="N897" t="str">
        <f t="shared" si="120"/>
        <v>Medium</v>
      </c>
      <c r="O897" t="str">
        <f t="shared" si="121"/>
        <v>Normal</v>
      </c>
      <c r="P897" t="str">
        <f t="shared" si="122"/>
        <v>Low Risk</v>
      </c>
      <c r="Q897" t="str">
        <f t="shared" si="123"/>
        <v>Normal</v>
      </c>
      <c r="R897" t="str">
        <f t="shared" si="124"/>
        <v>Low</v>
      </c>
      <c r="S897" t="str">
        <f t="shared" si="125"/>
        <v>Low DPF</v>
      </c>
    </row>
    <row r="898" spans="1:19" x14ac:dyDescent="0.35">
      <c r="A898" s="9">
        <v>897</v>
      </c>
      <c r="B898" s="10">
        <v>1</v>
      </c>
      <c r="C898" s="10">
        <v>117</v>
      </c>
      <c r="D898" s="10">
        <v>88</v>
      </c>
      <c r="E898" s="10">
        <v>24</v>
      </c>
      <c r="F898" s="10">
        <v>145</v>
      </c>
      <c r="G898" s="11">
        <v>34.5</v>
      </c>
      <c r="H898" s="18">
        <v>0.40300000000000002</v>
      </c>
      <c r="I898" s="10">
        <v>40</v>
      </c>
      <c r="J898" s="24">
        <v>1</v>
      </c>
      <c r="K898" t="str">
        <f t="shared" si="117"/>
        <v>Obese</v>
      </c>
      <c r="L898" t="str">
        <f t="shared" si="118"/>
        <v xml:space="preserve">Diabetes </v>
      </c>
      <c r="M898" t="str">
        <f t="shared" si="119"/>
        <v>Adult</v>
      </c>
      <c r="N898" t="str">
        <f t="shared" si="120"/>
        <v>Medium</v>
      </c>
      <c r="O898" t="str">
        <f t="shared" si="121"/>
        <v>Normal</v>
      </c>
      <c r="P898" t="str">
        <f t="shared" si="122"/>
        <v>Low Risk</v>
      </c>
      <c r="Q898" t="str">
        <f t="shared" si="123"/>
        <v>Normal</v>
      </c>
      <c r="R898" t="str">
        <f t="shared" si="124"/>
        <v>Prehypertension</v>
      </c>
      <c r="S898" t="str">
        <f t="shared" si="125"/>
        <v>Medium DPF</v>
      </c>
    </row>
    <row r="899" spans="1:19" x14ac:dyDescent="0.35">
      <c r="A899" s="13">
        <v>898</v>
      </c>
      <c r="B899" s="14">
        <v>4</v>
      </c>
      <c r="C899" s="14">
        <v>105</v>
      </c>
      <c r="D899" s="14">
        <v>84</v>
      </c>
      <c r="E899" s="14">
        <v>21</v>
      </c>
      <c r="F899" s="14">
        <v>80</v>
      </c>
      <c r="G899" s="15">
        <v>27.9</v>
      </c>
      <c r="H899" s="19">
        <v>0.74099999999999999</v>
      </c>
      <c r="I899" s="14">
        <v>62</v>
      </c>
      <c r="J899" s="25">
        <v>1</v>
      </c>
      <c r="K899" t="str">
        <f t="shared" ref="K899:K962" si="126">IF(G899&lt;18.5, "Underweight", IF(G899&lt;24.9, "Normal weight", IF(G899&lt;29.9, "Overweight", "Obese")))</f>
        <v>Overweight</v>
      </c>
      <c r="L899" t="str">
        <f t="shared" ref="L899:L962" si="127">IF(J899=1,"Diabetes ","normal")</f>
        <v xml:space="preserve">Diabetes </v>
      </c>
      <c r="M899" t="str">
        <f t="shared" ref="M899:M962" si="128">IF(I899&lt;13, "Child", IF(I899&lt;20, "Teen", IF(I899&lt;65, "Adult", "Aged")))</f>
        <v>Adult</v>
      </c>
      <c r="N899" t="str">
        <f t="shared" ref="N899:N962" si="129">IF(E899&lt;20, "Low", IF(E899&lt;40, "Medium", "High"))</f>
        <v>Medium</v>
      </c>
      <c r="O899" t="str">
        <f t="shared" ref="O899:O962" si="130">IF(C899&lt;140, "Normal", IF(C899&lt;200, "Prediabetes", "Diabetes"))</f>
        <v>Normal</v>
      </c>
      <c r="P899" t="str">
        <f t="shared" ref="P899:P962" si="131">IF(B899&gt;3, "High Risk", "Low Risk")</f>
        <v>High Risk</v>
      </c>
      <c r="Q899" t="str">
        <f t="shared" ref="Q899:Q962" si="132">IF(F899&lt;80, "Low", IF(F899&lt;=150, "Normal", "High"))</f>
        <v>Normal</v>
      </c>
      <c r="R899" t="str">
        <f t="shared" ref="R899:R962" si="133">IF(D899&lt;60, "Low", IF(D899&lt;=80, "Normal", IF(D899&lt;=90, "Prehypertension", "Hypertension")))</f>
        <v>Prehypertension</v>
      </c>
      <c r="S899" t="str">
        <f t="shared" ref="S899:S962" si="134">IF(H899&lt;0.3, "Low DPF", IF(H899&lt;=0.6, "Medium DPF", "High DPF"))</f>
        <v>High DPF</v>
      </c>
    </row>
    <row r="900" spans="1:19" x14ac:dyDescent="0.35">
      <c r="A900" s="9">
        <v>899</v>
      </c>
      <c r="B900" s="10">
        <v>4</v>
      </c>
      <c r="C900" s="10">
        <v>173</v>
      </c>
      <c r="D900" s="10">
        <v>70</v>
      </c>
      <c r="E900" s="10">
        <v>14</v>
      </c>
      <c r="F900" s="10">
        <v>168</v>
      </c>
      <c r="G900" s="11">
        <v>29.7</v>
      </c>
      <c r="H900" s="18">
        <v>0.36099999999999999</v>
      </c>
      <c r="I900" s="10">
        <v>33</v>
      </c>
      <c r="J900" s="24">
        <v>1</v>
      </c>
      <c r="K900" t="str">
        <f t="shared" si="126"/>
        <v>Overweight</v>
      </c>
      <c r="L900" t="str">
        <f t="shared" si="127"/>
        <v xml:space="preserve">Diabetes </v>
      </c>
      <c r="M900" t="str">
        <f t="shared" si="128"/>
        <v>Adult</v>
      </c>
      <c r="N900" t="str">
        <f t="shared" si="129"/>
        <v>Low</v>
      </c>
      <c r="O900" t="str">
        <f t="shared" si="130"/>
        <v>Prediabetes</v>
      </c>
      <c r="P900" t="str">
        <f t="shared" si="131"/>
        <v>High Risk</v>
      </c>
      <c r="Q900" t="str">
        <f t="shared" si="132"/>
        <v>High</v>
      </c>
      <c r="R900" t="str">
        <f t="shared" si="133"/>
        <v>Normal</v>
      </c>
      <c r="S900" t="str">
        <f t="shared" si="134"/>
        <v>Medium DPF</v>
      </c>
    </row>
    <row r="901" spans="1:19" x14ac:dyDescent="0.35">
      <c r="A901" s="13">
        <v>900</v>
      </c>
      <c r="B901" s="14">
        <v>9</v>
      </c>
      <c r="C901" s="14">
        <v>122</v>
      </c>
      <c r="D901" s="14">
        <v>56</v>
      </c>
      <c r="E901" s="14">
        <v>21</v>
      </c>
      <c r="F901" s="14">
        <v>80</v>
      </c>
      <c r="G901" s="15">
        <v>33.299999999999997</v>
      </c>
      <c r="H901" s="19">
        <v>1.1140000000000001</v>
      </c>
      <c r="I901" s="14">
        <v>33</v>
      </c>
      <c r="J901" s="25">
        <v>1</v>
      </c>
      <c r="K901" t="str">
        <f t="shared" si="126"/>
        <v>Obese</v>
      </c>
      <c r="L901" t="str">
        <f t="shared" si="127"/>
        <v xml:space="preserve">Diabetes </v>
      </c>
      <c r="M901" t="str">
        <f t="shared" si="128"/>
        <v>Adult</v>
      </c>
      <c r="N901" t="str">
        <f t="shared" si="129"/>
        <v>Medium</v>
      </c>
      <c r="O901" t="str">
        <f t="shared" si="130"/>
        <v>Normal</v>
      </c>
      <c r="P901" t="str">
        <f t="shared" si="131"/>
        <v>High Risk</v>
      </c>
      <c r="Q901" t="str">
        <f t="shared" si="132"/>
        <v>Normal</v>
      </c>
      <c r="R901" t="str">
        <f t="shared" si="133"/>
        <v>Low</v>
      </c>
      <c r="S901" t="str">
        <f t="shared" si="134"/>
        <v>High DPF</v>
      </c>
    </row>
    <row r="902" spans="1:19" x14ac:dyDescent="0.35">
      <c r="A902" s="9">
        <v>901</v>
      </c>
      <c r="B902" s="10">
        <v>3</v>
      </c>
      <c r="C902" s="10">
        <v>170</v>
      </c>
      <c r="D902" s="10">
        <v>64</v>
      </c>
      <c r="E902" s="10">
        <v>37</v>
      </c>
      <c r="F902" s="10">
        <v>225</v>
      </c>
      <c r="G902" s="11">
        <v>34.5</v>
      </c>
      <c r="H902" s="18">
        <v>0.35599999999999998</v>
      </c>
      <c r="I902" s="10">
        <v>30</v>
      </c>
      <c r="J902" s="24">
        <v>1</v>
      </c>
      <c r="K902" t="str">
        <f t="shared" si="126"/>
        <v>Obese</v>
      </c>
      <c r="L902" t="str">
        <f t="shared" si="127"/>
        <v xml:space="preserve">Diabetes </v>
      </c>
      <c r="M902" t="str">
        <f t="shared" si="128"/>
        <v>Adult</v>
      </c>
      <c r="N902" t="str">
        <f t="shared" si="129"/>
        <v>Medium</v>
      </c>
      <c r="O902" t="str">
        <f t="shared" si="130"/>
        <v>Prediabetes</v>
      </c>
      <c r="P902" t="str">
        <f t="shared" si="131"/>
        <v>Low Risk</v>
      </c>
      <c r="Q902" t="str">
        <f t="shared" si="132"/>
        <v>High</v>
      </c>
      <c r="R902" t="str">
        <f t="shared" si="133"/>
        <v>Normal</v>
      </c>
      <c r="S902" t="str">
        <f t="shared" si="134"/>
        <v>Medium DPF</v>
      </c>
    </row>
    <row r="903" spans="1:19" x14ac:dyDescent="0.35">
      <c r="A903" s="13">
        <v>902</v>
      </c>
      <c r="B903" s="14">
        <v>8</v>
      </c>
      <c r="C903" s="14">
        <v>84</v>
      </c>
      <c r="D903" s="14">
        <v>74</v>
      </c>
      <c r="E903" s="14">
        <v>31</v>
      </c>
      <c r="F903" s="14">
        <v>80</v>
      </c>
      <c r="G903" s="15">
        <v>38.299999999999997</v>
      </c>
      <c r="H903" s="19">
        <v>0.45700000000000002</v>
      </c>
      <c r="I903" s="14">
        <v>39</v>
      </c>
      <c r="J903" s="25">
        <v>0</v>
      </c>
      <c r="K903" t="str">
        <f t="shared" si="126"/>
        <v>Obese</v>
      </c>
      <c r="L903" t="str">
        <f t="shared" si="127"/>
        <v>normal</v>
      </c>
      <c r="M903" t="str">
        <f t="shared" si="128"/>
        <v>Adult</v>
      </c>
      <c r="N903" t="str">
        <f t="shared" si="129"/>
        <v>Medium</v>
      </c>
      <c r="O903" t="str">
        <f t="shared" si="130"/>
        <v>Normal</v>
      </c>
      <c r="P903" t="str">
        <f t="shared" si="131"/>
        <v>High Risk</v>
      </c>
      <c r="Q903" t="str">
        <f t="shared" si="132"/>
        <v>Normal</v>
      </c>
      <c r="R903" t="str">
        <f t="shared" si="133"/>
        <v>Normal</v>
      </c>
      <c r="S903" t="str">
        <f t="shared" si="134"/>
        <v>Medium DPF</v>
      </c>
    </row>
    <row r="904" spans="1:19" x14ac:dyDescent="0.35">
      <c r="A904" s="9">
        <v>903</v>
      </c>
      <c r="B904" s="10">
        <v>2</v>
      </c>
      <c r="C904" s="10">
        <v>96</v>
      </c>
      <c r="D904" s="10">
        <v>68</v>
      </c>
      <c r="E904" s="10">
        <v>13</v>
      </c>
      <c r="F904" s="10">
        <v>49</v>
      </c>
      <c r="G904" s="11">
        <v>21.1</v>
      </c>
      <c r="H904" s="18">
        <v>0.64700000000000002</v>
      </c>
      <c r="I904" s="10">
        <v>26</v>
      </c>
      <c r="J904" s="24">
        <v>0</v>
      </c>
      <c r="K904" t="str">
        <f t="shared" si="126"/>
        <v>Normal weight</v>
      </c>
      <c r="L904" t="str">
        <f t="shared" si="127"/>
        <v>normal</v>
      </c>
      <c r="M904" t="str">
        <f t="shared" si="128"/>
        <v>Adult</v>
      </c>
      <c r="N904" t="str">
        <f t="shared" si="129"/>
        <v>Low</v>
      </c>
      <c r="O904" t="str">
        <f t="shared" si="130"/>
        <v>Normal</v>
      </c>
      <c r="P904" t="str">
        <f t="shared" si="131"/>
        <v>Low Risk</v>
      </c>
      <c r="Q904" t="str">
        <f t="shared" si="132"/>
        <v>Low</v>
      </c>
      <c r="R904" t="str">
        <f t="shared" si="133"/>
        <v>Normal</v>
      </c>
      <c r="S904" t="str">
        <f t="shared" si="134"/>
        <v>High DPF</v>
      </c>
    </row>
    <row r="905" spans="1:19" x14ac:dyDescent="0.35">
      <c r="A905" s="13">
        <v>904</v>
      </c>
      <c r="B905" s="14">
        <v>2</v>
      </c>
      <c r="C905" s="14">
        <v>125</v>
      </c>
      <c r="D905" s="14">
        <v>60</v>
      </c>
      <c r="E905" s="14">
        <v>20</v>
      </c>
      <c r="F905" s="14">
        <v>140</v>
      </c>
      <c r="G905" s="15">
        <v>33.799999999999997</v>
      </c>
      <c r="H905" s="19">
        <v>8.7999999999999995E-2</v>
      </c>
      <c r="I905" s="14">
        <v>31</v>
      </c>
      <c r="J905" s="25">
        <v>0</v>
      </c>
      <c r="K905" t="str">
        <f t="shared" si="126"/>
        <v>Obese</v>
      </c>
      <c r="L905" t="str">
        <f t="shared" si="127"/>
        <v>normal</v>
      </c>
      <c r="M905" t="str">
        <f t="shared" si="128"/>
        <v>Adult</v>
      </c>
      <c r="N905" t="str">
        <f t="shared" si="129"/>
        <v>Medium</v>
      </c>
      <c r="O905" t="str">
        <f t="shared" si="130"/>
        <v>Normal</v>
      </c>
      <c r="P905" t="str">
        <f t="shared" si="131"/>
        <v>Low Risk</v>
      </c>
      <c r="Q905" t="str">
        <f t="shared" si="132"/>
        <v>Normal</v>
      </c>
      <c r="R905" t="str">
        <f t="shared" si="133"/>
        <v>Normal</v>
      </c>
      <c r="S905" t="str">
        <f t="shared" si="134"/>
        <v>Low DPF</v>
      </c>
    </row>
    <row r="906" spans="1:19" x14ac:dyDescent="0.35">
      <c r="A906" s="9">
        <v>905</v>
      </c>
      <c r="B906" s="10">
        <v>4</v>
      </c>
      <c r="C906" s="10">
        <v>100</v>
      </c>
      <c r="D906" s="10">
        <v>70</v>
      </c>
      <c r="E906" s="10">
        <v>26</v>
      </c>
      <c r="F906" s="10">
        <v>50</v>
      </c>
      <c r="G906" s="11">
        <v>30.8</v>
      </c>
      <c r="H906" s="18">
        <v>0.59699999999999998</v>
      </c>
      <c r="I906" s="10">
        <v>21</v>
      </c>
      <c r="J906" s="24">
        <v>0</v>
      </c>
      <c r="K906" t="str">
        <f t="shared" si="126"/>
        <v>Obese</v>
      </c>
      <c r="L906" t="str">
        <f t="shared" si="127"/>
        <v>normal</v>
      </c>
      <c r="M906" t="str">
        <f t="shared" si="128"/>
        <v>Adult</v>
      </c>
      <c r="N906" t="str">
        <f t="shared" si="129"/>
        <v>Medium</v>
      </c>
      <c r="O906" t="str">
        <f t="shared" si="130"/>
        <v>Normal</v>
      </c>
      <c r="P906" t="str">
        <f t="shared" si="131"/>
        <v>High Risk</v>
      </c>
      <c r="Q906" t="str">
        <f t="shared" si="132"/>
        <v>Low</v>
      </c>
      <c r="R906" t="str">
        <f t="shared" si="133"/>
        <v>Normal</v>
      </c>
      <c r="S906" t="str">
        <f t="shared" si="134"/>
        <v>Medium DPF</v>
      </c>
    </row>
    <row r="907" spans="1:19" x14ac:dyDescent="0.35">
      <c r="A907" s="13">
        <v>906</v>
      </c>
      <c r="B907" s="14">
        <v>4</v>
      </c>
      <c r="C907" s="14">
        <v>93</v>
      </c>
      <c r="D907" s="14">
        <v>60</v>
      </c>
      <c r="E907" s="14">
        <v>25</v>
      </c>
      <c r="F907" s="14">
        <v>92</v>
      </c>
      <c r="G907" s="15">
        <v>28.7</v>
      </c>
      <c r="H907" s="19">
        <v>0.53200000000000003</v>
      </c>
      <c r="I907" s="14">
        <v>22</v>
      </c>
      <c r="J907" s="25">
        <v>0</v>
      </c>
      <c r="K907" t="str">
        <f t="shared" si="126"/>
        <v>Overweight</v>
      </c>
      <c r="L907" t="str">
        <f t="shared" si="127"/>
        <v>normal</v>
      </c>
      <c r="M907" t="str">
        <f t="shared" si="128"/>
        <v>Adult</v>
      </c>
      <c r="N907" t="str">
        <f t="shared" si="129"/>
        <v>Medium</v>
      </c>
      <c r="O907" t="str">
        <f t="shared" si="130"/>
        <v>Normal</v>
      </c>
      <c r="P907" t="str">
        <f t="shared" si="131"/>
        <v>High Risk</v>
      </c>
      <c r="Q907" t="str">
        <f t="shared" si="132"/>
        <v>Normal</v>
      </c>
      <c r="R907" t="str">
        <f t="shared" si="133"/>
        <v>Normal</v>
      </c>
      <c r="S907" t="str">
        <f t="shared" si="134"/>
        <v>Medium DPF</v>
      </c>
    </row>
    <row r="908" spans="1:19" x14ac:dyDescent="0.35">
      <c r="A908" s="9">
        <v>907</v>
      </c>
      <c r="B908" s="10">
        <v>4</v>
      </c>
      <c r="C908" s="10">
        <v>129</v>
      </c>
      <c r="D908" s="10">
        <v>80</v>
      </c>
      <c r="E908" s="10">
        <v>21</v>
      </c>
      <c r="F908" s="10">
        <v>80</v>
      </c>
      <c r="G908" s="11">
        <v>31.2</v>
      </c>
      <c r="H908" s="18">
        <v>0.70299999999999996</v>
      </c>
      <c r="I908" s="10">
        <v>29</v>
      </c>
      <c r="J908" s="24">
        <v>0</v>
      </c>
      <c r="K908" t="str">
        <f t="shared" si="126"/>
        <v>Obese</v>
      </c>
      <c r="L908" t="str">
        <f t="shared" si="127"/>
        <v>normal</v>
      </c>
      <c r="M908" t="str">
        <f t="shared" si="128"/>
        <v>Adult</v>
      </c>
      <c r="N908" t="str">
        <f t="shared" si="129"/>
        <v>Medium</v>
      </c>
      <c r="O908" t="str">
        <f t="shared" si="130"/>
        <v>Normal</v>
      </c>
      <c r="P908" t="str">
        <f t="shared" si="131"/>
        <v>High Risk</v>
      </c>
      <c r="Q908" t="str">
        <f t="shared" si="132"/>
        <v>Normal</v>
      </c>
      <c r="R908" t="str">
        <f t="shared" si="133"/>
        <v>Normal</v>
      </c>
      <c r="S908" t="str">
        <f t="shared" si="134"/>
        <v>High DPF</v>
      </c>
    </row>
    <row r="909" spans="1:19" x14ac:dyDescent="0.35">
      <c r="A909" s="13">
        <v>908</v>
      </c>
      <c r="B909" s="14">
        <v>5</v>
      </c>
      <c r="C909" s="14">
        <v>105</v>
      </c>
      <c r="D909" s="14">
        <v>72</v>
      </c>
      <c r="E909" s="14">
        <v>29</v>
      </c>
      <c r="F909" s="14">
        <v>325</v>
      </c>
      <c r="G909" s="15">
        <v>36.9</v>
      </c>
      <c r="H909" s="19">
        <v>0.159</v>
      </c>
      <c r="I909" s="14">
        <v>28</v>
      </c>
      <c r="J909" s="25">
        <v>0</v>
      </c>
      <c r="K909" t="str">
        <f t="shared" si="126"/>
        <v>Obese</v>
      </c>
      <c r="L909" t="str">
        <f t="shared" si="127"/>
        <v>normal</v>
      </c>
      <c r="M909" t="str">
        <f t="shared" si="128"/>
        <v>Adult</v>
      </c>
      <c r="N909" t="str">
        <f t="shared" si="129"/>
        <v>Medium</v>
      </c>
      <c r="O909" t="str">
        <f t="shared" si="130"/>
        <v>Normal</v>
      </c>
      <c r="P909" t="str">
        <f t="shared" si="131"/>
        <v>High Risk</v>
      </c>
      <c r="Q909" t="str">
        <f t="shared" si="132"/>
        <v>High</v>
      </c>
      <c r="R909" t="str">
        <f t="shared" si="133"/>
        <v>Normal</v>
      </c>
      <c r="S909" t="str">
        <f t="shared" si="134"/>
        <v>Low DPF</v>
      </c>
    </row>
    <row r="910" spans="1:19" x14ac:dyDescent="0.35">
      <c r="A910" s="9">
        <v>909</v>
      </c>
      <c r="B910" s="10">
        <v>3</v>
      </c>
      <c r="C910" s="10">
        <v>128</v>
      </c>
      <c r="D910" s="10">
        <v>78</v>
      </c>
      <c r="E910" s="10">
        <v>21</v>
      </c>
      <c r="F910" s="10">
        <v>80</v>
      </c>
      <c r="G910" s="11">
        <v>21.1</v>
      </c>
      <c r="H910" s="18">
        <v>0.26800000000000002</v>
      </c>
      <c r="I910" s="10">
        <v>55</v>
      </c>
      <c r="J910" s="24">
        <v>0</v>
      </c>
      <c r="K910" t="str">
        <f t="shared" si="126"/>
        <v>Normal weight</v>
      </c>
      <c r="L910" t="str">
        <f t="shared" si="127"/>
        <v>normal</v>
      </c>
      <c r="M910" t="str">
        <f t="shared" si="128"/>
        <v>Adult</v>
      </c>
      <c r="N910" t="str">
        <f t="shared" si="129"/>
        <v>Medium</v>
      </c>
      <c r="O910" t="str">
        <f t="shared" si="130"/>
        <v>Normal</v>
      </c>
      <c r="P910" t="str">
        <f t="shared" si="131"/>
        <v>Low Risk</v>
      </c>
      <c r="Q910" t="str">
        <f t="shared" si="132"/>
        <v>Normal</v>
      </c>
      <c r="R910" t="str">
        <f t="shared" si="133"/>
        <v>Normal</v>
      </c>
      <c r="S910" t="str">
        <f t="shared" si="134"/>
        <v>Low DPF</v>
      </c>
    </row>
    <row r="911" spans="1:19" x14ac:dyDescent="0.35">
      <c r="A911" s="13">
        <v>910</v>
      </c>
      <c r="B911" s="14">
        <v>5</v>
      </c>
      <c r="C911" s="14">
        <v>106</v>
      </c>
      <c r="D911" s="14">
        <v>82</v>
      </c>
      <c r="E911" s="14">
        <v>30</v>
      </c>
      <c r="F911" s="14">
        <v>80</v>
      </c>
      <c r="G911" s="15">
        <v>39.5</v>
      </c>
      <c r="H911" s="19">
        <v>0.28599999999999998</v>
      </c>
      <c r="I911" s="14">
        <v>38</v>
      </c>
      <c r="J911" s="25">
        <v>0</v>
      </c>
      <c r="K911" t="str">
        <f t="shared" si="126"/>
        <v>Obese</v>
      </c>
      <c r="L911" t="str">
        <f t="shared" si="127"/>
        <v>normal</v>
      </c>
      <c r="M911" t="str">
        <f t="shared" si="128"/>
        <v>Adult</v>
      </c>
      <c r="N911" t="str">
        <f t="shared" si="129"/>
        <v>Medium</v>
      </c>
      <c r="O911" t="str">
        <f t="shared" si="130"/>
        <v>Normal</v>
      </c>
      <c r="P911" t="str">
        <f t="shared" si="131"/>
        <v>High Risk</v>
      </c>
      <c r="Q911" t="str">
        <f t="shared" si="132"/>
        <v>Normal</v>
      </c>
      <c r="R911" t="str">
        <f t="shared" si="133"/>
        <v>Prehypertension</v>
      </c>
      <c r="S911" t="str">
        <f t="shared" si="134"/>
        <v>Low DPF</v>
      </c>
    </row>
    <row r="912" spans="1:19" x14ac:dyDescent="0.35">
      <c r="A912" s="9">
        <v>911</v>
      </c>
      <c r="B912" s="10">
        <v>2</v>
      </c>
      <c r="C912" s="10">
        <v>108</v>
      </c>
      <c r="D912" s="10">
        <v>52</v>
      </c>
      <c r="E912" s="10">
        <v>26</v>
      </c>
      <c r="F912" s="10">
        <v>63</v>
      </c>
      <c r="G912" s="11">
        <v>32.5</v>
      </c>
      <c r="H912" s="18">
        <v>0.318</v>
      </c>
      <c r="I912" s="10">
        <v>22</v>
      </c>
      <c r="J912" s="24">
        <v>0</v>
      </c>
      <c r="K912" t="str">
        <f t="shared" si="126"/>
        <v>Obese</v>
      </c>
      <c r="L912" t="str">
        <f t="shared" si="127"/>
        <v>normal</v>
      </c>
      <c r="M912" t="str">
        <f t="shared" si="128"/>
        <v>Adult</v>
      </c>
      <c r="N912" t="str">
        <f t="shared" si="129"/>
        <v>Medium</v>
      </c>
      <c r="O912" t="str">
        <f t="shared" si="130"/>
        <v>Normal</v>
      </c>
      <c r="P912" t="str">
        <f t="shared" si="131"/>
        <v>Low Risk</v>
      </c>
      <c r="Q912" t="str">
        <f t="shared" si="132"/>
        <v>Low</v>
      </c>
      <c r="R912" t="str">
        <f t="shared" si="133"/>
        <v>Low</v>
      </c>
      <c r="S912" t="str">
        <f t="shared" si="134"/>
        <v>Medium DPF</v>
      </c>
    </row>
    <row r="913" spans="1:19" x14ac:dyDescent="0.35">
      <c r="A913" s="13">
        <v>912</v>
      </c>
      <c r="B913" s="14">
        <v>14</v>
      </c>
      <c r="C913" s="14">
        <v>108</v>
      </c>
      <c r="D913" s="14">
        <v>66</v>
      </c>
      <c r="E913" s="14">
        <v>21</v>
      </c>
      <c r="F913" s="14">
        <v>80</v>
      </c>
      <c r="G913" s="15">
        <v>32.4</v>
      </c>
      <c r="H913" s="19">
        <v>0.27200000000000002</v>
      </c>
      <c r="I913" s="14">
        <v>42</v>
      </c>
      <c r="J913" s="25">
        <v>1</v>
      </c>
      <c r="K913" t="str">
        <f t="shared" si="126"/>
        <v>Obese</v>
      </c>
      <c r="L913" t="str">
        <f t="shared" si="127"/>
        <v xml:space="preserve">Diabetes </v>
      </c>
      <c r="M913" t="str">
        <f t="shared" si="128"/>
        <v>Adult</v>
      </c>
      <c r="N913" t="str">
        <f t="shared" si="129"/>
        <v>Medium</v>
      </c>
      <c r="O913" t="str">
        <f t="shared" si="130"/>
        <v>Normal</v>
      </c>
      <c r="P913" t="str">
        <f t="shared" si="131"/>
        <v>High Risk</v>
      </c>
      <c r="Q913" t="str">
        <f t="shared" si="132"/>
        <v>Normal</v>
      </c>
      <c r="R913" t="str">
        <f t="shared" si="133"/>
        <v>Normal</v>
      </c>
      <c r="S913" t="str">
        <f t="shared" si="134"/>
        <v>Low DPF</v>
      </c>
    </row>
    <row r="914" spans="1:19" x14ac:dyDescent="0.35">
      <c r="A914" s="9">
        <v>913</v>
      </c>
      <c r="B914" s="10">
        <v>4</v>
      </c>
      <c r="C914" s="10">
        <v>154</v>
      </c>
      <c r="D914" s="10">
        <v>62</v>
      </c>
      <c r="E914" s="10">
        <v>31</v>
      </c>
      <c r="F914" s="10">
        <v>284</v>
      </c>
      <c r="G914" s="11">
        <v>32.799999999999997</v>
      </c>
      <c r="H914" s="18">
        <v>0.23699999999999999</v>
      </c>
      <c r="I914" s="10">
        <v>23</v>
      </c>
      <c r="J914" s="24">
        <v>0</v>
      </c>
      <c r="K914" t="str">
        <f t="shared" si="126"/>
        <v>Obese</v>
      </c>
      <c r="L914" t="str">
        <f t="shared" si="127"/>
        <v>normal</v>
      </c>
      <c r="M914" t="str">
        <f t="shared" si="128"/>
        <v>Adult</v>
      </c>
      <c r="N914" t="str">
        <f t="shared" si="129"/>
        <v>Medium</v>
      </c>
      <c r="O914" t="str">
        <f t="shared" si="130"/>
        <v>Prediabetes</v>
      </c>
      <c r="P914" t="str">
        <f t="shared" si="131"/>
        <v>High Risk</v>
      </c>
      <c r="Q914" t="str">
        <f t="shared" si="132"/>
        <v>High</v>
      </c>
      <c r="R914" t="str">
        <f t="shared" si="133"/>
        <v>Normal</v>
      </c>
      <c r="S914" t="str">
        <f t="shared" si="134"/>
        <v>Low DPF</v>
      </c>
    </row>
    <row r="915" spans="1:19" x14ac:dyDescent="0.35">
      <c r="A915" s="13">
        <v>914</v>
      </c>
      <c r="B915" s="14">
        <v>4</v>
      </c>
      <c r="C915" s="14">
        <v>102</v>
      </c>
      <c r="D915" s="14">
        <v>75</v>
      </c>
      <c r="E915" s="14">
        <v>23</v>
      </c>
      <c r="F915" s="14">
        <v>80</v>
      </c>
      <c r="G915" s="15">
        <v>32.14</v>
      </c>
      <c r="H915" s="19">
        <v>0.57199999999999995</v>
      </c>
      <c r="I915" s="14">
        <v>21</v>
      </c>
      <c r="J915" s="25">
        <v>0</v>
      </c>
      <c r="K915" t="str">
        <f t="shared" si="126"/>
        <v>Obese</v>
      </c>
      <c r="L915" t="str">
        <f t="shared" si="127"/>
        <v>normal</v>
      </c>
      <c r="M915" t="str">
        <f t="shared" si="128"/>
        <v>Adult</v>
      </c>
      <c r="N915" t="str">
        <f t="shared" si="129"/>
        <v>Medium</v>
      </c>
      <c r="O915" t="str">
        <f t="shared" si="130"/>
        <v>Normal</v>
      </c>
      <c r="P915" t="str">
        <f t="shared" si="131"/>
        <v>High Risk</v>
      </c>
      <c r="Q915" t="str">
        <f t="shared" si="132"/>
        <v>Normal</v>
      </c>
      <c r="R915" t="str">
        <f t="shared" si="133"/>
        <v>Normal</v>
      </c>
      <c r="S915" t="str">
        <f t="shared" si="134"/>
        <v>Medium DPF</v>
      </c>
    </row>
    <row r="916" spans="1:19" x14ac:dyDescent="0.35">
      <c r="A916" s="9">
        <v>915</v>
      </c>
      <c r="B916" s="10">
        <v>9</v>
      </c>
      <c r="C916" s="10">
        <v>57</v>
      </c>
      <c r="D916" s="10">
        <v>80</v>
      </c>
      <c r="E916" s="10">
        <v>37</v>
      </c>
      <c r="F916" s="10">
        <v>80</v>
      </c>
      <c r="G916" s="11">
        <v>32.799999999999997</v>
      </c>
      <c r="H916" s="18">
        <v>9.6000000000000002E-2</v>
      </c>
      <c r="I916" s="10">
        <v>41</v>
      </c>
      <c r="J916" s="24">
        <v>0</v>
      </c>
      <c r="K916" t="str">
        <f t="shared" si="126"/>
        <v>Obese</v>
      </c>
      <c r="L916" t="str">
        <f t="shared" si="127"/>
        <v>normal</v>
      </c>
      <c r="M916" t="str">
        <f t="shared" si="128"/>
        <v>Adult</v>
      </c>
      <c r="N916" t="str">
        <f t="shared" si="129"/>
        <v>Medium</v>
      </c>
      <c r="O916" t="str">
        <f t="shared" si="130"/>
        <v>Normal</v>
      </c>
      <c r="P916" t="str">
        <f t="shared" si="131"/>
        <v>High Risk</v>
      </c>
      <c r="Q916" t="str">
        <f t="shared" si="132"/>
        <v>Normal</v>
      </c>
      <c r="R916" t="str">
        <f t="shared" si="133"/>
        <v>Normal</v>
      </c>
      <c r="S916" t="str">
        <f t="shared" si="134"/>
        <v>Low DPF</v>
      </c>
    </row>
    <row r="917" spans="1:19" x14ac:dyDescent="0.35">
      <c r="A917" s="13">
        <v>916</v>
      </c>
      <c r="B917" s="14">
        <v>2</v>
      </c>
      <c r="C917" s="14">
        <v>106</v>
      </c>
      <c r="D917" s="14">
        <v>64</v>
      </c>
      <c r="E917" s="14">
        <v>35</v>
      </c>
      <c r="F917" s="14">
        <v>119</v>
      </c>
      <c r="G917" s="15">
        <v>30.5</v>
      </c>
      <c r="H917" s="19">
        <v>1.4</v>
      </c>
      <c r="I917" s="14">
        <v>34</v>
      </c>
      <c r="J917" s="25">
        <v>0</v>
      </c>
      <c r="K917" t="str">
        <f t="shared" si="126"/>
        <v>Obese</v>
      </c>
      <c r="L917" t="str">
        <f t="shared" si="127"/>
        <v>normal</v>
      </c>
      <c r="M917" t="str">
        <f t="shared" si="128"/>
        <v>Adult</v>
      </c>
      <c r="N917" t="str">
        <f t="shared" si="129"/>
        <v>Medium</v>
      </c>
      <c r="O917" t="str">
        <f t="shared" si="130"/>
        <v>Normal</v>
      </c>
      <c r="P917" t="str">
        <f t="shared" si="131"/>
        <v>Low Risk</v>
      </c>
      <c r="Q917" t="str">
        <f t="shared" si="132"/>
        <v>Normal</v>
      </c>
      <c r="R917" t="str">
        <f t="shared" si="133"/>
        <v>Normal</v>
      </c>
      <c r="S917" t="str">
        <f t="shared" si="134"/>
        <v>High DPF</v>
      </c>
    </row>
    <row r="918" spans="1:19" x14ac:dyDescent="0.35">
      <c r="A918" s="9">
        <v>917</v>
      </c>
      <c r="B918" s="10">
        <v>5</v>
      </c>
      <c r="C918" s="10">
        <v>147</v>
      </c>
      <c r="D918" s="10">
        <v>78</v>
      </c>
      <c r="E918" s="10">
        <v>21</v>
      </c>
      <c r="F918" s="10">
        <v>80</v>
      </c>
      <c r="G918" s="11">
        <v>33.700000000000003</v>
      </c>
      <c r="H918" s="18">
        <v>0.218</v>
      </c>
      <c r="I918" s="10">
        <v>65</v>
      </c>
      <c r="J918" s="24">
        <v>0</v>
      </c>
      <c r="K918" t="str">
        <f t="shared" si="126"/>
        <v>Obese</v>
      </c>
      <c r="L918" t="str">
        <f t="shared" si="127"/>
        <v>normal</v>
      </c>
      <c r="M918" t="str">
        <f t="shared" si="128"/>
        <v>Aged</v>
      </c>
      <c r="N918" t="str">
        <f t="shared" si="129"/>
        <v>Medium</v>
      </c>
      <c r="O918" t="str">
        <f t="shared" si="130"/>
        <v>Prediabetes</v>
      </c>
      <c r="P918" t="str">
        <f t="shared" si="131"/>
        <v>High Risk</v>
      </c>
      <c r="Q918" t="str">
        <f t="shared" si="132"/>
        <v>Normal</v>
      </c>
      <c r="R918" t="str">
        <f t="shared" si="133"/>
        <v>Normal</v>
      </c>
      <c r="S918" t="str">
        <f t="shared" si="134"/>
        <v>Low DPF</v>
      </c>
    </row>
    <row r="919" spans="1:19" x14ac:dyDescent="0.35">
      <c r="A919" s="13">
        <v>918</v>
      </c>
      <c r="B919" s="14">
        <v>2</v>
      </c>
      <c r="C919" s="14">
        <v>90</v>
      </c>
      <c r="D919" s="14">
        <v>70</v>
      </c>
      <c r="E919" s="14">
        <v>17</v>
      </c>
      <c r="F919" s="14">
        <v>80</v>
      </c>
      <c r="G919" s="15">
        <v>27.3</v>
      </c>
      <c r="H919" s="19">
        <v>8.5000000000000006E-2</v>
      </c>
      <c r="I919" s="14">
        <v>22</v>
      </c>
      <c r="J919" s="25">
        <v>0</v>
      </c>
      <c r="K919" t="str">
        <f t="shared" si="126"/>
        <v>Overweight</v>
      </c>
      <c r="L919" t="str">
        <f t="shared" si="127"/>
        <v>normal</v>
      </c>
      <c r="M919" t="str">
        <f t="shared" si="128"/>
        <v>Adult</v>
      </c>
      <c r="N919" t="str">
        <f t="shared" si="129"/>
        <v>Low</v>
      </c>
      <c r="O919" t="str">
        <f t="shared" si="130"/>
        <v>Normal</v>
      </c>
      <c r="P919" t="str">
        <f t="shared" si="131"/>
        <v>Low Risk</v>
      </c>
      <c r="Q919" t="str">
        <f t="shared" si="132"/>
        <v>Normal</v>
      </c>
      <c r="R919" t="str">
        <f t="shared" si="133"/>
        <v>Normal</v>
      </c>
      <c r="S919" t="str">
        <f t="shared" si="134"/>
        <v>Low DPF</v>
      </c>
    </row>
    <row r="920" spans="1:19" x14ac:dyDescent="0.35">
      <c r="A920" s="9">
        <v>919</v>
      </c>
      <c r="B920" s="10">
        <v>1</v>
      </c>
      <c r="C920" s="10">
        <v>136</v>
      </c>
      <c r="D920" s="10">
        <v>74</v>
      </c>
      <c r="E920" s="10">
        <v>50</v>
      </c>
      <c r="F920" s="10">
        <v>204</v>
      </c>
      <c r="G920" s="11">
        <v>37.4</v>
      </c>
      <c r="H920" s="18">
        <v>0.39900000000000002</v>
      </c>
      <c r="I920" s="10">
        <v>24</v>
      </c>
      <c r="J920" s="24">
        <v>0</v>
      </c>
      <c r="K920" t="str">
        <f t="shared" si="126"/>
        <v>Obese</v>
      </c>
      <c r="L920" t="str">
        <f t="shared" si="127"/>
        <v>normal</v>
      </c>
      <c r="M920" t="str">
        <f t="shared" si="128"/>
        <v>Adult</v>
      </c>
      <c r="N920" t="str">
        <f t="shared" si="129"/>
        <v>High</v>
      </c>
      <c r="O920" t="str">
        <f t="shared" si="130"/>
        <v>Normal</v>
      </c>
      <c r="P920" t="str">
        <f t="shared" si="131"/>
        <v>Low Risk</v>
      </c>
      <c r="Q920" t="str">
        <f t="shared" si="132"/>
        <v>High</v>
      </c>
      <c r="R920" t="str">
        <f t="shared" si="133"/>
        <v>Normal</v>
      </c>
      <c r="S920" t="str">
        <f t="shared" si="134"/>
        <v>Medium DPF</v>
      </c>
    </row>
    <row r="921" spans="1:19" x14ac:dyDescent="0.35">
      <c r="A921" s="13">
        <v>920</v>
      </c>
      <c r="B921" s="14">
        <v>4</v>
      </c>
      <c r="C921" s="14">
        <v>114</v>
      </c>
      <c r="D921" s="14">
        <v>65</v>
      </c>
      <c r="E921" s="14">
        <v>21</v>
      </c>
      <c r="F921" s="14">
        <v>80</v>
      </c>
      <c r="G921" s="15">
        <v>21.9</v>
      </c>
      <c r="H921" s="19">
        <v>0.432</v>
      </c>
      <c r="I921" s="14">
        <v>37</v>
      </c>
      <c r="J921" s="25">
        <v>0</v>
      </c>
      <c r="K921" t="str">
        <f t="shared" si="126"/>
        <v>Normal weight</v>
      </c>
      <c r="L921" t="str">
        <f t="shared" si="127"/>
        <v>normal</v>
      </c>
      <c r="M921" t="str">
        <f t="shared" si="128"/>
        <v>Adult</v>
      </c>
      <c r="N921" t="str">
        <f t="shared" si="129"/>
        <v>Medium</v>
      </c>
      <c r="O921" t="str">
        <f t="shared" si="130"/>
        <v>Normal</v>
      </c>
      <c r="P921" t="str">
        <f t="shared" si="131"/>
        <v>High Risk</v>
      </c>
      <c r="Q921" t="str">
        <f t="shared" si="132"/>
        <v>Normal</v>
      </c>
      <c r="R921" t="str">
        <f t="shared" si="133"/>
        <v>Normal</v>
      </c>
      <c r="S921" t="str">
        <f t="shared" si="134"/>
        <v>Medium DPF</v>
      </c>
    </row>
    <row r="922" spans="1:19" x14ac:dyDescent="0.35">
      <c r="A922" s="9">
        <v>921</v>
      </c>
      <c r="B922" s="10">
        <v>9</v>
      </c>
      <c r="C922" s="10">
        <v>156</v>
      </c>
      <c r="D922" s="10">
        <v>86</v>
      </c>
      <c r="E922" s="10">
        <v>28</v>
      </c>
      <c r="F922" s="10">
        <v>155</v>
      </c>
      <c r="G922" s="11">
        <v>34.299999999999997</v>
      </c>
      <c r="H922" s="18">
        <v>1.1890000000000001</v>
      </c>
      <c r="I922" s="10">
        <v>42</v>
      </c>
      <c r="J922" s="24">
        <v>1</v>
      </c>
      <c r="K922" t="str">
        <f t="shared" si="126"/>
        <v>Obese</v>
      </c>
      <c r="L922" t="str">
        <f t="shared" si="127"/>
        <v xml:space="preserve">Diabetes </v>
      </c>
      <c r="M922" t="str">
        <f t="shared" si="128"/>
        <v>Adult</v>
      </c>
      <c r="N922" t="str">
        <f t="shared" si="129"/>
        <v>Medium</v>
      </c>
      <c r="O922" t="str">
        <f t="shared" si="130"/>
        <v>Prediabetes</v>
      </c>
      <c r="P922" t="str">
        <f t="shared" si="131"/>
        <v>High Risk</v>
      </c>
      <c r="Q922" t="str">
        <f t="shared" si="132"/>
        <v>High</v>
      </c>
      <c r="R922" t="str">
        <f t="shared" si="133"/>
        <v>Prehypertension</v>
      </c>
      <c r="S922" t="str">
        <f t="shared" si="134"/>
        <v>High DPF</v>
      </c>
    </row>
    <row r="923" spans="1:19" x14ac:dyDescent="0.35">
      <c r="A923" s="13">
        <v>922</v>
      </c>
      <c r="B923" s="14">
        <v>1</v>
      </c>
      <c r="C923" s="14">
        <v>153</v>
      </c>
      <c r="D923" s="14">
        <v>82</v>
      </c>
      <c r="E923" s="14">
        <v>42</v>
      </c>
      <c r="F923" s="14">
        <v>485</v>
      </c>
      <c r="G923" s="15">
        <v>40.6</v>
      </c>
      <c r="H923" s="19">
        <v>0.68700000000000006</v>
      </c>
      <c r="I923" s="14">
        <v>23</v>
      </c>
      <c r="J923" s="25">
        <v>0</v>
      </c>
      <c r="K923" t="str">
        <f t="shared" si="126"/>
        <v>Obese</v>
      </c>
      <c r="L923" t="str">
        <f t="shared" si="127"/>
        <v>normal</v>
      </c>
      <c r="M923" t="str">
        <f t="shared" si="128"/>
        <v>Adult</v>
      </c>
      <c r="N923" t="str">
        <f t="shared" si="129"/>
        <v>High</v>
      </c>
      <c r="O923" t="str">
        <f t="shared" si="130"/>
        <v>Prediabetes</v>
      </c>
      <c r="P923" t="str">
        <f t="shared" si="131"/>
        <v>Low Risk</v>
      </c>
      <c r="Q923" t="str">
        <f t="shared" si="132"/>
        <v>High</v>
      </c>
      <c r="R923" t="str">
        <f t="shared" si="133"/>
        <v>Prehypertension</v>
      </c>
      <c r="S923" t="str">
        <f t="shared" si="134"/>
        <v>High DPF</v>
      </c>
    </row>
    <row r="924" spans="1:19" x14ac:dyDescent="0.35">
      <c r="A924" s="9">
        <v>923</v>
      </c>
      <c r="B924" s="10">
        <v>8</v>
      </c>
      <c r="C924" s="10">
        <v>188</v>
      </c>
      <c r="D924" s="10">
        <v>78</v>
      </c>
      <c r="E924" s="10">
        <v>21</v>
      </c>
      <c r="F924" s="10">
        <v>80</v>
      </c>
      <c r="G924" s="11">
        <v>47.9</v>
      </c>
      <c r="H924" s="18">
        <v>0.13700000000000001</v>
      </c>
      <c r="I924" s="10">
        <v>43</v>
      </c>
      <c r="J924" s="24">
        <v>1</v>
      </c>
      <c r="K924" t="str">
        <f t="shared" si="126"/>
        <v>Obese</v>
      </c>
      <c r="L924" t="str">
        <f t="shared" si="127"/>
        <v xml:space="preserve">Diabetes </v>
      </c>
      <c r="M924" t="str">
        <f t="shared" si="128"/>
        <v>Adult</v>
      </c>
      <c r="N924" t="str">
        <f t="shared" si="129"/>
        <v>Medium</v>
      </c>
      <c r="O924" t="str">
        <f t="shared" si="130"/>
        <v>Prediabetes</v>
      </c>
      <c r="P924" t="str">
        <f t="shared" si="131"/>
        <v>High Risk</v>
      </c>
      <c r="Q924" t="str">
        <f t="shared" si="132"/>
        <v>Normal</v>
      </c>
      <c r="R924" t="str">
        <f t="shared" si="133"/>
        <v>Normal</v>
      </c>
      <c r="S924" t="str">
        <f t="shared" si="134"/>
        <v>Low DPF</v>
      </c>
    </row>
    <row r="925" spans="1:19" x14ac:dyDescent="0.35">
      <c r="A925" s="13">
        <v>924</v>
      </c>
      <c r="B925" s="14">
        <v>7</v>
      </c>
      <c r="C925" s="14">
        <v>152</v>
      </c>
      <c r="D925" s="14">
        <v>88</v>
      </c>
      <c r="E925" s="14">
        <v>44</v>
      </c>
      <c r="F925" s="14">
        <v>80</v>
      </c>
      <c r="G925" s="15">
        <v>50</v>
      </c>
      <c r="H925" s="19">
        <v>0.33700000000000002</v>
      </c>
      <c r="I925" s="14">
        <v>36</v>
      </c>
      <c r="J925" s="25">
        <v>1</v>
      </c>
      <c r="K925" t="str">
        <f t="shared" si="126"/>
        <v>Obese</v>
      </c>
      <c r="L925" t="str">
        <f t="shared" si="127"/>
        <v xml:space="preserve">Diabetes </v>
      </c>
      <c r="M925" t="str">
        <f t="shared" si="128"/>
        <v>Adult</v>
      </c>
      <c r="N925" t="str">
        <f t="shared" si="129"/>
        <v>High</v>
      </c>
      <c r="O925" t="str">
        <f t="shared" si="130"/>
        <v>Prediabetes</v>
      </c>
      <c r="P925" t="str">
        <f t="shared" si="131"/>
        <v>High Risk</v>
      </c>
      <c r="Q925" t="str">
        <f t="shared" si="132"/>
        <v>Normal</v>
      </c>
      <c r="R925" t="str">
        <f t="shared" si="133"/>
        <v>Prehypertension</v>
      </c>
      <c r="S925" t="str">
        <f t="shared" si="134"/>
        <v>Medium DPF</v>
      </c>
    </row>
    <row r="926" spans="1:19" x14ac:dyDescent="0.35">
      <c r="A926" s="9">
        <v>925</v>
      </c>
      <c r="B926" s="10">
        <v>2</v>
      </c>
      <c r="C926" s="10">
        <v>99</v>
      </c>
      <c r="D926" s="10">
        <v>52</v>
      </c>
      <c r="E926" s="10">
        <v>15</v>
      </c>
      <c r="F926" s="10">
        <v>94</v>
      </c>
      <c r="G926" s="11">
        <v>24.6</v>
      </c>
      <c r="H926" s="18">
        <v>0.63700000000000001</v>
      </c>
      <c r="I926" s="10">
        <v>21</v>
      </c>
      <c r="J926" s="24">
        <v>0</v>
      </c>
      <c r="K926" t="str">
        <f t="shared" si="126"/>
        <v>Normal weight</v>
      </c>
      <c r="L926" t="str">
        <f t="shared" si="127"/>
        <v>normal</v>
      </c>
      <c r="M926" t="str">
        <f t="shared" si="128"/>
        <v>Adult</v>
      </c>
      <c r="N926" t="str">
        <f t="shared" si="129"/>
        <v>Low</v>
      </c>
      <c r="O926" t="str">
        <f t="shared" si="130"/>
        <v>Normal</v>
      </c>
      <c r="P926" t="str">
        <f t="shared" si="131"/>
        <v>Low Risk</v>
      </c>
      <c r="Q926" t="str">
        <f t="shared" si="132"/>
        <v>Normal</v>
      </c>
      <c r="R926" t="str">
        <f t="shared" si="133"/>
        <v>Low</v>
      </c>
      <c r="S926" t="str">
        <f t="shared" si="134"/>
        <v>High DPF</v>
      </c>
    </row>
    <row r="927" spans="1:19" x14ac:dyDescent="0.35">
      <c r="A927" s="13">
        <v>926</v>
      </c>
      <c r="B927" s="14">
        <v>1</v>
      </c>
      <c r="C927" s="14">
        <v>109</v>
      </c>
      <c r="D927" s="14">
        <v>56</v>
      </c>
      <c r="E927" s="14">
        <v>21</v>
      </c>
      <c r="F927" s="14">
        <v>135</v>
      </c>
      <c r="G927" s="15">
        <v>25.2</v>
      </c>
      <c r="H927" s="19">
        <v>0.83299999999999996</v>
      </c>
      <c r="I927" s="14">
        <v>23</v>
      </c>
      <c r="J927" s="25">
        <v>0</v>
      </c>
      <c r="K927" t="str">
        <f t="shared" si="126"/>
        <v>Overweight</v>
      </c>
      <c r="L927" t="str">
        <f t="shared" si="127"/>
        <v>normal</v>
      </c>
      <c r="M927" t="str">
        <f t="shared" si="128"/>
        <v>Adult</v>
      </c>
      <c r="N927" t="str">
        <f t="shared" si="129"/>
        <v>Medium</v>
      </c>
      <c r="O927" t="str">
        <f t="shared" si="130"/>
        <v>Normal</v>
      </c>
      <c r="P927" t="str">
        <f t="shared" si="131"/>
        <v>Low Risk</v>
      </c>
      <c r="Q927" t="str">
        <f t="shared" si="132"/>
        <v>Normal</v>
      </c>
      <c r="R927" t="str">
        <f t="shared" si="133"/>
        <v>Low</v>
      </c>
      <c r="S927" t="str">
        <f t="shared" si="134"/>
        <v>High DPF</v>
      </c>
    </row>
    <row r="928" spans="1:19" x14ac:dyDescent="0.35">
      <c r="A928" s="9">
        <v>927</v>
      </c>
      <c r="B928" s="10">
        <v>2</v>
      </c>
      <c r="C928" s="10">
        <v>88</v>
      </c>
      <c r="D928" s="10">
        <v>74</v>
      </c>
      <c r="E928" s="10">
        <v>19</v>
      </c>
      <c r="F928" s="10">
        <v>53</v>
      </c>
      <c r="G928" s="11">
        <v>29</v>
      </c>
      <c r="H928" s="18">
        <v>0.22900000000000001</v>
      </c>
      <c r="I928" s="10">
        <v>22</v>
      </c>
      <c r="J928" s="24">
        <v>0</v>
      </c>
      <c r="K928" t="str">
        <f t="shared" si="126"/>
        <v>Overweight</v>
      </c>
      <c r="L928" t="str">
        <f t="shared" si="127"/>
        <v>normal</v>
      </c>
      <c r="M928" t="str">
        <f t="shared" si="128"/>
        <v>Adult</v>
      </c>
      <c r="N928" t="str">
        <f t="shared" si="129"/>
        <v>Low</v>
      </c>
      <c r="O928" t="str">
        <f t="shared" si="130"/>
        <v>Normal</v>
      </c>
      <c r="P928" t="str">
        <f t="shared" si="131"/>
        <v>Low Risk</v>
      </c>
      <c r="Q928" t="str">
        <f t="shared" si="132"/>
        <v>Low</v>
      </c>
      <c r="R928" t="str">
        <f t="shared" si="133"/>
        <v>Normal</v>
      </c>
      <c r="S928" t="str">
        <f t="shared" si="134"/>
        <v>Low DPF</v>
      </c>
    </row>
    <row r="929" spans="1:19" x14ac:dyDescent="0.35">
      <c r="A929" s="13">
        <v>928</v>
      </c>
      <c r="B929" s="14">
        <v>17</v>
      </c>
      <c r="C929" s="14">
        <v>163</v>
      </c>
      <c r="D929" s="14">
        <v>72</v>
      </c>
      <c r="E929" s="14">
        <v>41</v>
      </c>
      <c r="F929" s="14">
        <v>114</v>
      </c>
      <c r="G929" s="15">
        <v>40.9</v>
      </c>
      <c r="H929" s="19">
        <v>0.81699999999999995</v>
      </c>
      <c r="I929" s="14">
        <v>47</v>
      </c>
      <c r="J929" s="25">
        <v>1</v>
      </c>
      <c r="K929" t="str">
        <f t="shared" si="126"/>
        <v>Obese</v>
      </c>
      <c r="L929" t="str">
        <f t="shared" si="127"/>
        <v xml:space="preserve">Diabetes </v>
      </c>
      <c r="M929" t="str">
        <f t="shared" si="128"/>
        <v>Adult</v>
      </c>
      <c r="N929" t="str">
        <f t="shared" si="129"/>
        <v>High</v>
      </c>
      <c r="O929" t="str">
        <f t="shared" si="130"/>
        <v>Prediabetes</v>
      </c>
      <c r="P929" t="str">
        <f t="shared" si="131"/>
        <v>High Risk</v>
      </c>
      <c r="Q929" t="str">
        <f t="shared" si="132"/>
        <v>Normal</v>
      </c>
      <c r="R929" t="str">
        <f t="shared" si="133"/>
        <v>Normal</v>
      </c>
      <c r="S929" t="str">
        <f t="shared" si="134"/>
        <v>High DPF</v>
      </c>
    </row>
    <row r="930" spans="1:19" x14ac:dyDescent="0.35">
      <c r="A930" s="9">
        <v>929</v>
      </c>
      <c r="B930" s="10">
        <v>4</v>
      </c>
      <c r="C930" s="10">
        <v>151</v>
      </c>
      <c r="D930" s="10">
        <v>90</v>
      </c>
      <c r="E930" s="10">
        <v>38</v>
      </c>
      <c r="F930" s="10">
        <v>80</v>
      </c>
      <c r="G930" s="11">
        <v>29.7</v>
      </c>
      <c r="H930" s="18">
        <v>0.29399999999999998</v>
      </c>
      <c r="I930" s="10">
        <v>36</v>
      </c>
      <c r="J930" s="24">
        <v>0</v>
      </c>
      <c r="K930" t="str">
        <f t="shared" si="126"/>
        <v>Overweight</v>
      </c>
      <c r="L930" t="str">
        <f t="shared" si="127"/>
        <v>normal</v>
      </c>
      <c r="M930" t="str">
        <f t="shared" si="128"/>
        <v>Adult</v>
      </c>
      <c r="N930" t="str">
        <f t="shared" si="129"/>
        <v>Medium</v>
      </c>
      <c r="O930" t="str">
        <f t="shared" si="130"/>
        <v>Prediabetes</v>
      </c>
      <c r="P930" t="str">
        <f t="shared" si="131"/>
        <v>High Risk</v>
      </c>
      <c r="Q930" t="str">
        <f t="shared" si="132"/>
        <v>Normal</v>
      </c>
      <c r="R930" t="str">
        <f t="shared" si="133"/>
        <v>Prehypertension</v>
      </c>
      <c r="S930" t="str">
        <f t="shared" si="134"/>
        <v>Low DPF</v>
      </c>
    </row>
    <row r="931" spans="1:19" x14ac:dyDescent="0.35">
      <c r="A931" s="13">
        <v>930</v>
      </c>
      <c r="B931" s="14">
        <v>7</v>
      </c>
      <c r="C931" s="14">
        <v>102</v>
      </c>
      <c r="D931" s="14">
        <v>74</v>
      </c>
      <c r="E931" s="14">
        <v>40</v>
      </c>
      <c r="F931" s="14">
        <v>105</v>
      </c>
      <c r="G931" s="15">
        <v>37.200000000000003</v>
      </c>
      <c r="H931" s="19">
        <v>0.20399999999999999</v>
      </c>
      <c r="I931" s="14">
        <v>45</v>
      </c>
      <c r="J931" s="25">
        <v>0</v>
      </c>
      <c r="K931" t="str">
        <f t="shared" si="126"/>
        <v>Obese</v>
      </c>
      <c r="L931" t="str">
        <f t="shared" si="127"/>
        <v>normal</v>
      </c>
      <c r="M931" t="str">
        <f t="shared" si="128"/>
        <v>Adult</v>
      </c>
      <c r="N931" t="str">
        <f t="shared" si="129"/>
        <v>High</v>
      </c>
      <c r="O931" t="str">
        <f t="shared" si="130"/>
        <v>Normal</v>
      </c>
      <c r="P931" t="str">
        <f t="shared" si="131"/>
        <v>High Risk</v>
      </c>
      <c r="Q931" t="str">
        <f t="shared" si="132"/>
        <v>Normal</v>
      </c>
      <c r="R931" t="str">
        <f t="shared" si="133"/>
        <v>Normal</v>
      </c>
      <c r="S931" t="str">
        <f t="shared" si="134"/>
        <v>Low DPF</v>
      </c>
    </row>
    <row r="932" spans="1:19" x14ac:dyDescent="0.35">
      <c r="A932" s="9">
        <v>931</v>
      </c>
      <c r="B932" s="10">
        <v>4</v>
      </c>
      <c r="C932" s="10">
        <v>114</v>
      </c>
      <c r="D932" s="10">
        <v>80</v>
      </c>
      <c r="E932" s="10">
        <v>34</v>
      </c>
      <c r="F932" s="10">
        <v>285</v>
      </c>
      <c r="G932" s="11">
        <v>44.2</v>
      </c>
      <c r="H932" s="18">
        <v>0.16700000000000001</v>
      </c>
      <c r="I932" s="10">
        <v>27</v>
      </c>
      <c r="J932" s="24">
        <v>0</v>
      </c>
      <c r="K932" t="str">
        <f t="shared" si="126"/>
        <v>Obese</v>
      </c>
      <c r="L932" t="str">
        <f t="shared" si="127"/>
        <v>normal</v>
      </c>
      <c r="M932" t="str">
        <f t="shared" si="128"/>
        <v>Adult</v>
      </c>
      <c r="N932" t="str">
        <f t="shared" si="129"/>
        <v>Medium</v>
      </c>
      <c r="O932" t="str">
        <f t="shared" si="130"/>
        <v>Normal</v>
      </c>
      <c r="P932" t="str">
        <f t="shared" si="131"/>
        <v>High Risk</v>
      </c>
      <c r="Q932" t="str">
        <f t="shared" si="132"/>
        <v>High</v>
      </c>
      <c r="R932" t="str">
        <f t="shared" si="133"/>
        <v>Normal</v>
      </c>
      <c r="S932" t="str">
        <f t="shared" si="134"/>
        <v>Low DPF</v>
      </c>
    </row>
    <row r="933" spans="1:19" x14ac:dyDescent="0.35">
      <c r="A933" s="13">
        <v>932</v>
      </c>
      <c r="B933" s="14">
        <v>2</v>
      </c>
      <c r="C933" s="14">
        <v>100</v>
      </c>
      <c r="D933" s="14">
        <v>64</v>
      </c>
      <c r="E933" s="14">
        <v>23</v>
      </c>
      <c r="F933" s="14">
        <v>80</v>
      </c>
      <c r="G933" s="15">
        <v>29.7</v>
      </c>
      <c r="H933" s="19">
        <v>0.36799999999999999</v>
      </c>
      <c r="I933" s="14">
        <v>21</v>
      </c>
      <c r="J933" s="25">
        <v>0</v>
      </c>
      <c r="K933" t="str">
        <f t="shared" si="126"/>
        <v>Overweight</v>
      </c>
      <c r="L933" t="str">
        <f t="shared" si="127"/>
        <v>normal</v>
      </c>
      <c r="M933" t="str">
        <f t="shared" si="128"/>
        <v>Adult</v>
      </c>
      <c r="N933" t="str">
        <f t="shared" si="129"/>
        <v>Medium</v>
      </c>
      <c r="O933" t="str">
        <f t="shared" si="130"/>
        <v>Normal</v>
      </c>
      <c r="P933" t="str">
        <f t="shared" si="131"/>
        <v>Low Risk</v>
      </c>
      <c r="Q933" t="str">
        <f t="shared" si="132"/>
        <v>Normal</v>
      </c>
      <c r="R933" t="str">
        <f t="shared" si="133"/>
        <v>Normal</v>
      </c>
      <c r="S933" t="str">
        <f t="shared" si="134"/>
        <v>Medium DPF</v>
      </c>
    </row>
    <row r="934" spans="1:19" x14ac:dyDescent="0.35">
      <c r="A934" s="9">
        <v>933</v>
      </c>
      <c r="B934" s="10">
        <v>4</v>
      </c>
      <c r="C934" s="10">
        <v>131</v>
      </c>
      <c r="D934" s="10">
        <v>88</v>
      </c>
      <c r="E934" s="10">
        <v>21</v>
      </c>
      <c r="F934" s="10">
        <v>80</v>
      </c>
      <c r="G934" s="11">
        <v>31.6</v>
      </c>
      <c r="H934" s="18">
        <v>0.74299999999999999</v>
      </c>
      <c r="I934" s="10">
        <v>32</v>
      </c>
      <c r="J934" s="24">
        <v>1</v>
      </c>
      <c r="K934" t="str">
        <f t="shared" si="126"/>
        <v>Obese</v>
      </c>
      <c r="L934" t="str">
        <f t="shared" si="127"/>
        <v xml:space="preserve">Diabetes </v>
      </c>
      <c r="M934" t="str">
        <f t="shared" si="128"/>
        <v>Adult</v>
      </c>
      <c r="N934" t="str">
        <f t="shared" si="129"/>
        <v>Medium</v>
      </c>
      <c r="O934" t="str">
        <f t="shared" si="130"/>
        <v>Normal</v>
      </c>
      <c r="P934" t="str">
        <f t="shared" si="131"/>
        <v>High Risk</v>
      </c>
      <c r="Q934" t="str">
        <f t="shared" si="132"/>
        <v>Normal</v>
      </c>
      <c r="R934" t="str">
        <f t="shared" si="133"/>
        <v>Prehypertension</v>
      </c>
      <c r="S934" t="str">
        <f t="shared" si="134"/>
        <v>High DPF</v>
      </c>
    </row>
    <row r="935" spans="1:19" x14ac:dyDescent="0.35">
      <c r="A935" s="13">
        <v>934</v>
      </c>
      <c r="B935" s="14">
        <v>6</v>
      </c>
      <c r="C935" s="14">
        <v>104</v>
      </c>
      <c r="D935" s="14">
        <v>74</v>
      </c>
      <c r="E935" s="14">
        <v>18</v>
      </c>
      <c r="F935" s="14">
        <v>156</v>
      </c>
      <c r="G935" s="15">
        <v>29.9</v>
      </c>
      <c r="H935" s="19">
        <v>0.72199999999999998</v>
      </c>
      <c r="I935" s="14">
        <v>41</v>
      </c>
      <c r="J935" s="25">
        <v>1</v>
      </c>
      <c r="K935" t="str">
        <f t="shared" si="126"/>
        <v>Obese</v>
      </c>
      <c r="L935" t="str">
        <f t="shared" si="127"/>
        <v xml:space="preserve">Diabetes </v>
      </c>
      <c r="M935" t="str">
        <f t="shared" si="128"/>
        <v>Adult</v>
      </c>
      <c r="N935" t="str">
        <f t="shared" si="129"/>
        <v>Low</v>
      </c>
      <c r="O935" t="str">
        <f t="shared" si="130"/>
        <v>Normal</v>
      </c>
      <c r="P935" t="str">
        <f t="shared" si="131"/>
        <v>High Risk</v>
      </c>
      <c r="Q935" t="str">
        <f t="shared" si="132"/>
        <v>High</v>
      </c>
      <c r="R935" t="str">
        <f t="shared" si="133"/>
        <v>Normal</v>
      </c>
      <c r="S935" t="str">
        <f t="shared" si="134"/>
        <v>High DPF</v>
      </c>
    </row>
    <row r="936" spans="1:19" x14ac:dyDescent="0.35">
      <c r="A936" s="9">
        <v>935</v>
      </c>
      <c r="B936" s="10">
        <v>3</v>
      </c>
      <c r="C936" s="10">
        <v>148</v>
      </c>
      <c r="D936" s="10">
        <v>66</v>
      </c>
      <c r="E936" s="10">
        <v>25</v>
      </c>
      <c r="F936" s="10">
        <v>80</v>
      </c>
      <c r="G936" s="11">
        <v>32.5</v>
      </c>
      <c r="H936" s="18">
        <v>0.25600000000000001</v>
      </c>
      <c r="I936" s="10">
        <v>22</v>
      </c>
      <c r="J936" s="24">
        <v>0</v>
      </c>
      <c r="K936" t="str">
        <f t="shared" si="126"/>
        <v>Obese</v>
      </c>
      <c r="L936" t="str">
        <f t="shared" si="127"/>
        <v>normal</v>
      </c>
      <c r="M936" t="str">
        <f t="shared" si="128"/>
        <v>Adult</v>
      </c>
      <c r="N936" t="str">
        <f t="shared" si="129"/>
        <v>Medium</v>
      </c>
      <c r="O936" t="str">
        <f t="shared" si="130"/>
        <v>Prediabetes</v>
      </c>
      <c r="P936" t="str">
        <f t="shared" si="131"/>
        <v>Low Risk</v>
      </c>
      <c r="Q936" t="str">
        <f t="shared" si="132"/>
        <v>Normal</v>
      </c>
      <c r="R936" t="str">
        <f t="shared" si="133"/>
        <v>Normal</v>
      </c>
      <c r="S936" t="str">
        <f t="shared" si="134"/>
        <v>Low DPF</v>
      </c>
    </row>
    <row r="937" spans="1:19" x14ac:dyDescent="0.35">
      <c r="A937" s="13">
        <v>936</v>
      </c>
      <c r="B937" s="14">
        <v>4</v>
      </c>
      <c r="C937" s="14">
        <v>120</v>
      </c>
      <c r="D937" s="14">
        <v>68</v>
      </c>
      <c r="E937" s="14">
        <v>21</v>
      </c>
      <c r="F937" s="14">
        <v>80</v>
      </c>
      <c r="G937" s="15">
        <v>29.6</v>
      </c>
      <c r="H937" s="19">
        <v>0.70899999999999996</v>
      </c>
      <c r="I937" s="14">
        <v>34</v>
      </c>
      <c r="J937" s="25">
        <v>0</v>
      </c>
      <c r="K937" t="str">
        <f t="shared" si="126"/>
        <v>Overweight</v>
      </c>
      <c r="L937" t="str">
        <f t="shared" si="127"/>
        <v>normal</v>
      </c>
      <c r="M937" t="str">
        <f t="shared" si="128"/>
        <v>Adult</v>
      </c>
      <c r="N937" t="str">
        <f t="shared" si="129"/>
        <v>Medium</v>
      </c>
      <c r="O937" t="str">
        <f t="shared" si="130"/>
        <v>Normal</v>
      </c>
      <c r="P937" t="str">
        <f t="shared" si="131"/>
        <v>High Risk</v>
      </c>
      <c r="Q937" t="str">
        <f t="shared" si="132"/>
        <v>Normal</v>
      </c>
      <c r="R937" t="str">
        <f t="shared" si="133"/>
        <v>Normal</v>
      </c>
      <c r="S937" t="str">
        <f t="shared" si="134"/>
        <v>High DPF</v>
      </c>
    </row>
    <row r="938" spans="1:19" x14ac:dyDescent="0.35">
      <c r="A938" s="9">
        <v>937</v>
      </c>
      <c r="B938" s="10">
        <v>4</v>
      </c>
      <c r="C938" s="10">
        <v>110</v>
      </c>
      <c r="D938" s="10">
        <v>66</v>
      </c>
      <c r="E938" s="10">
        <v>21</v>
      </c>
      <c r="F938" s="10">
        <v>80</v>
      </c>
      <c r="G938" s="11">
        <v>31.9</v>
      </c>
      <c r="H938" s="18">
        <v>0.47099999999999997</v>
      </c>
      <c r="I938" s="10">
        <v>29</v>
      </c>
      <c r="J938" s="24">
        <v>0</v>
      </c>
      <c r="K938" t="str">
        <f t="shared" si="126"/>
        <v>Obese</v>
      </c>
      <c r="L938" t="str">
        <f t="shared" si="127"/>
        <v>normal</v>
      </c>
      <c r="M938" t="str">
        <f t="shared" si="128"/>
        <v>Adult</v>
      </c>
      <c r="N938" t="str">
        <f t="shared" si="129"/>
        <v>Medium</v>
      </c>
      <c r="O938" t="str">
        <f t="shared" si="130"/>
        <v>Normal</v>
      </c>
      <c r="P938" t="str">
        <f t="shared" si="131"/>
        <v>High Risk</v>
      </c>
      <c r="Q938" t="str">
        <f t="shared" si="132"/>
        <v>Normal</v>
      </c>
      <c r="R938" t="str">
        <f t="shared" si="133"/>
        <v>Normal</v>
      </c>
      <c r="S938" t="str">
        <f t="shared" si="134"/>
        <v>Medium DPF</v>
      </c>
    </row>
    <row r="939" spans="1:19" x14ac:dyDescent="0.35">
      <c r="A939" s="13">
        <v>938</v>
      </c>
      <c r="B939" s="14">
        <v>3</v>
      </c>
      <c r="C939" s="14">
        <v>111</v>
      </c>
      <c r="D939" s="14">
        <v>90</v>
      </c>
      <c r="E939" s="14">
        <v>12</v>
      </c>
      <c r="F939" s="14">
        <v>78</v>
      </c>
      <c r="G939" s="15">
        <v>28.4</v>
      </c>
      <c r="H939" s="19">
        <v>0.495</v>
      </c>
      <c r="I939" s="14">
        <v>29</v>
      </c>
      <c r="J939" s="25">
        <v>0</v>
      </c>
      <c r="K939" t="str">
        <f t="shared" si="126"/>
        <v>Overweight</v>
      </c>
      <c r="L939" t="str">
        <f t="shared" si="127"/>
        <v>normal</v>
      </c>
      <c r="M939" t="str">
        <f t="shared" si="128"/>
        <v>Adult</v>
      </c>
      <c r="N939" t="str">
        <f t="shared" si="129"/>
        <v>Low</v>
      </c>
      <c r="O939" t="str">
        <f t="shared" si="130"/>
        <v>Normal</v>
      </c>
      <c r="P939" t="str">
        <f t="shared" si="131"/>
        <v>Low Risk</v>
      </c>
      <c r="Q939" t="str">
        <f t="shared" si="132"/>
        <v>Low</v>
      </c>
      <c r="R939" t="str">
        <f t="shared" si="133"/>
        <v>Prehypertension</v>
      </c>
      <c r="S939" t="str">
        <f t="shared" si="134"/>
        <v>Medium DPF</v>
      </c>
    </row>
    <row r="940" spans="1:19" x14ac:dyDescent="0.35">
      <c r="A940" s="9">
        <v>939</v>
      </c>
      <c r="B940" s="10">
        <v>6</v>
      </c>
      <c r="C940" s="10">
        <v>102</v>
      </c>
      <c r="D940" s="10">
        <v>82</v>
      </c>
      <c r="E940" s="10">
        <v>21</v>
      </c>
      <c r="F940" s="10">
        <v>80</v>
      </c>
      <c r="G940" s="11">
        <v>30.8</v>
      </c>
      <c r="H940" s="18">
        <v>0.18</v>
      </c>
      <c r="I940" s="10">
        <v>36</v>
      </c>
      <c r="J940" s="24">
        <v>1</v>
      </c>
      <c r="K940" t="str">
        <f t="shared" si="126"/>
        <v>Obese</v>
      </c>
      <c r="L940" t="str">
        <f t="shared" si="127"/>
        <v xml:space="preserve">Diabetes </v>
      </c>
      <c r="M940" t="str">
        <f t="shared" si="128"/>
        <v>Adult</v>
      </c>
      <c r="N940" t="str">
        <f t="shared" si="129"/>
        <v>Medium</v>
      </c>
      <c r="O940" t="str">
        <f t="shared" si="130"/>
        <v>Normal</v>
      </c>
      <c r="P940" t="str">
        <f t="shared" si="131"/>
        <v>High Risk</v>
      </c>
      <c r="Q940" t="str">
        <f t="shared" si="132"/>
        <v>Normal</v>
      </c>
      <c r="R940" t="str">
        <f t="shared" si="133"/>
        <v>Prehypertension</v>
      </c>
      <c r="S940" t="str">
        <f t="shared" si="134"/>
        <v>Low DPF</v>
      </c>
    </row>
    <row r="941" spans="1:19" x14ac:dyDescent="0.35">
      <c r="A941" s="13">
        <v>940</v>
      </c>
      <c r="B941" s="14">
        <v>6</v>
      </c>
      <c r="C941" s="14">
        <v>134</v>
      </c>
      <c r="D941" s="14">
        <v>70</v>
      </c>
      <c r="E941" s="14">
        <v>23</v>
      </c>
      <c r="F941" s="14">
        <v>130</v>
      </c>
      <c r="G941" s="15">
        <v>35.4</v>
      </c>
      <c r="H941" s="19">
        <v>0.54200000000000004</v>
      </c>
      <c r="I941" s="14">
        <v>29</v>
      </c>
      <c r="J941" s="25">
        <v>1</v>
      </c>
      <c r="K941" t="str">
        <f t="shared" si="126"/>
        <v>Obese</v>
      </c>
      <c r="L941" t="str">
        <f t="shared" si="127"/>
        <v xml:space="preserve">Diabetes </v>
      </c>
      <c r="M941" t="str">
        <f t="shared" si="128"/>
        <v>Adult</v>
      </c>
      <c r="N941" t="str">
        <f t="shared" si="129"/>
        <v>Medium</v>
      </c>
      <c r="O941" t="str">
        <f t="shared" si="130"/>
        <v>Normal</v>
      </c>
      <c r="P941" t="str">
        <f t="shared" si="131"/>
        <v>High Risk</v>
      </c>
      <c r="Q941" t="str">
        <f t="shared" si="132"/>
        <v>Normal</v>
      </c>
      <c r="R941" t="str">
        <f t="shared" si="133"/>
        <v>Normal</v>
      </c>
      <c r="S941" t="str">
        <f t="shared" si="134"/>
        <v>Medium DPF</v>
      </c>
    </row>
    <row r="942" spans="1:19" x14ac:dyDescent="0.35">
      <c r="A942" s="9">
        <v>941</v>
      </c>
      <c r="B942" s="10">
        <v>2</v>
      </c>
      <c r="C942" s="10">
        <v>87</v>
      </c>
      <c r="D942" s="10">
        <v>69</v>
      </c>
      <c r="E942" s="10">
        <v>23</v>
      </c>
      <c r="F942" s="10">
        <v>80</v>
      </c>
      <c r="G942" s="11">
        <v>28.9</v>
      </c>
      <c r="H942" s="18">
        <v>0.77300000000000002</v>
      </c>
      <c r="I942" s="10">
        <v>25</v>
      </c>
      <c r="J942" s="24">
        <v>0</v>
      </c>
      <c r="K942" t="str">
        <f t="shared" si="126"/>
        <v>Overweight</v>
      </c>
      <c r="L942" t="str">
        <f t="shared" si="127"/>
        <v>normal</v>
      </c>
      <c r="M942" t="str">
        <f t="shared" si="128"/>
        <v>Adult</v>
      </c>
      <c r="N942" t="str">
        <f t="shared" si="129"/>
        <v>Medium</v>
      </c>
      <c r="O942" t="str">
        <f t="shared" si="130"/>
        <v>Normal</v>
      </c>
      <c r="P942" t="str">
        <f t="shared" si="131"/>
        <v>Low Risk</v>
      </c>
      <c r="Q942" t="str">
        <f t="shared" si="132"/>
        <v>Normal</v>
      </c>
      <c r="R942" t="str">
        <f t="shared" si="133"/>
        <v>Normal</v>
      </c>
      <c r="S942" t="str">
        <f t="shared" si="134"/>
        <v>High DPF</v>
      </c>
    </row>
    <row r="943" spans="1:19" x14ac:dyDescent="0.35">
      <c r="A943" s="13">
        <v>942</v>
      </c>
      <c r="B943" s="14">
        <v>1</v>
      </c>
      <c r="C943" s="14">
        <v>79</v>
      </c>
      <c r="D943" s="14">
        <v>60</v>
      </c>
      <c r="E943" s="14">
        <v>42</v>
      </c>
      <c r="F943" s="14">
        <v>48</v>
      </c>
      <c r="G943" s="15">
        <v>43.5</v>
      </c>
      <c r="H943" s="19">
        <v>0.67800000000000005</v>
      </c>
      <c r="I943" s="14">
        <v>23</v>
      </c>
      <c r="J943" s="25">
        <v>0</v>
      </c>
      <c r="K943" t="str">
        <f t="shared" si="126"/>
        <v>Obese</v>
      </c>
      <c r="L943" t="str">
        <f t="shared" si="127"/>
        <v>normal</v>
      </c>
      <c r="M943" t="str">
        <f t="shared" si="128"/>
        <v>Adult</v>
      </c>
      <c r="N943" t="str">
        <f t="shared" si="129"/>
        <v>High</v>
      </c>
      <c r="O943" t="str">
        <f t="shared" si="130"/>
        <v>Normal</v>
      </c>
      <c r="P943" t="str">
        <f t="shared" si="131"/>
        <v>Low Risk</v>
      </c>
      <c r="Q943" t="str">
        <f t="shared" si="132"/>
        <v>Low</v>
      </c>
      <c r="R943" t="str">
        <f t="shared" si="133"/>
        <v>Normal</v>
      </c>
      <c r="S943" t="str">
        <f t="shared" si="134"/>
        <v>High DPF</v>
      </c>
    </row>
    <row r="944" spans="1:19" x14ac:dyDescent="0.35">
      <c r="A944" s="9">
        <v>943</v>
      </c>
      <c r="B944" s="10">
        <v>2</v>
      </c>
      <c r="C944" s="10">
        <v>75</v>
      </c>
      <c r="D944" s="10">
        <v>64</v>
      </c>
      <c r="E944" s="10">
        <v>24</v>
      </c>
      <c r="F944" s="10">
        <v>55</v>
      </c>
      <c r="G944" s="11">
        <v>29.7</v>
      </c>
      <c r="H944" s="18">
        <v>0.37</v>
      </c>
      <c r="I944" s="10">
        <v>33</v>
      </c>
      <c r="J944" s="24">
        <v>0</v>
      </c>
      <c r="K944" t="str">
        <f t="shared" si="126"/>
        <v>Overweight</v>
      </c>
      <c r="L944" t="str">
        <f t="shared" si="127"/>
        <v>normal</v>
      </c>
      <c r="M944" t="str">
        <f t="shared" si="128"/>
        <v>Adult</v>
      </c>
      <c r="N944" t="str">
        <f t="shared" si="129"/>
        <v>Medium</v>
      </c>
      <c r="O944" t="str">
        <f t="shared" si="130"/>
        <v>Normal</v>
      </c>
      <c r="P944" t="str">
        <f t="shared" si="131"/>
        <v>Low Risk</v>
      </c>
      <c r="Q944" t="str">
        <f t="shared" si="132"/>
        <v>Low</v>
      </c>
      <c r="R944" t="str">
        <f t="shared" si="133"/>
        <v>Normal</v>
      </c>
      <c r="S944" t="str">
        <f t="shared" si="134"/>
        <v>Medium DPF</v>
      </c>
    </row>
    <row r="945" spans="1:19" x14ac:dyDescent="0.35">
      <c r="A945" s="13">
        <v>944</v>
      </c>
      <c r="B945" s="14">
        <v>8</v>
      </c>
      <c r="C945" s="14">
        <v>179</v>
      </c>
      <c r="D945" s="14">
        <v>72</v>
      </c>
      <c r="E945" s="14">
        <v>42</v>
      </c>
      <c r="F945" s="14">
        <v>130</v>
      </c>
      <c r="G945" s="15">
        <v>32.700000000000003</v>
      </c>
      <c r="H945" s="19">
        <v>0.71899999999999997</v>
      </c>
      <c r="I945" s="14">
        <v>36</v>
      </c>
      <c r="J945" s="25">
        <v>1</v>
      </c>
      <c r="K945" t="str">
        <f t="shared" si="126"/>
        <v>Obese</v>
      </c>
      <c r="L945" t="str">
        <f t="shared" si="127"/>
        <v xml:space="preserve">Diabetes </v>
      </c>
      <c r="M945" t="str">
        <f t="shared" si="128"/>
        <v>Adult</v>
      </c>
      <c r="N945" t="str">
        <f t="shared" si="129"/>
        <v>High</v>
      </c>
      <c r="O945" t="str">
        <f t="shared" si="130"/>
        <v>Prediabetes</v>
      </c>
      <c r="P945" t="str">
        <f t="shared" si="131"/>
        <v>High Risk</v>
      </c>
      <c r="Q945" t="str">
        <f t="shared" si="132"/>
        <v>Normal</v>
      </c>
      <c r="R945" t="str">
        <f t="shared" si="133"/>
        <v>Normal</v>
      </c>
      <c r="S945" t="str">
        <f t="shared" si="134"/>
        <v>High DPF</v>
      </c>
    </row>
    <row r="946" spans="1:19" x14ac:dyDescent="0.35">
      <c r="A946" s="9">
        <v>945</v>
      </c>
      <c r="B946" s="10">
        <v>6</v>
      </c>
      <c r="C946" s="10">
        <v>85</v>
      </c>
      <c r="D946" s="10">
        <v>78</v>
      </c>
      <c r="E946" s="10">
        <v>21</v>
      </c>
      <c r="F946" s="10">
        <v>80</v>
      </c>
      <c r="G946" s="11">
        <v>31.2</v>
      </c>
      <c r="H946" s="18">
        <v>0.38200000000000001</v>
      </c>
      <c r="I946" s="10">
        <v>42</v>
      </c>
      <c r="J946" s="24">
        <v>0</v>
      </c>
      <c r="K946" t="str">
        <f t="shared" si="126"/>
        <v>Obese</v>
      </c>
      <c r="L946" t="str">
        <f t="shared" si="127"/>
        <v>normal</v>
      </c>
      <c r="M946" t="str">
        <f t="shared" si="128"/>
        <v>Adult</v>
      </c>
      <c r="N946" t="str">
        <f t="shared" si="129"/>
        <v>Medium</v>
      </c>
      <c r="O946" t="str">
        <f t="shared" si="130"/>
        <v>Normal</v>
      </c>
      <c r="P946" t="str">
        <f t="shared" si="131"/>
        <v>High Risk</v>
      </c>
      <c r="Q946" t="str">
        <f t="shared" si="132"/>
        <v>Normal</v>
      </c>
      <c r="R946" t="str">
        <f t="shared" si="133"/>
        <v>Normal</v>
      </c>
      <c r="S946" t="str">
        <f t="shared" si="134"/>
        <v>Medium DPF</v>
      </c>
    </row>
    <row r="947" spans="1:19" x14ac:dyDescent="0.35">
      <c r="A947" s="13">
        <v>946</v>
      </c>
      <c r="B947" s="14">
        <v>4</v>
      </c>
      <c r="C947" s="14">
        <v>129</v>
      </c>
      <c r="D947" s="14">
        <v>110</v>
      </c>
      <c r="E947" s="14">
        <v>46</v>
      </c>
      <c r="F947" s="14">
        <v>130</v>
      </c>
      <c r="G947" s="15">
        <v>67.099999999999994</v>
      </c>
      <c r="H947" s="19">
        <v>0.31900000000000001</v>
      </c>
      <c r="I947" s="14">
        <v>26</v>
      </c>
      <c r="J947" s="25">
        <v>1</v>
      </c>
      <c r="K947" t="str">
        <f t="shared" si="126"/>
        <v>Obese</v>
      </c>
      <c r="L947" t="str">
        <f t="shared" si="127"/>
        <v xml:space="preserve">Diabetes </v>
      </c>
      <c r="M947" t="str">
        <f t="shared" si="128"/>
        <v>Adult</v>
      </c>
      <c r="N947" t="str">
        <f t="shared" si="129"/>
        <v>High</v>
      </c>
      <c r="O947" t="str">
        <f t="shared" si="130"/>
        <v>Normal</v>
      </c>
      <c r="P947" t="str">
        <f t="shared" si="131"/>
        <v>High Risk</v>
      </c>
      <c r="Q947" t="str">
        <f t="shared" si="132"/>
        <v>Normal</v>
      </c>
      <c r="R947" t="str">
        <f t="shared" si="133"/>
        <v>Hypertension</v>
      </c>
      <c r="S947" t="str">
        <f t="shared" si="134"/>
        <v>Medium DPF</v>
      </c>
    </row>
    <row r="948" spans="1:19" x14ac:dyDescent="0.35">
      <c r="A948" s="9">
        <v>947</v>
      </c>
      <c r="B948" s="10">
        <v>5</v>
      </c>
      <c r="C948" s="10">
        <v>143</v>
      </c>
      <c r="D948" s="10">
        <v>78</v>
      </c>
      <c r="E948" s="10">
        <v>21</v>
      </c>
      <c r="F948" s="10">
        <v>80</v>
      </c>
      <c r="G948" s="11">
        <v>45</v>
      </c>
      <c r="H948" s="18">
        <v>0.19</v>
      </c>
      <c r="I948" s="10">
        <v>47</v>
      </c>
      <c r="J948" s="24">
        <v>0</v>
      </c>
      <c r="K948" t="str">
        <f t="shared" si="126"/>
        <v>Obese</v>
      </c>
      <c r="L948" t="str">
        <f t="shared" si="127"/>
        <v>normal</v>
      </c>
      <c r="M948" t="str">
        <f t="shared" si="128"/>
        <v>Adult</v>
      </c>
      <c r="N948" t="str">
        <f t="shared" si="129"/>
        <v>Medium</v>
      </c>
      <c r="O948" t="str">
        <f t="shared" si="130"/>
        <v>Prediabetes</v>
      </c>
      <c r="P948" t="str">
        <f t="shared" si="131"/>
        <v>High Risk</v>
      </c>
      <c r="Q948" t="str">
        <f t="shared" si="132"/>
        <v>Normal</v>
      </c>
      <c r="R948" t="str">
        <f t="shared" si="133"/>
        <v>Normal</v>
      </c>
      <c r="S948" t="str">
        <f t="shared" si="134"/>
        <v>Low DPF</v>
      </c>
    </row>
    <row r="949" spans="1:19" x14ac:dyDescent="0.35">
      <c r="A949" s="13">
        <v>948</v>
      </c>
      <c r="B949" s="14">
        <v>5</v>
      </c>
      <c r="C949" s="14">
        <v>130</v>
      </c>
      <c r="D949" s="14">
        <v>82</v>
      </c>
      <c r="E949" s="14">
        <v>21</v>
      </c>
      <c r="F949" s="14">
        <v>80</v>
      </c>
      <c r="G949" s="15">
        <v>39.1</v>
      </c>
      <c r="H949" s="19">
        <v>0.95599999999999996</v>
      </c>
      <c r="I949" s="14">
        <v>37</v>
      </c>
      <c r="J949" s="25">
        <v>1</v>
      </c>
      <c r="K949" t="str">
        <f t="shared" si="126"/>
        <v>Obese</v>
      </c>
      <c r="L949" t="str">
        <f t="shared" si="127"/>
        <v xml:space="preserve">Diabetes </v>
      </c>
      <c r="M949" t="str">
        <f t="shared" si="128"/>
        <v>Adult</v>
      </c>
      <c r="N949" t="str">
        <f t="shared" si="129"/>
        <v>Medium</v>
      </c>
      <c r="O949" t="str">
        <f t="shared" si="130"/>
        <v>Normal</v>
      </c>
      <c r="P949" t="str">
        <f t="shared" si="131"/>
        <v>High Risk</v>
      </c>
      <c r="Q949" t="str">
        <f t="shared" si="132"/>
        <v>Normal</v>
      </c>
      <c r="R949" t="str">
        <f t="shared" si="133"/>
        <v>Prehypertension</v>
      </c>
      <c r="S949" t="str">
        <f t="shared" si="134"/>
        <v>High DPF</v>
      </c>
    </row>
    <row r="950" spans="1:19" x14ac:dyDescent="0.35">
      <c r="A950" s="9">
        <v>949</v>
      </c>
      <c r="B950" s="10">
        <v>6</v>
      </c>
      <c r="C950" s="10">
        <v>87</v>
      </c>
      <c r="D950" s="10">
        <v>80</v>
      </c>
      <c r="E950" s="10">
        <v>21</v>
      </c>
      <c r="F950" s="10">
        <v>80</v>
      </c>
      <c r="G950" s="11">
        <v>23.2</v>
      </c>
      <c r="H950" s="18">
        <v>8.4000000000000005E-2</v>
      </c>
      <c r="I950" s="10">
        <v>32</v>
      </c>
      <c r="J950" s="24">
        <v>0</v>
      </c>
      <c r="K950" t="str">
        <f t="shared" si="126"/>
        <v>Normal weight</v>
      </c>
      <c r="L950" t="str">
        <f t="shared" si="127"/>
        <v>normal</v>
      </c>
      <c r="M950" t="str">
        <f t="shared" si="128"/>
        <v>Adult</v>
      </c>
      <c r="N950" t="str">
        <f t="shared" si="129"/>
        <v>Medium</v>
      </c>
      <c r="O950" t="str">
        <f t="shared" si="130"/>
        <v>Normal</v>
      </c>
      <c r="P950" t="str">
        <f t="shared" si="131"/>
        <v>High Risk</v>
      </c>
      <c r="Q950" t="str">
        <f t="shared" si="132"/>
        <v>Normal</v>
      </c>
      <c r="R950" t="str">
        <f t="shared" si="133"/>
        <v>Normal</v>
      </c>
      <c r="S950" t="str">
        <f t="shared" si="134"/>
        <v>Low DPF</v>
      </c>
    </row>
    <row r="951" spans="1:19" x14ac:dyDescent="0.35">
      <c r="A951" s="13">
        <v>950</v>
      </c>
      <c r="B951" s="14">
        <v>4</v>
      </c>
      <c r="C951" s="14">
        <v>119</v>
      </c>
      <c r="D951" s="14">
        <v>64</v>
      </c>
      <c r="E951" s="14">
        <v>18</v>
      </c>
      <c r="F951" s="14">
        <v>92</v>
      </c>
      <c r="G951" s="15">
        <v>34.9</v>
      </c>
      <c r="H951" s="19">
        <v>0.72499999999999998</v>
      </c>
      <c r="I951" s="14">
        <v>23</v>
      </c>
      <c r="J951" s="25">
        <v>0</v>
      </c>
      <c r="K951" t="str">
        <f t="shared" si="126"/>
        <v>Obese</v>
      </c>
      <c r="L951" t="str">
        <f t="shared" si="127"/>
        <v>normal</v>
      </c>
      <c r="M951" t="str">
        <f t="shared" si="128"/>
        <v>Adult</v>
      </c>
      <c r="N951" t="str">
        <f t="shared" si="129"/>
        <v>Low</v>
      </c>
      <c r="O951" t="str">
        <f t="shared" si="130"/>
        <v>Normal</v>
      </c>
      <c r="P951" t="str">
        <f t="shared" si="131"/>
        <v>High Risk</v>
      </c>
      <c r="Q951" t="str">
        <f t="shared" si="132"/>
        <v>Normal</v>
      </c>
      <c r="R951" t="str">
        <f t="shared" si="133"/>
        <v>Normal</v>
      </c>
      <c r="S951" t="str">
        <f t="shared" si="134"/>
        <v>High DPF</v>
      </c>
    </row>
    <row r="952" spans="1:19" x14ac:dyDescent="0.35">
      <c r="A952" s="9">
        <v>951</v>
      </c>
      <c r="B952" s="10">
        <v>1</v>
      </c>
      <c r="C952" s="10">
        <v>121</v>
      </c>
      <c r="D952" s="10">
        <v>74</v>
      </c>
      <c r="E952" s="10">
        <v>20</v>
      </c>
      <c r="F952" s="10">
        <v>23</v>
      </c>
      <c r="G952" s="11">
        <v>27.7</v>
      </c>
      <c r="H952" s="18">
        <v>0.29899999999999999</v>
      </c>
      <c r="I952" s="10">
        <v>21</v>
      </c>
      <c r="J952" s="24">
        <v>0</v>
      </c>
      <c r="K952" t="str">
        <f t="shared" si="126"/>
        <v>Overweight</v>
      </c>
      <c r="L952" t="str">
        <f t="shared" si="127"/>
        <v>normal</v>
      </c>
      <c r="M952" t="str">
        <f t="shared" si="128"/>
        <v>Adult</v>
      </c>
      <c r="N952" t="str">
        <f t="shared" si="129"/>
        <v>Medium</v>
      </c>
      <c r="O952" t="str">
        <f t="shared" si="130"/>
        <v>Normal</v>
      </c>
      <c r="P952" t="str">
        <f t="shared" si="131"/>
        <v>Low Risk</v>
      </c>
      <c r="Q952" t="str">
        <f t="shared" si="132"/>
        <v>Low</v>
      </c>
      <c r="R952" t="str">
        <f t="shared" si="133"/>
        <v>Normal</v>
      </c>
      <c r="S952" t="str">
        <f t="shared" si="134"/>
        <v>Low DPF</v>
      </c>
    </row>
    <row r="953" spans="1:19" x14ac:dyDescent="0.35">
      <c r="A953" s="13">
        <v>952</v>
      </c>
      <c r="B953" s="14">
        <v>5</v>
      </c>
      <c r="C953" s="14">
        <v>73</v>
      </c>
      <c r="D953" s="14">
        <v>60</v>
      </c>
      <c r="E953" s="14">
        <v>21</v>
      </c>
      <c r="F953" s="14">
        <v>80</v>
      </c>
      <c r="G953" s="15">
        <v>26.8</v>
      </c>
      <c r="H953" s="19">
        <v>0.26800000000000002</v>
      </c>
      <c r="I953" s="14">
        <v>27</v>
      </c>
      <c r="J953" s="25">
        <v>0</v>
      </c>
      <c r="K953" t="str">
        <f t="shared" si="126"/>
        <v>Overweight</v>
      </c>
      <c r="L953" t="str">
        <f t="shared" si="127"/>
        <v>normal</v>
      </c>
      <c r="M953" t="str">
        <f t="shared" si="128"/>
        <v>Adult</v>
      </c>
      <c r="N953" t="str">
        <f t="shared" si="129"/>
        <v>Medium</v>
      </c>
      <c r="O953" t="str">
        <f t="shared" si="130"/>
        <v>Normal</v>
      </c>
      <c r="P953" t="str">
        <f t="shared" si="131"/>
        <v>High Risk</v>
      </c>
      <c r="Q953" t="str">
        <f t="shared" si="132"/>
        <v>Normal</v>
      </c>
      <c r="R953" t="str">
        <f t="shared" si="133"/>
        <v>Normal</v>
      </c>
      <c r="S953" t="str">
        <f t="shared" si="134"/>
        <v>Low DPF</v>
      </c>
    </row>
    <row r="954" spans="1:19" x14ac:dyDescent="0.35">
      <c r="A954" s="9">
        <v>953</v>
      </c>
      <c r="B954" s="10">
        <v>4</v>
      </c>
      <c r="C954" s="10">
        <v>141</v>
      </c>
      <c r="D954" s="10">
        <v>74</v>
      </c>
      <c r="E954" s="10">
        <v>21</v>
      </c>
      <c r="F954" s="10">
        <v>80</v>
      </c>
      <c r="G954" s="11">
        <v>27.6</v>
      </c>
      <c r="H954" s="18">
        <v>0.24399999999999999</v>
      </c>
      <c r="I954" s="10">
        <v>40</v>
      </c>
      <c r="J954" s="24">
        <v>0</v>
      </c>
      <c r="K954" t="str">
        <f t="shared" si="126"/>
        <v>Overweight</v>
      </c>
      <c r="L954" t="str">
        <f t="shared" si="127"/>
        <v>normal</v>
      </c>
      <c r="M954" t="str">
        <f t="shared" si="128"/>
        <v>Adult</v>
      </c>
      <c r="N954" t="str">
        <f t="shared" si="129"/>
        <v>Medium</v>
      </c>
      <c r="O954" t="str">
        <f t="shared" si="130"/>
        <v>Prediabetes</v>
      </c>
      <c r="P954" t="str">
        <f t="shared" si="131"/>
        <v>High Risk</v>
      </c>
      <c r="Q954" t="str">
        <f t="shared" si="132"/>
        <v>Normal</v>
      </c>
      <c r="R954" t="str">
        <f t="shared" si="133"/>
        <v>Normal</v>
      </c>
      <c r="S954" t="str">
        <f t="shared" si="134"/>
        <v>Low DPF</v>
      </c>
    </row>
    <row r="955" spans="1:19" x14ac:dyDescent="0.35">
      <c r="A955" s="13">
        <v>954</v>
      </c>
      <c r="B955" s="14">
        <v>7</v>
      </c>
      <c r="C955" s="14">
        <v>194</v>
      </c>
      <c r="D955" s="14">
        <v>68</v>
      </c>
      <c r="E955" s="14">
        <v>28</v>
      </c>
      <c r="F955" s="14">
        <v>80</v>
      </c>
      <c r="G955" s="15">
        <v>35.9</v>
      </c>
      <c r="H955" s="19">
        <v>0.745</v>
      </c>
      <c r="I955" s="14">
        <v>41</v>
      </c>
      <c r="J955" s="25">
        <v>1</v>
      </c>
      <c r="K955" t="str">
        <f t="shared" si="126"/>
        <v>Obese</v>
      </c>
      <c r="L955" t="str">
        <f t="shared" si="127"/>
        <v xml:space="preserve">Diabetes </v>
      </c>
      <c r="M955" t="str">
        <f t="shared" si="128"/>
        <v>Adult</v>
      </c>
      <c r="N955" t="str">
        <f t="shared" si="129"/>
        <v>Medium</v>
      </c>
      <c r="O955" t="str">
        <f t="shared" si="130"/>
        <v>Prediabetes</v>
      </c>
      <c r="P955" t="str">
        <f t="shared" si="131"/>
        <v>High Risk</v>
      </c>
      <c r="Q955" t="str">
        <f t="shared" si="132"/>
        <v>Normal</v>
      </c>
      <c r="R955" t="str">
        <f t="shared" si="133"/>
        <v>Normal</v>
      </c>
      <c r="S955" t="str">
        <f t="shared" si="134"/>
        <v>High DPF</v>
      </c>
    </row>
    <row r="956" spans="1:19" x14ac:dyDescent="0.35">
      <c r="A956" s="9">
        <v>955</v>
      </c>
      <c r="B956" s="10">
        <v>8</v>
      </c>
      <c r="C956" s="10">
        <v>181</v>
      </c>
      <c r="D956" s="10">
        <v>68</v>
      </c>
      <c r="E956" s="10">
        <v>36</v>
      </c>
      <c r="F956" s="10">
        <v>495</v>
      </c>
      <c r="G956" s="11">
        <v>30.1</v>
      </c>
      <c r="H956" s="18">
        <v>0.61499999999999999</v>
      </c>
      <c r="I956" s="10">
        <v>60</v>
      </c>
      <c r="J956" s="24">
        <v>1</v>
      </c>
      <c r="K956" t="str">
        <f t="shared" si="126"/>
        <v>Obese</v>
      </c>
      <c r="L956" t="str">
        <f t="shared" si="127"/>
        <v xml:space="preserve">Diabetes </v>
      </c>
      <c r="M956" t="str">
        <f t="shared" si="128"/>
        <v>Adult</v>
      </c>
      <c r="N956" t="str">
        <f t="shared" si="129"/>
        <v>Medium</v>
      </c>
      <c r="O956" t="str">
        <f t="shared" si="130"/>
        <v>Prediabetes</v>
      </c>
      <c r="P956" t="str">
        <f t="shared" si="131"/>
        <v>High Risk</v>
      </c>
      <c r="Q956" t="str">
        <f t="shared" si="132"/>
        <v>High</v>
      </c>
      <c r="R956" t="str">
        <f t="shared" si="133"/>
        <v>Normal</v>
      </c>
      <c r="S956" t="str">
        <f t="shared" si="134"/>
        <v>High DPF</v>
      </c>
    </row>
    <row r="957" spans="1:19" x14ac:dyDescent="0.35">
      <c r="A957" s="13">
        <v>956</v>
      </c>
      <c r="B957" s="14">
        <v>1</v>
      </c>
      <c r="C957" s="14">
        <v>128</v>
      </c>
      <c r="D957" s="14">
        <v>98</v>
      </c>
      <c r="E957" s="14">
        <v>41</v>
      </c>
      <c r="F957" s="14">
        <v>58</v>
      </c>
      <c r="G957" s="15">
        <v>32</v>
      </c>
      <c r="H957" s="19">
        <v>1.321</v>
      </c>
      <c r="I957" s="14">
        <v>33</v>
      </c>
      <c r="J957" s="25">
        <v>1</v>
      </c>
      <c r="K957" t="str">
        <f t="shared" si="126"/>
        <v>Obese</v>
      </c>
      <c r="L957" t="str">
        <f t="shared" si="127"/>
        <v xml:space="preserve">Diabetes </v>
      </c>
      <c r="M957" t="str">
        <f t="shared" si="128"/>
        <v>Adult</v>
      </c>
      <c r="N957" t="str">
        <f t="shared" si="129"/>
        <v>High</v>
      </c>
      <c r="O957" t="str">
        <f t="shared" si="130"/>
        <v>Normal</v>
      </c>
      <c r="P957" t="str">
        <f t="shared" si="131"/>
        <v>Low Risk</v>
      </c>
      <c r="Q957" t="str">
        <f t="shared" si="132"/>
        <v>Low</v>
      </c>
      <c r="R957" t="str">
        <f t="shared" si="133"/>
        <v>Hypertension</v>
      </c>
      <c r="S957" t="str">
        <f t="shared" si="134"/>
        <v>High DPF</v>
      </c>
    </row>
    <row r="958" spans="1:19" x14ac:dyDescent="0.35">
      <c r="A958" s="9">
        <v>957</v>
      </c>
      <c r="B958" s="10">
        <v>8</v>
      </c>
      <c r="C958" s="10">
        <v>109</v>
      </c>
      <c r="D958" s="10">
        <v>76</v>
      </c>
      <c r="E958" s="10">
        <v>39</v>
      </c>
      <c r="F958" s="10">
        <v>114</v>
      </c>
      <c r="G958" s="11">
        <v>27.9</v>
      </c>
      <c r="H958" s="18">
        <v>0.64</v>
      </c>
      <c r="I958" s="10">
        <v>31</v>
      </c>
      <c r="J958" s="24">
        <v>1</v>
      </c>
      <c r="K958" t="str">
        <f t="shared" si="126"/>
        <v>Overweight</v>
      </c>
      <c r="L958" t="str">
        <f t="shared" si="127"/>
        <v xml:space="preserve">Diabetes </v>
      </c>
      <c r="M958" t="str">
        <f t="shared" si="128"/>
        <v>Adult</v>
      </c>
      <c r="N958" t="str">
        <f t="shared" si="129"/>
        <v>Medium</v>
      </c>
      <c r="O958" t="str">
        <f t="shared" si="130"/>
        <v>Normal</v>
      </c>
      <c r="P958" t="str">
        <f t="shared" si="131"/>
        <v>High Risk</v>
      </c>
      <c r="Q958" t="str">
        <f t="shared" si="132"/>
        <v>Normal</v>
      </c>
      <c r="R958" t="str">
        <f t="shared" si="133"/>
        <v>Normal</v>
      </c>
      <c r="S958" t="str">
        <f t="shared" si="134"/>
        <v>High DPF</v>
      </c>
    </row>
    <row r="959" spans="1:19" x14ac:dyDescent="0.35">
      <c r="A959" s="13">
        <v>958</v>
      </c>
      <c r="B959" s="14">
        <v>5</v>
      </c>
      <c r="C959" s="14">
        <v>139</v>
      </c>
      <c r="D959" s="14">
        <v>80</v>
      </c>
      <c r="E959" s="14">
        <v>35</v>
      </c>
      <c r="F959" s="14">
        <v>160</v>
      </c>
      <c r="G959" s="15">
        <v>31.6</v>
      </c>
      <c r="H959" s="19">
        <v>0.36099999999999999</v>
      </c>
      <c r="I959" s="14">
        <v>25</v>
      </c>
      <c r="J959" s="25">
        <v>1</v>
      </c>
      <c r="K959" t="str">
        <f t="shared" si="126"/>
        <v>Obese</v>
      </c>
      <c r="L959" t="str">
        <f t="shared" si="127"/>
        <v xml:space="preserve">Diabetes </v>
      </c>
      <c r="M959" t="str">
        <f t="shared" si="128"/>
        <v>Adult</v>
      </c>
      <c r="N959" t="str">
        <f t="shared" si="129"/>
        <v>Medium</v>
      </c>
      <c r="O959" t="str">
        <f t="shared" si="130"/>
        <v>Normal</v>
      </c>
      <c r="P959" t="str">
        <f t="shared" si="131"/>
        <v>High Risk</v>
      </c>
      <c r="Q959" t="str">
        <f t="shared" si="132"/>
        <v>High</v>
      </c>
      <c r="R959" t="str">
        <f t="shared" si="133"/>
        <v>Normal</v>
      </c>
      <c r="S959" t="str">
        <f t="shared" si="134"/>
        <v>Medium DPF</v>
      </c>
    </row>
    <row r="960" spans="1:19" x14ac:dyDescent="0.35">
      <c r="A960" s="9">
        <v>959</v>
      </c>
      <c r="B960" s="10">
        <v>3</v>
      </c>
      <c r="C960" s="10">
        <v>111</v>
      </c>
      <c r="D960" s="10">
        <v>62</v>
      </c>
      <c r="E960" s="10">
        <v>21</v>
      </c>
      <c r="F960" s="10">
        <v>80</v>
      </c>
      <c r="G960" s="11">
        <v>22.6</v>
      </c>
      <c r="H960" s="18">
        <v>0.14199999999999999</v>
      </c>
      <c r="I960" s="10">
        <v>21</v>
      </c>
      <c r="J960" s="24">
        <v>0</v>
      </c>
      <c r="K960" t="str">
        <f t="shared" si="126"/>
        <v>Normal weight</v>
      </c>
      <c r="L960" t="str">
        <f t="shared" si="127"/>
        <v>normal</v>
      </c>
      <c r="M960" t="str">
        <f t="shared" si="128"/>
        <v>Adult</v>
      </c>
      <c r="N960" t="str">
        <f t="shared" si="129"/>
        <v>Medium</v>
      </c>
      <c r="O960" t="str">
        <f t="shared" si="130"/>
        <v>Normal</v>
      </c>
      <c r="P960" t="str">
        <f t="shared" si="131"/>
        <v>Low Risk</v>
      </c>
      <c r="Q960" t="str">
        <f t="shared" si="132"/>
        <v>Normal</v>
      </c>
      <c r="R960" t="str">
        <f t="shared" si="133"/>
        <v>Normal</v>
      </c>
      <c r="S960" t="str">
        <f t="shared" si="134"/>
        <v>Low DPF</v>
      </c>
    </row>
    <row r="961" spans="1:19" x14ac:dyDescent="0.35">
      <c r="A961" s="13">
        <v>960</v>
      </c>
      <c r="B961" s="14">
        <v>9</v>
      </c>
      <c r="C961" s="14">
        <v>123</v>
      </c>
      <c r="D961" s="14">
        <v>70</v>
      </c>
      <c r="E961" s="14">
        <v>44</v>
      </c>
      <c r="F961" s="14">
        <v>94</v>
      </c>
      <c r="G961" s="15">
        <v>33.1</v>
      </c>
      <c r="H961" s="19">
        <v>0.374</v>
      </c>
      <c r="I961" s="14">
        <v>40</v>
      </c>
      <c r="J961" s="25">
        <v>0</v>
      </c>
      <c r="K961" t="str">
        <f t="shared" si="126"/>
        <v>Obese</v>
      </c>
      <c r="L961" t="str">
        <f t="shared" si="127"/>
        <v>normal</v>
      </c>
      <c r="M961" t="str">
        <f t="shared" si="128"/>
        <v>Adult</v>
      </c>
      <c r="N961" t="str">
        <f t="shared" si="129"/>
        <v>High</v>
      </c>
      <c r="O961" t="str">
        <f t="shared" si="130"/>
        <v>Normal</v>
      </c>
      <c r="P961" t="str">
        <f t="shared" si="131"/>
        <v>High Risk</v>
      </c>
      <c r="Q961" t="str">
        <f t="shared" si="132"/>
        <v>Normal</v>
      </c>
      <c r="R961" t="str">
        <f t="shared" si="133"/>
        <v>Normal</v>
      </c>
      <c r="S961" t="str">
        <f t="shared" si="134"/>
        <v>Medium DPF</v>
      </c>
    </row>
    <row r="962" spans="1:19" x14ac:dyDescent="0.35">
      <c r="A962" s="9">
        <v>961</v>
      </c>
      <c r="B962" s="10">
        <v>7</v>
      </c>
      <c r="C962" s="10">
        <v>159</v>
      </c>
      <c r="D962" s="10">
        <v>66</v>
      </c>
      <c r="E962" s="10">
        <v>21</v>
      </c>
      <c r="F962" s="10">
        <v>80</v>
      </c>
      <c r="G962" s="11">
        <v>30.4</v>
      </c>
      <c r="H962" s="18">
        <v>0.38300000000000001</v>
      </c>
      <c r="I962" s="10">
        <v>36</v>
      </c>
      <c r="J962" s="24">
        <v>1</v>
      </c>
      <c r="K962" t="str">
        <f t="shared" si="126"/>
        <v>Obese</v>
      </c>
      <c r="L962" t="str">
        <f t="shared" si="127"/>
        <v xml:space="preserve">Diabetes </v>
      </c>
      <c r="M962" t="str">
        <f t="shared" si="128"/>
        <v>Adult</v>
      </c>
      <c r="N962" t="str">
        <f t="shared" si="129"/>
        <v>Medium</v>
      </c>
      <c r="O962" t="str">
        <f t="shared" si="130"/>
        <v>Prediabetes</v>
      </c>
      <c r="P962" t="str">
        <f t="shared" si="131"/>
        <v>High Risk</v>
      </c>
      <c r="Q962" t="str">
        <f t="shared" si="132"/>
        <v>Normal</v>
      </c>
      <c r="R962" t="str">
        <f t="shared" si="133"/>
        <v>Normal</v>
      </c>
      <c r="S962" t="str">
        <f t="shared" si="134"/>
        <v>Medium DPF</v>
      </c>
    </row>
    <row r="963" spans="1:19" x14ac:dyDescent="0.35">
      <c r="A963" s="13">
        <v>962</v>
      </c>
      <c r="B963" s="14">
        <v>11</v>
      </c>
      <c r="C963" s="14">
        <v>135</v>
      </c>
      <c r="D963" s="14">
        <v>69</v>
      </c>
      <c r="E963" s="14">
        <v>21</v>
      </c>
      <c r="F963" s="14">
        <v>80</v>
      </c>
      <c r="G963" s="15">
        <v>52.3</v>
      </c>
      <c r="H963" s="19">
        <v>0.57799999999999996</v>
      </c>
      <c r="I963" s="14">
        <v>40</v>
      </c>
      <c r="J963" s="25">
        <v>1</v>
      </c>
      <c r="K963" t="str">
        <f t="shared" ref="K963:K1026" si="135">IF(G963&lt;18.5, "Underweight", IF(G963&lt;24.9, "Normal weight", IF(G963&lt;29.9, "Overweight", "Obese")))</f>
        <v>Obese</v>
      </c>
      <c r="L963" t="str">
        <f t="shared" ref="L963:L1026" si="136">IF(J963=1,"Diabetes ","normal")</f>
        <v xml:space="preserve">Diabetes </v>
      </c>
      <c r="M963" t="str">
        <f t="shared" ref="M963:M1026" si="137">IF(I963&lt;13, "Child", IF(I963&lt;20, "Teen", IF(I963&lt;65, "Adult", "Aged")))</f>
        <v>Adult</v>
      </c>
      <c r="N963" t="str">
        <f t="shared" ref="N963:N1026" si="138">IF(E963&lt;20, "Low", IF(E963&lt;40, "Medium", "High"))</f>
        <v>Medium</v>
      </c>
      <c r="O963" t="str">
        <f t="shared" ref="O963:O1026" si="139">IF(C963&lt;140, "Normal", IF(C963&lt;200, "Prediabetes", "Diabetes"))</f>
        <v>Normal</v>
      </c>
      <c r="P963" t="str">
        <f t="shared" ref="P963:P1026" si="140">IF(B963&gt;3, "High Risk", "Low Risk")</f>
        <v>High Risk</v>
      </c>
      <c r="Q963" t="str">
        <f t="shared" ref="Q963:Q1026" si="141">IF(F963&lt;80, "Low", IF(F963&lt;=150, "Normal", "High"))</f>
        <v>Normal</v>
      </c>
      <c r="R963" t="str">
        <f t="shared" ref="R963:R1026" si="142">IF(D963&lt;60, "Low", IF(D963&lt;=80, "Normal", IF(D963&lt;=90, "Prehypertension", "Hypertension")))</f>
        <v>Normal</v>
      </c>
      <c r="S963" t="str">
        <f t="shared" ref="S963:S1026" si="143">IF(H963&lt;0.3, "Low DPF", IF(H963&lt;=0.6, "Medium DPF", "High DPF"))</f>
        <v>Medium DPF</v>
      </c>
    </row>
    <row r="964" spans="1:19" x14ac:dyDescent="0.35">
      <c r="A964" s="9">
        <v>963</v>
      </c>
      <c r="B964" s="10">
        <v>8</v>
      </c>
      <c r="C964" s="10">
        <v>85</v>
      </c>
      <c r="D964" s="10">
        <v>55</v>
      </c>
      <c r="E964" s="10">
        <v>20</v>
      </c>
      <c r="F964" s="10">
        <v>80</v>
      </c>
      <c r="G964" s="11">
        <v>24.4</v>
      </c>
      <c r="H964" s="18">
        <v>0.13600000000000001</v>
      </c>
      <c r="I964" s="10">
        <v>42</v>
      </c>
      <c r="J964" s="24">
        <v>0</v>
      </c>
      <c r="K964" t="str">
        <f t="shared" si="135"/>
        <v>Normal weight</v>
      </c>
      <c r="L964" t="str">
        <f t="shared" si="136"/>
        <v>normal</v>
      </c>
      <c r="M964" t="str">
        <f t="shared" si="137"/>
        <v>Adult</v>
      </c>
      <c r="N964" t="str">
        <f t="shared" si="138"/>
        <v>Medium</v>
      </c>
      <c r="O964" t="str">
        <f t="shared" si="139"/>
        <v>Normal</v>
      </c>
      <c r="P964" t="str">
        <f t="shared" si="140"/>
        <v>High Risk</v>
      </c>
      <c r="Q964" t="str">
        <f t="shared" si="141"/>
        <v>Normal</v>
      </c>
      <c r="R964" t="str">
        <f t="shared" si="142"/>
        <v>Low</v>
      </c>
      <c r="S964" t="str">
        <f t="shared" si="143"/>
        <v>Low DPF</v>
      </c>
    </row>
    <row r="965" spans="1:19" x14ac:dyDescent="0.35">
      <c r="A965" s="13">
        <v>964</v>
      </c>
      <c r="B965" s="14">
        <v>5</v>
      </c>
      <c r="C965" s="14">
        <v>158</v>
      </c>
      <c r="D965" s="14">
        <v>84</v>
      </c>
      <c r="E965" s="14">
        <v>41</v>
      </c>
      <c r="F965" s="14">
        <v>210</v>
      </c>
      <c r="G965" s="15">
        <v>39.4</v>
      </c>
      <c r="H965" s="19">
        <v>0.39500000000000002</v>
      </c>
      <c r="I965" s="14">
        <v>29</v>
      </c>
      <c r="J965" s="25">
        <v>1</v>
      </c>
      <c r="K965" t="str">
        <f t="shared" si="135"/>
        <v>Obese</v>
      </c>
      <c r="L965" t="str">
        <f t="shared" si="136"/>
        <v xml:space="preserve">Diabetes </v>
      </c>
      <c r="M965" t="str">
        <f t="shared" si="137"/>
        <v>Adult</v>
      </c>
      <c r="N965" t="str">
        <f t="shared" si="138"/>
        <v>High</v>
      </c>
      <c r="O965" t="str">
        <f t="shared" si="139"/>
        <v>Prediabetes</v>
      </c>
      <c r="P965" t="str">
        <f t="shared" si="140"/>
        <v>High Risk</v>
      </c>
      <c r="Q965" t="str">
        <f t="shared" si="141"/>
        <v>High</v>
      </c>
      <c r="R965" t="str">
        <f t="shared" si="142"/>
        <v>Prehypertension</v>
      </c>
      <c r="S965" t="str">
        <f t="shared" si="143"/>
        <v>Medium DPF</v>
      </c>
    </row>
    <row r="966" spans="1:19" x14ac:dyDescent="0.35">
      <c r="A966" s="9">
        <v>965</v>
      </c>
      <c r="B966" s="10">
        <v>1</v>
      </c>
      <c r="C966" s="10">
        <v>105</v>
      </c>
      <c r="D966" s="10">
        <v>58</v>
      </c>
      <c r="E966" s="10">
        <v>21</v>
      </c>
      <c r="F966" s="10">
        <v>80</v>
      </c>
      <c r="G966" s="11">
        <v>24.3</v>
      </c>
      <c r="H966" s="18">
        <v>0.187</v>
      </c>
      <c r="I966" s="10">
        <v>21</v>
      </c>
      <c r="J966" s="24">
        <v>0</v>
      </c>
      <c r="K966" t="str">
        <f t="shared" si="135"/>
        <v>Normal weight</v>
      </c>
      <c r="L966" t="str">
        <f t="shared" si="136"/>
        <v>normal</v>
      </c>
      <c r="M966" t="str">
        <f t="shared" si="137"/>
        <v>Adult</v>
      </c>
      <c r="N966" t="str">
        <f t="shared" si="138"/>
        <v>Medium</v>
      </c>
      <c r="O966" t="str">
        <f t="shared" si="139"/>
        <v>Normal</v>
      </c>
      <c r="P966" t="str">
        <f t="shared" si="140"/>
        <v>Low Risk</v>
      </c>
      <c r="Q966" t="str">
        <f t="shared" si="141"/>
        <v>Normal</v>
      </c>
      <c r="R966" t="str">
        <f t="shared" si="142"/>
        <v>Low</v>
      </c>
      <c r="S966" t="str">
        <f t="shared" si="143"/>
        <v>Low DPF</v>
      </c>
    </row>
    <row r="967" spans="1:19" x14ac:dyDescent="0.35">
      <c r="A967" s="13">
        <v>966</v>
      </c>
      <c r="B967" s="14">
        <v>3</v>
      </c>
      <c r="C967" s="14">
        <v>107</v>
      </c>
      <c r="D967" s="14">
        <v>62</v>
      </c>
      <c r="E967" s="14">
        <v>13</v>
      </c>
      <c r="F967" s="14">
        <v>48</v>
      </c>
      <c r="G967" s="15">
        <v>22.9</v>
      </c>
      <c r="H967" s="19">
        <v>0.67800000000000005</v>
      </c>
      <c r="I967" s="14">
        <v>23</v>
      </c>
      <c r="J967" s="25">
        <v>1</v>
      </c>
      <c r="K967" t="str">
        <f t="shared" si="135"/>
        <v>Normal weight</v>
      </c>
      <c r="L967" t="str">
        <f t="shared" si="136"/>
        <v xml:space="preserve">Diabetes </v>
      </c>
      <c r="M967" t="str">
        <f t="shared" si="137"/>
        <v>Adult</v>
      </c>
      <c r="N967" t="str">
        <f t="shared" si="138"/>
        <v>Low</v>
      </c>
      <c r="O967" t="str">
        <f t="shared" si="139"/>
        <v>Normal</v>
      </c>
      <c r="P967" t="str">
        <f t="shared" si="140"/>
        <v>Low Risk</v>
      </c>
      <c r="Q967" t="str">
        <f t="shared" si="141"/>
        <v>Low</v>
      </c>
      <c r="R967" t="str">
        <f t="shared" si="142"/>
        <v>Normal</v>
      </c>
      <c r="S967" t="str">
        <f t="shared" si="143"/>
        <v>High DPF</v>
      </c>
    </row>
    <row r="968" spans="1:19" x14ac:dyDescent="0.35">
      <c r="A968" s="9">
        <v>967</v>
      </c>
      <c r="B968" s="10">
        <v>4</v>
      </c>
      <c r="C968" s="10">
        <v>109</v>
      </c>
      <c r="D968" s="10">
        <v>64</v>
      </c>
      <c r="E968" s="10">
        <v>44</v>
      </c>
      <c r="F968" s="10">
        <v>99</v>
      </c>
      <c r="G968" s="11">
        <v>34.799999999999997</v>
      </c>
      <c r="H968" s="18">
        <v>0.90500000000000003</v>
      </c>
      <c r="I968" s="10">
        <v>26</v>
      </c>
      <c r="J968" s="24">
        <v>1</v>
      </c>
      <c r="K968" t="str">
        <f t="shared" si="135"/>
        <v>Obese</v>
      </c>
      <c r="L968" t="str">
        <f t="shared" si="136"/>
        <v xml:space="preserve">Diabetes </v>
      </c>
      <c r="M968" t="str">
        <f t="shared" si="137"/>
        <v>Adult</v>
      </c>
      <c r="N968" t="str">
        <f t="shared" si="138"/>
        <v>High</v>
      </c>
      <c r="O968" t="str">
        <f t="shared" si="139"/>
        <v>Normal</v>
      </c>
      <c r="P968" t="str">
        <f t="shared" si="140"/>
        <v>High Risk</v>
      </c>
      <c r="Q968" t="str">
        <f t="shared" si="141"/>
        <v>Normal</v>
      </c>
      <c r="R968" t="str">
        <f t="shared" si="142"/>
        <v>Normal</v>
      </c>
      <c r="S968" t="str">
        <f t="shared" si="143"/>
        <v>High DPF</v>
      </c>
    </row>
    <row r="969" spans="1:19" x14ac:dyDescent="0.35">
      <c r="A969" s="13">
        <v>968</v>
      </c>
      <c r="B969" s="14">
        <v>4</v>
      </c>
      <c r="C969" s="14">
        <v>148</v>
      </c>
      <c r="D969" s="14">
        <v>60</v>
      </c>
      <c r="E969" s="14">
        <v>27</v>
      </c>
      <c r="F969" s="14">
        <v>318</v>
      </c>
      <c r="G969" s="15">
        <v>30.9</v>
      </c>
      <c r="H969" s="19">
        <v>0.15</v>
      </c>
      <c r="I969" s="14">
        <v>29</v>
      </c>
      <c r="J969" s="25">
        <v>1</v>
      </c>
      <c r="K969" t="str">
        <f t="shared" si="135"/>
        <v>Obese</v>
      </c>
      <c r="L969" t="str">
        <f t="shared" si="136"/>
        <v xml:space="preserve">Diabetes </v>
      </c>
      <c r="M969" t="str">
        <f t="shared" si="137"/>
        <v>Adult</v>
      </c>
      <c r="N969" t="str">
        <f t="shared" si="138"/>
        <v>Medium</v>
      </c>
      <c r="O969" t="str">
        <f t="shared" si="139"/>
        <v>Prediabetes</v>
      </c>
      <c r="P969" t="str">
        <f t="shared" si="140"/>
        <v>High Risk</v>
      </c>
      <c r="Q969" t="str">
        <f t="shared" si="141"/>
        <v>High</v>
      </c>
      <c r="R969" t="str">
        <f t="shared" si="142"/>
        <v>Normal</v>
      </c>
      <c r="S969" t="str">
        <f t="shared" si="143"/>
        <v>Low DPF</v>
      </c>
    </row>
    <row r="970" spans="1:19" x14ac:dyDescent="0.35">
      <c r="A970" s="9">
        <v>969</v>
      </c>
      <c r="B970" s="10">
        <v>4</v>
      </c>
      <c r="C970" s="10">
        <v>113</v>
      </c>
      <c r="D970" s="10">
        <v>80</v>
      </c>
      <c r="E970" s="10">
        <v>16</v>
      </c>
      <c r="F970" s="10">
        <v>80</v>
      </c>
      <c r="G970" s="11">
        <v>31</v>
      </c>
      <c r="H970" s="18">
        <v>0.874</v>
      </c>
      <c r="I970" s="10">
        <v>21</v>
      </c>
      <c r="J970" s="24">
        <v>0</v>
      </c>
      <c r="K970" t="str">
        <f t="shared" si="135"/>
        <v>Obese</v>
      </c>
      <c r="L970" t="str">
        <f t="shared" si="136"/>
        <v>normal</v>
      </c>
      <c r="M970" t="str">
        <f t="shared" si="137"/>
        <v>Adult</v>
      </c>
      <c r="N970" t="str">
        <f t="shared" si="138"/>
        <v>Low</v>
      </c>
      <c r="O970" t="str">
        <f t="shared" si="139"/>
        <v>Normal</v>
      </c>
      <c r="P970" t="str">
        <f t="shared" si="140"/>
        <v>High Risk</v>
      </c>
      <c r="Q970" t="str">
        <f t="shared" si="141"/>
        <v>Normal</v>
      </c>
      <c r="R970" t="str">
        <f t="shared" si="142"/>
        <v>Normal</v>
      </c>
      <c r="S970" t="str">
        <f t="shared" si="143"/>
        <v>High DPF</v>
      </c>
    </row>
    <row r="971" spans="1:19" x14ac:dyDescent="0.35">
      <c r="A971" s="13">
        <v>970</v>
      </c>
      <c r="B971" s="14">
        <v>1</v>
      </c>
      <c r="C971" s="14">
        <v>138</v>
      </c>
      <c r="D971" s="14">
        <v>82</v>
      </c>
      <c r="E971" s="14">
        <v>21</v>
      </c>
      <c r="F971" s="14">
        <v>80</v>
      </c>
      <c r="G971" s="15">
        <v>40.1</v>
      </c>
      <c r="H971" s="19">
        <v>0.23599999999999999</v>
      </c>
      <c r="I971" s="14">
        <v>28</v>
      </c>
      <c r="J971" s="25">
        <v>0</v>
      </c>
      <c r="K971" t="str">
        <f t="shared" si="135"/>
        <v>Obese</v>
      </c>
      <c r="L971" t="str">
        <f t="shared" si="136"/>
        <v>normal</v>
      </c>
      <c r="M971" t="str">
        <f t="shared" si="137"/>
        <v>Adult</v>
      </c>
      <c r="N971" t="str">
        <f t="shared" si="138"/>
        <v>Medium</v>
      </c>
      <c r="O971" t="str">
        <f t="shared" si="139"/>
        <v>Normal</v>
      </c>
      <c r="P971" t="str">
        <f t="shared" si="140"/>
        <v>Low Risk</v>
      </c>
      <c r="Q971" t="str">
        <f t="shared" si="141"/>
        <v>Normal</v>
      </c>
      <c r="R971" t="str">
        <f t="shared" si="142"/>
        <v>Prehypertension</v>
      </c>
      <c r="S971" t="str">
        <f t="shared" si="143"/>
        <v>Low DPF</v>
      </c>
    </row>
    <row r="972" spans="1:19" x14ac:dyDescent="0.35">
      <c r="A972" s="9">
        <v>971</v>
      </c>
      <c r="B972" s="10">
        <v>4</v>
      </c>
      <c r="C972" s="10">
        <v>108</v>
      </c>
      <c r="D972" s="10">
        <v>68</v>
      </c>
      <c r="E972" s="10">
        <v>20</v>
      </c>
      <c r="F972" s="10">
        <v>80</v>
      </c>
      <c r="G972" s="11">
        <v>27.3</v>
      </c>
      <c r="H972" s="18">
        <v>0.78700000000000003</v>
      </c>
      <c r="I972" s="10">
        <v>32</v>
      </c>
      <c r="J972" s="24">
        <v>0</v>
      </c>
      <c r="K972" t="str">
        <f t="shared" si="135"/>
        <v>Overweight</v>
      </c>
      <c r="L972" t="str">
        <f t="shared" si="136"/>
        <v>normal</v>
      </c>
      <c r="M972" t="str">
        <f t="shared" si="137"/>
        <v>Adult</v>
      </c>
      <c r="N972" t="str">
        <f t="shared" si="138"/>
        <v>Medium</v>
      </c>
      <c r="O972" t="str">
        <f t="shared" si="139"/>
        <v>Normal</v>
      </c>
      <c r="P972" t="str">
        <f t="shared" si="140"/>
        <v>High Risk</v>
      </c>
      <c r="Q972" t="str">
        <f t="shared" si="141"/>
        <v>Normal</v>
      </c>
      <c r="R972" t="str">
        <f t="shared" si="142"/>
        <v>Normal</v>
      </c>
      <c r="S972" t="str">
        <f t="shared" si="143"/>
        <v>High DPF</v>
      </c>
    </row>
    <row r="973" spans="1:19" x14ac:dyDescent="0.35">
      <c r="A973" s="13">
        <v>972</v>
      </c>
      <c r="B973" s="14">
        <v>2</v>
      </c>
      <c r="C973" s="14">
        <v>99</v>
      </c>
      <c r="D973" s="14">
        <v>70</v>
      </c>
      <c r="E973" s="14">
        <v>16</v>
      </c>
      <c r="F973" s="14">
        <v>44</v>
      </c>
      <c r="G973" s="15">
        <v>20.399999999999999</v>
      </c>
      <c r="H973" s="19">
        <v>0.23499999999999999</v>
      </c>
      <c r="I973" s="14">
        <v>27</v>
      </c>
      <c r="J973" s="25">
        <v>0</v>
      </c>
      <c r="K973" t="str">
        <f t="shared" si="135"/>
        <v>Normal weight</v>
      </c>
      <c r="L973" t="str">
        <f t="shared" si="136"/>
        <v>normal</v>
      </c>
      <c r="M973" t="str">
        <f t="shared" si="137"/>
        <v>Adult</v>
      </c>
      <c r="N973" t="str">
        <f t="shared" si="138"/>
        <v>Low</v>
      </c>
      <c r="O973" t="str">
        <f t="shared" si="139"/>
        <v>Normal</v>
      </c>
      <c r="P973" t="str">
        <f t="shared" si="140"/>
        <v>Low Risk</v>
      </c>
      <c r="Q973" t="str">
        <f t="shared" si="141"/>
        <v>Low</v>
      </c>
      <c r="R973" t="str">
        <f t="shared" si="142"/>
        <v>Normal</v>
      </c>
      <c r="S973" t="str">
        <f t="shared" si="143"/>
        <v>Low DPF</v>
      </c>
    </row>
    <row r="974" spans="1:19" x14ac:dyDescent="0.35">
      <c r="A974" s="9">
        <v>973</v>
      </c>
      <c r="B974" s="10">
        <v>6</v>
      </c>
      <c r="C974" s="10">
        <v>103</v>
      </c>
      <c r="D974" s="10">
        <v>72</v>
      </c>
      <c r="E974" s="10">
        <v>32</v>
      </c>
      <c r="F974" s="10">
        <v>190</v>
      </c>
      <c r="G974" s="11">
        <v>37.700000000000003</v>
      </c>
      <c r="H974" s="18">
        <v>0.32400000000000001</v>
      </c>
      <c r="I974" s="10">
        <v>55</v>
      </c>
      <c r="J974" s="24">
        <v>0</v>
      </c>
      <c r="K974" t="str">
        <f t="shared" si="135"/>
        <v>Obese</v>
      </c>
      <c r="L974" t="str">
        <f t="shared" si="136"/>
        <v>normal</v>
      </c>
      <c r="M974" t="str">
        <f t="shared" si="137"/>
        <v>Adult</v>
      </c>
      <c r="N974" t="str">
        <f t="shared" si="138"/>
        <v>Medium</v>
      </c>
      <c r="O974" t="str">
        <f t="shared" si="139"/>
        <v>Normal</v>
      </c>
      <c r="P974" t="str">
        <f t="shared" si="140"/>
        <v>High Risk</v>
      </c>
      <c r="Q974" t="str">
        <f t="shared" si="141"/>
        <v>High</v>
      </c>
      <c r="R974" t="str">
        <f t="shared" si="142"/>
        <v>Normal</v>
      </c>
      <c r="S974" t="str">
        <f t="shared" si="143"/>
        <v>Medium DPF</v>
      </c>
    </row>
    <row r="975" spans="1:19" x14ac:dyDescent="0.35">
      <c r="A975" s="13">
        <v>974</v>
      </c>
      <c r="B975" s="14">
        <v>5</v>
      </c>
      <c r="C975" s="14">
        <v>111</v>
      </c>
      <c r="D975" s="14">
        <v>72</v>
      </c>
      <c r="E975" s="14">
        <v>28</v>
      </c>
      <c r="F975" s="14">
        <v>80</v>
      </c>
      <c r="G975" s="15">
        <v>23.9</v>
      </c>
      <c r="H975" s="19">
        <v>0.40699999999999997</v>
      </c>
      <c r="I975" s="14">
        <v>27</v>
      </c>
      <c r="J975" s="25">
        <v>0</v>
      </c>
      <c r="K975" t="str">
        <f t="shared" si="135"/>
        <v>Normal weight</v>
      </c>
      <c r="L975" t="str">
        <f t="shared" si="136"/>
        <v>normal</v>
      </c>
      <c r="M975" t="str">
        <f t="shared" si="137"/>
        <v>Adult</v>
      </c>
      <c r="N975" t="str">
        <f t="shared" si="138"/>
        <v>Medium</v>
      </c>
      <c r="O975" t="str">
        <f t="shared" si="139"/>
        <v>Normal</v>
      </c>
      <c r="P975" t="str">
        <f t="shared" si="140"/>
        <v>High Risk</v>
      </c>
      <c r="Q975" t="str">
        <f t="shared" si="141"/>
        <v>Normal</v>
      </c>
      <c r="R975" t="str">
        <f t="shared" si="142"/>
        <v>Normal</v>
      </c>
      <c r="S975" t="str">
        <f t="shared" si="143"/>
        <v>Medium DPF</v>
      </c>
    </row>
    <row r="976" spans="1:19" x14ac:dyDescent="0.35">
      <c r="A976" s="9">
        <v>975</v>
      </c>
      <c r="B976" s="10">
        <v>8</v>
      </c>
      <c r="C976" s="10">
        <v>196</v>
      </c>
      <c r="D976" s="10">
        <v>76</v>
      </c>
      <c r="E976" s="10">
        <v>29</v>
      </c>
      <c r="F976" s="10">
        <v>280</v>
      </c>
      <c r="G976" s="11">
        <v>37.5</v>
      </c>
      <c r="H976" s="18">
        <v>0.60499999999999998</v>
      </c>
      <c r="I976" s="10">
        <v>57</v>
      </c>
      <c r="J976" s="24">
        <v>1</v>
      </c>
      <c r="K976" t="str">
        <f t="shared" si="135"/>
        <v>Obese</v>
      </c>
      <c r="L976" t="str">
        <f t="shared" si="136"/>
        <v xml:space="preserve">Diabetes </v>
      </c>
      <c r="M976" t="str">
        <f t="shared" si="137"/>
        <v>Adult</v>
      </c>
      <c r="N976" t="str">
        <f t="shared" si="138"/>
        <v>Medium</v>
      </c>
      <c r="O976" t="str">
        <f t="shared" si="139"/>
        <v>Prediabetes</v>
      </c>
      <c r="P976" t="str">
        <f t="shared" si="140"/>
        <v>High Risk</v>
      </c>
      <c r="Q976" t="str">
        <f t="shared" si="141"/>
        <v>High</v>
      </c>
      <c r="R976" t="str">
        <f t="shared" si="142"/>
        <v>Normal</v>
      </c>
      <c r="S976" t="str">
        <f t="shared" si="143"/>
        <v>High DPF</v>
      </c>
    </row>
    <row r="977" spans="1:19" x14ac:dyDescent="0.35">
      <c r="A977" s="13">
        <v>976</v>
      </c>
      <c r="B977" s="14">
        <v>5</v>
      </c>
      <c r="C977" s="14">
        <v>162</v>
      </c>
      <c r="D977" s="14">
        <v>104</v>
      </c>
      <c r="E977" s="14">
        <v>21</v>
      </c>
      <c r="F977" s="14">
        <v>80</v>
      </c>
      <c r="G977" s="15">
        <v>37.700000000000003</v>
      </c>
      <c r="H977" s="19">
        <v>0.151</v>
      </c>
      <c r="I977" s="14">
        <v>52</v>
      </c>
      <c r="J977" s="25">
        <v>1</v>
      </c>
      <c r="K977" t="str">
        <f t="shared" si="135"/>
        <v>Obese</v>
      </c>
      <c r="L977" t="str">
        <f t="shared" si="136"/>
        <v xml:space="preserve">Diabetes </v>
      </c>
      <c r="M977" t="str">
        <f t="shared" si="137"/>
        <v>Adult</v>
      </c>
      <c r="N977" t="str">
        <f t="shared" si="138"/>
        <v>Medium</v>
      </c>
      <c r="O977" t="str">
        <f t="shared" si="139"/>
        <v>Prediabetes</v>
      </c>
      <c r="P977" t="str">
        <f t="shared" si="140"/>
        <v>High Risk</v>
      </c>
      <c r="Q977" t="str">
        <f t="shared" si="141"/>
        <v>Normal</v>
      </c>
      <c r="R977" t="str">
        <f t="shared" si="142"/>
        <v>Hypertension</v>
      </c>
      <c r="S977" t="str">
        <f t="shared" si="143"/>
        <v>Low DPF</v>
      </c>
    </row>
    <row r="978" spans="1:19" x14ac:dyDescent="0.35">
      <c r="A978" s="9">
        <v>977</v>
      </c>
      <c r="B978" s="10">
        <v>1</v>
      </c>
      <c r="C978" s="10">
        <v>96</v>
      </c>
      <c r="D978" s="10">
        <v>64</v>
      </c>
      <c r="E978" s="10">
        <v>27</v>
      </c>
      <c r="F978" s="10">
        <v>87</v>
      </c>
      <c r="G978" s="11">
        <v>33.200000000000003</v>
      </c>
      <c r="H978" s="18">
        <v>0.28899999999999998</v>
      </c>
      <c r="I978" s="10">
        <v>21</v>
      </c>
      <c r="J978" s="24">
        <v>0</v>
      </c>
      <c r="K978" t="str">
        <f t="shared" si="135"/>
        <v>Obese</v>
      </c>
      <c r="L978" t="str">
        <f t="shared" si="136"/>
        <v>normal</v>
      </c>
      <c r="M978" t="str">
        <f t="shared" si="137"/>
        <v>Adult</v>
      </c>
      <c r="N978" t="str">
        <f t="shared" si="138"/>
        <v>Medium</v>
      </c>
      <c r="O978" t="str">
        <f t="shared" si="139"/>
        <v>Normal</v>
      </c>
      <c r="P978" t="str">
        <f t="shared" si="140"/>
        <v>Low Risk</v>
      </c>
      <c r="Q978" t="str">
        <f t="shared" si="141"/>
        <v>Normal</v>
      </c>
      <c r="R978" t="str">
        <f t="shared" si="142"/>
        <v>Normal</v>
      </c>
      <c r="S978" t="str">
        <f t="shared" si="143"/>
        <v>Low DPF</v>
      </c>
    </row>
    <row r="979" spans="1:19" x14ac:dyDescent="0.35">
      <c r="A979" s="13">
        <v>978</v>
      </c>
      <c r="B979" s="14">
        <v>7</v>
      </c>
      <c r="C979" s="14">
        <v>184</v>
      </c>
      <c r="D979" s="14">
        <v>84</v>
      </c>
      <c r="E979" s="14">
        <v>33</v>
      </c>
      <c r="F979" s="14">
        <v>80</v>
      </c>
      <c r="G979" s="15">
        <v>35.5</v>
      </c>
      <c r="H979" s="19">
        <v>0.35499999999999998</v>
      </c>
      <c r="I979" s="14">
        <v>41</v>
      </c>
      <c r="J979" s="25">
        <v>1</v>
      </c>
      <c r="K979" t="str">
        <f t="shared" si="135"/>
        <v>Obese</v>
      </c>
      <c r="L979" t="str">
        <f t="shared" si="136"/>
        <v xml:space="preserve">Diabetes </v>
      </c>
      <c r="M979" t="str">
        <f t="shared" si="137"/>
        <v>Adult</v>
      </c>
      <c r="N979" t="str">
        <f t="shared" si="138"/>
        <v>Medium</v>
      </c>
      <c r="O979" t="str">
        <f t="shared" si="139"/>
        <v>Prediabetes</v>
      </c>
      <c r="P979" t="str">
        <f t="shared" si="140"/>
        <v>High Risk</v>
      </c>
      <c r="Q979" t="str">
        <f t="shared" si="141"/>
        <v>Normal</v>
      </c>
      <c r="R979" t="str">
        <f t="shared" si="142"/>
        <v>Prehypertension</v>
      </c>
      <c r="S979" t="str">
        <f t="shared" si="143"/>
        <v>Medium DPF</v>
      </c>
    </row>
    <row r="980" spans="1:19" x14ac:dyDescent="0.35">
      <c r="A980" s="9">
        <v>979</v>
      </c>
      <c r="B980" s="10">
        <v>2</v>
      </c>
      <c r="C980" s="10">
        <v>81</v>
      </c>
      <c r="D980" s="10">
        <v>60</v>
      </c>
      <c r="E980" s="10">
        <v>22</v>
      </c>
      <c r="F980" s="10">
        <v>80</v>
      </c>
      <c r="G980" s="11">
        <v>27.7</v>
      </c>
      <c r="H980" s="18">
        <v>0.28999999999999998</v>
      </c>
      <c r="I980" s="10">
        <v>25</v>
      </c>
      <c r="J980" s="24">
        <v>0</v>
      </c>
      <c r="K980" t="str">
        <f t="shared" si="135"/>
        <v>Overweight</v>
      </c>
      <c r="L980" t="str">
        <f t="shared" si="136"/>
        <v>normal</v>
      </c>
      <c r="M980" t="str">
        <f t="shared" si="137"/>
        <v>Adult</v>
      </c>
      <c r="N980" t="str">
        <f t="shared" si="138"/>
        <v>Medium</v>
      </c>
      <c r="O980" t="str">
        <f t="shared" si="139"/>
        <v>Normal</v>
      </c>
      <c r="P980" t="str">
        <f t="shared" si="140"/>
        <v>Low Risk</v>
      </c>
      <c r="Q980" t="str">
        <f t="shared" si="141"/>
        <v>Normal</v>
      </c>
      <c r="R980" t="str">
        <f t="shared" si="142"/>
        <v>Normal</v>
      </c>
      <c r="S980" t="str">
        <f t="shared" si="143"/>
        <v>Low DPF</v>
      </c>
    </row>
    <row r="981" spans="1:19" x14ac:dyDescent="0.35">
      <c r="A981" s="13">
        <v>980</v>
      </c>
      <c r="B981" s="14">
        <v>4</v>
      </c>
      <c r="C981" s="14">
        <v>147</v>
      </c>
      <c r="D981" s="14">
        <v>85</v>
      </c>
      <c r="E981" s="14">
        <v>54</v>
      </c>
      <c r="F981" s="14">
        <v>80</v>
      </c>
      <c r="G981" s="15">
        <v>42.8</v>
      </c>
      <c r="H981" s="19">
        <v>0.375</v>
      </c>
      <c r="I981" s="14">
        <v>24</v>
      </c>
      <c r="J981" s="25">
        <v>0</v>
      </c>
      <c r="K981" t="str">
        <f t="shared" si="135"/>
        <v>Obese</v>
      </c>
      <c r="L981" t="str">
        <f t="shared" si="136"/>
        <v>normal</v>
      </c>
      <c r="M981" t="str">
        <f t="shared" si="137"/>
        <v>Adult</v>
      </c>
      <c r="N981" t="str">
        <f t="shared" si="138"/>
        <v>High</v>
      </c>
      <c r="O981" t="str">
        <f t="shared" si="139"/>
        <v>Prediabetes</v>
      </c>
      <c r="P981" t="str">
        <f t="shared" si="140"/>
        <v>High Risk</v>
      </c>
      <c r="Q981" t="str">
        <f t="shared" si="141"/>
        <v>Normal</v>
      </c>
      <c r="R981" t="str">
        <f t="shared" si="142"/>
        <v>Prehypertension</v>
      </c>
      <c r="S981" t="str">
        <f t="shared" si="143"/>
        <v>Medium DPF</v>
      </c>
    </row>
    <row r="982" spans="1:19" x14ac:dyDescent="0.35">
      <c r="A982" s="9">
        <v>981</v>
      </c>
      <c r="B982" s="10">
        <v>7</v>
      </c>
      <c r="C982" s="10">
        <v>179</v>
      </c>
      <c r="D982" s="10">
        <v>95</v>
      </c>
      <c r="E982" s="10">
        <v>31</v>
      </c>
      <c r="F982" s="10">
        <v>80</v>
      </c>
      <c r="G982" s="11">
        <v>34.200000000000003</v>
      </c>
      <c r="H982" s="18">
        <v>0.16400000000000001</v>
      </c>
      <c r="I982" s="10">
        <v>60</v>
      </c>
      <c r="J982" s="24">
        <v>0</v>
      </c>
      <c r="K982" t="str">
        <f t="shared" si="135"/>
        <v>Obese</v>
      </c>
      <c r="L982" t="str">
        <f t="shared" si="136"/>
        <v>normal</v>
      </c>
      <c r="M982" t="str">
        <f t="shared" si="137"/>
        <v>Adult</v>
      </c>
      <c r="N982" t="str">
        <f t="shared" si="138"/>
        <v>Medium</v>
      </c>
      <c r="O982" t="str">
        <f t="shared" si="139"/>
        <v>Prediabetes</v>
      </c>
      <c r="P982" t="str">
        <f t="shared" si="140"/>
        <v>High Risk</v>
      </c>
      <c r="Q982" t="str">
        <f t="shared" si="141"/>
        <v>Normal</v>
      </c>
      <c r="R982" t="str">
        <f t="shared" si="142"/>
        <v>Hypertension</v>
      </c>
      <c r="S982" t="str">
        <f t="shared" si="143"/>
        <v>Low DPF</v>
      </c>
    </row>
    <row r="983" spans="1:19" x14ac:dyDescent="0.35">
      <c r="A983" s="13">
        <v>982</v>
      </c>
      <c r="B983" s="14">
        <v>4</v>
      </c>
      <c r="C983" s="14">
        <v>140</v>
      </c>
      <c r="D983" s="14">
        <v>65</v>
      </c>
      <c r="E983" s="14">
        <v>26</v>
      </c>
      <c r="F983" s="14">
        <v>130</v>
      </c>
      <c r="G983" s="15">
        <v>42.6</v>
      </c>
      <c r="H983" s="19">
        <v>0.43099999999999999</v>
      </c>
      <c r="I983" s="14">
        <v>24</v>
      </c>
      <c r="J983" s="25">
        <v>1</v>
      </c>
      <c r="K983" t="str">
        <f t="shared" si="135"/>
        <v>Obese</v>
      </c>
      <c r="L983" t="str">
        <f t="shared" si="136"/>
        <v xml:space="preserve">Diabetes </v>
      </c>
      <c r="M983" t="str">
        <f t="shared" si="137"/>
        <v>Adult</v>
      </c>
      <c r="N983" t="str">
        <f t="shared" si="138"/>
        <v>Medium</v>
      </c>
      <c r="O983" t="str">
        <f t="shared" si="139"/>
        <v>Prediabetes</v>
      </c>
      <c r="P983" t="str">
        <f t="shared" si="140"/>
        <v>High Risk</v>
      </c>
      <c r="Q983" t="str">
        <f t="shared" si="141"/>
        <v>Normal</v>
      </c>
      <c r="R983" t="str">
        <f t="shared" si="142"/>
        <v>Normal</v>
      </c>
      <c r="S983" t="str">
        <f t="shared" si="143"/>
        <v>Medium DPF</v>
      </c>
    </row>
    <row r="984" spans="1:19" x14ac:dyDescent="0.35">
      <c r="A984" s="9">
        <v>983</v>
      </c>
      <c r="B984" s="10">
        <v>9</v>
      </c>
      <c r="C984" s="10">
        <v>112</v>
      </c>
      <c r="D984" s="10">
        <v>82</v>
      </c>
      <c r="E984" s="10">
        <v>32</v>
      </c>
      <c r="F984" s="10">
        <v>175</v>
      </c>
      <c r="G984" s="11">
        <v>34.200000000000003</v>
      </c>
      <c r="H984" s="18">
        <v>0.26</v>
      </c>
      <c r="I984" s="10">
        <v>36</v>
      </c>
      <c r="J984" s="24">
        <v>1</v>
      </c>
      <c r="K984" t="str">
        <f t="shared" si="135"/>
        <v>Obese</v>
      </c>
      <c r="L984" t="str">
        <f t="shared" si="136"/>
        <v xml:space="preserve">Diabetes </v>
      </c>
      <c r="M984" t="str">
        <f t="shared" si="137"/>
        <v>Adult</v>
      </c>
      <c r="N984" t="str">
        <f t="shared" si="138"/>
        <v>Medium</v>
      </c>
      <c r="O984" t="str">
        <f t="shared" si="139"/>
        <v>Normal</v>
      </c>
      <c r="P984" t="str">
        <f t="shared" si="140"/>
        <v>High Risk</v>
      </c>
      <c r="Q984" t="str">
        <f t="shared" si="141"/>
        <v>High</v>
      </c>
      <c r="R984" t="str">
        <f t="shared" si="142"/>
        <v>Prehypertension</v>
      </c>
      <c r="S984" t="str">
        <f t="shared" si="143"/>
        <v>Low DPF</v>
      </c>
    </row>
    <row r="985" spans="1:19" x14ac:dyDescent="0.35">
      <c r="A985" s="13">
        <v>984</v>
      </c>
      <c r="B985" s="14">
        <v>12</v>
      </c>
      <c r="C985" s="14">
        <v>151</v>
      </c>
      <c r="D985" s="14">
        <v>70</v>
      </c>
      <c r="E985" s="14">
        <v>40</v>
      </c>
      <c r="F985" s="14">
        <v>271</v>
      </c>
      <c r="G985" s="15">
        <v>41.8</v>
      </c>
      <c r="H985" s="19">
        <v>0.74199999999999999</v>
      </c>
      <c r="I985" s="14">
        <v>38</v>
      </c>
      <c r="J985" s="25">
        <v>1</v>
      </c>
      <c r="K985" t="str">
        <f t="shared" si="135"/>
        <v>Obese</v>
      </c>
      <c r="L985" t="str">
        <f t="shared" si="136"/>
        <v xml:space="preserve">Diabetes </v>
      </c>
      <c r="M985" t="str">
        <f t="shared" si="137"/>
        <v>Adult</v>
      </c>
      <c r="N985" t="str">
        <f t="shared" si="138"/>
        <v>High</v>
      </c>
      <c r="O985" t="str">
        <f t="shared" si="139"/>
        <v>Prediabetes</v>
      </c>
      <c r="P985" t="str">
        <f t="shared" si="140"/>
        <v>High Risk</v>
      </c>
      <c r="Q985" t="str">
        <f t="shared" si="141"/>
        <v>High</v>
      </c>
      <c r="R985" t="str">
        <f t="shared" si="142"/>
        <v>Normal</v>
      </c>
      <c r="S985" t="str">
        <f t="shared" si="143"/>
        <v>High DPF</v>
      </c>
    </row>
    <row r="986" spans="1:19" x14ac:dyDescent="0.35">
      <c r="A986" s="9">
        <v>985</v>
      </c>
      <c r="B986" s="10">
        <v>5</v>
      </c>
      <c r="C986" s="10">
        <v>109</v>
      </c>
      <c r="D986" s="10">
        <v>62</v>
      </c>
      <c r="E986" s="10">
        <v>41</v>
      </c>
      <c r="F986" s="10">
        <v>129</v>
      </c>
      <c r="G986" s="11">
        <v>35.799999999999997</v>
      </c>
      <c r="H986" s="18">
        <v>0.51400000000000001</v>
      </c>
      <c r="I986" s="10">
        <v>25</v>
      </c>
      <c r="J986" s="24">
        <v>1</v>
      </c>
      <c r="K986" t="str">
        <f t="shared" si="135"/>
        <v>Obese</v>
      </c>
      <c r="L986" t="str">
        <f t="shared" si="136"/>
        <v xml:space="preserve">Diabetes </v>
      </c>
      <c r="M986" t="str">
        <f t="shared" si="137"/>
        <v>Adult</v>
      </c>
      <c r="N986" t="str">
        <f t="shared" si="138"/>
        <v>High</v>
      </c>
      <c r="O986" t="str">
        <f t="shared" si="139"/>
        <v>Normal</v>
      </c>
      <c r="P986" t="str">
        <f t="shared" si="140"/>
        <v>High Risk</v>
      </c>
      <c r="Q986" t="str">
        <f t="shared" si="141"/>
        <v>Normal</v>
      </c>
      <c r="R986" t="str">
        <f t="shared" si="142"/>
        <v>Normal</v>
      </c>
      <c r="S986" t="str">
        <f t="shared" si="143"/>
        <v>Medium DPF</v>
      </c>
    </row>
    <row r="987" spans="1:19" x14ac:dyDescent="0.35">
      <c r="A987" s="13">
        <v>986</v>
      </c>
      <c r="B987" s="14">
        <v>6</v>
      </c>
      <c r="C987" s="14">
        <v>125</v>
      </c>
      <c r="D987" s="14">
        <v>68</v>
      </c>
      <c r="E987" s="14">
        <v>30</v>
      </c>
      <c r="F987" s="14">
        <v>120</v>
      </c>
      <c r="G987" s="15">
        <v>30</v>
      </c>
      <c r="H987" s="19">
        <v>0.46400000000000002</v>
      </c>
      <c r="I987" s="14">
        <v>32</v>
      </c>
      <c r="J987" s="25">
        <v>0</v>
      </c>
      <c r="K987" t="str">
        <f t="shared" si="135"/>
        <v>Obese</v>
      </c>
      <c r="L987" t="str">
        <f t="shared" si="136"/>
        <v>normal</v>
      </c>
      <c r="M987" t="str">
        <f t="shared" si="137"/>
        <v>Adult</v>
      </c>
      <c r="N987" t="str">
        <f t="shared" si="138"/>
        <v>Medium</v>
      </c>
      <c r="O987" t="str">
        <f t="shared" si="139"/>
        <v>Normal</v>
      </c>
      <c r="P987" t="str">
        <f t="shared" si="140"/>
        <v>High Risk</v>
      </c>
      <c r="Q987" t="str">
        <f t="shared" si="141"/>
        <v>Normal</v>
      </c>
      <c r="R987" t="str">
        <f t="shared" si="142"/>
        <v>Normal</v>
      </c>
      <c r="S987" t="str">
        <f t="shared" si="143"/>
        <v>Medium DPF</v>
      </c>
    </row>
    <row r="988" spans="1:19" x14ac:dyDescent="0.35">
      <c r="A988" s="9">
        <v>987</v>
      </c>
      <c r="B988" s="10">
        <v>5</v>
      </c>
      <c r="C988" s="10">
        <v>85</v>
      </c>
      <c r="D988" s="10">
        <v>74</v>
      </c>
      <c r="E988" s="10">
        <v>22</v>
      </c>
      <c r="F988" s="10">
        <v>80</v>
      </c>
      <c r="G988" s="11">
        <v>29</v>
      </c>
      <c r="H988" s="18">
        <v>1.224</v>
      </c>
      <c r="I988" s="10">
        <v>32</v>
      </c>
      <c r="J988" s="24">
        <v>1</v>
      </c>
      <c r="K988" t="str">
        <f t="shared" si="135"/>
        <v>Overweight</v>
      </c>
      <c r="L988" t="str">
        <f t="shared" si="136"/>
        <v xml:space="preserve">Diabetes </v>
      </c>
      <c r="M988" t="str">
        <f t="shared" si="137"/>
        <v>Adult</v>
      </c>
      <c r="N988" t="str">
        <f t="shared" si="138"/>
        <v>Medium</v>
      </c>
      <c r="O988" t="str">
        <f t="shared" si="139"/>
        <v>Normal</v>
      </c>
      <c r="P988" t="str">
        <f t="shared" si="140"/>
        <v>High Risk</v>
      </c>
      <c r="Q988" t="str">
        <f t="shared" si="141"/>
        <v>Normal</v>
      </c>
      <c r="R988" t="str">
        <f t="shared" si="142"/>
        <v>Normal</v>
      </c>
      <c r="S988" t="str">
        <f t="shared" si="143"/>
        <v>High DPF</v>
      </c>
    </row>
    <row r="989" spans="1:19" x14ac:dyDescent="0.35">
      <c r="A989" s="13">
        <v>988</v>
      </c>
      <c r="B989" s="14">
        <v>5</v>
      </c>
      <c r="C989" s="14">
        <v>112</v>
      </c>
      <c r="D989" s="14">
        <v>66</v>
      </c>
      <c r="E989" s="14">
        <v>21</v>
      </c>
      <c r="F989" s="14">
        <v>80</v>
      </c>
      <c r="G989" s="15">
        <v>37.799999999999997</v>
      </c>
      <c r="H989" s="19">
        <v>0.26100000000000001</v>
      </c>
      <c r="I989" s="14">
        <v>41</v>
      </c>
      <c r="J989" s="25">
        <v>1</v>
      </c>
      <c r="K989" t="str">
        <f t="shared" si="135"/>
        <v>Obese</v>
      </c>
      <c r="L989" t="str">
        <f t="shared" si="136"/>
        <v xml:space="preserve">Diabetes </v>
      </c>
      <c r="M989" t="str">
        <f t="shared" si="137"/>
        <v>Adult</v>
      </c>
      <c r="N989" t="str">
        <f t="shared" si="138"/>
        <v>Medium</v>
      </c>
      <c r="O989" t="str">
        <f t="shared" si="139"/>
        <v>Normal</v>
      </c>
      <c r="P989" t="str">
        <f t="shared" si="140"/>
        <v>High Risk</v>
      </c>
      <c r="Q989" t="str">
        <f t="shared" si="141"/>
        <v>Normal</v>
      </c>
      <c r="R989" t="str">
        <f t="shared" si="142"/>
        <v>Normal</v>
      </c>
      <c r="S989" t="str">
        <f t="shared" si="143"/>
        <v>Low DPF</v>
      </c>
    </row>
    <row r="990" spans="1:19" x14ac:dyDescent="0.35">
      <c r="A990" s="9">
        <v>989</v>
      </c>
      <c r="B990" s="10">
        <v>4</v>
      </c>
      <c r="C990" s="10">
        <v>177</v>
      </c>
      <c r="D990" s="10">
        <v>60</v>
      </c>
      <c r="E990" s="10">
        <v>29</v>
      </c>
      <c r="F990" s="10">
        <v>478</v>
      </c>
      <c r="G990" s="11">
        <v>34.6</v>
      </c>
      <c r="H990" s="18">
        <v>1.0720000000000001</v>
      </c>
      <c r="I990" s="10">
        <v>21</v>
      </c>
      <c r="J990" s="24">
        <v>1</v>
      </c>
      <c r="K990" t="str">
        <f t="shared" si="135"/>
        <v>Obese</v>
      </c>
      <c r="L990" t="str">
        <f t="shared" si="136"/>
        <v xml:space="preserve">Diabetes </v>
      </c>
      <c r="M990" t="str">
        <f t="shared" si="137"/>
        <v>Adult</v>
      </c>
      <c r="N990" t="str">
        <f t="shared" si="138"/>
        <v>Medium</v>
      </c>
      <c r="O990" t="str">
        <f t="shared" si="139"/>
        <v>Prediabetes</v>
      </c>
      <c r="P990" t="str">
        <f t="shared" si="140"/>
        <v>High Risk</v>
      </c>
      <c r="Q990" t="str">
        <f t="shared" si="141"/>
        <v>High</v>
      </c>
      <c r="R990" t="str">
        <f t="shared" si="142"/>
        <v>Normal</v>
      </c>
      <c r="S990" t="str">
        <f t="shared" si="143"/>
        <v>High DPF</v>
      </c>
    </row>
    <row r="991" spans="1:19" x14ac:dyDescent="0.35">
      <c r="A991" s="13">
        <v>990</v>
      </c>
      <c r="B991" s="14">
        <v>2</v>
      </c>
      <c r="C991" s="14">
        <v>158</v>
      </c>
      <c r="D991" s="14">
        <v>90</v>
      </c>
      <c r="E991" s="14">
        <v>21</v>
      </c>
      <c r="F991" s="14">
        <v>80</v>
      </c>
      <c r="G991" s="15">
        <v>31.6</v>
      </c>
      <c r="H991" s="19">
        <v>0.80500000000000005</v>
      </c>
      <c r="I991" s="14">
        <v>66</v>
      </c>
      <c r="J991" s="25">
        <v>1</v>
      </c>
      <c r="K991" t="str">
        <f t="shared" si="135"/>
        <v>Obese</v>
      </c>
      <c r="L991" t="str">
        <f t="shared" si="136"/>
        <v xml:space="preserve">Diabetes </v>
      </c>
      <c r="M991" t="str">
        <f t="shared" si="137"/>
        <v>Aged</v>
      </c>
      <c r="N991" t="str">
        <f t="shared" si="138"/>
        <v>Medium</v>
      </c>
      <c r="O991" t="str">
        <f t="shared" si="139"/>
        <v>Prediabetes</v>
      </c>
      <c r="P991" t="str">
        <f t="shared" si="140"/>
        <v>Low Risk</v>
      </c>
      <c r="Q991" t="str">
        <f t="shared" si="141"/>
        <v>Normal</v>
      </c>
      <c r="R991" t="str">
        <f t="shared" si="142"/>
        <v>Prehypertension</v>
      </c>
      <c r="S991" t="str">
        <f t="shared" si="143"/>
        <v>High DPF</v>
      </c>
    </row>
    <row r="992" spans="1:19" x14ac:dyDescent="0.35">
      <c r="A992" s="9">
        <v>991</v>
      </c>
      <c r="B992" s="10">
        <v>7</v>
      </c>
      <c r="C992" s="10">
        <v>119</v>
      </c>
      <c r="D992" s="10">
        <v>69</v>
      </c>
      <c r="E992" s="10">
        <v>21</v>
      </c>
      <c r="F992" s="10">
        <v>80</v>
      </c>
      <c r="G992" s="11">
        <v>25.2</v>
      </c>
      <c r="H992" s="18">
        <v>0.20899999999999999</v>
      </c>
      <c r="I992" s="10">
        <v>37</v>
      </c>
      <c r="J992" s="24">
        <v>0</v>
      </c>
      <c r="K992" t="str">
        <f t="shared" si="135"/>
        <v>Overweight</v>
      </c>
      <c r="L992" t="str">
        <f t="shared" si="136"/>
        <v>normal</v>
      </c>
      <c r="M992" t="str">
        <f t="shared" si="137"/>
        <v>Adult</v>
      </c>
      <c r="N992" t="str">
        <f t="shared" si="138"/>
        <v>Medium</v>
      </c>
      <c r="O992" t="str">
        <f t="shared" si="139"/>
        <v>Normal</v>
      </c>
      <c r="P992" t="str">
        <f t="shared" si="140"/>
        <v>High Risk</v>
      </c>
      <c r="Q992" t="str">
        <f t="shared" si="141"/>
        <v>Normal</v>
      </c>
      <c r="R992" t="str">
        <f t="shared" si="142"/>
        <v>Normal</v>
      </c>
      <c r="S992" t="str">
        <f t="shared" si="143"/>
        <v>Low DPF</v>
      </c>
    </row>
    <row r="993" spans="1:19" x14ac:dyDescent="0.35">
      <c r="A993" s="13">
        <v>992</v>
      </c>
      <c r="B993" s="14">
        <v>7</v>
      </c>
      <c r="C993" s="14">
        <v>142</v>
      </c>
      <c r="D993" s="14">
        <v>60</v>
      </c>
      <c r="E993" s="14">
        <v>33</v>
      </c>
      <c r="F993" s="14">
        <v>190</v>
      </c>
      <c r="G993" s="15">
        <v>28.8</v>
      </c>
      <c r="H993" s="19">
        <v>0.68700000000000006</v>
      </c>
      <c r="I993" s="14">
        <v>61</v>
      </c>
      <c r="J993" s="25">
        <v>0</v>
      </c>
      <c r="K993" t="str">
        <f t="shared" si="135"/>
        <v>Overweight</v>
      </c>
      <c r="L993" t="str">
        <f t="shared" si="136"/>
        <v>normal</v>
      </c>
      <c r="M993" t="str">
        <f t="shared" si="137"/>
        <v>Adult</v>
      </c>
      <c r="N993" t="str">
        <f t="shared" si="138"/>
        <v>Medium</v>
      </c>
      <c r="O993" t="str">
        <f t="shared" si="139"/>
        <v>Prediabetes</v>
      </c>
      <c r="P993" t="str">
        <f t="shared" si="140"/>
        <v>High Risk</v>
      </c>
      <c r="Q993" t="str">
        <f t="shared" si="141"/>
        <v>High</v>
      </c>
      <c r="R993" t="str">
        <f t="shared" si="142"/>
        <v>Normal</v>
      </c>
      <c r="S993" t="str">
        <f t="shared" si="143"/>
        <v>High DPF</v>
      </c>
    </row>
    <row r="994" spans="1:19" x14ac:dyDescent="0.35">
      <c r="A994" s="9">
        <v>993</v>
      </c>
      <c r="B994" s="10">
        <v>1</v>
      </c>
      <c r="C994" s="10">
        <v>100</v>
      </c>
      <c r="D994" s="10">
        <v>66</v>
      </c>
      <c r="E994" s="10">
        <v>15</v>
      </c>
      <c r="F994" s="10">
        <v>56</v>
      </c>
      <c r="G994" s="11">
        <v>23.6</v>
      </c>
      <c r="H994" s="18">
        <v>0.66600000000000004</v>
      </c>
      <c r="I994" s="10">
        <v>26</v>
      </c>
      <c r="J994" s="24">
        <v>0</v>
      </c>
      <c r="K994" t="str">
        <f t="shared" si="135"/>
        <v>Normal weight</v>
      </c>
      <c r="L994" t="str">
        <f t="shared" si="136"/>
        <v>normal</v>
      </c>
      <c r="M994" t="str">
        <f t="shared" si="137"/>
        <v>Adult</v>
      </c>
      <c r="N994" t="str">
        <f t="shared" si="138"/>
        <v>Low</v>
      </c>
      <c r="O994" t="str">
        <f t="shared" si="139"/>
        <v>Normal</v>
      </c>
      <c r="P994" t="str">
        <f t="shared" si="140"/>
        <v>Low Risk</v>
      </c>
      <c r="Q994" t="str">
        <f t="shared" si="141"/>
        <v>Low</v>
      </c>
      <c r="R994" t="str">
        <f t="shared" si="142"/>
        <v>Normal</v>
      </c>
      <c r="S994" t="str">
        <f t="shared" si="143"/>
        <v>High DPF</v>
      </c>
    </row>
    <row r="995" spans="1:19" x14ac:dyDescent="0.35">
      <c r="A995" s="13">
        <v>994</v>
      </c>
      <c r="B995" s="14">
        <v>1</v>
      </c>
      <c r="C995" s="14">
        <v>87</v>
      </c>
      <c r="D995" s="14">
        <v>78</v>
      </c>
      <c r="E995" s="14">
        <v>27</v>
      </c>
      <c r="F995" s="14">
        <v>32</v>
      </c>
      <c r="G995" s="15">
        <v>34.6</v>
      </c>
      <c r="H995" s="19">
        <v>0.10100000000000001</v>
      </c>
      <c r="I995" s="14">
        <v>22</v>
      </c>
      <c r="J995" s="25">
        <v>0</v>
      </c>
      <c r="K995" t="str">
        <f t="shared" si="135"/>
        <v>Obese</v>
      </c>
      <c r="L995" t="str">
        <f t="shared" si="136"/>
        <v>normal</v>
      </c>
      <c r="M995" t="str">
        <f t="shared" si="137"/>
        <v>Adult</v>
      </c>
      <c r="N995" t="str">
        <f t="shared" si="138"/>
        <v>Medium</v>
      </c>
      <c r="O995" t="str">
        <f t="shared" si="139"/>
        <v>Normal</v>
      </c>
      <c r="P995" t="str">
        <f t="shared" si="140"/>
        <v>Low Risk</v>
      </c>
      <c r="Q995" t="str">
        <f t="shared" si="141"/>
        <v>Low</v>
      </c>
      <c r="R995" t="str">
        <f t="shared" si="142"/>
        <v>Normal</v>
      </c>
      <c r="S995" t="str">
        <f t="shared" si="143"/>
        <v>Low DPF</v>
      </c>
    </row>
    <row r="996" spans="1:19" x14ac:dyDescent="0.35">
      <c r="A996" s="9">
        <v>995</v>
      </c>
      <c r="B996" s="10">
        <v>4</v>
      </c>
      <c r="C996" s="10">
        <v>101</v>
      </c>
      <c r="D996" s="10">
        <v>76</v>
      </c>
      <c r="E996" s="10">
        <v>21</v>
      </c>
      <c r="F996" s="10">
        <v>80</v>
      </c>
      <c r="G996" s="11">
        <v>35.700000000000003</v>
      </c>
      <c r="H996" s="18">
        <v>0.19800000000000001</v>
      </c>
      <c r="I996" s="10">
        <v>26</v>
      </c>
      <c r="J996" s="24">
        <v>0</v>
      </c>
      <c r="K996" t="str">
        <f t="shared" si="135"/>
        <v>Obese</v>
      </c>
      <c r="L996" t="str">
        <f t="shared" si="136"/>
        <v>normal</v>
      </c>
      <c r="M996" t="str">
        <f t="shared" si="137"/>
        <v>Adult</v>
      </c>
      <c r="N996" t="str">
        <f t="shared" si="138"/>
        <v>Medium</v>
      </c>
      <c r="O996" t="str">
        <f t="shared" si="139"/>
        <v>Normal</v>
      </c>
      <c r="P996" t="str">
        <f t="shared" si="140"/>
        <v>High Risk</v>
      </c>
      <c r="Q996" t="str">
        <f t="shared" si="141"/>
        <v>Normal</v>
      </c>
      <c r="R996" t="str">
        <f t="shared" si="142"/>
        <v>Normal</v>
      </c>
      <c r="S996" t="str">
        <f t="shared" si="143"/>
        <v>Low DPF</v>
      </c>
    </row>
    <row r="997" spans="1:19" x14ac:dyDescent="0.35">
      <c r="A997" s="13">
        <v>996</v>
      </c>
      <c r="B997" s="14">
        <v>3</v>
      </c>
      <c r="C997" s="14">
        <v>162</v>
      </c>
      <c r="D997" s="14">
        <v>52</v>
      </c>
      <c r="E997" s="14">
        <v>38</v>
      </c>
      <c r="F997" s="14">
        <v>80</v>
      </c>
      <c r="G997" s="15">
        <v>37.200000000000003</v>
      </c>
      <c r="H997" s="19">
        <v>0.65200000000000002</v>
      </c>
      <c r="I997" s="14">
        <v>24</v>
      </c>
      <c r="J997" s="25">
        <v>1</v>
      </c>
      <c r="K997" t="str">
        <f t="shared" si="135"/>
        <v>Obese</v>
      </c>
      <c r="L997" t="str">
        <f t="shared" si="136"/>
        <v xml:space="preserve">Diabetes </v>
      </c>
      <c r="M997" t="str">
        <f t="shared" si="137"/>
        <v>Adult</v>
      </c>
      <c r="N997" t="str">
        <f t="shared" si="138"/>
        <v>Medium</v>
      </c>
      <c r="O997" t="str">
        <f t="shared" si="139"/>
        <v>Prediabetes</v>
      </c>
      <c r="P997" t="str">
        <f t="shared" si="140"/>
        <v>Low Risk</v>
      </c>
      <c r="Q997" t="str">
        <f t="shared" si="141"/>
        <v>Normal</v>
      </c>
      <c r="R997" t="str">
        <f t="shared" si="142"/>
        <v>Low</v>
      </c>
      <c r="S997" t="str">
        <f t="shared" si="143"/>
        <v>High DPF</v>
      </c>
    </row>
    <row r="998" spans="1:19" x14ac:dyDescent="0.35">
      <c r="A998" s="9">
        <v>997</v>
      </c>
      <c r="B998" s="10">
        <v>4</v>
      </c>
      <c r="C998" s="10">
        <v>197</v>
      </c>
      <c r="D998" s="10">
        <v>70</v>
      </c>
      <c r="E998" s="10">
        <v>39</v>
      </c>
      <c r="F998" s="10">
        <v>744</v>
      </c>
      <c r="G998" s="11">
        <v>36.700000000000003</v>
      </c>
      <c r="H998" s="18">
        <v>2.3290000000000002</v>
      </c>
      <c r="I998" s="10">
        <v>31</v>
      </c>
      <c r="J998" s="24">
        <v>0</v>
      </c>
      <c r="K998" t="str">
        <f t="shared" si="135"/>
        <v>Obese</v>
      </c>
      <c r="L998" t="str">
        <f t="shared" si="136"/>
        <v>normal</v>
      </c>
      <c r="M998" t="str">
        <f t="shared" si="137"/>
        <v>Adult</v>
      </c>
      <c r="N998" t="str">
        <f t="shared" si="138"/>
        <v>Medium</v>
      </c>
      <c r="O998" t="str">
        <f t="shared" si="139"/>
        <v>Prediabetes</v>
      </c>
      <c r="P998" t="str">
        <f t="shared" si="140"/>
        <v>High Risk</v>
      </c>
      <c r="Q998" t="str">
        <f t="shared" si="141"/>
        <v>High</v>
      </c>
      <c r="R998" t="str">
        <f t="shared" si="142"/>
        <v>Normal</v>
      </c>
      <c r="S998" t="str">
        <f t="shared" si="143"/>
        <v>High DPF</v>
      </c>
    </row>
    <row r="999" spans="1:19" x14ac:dyDescent="0.35">
      <c r="A999" s="13">
        <v>998</v>
      </c>
      <c r="B999" s="14">
        <v>4</v>
      </c>
      <c r="C999" s="14">
        <v>117</v>
      </c>
      <c r="D999" s="14">
        <v>80</v>
      </c>
      <c r="E999" s="14">
        <v>31</v>
      </c>
      <c r="F999" s="14">
        <v>53</v>
      </c>
      <c r="G999" s="15">
        <v>45.2</v>
      </c>
      <c r="H999" s="19">
        <v>8.8999999999999996E-2</v>
      </c>
      <c r="I999" s="14">
        <v>24</v>
      </c>
      <c r="J999" s="25">
        <v>0</v>
      </c>
      <c r="K999" t="str">
        <f t="shared" si="135"/>
        <v>Obese</v>
      </c>
      <c r="L999" t="str">
        <f t="shared" si="136"/>
        <v>normal</v>
      </c>
      <c r="M999" t="str">
        <f t="shared" si="137"/>
        <v>Adult</v>
      </c>
      <c r="N999" t="str">
        <f t="shared" si="138"/>
        <v>Medium</v>
      </c>
      <c r="O999" t="str">
        <f t="shared" si="139"/>
        <v>Normal</v>
      </c>
      <c r="P999" t="str">
        <f t="shared" si="140"/>
        <v>High Risk</v>
      </c>
      <c r="Q999" t="str">
        <f t="shared" si="141"/>
        <v>Low</v>
      </c>
      <c r="R999" t="str">
        <f t="shared" si="142"/>
        <v>Normal</v>
      </c>
      <c r="S999" t="str">
        <f t="shared" si="143"/>
        <v>Low DPF</v>
      </c>
    </row>
    <row r="1000" spans="1:19" x14ac:dyDescent="0.35">
      <c r="A1000" s="9">
        <v>999</v>
      </c>
      <c r="B1000" s="10">
        <v>4</v>
      </c>
      <c r="C1000" s="10">
        <v>142</v>
      </c>
      <c r="D1000" s="10">
        <v>86</v>
      </c>
      <c r="E1000" s="10">
        <v>21</v>
      </c>
      <c r="F1000" s="10">
        <v>80</v>
      </c>
      <c r="G1000" s="11">
        <v>44</v>
      </c>
      <c r="H1000" s="18">
        <v>0.64500000000000002</v>
      </c>
      <c r="I1000" s="10">
        <v>22</v>
      </c>
      <c r="J1000" s="24">
        <v>1</v>
      </c>
      <c r="K1000" t="str">
        <f t="shared" si="135"/>
        <v>Obese</v>
      </c>
      <c r="L1000" t="str">
        <f t="shared" si="136"/>
        <v xml:space="preserve">Diabetes </v>
      </c>
      <c r="M1000" t="str">
        <f t="shared" si="137"/>
        <v>Adult</v>
      </c>
      <c r="N1000" t="str">
        <f t="shared" si="138"/>
        <v>Medium</v>
      </c>
      <c r="O1000" t="str">
        <f t="shared" si="139"/>
        <v>Prediabetes</v>
      </c>
      <c r="P1000" t="str">
        <f t="shared" si="140"/>
        <v>High Risk</v>
      </c>
      <c r="Q1000" t="str">
        <f t="shared" si="141"/>
        <v>Normal</v>
      </c>
      <c r="R1000" t="str">
        <f t="shared" si="142"/>
        <v>Prehypertension</v>
      </c>
      <c r="S1000" t="str">
        <f t="shared" si="143"/>
        <v>High DPF</v>
      </c>
    </row>
    <row r="1001" spans="1:19" x14ac:dyDescent="0.35">
      <c r="A1001" s="13">
        <v>1000</v>
      </c>
      <c r="B1001" s="14">
        <v>6</v>
      </c>
      <c r="C1001" s="14">
        <v>134</v>
      </c>
      <c r="D1001" s="14">
        <v>80</v>
      </c>
      <c r="E1001" s="14">
        <v>37</v>
      </c>
      <c r="F1001" s="14">
        <v>370</v>
      </c>
      <c r="G1001" s="15">
        <v>46.2</v>
      </c>
      <c r="H1001" s="19">
        <v>0.23799999999999999</v>
      </c>
      <c r="I1001" s="14">
        <v>46</v>
      </c>
      <c r="J1001" s="25">
        <v>1</v>
      </c>
      <c r="K1001" t="str">
        <f t="shared" si="135"/>
        <v>Obese</v>
      </c>
      <c r="L1001" t="str">
        <f t="shared" si="136"/>
        <v xml:space="preserve">Diabetes </v>
      </c>
      <c r="M1001" t="str">
        <f t="shared" si="137"/>
        <v>Adult</v>
      </c>
      <c r="N1001" t="str">
        <f t="shared" si="138"/>
        <v>Medium</v>
      </c>
      <c r="O1001" t="str">
        <f t="shared" si="139"/>
        <v>Normal</v>
      </c>
      <c r="P1001" t="str">
        <f t="shared" si="140"/>
        <v>High Risk</v>
      </c>
      <c r="Q1001" t="str">
        <f t="shared" si="141"/>
        <v>High</v>
      </c>
      <c r="R1001" t="str">
        <f t="shared" si="142"/>
        <v>Normal</v>
      </c>
      <c r="S1001" t="str">
        <f t="shared" si="143"/>
        <v>Low DPF</v>
      </c>
    </row>
    <row r="1002" spans="1:19" x14ac:dyDescent="0.35">
      <c r="A1002" s="9">
        <v>1001</v>
      </c>
      <c r="B1002" s="10">
        <v>1</v>
      </c>
      <c r="C1002" s="10">
        <v>79</v>
      </c>
      <c r="D1002" s="10">
        <v>80</v>
      </c>
      <c r="E1002" s="10">
        <v>25</v>
      </c>
      <c r="F1002" s="10">
        <v>37</v>
      </c>
      <c r="G1002" s="11">
        <v>25.4</v>
      </c>
      <c r="H1002" s="18">
        <v>0.58299999999999996</v>
      </c>
      <c r="I1002" s="10">
        <v>22</v>
      </c>
      <c r="J1002" s="24">
        <v>0</v>
      </c>
      <c r="K1002" t="str">
        <f t="shared" si="135"/>
        <v>Overweight</v>
      </c>
      <c r="L1002" t="str">
        <f t="shared" si="136"/>
        <v>normal</v>
      </c>
      <c r="M1002" t="str">
        <f t="shared" si="137"/>
        <v>Adult</v>
      </c>
      <c r="N1002" t="str">
        <f t="shared" si="138"/>
        <v>Medium</v>
      </c>
      <c r="O1002" t="str">
        <f t="shared" si="139"/>
        <v>Normal</v>
      </c>
      <c r="P1002" t="str">
        <f t="shared" si="140"/>
        <v>Low Risk</v>
      </c>
      <c r="Q1002" t="str">
        <f t="shared" si="141"/>
        <v>Low</v>
      </c>
      <c r="R1002" t="str">
        <f t="shared" si="142"/>
        <v>Normal</v>
      </c>
      <c r="S1002" t="str">
        <f t="shared" si="143"/>
        <v>Medium DPF</v>
      </c>
    </row>
    <row r="1003" spans="1:19" x14ac:dyDescent="0.35">
      <c r="A1003" s="13">
        <v>1002</v>
      </c>
      <c r="B1003" s="14">
        <v>4</v>
      </c>
      <c r="C1003" s="14">
        <v>122</v>
      </c>
      <c r="D1003" s="14">
        <v>68</v>
      </c>
      <c r="E1003" s="14">
        <v>21</v>
      </c>
      <c r="F1003" s="14">
        <v>80</v>
      </c>
      <c r="G1003" s="15">
        <v>35</v>
      </c>
      <c r="H1003" s="19">
        <v>0.39400000000000002</v>
      </c>
      <c r="I1003" s="14">
        <v>29</v>
      </c>
      <c r="J1003" s="25">
        <v>0</v>
      </c>
      <c r="K1003" t="str">
        <f t="shared" si="135"/>
        <v>Obese</v>
      </c>
      <c r="L1003" t="str">
        <f t="shared" si="136"/>
        <v>normal</v>
      </c>
      <c r="M1003" t="str">
        <f t="shared" si="137"/>
        <v>Adult</v>
      </c>
      <c r="N1003" t="str">
        <f t="shared" si="138"/>
        <v>Medium</v>
      </c>
      <c r="O1003" t="str">
        <f t="shared" si="139"/>
        <v>Normal</v>
      </c>
      <c r="P1003" t="str">
        <f t="shared" si="140"/>
        <v>High Risk</v>
      </c>
      <c r="Q1003" t="str">
        <f t="shared" si="141"/>
        <v>Normal</v>
      </c>
      <c r="R1003" t="str">
        <f t="shared" si="142"/>
        <v>Normal</v>
      </c>
      <c r="S1003" t="str">
        <f t="shared" si="143"/>
        <v>Medium DPF</v>
      </c>
    </row>
    <row r="1004" spans="1:19" x14ac:dyDescent="0.35">
      <c r="A1004" s="9">
        <v>1003</v>
      </c>
      <c r="B1004" s="10">
        <v>3</v>
      </c>
      <c r="C1004" s="10">
        <v>74</v>
      </c>
      <c r="D1004" s="10">
        <v>68</v>
      </c>
      <c r="E1004" s="10">
        <v>28</v>
      </c>
      <c r="F1004" s="10">
        <v>45</v>
      </c>
      <c r="G1004" s="11">
        <v>29.7</v>
      </c>
      <c r="H1004" s="18">
        <v>0.29299999999999998</v>
      </c>
      <c r="I1004" s="10">
        <v>23</v>
      </c>
      <c r="J1004" s="24">
        <v>0</v>
      </c>
      <c r="K1004" t="str">
        <f t="shared" si="135"/>
        <v>Overweight</v>
      </c>
      <c r="L1004" t="str">
        <f t="shared" si="136"/>
        <v>normal</v>
      </c>
      <c r="M1004" t="str">
        <f t="shared" si="137"/>
        <v>Adult</v>
      </c>
      <c r="N1004" t="str">
        <f t="shared" si="138"/>
        <v>Medium</v>
      </c>
      <c r="O1004" t="str">
        <f t="shared" si="139"/>
        <v>Normal</v>
      </c>
      <c r="P1004" t="str">
        <f t="shared" si="140"/>
        <v>Low Risk</v>
      </c>
      <c r="Q1004" t="str">
        <f t="shared" si="141"/>
        <v>Low</v>
      </c>
      <c r="R1004" t="str">
        <f t="shared" si="142"/>
        <v>Normal</v>
      </c>
      <c r="S1004" t="str">
        <f t="shared" si="143"/>
        <v>Low DPF</v>
      </c>
    </row>
    <row r="1005" spans="1:19" x14ac:dyDescent="0.35">
      <c r="A1005" s="13">
        <v>1004</v>
      </c>
      <c r="B1005" s="14">
        <v>4</v>
      </c>
      <c r="C1005" s="14">
        <v>171</v>
      </c>
      <c r="D1005" s="14">
        <v>72</v>
      </c>
      <c r="E1005" s="14">
        <v>21</v>
      </c>
      <c r="F1005" s="14">
        <v>80</v>
      </c>
      <c r="G1005" s="15">
        <v>43.6</v>
      </c>
      <c r="H1005" s="19">
        <v>0.47899999999999998</v>
      </c>
      <c r="I1005" s="14">
        <v>26</v>
      </c>
      <c r="J1005" s="25">
        <v>1</v>
      </c>
      <c r="K1005" t="str">
        <f t="shared" si="135"/>
        <v>Obese</v>
      </c>
      <c r="L1005" t="str">
        <f t="shared" si="136"/>
        <v xml:space="preserve">Diabetes </v>
      </c>
      <c r="M1005" t="str">
        <f t="shared" si="137"/>
        <v>Adult</v>
      </c>
      <c r="N1005" t="str">
        <f t="shared" si="138"/>
        <v>Medium</v>
      </c>
      <c r="O1005" t="str">
        <f t="shared" si="139"/>
        <v>Prediabetes</v>
      </c>
      <c r="P1005" t="str">
        <f t="shared" si="140"/>
        <v>High Risk</v>
      </c>
      <c r="Q1005" t="str">
        <f t="shared" si="141"/>
        <v>Normal</v>
      </c>
      <c r="R1005" t="str">
        <f t="shared" si="142"/>
        <v>Normal</v>
      </c>
      <c r="S1005" t="str">
        <f t="shared" si="143"/>
        <v>Medium DPF</v>
      </c>
    </row>
    <row r="1006" spans="1:19" x14ac:dyDescent="0.35">
      <c r="A1006" s="9">
        <v>1005</v>
      </c>
      <c r="B1006" s="10">
        <v>7</v>
      </c>
      <c r="C1006" s="10">
        <v>181</v>
      </c>
      <c r="D1006" s="10">
        <v>84</v>
      </c>
      <c r="E1006" s="10">
        <v>21</v>
      </c>
      <c r="F1006" s="10">
        <v>192</v>
      </c>
      <c r="G1006" s="11">
        <v>35.9</v>
      </c>
      <c r="H1006" s="18">
        <v>0.58599999999999997</v>
      </c>
      <c r="I1006" s="10">
        <v>51</v>
      </c>
      <c r="J1006" s="24">
        <v>1</v>
      </c>
      <c r="K1006" t="str">
        <f t="shared" si="135"/>
        <v>Obese</v>
      </c>
      <c r="L1006" t="str">
        <f t="shared" si="136"/>
        <v xml:space="preserve">Diabetes </v>
      </c>
      <c r="M1006" t="str">
        <f t="shared" si="137"/>
        <v>Adult</v>
      </c>
      <c r="N1006" t="str">
        <f t="shared" si="138"/>
        <v>Medium</v>
      </c>
      <c r="O1006" t="str">
        <f t="shared" si="139"/>
        <v>Prediabetes</v>
      </c>
      <c r="P1006" t="str">
        <f t="shared" si="140"/>
        <v>High Risk</v>
      </c>
      <c r="Q1006" t="str">
        <f t="shared" si="141"/>
        <v>High</v>
      </c>
      <c r="R1006" t="str">
        <f t="shared" si="142"/>
        <v>Prehypertension</v>
      </c>
      <c r="S1006" t="str">
        <f t="shared" si="143"/>
        <v>Medium DPF</v>
      </c>
    </row>
    <row r="1007" spans="1:19" x14ac:dyDescent="0.35">
      <c r="A1007" s="13">
        <v>1006</v>
      </c>
      <c r="B1007" s="14">
        <v>4</v>
      </c>
      <c r="C1007" s="14">
        <v>179</v>
      </c>
      <c r="D1007" s="14">
        <v>90</v>
      </c>
      <c r="E1007" s="14">
        <v>27</v>
      </c>
      <c r="F1007" s="14">
        <v>80</v>
      </c>
      <c r="G1007" s="15">
        <v>44.1</v>
      </c>
      <c r="H1007" s="19">
        <v>0.68600000000000005</v>
      </c>
      <c r="I1007" s="14">
        <v>23</v>
      </c>
      <c r="J1007" s="25">
        <v>1</v>
      </c>
      <c r="K1007" t="str">
        <f t="shared" si="135"/>
        <v>Obese</v>
      </c>
      <c r="L1007" t="str">
        <f t="shared" si="136"/>
        <v xml:space="preserve">Diabetes </v>
      </c>
      <c r="M1007" t="str">
        <f t="shared" si="137"/>
        <v>Adult</v>
      </c>
      <c r="N1007" t="str">
        <f t="shared" si="138"/>
        <v>Medium</v>
      </c>
      <c r="O1007" t="str">
        <f t="shared" si="139"/>
        <v>Prediabetes</v>
      </c>
      <c r="P1007" t="str">
        <f t="shared" si="140"/>
        <v>High Risk</v>
      </c>
      <c r="Q1007" t="str">
        <f t="shared" si="141"/>
        <v>Normal</v>
      </c>
      <c r="R1007" t="str">
        <f t="shared" si="142"/>
        <v>Prehypertension</v>
      </c>
      <c r="S1007" t="str">
        <f t="shared" si="143"/>
        <v>High DPF</v>
      </c>
    </row>
    <row r="1008" spans="1:19" x14ac:dyDescent="0.35">
      <c r="A1008" s="9">
        <v>1007</v>
      </c>
      <c r="B1008" s="10">
        <v>9</v>
      </c>
      <c r="C1008" s="10">
        <v>164</v>
      </c>
      <c r="D1008" s="10">
        <v>84</v>
      </c>
      <c r="E1008" s="10">
        <v>21</v>
      </c>
      <c r="F1008" s="10">
        <v>80</v>
      </c>
      <c r="G1008" s="11">
        <v>30.8</v>
      </c>
      <c r="H1008" s="18">
        <v>0.83099999999999996</v>
      </c>
      <c r="I1008" s="10">
        <v>32</v>
      </c>
      <c r="J1008" s="24">
        <v>1</v>
      </c>
      <c r="K1008" t="str">
        <f t="shared" si="135"/>
        <v>Obese</v>
      </c>
      <c r="L1008" t="str">
        <f t="shared" si="136"/>
        <v xml:space="preserve">Diabetes </v>
      </c>
      <c r="M1008" t="str">
        <f t="shared" si="137"/>
        <v>Adult</v>
      </c>
      <c r="N1008" t="str">
        <f t="shared" si="138"/>
        <v>Medium</v>
      </c>
      <c r="O1008" t="str">
        <f t="shared" si="139"/>
        <v>Prediabetes</v>
      </c>
      <c r="P1008" t="str">
        <f t="shared" si="140"/>
        <v>High Risk</v>
      </c>
      <c r="Q1008" t="str">
        <f t="shared" si="141"/>
        <v>Normal</v>
      </c>
      <c r="R1008" t="str">
        <f t="shared" si="142"/>
        <v>Prehypertension</v>
      </c>
      <c r="S1008" t="str">
        <f t="shared" si="143"/>
        <v>High DPF</v>
      </c>
    </row>
    <row r="1009" spans="1:19" x14ac:dyDescent="0.35">
      <c r="A1009" s="13">
        <v>1008</v>
      </c>
      <c r="B1009" s="14">
        <v>4</v>
      </c>
      <c r="C1009" s="14">
        <v>104</v>
      </c>
      <c r="D1009" s="14">
        <v>76</v>
      </c>
      <c r="E1009" s="14">
        <v>21</v>
      </c>
      <c r="F1009" s="14">
        <v>80</v>
      </c>
      <c r="G1009" s="15">
        <v>18.399999999999999</v>
      </c>
      <c r="H1009" s="19">
        <v>0.58199999999999996</v>
      </c>
      <c r="I1009" s="14">
        <v>27</v>
      </c>
      <c r="J1009" s="25">
        <v>0</v>
      </c>
      <c r="K1009" t="str">
        <f t="shared" si="135"/>
        <v>Underweight</v>
      </c>
      <c r="L1009" t="str">
        <f t="shared" si="136"/>
        <v>normal</v>
      </c>
      <c r="M1009" t="str">
        <f t="shared" si="137"/>
        <v>Adult</v>
      </c>
      <c r="N1009" t="str">
        <f t="shared" si="138"/>
        <v>Medium</v>
      </c>
      <c r="O1009" t="str">
        <f t="shared" si="139"/>
        <v>Normal</v>
      </c>
      <c r="P1009" t="str">
        <f t="shared" si="140"/>
        <v>High Risk</v>
      </c>
      <c r="Q1009" t="str">
        <f t="shared" si="141"/>
        <v>Normal</v>
      </c>
      <c r="R1009" t="str">
        <f t="shared" si="142"/>
        <v>Normal</v>
      </c>
      <c r="S1009" t="str">
        <f t="shared" si="143"/>
        <v>Medium DPF</v>
      </c>
    </row>
    <row r="1010" spans="1:19" x14ac:dyDescent="0.35">
      <c r="A1010" s="9">
        <v>1009</v>
      </c>
      <c r="B1010" s="10">
        <v>1</v>
      </c>
      <c r="C1010" s="10">
        <v>91</v>
      </c>
      <c r="D1010" s="10">
        <v>64</v>
      </c>
      <c r="E1010" s="10">
        <v>24</v>
      </c>
      <c r="F1010" s="10">
        <v>80</v>
      </c>
      <c r="G1010" s="11">
        <v>29.2</v>
      </c>
      <c r="H1010" s="18">
        <v>0.192</v>
      </c>
      <c r="I1010" s="10">
        <v>21</v>
      </c>
      <c r="J1010" s="24">
        <v>0</v>
      </c>
      <c r="K1010" t="str">
        <f t="shared" si="135"/>
        <v>Overweight</v>
      </c>
      <c r="L1010" t="str">
        <f t="shared" si="136"/>
        <v>normal</v>
      </c>
      <c r="M1010" t="str">
        <f t="shared" si="137"/>
        <v>Adult</v>
      </c>
      <c r="N1010" t="str">
        <f t="shared" si="138"/>
        <v>Medium</v>
      </c>
      <c r="O1010" t="str">
        <f t="shared" si="139"/>
        <v>Normal</v>
      </c>
      <c r="P1010" t="str">
        <f t="shared" si="140"/>
        <v>Low Risk</v>
      </c>
      <c r="Q1010" t="str">
        <f t="shared" si="141"/>
        <v>Normal</v>
      </c>
      <c r="R1010" t="str">
        <f t="shared" si="142"/>
        <v>Normal</v>
      </c>
      <c r="S1010" t="str">
        <f t="shared" si="143"/>
        <v>Low DPF</v>
      </c>
    </row>
    <row r="1011" spans="1:19" x14ac:dyDescent="0.35">
      <c r="A1011" s="13">
        <v>1010</v>
      </c>
      <c r="B1011" s="14">
        <v>4</v>
      </c>
      <c r="C1011" s="14">
        <v>91</v>
      </c>
      <c r="D1011" s="14">
        <v>70</v>
      </c>
      <c r="E1011" s="14">
        <v>32</v>
      </c>
      <c r="F1011" s="14">
        <v>88</v>
      </c>
      <c r="G1011" s="15">
        <v>33.1</v>
      </c>
      <c r="H1011" s="19">
        <v>0.44600000000000001</v>
      </c>
      <c r="I1011" s="14">
        <v>22</v>
      </c>
      <c r="J1011" s="25">
        <v>0</v>
      </c>
      <c r="K1011" t="str">
        <f t="shared" si="135"/>
        <v>Obese</v>
      </c>
      <c r="L1011" t="str">
        <f t="shared" si="136"/>
        <v>normal</v>
      </c>
      <c r="M1011" t="str">
        <f t="shared" si="137"/>
        <v>Adult</v>
      </c>
      <c r="N1011" t="str">
        <f t="shared" si="138"/>
        <v>Medium</v>
      </c>
      <c r="O1011" t="str">
        <f t="shared" si="139"/>
        <v>Normal</v>
      </c>
      <c r="P1011" t="str">
        <f t="shared" si="140"/>
        <v>High Risk</v>
      </c>
      <c r="Q1011" t="str">
        <f t="shared" si="141"/>
        <v>Normal</v>
      </c>
      <c r="R1011" t="str">
        <f t="shared" si="142"/>
        <v>Normal</v>
      </c>
      <c r="S1011" t="str">
        <f t="shared" si="143"/>
        <v>Medium DPF</v>
      </c>
    </row>
    <row r="1012" spans="1:19" x14ac:dyDescent="0.35">
      <c r="A1012" s="9">
        <v>1011</v>
      </c>
      <c r="B1012" s="10">
        <v>3</v>
      </c>
      <c r="C1012" s="10">
        <v>139</v>
      </c>
      <c r="D1012" s="10">
        <v>54</v>
      </c>
      <c r="E1012" s="10">
        <v>21</v>
      </c>
      <c r="F1012" s="10">
        <v>80</v>
      </c>
      <c r="G1012" s="11">
        <v>25.6</v>
      </c>
      <c r="H1012" s="18">
        <v>0.40200000000000002</v>
      </c>
      <c r="I1012" s="10">
        <v>22</v>
      </c>
      <c r="J1012" s="24">
        <v>1</v>
      </c>
      <c r="K1012" t="str">
        <f t="shared" si="135"/>
        <v>Overweight</v>
      </c>
      <c r="L1012" t="str">
        <f t="shared" si="136"/>
        <v xml:space="preserve">Diabetes </v>
      </c>
      <c r="M1012" t="str">
        <f t="shared" si="137"/>
        <v>Adult</v>
      </c>
      <c r="N1012" t="str">
        <f t="shared" si="138"/>
        <v>Medium</v>
      </c>
      <c r="O1012" t="str">
        <f t="shared" si="139"/>
        <v>Normal</v>
      </c>
      <c r="P1012" t="str">
        <f t="shared" si="140"/>
        <v>Low Risk</v>
      </c>
      <c r="Q1012" t="str">
        <f t="shared" si="141"/>
        <v>Normal</v>
      </c>
      <c r="R1012" t="str">
        <f t="shared" si="142"/>
        <v>Low</v>
      </c>
      <c r="S1012" t="str">
        <f t="shared" si="143"/>
        <v>Medium DPF</v>
      </c>
    </row>
    <row r="1013" spans="1:19" x14ac:dyDescent="0.35">
      <c r="A1013" s="13">
        <v>1012</v>
      </c>
      <c r="B1013" s="14">
        <v>6</v>
      </c>
      <c r="C1013" s="14">
        <v>119</v>
      </c>
      <c r="D1013" s="14">
        <v>50</v>
      </c>
      <c r="E1013" s="14">
        <v>22</v>
      </c>
      <c r="F1013" s="14">
        <v>176</v>
      </c>
      <c r="G1013" s="15">
        <v>27.1</v>
      </c>
      <c r="H1013" s="19">
        <v>1.3180000000000001</v>
      </c>
      <c r="I1013" s="14">
        <v>33</v>
      </c>
      <c r="J1013" s="25">
        <v>1</v>
      </c>
      <c r="K1013" t="str">
        <f t="shared" si="135"/>
        <v>Overweight</v>
      </c>
      <c r="L1013" t="str">
        <f t="shared" si="136"/>
        <v xml:space="preserve">Diabetes </v>
      </c>
      <c r="M1013" t="str">
        <f t="shared" si="137"/>
        <v>Adult</v>
      </c>
      <c r="N1013" t="str">
        <f t="shared" si="138"/>
        <v>Medium</v>
      </c>
      <c r="O1013" t="str">
        <f t="shared" si="139"/>
        <v>Normal</v>
      </c>
      <c r="P1013" t="str">
        <f t="shared" si="140"/>
        <v>High Risk</v>
      </c>
      <c r="Q1013" t="str">
        <f t="shared" si="141"/>
        <v>High</v>
      </c>
      <c r="R1013" t="str">
        <f t="shared" si="142"/>
        <v>Low</v>
      </c>
      <c r="S1013" t="str">
        <f t="shared" si="143"/>
        <v>High DPF</v>
      </c>
    </row>
    <row r="1014" spans="1:19" x14ac:dyDescent="0.35">
      <c r="A1014" s="9">
        <v>1013</v>
      </c>
      <c r="B1014" s="10">
        <v>2</v>
      </c>
      <c r="C1014" s="10">
        <v>146</v>
      </c>
      <c r="D1014" s="10">
        <v>76</v>
      </c>
      <c r="E1014" s="10">
        <v>35</v>
      </c>
      <c r="F1014" s="10">
        <v>194</v>
      </c>
      <c r="G1014" s="11">
        <v>38.200000000000003</v>
      </c>
      <c r="H1014" s="18">
        <v>0.32900000000000001</v>
      </c>
      <c r="I1014" s="10">
        <v>29</v>
      </c>
      <c r="J1014" s="24">
        <v>0</v>
      </c>
      <c r="K1014" t="str">
        <f t="shared" si="135"/>
        <v>Obese</v>
      </c>
      <c r="L1014" t="str">
        <f t="shared" si="136"/>
        <v>normal</v>
      </c>
      <c r="M1014" t="str">
        <f t="shared" si="137"/>
        <v>Adult</v>
      </c>
      <c r="N1014" t="str">
        <f t="shared" si="138"/>
        <v>Medium</v>
      </c>
      <c r="O1014" t="str">
        <f t="shared" si="139"/>
        <v>Prediabetes</v>
      </c>
      <c r="P1014" t="str">
        <f t="shared" si="140"/>
        <v>Low Risk</v>
      </c>
      <c r="Q1014" t="str">
        <f t="shared" si="141"/>
        <v>High</v>
      </c>
      <c r="R1014" t="str">
        <f t="shared" si="142"/>
        <v>Normal</v>
      </c>
      <c r="S1014" t="str">
        <f t="shared" si="143"/>
        <v>Medium DPF</v>
      </c>
    </row>
    <row r="1015" spans="1:19" x14ac:dyDescent="0.35">
      <c r="A1015" s="13">
        <v>1014</v>
      </c>
      <c r="B1015" s="14">
        <v>9</v>
      </c>
      <c r="C1015" s="14">
        <v>184</v>
      </c>
      <c r="D1015" s="14">
        <v>85</v>
      </c>
      <c r="E1015" s="14">
        <v>15</v>
      </c>
      <c r="F1015" s="14">
        <v>80</v>
      </c>
      <c r="G1015" s="15">
        <v>30</v>
      </c>
      <c r="H1015" s="19">
        <v>1.2130000000000001</v>
      </c>
      <c r="I1015" s="14">
        <v>49</v>
      </c>
      <c r="J1015" s="25">
        <v>1</v>
      </c>
      <c r="K1015" t="str">
        <f t="shared" si="135"/>
        <v>Obese</v>
      </c>
      <c r="L1015" t="str">
        <f t="shared" si="136"/>
        <v xml:space="preserve">Diabetes </v>
      </c>
      <c r="M1015" t="str">
        <f t="shared" si="137"/>
        <v>Adult</v>
      </c>
      <c r="N1015" t="str">
        <f t="shared" si="138"/>
        <v>Low</v>
      </c>
      <c r="O1015" t="str">
        <f t="shared" si="139"/>
        <v>Prediabetes</v>
      </c>
      <c r="P1015" t="str">
        <f t="shared" si="140"/>
        <v>High Risk</v>
      </c>
      <c r="Q1015" t="str">
        <f t="shared" si="141"/>
        <v>Normal</v>
      </c>
      <c r="R1015" t="str">
        <f t="shared" si="142"/>
        <v>Prehypertension</v>
      </c>
      <c r="S1015" t="str">
        <f t="shared" si="143"/>
        <v>High DPF</v>
      </c>
    </row>
    <row r="1016" spans="1:19" x14ac:dyDescent="0.35">
      <c r="A1016" s="9">
        <v>1015</v>
      </c>
      <c r="B1016" s="10">
        <v>14</v>
      </c>
      <c r="C1016" s="10">
        <v>122</v>
      </c>
      <c r="D1016" s="10">
        <v>68</v>
      </c>
      <c r="E1016" s="10">
        <v>21</v>
      </c>
      <c r="F1016" s="10">
        <v>80</v>
      </c>
      <c r="G1016" s="11">
        <v>31.2</v>
      </c>
      <c r="H1016" s="18">
        <v>0.25800000000000001</v>
      </c>
      <c r="I1016" s="10">
        <v>41</v>
      </c>
      <c r="J1016" s="24">
        <v>0</v>
      </c>
      <c r="K1016" t="str">
        <f t="shared" si="135"/>
        <v>Obese</v>
      </c>
      <c r="L1016" t="str">
        <f t="shared" si="136"/>
        <v>normal</v>
      </c>
      <c r="M1016" t="str">
        <f t="shared" si="137"/>
        <v>Adult</v>
      </c>
      <c r="N1016" t="str">
        <f t="shared" si="138"/>
        <v>Medium</v>
      </c>
      <c r="O1016" t="str">
        <f t="shared" si="139"/>
        <v>Normal</v>
      </c>
      <c r="P1016" t="str">
        <f t="shared" si="140"/>
        <v>High Risk</v>
      </c>
      <c r="Q1016" t="str">
        <f t="shared" si="141"/>
        <v>Normal</v>
      </c>
      <c r="R1016" t="str">
        <f t="shared" si="142"/>
        <v>Normal</v>
      </c>
      <c r="S1016" t="str">
        <f t="shared" si="143"/>
        <v>Low DPF</v>
      </c>
    </row>
    <row r="1017" spans="1:19" x14ac:dyDescent="0.35">
      <c r="A1017" s="13">
        <v>1016</v>
      </c>
      <c r="B1017" s="14">
        <v>4</v>
      </c>
      <c r="C1017" s="14">
        <v>165</v>
      </c>
      <c r="D1017" s="14">
        <v>90</v>
      </c>
      <c r="E1017" s="14">
        <v>33</v>
      </c>
      <c r="F1017" s="14">
        <v>680</v>
      </c>
      <c r="G1017" s="15">
        <v>52.3</v>
      </c>
      <c r="H1017" s="19">
        <v>0.42699999999999999</v>
      </c>
      <c r="I1017" s="14">
        <v>23</v>
      </c>
      <c r="J1017" s="25">
        <v>0</v>
      </c>
      <c r="K1017" t="str">
        <f t="shared" si="135"/>
        <v>Obese</v>
      </c>
      <c r="L1017" t="str">
        <f t="shared" si="136"/>
        <v>normal</v>
      </c>
      <c r="M1017" t="str">
        <f t="shared" si="137"/>
        <v>Adult</v>
      </c>
      <c r="N1017" t="str">
        <f t="shared" si="138"/>
        <v>Medium</v>
      </c>
      <c r="O1017" t="str">
        <f t="shared" si="139"/>
        <v>Prediabetes</v>
      </c>
      <c r="P1017" t="str">
        <f t="shared" si="140"/>
        <v>High Risk</v>
      </c>
      <c r="Q1017" t="str">
        <f t="shared" si="141"/>
        <v>High</v>
      </c>
      <c r="R1017" t="str">
        <f t="shared" si="142"/>
        <v>Prehypertension</v>
      </c>
      <c r="S1017" t="str">
        <f t="shared" si="143"/>
        <v>Medium DPF</v>
      </c>
    </row>
    <row r="1018" spans="1:19" x14ac:dyDescent="0.35">
      <c r="A1018" s="9">
        <v>1017</v>
      </c>
      <c r="B1018" s="10">
        <v>9</v>
      </c>
      <c r="C1018" s="10">
        <v>124</v>
      </c>
      <c r="D1018" s="10">
        <v>70</v>
      </c>
      <c r="E1018" s="10">
        <v>33</v>
      </c>
      <c r="F1018" s="10">
        <v>402</v>
      </c>
      <c r="G1018" s="11">
        <v>35.4</v>
      </c>
      <c r="H1018" s="18">
        <v>0.28199999999999997</v>
      </c>
      <c r="I1018" s="10">
        <v>34</v>
      </c>
      <c r="J1018" s="24">
        <v>0</v>
      </c>
      <c r="K1018" t="str">
        <f t="shared" si="135"/>
        <v>Obese</v>
      </c>
      <c r="L1018" t="str">
        <f t="shared" si="136"/>
        <v>normal</v>
      </c>
      <c r="M1018" t="str">
        <f t="shared" si="137"/>
        <v>Adult</v>
      </c>
      <c r="N1018" t="str">
        <f t="shared" si="138"/>
        <v>Medium</v>
      </c>
      <c r="O1018" t="str">
        <f t="shared" si="139"/>
        <v>Normal</v>
      </c>
      <c r="P1018" t="str">
        <f t="shared" si="140"/>
        <v>High Risk</v>
      </c>
      <c r="Q1018" t="str">
        <f t="shared" si="141"/>
        <v>High</v>
      </c>
      <c r="R1018" t="str">
        <f t="shared" si="142"/>
        <v>Normal</v>
      </c>
      <c r="S1018" t="str">
        <f t="shared" si="143"/>
        <v>Low DPF</v>
      </c>
    </row>
    <row r="1019" spans="1:19" x14ac:dyDescent="0.35">
      <c r="A1019" s="13">
        <v>1018</v>
      </c>
      <c r="B1019" s="14">
        <v>1</v>
      </c>
      <c r="C1019" s="14">
        <v>111</v>
      </c>
      <c r="D1019" s="14">
        <v>86</v>
      </c>
      <c r="E1019" s="14">
        <v>19</v>
      </c>
      <c r="F1019" s="14">
        <v>80</v>
      </c>
      <c r="G1019" s="15">
        <v>30.1</v>
      </c>
      <c r="H1019" s="19">
        <v>0.14299999999999999</v>
      </c>
      <c r="I1019" s="14">
        <v>23</v>
      </c>
      <c r="J1019" s="25">
        <v>0</v>
      </c>
      <c r="K1019" t="str">
        <f t="shared" si="135"/>
        <v>Obese</v>
      </c>
      <c r="L1019" t="str">
        <f t="shared" si="136"/>
        <v>normal</v>
      </c>
      <c r="M1019" t="str">
        <f t="shared" si="137"/>
        <v>Adult</v>
      </c>
      <c r="N1019" t="str">
        <f t="shared" si="138"/>
        <v>Low</v>
      </c>
      <c r="O1019" t="str">
        <f t="shared" si="139"/>
        <v>Normal</v>
      </c>
      <c r="P1019" t="str">
        <f t="shared" si="140"/>
        <v>Low Risk</v>
      </c>
      <c r="Q1019" t="str">
        <f t="shared" si="141"/>
        <v>Normal</v>
      </c>
      <c r="R1019" t="str">
        <f t="shared" si="142"/>
        <v>Prehypertension</v>
      </c>
      <c r="S1019" t="str">
        <f t="shared" si="143"/>
        <v>Low DPF</v>
      </c>
    </row>
    <row r="1020" spans="1:19" x14ac:dyDescent="0.35">
      <c r="A1020" s="9">
        <v>1019</v>
      </c>
      <c r="B1020" s="10">
        <v>9</v>
      </c>
      <c r="C1020" s="10">
        <v>106</v>
      </c>
      <c r="D1020" s="10">
        <v>52</v>
      </c>
      <c r="E1020" s="10">
        <v>21</v>
      </c>
      <c r="F1020" s="10">
        <v>80</v>
      </c>
      <c r="G1020" s="11">
        <v>31.2</v>
      </c>
      <c r="H1020" s="18">
        <v>0.38</v>
      </c>
      <c r="I1020" s="10">
        <v>42</v>
      </c>
      <c r="J1020" s="24">
        <v>0</v>
      </c>
      <c r="K1020" t="str">
        <f t="shared" si="135"/>
        <v>Obese</v>
      </c>
      <c r="L1020" t="str">
        <f t="shared" si="136"/>
        <v>normal</v>
      </c>
      <c r="M1020" t="str">
        <f t="shared" si="137"/>
        <v>Adult</v>
      </c>
      <c r="N1020" t="str">
        <f t="shared" si="138"/>
        <v>Medium</v>
      </c>
      <c r="O1020" t="str">
        <f t="shared" si="139"/>
        <v>Normal</v>
      </c>
      <c r="P1020" t="str">
        <f t="shared" si="140"/>
        <v>High Risk</v>
      </c>
      <c r="Q1020" t="str">
        <f t="shared" si="141"/>
        <v>Normal</v>
      </c>
      <c r="R1020" t="str">
        <f t="shared" si="142"/>
        <v>Low</v>
      </c>
      <c r="S1020" t="str">
        <f t="shared" si="143"/>
        <v>Medium DPF</v>
      </c>
    </row>
    <row r="1021" spans="1:19" x14ac:dyDescent="0.35">
      <c r="A1021" s="13">
        <v>1020</v>
      </c>
      <c r="B1021" s="14">
        <v>2</v>
      </c>
      <c r="C1021" s="14">
        <v>129</v>
      </c>
      <c r="D1021" s="14">
        <v>84</v>
      </c>
      <c r="E1021" s="14">
        <v>21</v>
      </c>
      <c r="F1021" s="14">
        <v>80</v>
      </c>
      <c r="G1021" s="15">
        <v>28</v>
      </c>
      <c r="H1021" s="19">
        <v>0.28399999999999997</v>
      </c>
      <c r="I1021" s="14">
        <v>27</v>
      </c>
      <c r="J1021" s="25">
        <v>0</v>
      </c>
      <c r="K1021" t="str">
        <f t="shared" si="135"/>
        <v>Overweight</v>
      </c>
      <c r="L1021" t="str">
        <f t="shared" si="136"/>
        <v>normal</v>
      </c>
      <c r="M1021" t="str">
        <f t="shared" si="137"/>
        <v>Adult</v>
      </c>
      <c r="N1021" t="str">
        <f t="shared" si="138"/>
        <v>Medium</v>
      </c>
      <c r="O1021" t="str">
        <f t="shared" si="139"/>
        <v>Normal</v>
      </c>
      <c r="P1021" t="str">
        <f t="shared" si="140"/>
        <v>Low Risk</v>
      </c>
      <c r="Q1021" t="str">
        <f t="shared" si="141"/>
        <v>Normal</v>
      </c>
      <c r="R1021" t="str">
        <f t="shared" si="142"/>
        <v>Prehypertension</v>
      </c>
      <c r="S1021" t="str">
        <f t="shared" si="143"/>
        <v>Low DPF</v>
      </c>
    </row>
    <row r="1022" spans="1:19" x14ac:dyDescent="0.35">
      <c r="A1022" s="9">
        <v>1021</v>
      </c>
      <c r="B1022" s="10">
        <v>2</v>
      </c>
      <c r="C1022" s="10">
        <v>90</v>
      </c>
      <c r="D1022" s="10">
        <v>80</v>
      </c>
      <c r="E1022" s="10">
        <v>14</v>
      </c>
      <c r="F1022" s="10">
        <v>55</v>
      </c>
      <c r="G1022" s="11">
        <v>24.4</v>
      </c>
      <c r="H1022" s="18">
        <v>0.249</v>
      </c>
      <c r="I1022" s="10">
        <v>24</v>
      </c>
      <c r="J1022" s="24">
        <v>0</v>
      </c>
      <c r="K1022" t="str">
        <f t="shared" si="135"/>
        <v>Normal weight</v>
      </c>
      <c r="L1022" t="str">
        <f t="shared" si="136"/>
        <v>normal</v>
      </c>
      <c r="M1022" t="str">
        <f t="shared" si="137"/>
        <v>Adult</v>
      </c>
      <c r="N1022" t="str">
        <f t="shared" si="138"/>
        <v>Low</v>
      </c>
      <c r="O1022" t="str">
        <f t="shared" si="139"/>
        <v>Normal</v>
      </c>
      <c r="P1022" t="str">
        <f t="shared" si="140"/>
        <v>Low Risk</v>
      </c>
      <c r="Q1022" t="str">
        <f t="shared" si="141"/>
        <v>Low</v>
      </c>
      <c r="R1022" t="str">
        <f t="shared" si="142"/>
        <v>Normal</v>
      </c>
      <c r="S1022" t="str">
        <f t="shared" si="143"/>
        <v>Low DPF</v>
      </c>
    </row>
    <row r="1023" spans="1:19" x14ac:dyDescent="0.35">
      <c r="A1023" s="13">
        <v>1022</v>
      </c>
      <c r="B1023" s="14">
        <v>4</v>
      </c>
      <c r="C1023" s="14">
        <v>86</v>
      </c>
      <c r="D1023" s="14">
        <v>68</v>
      </c>
      <c r="E1023" s="14">
        <v>32</v>
      </c>
      <c r="F1023" s="14">
        <v>80</v>
      </c>
      <c r="G1023" s="15">
        <v>35.799999999999997</v>
      </c>
      <c r="H1023" s="19">
        <v>0.23799999999999999</v>
      </c>
      <c r="I1023" s="14">
        <v>25</v>
      </c>
      <c r="J1023" s="25">
        <v>0</v>
      </c>
      <c r="K1023" t="str">
        <f t="shared" si="135"/>
        <v>Obese</v>
      </c>
      <c r="L1023" t="str">
        <f t="shared" si="136"/>
        <v>normal</v>
      </c>
      <c r="M1023" t="str">
        <f t="shared" si="137"/>
        <v>Adult</v>
      </c>
      <c r="N1023" t="str">
        <f t="shared" si="138"/>
        <v>Medium</v>
      </c>
      <c r="O1023" t="str">
        <f t="shared" si="139"/>
        <v>Normal</v>
      </c>
      <c r="P1023" t="str">
        <f t="shared" si="140"/>
        <v>High Risk</v>
      </c>
      <c r="Q1023" t="str">
        <f t="shared" si="141"/>
        <v>Normal</v>
      </c>
      <c r="R1023" t="str">
        <f t="shared" si="142"/>
        <v>Normal</v>
      </c>
      <c r="S1023" t="str">
        <f t="shared" si="143"/>
        <v>Low DPF</v>
      </c>
    </row>
    <row r="1024" spans="1:19" x14ac:dyDescent="0.35">
      <c r="A1024" s="9">
        <v>1023</v>
      </c>
      <c r="B1024" s="10">
        <v>12</v>
      </c>
      <c r="C1024" s="10">
        <v>92</v>
      </c>
      <c r="D1024" s="10">
        <v>62</v>
      </c>
      <c r="E1024" s="10">
        <v>7</v>
      </c>
      <c r="F1024" s="10">
        <v>258</v>
      </c>
      <c r="G1024" s="11">
        <v>27.6</v>
      </c>
      <c r="H1024" s="18">
        <v>0.92600000000000005</v>
      </c>
      <c r="I1024" s="10">
        <v>44</v>
      </c>
      <c r="J1024" s="24">
        <v>1</v>
      </c>
      <c r="K1024" t="str">
        <f t="shared" si="135"/>
        <v>Overweight</v>
      </c>
      <c r="L1024" t="str">
        <f t="shared" si="136"/>
        <v xml:space="preserve">Diabetes </v>
      </c>
      <c r="M1024" t="str">
        <f t="shared" si="137"/>
        <v>Adult</v>
      </c>
      <c r="N1024" t="str">
        <f t="shared" si="138"/>
        <v>Low</v>
      </c>
      <c r="O1024" t="str">
        <f t="shared" si="139"/>
        <v>Normal</v>
      </c>
      <c r="P1024" t="str">
        <f t="shared" si="140"/>
        <v>High Risk</v>
      </c>
      <c r="Q1024" t="str">
        <f t="shared" si="141"/>
        <v>High</v>
      </c>
      <c r="R1024" t="str">
        <f t="shared" si="142"/>
        <v>Normal</v>
      </c>
      <c r="S1024" t="str">
        <f t="shared" si="143"/>
        <v>High DPF</v>
      </c>
    </row>
    <row r="1025" spans="1:19" x14ac:dyDescent="0.35">
      <c r="A1025" s="13">
        <v>1024</v>
      </c>
      <c r="B1025" s="14">
        <v>1</v>
      </c>
      <c r="C1025" s="14">
        <v>113</v>
      </c>
      <c r="D1025" s="14">
        <v>64</v>
      </c>
      <c r="E1025" s="14">
        <v>35</v>
      </c>
      <c r="F1025" s="14">
        <v>80</v>
      </c>
      <c r="G1025" s="15">
        <v>33.6</v>
      </c>
      <c r="H1025" s="19">
        <v>0.54300000000000004</v>
      </c>
      <c r="I1025" s="14">
        <v>21</v>
      </c>
      <c r="J1025" s="25">
        <v>1</v>
      </c>
      <c r="K1025" t="str">
        <f t="shared" si="135"/>
        <v>Obese</v>
      </c>
      <c r="L1025" t="str">
        <f t="shared" si="136"/>
        <v xml:space="preserve">Diabetes </v>
      </c>
      <c r="M1025" t="str">
        <f t="shared" si="137"/>
        <v>Adult</v>
      </c>
      <c r="N1025" t="str">
        <f t="shared" si="138"/>
        <v>Medium</v>
      </c>
      <c r="O1025" t="str">
        <f t="shared" si="139"/>
        <v>Normal</v>
      </c>
      <c r="P1025" t="str">
        <f t="shared" si="140"/>
        <v>Low Risk</v>
      </c>
      <c r="Q1025" t="str">
        <f t="shared" si="141"/>
        <v>Normal</v>
      </c>
      <c r="R1025" t="str">
        <f t="shared" si="142"/>
        <v>Normal</v>
      </c>
      <c r="S1025" t="str">
        <f t="shared" si="143"/>
        <v>Medium DPF</v>
      </c>
    </row>
    <row r="1026" spans="1:19" x14ac:dyDescent="0.35">
      <c r="A1026" s="9">
        <v>1025</v>
      </c>
      <c r="B1026" s="10">
        <v>3</v>
      </c>
      <c r="C1026" s="10">
        <v>111</v>
      </c>
      <c r="D1026" s="10">
        <v>56</v>
      </c>
      <c r="E1026" s="10">
        <v>39</v>
      </c>
      <c r="F1026" s="10">
        <v>80</v>
      </c>
      <c r="G1026" s="11">
        <v>30.1</v>
      </c>
      <c r="H1026" s="18">
        <v>0.55700000000000005</v>
      </c>
      <c r="I1026" s="10">
        <v>30</v>
      </c>
      <c r="J1026" s="24">
        <v>0</v>
      </c>
      <c r="K1026" t="str">
        <f t="shared" si="135"/>
        <v>Obese</v>
      </c>
      <c r="L1026" t="str">
        <f t="shared" si="136"/>
        <v>normal</v>
      </c>
      <c r="M1026" t="str">
        <f t="shared" si="137"/>
        <v>Adult</v>
      </c>
      <c r="N1026" t="str">
        <f t="shared" si="138"/>
        <v>Medium</v>
      </c>
      <c r="O1026" t="str">
        <f t="shared" si="139"/>
        <v>Normal</v>
      </c>
      <c r="P1026" t="str">
        <f t="shared" si="140"/>
        <v>Low Risk</v>
      </c>
      <c r="Q1026" t="str">
        <f t="shared" si="141"/>
        <v>Normal</v>
      </c>
      <c r="R1026" t="str">
        <f t="shared" si="142"/>
        <v>Low</v>
      </c>
      <c r="S1026" t="str">
        <f t="shared" si="143"/>
        <v>Medium DPF</v>
      </c>
    </row>
    <row r="1027" spans="1:19" x14ac:dyDescent="0.35">
      <c r="A1027" s="13">
        <v>1026</v>
      </c>
      <c r="B1027" s="14">
        <v>2</v>
      </c>
      <c r="C1027" s="14">
        <v>114</v>
      </c>
      <c r="D1027" s="14">
        <v>68</v>
      </c>
      <c r="E1027" s="14">
        <v>22</v>
      </c>
      <c r="F1027" s="14">
        <v>80</v>
      </c>
      <c r="G1027" s="15">
        <v>28.7</v>
      </c>
      <c r="H1027" s="19">
        <v>9.1999999999999998E-2</v>
      </c>
      <c r="I1027" s="14">
        <v>25</v>
      </c>
      <c r="J1027" s="25">
        <v>0</v>
      </c>
      <c r="K1027" t="str">
        <f t="shared" ref="K1027:K1090" si="144">IF(G1027&lt;18.5, "Underweight", IF(G1027&lt;24.9, "Normal weight", IF(G1027&lt;29.9, "Overweight", "Obese")))</f>
        <v>Overweight</v>
      </c>
      <c r="L1027" t="str">
        <f t="shared" ref="L1027:L1090" si="145">IF(J1027=1,"Diabetes ","normal")</f>
        <v>normal</v>
      </c>
      <c r="M1027" t="str">
        <f t="shared" ref="M1027:M1090" si="146">IF(I1027&lt;13, "Child", IF(I1027&lt;20, "Teen", IF(I1027&lt;65, "Adult", "Aged")))</f>
        <v>Adult</v>
      </c>
      <c r="N1027" t="str">
        <f t="shared" ref="N1027:N1090" si="147">IF(E1027&lt;20, "Low", IF(E1027&lt;40, "Medium", "High"))</f>
        <v>Medium</v>
      </c>
      <c r="O1027" t="str">
        <f t="shared" ref="O1027:O1090" si="148">IF(C1027&lt;140, "Normal", IF(C1027&lt;200, "Prediabetes", "Diabetes"))</f>
        <v>Normal</v>
      </c>
      <c r="P1027" t="str">
        <f t="shared" ref="P1027:P1090" si="149">IF(B1027&gt;3, "High Risk", "Low Risk")</f>
        <v>Low Risk</v>
      </c>
      <c r="Q1027" t="str">
        <f t="shared" ref="Q1027:Q1090" si="150">IF(F1027&lt;80, "Low", IF(F1027&lt;=150, "Normal", "High"))</f>
        <v>Normal</v>
      </c>
      <c r="R1027" t="str">
        <f t="shared" ref="R1027:R1090" si="151">IF(D1027&lt;60, "Low", IF(D1027&lt;=80, "Normal", IF(D1027&lt;=90, "Prehypertension", "Hypertension")))</f>
        <v>Normal</v>
      </c>
      <c r="S1027" t="str">
        <f t="shared" ref="S1027:S1090" si="152">IF(H1027&lt;0.3, "Low DPF", IF(H1027&lt;=0.6, "Medium DPF", "High DPF"))</f>
        <v>Low DPF</v>
      </c>
    </row>
    <row r="1028" spans="1:19" x14ac:dyDescent="0.35">
      <c r="A1028" s="9">
        <v>1027</v>
      </c>
      <c r="B1028" s="10">
        <v>1</v>
      </c>
      <c r="C1028" s="10">
        <v>193</v>
      </c>
      <c r="D1028" s="10">
        <v>50</v>
      </c>
      <c r="E1028" s="10">
        <v>16</v>
      </c>
      <c r="F1028" s="10">
        <v>375</v>
      </c>
      <c r="G1028" s="11">
        <v>25.9</v>
      </c>
      <c r="H1028" s="18">
        <v>0.65500000000000003</v>
      </c>
      <c r="I1028" s="10">
        <v>24</v>
      </c>
      <c r="J1028" s="24">
        <v>0</v>
      </c>
      <c r="K1028" t="str">
        <f t="shared" si="144"/>
        <v>Overweight</v>
      </c>
      <c r="L1028" t="str">
        <f t="shared" si="145"/>
        <v>normal</v>
      </c>
      <c r="M1028" t="str">
        <f t="shared" si="146"/>
        <v>Adult</v>
      </c>
      <c r="N1028" t="str">
        <f t="shared" si="147"/>
        <v>Low</v>
      </c>
      <c r="O1028" t="str">
        <f t="shared" si="148"/>
        <v>Prediabetes</v>
      </c>
      <c r="P1028" t="str">
        <f t="shared" si="149"/>
        <v>Low Risk</v>
      </c>
      <c r="Q1028" t="str">
        <f t="shared" si="150"/>
        <v>High</v>
      </c>
      <c r="R1028" t="str">
        <f t="shared" si="151"/>
        <v>Low</v>
      </c>
      <c r="S1028" t="str">
        <f t="shared" si="152"/>
        <v>High DPF</v>
      </c>
    </row>
    <row r="1029" spans="1:19" x14ac:dyDescent="0.35">
      <c r="A1029" s="13">
        <v>1028</v>
      </c>
      <c r="B1029" s="14">
        <v>11</v>
      </c>
      <c r="C1029" s="14">
        <v>155</v>
      </c>
      <c r="D1029" s="14">
        <v>76</v>
      </c>
      <c r="E1029" s="14">
        <v>28</v>
      </c>
      <c r="F1029" s="14">
        <v>150</v>
      </c>
      <c r="G1029" s="15">
        <v>33.299999999999997</v>
      </c>
      <c r="H1029" s="19">
        <v>1.353</v>
      </c>
      <c r="I1029" s="14">
        <v>51</v>
      </c>
      <c r="J1029" s="25">
        <v>1</v>
      </c>
      <c r="K1029" t="str">
        <f t="shared" si="144"/>
        <v>Obese</v>
      </c>
      <c r="L1029" t="str">
        <f t="shared" si="145"/>
        <v xml:space="preserve">Diabetes </v>
      </c>
      <c r="M1029" t="str">
        <f t="shared" si="146"/>
        <v>Adult</v>
      </c>
      <c r="N1029" t="str">
        <f t="shared" si="147"/>
        <v>Medium</v>
      </c>
      <c r="O1029" t="str">
        <f t="shared" si="148"/>
        <v>Prediabetes</v>
      </c>
      <c r="P1029" t="str">
        <f t="shared" si="149"/>
        <v>High Risk</v>
      </c>
      <c r="Q1029" t="str">
        <f t="shared" si="150"/>
        <v>Normal</v>
      </c>
      <c r="R1029" t="str">
        <f t="shared" si="151"/>
        <v>Normal</v>
      </c>
      <c r="S1029" t="str">
        <f t="shared" si="152"/>
        <v>High DPF</v>
      </c>
    </row>
    <row r="1030" spans="1:19" x14ac:dyDescent="0.35">
      <c r="A1030" s="9">
        <v>1029</v>
      </c>
      <c r="B1030" s="10">
        <v>3</v>
      </c>
      <c r="C1030" s="10">
        <v>191</v>
      </c>
      <c r="D1030" s="10">
        <v>68</v>
      </c>
      <c r="E1030" s="10">
        <v>15</v>
      </c>
      <c r="F1030" s="10">
        <v>130</v>
      </c>
      <c r="G1030" s="11">
        <v>30.9</v>
      </c>
      <c r="H1030" s="18">
        <v>0.29899999999999999</v>
      </c>
      <c r="I1030" s="10">
        <v>34</v>
      </c>
      <c r="J1030" s="24">
        <v>0</v>
      </c>
      <c r="K1030" t="str">
        <f t="shared" si="144"/>
        <v>Obese</v>
      </c>
      <c r="L1030" t="str">
        <f t="shared" si="145"/>
        <v>normal</v>
      </c>
      <c r="M1030" t="str">
        <f t="shared" si="146"/>
        <v>Adult</v>
      </c>
      <c r="N1030" t="str">
        <f t="shared" si="147"/>
        <v>Low</v>
      </c>
      <c r="O1030" t="str">
        <f t="shared" si="148"/>
        <v>Prediabetes</v>
      </c>
      <c r="P1030" t="str">
        <f t="shared" si="149"/>
        <v>Low Risk</v>
      </c>
      <c r="Q1030" t="str">
        <f t="shared" si="150"/>
        <v>Normal</v>
      </c>
      <c r="R1030" t="str">
        <f t="shared" si="151"/>
        <v>Normal</v>
      </c>
      <c r="S1030" t="str">
        <f t="shared" si="152"/>
        <v>Low DPF</v>
      </c>
    </row>
    <row r="1031" spans="1:19" x14ac:dyDescent="0.35">
      <c r="A1031" s="13">
        <v>1030</v>
      </c>
      <c r="B1031" s="14">
        <v>3</v>
      </c>
      <c r="C1031" s="14">
        <v>141</v>
      </c>
      <c r="D1031" s="14">
        <v>69</v>
      </c>
      <c r="E1031" s="14">
        <v>21</v>
      </c>
      <c r="F1031" s="14">
        <v>80</v>
      </c>
      <c r="G1031" s="15">
        <v>30</v>
      </c>
      <c r="H1031" s="19">
        <v>0.76100000000000001</v>
      </c>
      <c r="I1031" s="14">
        <v>27</v>
      </c>
      <c r="J1031" s="25">
        <v>1</v>
      </c>
      <c r="K1031" t="str">
        <f t="shared" si="144"/>
        <v>Obese</v>
      </c>
      <c r="L1031" t="str">
        <f t="shared" si="145"/>
        <v xml:space="preserve">Diabetes </v>
      </c>
      <c r="M1031" t="str">
        <f t="shared" si="146"/>
        <v>Adult</v>
      </c>
      <c r="N1031" t="str">
        <f t="shared" si="147"/>
        <v>Medium</v>
      </c>
      <c r="O1031" t="str">
        <f t="shared" si="148"/>
        <v>Prediabetes</v>
      </c>
      <c r="P1031" t="str">
        <f t="shared" si="149"/>
        <v>Low Risk</v>
      </c>
      <c r="Q1031" t="str">
        <f t="shared" si="150"/>
        <v>Normal</v>
      </c>
      <c r="R1031" t="str">
        <f t="shared" si="151"/>
        <v>Normal</v>
      </c>
      <c r="S1031" t="str">
        <f t="shared" si="152"/>
        <v>High DPF</v>
      </c>
    </row>
    <row r="1032" spans="1:19" x14ac:dyDescent="0.35">
      <c r="A1032" s="9">
        <v>1031</v>
      </c>
      <c r="B1032" s="10">
        <v>4</v>
      </c>
      <c r="C1032" s="10">
        <v>95</v>
      </c>
      <c r="D1032" s="10">
        <v>70</v>
      </c>
      <c r="E1032" s="10">
        <v>32</v>
      </c>
      <c r="F1032" s="10">
        <v>80</v>
      </c>
      <c r="G1032" s="11">
        <v>32.1</v>
      </c>
      <c r="H1032" s="18">
        <v>0.61199999999999999</v>
      </c>
      <c r="I1032" s="10">
        <v>24</v>
      </c>
      <c r="J1032" s="24">
        <v>0</v>
      </c>
      <c r="K1032" t="str">
        <f t="shared" si="144"/>
        <v>Obese</v>
      </c>
      <c r="L1032" t="str">
        <f t="shared" si="145"/>
        <v>normal</v>
      </c>
      <c r="M1032" t="str">
        <f t="shared" si="146"/>
        <v>Adult</v>
      </c>
      <c r="N1032" t="str">
        <f t="shared" si="147"/>
        <v>Medium</v>
      </c>
      <c r="O1032" t="str">
        <f t="shared" si="148"/>
        <v>Normal</v>
      </c>
      <c r="P1032" t="str">
        <f t="shared" si="149"/>
        <v>High Risk</v>
      </c>
      <c r="Q1032" t="str">
        <f t="shared" si="150"/>
        <v>Normal</v>
      </c>
      <c r="R1032" t="str">
        <f t="shared" si="151"/>
        <v>Normal</v>
      </c>
      <c r="S1032" t="str">
        <f t="shared" si="152"/>
        <v>High DPF</v>
      </c>
    </row>
    <row r="1033" spans="1:19" x14ac:dyDescent="0.35">
      <c r="A1033" s="13">
        <v>1032</v>
      </c>
      <c r="B1033" s="14">
        <v>3</v>
      </c>
      <c r="C1033" s="14">
        <v>142</v>
      </c>
      <c r="D1033" s="14">
        <v>80</v>
      </c>
      <c r="E1033" s="14">
        <v>15</v>
      </c>
      <c r="F1033" s="14">
        <v>80</v>
      </c>
      <c r="G1033" s="15">
        <v>32.4</v>
      </c>
      <c r="H1033" s="19">
        <v>0.2</v>
      </c>
      <c r="I1033" s="14">
        <v>63</v>
      </c>
      <c r="J1033" s="25">
        <v>0</v>
      </c>
      <c r="K1033" t="str">
        <f t="shared" si="144"/>
        <v>Obese</v>
      </c>
      <c r="L1033" t="str">
        <f t="shared" si="145"/>
        <v>normal</v>
      </c>
      <c r="M1033" t="str">
        <f t="shared" si="146"/>
        <v>Adult</v>
      </c>
      <c r="N1033" t="str">
        <f t="shared" si="147"/>
        <v>Low</v>
      </c>
      <c r="O1033" t="str">
        <f t="shared" si="148"/>
        <v>Prediabetes</v>
      </c>
      <c r="P1033" t="str">
        <f t="shared" si="149"/>
        <v>Low Risk</v>
      </c>
      <c r="Q1033" t="str">
        <f t="shared" si="150"/>
        <v>Normal</v>
      </c>
      <c r="R1033" t="str">
        <f t="shared" si="151"/>
        <v>Normal</v>
      </c>
      <c r="S1033" t="str">
        <f t="shared" si="152"/>
        <v>Low DPF</v>
      </c>
    </row>
    <row r="1034" spans="1:19" x14ac:dyDescent="0.35">
      <c r="A1034" s="9">
        <v>1033</v>
      </c>
      <c r="B1034" s="10">
        <v>4</v>
      </c>
      <c r="C1034" s="10">
        <v>123</v>
      </c>
      <c r="D1034" s="10">
        <v>62</v>
      </c>
      <c r="E1034" s="10">
        <v>21</v>
      </c>
      <c r="F1034" s="10">
        <v>80</v>
      </c>
      <c r="G1034" s="11">
        <v>32</v>
      </c>
      <c r="H1034" s="18">
        <v>0.22600000000000001</v>
      </c>
      <c r="I1034" s="10">
        <v>35</v>
      </c>
      <c r="J1034" s="24">
        <v>1</v>
      </c>
      <c r="K1034" t="str">
        <f t="shared" si="144"/>
        <v>Obese</v>
      </c>
      <c r="L1034" t="str">
        <f t="shared" si="145"/>
        <v xml:space="preserve">Diabetes </v>
      </c>
      <c r="M1034" t="str">
        <f t="shared" si="146"/>
        <v>Adult</v>
      </c>
      <c r="N1034" t="str">
        <f t="shared" si="147"/>
        <v>Medium</v>
      </c>
      <c r="O1034" t="str">
        <f t="shared" si="148"/>
        <v>Normal</v>
      </c>
      <c r="P1034" t="str">
        <f t="shared" si="149"/>
        <v>High Risk</v>
      </c>
      <c r="Q1034" t="str">
        <f t="shared" si="150"/>
        <v>Normal</v>
      </c>
      <c r="R1034" t="str">
        <f t="shared" si="151"/>
        <v>Normal</v>
      </c>
      <c r="S1034" t="str">
        <f t="shared" si="152"/>
        <v>Low DPF</v>
      </c>
    </row>
    <row r="1035" spans="1:19" x14ac:dyDescent="0.35">
      <c r="A1035" s="13">
        <v>1034</v>
      </c>
      <c r="B1035" s="14">
        <v>5</v>
      </c>
      <c r="C1035" s="14">
        <v>96</v>
      </c>
      <c r="D1035" s="14">
        <v>74</v>
      </c>
      <c r="E1035" s="14">
        <v>18</v>
      </c>
      <c r="F1035" s="14">
        <v>67</v>
      </c>
      <c r="G1035" s="15">
        <v>33.6</v>
      </c>
      <c r="H1035" s="19">
        <v>0.997</v>
      </c>
      <c r="I1035" s="14">
        <v>43</v>
      </c>
      <c r="J1035" s="25">
        <v>0</v>
      </c>
      <c r="K1035" t="str">
        <f t="shared" si="144"/>
        <v>Obese</v>
      </c>
      <c r="L1035" t="str">
        <f t="shared" si="145"/>
        <v>normal</v>
      </c>
      <c r="M1035" t="str">
        <f t="shared" si="146"/>
        <v>Adult</v>
      </c>
      <c r="N1035" t="str">
        <f t="shared" si="147"/>
        <v>Low</v>
      </c>
      <c r="O1035" t="str">
        <f t="shared" si="148"/>
        <v>Normal</v>
      </c>
      <c r="P1035" t="str">
        <f t="shared" si="149"/>
        <v>High Risk</v>
      </c>
      <c r="Q1035" t="str">
        <f t="shared" si="150"/>
        <v>Low</v>
      </c>
      <c r="R1035" t="str">
        <f t="shared" si="151"/>
        <v>Normal</v>
      </c>
      <c r="S1035" t="str">
        <f t="shared" si="152"/>
        <v>High DPF</v>
      </c>
    </row>
    <row r="1036" spans="1:19" x14ac:dyDescent="0.35">
      <c r="A1036" s="9">
        <v>1035</v>
      </c>
      <c r="B1036" s="10">
        <v>4</v>
      </c>
      <c r="C1036" s="10">
        <v>138</v>
      </c>
      <c r="D1036" s="10">
        <v>69</v>
      </c>
      <c r="E1036" s="10">
        <v>21</v>
      </c>
      <c r="F1036" s="10">
        <v>80</v>
      </c>
      <c r="G1036" s="11">
        <v>36.299999999999997</v>
      </c>
      <c r="H1036" s="18">
        <v>0.93300000000000005</v>
      </c>
      <c r="I1036" s="10">
        <v>25</v>
      </c>
      <c r="J1036" s="24">
        <v>1</v>
      </c>
      <c r="K1036" t="str">
        <f t="shared" si="144"/>
        <v>Obese</v>
      </c>
      <c r="L1036" t="str">
        <f t="shared" si="145"/>
        <v xml:space="preserve">Diabetes </v>
      </c>
      <c r="M1036" t="str">
        <f t="shared" si="146"/>
        <v>Adult</v>
      </c>
      <c r="N1036" t="str">
        <f t="shared" si="147"/>
        <v>Medium</v>
      </c>
      <c r="O1036" t="str">
        <f t="shared" si="148"/>
        <v>Normal</v>
      </c>
      <c r="P1036" t="str">
        <f t="shared" si="149"/>
        <v>High Risk</v>
      </c>
      <c r="Q1036" t="str">
        <f t="shared" si="150"/>
        <v>Normal</v>
      </c>
      <c r="R1036" t="str">
        <f t="shared" si="151"/>
        <v>Normal</v>
      </c>
      <c r="S1036" t="str">
        <f t="shared" si="152"/>
        <v>High DPF</v>
      </c>
    </row>
    <row r="1037" spans="1:19" x14ac:dyDescent="0.35">
      <c r="A1037" s="13">
        <v>1036</v>
      </c>
      <c r="B1037" s="14">
        <v>2</v>
      </c>
      <c r="C1037" s="14">
        <v>128</v>
      </c>
      <c r="D1037" s="14">
        <v>64</v>
      </c>
      <c r="E1037" s="14">
        <v>42</v>
      </c>
      <c r="F1037" s="14">
        <v>80</v>
      </c>
      <c r="G1037" s="15">
        <v>40</v>
      </c>
      <c r="H1037" s="19">
        <v>1.101</v>
      </c>
      <c r="I1037" s="14">
        <v>24</v>
      </c>
      <c r="J1037" s="25">
        <v>0</v>
      </c>
      <c r="K1037" t="str">
        <f t="shared" si="144"/>
        <v>Obese</v>
      </c>
      <c r="L1037" t="str">
        <f t="shared" si="145"/>
        <v>normal</v>
      </c>
      <c r="M1037" t="str">
        <f t="shared" si="146"/>
        <v>Adult</v>
      </c>
      <c r="N1037" t="str">
        <f t="shared" si="147"/>
        <v>High</v>
      </c>
      <c r="O1037" t="str">
        <f t="shared" si="148"/>
        <v>Normal</v>
      </c>
      <c r="P1037" t="str">
        <f t="shared" si="149"/>
        <v>Low Risk</v>
      </c>
      <c r="Q1037" t="str">
        <f t="shared" si="150"/>
        <v>Normal</v>
      </c>
      <c r="R1037" t="str">
        <f t="shared" si="151"/>
        <v>Normal</v>
      </c>
      <c r="S1037" t="str">
        <f t="shared" si="152"/>
        <v>High DPF</v>
      </c>
    </row>
    <row r="1038" spans="1:19" x14ac:dyDescent="0.35">
      <c r="A1038" s="9">
        <v>1037</v>
      </c>
      <c r="B1038" s="10">
        <v>4</v>
      </c>
      <c r="C1038" s="10">
        <v>102</v>
      </c>
      <c r="D1038" s="10">
        <v>52</v>
      </c>
      <c r="E1038" s="10">
        <v>21</v>
      </c>
      <c r="F1038" s="10">
        <v>80</v>
      </c>
      <c r="G1038" s="11">
        <v>25.1</v>
      </c>
      <c r="H1038" s="18">
        <v>7.8E-2</v>
      </c>
      <c r="I1038" s="10">
        <v>21</v>
      </c>
      <c r="J1038" s="24">
        <v>0</v>
      </c>
      <c r="K1038" t="str">
        <f t="shared" si="144"/>
        <v>Overweight</v>
      </c>
      <c r="L1038" t="str">
        <f t="shared" si="145"/>
        <v>normal</v>
      </c>
      <c r="M1038" t="str">
        <f t="shared" si="146"/>
        <v>Adult</v>
      </c>
      <c r="N1038" t="str">
        <f t="shared" si="147"/>
        <v>Medium</v>
      </c>
      <c r="O1038" t="str">
        <f t="shared" si="148"/>
        <v>Normal</v>
      </c>
      <c r="P1038" t="str">
        <f t="shared" si="149"/>
        <v>High Risk</v>
      </c>
      <c r="Q1038" t="str">
        <f t="shared" si="150"/>
        <v>Normal</v>
      </c>
      <c r="R1038" t="str">
        <f t="shared" si="151"/>
        <v>Low</v>
      </c>
      <c r="S1038" t="str">
        <f t="shared" si="152"/>
        <v>Low DPF</v>
      </c>
    </row>
    <row r="1039" spans="1:19" x14ac:dyDescent="0.35">
      <c r="A1039" s="13">
        <v>1038</v>
      </c>
      <c r="B1039" s="14">
        <v>2</v>
      </c>
      <c r="C1039" s="14">
        <v>146</v>
      </c>
      <c r="D1039" s="14">
        <v>69</v>
      </c>
      <c r="E1039" s="14">
        <v>21</v>
      </c>
      <c r="F1039" s="14">
        <v>80</v>
      </c>
      <c r="G1039" s="15">
        <v>27.5</v>
      </c>
      <c r="H1039" s="19">
        <v>0.24</v>
      </c>
      <c r="I1039" s="14">
        <v>28</v>
      </c>
      <c r="J1039" s="25">
        <v>1</v>
      </c>
      <c r="K1039" t="str">
        <f t="shared" si="144"/>
        <v>Overweight</v>
      </c>
      <c r="L1039" t="str">
        <f t="shared" si="145"/>
        <v xml:space="preserve">Diabetes </v>
      </c>
      <c r="M1039" t="str">
        <f t="shared" si="146"/>
        <v>Adult</v>
      </c>
      <c r="N1039" t="str">
        <f t="shared" si="147"/>
        <v>Medium</v>
      </c>
      <c r="O1039" t="str">
        <f t="shared" si="148"/>
        <v>Prediabetes</v>
      </c>
      <c r="P1039" t="str">
        <f t="shared" si="149"/>
        <v>Low Risk</v>
      </c>
      <c r="Q1039" t="str">
        <f t="shared" si="150"/>
        <v>Normal</v>
      </c>
      <c r="R1039" t="str">
        <f t="shared" si="151"/>
        <v>Normal</v>
      </c>
      <c r="S1039" t="str">
        <f t="shared" si="152"/>
        <v>Low DPF</v>
      </c>
    </row>
    <row r="1040" spans="1:19" x14ac:dyDescent="0.35">
      <c r="A1040" s="9">
        <v>1039</v>
      </c>
      <c r="B1040" s="10">
        <v>14</v>
      </c>
      <c r="C1040" s="10">
        <v>101</v>
      </c>
      <c r="D1040" s="10">
        <v>86</v>
      </c>
      <c r="E1040" s="10">
        <v>37</v>
      </c>
      <c r="F1040" s="10">
        <v>80</v>
      </c>
      <c r="G1040" s="11">
        <v>45.6</v>
      </c>
      <c r="H1040" s="18">
        <v>1.1359999999999999</v>
      </c>
      <c r="I1040" s="10">
        <v>38</v>
      </c>
      <c r="J1040" s="24">
        <v>1</v>
      </c>
      <c r="K1040" t="str">
        <f t="shared" si="144"/>
        <v>Obese</v>
      </c>
      <c r="L1040" t="str">
        <f t="shared" si="145"/>
        <v xml:space="preserve">Diabetes </v>
      </c>
      <c r="M1040" t="str">
        <f t="shared" si="146"/>
        <v>Adult</v>
      </c>
      <c r="N1040" t="str">
        <f t="shared" si="147"/>
        <v>Medium</v>
      </c>
      <c r="O1040" t="str">
        <f t="shared" si="148"/>
        <v>Normal</v>
      </c>
      <c r="P1040" t="str">
        <f t="shared" si="149"/>
        <v>High Risk</v>
      </c>
      <c r="Q1040" t="str">
        <f t="shared" si="150"/>
        <v>Normal</v>
      </c>
      <c r="R1040" t="str">
        <f t="shared" si="151"/>
        <v>Prehypertension</v>
      </c>
      <c r="S1040" t="str">
        <f t="shared" si="152"/>
        <v>High DPF</v>
      </c>
    </row>
    <row r="1041" spans="1:19" x14ac:dyDescent="0.35">
      <c r="A1041" s="13">
        <v>1040</v>
      </c>
      <c r="B1041" s="14">
        <v>2</v>
      </c>
      <c r="C1041" s="14">
        <v>108</v>
      </c>
      <c r="D1041" s="14">
        <v>62</v>
      </c>
      <c r="E1041" s="14">
        <v>32</v>
      </c>
      <c r="F1041" s="14">
        <v>56</v>
      </c>
      <c r="G1041" s="15">
        <v>25.2</v>
      </c>
      <c r="H1041" s="19">
        <v>0.128</v>
      </c>
      <c r="I1041" s="14">
        <v>21</v>
      </c>
      <c r="J1041" s="25">
        <v>0</v>
      </c>
      <c r="K1041" t="str">
        <f t="shared" si="144"/>
        <v>Overweight</v>
      </c>
      <c r="L1041" t="str">
        <f t="shared" si="145"/>
        <v>normal</v>
      </c>
      <c r="M1041" t="str">
        <f t="shared" si="146"/>
        <v>Adult</v>
      </c>
      <c r="N1041" t="str">
        <f t="shared" si="147"/>
        <v>Medium</v>
      </c>
      <c r="O1041" t="str">
        <f t="shared" si="148"/>
        <v>Normal</v>
      </c>
      <c r="P1041" t="str">
        <f t="shared" si="149"/>
        <v>Low Risk</v>
      </c>
      <c r="Q1041" t="str">
        <f t="shared" si="150"/>
        <v>Low</v>
      </c>
      <c r="R1041" t="str">
        <f t="shared" si="151"/>
        <v>Normal</v>
      </c>
      <c r="S1041" t="str">
        <f t="shared" si="152"/>
        <v>Low DPF</v>
      </c>
    </row>
    <row r="1042" spans="1:19" x14ac:dyDescent="0.35">
      <c r="A1042" s="9">
        <v>1041</v>
      </c>
      <c r="B1042" s="10">
        <v>3</v>
      </c>
      <c r="C1042" s="10">
        <v>122</v>
      </c>
      <c r="D1042" s="10">
        <v>78</v>
      </c>
      <c r="E1042" s="10">
        <v>21</v>
      </c>
      <c r="F1042" s="10">
        <v>80</v>
      </c>
      <c r="G1042" s="11">
        <v>23</v>
      </c>
      <c r="H1042" s="18">
        <v>0.254</v>
      </c>
      <c r="I1042" s="10">
        <v>40</v>
      </c>
      <c r="J1042" s="24">
        <v>0</v>
      </c>
      <c r="K1042" t="str">
        <f t="shared" si="144"/>
        <v>Normal weight</v>
      </c>
      <c r="L1042" t="str">
        <f t="shared" si="145"/>
        <v>normal</v>
      </c>
      <c r="M1042" t="str">
        <f t="shared" si="146"/>
        <v>Adult</v>
      </c>
      <c r="N1042" t="str">
        <f t="shared" si="147"/>
        <v>Medium</v>
      </c>
      <c r="O1042" t="str">
        <f t="shared" si="148"/>
        <v>Normal</v>
      </c>
      <c r="P1042" t="str">
        <f t="shared" si="149"/>
        <v>Low Risk</v>
      </c>
      <c r="Q1042" t="str">
        <f t="shared" si="150"/>
        <v>Normal</v>
      </c>
      <c r="R1042" t="str">
        <f t="shared" si="151"/>
        <v>Normal</v>
      </c>
      <c r="S1042" t="str">
        <f t="shared" si="152"/>
        <v>Low DPF</v>
      </c>
    </row>
    <row r="1043" spans="1:19" x14ac:dyDescent="0.35">
      <c r="A1043" s="13">
        <v>1042</v>
      </c>
      <c r="B1043" s="14">
        <v>1</v>
      </c>
      <c r="C1043" s="14">
        <v>71</v>
      </c>
      <c r="D1043" s="14">
        <v>78</v>
      </c>
      <c r="E1043" s="14">
        <v>50</v>
      </c>
      <c r="F1043" s="14">
        <v>45</v>
      </c>
      <c r="G1043" s="15">
        <v>33.200000000000003</v>
      </c>
      <c r="H1043" s="19">
        <v>0.42199999999999999</v>
      </c>
      <c r="I1043" s="14">
        <v>21</v>
      </c>
      <c r="J1043" s="25">
        <v>0</v>
      </c>
      <c r="K1043" t="str">
        <f t="shared" si="144"/>
        <v>Obese</v>
      </c>
      <c r="L1043" t="str">
        <f t="shared" si="145"/>
        <v>normal</v>
      </c>
      <c r="M1043" t="str">
        <f t="shared" si="146"/>
        <v>Adult</v>
      </c>
      <c r="N1043" t="str">
        <f t="shared" si="147"/>
        <v>High</v>
      </c>
      <c r="O1043" t="str">
        <f t="shared" si="148"/>
        <v>Normal</v>
      </c>
      <c r="P1043" t="str">
        <f t="shared" si="149"/>
        <v>Low Risk</v>
      </c>
      <c r="Q1043" t="str">
        <f t="shared" si="150"/>
        <v>Low</v>
      </c>
      <c r="R1043" t="str">
        <f t="shared" si="151"/>
        <v>Normal</v>
      </c>
      <c r="S1043" t="str">
        <f t="shared" si="152"/>
        <v>Medium DPF</v>
      </c>
    </row>
    <row r="1044" spans="1:19" x14ac:dyDescent="0.35">
      <c r="A1044" s="9">
        <v>1043</v>
      </c>
      <c r="B1044" s="10">
        <v>13</v>
      </c>
      <c r="C1044" s="10">
        <v>106</v>
      </c>
      <c r="D1044" s="10">
        <v>70</v>
      </c>
      <c r="E1044" s="10">
        <v>21</v>
      </c>
      <c r="F1044" s="10">
        <v>80</v>
      </c>
      <c r="G1044" s="11">
        <v>34.200000000000003</v>
      </c>
      <c r="H1044" s="18">
        <v>0.251</v>
      </c>
      <c r="I1044" s="10">
        <v>52</v>
      </c>
      <c r="J1044" s="24">
        <v>0</v>
      </c>
      <c r="K1044" t="str">
        <f t="shared" si="144"/>
        <v>Obese</v>
      </c>
      <c r="L1044" t="str">
        <f t="shared" si="145"/>
        <v>normal</v>
      </c>
      <c r="M1044" t="str">
        <f t="shared" si="146"/>
        <v>Adult</v>
      </c>
      <c r="N1044" t="str">
        <f t="shared" si="147"/>
        <v>Medium</v>
      </c>
      <c r="O1044" t="str">
        <f t="shared" si="148"/>
        <v>Normal</v>
      </c>
      <c r="P1044" t="str">
        <f t="shared" si="149"/>
        <v>High Risk</v>
      </c>
      <c r="Q1044" t="str">
        <f t="shared" si="150"/>
        <v>Normal</v>
      </c>
      <c r="R1044" t="str">
        <f t="shared" si="151"/>
        <v>Normal</v>
      </c>
      <c r="S1044" t="str">
        <f t="shared" si="152"/>
        <v>Low DPF</v>
      </c>
    </row>
    <row r="1045" spans="1:19" x14ac:dyDescent="0.35">
      <c r="A1045" s="13">
        <v>1044</v>
      </c>
      <c r="B1045" s="14">
        <v>2</v>
      </c>
      <c r="C1045" s="14">
        <v>100</v>
      </c>
      <c r="D1045" s="14">
        <v>70</v>
      </c>
      <c r="E1045" s="14">
        <v>52</v>
      </c>
      <c r="F1045" s="14">
        <v>57</v>
      </c>
      <c r="G1045" s="15">
        <v>40.5</v>
      </c>
      <c r="H1045" s="19">
        <v>0.67700000000000005</v>
      </c>
      <c r="I1045" s="14">
        <v>25</v>
      </c>
      <c r="J1045" s="25">
        <v>0</v>
      </c>
      <c r="K1045" t="str">
        <f t="shared" si="144"/>
        <v>Obese</v>
      </c>
      <c r="L1045" t="str">
        <f t="shared" si="145"/>
        <v>normal</v>
      </c>
      <c r="M1045" t="str">
        <f t="shared" si="146"/>
        <v>Adult</v>
      </c>
      <c r="N1045" t="str">
        <f t="shared" si="147"/>
        <v>High</v>
      </c>
      <c r="O1045" t="str">
        <f t="shared" si="148"/>
        <v>Normal</v>
      </c>
      <c r="P1045" t="str">
        <f t="shared" si="149"/>
        <v>Low Risk</v>
      </c>
      <c r="Q1045" t="str">
        <f t="shared" si="150"/>
        <v>Low</v>
      </c>
      <c r="R1045" t="str">
        <f t="shared" si="151"/>
        <v>Normal</v>
      </c>
      <c r="S1045" t="str">
        <f t="shared" si="152"/>
        <v>High DPF</v>
      </c>
    </row>
    <row r="1046" spans="1:19" x14ac:dyDescent="0.35">
      <c r="A1046" s="9">
        <v>1045</v>
      </c>
      <c r="B1046" s="10">
        <v>7</v>
      </c>
      <c r="C1046" s="10">
        <v>106</v>
      </c>
      <c r="D1046" s="10">
        <v>60</v>
      </c>
      <c r="E1046" s="10">
        <v>24</v>
      </c>
      <c r="F1046" s="10">
        <v>80</v>
      </c>
      <c r="G1046" s="11">
        <v>26.5</v>
      </c>
      <c r="H1046" s="18">
        <v>0.29599999999999999</v>
      </c>
      <c r="I1046" s="10">
        <v>29</v>
      </c>
      <c r="J1046" s="24">
        <v>1</v>
      </c>
      <c r="K1046" t="str">
        <f t="shared" si="144"/>
        <v>Overweight</v>
      </c>
      <c r="L1046" t="str">
        <f t="shared" si="145"/>
        <v xml:space="preserve">Diabetes </v>
      </c>
      <c r="M1046" t="str">
        <f t="shared" si="146"/>
        <v>Adult</v>
      </c>
      <c r="N1046" t="str">
        <f t="shared" si="147"/>
        <v>Medium</v>
      </c>
      <c r="O1046" t="str">
        <f t="shared" si="148"/>
        <v>Normal</v>
      </c>
      <c r="P1046" t="str">
        <f t="shared" si="149"/>
        <v>High Risk</v>
      </c>
      <c r="Q1046" t="str">
        <f t="shared" si="150"/>
        <v>Normal</v>
      </c>
      <c r="R1046" t="str">
        <f t="shared" si="151"/>
        <v>Normal</v>
      </c>
      <c r="S1046" t="str">
        <f t="shared" si="152"/>
        <v>Low DPF</v>
      </c>
    </row>
    <row r="1047" spans="1:19" x14ac:dyDescent="0.35">
      <c r="A1047" s="13">
        <v>1046</v>
      </c>
      <c r="B1047" s="14">
        <v>4</v>
      </c>
      <c r="C1047" s="14">
        <v>104</v>
      </c>
      <c r="D1047" s="14">
        <v>64</v>
      </c>
      <c r="E1047" s="14">
        <v>23</v>
      </c>
      <c r="F1047" s="14">
        <v>116</v>
      </c>
      <c r="G1047" s="15">
        <v>27.8</v>
      </c>
      <c r="H1047" s="19">
        <v>0.45400000000000001</v>
      </c>
      <c r="I1047" s="14">
        <v>23</v>
      </c>
      <c r="J1047" s="25">
        <v>0</v>
      </c>
      <c r="K1047" t="str">
        <f t="shared" si="144"/>
        <v>Overweight</v>
      </c>
      <c r="L1047" t="str">
        <f t="shared" si="145"/>
        <v>normal</v>
      </c>
      <c r="M1047" t="str">
        <f t="shared" si="146"/>
        <v>Adult</v>
      </c>
      <c r="N1047" t="str">
        <f t="shared" si="147"/>
        <v>Medium</v>
      </c>
      <c r="O1047" t="str">
        <f t="shared" si="148"/>
        <v>Normal</v>
      </c>
      <c r="P1047" t="str">
        <f t="shared" si="149"/>
        <v>High Risk</v>
      </c>
      <c r="Q1047" t="str">
        <f t="shared" si="150"/>
        <v>Normal</v>
      </c>
      <c r="R1047" t="str">
        <f t="shared" si="151"/>
        <v>Normal</v>
      </c>
      <c r="S1047" t="str">
        <f t="shared" si="152"/>
        <v>Medium DPF</v>
      </c>
    </row>
    <row r="1048" spans="1:19" x14ac:dyDescent="0.35">
      <c r="A1048" s="9">
        <v>1047</v>
      </c>
      <c r="B1048" s="10">
        <v>5</v>
      </c>
      <c r="C1048" s="10">
        <v>114</v>
      </c>
      <c r="D1048" s="10">
        <v>74</v>
      </c>
      <c r="E1048" s="10">
        <v>21</v>
      </c>
      <c r="F1048" s="10">
        <v>80</v>
      </c>
      <c r="G1048" s="11">
        <v>24.9</v>
      </c>
      <c r="H1048" s="18">
        <v>0.74399999999999999</v>
      </c>
      <c r="I1048" s="10">
        <v>57</v>
      </c>
      <c r="J1048" s="24">
        <v>0</v>
      </c>
      <c r="K1048" t="str">
        <f t="shared" si="144"/>
        <v>Overweight</v>
      </c>
      <c r="L1048" t="str">
        <f t="shared" si="145"/>
        <v>normal</v>
      </c>
      <c r="M1048" t="str">
        <f t="shared" si="146"/>
        <v>Adult</v>
      </c>
      <c r="N1048" t="str">
        <f t="shared" si="147"/>
        <v>Medium</v>
      </c>
      <c r="O1048" t="str">
        <f t="shared" si="148"/>
        <v>Normal</v>
      </c>
      <c r="P1048" t="str">
        <f t="shared" si="149"/>
        <v>High Risk</v>
      </c>
      <c r="Q1048" t="str">
        <f t="shared" si="150"/>
        <v>Normal</v>
      </c>
      <c r="R1048" t="str">
        <f t="shared" si="151"/>
        <v>Normal</v>
      </c>
      <c r="S1048" t="str">
        <f t="shared" si="152"/>
        <v>High DPF</v>
      </c>
    </row>
    <row r="1049" spans="1:19" x14ac:dyDescent="0.35">
      <c r="A1049" s="13">
        <v>1048</v>
      </c>
      <c r="B1049" s="14">
        <v>2</v>
      </c>
      <c r="C1049" s="14">
        <v>108</v>
      </c>
      <c r="D1049" s="14">
        <v>62</v>
      </c>
      <c r="E1049" s="14">
        <v>10</v>
      </c>
      <c r="F1049" s="14">
        <v>278</v>
      </c>
      <c r="G1049" s="15">
        <v>25.3</v>
      </c>
      <c r="H1049" s="19">
        <v>0.88100000000000001</v>
      </c>
      <c r="I1049" s="14">
        <v>22</v>
      </c>
      <c r="J1049" s="25">
        <v>0</v>
      </c>
      <c r="K1049" t="str">
        <f t="shared" si="144"/>
        <v>Overweight</v>
      </c>
      <c r="L1049" t="str">
        <f t="shared" si="145"/>
        <v>normal</v>
      </c>
      <c r="M1049" t="str">
        <f t="shared" si="146"/>
        <v>Adult</v>
      </c>
      <c r="N1049" t="str">
        <f t="shared" si="147"/>
        <v>Low</v>
      </c>
      <c r="O1049" t="str">
        <f t="shared" si="148"/>
        <v>Normal</v>
      </c>
      <c r="P1049" t="str">
        <f t="shared" si="149"/>
        <v>Low Risk</v>
      </c>
      <c r="Q1049" t="str">
        <f t="shared" si="150"/>
        <v>High</v>
      </c>
      <c r="R1049" t="str">
        <f t="shared" si="151"/>
        <v>Normal</v>
      </c>
      <c r="S1049" t="str">
        <f t="shared" si="152"/>
        <v>High DPF</v>
      </c>
    </row>
    <row r="1050" spans="1:19" x14ac:dyDescent="0.35">
      <c r="A1050" s="9">
        <v>1049</v>
      </c>
      <c r="B1050" s="10">
        <v>4</v>
      </c>
      <c r="C1050" s="10">
        <v>146</v>
      </c>
      <c r="D1050" s="10">
        <v>70</v>
      </c>
      <c r="E1050" s="10">
        <v>21</v>
      </c>
      <c r="F1050" s="10">
        <v>80</v>
      </c>
      <c r="G1050" s="11">
        <v>37.9</v>
      </c>
      <c r="H1050" s="18">
        <v>0.33400000000000002</v>
      </c>
      <c r="I1050" s="10">
        <v>28</v>
      </c>
      <c r="J1050" s="24">
        <v>1</v>
      </c>
      <c r="K1050" t="str">
        <f t="shared" si="144"/>
        <v>Obese</v>
      </c>
      <c r="L1050" t="str">
        <f t="shared" si="145"/>
        <v xml:space="preserve">Diabetes </v>
      </c>
      <c r="M1050" t="str">
        <f t="shared" si="146"/>
        <v>Adult</v>
      </c>
      <c r="N1050" t="str">
        <f t="shared" si="147"/>
        <v>Medium</v>
      </c>
      <c r="O1050" t="str">
        <f t="shared" si="148"/>
        <v>Prediabetes</v>
      </c>
      <c r="P1050" t="str">
        <f t="shared" si="149"/>
        <v>High Risk</v>
      </c>
      <c r="Q1050" t="str">
        <f t="shared" si="150"/>
        <v>Normal</v>
      </c>
      <c r="R1050" t="str">
        <f t="shared" si="151"/>
        <v>Normal</v>
      </c>
      <c r="S1050" t="str">
        <f t="shared" si="152"/>
        <v>Medium DPF</v>
      </c>
    </row>
    <row r="1051" spans="1:19" x14ac:dyDescent="0.35">
      <c r="A1051" s="13">
        <v>1050</v>
      </c>
      <c r="B1051" s="14">
        <v>14</v>
      </c>
      <c r="C1051" s="14">
        <v>129</v>
      </c>
      <c r="D1051" s="14">
        <v>76</v>
      </c>
      <c r="E1051" s="14">
        <v>28</v>
      </c>
      <c r="F1051" s="14">
        <v>122</v>
      </c>
      <c r="G1051" s="15">
        <v>35.9</v>
      </c>
      <c r="H1051" s="19">
        <v>0.28000000000000003</v>
      </c>
      <c r="I1051" s="14">
        <v>39</v>
      </c>
      <c r="J1051" s="25">
        <v>0</v>
      </c>
      <c r="K1051" t="str">
        <f t="shared" si="144"/>
        <v>Obese</v>
      </c>
      <c r="L1051" t="str">
        <f t="shared" si="145"/>
        <v>normal</v>
      </c>
      <c r="M1051" t="str">
        <f t="shared" si="146"/>
        <v>Adult</v>
      </c>
      <c r="N1051" t="str">
        <f t="shared" si="147"/>
        <v>Medium</v>
      </c>
      <c r="O1051" t="str">
        <f t="shared" si="148"/>
        <v>Normal</v>
      </c>
      <c r="P1051" t="str">
        <f t="shared" si="149"/>
        <v>High Risk</v>
      </c>
      <c r="Q1051" t="str">
        <f t="shared" si="150"/>
        <v>Normal</v>
      </c>
      <c r="R1051" t="str">
        <f t="shared" si="151"/>
        <v>Normal</v>
      </c>
      <c r="S1051" t="str">
        <f t="shared" si="152"/>
        <v>Low DPF</v>
      </c>
    </row>
    <row r="1052" spans="1:19" x14ac:dyDescent="0.35">
      <c r="A1052" s="9">
        <v>1051</v>
      </c>
      <c r="B1052" s="10">
        <v>7</v>
      </c>
      <c r="C1052" s="10">
        <v>133</v>
      </c>
      <c r="D1052" s="10">
        <v>88</v>
      </c>
      <c r="E1052" s="10">
        <v>15</v>
      </c>
      <c r="F1052" s="10">
        <v>155</v>
      </c>
      <c r="G1052" s="11">
        <v>32.4</v>
      </c>
      <c r="H1052" s="18">
        <v>0.26200000000000001</v>
      </c>
      <c r="I1052" s="10">
        <v>37</v>
      </c>
      <c r="J1052" s="24">
        <v>0</v>
      </c>
      <c r="K1052" t="str">
        <f t="shared" si="144"/>
        <v>Obese</v>
      </c>
      <c r="L1052" t="str">
        <f t="shared" si="145"/>
        <v>normal</v>
      </c>
      <c r="M1052" t="str">
        <f t="shared" si="146"/>
        <v>Adult</v>
      </c>
      <c r="N1052" t="str">
        <f t="shared" si="147"/>
        <v>Low</v>
      </c>
      <c r="O1052" t="str">
        <f t="shared" si="148"/>
        <v>Normal</v>
      </c>
      <c r="P1052" t="str">
        <f t="shared" si="149"/>
        <v>High Risk</v>
      </c>
      <c r="Q1052" t="str">
        <f t="shared" si="150"/>
        <v>High</v>
      </c>
      <c r="R1052" t="str">
        <f t="shared" si="151"/>
        <v>Prehypertension</v>
      </c>
      <c r="S1052" t="str">
        <f t="shared" si="152"/>
        <v>Low DPF</v>
      </c>
    </row>
    <row r="1053" spans="1:19" x14ac:dyDescent="0.35">
      <c r="A1053" s="13">
        <v>1052</v>
      </c>
      <c r="B1053" s="14">
        <v>7</v>
      </c>
      <c r="C1053" s="14">
        <v>161</v>
      </c>
      <c r="D1053" s="14">
        <v>86</v>
      </c>
      <c r="E1053" s="14">
        <v>21</v>
      </c>
      <c r="F1053" s="14">
        <v>80</v>
      </c>
      <c r="G1053" s="15">
        <v>30.4</v>
      </c>
      <c r="H1053" s="19">
        <v>0.16500000000000001</v>
      </c>
      <c r="I1053" s="14">
        <v>47</v>
      </c>
      <c r="J1053" s="25">
        <v>1</v>
      </c>
      <c r="K1053" t="str">
        <f t="shared" si="144"/>
        <v>Obese</v>
      </c>
      <c r="L1053" t="str">
        <f t="shared" si="145"/>
        <v xml:space="preserve">Diabetes </v>
      </c>
      <c r="M1053" t="str">
        <f t="shared" si="146"/>
        <v>Adult</v>
      </c>
      <c r="N1053" t="str">
        <f t="shared" si="147"/>
        <v>Medium</v>
      </c>
      <c r="O1053" t="str">
        <f t="shared" si="148"/>
        <v>Prediabetes</v>
      </c>
      <c r="P1053" t="str">
        <f t="shared" si="149"/>
        <v>High Risk</v>
      </c>
      <c r="Q1053" t="str">
        <f t="shared" si="150"/>
        <v>Normal</v>
      </c>
      <c r="R1053" t="str">
        <f t="shared" si="151"/>
        <v>Prehypertension</v>
      </c>
      <c r="S1053" t="str">
        <f t="shared" si="152"/>
        <v>Low DPF</v>
      </c>
    </row>
    <row r="1054" spans="1:19" x14ac:dyDescent="0.35">
      <c r="A1054" s="9">
        <v>1053</v>
      </c>
      <c r="B1054" s="10">
        <v>2</v>
      </c>
      <c r="C1054" s="10">
        <v>108</v>
      </c>
      <c r="D1054" s="10">
        <v>80</v>
      </c>
      <c r="E1054" s="10">
        <v>21</v>
      </c>
      <c r="F1054" s="10">
        <v>80</v>
      </c>
      <c r="G1054" s="11">
        <v>27</v>
      </c>
      <c r="H1054" s="18">
        <v>0.25900000000000001</v>
      </c>
      <c r="I1054" s="10">
        <v>52</v>
      </c>
      <c r="J1054" s="24">
        <v>1</v>
      </c>
      <c r="K1054" t="str">
        <f t="shared" si="144"/>
        <v>Overweight</v>
      </c>
      <c r="L1054" t="str">
        <f t="shared" si="145"/>
        <v xml:space="preserve">Diabetes </v>
      </c>
      <c r="M1054" t="str">
        <f t="shared" si="146"/>
        <v>Adult</v>
      </c>
      <c r="N1054" t="str">
        <f t="shared" si="147"/>
        <v>Medium</v>
      </c>
      <c r="O1054" t="str">
        <f t="shared" si="148"/>
        <v>Normal</v>
      </c>
      <c r="P1054" t="str">
        <f t="shared" si="149"/>
        <v>Low Risk</v>
      </c>
      <c r="Q1054" t="str">
        <f t="shared" si="150"/>
        <v>Normal</v>
      </c>
      <c r="R1054" t="str">
        <f t="shared" si="151"/>
        <v>Normal</v>
      </c>
      <c r="S1054" t="str">
        <f t="shared" si="152"/>
        <v>Low DPF</v>
      </c>
    </row>
    <row r="1055" spans="1:19" x14ac:dyDescent="0.35">
      <c r="A1055" s="13">
        <v>1054</v>
      </c>
      <c r="B1055" s="14">
        <v>7</v>
      </c>
      <c r="C1055" s="14">
        <v>136</v>
      </c>
      <c r="D1055" s="14">
        <v>74</v>
      </c>
      <c r="E1055" s="14">
        <v>26</v>
      </c>
      <c r="F1055" s="14">
        <v>135</v>
      </c>
      <c r="G1055" s="15">
        <v>26</v>
      </c>
      <c r="H1055" s="19">
        <v>0.64700000000000002</v>
      </c>
      <c r="I1055" s="14">
        <v>51</v>
      </c>
      <c r="J1055" s="25">
        <v>0</v>
      </c>
      <c r="K1055" t="str">
        <f t="shared" si="144"/>
        <v>Overweight</v>
      </c>
      <c r="L1055" t="str">
        <f t="shared" si="145"/>
        <v>normal</v>
      </c>
      <c r="M1055" t="str">
        <f t="shared" si="146"/>
        <v>Adult</v>
      </c>
      <c r="N1055" t="str">
        <f t="shared" si="147"/>
        <v>Medium</v>
      </c>
      <c r="O1055" t="str">
        <f t="shared" si="148"/>
        <v>Normal</v>
      </c>
      <c r="P1055" t="str">
        <f t="shared" si="149"/>
        <v>High Risk</v>
      </c>
      <c r="Q1055" t="str">
        <f t="shared" si="150"/>
        <v>Normal</v>
      </c>
      <c r="R1055" t="str">
        <f t="shared" si="151"/>
        <v>Normal</v>
      </c>
      <c r="S1055" t="str">
        <f t="shared" si="152"/>
        <v>High DPF</v>
      </c>
    </row>
    <row r="1056" spans="1:19" x14ac:dyDescent="0.35">
      <c r="A1056" s="9">
        <v>1055</v>
      </c>
      <c r="B1056" s="10">
        <v>5</v>
      </c>
      <c r="C1056" s="10">
        <v>155</v>
      </c>
      <c r="D1056" s="10">
        <v>84</v>
      </c>
      <c r="E1056" s="10">
        <v>44</v>
      </c>
      <c r="F1056" s="10">
        <v>545</v>
      </c>
      <c r="G1056" s="11">
        <v>38.700000000000003</v>
      </c>
      <c r="H1056" s="18">
        <v>0.61899999999999999</v>
      </c>
      <c r="I1056" s="10">
        <v>34</v>
      </c>
      <c r="J1056" s="24">
        <v>0</v>
      </c>
      <c r="K1056" t="str">
        <f t="shared" si="144"/>
        <v>Obese</v>
      </c>
      <c r="L1056" t="str">
        <f t="shared" si="145"/>
        <v>normal</v>
      </c>
      <c r="M1056" t="str">
        <f t="shared" si="146"/>
        <v>Adult</v>
      </c>
      <c r="N1056" t="str">
        <f t="shared" si="147"/>
        <v>High</v>
      </c>
      <c r="O1056" t="str">
        <f t="shared" si="148"/>
        <v>Prediabetes</v>
      </c>
      <c r="P1056" t="str">
        <f t="shared" si="149"/>
        <v>High Risk</v>
      </c>
      <c r="Q1056" t="str">
        <f t="shared" si="150"/>
        <v>High</v>
      </c>
      <c r="R1056" t="str">
        <f t="shared" si="151"/>
        <v>Prehypertension</v>
      </c>
      <c r="S1056" t="str">
        <f t="shared" si="152"/>
        <v>High DPF</v>
      </c>
    </row>
    <row r="1057" spans="1:19" x14ac:dyDescent="0.35">
      <c r="A1057" s="13">
        <v>1056</v>
      </c>
      <c r="B1057" s="14">
        <v>1</v>
      </c>
      <c r="C1057" s="14">
        <v>119</v>
      </c>
      <c r="D1057" s="14">
        <v>86</v>
      </c>
      <c r="E1057" s="14">
        <v>39</v>
      </c>
      <c r="F1057" s="14">
        <v>220</v>
      </c>
      <c r="G1057" s="15">
        <v>45.6</v>
      </c>
      <c r="H1057" s="19">
        <v>0.80800000000000005</v>
      </c>
      <c r="I1057" s="14">
        <v>29</v>
      </c>
      <c r="J1057" s="25">
        <v>1</v>
      </c>
      <c r="K1057" t="str">
        <f t="shared" si="144"/>
        <v>Obese</v>
      </c>
      <c r="L1057" t="str">
        <f t="shared" si="145"/>
        <v xml:space="preserve">Diabetes </v>
      </c>
      <c r="M1057" t="str">
        <f t="shared" si="146"/>
        <v>Adult</v>
      </c>
      <c r="N1057" t="str">
        <f t="shared" si="147"/>
        <v>Medium</v>
      </c>
      <c r="O1057" t="str">
        <f t="shared" si="148"/>
        <v>Normal</v>
      </c>
      <c r="P1057" t="str">
        <f t="shared" si="149"/>
        <v>Low Risk</v>
      </c>
      <c r="Q1057" t="str">
        <f t="shared" si="150"/>
        <v>High</v>
      </c>
      <c r="R1057" t="str">
        <f t="shared" si="151"/>
        <v>Prehypertension</v>
      </c>
      <c r="S1057" t="str">
        <f t="shared" si="152"/>
        <v>High DPF</v>
      </c>
    </row>
    <row r="1058" spans="1:19" x14ac:dyDescent="0.35">
      <c r="A1058" s="9">
        <v>1057</v>
      </c>
      <c r="B1058" s="10">
        <v>4</v>
      </c>
      <c r="C1058" s="10">
        <v>96</v>
      </c>
      <c r="D1058" s="10">
        <v>56</v>
      </c>
      <c r="E1058" s="10">
        <v>17</v>
      </c>
      <c r="F1058" s="10">
        <v>49</v>
      </c>
      <c r="G1058" s="11">
        <v>20.8</v>
      </c>
      <c r="H1058" s="18">
        <v>0.34</v>
      </c>
      <c r="I1058" s="10">
        <v>26</v>
      </c>
      <c r="J1058" s="24">
        <v>0</v>
      </c>
      <c r="K1058" t="str">
        <f t="shared" si="144"/>
        <v>Normal weight</v>
      </c>
      <c r="L1058" t="str">
        <f t="shared" si="145"/>
        <v>normal</v>
      </c>
      <c r="M1058" t="str">
        <f t="shared" si="146"/>
        <v>Adult</v>
      </c>
      <c r="N1058" t="str">
        <f t="shared" si="147"/>
        <v>Low</v>
      </c>
      <c r="O1058" t="str">
        <f t="shared" si="148"/>
        <v>Normal</v>
      </c>
      <c r="P1058" t="str">
        <f t="shared" si="149"/>
        <v>High Risk</v>
      </c>
      <c r="Q1058" t="str">
        <f t="shared" si="150"/>
        <v>Low</v>
      </c>
      <c r="R1058" t="str">
        <f t="shared" si="151"/>
        <v>Low</v>
      </c>
      <c r="S1058" t="str">
        <f t="shared" si="152"/>
        <v>Medium DPF</v>
      </c>
    </row>
    <row r="1059" spans="1:19" x14ac:dyDescent="0.35">
      <c r="A1059" s="13">
        <v>1058</v>
      </c>
      <c r="B1059" s="14">
        <v>5</v>
      </c>
      <c r="C1059" s="14">
        <v>108</v>
      </c>
      <c r="D1059" s="14">
        <v>72</v>
      </c>
      <c r="E1059" s="14">
        <v>43</v>
      </c>
      <c r="F1059" s="14">
        <v>75</v>
      </c>
      <c r="G1059" s="15">
        <v>36.1</v>
      </c>
      <c r="H1059" s="19">
        <v>0.26300000000000001</v>
      </c>
      <c r="I1059" s="14">
        <v>33</v>
      </c>
      <c r="J1059" s="25">
        <v>0</v>
      </c>
      <c r="K1059" t="str">
        <f t="shared" si="144"/>
        <v>Obese</v>
      </c>
      <c r="L1059" t="str">
        <f t="shared" si="145"/>
        <v>normal</v>
      </c>
      <c r="M1059" t="str">
        <f t="shared" si="146"/>
        <v>Adult</v>
      </c>
      <c r="N1059" t="str">
        <f t="shared" si="147"/>
        <v>High</v>
      </c>
      <c r="O1059" t="str">
        <f t="shared" si="148"/>
        <v>Normal</v>
      </c>
      <c r="P1059" t="str">
        <f t="shared" si="149"/>
        <v>High Risk</v>
      </c>
      <c r="Q1059" t="str">
        <f t="shared" si="150"/>
        <v>Low</v>
      </c>
      <c r="R1059" t="str">
        <f t="shared" si="151"/>
        <v>Normal</v>
      </c>
      <c r="S1059" t="str">
        <f t="shared" si="152"/>
        <v>Low DPF</v>
      </c>
    </row>
    <row r="1060" spans="1:19" x14ac:dyDescent="0.35">
      <c r="A1060" s="9">
        <v>1059</v>
      </c>
      <c r="B1060" s="10">
        <v>4</v>
      </c>
      <c r="C1060" s="10">
        <v>78</v>
      </c>
      <c r="D1060" s="10">
        <v>88</v>
      </c>
      <c r="E1060" s="10">
        <v>29</v>
      </c>
      <c r="F1060" s="10">
        <v>40</v>
      </c>
      <c r="G1060" s="11">
        <v>36.9</v>
      </c>
      <c r="H1060" s="18">
        <v>0.434</v>
      </c>
      <c r="I1060" s="10">
        <v>21</v>
      </c>
      <c r="J1060" s="24">
        <v>0</v>
      </c>
      <c r="K1060" t="str">
        <f t="shared" si="144"/>
        <v>Obese</v>
      </c>
      <c r="L1060" t="str">
        <f t="shared" si="145"/>
        <v>normal</v>
      </c>
      <c r="M1060" t="str">
        <f t="shared" si="146"/>
        <v>Adult</v>
      </c>
      <c r="N1060" t="str">
        <f t="shared" si="147"/>
        <v>Medium</v>
      </c>
      <c r="O1060" t="str">
        <f t="shared" si="148"/>
        <v>Normal</v>
      </c>
      <c r="P1060" t="str">
        <f t="shared" si="149"/>
        <v>High Risk</v>
      </c>
      <c r="Q1060" t="str">
        <f t="shared" si="150"/>
        <v>Low</v>
      </c>
      <c r="R1060" t="str">
        <f t="shared" si="151"/>
        <v>Prehypertension</v>
      </c>
      <c r="S1060" t="str">
        <f t="shared" si="152"/>
        <v>Medium DPF</v>
      </c>
    </row>
    <row r="1061" spans="1:19" x14ac:dyDescent="0.35">
      <c r="A1061" s="13">
        <v>1060</v>
      </c>
      <c r="B1061" s="14">
        <v>4</v>
      </c>
      <c r="C1061" s="14">
        <v>107</v>
      </c>
      <c r="D1061" s="14">
        <v>62</v>
      </c>
      <c r="E1061" s="14">
        <v>30</v>
      </c>
      <c r="F1061" s="14">
        <v>74</v>
      </c>
      <c r="G1061" s="15">
        <v>36.6</v>
      </c>
      <c r="H1061" s="19">
        <v>0.75700000000000001</v>
      </c>
      <c r="I1061" s="14">
        <v>25</v>
      </c>
      <c r="J1061" s="25">
        <v>1</v>
      </c>
      <c r="K1061" t="str">
        <f t="shared" si="144"/>
        <v>Obese</v>
      </c>
      <c r="L1061" t="str">
        <f t="shared" si="145"/>
        <v xml:space="preserve">Diabetes </v>
      </c>
      <c r="M1061" t="str">
        <f t="shared" si="146"/>
        <v>Adult</v>
      </c>
      <c r="N1061" t="str">
        <f t="shared" si="147"/>
        <v>Medium</v>
      </c>
      <c r="O1061" t="str">
        <f t="shared" si="148"/>
        <v>Normal</v>
      </c>
      <c r="P1061" t="str">
        <f t="shared" si="149"/>
        <v>High Risk</v>
      </c>
      <c r="Q1061" t="str">
        <f t="shared" si="150"/>
        <v>Low</v>
      </c>
      <c r="R1061" t="str">
        <f t="shared" si="151"/>
        <v>Normal</v>
      </c>
      <c r="S1061" t="str">
        <f t="shared" si="152"/>
        <v>High DPF</v>
      </c>
    </row>
    <row r="1062" spans="1:19" x14ac:dyDescent="0.35">
      <c r="A1062" s="9">
        <v>1061</v>
      </c>
      <c r="B1062" s="10">
        <v>2</v>
      </c>
      <c r="C1062" s="10">
        <v>128</v>
      </c>
      <c r="D1062" s="10">
        <v>78</v>
      </c>
      <c r="E1062" s="10">
        <v>37</v>
      </c>
      <c r="F1062" s="10">
        <v>182</v>
      </c>
      <c r="G1062" s="11">
        <v>43.3</v>
      </c>
      <c r="H1062" s="18">
        <v>1.224</v>
      </c>
      <c r="I1062" s="10">
        <v>31</v>
      </c>
      <c r="J1062" s="24">
        <v>1</v>
      </c>
      <c r="K1062" t="str">
        <f t="shared" si="144"/>
        <v>Obese</v>
      </c>
      <c r="L1062" t="str">
        <f t="shared" si="145"/>
        <v xml:space="preserve">Diabetes </v>
      </c>
      <c r="M1062" t="str">
        <f t="shared" si="146"/>
        <v>Adult</v>
      </c>
      <c r="N1062" t="str">
        <f t="shared" si="147"/>
        <v>Medium</v>
      </c>
      <c r="O1062" t="str">
        <f t="shared" si="148"/>
        <v>Normal</v>
      </c>
      <c r="P1062" t="str">
        <f t="shared" si="149"/>
        <v>Low Risk</v>
      </c>
      <c r="Q1062" t="str">
        <f t="shared" si="150"/>
        <v>High</v>
      </c>
      <c r="R1062" t="str">
        <f t="shared" si="151"/>
        <v>Normal</v>
      </c>
      <c r="S1062" t="str">
        <f t="shared" si="152"/>
        <v>High DPF</v>
      </c>
    </row>
    <row r="1063" spans="1:19" x14ac:dyDescent="0.35">
      <c r="A1063" s="13">
        <v>1062</v>
      </c>
      <c r="B1063" s="14">
        <v>1</v>
      </c>
      <c r="C1063" s="14">
        <v>128</v>
      </c>
      <c r="D1063" s="14">
        <v>48</v>
      </c>
      <c r="E1063" s="14">
        <v>45</v>
      </c>
      <c r="F1063" s="14">
        <v>194</v>
      </c>
      <c r="G1063" s="15">
        <v>40.5</v>
      </c>
      <c r="H1063" s="19">
        <v>0.61299999999999999</v>
      </c>
      <c r="I1063" s="14">
        <v>24</v>
      </c>
      <c r="J1063" s="25">
        <v>1</v>
      </c>
      <c r="K1063" t="str">
        <f t="shared" si="144"/>
        <v>Obese</v>
      </c>
      <c r="L1063" t="str">
        <f t="shared" si="145"/>
        <v xml:space="preserve">Diabetes </v>
      </c>
      <c r="M1063" t="str">
        <f t="shared" si="146"/>
        <v>Adult</v>
      </c>
      <c r="N1063" t="str">
        <f t="shared" si="147"/>
        <v>High</v>
      </c>
      <c r="O1063" t="str">
        <f t="shared" si="148"/>
        <v>Normal</v>
      </c>
      <c r="P1063" t="str">
        <f t="shared" si="149"/>
        <v>Low Risk</v>
      </c>
      <c r="Q1063" t="str">
        <f t="shared" si="150"/>
        <v>High</v>
      </c>
      <c r="R1063" t="str">
        <f t="shared" si="151"/>
        <v>Low</v>
      </c>
      <c r="S1063" t="str">
        <f t="shared" si="152"/>
        <v>High DPF</v>
      </c>
    </row>
    <row r="1064" spans="1:19" x14ac:dyDescent="0.35">
      <c r="A1064" s="9">
        <v>1063</v>
      </c>
      <c r="B1064" s="10">
        <v>4</v>
      </c>
      <c r="C1064" s="10">
        <v>161</v>
      </c>
      <c r="D1064" s="10">
        <v>50</v>
      </c>
      <c r="E1064" s="10">
        <v>21</v>
      </c>
      <c r="F1064" s="10">
        <v>80</v>
      </c>
      <c r="G1064" s="11">
        <v>21.9</v>
      </c>
      <c r="H1064" s="18">
        <v>0.254</v>
      </c>
      <c r="I1064" s="10">
        <v>65</v>
      </c>
      <c r="J1064" s="24">
        <v>0</v>
      </c>
      <c r="K1064" t="str">
        <f t="shared" si="144"/>
        <v>Normal weight</v>
      </c>
      <c r="L1064" t="str">
        <f t="shared" si="145"/>
        <v>normal</v>
      </c>
      <c r="M1064" t="str">
        <f t="shared" si="146"/>
        <v>Aged</v>
      </c>
      <c r="N1064" t="str">
        <f t="shared" si="147"/>
        <v>Medium</v>
      </c>
      <c r="O1064" t="str">
        <f t="shared" si="148"/>
        <v>Prediabetes</v>
      </c>
      <c r="P1064" t="str">
        <f t="shared" si="149"/>
        <v>High Risk</v>
      </c>
      <c r="Q1064" t="str">
        <f t="shared" si="150"/>
        <v>Normal</v>
      </c>
      <c r="R1064" t="str">
        <f t="shared" si="151"/>
        <v>Low</v>
      </c>
      <c r="S1064" t="str">
        <f t="shared" si="152"/>
        <v>Low DPF</v>
      </c>
    </row>
    <row r="1065" spans="1:19" x14ac:dyDescent="0.35">
      <c r="A1065" s="13">
        <v>1064</v>
      </c>
      <c r="B1065" s="14">
        <v>6</v>
      </c>
      <c r="C1065" s="14">
        <v>151</v>
      </c>
      <c r="D1065" s="14">
        <v>62</v>
      </c>
      <c r="E1065" s="14">
        <v>31</v>
      </c>
      <c r="F1065" s="14">
        <v>120</v>
      </c>
      <c r="G1065" s="15">
        <v>35.5</v>
      </c>
      <c r="H1065" s="19">
        <v>0.69199999999999995</v>
      </c>
      <c r="I1065" s="14">
        <v>28</v>
      </c>
      <c r="J1065" s="25">
        <v>0</v>
      </c>
      <c r="K1065" t="str">
        <f t="shared" si="144"/>
        <v>Obese</v>
      </c>
      <c r="L1065" t="str">
        <f t="shared" si="145"/>
        <v>normal</v>
      </c>
      <c r="M1065" t="str">
        <f t="shared" si="146"/>
        <v>Adult</v>
      </c>
      <c r="N1065" t="str">
        <f t="shared" si="147"/>
        <v>Medium</v>
      </c>
      <c r="O1065" t="str">
        <f t="shared" si="148"/>
        <v>Prediabetes</v>
      </c>
      <c r="P1065" t="str">
        <f t="shared" si="149"/>
        <v>High Risk</v>
      </c>
      <c r="Q1065" t="str">
        <f t="shared" si="150"/>
        <v>Normal</v>
      </c>
      <c r="R1065" t="str">
        <f t="shared" si="151"/>
        <v>Normal</v>
      </c>
      <c r="S1065" t="str">
        <f t="shared" si="152"/>
        <v>High DPF</v>
      </c>
    </row>
    <row r="1066" spans="1:19" x14ac:dyDescent="0.35">
      <c r="A1066" s="9">
        <v>1065</v>
      </c>
      <c r="B1066" s="10">
        <v>2</v>
      </c>
      <c r="C1066" s="10">
        <v>146</v>
      </c>
      <c r="D1066" s="10">
        <v>70</v>
      </c>
      <c r="E1066" s="10">
        <v>38</v>
      </c>
      <c r="F1066" s="10">
        <v>360</v>
      </c>
      <c r="G1066" s="11">
        <v>28</v>
      </c>
      <c r="H1066" s="18">
        <v>0.33700000000000002</v>
      </c>
      <c r="I1066" s="10">
        <v>29</v>
      </c>
      <c r="J1066" s="24">
        <v>1</v>
      </c>
      <c r="K1066" t="str">
        <f t="shared" si="144"/>
        <v>Overweight</v>
      </c>
      <c r="L1066" t="str">
        <f t="shared" si="145"/>
        <v xml:space="preserve">Diabetes </v>
      </c>
      <c r="M1066" t="str">
        <f t="shared" si="146"/>
        <v>Adult</v>
      </c>
      <c r="N1066" t="str">
        <f t="shared" si="147"/>
        <v>Medium</v>
      </c>
      <c r="O1066" t="str">
        <f t="shared" si="148"/>
        <v>Prediabetes</v>
      </c>
      <c r="P1066" t="str">
        <f t="shared" si="149"/>
        <v>Low Risk</v>
      </c>
      <c r="Q1066" t="str">
        <f t="shared" si="150"/>
        <v>High</v>
      </c>
      <c r="R1066" t="str">
        <f t="shared" si="151"/>
        <v>Normal</v>
      </c>
      <c r="S1066" t="str">
        <f t="shared" si="152"/>
        <v>Medium DPF</v>
      </c>
    </row>
    <row r="1067" spans="1:19" x14ac:dyDescent="0.35">
      <c r="A1067" s="13">
        <v>1066</v>
      </c>
      <c r="B1067" s="14">
        <v>4</v>
      </c>
      <c r="C1067" s="14">
        <v>126</v>
      </c>
      <c r="D1067" s="14">
        <v>84</v>
      </c>
      <c r="E1067" s="14">
        <v>29</v>
      </c>
      <c r="F1067" s="14">
        <v>215</v>
      </c>
      <c r="G1067" s="15">
        <v>30.7</v>
      </c>
      <c r="H1067" s="19">
        <v>0.52</v>
      </c>
      <c r="I1067" s="14">
        <v>24</v>
      </c>
      <c r="J1067" s="25">
        <v>0</v>
      </c>
      <c r="K1067" t="str">
        <f t="shared" si="144"/>
        <v>Obese</v>
      </c>
      <c r="L1067" t="str">
        <f t="shared" si="145"/>
        <v>normal</v>
      </c>
      <c r="M1067" t="str">
        <f t="shared" si="146"/>
        <v>Adult</v>
      </c>
      <c r="N1067" t="str">
        <f t="shared" si="147"/>
        <v>Medium</v>
      </c>
      <c r="O1067" t="str">
        <f t="shared" si="148"/>
        <v>Normal</v>
      </c>
      <c r="P1067" t="str">
        <f t="shared" si="149"/>
        <v>High Risk</v>
      </c>
      <c r="Q1067" t="str">
        <f t="shared" si="150"/>
        <v>High</v>
      </c>
      <c r="R1067" t="str">
        <f t="shared" si="151"/>
        <v>Prehypertension</v>
      </c>
      <c r="S1067" t="str">
        <f t="shared" si="152"/>
        <v>Medium DPF</v>
      </c>
    </row>
    <row r="1068" spans="1:19" x14ac:dyDescent="0.35">
      <c r="A1068" s="9">
        <v>1067</v>
      </c>
      <c r="B1068" s="10">
        <v>14</v>
      </c>
      <c r="C1068" s="10">
        <v>100</v>
      </c>
      <c r="D1068" s="10">
        <v>78</v>
      </c>
      <c r="E1068" s="10">
        <v>25</v>
      </c>
      <c r="F1068" s="10">
        <v>184</v>
      </c>
      <c r="G1068" s="11">
        <v>36.6</v>
      </c>
      <c r="H1068" s="18">
        <v>0.41199999999999998</v>
      </c>
      <c r="I1068" s="10">
        <v>46</v>
      </c>
      <c r="J1068" s="24">
        <v>1</v>
      </c>
      <c r="K1068" t="str">
        <f t="shared" si="144"/>
        <v>Obese</v>
      </c>
      <c r="L1068" t="str">
        <f t="shared" si="145"/>
        <v xml:space="preserve">Diabetes </v>
      </c>
      <c r="M1068" t="str">
        <f t="shared" si="146"/>
        <v>Adult</v>
      </c>
      <c r="N1068" t="str">
        <f t="shared" si="147"/>
        <v>Medium</v>
      </c>
      <c r="O1068" t="str">
        <f t="shared" si="148"/>
        <v>Normal</v>
      </c>
      <c r="P1068" t="str">
        <f t="shared" si="149"/>
        <v>High Risk</v>
      </c>
      <c r="Q1068" t="str">
        <f t="shared" si="150"/>
        <v>High</v>
      </c>
      <c r="R1068" t="str">
        <f t="shared" si="151"/>
        <v>Normal</v>
      </c>
      <c r="S1068" t="str">
        <f t="shared" si="152"/>
        <v>Medium DPF</v>
      </c>
    </row>
    <row r="1069" spans="1:19" x14ac:dyDescent="0.35">
      <c r="A1069" s="13">
        <v>1068</v>
      </c>
      <c r="B1069" s="14">
        <v>8</v>
      </c>
      <c r="C1069" s="14">
        <v>112</v>
      </c>
      <c r="D1069" s="14">
        <v>72</v>
      </c>
      <c r="E1069" s="14">
        <v>21</v>
      </c>
      <c r="F1069" s="14">
        <v>80</v>
      </c>
      <c r="G1069" s="15">
        <v>23.6</v>
      </c>
      <c r="H1069" s="19">
        <v>0.84</v>
      </c>
      <c r="I1069" s="14">
        <v>58</v>
      </c>
      <c r="J1069" s="25">
        <v>0</v>
      </c>
      <c r="K1069" t="str">
        <f t="shared" si="144"/>
        <v>Normal weight</v>
      </c>
      <c r="L1069" t="str">
        <f t="shared" si="145"/>
        <v>normal</v>
      </c>
      <c r="M1069" t="str">
        <f t="shared" si="146"/>
        <v>Adult</v>
      </c>
      <c r="N1069" t="str">
        <f t="shared" si="147"/>
        <v>Medium</v>
      </c>
      <c r="O1069" t="str">
        <f t="shared" si="148"/>
        <v>Normal</v>
      </c>
      <c r="P1069" t="str">
        <f t="shared" si="149"/>
        <v>High Risk</v>
      </c>
      <c r="Q1069" t="str">
        <f t="shared" si="150"/>
        <v>Normal</v>
      </c>
      <c r="R1069" t="str">
        <f t="shared" si="151"/>
        <v>Normal</v>
      </c>
      <c r="S1069" t="str">
        <f t="shared" si="152"/>
        <v>High DPF</v>
      </c>
    </row>
    <row r="1070" spans="1:19" x14ac:dyDescent="0.35">
      <c r="A1070" s="9">
        <v>1069</v>
      </c>
      <c r="B1070" s="10">
        <v>4</v>
      </c>
      <c r="C1070" s="10">
        <v>167</v>
      </c>
      <c r="D1070" s="10">
        <v>69</v>
      </c>
      <c r="E1070" s="10">
        <v>21</v>
      </c>
      <c r="F1070" s="10">
        <v>80</v>
      </c>
      <c r="G1070" s="11">
        <v>32.299999999999997</v>
      </c>
      <c r="H1070" s="18">
        <v>0.83899999999999997</v>
      </c>
      <c r="I1070" s="10">
        <v>30</v>
      </c>
      <c r="J1070" s="24">
        <v>1</v>
      </c>
      <c r="K1070" t="str">
        <f t="shared" si="144"/>
        <v>Obese</v>
      </c>
      <c r="L1070" t="str">
        <f t="shared" si="145"/>
        <v xml:space="preserve">Diabetes </v>
      </c>
      <c r="M1070" t="str">
        <f t="shared" si="146"/>
        <v>Adult</v>
      </c>
      <c r="N1070" t="str">
        <f t="shared" si="147"/>
        <v>Medium</v>
      </c>
      <c r="O1070" t="str">
        <f t="shared" si="148"/>
        <v>Prediabetes</v>
      </c>
      <c r="P1070" t="str">
        <f t="shared" si="149"/>
        <v>High Risk</v>
      </c>
      <c r="Q1070" t="str">
        <f t="shared" si="150"/>
        <v>Normal</v>
      </c>
      <c r="R1070" t="str">
        <f t="shared" si="151"/>
        <v>Normal</v>
      </c>
      <c r="S1070" t="str">
        <f t="shared" si="152"/>
        <v>High DPF</v>
      </c>
    </row>
    <row r="1071" spans="1:19" x14ac:dyDescent="0.35">
      <c r="A1071" s="13">
        <v>1070</v>
      </c>
      <c r="B1071" s="14">
        <v>2</v>
      </c>
      <c r="C1071" s="14">
        <v>144</v>
      </c>
      <c r="D1071" s="14">
        <v>58</v>
      </c>
      <c r="E1071" s="14">
        <v>33</v>
      </c>
      <c r="F1071" s="14">
        <v>135</v>
      </c>
      <c r="G1071" s="15">
        <v>31.6</v>
      </c>
      <c r="H1071" s="19">
        <v>0.42199999999999999</v>
      </c>
      <c r="I1071" s="14">
        <v>25</v>
      </c>
      <c r="J1071" s="25">
        <v>1</v>
      </c>
      <c r="K1071" t="str">
        <f t="shared" si="144"/>
        <v>Obese</v>
      </c>
      <c r="L1071" t="str">
        <f t="shared" si="145"/>
        <v xml:space="preserve">Diabetes </v>
      </c>
      <c r="M1071" t="str">
        <f t="shared" si="146"/>
        <v>Adult</v>
      </c>
      <c r="N1071" t="str">
        <f t="shared" si="147"/>
        <v>Medium</v>
      </c>
      <c r="O1071" t="str">
        <f t="shared" si="148"/>
        <v>Prediabetes</v>
      </c>
      <c r="P1071" t="str">
        <f t="shared" si="149"/>
        <v>Low Risk</v>
      </c>
      <c r="Q1071" t="str">
        <f t="shared" si="150"/>
        <v>Normal</v>
      </c>
      <c r="R1071" t="str">
        <f t="shared" si="151"/>
        <v>Low</v>
      </c>
      <c r="S1071" t="str">
        <f t="shared" si="152"/>
        <v>Medium DPF</v>
      </c>
    </row>
    <row r="1072" spans="1:19" x14ac:dyDescent="0.35">
      <c r="A1072" s="9">
        <v>1071</v>
      </c>
      <c r="B1072" s="10">
        <v>5</v>
      </c>
      <c r="C1072" s="10">
        <v>77</v>
      </c>
      <c r="D1072" s="10">
        <v>82</v>
      </c>
      <c r="E1072" s="10">
        <v>41</v>
      </c>
      <c r="F1072" s="10">
        <v>42</v>
      </c>
      <c r="G1072" s="11">
        <v>35.799999999999997</v>
      </c>
      <c r="H1072" s="18">
        <v>0.156</v>
      </c>
      <c r="I1072" s="10">
        <v>35</v>
      </c>
      <c r="J1072" s="24">
        <v>0</v>
      </c>
      <c r="K1072" t="str">
        <f t="shared" si="144"/>
        <v>Obese</v>
      </c>
      <c r="L1072" t="str">
        <f t="shared" si="145"/>
        <v>normal</v>
      </c>
      <c r="M1072" t="str">
        <f t="shared" si="146"/>
        <v>Adult</v>
      </c>
      <c r="N1072" t="str">
        <f t="shared" si="147"/>
        <v>High</v>
      </c>
      <c r="O1072" t="str">
        <f t="shared" si="148"/>
        <v>Normal</v>
      </c>
      <c r="P1072" t="str">
        <f t="shared" si="149"/>
        <v>High Risk</v>
      </c>
      <c r="Q1072" t="str">
        <f t="shared" si="150"/>
        <v>Low</v>
      </c>
      <c r="R1072" t="str">
        <f t="shared" si="151"/>
        <v>Prehypertension</v>
      </c>
      <c r="S1072" t="str">
        <f t="shared" si="152"/>
        <v>Low DPF</v>
      </c>
    </row>
    <row r="1073" spans="1:19" x14ac:dyDescent="0.35">
      <c r="A1073" s="13">
        <v>1072</v>
      </c>
      <c r="B1073" s="14">
        <v>5</v>
      </c>
      <c r="C1073" s="14">
        <v>115</v>
      </c>
      <c r="D1073" s="14">
        <v>98</v>
      </c>
      <c r="E1073" s="14">
        <v>21</v>
      </c>
      <c r="F1073" s="14">
        <v>80</v>
      </c>
      <c r="G1073" s="15">
        <v>52.9</v>
      </c>
      <c r="H1073" s="19">
        <v>0.20899999999999999</v>
      </c>
      <c r="I1073" s="14">
        <v>28</v>
      </c>
      <c r="J1073" s="25">
        <v>1</v>
      </c>
      <c r="K1073" t="str">
        <f t="shared" si="144"/>
        <v>Obese</v>
      </c>
      <c r="L1073" t="str">
        <f t="shared" si="145"/>
        <v xml:space="preserve">Diabetes </v>
      </c>
      <c r="M1073" t="str">
        <f t="shared" si="146"/>
        <v>Adult</v>
      </c>
      <c r="N1073" t="str">
        <f t="shared" si="147"/>
        <v>Medium</v>
      </c>
      <c r="O1073" t="str">
        <f t="shared" si="148"/>
        <v>Normal</v>
      </c>
      <c r="P1073" t="str">
        <f t="shared" si="149"/>
        <v>High Risk</v>
      </c>
      <c r="Q1073" t="str">
        <f t="shared" si="150"/>
        <v>Normal</v>
      </c>
      <c r="R1073" t="str">
        <f t="shared" si="151"/>
        <v>Hypertension</v>
      </c>
      <c r="S1073" t="str">
        <f t="shared" si="152"/>
        <v>Low DPF</v>
      </c>
    </row>
    <row r="1074" spans="1:19" x14ac:dyDescent="0.35">
      <c r="A1074" s="9">
        <v>1073</v>
      </c>
      <c r="B1074" s="10">
        <v>3</v>
      </c>
      <c r="C1074" s="10">
        <v>150</v>
      </c>
      <c r="D1074" s="10">
        <v>76</v>
      </c>
      <c r="E1074" s="10">
        <v>21</v>
      </c>
      <c r="F1074" s="10">
        <v>80</v>
      </c>
      <c r="G1074" s="11">
        <v>21</v>
      </c>
      <c r="H1074" s="18">
        <v>0.20699999999999999</v>
      </c>
      <c r="I1074" s="10">
        <v>37</v>
      </c>
      <c r="J1074" s="24">
        <v>0</v>
      </c>
      <c r="K1074" t="str">
        <f t="shared" si="144"/>
        <v>Normal weight</v>
      </c>
      <c r="L1074" t="str">
        <f t="shared" si="145"/>
        <v>normal</v>
      </c>
      <c r="M1074" t="str">
        <f t="shared" si="146"/>
        <v>Adult</v>
      </c>
      <c r="N1074" t="str">
        <f t="shared" si="147"/>
        <v>Medium</v>
      </c>
      <c r="O1074" t="str">
        <f t="shared" si="148"/>
        <v>Prediabetes</v>
      </c>
      <c r="P1074" t="str">
        <f t="shared" si="149"/>
        <v>Low Risk</v>
      </c>
      <c r="Q1074" t="str">
        <f t="shared" si="150"/>
        <v>Normal</v>
      </c>
      <c r="R1074" t="str">
        <f t="shared" si="151"/>
        <v>Normal</v>
      </c>
      <c r="S1074" t="str">
        <f t="shared" si="152"/>
        <v>Low DPF</v>
      </c>
    </row>
    <row r="1075" spans="1:19" x14ac:dyDescent="0.35">
      <c r="A1075" s="13">
        <v>1074</v>
      </c>
      <c r="B1075" s="14">
        <v>2</v>
      </c>
      <c r="C1075" s="14">
        <v>120</v>
      </c>
      <c r="D1075" s="14">
        <v>76</v>
      </c>
      <c r="E1075" s="14">
        <v>37</v>
      </c>
      <c r="F1075" s="14">
        <v>105</v>
      </c>
      <c r="G1075" s="15">
        <v>39.700000000000003</v>
      </c>
      <c r="H1075" s="19">
        <v>0.215</v>
      </c>
      <c r="I1075" s="14">
        <v>29</v>
      </c>
      <c r="J1075" s="25">
        <v>0</v>
      </c>
      <c r="K1075" t="str">
        <f t="shared" si="144"/>
        <v>Obese</v>
      </c>
      <c r="L1075" t="str">
        <f t="shared" si="145"/>
        <v>normal</v>
      </c>
      <c r="M1075" t="str">
        <f t="shared" si="146"/>
        <v>Adult</v>
      </c>
      <c r="N1075" t="str">
        <f t="shared" si="147"/>
        <v>Medium</v>
      </c>
      <c r="O1075" t="str">
        <f t="shared" si="148"/>
        <v>Normal</v>
      </c>
      <c r="P1075" t="str">
        <f t="shared" si="149"/>
        <v>Low Risk</v>
      </c>
      <c r="Q1075" t="str">
        <f t="shared" si="150"/>
        <v>Normal</v>
      </c>
      <c r="R1075" t="str">
        <f t="shared" si="151"/>
        <v>Normal</v>
      </c>
      <c r="S1075" t="str">
        <f t="shared" si="152"/>
        <v>Low DPF</v>
      </c>
    </row>
    <row r="1076" spans="1:19" x14ac:dyDescent="0.35">
      <c r="A1076" s="9">
        <v>1075</v>
      </c>
      <c r="B1076" s="10">
        <v>14</v>
      </c>
      <c r="C1076" s="10">
        <v>161</v>
      </c>
      <c r="D1076" s="10">
        <v>68</v>
      </c>
      <c r="E1076" s="10">
        <v>23</v>
      </c>
      <c r="F1076" s="10">
        <v>132</v>
      </c>
      <c r="G1076" s="11">
        <v>25.5</v>
      </c>
      <c r="H1076" s="18">
        <v>0.32600000000000001</v>
      </c>
      <c r="I1076" s="10">
        <v>47</v>
      </c>
      <c r="J1076" s="24">
        <v>1</v>
      </c>
      <c r="K1076" t="str">
        <f t="shared" si="144"/>
        <v>Overweight</v>
      </c>
      <c r="L1076" t="str">
        <f t="shared" si="145"/>
        <v xml:space="preserve">Diabetes </v>
      </c>
      <c r="M1076" t="str">
        <f t="shared" si="146"/>
        <v>Adult</v>
      </c>
      <c r="N1076" t="str">
        <f t="shared" si="147"/>
        <v>Medium</v>
      </c>
      <c r="O1076" t="str">
        <f t="shared" si="148"/>
        <v>Prediabetes</v>
      </c>
      <c r="P1076" t="str">
        <f t="shared" si="149"/>
        <v>High Risk</v>
      </c>
      <c r="Q1076" t="str">
        <f t="shared" si="150"/>
        <v>Normal</v>
      </c>
      <c r="R1076" t="str">
        <f t="shared" si="151"/>
        <v>Normal</v>
      </c>
      <c r="S1076" t="str">
        <f t="shared" si="152"/>
        <v>Medium DPF</v>
      </c>
    </row>
    <row r="1077" spans="1:19" x14ac:dyDescent="0.35">
      <c r="A1077" s="13">
        <v>1076</v>
      </c>
      <c r="B1077" s="14">
        <v>4</v>
      </c>
      <c r="C1077" s="14">
        <v>137</v>
      </c>
      <c r="D1077" s="14">
        <v>68</v>
      </c>
      <c r="E1077" s="14">
        <v>14</v>
      </c>
      <c r="F1077" s="14">
        <v>148</v>
      </c>
      <c r="G1077" s="15">
        <v>24.8</v>
      </c>
      <c r="H1077" s="19">
        <v>0.14299999999999999</v>
      </c>
      <c r="I1077" s="14">
        <v>21</v>
      </c>
      <c r="J1077" s="25">
        <v>0</v>
      </c>
      <c r="K1077" t="str">
        <f t="shared" si="144"/>
        <v>Normal weight</v>
      </c>
      <c r="L1077" t="str">
        <f t="shared" si="145"/>
        <v>normal</v>
      </c>
      <c r="M1077" t="str">
        <f t="shared" si="146"/>
        <v>Adult</v>
      </c>
      <c r="N1077" t="str">
        <f t="shared" si="147"/>
        <v>Low</v>
      </c>
      <c r="O1077" t="str">
        <f t="shared" si="148"/>
        <v>Normal</v>
      </c>
      <c r="P1077" t="str">
        <f t="shared" si="149"/>
        <v>High Risk</v>
      </c>
      <c r="Q1077" t="str">
        <f t="shared" si="150"/>
        <v>Normal</v>
      </c>
      <c r="R1077" t="str">
        <f t="shared" si="151"/>
        <v>Normal</v>
      </c>
      <c r="S1077" t="str">
        <f t="shared" si="152"/>
        <v>Low DPF</v>
      </c>
    </row>
    <row r="1078" spans="1:19" x14ac:dyDescent="0.35">
      <c r="A1078" s="9">
        <v>1077</v>
      </c>
      <c r="B1078" s="10">
        <v>4</v>
      </c>
      <c r="C1078" s="10">
        <v>128</v>
      </c>
      <c r="D1078" s="10">
        <v>68</v>
      </c>
      <c r="E1078" s="10">
        <v>19</v>
      </c>
      <c r="F1078" s="10">
        <v>180</v>
      </c>
      <c r="G1078" s="11">
        <v>30.5</v>
      </c>
      <c r="H1078" s="18">
        <v>1.391</v>
      </c>
      <c r="I1078" s="10">
        <v>25</v>
      </c>
      <c r="J1078" s="24">
        <v>1</v>
      </c>
      <c r="K1078" t="str">
        <f t="shared" si="144"/>
        <v>Obese</v>
      </c>
      <c r="L1078" t="str">
        <f t="shared" si="145"/>
        <v xml:space="preserve">Diabetes </v>
      </c>
      <c r="M1078" t="str">
        <f t="shared" si="146"/>
        <v>Adult</v>
      </c>
      <c r="N1078" t="str">
        <f t="shared" si="147"/>
        <v>Low</v>
      </c>
      <c r="O1078" t="str">
        <f t="shared" si="148"/>
        <v>Normal</v>
      </c>
      <c r="P1078" t="str">
        <f t="shared" si="149"/>
        <v>High Risk</v>
      </c>
      <c r="Q1078" t="str">
        <f t="shared" si="150"/>
        <v>High</v>
      </c>
      <c r="R1078" t="str">
        <f t="shared" si="151"/>
        <v>Normal</v>
      </c>
      <c r="S1078" t="str">
        <f t="shared" si="152"/>
        <v>High DPF</v>
      </c>
    </row>
    <row r="1079" spans="1:19" x14ac:dyDescent="0.35">
      <c r="A1079" s="13">
        <v>1078</v>
      </c>
      <c r="B1079" s="14">
        <v>2</v>
      </c>
      <c r="C1079" s="14">
        <v>124</v>
      </c>
      <c r="D1079" s="14">
        <v>68</v>
      </c>
      <c r="E1079" s="14">
        <v>28</v>
      </c>
      <c r="F1079" s="14">
        <v>205</v>
      </c>
      <c r="G1079" s="15">
        <v>32.9</v>
      </c>
      <c r="H1079" s="19">
        <v>0.875</v>
      </c>
      <c r="I1079" s="14">
        <v>30</v>
      </c>
      <c r="J1079" s="25">
        <v>1</v>
      </c>
      <c r="K1079" t="str">
        <f t="shared" si="144"/>
        <v>Obese</v>
      </c>
      <c r="L1079" t="str">
        <f t="shared" si="145"/>
        <v xml:space="preserve">Diabetes </v>
      </c>
      <c r="M1079" t="str">
        <f t="shared" si="146"/>
        <v>Adult</v>
      </c>
      <c r="N1079" t="str">
        <f t="shared" si="147"/>
        <v>Medium</v>
      </c>
      <c r="O1079" t="str">
        <f t="shared" si="148"/>
        <v>Normal</v>
      </c>
      <c r="P1079" t="str">
        <f t="shared" si="149"/>
        <v>Low Risk</v>
      </c>
      <c r="Q1079" t="str">
        <f t="shared" si="150"/>
        <v>High</v>
      </c>
      <c r="R1079" t="str">
        <f t="shared" si="151"/>
        <v>Normal</v>
      </c>
      <c r="S1079" t="str">
        <f t="shared" si="152"/>
        <v>High DPF</v>
      </c>
    </row>
    <row r="1080" spans="1:19" x14ac:dyDescent="0.35">
      <c r="A1080" s="9">
        <v>1079</v>
      </c>
      <c r="B1080" s="10">
        <v>6</v>
      </c>
      <c r="C1080" s="10">
        <v>80</v>
      </c>
      <c r="D1080" s="10">
        <v>66</v>
      </c>
      <c r="E1080" s="10">
        <v>30</v>
      </c>
      <c r="F1080" s="10">
        <v>80</v>
      </c>
      <c r="G1080" s="11">
        <v>26.2</v>
      </c>
      <c r="H1080" s="18">
        <v>0.313</v>
      </c>
      <c r="I1080" s="10">
        <v>41</v>
      </c>
      <c r="J1080" s="24">
        <v>0</v>
      </c>
      <c r="K1080" t="str">
        <f t="shared" si="144"/>
        <v>Overweight</v>
      </c>
      <c r="L1080" t="str">
        <f t="shared" si="145"/>
        <v>normal</v>
      </c>
      <c r="M1080" t="str">
        <f t="shared" si="146"/>
        <v>Adult</v>
      </c>
      <c r="N1080" t="str">
        <f t="shared" si="147"/>
        <v>Medium</v>
      </c>
      <c r="O1080" t="str">
        <f t="shared" si="148"/>
        <v>Normal</v>
      </c>
      <c r="P1080" t="str">
        <f t="shared" si="149"/>
        <v>High Risk</v>
      </c>
      <c r="Q1080" t="str">
        <f t="shared" si="150"/>
        <v>Normal</v>
      </c>
      <c r="R1080" t="str">
        <f t="shared" si="151"/>
        <v>Normal</v>
      </c>
      <c r="S1080" t="str">
        <f t="shared" si="152"/>
        <v>Medium DPF</v>
      </c>
    </row>
    <row r="1081" spans="1:19" x14ac:dyDescent="0.35">
      <c r="A1081" s="13">
        <v>1080</v>
      </c>
      <c r="B1081" s="14">
        <v>4</v>
      </c>
      <c r="C1081" s="14">
        <v>106</v>
      </c>
      <c r="D1081" s="14">
        <v>70</v>
      </c>
      <c r="E1081" s="14">
        <v>37</v>
      </c>
      <c r="F1081" s="14">
        <v>148</v>
      </c>
      <c r="G1081" s="15">
        <v>39.4</v>
      </c>
      <c r="H1081" s="19">
        <v>0.60499999999999998</v>
      </c>
      <c r="I1081" s="14">
        <v>22</v>
      </c>
      <c r="J1081" s="25">
        <v>0</v>
      </c>
      <c r="K1081" t="str">
        <f t="shared" si="144"/>
        <v>Obese</v>
      </c>
      <c r="L1081" t="str">
        <f t="shared" si="145"/>
        <v>normal</v>
      </c>
      <c r="M1081" t="str">
        <f t="shared" si="146"/>
        <v>Adult</v>
      </c>
      <c r="N1081" t="str">
        <f t="shared" si="147"/>
        <v>Medium</v>
      </c>
      <c r="O1081" t="str">
        <f t="shared" si="148"/>
        <v>Normal</v>
      </c>
      <c r="P1081" t="str">
        <f t="shared" si="149"/>
        <v>High Risk</v>
      </c>
      <c r="Q1081" t="str">
        <f t="shared" si="150"/>
        <v>Normal</v>
      </c>
      <c r="R1081" t="str">
        <f t="shared" si="151"/>
        <v>Normal</v>
      </c>
      <c r="S1081" t="str">
        <f t="shared" si="152"/>
        <v>High DPF</v>
      </c>
    </row>
    <row r="1082" spans="1:19" x14ac:dyDescent="0.35">
      <c r="A1082" s="9">
        <v>1081</v>
      </c>
      <c r="B1082" s="10">
        <v>2</v>
      </c>
      <c r="C1082" s="10">
        <v>155</v>
      </c>
      <c r="D1082" s="10">
        <v>74</v>
      </c>
      <c r="E1082" s="10">
        <v>17</v>
      </c>
      <c r="F1082" s="10">
        <v>96</v>
      </c>
      <c r="G1082" s="11">
        <v>26.6</v>
      </c>
      <c r="H1082" s="18">
        <v>0.433</v>
      </c>
      <c r="I1082" s="10">
        <v>27</v>
      </c>
      <c r="J1082" s="24">
        <v>1</v>
      </c>
      <c r="K1082" t="str">
        <f t="shared" si="144"/>
        <v>Overweight</v>
      </c>
      <c r="L1082" t="str">
        <f t="shared" si="145"/>
        <v xml:space="preserve">Diabetes </v>
      </c>
      <c r="M1082" t="str">
        <f t="shared" si="146"/>
        <v>Adult</v>
      </c>
      <c r="N1082" t="str">
        <f t="shared" si="147"/>
        <v>Low</v>
      </c>
      <c r="O1082" t="str">
        <f t="shared" si="148"/>
        <v>Prediabetes</v>
      </c>
      <c r="P1082" t="str">
        <f t="shared" si="149"/>
        <v>Low Risk</v>
      </c>
      <c r="Q1082" t="str">
        <f t="shared" si="150"/>
        <v>Normal</v>
      </c>
      <c r="R1082" t="str">
        <f t="shared" si="151"/>
        <v>Normal</v>
      </c>
      <c r="S1082" t="str">
        <f t="shared" si="152"/>
        <v>Medium DPF</v>
      </c>
    </row>
    <row r="1083" spans="1:19" x14ac:dyDescent="0.35">
      <c r="A1083" s="13">
        <v>1082</v>
      </c>
      <c r="B1083" s="14">
        <v>3</v>
      </c>
      <c r="C1083" s="14">
        <v>113</v>
      </c>
      <c r="D1083" s="14">
        <v>50</v>
      </c>
      <c r="E1083" s="14">
        <v>10</v>
      </c>
      <c r="F1083" s="14">
        <v>85</v>
      </c>
      <c r="G1083" s="15">
        <v>29.5</v>
      </c>
      <c r="H1083" s="19">
        <v>0.626</v>
      </c>
      <c r="I1083" s="14">
        <v>25</v>
      </c>
      <c r="J1083" s="25">
        <v>0</v>
      </c>
      <c r="K1083" t="str">
        <f t="shared" si="144"/>
        <v>Overweight</v>
      </c>
      <c r="L1083" t="str">
        <f t="shared" si="145"/>
        <v>normal</v>
      </c>
      <c r="M1083" t="str">
        <f t="shared" si="146"/>
        <v>Adult</v>
      </c>
      <c r="N1083" t="str">
        <f t="shared" si="147"/>
        <v>Low</v>
      </c>
      <c r="O1083" t="str">
        <f t="shared" si="148"/>
        <v>Normal</v>
      </c>
      <c r="P1083" t="str">
        <f t="shared" si="149"/>
        <v>Low Risk</v>
      </c>
      <c r="Q1083" t="str">
        <f t="shared" si="150"/>
        <v>Normal</v>
      </c>
      <c r="R1083" t="str">
        <f t="shared" si="151"/>
        <v>Low</v>
      </c>
      <c r="S1083" t="str">
        <f t="shared" si="152"/>
        <v>High DPF</v>
      </c>
    </row>
    <row r="1084" spans="1:19" x14ac:dyDescent="0.35">
      <c r="A1084" s="9">
        <v>1083</v>
      </c>
      <c r="B1084" s="10">
        <v>7</v>
      </c>
      <c r="C1084" s="10">
        <v>109</v>
      </c>
      <c r="D1084" s="10">
        <v>80</v>
      </c>
      <c r="E1084" s="10">
        <v>31</v>
      </c>
      <c r="F1084" s="10">
        <v>80</v>
      </c>
      <c r="G1084" s="11">
        <v>35.9</v>
      </c>
      <c r="H1084" s="18">
        <v>1.127</v>
      </c>
      <c r="I1084" s="10">
        <v>43</v>
      </c>
      <c r="J1084" s="24">
        <v>1</v>
      </c>
      <c r="K1084" t="str">
        <f t="shared" si="144"/>
        <v>Obese</v>
      </c>
      <c r="L1084" t="str">
        <f t="shared" si="145"/>
        <v xml:space="preserve">Diabetes </v>
      </c>
      <c r="M1084" t="str">
        <f t="shared" si="146"/>
        <v>Adult</v>
      </c>
      <c r="N1084" t="str">
        <f t="shared" si="147"/>
        <v>Medium</v>
      </c>
      <c r="O1084" t="str">
        <f t="shared" si="148"/>
        <v>Normal</v>
      </c>
      <c r="P1084" t="str">
        <f t="shared" si="149"/>
        <v>High Risk</v>
      </c>
      <c r="Q1084" t="str">
        <f t="shared" si="150"/>
        <v>Normal</v>
      </c>
      <c r="R1084" t="str">
        <f t="shared" si="151"/>
        <v>Normal</v>
      </c>
      <c r="S1084" t="str">
        <f t="shared" si="152"/>
        <v>High DPF</v>
      </c>
    </row>
    <row r="1085" spans="1:19" x14ac:dyDescent="0.35">
      <c r="A1085" s="13">
        <v>1084</v>
      </c>
      <c r="B1085" s="14">
        <v>2</v>
      </c>
      <c r="C1085" s="14">
        <v>112</v>
      </c>
      <c r="D1085" s="14">
        <v>68</v>
      </c>
      <c r="E1085" s="14">
        <v>22</v>
      </c>
      <c r="F1085" s="14">
        <v>94</v>
      </c>
      <c r="G1085" s="15">
        <v>34.1</v>
      </c>
      <c r="H1085" s="19">
        <v>0.315</v>
      </c>
      <c r="I1085" s="14">
        <v>26</v>
      </c>
      <c r="J1085" s="25">
        <v>0</v>
      </c>
      <c r="K1085" t="str">
        <f t="shared" si="144"/>
        <v>Obese</v>
      </c>
      <c r="L1085" t="str">
        <f t="shared" si="145"/>
        <v>normal</v>
      </c>
      <c r="M1085" t="str">
        <f t="shared" si="146"/>
        <v>Adult</v>
      </c>
      <c r="N1085" t="str">
        <f t="shared" si="147"/>
        <v>Medium</v>
      </c>
      <c r="O1085" t="str">
        <f t="shared" si="148"/>
        <v>Normal</v>
      </c>
      <c r="P1085" t="str">
        <f t="shared" si="149"/>
        <v>Low Risk</v>
      </c>
      <c r="Q1085" t="str">
        <f t="shared" si="150"/>
        <v>Normal</v>
      </c>
      <c r="R1085" t="str">
        <f t="shared" si="151"/>
        <v>Normal</v>
      </c>
      <c r="S1085" t="str">
        <f t="shared" si="152"/>
        <v>Medium DPF</v>
      </c>
    </row>
    <row r="1086" spans="1:19" x14ac:dyDescent="0.35">
      <c r="A1086" s="9">
        <v>1085</v>
      </c>
      <c r="B1086" s="10">
        <v>3</v>
      </c>
      <c r="C1086" s="10">
        <v>99</v>
      </c>
      <c r="D1086" s="10">
        <v>80</v>
      </c>
      <c r="E1086" s="10">
        <v>11</v>
      </c>
      <c r="F1086" s="10">
        <v>64</v>
      </c>
      <c r="G1086" s="11">
        <v>19.3</v>
      </c>
      <c r="H1086" s="18">
        <v>0.28399999999999997</v>
      </c>
      <c r="I1086" s="10">
        <v>30</v>
      </c>
      <c r="J1086" s="24">
        <v>0</v>
      </c>
      <c r="K1086" t="str">
        <f t="shared" si="144"/>
        <v>Normal weight</v>
      </c>
      <c r="L1086" t="str">
        <f t="shared" si="145"/>
        <v>normal</v>
      </c>
      <c r="M1086" t="str">
        <f t="shared" si="146"/>
        <v>Adult</v>
      </c>
      <c r="N1086" t="str">
        <f t="shared" si="147"/>
        <v>Low</v>
      </c>
      <c r="O1086" t="str">
        <f t="shared" si="148"/>
        <v>Normal</v>
      </c>
      <c r="P1086" t="str">
        <f t="shared" si="149"/>
        <v>Low Risk</v>
      </c>
      <c r="Q1086" t="str">
        <f t="shared" si="150"/>
        <v>Low</v>
      </c>
      <c r="R1086" t="str">
        <f t="shared" si="151"/>
        <v>Normal</v>
      </c>
      <c r="S1086" t="str">
        <f t="shared" si="152"/>
        <v>Low DPF</v>
      </c>
    </row>
    <row r="1087" spans="1:19" x14ac:dyDescent="0.35">
      <c r="A1087" s="13">
        <v>1086</v>
      </c>
      <c r="B1087" s="14">
        <v>3</v>
      </c>
      <c r="C1087" s="14">
        <v>182</v>
      </c>
      <c r="D1087" s="14">
        <v>74</v>
      </c>
      <c r="E1087" s="14">
        <v>21</v>
      </c>
      <c r="F1087" s="14">
        <v>80</v>
      </c>
      <c r="G1087" s="15">
        <v>30.5</v>
      </c>
      <c r="H1087" s="19">
        <v>0.34499999999999997</v>
      </c>
      <c r="I1087" s="14">
        <v>29</v>
      </c>
      <c r="J1087" s="25">
        <v>1</v>
      </c>
      <c r="K1087" t="str">
        <f t="shared" si="144"/>
        <v>Obese</v>
      </c>
      <c r="L1087" t="str">
        <f t="shared" si="145"/>
        <v xml:space="preserve">Diabetes </v>
      </c>
      <c r="M1087" t="str">
        <f t="shared" si="146"/>
        <v>Adult</v>
      </c>
      <c r="N1087" t="str">
        <f t="shared" si="147"/>
        <v>Medium</v>
      </c>
      <c r="O1087" t="str">
        <f t="shared" si="148"/>
        <v>Prediabetes</v>
      </c>
      <c r="P1087" t="str">
        <f t="shared" si="149"/>
        <v>Low Risk</v>
      </c>
      <c r="Q1087" t="str">
        <f t="shared" si="150"/>
        <v>Normal</v>
      </c>
      <c r="R1087" t="str">
        <f t="shared" si="151"/>
        <v>Normal</v>
      </c>
      <c r="S1087" t="str">
        <f t="shared" si="152"/>
        <v>Medium DPF</v>
      </c>
    </row>
    <row r="1088" spans="1:19" x14ac:dyDescent="0.35">
      <c r="A1088" s="9">
        <v>1087</v>
      </c>
      <c r="B1088" s="10">
        <v>3</v>
      </c>
      <c r="C1088" s="10">
        <v>115</v>
      </c>
      <c r="D1088" s="10">
        <v>66</v>
      </c>
      <c r="E1088" s="10">
        <v>39</v>
      </c>
      <c r="F1088" s="10">
        <v>140</v>
      </c>
      <c r="G1088" s="11">
        <v>38.1</v>
      </c>
      <c r="H1088" s="18">
        <v>0.15</v>
      </c>
      <c r="I1088" s="10">
        <v>28</v>
      </c>
      <c r="J1088" s="24">
        <v>0</v>
      </c>
      <c r="K1088" t="str">
        <f t="shared" si="144"/>
        <v>Obese</v>
      </c>
      <c r="L1088" t="str">
        <f t="shared" si="145"/>
        <v>normal</v>
      </c>
      <c r="M1088" t="str">
        <f t="shared" si="146"/>
        <v>Adult</v>
      </c>
      <c r="N1088" t="str">
        <f t="shared" si="147"/>
        <v>Medium</v>
      </c>
      <c r="O1088" t="str">
        <f t="shared" si="148"/>
        <v>Normal</v>
      </c>
      <c r="P1088" t="str">
        <f t="shared" si="149"/>
        <v>Low Risk</v>
      </c>
      <c r="Q1088" t="str">
        <f t="shared" si="150"/>
        <v>Normal</v>
      </c>
      <c r="R1088" t="str">
        <f t="shared" si="151"/>
        <v>Normal</v>
      </c>
      <c r="S1088" t="str">
        <f t="shared" si="152"/>
        <v>Low DPF</v>
      </c>
    </row>
    <row r="1089" spans="1:19" x14ac:dyDescent="0.35">
      <c r="A1089" s="13">
        <v>1088</v>
      </c>
      <c r="B1089" s="14">
        <v>6</v>
      </c>
      <c r="C1089" s="14">
        <v>194</v>
      </c>
      <c r="D1089" s="14">
        <v>78</v>
      </c>
      <c r="E1089" s="14">
        <v>21</v>
      </c>
      <c r="F1089" s="14">
        <v>80</v>
      </c>
      <c r="G1089" s="15">
        <v>23.5</v>
      </c>
      <c r="H1089" s="19">
        <v>0.129</v>
      </c>
      <c r="I1089" s="14">
        <v>59</v>
      </c>
      <c r="J1089" s="25">
        <v>1</v>
      </c>
      <c r="K1089" t="str">
        <f t="shared" si="144"/>
        <v>Normal weight</v>
      </c>
      <c r="L1089" t="str">
        <f t="shared" si="145"/>
        <v xml:space="preserve">Diabetes </v>
      </c>
      <c r="M1089" t="str">
        <f t="shared" si="146"/>
        <v>Adult</v>
      </c>
      <c r="N1089" t="str">
        <f t="shared" si="147"/>
        <v>Medium</v>
      </c>
      <c r="O1089" t="str">
        <f t="shared" si="148"/>
        <v>Prediabetes</v>
      </c>
      <c r="P1089" t="str">
        <f t="shared" si="149"/>
        <v>High Risk</v>
      </c>
      <c r="Q1089" t="str">
        <f t="shared" si="150"/>
        <v>Normal</v>
      </c>
      <c r="R1089" t="str">
        <f t="shared" si="151"/>
        <v>Normal</v>
      </c>
      <c r="S1089" t="str">
        <f t="shared" si="152"/>
        <v>Low DPF</v>
      </c>
    </row>
    <row r="1090" spans="1:19" x14ac:dyDescent="0.35">
      <c r="A1090" s="9">
        <v>1089</v>
      </c>
      <c r="B1090" s="10">
        <v>4</v>
      </c>
      <c r="C1090" s="10">
        <v>129</v>
      </c>
      <c r="D1090" s="10">
        <v>60</v>
      </c>
      <c r="E1090" s="10">
        <v>12</v>
      </c>
      <c r="F1090" s="10">
        <v>231</v>
      </c>
      <c r="G1090" s="11">
        <v>27.5</v>
      </c>
      <c r="H1090" s="18">
        <v>0.52700000000000002</v>
      </c>
      <c r="I1090" s="10">
        <v>31</v>
      </c>
      <c r="J1090" s="24">
        <v>0</v>
      </c>
      <c r="K1090" t="str">
        <f t="shared" si="144"/>
        <v>Overweight</v>
      </c>
      <c r="L1090" t="str">
        <f t="shared" si="145"/>
        <v>normal</v>
      </c>
      <c r="M1090" t="str">
        <f t="shared" si="146"/>
        <v>Adult</v>
      </c>
      <c r="N1090" t="str">
        <f t="shared" si="147"/>
        <v>Low</v>
      </c>
      <c r="O1090" t="str">
        <f t="shared" si="148"/>
        <v>Normal</v>
      </c>
      <c r="P1090" t="str">
        <f t="shared" si="149"/>
        <v>High Risk</v>
      </c>
      <c r="Q1090" t="str">
        <f t="shared" si="150"/>
        <v>High</v>
      </c>
      <c r="R1090" t="str">
        <f t="shared" si="151"/>
        <v>Normal</v>
      </c>
      <c r="S1090" t="str">
        <f t="shared" si="152"/>
        <v>Medium DPF</v>
      </c>
    </row>
    <row r="1091" spans="1:19" x14ac:dyDescent="0.35">
      <c r="A1091" s="13">
        <v>1090</v>
      </c>
      <c r="B1091" s="14">
        <v>3</v>
      </c>
      <c r="C1091" s="14">
        <v>112</v>
      </c>
      <c r="D1091" s="14">
        <v>74</v>
      </c>
      <c r="E1091" s="14">
        <v>30</v>
      </c>
      <c r="F1091" s="14">
        <v>80</v>
      </c>
      <c r="G1091" s="15">
        <v>31.6</v>
      </c>
      <c r="H1091" s="19">
        <v>0.19700000000000001</v>
      </c>
      <c r="I1091" s="14">
        <v>25</v>
      </c>
      <c r="J1091" s="25">
        <v>1</v>
      </c>
      <c r="K1091" t="str">
        <f t="shared" ref="K1091:K1154" si="153">IF(G1091&lt;18.5, "Underweight", IF(G1091&lt;24.9, "Normal weight", IF(G1091&lt;29.9, "Overweight", "Obese")))</f>
        <v>Obese</v>
      </c>
      <c r="L1091" t="str">
        <f t="shared" ref="L1091:L1154" si="154">IF(J1091=1,"Diabetes ","normal")</f>
        <v xml:space="preserve">Diabetes </v>
      </c>
      <c r="M1091" t="str">
        <f t="shared" ref="M1091:M1154" si="155">IF(I1091&lt;13, "Child", IF(I1091&lt;20, "Teen", IF(I1091&lt;65, "Adult", "Aged")))</f>
        <v>Adult</v>
      </c>
      <c r="N1091" t="str">
        <f t="shared" ref="N1091:N1154" si="156">IF(E1091&lt;20, "Low", IF(E1091&lt;40, "Medium", "High"))</f>
        <v>Medium</v>
      </c>
      <c r="O1091" t="str">
        <f t="shared" ref="O1091:O1154" si="157">IF(C1091&lt;140, "Normal", IF(C1091&lt;200, "Prediabetes", "Diabetes"))</f>
        <v>Normal</v>
      </c>
      <c r="P1091" t="str">
        <f t="shared" ref="P1091:P1154" si="158">IF(B1091&gt;3, "High Risk", "Low Risk")</f>
        <v>Low Risk</v>
      </c>
      <c r="Q1091" t="str">
        <f t="shared" ref="Q1091:Q1154" si="159">IF(F1091&lt;80, "Low", IF(F1091&lt;=150, "Normal", "High"))</f>
        <v>Normal</v>
      </c>
      <c r="R1091" t="str">
        <f t="shared" ref="R1091:R1154" si="160">IF(D1091&lt;60, "Low", IF(D1091&lt;=80, "Normal", IF(D1091&lt;=90, "Prehypertension", "Hypertension")))</f>
        <v>Normal</v>
      </c>
      <c r="S1091" t="str">
        <f t="shared" ref="S1091:S1154" si="161">IF(H1091&lt;0.3, "Low DPF", IF(H1091&lt;=0.6, "Medium DPF", "High DPF"))</f>
        <v>Low DPF</v>
      </c>
    </row>
    <row r="1092" spans="1:19" x14ac:dyDescent="0.35">
      <c r="A1092" s="9">
        <v>1091</v>
      </c>
      <c r="B1092" s="10">
        <v>4</v>
      </c>
      <c r="C1092" s="10">
        <v>124</v>
      </c>
      <c r="D1092" s="10">
        <v>70</v>
      </c>
      <c r="E1092" s="10">
        <v>20</v>
      </c>
      <c r="F1092" s="10">
        <v>80</v>
      </c>
      <c r="G1092" s="11">
        <v>27.4</v>
      </c>
      <c r="H1092" s="18">
        <v>0.254</v>
      </c>
      <c r="I1092" s="10">
        <v>36</v>
      </c>
      <c r="J1092" s="24">
        <v>1</v>
      </c>
      <c r="K1092" t="str">
        <f t="shared" si="153"/>
        <v>Overweight</v>
      </c>
      <c r="L1092" t="str">
        <f t="shared" si="154"/>
        <v xml:space="preserve">Diabetes </v>
      </c>
      <c r="M1092" t="str">
        <f t="shared" si="155"/>
        <v>Adult</v>
      </c>
      <c r="N1092" t="str">
        <f t="shared" si="156"/>
        <v>Medium</v>
      </c>
      <c r="O1092" t="str">
        <f t="shared" si="157"/>
        <v>Normal</v>
      </c>
      <c r="P1092" t="str">
        <f t="shared" si="158"/>
        <v>High Risk</v>
      </c>
      <c r="Q1092" t="str">
        <f t="shared" si="159"/>
        <v>Normal</v>
      </c>
      <c r="R1092" t="str">
        <f t="shared" si="160"/>
        <v>Normal</v>
      </c>
      <c r="S1092" t="str">
        <f t="shared" si="161"/>
        <v>Low DPF</v>
      </c>
    </row>
    <row r="1093" spans="1:19" x14ac:dyDescent="0.35">
      <c r="A1093" s="13">
        <v>1092</v>
      </c>
      <c r="B1093" s="14">
        <v>13</v>
      </c>
      <c r="C1093" s="14">
        <v>152</v>
      </c>
      <c r="D1093" s="14">
        <v>90</v>
      </c>
      <c r="E1093" s="14">
        <v>33</v>
      </c>
      <c r="F1093" s="14">
        <v>29</v>
      </c>
      <c r="G1093" s="15">
        <v>26.8</v>
      </c>
      <c r="H1093" s="19">
        <v>0.73099999999999998</v>
      </c>
      <c r="I1093" s="14">
        <v>43</v>
      </c>
      <c r="J1093" s="25">
        <v>1</v>
      </c>
      <c r="K1093" t="str">
        <f t="shared" si="153"/>
        <v>Overweight</v>
      </c>
      <c r="L1093" t="str">
        <f t="shared" si="154"/>
        <v xml:space="preserve">Diabetes </v>
      </c>
      <c r="M1093" t="str">
        <f t="shared" si="155"/>
        <v>Adult</v>
      </c>
      <c r="N1093" t="str">
        <f t="shared" si="156"/>
        <v>Medium</v>
      </c>
      <c r="O1093" t="str">
        <f t="shared" si="157"/>
        <v>Prediabetes</v>
      </c>
      <c r="P1093" t="str">
        <f t="shared" si="158"/>
        <v>High Risk</v>
      </c>
      <c r="Q1093" t="str">
        <f t="shared" si="159"/>
        <v>Low</v>
      </c>
      <c r="R1093" t="str">
        <f t="shared" si="160"/>
        <v>Prehypertension</v>
      </c>
      <c r="S1093" t="str">
        <f t="shared" si="161"/>
        <v>High DPF</v>
      </c>
    </row>
    <row r="1094" spans="1:19" x14ac:dyDescent="0.35">
      <c r="A1094" s="9">
        <v>1093</v>
      </c>
      <c r="B1094" s="10">
        <v>2</v>
      </c>
      <c r="C1094" s="10">
        <v>112</v>
      </c>
      <c r="D1094" s="10">
        <v>75</v>
      </c>
      <c r="E1094" s="10">
        <v>32</v>
      </c>
      <c r="F1094" s="10">
        <v>80</v>
      </c>
      <c r="G1094" s="11">
        <v>35.700000000000003</v>
      </c>
      <c r="H1094" s="18">
        <v>0.14799999999999999</v>
      </c>
      <c r="I1094" s="10">
        <v>21</v>
      </c>
      <c r="J1094" s="24">
        <v>0</v>
      </c>
      <c r="K1094" t="str">
        <f t="shared" si="153"/>
        <v>Obese</v>
      </c>
      <c r="L1094" t="str">
        <f t="shared" si="154"/>
        <v>normal</v>
      </c>
      <c r="M1094" t="str">
        <f t="shared" si="155"/>
        <v>Adult</v>
      </c>
      <c r="N1094" t="str">
        <f t="shared" si="156"/>
        <v>Medium</v>
      </c>
      <c r="O1094" t="str">
        <f t="shared" si="157"/>
        <v>Normal</v>
      </c>
      <c r="P1094" t="str">
        <f t="shared" si="158"/>
        <v>Low Risk</v>
      </c>
      <c r="Q1094" t="str">
        <f t="shared" si="159"/>
        <v>Normal</v>
      </c>
      <c r="R1094" t="str">
        <f t="shared" si="160"/>
        <v>Normal</v>
      </c>
      <c r="S1094" t="str">
        <f t="shared" si="161"/>
        <v>Low DPF</v>
      </c>
    </row>
    <row r="1095" spans="1:19" x14ac:dyDescent="0.35">
      <c r="A1095" s="13">
        <v>1094</v>
      </c>
      <c r="B1095" s="14">
        <v>1</v>
      </c>
      <c r="C1095" s="14">
        <v>157</v>
      </c>
      <c r="D1095" s="14">
        <v>72</v>
      </c>
      <c r="E1095" s="14">
        <v>21</v>
      </c>
      <c r="F1095" s="14">
        <v>168</v>
      </c>
      <c r="G1095" s="15">
        <v>25.6</v>
      </c>
      <c r="H1095" s="19">
        <v>0.123</v>
      </c>
      <c r="I1095" s="14">
        <v>24</v>
      </c>
      <c r="J1095" s="25">
        <v>0</v>
      </c>
      <c r="K1095" t="str">
        <f t="shared" si="153"/>
        <v>Overweight</v>
      </c>
      <c r="L1095" t="str">
        <f t="shared" si="154"/>
        <v>normal</v>
      </c>
      <c r="M1095" t="str">
        <f t="shared" si="155"/>
        <v>Adult</v>
      </c>
      <c r="N1095" t="str">
        <f t="shared" si="156"/>
        <v>Medium</v>
      </c>
      <c r="O1095" t="str">
        <f t="shared" si="157"/>
        <v>Prediabetes</v>
      </c>
      <c r="P1095" t="str">
        <f t="shared" si="158"/>
        <v>Low Risk</v>
      </c>
      <c r="Q1095" t="str">
        <f t="shared" si="159"/>
        <v>High</v>
      </c>
      <c r="R1095" t="str">
        <f t="shared" si="160"/>
        <v>Normal</v>
      </c>
      <c r="S1095" t="str">
        <f t="shared" si="161"/>
        <v>Low DPF</v>
      </c>
    </row>
    <row r="1096" spans="1:19" x14ac:dyDescent="0.35">
      <c r="A1096" s="9">
        <v>1095</v>
      </c>
      <c r="B1096" s="10">
        <v>1</v>
      </c>
      <c r="C1096" s="10">
        <v>122</v>
      </c>
      <c r="D1096" s="10">
        <v>64</v>
      </c>
      <c r="E1096" s="10">
        <v>32</v>
      </c>
      <c r="F1096" s="10">
        <v>156</v>
      </c>
      <c r="G1096" s="11">
        <v>35.1</v>
      </c>
      <c r="H1096" s="18">
        <v>0.69199999999999995</v>
      </c>
      <c r="I1096" s="10">
        <v>30</v>
      </c>
      <c r="J1096" s="24">
        <v>1</v>
      </c>
      <c r="K1096" t="str">
        <f t="shared" si="153"/>
        <v>Obese</v>
      </c>
      <c r="L1096" t="str">
        <f t="shared" si="154"/>
        <v xml:space="preserve">Diabetes </v>
      </c>
      <c r="M1096" t="str">
        <f t="shared" si="155"/>
        <v>Adult</v>
      </c>
      <c r="N1096" t="str">
        <f t="shared" si="156"/>
        <v>Medium</v>
      </c>
      <c r="O1096" t="str">
        <f t="shared" si="157"/>
        <v>Normal</v>
      </c>
      <c r="P1096" t="str">
        <f t="shared" si="158"/>
        <v>Low Risk</v>
      </c>
      <c r="Q1096" t="str">
        <f t="shared" si="159"/>
        <v>High</v>
      </c>
      <c r="R1096" t="str">
        <f t="shared" si="160"/>
        <v>Normal</v>
      </c>
      <c r="S1096" t="str">
        <f t="shared" si="161"/>
        <v>High DPF</v>
      </c>
    </row>
    <row r="1097" spans="1:19" x14ac:dyDescent="0.35">
      <c r="A1097" s="13">
        <v>1096</v>
      </c>
      <c r="B1097" s="14">
        <v>14</v>
      </c>
      <c r="C1097" s="14">
        <v>179</v>
      </c>
      <c r="D1097" s="14">
        <v>70</v>
      </c>
      <c r="E1097" s="14">
        <v>21</v>
      </c>
      <c r="F1097" s="14">
        <v>80</v>
      </c>
      <c r="G1097" s="15">
        <v>35.1</v>
      </c>
      <c r="H1097" s="19">
        <v>0.2</v>
      </c>
      <c r="I1097" s="14">
        <v>37</v>
      </c>
      <c r="J1097" s="25">
        <v>0</v>
      </c>
      <c r="K1097" t="str">
        <f t="shared" si="153"/>
        <v>Obese</v>
      </c>
      <c r="L1097" t="str">
        <f t="shared" si="154"/>
        <v>normal</v>
      </c>
      <c r="M1097" t="str">
        <f t="shared" si="155"/>
        <v>Adult</v>
      </c>
      <c r="N1097" t="str">
        <f t="shared" si="156"/>
        <v>Medium</v>
      </c>
      <c r="O1097" t="str">
        <f t="shared" si="157"/>
        <v>Prediabetes</v>
      </c>
      <c r="P1097" t="str">
        <f t="shared" si="158"/>
        <v>High Risk</v>
      </c>
      <c r="Q1097" t="str">
        <f t="shared" si="159"/>
        <v>Normal</v>
      </c>
      <c r="R1097" t="str">
        <f t="shared" si="160"/>
        <v>Normal</v>
      </c>
      <c r="S1097" t="str">
        <f t="shared" si="161"/>
        <v>Low DPF</v>
      </c>
    </row>
    <row r="1098" spans="1:19" x14ac:dyDescent="0.35">
      <c r="A1098" s="9">
        <v>1097</v>
      </c>
      <c r="B1098" s="10">
        <v>2</v>
      </c>
      <c r="C1098" s="10">
        <v>102</v>
      </c>
      <c r="D1098" s="10">
        <v>86</v>
      </c>
      <c r="E1098" s="10">
        <v>36</v>
      </c>
      <c r="F1098" s="10">
        <v>120</v>
      </c>
      <c r="G1098" s="11">
        <v>45.5</v>
      </c>
      <c r="H1098" s="18">
        <v>0.127</v>
      </c>
      <c r="I1098" s="10">
        <v>23</v>
      </c>
      <c r="J1098" s="24">
        <v>1</v>
      </c>
      <c r="K1098" t="str">
        <f t="shared" si="153"/>
        <v>Obese</v>
      </c>
      <c r="L1098" t="str">
        <f t="shared" si="154"/>
        <v xml:space="preserve">Diabetes </v>
      </c>
      <c r="M1098" t="str">
        <f t="shared" si="155"/>
        <v>Adult</v>
      </c>
      <c r="N1098" t="str">
        <f t="shared" si="156"/>
        <v>Medium</v>
      </c>
      <c r="O1098" t="str">
        <f t="shared" si="157"/>
        <v>Normal</v>
      </c>
      <c r="P1098" t="str">
        <f t="shared" si="158"/>
        <v>Low Risk</v>
      </c>
      <c r="Q1098" t="str">
        <f t="shared" si="159"/>
        <v>Normal</v>
      </c>
      <c r="R1098" t="str">
        <f t="shared" si="160"/>
        <v>Prehypertension</v>
      </c>
      <c r="S1098" t="str">
        <f t="shared" si="161"/>
        <v>Low DPF</v>
      </c>
    </row>
    <row r="1099" spans="1:19" x14ac:dyDescent="0.35">
      <c r="A1099" s="13">
        <v>1098</v>
      </c>
      <c r="B1099" s="14">
        <v>6</v>
      </c>
      <c r="C1099" s="14">
        <v>105</v>
      </c>
      <c r="D1099" s="14">
        <v>70</v>
      </c>
      <c r="E1099" s="14">
        <v>32</v>
      </c>
      <c r="F1099" s="14">
        <v>68</v>
      </c>
      <c r="G1099" s="15">
        <v>30.8</v>
      </c>
      <c r="H1099" s="19">
        <v>0.122</v>
      </c>
      <c r="I1099" s="14">
        <v>37</v>
      </c>
      <c r="J1099" s="25">
        <v>0</v>
      </c>
      <c r="K1099" t="str">
        <f t="shared" si="153"/>
        <v>Obese</v>
      </c>
      <c r="L1099" t="str">
        <f t="shared" si="154"/>
        <v>normal</v>
      </c>
      <c r="M1099" t="str">
        <f t="shared" si="155"/>
        <v>Adult</v>
      </c>
      <c r="N1099" t="str">
        <f t="shared" si="156"/>
        <v>Medium</v>
      </c>
      <c r="O1099" t="str">
        <f t="shared" si="157"/>
        <v>Normal</v>
      </c>
      <c r="P1099" t="str">
        <f t="shared" si="158"/>
        <v>High Risk</v>
      </c>
      <c r="Q1099" t="str">
        <f t="shared" si="159"/>
        <v>Low</v>
      </c>
      <c r="R1099" t="str">
        <f t="shared" si="160"/>
        <v>Normal</v>
      </c>
      <c r="S1099" t="str">
        <f t="shared" si="161"/>
        <v>Low DPF</v>
      </c>
    </row>
    <row r="1100" spans="1:19" x14ac:dyDescent="0.35">
      <c r="A1100" s="9">
        <v>1099</v>
      </c>
      <c r="B1100" s="10">
        <v>8</v>
      </c>
      <c r="C1100" s="10">
        <v>118</v>
      </c>
      <c r="D1100" s="10">
        <v>72</v>
      </c>
      <c r="E1100" s="10">
        <v>19</v>
      </c>
      <c r="F1100" s="10">
        <v>80</v>
      </c>
      <c r="G1100" s="11">
        <v>23.1</v>
      </c>
      <c r="H1100" s="18">
        <v>1.476</v>
      </c>
      <c r="I1100" s="10">
        <v>46</v>
      </c>
      <c r="J1100" s="24">
        <v>0</v>
      </c>
      <c r="K1100" t="str">
        <f t="shared" si="153"/>
        <v>Normal weight</v>
      </c>
      <c r="L1100" t="str">
        <f t="shared" si="154"/>
        <v>normal</v>
      </c>
      <c r="M1100" t="str">
        <f t="shared" si="155"/>
        <v>Adult</v>
      </c>
      <c r="N1100" t="str">
        <f t="shared" si="156"/>
        <v>Low</v>
      </c>
      <c r="O1100" t="str">
        <f t="shared" si="157"/>
        <v>Normal</v>
      </c>
      <c r="P1100" t="str">
        <f t="shared" si="158"/>
        <v>High Risk</v>
      </c>
      <c r="Q1100" t="str">
        <f t="shared" si="159"/>
        <v>Normal</v>
      </c>
      <c r="R1100" t="str">
        <f t="shared" si="160"/>
        <v>Normal</v>
      </c>
      <c r="S1100" t="str">
        <f t="shared" si="161"/>
        <v>High DPF</v>
      </c>
    </row>
    <row r="1101" spans="1:19" x14ac:dyDescent="0.35">
      <c r="A1101" s="13">
        <v>1100</v>
      </c>
      <c r="B1101" s="14">
        <v>2</v>
      </c>
      <c r="C1101" s="14">
        <v>87</v>
      </c>
      <c r="D1101" s="14">
        <v>58</v>
      </c>
      <c r="E1101" s="14">
        <v>16</v>
      </c>
      <c r="F1101" s="14">
        <v>52</v>
      </c>
      <c r="G1101" s="15">
        <v>32.700000000000003</v>
      </c>
      <c r="H1101" s="19">
        <v>0.16600000000000001</v>
      </c>
      <c r="I1101" s="14">
        <v>25</v>
      </c>
      <c r="J1101" s="25">
        <v>0</v>
      </c>
      <c r="K1101" t="str">
        <f t="shared" si="153"/>
        <v>Obese</v>
      </c>
      <c r="L1101" t="str">
        <f t="shared" si="154"/>
        <v>normal</v>
      </c>
      <c r="M1101" t="str">
        <f t="shared" si="155"/>
        <v>Adult</v>
      </c>
      <c r="N1101" t="str">
        <f t="shared" si="156"/>
        <v>Low</v>
      </c>
      <c r="O1101" t="str">
        <f t="shared" si="157"/>
        <v>Normal</v>
      </c>
      <c r="P1101" t="str">
        <f t="shared" si="158"/>
        <v>Low Risk</v>
      </c>
      <c r="Q1101" t="str">
        <f t="shared" si="159"/>
        <v>Low</v>
      </c>
      <c r="R1101" t="str">
        <f t="shared" si="160"/>
        <v>Low</v>
      </c>
      <c r="S1101" t="str">
        <f t="shared" si="161"/>
        <v>Low DPF</v>
      </c>
    </row>
    <row r="1102" spans="1:19" x14ac:dyDescent="0.35">
      <c r="A1102" s="9">
        <v>1101</v>
      </c>
      <c r="B1102" s="10">
        <v>1</v>
      </c>
      <c r="C1102" s="10">
        <v>180</v>
      </c>
      <c r="D1102" s="10">
        <v>69</v>
      </c>
      <c r="E1102" s="10">
        <v>21</v>
      </c>
      <c r="F1102" s="10">
        <v>80</v>
      </c>
      <c r="G1102" s="11">
        <v>43.3</v>
      </c>
      <c r="H1102" s="18">
        <v>0.28199999999999997</v>
      </c>
      <c r="I1102" s="10">
        <v>41</v>
      </c>
      <c r="J1102" s="24">
        <v>1</v>
      </c>
      <c r="K1102" t="str">
        <f t="shared" si="153"/>
        <v>Obese</v>
      </c>
      <c r="L1102" t="str">
        <f t="shared" si="154"/>
        <v xml:space="preserve">Diabetes </v>
      </c>
      <c r="M1102" t="str">
        <f t="shared" si="155"/>
        <v>Adult</v>
      </c>
      <c r="N1102" t="str">
        <f t="shared" si="156"/>
        <v>Medium</v>
      </c>
      <c r="O1102" t="str">
        <f t="shared" si="157"/>
        <v>Prediabetes</v>
      </c>
      <c r="P1102" t="str">
        <f t="shared" si="158"/>
        <v>Low Risk</v>
      </c>
      <c r="Q1102" t="str">
        <f t="shared" si="159"/>
        <v>Normal</v>
      </c>
      <c r="R1102" t="str">
        <f t="shared" si="160"/>
        <v>Normal</v>
      </c>
      <c r="S1102" t="str">
        <f t="shared" si="161"/>
        <v>Low DPF</v>
      </c>
    </row>
    <row r="1103" spans="1:19" x14ac:dyDescent="0.35">
      <c r="A1103" s="13">
        <v>1102</v>
      </c>
      <c r="B1103" s="14">
        <v>12</v>
      </c>
      <c r="C1103" s="14">
        <v>106</v>
      </c>
      <c r="D1103" s="14">
        <v>80</v>
      </c>
      <c r="E1103" s="14">
        <v>21</v>
      </c>
      <c r="F1103" s="14">
        <v>80</v>
      </c>
      <c r="G1103" s="15">
        <v>23.6</v>
      </c>
      <c r="H1103" s="19">
        <v>0.13700000000000001</v>
      </c>
      <c r="I1103" s="14">
        <v>44</v>
      </c>
      <c r="J1103" s="25">
        <v>0</v>
      </c>
      <c r="K1103" t="str">
        <f t="shared" si="153"/>
        <v>Normal weight</v>
      </c>
      <c r="L1103" t="str">
        <f t="shared" si="154"/>
        <v>normal</v>
      </c>
      <c r="M1103" t="str">
        <f t="shared" si="155"/>
        <v>Adult</v>
      </c>
      <c r="N1103" t="str">
        <f t="shared" si="156"/>
        <v>Medium</v>
      </c>
      <c r="O1103" t="str">
        <f t="shared" si="157"/>
        <v>Normal</v>
      </c>
      <c r="P1103" t="str">
        <f t="shared" si="158"/>
        <v>High Risk</v>
      </c>
      <c r="Q1103" t="str">
        <f t="shared" si="159"/>
        <v>Normal</v>
      </c>
      <c r="R1103" t="str">
        <f t="shared" si="160"/>
        <v>Normal</v>
      </c>
      <c r="S1103" t="str">
        <f t="shared" si="161"/>
        <v>Low DPF</v>
      </c>
    </row>
    <row r="1104" spans="1:19" x14ac:dyDescent="0.35">
      <c r="A1104" s="9">
        <v>1103</v>
      </c>
      <c r="B1104" s="10">
        <v>1</v>
      </c>
      <c r="C1104" s="10">
        <v>95</v>
      </c>
      <c r="D1104" s="10">
        <v>60</v>
      </c>
      <c r="E1104" s="10">
        <v>18</v>
      </c>
      <c r="F1104" s="10">
        <v>58</v>
      </c>
      <c r="G1104" s="11">
        <v>23.9</v>
      </c>
      <c r="H1104" s="18">
        <v>0.26</v>
      </c>
      <c r="I1104" s="10">
        <v>22</v>
      </c>
      <c r="J1104" s="24">
        <v>0</v>
      </c>
      <c r="K1104" t="str">
        <f t="shared" si="153"/>
        <v>Normal weight</v>
      </c>
      <c r="L1104" t="str">
        <f t="shared" si="154"/>
        <v>normal</v>
      </c>
      <c r="M1104" t="str">
        <f t="shared" si="155"/>
        <v>Adult</v>
      </c>
      <c r="N1104" t="str">
        <f t="shared" si="156"/>
        <v>Low</v>
      </c>
      <c r="O1104" t="str">
        <f t="shared" si="157"/>
        <v>Normal</v>
      </c>
      <c r="P1104" t="str">
        <f t="shared" si="158"/>
        <v>Low Risk</v>
      </c>
      <c r="Q1104" t="str">
        <f t="shared" si="159"/>
        <v>Low</v>
      </c>
      <c r="R1104" t="str">
        <f t="shared" si="160"/>
        <v>Normal</v>
      </c>
      <c r="S1104" t="str">
        <f t="shared" si="161"/>
        <v>Low DPF</v>
      </c>
    </row>
    <row r="1105" spans="1:19" x14ac:dyDescent="0.35">
      <c r="A1105" s="13">
        <v>1104</v>
      </c>
      <c r="B1105" s="14">
        <v>4</v>
      </c>
      <c r="C1105" s="14">
        <v>165</v>
      </c>
      <c r="D1105" s="14">
        <v>76</v>
      </c>
      <c r="E1105" s="14">
        <v>43</v>
      </c>
      <c r="F1105" s="14">
        <v>255</v>
      </c>
      <c r="G1105" s="15">
        <v>47.9</v>
      </c>
      <c r="H1105" s="19">
        <v>0.25900000000000001</v>
      </c>
      <c r="I1105" s="14">
        <v>26</v>
      </c>
      <c r="J1105" s="25">
        <v>0</v>
      </c>
      <c r="K1105" t="str">
        <f t="shared" si="153"/>
        <v>Obese</v>
      </c>
      <c r="L1105" t="str">
        <f t="shared" si="154"/>
        <v>normal</v>
      </c>
      <c r="M1105" t="str">
        <f t="shared" si="155"/>
        <v>Adult</v>
      </c>
      <c r="N1105" t="str">
        <f t="shared" si="156"/>
        <v>High</v>
      </c>
      <c r="O1105" t="str">
        <f t="shared" si="157"/>
        <v>Prediabetes</v>
      </c>
      <c r="P1105" t="str">
        <f t="shared" si="158"/>
        <v>High Risk</v>
      </c>
      <c r="Q1105" t="str">
        <f t="shared" si="159"/>
        <v>High</v>
      </c>
      <c r="R1105" t="str">
        <f t="shared" si="160"/>
        <v>Normal</v>
      </c>
      <c r="S1105" t="str">
        <f t="shared" si="161"/>
        <v>Low DPF</v>
      </c>
    </row>
    <row r="1106" spans="1:19" x14ac:dyDescent="0.35">
      <c r="A1106" s="9">
        <v>1105</v>
      </c>
      <c r="B1106" s="10">
        <v>4</v>
      </c>
      <c r="C1106" s="10">
        <v>117</v>
      </c>
      <c r="D1106" s="10">
        <v>69</v>
      </c>
      <c r="E1106" s="10">
        <v>21</v>
      </c>
      <c r="F1106" s="10">
        <v>80</v>
      </c>
      <c r="G1106" s="11">
        <v>33.799999999999997</v>
      </c>
      <c r="H1106" s="18">
        <v>0.93200000000000005</v>
      </c>
      <c r="I1106" s="10">
        <v>44</v>
      </c>
      <c r="J1106" s="24">
        <v>0</v>
      </c>
      <c r="K1106" t="str">
        <f t="shared" si="153"/>
        <v>Obese</v>
      </c>
      <c r="L1106" t="str">
        <f t="shared" si="154"/>
        <v>normal</v>
      </c>
      <c r="M1106" t="str">
        <f t="shared" si="155"/>
        <v>Adult</v>
      </c>
      <c r="N1106" t="str">
        <f t="shared" si="156"/>
        <v>Medium</v>
      </c>
      <c r="O1106" t="str">
        <f t="shared" si="157"/>
        <v>Normal</v>
      </c>
      <c r="P1106" t="str">
        <f t="shared" si="158"/>
        <v>High Risk</v>
      </c>
      <c r="Q1106" t="str">
        <f t="shared" si="159"/>
        <v>Normal</v>
      </c>
      <c r="R1106" t="str">
        <f t="shared" si="160"/>
        <v>Normal</v>
      </c>
      <c r="S1106" t="str">
        <f t="shared" si="161"/>
        <v>High DPF</v>
      </c>
    </row>
    <row r="1107" spans="1:19" x14ac:dyDescent="0.35">
      <c r="A1107" s="13">
        <v>1106</v>
      </c>
      <c r="B1107" s="14">
        <v>5</v>
      </c>
      <c r="C1107" s="14">
        <v>115</v>
      </c>
      <c r="D1107" s="14">
        <v>76</v>
      </c>
      <c r="E1107" s="14">
        <v>21</v>
      </c>
      <c r="F1107" s="14">
        <v>80</v>
      </c>
      <c r="G1107" s="15">
        <v>31.2</v>
      </c>
      <c r="H1107" s="19">
        <v>0.34300000000000003</v>
      </c>
      <c r="I1107" s="14">
        <v>44</v>
      </c>
      <c r="J1107" s="25">
        <v>1</v>
      </c>
      <c r="K1107" t="str">
        <f t="shared" si="153"/>
        <v>Obese</v>
      </c>
      <c r="L1107" t="str">
        <f t="shared" si="154"/>
        <v xml:space="preserve">Diabetes </v>
      </c>
      <c r="M1107" t="str">
        <f t="shared" si="155"/>
        <v>Adult</v>
      </c>
      <c r="N1107" t="str">
        <f t="shared" si="156"/>
        <v>Medium</v>
      </c>
      <c r="O1107" t="str">
        <f t="shared" si="157"/>
        <v>Normal</v>
      </c>
      <c r="P1107" t="str">
        <f t="shared" si="158"/>
        <v>High Risk</v>
      </c>
      <c r="Q1107" t="str">
        <f t="shared" si="159"/>
        <v>Normal</v>
      </c>
      <c r="R1107" t="str">
        <f t="shared" si="160"/>
        <v>Normal</v>
      </c>
      <c r="S1107" t="str">
        <f t="shared" si="161"/>
        <v>Medium DPF</v>
      </c>
    </row>
    <row r="1108" spans="1:19" x14ac:dyDescent="0.35">
      <c r="A1108" s="9">
        <v>1107</v>
      </c>
      <c r="B1108" s="10">
        <v>9</v>
      </c>
      <c r="C1108" s="10">
        <v>152</v>
      </c>
      <c r="D1108" s="10">
        <v>78</v>
      </c>
      <c r="E1108" s="10">
        <v>34</v>
      </c>
      <c r="F1108" s="10">
        <v>171</v>
      </c>
      <c r="G1108" s="11">
        <v>34.200000000000003</v>
      </c>
      <c r="H1108" s="18">
        <v>0.89300000000000002</v>
      </c>
      <c r="I1108" s="10">
        <v>33</v>
      </c>
      <c r="J1108" s="24">
        <v>1</v>
      </c>
      <c r="K1108" t="str">
        <f t="shared" si="153"/>
        <v>Obese</v>
      </c>
      <c r="L1108" t="str">
        <f t="shared" si="154"/>
        <v xml:space="preserve">Diabetes </v>
      </c>
      <c r="M1108" t="str">
        <f t="shared" si="155"/>
        <v>Adult</v>
      </c>
      <c r="N1108" t="str">
        <f t="shared" si="156"/>
        <v>Medium</v>
      </c>
      <c r="O1108" t="str">
        <f t="shared" si="157"/>
        <v>Prediabetes</v>
      </c>
      <c r="P1108" t="str">
        <f t="shared" si="158"/>
        <v>High Risk</v>
      </c>
      <c r="Q1108" t="str">
        <f t="shared" si="159"/>
        <v>High</v>
      </c>
      <c r="R1108" t="str">
        <f t="shared" si="160"/>
        <v>Normal</v>
      </c>
      <c r="S1108" t="str">
        <f t="shared" si="161"/>
        <v>High DPF</v>
      </c>
    </row>
    <row r="1109" spans="1:19" x14ac:dyDescent="0.35">
      <c r="A1109" s="13">
        <v>1108</v>
      </c>
      <c r="B1109" s="14">
        <v>7</v>
      </c>
      <c r="C1109" s="14">
        <v>178</v>
      </c>
      <c r="D1109" s="14">
        <v>84</v>
      </c>
      <c r="E1109" s="14">
        <v>21</v>
      </c>
      <c r="F1109" s="14">
        <v>80</v>
      </c>
      <c r="G1109" s="15">
        <v>39.9</v>
      </c>
      <c r="H1109" s="19">
        <v>0.33100000000000002</v>
      </c>
      <c r="I1109" s="14">
        <v>41</v>
      </c>
      <c r="J1109" s="25">
        <v>1</v>
      </c>
      <c r="K1109" t="str">
        <f t="shared" si="153"/>
        <v>Obese</v>
      </c>
      <c r="L1109" t="str">
        <f t="shared" si="154"/>
        <v xml:space="preserve">Diabetes </v>
      </c>
      <c r="M1109" t="str">
        <f t="shared" si="155"/>
        <v>Adult</v>
      </c>
      <c r="N1109" t="str">
        <f t="shared" si="156"/>
        <v>Medium</v>
      </c>
      <c r="O1109" t="str">
        <f t="shared" si="157"/>
        <v>Prediabetes</v>
      </c>
      <c r="P1109" t="str">
        <f t="shared" si="158"/>
        <v>High Risk</v>
      </c>
      <c r="Q1109" t="str">
        <f t="shared" si="159"/>
        <v>Normal</v>
      </c>
      <c r="R1109" t="str">
        <f t="shared" si="160"/>
        <v>Prehypertension</v>
      </c>
      <c r="S1109" t="str">
        <f t="shared" si="161"/>
        <v>Medium DPF</v>
      </c>
    </row>
    <row r="1110" spans="1:19" x14ac:dyDescent="0.35">
      <c r="A1110" s="9">
        <v>1109</v>
      </c>
      <c r="B1110" s="10">
        <v>1</v>
      </c>
      <c r="C1110" s="10">
        <v>130</v>
      </c>
      <c r="D1110" s="10">
        <v>70</v>
      </c>
      <c r="E1110" s="10">
        <v>13</v>
      </c>
      <c r="F1110" s="10">
        <v>105</v>
      </c>
      <c r="G1110" s="11">
        <v>25.9</v>
      </c>
      <c r="H1110" s="18">
        <v>0.47199999999999998</v>
      </c>
      <c r="I1110" s="10">
        <v>22</v>
      </c>
      <c r="J1110" s="24">
        <v>0</v>
      </c>
      <c r="K1110" t="str">
        <f t="shared" si="153"/>
        <v>Overweight</v>
      </c>
      <c r="L1110" t="str">
        <f t="shared" si="154"/>
        <v>normal</v>
      </c>
      <c r="M1110" t="str">
        <f t="shared" si="155"/>
        <v>Adult</v>
      </c>
      <c r="N1110" t="str">
        <f t="shared" si="156"/>
        <v>Low</v>
      </c>
      <c r="O1110" t="str">
        <f t="shared" si="157"/>
        <v>Normal</v>
      </c>
      <c r="P1110" t="str">
        <f t="shared" si="158"/>
        <v>Low Risk</v>
      </c>
      <c r="Q1110" t="str">
        <f t="shared" si="159"/>
        <v>Normal</v>
      </c>
      <c r="R1110" t="str">
        <f t="shared" si="160"/>
        <v>Normal</v>
      </c>
      <c r="S1110" t="str">
        <f t="shared" si="161"/>
        <v>Medium DPF</v>
      </c>
    </row>
    <row r="1111" spans="1:19" x14ac:dyDescent="0.35">
      <c r="A1111" s="13">
        <v>1110</v>
      </c>
      <c r="B1111" s="14">
        <v>1</v>
      </c>
      <c r="C1111" s="14">
        <v>95</v>
      </c>
      <c r="D1111" s="14">
        <v>74</v>
      </c>
      <c r="E1111" s="14">
        <v>21</v>
      </c>
      <c r="F1111" s="14">
        <v>73</v>
      </c>
      <c r="G1111" s="15">
        <v>25.9</v>
      </c>
      <c r="H1111" s="19">
        <v>0.67300000000000004</v>
      </c>
      <c r="I1111" s="14">
        <v>36</v>
      </c>
      <c r="J1111" s="25">
        <v>0</v>
      </c>
      <c r="K1111" t="str">
        <f t="shared" si="153"/>
        <v>Overweight</v>
      </c>
      <c r="L1111" t="str">
        <f t="shared" si="154"/>
        <v>normal</v>
      </c>
      <c r="M1111" t="str">
        <f t="shared" si="155"/>
        <v>Adult</v>
      </c>
      <c r="N1111" t="str">
        <f t="shared" si="156"/>
        <v>Medium</v>
      </c>
      <c r="O1111" t="str">
        <f t="shared" si="157"/>
        <v>Normal</v>
      </c>
      <c r="P1111" t="str">
        <f t="shared" si="158"/>
        <v>Low Risk</v>
      </c>
      <c r="Q1111" t="str">
        <f t="shared" si="159"/>
        <v>Low</v>
      </c>
      <c r="R1111" t="str">
        <f t="shared" si="160"/>
        <v>Normal</v>
      </c>
      <c r="S1111" t="str">
        <f t="shared" si="161"/>
        <v>High DPF</v>
      </c>
    </row>
    <row r="1112" spans="1:19" x14ac:dyDescent="0.35">
      <c r="A1112" s="9">
        <v>1111</v>
      </c>
      <c r="B1112" s="10">
        <v>1</v>
      </c>
      <c r="C1112" s="10">
        <v>121</v>
      </c>
      <c r="D1112" s="10">
        <v>68</v>
      </c>
      <c r="E1112" s="10">
        <v>35</v>
      </c>
      <c r="F1112" s="10">
        <v>80</v>
      </c>
      <c r="G1112" s="11">
        <v>32</v>
      </c>
      <c r="H1112" s="18">
        <v>0.38900000000000001</v>
      </c>
      <c r="I1112" s="10">
        <v>22</v>
      </c>
      <c r="J1112" s="24">
        <v>0</v>
      </c>
      <c r="K1112" t="str">
        <f t="shared" si="153"/>
        <v>Obese</v>
      </c>
      <c r="L1112" t="str">
        <f t="shared" si="154"/>
        <v>normal</v>
      </c>
      <c r="M1112" t="str">
        <f t="shared" si="155"/>
        <v>Adult</v>
      </c>
      <c r="N1112" t="str">
        <f t="shared" si="156"/>
        <v>Medium</v>
      </c>
      <c r="O1112" t="str">
        <f t="shared" si="157"/>
        <v>Normal</v>
      </c>
      <c r="P1112" t="str">
        <f t="shared" si="158"/>
        <v>Low Risk</v>
      </c>
      <c r="Q1112" t="str">
        <f t="shared" si="159"/>
        <v>Normal</v>
      </c>
      <c r="R1112" t="str">
        <f t="shared" si="160"/>
        <v>Normal</v>
      </c>
      <c r="S1112" t="str">
        <f t="shared" si="161"/>
        <v>Medium DPF</v>
      </c>
    </row>
    <row r="1113" spans="1:19" x14ac:dyDescent="0.35">
      <c r="A1113" s="13">
        <v>1112</v>
      </c>
      <c r="B1113" s="14">
        <v>5</v>
      </c>
      <c r="C1113" s="14">
        <v>122</v>
      </c>
      <c r="D1113" s="14">
        <v>86</v>
      </c>
      <c r="E1113" s="14">
        <v>21</v>
      </c>
      <c r="F1113" s="14">
        <v>80</v>
      </c>
      <c r="G1113" s="15">
        <v>34.700000000000003</v>
      </c>
      <c r="H1113" s="19">
        <v>0.28999999999999998</v>
      </c>
      <c r="I1113" s="14">
        <v>33</v>
      </c>
      <c r="J1113" s="25">
        <v>0</v>
      </c>
      <c r="K1113" t="str">
        <f t="shared" si="153"/>
        <v>Obese</v>
      </c>
      <c r="L1113" t="str">
        <f t="shared" si="154"/>
        <v>normal</v>
      </c>
      <c r="M1113" t="str">
        <f t="shared" si="155"/>
        <v>Adult</v>
      </c>
      <c r="N1113" t="str">
        <f t="shared" si="156"/>
        <v>Medium</v>
      </c>
      <c r="O1113" t="str">
        <f t="shared" si="157"/>
        <v>Normal</v>
      </c>
      <c r="P1113" t="str">
        <f t="shared" si="158"/>
        <v>High Risk</v>
      </c>
      <c r="Q1113" t="str">
        <f t="shared" si="159"/>
        <v>Normal</v>
      </c>
      <c r="R1113" t="str">
        <f t="shared" si="160"/>
        <v>Prehypertension</v>
      </c>
      <c r="S1113" t="str">
        <f t="shared" si="161"/>
        <v>Low DPF</v>
      </c>
    </row>
    <row r="1114" spans="1:19" x14ac:dyDescent="0.35">
      <c r="A1114" s="9">
        <v>1113</v>
      </c>
      <c r="B1114" s="10">
        <v>8</v>
      </c>
      <c r="C1114" s="10">
        <v>95</v>
      </c>
      <c r="D1114" s="10">
        <v>72</v>
      </c>
      <c r="E1114" s="10">
        <v>21</v>
      </c>
      <c r="F1114" s="10">
        <v>80</v>
      </c>
      <c r="G1114" s="11">
        <v>36.799999999999997</v>
      </c>
      <c r="H1114" s="18">
        <v>0.48499999999999999</v>
      </c>
      <c r="I1114" s="10">
        <v>57</v>
      </c>
      <c r="J1114" s="24">
        <v>0</v>
      </c>
      <c r="K1114" t="str">
        <f t="shared" si="153"/>
        <v>Obese</v>
      </c>
      <c r="L1114" t="str">
        <f t="shared" si="154"/>
        <v>normal</v>
      </c>
      <c r="M1114" t="str">
        <f t="shared" si="155"/>
        <v>Adult</v>
      </c>
      <c r="N1114" t="str">
        <f t="shared" si="156"/>
        <v>Medium</v>
      </c>
      <c r="O1114" t="str">
        <f t="shared" si="157"/>
        <v>Normal</v>
      </c>
      <c r="P1114" t="str">
        <f t="shared" si="158"/>
        <v>High Risk</v>
      </c>
      <c r="Q1114" t="str">
        <f t="shared" si="159"/>
        <v>Normal</v>
      </c>
      <c r="R1114" t="str">
        <f t="shared" si="160"/>
        <v>Normal</v>
      </c>
      <c r="S1114" t="str">
        <f t="shared" si="161"/>
        <v>Medium DPF</v>
      </c>
    </row>
    <row r="1115" spans="1:19" x14ac:dyDescent="0.35">
      <c r="A1115" s="13">
        <v>1114</v>
      </c>
      <c r="B1115" s="14">
        <v>8</v>
      </c>
      <c r="C1115" s="14">
        <v>126</v>
      </c>
      <c r="D1115" s="14">
        <v>88</v>
      </c>
      <c r="E1115" s="14">
        <v>36</v>
      </c>
      <c r="F1115" s="14">
        <v>108</v>
      </c>
      <c r="G1115" s="15">
        <v>38.5</v>
      </c>
      <c r="H1115" s="19">
        <v>0.34899999999999998</v>
      </c>
      <c r="I1115" s="14">
        <v>49</v>
      </c>
      <c r="J1115" s="25">
        <v>0</v>
      </c>
      <c r="K1115" t="str">
        <f t="shared" si="153"/>
        <v>Obese</v>
      </c>
      <c r="L1115" t="str">
        <f t="shared" si="154"/>
        <v>normal</v>
      </c>
      <c r="M1115" t="str">
        <f t="shared" si="155"/>
        <v>Adult</v>
      </c>
      <c r="N1115" t="str">
        <f t="shared" si="156"/>
        <v>Medium</v>
      </c>
      <c r="O1115" t="str">
        <f t="shared" si="157"/>
        <v>Normal</v>
      </c>
      <c r="P1115" t="str">
        <f t="shared" si="158"/>
        <v>High Risk</v>
      </c>
      <c r="Q1115" t="str">
        <f t="shared" si="159"/>
        <v>Normal</v>
      </c>
      <c r="R1115" t="str">
        <f t="shared" si="160"/>
        <v>Prehypertension</v>
      </c>
      <c r="S1115" t="str">
        <f t="shared" si="161"/>
        <v>Medium DPF</v>
      </c>
    </row>
    <row r="1116" spans="1:19" x14ac:dyDescent="0.35">
      <c r="A1116" s="9">
        <v>1115</v>
      </c>
      <c r="B1116" s="10">
        <v>1</v>
      </c>
      <c r="C1116" s="10">
        <v>139</v>
      </c>
      <c r="D1116" s="10">
        <v>46</v>
      </c>
      <c r="E1116" s="10">
        <v>19</v>
      </c>
      <c r="F1116" s="10">
        <v>83</v>
      </c>
      <c r="G1116" s="11">
        <v>28.7</v>
      </c>
      <c r="H1116" s="18">
        <v>0.65400000000000003</v>
      </c>
      <c r="I1116" s="10">
        <v>22</v>
      </c>
      <c r="J1116" s="24">
        <v>0</v>
      </c>
      <c r="K1116" t="str">
        <f t="shared" si="153"/>
        <v>Overweight</v>
      </c>
      <c r="L1116" t="str">
        <f t="shared" si="154"/>
        <v>normal</v>
      </c>
      <c r="M1116" t="str">
        <f t="shared" si="155"/>
        <v>Adult</v>
      </c>
      <c r="N1116" t="str">
        <f t="shared" si="156"/>
        <v>Low</v>
      </c>
      <c r="O1116" t="str">
        <f t="shared" si="157"/>
        <v>Normal</v>
      </c>
      <c r="P1116" t="str">
        <f t="shared" si="158"/>
        <v>Low Risk</v>
      </c>
      <c r="Q1116" t="str">
        <f t="shared" si="159"/>
        <v>Normal</v>
      </c>
      <c r="R1116" t="str">
        <f t="shared" si="160"/>
        <v>Low</v>
      </c>
      <c r="S1116" t="str">
        <f t="shared" si="161"/>
        <v>High DPF</v>
      </c>
    </row>
    <row r="1117" spans="1:19" x14ac:dyDescent="0.35">
      <c r="A1117" s="13">
        <v>1116</v>
      </c>
      <c r="B1117" s="14">
        <v>3</v>
      </c>
      <c r="C1117" s="14">
        <v>116</v>
      </c>
      <c r="D1117" s="14">
        <v>69</v>
      </c>
      <c r="E1117" s="14">
        <v>21</v>
      </c>
      <c r="F1117" s="14">
        <v>80</v>
      </c>
      <c r="G1117" s="15">
        <v>23.5</v>
      </c>
      <c r="H1117" s="19">
        <v>0.187</v>
      </c>
      <c r="I1117" s="14">
        <v>23</v>
      </c>
      <c r="J1117" s="25">
        <v>0</v>
      </c>
      <c r="K1117" t="str">
        <f t="shared" si="153"/>
        <v>Normal weight</v>
      </c>
      <c r="L1117" t="str">
        <f t="shared" si="154"/>
        <v>normal</v>
      </c>
      <c r="M1117" t="str">
        <f t="shared" si="155"/>
        <v>Adult</v>
      </c>
      <c r="N1117" t="str">
        <f t="shared" si="156"/>
        <v>Medium</v>
      </c>
      <c r="O1117" t="str">
        <f t="shared" si="157"/>
        <v>Normal</v>
      </c>
      <c r="P1117" t="str">
        <f t="shared" si="158"/>
        <v>Low Risk</v>
      </c>
      <c r="Q1117" t="str">
        <f t="shared" si="159"/>
        <v>Normal</v>
      </c>
      <c r="R1117" t="str">
        <f t="shared" si="160"/>
        <v>Normal</v>
      </c>
      <c r="S1117" t="str">
        <f t="shared" si="161"/>
        <v>Low DPF</v>
      </c>
    </row>
    <row r="1118" spans="1:19" x14ac:dyDescent="0.35">
      <c r="A1118" s="9">
        <v>1117</v>
      </c>
      <c r="B1118" s="10">
        <v>3</v>
      </c>
      <c r="C1118" s="10">
        <v>99</v>
      </c>
      <c r="D1118" s="10">
        <v>62</v>
      </c>
      <c r="E1118" s="10">
        <v>19</v>
      </c>
      <c r="F1118" s="10">
        <v>74</v>
      </c>
      <c r="G1118" s="11">
        <v>21.8</v>
      </c>
      <c r="H1118" s="18">
        <v>0.27900000000000003</v>
      </c>
      <c r="I1118" s="10">
        <v>26</v>
      </c>
      <c r="J1118" s="24">
        <v>0</v>
      </c>
      <c r="K1118" t="str">
        <f t="shared" si="153"/>
        <v>Normal weight</v>
      </c>
      <c r="L1118" t="str">
        <f t="shared" si="154"/>
        <v>normal</v>
      </c>
      <c r="M1118" t="str">
        <f t="shared" si="155"/>
        <v>Adult</v>
      </c>
      <c r="N1118" t="str">
        <f t="shared" si="156"/>
        <v>Low</v>
      </c>
      <c r="O1118" t="str">
        <f t="shared" si="157"/>
        <v>Normal</v>
      </c>
      <c r="P1118" t="str">
        <f t="shared" si="158"/>
        <v>Low Risk</v>
      </c>
      <c r="Q1118" t="str">
        <f t="shared" si="159"/>
        <v>Low</v>
      </c>
      <c r="R1118" t="str">
        <f t="shared" si="160"/>
        <v>Normal</v>
      </c>
      <c r="S1118" t="str">
        <f t="shared" si="161"/>
        <v>Low DPF</v>
      </c>
    </row>
    <row r="1119" spans="1:19" x14ac:dyDescent="0.35">
      <c r="A1119" s="13">
        <v>1118</v>
      </c>
      <c r="B1119" s="14">
        <v>5</v>
      </c>
      <c r="C1119" s="14">
        <v>121</v>
      </c>
      <c r="D1119" s="14">
        <v>80</v>
      </c>
      <c r="E1119" s="14">
        <v>32</v>
      </c>
      <c r="F1119" s="14">
        <v>80</v>
      </c>
      <c r="G1119" s="15">
        <v>41</v>
      </c>
      <c r="H1119" s="19">
        <v>0.34599999999999997</v>
      </c>
      <c r="I1119" s="14">
        <v>37</v>
      </c>
      <c r="J1119" s="25">
        <v>1</v>
      </c>
      <c r="K1119" t="str">
        <f t="shared" si="153"/>
        <v>Obese</v>
      </c>
      <c r="L1119" t="str">
        <f t="shared" si="154"/>
        <v xml:space="preserve">Diabetes </v>
      </c>
      <c r="M1119" t="str">
        <f t="shared" si="155"/>
        <v>Adult</v>
      </c>
      <c r="N1119" t="str">
        <f t="shared" si="156"/>
        <v>Medium</v>
      </c>
      <c r="O1119" t="str">
        <f t="shared" si="157"/>
        <v>Normal</v>
      </c>
      <c r="P1119" t="str">
        <f t="shared" si="158"/>
        <v>High Risk</v>
      </c>
      <c r="Q1119" t="str">
        <f t="shared" si="159"/>
        <v>Normal</v>
      </c>
      <c r="R1119" t="str">
        <f t="shared" si="160"/>
        <v>Normal</v>
      </c>
      <c r="S1119" t="str">
        <f t="shared" si="161"/>
        <v>Medium DPF</v>
      </c>
    </row>
    <row r="1120" spans="1:19" x14ac:dyDescent="0.35">
      <c r="A1120" s="9">
        <v>1119</v>
      </c>
      <c r="B1120" s="10">
        <v>4</v>
      </c>
      <c r="C1120" s="10">
        <v>92</v>
      </c>
      <c r="D1120" s="10">
        <v>80</v>
      </c>
      <c r="E1120" s="10">
        <v>21</v>
      </c>
      <c r="F1120" s="10">
        <v>80</v>
      </c>
      <c r="G1120" s="11">
        <v>42.2</v>
      </c>
      <c r="H1120" s="18">
        <v>0.23699999999999999</v>
      </c>
      <c r="I1120" s="10">
        <v>29</v>
      </c>
      <c r="J1120" s="24">
        <v>0</v>
      </c>
      <c r="K1120" t="str">
        <f t="shared" si="153"/>
        <v>Obese</v>
      </c>
      <c r="L1120" t="str">
        <f t="shared" si="154"/>
        <v>normal</v>
      </c>
      <c r="M1120" t="str">
        <f t="shared" si="155"/>
        <v>Adult</v>
      </c>
      <c r="N1120" t="str">
        <f t="shared" si="156"/>
        <v>Medium</v>
      </c>
      <c r="O1120" t="str">
        <f t="shared" si="157"/>
        <v>Normal</v>
      </c>
      <c r="P1120" t="str">
        <f t="shared" si="158"/>
        <v>High Risk</v>
      </c>
      <c r="Q1120" t="str">
        <f t="shared" si="159"/>
        <v>Normal</v>
      </c>
      <c r="R1120" t="str">
        <f t="shared" si="160"/>
        <v>Normal</v>
      </c>
      <c r="S1120" t="str">
        <f t="shared" si="161"/>
        <v>Low DPF</v>
      </c>
    </row>
    <row r="1121" spans="1:19" x14ac:dyDescent="0.35">
      <c r="A1121" s="13">
        <v>1120</v>
      </c>
      <c r="B1121" s="14">
        <v>4</v>
      </c>
      <c r="C1121" s="14">
        <v>137</v>
      </c>
      <c r="D1121" s="14">
        <v>84</v>
      </c>
      <c r="E1121" s="14">
        <v>21</v>
      </c>
      <c r="F1121" s="14">
        <v>80</v>
      </c>
      <c r="G1121" s="15">
        <v>31.2</v>
      </c>
      <c r="H1121" s="19">
        <v>0.252</v>
      </c>
      <c r="I1121" s="14">
        <v>30</v>
      </c>
      <c r="J1121" s="25">
        <v>0</v>
      </c>
      <c r="K1121" t="str">
        <f t="shared" si="153"/>
        <v>Obese</v>
      </c>
      <c r="L1121" t="str">
        <f t="shared" si="154"/>
        <v>normal</v>
      </c>
      <c r="M1121" t="str">
        <f t="shared" si="155"/>
        <v>Adult</v>
      </c>
      <c r="N1121" t="str">
        <f t="shared" si="156"/>
        <v>Medium</v>
      </c>
      <c r="O1121" t="str">
        <f t="shared" si="157"/>
        <v>Normal</v>
      </c>
      <c r="P1121" t="str">
        <f t="shared" si="158"/>
        <v>High Risk</v>
      </c>
      <c r="Q1121" t="str">
        <f t="shared" si="159"/>
        <v>Normal</v>
      </c>
      <c r="R1121" t="str">
        <f t="shared" si="160"/>
        <v>Prehypertension</v>
      </c>
      <c r="S1121" t="str">
        <f t="shared" si="161"/>
        <v>Low DPF</v>
      </c>
    </row>
    <row r="1122" spans="1:19" x14ac:dyDescent="0.35">
      <c r="A1122" s="9">
        <v>1121</v>
      </c>
      <c r="B1122" s="10">
        <v>3</v>
      </c>
      <c r="C1122" s="10">
        <v>61</v>
      </c>
      <c r="D1122" s="10">
        <v>82</v>
      </c>
      <c r="E1122" s="10">
        <v>28</v>
      </c>
      <c r="F1122" s="10">
        <v>80</v>
      </c>
      <c r="G1122" s="11">
        <v>34.4</v>
      </c>
      <c r="H1122" s="18">
        <v>0.24299999999999999</v>
      </c>
      <c r="I1122" s="10">
        <v>46</v>
      </c>
      <c r="J1122" s="24">
        <v>0</v>
      </c>
      <c r="K1122" t="str">
        <f t="shared" si="153"/>
        <v>Obese</v>
      </c>
      <c r="L1122" t="str">
        <f t="shared" si="154"/>
        <v>normal</v>
      </c>
      <c r="M1122" t="str">
        <f t="shared" si="155"/>
        <v>Adult</v>
      </c>
      <c r="N1122" t="str">
        <f t="shared" si="156"/>
        <v>Medium</v>
      </c>
      <c r="O1122" t="str">
        <f t="shared" si="157"/>
        <v>Normal</v>
      </c>
      <c r="P1122" t="str">
        <f t="shared" si="158"/>
        <v>Low Risk</v>
      </c>
      <c r="Q1122" t="str">
        <f t="shared" si="159"/>
        <v>Normal</v>
      </c>
      <c r="R1122" t="str">
        <f t="shared" si="160"/>
        <v>Prehypertension</v>
      </c>
      <c r="S1122" t="str">
        <f t="shared" si="161"/>
        <v>Low DPF</v>
      </c>
    </row>
    <row r="1123" spans="1:19" x14ac:dyDescent="0.35">
      <c r="A1123" s="13">
        <v>1122</v>
      </c>
      <c r="B1123" s="14">
        <v>1</v>
      </c>
      <c r="C1123" s="14">
        <v>90</v>
      </c>
      <c r="D1123" s="14">
        <v>62</v>
      </c>
      <c r="E1123" s="14">
        <v>12</v>
      </c>
      <c r="F1123" s="14">
        <v>43</v>
      </c>
      <c r="G1123" s="15">
        <v>27.2</v>
      </c>
      <c r="H1123" s="19">
        <v>0.57999999999999996</v>
      </c>
      <c r="I1123" s="14">
        <v>24</v>
      </c>
      <c r="J1123" s="25">
        <v>0</v>
      </c>
      <c r="K1123" t="str">
        <f t="shared" si="153"/>
        <v>Overweight</v>
      </c>
      <c r="L1123" t="str">
        <f t="shared" si="154"/>
        <v>normal</v>
      </c>
      <c r="M1123" t="str">
        <f t="shared" si="155"/>
        <v>Adult</v>
      </c>
      <c r="N1123" t="str">
        <f t="shared" si="156"/>
        <v>Low</v>
      </c>
      <c r="O1123" t="str">
        <f t="shared" si="157"/>
        <v>Normal</v>
      </c>
      <c r="P1123" t="str">
        <f t="shared" si="158"/>
        <v>Low Risk</v>
      </c>
      <c r="Q1123" t="str">
        <f t="shared" si="159"/>
        <v>Low</v>
      </c>
      <c r="R1123" t="str">
        <f t="shared" si="160"/>
        <v>Normal</v>
      </c>
      <c r="S1123" t="str">
        <f t="shared" si="161"/>
        <v>Medium DPF</v>
      </c>
    </row>
    <row r="1124" spans="1:19" x14ac:dyDescent="0.35">
      <c r="A1124" s="9">
        <v>1123</v>
      </c>
      <c r="B1124" s="10">
        <v>3</v>
      </c>
      <c r="C1124" s="10">
        <v>90</v>
      </c>
      <c r="D1124" s="10">
        <v>78</v>
      </c>
      <c r="E1124" s="10">
        <v>21</v>
      </c>
      <c r="F1124" s="10">
        <v>80</v>
      </c>
      <c r="G1124" s="11">
        <v>42.7</v>
      </c>
      <c r="H1124" s="18">
        <v>0.55900000000000005</v>
      </c>
      <c r="I1124" s="10">
        <v>21</v>
      </c>
      <c r="J1124" s="24">
        <v>0</v>
      </c>
      <c r="K1124" t="str">
        <f t="shared" si="153"/>
        <v>Obese</v>
      </c>
      <c r="L1124" t="str">
        <f t="shared" si="154"/>
        <v>normal</v>
      </c>
      <c r="M1124" t="str">
        <f t="shared" si="155"/>
        <v>Adult</v>
      </c>
      <c r="N1124" t="str">
        <f t="shared" si="156"/>
        <v>Medium</v>
      </c>
      <c r="O1124" t="str">
        <f t="shared" si="157"/>
        <v>Normal</v>
      </c>
      <c r="P1124" t="str">
        <f t="shared" si="158"/>
        <v>Low Risk</v>
      </c>
      <c r="Q1124" t="str">
        <f t="shared" si="159"/>
        <v>Normal</v>
      </c>
      <c r="R1124" t="str">
        <f t="shared" si="160"/>
        <v>Normal</v>
      </c>
      <c r="S1124" t="str">
        <f t="shared" si="161"/>
        <v>Medium DPF</v>
      </c>
    </row>
    <row r="1125" spans="1:19" x14ac:dyDescent="0.35">
      <c r="A1125" s="13">
        <v>1124</v>
      </c>
      <c r="B1125" s="14">
        <v>9</v>
      </c>
      <c r="C1125" s="14">
        <v>165</v>
      </c>
      <c r="D1125" s="14">
        <v>88</v>
      </c>
      <c r="E1125" s="14">
        <v>21</v>
      </c>
      <c r="F1125" s="14">
        <v>80</v>
      </c>
      <c r="G1125" s="15">
        <v>30.4</v>
      </c>
      <c r="H1125" s="19">
        <v>0.30199999999999999</v>
      </c>
      <c r="I1125" s="14">
        <v>49</v>
      </c>
      <c r="J1125" s="25">
        <v>1</v>
      </c>
      <c r="K1125" t="str">
        <f t="shared" si="153"/>
        <v>Obese</v>
      </c>
      <c r="L1125" t="str">
        <f t="shared" si="154"/>
        <v xml:space="preserve">Diabetes </v>
      </c>
      <c r="M1125" t="str">
        <f t="shared" si="155"/>
        <v>Adult</v>
      </c>
      <c r="N1125" t="str">
        <f t="shared" si="156"/>
        <v>Medium</v>
      </c>
      <c r="O1125" t="str">
        <f t="shared" si="157"/>
        <v>Prediabetes</v>
      </c>
      <c r="P1125" t="str">
        <f t="shared" si="158"/>
        <v>High Risk</v>
      </c>
      <c r="Q1125" t="str">
        <f t="shared" si="159"/>
        <v>Normal</v>
      </c>
      <c r="R1125" t="str">
        <f t="shared" si="160"/>
        <v>Prehypertension</v>
      </c>
      <c r="S1125" t="str">
        <f t="shared" si="161"/>
        <v>Medium DPF</v>
      </c>
    </row>
    <row r="1126" spans="1:19" x14ac:dyDescent="0.35">
      <c r="A1126" s="9">
        <v>1125</v>
      </c>
      <c r="B1126" s="10">
        <v>1</v>
      </c>
      <c r="C1126" s="10">
        <v>125</v>
      </c>
      <c r="D1126" s="10">
        <v>50</v>
      </c>
      <c r="E1126" s="10">
        <v>40</v>
      </c>
      <c r="F1126" s="10">
        <v>167</v>
      </c>
      <c r="G1126" s="11">
        <v>33.299999999999997</v>
      </c>
      <c r="H1126" s="18">
        <v>0.96199999999999997</v>
      </c>
      <c r="I1126" s="10">
        <v>28</v>
      </c>
      <c r="J1126" s="24">
        <v>1</v>
      </c>
      <c r="K1126" t="str">
        <f t="shared" si="153"/>
        <v>Obese</v>
      </c>
      <c r="L1126" t="str">
        <f t="shared" si="154"/>
        <v xml:space="preserve">Diabetes </v>
      </c>
      <c r="M1126" t="str">
        <f t="shared" si="155"/>
        <v>Adult</v>
      </c>
      <c r="N1126" t="str">
        <f t="shared" si="156"/>
        <v>High</v>
      </c>
      <c r="O1126" t="str">
        <f t="shared" si="157"/>
        <v>Normal</v>
      </c>
      <c r="P1126" t="str">
        <f t="shared" si="158"/>
        <v>Low Risk</v>
      </c>
      <c r="Q1126" t="str">
        <f t="shared" si="159"/>
        <v>High</v>
      </c>
      <c r="R1126" t="str">
        <f t="shared" si="160"/>
        <v>Low</v>
      </c>
      <c r="S1126" t="str">
        <f t="shared" si="161"/>
        <v>High DPF</v>
      </c>
    </row>
    <row r="1127" spans="1:19" x14ac:dyDescent="0.35">
      <c r="A1127" s="13">
        <v>1126</v>
      </c>
      <c r="B1127" s="14">
        <v>13</v>
      </c>
      <c r="C1127" s="14">
        <v>129</v>
      </c>
      <c r="D1127" s="14">
        <v>69</v>
      </c>
      <c r="E1127" s="14">
        <v>30</v>
      </c>
      <c r="F1127" s="14">
        <v>80</v>
      </c>
      <c r="G1127" s="15">
        <v>39.9</v>
      </c>
      <c r="H1127" s="19">
        <v>0.56899999999999995</v>
      </c>
      <c r="I1127" s="14">
        <v>44</v>
      </c>
      <c r="J1127" s="25">
        <v>1</v>
      </c>
      <c r="K1127" t="str">
        <f t="shared" si="153"/>
        <v>Obese</v>
      </c>
      <c r="L1127" t="str">
        <f t="shared" si="154"/>
        <v xml:space="preserve">Diabetes </v>
      </c>
      <c r="M1127" t="str">
        <f t="shared" si="155"/>
        <v>Adult</v>
      </c>
      <c r="N1127" t="str">
        <f t="shared" si="156"/>
        <v>Medium</v>
      </c>
      <c r="O1127" t="str">
        <f t="shared" si="157"/>
        <v>Normal</v>
      </c>
      <c r="P1127" t="str">
        <f t="shared" si="158"/>
        <v>High Risk</v>
      </c>
      <c r="Q1127" t="str">
        <f t="shared" si="159"/>
        <v>Normal</v>
      </c>
      <c r="R1127" t="str">
        <f t="shared" si="160"/>
        <v>Normal</v>
      </c>
      <c r="S1127" t="str">
        <f t="shared" si="161"/>
        <v>Medium DPF</v>
      </c>
    </row>
    <row r="1128" spans="1:19" x14ac:dyDescent="0.35">
      <c r="A1128" s="9">
        <v>1127</v>
      </c>
      <c r="B1128" s="10">
        <v>12</v>
      </c>
      <c r="C1128" s="10">
        <v>88</v>
      </c>
      <c r="D1128" s="10">
        <v>74</v>
      </c>
      <c r="E1128" s="10">
        <v>40</v>
      </c>
      <c r="F1128" s="10">
        <v>54</v>
      </c>
      <c r="G1128" s="11">
        <v>35.299999999999997</v>
      </c>
      <c r="H1128" s="18">
        <v>0.378</v>
      </c>
      <c r="I1128" s="10">
        <v>48</v>
      </c>
      <c r="J1128" s="24">
        <v>0</v>
      </c>
      <c r="K1128" t="str">
        <f t="shared" si="153"/>
        <v>Obese</v>
      </c>
      <c r="L1128" t="str">
        <f t="shared" si="154"/>
        <v>normal</v>
      </c>
      <c r="M1128" t="str">
        <f t="shared" si="155"/>
        <v>Adult</v>
      </c>
      <c r="N1128" t="str">
        <f t="shared" si="156"/>
        <v>High</v>
      </c>
      <c r="O1128" t="str">
        <f t="shared" si="157"/>
        <v>Normal</v>
      </c>
      <c r="P1128" t="str">
        <f t="shared" si="158"/>
        <v>High Risk</v>
      </c>
      <c r="Q1128" t="str">
        <f t="shared" si="159"/>
        <v>Low</v>
      </c>
      <c r="R1128" t="str">
        <f t="shared" si="160"/>
        <v>Normal</v>
      </c>
      <c r="S1128" t="str">
        <f t="shared" si="161"/>
        <v>Medium DPF</v>
      </c>
    </row>
    <row r="1129" spans="1:19" x14ac:dyDescent="0.35">
      <c r="A1129" s="13">
        <v>1128</v>
      </c>
      <c r="B1129" s="14">
        <v>1</v>
      </c>
      <c r="C1129" s="14">
        <v>196</v>
      </c>
      <c r="D1129" s="14">
        <v>76</v>
      </c>
      <c r="E1129" s="14">
        <v>36</v>
      </c>
      <c r="F1129" s="14">
        <v>249</v>
      </c>
      <c r="G1129" s="15">
        <v>36.5</v>
      </c>
      <c r="H1129" s="19">
        <v>0.875</v>
      </c>
      <c r="I1129" s="14">
        <v>29</v>
      </c>
      <c r="J1129" s="25">
        <v>1</v>
      </c>
      <c r="K1129" t="str">
        <f t="shared" si="153"/>
        <v>Obese</v>
      </c>
      <c r="L1129" t="str">
        <f t="shared" si="154"/>
        <v xml:space="preserve">Diabetes </v>
      </c>
      <c r="M1129" t="str">
        <f t="shared" si="155"/>
        <v>Adult</v>
      </c>
      <c r="N1129" t="str">
        <f t="shared" si="156"/>
        <v>Medium</v>
      </c>
      <c r="O1129" t="str">
        <f t="shared" si="157"/>
        <v>Prediabetes</v>
      </c>
      <c r="P1129" t="str">
        <f t="shared" si="158"/>
        <v>Low Risk</v>
      </c>
      <c r="Q1129" t="str">
        <f t="shared" si="159"/>
        <v>High</v>
      </c>
      <c r="R1129" t="str">
        <f t="shared" si="160"/>
        <v>Normal</v>
      </c>
      <c r="S1129" t="str">
        <f t="shared" si="161"/>
        <v>High DPF</v>
      </c>
    </row>
    <row r="1130" spans="1:19" x14ac:dyDescent="0.35">
      <c r="A1130" s="9">
        <v>1129</v>
      </c>
      <c r="B1130" s="10">
        <v>5</v>
      </c>
      <c r="C1130" s="10">
        <v>189</v>
      </c>
      <c r="D1130" s="10">
        <v>64</v>
      </c>
      <c r="E1130" s="10">
        <v>33</v>
      </c>
      <c r="F1130" s="10">
        <v>325</v>
      </c>
      <c r="G1130" s="11">
        <v>31.2</v>
      </c>
      <c r="H1130" s="18">
        <v>0.58299999999999996</v>
      </c>
      <c r="I1130" s="10">
        <v>29</v>
      </c>
      <c r="J1130" s="24">
        <v>1</v>
      </c>
      <c r="K1130" t="str">
        <f t="shared" si="153"/>
        <v>Obese</v>
      </c>
      <c r="L1130" t="str">
        <f t="shared" si="154"/>
        <v xml:space="preserve">Diabetes </v>
      </c>
      <c r="M1130" t="str">
        <f t="shared" si="155"/>
        <v>Adult</v>
      </c>
      <c r="N1130" t="str">
        <f t="shared" si="156"/>
        <v>Medium</v>
      </c>
      <c r="O1130" t="str">
        <f t="shared" si="157"/>
        <v>Prediabetes</v>
      </c>
      <c r="P1130" t="str">
        <f t="shared" si="158"/>
        <v>High Risk</v>
      </c>
      <c r="Q1130" t="str">
        <f t="shared" si="159"/>
        <v>High</v>
      </c>
      <c r="R1130" t="str">
        <f t="shared" si="160"/>
        <v>Normal</v>
      </c>
      <c r="S1130" t="str">
        <f t="shared" si="161"/>
        <v>Medium DPF</v>
      </c>
    </row>
    <row r="1131" spans="1:19" x14ac:dyDescent="0.35">
      <c r="A1131" s="13">
        <v>1130</v>
      </c>
      <c r="B1131" s="14">
        <v>5</v>
      </c>
      <c r="C1131" s="14">
        <v>158</v>
      </c>
      <c r="D1131" s="14">
        <v>70</v>
      </c>
      <c r="E1131" s="14">
        <v>21</v>
      </c>
      <c r="F1131" s="14">
        <v>80</v>
      </c>
      <c r="G1131" s="15">
        <v>29.8</v>
      </c>
      <c r="H1131" s="19">
        <v>0.20699999999999999</v>
      </c>
      <c r="I1131" s="14">
        <v>63</v>
      </c>
      <c r="J1131" s="25">
        <v>0</v>
      </c>
      <c r="K1131" t="str">
        <f t="shared" si="153"/>
        <v>Overweight</v>
      </c>
      <c r="L1131" t="str">
        <f t="shared" si="154"/>
        <v>normal</v>
      </c>
      <c r="M1131" t="str">
        <f t="shared" si="155"/>
        <v>Adult</v>
      </c>
      <c r="N1131" t="str">
        <f t="shared" si="156"/>
        <v>Medium</v>
      </c>
      <c r="O1131" t="str">
        <f t="shared" si="157"/>
        <v>Prediabetes</v>
      </c>
      <c r="P1131" t="str">
        <f t="shared" si="158"/>
        <v>High Risk</v>
      </c>
      <c r="Q1131" t="str">
        <f t="shared" si="159"/>
        <v>Normal</v>
      </c>
      <c r="R1131" t="str">
        <f t="shared" si="160"/>
        <v>Normal</v>
      </c>
      <c r="S1131" t="str">
        <f t="shared" si="161"/>
        <v>Low DPF</v>
      </c>
    </row>
    <row r="1132" spans="1:19" x14ac:dyDescent="0.35">
      <c r="A1132" s="9">
        <v>1131</v>
      </c>
      <c r="B1132" s="10">
        <v>5</v>
      </c>
      <c r="C1132" s="10">
        <v>103</v>
      </c>
      <c r="D1132" s="10">
        <v>108</v>
      </c>
      <c r="E1132" s="10">
        <v>37</v>
      </c>
      <c r="F1132" s="10">
        <v>80</v>
      </c>
      <c r="G1132" s="11">
        <v>39.200000000000003</v>
      </c>
      <c r="H1132" s="18">
        <v>0.30499999999999999</v>
      </c>
      <c r="I1132" s="10">
        <v>65</v>
      </c>
      <c r="J1132" s="24">
        <v>0</v>
      </c>
      <c r="K1132" t="str">
        <f t="shared" si="153"/>
        <v>Obese</v>
      </c>
      <c r="L1132" t="str">
        <f t="shared" si="154"/>
        <v>normal</v>
      </c>
      <c r="M1132" t="str">
        <f t="shared" si="155"/>
        <v>Aged</v>
      </c>
      <c r="N1132" t="str">
        <f t="shared" si="156"/>
        <v>Medium</v>
      </c>
      <c r="O1132" t="str">
        <f t="shared" si="157"/>
        <v>Normal</v>
      </c>
      <c r="P1132" t="str">
        <f t="shared" si="158"/>
        <v>High Risk</v>
      </c>
      <c r="Q1132" t="str">
        <f t="shared" si="159"/>
        <v>Normal</v>
      </c>
      <c r="R1132" t="str">
        <f t="shared" si="160"/>
        <v>Hypertension</v>
      </c>
      <c r="S1132" t="str">
        <f t="shared" si="161"/>
        <v>Medium DPF</v>
      </c>
    </row>
    <row r="1133" spans="1:19" x14ac:dyDescent="0.35">
      <c r="A1133" s="13">
        <v>1132</v>
      </c>
      <c r="B1133" s="14">
        <v>4</v>
      </c>
      <c r="C1133" s="14">
        <v>146</v>
      </c>
      <c r="D1133" s="14">
        <v>78</v>
      </c>
      <c r="E1133" s="14">
        <v>21</v>
      </c>
      <c r="F1133" s="14">
        <v>80</v>
      </c>
      <c r="G1133" s="15">
        <v>38.5</v>
      </c>
      <c r="H1133" s="19">
        <v>0.52</v>
      </c>
      <c r="I1133" s="14">
        <v>67</v>
      </c>
      <c r="J1133" s="25">
        <v>1</v>
      </c>
      <c r="K1133" t="str">
        <f t="shared" si="153"/>
        <v>Obese</v>
      </c>
      <c r="L1133" t="str">
        <f t="shared" si="154"/>
        <v xml:space="preserve">Diabetes </v>
      </c>
      <c r="M1133" t="str">
        <f t="shared" si="155"/>
        <v>Aged</v>
      </c>
      <c r="N1133" t="str">
        <f t="shared" si="156"/>
        <v>Medium</v>
      </c>
      <c r="O1133" t="str">
        <f t="shared" si="157"/>
        <v>Prediabetes</v>
      </c>
      <c r="P1133" t="str">
        <f t="shared" si="158"/>
        <v>High Risk</v>
      </c>
      <c r="Q1133" t="str">
        <f t="shared" si="159"/>
        <v>Normal</v>
      </c>
      <c r="R1133" t="str">
        <f t="shared" si="160"/>
        <v>Normal</v>
      </c>
      <c r="S1133" t="str">
        <f t="shared" si="161"/>
        <v>Medium DPF</v>
      </c>
    </row>
    <row r="1134" spans="1:19" x14ac:dyDescent="0.35">
      <c r="A1134" s="9">
        <v>1133</v>
      </c>
      <c r="B1134" s="10">
        <v>4</v>
      </c>
      <c r="C1134" s="10">
        <v>147</v>
      </c>
      <c r="D1134" s="10">
        <v>74</v>
      </c>
      <c r="E1134" s="10">
        <v>25</v>
      </c>
      <c r="F1134" s="10">
        <v>293</v>
      </c>
      <c r="G1134" s="11">
        <v>34.9</v>
      </c>
      <c r="H1134" s="18">
        <v>0.38500000000000001</v>
      </c>
      <c r="I1134" s="10">
        <v>30</v>
      </c>
      <c r="J1134" s="24">
        <v>0</v>
      </c>
      <c r="K1134" t="str">
        <f t="shared" si="153"/>
        <v>Obese</v>
      </c>
      <c r="L1134" t="str">
        <f t="shared" si="154"/>
        <v>normal</v>
      </c>
      <c r="M1134" t="str">
        <f t="shared" si="155"/>
        <v>Adult</v>
      </c>
      <c r="N1134" t="str">
        <f t="shared" si="156"/>
        <v>Medium</v>
      </c>
      <c r="O1134" t="str">
        <f t="shared" si="157"/>
        <v>Prediabetes</v>
      </c>
      <c r="P1134" t="str">
        <f t="shared" si="158"/>
        <v>High Risk</v>
      </c>
      <c r="Q1134" t="str">
        <f t="shared" si="159"/>
        <v>High</v>
      </c>
      <c r="R1134" t="str">
        <f t="shared" si="160"/>
        <v>Normal</v>
      </c>
      <c r="S1134" t="str">
        <f t="shared" si="161"/>
        <v>Medium DPF</v>
      </c>
    </row>
    <row r="1135" spans="1:19" x14ac:dyDescent="0.35">
      <c r="A1135" s="13">
        <v>1134</v>
      </c>
      <c r="B1135" s="14">
        <v>5</v>
      </c>
      <c r="C1135" s="14">
        <v>99</v>
      </c>
      <c r="D1135" s="14">
        <v>54</v>
      </c>
      <c r="E1135" s="14">
        <v>28</v>
      </c>
      <c r="F1135" s="14">
        <v>83</v>
      </c>
      <c r="G1135" s="15">
        <v>34</v>
      </c>
      <c r="H1135" s="19">
        <v>0.499</v>
      </c>
      <c r="I1135" s="14">
        <v>30</v>
      </c>
      <c r="J1135" s="25">
        <v>0</v>
      </c>
      <c r="K1135" t="str">
        <f t="shared" si="153"/>
        <v>Obese</v>
      </c>
      <c r="L1135" t="str">
        <f t="shared" si="154"/>
        <v>normal</v>
      </c>
      <c r="M1135" t="str">
        <f t="shared" si="155"/>
        <v>Adult</v>
      </c>
      <c r="N1135" t="str">
        <f t="shared" si="156"/>
        <v>Medium</v>
      </c>
      <c r="O1135" t="str">
        <f t="shared" si="157"/>
        <v>Normal</v>
      </c>
      <c r="P1135" t="str">
        <f t="shared" si="158"/>
        <v>High Risk</v>
      </c>
      <c r="Q1135" t="str">
        <f t="shared" si="159"/>
        <v>Normal</v>
      </c>
      <c r="R1135" t="str">
        <f t="shared" si="160"/>
        <v>Low</v>
      </c>
      <c r="S1135" t="str">
        <f t="shared" si="161"/>
        <v>Medium DPF</v>
      </c>
    </row>
    <row r="1136" spans="1:19" x14ac:dyDescent="0.35">
      <c r="A1136" s="9">
        <v>1135</v>
      </c>
      <c r="B1136" s="10">
        <v>6</v>
      </c>
      <c r="C1136" s="10">
        <v>124</v>
      </c>
      <c r="D1136" s="10">
        <v>72</v>
      </c>
      <c r="E1136" s="10">
        <v>21</v>
      </c>
      <c r="F1136" s="10">
        <v>80</v>
      </c>
      <c r="G1136" s="11">
        <v>27.6</v>
      </c>
      <c r="H1136" s="18">
        <v>0.36799999999999999</v>
      </c>
      <c r="I1136" s="10">
        <v>29</v>
      </c>
      <c r="J1136" s="24">
        <v>1</v>
      </c>
      <c r="K1136" t="str">
        <f t="shared" si="153"/>
        <v>Overweight</v>
      </c>
      <c r="L1136" t="str">
        <f t="shared" si="154"/>
        <v xml:space="preserve">Diabetes </v>
      </c>
      <c r="M1136" t="str">
        <f t="shared" si="155"/>
        <v>Adult</v>
      </c>
      <c r="N1136" t="str">
        <f t="shared" si="156"/>
        <v>Medium</v>
      </c>
      <c r="O1136" t="str">
        <f t="shared" si="157"/>
        <v>Normal</v>
      </c>
      <c r="P1136" t="str">
        <f t="shared" si="158"/>
        <v>High Risk</v>
      </c>
      <c r="Q1136" t="str">
        <f t="shared" si="159"/>
        <v>Normal</v>
      </c>
      <c r="R1136" t="str">
        <f t="shared" si="160"/>
        <v>Normal</v>
      </c>
      <c r="S1136" t="str">
        <f t="shared" si="161"/>
        <v>Medium DPF</v>
      </c>
    </row>
    <row r="1137" spans="1:19" x14ac:dyDescent="0.35">
      <c r="A1137" s="13">
        <v>1136</v>
      </c>
      <c r="B1137" s="14">
        <v>4</v>
      </c>
      <c r="C1137" s="14">
        <v>101</v>
      </c>
      <c r="D1137" s="14">
        <v>64</v>
      </c>
      <c r="E1137" s="14">
        <v>17</v>
      </c>
      <c r="F1137" s="14">
        <v>80</v>
      </c>
      <c r="G1137" s="15">
        <v>21</v>
      </c>
      <c r="H1137" s="19">
        <v>0.252</v>
      </c>
      <c r="I1137" s="14">
        <v>21</v>
      </c>
      <c r="J1137" s="25">
        <v>0</v>
      </c>
      <c r="K1137" t="str">
        <f t="shared" si="153"/>
        <v>Normal weight</v>
      </c>
      <c r="L1137" t="str">
        <f t="shared" si="154"/>
        <v>normal</v>
      </c>
      <c r="M1137" t="str">
        <f t="shared" si="155"/>
        <v>Adult</v>
      </c>
      <c r="N1137" t="str">
        <f t="shared" si="156"/>
        <v>Low</v>
      </c>
      <c r="O1137" t="str">
        <f t="shared" si="157"/>
        <v>Normal</v>
      </c>
      <c r="P1137" t="str">
        <f t="shared" si="158"/>
        <v>High Risk</v>
      </c>
      <c r="Q1137" t="str">
        <f t="shared" si="159"/>
        <v>Normal</v>
      </c>
      <c r="R1137" t="str">
        <f t="shared" si="160"/>
        <v>Normal</v>
      </c>
      <c r="S1137" t="str">
        <f t="shared" si="161"/>
        <v>Low DPF</v>
      </c>
    </row>
    <row r="1138" spans="1:19" x14ac:dyDescent="0.35">
      <c r="A1138" s="9">
        <v>1137</v>
      </c>
      <c r="B1138" s="10">
        <v>3</v>
      </c>
      <c r="C1138" s="10">
        <v>81</v>
      </c>
      <c r="D1138" s="10">
        <v>86</v>
      </c>
      <c r="E1138" s="10">
        <v>16</v>
      </c>
      <c r="F1138" s="10">
        <v>66</v>
      </c>
      <c r="G1138" s="11">
        <v>27.5</v>
      </c>
      <c r="H1138" s="18">
        <v>0.30599999999999999</v>
      </c>
      <c r="I1138" s="10">
        <v>22</v>
      </c>
      <c r="J1138" s="24">
        <v>0</v>
      </c>
      <c r="K1138" t="str">
        <f t="shared" si="153"/>
        <v>Overweight</v>
      </c>
      <c r="L1138" t="str">
        <f t="shared" si="154"/>
        <v>normal</v>
      </c>
      <c r="M1138" t="str">
        <f t="shared" si="155"/>
        <v>Adult</v>
      </c>
      <c r="N1138" t="str">
        <f t="shared" si="156"/>
        <v>Low</v>
      </c>
      <c r="O1138" t="str">
        <f t="shared" si="157"/>
        <v>Normal</v>
      </c>
      <c r="P1138" t="str">
        <f t="shared" si="158"/>
        <v>Low Risk</v>
      </c>
      <c r="Q1138" t="str">
        <f t="shared" si="159"/>
        <v>Low</v>
      </c>
      <c r="R1138" t="str">
        <f t="shared" si="160"/>
        <v>Prehypertension</v>
      </c>
      <c r="S1138" t="str">
        <f t="shared" si="161"/>
        <v>Medium DPF</v>
      </c>
    </row>
    <row r="1139" spans="1:19" x14ac:dyDescent="0.35">
      <c r="A1139" s="13">
        <v>1138</v>
      </c>
      <c r="B1139" s="14">
        <v>1</v>
      </c>
      <c r="C1139" s="14">
        <v>133</v>
      </c>
      <c r="D1139" s="14">
        <v>102</v>
      </c>
      <c r="E1139" s="14">
        <v>28</v>
      </c>
      <c r="F1139" s="14">
        <v>140</v>
      </c>
      <c r="G1139" s="15">
        <v>32.799999999999997</v>
      </c>
      <c r="H1139" s="19">
        <v>0.23400000000000001</v>
      </c>
      <c r="I1139" s="14">
        <v>45</v>
      </c>
      <c r="J1139" s="25">
        <v>1</v>
      </c>
      <c r="K1139" t="str">
        <f t="shared" si="153"/>
        <v>Obese</v>
      </c>
      <c r="L1139" t="str">
        <f t="shared" si="154"/>
        <v xml:space="preserve">Diabetes </v>
      </c>
      <c r="M1139" t="str">
        <f t="shared" si="155"/>
        <v>Adult</v>
      </c>
      <c r="N1139" t="str">
        <f t="shared" si="156"/>
        <v>Medium</v>
      </c>
      <c r="O1139" t="str">
        <f t="shared" si="157"/>
        <v>Normal</v>
      </c>
      <c r="P1139" t="str">
        <f t="shared" si="158"/>
        <v>Low Risk</v>
      </c>
      <c r="Q1139" t="str">
        <f t="shared" si="159"/>
        <v>Normal</v>
      </c>
      <c r="R1139" t="str">
        <f t="shared" si="160"/>
        <v>Hypertension</v>
      </c>
      <c r="S1139" t="str">
        <f t="shared" si="161"/>
        <v>Low DPF</v>
      </c>
    </row>
    <row r="1140" spans="1:19" x14ac:dyDescent="0.35">
      <c r="A1140" s="9">
        <v>1139</v>
      </c>
      <c r="B1140" s="10">
        <v>3</v>
      </c>
      <c r="C1140" s="10">
        <v>173</v>
      </c>
      <c r="D1140" s="10">
        <v>82</v>
      </c>
      <c r="E1140" s="10">
        <v>48</v>
      </c>
      <c r="F1140" s="10">
        <v>465</v>
      </c>
      <c r="G1140" s="11">
        <v>38.4</v>
      </c>
      <c r="H1140" s="18">
        <v>2.137</v>
      </c>
      <c r="I1140" s="10">
        <v>25</v>
      </c>
      <c r="J1140" s="24">
        <v>1</v>
      </c>
      <c r="K1140" t="str">
        <f t="shared" si="153"/>
        <v>Obese</v>
      </c>
      <c r="L1140" t="str">
        <f t="shared" si="154"/>
        <v xml:space="preserve">Diabetes </v>
      </c>
      <c r="M1140" t="str">
        <f t="shared" si="155"/>
        <v>Adult</v>
      </c>
      <c r="N1140" t="str">
        <f t="shared" si="156"/>
        <v>High</v>
      </c>
      <c r="O1140" t="str">
        <f t="shared" si="157"/>
        <v>Prediabetes</v>
      </c>
      <c r="P1140" t="str">
        <f t="shared" si="158"/>
        <v>Low Risk</v>
      </c>
      <c r="Q1140" t="str">
        <f t="shared" si="159"/>
        <v>High</v>
      </c>
      <c r="R1140" t="str">
        <f t="shared" si="160"/>
        <v>Prehypertension</v>
      </c>
      <c r="S1140" t="str">
        <f t="shared" si="161"/>
        <v>High DPF</v>
      </c>
    </row>
    <row r="1141" spans="1:19" x14ac:dyDescent="0.35">
      <c r="A1141" s="13">
        <v>1140</v>
      </c>
      <c r="B1141" s="14">
        <v>4</v>
      </c>
      <c r="C1141" s="14">
        <v>118</v>
      </c>
      <c r="D1141" s="14">
        <v>64</v>
      </c>
      <c r="E1141" s="14">
        <v>23</v>
      </c>
      <c r="F1141" s="14">
        <v>89</v>
      </c>
      <c r="G1141" s="15">
        <v>32.14</v>
      </c>
      <c r="H1141" s="19">
        <v>1.7310000000000001</v>
      </c>
      <c r="I1141" s="14">
        <v>21</v>
      </c>
      <c r="J1141" s="25">
        <v>0</v>
      </c>
      <c r="K1141" t="str">
        <f t="shared" si="153"/>
        <v>Obese</v>
      </c>
      <c r="L1141" t="str">
        <f t="shared" si="154"/>
        <v>normal</v>
      </c>
      <c r="M1141" t="str">
        <f t="shared" si="155"/>
        <v>Adult</v>
      </c>
      <c r="N1141" t="str">
        <f t="shared" si="156"/>
        <v>Medium</v>
      </c>
      <c r="O1141" t="str">
        <f t="shared" si="157"/>
        <v>Normal</v>
      </c>
      <c r="P1141" t="str">
        <f t="shared" si="158"/>
        <v>High Risk</v>
      </c>
      <c r="Q1141" t="str">
        <f t="shared" si="159"/>
        <v>Normal</v>
      </c>
      <c r="R1141" t="str">
        <f t="shared" si="160"/>
        <v>Normal</v>
      </c>
      <c r="S1141" t="str">
        <f t="shared" si="161"/>
        <v>High DPF</v>
      </c>
    </row>
    <row r="1142" spans="1:19" x14ac:dyDescent="0.35">
      <c r="A1142" s="9">
        <v>1141</v>
      </c>
      <c r="B1142" s="10">
        <v>4</v>
      </c>
      <c r="C1142" s="10">
        <v>84</v>
      </c>
      <c r="D1142" s="10">
        <v>64</v>
      </c>
      <c r="E1142" s="10">
        <v>22</v>
      </c>
      <c r="F1142" s="10">
        <v>66</v>
      </c>
      <c r="G1142" s="11">
        <v>35.799999999999997</v>
      </c>
      <c r="H1142" s="18">
        <v>0.54500000000000004</v>
      </c>
      <c r="I1142" s="10">
        <v>21</v>
      </c>
      <c r="J1142" s="24">
        <v>0</v>
      </c>
      <c r="K1142" t="str">
        <f t="shared" si="153"/>
        <v>Obese</v>
      </c>
      <c r="L1142" t="str">
        <f t="shared" si="154"/>
        <v>normal</v>
      </c>
      <c r="M1142" t="str">
        <f t="shared" si="155"/>
        <v>Adult</v>
      </c>
      <c r="N1142" t="str">
        <f t="shared" si="156"/>
        <v>Medium</v>
      </c>
      <c r="O1142" t="str">
        <f t="shared" si="157"/>
        <v>Normal</v>
      </c>
      <c r="P1142" t="str">
        <f t="shared" si="158"/>
        <v>High Risk</v>
      </c>
      <c r="Q1142" t="str">
        <f t="shared" si="159"/>
        <v>Low</v>
      </c>
      <c r="R1142" t="str">
        <f t="shared" si="160"/>
        <v>Normal</v>
      </c>
      <c r="S1142" t="str">
        <f t="shared" si="161"/>
        <v>Medium DPF</v>
      </c>
    </row>
    <row r="1143" spans="1:19" x14ac:dyDescent="0.35">
      <c r="A1143" s="13">
        <v>1142</v>
      </c>
      <c r="B1143" s="14">
        <v>2</v>
      </c>
      <c r="C1143" s="14">
        <v>105</v>
      </c>
      <c r="D1143" s="14">
        <v>58</v>
      </c>
      <c r="E1143" s="14">
        <v>40</v>
      </c>
      <c r="F1143" s="14">
        <v>94</v>
      </c>
      <c r="G1143" s="15">
        <v>34.9</v>
      </c>
      <c r="H1143" s="19">
        <v>0.22500000000000001</v>
      </c>
      <c r="I1143" s="14">
        <v>25</v>
      </c>
      <c r="J1143" s="25">
        <v>0</v>
      </c>
      <c r="K1143" t="str">
        <f t="shared" si="153"/>
        <v>Obese</v>
      </c>
      <c r="L1143" t="str">
        <f t="shared" si="154"/>
        <v>normal</v>
      </c>
      <c r="M1143" t="str">
        <f t="shared" si="155"/>
        <v>Adult</v>
      </c>
      <c r="N1143" t="str">
        <f t="shared" si="156"/>
        <v>High</v>
      </c>
      <c r="O1143" t="str">
        <f t="shared" si="157"/>
        <v>Normal</v>
      </c>
      <c r="P1143" t="str">
        <f t="shared" si="158"/>
        <v>Low Risk</v>
      </c>
      <c r="Q1143" t="str">
        <f t="shared" si="159"/>
        <v>Normal</v>
      </c>
      <c r="R1143" t="str">
        <f t="shared" si="160"/>
        <v>Low</v>
      </c>
      <c r="S1143" t="str">
        <f t="shared" si="161"/>
        <v>Low DPF</v>
      </c>
    </row>
    <row r="1144" spans="1:19" x14ac:dyDescent="0.35">
      <c r="A1144" s="9">
        <v>1143</v>
      </c>
      <c r="B1144" s="10">
        <v>2</v>
      </c>
      <c r="C1144" s="10">
        <v>122</v>
      </c>
      <c r="D1144" s="10">
        <v>52</v>
      </c>
      <c r="E1144" s="10">
        <v>43</v>
      </c>
      <c r="F1144" s="10">
        <v>158</v>
      </c>
      <c r="G1144" s="11">
        <v>36.200000000000003</v>
      </c>
      <c r="H1144" s="18">
        <v>0.81599999999999995</v>
      </c>
      <c r="I1144" s="10">
        <v>28</v>
      </c>
      <c r="J1144" s="24">
        <v>0</v>
      </c>
      <c r="K1144" t="str">
        <f t="shared" si="153"/>
        <v>Obese</v>
      </c>
      <c r="L1144" t="str">
        <f t="shared" si="154"/>
        <v>normal</v>
      </c>
      <c r="M1144" t="str">
        <f t="shared" si="155"/>
        <v>Adult</v>
      </c>
      <c r="N1144" t="str">
        <f t="shared" si="156"/>
        <v>High</v>
      </c>
      <c r="O1144" t="str">
        <f t="shared" si="157"/>
        <v>Normal</v>
      </c>
      <c r="P1144" t="str">
        <f t="shared" si="158"/>
        <v>Low Risk</v>
      </c>
      <c r="Q1144" t="str">
        <f t="shared" si="159"/>
        <v>High</v>
      </c>
      <c r="R1144" t="str">
        <f t="shared" si="160"/>
        <v>Low</v>
      </c>
      <c r="S1144" t="str">
        <f t="shared" si="161"/>
        <v>High DPF</v>
      </c>
    </row>
    <row r="1145" spans="1:19" x14ac:dyDescent="0.35">
      <c r="A1145" s="13">
        <v>1144</v>
      </c>
      <c r="B1145" s="14">
        <v>12</v>
      </c>
      <c r="C1145" s="14">
        <v>140</v>
      </c>
      <c r="D1145" s="14">
        <v>82</v>
      </c>
      <c r="E1145" s="14">
        <v>43</v>
      </c>
      <c r="F1145" s="14">
        <v>325</v>
      </c>
      <c r="G1145" s="15">
        <v>39.200000000000003</v>
      </c>
      <c r="H1145" s="19">
        <v>0.52800000000000002</v>
      </c>
      <c r="I1145" s="14">
        <v>58</v>
      </c>
      <c r="J1145" s="25">
        <v>1</v>
      </c>
      <c r="K1145" t="str">
        <f t="shared" si="153"/>
        <v>Obese</v>
      </c>
      <c r="L1145" t="str">
        <f t="shared" si="154"/>
        <v xml:space="preserve">Diabetes </v>
      </c>
      <c r="M1145" t="str">
        <f t="shared" si="155"/>
        <v>Adult</v>
      </c>
      <c r="N1145" t="str">
        <f t="shared" si="156"/>
        <v>High</v>
      </c>
      <c r="O1145" t="str">
        <f t="shared" si="157"/>
        <v>Prediabetes</v>
      </c>
      <c r="P1145" t="str">
        <f t="shared" si="158"/>
        <v>High Risk</v>
      </c>
      <c r="Q1145" t="str">
        <f t="shared" si="159"/>
        <v>High</v>
      </c>
      <c r="R1145" t="str">
        <f t="shared" si="160"/>
        <v>Prehypertension</v>
      </c>
      <c r="S1145" t="str">
        <f t="shared" si="161"/>
        <v>Medium DPF</v>
      </c>
    </row>
    <row r="1146" spans="1:19" x14ac:dyDescent="0.35">
      <c r="A1146" s="9">
        <v>1145</v>
      </c>
      <c r="B1146" s="10">
        <v>4</v>
      </c>
      <c r="C1146" s="10">
        <v>98</v>
      </c>
      <c r="D1146" s="10">
        <v>82</v>
      </c>
      <c r="E1146" s="10">
        <v>15</v>
      </c>
      <c r="F1146" s="10">
        <v>84</v>
      </c>
      <c r="G1146" s="11">
        <v>25.2</v>
      </c>
      <c r="H1146" s="18">
        <v>0.29899999999999999</v>
      </c>
      <c r="I1146" s="10">
        <v>22</v>
      </c>
      <c r="J1146" s="24">
        <v>0</v>
      </c>
      <c r="K1146" t="str">
        <f t="shared" si="153"/>
        <v>Overweight</v>
      </c>
      <c r="L1146" t="str">
        <f t="shared" si="154"/>
        <v>normal</v>
      </c>
      <c r="M1146" t="str">
        <f t="shared" si="155"/>
        <v>Adult</v>
      </c>
      <c r="N1146" t="str">
        <f t="shared" si="156"/>
        <v>Low</v>
      </c>
      <c r="O1146" t="str">
        <f t="shared" si="157"/>
        <v>Normal</v>
      </c>
      <c r="P1146" t="str">
        <f t="shared" si="158"/>
        <v>High Risk</v>
      </c>
      <c r="Q1146" t="str">
        <f t="shared" si="159"/>
        <v>Normal</v>
      </c>
      <c r="R1146" t="str">
        <f t="shared" si="160"/>
        <v>Prehypertension</v>
      </c>
      <c r="S1146" t="str">
        <f t="shared" si="161"/>
        <v>Low DPF</v>
      </c>
    </row>
    <row r="1147" spans="1:19" x14ac:dyDescent="0.35">
      <c r="A1147" s="13">
        <v>1146</v>
      </c>
      <c r="B1147" s="14">
        <v>1</v>
      </c>
      <c r="C1147" s="14">
        <v>87</v>
      </c>
      <c r="D1147" s="14">
        <v>60</v>
      </c>
      <c r="E1147" s="14">
        <v>37</v>
      </c>
      <c r="F1147" s="14">
        <v>75</v>
      </c>
      <c r="G1147" s="15">
        <v>37.200000000000003</v>
      </c>
      <c r="H1147" s="19">
        <v>0.50900000000000001</v>
      </c>
      <c r="I1147" s="14">
        <v>22</v>
      </c>
      <c r="J1147" s="25">
        <v>0</v>
      </c>
      <c r="K1147" t="str">
        <f t="shared" si="153"/>
        <v>Obese</v>
      </c>
      <c r="L1147" t="str">
        <f t="shared" si="154"/>
        <v>normal</v>
      </c>
      <c r="M1147" t="str">
        <f t="shared" si="155"/>
        <v>Adult</v>
      </c>
      <c r="N1147" t="str">
        <f t="shared" si="156"/>
        <v>Medium</v>
      </c>
      <c r="O1147" t="str">
        <f t="shared" si="157"/>
        <v>Normal</v>
      </c>
      <c r="P1147" t="str">
        <f t="shared" si="158"/>
        <v>Low Risk</v>
      </c>
      <c r="Q1147" t="str">
        <f t="shared" si="159"/>
        <v>Low</v>
      </c>
      <c r="R1147" t="str">
        <f t="shared" si="160"/>
        <v>Normal</v>
      </c>
      <c r="S1147" t="str">
        <f t="shared" si="161"/>
        <v>Medium DPF</v>
      </c>
    </row>
    <row r="1148" spans="1:19" x14ac:dyDescent="0.35">
      <c r="A1148" s="9">
        <v>1147</v>
      </c>
      <c r="B1148" s="10">
        <v>4</v>
      </c>
      <c r="C1148" s="10">
        <v>156</v>
      </c>
      <c r="D1148" s="10">
        <v>75</v>
      </c>
      <c r="E1148" s="10">
        <v>21</v>
      </c>
      <c r="F1148" s="10">
        <v>80</v>
      </c>
      <c r="G1148" s="11">
        <v>48.3</v>
      </c>
      <c r="H1148" s="18">
        <v>0.23799999999999999</v>
      </c>
      <c r="I1148" s="10">
        <v>32</v>
      </c>
      <c r="J1148" s="24">
        <v>1</v>
      </c>
      <c r="K1148" t="str">
        <f t="shared" si="153"/>
        <v>Obese</v>
      </c>
      <c r="L1148" t="str">
        <f t="shared" si="154"/>
        <v xml:space="preserve">Diabetes </v>
      </c>
      <c r="M1148" t="str">
        <f t="shared" si="155"/>
        <v>Adult</v>
      </c>
      <c r="N1148" t="str">
        <f t="shared" si="156"/>
        <v>Medium</v>
      </c>
      <c r="O1148" t="str">
        <f t="shared" si="157"/>
        <v>Prediabetes</v>
      </c>
      <c r="P1148" t="str">
        <f t="shared" si="158"/>
        <v>High Risk</v>
      </c>
      <c r="Q1148" t="str">
        <f t="shared" si="159"/>
        <v>Normal</v>
      </c>
      <c r="R1148" t="str">
        <f t="shared" si="160"/>
        <v>Normal</v>
      </c>
      <c r="S1148" t="str">
        <f t="shared" si="161"/>
        <v>Low DPF</v>
      </c>
    </row>
    <row r="1149" spans="1:19" x14ac:dyDescent="0.35">
      <c r="A1149" s="13">
        <v>1148</v>
      </c>
      <c r="B1149" s="14">
        <v>4</v>
      </c>
      <c r="C1149" s="14">
        <v>93</v>
      </c>
      <c r="D1149" s="14">
        <v>100</v>
      </c>
      <c r="E1149" s="14">
        <v>39</v>
      </c>
      <c r="F1149" s="14">
        <v>72</v>
      </c>
      <c r="G1149" s="15">
        <v>43.4</v>
      </c>
      <c r="H1149" s="19">
        <v>1.0209999999999999</v>
      </c>
      <c r="I1149" s="14">
        <v>35</v>
      </c>
      <c r="J1149" s="25">
        <v>0</v>
      </c>
      <c r="K1149" t="str">
        <f t="shared" si="153"/>
        <v>Obese</v>
      </c>
      <c r="L1149" t="str">
        <f t="shared" si="154"/>
        <v>normal</v>
      </c>
      <c r="M1149" t="str">
        <f t="shared" si="155"/>
        <v>Adult</v>
      </c>
      <c r="N1149" t="str">
        <f t="shared" si="156"/>
        <v>Medium</v>
      </c>
      <c r="O1149" t="str">
        <f t="shared" si="157"/>
        <v>Normal</v>
      </c>
      <c r="P1149" t="str">
        <f t="shared" si="158"/>
        <v>High Risk</v>
      </c>
      <c r="Q1149" t="str">
        <f t="shared" si="159"/>
        <v>Low</v>
      </c>
      <c r="R1149" t="str">
        <f t="shared" si="160"/>
        <v>Hypertension</v>
      </c>
      <c r="S1149" t="str">
        <f t="shared" si="161"/>
        <v>High DPF</v>
      </c>
    </row>
    <row r="1150" spans="1:19" x14ac:dyDescent="0.35">
      <c r="A1150" s="9">
        <v>1149</v>
      </c>
      <c r="B1150" s="10">
        <v>1</v>
      </c>
      <c r="C1150" s="10">
        <v>107</v>
      </c>
      <c r="D1150" s="10">
        <v>72</v>
      </c>
      <c r="E1150" s="10">
        <v>30</v>
      </c>
      <c r="F1150" s="10">
        <v>82</v>
      </c>
      <c r="G1150" s="11">
        <v>30.8</v>
      </c>
      <c r="H1150" s="18">
        <v>0.82099999999999995</v>
      </c>
      <c r="I1150" s="10">
        <v>24</v>
      </c>
      <c r="J1150" s="24">
        <v>0</v>
      </c>
      <c r="K1150" t="str">
        <f t="shared" si="153"/>
        <v>Obese</v>
      </c>
      <c r="L1150" t="str">
        <f t="shared" si="154"/>
        <v>normal</v>
      </c>
      <c r="M1150" t="str">
        <f t="shared" si="155"/>
        <v>Adult</v>
      </c>
      <c r="N1150" t="str">
        <f t="shared" si="156"/>
        <v>Medium</v>
      </c>
      <c r="O1150" t="str">
        <f t="shared" si="157"/>
        <v>Normal</v>
      </c>
      <c r="P1150" t="str">
        <f t="shared" si="158"/>
        <v>Low Risk</v>
      </c>
      <c r="Q1150" t="str">
        <f t="shared" si="159"/>
        <v>Normal</v>
      </c>
      <c r="R1150" t="str">
        <f t="shared" si="160"/>
        <v>Normal</v>
      </c>
      <c r="S1150" t="str">
        <f t="shared" si="161"/>
        <v>High DPF</v>
      </c>
    </row>
    <row r="1151" spans="1:19" x14ac:dyDescent="0.35">
      <c r="A1151" s="13">
        <v>1150</v>
      </c>
      <c r="B1151" s="14">
        <v>4</v>
      </c>
      <c r="C1151" s="14">
        <v>105</v>
      </c>
      <c r="D1151" s="14">
        <v>68</v>
      </c>
      <c r="E1151" s="14">
        <v>22</v>
      </c>
      <c r="F1151" s="14">
        <v>80</v>
      </c>
      <c r="G1151" s="15">
        <v>20</v>
      </c>
      <c r="H1151" s="19">
        <v>0.23599999999999999</v>
      </c>
      <c r="I1151" s="14">
        <v>22</v>
      </c>
      <c r="J1151" s="25">
        <v>0</v>
      </c>
      <c r="K1151" t="str">
        <f t="shared" si="153"/>
        <v>Normal weight</v>
      </c>
      <c r="L1151" t="str">
        <f t="shared" si="154"/>
        <v>normal</v>
      </c>
      <c r="M1151" t="str">
        <f t="shared" si="155"/>
        <v>Adult</v>
      </c>
      <c r="N1151" t="str">
        <f t="shared" si="156"/>
        <v>Medium</v>
      </c>
      <c r="O1151" t="str">
        <f t="shared" si="157"/>
        <v>Normal</v>
      </c>
      <c r="P1151" t="str">
        <f t="shared" si="158"/>
        <v>High Risk</v>
      </c>
      <c r="Q1151" t="str">
        <f t="shared" si="159"/>
        <v>Normal</v>
      </c>
      <c r="R1151" t="str">
        <f t="shared" si="160"/>
        <v>Normal</v>
      </c>
      <c r="S1151" t="str">
        <f t="shared" si="161"/>
        <v>Low DPF</v>
      </c>
    </row>
    <row r="1152" spans="1:19" x14ac:dyDescent="0.35">
      <c r="A1152" s="9">
        <v>1151</v>
      </c>
      <c r="B1152" s="10">
        <v>1</v>
      </c>
      <c r="C1152" s="10">
        <v>109</v>
      </c>
      <c r="D1152" s="10">
        <v>60</v>
      </c>
      <c r="E1152" s="10">
        <v>8</v>
      </c>
      <c r="F1152" s="10">
        <v>182</v>
      </c>
      <c r="G1152" s="11">
        <v>25.4</v>
      </c>
      <c r="H1152" s="18">
        <v>0.94699999999999995</v>
      </c>
      <c r="I1152" s="10">
        <v>21</v>
      </c>
      <c r="J1152" s="24">
        <v>0</v>
      </c>
      <c r="K1152" t="str">
        <f t="shared" si="153"/>
        <v>Overweight</v>
      </c>
      <c r="L1152" t="str">
        <f t="shared" si="154"/>
        <v>normal</v>
      </c>
      <c r="M1152" t="str">
        <f t="shared" si="155"/>
        <v>Adult</v>
      </c>
      <c r="N1152" t="str">
        <f t="shared" si="156"/>
        <v>Low</v>
      </c>
      <c r="O1152" t="str">
        <f t="shared" si="157"/>
        <v>Normal</v>
      </c>
      <c r="P1152" t="str">
        <f t="shared" si="158"/>
        <v>Low Risk</v>
      </c>
      <c r="Q1152" t="str">
        <f t="shared" si="159"/>
        <v>High</v>
      </c>
      <c r="R1152" t="str">
        <f t="shared" si="160"/>
        <v>Normal</v>
      </c>
      <c r="S1152" t="str">
        <f t="shared" si="161"/>
        <v>High DPF</v>
      </c>
    </row>
    <row r="1153" spans="1:19" x14ac:dyDescent="0.35">
      <c r="A1153" s="13">
        <v>1152</v>
      </c>
      <c r="B1153" s="14">
        <v>1</v>
      </c>
      <c r="C1153" s="14">
        <v>90</v>
      </c>
      <c r="D1153" s="14">
        <v>62</v>
      </c>
      <c r="E1153" s="14">
        <v>18</v>
      </c>
      <c r="F1153" s="14">
        <v>59</v>
      </c>
      <c r="G1153" s="15">
        <v>25.1</v>
      </c>
      <c r="H1153" s="19">
        <v>1.268</v>
      </c>
      <c r="I1153" s="14">
        <v>25</v>
      </c>
      <c r="J1153" s="25">
        <v>0</v>
      </c>
      <c r="K1153" t="str">
        <f t="shared" si="153"/>
        <v>Overweight</v>
      </c>
      <c r="L1153" t="str">
        <f t="shared" si="154"/>
        <v>normal</v>
      </c>
      <c r="M1153" t="str">
        <f t="shared" si="155"/>
        <v>Adult</v>
      </c>
      <c r="N1153" t="str">
        <f t="shared" si="156"/>
        <v>Low</v>
      </c>
      <c r="O1153" t="str">
        <f t="shared" si="157"/>
        <v>Normal</v>
      </c>
      <c r="P1153" t="str">
        <f t="shared" si="158"/>
        <v>Low Risk</v>
      </c>
      <c r="Q1153" t="str">
        <f t="shared" si="159"/>
        <v>Low</v>
      </c>
      <c r="R1153" t="str">
        <f t="shared" si="160"/>
        <v>Normal</v>
      </c>
      <c r="S1153" t="str">
        <f t="shared" si="161"/>
        <v>High DPF</v>
      </c>
    </row>
    <row r="1154" spans="1:19" x14ac:dyDescent="0.35">
      <c r="A1154" s="9">
        <v>1153</v>
      </c>
      <c r="B1154" s="10">
        <v>1</v>
      </c>
      <c r="C1154" s="10">
        <v>125</v>
      </c>
      <c r="D1154" s="10">
        <v>70</v>
      </c>
      <c r="E1154" s="10">
        <v>24</v>
      </c>
      <c r="F1154" s="10">
        <v>110</v>
      </c>
      <c r="G1154" s="11">
        <v>24.3</v>
      </c>
      <c r="H1154" s="18">
        <v>0.221</v>
      </c>
      <c r="I1154" s="10">
        <v>25</v>
      </c>
      <c r="J1154" s="24">
        <v>0</v>
      </c>
      <c r="K1154" t="str">
        <f t="shared" si="153"/>
        <v>Normal weight</v>
      </c>
      <c r="L1154" t="str">
        <f t="shared" si="154"/>
        <v>normal</v>
      </c>
      <c r="M1154" t="str">
        <f t="shared" si="155"/>
        <v>Adult</v>
      </c>
      <c r="N1154" t="str">
        <f t="shared" si="156"/>
        <v>Medium</v>
      </c>
      <c r="O1154" t="str">
        <f t="shared" si="157"/>
        <v>Normal</v>
      </c>
      <c r="P1154" t="str">
        <f t="shared" si="158"/>
        <v>Low Risk</v>
      </c>
      <c r="Q1154" t="str">
        <f t="shared" si="159"/>
        <v>Normal</v>
      </c>
      <c r="R1154" t="str">
        <f t="shared" si="160"/>
        <v>Normal</v>
      </c>
      <c r="S1154" t="str">
        <f t="shared" si="161"/>
        <v>Low DPF</v>
      </c>
    </row>
    <row r="1155" spans="1:19" x14ac:dyDescent="0.35">
      <c r="A1155" s="13">
        <v>1154</v>
      </c>
      <c r="B1155" s="14">
        <v>1</v>
      </c>
      <c r="C1155" s="14">
        <v>119</v>
      </c>
      <c r="D1155" s="14">
        <v>54</v>
      </c>
      <c r="E1155" s="14">
        <v>13</v>
      </c>
      <c r="F1155" s="14">
        <v>50</v>
      </c>
      <c r="G1155" s="15">
        <v>22.3</v>
      </c>
      <c r="H1155" s="19">
        <v>0.20499999999999999</v>
      </c>
      <c r="I1155" s="14">
        <v>24</v>
      </c>
      <c r="J1155" s="25">
        <v>0</v>
      </c>
      <c r="K1155" t="str">
        <f t="shared" ref="K1155:K1218" si="162">IF(G1155&lt;18.5, "Underweight", IF(G1155&lt;24.9, "Normal weight", IF(G1155&lt;29.9, "Overweight", "Obese")))</f>
        <v>Normal weight</v>
      </c>
      <c r="L1155" t="str">
        <f t="shared" ref="L1155:L1218" si="163">IF(J1155=1,"Diabetes ","normal")</f>
        <v>normal</v>
      </c>
      <c r="M1155" t="str">
        <f t="shared" ref="M1155:M1218" si="164">IF(I1155&lt;13, "Child", IF(I1155&lt;20, "Teen", IF(I1155&lt;65, "Adult", "Aged")))</f>
        <v>Adult</v>
      </c>
      <c r="N1155" t="str">
        <f t="shared" ref="N1155:N1218" si="165">IF(E1155&lt;20, "Low", IF(E1155&lt;40, "Medium", "High"))</f>
        <v>Low</v>
      </c>
      <c r="O1155" t="str">
        <f t="shared" ref="O1155:O1218" si="166">IF(C1155&lt;140, "Normal", IF(C1155&lt;200, "Prediabetes", "Diabetes"))</f>
        <v>Normal</v>
      </c>
      <c r="P1155" t="str">
        <f t="shared" ref="P1155:P1218" si="167">IF(B1155&gt;3, "High Risk", "Low Risk")</f>
        <v>Low Risk</v>
      </c>
      <c r="Q1155" t="str">
        <f t="shared" ref="Q1155:Q1218" si="168">IF(F1155&lt;80, "Low", IF(F1155&lt;=150, "Normal", "High"))</f>
        <v>Low</v>
      </c>
      <c r="R1155" t="str">
        <f t="shared" ref="R1155:R1218" si="169">IF(D1155&lt;60, "Low", IF(D1155&lt;=80, "Normal", IF(D1155&lt;=90, "Prehypertension", "Hypertension")))</f>
        <v>Low</v>
      </c>
      <c r="S1155" t="str">
        <f t="shared" ref="S1155:S1218" si="170">IF(H1155&lt;0.3, "Low DPF", IF(H1155&lt;=0.6, "Medium DPF", "High DPF"))</f>
        <v>Low DPF</v>
      </c>
    </row>
    <row r="1156" spans="1:19" x14ac:dyDescent="0.35">
      <c r="A1156" s="9">
        <v>1155</v>
      </c>
      <c r="B1156" s="10">
        <v>5</v>
      </c>
      <c r="C1156" s="10">
        <v>116</v>
      </c>
      <c r="D1156" s="10">
        <v>74</v>
      </c>
      <c r="E1156" s="10">
        <v>29</v>
      </c>
      <c r="F1156" s="10">
        <v>80</v>
      </c>
      <c r="G1156" s="11">
        <v>32.299999999999997</v>
      </c>
      <c r="H1156" s="18">
        <v>0.66</v>
      </c>
      <c r="I1156" s="10">
        <v>35</v>
      </c>
      <c r="J1156" s="24">
        <v>1</v>
      </c>
      <c r="K1156" t="str">
        <f t="shared" si="162"/>
        <v>Obese</v>
      </c>
      <c r="L1156" t="str">
        <f t="shared" si="163"/>
        <v xml:space="preserve">Diabetes </v>
      </c>
      <c r="M1156" t="str">
        <f t="shared" si="164"/>
        <v>Adult</v>
      </c>
      <c r="N1156" t="str">
        <f t="shared" si="165"/>
        <v>Medium</v>
      </c>
      <c r="O1156" t="str">
        <f t="shared" si="166"/>
        <v>Normal</v>
      </c>
      <c r="P1156" t="str">
        <f t="shared" si="167"/>
        <v>High Risk</v>
      </c>
      <c r="Q1156" t="str">
        <f t="shared" si="168"/>
        <v>Normal</v>
      </c>
      <c r="R1156" t="str">
        <f t="shared" si="169"/>
        <v>Normal</v>
      </c>
      <c r="S1156" t="str">
        <f t="shared" si="170"/>
        <v>High DPF</v>
      </c>
    </row>
    <row r="1157" spans="1:19" x14ac:dyDescent="0.35">
      <c r="A1157" s="13">
        <v>1156</v>
      </c>
      <c r="B1157" s="14">
        <v>8</v>
      </c>
      <c r="C1157" s="14">
        <v>105</v>
      </c>
      <c r="D1157" s="14">
        <v>100</v>
      </c>
      <c r="E1157" s="14">
        <v>36</v>
      </c>
      <c r="F1157" s="14">
        <v>80</v>
      </c>
      <c r="G1157" s="15">
        <v>43.3</v>
      </c>
      <c r="H1157" s="19">
        <v>0.23899999999999999</v>
      </c>
      <c r="I1157" s="14">
        <v>45</v>
      </c>
      <c r="J1157" s="25">
        <v>1</v>
      </c>
      <c r="K1157" t="str">
        <f t="shared" si="162"/>
        <v>Obese</v>
      </c>
      <c r="L1157" t="str">
        <f t="shared" si="163"/>
        <v xml:space="preserve">Diabetes </v>
      </c>
      <c r="M1157" t="str">
        <f t="shared" si="164"/>
        <v>Adult</v>
      </c>
      <c r="N1157" t="str">
        <f t="shared" si="165"/>
        <v>Medium</v>
      </c>
      <c r="O1157" t="str">
        <f t="shared" si="166"/>
        <v>Normal</v>
      </c>
      <c r="P1157" t="str">
        <f t="shared" si="167"/>
        <v>High Risk</v>
      </c>
      <c r="Q1157" t="str">
        <f t="shared" si="168"/>
        <v>Normal</v>
      </c>
      <c r="R1157" t="str">
        <f t="shared" si="169"/>
        <v>Hypertension</v>
      </c>
      <c r="S1157" t="str">
        <f t="shared" si="170"/>
        <v>Low DPF</v>
      </c>
    </row>
    <row r="1158" spans="1:19" x14ac:dyDescent="0.35">
      <c r="A1158" s="9">
        <v>1157</v>
      </c>
      <c r="B1158" s="10">
        <v>5</v>
      </c>
      <c r="C1158" s="10">
        <v>144</v>
      </c>
      <c r="D1158" s="10">
        <v>82</v>
      </c>
      <c r="E1158" s="10">
        <v>26</v>
      </c>
      <c r="F1158" s="10">
        <v>285</v>
      </c>
      <c r="G1158" s="11">
        <v>32</v>
      </c>
      <c r="H1158" s="18">
        <v>0.45200000000000001</v>
      </c>
      <c r="I1158" s="10">
        <v>58</v>
      </c>
      <c r="J1158" s="24">
        <v>1</v>
      </c>
      <c r="K1158" t="str">
        <f t="shared" si="162"/>
        <v>Obese</v>
      </c>
      <c r="L1158" t="str">
        <f t="shared" si="163"/>
        <v xml:space="preserve">Diabetes </v>
      </c>
      <c r="M1158" t="str">
        <f t="shared" si="164"/>
        <v>Adult</v>
      </c>
      <c r="N1158" t="str">
        <f t="shared" si="165"/>
        <v>Medium</v>
      </c>
      <c r="O1158" t="str">
        <f t="shared" si="166"/>
        <v>Prediabetes</v>
      </c>
      <c r="P1158" t="str">
        <f t="shared" si="167"/>
        <v>High Risk</v>
      </c>
      <c r="Q1158" t="str">
        <f t="shared" si="168"/>
        <v>High</v>
      </c>
      <c r="R1158" t="str">
        <f t="shared" si="169"/>
        <v>Prehypertension</v>
      </c>
      <c r="S1158" t="str">
        <f t="shared" si="170"/>
        <v>Medium DPF</v>
      </c>
    </row>
    <row r="1159" spans="1:19" x14ac:dyDescent="0.35">
      <c r="A1159" s="13">
        <v>1158</v>
      </c>
      <c r="B1159" s="14">
        <v>3</v>
      </c>
      <c r="C1159" s="14">
        <v>100</v>
      </c>
      <c r="D1159" s="14">
        <v>68</v>
      </c>
      <c r="E1159" s="14">
        <v>23</v>
      </c>
      <c r="F1159" s="14">
        <v>81</v>
      </c>
      <c r="G1159" s="15">
        <v>31.6</v>
      </c>
      <c r="H1159" s="19">
        <v>0.94899999999999995</v>
      </c>
      <c r="I1159" s="14">
        <v>28</v>
      </c>
      <c r="J1159" s="25">
        <v>0</v>
      </c>
      <c r="K1159" t="str">
        <f t="shared" si="162"/>
        <v>Obese</v>
      </c>
      <c r="L1159" t="str">
        <f t="shared" si="163"/>
        <v>normal</v>
      </c>
      <c r="M1159" t="str">
        <f t="shared" si="164"/>
        <v>Adult</v>
      </c>
      <c r="N1159" t="str">
        <f t="shared" si="165"/>
        <v>Medium</v>
      </c>
      <c r="O1159" t="str">
        <f t="shared" si="166"/>
        <v>Normal</v>
      </c>
      <c r="P1159" t="str">
        <f t="shared" si="167"/>
        <v>Low Risk</v>
      </c>
      <c r="Q1159" t="str">
        <f t="shared" si="168"/>
        <v>Normal</v>
      </c>
      <c r="R1159" t="str">
        <f t="shared" si="169"/>
        <v>Normal</v>
      </c>
      <c r="S1159" t="str">
        <f t="shared" si="170"/>
        <v>High DPF</v>
      </c>
    </row>
    <row r="1160" spans="1:19" x14ac:dyDescent="0.35">
      <c r="A1160" s="9">
        <v>1159</v>
      </c>
      <c r="B1160" s="10">
        <v>1</v>
      </c>
      <c r="C1160" s="10">
        <v>100</v>
      </c>
      <c r="D1160" s="10">
        <v>66</v>
      </c>
      <c r="E1160" s="10">
        <v>29</v>
      </c>
      <c r="F1160" s="10">
        <v>196</v>
      </c>
      <c r="G1160" s="11">
        <v>32</v>
      </c>
      <c r="H1160" s="18">
        <v>0.44400000000000001</v>
      </c>
      <c r="I1160" s="10">
        <v>42</v>
      </c>
      <c r="J1160" s="24">
        <v>0</v>
      </c>
      <c r="K1160" t="str">
        <f t="shared" si="162"/>
        <v>Obese</v>
      </c>
      <c r="L1160" t="str">
        <f t="shared" si="163"/>
        <v>normal</v>
      </c>
      <c r="M1160" t="str">
        <f t="shared" si="164"/>
        <v>Adult</v>
      </c>
      <c r="N1160" t="str">
        <f t="shared" si="165"/>
        <v>Medium</v>
      </c>
      <c r="O1160" t="str">
        <f t="shared" si="166"/>
        <v>Normal</v>
      </c>
      <c r="P1160" t="str">
        <f t="shared" si="167"/>
        <v>Low Risk</v>
      </c>
      <c r="Q1160" t="str">
        <f t="shared" si="168"/>
        <v>High</v>
      </c>
      <c r="R1160" t="str">
        <f t="shared" si="169"/>
        <v>Normal</v>
      </c>
      <c r="S1160" t="str">
        <f t="shared" si="170"/>
        <v>Medium DPF</v>
      </c>
    </row>
    <row r="1161" spans="1:19" x14ac:dyDescent="0.35">
      <c r="A1161" s="13">
        <v>1160</v>
      </c>
      <c r="B1161" s="14">
        <v>5</v>
      </c>
      <c r="C1161" s="14">
        <v>166</v>
      </c>
      <c r="D1161" s="14">
        <v>76</v>
      </c>
      <c r="E1161" s="14">
        <v>21</v>
      </c>
      <c r="F1161" s="14">
        <v>80</v>
      </c>
      <c r="G1161" s="15">
        <v>45.7</v>
      </c>
      <c r="H1161" s="19">
        <v>0.34</v>
      </c>
      <c r="I1161" s="14">
        <v>27</v>
      </c>
      <c r="J1161" s="25">
        <v>1</v>
      </c>
      <c r="K1161" t="str">
        <f t="shared" si="162"/>
        <v>Obese</v>
      </c>
      <c r="L1161" t="str">
        <f t="shared" si="163"/>
        <v xml:space="preserve">Diabetes </v>
      </c>
      <c r="M1161" t="str">
        <f t="shared" si="164"/>
        <v>Adult</v>
      </c>
      <c r="N1161" t="str">
        <f t="shared" si="165"/>
        <v>Medium</v>
      </c>
      <c r="O1161" t="str">
        <f t="shared" si="166"/>
        <v>Prediabetes</v>
      </c>
      <c r="P1161" t="str">
        <f t="shared" si="167"/>
        <v>High Risk</v>
      </c>
      <c r="Q1161" t="str">
        <f t="shared" si="168"/>
        <v>Normal</v>
      </c>
      <c r="R1161" t="str">
        <f t="shared" si="169"/>
        <v>Normal</v>
      </c>
      <c r="S1161" t="str">
        <f t="shared" si="170"/>
        <v>Medium DPF</v>
      </c>
    </row>
    <row r="1162" spans="1:19" x14ac:dyDescent="0.35">
      <c r="A1162" s="9">
        <v>1161</v>
      </c>
      <c r="B1162" s="10">
        <v>1</v>
      </c>
      <c r="C1162" s="10">
        <v>131</v>
      </c>
      <c r="D1162" s="10">
        <v>64</v>
      </c>
      <c r="E1162" s="10">
        <v>14</v>
      </c>
      <c r="F1162" s="10">
        <v>415</v>
      </c>
      <c r="G1162" s="11">
        <v>23.7</v>
      </c>
      <c r="H1162" s="18">
        <v>0.38900000000000001</v>
      </c>
      <c r="I1162" s="10">
        <v>21</v>
      </c>
      <c r="J1162" s="24">
        <v>0</v>
      </c>
      <c r="K1162" t="str">
        <f t="shared" si="162"/>
        <v>Normal weight</v>
      </c>
      <c r="L1162" t="str">
        <f t="shared" si="163"/>
        <v>normal</v>
      </c>
      <c r="M1162" t="str">
        <f t="shared" si="164"/>
        <v>Adult</v>
      </c>
      <c r="N1162" t="str">
        <f t="shared" si="165"/>
        <v>Low</v>
      </c>
      <c r="O1162" t="str">
        <f t="shared" si="166"/>
        <v>Normal</v>
      </c>
      <c r="P1162" t="str">
        <f t="shared" si="167"/>
        <v>Low Risk</v>
      </c>
      <c r="Q1162" t="str">
        <f t="shared" si="168"/>
        <v>High</v>
      </c>
      <c r="R1162" t="str">
        <f t="shared" si="169"/>
        <v>Normal</v>
      </c>
      <c r="S1162" t="str">
        <f t="shared" si="170"/>
        <v>Medium DPF</v>
      </c>
    </row>
    <row r="1163" spans="1:19" x14ac:dyDescent="0.35">
      <c r="A1163" s="13">
        <v>1162</v>
      </c>
      <c r="B1163" s="14">
        <v>4</v>
      </c>
      <c r="C1163" s="14">
        <v>116</v>
      </c>
      <c r="D1163" s="14">
        <v>72</v>
      </c>
      <c r="E1163" s="14">
        <v>12</v>
      </c>
      <c r="F1163" s="14">
        <v>87</v>
      </c>
      <c r="G1163" s="15">
        <v>22.1</v>
      </c>
      <c r="H1163" s="19">
        <v>0.46300000000000002</v>
      </c>
      <c r="I1163" s="14">
        <v>37</v>
      </c>
      <c r="J1163" s="25">
        <v>0</v>
      </c>
      <c r="K1163" t="str">
        <f t="shared" si="162"/>
        <v>Normal weight</v>
      </c>
      <c r="L1163" t="str">
        <f t="shared" si="163"/>
        <v>normal</v>
      </c>
      <c r="M1163" t="str">
        <f t="shared" si="164"/>
        <v>Adult</v>
      </c>
      <c r="N1163" t="str">
        <f t="shared" si="165"/>
        <v>Low</v>
      </c>
      <c r="O1163" t="str">
        <f t="shared" si="166"/>
        <v>Normal</v>
      </c>
      <c r="P1163" t="str">
        <f t="shared" si="167"/>
        <v>High Risk</v>
      </c>
      <c r="Q1163" t="str">
        <f t="shared" si="168"/>
        <v>Normal</v>
      </c>
      <c r="R1163" t="str">
        <f t="shared" si="169"/>
        <v>Normal</v>
      </c>
      <c r="S1163" t="str">
        <f t="shared" si="170"/>
        <v>Medium DPF</v>
      </c>
    </row>
    <row r="1164" spans="1:19" x14ac:dyDescent="0.35">
      <c r="A1164" s="9">
        <v>1163</v>
      </c>
      <c r="B1164" s="10">
        <v>4</v>
      </c>
      <c r="C1164" s="10">
        <v>158</v>
      </c>
      <c r="D1164" s="10">
        <v>78</v>
      </c>
      <c r="E1164" s="10">
        <v>21</v>
      </c>
      <c r="F1164" s="10">
        <v>80</v>
      </c>
      <c r="G1164" s="11">
        <v>32.9</v>
      </c>
      <c r="H1164" s="18">
        <v>0.80300000000000005</v>
      </c>
      <c r="I1164" s="10">
        <v>31</v>
      </c>
      <c r="J1164" s="24">
        <v>1</v>
      </c>
      <c r="K1164" t="str">
        <f t="shared" si="162"/>
        <v>Obese</v>
      </c>
      <c r="L1164" t="str">
        <f t="shared" si="163"/>
        <v xml:space="preserve">Diabetes </v>
      </c>
      <c r="M1164" t="str">
        <f t="shared" si="164"/>
        <v>Adult</v>
      </c>
      <c r="N1164" t="str">
        <f t="shared" si="165"/>
        <v>Medium</v>
      </c>
      <c r="O1164" t="str">
        <f t="shared" si="166"/>
        <v>Prediabetes</v>
      </c>
      <c r="P1164" t="str">
        <f t="shared" si="167"/>
        <v>High Risk</v>
      </c>
      <c r="Q1164" t="str">
        <f t="shared" si="168"/>
        <v>Normal</v>
      </c>
      <c r="R1164" t="str">
        <f t="shared" si="169"/>
        <v>Normal</v>
      </c>
      <c r="S1164" t="str">
        <f t="shared" si="170"/>
        <v>High DPF</v>
      </c>
    </row>
    <row r="1165" spans="1:19" x14ac:dyDescent="0.35">
      <c r="A1165" s="13">
        <v>1164</v>
      </c>
      <c r="B1165" s="14">
        <v>2</v>
      </c>
      <c r="C1165" s="14">
        <v>127</v>
      </c>
      <c r="D1165" s="14">
        <v>58</v>
      </c>
      <c r="E1165" s="14">
        <v>24</v>
      </c>
      <c r="F1165" s="14">
        <v>275</v>
      </c>
      <c r="G1165" s="15">
        <v>27.7</v>
      </c>
      <c r="H1165" s="19">
        <v>1.6</v>
      </c>
      <c r="I1165" s="14">
        <v>25</v>
      </c>
      <c r="J1165" s="25">
        <v>0</v>
      </c>
      <c r="K1165" t="str">
        <f t="shared" si="162"/>
        <v>Overweight</v>
      </c>
      <c r="L1165" t="str">
        <f t="shared" si="163"/>
        <v>normal</v>
      </c>
      <c r="M1165" t="str">
        <f t="shared" si="164"/>
        <v>Adult</v>
      </c>
      <c r="N1165" t="str">
        <f t="shared" si="165"/>
        <v>Medium</v>
      </c>
      <c r="O1165" t="str">
        <f t="shared" si="166"/>
        <v>Normal</v>
      </c>
      <c r="P1165" t="str">
        <f t="shared" si="167"/>
        <v>Low Risk</v>
      </c>
      <c r="Q1165" t="str">
        <f t="shared" si="168"/>
        <v>High</v>
      </c>
      <c r="R1165" t="str">
        <f t="shared" si="169"/>
        <v>Low</v>
      </c>
      <c r="S1165" t="str">
        <f t="shared" si="170"/>
        <v>High DPF</v>
      </c>
    </row>
    <row r="1166" spans="1:19" x14ac:dyDescent="0.35">
      <c r="A1166" s="9">
        <v>1165</v>
      </c>
      <c r="B1166" s="10">
        <v>3</v>
      </c>
      <c r="C1166" s="10">
        <v>96</v>
      </c>
      <c r="D1166" s="10">
        <v>56</v>
      </c>
      <c r="E1166" s="10">
        <v>34</v>
      </c>
      <c r="F1166" s="10">
        <v>115</v>
      </c>
      <c r="G1166" s="11">
        <v>24.7</v>
      </c>
      <c r="H1166" s="18">
        <v>0.94399999999999995</v>
      </c>
      <c r="I1166" s="10">
        <v>39</v>
      </c>
      <c r="J1166" s="24">
        <v>0</v>
      </c>
      <c r="K1166" t="str">
        <f t="shared" si="162"/>
        <v>Normal weight</v>
      </c>
      <c r="L1166" t="str">
        <f t="shared" si="163"/>
        <v>normal</v>
      </c>
      <c r="M1166" t="str">
        <f t="shared" si="164"/>
        <v>Adult</v>
      </c>
      <c r="N1166" t="str">
        <f t="shared" si="165"/>
        <v>Medium</v>
      </c>
      <c r="O1166" t="str">
        <f t="shared" si="166"/>
        <v>Normal</v>
      </c>
      <c r="P1166" t="str">
        <f t="shared" si="167"/>
        <v>Low Risk</v>
      </c>
      <c r="Q1166" t="str">
        <f t="shared" si="168"/>
        <v>Normal</v>
      </c>
      <c r="R1166" t="str">
        <f t="shared" si="169"/>
        <v>Low</v>
      </c>
      <c r="S1166" t="str">
        <f t="shared" si="170"/>
        <v>High DPF</v>
      </c>
    </row>
    <row r="1167" spans="1:19" x14ac:dyDescent="0.35">
      <c r="A1167" s="13">
        <v>1166</v>
      </c>
      <c r="B1167" s="14">
        <v>4</v>
      </c>
      <c r="C1167" s="14">
        <v>131</v>
      </c>
      <c r="D1167" s="14">
        <v>66</v>
      </c>
      <c r="E1167" s="14">
        <v>40</v>
      </c>
      <c r="F1167" s="14">
        <v>80</v>
      </c>
      <c r="G1167" s="15">
        <v>34.299999999999997</v>
      </c>
      <c r="H1167" s="19">
        <v>0.19600000000000001</v>
      </c>
      <c r="I1167" s="14">
        <v>22</v>
      </c>
      <c r="J1167" s="25">
        <v>1</v>
      </c>
      <c r="K1167" t="str">
        <f t="shared" si="162"/>
        <v>Obese</v>
      </c>
      <c r="L1167" t="str">
        <f t="shared" si="163"/>
        <v xml:space="preserve">Diabetes </v>
      </c>
      <c r="M1167" t="str">
        <f t="shared" si="164"/>
        <v>Adult</v>
      </c>
      <c r="N1167" t="str">
        <f t="shared" si="165"/>
        <v>High</v>
      </c>
      <c r="O1167" t="str">
        <f t="shared" si="166"/>
        <v>Normal</v>
      </c>
      <c r="P1167" t="str">
        <f t="shared" si="167"/>
        <v>High Risk</v>
      </c>
      <c r="Q1167" t="str">
        <f t="shared" si="168"/>
        <v>Normal</v>
      </c>
      <c r="R1167" t="str">
        <f t="shared" si="169"/>
        <v>Normal</v>
      </c>
      <c r="S1167" t="str">
        <f t="shared" si="170"/>
        <v>Low DPF</v>
      </c>
    </row>
    <row r="1168" spans="1:19" x14ac:dyDescent="0.35">
      <c r="A1168" s="9">
        <v>1167</v>
      </c>
      <c r="B1168" s="10">
        <v>3</v>
      </c>
      <c r="C1168" s="10">
        <v>82</v>
      </c>
      <c r="D1168" s="10">
        <v>70</v>
      </c>
      <c r="E1168" s="10">
        <v>21</v>
      </c>
      <c r="F1168" s="10">
        <v>80</v>
      </c>
      <c r="G1168" s="11">
        <v>21.1</v>
      </c>
      <c r="H1168" s="18">
        <v>0.38900000000000001</v>
      </c>
      <c r="I1168" s="10">
        <v>25</v>
      </c>
      <c r="J1168" s="24">
        <v>0</v>
      </c>
      <c r="K1168" t="str">
        <f t="shared" si="162"/>
        <v>Normal weight</v>
      </c>
      <c r="L1168" t="str">
        <f t="shared" si="163"/>
        <v>normal</v>
      </c>
      <c r="M1168" t="str">
        <f t="shared" si="164"/>
        <v>Adult</v>
      </c>
      <c r="N1168" t="str">
        <f t="shared" si="165"/>
        <v>Medium</v>
      </c>
      <c r="O1168" t="str">
        <f t="shared" si="166"/>
        <v>Normal</v>
      </c>
      <c r="P1168" t="str">
        <f t="shared" si="167"/>
        <v>Low Risk</v>
      </c>
      <c r="Q1168" t="str">
        <f t="shared" si="168"/>
        <v>Normal</v>
      </c>
      <c r="R1168" t="str">
        <f t="shared" si="169"/>
        <v>Normal</v>
      </c>
      <c r="S1168" t="str">
        <f t="shared" si="170"/>
        <v>Medium DPF</v>
      </c>
    </row>
    <row r="1169" spans="1:19" x14ac:dyDescent="0.35">
      <c r="A1169" s="13">
        <v>1168</v>
      </c>
      <c r="B1169" s="14">
        <v>3</v>
      </c>
      <c r="C1169" s="14">
        <v>193</v>
      </c>
      <c r="D1169" s="14">
        <v>70</v>
      </c>
      <c r="E1169" s="14">
        <v>31</v>
      </c>
      <c r="F1169" s="14">
        <v>80</v>
      </c>
      <c r="G1169" s="15">
        <v>34.9</v>
      </c>
      <c r="H1169" s="19">
        <v>0.24099999999999999</v>
      </c>
      <c r="I1169" s="14">
        <v>25</v>
      </c>
      <c r="J1169" s="25">
        <v>1</v>
      </c>
      <c r="K1169" t="str">
        <f t="shared" si="162"/>
        <v>Obese</v>
      </c>
      <c r="L1169" t="str">
        <f t="shared" si="163"/>
        <v xml:space="preserve">Diabetes </v>
      </c>
      <c r="M1169" t="str">
        <f t="shared" si="164"/>
        <v>Adult</v>
      </c>
      <c r="N1169" t="str">
        <f t="shared" si="165"/>
        <v>Medium</v>
      </c>
      <c r="O1169" t="str">
        <f t="shared" si="166"/>
        <v>Prediabetes</v>
      </c>
      <c r="P1169" t="str">
        <f t="shared" si="167"/>
        <v>Low Risk</v>
      </c>
      <c r="Q1169" t="str">
        <f t="shared" si="168"/>
        <v>Normal</v>
      </c>
      <c r="R1169" t="str">
        <f t="shared" si="169"/>
        <v>Normal</v>
      </c>
      <c r="S1169" t="str">
        <f t="shared" si="170"/>
        <v>Low DPF</v>
      </c>
    </row>
    <row r="1170" spans="1:19" x14ac:dyDescent="0.35">
      <c r="A1170" s="9">
        <v>1169</v>
      </c>
      <c r="B1170" s="10">
        <v>4</v>
      </c>
      <c r="C1170" s="10">
        <v>95</v>
      </c>
      <c r="D1170" s="10">
        <v>64</v>
      </c>
      <c r="E1170" s="10">
        <v>21</v>
      </c>
      <c r="F1170" s="10">
        <v>80</v>
      </c>
      <c r="G1170" s="11">
        <v>32</v>
      </c>
      <c r="H1170" s="18">
        <v>0.161</v>
      </c>
      <c r="I1170" s="10">
        <v>31</v>
      </c>
      <c r="J1170" s="24">
        <v>1</v>
      </c>
      <c r="K1170" t="str">
        <f t="shared" si="162"/>
        <v>Obese</v>
      </c>
      <c r="L1170" t="str">
        <f t="shared" si="163"/>
        <v xml:space="preserve">Diabetes </v>
      </c>
      <c r="M1170" t="str">
        <f t="shared" si="164"/>
        <v>Adult</v>
      </c>
      <c r="N1170" t="str">
        <f t="shared" si="165"/>
        <v>Medium</v>
      </c>
      <c r="O1170" t="str">
        <f t="shared" si="166"/>
        <v>Normal</v>
      </c>
      <c r="P1170" t="str">
        <f t="shared" si="167"/>
        <v>High Risk</v>
      </c>
      <c r="Q1170" t="str">
        <f t="shared" si="168"/>
        <v>Normal</v>
      </c>
      <c r="R1170" t="str">
        <f t="shared" si="169"/>
        <v>Normal</v>
      </c>
      <c r="S1170" t="str">
        <f t="shared" si="170"/>
        <v>Low DPF</v>
      </c>
    </row>
    <row r="1171" spans="1:19" x14ac:dyDescent="0.35">
      <c r="A1171" s="13">
        <v>1170</v>
      </c>
      <c r="B1171" s="14">
        <v>6</v>
      </c>
      <c r="C1171" s="14">
        <v>137</v>
      </c>
      <c r="D1171" s="14">
        <v>61</v>
      </c>
      <c r="E1171" s="14">
        <v>21</v>
      </c>
      <c r="F1171" s="14">
        <v>80</v>
      </c>
      <c r="G1171" s="15">
        <v>24.2</v>
      </c>
      <c r="H1171" s="19">
        <v>0.151</v>
      </c>
      <c r="I1171" s="14">
        <v>55</v>
      </c>
      <c r="J1171" s="25">
        <v>0</v>
      </c>
      <c r="K1171" t="str">
        <f t="shared" si="162"/>
        <v>Normal weight</v>
      </c>
      <c r="L1171" t="str">
        <f t="shared" si="163"/>
        <v>normal</v>
      </c>
      <c r="M1171" t="str">
        <f t="shared" si="164"/>
        <v>Adult</v>
      </c>
      <c r="N1171" t="str">
        <f t="shared" si="165"/>
        <v>Medium</v>
      </c>
      <c r="O1171" t="str">
        <f t="shared" si="166"/>
        <v>Normal</v>
      </c>
      <c r="P1171" t="str">
        <f t="shared" si="167"/>
        <v>High Risk</v>
      </c>
      <c r="Q1171" t="str">
        <f t="shared" si="168"/>
        <v>Normal</v>
      </c>
      <c r="R1171" t="str">
        <f t="shared" si="169"/>
        <v>Normal</v>
      </c>
      <c r="S1171" t="str">
        <f t="shared" si="170"/>
        <v>Low DPF</v>
      </c>
    </row>
    <row r="1172" spans="1:19" x14ac:dyDescent="0.35">
      <c r="A1172" s="9">
        <v>1171</v>
      </c>
      <c r="B1172" s="10">
        <v>5</v>
      </c>
      <c r="C1172" s="10">
        <v>136</v>
      </c>
      <c r="D1172" s="10">
        <v>84</v>
      </c>
      <c r="E1172" s="10">
        <v>41</v>
      </c>
      <c r="F1172" s="10">
        <v>88</v>
      </c>
      <c r="G1172" s="11">
        <v>35</v>
      </c>
      <c r="H1172" s="18">
        <v>0.28599999999999998</v>
      </c>
      <c r="I1172" s="10">
        <v>35</v>
      </c>
      <c r="J1172" s="24">
        <v>1</v>
      </c>
      <c r="K1172" t="str">
        <f t="shared" si="162"/>
        <v>Obese</v>
      </c>
      <c r="L1172" t="str">
        <f t="shared" si="163"/>
        <v xml:space="preserve">Diabetes </v>
      </c>
      <c r="M1172" t="str">
        <f t="shared" si="164"/>
        <v>Adult</v>
      </c>
      <c r="N1172" t="str">
        <f t="shared" si="165"/>
        <v>High</v>
      </c>
      <c r="O1172" t="str">
        <f t="shared" si="166"/>
        <v>Normal</v>
      </c>
      <c r="P1172" t="str">
        <f t="shared" si="167"/>
        <v>High Risk</v>
      </c>
      <c r="Q1172" t="str">
        <f t="shared" si="168"/>
        <v>Normal</v>
      </c>
      <c r="R1172" t="str">
        <f t="shared" si="169"/>
        <v>Prehypertension</v>
      </c>
      <c r="S1172" t="str">
        <f t="shared" si="170"/>
        <v>Low DPF</v>
      </c>
    </row>
    <row r="1173" spans="1:19" x14ac:dyDescent="0.35">
      <c r="A1173" s="13">
        <v>1172</v>
      </c>
      <c r="B1173" s="14">
        <v>9</v>
      </c>
      <c r="C1173" s="14">
        <v>72</v>
      </c>
      <c r="D1173" s="14">
        <v>78</v>
      </c>
      <c r="E1173" s="14">
        <v>25</v>
      </c>
      <c r="F1173" s="14">
        <v>80</v>
      </c>
      <c r="G1173" s="15">
        <v>31.6</v>
      </c>
      <c r="H1173" s="19">
        <v>0.28000000000000003</v>
      </c>
      <c r="I1173" s="14">
        <v>38</v>
      </c>
      <c r="J1173" s="25">
        <v>0</v>
      </c>
      <c r="K1173" t="str">
        <f t="shared" si="162"/>
        <v>Obese</v>
      </c>
      <c r="L1173" t="str">
        <f t="shared" si="163"/>
        <v>normal</v>
      </c>
      <c r="M1173" t="str">
        <f t="shared" si="164"/>
        <v>Adult</v>
      </c>
      <c r="N1173" t="str">
        <f t="shared" si="165"/>
        <v>Medium</v>
      </c>
      <c r="O1173" t="str">
        <f t="shared" si="166"/>
        <v>Normal</v>
      </c>
      <c r="P1173" t="str">
        <f t="shared" si="167"/>
        <v>High Risk</v>
      </c>
      <c r="Q1173" t="str">
        <f t="shared" si="168"/>
        <v>Normal</v>
      </c>
      <c r="R1173" t="str">
        <f t="shared" si="169"/>
        <v>Normal</v>
      </c>
      <c r="S1173" t="str">
        <f t="shared" si="170"/>
        <v>Low DPF</v>
      </c>
    </row>
    <row r="1174" spans="1:19" x14ac:dyDescent="0.35">
      <c r="A1174" s="9">
        <v>1173</v>
      </c>
      <c r="B1174" s="10">
        <v>5</v>
      </c>
      <c r="C1174" s="10">
        <v>168</v>
      </c>
      <c r="D1174" s="10">
        <v>64</v>
      </c>
      <c r="E1174" s="10">
        <v>21</v>
      </c>
      <c r="F1174" s="10">
        <v>80</v>
      </c>
      <c r="G1174" s="11">
        <v>32.9</v>
      </c>
      <c r="H1174" s="18">
        <v>0.13500000000000001</v>
      </c>
      <c r="I1174" s="10">
        <v>41</v>
      </c>
      <c r="J1174" s="24">
        <v>1</v>
      </c>
      <c r="K1174" t="str">
        <f t="shared" si="162"/>
        <v>Obese</v>
      </c>
      <c r="L1174" t="str">
        <f t="shared" si="163"/>
        <v xml:space="preserve">Diabetes </v>
      </c>
      <c r="M1174" t="str">
        <f t="shared" si="164"/>
        <v>Adult</v>
      </c>
      <c r="N1174" t="str">
        <f t="shared" si="165"/>
        <v>Medium</v>
      </c>
      <c r="O1174" t="str">
        <f t="shared" si="166"/>
        <v>Prediabetes</v>
      </c>
      <c r="P1174" t="str">
        <f t="shared" si="167"/>
        <v>High Risk</v>
      </c>
      <c r="Q1174" t="str">
        <f t="shared" si="168"/>
        <v>Normal</v>
      </c>
      <c r="R1174" t="str">
        <f t="shared" si="169"/>
        <v>Normal</v>
      </c>
      <c r="S1174" t="str">
        <f t="shared" si="170"/>
        <v>Low DPF</v>
      </c>
    </row>
    <row r="1175" spans="1:19" x14ac:dyDescent="0.35">
      <c r="A1175" s="13">
        <v>1174</v>
      </c>
      <c r="B1175" s="14">
        <v>2</v>
      </c>
      <c r="C1175" s="14">
        <v>123</v>
      </c>
      <c r="D1175" s="14">
        <v>48</v>
      </c>
      <c r="E1175" s="14">
        <v>32</v>
      </c>
      <c r="F1175" s="14">
        <v>165</v>
      </c>
      <c r="G1175" s="15">
        <v>42.1</v>
      </c>
      <c r="H1175" s="19">
        <v>0.52</v>
      </c>
      <c r="I1175" s="14">
        <v>26</v>
      </c>
      <c r="J1175" s="25">
        <v>0</v>
      </c>
      <c r="K1175" t="str">
        <f t="shared" si="162"/>
        <v>Obese</v>
      </c>
      <c r="L1175" t="str">
        <f t="shared" si="163"/>
        <v>normal</v>
      </c>
      <c r="M1175" t="str">
        <f t="shared" si="164"/>
        <v>Adult</v>
      </c>
      <c r="N1175" t="str">
        <f t="shared" si="165"/>
        <v>Medium</v>
      </c>
      <c r="O1175" t="str">
        <f t="shared" si="166"/>
        <v>Normal</v>
      </c>
      <c r="P1175" t="str">
        <f t="shared" si="167"/>
        <v>Low Risk</v>
      </c>
      <c r="Q1175" t="str">
        <f t="shared" si="168"/>
        <v>High</v>
      </c>
      <c r="R1175" t="str">
        <f t="shared" si="169"/>
        <v>Low</v>
      </c>
      <c r="S1175" t="str">
        <f t="shared" si="170"/>
        <v>Medium DPF</v>
      </c>
    </row>
    <row r="1176" spans="1:19" x14ac:dyDescent="0.35">
      <c r="A1176" s="9">
        <v>1175</v>
      </c>
      <c r="B1176" s="10">
        <v>4</v>
      </c>
      <c r="C1176" s="10">
        <v>115</v>
      </c>
      <c r="D1176" s="10">
        <v>72</v>
      </c>
      <c r="E1176" s="10">
        <v>21</v>
      </c>
      <c r="F1176" s="10">
        <v>80</v>
      </c>
      <c r="G1176" s="11">
        <v>28.9</v>
      </c>
      <c r="H1176" s="18">
        <v>0.376</v>
      </c>
      <c r="I1176" s="10">
        <v>46</v>
      </c>
      <c r="J1176" s="24">
        <v>1</v>
      </c>
      <c r="K1176" t="str">
        <f t="shared" si="162"/>
        <v>Overweight</v>
      </c>
      <c r="L1176" t="str">
        <f t="shared" si="163"/>
        <v xml:space="preserve">Diabetes </v>
      </c>
      <c r="M1176" t="str">
        <f t="shared" si="164"/>
        <v>Adult</v>
      </c>
      <c r="N1176" t="str">
        <f t="shared" si="165"/>
        <v>Medium</v>
      </c>
      <c r="O1176" t="str">
        <f t="shared" si="166"/>
        <v>Normal</v>
      </c>
      <c r="P1176" t="str">
        <f t="shared" si="167"/>
        <v>High Risk</v>
      </c>
      <c r="Q1176" t="str">
        <f t="shared" si="168"/>
        <v>Normal</v>
      </c>
      <c r="R1176" t="str">
        <f t="shared" si="169"/>
        <v>Normal</v>
      </c>
      <c r="S1176" t="str">
        <f t="shared" si="170"/>
        <v>Medium DPF</v>
      </c>
    </row>
    <row r="1177" spans="1:19" x14ac:dyDescent="0.35">
      <c r="A1177" s="13">
        <v>1176</v>
      </c>
      <c r="B1177" s="14">
        <v>4</v>
      </c>
      <c r="C1177" s="14">
        <v>101</v>
      </c>
      <c r="D1177" s="14">
        <v>62</v>
      </c>
      <c r="E1177" s="14">
        <v>21</v>
      </c>
      <c r="F1177" s="14">
        <v>80</v>
      </c>
      <c r="G1177" s="15">
        <v>21.9</v>
      </c>
      <c r="H1177" s="19">
        <v>0.33600000000000002</v>
      </c>
      <c r="I1177" s="14">
        <v>25</v>
      </c>
      <c r="J1177" s="25">
        <v>0</v>
      </c>
      <c r="K1177" t="str">
        <f t="shared" si="162"/>
        <v>Normal weight</v>
      </c>
      <c r="L1177" t="str">
        <f t="shared" si="163"/>
        <v>normal</v>
      </c>
      <c r="M1177" t="str">
        <f t="shared" si="164"/>
        <v>Adult</v>
      </c>
      <c r="N1177" t="str">
        <f t="shared" si="165"/>
        <v>Medium</v>
      </c>
      <c r="O1177" t="str">
        <f t="shared" si="166"/>
        <v>Normal</v>
      </c>
      <c r="P1177" t="str">
        <f t="shared" si="167"/>
        <v>High Risk</v>
      </c>
      <c r="Q1177" t="str">
        <f t="shared" si="168"/>
        <v>Normal</v>
      </c>
      <c r="R1177" t="str">
        <f t="shared" si="169"/>
        <v>Normal</v>
      </c>
      <c r="S1177" t="str">
        <f t="shared" si="170"/>
        <v>Medium DPF</v>
      </c>
    </row>
    <row r="1178" spans="1:19" x14ac:dyDescent="0.35">
      <c r="A1178" s="9">
        <v>1177</v>
      </c>
      <c r="B1178" s="10">
        <v>8</v>
      </c>
      <c r="C1178" s="10">
        <v>197</v>
      </c>
      <c r="D1178" s="10">
        <v>74</v>
      </c>
      <c r="E1178" s="10">
        <v>21</v>
      </c>
      <c r="F1178" s="10">
        <v>80</v>
      </c>
      <c r="G1178" s="11">
        <v>25.9</v>
      </c>
      <c r="H1178" s="18">
        <v>1.1910000000000001</v>
      </c>
      <c r="I1178" s="10">
        <v>39</v>
      </c>
      <c r="J1178" s="24">
        <v>1</v>
      </c>
      <c r="K1178" t="str">
        <f t="shared" si="162"/>
        <v>Overweight</v>
      </c>
      <c r="L1178" t="str">
        <f t="shared" si="163"/>
        <v xml:space="preserve">Diabetes </v>
      </c>
      <c r="M1178" t="str">
        <f t="shared" si="164"/>
        <v>Adult</v>
      </c>
      <c r="N1178" t="str">
        <f t="shared" si="165"/>
        <v>Medium</v>
      </c>
      <c r="O1178" t="str">
        <f t="shared" si="166"/>
        <v>Prediabetes</v>
      </c>
      <c r="P1178" t="str">
        <f t="shared" si="167"/>
        <v>High Risk</v>
      </c>
      <c r="Q1178" t="str">
        <f t="shared" si="168"/>
        <v>Normal</v>
      </c>
      <c r="R1178" t="str">
        <f t="shared" si="169"/>
        <v>Normal</v>
      </c>
      <c r="S1178" t="str">
        <f t="shared" si="170"/>
        <v>High DPF</v>
      </c>
    </row>
    <row r="1179" spans="1:19" x14ac:dyDescent="0.35">
      <c r="A1179" s="13">
        <v>1178</v>
      </c>
      <c r="B1179" s="14">
        <v>1</v>
      </c>
      <c r="C1179" s="14">
        <v>172</v>
      </c>
      <c r="D1179" s="14">
        <v>68</v>
      </c>
      <c r="E1179" s="14">
        <v>49</v>
      </c>
      <c r="F1179" s="14">
        <v>579</v>
      </c>
      <c r="G1179" s="15">
        <v>42.4</v>
      </c>
      <c r="H1179" s="19">
        <v>0.70199999999999996</v>
      </c>
      <c r="I1179" s="14">
        <v>28</v>
      </c>
      <c r="J1179" s="25">
        <v>1</v>
      </c>
      <c r="K1179" t="str">
        <f t="shared" si="162"/>
        <v>Obese</v>
      </c>
      <c r="L1179" t="str">
        <f t="shared" si="163"/>
        <v xml:space="preserve">Diabetes </v>
      </c>
      <c r="M1179" t="str">
        <f t="shared" si="164"/>
        <v>Adult</v>
      </c>
      <c r="N1179" t="str">
        <f t="shared" si="165"/>
        <v>High</v>
      </c>
      <c r="O1179" t="str">
        <f t="shared" si="166"/>
        <v>Prediabetes</v>
      </c>
      <c r="P1179" t="str">
        <f t="shared" si="167"/>
        <v>Low Risk</v>
      </c>
      <c r="Q1179" t="str">
        <f t="shared" si="168"/>
        <v>High</v>
      </c>
      <c r="R1179" t="str">
        <f t="shared" si="169"/>
        <v>Normal</v>
      </c>
      <c r="S1179" t="str">
        <f t="shared" si="170"/>
        <v>High DPF</v>
      </c>
    </row>
    <row r="1180" spans="1:19" x14ac:dyDescent="0.35">
      <c r="A1180" s="9">
        <v>1179</v>
      </c>
      <c r="B1180" s="10">
        <v>6</v>
      </c>
      <c r="C1180" s="10">
        <v>102</v>
      </c>
      <c r="D1180" s="10">
        <v>90</v>
      </c>
      <c r="E1180" s="10">
        <v>39</v>
      </c>
      <c r="F1180" s="10">
        <v>80</v>
      </c>
      <c r="G1180" s="11">
        <v>35.700000000000003</v>
      </c>
      <c r="H1180" s="18">
        <v>0.67400000000000004</v>
      </c>
      <c r="I1180" s="10">
        <v>28</v>
      </c>
      <c r="J1180" s="24">
        <v>0</v>
      </c>
      <c r="K1180" t="str">
        <f t="shared" si="162"/>
        <v>Obese</v>
      </c>
      <c r="L1180" t="str">
        <f t="shared" si="163"/>
        <v>normal</v>
      </c>
      <c r="M1180" t="str">
        <f t="shared" si="164"/>
        <v>Adult</v>
      </c>
      <c r="N1180" t="str">
        <f t="shared" si="165"/>
        <v>Medium</v>
      </c>
      <c r="O1180" t="str">
        <f t="shared" si="166"/>
        <v>Normal</v>
      </c>
      <c r="P1180" t="str">
        <f t="shared" si="167"/>
        <v>High Risk</v>
      </c>
      <c r="Q1180" t="str">
        <f t="shared" si="168"/>
        <v>Normal</v>
      </c>
      <c r="R1180" t="str">
        <f t="shared" si="169"/>
        <v>Prehypertension</v>
      </c>
      <c r="S1180" t="str">
        <f t="shared" si="170"/>
        <v>High DPF</v>
      </c>
    </row>
    <row r="1181" spans="1:19" x14ac:dyDescent="0.35">
      <c r="A1181" s="13">
        <v>1180</v>
      </c>
      <c r="B1181" s="14">
        <v>1</v>
      </c>
      <c r="C1181" s="14">
        <v>112</v>
      </c>
      <c r="D1181" s="14">
        <v>72</v>
      </c>
      <c r="E1181" s="14">
        <v>30</v>
      </c>
      <c r="F1181" s="14">
        <v>176</v>
      </c>
      <c r="G1181" s="15">
        <v>34.4</v>
      </c>
      <c r="H1181" s="19">
        <v>0.52800000000000002</v>
      </c>
      <c r="I1181" s="14">
        <v>25</v>
      </c>
      <c r="J1181" s="25">
        <v>0</v>
      </c>
      <c r="K1181" t="str">
        <f t="shared" si="162"/>
        <v>Obese</v>
      </c>
      <c r="L1181" t="str">
        <f t="shared" si="163"/>
        <v>normal</v>
      </c>
      <c r="M1181" t="str">
        <f t="shared" si="164"/>
        <v>Adult</v>
      </c>
      <c r="N1181" t="str">
        <f t="shared" si="165"/>
        <v>Medium</v>
      </c>
      <c r="O1181" t="str">
        <f t="shared" si="166"/>
        <v>Normal</v>
      </c>
      <c r="P1181" t="str">
        <f t="shared" si="167"/>
        <v>Low Risk</v>
      </c>
      <c r="Q1181" t="str">
        <f t="shared" si="168"/>
        <v>High</v>
      </c>
      <c r="R1181" t="str">
        <f t="shared" si="169"/>
        <v>Normal</v>
      </c>
      <c r="S1181" t="str">
        <f t="shared" si="170"/>
        <v>Medium DPF</v>
      </c>
    </row>
    <row r="1182" spans="1:19" x14ac:dyDescent="0.35">
      <c r="A1182" s="9">
        <v>1181</v>
      </c>
      <c r="B1182" s="10">
        <v>1</v>
      </c>
      <c r="C1182" s="10">
        <v>143</v>
      </c>
      <c r="D1182" s="10">
        <v>84</v>
      </c>
      <c r="E1182" s="10">
        <v>23</v>
      </c>
      <c r="F1182" s="10">
        <v>310</v>
      </c>
      <c r="G1182" s="11">
        <v>42.4</v>
      </c>
      <c r="H1182" s="18">
        <v>1.0760000000000001</v>
      </c>
      <c r="I1182" s="10">
        <v>22</v>
      </c>
      <c r="J1182" s="24">
        <v>0</v>
      </c>
      <c r="K1182" t="str">
        <f t="shared" si="162"/>
        <v>Obese</v>
      </c>
      <c r="L1182" t="str">
        <f t="shared" si="163"/>
        <v>normal</v>
      </c>
      <c r="M1182" t="str">
        <f t="shared" si="164"/>
        <v>Adult</v>
      </c>
      <c r="N1182" t="str">
        <f t="shared" si="165"/>
        <v>Medium</v>
      </c>
      <c r="O1182" t="str">
        <f t="shared" si="166"/>
        <v>Prediabetes</v>
      </c>
      <c r="P1182" t="str">
        <f t="shared" si="167"/>
        <v>Low Risk</v>
      </c>
      <c r="Q1182" t="str">
        <f t="shared" si="168"/>
        <v>High</v>
      </c>
      <c r="R1182" t="str">
        <f t="shared" si="169"/>
        <v>Prehypertension</v>
      </c>
      <c r="S1182" t="str">
        <f t="shared" si="170"/>
        <v>High DPF</v>
      </c>
    </row>
    <row r="1183" spans="1:19" x14ac:dyDescent="0.35">
      <c r="A1183" s="13">
        <v>1182</v>
      </c>
      <c r="B1183" s="14">
        <v>1</v>
      </c>
      <c r="C1183" s="14">
        <v>143</v>
      </c>
      <c r="D1183" s="14">
        <v>74</v>
      </c>
      <c r="E1183" s="14">
        <v>22</v>
      </c>
      <c r="F1183" s="14">
        <v>61</v>
      </c>
      <c r="G1183" s="15">
        <v>26.2</v>
      </c>
      <c r="H1183" s="19">
        <v>0.25600000000000001</v>
      </c>
      <c r="I1183" s="14">
        <v>21</v>
      </c>
      <c r="J1183" s="25">
        <v>0</v>
      </c>
      <c r="K1183" t="str">
        <f t="shared" si="162"/>
        <v>Overweight</v>
      </c>
      <c r="L1183" t="str">
        <f t="shared" si="163"/>
        <v>normal</v>
      </c>
      <c r="M1183" t="str">
        <f t="shared" si="164"/>
        <v>Adult</v>
      </c>
      <c r="N1183" t="str">
        <f t="shared" si="165"/>
        <v>Medium</v>
      </c>
      <c r="O1183" t="str">
        <f t="shared" si="166"/>
        <v>Prediabetes</v>
      </c>
      <c r="P1183" t="str">
        <f t="shared" si="167"/>
        <v>Low Risk</v>
      </c>
      <c r="Q1183" t="str">
        <f t="shared" si="168"/>
        <v>Low</v>
      </c>
      <c r="R1183" t="str">
        <f t="shared" si="169"/>
        <v>Normal</v>
      </c>
      <c r="S1183" t="str">
        <f t="shared" si="170"/>
        <v>Low DPF</v>
      </c>
    </row>
    <row r="1184" spans="1:19" x14ac:dyDescent="0.35">
      <c r="A1184" s="9">
        <v>1183</v>
      </c>
      <c r="B1184" s="10">
        <v>4</v>
      </c>
      <c r="C1184" s="10">
        <v>138</v>
      </c>
      <c r="D1184" s="10">
        <v>60</v>
      </c>
      <c r="E1184" s="10">
        <v>35</v>
      </c>
      <c r="F1184" s="10">
        <v>167</v>
      </c>
      <c r="G1184" s="11">
        <v>34.6</v>
      </c>
      <c r="H1184" s="18">
        <v>0.53400000000000003</v>
      </c>
      <c r="I1184" s="10">
        <v>21</v>
      </c>
      <c r="J1184" s="24">
        <v>1</v>
      </c>
      <c r="K1184" t="str">
        <f t="shared" si="162"/>
        <v>Obese</v>
      </c>
      <c r="L1184" t="str">
        <f t="shared" si="163"/>
        <v xml:space="preserve">Diabetes </v>
      </c>
      <c r="M1184" t="str">
        <f t="shared" si="164"/>
        <v>Adult</v>
      </c>
      <c r="N1184" t="str">
        <f t="shared" si="165"/>
        <v>Medium</v>
      </c>
      <c r="O1184" t="str">
        <f t="shared" si="166"/>
        <v>Normal</v>
      </c>
      <c r="P1184" t="str">
        <f t="shared" si="167"/>
        <v>High Risk</v>
      </c>
      <c r="Q1184" t="str">
        <f t="shared" si="168"/>
        <v>High</v>
      </c>
      <c r="R1184" t="str">
        <f t="shared" si="169"/>
        <v>Normal</v>
      </c>
      <c r="S1184" t="str">
        <f t="shared" si="170"/>
        <v>Medium DPF</v>
      </c>
    </row>
    <row r="1185" spans="1:19" x14ac:dyDescent="0.35">
      <c r="A1185" s="13">
        <v>1184</v>
      </c>
      <c r="B1185" s="14">
        <v>3</v>
      </c>
      <c r="C1185" s="14">
        <v>173</v>
      </c>
      <c r="D1185" s="14">
        <v>84</v>
      </c>
      <c r="E1185" s="14">
        <v>33</v>
      </c>
      <c r="F1185" s="14">
        <v>474</v>
      </c>
      <c r="G1185" s="15">
        <v>35.700000000000003</v>
      </c>
      <c r="H1185" s="19">
        <v>0.25800000000000001</v>
      </c>
      <c r="I1185" s="14">
        <v>22</v>
      </c>
      <c r="J1185" s="25">
        <v>1</v>
      </c>
      <c r="K1185" t="str">
        <f t="shared" si="162"/>
        <v>Obese</v>
      </c>
      <c r="L1185" t="str">
        <f t="shared" si="163"/>
        <v xml:space="preserve">Diabetes </v>
      </c>
      <c r="M1185" t="str">
        <f t="shared" si="164"/>
        <v>Adult</v>
      </c>
      <c r="N1185" t="str">
        <f t="shared" si="165"/>
        <v>Medium</v>
      </c>
      <c r="O1185" t="str">
        <f t="shared" si="166"/>
        <v>Prediabetes</v>
      </c>
      <c r="P1185" t="str">
        <f t="shared" si="167"/>
        <v>Low Risk</v>
      </c>
      <c r="Q1185" t="str">
        <f t="shared" si="168"/>
        <v>High</v>
      </c>
      <c r="R1185" t="str">
        <f t="shared" si="169"/>
        <v>Prehypertension</v>
      </c>
      <c r="S1185" t="str">
        <f t="shared" si="170"/>
        <v>Low DPF</v>
      </c>
    </row>
    <row r="1186" spans="1:19" x14ac:dyDescent="0.35">
      <c r="A1186" s="9">
        <v>1185</v>
      </c>
      <c r="B1186" s="10">
        <v>1</v>
      </c>
      <c r="C1186" s="10">
        <v>97</v>
      </c>
      <c r="D1186" s="10">
        <v>68</v>
      </c>
      <c r="E1186" s="10">
        <v>21</v>
      </c>
      <c r="F1186" s="10">
        <v>80</v>
      </c>
      <c r="G1186" s="11">
        <v>27.2</v>
      </c>
      <c r="H1186" s="18">
        <v>1.095</v>
      </c>
      <c r="I1186" s="10">
        <v>22</v>
      </c>
      <c r="J1186" s="24">
        <v>0</v>
      </c>
      <c r="K1186" t="str">
        <f t="shared" si="162"/>
        <v>Overweight</v>
      </c>
      <c r="L1186" t="str">
        <f t="shared" si="163"/>
        <v>normal</v>
      </c>
      <c r="M1186" t="str">
        <f t="shared" si="164"/>
        <v>Adult</v>
      </c>
      <c r="N1186" t="str">
        <f t="shared" si="165"/>
        <v>Medium</v>
      </c>
      <c r="O1186" t="str">
        <f t="shared" si="166"/>
        <v>Normal</v>
      </c>
      <c r="P1186" t="str">
        <f t="shared" si="167"/>
        <v>Low Risk</v>
      </c>
      <c r="Q1186" t="str">
        <f t="shared" si="168"/>
        <v>Normal</v>
      </c>
      <c r="R1186" t="str">
        <f t="shared" si="169"/>
        <v>Normal</v>
      </c>
      <c r="S1186" t="str">
        <f t="shared" si="170"/>
        <v>High DPF</v>
      </c>
    </row>
    <row r="1187" spans="1:19" x14ac:dyDescent="0.35">
      <c r="A1187" s="13">
        <v>1186</v>
      </c>
      <c r="B1187" s="14">
        <v>4</v>
      </c>
      <c r="C1187" s="14">
        <v>144</v>
      </c>
      <c r="D1187" s="14">
        <v>82</v>
      </c>
      <c r="E1187" s="14">
        <v>32</v>
      </c>
      <c r="F1187" s="14">
        <v>80</v>
      </c>
      <c r="G1187" s="15">
        <v>38.5</v>
      </c>
      <c r="H1187" s="19">
        <v>0.55400000000000005</v>
      </c>
      <c r="I1187" s="14">
        <v>37</v>
      </c>
      <c r="J1187" s="25">
        <v>1</v>
      </c>
      <c r="K1187" t="str">
        <f t="shared" si="162"/>
        <v>Obese</v>
      </c>
      <c r="L1187" t="str">
        <f t="shared" si="163"/>
        <v xml:space="preserve">Diabetes </v>
      </c>
      <c r="M1187" t="str">
        <f t="shared" si="164"/>
        <v>Adult</v>
      </c>
      <c r="N1187" t="str">
        <f t="shared" si="165"/>
        <v>Medium</v>
      </c>
      <c r="O1187" t="str">
        <f t="shared" si="166"/>
        <v>Prediabetes</v>
      </c>
      <c r="P1187" t="str">
        <f t="shared" si="167"/>
        <v>High Risk</v>
      </c>
      <c r="Q1187" t="str">
        <f t="shared" si="168"/>
        <v>Normal</v>
      </c>
      <c r="R1187" t="str">
        <f t="shared" si="169"/>
        <v>Prehypertension</v>
      </c>
      <c r="S1187" t="str">
        <f t="shared" si="170"/>
        <v>Medium DPF</v>
      </c>
    </row>
    <row r="1188" spans="1:19" x14ac:dyDescent="0.35">
      <c r="A1188" s="9">
        <v>1187</v>
      </c>
      <c r="B1188" s="10">
        <v>1</v>
      </c>
      <c r="C1188" s="10">
        <v>83</v>
      </c>
      <c r="D1188" s="10">
        <v>68</v>
      </c>
      <c r="E1188" s="10">
        <v>21</v>
      </c>
      <c r="F1188" s="10">
        <v>80</v>
      </c>
      <c r="G1188" s="11">
        <v>18.2</v>
      </c>
      <c r="H1188" s="18">
        <v>0.624</v>
      </c>
      <c r="I1188" s="10">
        <v>27</v>
      </c>
      <c r="J1188" s="24">
        <v>0</v>
      </c>
      <c r="K1188" t="str">
        <f t="shared" si="162"/>
        <v>Underweight</v>
      </c>
      <c r="L1188" t="str">
        <f t="shared" si="163"/>
        <v>normal</v>
      </c>
      <c r="M1188" t="str">
        <f t="shared" si="164"/>
        <v>Adult</v>
      </c>
      <c r="N1188" t="str">
        <f t="shared" si="165"/>
        <v>Medium</v>
      </c>
      <c r="O1188" t="str">
        <f t="shared" si="166"/>
        <v>Normal</v>
      </c>
      <c r="P1188" t="str">
        <f t="shared" si="167"/>
        <v>Low Risk</v>
      </c>
      <c r="Q1188" t="str">
        <f t="shared" si="168"/>
        <v>Normal</v>
      </c>
      <c r="R1188" t="str">
        <f t="shared" si="169"/>
        <v>Normal</v>
      </c>
      <c r="S1188" t="str">
        <f t="shared" si="170"/>
        <v>High DPF</v>
      </c>
    </row>
    <row r="1189" spans="1:19" x14ac:dyDescent="0.35">
      <c r="A1189" s="13">
        <v>1188</v>
      </c>
      <c r="B1189" s="14">
        <v>3</v>
      </c>
      <c r="C1189" s="14">
        <v>129</v>
      </c>
      <c r="D1189" s="14">
        <v>64</v>
      </c>
      <c r="E1189" s="14">
        <v>29</v>
      </c>
      <c r="F1189" s="14">
        <v>115</v>
      </c>
      <c r="G1189" s="15">
        <v>26.4</v>
      </c>
      <c r="H1189" s="19">
        <v>0.219</v>
      </c>
      <c r="I1189" s="14">
        <v>28</v>
      </c>
      <c r="J1189" s="25">
        <v>1</v>
      </c>
      <c r="K1189" t="str">
        <f t="shared" si="162"/>
        <v>Overweight</v>
      </c>
      <c r="L1189" t="str">
        <f t="shared" si="163"/>
        <v xml:space="preserve">Diabetes </v>
      </c>
      <c r="M1189" t="str">
        <f t="shared" si="164"/>
        <v>Adult</v>
      </c>
      <c r="N1189" t="str">
        <f t="shared" si="165"/>
        <v>Medium</v>
      </c>
      <c r="O1189" t="str">
        <f t="shared" si="166"/>
        <v>Normal</v>
      </c>
      <c r="P1189" t="str">
        <f t="shared" si="167"/>
        <v>Low Risk</v>
      </c>
      <c r="Q1189" t="str">
        <f t="shared" si="168"/>
        <v>Normal</v>
      </c>
      <c r="R1189" t="str">
        <f t="shared" si="169"/>
        <v>Normal</v>
      </c>
      <c r="S1189" t="str">
        <f t="shared" si="170"/>
        <v>Low DPF</v>
      </c>
    </row>
    <row r="1190" spans="1:19" x14ac:dyDescent="0.35">
      <c r="A1190" s="9">
        <v>1189</v>
      </c>
      <c r="B1190" s="10">
        <v>1</v>
      </c>
      <c r="C1190" s="10">
        <v>119</v>
      </c>
      <c r="D1190" s="10">
        <v>88</v>
      </c>
      <c r="E1190" s="10">
        <v>41</v>
      </c>
      <c r="F1190" s="10">
        <v>170</v>
      </c>
      <c r="G1190" s="11">
        <v>45.3</v>
      </c>
      <c r="H1190" s="18">
        <v>0.50700000000000001</v>
      </c>
      <c r="I1190" s="10">
        <v>26</v>
      </c>
      <c r="J1190" s="24">
        <v>0</v>
      </c>
      <c r="K1190" t="str">
        <f t="shared" si="162"/>
        <v>Obese</v>
      </c>
      <c r="L1190" t="str">
        <f t="shared" si="163"/>
        <v>normal</v>
      </c>
      <c r="M1190" t="str">
        <f t="shared" si="164"/>
        <v>Adult</v>
      </c>
      <c r="N1190" t="str">
        <f t="shared" si="165"/>
        <v>High</v>
      </c>
      <c r="O1190" t="str">
        <f t="shared" si="166"/>
        <v>Normal</v>
      </c>
      <c r="P1190" t="str">
        <f t="shared" si="167"/>
        <v>Low Risk</v>
      </c>
      <c r="Q1190" t="str">
        <f t="shared" si="168"/>
        <v>High</v>
      </c>
      <c r="R1190" t="str">
        <f t="shared" si="169"/>
        <v>Prehypertension</v>
      </c>
      <c r="S1190" t="str">
        <f t="shared" si="170"/>
        <v>Medium DPF</v>
      </c>
    </row>
    <row r="1191" spans="1:19" x14ac:dyDescent="0.35">
      <c r="A1191" s="13">
        <v>1190</v>
      </c>
      <c r="B1191" s="14">
        <v>2</v>
      </c>
      <c r="C1191" s="14">
        <v>94</v>
      </c>
      <c r="D1191" s="14">
        <v>68</v>
      </c>
      <c r="E1191" s="14">
        <v>18</v>
      </c>
      <c r="F1191" s="14">
        <v>76</v>
      </c>
      <c r="G1191" s="15">
        <v>26</v>
      </c>
      <c r="H1191" s="19">
        <v>0.56100000000000005</v>
      </c>
      <c r="I1191" s="14">
        <v>21</v>
      </c>
      <c r="J1191" s="25">
        <v>0</v>
      </c>
      <c r="K1191" t="str">
        <f t="shared" si="162"/>
        <v>Overweight</v>
      </c>
      <c r="L1191" t="str">
        <f t="shared" si="163"/>
        <v>normal</v>
      </c>
      <c r="M1191" t="str">
        <f t="shared" si="164"/>
        <v>Adult</v>
      </c>
      <c r="N1191" t="str">
        <f t="shared" si="165"/>
        <v>Low</v>
      </c>
      <c r="O1191" t="str">
        <f t="shared" si="166"/>
        <v>Normal</v>
      </c>
      <c r="P1191" t="str">
        <f t="shared" si="167"/>
        <v>Low Risk</v>
      </c>
      <c r="Q1191" t="str">
        <f t="shared" si="168"/>
        <v>Low</v>
      </c>
      <c r="R1191" t="str">
        <f t="shared" si="169"/>
        <v>Normal</v>
      </c>
      <c r="S1191" t="str">
        <f t="shared" si="170"/>
        <v>Medium DPF</v>
      </c>
    </row>
    <row r="1192" spans="1:19" x14ac:dyDescent="0.35">
      <c r="A1192" s="9">
        <v>1191</v>
      </c>
      <c r="B1192" s="10">
        <v>4</v>
      </c>
      <c r="C1192" s="10">
        <v>102</v>
      </c>
      <c r="D1192" s="10">
        <v>64</v>
      </c>
      <c r="E1192" s="10">
        <v>46</v>
      </c>
      <c r="F1192" s="10">
        <v>78</v>
      </c>
      <c r="G1192" s="11">
        <v>40.6</v>
      </c>
      <c r="H1192" s="18">
        <v>0.496</v>
      </c>
      <c r="I1192" s="10">
        <v>21</v>
      </c>
      <c r="J1192" s="24">
        <v>0</v>
      </c>
      <c r="K1192" t="str">
        <f t="shared" si="162"/>
        <v>Obese</v>
      </c>
      <c r="L1192" t="str">
        <f t="shared" si="163"/>
        <v>normal</v>
      </c>
      <c r="M1192" t="str">
        <f t="shared" si="164"/>
        <v>Adult</v>
      </c>
      <c r="N1192" t="str">
        <f t="shared" si="165"/>
        <v>High</v>
      </c>
      <c r="O1192" t="str">
        <f t="shared" si="166"/>
        <v>Normal</v>
      </c>
      <c r="P1192" t="str">
        <f t="shared" si="167"/>
        <v>High Risk</v>
      </c>
      <c r="Q1192" t="str">
        <f t="shared" si="168"/>
        <v>Low</v>
      </c>
      <c r="R1192" t="str">
        <f t="shared" si="169"/>
        <v>Normal</v>
      </c>
      <c r="S1192" t="str">
        <f t="shared" si="170"/>
        <v>Medium DPF</v>
      </c>
    </row>
    <row r="1193" spans="1:19" x14ac:dyDescent="0.35">
      <c r="A1193" s="13">
        <v>1192</v>
      </c>
      <c r="B1193" s="14">
        <v>2</v>
      </c>
      <c r="C1193" s="14">
        <v>115</v>
      </c>
      <c r="D1193" s="14">
        <v>64</v>
      </c>
      <c r="E1193" s="14">
        <v>22</v>
      </c>
      <c r="F1193" s="14">
        <v>80</v>
      </c>
      <c r="G1193" s="15">
        <v>30.8</v>
      </c>
      <c r="H1193" s="19">
        <v>0.42099999999999999</v>
      </c>
      <c r="I1193" s="14">
        <v>21</v>
      </c>
      <c r="J1193" s="25">
        <v>0</v>
      </c>
      <c r="K1193" t="str">
        <f t="shared" si="162"/>
        <v>Obese</v>
      </c>
      <c r="L1193" t="str">
        <f t="shared" si="163"/>
        <v>normal</v>
      </c>
      <c r="M1193" t="str">
        <f t="shared" si="164"/>
        <v>Adult</v>
      </c>
      <c r="N1193" t="str">
        <f t="shared" si="165"/>
        <v>Medium</v>
      </c>
      <c r="O1193" t="str">
        <f t="shared" si="166"/>
        <v>Normal</v>
      </c>
      <c r="P1193" t="str">
        <f t="shared" si="167"/>
        <v>Low Risk</v>
      </c>
      <c r="Q1193" t="str">
        <f t="shared" si="168"/>
        <v>Normal</v>
      </c>
      <c r="R1193" t="str">
        <f t="shared" si="169"/>
        <v>Normal</v>
      </c>
      <c r="S1193" t="str">
        <f t="shared" si="170"/>
        <v>Medium DPF</v>
      </c>
    </row>
    <row r="1194" spans="1:19" x14ac:dyDescent="0.35">
      <c r="A1194" s="9">
        <v>1193</v>
      </c>
      <c r="B1194" s="10">
        <v>8</v>
      </c>
      <c r="C1194" s="10">
        <v>151</v>
      </c>
      <c r="D1194" s="10">
        <v>78</v>
      </c>
      <c r="E1194" s="10">
        <v>32</v>
      </c>
      <c r="F1194" s="10">
        <v>210</v>
      </c>
      <c r="G1194" s="11">
        <v>42.9</v>
      </c>
      <c r="H1194" s="18">
        <v>0.51600000000000001</v>
      </c>
      <c r="I1194" s="10">
        <v>36</v>
      </c>
      <c r="J1194" s="24">
        <v>1</v>
      </c>
      <c r="K1194" t="str">
        <f t="shared" si="162"/>
        <v>Obese</v>
      </c>
      <c r="L1194" t="str">
        <f t="shared" si="163"/>
        <v xml:space="preserve">Diabetes </v>
      </c>
      <c r="M1194" t="str">
        <f t="shared" si="164"/>
        <v>Adult</v>
      </c>
      <c r="N1194" t="str">
        <f t="shared" si="165"/>
        <v>Medium</v>
      </c>
      <c r="O1194" t="str">
        <f t="shared" si="166"/>
        <v>Prediabetes</v>
      </c>
      <c r="P1194" t="str">
        <f t="shared" si="167"/>
        <v>High Risk</v>
      </c>
      <c r="Q1194" t="str">
        <f t="shared" si="168"/>
        <v>High</v>
      </c>
      <c r="R1194" t="str">
        <f t="shared" si="169"/>
        <v>Normal</v>
      </c>
      <c r="S1194" t="str">
        <f t="shared" si="170"/>
        <v>Medium DPF</v>
      </c>
    </row>
    <row r="1195" spans="1:19" x14ac:dyDescent="0.35">
      <c r="A1195" s="13">
        <v>1194</v>
      </c>
      <c r="B1195" s="14">
        <v>4</v>
      </c>
      <c r="C1195" s="14">
        <v>184</v>
      </c>
      <c r="D1195" s="14">
        <v>78</v>
      </c>
      <c r="E1195" s="14">
        <v>39</v>
      </c>
      <c r="F1195" s="14">
        <v>277</v>
      </c>
      <c r="G1195" s="15">
        <v>37</v>
      </c>
      <c r="H1195" s="19">
        <v>0.26400000000000001</v>
      </c>
      <c r="I1195" s="14">
        <v>31</v>
      </c>
      <c r="J1195" s="25">
        <v>1</v>
      </c>
      <c r="K1195" t="str">
        <f t="shared" si="162"/>
        <v>Obese</v>
      </c>
      <c r="L1195" t="str">
        <f t="shared" si="163"/>
        <v xml:space="preserve">Diabetes </v>
      </c>
      <c r="M1195" t="str">
        <f t="shared" si="164"/>
        <v>Adult</v>
      </c>
      <c r="N1195" t="str">
        <f t="shared" si="165"/>
        <v>Medium</v>
      </c>
      <c r="O1195" t="str">
        <f t="shared" si="166"/>
        <v>Prediabetes</v>
      </c>
      <c r="P1195" t="str">
        <f t="shared" si="167"/>
        <v>High Risk</v>
      </c>
      <c r="Q1195" t="str">
        <f t="shared" si="168"/>
        <v>High</v>
      </c>
      <c r="R1195" t="str">
        <f t="shared" si="169"/>
        <v>Normal</v>
      </c>
      <c r="S1195" t="str">
        <f t="shared" si="170"/>
        <v>Low DPF</v>
      </c>
    </row>
    <row r="1196" spans="1:19" x14ac:dyDescent="0.35">
      <c r="A1196" s="9">
        <v>1195</v>
      </c>
      <c r="B1196" s="10">
        <v>4</v>
      </c>
      <c r="C1196" s="10">
        <v>94</v>
      </c>
      <c r="D1196" s="10">
        <v>69</v>
      </c>
      <c r="E1196" s="10">
        <v>21</v>
      </c>
      <c r="F1196" s="10">
        <v>80</v>
      </c>
      <c r="G1196" s="11">
        <v>32.14</v>
      </c>
      <c r="H1196" s="18">
        <v>0.25600000000000001</v>
      </c>
      <c r="I1196" s="10">
        <v>25</v>
      </c>
      <c r="J1196" s="24">
        <v>0</v>
      </c>
      <c r="K1196" t="str">
        <f t="shared" si="162"/>
        <v>Obese</v>
      </c>
      <c r="L1196" t="str">
        <f t="shared" si="163"/>
        <v>normal</v>
      </c>
      <c r="M1196" t="str">
        <f t="shared" si="164"/>
        <v>Adult</v>
      </c>
      <c r="N1196" t="str">
        <f t="shared" si="165"/>
        <v>Medium</v>
      </c>
      <c r="O1196" t="str">
        <f t="shared" si="166"/>
        <v>Normal</v>
      </c>
      <c r="P1196" t="str">
        <f t="shared" si="167"/>
        <v>High Risk</v>
      </c>
      <c r="Q1196" t="str">
        <f t="shared" si="168"/>
        <v>Normal</v>
      </c>
      <c r="R1196" t="str">
        <f t="shared" si="169"/>
        <v>Normal</v>
      </c>
      <c r="S1196" t="str">
        <f t="shared" si="170"/>
        <v>Low DPF</v>
      </c>
    </row>
    <row r="1197" spans="1:19" x14ac:dyDescent="0.35">
      <c r="A1197" s="13">
        <v>1196</v>
      </c>
      <c r="B1197" s="14">
        <v>1</v>
      </c>
      <c r="C1197" s="14">
        <v>181</v>
      </c>
      <c r="D1197" s="14">
        <v>64</v>
      </c>
      <c r="E1197" s="14">
        <v>30</v>
      </c>
      <c r="F1197" s="14">
        <v>180</v>
      </c>
      <c r="G1197" s="15">
        <v>34.1</v>
      </c>
      <c r="H1197" s="19">
        <v>0.32800000000000001</v>
      </c>
      <c r="I1197" s="14">
        <v>38</v>
      </c>
      <c r="J1197" s="25">
        <v>1</v>
      </c>
      <c r="K1197" t="str">
        <f t="shared" si="162"/>
        <v>Obese</v>
      </c>
      <c r="L1197" t="str">
        <f t="shared" si="163"/>
        <v xml:space="preserve">Diabetes </v>
      </c>
      <c r="M1197" t="str">
        <f t="shared" si="164"/>
        <v>Adult</v>
      </c>
      <c r="N1197" t="str">
        <f t="shared" si="165"/>
        <v>Medium</v>
      </c>
      <c r="O1197" t="str">
        <f t="shared" si="166"/>
        <v>Prediabetes</v>
      </c>
      <c r="P1197" t="str">
        <f t="shared" si="167"/>
        <v>Low Risk</v>
      </c>
      <c r="Q1197" t="str">
        <f t="shared" si="168"/>
        <v>High</v>
      </c>
      <c r="R1197" t="str">
        <f t="shared" si="169"/>
        <v>Normal</v>
      </c>
      <c r="S1197" t="str">
        <f t="shared" si="170"/>
        <v>Medium DPF</v>
      </c>
    </row>
    <row r="1198" spans="1:19" x14ac:dyDescent="0.35">
      <c r="A1198" s="9">
        <v>1197</v>
      </c>
      <c r="B1198" s="10">
        <v>4</v>
      </c>
      <c r="C1198" s="10">
        <v>135</v>
      </c>
      <c r="D1198" s="10">
        <v>94</v>
      </c>
      <c r="E1198" s="10">
        <v>46</v>
      </c>
      <c r="F1198" s="10">
        <v>145</v>
      </c>
      <c r="G1198" s="11">
        <v>40.6</v>
      </c>
      <c r="H1198" s="18">
        <v>0.28399999999999997</v>
      </c>
      <c r="I1198" s="10">
        <v>26</v>
      </c>
      <c r="J1198" s="24">
        <v>0</v>
      </c>
      <c r="K1198" t="str">
        <f t="shared" si="162"/>
        <v>Obese</v>
      </c>
      <c r="L1198" t="str">
        <f t="shared" si="163"/>
        <v>normal</v>
      </c>
      <c r="M1198" t="str">
        <f t="shared" si="164"/>
        <v>Adult</v>
      </c>
      <c r="N1198" t="str">
        <f t="shared" si="165"/>
        <v>High</v>
      </c>
      <c r="O1198" t="str">
        <f t="shared" si="166"/>
        <v>Normal</v>
      </c>
      <c r="P1198" t="str">
        <f t="shared" si="167"/>
        <v>High Risk</v>
      </c>
      <c r="Q1198" t="str">
        <f t="shared" si="168"/>
        <v>Normal</v>
      </c>
      <c r="R1198" t="str">
        <f t="shared" si="169"/>
        <v>Hypertension</v>
      </c>
      <c r="S1198" t="str">
        <f t="shared" si="170"/>
        <v>Low DPF</v>
      </c>
    </row>
    <row r="1199" spans="1:19" x14ac:dyDescent="0.35">
      <c r="A1199" s="13">
        <v>1198</v>
      </c>
      <c r="B1199" s="14">
        <v>1</v>
      </c>
      <c r="C1199" s="14">
        <v>95</v>
      </c>
      <c r="D1199" s="14">
        <v>82</v>
      </c>
      <c r="E1199" s="14">
        <v>25</v>
      </c>
      <c r="F1199" s="14">
        <v>180</v>
      </c>
      <c r="G1199" s="15">
        <v>35</v>
      </c>
      <c r="H1199" s="19">
        <v>0.23300000000000001</v>
      </c>
      <c r="I1199" s="14">
        <v>43</v>
      </c>
      <c r="J1199" s="25">
        <v>1</v>
      </c>
      <c r="K1199" t="str">
        <f t="shared" si="162"/>
        <v>Obese</v>
      </c>
      <c r="L1199" t="str">
        <f t="shared" si="163"/>
        <v xml:space="preserve">Diabetes </v>
      </c>
      <c r="M1199" t="str">
        <f t="shared" si="164"/>
        <v>Adult</v>
      </c>
      <c r="N1199" t="str">
        <f t="shared" si="165"/>
        <v>Medium</v>
      </c>
      <c r="O1199" t="str">
        <f t="shared" si="166"/>
        <v>Normal</v>
      </c>
      <c r="P1199" t="str">
        <f t="shared" si="167"/>
        <v>Low Risk</v>
      </c>
      <c r="Q1199" t="str">
        <f t="shared" si="168"/>
        <v>High</v>
      </c>
      <c r="R1199" t="str">
        <f t="shared" si="169"/>
        <v>Prehypertension</v>
      </c>
      <c r="S1199" t="str">
        <f t="shared" si="170"/>
        <v>Low DPF</v>
      </c>
    </row>
    <row r="1200" spans="1:19" x14ac:dyDescent="0.35">
      <c r="A1200" s="9">
        <v>1199</v>
      </c>
      <c r="B1200" s="10">
        <v>2</v>
      </c>
      <c r="C1200" s="10">
        <v>99</v>
      </c>
      <c r="D1200" s="10">
        <v>69</v>
      </c>
      <c r="E1200" s="10">
        <v>21</v>
      </c>
      <c r="F1200" s="10">
        <v>80</v>
      </c>
      <c r="G1200" s="11">
        <v>22.2</v>
      </c>
      <c r="H1200" s="18">
        <v>0.108</v>
      </c>
      <c r="I1200" s="10">
        <v>23</v>
      </c>
      <c r="J1200" s="24">
        <v>0</v>
      </c>
      <c r="K1200" t="str">
        <f t="shared" si="162"/>
        <v>Normal weight</v>
      </c>
      <c r="L1200" t="str">
        <f t="shared" si="163"/>
        <v>normal</v>
      </c>
      <c r="M1200" t="str">
        <f t="shared" si="164"/>
        <v>Adult</v>
      </c>
      <c r="N1200" t="str">
        <f t="shared" si="165"/>
        <v>Medium</v>
      </c>
      <c r="O1200" t="str">
        <f t="shared" si="166"/>
        <v>Normal</v>
      </c>
      <c r="P1200" t="str">
        <f t="shared" si="167"/>
        <v>Low Risk</v>
      </c>
      <c r="Q1200" t="str">
        <f t="shared" si="168"/>
        <v>Normal</v>
      </c>
      <c r="R1200" t="str">
        <f t="shared" si="169"/>
        <v>Normal</v>
      </c>
      <c r="S1200" t="str">
        <f t="shared" si="170"/>
        <v>Low DPF</v>
      </c>
    </row>
    <row r="1201" spans="1:19" x14ac:dyDescent="0.35">
      <c r="A1201" s="13">
        <v>1200</v>
      </c>
      <c r="B1201" s="14">
        <v>3</v>
      </c>
      <c r="C1201" s="14">
        <v>89</v>
      </c>
      <c r="D1201" s="14">
        <v>74</v>
      </c>
      <c r="E1201" s="14">
        <v>16</v>
      </c>
      <c r="F1201" s="14">
        <v>85</v>
      </c>
      <c r="G1201" s="15">
        <v>30.4</v>
      </c>
      <c r="H1201" s="19">
        <v>0.55100000000000005</v>
      </c>
      <c r="I1201" s="14">
        <v>38</v>
      </c>
      <c r="J1201" s="25">
        <v>0</v>
      </c>
      <c r="K1201" t="str">
        <f t="shared" si="162"/>
        <v>Obese</v>
      </c>
      <c r="L1201" t="str">
        <f t="shared" si="163"/>
        <v>normal</v>
      </c>
      <c r="M1201" t="str">
        <f t="shared" si="164"/>
        <v>Adult</v>
      </c>
      <c r="N1201" t="str">
        <f t="shared" si="165"/>
        <v>Low</v>
      </c>
      <c r="O1201" t="str">
        <f t="shared" si="166"/>
        <v>Normal</v>
      </c>
      <c r="P1201" t="str">
        <f t="shared" si="167"/>
        <v>Low Risk</v>
      </c>
      <c r="Q1201" t="str">
        <f t="shared" si="168"/>
        <v>Normal</v>
      </c>
      <c r="R1201" t="str">
        <f t="shared" si="169"/>
        <v>Normal</v>
      </c>
      <c r="S1201" t="str">
        <f t="shared" si="170"/>
        <v>Medium DPF</v>
      </c>
    </row>
    <row r="1202" spans="1:19" x14ac:dyDescent="0.35">
      <c r="A1202" s="9">
        <v>1201</v>
      </c>
      <c r="B1202" s="10">
        <v>1</v>
      </c>
      <c r="C1202" s="10">
        <v>80</v>
      </c>
      <c r="D1202" s="10">
        <v>74</v>
      </c>
      <c r="E1202" s="10">
        <v>11</v>
      </c>
      <c r="F1202" s="10">
        <v>60</v>
      </c>
      <c r="G1202" s="11">
        <v>30</v>
      </c>
      <c r="H1202" s="18">
        <v>0.52700000000000002</v>
      </c>
      <c r="I1202" s="10">
        <v>22</v>
      </c>
      <c r="J1202" s="24">
        <v>0</v>
      </c>
      <c r="K1202" t="str">
        <f t="shared" si="162"/>
        <v>Obese</v>
      </c>
      <c r="L1202" t="str">
        <f t="shared" si="163"/>
        <v>normal</v>
      </c>
      <c r="M1202" t="str">
        <f t="shared" si="164"/>
        <v>Adult</v>
      </c>
      <c r="N1202" t="str">
        <f t="shared" si="165"/>
        <v>Low</v>
      </c>
      <c r="O1202" t="str">
        <f t="shared" si="166"/>
        <v>Normal</v>
      </c>
      <c r="P1202" t="str">
        <f t="shared" si="167"/>
        <v>Low Risk</v>
      </c>
      <c r="Q1202" t="str">
        <f t="shared" si="168"/>
        <v>Low</v>
      </c>
      <c r="R1202" t="str">
        <f t="shared" si="169"/>
        <v>Normal</v>
      </c>
      <c r="S1202" t="str">
        <f t="shared" si="170"/>
        <v>Medium DPF</v>
      </c>
    </row>
    <row r="1203" spans="1:19" x14ac:dyDescent="0.35">
      <c r="A1203" s="13">
        <v>1202</v>
      </c>
      <c r="B1203" s="14">
        <v>2</v>
      </c>
      <c r="C1203" s="14">
        <v>139</v>
      </c>
      <c r="D1203" s="14">
        <v>75</v>
      </c>
      <c r="E1203" s="14">
        <v>21</v>
      </c>
      <c r="F1203" s="14">
        <v>80</v>
      </c>
      <c r="G1203" s="15">
        <v>25.6</v>
      </c>
      <c r="H1203" s="19">
        <v>0.16700000000000001</v>
      </c>
      <c r="I1203" s="14">
        <v>29</v>
      </c>
      <c r="J1203" s="25">
        <v>0</v>
      </c>
      <c r="K1203" t="str">
        <f t="shared" si="162"/>
        <v>Overweight</v>
      </c>
      <c r="L1203" t="str">
        <f t="shared" si="163"/>
        <v>normal</v>
      </c>
      <c r="M1203" t="str">
        <f t="shared" si="164"/>
        <v>Adult</v>
      </c>
      <c r="N1203" t="str">
        <f t="shared" si="165"/>
        <v>Medium</v>
      </c>
      <c r="O1203" t="str">
        <f t="shared" si="166"/>
        <v>Normal</v>
      </c>
      <c r="P1203" t="str">
        <f t="shared" si="167"/>
        <v>Low Risk</v>
      </c>
      <c r="Q1203" t="str">
        <f t="shared" si="168"/>
        <v>Normal</v>
      </c>
      <c r="R1203" t="str">
        <f t="shared" si="169"/>
        <v>Normal</v>
      </c>
      <c r="S1203" t="str">
        <f t="shared" si="170"/>
        <v>Low DPF</v>
      </c>
    </row>
    <row r="1204" spans="1:19" x14ac:dyDescent="0.35">
      <c r="A1204" s="9">
        <v>1203</v>
      </c>
      <c r="B1204" s="10">
        <v>1</v>
      </c>
      <c r="C1204" s="10">
        <v>90</v>
      </c>
      <c r="D1204" s="10">
        <v>68</v>
      </c>
      <c r="E1204" s="10">
        <v>8</v>
      </c>
      <c r="F1204" s="10">
        <v>80</v>
      </c>
      <c r="G1204" s="11">
        <v>24.5</v>
      </c>
      <c r="H1204" s="18">
        <v>1.1379999999999999</v>
      </c>
      <c r="I1204" s="10">
        <v>36</v>
      </c>
      <c r="J1204" s="24">
        <v>0</v>
      </c>
      <c r="K1204" t="str">
        <f t="shared" si="162"/>
        <v>Normal weight</v>
      </c>
      <c r="L1204" t="str">
        <f t="shared" si="163"/>
        <v>normal</v>
      </c>
      <c r="M1204" t="str">
        <f t="shared" si="164"/>
        <v>Adult</v>
      </c>
      <c r="N1204" t="str">
        <f t="shared" si="165"/>
        <v>Low</v>
      </c>
      <c r="O1204" t="str">
        <f t="shared" si="166"/>
        <v>Normal</v>
      </c>
      <c r="P1204" t="str">
        <f t="shared" si="167"/>
        <v>Low Risk</v>
      </c>
      <c r="Q1204" t="str">
        <f t="shared" si="168"/>
        <v>Normal</v>
      </c>
      <c r="R1204" t="str">
        <f t="shared" si="169"/>
        <v>Normal</v>
      </c>
      <c r="S1204" t="str">
        <f t="shared" si="170"/>
        <v>High DPF</v>
      </c>
    </row>
    <row r="1205" spans="1:19" x14ac:dyDescent="0.35">
      <c r="A1205" s="13">
        <v>1204</v>
      </c>
      <c r="B1205" s="14">
        <v>4</v>
      </c>
      <c r="C1205" s="14">
        <v>141</v>
      </c>
      <c r="D1205" s="14">
        <v>69</v>
      </c>
      <c r="E1205" s="14">
        <v>21</v>
      </c>
      <c r="F1205" s="14">
        <v>80</v>
      </c>
      <c r="G1205" s="15">
        <v>42.4</v>
      </c>
      <c r="H1205" s="19">
        <v>0.20499999999999999</v>
      </c>
      <c r="I1205" s="14">
        <v>29</v>
      </c>
      <c r="J1205" s="25">
        <v>1</v>
      </c>
      <c r="K1205" t="str">
        <f t="shared" si="162"/>
        <v>Obese</v>
      </c>
      <c r="L1205" t="str">
        <f t="shared" si="163"/>
        <v xml:space="preserve">Diabetes </v>
      </c>
      <c r="M1205" t="str">
        <f t="shared" si="164"/>
        <v>Adult</v>
      </c>
      <c r="N1205" t="str">
        <f t="shared" si="165"/>
        <v>Medium</v>
      </c>
      <c r="O1205" t="str">
        <f t="shared" si="166"/>
        <v>Prediabetes</v>
      </c>
      <c r="P1205" t="str">
        <f t="shared" si="167"/>
        <v>High Risk</v>
      </c>
      <c r="Q1205" t="str">
        <f t="shared" si="168"/>
        <v>Normal</v>
      </c>
      <c r="R1205" t="str">
        <f t="shared" si="169"/>
        <v>Normal</v>
      </c>
      <c r="S1205" t="str">
        <f t="shared" si="170"/>
        <v>Low DPF</v>
      </c>
    </row>
    <row r="1206" spans="1:19" x14ac:dyDescent="0.35">
      <c r="A1206" s="9">
        <v>1205</v>
      </c>
      <c r="B1206" s="10">
        <v>12</v>
      </c>
      <c r="C1206" s="10">
        <v>140</v>
      </c>
      <c r="D1206" s="10">
        <v>85</v>
      </c>
      <c r="E1206" s="10">
        <v>33</v>
      </c>
      <c r="F1206" s="10">
        <v>80</v>
      </c>
      <c r="G1206" s="11">
        <v>37.4</v>
      </c>
      <c r="H1206" s="18">
        <v>0.24399999999999999</v>
      </c>
      <c r="I1206" s="10">
        <v>41</v>
      </c>
      <c r="J1206" s="24">
        <v>0</v>
      </c>
      <c r="K1206" t="str">
        <f t="shared" si="162"/>
        <v>Obese</v>
      </c>
      <c r="L1206" t="str">
        <f t="shared" si="163"/>
        <v>normal</v>
      </c>
      <c r="M1206" t="str">
        <f t="shared" si="164"/>
        <v>Adult</v>
      </c>
      <c r="N1206" t="str">
        <f t="shared" si="165"/>
        <v>Medium</v>
      </c>
      <c r="O1206" t="str">
        <f t="shared" si="166"/>
        <v>Prediabetes</v>
      </c>
      <c r="P1206" t="str">
        <f t="shared" si="167"/>
        <v>High Risk</v>
      </c>
      <c r="Q1206" t="str">
        <f t="shared" si="168"/>
        <v>Normal</v>
      </c>
      <c r="R1206" t="str">
        <f t="shared" si="169"/>
        <v>Prehypertension</v>
      </c>
      <c r="S1206" t="str">
        <f t="shared" si="170"/>
        <v>Low DPF</v>
      </c>
    </row>
    <row r="1207" spans="1:19" x14ac:dyDescent="0.35">
      <c r="A1207" s="13">
        <v>1206</v>
      </c>
      <c r="B1207" s="14">
        <v>5</v>
      </c>
      <c r="C1207" s="14">
        <v>147</v>
      </c>
      <c r="D1207" s="14">
        <v>75</v>
      </c>
      <c r="E1207" s="14">
        <v>21</v>
      </c>
      <c r="F1207" s="14">
        <v>80</v>
      </c>
      <c r="G1207" s="15">
        <v>29.9</v>
      </c>
      <c r="H1207" s="19">
        <v>0.434</v>
      </c>
      <c r="I1207" s="14">
        <v>28</v>
      </c>
      <c r="J1207" s="25">
        <v>0</v>
      </c>
      <c r="K1207" t="str">
        <f t="shared" si="162"/>
        <v>Obese</v>
      </c>
      <c r="L1207" t="str">
        <f t="shared" si="163"/>
        <v>normal</v>
      </c>
      <c r="M1207" t="str">
        <f t="shared" si="164"/>
        <v>Adult</v>
      </c>
      <c r="N1207" t="str">
        <f t="shared" si="165"/>
        <v>Medium</v>
      </c>
      <c r="O1207" t="str">
        <f t="shared" si="166"/>
        <v>Prediabetes</v>
      </c>
      <c r="P1207" t="str">
        <f t="shared" si="167"/>
        <v>High Risk</v>
      </c>
      <c r="Q1207" t="str">
        <f t="shared" si="168"/>
        <v>Normal</v>
      </c>
      <c r="R1207" t="str">
        <f t="shared" si="169"/>
        <v>Normal</v>
      </c>
      <c r="S1207" t="str">
        <f t="shared" si="170"/>
        <v>Medium DPF</v>
      </c>
    </row>
    <row r="1208" spans="1:19" x14ac:dyDescent="0.35">
      <c r="A1208" s="9">
        <v>1207</v>
      </c>
      <c r="B1208" s="10">
        <v>1</v>
      </c>
      <c r="C1208" s="10">
        <v>97</v>
      </c>
      <c r="D1208" s="10">
        <v>70</v>
      </c>
      <c r="E1208" s="10">
        <v>15</v>
      </c>
      <c r="F1208" s="10">
        <v>80</v>
      </c>
      <c r="G1208" s="11">
        <v>18.2</v>
      </c>
      <c r="H1208" s="18">
        <v>0.14699999999999999</v>
      </c>
      <c r="I1208" s="10">
        <v>21</v>
      </c>
      <c r="J1208" s="24">
        <v>0</v>
      </c>
      <c r="K1208" t="str">
        <f t="shared" si="162"/>
        <v>Underweight</v>
      </c>
      <c r="L1208" t="str">
        <f t="shared" si="163"/>
        <v>normal</v>
      </c>
      <c r="M1208" t="str">
        <f t="shared" si="164"/>
        <v>Adult</v>
      </c>
      <c r="N1208" t="str">
        <f t="shared" si="165"/>
        <v>Low</v>
      </c>
      <c r="O1208" t="str">
        <f t="shared" si="166"/>
        <v>Normal</v>
      </c>
      <c r="P1208" t="str">
        <f t="shared" si="167"/>
        <v>Low Risk</v>
      </c>
      <c r="Q1208" t="str">
        <f t="shared" si="168"/>
        <v>Normal</v>
      </c>
      <c r="R1208" t="str">
        <f t="shared" si="169"/>
        <v>Normal</v>
      </c>
      <c r="S1208" t="str">
        <f t="shared" si="170"/>
        <v>Low DPF</v>
      </c>
    </row>
    <row r="1209" spans="1:19" x14ac:dyDescent="0.35">
      <c r="A1209" s="13">
        <v>1208</v>
      </c>
      <c r="B1209" s="14">
        <v>6</v>
      </c>
      <c r="C1209" s="14">
        <v>107</v>
      </c>
      <c r="D1209" s="14">
        <v>88</v>
      </c>
      <c r="E1209" s="14">
        <v>21</v>
      </c>
      <c r="F1209" s="14">
        <v>80</v>
      </c>
      <c r="G1209" s="15">
        <v>36.799999999999997</v>
      </c>
      <c r="H1209" s="19">
        <v>0.72699999999999998</v>
      </c>
      <c r="I1209" s="14">
        <v>31</v>
      </c>
      <c r="J1209" s="25">
        <v>0</v>
      </c>
      <c r="K1209" t="str">
        <f t="shared" si="162"/>
        <v>Obese</v>
      </c>
      <c r="L1209" t="str">
        <f t="shared" si="163"/>
        <v>normal</v>
      </c>
      <c r="M1209" t="str">
        <f t="shared" si="164"/>
        <v>Adult</v>
      </c>
      <c r="N1209" t="str">
        <f t="shared" si="165"/>
        <v>Medium</v>
      </c>
      <c r="O1209" t="str">
        <f t="shared" si="166"/>
        <v>Normal</v>
      </c>
      <c r="P1209" t="str">
        <f t="shared" si="167"/>
        <v>High Risk</v>
      </c>
      <c r="Q1209" t="str">
        <f t="shared" si="168"/>
        <v>Normal</v>
      </c>
      <c r="R1209" t="str">
        <f t="shared" si="169"/>
        <v>Prehypertension</v>
      </c>
      <c r="S1209" t="str">
        <f t="shared" si="170"/>
        <v>High DPF</v>
      </c>
    </row>
    <row r="1210" spans="1:19" x14ac:dyDescent="0.35">
      <c r="A1210" s="9">
        <v>1209</v>
      </c>
      <c r="B1210" s="10">
        <v>4</v>
      </c>
      <c r="C1210" s="10">
        <v>189</v>
      </c>
      <c r="D1210" s="10">
        <v>104</v>
      </c>
      <c r="E1210" s="10">
        <v>25</v>
      </c>
      <c r="F1210" s="10">
        <v>80</v>
      </c>
      <c r="G1210" s="11">
        <v>34.299999999999997</v>
      </c>
      <c r="H1210" s="18">
        <v>0.435</v>
      </c>
      <c r="I1210" s="10">
        <v>41</v>
      </c>
      <c r="J1210" s="24">
        <v>1</v>
      </c>
      <c r="K1210" t="str">
        <f t="shared" si="162"/>
        <v>Obese</v>
      </c>
      <c r="L1210" t="str">
        <f t="shared" si="163"/>
        <v xml:space="preserve">Diabetes </v>
      </c>
      <c r="M1210" t="str">
        <f t="shared" si="164"/>
        <v>Adult</v>
      </c>
      <c r="N1210" t="str">
        <f t="shared" si="165"/>
        <v>Medium</v>
      </c>
      <c r="O1210" t="str">
        <f t="shared" si="166"/>
        <v>Prediabetes</v>
      </c>
      <c r="P1210" t="str">
        <f t="shared" si="167"/>
        <v>High Risk</v>
      </c>
      <c r="Q1210" t="str">
        <f t="shared" si="168"/>
        <v>Normal</v>
      </c>
      <c r="R1210" t="str">
        <f t="shared" si="169"/>
        <v>Hypertension</v>
      </c>
      <c r="S1210" t="str">
        <f t="shared" si="170"/>
        <v>Medium DPF</v>
      </c>
    </row>
    <row r="1211" spans="1:19" x14ac:dyDescent="0.35">
      <c r="A1211" s="13">
        <v>1210</v>
      </c>
      <c r="B1211" s="14">
        <v>2</v>
      </c>
      <c r="C1211" s="14">
        <v>83</v>
      </c>
      <c r="D1211" s="14">
        <v>66</v>
      </c>
      <c r="E1211" s="14">
        <v>23</v>
      </c>
      <c r="F1211" s="14">
        <v>50</v>
      </c>
      <c r="G1211" s="15">
        <v>32.200000000000003</v>
      </c>
      <c r="H1211" s="19">
        <v>0.497</v>
      </c>
      <c r="I1211" s="14">
        <v>22</v>
      </c>
      <c r="J1211" s="25">
        <v>0</v>
      </c>
      <c r="K1211" t="str">
        <f t="shared" si="162"/>
        <v>Obese</v>
      </c>
      <c r="L1211" t="str">
        <f t="shared" si="163"/>
        <v>normal</v>
      </c>
      <c r="M1211" t="str">
        <f t="shared" si="164"/>
        <v>Adult</v>
      </c>
      <c r="N1211" t="str">
        <f t="shared" si="165"/>
        <v>Medium</v>
      </c>
      <c r="O1211" t="str">
        <f t="shared" si="166"/>
        <v>Normal</v>
      </c>
      <c r="P1211" t="str">
        <f t="shared" si="167"/>
        <v>Low Risk</v>
      </c>
      <c r="Q1211" t="str">
        <f t="shared" si="168"/>
        <v>Low</v>
      </c>
      <c r="R1211" t="str">
        <f t="shared" si="169"/>
        <v>Normal</v>
      </c>
      <c r="S1211" t="str">
        <f t="shared" si="170"/>
        <v>Medium DPF</v>
      </c>
    </row>
    <row r="1212" spans="1:19" x14ac:dyDescent="0.35">
      <c r="A1212" s="9">
        <v>1211</v>
      </c>
      <c r="B1212" s="10">
        <v>4</v>
      </c>
      <c r="C1212" s="10">
        <v>117</v>
      </c>
      <c r="D1212" s="10">
        <v>64</v>
      </c>
      <c r="E1212" s="10">
        <v>27</v>
      </c>
      <c r="F1212" s="10">
        <v>120</v>
      </c>
      <c r="G1212" s="11">
        <v>33.200000000000003</v>
      </c>
      <c r="H1212" s="18">
        <v>0.23</v>
      </c>
      <c r="I1212" s="10">
        <v>24</v>
      </c>
      <c r="J1212" s="24">
        <v>0</v>
      </c>
      <c r="K1212" t="str">
        <f t="shared" si="162"/>
        <v>Obese</v>
      </c>
      <c r="L1212" t="str">
        <f t="shared" si="163"/>
        <v>normal</v>
      </c>
      <c r="M1212" t="str">
        <f t="shared" si="164"/>
        <v>Adult</v>
      </c>
      <c r="N1212" t="str">
        <f t="shared" si="165"/>
        <v>Medium</v>
      </c>
      <c r="O1212" t="str">
        <f t="shared" si="166"/>
        <v>Normal</v>
      </c>
      <c r="P1212" t="str">
        <f t="shared" si="167"/>
        <v>High Risk</v>
      </c>
      <c r="Q1212" t="str">
        <f t="shared" si="168"/>
        <v>Normal</v>
      </c>
      <c r="R1212" t="str">
        <f t="shared" si="169"/>
        <v>Normal</v>
      </c>
      <c r="S1212" t="str">
        <f t="shared" si="170"/>
        <v>Low DPF</v>
      </c>
    </row>
    <row r="1213" spans="1:19" x14ac:dyDescent="0.35">
      <c r="A1213" s="13">
        <v>1212</v>
      </c>
      <c r="B1213" s="14">
        <v>8</v>
      </c>
      <c r="C1213" s="14">
        <v>108</v>
      </c>
      <c r="D1213" s="14">
        <v>70</v>
      </c>
      <c r="E1213" s="14">
        <v>21</v>
      </c>
      <c r="F1213" s="14">
        <v>80</v>
      </c>
      <c r="G1213" s="15">
        <v>30.5</v>
      </c>
      <c r="H1213" s="19">
        <v>0.95499999999999996</v>
      </c>
      <c r="I1213" s="14">
        <v>33</v>
      </c>
      <c r="J1213" s="25">
        <v>1</v>
      </c>
      <c r="K1213" t="str">
        <f t="shared" si="162"/>
        <v>Obese</v>
      </c>
      <c r="L1213" t="str">
        <f t="shared" si="163"/>
        <v xml:space="preserve">Diabetes </v>
      </c>
      <c r="M1213" t="str">
        <f t="shared" si="164"/>
        <v>Adult</v>
      </c>
      <c r="N1213" t="str">
        <f t="shared" si="165"/>
        <v>Medium</v>
      </c>
      <c r="O1213" t="str">
        <f t="shared" si="166"/>
        <v>Normal</v>
      </c>
      <c r="P1213" t="str">
        <f t="shared" si="167"/>
        <v>High Risk</v>
      </c>
      <c r="Q1213" t="str">
        <f t="shared" si="168"/>
        <v>Normal</v>
      </c>
      <c r="R1213" t="str">
        <f t="shared" si="169"/>
        <v>Normal</v>
      </c>
      <c r="S1213" t="str">
        <f t="shared" si="170"/>
        <v>High DPF</v>
      </c>
    </row>
    <row r="1214" spans="1:19" x14ac:dyDescent="0.35">
      <c r="A1214" s="9">
        <v>1213</v>
      </c>
      <c r="B1214" s="10">
        <v>4</v>
      </c>
      <c r="C1214" s="10">
        <v>117</v>
      </c>
      <c r="D1214" s="10">
        <v>62</v>
      </c>
      <c r="E1214" s="10">
        <v>12</v>
      </c>
      <c r="F1214" s="10">
        <v>80</v>
      </c>
      <c r="G1214" s="11">
        <v>29.7</v>
      </c>
      <c r="H1214" s="18">
        <v>0.38</v>
      </c>
      <c r="I1214" s="10">
        <v>30</v>
      </c>
      <c r="J1214" s="24">
        <v>1</v>
      </c>
      <c r="K1214" t="str">
        <f t="shared" si="162"/>
        <v>Overweight</v>
      </c>
      <c r="L1214" t="str">
        <f t="shared" si="163"/>
        <v xml:space="preserve">Diabetes </v>
      </c>
      <c r="M1214" t="str">
        <f t="shared" si="164"/>
        <v>Adult</v>
      </c>
      <c r="N1214" t="str">
        <f t="shared" si="165"/>
        <v>Low</v>
      </c>
      <c r="O1214" t="str">
        <f t="shared" si="166"/>
        <v>Normal</v>
      </c>
      <c r="P1214" t="str">
        <f t="shared" si="167"/>
        <v>High Risk</v>
      </c>
      <c r="Q1214" t="str">
        <f t="shared" si="168"/>
        <v>Normal</v>
      </c>
      <c r="R1214" t="str">
        <f t="shared" si="169"/>
        <v>Normal</v>
      </c>
      <c r="S1214" t="str">
        <f t="shared" si="170"/>
        <v>Medium DPF</v>
      </c>
    </row>
    <row r="1215" spans="1:19" x14ac:dyDescent="0.35">
      <c r="A1215" s="13">
        <v>1214</v>
      </c>
      <c r="B1215" s="14">
        <v>4</v>
      </c>
      <c r="C1215" s="14">
        <v>180</v>
      </c>
      <c r="D1215" s="14">
        <v>78</v>
      </c>
      <c r="E1215" s="14">
        <v>63</v>
      </c>
      <c r="F1215" s="14">
        <v>14</v>
      </c>
      <c r="G1215" s="15">
        <v>59.4</v>
      </c>
      <c r="H1215" s="19">
        <v>2.42</v>
      </c>
      <c r="I1215" s="14">
        <v>25</v>
      </c>
      <c r="J1215" s="25">
        <v>1</v>
      </c>
      <c r="K1215" t="str">
        <f t="shared" si="162"/>
        <v>Obese</v>
      </c>
      <c r="L1215" t="str">
        <f t="shared" si="163"/>
        <v xml:space="preserve">Diabetes </v>
      </c>
      <c r="M1215" t="str">
        <f t="shared" si="164"/>
        <v>Adult</v>
      </c>
      <c r="N1215" t="str">
        <f t="shared" si="165"/>
        <v>High</v>
      </c>
      <c r="O1215" t="str">
        <f t="shared" si="166"/>
        <v>Prediabetes</v>
      </c>
      <c r="P1215" t="str">
        <f t="shared" si="167"/>
        <v>High Risk</v>
      </c>
      <c r="Q1215" t="str">
        <f t="shared" si="168"/>
        <v>Low</v>
      </c>
      <c r="R1215" t="str">
        <f t="shared" si="169"/>
        <v>Normal</v>
      </c>
      <c r="S1215" t="str">
        <f t="shared" si="170"/>
        <v>High DPF</v>
      </c>
    </row>
    <row r="1216" spans="1:19" x14ac:dyDescent="0.35">
      <c r="A1216" s="9">
        <v>1215</v>
      </c>
      <c r="B1216" s="10">
        <v>1</v>
      </c>
      <c r="C1216" s="10">
        <v>100</v>
      </c>
      <c r="D1216" s="10">
        <v>72</v>
      </c>
      <c r="E1216" s="10">
        <v>12</v>
      </c>
      <c r="F1216" s="10">
        <v>70</v>
      </c>
      <c r="G1216" s="11">
        <v>25.3</v>
      </c>
      <c r="H1216" s="18">
        <v>0.65800000000000003</v>
      </c>
      <c r="I1216" s="10">
        <v>28</v>
      </c>
      <c r="J1216" s="24">
        <v>0</v>
      </c>
      <c r="K1216" t="str">
        <f t="shared" si="162"/>
        <v>Overweight</v>
      </c>
      <c r="L1216" t="str">
        <f t="shared" si="163"/>
        <v>normal</v>
      </c>
      <c r="M1216" t="str">
        <f t="shared" si="164"/>
        <v>Adult</v>
      </c>
      <c r="N1216" t="str">
        <f t="shared" si="165"/>
        <v>Low</v>
      </c>
      <c r="O1216" t="str">
        <f t="shared" si="166"/>
        <v>Normal</v>
      </c>
      <c r="P1216" t="str">
        <f t="shared" si="167"/>
        <v>Low Risk</v>
      </c>
      <c r="Q1216" t="str">
        <f t="shared" si="168"/>
        <v>Low</v>
      </c>
      <c r="R1216" t="str">
        <f t="shared" si="169"/>
        <v>Normal</v>
      </c>
      <c r="S1216" t="str">
        <f t="shared" si="170"/>
        <v>High DPF</v>
      </c>
    </row>
    <row r="1217" spans="1:19" x14ac:dyDescent="0.35">
      <c r="A1217" s="13">
        <v>1216</v>
      </c>
      <c r="B1217" s="14">
        <v>4</v>
      </c>
      <c r="C1217" s="14">
        <v>95</v>
      </c>
      <c r="D1217" s="14">
        <v>80</v>
      </c>
      <c r="E1217" s="14">
        <v>45</v>
      </c>
      <c r="F1217" s="14">
        <v>92</v>
      </c>
      <c r="G1217" s="15">
        <v>36.5</v>
      </c>
      <c r="H1217" s="19">
        <v>0.33</v>
      </c>
      <c r="I1217" s="14">
        <v>26</v>
      </c>
      <c r="J1217" s="25">
        <v>0</v>
      </c>
      <c r="K1217" t="str">
        <f t="shared" si="162"/>
        <v>Obese</v>
      </c>
      <c r="L1217" t="str">
        <f t="shared" si="163"/>
        <v>normal</v>
      </c>
      <c r="M1217" t="str">
        <f t="shared" si="164"/>
        <v>Adult</v>
      </c>
      <c r="N1217" t="str">
        <f t="shared" si="165"/>
        <v>High</v>
      </c>
      <c r="O1217" t="str">
        <f t="shared" si="166"/>
        <v>Normal</v>
      </c>
      <c r="P1217" t="str">
        <f t="shared" si="167"/>
        <v>High Risk</v>
      </c>
      <c r="Q1217" t="str">
        <f t="shared" si="168"/>
        <v>Normal</v>
      </c>
      <c r="R1217" t="str">
        <f t="shared" si="169"/>
        <v>Normal</v>
      </c>
      <c r="S1217" t="str">
        <f t="shared" si="170"/>
        <v>Medium DPF</v>
      </c>
    </row>
    <row r="1218" spans="1:19" x14ac:dyDescent="0.35">
      <c r="A1218" s="9">
        <v>1217</v>
      </c>
      <c r="B1218" s="10">
        <v>4</v>
      </c>
      <c r="C1218" s="10">
        <v>104</v>
      </c>
      <c r="D1218" s="10">
        <v>64</v>
      </c>
      <c r="E1218" s="10">
        <v>37</v>
      </c>
      <c r="F1218" s="10">
        <v>64</v>
      </c>
      <c r="G1218" s="11">
        <v>33.6</v>
      </c>
      <c r="H1218" s="18">
        <v>0.51</v>
      </c>
      <c r="I1218" s="10">
        <v>22</v>
      </c>
      <c r="J1218" s="24">
        <v>1</v>
      </c>
      <c r="K1218" t="str">
        <f t="shared" si="162"/>
        <v>Obese</v>
      </c>
      <c r="L1218" t="str">
        <f t="shared" si="163"/>
        <v xml:space="preserve">Diabetes </v>
      </c>
      <c r="M1218" t="str">
        <f t="shared" si="164"/>
        <v>Adult</v>
      </c>
      <c r="N1218" t="str">
        <f t="shared" si="165"/>
        <v>Medium</v>
      </c>
      <c r="O1218" t="str">
        <f t="shared" si="166"/>
        <v>Normal</v>
      </c>
      <c r="P1218" t="str">
        <f t="shared" si="167"/>
        <v>High Risk</v>
      </c>
      <c r="Q1218" t="str">
        <f t="shared" si="168"/>
        <v>Low</v>
      </c>
      <c r="R1218" t="str">
        <f t="shared" si="169"/>
        <v>Normal</v>
      </c>
      <c r="S1218" t="str">
        <f t="shared" si="170"/>
        <v>Medium DPF</v>
      </c>
    </row>
    <row r="1219" spans="1:19" x14ac:dyDescent="0.35">
      <c r="A1219" s="13">
        <v>1218</v>
      </c>
      <c r="B1219" s="14">
        <v>4</v>
      </c>
      <c r="C1219" s="14">
        <v>120</v>
      </c>
      <c r="D1219" s="14">
        <v>74</v>
      </c>
      <c r="E1219" s="14">
        <v>18</v>
      </c>
      <c r="F1219" s="14">
        <v>63</v>
      </c>
      <c r="G1219" s="15">
        <v>30.5</v>
      </c>
      <c r="H1219" s="19">
        <v>0.28499999999999998</v>
      </c>
      <c r="I1219" s="14">
        <v>26</v>
      </c>
      <c r="J1219" s="25">
        <v>0</v>
      </c>
      <c r="K1219" t="str">
        <f t="shared" ref="K1219:K1282" si="171">IF(G1219&lt;18.5, "Underweight", IF(G1219&lt;24.9, "Normal weight", IF(G1219&lt;29.9, "Overweight", "Obese")))</f>
        <v>Obese</v>
      </c>
      <c r="L1219" t="str">
        <f t="shared" ref="L1219:L1282" si="172">IF(J1219=1,"Diabetes ","normal")</f>
        <v>normal</v>
      </c>
      <c r="M1219" t="str">
        <f t="shared" ref="M1219:M1282" si="173">IF(I1219&lt;13, "Child", IF(I1219&lt;20, "Teen", IF(I1219&lt;65, "Adult", "Aged")))</f>
        <v>Adult</v>
      </c>
      <c r="N1219" t="str">
        <f t="shared" ref="N1219:N1282" si="174">IF(E1219&lt;20, "Low", IF(E1219&lt;40, "Medium", "High"))</f>
        <v>Low</v>
      </c>
      <c r="O1219" t="str">
        <f t="shared" ref="O1219:O1282" si="175">IF(C1219&lt;140, "Normal", IF(C1219&lt;200, "Prediabetes", "Diabetes"))</f>
        <v>Normal</v>
      </c>
      <c r="P1219" t="str">
        <f t="shared" ref="P1219:P1282" si="176">IF(B1219&gt;3, "High Risk", "Low Risk")</f>
        <v>High Risk</v>
      </c>
      <c r="Q1219" t="str">
        <f t="shared" ref="Q1219:Q1282" si="177">IF(F1219&lt;80, "Low", IF(F1219&lt;=150, "Normal", "High"))</f>
        <v>Low</v>
      </c>
      <c r="R1219" t="str">
        <f t="shared" ref="R1219:R1282" si="178">IF(D1219&lt;60, "Low", IF(D1219&lt;=80, "Normal", IF(D1219&lt;=90, "Prehypertension", "Hypertension")))</f>
        <v>Normal</v>
      </c>
      <c r="S1219" t="str">
        <f t="shared" ref="S1219:S1282" si="179">IF(H1219&lt;0.3, "Low DPF", IF(H1219&lt;=0.6, "Medium DPF", "High DPF"))</f>
        <v>Low DPF</v>
      </c>
    </row>
    <row r="1220" spans="1:19" x14ac:dyDescent="0.35">
      <c r="A1220" s="9">
        <v>1219</v>
      </c>
      <c r="B1220" s="10">
        <v>1</v>
      </c>
      <c r="C1220" s="10">
        <v>82</v>
      </c>
      <c r="D1220" s="10">
        <v>64</v>
      </c>
      <c r="E1220" s="10">
        <v>13</v>
      </c>
      <c r="F1220" s="10">
        <v>95</v>
      </c>
      <c r="G1220" s="11">
        <v>21.2</v>
      </c>
      <c r="H1220" s="18">
        <v>0.41499999999999998</v>
      </c>
      <c r="I1220" s="10">
        <v>23</v>
      </c>
      <c r="J1220" s="24">
        <v>0</v>
      </c>
      <c r="K1220" t="str">
        <f t="shared" si="171"/>
        <v>Normal weight</v>
      </c>
      <c r="L1220" t="str">
        <f t="shared" si="172"/>
        <v>normal</v>
      </c>
      <c r="M1220" t="str">
        <f t="shared" si="173"/>
        <v>Adult</v>
      </c>
      <c r="N1220" t="str">
        <f t="shared" si="174"/>
        <v>Low</v>
      </c>
      <c r="O1220" t="str">
        <f t="shared" si="175"/>
        <v>Normal</v>
      </c>
      <c r="P1220" t="str">
        <f t="shared" si="176"/>
        <v>Low Risk</v>
      </c>
      <c r="Q1220" t="str">
        <f t="shared" si="177"/>
        <v>Normal</v>
      </c>
      <c r="R1220" t="str">
        <f t="shared" si="178"/>
        <v>Normal</v>
      </c>
      <c r="S1220" t="str">
        <f t="shared" si="179"/>
        <v>Medium DPF</v>
      </c>
    </row>
    <row r="1221" spans="1:19" x14ac:dyDescent="0.35">
      <c r="A1221" s="13">
        <v>1220</v>
      </c>
      <c r="B1221" s="14">
        <v>2</v>
      </c>
      <c r="C1221" s="14">
        <v>134</v>
      </c>
      <c r="D1221" s="14">
        <v>70</v>
      </c>
      <c r="E1221" s="14">
        <v>21</v>
      </c>
      <c r="F1221" s="14">
        <v>80</v>
      </c>
      <c r="G1221" s="15">
        <v>28.9</v>
      </c>
      <c r="H1221" s="19">
        <v>0.54200000000000004</v>
      </c>
      <c r="I1221" s="14">
        <v>23</v>
      </c>
      <c r="J1221" s="25">
        <v>1</v>
      </c>
      <c r="K1221" t="str">
        <f t="shared" si="171"/>
        <v>Overweight</v>
      </c>
      <c r="L1221" t="str">
        <f t="shared" si="172"/>
        <v xml:space="preserve">Diabetes </v>
      </c>
      <c r="M1221" t="str">
        <f t="shared" si="173"/>
        <v>Adult</v>
      </c>
      <c r="N1221" t="str">
        <f t="shared" si="174"/>
        <v>Medium</v>
      </c>
      <c r="O1221" t="str">
        <f t="shared" si="175"/>
        <v>Normal</v>
      </c>
      <c r="P1221" t="str">
        <f t="shared" si="176"/>
        <v>Low Risk</v>
      </c>
      <c r="Q1221" t="str">
        <f t="shared" si="177"/>
        <v>Normal</v>
      </c>
      <c r="R1221" t="str">
        <f t="shared" si="178"/>
        <v>Normal</v>
      </c>
      <c r="S1221" t="str">
        <f t="shared" si="179"/>
        <v>Medium DPF</v>
      </c>
    </row>
    <row r="1222" spans="1:19" x14ac:dyDescent="0.35">
      <c r="A1222" s="9">
        <v>1221</v>
      </c>
      <c r="B1222" s="10">
        <v>4</v>
      </c>
      <c r="C1222" s="10">
        <v>91</v>
      </c>
      <c r="D1222" s="10">
        <v>68</v>
      </c>
      <c r="E1222" s="10">
        <v>32</v>
      </c>
      <c r="F1222" s="10">
        <v>210</v>
      </c>
      <c r="G1222" s="11">
        <v>39.9</v>
      </c>
      <c r="H1222" s="18">
        <v>0.38100000000000001</v>
      </c>
      <c r="I1222" s="10">
        <v>25</v>
      </c>
      <c r="J1222" s="24">
        <v>0</v>
      </c>
      <c r="K1222" t="str">
        <f t="shared" si="171"/>
        <v>Obese</v>
      </c>
      <c r="L1222" t="str">
        <f t="shared" si="172"/>
        <v>normal</v>
      </c>
      <c r="M1222" t="str">
        <f t="shared" si="173"/>
        <v>Adult</v>
      </c>
      <c r="N1222" t="str">
        <f t="shared" si="174"/>
        <v>Medium</v>
      </c>
      <c r="O1222" t="str">
        <f t="shared" si="175"/>
        <v>Normal</v>
      </c>
      <c r="P1222" t="str">
        <f t="shared" si="176"/>
        <v>High Risk</v>
      </c>
      <c r="Q1222" t="str">
        <f t="shared" si="177"/>
        <v>High</v>
      </c>
      <c r="R1222" t="str">
        <f t="shared" si="178"/>
        <v>Normal</v>
      </c>
      <c r="S1222" t="str">
        <f t="shared" si="179"/>
        <v>Medium DPF</v>
      </c>
    </row>
    <row r="1223" spans="1:19" x14ac:dyDescent="0.35">
      <c r="A1223" s="13">
        <v>1222</v>
      </c>
      <c r="B1223" s="14">
        <v>2</v>
      </c>
      <c r="C1223" s="14">
        <v>119</v>
      </c>
      <c r="D1223" s="14">
        <v>69</v>
      </c>
      <c r="E1223" s="14">
        <v>21</v>
      </c>
      <c r="F1223" s="14">
        <v>80</v>
      </c>
      <c r="G1223" s="15">
        <v>19.600000000000001</v>
      </c>
      <c r="H1223" s="19">
        <v>0.83199999999999996</v>
      </c>
      <c r="I1223" s="14">
        <v>72</v>
      </c>
      <c r="J1223" s="25">
        <v>0</v>
      </c>
      <c r="K1223" t="str">
        <f t="shared" si="171"/>
        <v>Normal weight</v>
      </c>
      <c r="L1223" t="str">
        <f t="shared" si="172"/>
        <v>normal</v>
      </c>
      <c r="M1223" t="str">
        <f t="shared" si="173"/>
        <v>Aged</v>
      </c>
      <c r="N1223" t="str">
        <f t="shared" si="174"/>
        <v>Medium</v>
      </c>
      <c r="O1223" t="str">
        <f t="shared" si="175"/>
        <v>Normal</v>
      </c>
      <c r="P1223" t="str">
        <f t="shared" si="176"/>
        <v>Low Risk</v>
      </c>
      <c r="Q1223" t="str">
        <f t="shared" si="177"/>
        <v>Normal</v>
      </c>
      <c r="R1223" t="str">
        <f t="shared" si="178"/>
        <v>Normal</v>
      </c>
      <c r="S1223" t="str">
        <f t="shared" si="179"/>
        <v>High DPF</v>
      </c>
    </row>
    <row r="1224" spans="1:19" x14ac:dyDescent="0.35">
      <c r="A1224" s="9">
        <v>1223</v>
      </c>
      <c r="B1224" s="10">
        <v>2</v>
      </c>
      <c r="C1224" s="10">
        <v>100</v>
      </c>
      <c r="D1224" s="10">
        <v>54</v>
      </c>
      <c r="E1224" s="10">
        <v>28</v>
      </c>
      <c r="F1224" s="10">
        <v>105</v>
      </c>
      <c r="G1224" s="11">
        <v>37.799999999999997</v>
      </c>
      <c r="H1224" s="18">
        <v>0.498</v>
      </c>
      <c r="I1224" s="10">
        <v>24</v>
      </c>
      <c r="J1224" s="24">
        <v>0</v>
      </c>
      <c r="K1224" t="str">
        <f t="shared" si="171"/>
        <v>Obese</v>
      </c>
      <c r="L1224" t="str">
        <f t="shared" si="172"/>
        <v>normal</v>
      </c>
      <c r="M1224" t="str">
        <f t="shared" si="173"/>
        <v>Adult</v>
      </c>
      <c r="N1224" t="str">
        <f t="shared" si="174"/>
        <v>Medium</v>
      </c>
      <c r="O1224" t="str">
        <f t="shared" si="175"/>
        <v>Normal</v>
      </c>
      <c r="P1224" t="str">
        <f t="shared" si="176"/>
        <v>Low Risk</v>
      </c>
      <c r="Q1224" t="str">
        <f t="shared" si="177"/>
        <v>Normal</v>
      </c>
      <c r="R1224" t="str">
        <f t="shared" si="178"/>
        <v>Low</v>
      </c>
      <c r="S1224" t="str">
        <f t="shared" si="179"/>
        <v>Medium DPF</v>
      </c>
    </row>
    <row r="1225" spans="1:19" x14ac:dyDescent="0.35">
      <c r="A1225" s="13">
        <v>1224</v>
      </c>
      <c r="B1225" s="14">
        <v>14</v>
      </c>
      <c r="C1225" s="14">
        <v>175</v>
      </c>
      <c r="D1225" s="14">
        <v>62</v>
      </c>
      <c r="E1225" s="14">
        <v>30</v>
      </c>
      <c r="F1225" s="14">
        <v>80</v>
      </c>
      <c r="G1225" s="15">
        <v>33.6</v>
      </c>
      <c r="H1225" s="19">
        <v>0.21199999999999999</v>
      </c>
      <c r="I1225" s="14">
        <v>38</v>
      </c>
      <c r="J1225" s="25">
        <v>1</v>
      </c>
      <c r="K1225" t="str">
        <f t="shared" si="171"/>
        <v>Obese</v>
      </c>
      <c r="L1225" t="str">
        <f t="shared" si="172"/>
        <v xml:space="preserve">Diabetes </v>
      </c>
      <c r="M1225" t="str">
        <f t="shared" si="173"/>
        <v>Adult</v>
      </c>
      <c r="N1225" t="str">
        <f t="shared" si="174"/>
        <v>Medium</v>
      </c>
      <c r="O1225" t="str">
        <f t="shared" si="175"/>
        <v>Prediabetes</v>
      </c>
      <c r="P1225" t="str">
        <f t="shared" si="176"/>
        <v>High Risk</v>
      </c>
      <c r="Q1225" t="str">
        <f t="shared" si="177"/>
        <v>Normal</v>
      </c>
      <c r="R1225" t="str">
        <f t="shared" si="178"/>
        <v>Normal</v>
      </c>
      <c r="S1225" t="str">
        <f t="shared" si="179"/>
        <v>Low DPF</v>
      </c>
    </row>
    <row r="1226" spans="1:19" x14ac:dyDescent="0.35">
      <c r="A1226" s="9">
        <v>1225</v>
      </c>
      <c r="B1226" s="10">
        <v>1</v>
      </c>
      <c r="C1226" s="10">
        <v>135</v>
      </c>
      <c r="D1226" s="10">
        <v>54</v>
      </c>
      <c r="E1226" s="10">
        <v>21</v>
      </c>
      <c r="F1226" s="10">
        <v>80</v>
      </c>
      <c r="G1226" s="11">
        <v>26.7</v>
      </c>
      <c r="H1226" s="18">
        <v>0.68700000000000006</v>
      </c>
      <c r="I1226" s="10">
        <v>62</v>
      </c>
      <c r="J1226" s="24">
        <v>0</v>
      </c>
      <c r="K1226" t="str">
        <f t="shared" si="171"/>
        <v>Overweight</v>
      </c>
      <c r="L1226" t="str">
        <f t="shared" si="172"/>
        <v>normal</v>
      </c>
      <c r="M1226" t="str">
        <f t="shared" si="173"/>
        <v>Adult</v>
      </c>
      <c r="N1226" t="str">
        <f t="shared" si="174"/>
        <v>Medium</v>
      </c>
      <c r="O1226" t="str">
        <f t="shared" si="175"/>
        <v>Normal</v>
      </c>
      <c r="P1226" t="str">
        <f t="shared" si="176"/>
        <v>Low Risk</v>
      </c>
      <c r="Q1226" t="str">
        <f t="shared" si="177"/>
        <v>Normal</v>
      </c>
      <c r="R1226" t="str">
        <f t="shared" si="178"/>
        <v>Low</v>
      </c>
      <c r="S1226" t="str">
        <f t="shared" si="179"/>
        <v>High DPF</v>
      </c>
    </row>
    <row r="1227" spans="1:19" x14ac:dyDescent="0.35">
      <c r="A1227" s="13">
        <v>1226</v>
      </c>
      <c r="B1227" s="14">
        <v>5</v>
      </c>
      <c r="C1227" s="14">
        <v>86</v>
      </c>
      <c r="D1227" s="14">
        <v>68</v>
      </c>
      <c r="E1227" s="14">
        <v>28</v>
      </c>
      <c r="F1227" s="14">
        <v>71</v>
      </c>
      <c r="G1227" s="15">
        <v>30.2</v>
      </c>
      <c r="H1227" s="19">
        <v>0.36399999999999999</v>
      </c>
      <c r="I1227" s="14">
        <v>24</v>
      </c>
      <c r="J1227" s="25">
        <v>0</v>
      </c>
      <c r="K1227" t="str">
        <f t="shared" si="171"/>
        <v>Obese</v>
      </c>
      <c r="L1227" t="str">
        <f t="shared" si="172"/>
        <v>normal</v>
      </c>
      <c r="M1227" t="str">
        <f t="shared" si="173"/>
        <v>Adult</v>
      </c>
      <c r="N1227" t="str">
        <f t="shared" si="174"/>
        <v>Medium</v>
      </c>
      <c r="O1227" t="str">
        <f t="shared" si="175"/>
        <v>Normal</v>
      </c>
      <c r="P1227" t="str">
        <f t="shared" si="176"/>
        <v>High Risk</v>
      </c>
      <c r="Q1227" t="str">
        <f t="shared" si="177"/>
        <v>Low</v>
      </c>
      <c r="R1227" t="str">
        <f t="shared" si="178"/>
        <v>Normal</v>
      </c>
      <c r="S1227" t="str">
        <f t="shared" si="179"/>
        <v>Medium DPF</v>
      </c>
    </row>
    <row r="1228" spans="1:19" x14ac:dyDescent="0.35">
      <c r="A1228" s="9">
        <v>1227</v>
      </c>
      <c r="B1228" s="10">
        <v>14</v>
      </c>
      <c r="C1228" s="10">
        <v>148</v>
      </c>
      <c r="D1228" s="10">
        <v>84</v>
      </c>
      <c r="E1228" s="10">
        <v>48</v>
      </c>
      <c r="F1228" s="10">
        <v>237</v>
      </c>
      <c r="G1228" s="11">
        <v>37.6</v>
      </c>
      <c r="H1228" s="18">
        <v>1.0009999999999999</v>
      </c>
      <c r="I1228" s="10">
        <v>51</v>
      </c>
      <c r="J1228" s="24">
        <v>1</v>
      </c>
      <c r="K1228" t="str">
        <f t="shared" si="171"/>
        <v>Obese</v>
      </c>
      <c r="L1228" t="str">
        <f t="shared" si="172"/>
        <v xml:space="preserve">Diabetes </v>
      </c>
      <c r="M1228" t="str">
        <f t="shared" si="173"/>
        <v>Adult</v>
      </c>
      <c r="N1228" t="str">
        <f t="shared" si="174"/>
        <v>High</v>
      </c>
      <c r="O1228" t="str">
        <f t="shared" si="175"/>
        <v>Prediabetes</v>
      </c>
      <c r="P1228" t="str">
        <f t="shared" si="176"/>
        <v>High Risk</v>
      </c>
      <c r="Q1228" t="str">
        <f t="shared" si="177"/>
        <v>High</v>
      </c>
      <c r="R1228" t="str">
        <f t="shared" si="178"/>
        <v>Prehypertension</v>
      </c>
      <c r="S1228" t="str">
        <f t="shared" si="179"/>
        <v>High DPF</v>
      </c>
    </row>
    <row r="1229" spans="1:19" x14ac:dyDescent="0.35">
      <c r="A1229" s="13">
        <v>1228</v>
      </c>
      <c r="B1229" s="14">
        <v>9</v>
      </c>
      <c r="C1229" s="14">
        <v>134</v>
      </c>
      <c r="D1229" s="14">
        <v>74</v>
      </c>
      <c r="E1229" s="14">
        <v>33</v>
      </c>
      <c r="F1229" s="14">
        <v>60</v>
      </c>
      <c r="G1229" s="15">
        <v>25.9</v>
      </c>
      <c r="H1229" s="19">
        <v>0.46</v>
      </c>
      <c r="I1229" s="14">
        <v>81</v>
      </c>
      <c r="J1229" s="25">
        <v>0</v>
      </c>
      <c r="K1229" t="str">
        <f t="shared" si="171"/>
        <v>Overweight</v>
      </c>
      <c r="L1229" t="str">
        <f t="shared" si="172"/>
        <v>normal</v>
      </c>
      <c r="M1229" t="str">
        <f t="shared" si="173"/>
        <v>Aged</v>
      </c>
      <c r="N1229" t="str">
        <f t="shared" si="174"/>
        <v>Medium</v>
      </c>
      <c r="O1229" t="str">
        <f t="shared" si="175"/>
        <v>Normal</v>
      </c>
      <c r="P1229" t="str">
        <f t="shared" si="176"/>
        <v>High Risk</v>
      </c>
      <c r="Q1229" t="str">
        <f t="shared" si="177"/>
        <v>Low</v>
      </c>
      <c r="R1229" t="str">
        <f t="shared" si="178"/>
        <v>Normal</v>
      </c>
      <c r="S1229" t="str">
        <f t="shared" si="179"/>
        <v>Medium DPF</v>
      </c>
    </row>
    <row r="1230" spans="1:19" x14ac:dyDescent="0.35">
      <c r="A1230" s="9">
        <v>1229</v>
      </c>
      <c r="B1230" s="10">
        <v>9</v>
      </c>
      <c r="C1230" s="10">
        <v>120</v>
      </c>
      <c r="D1230" s="10">
        <v>72</v>
      </c>
      <c r="E1230" s="10">
        <v>22</v>
      </c>
      <c r="F1230" s="10">
        <v>56</v>
      </c>
      <c r="G1230" s="11">
        <v>20.8</v>
      </c>
      <c r="H1230" s="18">
        <v>0.73299999999999998</v>
      </c>
      <c r="I1230" s="10">
        <v>48</v>
      </c>
      <c r="J1230" s="24">
        <v>0</v>
      </c>
      <c r="K1230" t="str">
        <f t="shared" si="171"/>
        <v>Normal weight</v>
      </c>
      <c r="L1230" t="str">
        <f t="shared" si="172"/>
        <v>normal</v>
      </c>
      <c r="M1230" t="str">
        <f t="shared" si="173"/>
        <v>Adult</v>
      </c>
      <c r="N1230" t="str">
        <f t="shared" si="174"/>
        <v>Medium</v>
      </c>
      <c r="O1230" t="str">
        <f t="shared" si="175"/>
        <v>Normal</v>
      </c>
      <c r="P1230" t="str">
        <f t="shared" si="176"/>
        <v>High Risk</v>
      </c>
      <c r="Q1230" t="str">
        <f t="shared" si="177"/>
        <v>Low</v>
      </c>
      <c r="R1230" t="str">
        <f t="shared" si="178"/>
        <v>Normal</v>
      </c>
      <c r="S1230" t="str">
        <f t="shared" si="179"/>
        <v>High DPF</v>
      </c>
    </row>
    <row r="1231" spans="1:19" x14ac:dyDescent="0.35">
      <c r="A1231" s="13">
        <v>1230</v>
      </c>
      <c r="B1231" s="14">
        <v>1</v>
      </c>
      <c r="C1231" s="14">
        <v>71</v>
      </c>
      <c r="D1231" s="14">
        <v>62</v>
      </c>
      <c r="E1231" s="14">
        <v>21</v>
      </c>
      <c r="F1231" s="14">
        <v>80</v>
      </c>
      <c r="G1231" s="15">
        <v>21.8</v>
      </c>
      <c r="H1231" s="19">
        <v>0.41599999999999998</v>
      </c>
      <c r="I1231" s="14">
        <v>26</v>
      </c>
      <c r="J1231" s="25">
        <v>0</v>
      </c>
      <c r="K1231" t="str">
        <f t="shared" si="171"/>
        <v>Normal weight</v>
      </c>
      <c r="L1231" t="str">
        <f t="shared" si="172"/>
        <v>normal</v>
      </c>
      <c r="M1231" t="str">
        <f t="shared" si="173"/>
        <v>Adult</v>
      </c>
      <c r="N1231" t="str">
        <f t="shared" si="174"/>
        <v>Medium</v>
      </c>
      <c r="O1231" t="str">
        <f t="shared" si="175"/>
        <v>Normal</v>
      </c>
      <c r="P1231" t="str">
        <f t="shared" si="176"/>
        <v>Low Risk</v>
      </c>
      <c r="Q1231" t="str">
        <f t="shared" si="177"/>
        <v>Normal</v>
      </c>
      <c r="R1231" t="str">
        <f t="shared" si="178"/>
        <v>Normal</v>
      </c>
      <c r="S1231" t="str">
        <f t="shared" si="179"/>
        <v>Medium DPF</v>
      </c>
    </row>
    <row r="1232" spans="1:19" x14ac:dyDescent="0.35">
      <c r="A1232" s="9">
        <v>1231</v>
      </c>
      <c r="B1232" s="10">
        <v>8</v>
      </c>
      <c r="C1232" s="10">
        <v>74</v>
      </c>
      <c r="D1232" s="10">
        <v>70</v>
      </c>
      <c r="E1232" s="10">
        <v>40</v>
      </c>
      <c r="F1232" s="10">
        <v>49</v>
      </c>
      <c r="G1232" s="11">
        <v>35.299999999999997</v>
      </c>
      <c r="H1232" s="18">
        <v>0.70499999999999996</v>
      </c>
      <c r="I1232" s="10">
        <v>39</v>
      </c>
      <c r="J1232" s="24">
        <v>0</v>
      </c>
      <c r="K1232" t="str">
        <f t="shared" si="171"/>
        <v>Obese</v>
      </c>
      <c r="L1232" t="str">
        <f t="shared" si="172"/>
        <v>normal</v>
      </c>
      <c r="M1232" t="str">
        <f t="shared" si="173"/>
        <v>Adult</v>
      </c>
      <c r="N1232" t="str">
        <f t="shared" si="174"/>
        <v>High</v>
      </c>
      <c r="O1232" t="str">
        <f t="shared" si="175"/>
        <v>Normal</v>
      </c>
      <c r="P1232" t="str">
        <f t="shared" si="176"/>
        <v>High Risk</v>
      </c>
      <c r="Q1232" t="str">
        <f t="shared" si="177"/>
        <v>Low</v>
      </c>
      <c r="R1232" t="str">
        <f t="shared" si="178"/>
        <v>Normal</v>
      </c>
      <c r="S1232" t="str">
        <f t="shared" si="179"/>
        <v>High DPF</v>
      </c>
    </row>
    <row r="1233" spans="1:19" x14ac:dyDescent="0.35">
      <c r="A1233" s="13">
        <v>1232</v>
      </c>
      <c r="B1233" s="14">
        <v>5</v>
      </c>
      <c r="C1233" s="14">
        <v>88</v>
      </c>
      <c r="D1233" s="14">
        <v>78</v>
      </c>
      <c r="E1233" s="14">
        <v>30</v>
      </c>
      <c r="F1233" s="14">
        <v>80</v>
      </c>
      <c r="G1233" s="15">
        <v>27.6</v>
      </c>
      <c r="H1233" s="19">
        <v>0.25800000000000001</v>
      </c>
      <c r="I1233" s="14">
        <v>37</v>
      </c>
      <c r="J1233" s="25">
        <v>0</v>
      </c>
      <c r="K1233" t="str">
        <f t="shared" si="171"/>
        <v>Overweight</v>
      </c>
      <c r="L1233" t="str">
        <f t="shared" si="172"/>
        <v>normal</v>
      </c>
      <c r="M1233" t="str">
        <f t="shared" si="173"/>
        <v>Adult</v>
      </c>
      <c r="N1233" t="str">
        <f t="shared" si="174"/>
        <v>Medium</v>
      </c>
      <c r="O1233" t="str">
        <f t="shared" si="175"/>
        <v>Normal</v>
      </c>
      <c r="P1233" t="str">
        <f t="shared" si="176"/>
        <v>High Risk</v>
      </c>
      <c r="Q1233" t="str">
        <f t="shared" si="177"/>
        <v>Normal</v>
      </c>
      <c r="R1233" t="str">
        <f t="shared" si="178"/>
        <v>Normal</v>
      </c>
      <c r="S1233" t="str">
        <f t="shared" si="179"/>
        <v>Low DPF</v>
      </c>
    </row>
    <row r="1234" spans="1:19" x14ac:dyDescent="0.35">
      <c r="A1234" s="9">
        <v>1233</v>
      </c>
      <c r="B1234" s="10">
        <v>14</v>
      </c>
      <c r="C1234" s="10">
        <v>115</v>
      </c>
      <c r="D1234" s="10">
        <v>98</v>
      </c>
      <c r="E1234" s="10">
        <v>21</v>
      </c>
      <c r="F1234" s="10">
        <v>80</v>
      </c>
      <c r="G1234" s="11">
        <v>24</v>
      </c>
      <c r="H1234" s="18">
        <v>1.022</v>
      </c>
      <c r="I1234" s="10">
        <v>34</v>
      </c>
      <c r="J1234" s="24">
        <v>0</v>
      </c>
      <c r="K1234" t="str">
        <f t="shared" si="171"/>
        <v>Normal weight</v>
      </c>
      <c r="L1234" t="str">
        <f t="shared" si="172"/>
        <v>normal</v>
      </c>
      <c r="M1234" t="str">
        <f t="shared" si="173"/>
        <v>Adult</v>
      </c>
      <c r="N1234" t="str">
        <f t="shared" si="174"/>
        <v>Medium</v>
      </c>
      <c r="O1234" t="str">
        <f t="shared" si="175"/>
        <v>Normal</v>
      </c>
      <c r="P1234" t="str">
        <f t="shared" si="176"/>
        <v>High Risk</v>
      </c>
      <c r="Q1234" t="str">
        <f t="shared" si="177"/>
        <v>Normal</v>
      </c>
      <c r="R1234" t="str">
        <f t="shared" si="178"/>
        <v>Hypertension</v>
      </c>
      <c r="S1234" t="str">
        <f t="shared" si="179"/>
        <v>High DPF</v>
      </c>
    </row>
    <row r="1235" spans="1:19" x14ac:dyDescent="0.35">
      <c r="A1235" s="13">
        <v>1234</v>
      </c>
      <c r="B1235" s="14">
        <v>4</v>
      </c>
      <c r="C1235" s="14">
        <v>124</v>
      </c>
      <c r="D1235" s="14">
        <v>56</v>
      </c>
      <c r="E1235" s="14">
        <v>13</v>
      </c>
      <c r="F1235" s="14">
        <v>105</v>
      </c>
      <c r="G1235" s="15">
        <v>21.8</v>
      </c>
      <c r="H1235" s="19">
        <v>0.45200000000000001</v>
      </c>
      <c r="I1235" s="14">
        <v>21</v>
      </c>
      <c r="J1235" s="25">
        <v>0</v>
      </c>
      <c r="K1235" t="str">
        <f t="shared" si="171"/>
        <v>Normal weight</v>
      </c>
      <c r="L1235" t="str">
        <f t="shared" si="172"/>
        <v>normal</v>
      </c>
      <c r="M1235" t="str">
        <f t="shared" si="173"/>
        <v>Adult</v>
      </c>
      <c r="N1235" t="str">
        <f t="shared" si="174"/>
        <v>Low</v>
      </c>
      <c r="O1235" t="str">
        <f t="shared" si="175"/>
        <v>Normal</v>
      </c>
      <c r="P1235" t="str">
        <f t="shared" si="176"/>
        <v>High Risk</v>
      </c>
      <c r="Q1235" t="str">
        <f t="shared" si="177"/>
        <v>Normal</v>
      </c>
      <c r="R1235" t="str">
        <f t="shared" si="178"/>
        <v>Low</v>
      </c>
      <c r="S1235" t="str">
        <f t="shared" si="179"/>
        <v>Medium DPF</v>
      </c>
    </row>
    <row r="1236" spans="1:19" x14ac:dyDescent="0.35">
      <c r="A1236" s="9">
        <v>1235</v>
      </c>
      <c r="B1236" s="10">
        <v>4</v>
      </c>
      <c r="C1236" s="10">
        <v>74</v>
      </c>
      <c r="D1236" s="10">
        <v>52</v>
      </c>
      <c r="E1236" s="10">
        <v>10</v>
      </c>
      <c r="F1236" s="10">
        <v>36</v>
      </c>
      <c r="G1236" s="11">
        <v>27.8</v>
      </c>
      <c r="H1236" s="18">
        <v>0.26900000000000002</v>
      </c>
      <c r="I1236" s="10">
        <v>22</v>
      </c>
      <c r="J1236" s="24">
        <v>0</v>
      </c>
      <c r="K1236" t="str">
        <f t="shared" si="171"/>
        <v>Overweight</v>
      </c>
      <c r="L1236" t="str">
        <f t="shared" si="172"/>
        <v>normal</v>
      </c>
      <c r="M1236" t="str">
        <f t="shared" si="173"/>
        <v>Adult</v>
      </c>
      <c r="N1236" t="str">
        <f t="shared" si="174"/>
        <v>Low</v>
      </c>
      <c r="O1236" t="str">
        <f t="shared" si="175"/>
        <v>Normal</v>
      </c>
      <c r="P1236" t="str">
        <f t="shared" si="176"/>
        <v>High Risk</v>
      </c>
      <c r="Q1236" t="str">
        <f t="shared" si="177"/>
        <v>Low</v>
      </c>
      <c r="R1236" t="str">
        <f t="shared" si="178"/>
        <v>Low</v>
      </c>
      <c r="S1236" t="str">
        <f t="shared" si="179"/>
        <v>Low DPF</v>
      </c>
    </row>
    <row r="1237" spans="1:19" x14ac:dyDescent="0.35">
      <c r="A1237" s="13">
        <v>1236</v>
      </c>
      <c r="B1237" s="14">
        <v>4</v>
      </c>
      <c r="C1237" s="14">
        <v>97</v>
      </c>
      <c r="D1237" s="14">
        <v>64</v>
      </c>
      <c r="E1237" s="14">
        <v>36</v>
      </c>
      <c r="F1237" s="14">
        <v>100</v>
      </c>
      <c r="G1237" s="15">
        <v>36.799999999999997</v>
      </c>
      <c r="H1237" s="19">
        <v>0.6</v>
      </c>
      <c r="I1237" s="14">
        <v>25</v>
      </c>
      <c r="J1237" s="25">
        <v>0</v>
      </c>
      <c r="K1237" t="str">
        <f t="shared" si="171"/>
        <v>Obese</v>
      </c>
      <c r="L1237" t="str">
        <f t="shared" si="172"/>
        <v>normal</v>
      </c>
      <c r="M1237" t="str">
        <f t="shared" si="173"/>
        <v>Adult</v>
      </c>
      <c r="N1237" t="str">
        <f t="shared" si="174"/>
        <v>Medium</v>
      </c>
      <c r="O1237" t="str">
        <f t="shared" si="175"/>
        <v>Normal</v>
      </c>
      <c r="P1237" t="str">
        <f t="shared" si="176"/>
        <v>High Risk</v>
      </c>
      <c r="Q1237" t="str">
        <f t="shared" si="177"/>
        <v>Normal</v>
      </c>
      <c r="R1237" t="str">
        <f t="shared" si="178"/>
        <v>Normal</v>
      </c>
      <c r="S1237" t="str">
        <f t="shared" si="179"/>
        <v>Medium DPF</v>
      </c>
    </row>
    <row r="1238" spans="1:19" x14ac:dyDescent="0.35">
      <c r="A1238" s="9">
        <v>1237</v>
      </c>
      <c r="B1238" s="10">
        <v>8</v>
      </c>
      <c r="C1238" s="10">
        <v>120</v>
      </c>
      <c r="D1238" s="10">
        <v>69</v>
      </c>
      <c r="E1238" s="10">
        <v>21</v>
      </c>
      <c r="F1238" s="10">
        <v>80</v>
      </c>
      <c r="G1238" s="11">
        <v>30</v>
      </c>
      <c r="H1238" s="18">
        <v>0.183</v>
      </c>
      <c r="I1238" s="10">
        <v>38</v>
      </c>
      <c r="J1238" s="24">
        <v>1</v>
      </c>
      <c r="K1238" t="str">
        <f t="shared" si="171"/>
        <v>Obese</v>
      </c>
      <c r="L1238" t="str">
        <f t="shared" si="172"/>
        <v xml:space="preserve">Diabetes </v>
      </c>
      <c r="M1238" t="str">
        <f t="shared" si="173"/>
        <v>Adult</v>
      </c>
      <c r="N1238" t="str">
        <f t="shared" si="174"/>
        <v>Medium</v>
      </c>
      <c r="O1238" t="str">
        <f t="shared" si="175"/>
        <v>Normal</v>
      </c>
      <c r="P1238" t="str">
        <f t="shared" si="176"/>
        <v>High Risk</v>
      </c>
      <c r="Q1238" t="str">
        <f t="shared" si="177"/>
        <v>Normal</v>
      </c>
      <c r="R1238" t="str">
        <f t="shared" si="178"/>
        <v>Normal</v>
      </c>
      <c r="S1238" t="str">
        <f t="shared" si="179"/>
        <v>Low DPF</v>
      </c>
    </row>
    <row r="1239" spans="1:19" x14ac:dyDescent="0.35">
      <c r="A1239" s="13">
        <v>1238</v>
      </c>
      <c r="B1239" s="14">
        <v>6</v>
      </c>
      <c r="C1239" s="14">
        <v>154</v>
      </c>
      <c r="D1239" s="14">
        <v>78</v>
      </c>
      <c r="E1239" s="14">
        <v>41</v>
      </c>
      <c r="F1239" s="14">
        <v>140</v>
      </c>
      <c r="G1239" s="15">
        <v>46.1</v>
      </c>
      <c r="H1239" s="19">
        <v>0.57099999999999995</v>
      </c>
      <c r="I1239" s="14">
        <v>27</v>
      </c>
      <c r="J1239" s="25">
        <v>0</v>
      </c>
      <c r="K1239" t="str">
        <f t="shared" si="171"/>
        <v>Obese</v>
      </c>
      <c r="L1239" t="str">
        <f t="shared" si="172"/>
        <v>normal</v>
      </c>
      <c r="M1239" t="str">
        <f t="shared" si="173"/>
        <v>Adult</v>
      </c>
      <c r="N1239" t="str">
        <f t="shared" si="174"/>
        <v>High</v>
      </c>
      <c r="O1239" t="str">
        <f t="shared" si="175"/>
        <v>Prediabetes</v>
      </c>
      <c r="P1239" t="str">
        <f t="shared" si="176"/>
        <v>High Risk</v>
      </c>
      <c r="Q1239" t="str">
        <f t="shared" si="177"/>
        <v>Normal</v>
      </c>
      <c r="R1239" t="str">
        <f t="shared" si="178"/>
        <v>Normal</v>
      </c>
      <c r="S1239" t="str">
        <f t="shared" si="179"/>
        <v>Medium DPF</v>
      </c>
    </row>
    <row r="1240" spans="1:19" x14ac:dyDescent="0.35">
      <c r="A1240" s="9">
        <v>1239</v>
      </c>
      <c r="B1240" s="10">
        <v>1</v>
      </c>
      <c r="C1240" s="10">
        <v>144</v>
      </c>
      <c r="D1240" s="10">
        <v>82</v>
      </c>
      <c r="E1240" s="10">
        <v>40</v>
      </c>
      <c r="F1240" s="10">
        <v>80</v>
      </c>
      <c r="G1240" s="11">
        <v>41.3</v>
      </c>
      <c r="H1240" s="18">
        <v>0.60699999999999998</v>
      </c>
      <c r="I1240" s="10">
        <v>28</v>
      </c>
      <c r="J1240" s="24">
        <v>0</v>
      </c>
      <c r="K1240" t="str">
        <f t="shared" si="171"/>
        <v>Obese</v>
      </c>
      <c r="L1240" t="str">
        <f t="shared" si="172"/>
        <v>normal</v>
      </c>
      <c r="M1240" t="str">
        <f t="shared" si="173"/>
        <v>Adult</v>
      </c>
      <c r="N1240" t="str">
        <f t="shared" si="174"/>
        <v>High</v>
      </c>
      <c r="O1240" t="str">
        <f t="shared" si="175"/>
        <v>Prediabetes</v>
      </c>
      <c r="P1240" t="str">
        <f t="shared" si="176"/>
        <v>Low Risk</v>
      </c>
      <c r="Q1240" t="str">
        <f t="shared" si="177"/>
        <v>Normal</v>
      </c>
      <c r="R1240" t="str">
        <f t="shared" si="178"/>
        <v>Prehypertension</v>
      </c>
      <c r="S1240" t="str">
        <f t="shared" si="179"/>
        <v>High DPF</v>
      </c>
    </row>
    <row r="1241" spans="1:19" x14ac:dyDescent="0.35">
      <c r="A1241" s="13">
        <v>1240</v>
      </c>
      <c r="B1241" s="14">
        <v>4</v>
      </c>
      <c r="C1241" s="14">
        <v>137</v>
      </c>
      <c r="D1241" s="14">
        <v>70</v>
      </c>
      <c r="E1241" s="14">
        <v>38</v>
      </c>
      <c r="F1241" s="14">
        <v>80</v>
      </c>
      <c r="G1241" s="15">
        <v>33.200000000000003</v>
      </c>
      <c r="H1241" s="19">
        <v>0.17</v>
      </c>
      <c r="I1241" s="14">
        <v>22</v>
      </c>
      <c r="J1241" s="25">
        <v>0</v>
      </c>
      <c r="K1241" t="str">
        <f t="shared" si="171"/>
        <v>Obese</v>
      </c>
      <c r="L1241" t="str">
        <f t="shared" si="172"/>
        <v>normal</v>
      </c>
      <c r="M1241" t="str">
        <f t="shared" si="173"/>
        <v>Adult</v>
      </c>
      <c r="N1241" t="str">
        <f t="shared" si="174"/>
        <v>Medium</v>
      </c>
      <c r="O1241" t="str">
        <f t="shared" si="175"/>
        <v>Normal</v>
      </c>
      <c r="P1241" t="str">
        <f t="shared" si="176"/>
        <v>High Risk</v>
      </c>
      <c r="Q1241" t="str">
        <f t="shared" si="177"/>
        <v>Normal</v>
      </c>
      <c r="R1241" t="str">
        <f t="shared" si="178"/>
        <v>Normal</v>
      </c>
      <c r="S1241" t="str">
        <f t="shared" si="179"/>
        <v>Low DPF</v>
      </c>
    </row>
    <row r="1242" spans="1:19" x14ac:dyDescent="0.35">
      <c r="A1242" s="9">
        <v>1241</v>
      </c>
      <c r="B1242" s="10">
        <v>4</v>
      </c>
      <c r="C1242" s="10">
        <v>119</v>
      </c>
      <c r="D1242" s="10">
        <v>66</v>
      </c>
      <c r="E1242" s="10">
        <v>27</v>
      </c>
      <c r="F1242" s="10">
        <v>80</v>
      </c>
      <c r="G1242" s="11">
        <v>38.799999999999997</v>
      </c>
      <c r="H1242" s="18">
        <v>0.25900000000000001</v>
      </c>
      <c r="I1242" s="10">
        <v>22</v>
      </c>
      <c r="J1242" s="24">
        <v>0</v>
      </c>
      <c r="K1242" t="str">
        <f t="shared" si="171"/>
        <v>Obese</v>
      </c>
      <c r="L1242" t="str">
        <f t="shared" si="172"/>
        <v>normal</v>
      </c>
      <c r="M1242" t="str">
        <f t="shared" si="173"/>
        <v>Adult</v>
      </c>
      <c r="N1242" t="str">
        <f t="shared" si="174"/>
        <v>Medium</v>
      </c>
      <c r="O1242" t="str">
        <f t="shared" si="175"/>
        <v>Normal</v>
      </c>
      <c r="P1242" t="str">
        <f t="shared" si="176"/>
        <v>High Risk</v>
      </c>
      <c r="Q1242" t="str">
        <f t="shared" si="177"/>
        <v>Normal</v>
      </c>
      <c r="R1242" t="str">
        <f t="shared" si="178"/>
        <v>Normal</v>
      </c>
      <c r="S1242" t="str">
        <f t="shared" si="179"/>
        <v>Low DPF</v>
      </c>
    </row>
    <row r="1243" spans="1:19" x14ac:dyDescent="0.35">
      <c r="A1243" s="13">
        <v>1242</v>
      </c>
      <c r="B1243" s="14">
        <v>7</v>
      </c>
      <c r="C1243" s="14">
        <v>136</v>
      </c>
      <c r="D1243" s="14">
        <v>90</v>
      </c>
      <c r="E1243" s="14">
        <v>21</v>
      </c>
      <c r="F1243" s="14">
        <v>80</v>
      </c>
      <c r="G1243" s="15">
        <v>29.9</v>
      </c>
      <c r="H1243" s="19">
        <v>0.21</v>
      </c>
      <c r="I1243" s="14">
        <v>50</v>
      </c>
      <c r="J1243" s="25">
        <v>0</v>
      </c>
      <c r="K1243" t="str">
        <f t="shared" si="171"/>
        <v>Obese</v>
      </c>
      <c r="L1243" t="str">
        <f t="shared" si="172"/>
        <v>normal</v>
      </c>
      <c r="M1243" t="str">
        <f t="shared" si="173"/>
        <v>Adult</v>
      </c>
      <c r="N1243" t="str">
        <f t="shared" si="174"/>
        <v>Medium</v>
      </c>
      <c r="O1243" t="str">
        <f t="shared" si="175"/>
        <v>Normal</v>
      </c>
      <c r="P1243" t="str">
        <f t="shared" si="176"/>
        <v>High Risk</v>
      </c>
      <c r="Q1243" t="str">
        <f t="shared" si="177"/>
        <v>Normal</v>
      </c>
      <c r="R1243" t="str">
        <f t="shared" si="178"/>
        <v>Prehypertension</v>
      </c>
      <c r="S1243" t="str">
        <f t="shared" si="179"/>
        <v>Low DPF</v>
      </c>
    </row>
    <row r="1244" spans="1:19" x14ac:dyDescent="0.35">
      <c r="A1244" s="9">
        <v>1243</v>
      </c>
      <c r="B1244" s="10">
        <v>4</v>
      </c>
      <c r="C1244" s="10">
        <v>114</v>
      </c>
      <c r="D1244" s="10">
        <v>64</v>
      </c>
      <c r="E1244" s="10">
        <v>21</v>
      </c>
      <c r="F1244" s="10">
        <v>80</v>
      </c>
      <c r="G1244" s="11">
        <v>28.9</v>
      </c>
      <c r="H1244" s="18">
        <v>0.126</v>
      </c>
      <c r="I1244" s="10">
        <v>24</v>
      </c>
      <c r="J1244" s="24">
        <v>0</v>
      </c>
      <c r="K1244" t="str">
        <f t="shared" si="171"/>
        <v>Overweight</v>
      </c>
      <c r="L1244" t="str">
        <f t="shared" si="172"/>
        <v>normal</v>
      </c>
      <c r="M1244" t="str">
        <f t="shared" si="173"/>
        <v>Adult</v>
      </c>
      <c r="N1244" t="str">
        <f t="shared" si="174"/>
        <v>Medium</v>
      </c>
      <c r="O1244" t="str">
        <f t="shared" si="175"/>
        <v>Normal</v>
      </c>
      <c r="P1244" t="str">
        <f t="shared" si="176"/>
        <v>High Risk</v>
      </c>
      <c r="Q1244" t="str">
        <f t="shared" si="177"/>
        <v>Normal</v>
      </c>
      <c r="R1244" t="str">
        <f t="shared" si="178"/>
        <v>Normal</v>
      </c>
      <c r="S1244" t="str">
        <f t="shared" si="179"/>
        <v>Low DPF</v>
      </c>
    </row>
    <row r="1245" spans="1:19" x14ac:dyDescent="0.35">
      <c r="A1245" s="13">
        <v>1244</v>
      </c>
      <c r="B1245" s="14">
        <v>4</v>
      </c>
      <c r="C1245" s="14">
        <v>137</v>
      </c>
      <c r="D1245" s="14">
        <v>84</v>
      </c>
      <c r="E1245" s="14">
        <v>27</v>
      </c>
      <c r="F1245" s="14">
        <v>80</v>
      </c>
      <c r="G1245" s="15">
        <v>27.3</v>
      </c>
      <c r="H1245" s="19">
        <v>0.23100000000000001</v>
      </c>
      <c r="I1245" s="14">
        <v>59</v>
      </c>
      <c r="J1245" s="25">
        <v>0</v>
      </c>
      <c r="K1245" t="str">
        <f t="shared" si="171"/>
        <v>Overweight</v>
      </c>
      <c r="L1245" t="str">
        <f t="shared" si="172"/>
        <v>normal</v>
      </c>
      <c r="M1245" t="str">
        <f t="shared" si="173"/>
        <v>Adult</v>
      </c>
      <c r="N1245" t="str">
        <f t="shared" si="174"/>
        <v>Medium</v>
      </c>
      <c r="O1245" t="str">
        <f t="shared" si="175"/>
        <v>Normal</v>
      </c>
      <c r="P1245" t="str">
        <f t="shared" si="176"/>
        <v>High Risk</v>
      </c>
      <c r="Q1245" t="str">
        <f t="shared" si="177"/>
        <v>Normal</v>
      </c>
      <c r="R1245" t="str">
        <f t="shared" si="178"/>
        <v>Prehypertension</v>
      </c>
      <c r="S1245" t="str">
        <f t="shared" si="179"/>
        <v>Low DPF</v>
      </c>
    </row>
    <row r="1246" spans="1:19" x14ac:dyDescent="0.35">
      <c r="A1246" s="9">
        <v>1245</v>
      </c>
      <c r="B1246" s="10">
        <v>2</v>
      </c>
      <c r="C1246" s="10">
        <v>105</v>
      </c>
      <c r="D1246" s="10">
        <v>80</v>
      </c>
      <c r="E1246" s="10">
        <v>45</v>
      </c>
      <c r="F1246" s="10">
        <v>191</v>
      </c>
      <c r="G1246" s="11">
        <v>33.700000000000003</v>
      </c>
      <c r="H1246" s="18">
        <v>0.71099999999999997</v>
      </c>
      <c r="I1246" s="10">
        <v>29</v>
      </c>
      <c r="J1246" s="24">
        <v>1</v>
      </c>
      <c r="K1246" t="str">
        <f t="shared" si="171"/>
        <v>Obese</v>
      </c>
      <c r="L1246" t="str">
        <f t="shared" si="172"/>
        <v xml:space="preserve">Diabetes </v>
      </c>
      <c r="M1246" t="str">
        <f t="shared" si="173"/>
        <v>Adult</v>
      </c>
      <c r="N1246" t="str">
        <f t="shared" si="174"/>
        <v>High</v>
      </c>
      <c r="O1246" t="str">
        <f t="shared" si="175"/>
        <v>Normal</v>
      </c>
      <c r="P1246" t="str">
        <f t="shared" si="176"/>
        <v>Low Risk</v>
      </c>
      <c r="Q1246" t="str">
        <f t="shared" si="177"/>
        <v>High</v>
      </c>
      <c r="R1246" t="str">
        <f t="shared" si="178"/>
        <v>Normal</v>
      </c>
      <c r="S1246" t="str">
        <f t="shared" si="179"/>
        <v>High DPF</v>
      </c>
    </row>
    <row r="1247" spans="1:19" x14ac:dyDescent="0.35">
      <c r="A1247" s="13">
        <v>1246</v>
      </c>
      <c r="B1247" s="14">
        <v>7</v>
      </c>
      <c r="C1247" s="14">
        <v>114</v>
      </c>
      <c r="D1247" s="14">
        <v>76</v>
      </c>
      <c r="E1247" s="14">
        <v>17</v>
      </c>
      <c r="F1247" s="14">
        <v>110</v>
      </c>
      <c r="G1247" s="15">
        <v>23.8</v>
      </c>
      <c r="H1247" s="19">
        <v>0.46600000000000003</v>
      </c>
      <c r="I1247" s="14">
        <v>31</v>
      </c>
      <c r="J1247" s="25">
        <v>0</v>
      </c>
      <c r="K1247" t="str">
        <f t="shared" si="171"/>
        <v>Normal weight</v>
      </c>
      <c r="L1247" t="str">
        <f t="shared" si="172"/>
        <v>normal</v>
      </c>
      <c r="M1247" t="str">
        <f t="shared" si="173"/>
        <v>Adult</v>
      </c>
      <c r="N1247" t="str">
        <f t="shared" si="174"/>
        <v>Low</v>
      </c>
      <c r="O1247" t="str">
        <f t="shared" si="175"/>
        <v>Normal</v>
      </c>
      <c r="P1247" t="str">
        <f t="shared" si="176"/>
        <v>High Risk</v>
      </c>
      <c r="Q1247" t="str">
        <f t="shared" si="177"/>
        <v>Normal</v>
      </c>
      <c r="R1247" t="str">
        <f t="shared" si="178"/>
        <v>Normal</v>
      </c>
      <c r="S1247" t="str">
        <f t="shared" si="179"/>
        <v>Medium DPF</v>
      </c>
    </row>
    <row r="1248" spans="1:19" x14ac:dyDescent="0.35">
      <c r="A1248" s="9">
        <v>1247</v>
      </c>
      <c r="B1248" s="10">
        <v>8</v>
      </c>
      <c r="C1248" s="10">
        <v>126</v>
      </c>
      <c r="D1248" s="10">
        <v>74</v>
      </c>
      <c r="E1248" s="10">
        <v>38</v>
      </c>
      <c r="F1248" s="10">
        <v>75</v>
      </c>
      <c r="G1248" s="11">
        <v>25.9</v>
      </c>
      <c r="H1248" s="18">
        <v>0.16200000000000001</v>
      </c>
      <c r="I1248" s="10">
        <v>39</v>
      </c>
      <c r="J1248" s="24">
        <v>0</v>
      </c>
      <c r="K1248" t="str">
        <f t="shared" si="171"/>
        <v>Overweight</v>
      </c>
      <c r="L1248" t="str">
        <f t="shared" si="172"/>
        <v>normal</v>
      </c>
      <c r="M1248" t="str">
        <f t="shared" si="173"/>
        <v>Adult</v>
      </c>
      <c r="N1248" t="str">
        <f t="shared" si="174"/>
        <v>Medium</v>
      </c>
      <c r="O1248" t="str">
        <f t="shared" si="175"/>
        <v>Normal</v>
      </c>
      <c r="P1248" t="str">
        <f t="shared" si="176"/>
        <v>High Risk</v>
      </c>
      <c r="Q1248" t="str">
        <f t="shared" si="177"/>
        <v>Low</v>
      </c>
      <c r="R1248" t="str">
        <f t="shared" si="178"/>
        <v>Normal</v>
      </c>
      <c r="S1248" t="str">
        <f t="shared" si="179"/>
        <v>Low DPF</v>
      </c>
    </row>
    <row r="1249" spans="1:19" x14ac:dyDescent="0.35">
      <c r="A1249" s="13">
        <v>1248</v>
      </c>
      <c r="B1249" s="14">
        <v>4</v>
      </c>
      <c r="C1249" s="14">
        <v>132</v>
      </c>
      <c r="D1249" s="14">
        <v>86</v>
      </c>
      <c r="E1249" s="14">
        <v>31</v>
      </c>
      <c r="F1249" s="14">
        <v>80</v>
      </c>
      <c r="G1249" s="15">
        <v>28</v>
      </c>
      <c r="H1249" s="19">
        <v>0.41899999999999998</v>
      </c>
      <c r="I1249" s="14">
        <v>63</v>
      </c>
      <c r="J1249" s="25">
        <v>0</v>
      </c>
      <c r="K1249" t="str">
        <f t="shared" si="171"/>
        <v>Overweight</v>
      </c>
      <c r="L1249" t="str">
        <f t="shared" si="172"/>
        <v>normal</v>
      </c>
      <c r="M1249" t="str">
        <f t="shared" si="173"/>
        <v>Adult</v>
      </c>
      <c r="N1249" t="str">
        <f t="shared" si="174"/>
        <v>Medium</v>
      </c>
      <c r="O1249" t="str">
        <f t="shared" si="175"/>
        <v>Normal</v>
      </c>
      <c r="P1249" t="str">
        <f t="shared" si="176"/>
        <v>High Risk</v>
      </c>
      <c r="Q1249" t="str">
        <f t="shared" si="177"/>
        <v>Normal</v>
      </c>
      <c r="R1249" t="str">
        <f t="shared" si="178"/>
        <v>Prehypertension</v>
      </c>
      <c r="S1249" t="str">
        <f t="shared" si="179"/>
        <v>Medium DPF</v>
      </c>
    </row>
    <row r="1250" spans="1:19" x14ac:dyDescent="0.35">
      <c r="A1250" s="9">
        <v>1249</v>
      </c>
      <c r="B1250" s="10">
        <v>3</v>
      </c>
      <c r="C1250" s="10">
        <v>158</v>
      </c>
      <c r="D1250" s="10">
        <v>70</v>
      </c>
      <c r="E1250" s="10">
        <v>30</v>
      </c>
      <c r="F1250" s="10">
        <v>328</v>
      </c>
      <c r="G1250" s="11">
        <v>35.5</v>
      </c>
      <c r="H1250" s="18">
        <v>0.34399999999999997</v>
      </c>
      <c r="I1250" s="10">
        <v>35</v>
      </c>
      <c r="J1250" s="24">
        <v>1</v>
      </c>
      <c r="K1250" t="str">
        <f t="shared" si="171"/>
        <v>Obese</v>
      </c>
      <c r="L1250" t="str">
        <f t="shared" si="172"/>
        <v xml:space="preserve">Diabetes </v>
      </c>
      <c r="M1250" t="str">
        <f t="shared" si="173"/>
        <v>Adult</v>
      </c>
      <c r="N1250" t="str">
        <f t="shared" si="174"/>
        <v>Medium</v>
      </c>
      <c r="O1250" t="str">
        <f t="shared" si="175"/>
        <v>Prediabetes</v>
      </c>
      <c r="P1250" t="str">
        <f t="shared" si="176"/>
        <v>Low Risk</v>
      </c>
      <c r="Q1250" t="str">
        <f t="shared" si="177"/>
        <v>High</v>
      </c>
      <c r="R1250" t="str">
        <f t="shared" si="178"/>
        <v>Normal</v>
      </c>
      <c r="S1250" t="str">
        <f t="shared" si="179"/>
        <v>Medium DPF</v>
      </c>
    </row>
    <row r="1251" spans="1:19" x14ac:dyDescent="0.35">
      <c r="A1251" s="13">
        <v>1250</v>
      </c>
      <c r="B1251" s="14">
        <v>4</v>
      </c>
      <c r="C1251" s="14">
        <v>123</v>
      </c>
      <c r="D1251" s="14">
        <v>88</v>
      </c>
      <c r="E1251" s="14">
        <v>37</v>
      </c>
      <c r="F1251" s="14">
        <v>80</v>
      </c>
      <c r="G1251" s="15">
        <v>35.200000000000003</v>
      </c>
      <c r="H1251" s="19">
        <v>0.19700000000000001</v>
      </c>
      <c r="I1251" s="14">
        <v>29</v>
      </c>
      <c r="J1251" s="25">
        <v>0</v>
      </c>
      <c r="K1251" t="str">
        <f t="shared" si="171"/>
        <v>Obese</v>
      </c>
      <c r="L1251" t="str">
        <f t="shared" si="172"/>
        <v>normal</v>
      </c>
      <c r="M1251" t="str">
        <f t="shared" si="173"/>
        <v>Adult</v>
      </c>
      <c r="N1251" t="str">
        <f t="shared" si="174"/>
        <v>Medium</v>
      </c>
      <c r="O1251" t="str">
        <f t="shared" si="175"/>
        <v>Normal</v>
      </c>
      <c r="P1251" t="str">
        <f t="shared" si="176"/>
        <v>High Risk</v>
      </c>
      <c r="Q1251" t="str">
        <f t="shared" si="177"/>
        <v>Normal</v>
      </c>
      <c r="R1251" t="str">
        <f t="shared" si="178"/>
        <v>Prehypertension</v>
      </c>
      <c r="S1251" t="str">
        <f t="shared" si="179"/>
        <v>Low DPF</v>
      </c>
    </row>
    <row r="1252" spans="1:19" x14ac:dyDescent="0.35">
      <c r="A1252" s="9">
        <v>1251</v>
      </c>
      <c r="B1252" s="10">
        <v>4</v>
      </c>
      <c r="C1252" s="10">
        <v>85</v>
      </c>
      <c r="D1252" s="10">
        <v>58</v>
      </c>
      <c r="E1252" s="10">
        <v>22</v>
      </c>
      <c r="F1252" s="10">
        <v>49</v>
      </c>
      <c r="G1252" s="11">
        <v>27.8</v>
      </c>
      <c r="H1252" s="18">
        <v>0.30599999999999999</v>
      </c>
      <c r="I1252" s="10">
        <v>28</v>
      </c>
      <c r="J1252" s="24">
        <v>0</v>
      </c>
      <c r="K1252" t="str">
        <f t="shared" si="171"/>
        <v>Overweight</v>
      </c>
      <c r="L1252" t="str">
        <f t="shared" si="172"/>
        <v>normal</v>
      </c>
      <c r="M1252" t="str">
        <f t="shared" si="173"/>
        <v>Adult</v>
      </c>
      <c r="N1252" t="str">
        <f t="shared" si="174"/>
        <v>Medium</v>
      </c>
      <c r="O1252" t="str">
        <f t="shared" si="175"/>
        <v>Normal</v>
      </c>
      <c r="P1252" t="str">
        <f t="shared" si="176"/>
        <v>High Risk</v>
      </c>
      <c r="Q1252" t="str">
        <f t="shared" si="177"/>
        <v>Low</v>
      </c>
      <c r="R1252" t="str">
        <f t="shared" si="178"/>
        <v>Low</v>
      </c>
      <c r="S1252" t="str">
        <f t="shared" si="179"/>
        <v>Medium DPF</v>
      </c>
    </row>
    <row r="1253" spans="1:19" x14ac:dyDescent="0.35">
      <c r="A1253" s="13">
        <v>1252</v>
      </c>
      <c r="B1253" s="14">
        <v>4</v>
      </c>
      <c r="C1253" s="14">
        <v>84</v>
      </c>
      <c r="D1253" s="14">
        <v>82</v>
      </c>
      <c r="E1253" s="14">
        <v>31</v>
      </c>
      <c r="F1253" s="14">
        <v>125</v>
      </c>
      <c r="G1253" s="15">
        <v>38.200000000000003</v>
      </c>
      <c r="H1253" s="19">
        <v>0.23300000000000001</v>
      </c>
      <c r="I1253" s="14">
        <v>23</v>
      </c>
      <c r="J1253" s="25">
        <v>0</v>
      </c>
      <c r="K1253" t="str">
        <f t="shared" si="171"/>
        <v>Obese</v>
      </c>
      <c r="L1253" t="str">
        <f t="shared" si="172"/>
        <v>normal</v>
      </c>
      <c r="M1253" t="str">
        <f t="shared" si="173"/>
        <v>Adult</v>
      </c>
      <c r="N1253" t="str">
        <f t="shared" si="174"/>
        <v>Medium</v>
      </c>
      <c r="O1253" t="str">
        <f t="shared" si="175"/>
        <v>Normal</v>
      </c>
      <c r="P1253" t="str">
        <f t="shared" si="176"/>
        <v>High Risk</v>
      </c>
      <c r="Q1253" t="str">
        <f t="shared" si="177"/>
        <v>Normal</v>
      </c>
      <c r="R1253" t="str">
        <f t="shared" si="178"/>
        <v>Prehypertension</v>
      </c>
      <c r="S1253" t="str">
        <f t="shared" si="179"/>
        <v>Low DPF</v>
      </c>
    </row>
    <row r="1254" spans="1:19" x14ac:dyDescent="0.35">
      <c r="A1254" s="9">
        <v>1253</v>
      </c>
      <c r="B1254" s="10">
        <v>4</v>
      </c>
      <c r="C1254" s="10">
        <v>145</v>
      </c>
      <c r="D1254" s="10">
        <v>69</v>
      </c>
      <c r="E1254" s="10">
        <v>21</v>
      </c>
      <c r="F1254" s="10">
        <v>80</v>
      </c>
      <c r="G1254" s="11">
        <v>44.2</v>
      </c>
      <c r="H1254" s="18">
        <v>0.63</v>
      </c>
      <c r="I1254" s="10">
        <v>31</v>
      </c>
      <c r="J1254" s="24">
        <v>1</v>
      </c>
      <c r="K1254" t="str">
        <f t="shared" si="171"/>
        <v>Obese</v>
      </c>
      <c r="L1254" t="str">
        <f t="shared" si="172"/>
        <v xml:space="preserve">Diabetes </v>
      </c>
      <c r="M1254" t="str">
        <f t="shared" si="173"/>
        <v>Adult</v>
      </c>
      <c r="N1254" t="str">
        <f t="shared" si="174"/>
        <v>Medium</v>
      </c>
      <c r="O1254" t="str">
        <f t="shared" si="175"/>
        <v>Prediabetes</v>
      </c>
      <c r="P1254" t="str">
        <f t="shared" si="176"/>
        <v>High Risk</v>
      </c>
      <c r="Q1254" t="str">
        <f t="shared" si="177"/>
        <v>Normal</v>
      </c>
      <c r="R1254" t="str">
        <f t="shared" si="178"/>
        <v>Normal</v>
      </c>
      <c r="S1254" t="str">
        <f t="shared" si="179"/>
        <v>High DPF</v>
      </c>
    </row>
    <row r="1255" spans="1:19" x14ac:dyDescent="0.35">
      <c r="A1255" s="13">
        <v>1254</v>
      </c>
      <c r="B1255" s="14">
        <v>4</v>
      </c>
      <c r="C1255" s="14">
        <v>135</v>
      </c>
      <c r="D1255" s="14">
        <v>68</v>
      </c>
      <c r="E1255" s="14">
        <v>42</v>
      </c>
      <c r="F1255" s="14">
        <v>250</v>
      </c>
      <c r="G1255" s="15">
        <v>42.3</v>
      </c>
      <c r="H1255" s="19">
        <v>0.36499999999999999</v>
      </c>
      <c r="I1255" s="14">
        <v>24</v>
      </c>
      <c r="J1255" s="25">
        <v>1</v>
      </c>
      <c r="K1255" t="str">
        <f t="shared" si="171"/>
        <v>Obese</v>
      </c>
      <c r="L1255" t="str">
        <f t="shared" si="172"/>
        <v xml:space="preserve">Diabetes </v>
      </c>
      <c r="M1255" t="str">
        <f t="shared" si="173"/>
        <v>Adult</v>
      </c>
      <c r="N1255" t="str">
        <f t="shared" si="174"/>
        <v>High</v>
      </c>
      <c r="O1255" t="str">
        <f t="shared" si="175"/>
        <v>Normal</v>
      </c>
      <c r="P1255" t="str">
        <f t="shared" si="176"/>
        <v>High Risk</v>
      </c>
      <c r="Q1255" t="str">
        <f t="shared" si="177"/>
        <v>High</v>
      </c>
      <c r="R1255" t="str">
        <f t="shared" si="178"/>
        <v>Normal</v>
      </c>
      <c r="S1255" t="str">
        <f t="shared" si="179"/>
        <v>Medium DPF</v>
      </c>
    </row>
    <row r="1256" spans="1:19" x14ac:dyDescent="0.35">
      <c r="A1256" s="9">
        <v>1255</v>
      </c>
      <c r="B1256" s="10">
        <v>1</v>
      </c>
      <c r="C1256" s="10">
        <v>139</v>
      </c>
      <c r="D1256" s="10">
        <v>62</v>
      </c>
      <c r="E1256" s="10">
        <v>41</v>
      </c>
      <c r="F1256" s="10">
        <v>480</v>
      </c>
      <c r="G1256" s="11">
        <v>40.700000000000003</v>
      </c>
      <c r="H1256" s="18">
        <v>0.53600000000000003</v>
      </c>
      <c r="I1256" s="10">
        <v>21</v>
      </c>
      <c r="J1256" s="24">
        <v>0</v>
      </c>
      <c r="K1256" t="str">
        <f t="shared" si="171"/>
        <v>Obese</v>
      </c>
      <c r="L1256" t="str">
        <f t="shared" si="172"/>
        <v>normal</v>
      </c>
      <c r="M1256" t="str">
        <f t="shared" si="173"/>
        <v>Adult</v>
      </c>
      <c r="N1256" t="str">
        <f t="shared" si="174"/>
        <v>High</v>
      </c>
      <c r="O1256" t="str">
        <f t="shared" si="175"/>
        <v>Normal</v>
      </c>
      <c r="P1256" t="str">
        <f t="shared" si="176"/>
        <v>Low Risk</v>
      </c>
      <c r="Q1256" t="str">
        <f t="shared" si="177"/>
        <v>High</v>
      </c>
      <c r="R1256" t="str">
        <f t="shared" si="178"/>
        <v>Normal</v>
      </c>
      <c r="S1256" t="str">
        <f t="shared" si="179"/>
        <v>Medium DPF</v>
      </c>
    </row>
    <row r="1257" spans="1:19" x14ac:dyDescent="0.35">
      <c r="A1257" s="13">
        <v>1256</v>
      </c>
      <c r="B1257" s="14">
        <v>4</v>
      </c>
      <c r="C1257" s="14">
        <v>173</v>
      </c>
      <c r="D1257" s="14">
        <v>78</v>
      </c>
      <c r="E1257" s="14">
        <v>32</v>
      </c>
      <c r="F1257" s="14">
        <v>265</v>
      </c>
      <c r="G1257" s="15">
        <v>46.5</v>
      </c>
      <c r="H1257" s="19">
        <v>1.159</v>
      </c>
      <c r="I1257" s="14">
        <v>58</v>
      </c>
      <c r="J1257" s="25">
        <v>0</v>
      </c>
      <c r="K1257" t="str">
        <f t="shared" si="171"/>
        <v>Obese</v>
      </c>
      <c r="L1257" t="str">
        <f t="shared" si="172"/>
        <v>normal</v>
      </c>
      <c r="M1257" t="str">
        <f t="shared" si="173"/>
        <v>Adult</v>
      </c>
      <c r="N1257" t="str">
        <f t="shared" si="174"/>
        <v>Medium</v>
      </c>
      <c r="O1257" t="str">
        <f t="shared" si="175"/>
        <v>Prediabetes</v>
      </c>
      <c r="P1257" t="str">
        <f t="shared" si="176"/>
        <v>High Risk</v>
      </c>
      <c r="Q1257" t="str">
        <f t="shared" si="177"/>
        <v>High</v>
      </c>
      <c r="R1257" t="str">
        <f t="shared" si="178"/>
        <v>Normal</v>
      </c>
      <c r="S1257" t="str">
        <f t="shared" si="179"/>
        <v>High DPF</v>
      </c>
    </row>
    <row r="1258" spans="1:19" x14ac:dyDescent="0.35">
      <c r="A1258" s="9">
        <v>1257</v>
      </c>
      <c r="B1258" s="10">
        <v>4</v>
      </c>
      <c r="C1258" s="10">
        <v>99</v>
      </c>
      <c r="D1258" s="10">
        <v>72</v>
      </c>
      <c r="E1258" s="10">
        <v>17</v>
      </c>
      <c r="F1258" s="10">
        <v>80</v>
      </c>
      <c r="G1258" s="11">
        <v>25.6</v>
      </c>
      <c r="H1258" s="18">
        <v>0.29399999999999998</v>
      </c>
      <c r="I1258" s="10">
        <v>28</v>
      </c>
      <c r="J1258" s="24">
        <v>0</v>
      </c>
      <c r="K1258" t="str">
        <f t="shared" si="171"/>
        <v>Overweight</v>
      </c>
      <c r="L1258" t="str">
        <f t="shared" si="172"/>
        <v>normal</v>
      </c>
      <c r="M1258" t="str">
        <f t="shared" si="173"/>
        <v>Adult</v>
      </c>
      <c r="N1258" t="str">
        <f t="shared" si="174"/>
        <v>Low</v>
      </c>
      <c r="O1258" t="str">
        <f t="shared" si="175"/>
        <v>Normal</v>
      </c>
      <c r="P1258" t="str">
        <f t="shared" si="176"/>
        <v>High Risk</v>
      </c>
      <c r="Q1258" t="str">
        <f t="shared" si="177"/>
        <v>Normal</v>
      </c>
      <c r="R1258" t="str">
        <f t="shared" si="178"/>
        <v>Normal</v>
      </c>
      <c r="S1258" t="str">
        <f t="shared" si="179"/>
        <v>Low DPF</v>
      </c>
    </row>
    <row r="1259" spans="1:19" x14ac:dyDescent="0.35">
      <c r="A1259" s="13">
        <v>1258</v>
      </c>
      <c r="B1259" s="14">
        <v>8</v>
      </c>
      <c r="C1259" s="14">
        <v>194</v>
      </c>
      <c r="D1259" s="14">
        <v>80</v>
      </c>
      <c r="E1259" s="14">
        <v>21</v>
      </c>
      <c r="F1259" s="14">
        <v>80</v>
      </c>
      <c r="G1259" s="15">
        <v>26.1</v>
      </c>
      <c r="H1259" s="19">
        <v>0.55100000000000005</v>
      </c>
      <c r="I1259" s="14">
        <v>67</v>
      </c>
      <c r="J1259" s="25">
        <v>0</v>
      </c>
      <c r="K1259" t="str">
        <f t="shared" si="171"/>
        <v>Overweight</v>
      </c>
      <c r="L1259" t="str">
        <f t="shared" si="172"/>
        <v>normal</v>
      </c>
      <c r="M1259" t="str">
        <f t="shared" si="173"/>
        <v>Aged</v>
      </c>
      <c r="N1259" t="str">
        <f t="shared" si="174"/>
        <v>Medium</v>
      </c>
      <c r="O1259" t="str">
        <f t="shared" si="175"/>
        <v>Prediabetes</v>
      </c>
      <c r="P1259" t="str">
        <f t="shared" si="176"/>
        <v>High Risk</v>
      </c>
      <c r="Q1259" t="str">
        <f t="shared" si="177"/>
        <v>Normal</v>
      </c>
      <c r="R1259" t="str">
        <f t="shared" si="178"/>
        <v>Normal</v>
      </c>
      <c r="S1259" t="str">
        <f t="shared" si="179"/>
        <v>Medium DPF</v>
      </c>
    </row>
    <row r="1260" spans="1:19" x14ac:dyDescent="0.35">
      <c r="A1260" s="9">
        <v>1259</v>
      </c>
      <c r="B1260" s="10">
        <v>2</v>
      </c>
      <c r="C1260" s="10">
        <v>83</v>
      </c>
      <c r="D1260" s="10">
        <v>65</v>
      </c>
      <c r="E1260" s="10">
        <v>28</v>
      </c>
      <c r="F1260" s="10">
        <v>66</v>
      </c>
      <c r="G1260" s="11">
        <v>36.799999999999997</v>
      </c>
      <c r="H1260" s="18">
        <v>0.629</v>
      </c>
      <c r="I1260" s="10">
        <v>24</v>
      </c>
      <c r="J1260" s="24">
        <v>0</v>
      </c>
      <c r="K1260" t="str">
        <f t="shared" si="171"/>
        <v>Obese</v>
      </c>
      <c r="L1260" t="str">
        <f t="shared" si="172"/>
        <v>normal</v>
      </c>
      <c r="M1260" t="str">
        <f t="shared" si="173"/>
        <v>Adult</v>
      </c>
      <c r="N1260" t="str">
        <f t="shared" si="174"/>
        <v>Medium</v>
      </c>
      <c r="O1260" t="str">
        <f t="shared" si="175"/>
        <v>Normal</v>
      </c>
      <c r="P1260" t="str">
        <f t="shared" si="176"/>
        <v>Low Risk</v>
      </c>
      <c r="Q1260" t="str">
        <f t="shared" si="177"/>
        <v>Low</v>
      </c>
      <c r="R1260" t="str">
        <f t="shared" si="178"/>
        <v>Normal</v>
      </c>
      <c r="S1260" t="str">
        <f t="shared" si="179"/>
        <v>High DPF</v>
      </c>
    </row>
    <row r="1261" spans="1:19" x14ac:dyDescent="0.35">
      <c r="A1261" s="13">
        <v>1260</v>
      </c>
      <c r="B1261" s="14">
        <v>2</v>
      </c>
      <c r="C1261" s="14">
        <v>89</v>
      </c>
      <c r="D1261" s="14">
        <v>90</v>
      </c>
      <c r="E1261" s="14">
        <v>30</v>
      </c>
      <c r="F1261" s="14">
        <v>80</v>
      </c>
      <c r="G1261" s="15">
        <v>33.5</v>
      </c>
      <c r="H1261" s="19">
        <v>0.29199999999999998</v>
      </c>
      <c r="I1261" s="14">
        <v>42</v>
      </c>
      <c r="J1261" s="25">
        <v>0</v>
      </c>
      <c r="K1261" t="str">
        <f t="shared" si="171"/>
        <v>Obese</v>
      </c>
      <c r="L1261" t="str">
        <f t="shared" si="172"/>
        <v>normal</v>
      </c>
      <c r="M1261" t="str">
        <f t="shared" si="173"/>
        <v>Adult</v>
      </c>
      <c r="N1261" t="str">
        <f t="shared" si="174"/>
        <v>Medium</v>
      </c>
      <c r="O1261" t="str">
        <f t="shared" si="175"/>
        <v>Normal</v>
      </c>
      <c r="P1261" t="str">
        <f t="shared" si="176"/>
        <v>Low Risk</v>
      </c>
      <c r="Q1261" t="str">
        <f t="shared" si="177"/>
        <v>Normal</v>
      </c>
      <c r="R1261" t="str">
        <f t="shared" si="178"/>
        <v>Prehypertension</v>
      </c>
      <c r="S1261" t="str">
        <f t="shared" si="179"/>
        <v>Low DPF</v>
      </c>
    </row>
    <row r="1262" spans="1:19" x14ac:dyDescent="0.35">
      <c r="A1262" s="9">
        <v>1261</v>
      </c>
      <c r="B1262" s="10">
        <v>4</v>
      </c>
      <c r="C1262" s="10">
        <v>99</v>
      </c>
      <c r="D1262" s="10">
        <v>68</v>
      </c>
      <c r="E1262" s="10">
        <v>38</v>
      </c>
      <c r="F1262" s="10">
        <v>80</v>
      </c>
      <c r="G1262" s="11">
        <v>32.799999999999997</v>
      </c>
      <c r="H1262" s="18">
        <v>0.14499999999999999</v>
      </c>
      <c r="I1262" s="10">
        <v>33</v>
      </c>
      <c r="J1262" s="24">
        <v>0</v>
      </c>
      <c r="K1262" t="str">
        <f t="shared" si="171"/>
        <v>Obese</v>
      </c>
      <c r="L1262" t="str">
        <f t="shared" si="172"/>
        <v>normal</v>
      </c>
      <c r="M1262" t="str">
        <f t="shared" si="173"/>
        <v>Adult</v>
      </c>
      <c r="N1262" t="str">
        <f t="shared" si="174"/>
        <v>Medium</v>
      </c>
      <c r="O1262" t="str">
        <f t="shared" si="175"/>
        <v>Normal</v>
      </c>
      <c r="P1262" t="str">
        <f t="shared" si="176"/>
        <v>High Risk</v>
      </c>
      <c r="Q1262" t="str">
        <f t="shared" si="177"/>
        <v>Normal</v>
      </c>
      <c r="R1262" t="str">
        <f t="shared" si="178"/>
        <v>Normal</v>
      </c>
      <c r="S1262" t="str">
        <f t="shared" si="179"/>
        <v>Low DPF</v>
      </c>
    </row>
    <row r="1263" spans="1:19" x14ac:dyDescent="0.35">
      <c r="A1263" s="13">
        <v>1262</v>
      </c>
      <c r="B1263" s="14">
        <v>4</v>
      </c>
      <c r="C1263" s="14">
        <v>125</v>
      </c>
      <c r="D1263" s="14">
        <v>70</v>
      </c>
      <c r="E1263" s="14">
        <v>18</v>
      </c>
      <c r="F1263" s="14">
        <v>122</v>
      </c>
      <c r="G1263" s="15">
        <v>28.9</v>
      </c>
      <c r="H1263" s="19">
        <v>1.1439999999999999</v>
      </c>
      <c r="I1263" s="14">
        <v>45</v>
      </c>
      <c r="J1263" s="25">
        <v>1</v>
      </c>
      <c r="K1263" t="str">
        <f t="shared" si="171"/>
        <v>Overweight</v>
      </c>
      <c r="L1263" t="str">
        <f t="shared" si="172"/>
        <v xml:space="preserve">Diabetes </v>
      </c>
      <c r="M1263" t="str">
        <f t="shared" si="173"/>
        <v>Adult</v>
      </c>
      <c r="N1263" t="str">
        <f t="shared" si="174"/>
        <v>Low</v>
      </c>
      <c r="O1263" t="str">
        <f t="shared" si="175"/>
        <v>Normal</v>
      </c>
      <c r="P1263" t="str">
        <f t="shared" si="176"/>
        <v>High Risk</v>
      </c>
      <c r="Q1263" t="str">
        <f t="shared" si="177"/>
        <v>Normal</v>
      </c>
      <c r="R1263" t="str">
        <f t="shared" si="178"/>
        <v>Normal</v>
      </c>
      <c r="S1263" t="str">
        <f t="shared" si="179"/>
        <v>High DPF</v>
      </c>
    </row>
    <row r="1264" spans="1:19" x14ac:dyDescent="0.35">
      <c r="A1264" s="9">
        <v>1263</v>
      </c>
      <c r="B1264" s="10">
        <v>3</v>
      </c>
      <c r="C1264" s="10">
        <v>80</v>
      </c>
      <c r="D1264" s="10">
        <v>69</v>
      </c>
      <c r="E1264" s="10">
        <v>21</v>
      </c>
      <c r="F1264" s="10">
        <v>80</v>
      </c>
      <c r="G1264" s="11">
        <v>32.14</v>
      </c>
      <c r="H1264" s="18">
        <v>0.17399999999999999</v>
      </c>
      <c r="I1264" s="10">
        <v>22</v>
      </c>
      <c r="J1264" s="24">
        <v>0</v>
      </c>
      <c r="K1264" t="str">
        <f t="shared" si="171"/>
        <v>Obese</v>
      </c>
      <c r="L1264" t="str">
        <f t="shared" si="172"/>
        <v>normal</v>
      </c>
      <c r="M1264" t="str">
        <f t="shared" si="173"/>
        <v>Adult</v>
      </c>
      <c r="N1264" t="str">
        <f t="shared" si="174"/>
        <v>Medium</v>
      </c>
      <c r="O1264" t="str">
        <f t="shared" si="175"/>
        <v>Normal</v>
      </c>
      <c r="P1264" t="str">
        <f t="shared" si="176"/>
        <v>Low Risk</v>
      </c>
      <c r="Q1264" t="str">
        <f t="shared" si="177"/>
        <v>Normal</v>
      </c>
      <c r="R1264" t="str">
        <f t="shared" si="178"/>
        <v>Normal</v>
      </c>
      <c r="S1264" t="str">
        <f t="shared" si="179"/>
        <v>Low DPF</v>
      </c>
    </row>
    <row r="1265" spans="1:19" x14ac:dyDescent="0.35">
      <c r="A1265" s="13">
        <v>1264</v>
      </c>
      <c r="B1265" s="14">
        <v>6</v>
      </c>
      <c r="C1265" s="14">
        <v>166</v>
      </c>
      <c r="D1265" s="14">
        <v>74</v>
      </c>
      <c r="E1265" s="14">
        <v>21</v>
      </c>
      <c r="F1265" s="14">
        <v>80</v>
      </c>
      <c r="G1265" s="15">
        <v>26.6</v>
      </c>
      <c r="H1265" s="19">
        <v>0.30399999999999999</v>
      </c>
      <c r="I1265" s="14">
        <v>66</v>
      </c>
      <c r="J1265" s="25">
        <v>0</v>
      </c>
      <c r="K1265" t="str">
        <f t="shared" si="171"/>
        <v>Overweight</v>
      </c>
      <c r="L1265" t="str">
        <f t="shared" si="172"/>
        <v>normal</v>
      </c>
      <c r="M1265" t="str">
        <f t="shared" si="173"/>
        <v>Aged</v>
      </c>
      <c r="N1265" t="str">
        <f t="shared" si="174"/>
        <v>Medium</v>
      </c>
      <c r="O1265" t="str">
        <f t="shared" si="175"/>
        <v>Prediabetes</v>
      </c>
      <c r="P1265" t="str">
        <f t="shared" si="176"/>
        <v>High Risk</v>
      </c>
      <c r="Q1265" t="str">
        <f t="shared" si="177"/>
        <v>Normal</v>
      </c>
      <c r="R1265" t="str">
        <f t="shared" si="178"/>
        <v>Normal</v>
      </c>
      <c r="S1265" t="str">
        <f t="shared" si="179"/>
        <v>Medium DPF</v>
      </c>
    </row>
    <row r="1266" spans="1:19" x14ac:dyDescent="0.35">
      <c r="A1266" s="9">
        <v>1265</v>
      </c>
      <c r="B1266" s="10">
        <v>5</v>
      </c>
      <c r="C1266" s="10">
        <v>110</v>
      </c>
      <c r="D1266" s="10">
        <v>68</v>
      </c>
      <c r="E1266" s="10">
        <v>21</v>
      </c>
      <c r="F1266" s="10">
        <v>80</v>
      </c>
      <c r="G1266" s="11">
        <v>26</v>
      </c>
      <c r="H1266" s="18">
        <v>0.29199999999999998</v>
      </c>
      <c r="I1266" s="10">
        <v>30</v>
      </c>
      <c r="J1266" s="24">
        <v>0</v>
      </c>
      <c r="K1266" t="str">
        <f t="shared" si="171"/>
        <v>Overweight</v>
      </c>
      <c r="L1266" t="str">
        <f t="shared" si="172"/>
        <v>normal</v>
      </c>
      <c r="M1266" t="str">
        <f t="shared" si="173"/>
        <v>Adult</v>
      </c>
      <c r="N1266" t="str">
        <f t="shared" si="174"/>
        <v>Medium</v>
      </c>
      <c r="O1266" t="str">
        <f t="shared" si="175"/>
        <v>Normal</v>
      </c>
      <c r="P1266" t="str">
        <f t="shared" si="176"/>
        <v>High Risk</v>
      </c>
      <c r="Q1266" t="str">
        <f t="shared" si="177"/>
        <v>Normal</v>
      </c>
      <c r="R1266" t="str">
        <f t="shared" si="178"/>
        <v>Normal</v>
      </c>
      <c r="S1266" t="str">
        <f t="shared" si="179"/>
        <v>Low DPF</v>
      </c>
    </row>
    <row r="1267" spans="1:19" x14ac:dyDescent="0.35">
      <c r="A1267" s="13">
        <v>1266</v>
      </c>
      <c r="B1267" s="14">
        <v>2</v>
      </c>
      <c r="C1267" s="14">
        <v>81</v>
      </c>
      <c r="D1267" s="14">
        <v>72</v>
      </c>
      <c r="E1267" s="14">
        <v>15</v>
      </c>
      <c r="F1267" s="14">
        <v>76</v>
      </c>
      <c r="G1267" s="15">
        <v>30.1</v>
      </c>
      <c r="H1267" s="19">
        <v>0.54700000000000004</v>
      </c>
      <c r="I1267" s="14">
        <v>25</v>
      </c>
      <c r="J1267" s="25">
        <v>0</v>
      </c>
      <c r="K1267" t="str">
        <f t="shared" si="171"/>
        <v>Obese</v>
      </c>
      <c r="L1267" t="str">
        <f t="shared" si="172"/>
        <v>normal</v>
      </c>
      <c r="M1267" t="str">
        <f t="shared" si="173"/>
        <v>Adult</v>
      </c>
      <c r="N1267" t="str">
        <f t="shared" si="174"/>
        <v>Low</v>
      </c>
      <c r="O1267" t="str">
        <f t="shared" si="175"/>
        <v>Normal</v>
      </c>
      <c r="P1267" t="str">
        <f t="shared" si="176"/>
        <v>Low Risk</v>
      </c>
      <c r="Q1267" t="str">
        <f t="shared" si="177"/>
        <v>Low</v>
      </c>
      <c r="R1267" t="str">
        <f t="shared" si="178"/>
        <v>Normal</v>
      </c>
      <c r="S1267" t="str">
        <f t="shared" si="179"/>
        <v>Medium DPF</v>
      </c>
    </row>
    <row r="1268" spans="1:19" x14ac:dyDescent="0.35">
      <c r="A1268" s="9">
        <v>1267</v>
      </c>
      <c r="B1268" s="10">
        <v>7</v>
      </c>
      <c r="C1268" s="10">
        <v>195</v>
      </c>
      <c r="D1268" s="10">
        <v>70</v>
      </c>
      <c r="E1268" s="10">
        <v>33</v>
      </c>
      <c r="F1268" s="10">
        <v>145</v>
      </c>
      <c r="G1268" s="11">
        <v>25.1</v>
      </c>
      <c r="H1268" s="18">
        <v>0.16300000000000001</v>
      </c>
      <c r="I1268" s="10">
        <v>55</v>
      </c>
      <c r="J1268" s="24">
        <v>1</v>
      </c>
      <c r="K1268" t="str">
        <f t="shared" si="171"/>
        <v>Overweight</v>
      </c>
      <c r="L1268" t="str">
        <f t="shared" si="172"/>
        <v xml:space="preserve">Diabetes </v>
      </c>
      <c r="M1268" t="str">
        <f t="shared" si="173"/>
        <v>Adult</v>
      </c>
      <c r="N1268" t="str">
        <f t="shared" si="174"/>
        <v>Medium</v>
      </c>
      <c r="O1268" t="str">
        <f t="shared" si="175"/>
        <v>Prediabetes</v>
      </c>
      <c r="P1268" t="str">
        <f t="shared" si="176"/>
        <v>High Risk</v>
      </c>
      <c r="Q1268" t="str">
        <f t="shared" si="177"/>
        <v>Normal</v>
      </c>
      <c r="R1268" t="str">
        <f t="shared" si="178"/>
        <v>Normal</v>
      </c>
      <c r="S1268" t="str">
        <f t="shared" si="179"/>
        <v>Low DPF</v>
      </c>
    </row>
    <row r="1269" spans="1:19" x14ac:dyDescent="0.35">
      <c r="A1269" s="13">
        <v>1268</v>
      </c>
      <c r="B1269" s="14">
        <v>6</v>
      </c>
      <c r="C1269" s="14">
        <v>154</v>
      </c>
      <c r="D1269" s="14">
        <v>74</v>
      </c>
      <c r="E1269" s="14">
        <v>32</v>
      </c>
      <c r="F1269" s="14">
        <v>193</v>
      </c>
      <c r="G1269" s="15">
        <v>29.3</v>
      </c>
      <c r="H1269" s="19">
        <v>0.83899999999999997</v>
      </c>
      <c r="I1269" s="14">
        <v>39</v>
      </c>
      <c r="J1269" s="25">
        <v>0</v>
      </c>
      <c r="K1269" t="str">
        <f t="shared" si="171"/>
        <v>Overweight</v>
      </c>
      <c r="L1269" t="str">
        <f t="shared" si="172"/>
        <v>normal</v>
      </c>
      <c r="M1269" t="str">
        <f t="shared" si="173"/>
        <v>Adult</v>
      </c>
      <c r="N1269" t="str">
        <f t="shared" si="174"/>
        <v>Medium</v>
      </c>
      <c r="O1269" t="str">
        <f t="shared" si="175"/>
        <v>Prediabetes</v>
      </c>
      <c r="P1269" t="str">
        <f t="shared" si="176"/>
        <v>High Risk</v>
      </c>
      <c r="Q1269" t="str">
        <f t="shared" si="177"/>
        <v>High</v>
      </c>
      <c r="R1269" t="str">
        <f t="shared" si="178"/>
        <v>Normal</v>
      </c>
      <c r="S1269" t="str">
        <f t="shared" si="179"/>
        <v>High DPF</v>
      </c>
    </row>
    <row r="1270" spans="1:19" x14ac:dyDescent="0.35">
      <c r="A1270" s="9">
        <v>1269</v>
      </c>
      <c r="B1270" s="10">
        <v>2</v>
      </c>
      <c r="C1270" s="10">
        <v>117</v>
      </c>
      <c r="D1270" s="10">
        <v>90</v>
      </c>
      <c r="E1270" s="10">
        <v>19</v>
      </c>
      <c r="F1270" s="10">
        <v>71</v>
      </c>
      <c r="G1270" s="11">
        <v>25.2</v>
      </c>
      <c r="H1270" s="18">
        <v>0.313</v>
      </c>
      <c r="I1270" s="10">
        <v>21</v>
      </c>
      <c r="J1270" s="24">
        <v>0</v>
      </c>
      <c r="K1270" t="str">
        <f t="shared" si="171"/>
        <v>Overweight</v>
      </c>
      <c r="L1270" t="str">
        <f t="shared" si="172"/>
        <v>normal</v>
      </c>
      <c r="M1270" t="str">
        <f t="shared" si="173"/>
        <v>Adult</v>
      </c>
      <c r="N1270" t="str">
        <f t="shared" si="174"/>
        <v>Low</v>
      </c>
      <c r="O1270" t="str">
        <f t="shared" si="175"/>
        <v>Normal</v>
      </c>
      <c r="P1270" t="str">
        <f t="shared" si="176"/>
        <v>Low Risk</v>
      </c>
      <c r="Q1270" t="str">
        <f t="shared" si="177"/>
        <v>Low</v>
      </c>
      <c r="R1270" t="str">
        <f t="shared" si="178"/>
        <v>Prehypertension</v>
      </c>
      <c r="S1270" t="str">
        <f t="shared" si="179"/>
        <v>Medium DPF</v>
      </c>
    </row>
    <row r="1271" spans="1:19" x14ac:dyDescent="0.35">
      <c r="A1271" s="13">
        <v>1270</v>
      </c>
      <c r="B1271" s="14">
        <v>3</v>
      </c>
      <c r="C1271" s="14">
        <v>84</v>
      </c>
      <c r="D1271" s="14">
        <v>72</v>
      </c>
      <c r="E1271" s="14">
        <v>32</v>
      </c>
      <c r="F1271" s="14">
        <v>80</v>
      </c>
      <c r="G1271" s="15">
        <v>37.200000000000003</v>
      </c>
      <c r="H1271" s="19">
        <v>0.26700000000000002</v>
      </c>
      <c r="I1271" s="14">
        <v>28</v>
      </c>
      <c r="J1271" s="25">
        <v>0</v>
      </c>
      <c r="K1271" t="str">
        <f t="shared" si="171"/>
        <v>Obese</v>
      </c>
      <c r="L1271" t="str">
        <f t="shared" si="172"/>
        <v>normal</v>
      </c>
      <c r="M1271" t="str">
        <f t="shared" si="173"/>
        <v>Adult</v>
      </c>
      <c r="N1271" t="str">
        <f t="shared" si="174"/>
        <v>Medium</v>
      </c>
      <c r="O1271" t="str">
        <f t="shared" si="175"/>
        <v>Normal</v>
      </c>
      <c r="P1271" t="str">
        <f t="shared" si="176"/>
        <v>Low Risk</v>
      </c>
      <c r="Q1271" t="str">
        <f t="shared" si="177"/>
        <v>Normal</v>
      </c>
      <c r="R1271" t="str">
        <f t="shared" si="178"/>
        <v>Normal</v>
      </c>
      <c r="S1271" t="str">
        <f t="shared" si="179"/>
        <v>Low DPF</v>
      </c>
    </row>
    <row r="1272" spans="1:19" x14ac:dyDescent="0.35">
      <c r="A1272" s="9">
        <v>1271</v>
      </c>
      <c r="B1272" s="10">
        <v>6</v>
      </c>
      <c r="C1272" s="10">
        <v>121</v>
      </c>
      <c r="D1272" s="10">
        <v>68</v>
      </c>
      <c r="E1272" s="10">
        <v>41</v>
      </c>
      <c r="F1272" s="10">
        <v>80</v>
      </c>
      <c r="G1272" s="11">
        <v>39</v>
      </c>
      <c r="H1272" s="18">
        <v>0.72699999999999998</v>
      </c>
      <c r="I1272" s="10">
        <v>41</v>
      </c>
      <c r="J1272" s="24">
        <v>1</v>
      </c>
      <c r="K1272" t="str">
        <f t="shared" si="171"/>
        <v>Obese</v>
      </c>
      <c r="L1272" t="str">
        <f t="shared" si="172"/>
        <v xml:space="preserve">Diabetes </v>
      </c>
      <c r="M1272" t="str">
        <f t="shared" si="173"/>
        <v>Adult</v>
      </c>
      <c r="N1272" t="str">
        <f t="shared" si="174"/>
        <v>High</v>
      </c>
      <c r="O1272" t="str">
        <f t="shared" si="175"/>
        <v>Normal</v>
      </c>
      <c r="P1272" t="str">
        <f t="shared" si="176"/>
        <v>High Risk</v>
      </c>
      <c r="Q1272" t="str">
        <f t="shared" si="177"/>
        <v>Normal</v>
      </c>
      <c r="R1272" t="str">
        <f t="shared" si="178"/>
        <v>Normal</v>
      </c>
      <c r="S1272" t="str">
        <f t="shared" si="179"/>
        <v>High DPF</v>
      </c>
    </row>
    <row r="1273" spans="1:19" x14ac:dyDescent="0.35">
      <c r="A1273" s="13">
        <v>1272</v>
      </c>
      <c r="B1273" s="14">
        <v>7</v>
      </c>
      <c r="C1273" s="14">
        <v>94</v>
      </c>
      <c r="D1273" s="14">
        <v>64</v>
      </c>
      <c r="E1273" s="14">
        <v>25</v>
      </c>
      <c r="F1273" s="14">
        <v>79</v>
      </c>
      <c r="G1273" s="15">
        <v>33.299999999999997</v>
      </c>
      <c r="H1273" s="19">
        <v>0.73799999999999999</v>
      </c>
      <c r="I1273" s="14">
        <v>41</v>
      </c>
      <c r="J1273" s="25">
        <v>0</v>
      </c>
      <c r="K1273" t="str">
        <f t="shared" si="171"/>
        <v>Obese</v>
      </c>
      <c r="L1273" t="str">
        <f t="shared" si="172"/>
        <v>normal</v>
      </c>
      <c r="M1273" t="str">
        <f t="shared" si="173"/>
        <v>Adult</v>
      </c>
      <c r="N1273" t="str">
        <f t="shared" si="174"/>
        <v>Medium</v>
      </c>
      <c r="O1273" t="str">
        <f t="shared" si="175"/>
        <v>Normal</v>
      </c>
      <c r="P1273" t="str">
        <f t="shared" si="176"/>
        <v>High Risk</v>
      </c>
      <c r="Q1273" t="str">
        <f t="shared" si="177"/>
        <v>Low</v>
      </c>
      <c r="R1273" t="str">
        <f t="shared" si="178"/>
        <v>Normal</v>
      </c>
      <c r="S1273" t="str">
        <f t="shared" si="179"/>
        <v>High DPF</v>
      </c>
    </row>
    <row r="1274" spans="1:19" x14ac:dyDescent="0.35">
      <c r="A1274" s="9">
        <v>1273</v>
      </c>
      <c r="B1274" s="10">
        <v>3</v>
      </c>
      <c r="C1274" s="10">
        <v>96</v>
      </c>
      <c r="D1274" s="10">
        <v>78</v>
      </c>
      <c r="E1274" s="10">
        <v>39</v>
      </c>
      <c r="F1274" s="10">
        <v>80</v>
      </c>
      <c r="G1274" s="11">
        <v>37.299999999999997</v>
      </c>
      <c r="H1274" s="18">
        <v>0.23799999999999999</v>
      </c>
      <c r="I1274" s="10">
        <v>40</v>
      </c>
      <c r="J1274" s="24">
        <v>0</v>
      </c>
      <c r="K1274" t="str">
        <f t="shared" si="171"/>
        <v>Obese</v>
      </c>
      <c r="L1274" t="str">
        <f t="shared" si="172"/>
        <v>normal</v>
      </c>
      <c r="M1274" t="str">
        <f t="shared" si="173"/>
        <v>Adult</v>
      </c>
      <c r="N1274" t="str">
        <f t="shared" si="174"/>
        <v>Medium</v>
      </c>
      <c r="O1274" t="str">
        <f t="shared" si="175"/>
        <v>Normal</v>
      </c>
      <c r="P1274" t="str">
        <f t="shared" si="176"/>
        <v>Low Risk</v>
      </c>
      <c r="Q1274" t="str">
        <f t="shared" si="177"/>
        <v>Normal</v>
      </c>
      <c r="R1274" t="str">
        <f t="shared" si="178"/>
        <v>Normal</v>
      </c>
      <c r="S1274" t="str">
        <f t="shared" si="179"/>
        <v>Low DPF</v>
      </c>
    </row>
    <row r="1275" spans="1:19" x14ac:dyDescent="0.35">
      <c r="A1275" s="13">
        <v>1274</v>
      </c>
      <c r="B1275" s="14">
        <v>14</v>
      </c>
      <c r="C1275" s="14">
        <v>75</v>
      </c>
      <c r="D1275" s="14">
        <v>82</v>
      </c>
      <c r="E1275" s="14">
        <v>21</v>
      </c>
      <c r="F1275" s="14">
        <v>80</v>
      </c>
      <c r="G1275" s="15">
        <v>33.299999999999997</v>
      </c>
      <c r="H1275" s="19">
        <v>0.26300000000000001</v>
      </c>
      <c r="I1275" s="14">
        <v>38</v>
      </c>
      <c r="J1275" s="25">
        <v>0</v>
      </c>
      <c r="K1275" t="str">
        <f t="shared" si="171"/>
        <v>Obese</v>
      </c>
      <c r="L1275" t="str">
        <f t="shared" si="172"/>
        <v>normal</v>
      </c>
      <c r="M1275" t="str">
        <f t="shared" si="173"/>
        <v>Adult</v>
      </c>
      <c r="N1275" t="str">
        <f t="shared" si="174"/>
        <v>Medium</v>
      </c>
      <c r="O1275" t="str">
        <f t="shared" si="175"/>
        <v>Normal</v>
      </c>
      <c r="P1275" t="str">
        <f t="shared" si="176"/>
        <v>High Risk</v>
      </c>
      <c r="Q1275" t="str">
        <f t="shared" si="177"/>
        <v>Normal</v>
      </c>
      <c r="R1275" t="str">
        <f t="shared" si="178"/>
        <v>Prehypertension</v>
      </c>
      <c r="S1275" t="str">
        <f t="shared" si="179"/>
        <v>Low DPF</v>
      </c>
    </row>
    <row r="1276" spans="1:19" x14ac:dyDescent="0.35">
      <c r="A1276" s="9">
        <v>1275</v>
      </c>
      <c r="B1276" s="10">
        <v>4</v>
      </c>
      <c r="C1276" s="10">
        <v>180</v>
      </c>
      <c r="D1276" s="10">
        <v>90</v>
      </c>
      <c r="E1276" s="10">
        <v>26</v>
      </c>
      <c r="F1276" s="10">
        <v>90</v>
      </c>
      <c r="G1276" s="11">
        <v>36.5</v>
      </c>
      <c r="H1276" s="18">
        <v>0.314</v>
      </c>
      <c r="I1276" s="10">
        <v>35</v>
      </c>
      <c r="J1276" s="24">
        <v>1</v>
      </c>
      <c r="K1276" t="str">
        <f t="shared" si="171"/>
        <v>Obese</v>
      </c>
      <c r="L1276" t="str">
        <f t="shared" si="172"/>
        <v xml:space="preserve">Diabetes </v>
      </c>
      <c r="M1276" t="str">
        <f t="shared" si="173"/>
        <v>Adult</v>
      </c>
      <c r="N1276" t="str">
        <f t="shared" si="174"/>
        <v>Medium</v>
      </c>
      <c r="O1276" t="str">
        <f t="shared" si="175"/>
        <v>Prediabetes</v>
      </c>
      <c r="P1276" t="str">
        <f t="shared" si="176"/>
        <v>High Risk</v>
      </c>
      <c r="Q1276" t="str">
        <f t="shared" si="177"/>
        <v>Normal</v>
      </c>
      <c r="R1276" t="str">
        <f t="shared" si="178"/>
        <v>Prehypertension</v>
      </c>
      <c r="S1276" t="str">
        <f t="shared" si="179"/>
        <v>Medium DPF</v>
      </c>
    </row>
    <row r="1277" spans="1:19" x14ac:dyDescent="0.35">
      <c r="A1277" s="13">
        <v>1276</v>
      </c>
      <c r="B1277" s="14">
        <v>1</v>
      </c>
      <c r="C1277" s="14">
        <v>130</v>
      </c>
      <c r="D1277" s="14">
        <v>60</v>
      </c>
      <c r="E1277" s="14">
        <v>23</v>
      </c>
      <c r="F1277" s="14">
        <v>170</v>
      </c>
      <c r="G1277" s="15">
        <v>28.6</v>
      </c>
      <c r="H1277" s="19">
        <v>0.69199999999999995</v>
      </c>
      <c r="I1277" s="14">
        <v>21</v>
      </c>
      <c r="J1277" s="25">
        <v>0</v>
      </c>
      <c r="K1277" t="str">
        <f t="shared" si="171"/>
        <v>Overweight</v>
      </c>
      <c r="L1277" t="str">
        <f t="shared" si="172"/>
        <v>normal</v>
      </c>
      <c r="M1277" t="str">
        <f t="shared" si="173"/>
        <v>Adult</v>
      </c>
      <c r="N1277" t="str">
        <f t="shared" si="174"/>
        <v>Medium</v>
      </c>
      <c r="O1277" t="str">
        <f t="shared" si="175"/>
        <v>Normal</v>
      </c>
      <c r="P1277" t="str">
        <f t="shared" si="176"/>
        <v>Low Risk</v>
      </c>
      <c r="Q1277" t="str">
        <f t="shared" si="177"/>
        <v>High</v>
      </c>
      <c r="R1277" t="str">
        <f t="shared" si="178"/>
        <v>Normal</v>
      </c>
      <c r="S1277" t="str">
        <f t="shared" si="179"/>
        <v>High DPF</v>
      </c>
    </row>
    <row r="1278" spans="1:19" x14ac:dyDescent="0.35">
      <c r="A1278" s="9">
        <v>1277</v>
      </c>
      <c r="B1278" s="10">
        <v>2</v>
      </c>
      <c r="C1278" s="10">
        <v>84</v>
      </c>
      <c r="D1278" s="10">
        <v>50</v>
      </c>
      <c r="E1278" s="10">
        <v>23</v>
      </c>
      <c r="F1278" s="10">
        <v>76</v>
      </c>
      <c r="G1278" s="11">
        <v>30.4</v>
      </c>
      <c r="H1278" s="18">
        <v>0.96799999999999997</v>
      </c>
      <c r="I1278" s="10">
        <v>21</v>
      </c>
      <c r="J1278" s="24">
        <v>0</v>
      </c>
      <c r="K1278" t="str">
        <f t="shared" si="171"/>
        <v>Obese</v>
      </c>
      <c r="L1278" t="str">
        <f t="shared" si="172"/>
        <v>normal</v>
      </c>
      <c r="M1278" t="str">
        <f t="shared" si="173"/>
        <v>Adult</v>
      </c>
      <c r="N1278" t="str">
        <f t="shared" si="174"/>
        <v>Medium</v>
      </c>
      <c r="O1278" t="str">
        <f t="shared" si="175"/>
        <v>Normal</v>
      </c>
      <c r="P1278" t="str">
        <f t="shared" si="176"/>
        <v>Low Risk</v>
      </c>
      <c r="Q1278" t="str">
        <f t="shared" si="177"/>
        <v>Low</v>
      </c>
      <c r="R1278" t="str">
        <f t="shared" si="178"/>
        <v>Low</v>
      </c>
      <c r="S1278" t="str">
        <f t="shared" si="179"/>
        <v>High DPF</v>
      </c>
    </row>
    <row r="1279" spans="1:19" x14ac:dyDescent="0.35">
      <c r="A1279" s="13">
        <v>1278</v>
      </c>
      <c r="B1279" s="14">
        <v>8</v>
      </c>
      <c r="C1279" s="14">
        <v>120</v>
      </c>
      <c r="D1279" s="14">
        <v>78</v>
      </c>
      <c r="E1279" s="14">
        <v>21</v>
      </c>
      <c r="F1279" s="14">
        <v>80</v>
      </c>
      <c r="G1279" s="15">
        <v>25</v>
      </c>
      <c r="H1279" s="19">
        <v>0.40899999999999997</v>
      </c>
      <c r="I1279" s="14">
        <v>64</v>
      </c>
      <c r="J1279" s="25">
        <v>0</v>
      </c>
      <c r="K1279" t="str">
        <f t="shared" si="171"/>
        <v>Overweight</v>
      </c>
      <c r="L1279" t="str">
        <f t="shared" si="172"/>
        <v>normal</v>
      </c>
      <c r="M1279" t="str">
        <f t="shared" si="173"/>
        <v>Adult</v>
      </c>
      <c r="N1279" t="str">
        <f t="shared" si="174"/>
        <v>Medium</v>
      </c>
      <c r="O1279" t="str">
        <f t="shared" si="175"/>
        <v>Normal</v>
      </c>
      <c r="P1279" t="str">
        <f t="shared" si="176"/>
        <v>High Risk</v>
      </c>
      <c r="Q1279" t="str">
        <f t="shared" si="177"/>
        <v>Normal</v>
      </c>
      <c r="R1279" t="str">
        <f t="shared" si="178"/>
        <v>Normal</v>
      </c>
      <c r="S1279" t="str">
        <f t="shared" si="179"/>
        <v>Medium DPF</v>
      </c>
    </row>
    <row r="1280" spans="1:19" x14ac:dyDescent="0.35">
      <c r="A1280" s="9">
        <v>1279</v>
      </c>
      <c r="B1280" s="10">
        <v>12</v>
      </c>
      <c r="C1280" s="10">
        <v>84</v>
      </c>
      <c r="D1280" s="10">
        <v>72</v>
      </c>
      <c r="E1280" s="10">
        <v>31</v>
      </c>
      <c r="F1280" s="10">
        <v>80</v>
      </c>
      <c r="G1280" s="11">
        <v>29.7</v>
      </c>
      <c r="H1280" s="18">
        <v>0.29699999999999999</v>
      </c>
      <c r="I1280" s="10">
        <v>46</v>
      </c>
      <c r="J1280" s="24">
        <v>1</v>
      </c>
      <c r="K1280" t="str">
        <f t="shared" si="171"/>
        <v>Overweight</v>
      </c>
      <c r="L1280" t="str">
        <f t="shared" si="172"/>
        <v xml:space="preserve">Diabetes </v>
      </c>
      <c r="M1280" t="str">
        <f t="shared" si="173"/>
        <v>Adult</v>
      </c>
      <c r="N1280" t="str">
        <f t="shared" si="174"/>
        <v>Medium</v>
      </c>
      <c r="O1280" t="str">
        <f t="shared" si="175"/>
        <v>Normal</v>
      </c>
      <c r="P1280" t="str">
        <f t="shared" si="176"/>
        <v>High Risk</v>
      </c>
      <c r="Q1280" t="str">
        <f t="shared" si="177"/>
        <v>Normal</v>
      </c>
      <c r="R1280" t="str">
        <f t="shared" si="178"/>
        <v>Normal</v>
      </c>
      <c r="S1280" t="str">
        <f t="shared" si="179"/>
        <v>Low DPF</v>
      </c>
    </row>
    <row r="1281" spans="1:19" x14ac:dyDescent="0.35">
      <c r="A1281" s="13">
        <v>1280</v>
      </c>
      <c r="B1281" s="14">
        <v>4</v>
      </c>
      <c r="C1281" s="14">
        <v>139</v>
      </c>
      <c r="D1281" s="14">
        <v>62</v>
      </c>
      <c r="E1281" s="14">
        <v>17</v>
      </c>
      <c r="F1281" s="14">
        <v>210</v>
      </c>
      <c r="G1281" s="15">
        <v>22.1</v>
      </c>
      <c r="H1281" s="19">
        <v>0.20699999999999999</v>
      </c>
      <c r="I1281" s="14">
        <v>21</v>
      </c>
      <c r="J1281" s="25">
        <v>0</v>
      </c>
      <c r="K1281" t="str">
        <f t="shared" si="171"/>
        <v>Normal weight</v>
      </c>
      <c r="L1281" t="str">
        <f t="shared" si="172"/>
        <v>normal</v>
      </c>
      <c r="M1281" t="str">
        <f t="shared" si="173"/>
        <v>Adult</v>
      </c>
      <c r="N1281" t="str">
        <f t="shared" si="174"/>
        <v>Low</v>
      </c>
      <c r="O1281" t="str">
        <f t="shared" si="175"/>
        <v>Normal</v>
      </c>
      <c r="P1281" t="str">
        <f t="shared" si="176"/>
        <v>High Risk</v>
      </c>
      <c r="Q1281" t="str">
        <f t="shared" si="177"/>
        <v>High</v>
      </c>
      <c r="R1281" t="str">
        <f t="shared" si="178"/>
        <v>Normal</v>
      </c>
      <c r="S1281" t="str">
        <f t="shared" si="179"/>
        <v>Low DPF</v>
      </c>
    </row>
    <row r="1282" spans="1:19" x14ac:dyDescent="0.35">
      <c r="A1282" s="9">
        <v>1281</v>
      </c>
      <c r="B1282" s="10">
        <v>9</v>
      </c>
      <c r="C1282" s="10">
        <v>91</v>
      </c>
      <c r="D1282" s="10">
        <v>68</v>
      </c>
      <c r="E1282" s="10">
        <v>21</v>
      </c>
      <c r="F1282" s="10">
        <v>80</v>
      </c>
      <c r="G1282" s="11">
        <v>24.2</v>
      </c>
      <c r="H1282" s="18">
        <v>0.2</v>
      </c>
      <c r="I1282" s="10">
        <v>58</v>
      </c>
      <c r="J1282" s="24">
        <v>0</v>
      </c>
      <c r="K1282" t="str">
        <f t="shared" si="171"/>
        <v>Normal weight</v>
      </c>
      <c r="L1282" t="str">
        <f t="shared" si="172"/>
        <v>normal</v>
      </c>
      <c r="M1282" t="str">
        <f t="shared" si="173"/>
        <v>Adult</v>
      </c>
      <c r="N1282" t="str">
        <f t="shared" si="174"/>
        <v>Medium</v>
      </c>
      <c r="O1282" t="str">
        <f t="shared" si="175"/>
        <v>Normal</v>
      </c>
      <c r="P1282" t="str">
        <f t="shared" si="176"/>
        <v>High Risk</v>
      </c>
      <c r="Q1282" t="str">
        <f t="shared" si="177"/>
        <v>Normal</v>
      </c>
      <c r="R1282" t="str">
        <f t="shared" si="178"/>
        <v>Normal</v>
      </c>
      <c r="S1282" t="str">
        <f t="shared" si="179"/>
        <v>Low DPF</v>
      </c>
    </row>
    <row r="1283" spans="1:19" x14ac:dyDescent="0.35">
      <c r="A1283" s="13">
        <v>1282</v>
      </c>
      <c r="B1283" s="14">
        <v>2</v>
      </c>
      <c r="C1283" s="14">
        <v>91</v>
      </c>
      <c r="D1283" s="14">
        <v>62</v>
      </c>
      <c r="E1283" s="14">
        <v>21</v>
      </c>
      <c r="F1283" s="14">
        <v>80</v>
      </c>
      <c r="G1283" s="15">
        <v>27.3</v>
      </c>
      <c r="H1283" s="19">
        <v>0.52500000000000002</v>
      </c>
      <c r="I1283" s="14">
        <v>22</v>
      </c>
      <c r="J1283" s="25">
        <v>0</v>
      </c>
      <c r="K1283" t="str">
        <f t="shared" ref="K1283:K1346" si="180">IF(G1283&lt;18.5, "Underweight", IF(G1283&lt;24.9, "Normal weight", IF(G1283&lt;29.9, "Overweight", "Obese")))</f>
        <v>Overweight</v>
      </c>
      <c r="L1283" t="str">
        <f t="shared" ref="L1283:L1346" si="181">IF(J1283=1,"Diabetes ","normal")</f>
        <v>normal</v>
      </c>
      <c r="M1283" t="str">
        <f t="shared" ref="M1283:M1346" si="182">IF(I1283&lt;13, "Child", IF(I1283&lt;20, "Teen", IF(I1283&lt;65, "Adult", "Aged")))</f>
        <v>Adult</v>
      </c>
      <c r="N1283" t="str">
        <f t="shared" ref="N1283:N1346" si="183">IF(E1283&lt;20, "Low", IF(E1283&lt;40, "Medium", "High"))</f>
        <v>Medium</v>
      </c>
      <c r="O1283" t="str">
        <f t="shared" ref="O1283:O1346" si="184">IF(C1283&lt;140, "Normal", IF(C1283&lt;200, "Prediabetes", "Diabetes"))</f>
        <v>Normal</v>
      </c>
      <c r="P1283" t="str">
        <f t="shared" ref="P1283:P1346" si="185">IF(B1283&gt;3, "High Risk", "Low Risk")</f>
        <v>Low Risk</v>
      </c>
      <c r="Q1283" t="str">
        <f t="shared" ref="Q1283:Q1346" si="186">IF(F1283&lt;80, "Low", IF(F1283&lt;=150, "Normal", "High"))</f>
        <v>Normal</v>
      </c>
      <c r="R1283" t="str">
        <f t="shared" ref="R1283:R1346" si="187">IF(D1283&lt;60, "Low", IF(D1283&lt;=80, "Normal", IF(D1283&lt;=90, "Prehypertension", "Hypertension")))</f>
        <v>Normal</v>
      </c>
      <c r="S1283" t="str">
        <f t="shared" ref="S1283:S1346" si="188">IF(H1283&lt;0.3, "Low DPF", IF(H1283&lt;=0.6, "Medium DPF", "High DPF"))</f>
        <v>Medium DPF</v>
      </c>
    </row>
    <row r="1284" spans="1:19" x14ac:dyDescent="0.35">
      <c r="A1284" s="9">
        <v>1283</v>
      </c>
      <c r="B1284" s="10">
        <v>3</v>
      </c>
      <c r="C1284" s="10">
        <v>99</v>
      </c>
      <c r="D1284" s="10">
        <v>54</v>
      </c>
      <c r="E1284" s="10">
        <v>19</v>
      </c>
      <c r="F1284" s="10">
        <v>86</v>
      </c>
      <c r="G1284" s="11">
        <v>25.6</v>
      </c>
      <c r="H1284" s="18">
        <v>0.154</v>
      </c>
      <c r="I1284" s="10">
        <v>24</v>
      </c>
      <c r="J1284" s="24">
        <v>0</v>
      </c>
      <c r="K1284" t="str">
        <f t="shared" si="180"/>
        <v>Overweight</v>
      </c>
      <c r="L1284" t="str">
        <f t="shared" si="181"/>
        <v>normal</v>
      </c>
      <c r="M1284" t="str">
        <f t="shared" si="182"/>
        <v>Adult</v>
      </c>
      <c r="N1284" t="str">
        <f t="shared" si="183"/>
        <v>Low</v>
      </c>
      <c r="O1284" t="str">
        <f t="shared" si="184"/>
        <v>Normal</v>
      </c>
      <c r="P1284" t="str">
        <f t="shared" si="185"/>
        <v>Low Risk</v>
      </c>
      <c r="Q1284" t="str">
        <f t="shared" si="186"/>
        <v>Normal</v>
      </c>
      <c r="R1284" t="str">
        <f t="shared" si="187"/>
        <v>Low</v>
      </c>
      <c r="S1284" t="str">
        <f t="shared" si="188"/>
        <v>Low DPF</v>
      </c>
    </row>
    <row r="1285" spans="1:19" x14ac:dyDescent="0.35">
      <c r="A1285" s="13">
        <v>1284</v>
      </c>
      <c r="B1285" s="14">
        <v>3</v>
      </c>
      <c r="C1285" s="14">
        <v>163</v>
      </c>
      <c r="D1285" s="14">
        <v>70</v>
      </c>
      <c r="E1285" s="14">
        <v>18</v>
      </c>
      <c r="F1285" s="14">
        <v>105</v>
      </c>
      <c r="G1285" s="15">
        <v>31.6</v>
      </c>
      <c r="H1285" s="19">
        <v>0.26800000000000002</v>
      </c>
      <c r="I1285" s="14">
        <v>28</v>
      </c>
      <c r="J1285" s="25">
        <v>1</v>
      </c>
      <c r="K1285" t="str">
        <f t="shared" si="180"/>
        <v>Obese</v>
      </c>
      <c r="L1285" t="str">
        <f t="shared" si="181"/>
        <v xml:space="preserve">Diabetes </v>
      </c>
      <c r="M1285" t="str">
        <f t="shared" si="182"/>
        <v>Adult</v>
      </c>
      <c r="N1285" t="str">
        <f t="shared" si="183"/>
        <v>Low</v>
      </c>
      <c r="O1285" t="str">
        <f t="shared" si="184"/>
        <v>Prediabetes</v>
      </c>
      <c r="P1285" t="str">
        <f t="shared" si="185"/>
        <v>Low Risk</v>
      </c>
      <c r="Q1285" t="str">
        <f t="shared" si="186"/>
        <v>Normal</v>
      </c>
      <c r="R1285" t="str">
        <f t="shared" si="187"/>
        <v>Normal</v>
      </c>
      <c r="S1285" t="str">
        <f t="shared" si="188"/>
        <v>Low DPF</v>
      </c>
    </row>
    <row r="1286" spans="1:19" x14ac:dyDescent="0.35">
      <c r="A1286" s="9">
        <v>1285</v>
      </c>
      <c r="B1286" s="10">
        <v>9</v>
      </c>
      <c r="C1286" s="10">
        <v>145</v>
      </c>
      <c r="D1286" s="10">
        <v>88</v>
      </c>
      <c r="E1286" s="10">
        <v>34</v>
      </c>
      <c r="F1286" s="10">
        <v>165</v>
      </c>
      <c r="G1286" s="11">
        <v>30.3</v>
      </c>
      <c r="H1286" s="18">
        <v>0.77100000000000002</v>
      </c>
      <c r="I1286" s="10">
        <v>53</v>
      </c>
      <c r="J1286" s="24">
        <v>1</v>
      </c>
      <c r="K1286" t="str">
        <f t="shared" si="180"/>
        <v>Obese</v>
      </c>
      <c r="L1286" t="str">
        <f t="shared" si="181"/>
        <v xml:space="preserve">Diabetes </v>
      </c>
      <c r="M1286" t="str">
        <f t="shared" si="182"/>
        <v>Adult</v>
      </c>
      <c r="N1286" t="str">
        <f t="shared" si="183"/>
        <v>Medium</v>
      </c>
      <c r="O1286" t="str">
        <f t="shared" si="184"/>
        <v>Prediabetes</v>
      </c>
      <c r="P1286" t="str">
        <f t="shared" si="185"/>
        <v>High Risk</v>
      </c>
      <c r="Q1286" t="str">
        <f t="shared" si="186"/>
        <v>High</v>
      </c>
      <c r="R1286" t="str">
        <f t="shared" si="187"/>
        <v>Prehypertension</v>
      </c>
      <c r="S1286" t="str">
        <f t="shared" si="188"/>
        <v>High DPF</v>
      </c>
    </row>
    <row r="1287" spans="1:19" x14ac:dyDescent="0.35">
      <c r="A1287" s="13">
        <v>1286</v>
      </c>
      <c r="B1287" s="14">
        <v>7</v>
      </c>
      <c r="C1287" s="14">
        <v>125</v>
      </c>
      <c r="D1287" s="14">
        <v>86</v>
      </c>
      <c r="E1287" s="14">
        <v>21</v>
      </c>
      <c r="F1287" s="14">
        <v>80</v>
      </c>
      <c r="G1287" s="15">
        <v>37.6</v>
      </c>
      <c r="H1287" s="19">
        <v>0.30399999999999999</v>
      </c>
      <c r="I1287" s="14">
        <v>51</v>
      </c>
      <c r="J1287" s="25">
        <v>0</v>
      </c>
      <c r="K1287" t="str">
        <f t="shared" si="180"/>
        <v>Obese</v>
      </c>
      <c r="L1287" t="str">
        <f t="shared" si="181"/>
        <v>normal</v>
      </c>
      <c r="M1287" t="str">
        <f t="shared" si="182"/>
        <v>Adult</v>
      </c>
      <c r="N1287" t="str">
        <f t="shared" si="183"/>
        <v>Medium</v>
      </c>
      <c r="O1287" t="str">
        <f t="shared" si="184"/>
        <v>Normal</v>
      </c>
      <c r="P1287" t="str">
        <f t="shared" si="185"/>
        <v>High Risk</v>
      </c>
      <c r="Q1287" t="str">
        <f t="shared" si="186"/>
        <v>Normal</v>
      </c>
      <c r="R1287" t="str">
        <f t="shared" si="187"/>
        <v>Prehypertension</v>
      </c>
      <c r="S1287" t="str">
        <f t="shared" si="188"/>
        <v>Medium DPF</v>
      </c>
    </row>
    <row r="1288" spans="1:19" x14ac:dyDescent="0.35">
      <c r="A1288" s="9">
        <v>1287</v>
      </c>
      <c r="B1288" s="10">
        <v>13</v>
      </c>
      <c r="C1288" s="10">
        <v>76</v>
      </c>
      <c r="D1288" s="10">
        <v>60</v>
      </c>
      <c r="E1288" s="10">
        <v>21</v>
      </c>
      <c r="F1288" s="10">
        <v>80</v>
      </c>
      <c r="G1288" s="11">
        <v>32.799999999999997</v>
      </c>
      <c r="H1288" s="18">
        <v>0.18</v>
      </c>
      <c r="I1288" s="10">
        <v>41</v>
      </c>
      <c r="J1288" s="24">
        <v>0</v>
      </c>
      <c r="K1288" t="str">
        <f t="shared" si="180"/>
        <v>Obese</v>
      </c>
      <c r="L1288" t="str">
        <f t="shared" si="181"/>
        <v>normal</v>
      </c>
      <c r="M1288" t="str">
        <f t="shared" si="182"/>
        <v>Adult</v>
      </c>
      <c r="N1288" t="str">
        <f t="shared" si="183"/>
        <v>Medium</v>
      </c>
      <c r="O1288" t="str">
        <f t="shared" si="184"/>
        <v>Normal</v>
      </c>
      <c r="P1288" t="str">
        <f t="shared" si="185"/>
        <v>High Risk</v>
      </c>
      <c r="Q1288" t="str">
        <f t="shared" si="186"/>
        <v>Normal</v>
      </c>
      <c r="R1288" t="str">
        <f t="shared" si="187"/>
        <v>Normal</v>
      </c>
      <c r="S1288" t="str">
        <f t="shared" si="188"/>
        <v>Low DPF</v>
      </c>
    </row>
    <row r="1289" spans="1:19" x14ac:dyDescent="0.35">
      <c r="A1289" s="13">
        <v>1288</v>
      </c>
      <c r="B1289" s="14">
        <v>6</v>
      </c>
      <c r="C1289" s="14">
        <v>129</v>
      </c>
      <c r="D1289" s="14">
        <v>90</v>
      </c>
      <c r="E1289" s="14">
        <v>7</v>
      </c>
      <c r="F1289" s="14">
        <v>326</v>
      </c>
      <c r="G1289" s="15">
        <v>19.600000000000001</v>
      </c>
      <c r="H1289" s="19">
        <v>0.58199999999999996</v>
      </c>
      <c r="I1289" s="14">
        <v>60</v>
      </c>
      <c r="J1289" s="25">
        <v>0</v>
      </c>
      <c r="K1289" t="str">
        <f t="shared" si="180"/>
        <v>Normal weight</v>
      </c>
      <c r="L1289" t="str">
        <f t="shared" si="181"/>
        <v>normal</v>
      </c>
      <c r="M1289" t="str">
        <f t="shared" si="182"/>
        <v>Adult</v>
      </c>
      <c r="N1289" t="str">
        <f t="shared" si="183"/>
        <v>Low</v>
      </c>
      <c r="O1289" t="str">
        <f t="shared" si="184"/>
        <v>Normal</v>
      </c>
      <c r="P1289" t="str">
        <f t="shared" si="185"/>
        <v>High Risk</v>
      </c>
      <c r="Q1289" t="str">
        <f t="shared" si="186"/>
        <v>High</v>
      </c>
      <c r="R1289" t="str">
        <f t="shared" si="187"/>
        <v>Prehypertension</v>
      </c>
      <c r="S1289" t="str">
        <f t="shared" si="188"/>
        <v>Medium DPF</v>
      </c>
    </row>
    <row r="1290" spans="1:19" x14ac:dyDescent="0.35">
      <c r="A1290" s="9">
        <v>1289</v>
      </c>
      <c r="B1290" s="10">
        <v>2</v>
      </c>
      <c r="C1290" s="10">
        <v>68</v>
      </c>
      <c r="D1290" s="10">
        <v>70</v>
      </c>
      <c r="E1290" s="10">
        <v>32</v>
      </c>
      <c r="F1290" s="10">
        <v>66</v>
      </c>
      <c r="G1290" s="11">
        <v>25</v>
      </c>
      <c r="H1290" s="18">
        <v>0.187</v>
      </c>
      <c r="I1290" s="10">
        <v>25</v>
      </c>
      <c r="J1290" s="24">
        <v>0</v>
      </c>
      <c r="K1290" t="str">
        <f t="shared" si="180"/>
        <v>Overweight</v>
      </c>
      <c r="L1290" t="str">
        <f t="shared" si="181"/>
        <v>normal</v>
      </c>
      <c r="M1290" t="str">
        <f t="shared" si="182"/>
        <v>Adult</v>
      </c>
      <c r="N1290" t="str">
        <f t="shared" si="183"/>
        <v>Medium</v>
      </c>
      <c r="O1290" t="str">
        <f t="shared" si="184"/>
        <v>Normal</v>
      </c>
      <c r="P1290" t="str">
        <f t="shared" si="185"/>
        <v>Low Risk</v>
      </c>
      <c r="Q1290" t="str">
        <f t="shared" si="186"/>
        <v>Low</v>
      </c>
      <c r="R1290" t="str">
        <f t="shared" si="187"/>
        <v>Normal</v>
      </c>
      <c r="S1290" t="str">
        <f t="shared" si="188"/>
        <v>Low DPF</v>
      </c>
    </row>
    <row r="1291" spans="1:19" x14ac:dyDescent="0.35">
      <c r="A1291" s="13">
        <v>1290</v>
      </c>
      <c r="B1291" s="14">
        <v>3</v>
      </c>
      <c r="C1291" s="14">
        <v>124</v>
      </c>
      <c r="D1291" s="14">
        <v>80</v>
      </c>
      <c r="E1291" s="14">
        <v>33</v>
      </c>
      <c r="F1291" s="14">
        <v>130</v>
      </c>
      <c r="G1291" s="15">
        <v>33.200000000000003</v>
      </c>
      <c r="H1291" s="19">
        <v>0.30499999999999999</v>
      </c>
      <c r="I1291" s="14">
        <v>26</v>
      </c>
      <c r="J1291" s="25">
        <v>0</v>
      </c>
      <c r="K1291" t="str">
        <f t="shared" si="180"/>
        <v>Obese</v>
      </c>
      <c r="L1291" t="str">
        <f t="shared" si="181"/>
        <v>normal</v>
      </c>
      <c r="M1291" t="str">
        <f t="shared" si="182"/>
        <v>Adult</v>
      </c>
      <c r="N1291" t="str">
        <f t="shared" si="183"/>
        <v>Medium</v>
      </c>
      <c r="O1291" t="str">
        <f t="shared" si="184"/>
        <v>Normal</v>
      </c>
      <c r="P1291" t="str">
        <f t="shared" si="185"/>
        <v>Low Risk</v>
      </c>
      <c r="Q1291" t="str">
        <f t="shared" si="186"/>
        <v>Normal</v>
      </c>
      <c r="R1291" t="str">
        <f t="shared" si="187"/>
        <v>Normal</v>
      </c>
      <c r="S1291" t="str">
        <f t="shared" si="188"/>
        <v>Medium DPF</v>
      </c>
    </row>
    <row r="1292" spans="1:19" x14ac:dyDescent="0.35">
      <c r="A1292" s="9">
        <v>1291</v>
      </c>
      <c r="B1292" s="10">
        <v>6</v>
      </c>
      <c r="C1292" s="10">
        <v>114</v>
      </c>
      <c r="D1292" s="10">
        <v>69</v>
      </c>
      <c r="E1292" s="10">
        <v>21</v>
      </c>
      <c r="F1292" s="10">
        <v>80</v>
      </c>
      <c r="G1292" s="11">
        <v>32.14</v>
      </c>
      <c r="H1292" s="18">
        <v>0.189</v>
      </c>
      <c r="I1292" s="10">
        <v>26</v>
      </c>
      <c r="J1292" s="24">
        <v>0</v>
      </c>
      <c r="K1292" t="str">
        <f t="shared" si="180"/>
        <v>Obese</v>
      </c>
      <c r="L1292" t="str">
        <f t="shared" si="181"/>
        <v>normal</v>
      </c>
      <c r="M1292" t="str">
        <f t="shared" si="182"/>
        <v>Adult</v>
      </c>
      <c r="N1292" t="str">
        <f t="shared" si="183"/>
        <v>Medium</v>
      </c>
      <c r="O1292" t="str">
        <f t="shared" si="184"/>
        <v>Normal</v>
      </c>
      <c r="P1292" t="str">
        <f t="shared" si="185"/>
        <v>High Risk</v>
      </c>
      <c r="Q1292" t="str">
        <f t="shared" si="186"/>
        <v>Normal</v>
      </c>
      <c r="R1292" t="str">
        <f t="shared" si="187"/>
        <v>Normal</v>
      </c>
      <c r="S1292" t="str">
        <f t="shared" si="188"/>
        <v>Low DPF</v>
      </c>
    </row>
    <row r="1293" spans="1:19" x14ac:dyDescent="0.35">
      <c r="A1293" s="13">
        <v>1292</v>
      </c>
      <c r="B1293" s="14">
        <v>9</v>
      </c>
      <c r="C1293" s="14">
        <v>130</v>
      </c>
      <c r="D1293" s="14">
        <v>70</v>
      </c>
      <c r="E1293" s="14">
        <v>21</v>
      </c>
      <c r="F1293" s="14">
        <v>80</v>
      </c>
      <c r="G1293" s="15">
        <v>34.200000000000003</v>
      </c>
      <c r="H1293" s="19">
        <v>0.65200000000000002</v>
      </c>
      <c r="I1293" s="14">
        <v>45</v>
      </c>
      <c r="J1293" s="25">
        <v>1</v>
      </c>
      <c r="K1293" t="str">
        <f t="shared" si="180"/>
        <v>Obese</v>
      </c>
      <c r="L1293" t="str">
        <f t="shared" si="181"/>
        <v xml:space="preserve">Diabetes </v>
      </c>
      <c r="M1293" t="str">
        <f t="shared" si="182"/>
        <v>Adult</v>
      </c>
      <c r="N1293" t="str">
        <f t="shared" si="183"/>
        <v>Medium</v>
      </c>
      <c r="O1293" t="str">
        <f t="shared" si="184"/>
        <v>Normal</v>
      </c>
      <c r="P1293" t="str">
        <f t="shared" si="185"/>
        <v>High Risk</v>
      </c>
      <c r="Q1293" t="str">
        <f t="shared" si="186"/>
        <v>Normal</v>
      </c>
      <c r="R1293" t="str">
        <f t="shared" si="187"/>
        <v>Normal</v>
      </c>
      <c r="S1293" t="str">
        <f t="shared" si="188"/>
        <v>High DPF</v>
      </c>
    </row>
    <row r="1294" spans="1:19" x14ac:dyDescent="0.35">
      <c r="A1294" s="9">
        <v>1293</v>
      </c>
      <c r="B1294" s="10">
        <v>3</v>
      </c>
      <c r="C1294" s="10">
        <v>125</v>
      </c>
      <c r="D1294" s="10">
        <v>58</v>
      </c>
      <c r="E1294" s="10">
        <v>21</v>
      </c>
      <c r="F1294" s="10">
        <v>80</v>
      </c>
      <c r="G1294" s="11">
        <v>31.6</v>
      </c>
      <c r="H1294" s="18">
        <v>0.151</v>
      </c>
      <c r="I1294" s="10">
        <v>24</v>
      </c>
      <c r="J1294" s="24">
        <v>0</v>
      </c>
      <c r="K1294" t="str">
        <f t="shared" si="180"/>
        <v>Obese</v>
      </c>
      <c r="L1294" t="str">
        <f t="shared" si="181"/>
        <v>normal</v>
      </c>
      <c r="M1294" t="str">
        <f t="shared" si="182"/>
        <v>Adult</v>
      </c>
      <c r="N1294" t="str">
        <f t="shared" si="183"/>
        <v>Medium</v>
      </c>
      <c r="O1294" t="str">
        <f t="shared" si="184"/>
        <v>Normal</v>
      </c>
      <c r="P1294" t="str">
        <f t="shared" si="185"/>
        <v>Low Risk</v>
      </c>
      <c r="Q1294" t="str">
        <f t="shared" si="186"/>
        <v>Normal</v>
      </c>
      <c r="R1294" t="str">
        <f t="shared" si="187"/>
        <v>Low</v>
      </c>
      <c r="S1294" t="str">
        <f t="shared" si="188"/>
        <v>Low DPF</v>
      </c>
    </row>
    <row r="1295" spans="1:19" x14ac:dyDescent="0.35">
      <c r="A1295" s="13">
        <v>1294</v>
      </c>
      <c r="B1295" s="14">
        <v>3</v>
      </c>
      <c r="C1295" s="14">
        <v>87</v>
      </c>
      <c r="D1295" s="14">
        <v>60</v>
      </c>
      <c r="E1295" s="14">
        <v>18</v>
      </c>
      <c r="F1295" s="14">
        <v>80</v>
      </c>
      <c r="G1295" s="15">
        <v>21.8</v>
      </c>
      <c r="H1295" s="19">
        <v>0.44400000000000001</v>
      </c>
      <c r="I1295" s="14">
        <v>21</v>
      </c>
      <c r="J1295" s="25">
        <v>0</v>
      </c>
      <c r="K1295" t="str">
        <f t="shared" si="180"/>
        <v>Normal weight</v>
      </c>
      <c r="L1295" t="str">
        <f t="shared" si="181"/>
        <v>normal</v>
      </c>
      <c r="M1295" t="str">
        <f t="shared" si="182"/>
        <v>Adult</v>
      </c>
      <c r="N1295" t="str">
        <f t="shared" si="183"/>
        <v>Low</v>
      </c>
      <c r="O1295" t="str">
        <f t="shared" si="184"/>
        <v>Normal</v>
      </c>
      <c r="P1295" t="str">
        <f t="shared" si="185"/>
        <v>Low Risk</v>
      </c>
      <c r="Q1295" t="str">
        <f t="shared" si="186"/>
        <v>Normal</v>
      </c>
      <c r="R1295" t="str">
        <f t="shared" si="187"/>
        <v>Normal</v>
      </c>
      <c r="S1295" t="str">
        <f t="shared" si="188"/>
        <v>Medium DPF</v>
      </c>
    </row>
    <row r="1296" spans="1:19" x14ac:dyDescent="0.35">
      <c r="A1296" s="9">
        <v>1295</v>
      </c>
      <c r="B1296" s="10">
        <v>1</v>
      </c>
      <c r="C1296" s="10">
        <v>97</v>
      </c>
      <c r="D1296" s="10">
        <v>64</v>
      </c>
      <c r="E1296" s="10">
        <v>19</v>
      </c>
      <c r="F1296" s="10">
        <v>82</v>
      </c>
      <c r="G1296" s="11">
        <v>18.2</v>
      </c>
      <c r="H1296" s="18">
        <v>0.29899999999999999</v>
      </c>
      <c r="I1296" s="10">
        <v>21</v>
      </c>
      <c r="J1296" s="24">
        <v>0</v>
      </c>
      <c r="K1296" t="str">
        <f t="shared" si="180"/>
        <v>Underweight</v>
      </c>
      <c r="L1296" t="str">
        <f t="shared" si="181"/>
        <v>normal</v>
      </c>
      <c r="M1296" t="str">
        <f t="shared" si="182"/>
        <v>Adult</v>
      </c>
      <c r="N1296" t="str">
        <f t="shared" si="183"/>
        <v>Low</v>
      </c>
      <c r="O1296" t="str">
        <f t="shared" si="184"/>
        <v>Normal</v>
      </c>
      <c r="P1296" t="str">
        <f t="shared" si="185"/>
        <v>Low Risk</v>
      </c>
      <c r="Q1296" t="str">
        <f t="shared" si="186"/>
        <v>Normal</v>
      </c>
      <c r="R1296" t="str">
        <f t="shared" si="187"/>
        <v>Normal</v>
      </c>
      <c r="S1296" t="str">
        <f t="shared" si="188"/>
        <v>Low DPF</v>
      </c>
    </row>
    <row r="1297" spans="1:19" x14ac:dyDescent="0.35">
      <c r="A1297" s="13">
        <v>1296</v>
      </c>
      <c r="B1297" s="14">
        <v>3</v>
      </c>
      <c r="C1297" s="14">
        <v>116</v>
      </c>
      <c r="D1297" s="14">
        <v>74</v>
      </c>
      <c r="E1297" s="14">
        <v>15</v>
      </c>
      <c r="F1297" s="14">
        <v>105</v>
      </c>
      <c r="G1297" s="15">
        <v>26.3</v>
      </c>
      <c r="H1297" s="19">
        <v>0.107</v>
      </c>
      <c r="I1297" s="14">
        <v>24</v>
      </c>
      <c r="J1297" s="25">
        <v>0</v>
      </c>
      <c r="K1297" t="str">
        <f t="shared" si="180"/>
        <v>Overweight</v>
      </c>
      <c r="L1297" t="str">
        <f t="shared" si="181"/>
        <v>normal</v>
      </c>
      <c r="M1297" t="str">
        <f t="shared" si="182"/>
        <v>Adult</v>
      </c>
      <c r="N1297" t="str">
        <f t="shared" si="183"/>
        <v>Low</v>
      </c>
      <c r="O1297" t="str">
        <f t="shared" si="184"/>
        <v>Normal</v>
      </c>
      <c r="P1297" t="str">
        <f t="shared" si="185"/>
        <v>Low Risk</v>
      </c>
      <c r="Q1297" t="str">
        <f t="shared" si="186"/>
        <v>Normal</v>
      </c>
      <c r="R1297" t="str">
        <f t="shared" si="187"/>
        <v>Normal</v>
      </c>
      <c r="S1297" t="str">
        <f t="shared" si="188"/>
        <v>Low DPF</v>
      </c>
    </row>
    <row r="1298" spans="1:19" x14ac:dyDescent="0.35">
      <c r="A1298" s="9">
        <v>1297</v>
      </c>
      <c r="B1298" s="10">
        <v>4</v>
      </c>
      <c r="C1298" s="10">
        <v>117</v>
      </c>
      <c r="D1298" s="10">
        <v>66</v>
      </c>
      <c r="E1298" s="10">
        <v>31</v>
      </c>
      <c r="F1298" s="10">
        <v>188</v>
      </c>
      <c r="G1298" s="11">
        <v>30.8</v>
      </c>
      <c r="H1298" s="18">
        <v>0.49299999999999999</v>
      </c>
      <c r="I1298" s="10">
        <v>22</v>
      </c>
      <c r="J1298" s="24">
        <v>0</v>
      </c>
      <c r="K1298" t="str">
        <f t="shared" si="180"/>
        <v>Obese</v>
      </c>
      <c r="L1298" t="str">
        <f t="shared" si="181"/>
        <v>normal</v>
      </c>
      <c r="M1298" t="str">
        <f t="shared" si="182"/>
        <v>Adult</v>
      </c>
      <c r="N1298" t="str">
        <f t="shared" si="183"/>
        <v>Medium</v>
      </c>
      <c r="O1298" t="str">
        <f t="shared" si="184"/>
        <v>Normal</v>
      </c>
      <c r="P1298" t="str">
        <f t="shared" si="185"/>
        <v>High Risk</v>
      </c>
      <c r="Q1298" t="str">
        <f t="shared" si="186"/>
        <v>High</v>
      </c>
      <c r="R1298" t="str">
        <f t="shared" si="187"/>
        <v>Normal</v>
      </c>
      <c r="S1298" t="str">
        <f t="shared" si="188"/>
        <v>Medium DPF</v>
      </c>
    </row>
    <row r="1299" spans="1:19" x14ac:dyDescent="0.35">
      <c r="A1299" s="13">
        <v>1298</v>
      </c>
      <c r="B1299" s="14">
        <v>4</v>
      </c>
      <c r="C1299" s="14">
        <v>111</v>
      </c>
      <c r="D1299" s="14">
        <v>65</v>
      </c>
      <c r="E1299" s="14">
        <v>21</v>
      </c>
      <c r="F1299" s="14">
        <v>80</v>
      </c>
      <c r="G1299" s="15">
        <v>24.6</v>
      </c>
      <c r="H1299" s="19">
        <v>0.66</v>
      </c>
      <c r="I1299" s="14">
        <v>31</v>
      </c>
      <c r="J1299" s="25">
        <v>0</v>
      </c>
      <c r="K1299" t="str">
        <f t="shared" si="180"/>
        <v>Normal weight</v>
      </c>
      <c r="L1299" t="str">
        <f t="shared" si="181"/>
        <v>normal</v>
      </c>
      <c r="M1299" t="str">
        <f t="shared" si="182"/>
        <v>Adult</v>
      </c>
      <c r="N1299" t="str">
        <f t="shared" si="183"/>
        <v>Medium</v>
      </c>
      <c r="O1299" t="str">
        <f t="shared" si="184"/>
        <v>Normal</v>
      </c>
      <c r="P1299" t="str">
        <f t="shared" si="185"/>
        <v>High Risk</v>
      </c>
      <c r="Q1299" t="str">
        <f t="shared" si="186"/>
        <v>Normal</v>
      </c>
      <c r="R1299" t="str">
        <f t="shared" si="187"/>
        <v>Normal</v>
      </c>
      <c r="S1299" t="str">
        <f t="shared" si="188"/>
        <v>High DPF</v>
      </c>
    </row>
    <row r="1300" spans="1:19" x14ac:dyDescent="0.35">
      <c r="A1300" s="9">
        <v>1299</v>
      </c>
      <c r="B1300" s="10">
        <v>2</v>
      </c>
      <c r="C1300" s="10">
        <v>122</v>
      </c>
      <c r="D1300" s="10">
        <v>60</v>
      </c>
      <c r="E1300" s="10">
        <v>18</v>
      </c>
      <c r="F1300" s="10">
        <v>106</v>
      </c>
      <c r="G1300" s="11">
        <v>29.8</v>
      </c>
      <c r="H1300" s="18">
        <v>0.71699999999999997</v>
      </c>
      <c r="I1300" s="10">
        <v>22</v>
      </c>
      <c r="J1300" s="24">
        <v>0</v>
      </c>
      <c r="K1300" t="str">
        <f t="shared" si="180"/>
        <v>Overweight</v>
      </c>
      <c r="L1300" t="str">
        <f t="shared" si="181"/>
        <v>normal</v>
      </c>
      <c r="M1300" t="str">
        <f t="shared" si="182"/>
        <v>Adult</v>
      </c>
      <c r="N1300" t="str">
        <f t="shared" si="183"/>
        <v>Low</v>
      </c>
      <c r="O1300" t="str">
        <f t="shared" si="184"/>
        <v>Normal</v>
      </c>
      <c r="P1300" t="str">
        <f t="shared" si="185"/>
        <v>Low Risk</v>
      </c>
      <c r="Q1300" t="str">
        <f t="shared" si="186"/>
        <v>Normal</v>
      </c>
      <c r="R1300" t="str">
        <f t="shared" si="187"/>
        <v>Normal</v>
      </c>
      <c r="S1300" t="str">
        <f t="shared" si="188"/>
        <v>High DPF</v>
      </c>
    </row>
    <row r="1301" spans="1:19" x14ac:dyDescent="0.35">
      <c r="A1301" s="13">
        <v>1300</v>
      </c>
      <c r="B1301" s="14">
        <v>4</v>
      </c>
      <c r="C1301" s="14">
        <v>107</v>
      </c>
      <c r="D1301" s="14">
        <v>76</v>
      </c>
      <c r="E1301" s="14">
        <v>21</v>
      </c>
      <c r="F1301" s="14">
        <v>80</v>
      </c>
      <c r="G1301" s="15">
        <v>45.3</v>
      </c>
      <c r="H1301" s="19">
        <v>0.68600000000000005</v>
      </c>
      <c r="I1301" s="14">
        <v>24</v>
      </c>
      <c r="J1301" s="25">
        <v>0</v>
      </c>
      <c r="K1301" t="str">
        <f t="shared" si="180"/>
        <v>Obese</v>
      </c>
      <c r="L1301" t="str">
        <f t="shared" si="181"/>
        <v>normal</v>
      </c>
      <c r="M1301" t="str">
        <f t="shared" si="182"/>
        <v>Adult</v>
      </c>
      <c r="N1301" t="str">
        <f t="shared" si="183"/>
        <v>Medium</v>
      </c>
      <c r="O1301" t="str">
        <f t="shared" si="184"/>
        <v>Normal</v>
      </c>
      <c r="P1301" t="str">
        <f t="shared" si="185"/>
        <v>High Risk</v>
      </c>
      <c r="Q1301" t="str">
        <f t="shared" si="186"/>
        <v>Normal</v>
      </c>
      <c r="R1301" t="str">
        <f t="shared" si="187"/>
        <v>Normal</v>
      </c>
      <c r="S1301" t="str">
        <f t="shared" si="188"/>
        <v>High DPF</v>
      </c>
    </row>
    <row r="1302" spans="1:19" x14ac:dyDescent="0.35">
      <c r="A1302" s="9">
        <v>1301</v>
      </c>
      <c r="B1302" s="10">
        <v>1</v>
      </c>
      <c r="C1302" s="10">
        <v>86</v>
      </c>
      <c r="D1302" s="10">
        <v>66</v>
      </c>
      <c r="E1302" s="10">
        <v>52</v>
      </c>
      <c r="F1302" s="10">
        <v>65</v>
      </c>
      <c r="G1302" s="11">
        <v>41.3</v>
      </c>
      <c r="H1302" s="18">
        <v>0.91700000000000004</v>
      </c>
      <c r="I1302" s="10">
        <v>29</v>
      </c>
      <c r="J1302" s="24">
        <v>0</v>
      </c>
      <c r="K1302" t="str">
        <f t="shared" si="180"/>
        <v>Obese</v>
      </c>
      <c r="L1302" t="str">
        <f t="shared" si="181"/>
        <v>normal</v>
      </c>
      <c r="M1302" t="str">
        <f t="shared" si="182"/>
        <v>Adult</v>
      </c>
      <c r="N1302" t="str">
        <f t="shared" si="183"/>
        <v>High</v>
      </c>
      <c r="O1302" t="str">
        <f t="shared" si="184"/>
        <v>Normal</v>
      </c>
      <c r="P1302" t="str">
        <f t="shared" si="185"/>
        <v>Low Risk</v>
      </c>
      <c r="Q1302" t="str">
        <f t="shared" si="186"/>
        <v>Low</v>
      </c>
      <c r="R1302" t="str">
        <f t="shared" si="187"/>
        <v>Normal</v>
      </c>
      <c r="S1302" t="str">
        <f t="shared" si="188"/>
        <v>High DPF</v>
      </c>
    </row>
    <row r="1303" spans="1:19" x14ac:dyDescent="0.35">
      <c r="A1303" s="13">
        <v>1302</v>
      </c>
      <c r="B1303" s="14">
        <v>6</v>
      </c>
      <c r="C1303" s="14">
        <v>91</v>
      </c>
      <c r="D1303" s="14">
        <v>69</v>
      </c>
      <c r="E1303" s="14">
        <v>21</v>
      </c>
      <c r="F1303" s="14">
        <v>80</v>
      </c>
      <c r="G1303" s="15">
        <v>29.8</v>
      </c>
      <c r="H1303" s="19">
        <v>0.501</v>
      </c>
      <c r="I1303" s="14">
        <v>31</v>
      </c>
      <c r="J1303" s="25">
        <v>0</v>
      </c>
      <c r="K1303" t="str">
        <f t="shared" si="180"/>
        <v>Overweight</v>
      </c>
      <c r="L1303" t="str">
        <f t="shared" si="181"/>
        <v>normal</v>
      </c>
      <c r="M1303" t="str">
        <f t="shared" si="182"/>
        <v>Adult</v>
      </c>
      <c r="N1303" t="str">
        <f t="shared" si="183"/>
        <v>Medium</v>
      </c>
      <c r="O1303" t="str">
        <f t="shared" si="184"/>
        <v>Normal</v>
      </c>
      <c r="P1303" t="str">
        <f t="shared" si="185"/>
        <v>High Risk</v>
      </c>
      <c r="Q1303" t="str">
        <f t="shared" si="186"/>
        <v>Normal</v>
      </c>
      <c r="R1303" t="str">
        <f t="shared" si="187"/>
        <v>Normal</v>
      </c>
      <c r="S1303" t="str">
        <f t="shared" si="188"/>
        <v>Medium DPF</v>
      </c>
    </row>
    <row r="1304" spans="1:19" x14ac:dyDescent="0.35">
      <c r="A1304" s="9">
        <v>1303</v>
      </c>
      <c r="B1304" s="10">
        <v>1</v>
      </c>
      <c r="C1304" s="10">
        <v>77</v>
      </c>
      <c r="D1304" s="10">
        <v>56</v>
      </c>
      <c r="E1304" s="10">
        <v>30</v>
      </c>
      <c r="F1304" s="10">
        <v>56</v>
      </c>
      <c r="G1304" s="11">
        <v>33.299999999999997</v>
      </c>
      <c r="H1304" s="18">
        <v>1.2509999999999999</v>
      </c>
      <c r="I1304" s="10">
        <v>24</v>
      </c>
      <c r="J1304" s="24">
        <v>0</v>
      </c>
      <c r="K1304" t="str">
        <f t="shared" si="180"/>
        <v>Obese</v>
      </c>
      <c r="L1304" t="str">
        <f t="shared" si="181"/>
        <v>normal</v>
      </c>
      <c r="M1304" t="str">
        <f t="shared" si="182"/>
        <v>Adult</v>
      </c>
      <c r="N1304" t="str">
        <f t="shared" si="183"/>
        <v>Medium</v>
      </c>
      <c r="O1304" t="str">
        <f t="shared" si="184"/>
        <v>Normal</v>
      </c>
      <c r="P1304" t="str">
        <f t="shared" si="185"/>
        <v>Low Risk</v>
      </c>
      <c r="Q1304" t="str">
        <f t="shared" si="186"/>
        <v>Low</v>
      </c>
      <c r="R1304" t="str">
        <f t="shared" si="187"/>
        <v>Low</v>
      </c>
      <c r="S1304" t="str">
        <f t="shared" si="188"/>
        <v>High DPF</v>
      </c>
    </row>
    <row r="1305" spans="1:19" x14ac:dyDescent="0.35">
      <c r="A1305" s="13">
        <v>1304</v>
      </c>
      <c r="B1305" s="14">
        <v>4</v>
      </c>
      <c r="C1305" s="14">
        <v>132</v>
      </c>
      <c r="D1305" s="14">
        <v>69</v>
      </c>
      <c r="E1305" s="14">
        <v>21</v>
      </c>
      <c r="F1305" s="14">
        <v>80</v>
      </c>
      <c r="G1305" s="15">
        <v>32.9</v>
      </c>
      <c r="H1305" s="19">
        <v>0.30199999999999999</v>
      </c>
      <c r="I1305" s="14">
        <v>23</v>
      </c>
      <c r="J1305" s="25">
        <v>1</v>
      </c>
      <c r="K1305" t="str">
        <f t="shared" si="180"/>
        <v>Obese</v>
      </c>
      <c r="L1305" t="str">
        <f t="shared" si="181"/>
        <v xml:space="preserve">Diabetes </v>
      </c>
      <c r="M1305" t="str">
        <f t="shared" si="182"/>
        <v>Adult</v>
      </c>
      <c r="N1305" t="str">
        <f t="shared" si="183"/>
        <v>Medium</v>
      </c>
      <c r="O1305" t="str">
        <f t="shared" si="184"/>
        <v>Normal</v>
      </c>
      <c r="P1305" t="str">
        <f t="shared" si="185"/>
        <v>High Risk</v>
      </c>
      <c r="Q1305" t="str">
        <f t="shared" si="186"/>
        <v>Normal</v>
      </c>
      <c r="R1305" t="str">
        <f t="shared" si="187"/>
        <v>Normal</v>
      </c>
      <c r="S1305" t="str">
        <f t="shared" si="188"/>
        <v>Medium DPF</v>
      </c>
    </row>
    <row r="1306" spans="1:19" x14ac:dyDescent="0.35">
      <c r="A1306" s="9">
        <v>1305</v>
      </c>
      <c r="B1306" s="10">
        <v>4</v>
      </c>
      <c r="C1306" s="10">
        <v>105</v>
      </c>
      <c r="D1306" s="10">
        <v>90</v>
      </c>
      <c r="E1306" s="10">
        <v>21</v>
      </c>
      <c r="F1306" s="10">
        <v>80</v>
      </c>
      <c r="G1306" s="11">
        <v>29.6</v>
      </c>
      <c r="H1306" s="18">
        <v>0.19700000000000001</v>
      </c>
      <c r="I1306" s="10">
        <v>46</v>
      </c>
      <c r="J1306" s="24">
        <v>0</v>
      </c>
      <c r="K1306" t="str">
        <f t="shared" si="180"/>
        <v>Overweight</v>
      </c>
      <c r="L1306" t="str">
        <f t="shared" si="181"/>
        <v>normal</v>
      </c>
      <c r="M1306" t="str">
        <f t="shared" si="182"/>
        <v>Adult</v>
      </c>
      <c r="N1306" t="str">
        <f t="shared" si="183"/>
        <v>Medium</v>
      </c>
      <c r="O1306" t="str">
        <f t="shared" si="184"/>
        <v>Normal</v>
      </c>
      <c r="P1306" t="str">
        <f t="shared" si="185"/>
        <v>High Risk</v>
      </c>
      <c r="Q1306" t="str">
        <f t="shared" si="186"/>
        <v>Normal</v>
      </c>
      <c r="R1306" t="str">
        <f t="shared" si="187"/>
        <v>Prehypertension</v>
      </c>
      <c r="S1306" t="str">
        <f t="shared" si="188"/>
        <v>Low DPF</v>
      </c>
    </row>
    <row r="1307" spans="1:19" x14ac:dyDescent="0.35">
      <c r="A1307" s="13">
        <v>1306</v>
      </c>
      <c r="B1307" s="14">
        <v>4</v>
      </c>
      <c r="C1307" s="14">
        <v>57</v>
      </c>
      <c r="D1307" s="14">
        <v>60</v>
      </c>
      <c r="E1307" s="14">
        <v>21</v>
      </c>
      <c r="F1307" s="14">
        <v>80</v>
      </c>
      <c r="G1307" s="15">
        <v>21.7</v>
      </c>
      <c r="H1307" s="19">
        <v>0.73499999999999999</v>
      </c>
      <c r="I1307" s="14">
        <v>67</v>
      </c>
      <c r="J1307" s="25">
        <v>0</v>
      </c>
      <c r="K1307" t="str">
        <f t="shared" si="180"/>
        <v>Normal weight</v>
      </c>
      <c r="L1307" t="str">
        <f t="shared" si="181"/>
        <v>normal</v>
      </c>
      <c r="M1307" t="str">
        <f t="shared" si="182"/>
        <v>Aged</v>
      </c>
      <c r="N1307" t="str">
        <f t="shared" si="183"/>
        <v>Medium</v>
      </c>
      <c r="O1307" t="str">
        <f t="shared" si="184"/>
        <v>Normal</v>
      </c>
      <c r="P1307" t="str">
        <f t="shared" si="185"/>
        <v>High Risk</v>
      </c>
      <c r="Q1307" t="str">
        <f t="shared" si="186"/>
        <v>Normal</v>
      </c>
      <c r="R1307" t="str">
        <f t="shared" si="187"/>
        <v>Normal</v>
      </c>
      <c r="S1307" t="str">
        <f t="shared" si="188"/>
        <v>High DPF</v>
      </c>
    </row>
    <row r="1308" spans="1:19" x14ac:dyDescent="0.35">
      <c r="A1308" s="9">
        <v>1307</v>
      </c>
      <c r="B1308" s="10">
        <v>4</v>
      </c>
      <c r="C1308" s="10">
        <v>127</v>
      </c>
      <c r="D1308" s="10">
        <v>80</v>
      </c>
      <c r="E1308" s="10">
        <v>37</v>
      </c>
      <c r="F1308" s="10">
        <v>210</v>
      </c>
      <c r="G1308" s="11">
        <v>36.299999999999997</v>
      </c>
      <c r="H1308" s="18">
        <v>0.80400000000000005</v>
      </c>
      <c r="I1308" s="10">
        <v>23</v>
      </c>
      <c r="J1308" s="24">
        <v>0</v>
      </c>
      <c r="K1308" t="str">
        <f t="shared" si="180"/>
        <v>Obese</v>
      </c>
      <c r="L1308" t="str">
        <f t="shared" si="181"/>
        <v>normal</v>
      </c>
      <c r="M1308" t="str">
        <f t="shared" si="182"/>
        <v>Adult</v>
      </c>
      <c r="N1308" t="str">
        <f t="shared" si="183"/>
        <v>Medium</v>
      </c>
      <c r="O1308" t="str">
        <f t="shared" si="184"/>
        <v>Normal</v>
      </c>
      <c r="P1308" t="str">
        <f t="shared" si="185"/>
        <v>High Risk</v>
      </c>
      <c r="Q1308" t="str">
        <f t="shared" si="186"/>
        <v>High</v>
      </c>
      <c r="R1308" t="str">
        <f t="shared" si="187"/>
        <v>Normal</v>
      </c>
      <c r="S1308" t="str">
        <f t="shared" si="188"/>
        <v>High DPF</v>
      </c>
    </row>
    <row r="1309" spans="1:19" x14ac:dyDescent="0.35">
      <c r="A1309" s="13">
        <v>1308</v>
      </c>
      <c r="B1309" s="14">
        <v>3</v>
      </c>
      <c r="C1309" s="14">
        <v>129</v>
      </c>
      <c r="D1309" s="14">
        <v>92</v>
      </c>
      <c r="E1309" s="14">
        <v>49</v>
      </c>
      <c r="F1309" s="14">
        <v>155</v>
      </c>
      <c r="G1309" s="15">
        <v>36.4</v>
      </c>
      <c r="H1309" s="19">
        <v>0.96799999999999997</v>
      </c>
      <c r="I1309" s="14">
        <v>32</v>
      </c>
      <c r="J1309" s="25">
        <v>1</v>
      </c>
      <c r="K1309" t="str">
        <f t="shared" si="180"/>
        <v>Obese</v>
      </c>
      <c r="L1309" t="str">
        <f t="shared" si="181"/>
        <v xml:space="preserve">Diabetes </v>
      </c>
      <c r="M1309" t="str">
        <f t="shared" si="182"/>
        <v>Adult</v>
      </c>
      <c r="N1309" t="str">
        <f t="shared" si="183"/>
        <v>High</v>
      </c>
      <c r="O1309" t="str">
        <f t="shared" si="184"/>
        <v>Normal</v>
      </c>
      <c r="P1309" t="str">
        <f t="shared" si="185"/>
        <v>Low Risk</v>
      </c>
      <c r="Q1309" t="str">
        <f t="shared" si="186"/>
        <v>High</v>
      </c>
      <c r="R1309" t="str">
        <f t="shared" si="187"/>
        <v>Hypertension</v>
      </c>
      <c r="S1309" t="str">
        <f t="shared" si="188"/>
        <v>High DPF</v>
      </c>
    </row>
    <row r="1310" spans="1:19" x14ac:dyDescent="0.35">
      <c r="A1310" s="9">
        <v>1309</v>
      </c>
      <c r="B1310" s="10">
        <v>8</v>
      </c>
      <c r="C1310" s="10">
        <v>100</v>
      </c>
      <c r="D1310" s="10">
        <v>74</v>
      </c>
      <c r="E1310" s="10">
        <v>40</v>
      </c>
      <c r="F1310" s="10">
        <v>215</v>
      </c>
      <c r="G1310" s="11">
        <v>39.4</v>
      </c>
      <c r="H1310" s="18">
        <v>0.66100000000000003</v>
      </c>
      <c r="I1310" s="10">
        <v>43</v>
      </c>
      <c r="J1310" s="24">
        <v>1</v>
      </c>
      <c r="K1310" t="str">
        <f t="shared" si="180"/>
        <v>Obese</v>
      </c>
      <c r="L1310" t="str">
        <f t="shared" si="181"/>
        <v xml:space="preserve">Diabetes </v>
      </c>
      <c r="M1310" t="str">
        <f t="shared" si="182"/>
        <v>Adult</v>
      </c>
      <c r="N1310" t="str">
        <f t="shared" si="183"/>
        <v>High</v>
      </c>
      <c r="O1310" t="str">
        <f t="shared" si="184"/>
        <v>Normal</v>
      </c>
      <c r="P1310" t="str">
        <f t="shared" si="185"/>
        <v>High Risk</v>
      </c>
      <c r="Q1310" t="str">
        <f t="shared" si="186"/>
        <v>High</v>
      </c>
      <c r="R1310" t="str">
        <f t="shared" si="187"/>
        <v>Normal</v>
      </c>
      <c r="S1310" t="str">
        <f t="shared" si="188"/>
        <v>High DPF</v>
      </c>
    </row>
    <row r="1311" spans="1:19" x14ac:dyDescent="0.35">
      <c r="A1311" s="13">
        <v>1310</v>
      </c>
      <c r="B1311" s="14">
        <v>3</v>
      </c>
      <c r="C1311" s="14">
        <v>128</v>
      </c>
      <c r="D1311" s="14">
        <v>72</v>
      </c>
      <c r="E1311" s="14">
        <v>25</v>
      </c>
      <c r="F1311" s="14">
        <v>190</v>
      </c>
      <c r="G1311" s="15">
        <v>32.4</v>
      </c>
      <c r="H1311" s="19">
        <v>0.54900000000000004</v>
      </c>
      <c r="I1311" s="14">
        <v>27</v>
      </c>
      <c r="J1311" s="25">
        <v>1</v>
      </c>
      <c r="K1311" t="str">
        <f t="shared" si="180"/>
        <v>Obese</v>
      </c>
      <c r="L1311" t="str">
        <f t="shared" si="181"/>
        <v xml:space="preserve">Diabetes </v>
      </c>
      <c r="M1311" t="str">
        <f t="shared" si="182"/>
        <v>Adult</v>
      </c>
      <c r="N1311" t="str">
        <f t="shared" si="183"/>
        <v>Medium</v>
      </c>
      <c r="O1311" t="str">
        <f t="shared" si="184"/>
        <v>Normal</v>
      </c>
      <c r="P1311" t="str">
        <f t="shared" si="185"/>
        <v>Low Risk</v>
      </c>
      <c r="Q1311" t="str">
        <f t="shared" si="186"/>
        <v>High</v>
      </c>
      <c r="R1311" t="str">
        <f t="shared" si="187"/>
        <v>Normal</v>
      </c>
      <c r="S1311" t="str">
        <f t="shared" si="188"/>
        <v>Medium DPF</v>
      </c>
    </row>
    <row r="1312" spans="1:19" x14ac:dyDescent="0.35">
      <c r="A1312" s="9">
        <v>1311</v>
      </c>
      <c r="B1312" s="10">
        <v>14</v>
      </c>
      <c r="C1312" s="10">
        <v>90</v>
      </c>
      <c r="D1312" s="10">
        <v>85</v>
      </c>
      <c r="E1312" s="10">
        <v>32</v>
      </c>
      <c r="F1312" s="10">
        <v>80</v>
      </c>
      <c r="G1312" s="11">
        <v>34.9</v>
      </c>
      <c r="H1312" s="18">
        <v>0.82499999999999996</v>
      </c>
      <c r="I1312" s="10">
        <v>56</v>
      </c>
      <c r="J1312" s="24">
        <v>1</v>
      </c>
      <c r="K1312" t="str">
        <f t="shared" si="180"/>
        <v>Obese</v>
      </c>
      <c r="L1312" t="str">
        <f t="shared" si="181"/>
        <v xml:space="preserve">Diabetes </v>
      </c>
      <c r="M1312" t="str">
        <f t="shared" si="182"/>
        <v>Adult</v>
      </c>
      <c r="N1312" t="str">
        <f t="shared" si="183"/>
        <v>Medium</v>
      </c>
      <c r="O1312" t="str">
        <f t="shared" si="184"/>
        <v>Normal</v>
      </c>
      <c r="P1312" t="str">
        <f t="shared" si="185"/>
        <v>High Risk</v>
      </c>
      <c r="Q1312" t="str">
        <f t="shared" si="186"/>
        <v>Normal</v>
      </c>
      <c r="R1312" t="str">
        <f t="shared" si="187"/>
        <v>Prehypertension</v>
      </c>
      <c r="S1312" t="str">
        <f t="shared" si="188"/>
        <v>High DPF</v>
      </c>
    </row>
    <row r="1313" spans="1:19" x14ac:dyDescent="0.35">
      <c r="A1313" s="13">
        <v>1312</v>
      </c>
      <c r="B1313" s="14">
        <v>4</v>
      </c>
      <c r="C1313" s="14">
        <v>84</v>
      </c>
      <c r="D1313" s="14">
        <v>90</v>
      </c>
      <c r="E1313" s="14">
        <v>23</v>
      </c>
      <c r="F1313" s="14">
        <v>56</v>
      </c>
      <c r="G1313" s="15">
        <v>39.5</v>
      </c>
      <c r="H1313" s="19">
        <v>0.159</v>
      </c>
      <c r="I1313" s="14">
        <v>25</v>
      </c>
      <c r="J1313" s="25">
        <v>0</v>
      </c>
      <c r="K1313" t="str">
        <f t="shared" si="180"/>
        <v>Obese</v>
      </c>
      <c r="L1313" t="str">
        <f t="shared" si="181"/>
        <v>normal</v>
      </c>
      <c r="M1313" t="str">
        <f t="shared" si="182"/>
        <v>Adult</v>
      </c>
      <c r="N1313" t="str">
        <f t="shared" si="183"/>
        <v>Medium</v>
      </c>
      <c r="O1313" t="str">
        <f t="shared" si="184"/>
        <v>Normal</v>
      </c>
      <c r="P1313" t="str">
        <f t="shared" si="185"/>
        <v>High Risk</v>
      </c>
      <c r="Q1313" t="str">
        <f t="shared" si="186"/>
        <v>Low</v>
      </c>
      <c r="R1313" t="str">
        <f t="shared" si="187"/>
        <v>Prehypertension</v>
      </c>
      <c r="S1313" t="str">
        <f t="shared" si="188"/>
        <v>Low DPF</v>
      </c>
    </row>
    <row r="1314" spans="1:19" x14ac:dyDescent="0.35">
      <c r="A1314" s="9">
        <v>1313</v>
      </c>
      <c r="B1314" s="10">
        <v>1</v>
      </c>
      <c r="C1314" s="10">
        <v>88</v>
      </c>
      <c r="D1314" s="10">
        <v>78</v>
      </c>
      <c r="E1314" s="10">
        <v>29</v>
      </c>
      <c r="F1314" s="10">
        <v>76</v>
      </c>
      <c r="G1314" s="11">
        <v>32</v>
      </c>
      <c r="H1314" s="18">
        <v>0.36499999999999999</v>
      </c>
      <c r="I1314" s="10">
        <v>29</v>
      </c>
      <c r="J1314" s="24">
        <v>0</v>
      </c>
      <c r="K1314" t="str">
        <f t="shared" si="180"/>
        <v>Obese</v>
      </c>
      <c r="L1314" t="str">
        <f t="shared" si="181"/>
        <v>normal</v>
      </c>
      <c r="M1314" t="str">
        <f t="shared" si="182"/>
        <v>Adult</v>
      </c>
      <c r="N1314" t="str">
        <f t="shared" si="183"/>
        <v>Medium</v>
      </c>
      <c r="O1314" t="str">
        <f t="shared" si="184"/>
        <v>Normal</v>
      </c>
      <c r="P1314" t="str">
        <f t="shared" si="185"/>
        <v>Low Risk</v>
      </c>
      <c r="Q1314" t="str">
        <f t="shared" si="186"/>
        <v>Low</v>
      </c>
      <c r="R1314" t="str">
        <f t="shared" si="187"/>
        <v>Normal</v>
      </c>
      <c r="S1314" t="str">
        <f t="shared" si="188"/>
        <v>Medium DPF</v>
      </c>
    </row>
    <row r="1315" spans="1:19" x14ac:dyDescent="0.35">
      <c r="A1315" s="13">
        <v>1314</v>
      </c>
      <c r="B1315" s="14">
        <v>8</v>
      </c>
      <c r="C1315" s="14">
        <v>186</v>
      </c>
      <c r="D1315" s="14">
        <v>90</v>
      </c>
      <c r="E1315" s="14">
        <v>35</v>
      </c>
      <c r="F1315" s="14">
        <v>225</v>
      </c>
      <c r="G1315" s="15">
        <v>34.5</v>
      </c>
      <c r="H1315" s="19">
        <v>0.42299999999999999</v>
      </c>
      <c r="I1315" s="14">
        <v>37</v>
      </c>
      <c r="J1315" s="25">
        <v>1</v>
      </c>
      <c r="K1315" t="str">
        <f t="shared" si="180"/>
        <v>Obese</v>
      </c>
      <c r="L1315" t="str">
        <f t="shared" si="181"/>
        <v xml:space="preserve">Diabetes </v>
      </c>
      <c r="M1315" t="str">
        <f t="shared" si="182"/>
        <v>Adult</v>
      </c>
      <c r="N1315" t="str">
        <f t="shared" si="183"/>
        <v>Medium</v>
      </c>
      <c r="O1315" t="str">
        <f t="shared" si="184"/>
        <v>Prediabetes</v>
      </c>
      <c r="P1315" t="str">
        <f t="shared" si="185"/>
        <v>High Risk</v>
      </c>
      <c r="Q1315" t="str">
        <f t="shared" si="186"/>
        <v>High</v>
      </c>
      <c r="R1315" t="str">
        <f t="shared" si="187"/>
        <v>Prehypertension</v>
      </c>
      <c r="S1315" t="str">
        <f t="shared" si="188"/>
        <v>Medium DPF</v>
      </c>
    </row>
    <row r="1316" spans="1:19" x14ac:dyDescent="0.35">
      <c r="A1316" s="9">
        <v>1315</v>
      </c>
      <c r="B1316" s="10">
        <v>5</v>
      </c>
      <c r="C1316" s="10">
        <v>187</v>
      </c>
      <c r="D1316" s="10">
        <v>76</v>
      </c>
      <c r="E1316" s="10">
        <v>27</v>
      </c>
      <c r="F1316" s="10">
        <v>207</v>
      </c>
      <c r="G1316" s="11">
        <v>43.6</v>
      </c>
      <c r="H1316" s="18">
        <v>1.034</v>
      </c>
      <c r="I1316" s="10">
        <v>53</v>
      </c>
      <c r="J1316" s="24">
        <v>1</v>
      </c>
      <c r="K1316" t="str">
        <f t="shared" si="180"/>
        <v>Obese</v>
      </c>
      <c r="L1316" t="str">
        <f t="shared" si="181"/>
        <v xml:space="preserve">Diabetes </v>
      </c>
      <c r="M1316" t="str">
        <f t="shared" si="182"/>
        <v>Adult</v>
      </c>
      <c r="N1316" t="str">
        <f t="shared" si="183"/>
        <v>Medium</v>
      </c>
      <c r="O1316" t="str">
        <f t="shared" si="184"/>
        <v>Prediabetes</v>
      </c>
      <c r="P1316" t="str">
        <f t="shared" si="185"/>
        <v>High Risk</v>
      </c>
      <c r="Q1316" t="str">
        <f t="shared" si="186"/>
        <v>High</v>
      </c>
      <c r="R1316" t="str">
        <f t="shared" si="187"/>
        <v>Normal</v>
      </c>
      <c r="S1316" t="str">
        <f t="shared" si="188"/>
        <v>High DPF</v>
      </c>
    </row>
    <row r="1317" spans="1:19" x14ac:dyDescent="0.35">
      <c r="A1317" s="13">
        <v>1316</v>
      </c>
      <c r="B1317" s="14">
        <v>4</v>
      </c>
      <c r="C1317" s="14">
        <v>131</v>
      </c>
      <c r="D1317" s="14">
        <v>68</v>
      </c>
      <c r="E1317" s="14">
        <v>21</v>
      </c>
      <c r="F1317" s="14">
        <v>166</v>
      </c>
      <c r="G1317" s="15">
        <v>33.1</v>
      </c>
      <c r="H1317" s="19">
        <v>0.16</v>
      </c>
      <c r="I1317" s="14">
        <v>28</v>
      </c>
      <c r="J1317" s="25">
        <v>0</v>
      </c>
      <c r="K1317" t="str">
        <f t="shared" si="180"/>
        <v>Obese</v>
      </c>
      <c r="L1317" t="str">
        <f t="shared" si="181"/>
        <v>normal</v>
      </c>
      <c r="M1317" t="str">
        <f t="shared" si="182"/>
        <v>Adult</v>
      </c>
      <c r="N1317" t="str">
        <f t="shared" si="183"/>
        <v>Medium</v>
      </c>
      <c r="O1317" t="str">
        <f t="shared" si="184"/>
        <v>Normal</v>
      </c>
      <c r="P1317" t="str">
        <f t="shared" si="185"/>
        <v>High Risk</v>
      </c>
      <c r="Q1317" t="str">
        <f t="shared" si="186"/>
        <v>High</v>
      </c>
      <c r="R1317" t="str">
        <f t="shared" si="187"/>
        <v>Normal</v>
      </c>
      <c r="S1317" t="str">
        <f t="shared" si="188"/>
        <v>Low DPF</v>
      </c>
    </row>
    <row r="1318" spans="1:19" x14ac:dyDescent="0.35">
      <c r="A1318" s="9">
        <v>1317</v>
      </c>
      <c r="B1318" s="10">
        <v>1</v>
      </c>
      <c r="C1318" s="10">
        <v>164</v>
      </c>
      <c r="D1318" s="10">
        <v>82</v>
      </c>
      <c r="E1318" s="10">
        <v>43</v>
      </c>
      <c r="F1318" s="10">
        <v>67</v>
      </c>
      <c r="G1318" s="11">
        <v>32.799999999999997</v>
      </c>
      <c r="H1318" s="18">
        <v>0.34100000000000003</v>
      </c>
      <c r="I1318" s="10">
        <v>50</v>
      </c>
      <c r="J1318" s="24">
        <v>0</v>
      </c>
      <c r="K1318" t="str">
        <f t="shared" si="180"/>
        <v>Obese</v>
      </c>
      <c r="L1318" t="str">
        <f t="shared" si="181"/>
        <v>normal</v>
      </c>
      <c r="M1318" t="str">
        <f t="shared" si="182"/>
        <v>Adult</v>
      </c>
      <c r="N1318" t="str">
        <f t="shared" si="183"/>
        <v>High</v>
      </c>
      <c r="O1318" t="str">
        <f t="shared" si="184"/>
        <v>Prediabetes</v>
      </c>
      <c r="P1318" t="str">
        <f t="shared" si="185"/>
        <v>Low Risk</v>
      </c>
      <c r="Q1318" t="str">
        <f t="shared" si="186"/>
        <v>Low</v>
      </c>
      <c r="R1318" t="str">
        <f t="shared" si="187"/>
        <v>Prehypertension</v>
      </c>
      <c r="S1318" t="str">
        <f t="shared" si="188"/>
        <v>Medium DPF</v>
      </c>
    </row>
    <row r="1319" spans="1:19" x14ac:dyDescent="0.35">
      <c r="A1319" s="13">
        <v>1318</v>
      </c>
      <c r="B1319" s="14">
        <v>4</v>
      </c>
      <c r="C1319" s="14">
        <v>189</v>
      </c>
      <c r="D1319" s="14">
        <v>110</v>
      </c>
      <c r="E1319" s="14">
        <v>31</v>
      </c>
      <c r="F1319" s="14">
        <v>80</v>
      </c>
      <c r="G1319" s="15">
        <v>28.5</v>
      </c>
      <c r="H1319" s="19">
        <v>0.68</v>
      </c>
      <c r="I1319" s="14">
        <v>37</v>
      </c>
      <c r="J1319" s="25">
        <v>0</v>
      </c>
      <c r="K1319" t="str">
        <f t="shared" si="180"/>
        <v>Overweight</v>
      </c>
      <c r="L1319" t="str">
        <f t="shared" si="181"/>
        <v>normal</v>
      </c>
      <c r="M1319" t="str">
        <f t="shared" si="182"/>
        <v>Adult</v>
      </c>
      <c r="N1319" t="str">
        <f t="shared" si="183"/>
        <v>Medium</v>
      </c>
      <c r="O1319" t="str">
        <f t="shared" si="184"/>
        <v>Prediabetes</v>
      </c>
      <c r="P1319" t="str">
        <f t="shared" si="185"/>
        <v>High Risk</v>
      </c>
      <c r="Q1319" t="str">
        <f t="shared" si="186"/>
        <v>Normal</v>
      </c>
      <c r="R1319" t="str">
        <f t="shared" si="187"/>
        <v>Hypertension</v>
      </c>
      <c r="S1319" t="str">
        <f t="shared" si="188"/>
        <v>High DPF</v>
      </c>
    </row>
    <row r="1320" spans="1:19" x14ac:dyDescent="0.35">
      <c r="A1320" s="9">
        <v>1319</v>
      </c>
      <c r="B1320" s="10">
        <v>1</v>
      </c>
      <c r="C1320" s="10">
        <v>116</v>
      </c>
      <c r="D1320" s="10">
        <v>70</v>
      </c>
      <c r="E1320" s="10">
        <v>28</v>
      </c>
      <c r="F1320" s="10">
        <v>80</v>
      </c>
      <c r="G1320" s="11">
        <v>27.4</v>
      </c>
      <c r="H1320" s="18">
        <v>0.20399999999999999</v>
      </c>
      <c r="I1320" s="10">
        <v>21</v>
      </c>
      <c r="J1320" s="24">
        <v>0</v>
      </c>
      <c r="K1320" t="str">
        <f t="shared" si="180"/>
        <v>Overweight</v>
      </c>
      <c r="L1320" t="str">
        <f t="shared" si="181"/>
        <v>normal</v>
      </c>
      <c r="M1320" t="str">
        <f t="shared" si="182"/>
        <v>Adult</v>
      </c>
      <c r="N1320" t="str">
        <f t="shared" si="183"/>
        <v>Medium</v>
      </c>
      <c r="O1320" t="str">
        <f t="shared" si="184"/>
        <v>Normal</v>
      </c>
      <c r="P1320" t="str">
        <f t="shared" si="185"/>
        <v>Low Risk</v>
      </c>
      <c r="Q1320" t="str">
        <f t="shared" si="186"/>
        <v>Normal</v>
      </c>
      <c r="R1320" t="str">
        <f t="shared" si="187"/>
        <v>Normal</v>
      </c>
      <c r="S1320" t="str">
        <f t="shared" si="188"/>
        <v>Low DPF</v>
      </c>
    </row>
    <row r="1321" spans="1:19" x14ac:dyDescent="0.35">
      <c r="A1321" s="13">
        <v>1320</v>
      </c>
      <c r="B1321" s="14">
        <v>3</v>
      </c>
      <c r="C1321" s="14">
        <v>84</v>
      </c>
      <c r="D1321" s="14">
        <v>68</v>
      </c>
      <c r="E1321" s="14">
        <v>30</v>
      </c>
      <c r="F1321" s="14">
        <v>106</v>
      </c>
      <c r="G1321" s="15">
        <v>31.9</v>
      </c>
      <c r="H1321" s="19">
        <v>0.59099999999999997</v>
      </c>
      <c r="I1321" s="14">
        <v>25</v>
      </c>
      <c r="J1321" s="25">
        <v>0</v>
      </c>
      <c r="K1321" t="str">
        <f t="shared" si="180"/>
        <v>Obese</v>
      </c>
      <c r="L1321" t="str">
        <f t="shared" si="181"/>
        <v>normal</v>
      </c>
      <c r="M1321" t="str">
        <f t="shared" si="182"/>
        <v>Adult</v>
      </c>
      <c r="N1321" t="str">
        <f t="shared" si="183"/>
        <v>Medium</v>
      </c>
      <c r="O1321" t="str">
        <f t="shared" si="184"/>
        <v>Normal</v>
      </c>
      <c r="P1321" t="str">
        <f t="shared" si="185"/>
        <v>Low Risk</v>
      </c>
      <c r="Q1321" t="str">
        <f t="shared" si="186"/>
        <v>Normal</v>
      </c>
      <c r="R1321" t="str">
        <f t="shared" si="187"/>
        <v>Normal</v>
      </c>
      <c r="S1321" t="str">
        <f t="shared" si="188"/>
        <v>Medium DPF</v>
      </c>
    </row>
    <row r="1322" spans="1:19" x14ac:dyDescent="0.35">
      <c r="A1322" s="9">
        <v>1321</v>
      </c>
      <c r="B1322" s="10">
        <v>6</v>
      </c>
      <c r="C1322" s="10">
        <v>114</v>
      </c>
      <c r="D1322" s="10">
        <v>88</v>
      </c>
      <c r="E1322" s="10">
        <v>21</v>
      </c>
      <c r="F1322" s="10">
        <v>80</v>
      </c>
      <c r="G1322" s="11">
        <v>27.8</v>
      </c>
      <c r="H1322" s="18">
        <v>0.247</v>
      </c>
      <c r="I1322" s="10">
        <v>66</v>
      </c>
      <c r="J1322" s="24">
        <v>0</v>
      </c>
      <c r="K1322" t="str">
        <f t="shared" si="180"/>
        <v>Overweight</v>
      </c>
      <c r="L1322" t="str">
        <f t="shared" si="181"/>
        <v>normal</v>
      </c>
      <c r="M1322" t="str">
        <f t="shared" si="182"/>
        <v>Aged</v>
      </c>
      <c r="N1322" t="str">
        <f t="shared" si="183"/>
        <v>Medium</v>
      </c>
      <c r="O1322" t="str">
        <f t="shared" si="184"/>
        <v>Normal</v>
      </c>
      <c r="P1322" t="str">
        <f t="shared" si="185"/>
        <v>High Risk</v>
      </c>
      <c r="Q1322" t="str">
        <f t="shared" si="186"/>
        <v>Normal</v>
      </c>
      <c r="R1322" t="str">
        <f t="shared" si="187"/>
        <v>Prehypertension</v>
      </c>
      <c r="S1322" t="str">
        <f t="shared" si="188"/>
        <v>Low DPF</v>
      </c>
    </row>
    <row r="1323" spans="1:19" x14ac:dyDescent="0.35">
      <c r="A1323" s="13">
        <v>1322</v>
      </c>
      <c r="B1323" s="14">
        <v>1</v>
      </c>
      <c r="C1323" s="14">
        <v>88</v>
      </c>
      <c r="D1323" s="14">
        <v>62</v>
      </c>
      <c r="E1323" s="14">
        <v>24</v>
      </c>
      <c r="F1323" s="14">
        <v>44</v>
      </c>
      <c r="G1323" s="15">
        <v>29.9</v>
      </c>
      <c r="H1323" s="19">
        <v>0.42199999999999999</v>
      </c>
      <c r="I1323" s="14">
        <v>23</v>
      </c>
      <c r="J1323" s="25">
        <v>0</v>
      </c>
      <c r="K1323" t="str">
        <f t="shared" si="180"/>
        <v>Obese</v>
      </c>
      <c r="L1323" t="str">
        <f t="shared" si="181"/>
        <v>normal</v>
      </c>
      <c r="M1323" t="str">
        <f t="shared" si="182"/>
        <v>Adult</v>
      </c>
      <c r="N1323" t="str">
        <f t="shared" si="183"/>
        <v>Medium</v>
      </c>
      <c r="O1323" t="str">
        <f t="shared" si="184"/>
        <v>Normal</v>
      </c>
      <c r="P1323" t="str">
        <f t="shared" si="185"/>
        <v>Low Risk</v>
      </c>
      <c r="Q1323" t="str">
        <f t="shared" si="186"/>
        <v>Low</v>
      </c>
      <c r="R1323" t="str">
        <f t="shared" si="187"/>
        <v>Normal</v>
      </c>
      <c r="S1323" t="str">
        <f t="shared" si="188"/>
        <v>Medium DPF</v>
      </c>
    </row>
    <row r="1324" spans="1:19" x14ac:dyDescent="0.35">
      <c r="A1324" s="9">
        <v>1323</v>
      </c>
      <c r="B1324" s="10">
        <v>1</v>
      </c>
      <c r="C1324" s="10">
        <v>84</v>
      </c>
      <c r="D1324" s="10">
        <v>64</v>
      </c>
      <c r="E1324" s="10">
        <v>23</v>
      </c>
      <c r="F1324" s="10">
        <v>115</v>
      </c>
      <c r="G1324" s="11">
        <v>36.9</v>
      </c>
      <c r="H1324" s="18">
        <v>0.47099999999999997</v>
      </c>
      <c r="I1324" s="10">
        <v>28</v>
      </c>
      <c r="J1324" s="24">
        <v>0</v>
      </c>
      <c r="K1324" t="str">
        <f t="shared" si="180"/>
        <v>Obese</v>
      </c>
      <c r="L1324" t="str">
        <f t="shared" si="181"/>
        <v>normal</v>
      </c>
      <c r="M1324" t="str">
        <f t="shared" si="182"/>
        <v>Adult</v>
      </c>
      <c r="N1324" t="str">
        <f t="shared" si="183"/>
        <v>Medium</v>
      </c>
      <c r="O1324" t="str">
        <f t="shared" si="184"/>
        <v>Normal</v>
      </c>
      <c r="P1324" t="str">
        <f t="shared" si="185"/>
        <v>Low Risk</v>
      </c>
      <c r="Q1324" t="str">
        <f t="shared" si="186"/>
        <v>Normal</v>
      </c>
      <c r="R1324" t="str">
        <f t="shared" si="187"/>
        <v>Normal</v>
      </c>
      <c r="S1324" t="str">
        <f t="shared" si="188"/>
        <v>Medium DPF</v>
      </c>
    </row>
    <row r="1325" spans="1:19" x14ac:dyDescent="0.35">
      <c r="A1325" s="13">
        <v>1324</v>
      </c>
      <c r="B1325" s="14">
        <v>7</v>
      </c>
      <c r="C1325" s="14">
        <v>124</v>
      </c>
      <c r="D1325" s="14">
        <v>70</v>
      </c>
      <c r="E1325" s="14">
        <v>33</v>
      </c>
      <c r="F1325" s="14">
        <v>215</v>
      </c>
      <c r="G1325" s="15">
        <v>25.5</v>
      </c>
      <c r="H1325" s="19">
        <v>0.161</v>
      </c>
      <c r="I1325" s="14">
        <v>37</v>
      </c>
      <c r="J1325" s="25">
        <v>0</v>
      </c>
      <c r="K1325" t="str">
        <f t="shared" si="180"/>
        <v>Overweight</v>
      </c>
      <c r="L1325" t="str">
        <f t="shared" si="181"/>
        <v>normal</v>
      </c>
      <c r="M1325" t="str">
        <f t="shared" si="182"/>
        <v>Adult</v>
      </c>
      <c r="N1325" t="str">
        <f t="shared" si="183"/>
        <v>Medium</v>
      </c>
      <c r="O1325" t="str">
        <f t="shared" si="184"/>
        <v>Normal</v>
      </c>
      <c r="P1325" t="str">
        <f t="shared" si="185"/>
        <v>High Risk</v>
      </c>
      <c r="Q1325" t="str">
        <f t="shared" si="186"/>
        <v>High</v>
      </c>
      <c r="R1325" t="str">
        <f t="shared" si="187"/>
        <v>Normal</v>
      </c>
      <c r="S1325" t="str">
        <f t="shared" si="188"/>
        <v>Low DPF</v>
      </c>
    </row>
    <row r="1326" spans="1:19" x14ac:dyDescent="0.35">
      <c r="A1326" s="9">
        <v>1325</v>
      </c>
      <c r="B1326" s="10">
        <v>1</v>
      </c>
      <c r="C1326" s="10">
        <v>97</v>
      </c>
      <c r="D1326" s="10">
        <v>70</v>
      </c>
      <c r="E1326" s="10">
        <v>40</v>
      </c>
      <c r="F1326" s="10">
        <v>80</v>
      </c>
      <c r="G1326" s="11">
        <v>38.1</v>
      </c>
      <c r="H1326" s="18">
        <v>0.218</v>
      </c>
      <c r="I1326" s="10">
        <v>30</v>
      </c>
      <c r="J1326" s="24">
        <v>0</v>
      </c>
      <c r="K1326" t="str">
        <f t="shared" si="180"/>
        <v>Obese</v>
      </c>
      <c r="L1326" t="str">
        <f t="shared" si="181"/>
        <v>normal</v>
      </c>
      <c r="M1326" t="str">
        <f t="shared" si="182"/>
        <v>Adult</v>
      </c>
      <c r="N1326" t="str">
        <f t="shared" si="183"/>
        <v>High</v>
      </c>
      <c r="O1326" t="str">
        <f t="shared" si="184"/>
        <v>Normal</v>
      </c>
      <c r="P1326" t="str">
        <f t="shared" si="185"/>
        <v>Low Risk</v>
      </c>
      <c r="Q1326" t="str">
        <f t="shared" si="186"/>
        <v>Normal</v>
      </c>
      <c r="R1326" t="str">
        <f t="shared" si="187"/>
        <v>Normal</v>
      </c>
      <c r="S1326" t="str">
        <f t="shared" si="188"/>
        <v>Low DPF</v>
      </c>
    </row>
    <row r="1327" spans="1:19" x14ac:dyDescent="0.35">
      <c r="A1327" s="13">
        <v>1326</v>
      </c>
      <c r="B1327" s="14">
        <v>8</v>
      </c>
      <c r="C1327" s="14">
        <v>110</v>
      </c>
      <c r="D1327" s="14">
        <v>76</v>
      </c>
      <c r="E1327" s="14">
        <v>21</v>
      </c>
      <c r="F1327" s="14">
        <v>80</v>
      </c>
      <c r="G1327" s="15">
        <v>27.8</v>
      </c>
      <c r="H1327" s="19">
        <v>0.23699999999999999</v>
      </c>
      <c r="I1327" s="14">
        <v>58</v>
      </c>
      <c r="J1327" s="25">
        <v>0</v>
      </c>
      <c r="K1327" t="str">
        <f t="shared" si="180"/>
        <v>Overweight</v>
      </c>
      <c r="L1327" t="str">
        <f t="shared" si="181"/>
        <v>normal</v>
      </c>
      <c r="M1327" t="str">
        <f t="shared" si="182"/>
        <v>Adult</v>
      </c>
      <c r="N1327" t="str">
        <f t="shared" si="183"/>
        <v>Medium</v>
      </c>
      <c r="O1327" t="str">
        <f t="shared" si="184"/>
        <v>Normal</v>
      </c>
      <c r="P1327" t="str">
        <f t="shared" si="185"/>
        <v>High Risk</v>
      </c>
      <c r="Q1327" t="str">
        <f t="shared" si="186"/>
        <v>Normal</v>
      </c>
      <c r="R1327" t="str">
        <f t="shared" si="187"/>
        <v>Normal</v>
      </c>
      <c r="S1327" t="str">
        <f t="shared" si="188"/>
        <v>Low DPF</v>
      </c>
    </row>
    <row r="1328" spans="1:19" x14ac:dyDescent="0.35">
      <c r="A1328" s="9">
        <v>1327</v>
      </c>
      <c r="B1328" s="10">
        <v>11</v>
      </c>
      <c r="C1328" s="10">
        <v>103</v>
      </c>
      <c r="D1328" s="10">
        <v>68</v>
      </c>
      <c r="E1328" s="10">
        <v>40</v>
      </c>
      <c r="F1328" s="10">
        <v>80</v>
      </c>
      <c r="G1328" s="11">
        <v>46.2</v>
      </c>
      <c r="H1328" s="18">
        <v>0.126</v>
      </c>
      <c r="I1328" s="10">
        <v>42</v>
      </c>
      <c r="J1328" s="24">
        <v>0</v>
      </c>
      <c r="K1328" t="str">
        <f t="shared" si="180"/>
        <v>Obese</v>
      </c>
      <c r="L1328" t="str">
        <f t="shared" si="181"/>
        <v>normal</v>
      </c>
      <c r="M1328" t="str">
        <f t="shared" si="182"/>
        <v>Adult</v>
      </c>
      <c r="N1328" t="str">
        <f t="shared" si="183"/>
        <v>High</v>
      </c>
      <c r="O1328" t="str">
        <f t="shared" si="184"/>
        <v>Normal</v>
      </c>
      <c r="P1328" t="str">
        <f t="shared" si="185"/>
        <v>High Risk</v>
      </c>
      <c r="Q1328" t="str">
        <f t="shared" si="186"/>
        <v>Normal</v>
      </c>
      <c r="R1328" t="str">
        <f t="shared" si="187"/>
        <v>Normal</v>
      </c>
      <c r="S1328" t="str">
        <f t="shared" si="188"/>
        <v>Low DPF</v>
      </c>
    </row>
    <row r="1329" spans="1:19" x14ac:dyDescent="0.35">
      <c r="A1329" s="13">
        <v>1328</v>
      </c>
      <c r="B1329" s="14">
        <v>11</v>
      </c>
      <c r="C1329" s="14">
        <v>85</v>
      </c>
      <c r="D1329" s="14">
        <v>74</v>
      </c>
      <c r="E1329" s="14">
        <v>21</v>
      </c>
      <c r="F1329" s="14">
        <v>80</v>
      </c>
      <c r="G1329" s="15">
        <v>30.1</v>
      </c>
      <c r="H1329" s="19">
        <v>0.3</v>
      </c>
      <c r="I1329" s="14">
        <v>35</v>
      </c>
      <c r="J1329" s="25">
        <v>0</v>
      </c>
      <c r="K1329" t="str">
        <f t="shared" si="180"/>
        <v>Obese</v>
      </c>
      <c r="L1329" t="str">
        <f t="shared" si="181"/>
        <v>normal</v>
      </c>
      <c r="M1329" t="str">
        <f t="shared" si="182"/>
        <v>Adult</v>
      </c>
      <c r="N1329" t="str">
        <f t="shared" si="183"/>
        <v>Medium</v>
      </c>
      <c r="O1329" t="str">
        <f t="shared" si="184"/>
        <v>Normal</v>
      </c>
      <c r="P1329" t="str">
        <f t="shared" si="185"/>
        <v>High Risk</v>
      </c>
      <c r="Q1329" t="str">
        <f t="shared" si="186"/>
        <v>Normal</v>
      </c>
      <c r="R1329" t="str">
        <f t="shared" si="187"/>
        <v>Normal</v>
      </c>
      <c r="S1329" t="str">
        <f t="shared" si="188"/>
        <v>Medium DPF</v>
      </c>
    </row>
    <row r="1330" spans="1:19" x14ac:dyDescent="0.35">
      <c r="A1330" s="9">
        <v>1329</v>
      </c>
      <c r="B1330" s="10">
        <v>6</v>
      </c>
      <c r="C1330" s="10">
        <v>125</v>
      </c>
      <c r="D1330" s="10">
        <v>76</v>
      </c>
      <c r="E1330" s="10">
        <v>21</v>
      </c>
      <c r="F1330" s="10">
        <v>80</v>
      </c>
      <c r="G1330" s="11">
        <v>33.799999999999997</v>
      </c>
      <c r="H1330" s="18">
        <v>0.121</v>
      </c>
      <c r="I1330" s="10">
        <v>54</v>
      </c>
      <c r="J1330" s="24">
        <v>1</v>
      </c>
      <c r="K1330" t="str">
        <f t="shared" si="180"/>
        <v>Obese</v>
      </c>
      <c r="L1330" t="str">
        <f t="shared" si="181"/>
        <v xml:space="preserve">Diabetes </v>
      </c>
      <c r="M1330" t="str">
        <f t="shared" si="182"/>
        <v>Adult</v>
      </c>
      <c r="N1330" t="str">
        <f t="shared" si="183"/>
        <v>Medium</v>
      </c>
      <c r="O1330" t="str">
        <f t="shared" si="184"/>
        <v>Normal</v>
      </c>
      <c r="P1330" t="str">
        <f t="shared" si="185"/>
        <v>High Risk</v>
      </c>
      <c r="Q1330" t="str">
        <f t="shared" si="186"/>
        <v>Normal</v>
      </c>
      <c r="R1330" t="str">
        <f t="shared" si="187"/>
        <v>Normal</v>
      </c>
      <c r="S1330" t="str">
        <f t="shared" si="188"/>
        <v>Low DPF</v>
      </c>
    </row>
    <row r="1331" spans="1:19" x14ac:dyDescent="0.35">
      <c r="A1331" s="13">
        <v>1330</v>
      </c>
      <c r="B1331" s="14">
        <v>4</v>
      </c>
      <c r="C1331" s="14">
        <v>198</v>
      </c>
      <c r="D1331" s="14">
        <v>66</v>
      </c>
      <c r="E1331" s="14">
        <v>32</v>
      </c>
      <c r="F1331" s="14">
        <v>274</v>
      </c>
      <c r="G1331" s="15">
        <v>41.3</v>
      </c>
      <c r="H1331" s="19">
        <v>0.502</v>
      </c>
      <c r="I1331" s="14">
        <v>28</v>
      </c>
      <c r="J1331" s="25">
        <v>1</v>
      </c>
      <c r="K1331" t="str">
        <f t="shared" si="180"/>
        <v>Obese</v>
      </c>
      <c r="L1331" t="str">
        <f t="shared" si="181"/>
        <v xml:space="preserve">Diabetes </v>
      </c>
      <c r="M1331" t="str">
        <f t="shared" si="182"/>
        <v>Adult</v>
      </c>
      <c r="N1331" t="str">
        <f t="shared" si="183"/>
        <v>Medium</v>
      </c>
      <c r="O1331" t="str">
        <f t="shared" si="184"/>
        <v>Prediabetes</v>
      </c>
      <c r="P1331" t="str">
        <f t="shared" si="185"/>
        <v>High Risk</v>
      </c>
      <c r="Q1331" t="str">
        <f t="shared" si="186"/>
        <v>High</v>
      </c>
      <c r="R1331" t="str">
        <f t="shared" si="187"/>
        <v>Normal</v>
      </c>
      <c r="S1331" t="str">
        <f t="shared" si="188"/>
        <v>Medium DPF</v>
      </c>
    </row>
    <row r="1332" spans="1:19" x14ac:dyDescent="0.35">
      <c r="A1332" s="9">
        <v>1331</v>
      </c>
      <c r="B1332" s="10">
        <v>1</v>
      </c>
      <c r="C1332" s="10">
        <v>87</v>
      </c>
      <c r="D1332" s="10">
        <v>68</v>
      </c>
      <c r="E1332" s="10">
        <v>34</v>
      </c>
      <c r="F1332" s="10">
        <v>77</v>
      </c>
      <c r="G1332" s="11">
        <v>37.6</v>
      </c>
      <c r="H1332" s="18">
        <v>0.40100000000000002</v>
      </c>
      <c r="I1332" s="10">
        <v>24</v>
      </c>
      <c r="J1332" s="24">
        <v>0</v>
      </c>
      <c r="K1332" t="str">
        <f t="shared" si="180"/>
        <v>Obese</v>
      </c>
      <c r="L1332" t="str">
        <f t="shared" si="181"/>
        <v>normal</v>
      </c>
      <c r="M1332" t="str">
        <f t="shared" si="182"/>
        <v>Adult</v>
      </c>
      <c r="N1332" t="str">
        <f t="shared" si="183"/>
        <v>Medium</v>
      </c>
      <c r="O1332" t="str">
        <f t="shared" si="184"/>
        <v>Normal</v>
      </c>
      <c r="P1332" t="str">
        <f t="shared" si="185"/>
        <v>Low Risk</v>
      </c>
      <c r="Q1332" t="str">
        <f t="shared" si="186"/>
        <v>Low</v>
      </c>
      <c r="R1332" t="str">
        <f t="shared" si="187"/>
        <v>Normal</v>
      </c>
      <c r="S1332" t="str">
        <f t="shared" si="188"/>
        <v>Medium DPF</v>
      </c>
    </row>
    <row r="1333" spans="1:19" x14ac:dyDescent="0.35">
      <c r="A1333" s="13">
        <v>1332</v>
      </c>
      <c r="B1333" s="14">
        <v>6</v>
      </c>
      <c r="C1333" s="14">
        <v>99</v>
      </c>
      <c r="D1333" s="14">
        <v>60</v>
      </c>
      <c r="E1333" s="14">
        <v>19</v>
      </c>
      <c r="F1333" s="14">
        <v>54</v>
      </c>
      <c r="G1333" s="15">
        <v>26.9</v>
      </c>
      <c r="H1333" s="19">
        <v>0.497</v>
      </c>
      <c r="I1333" s="14">
        <v>32</v>
      </c>
      <c r="J1333" s="25">
        <v>0</v>
      </c>
      <c r="K1333" t="str">
        <f t="shared" si="180"/>
        <v>Overweight</v>
      </c>
      <c r="L1333" t="str">
        <f t="shared" si="181"/>
        <v>normal</v>
      </c>
      <c r="M1333" t="str">
        <f t="shared" si="182"/>
        <v>Adult</v>
      </c>
      <c r="N1333" t="str">
        <f t="shared" si="183"/>
        <v>Low</v>
      </c>
      <c r="O1333" t="str">
        <f t="shared" si="184"/>
        <v>Normal</v>
      </c>
      <c r="P1333" t="str">
        <f t="shared" si="185"/>
        <v>High Risk</v>
      </c>
      <c r="Q1333" t="str">
        <f t="shared" si="186"/>
        <v>Low</v>
      </c>
      <c r="R1333" t="str">
        <f t="shared" si="187"/>
        <v>Normal</v>
      </c>
      <c r="S1333" t="str">
        <f t="shared" si="188"/>
        <v>Medium DPF</v>
      </c>
    </row>
    <row r="1334" spans="1:19" x14ac:dyDescent="0.35">
      <c r="A1334" s="9">
        <v>1333</v>
      </c>
      <c r="B1334" s="10">
        <v>4</v>
      </c>
      <c r="C1334" s="10">
        <v>91</v>
      </c>
      <c r="D1334" s="10">
        <v>80</v>
      </c>
      <c r="E1334" s="10">
        <v>21</v>
      </c>
      <c r="F1334" s="10">
        <v>80</v>
      </c>
      <c r="G1334" s="11">
        <v>32.4</v>
      </c>
      <c r="H1334" s="18">
        <v>0.60099999999999998</v>
      </c>
      <c r="I1334" s="10">
        <v>27</v>
      </c>
      <c r="J1334" s="24">
        <v>0</v>
      </c>
      <c r="K1334" t="str">
        <f t="shared" si="180"/>
        <v>Obese</v>
      </c>
      <c r="L1334" t="str">
        <f t="shared" si="181"/>
        <v>normal</v>
      </c>
      <c r="M1334" t="str">
        <f t="shared" si="182"/>
        <v>Adult</v>
      </c>
      <c r="N1334" t="str">
        <f t="shared" si="183"/>
        <v>Medium</v>
      </c>
      <c r="O1334" t="str">
        <f t="shared" si="184"/>
        <v>Normal</v>
      </c>
      <c r="P1334" t="str">
        <f t="shared" si="185"/>
        <v>High Risk</v>
      </c>
      <c r="Q1334" t="str">
        <f t="shared" si="186"/>
        <v>Normal</v>
      </c>
      <c r="R1334" t="str">
        <f t="shared" si="187"/>
        <v>Normal</v>
      </c>
      <c r="S1334" t="str">
        <f t="shared" si="188"/>
        <v>High DPF</v>
      </c>
    </row>
    <row r="1335" spans="1:19" x14ac:dyDescent="0.35">
      <c r="A1335" s="13">
        <v>1334</v>
      </c>
      <c r="B1335" s="14">
        <v>2</v>
      </c>
      <c r="C1335" s="14">
        <v>95</v>
      </c>
      <c r="D1335" s="14">
        <v>54</v>
      </c>
      <c r="E1335" s="14">
        <v>14</v>
      </c>
      <c r="F1335" s="14">
        <v>88</v>
      </c>
      <c r="G1335" s="15">
        <v>26.1</v>
      </c>
      <c r="H1335" s="19">
        <v>0.748</v>
      </c>
      <c r="I1335" s="14">
        <v>22</v>
      </c>
      <c r="J1335" s="25">
        <v>0</v>
      </c>
      <c r="K1335" t="str">
        <f t="shared" si="180"/>
        <v>Overweight</v>
      </c>
      <c r="L1335" t="str">
        <f t="shared" si="181"/>
        <v>normal</v>
      </c>
      <c r="M1335" t="str">
        <f t="shared" si="182"/>
        <v>Adult</v>
      </c>
      <c r="N1335" t="str">
        <f t="shared" si="183"/>
        <v>Low</v>
      </c>
      <c r="O1335" t="str">
        <f t="shared" si="184"/>
        <v>Normal</v>
      </c>
      <c r="P1335" t="str">
        <f t="shared" si="185"/>
        <v>Low Risk</v>
      </c>
      <c r="Q1335" t="str">
        <f t="shared" si="186"/>
        <v>Normal</v>
      </c>
      <c r="R1335" t="str">
        <f t="shared" si="187"/>
        <v>Low</v>
      </c>
      <c r="S1335" t="str">
        <f t="shared" si="188"/>
        <v>High DPF</v>
      </c>
    </row>
    <row r="1336" spans="1:19" x14ac:dyDescent="0.35">
      <c r="A1336" s="9">
        <v>1335</v>
      </c>
      <c r="B1336" s="10">
        <v>1</v>
      </c>
      <c r="C1336" s="10">
        <v>99</v>
      </c>
      <c r="D1336" s="10">
        <v>72</v>
      </c>
      <c r="E1336" s="10">
        <v>30</v>
      </c>
      <c r="F1336" s="10">
        <v>18</v>
      </c>
      <c r="G1336" s="11">
        <v>38.6</v>
      </c>
      <c r="H1336" s="18">
        <v>0.41199999999999998</v>
      </c>
      <c r="I1336" s="10">
        <v>21</v>
      </c>
      <c r="J1336" s="24">
        <v>0</v>
      </c>
      <c r="K1336" t="str">
        <f t="shared" si="180"/>
        <v>Obese</v>
      </c>
      <c r="L1336" t="str">
        <f t="shared" si="181"/>
        <v>normal</v>
      </c>
      <c r="M1336" t="str">
        <f t="shared" si="182"/>
        <v>Adult</v>
      </c>
      <c r="N1336" t="str">
        <f t="shared" si="183"/>
        <v>Medium</v>
      </c>
      <c r="O1336" t="str">
        <f t="shared" si="184"/>
        <v>Normal</v>
      </c>
      <c r="P1336" t="str">
        <f t="shared" si="185"/>
        <v>Low Risk</v>
      </c>
      <c r="Q1336" t="str">
        <f t="shared" si="186"/>
        <v>Low</v>
      </c>
      <c r="R1336" t="str">
        <f t="shared" si="187"/>
        <v>Normal</v>
      </c>
      <c r="S1336" t="str">
        <f t="shared" si="188"/>
        <v>Medium DPF</v>
      </c>
    </row>
    <row r="1337" spans="1:19" x14ac:dyDescent="0.35">
      <c r="A1337" s="13">
        <v>1336</v>
      </c>
      <c r="B1337" s="14">
        <v>6</v>
      </c>
      <c r="C1337" s="14">
        <v>92</v>
      </c>
      <c r="D1337" s="14">
        <v>62</v>
      </c>
      <c r="E1337" s="14">
        <v>32</v>
      </c>
      <c r="F1337" s="14">
        <v>126</v>
      </c>
      <c r="G1337" s="15">
        <v>32</v>
      </c>
      <c r="H1337" s="19">
        <v>8.5000000000000006E-2</v>
      </c>
      <c r="I1337" s="14">
        <v>46</v>
      </c>
      <c r="J1337" s="25">
        <v>0</v>
      </c>
      <c r="K1337" t="str">
        <f t="shared" si="180"/>
        <v>Obese</v>
      </c>
      <c r="L1337" t="str">
        <f t="shared" si="181"/>
        <v>normal</v>
      </c>
      <c r="M1337" t="str">
        <f t="shared" si="182"/>
        <v>Adult</v>
      </c>
      <c r="N1337" t="str">
        <f t="shared" si="183"/>
        <v>Medium</v>
      </c>
      <c r="O1337" t="str">
        <f t="shared" si="184"/>
        <v>Normal</v>
      </c>
      <c r="P1337" t="str">
        <f t="shared" si="185"/>
        <v>High Risk</v>
      </c>
      <c r="Q1337" t="str">
        <f t="shared" si="186"/>
        <v>Normal</v>
      </c>
      <c r="R1337" t="str">
        <f t="shared" si="187"/>
        <v>Normal</v>
      </c>
      <c r="S1337" t="str">
        <f t="shared" si="188"/>
        <v>Low DPF</v>
      </c>
    </row>
    <row r="1338" spans="1:19" x14ac:dyDescent="0.35">
      <c r="A1338" s="9">
        <v>1337</v>
      </c>
      <c r="B1338" s="10">
        <v>4</v>
      </c>
      <c r="C1338" s="10">
        <v>154</v>
      </c>
      <c r="D1338" s="10">
        <v>72</v>
      </c>
      <c r="E1338" s="10">
        <v>29</v>
      </c>
      <c r="F1338" s="10">
        <v>126</v>
      </c>
      <c r="G1338" s="11">
        <v>31.3</v>
      </c>
      <c r="H1338" s="18">
        <v>0.33800000000000002</v>
      </c>
      <c r="I1338" s="10">
        <v>37</v>
      </c>
      <c r="J1338" s="24">
        <v>0</v>
      </c>
      <c r="K1338" t="str">
        <f t="shared" si="180"/>
        <v>Obese</v>
      </c>
      <c r="L1338" t="str">
        <f t="shared" si="181"/>
        <v>normal</v>
      </c>
      <c r="M1338" t="str">
        <f t="shared" si="182"/>
        <v>Adult</v>
      </c>
      <c r="N1338" t="str">
        <f t="shared" si="183"/>
        <v>Medium</v>
      </c>
      <c r="O1338" t="str">
        <f t="shared" si="184"/>
        <v>Prediabetes</v>
      </c>
      <c r="P1338" t="str">
        <f t="shared" si="185"/>
        <v>High Risk</v>
      </c>
      <c r="Q1338" t="str">
        <f t="shared" si="186"/>
        <v>Normal</v>
      </c>
      <c r="R1338" t="str">
        <f t="shared" si="187"/>
        <v>Normal</v>
      </c>
      <c r="S1338" t="str">
        <f t="shared" si="188"/>
        <v>Medium DPF</v>
      </c>
    </row>
    <row r="1339" spans="1:19" x14ac:dyDescent="0.35">
      <c r="A1339" s="13">
        <v>1338</v>
      </c>
      <c r="B1339" s="14">
        <v>4</v>
      </c>
      <c r="C1339" s="14">
        <v>121</v>
      </c>
      <c r="D1339" s="14">
        <v>66</v>
      </c>
      <c r="E1339" s="14">
        <v>30</v>
      </c>
      <c r="F1339" s="14">
        <v>165</v>
      </c>
      <c r="G1339" s="15">
        <v>34.299999999999997</v>
      </c>
      <c r="H1339" s="19">
        <v>0.20300000000000001</v>
      </c>
      <c r="I1339" s="14">
        <v>33</v>
      </c>
      <c r="J1339" s="25">
        <v>1</v>
      </c>
      <c r="K1339" t="str">
        <f t="shared" si="180"/>
        <v>Obese</v>
      </c>
      <c r="L1339" t="str">
        <f t="shared" si="181"/>
        <v xml:space="preserve">Diabetes </v>
      </c>
      <c r="M1339" t="str">
        <f t="shared" si="182"/>
        <v>Adult</v>
      </c>
      <c r="N1339" t="str">
        <f t="shared" si="183"/>
        <v>Medium</v>
      </c>
      <c r="O1339" t="str">
        <f t="shared" si="184"/>
        <v>Normal</v>
      </c>
      <c r="P1339" t="str">
        <f t="shared" si="185"/>
        <v>High Risk</v>
      </c>
      <c r="Q1339" t="str">
        <f t="shared" si="186"/>
        <v>High</v>
      </c>
      <c r="R1339" t="str">
        <f t="shared" si="187"/>
        <v>Normal</v>
      </c>
      <c r="S1339" t="str">
        <f t="shared" si="188"/>
        <v>Low DPF</v>
      </c>
    </row>
    <row r="1340" spans="1:19" x14ac:dyDescent="0.35">
      <c r="A1340" s="9">
        <v>1339</v>
      </c>
      <c r="B1340" s="10">
        <v>3</v>
      </c>
      <c r="C1340" s="10">
        <v>78</v>
      </c>
      <c r="D1340" s="10">
        <v>70</v>
      </c>
      <c r="E1340" s="10">
        <v>21</v>
      </c>
      <c r="F1340" s="10">
        <v>80</v>
      </c>
      <c r="G1340" s="11">
        <v>32.5</v>
      </c>
      <c r="H1340" s="18">
        <v>0.27</v>
      </c>
      <c r="I1340" s="10">
        <v>39</v>
      </c>
      <c r="J1340" s="24">
        <v>0</v>
      </c>
      <c r="K1340" t="str">
        <f t="shared" si="180"/>
        <v>Obese</v>
      </c>
      <c r="L1340" t="str">
        <f t="shared" si="181"/>
        <v>normal</v>
      </c>
      <c r="M1340" t="str">
        <f t="shared" si="182"/>
        <v>Adult</v>
      </c>
      <c r="N1340" t="str">
        <f t="shared" si="183"/>
        <v>Medium</v>
      </c>
      <c r="O1340" t="str">
        <f t="shared" si="184"/>
        <v>Normal</v>
      </c>
      <c r="P1340" t="str">
        <f t="shared" si="185"/>
        <v>Low Risk</v>
      </c>
      <c r="Q1340" t="str">
        <f t="shared" si="186"/>
        <v>Normal</v>
      </c>
      <c r="R1340" t="str">
        <f t="shared" si="187"/>
        <v>Normal</v>
      </c>
      <c r="S1340" t="str">
        <f t="shared" si="188"/>
        <v>Low DPF</v>
      </c>
    </row>
    <row r="1341" spans="1:19" x14ac:dyDescent="0.35">
      <c r="A1341" s="13">
        <v>1340</v>
      </c>
      <c r="B1341" s="14">
        <v>2</v>
      </c>
      <c r="C1341" s="14">
        <v>130</v>
      </c>
      <c r="D1341" s="14">
        <v>96</v>
      </c>
      <c r="E1341" s="14">
        <v>21</v>
      </c>
      <c r="F1341" s="14">
        <v>80</v>
      </c>
      <c r="G1341" s="15">
        <v>22.6</v>
      </c>
      <c r="H1341" s="19">
        <v>0.26800000000000002</v>
      </c>
      <c r="I1341" s="14">
        <v>21</v>
      </c>
      <c r="J1341" s="25">
        <v>0</v>
      </c>
      <c r="K1341" t="str">
        <f t="shared" si="180"/>
        <v>Normal weight</v>
      </c>
      <c r="L1341" t="str">
        <f t="shared" si="181"/>
        <v>normal</v>
      </c>
      <c r="M1341" t="str">
        <f t="shared" si="182"/>
        <v>Adult</v>
      </c>
      <c r="N1341" t="str">
        <f t="shared" si="183"/>
        <v>Medium</v>
      </c>
      <c r="O1341" t="str">
        <f t="shared" si="184"/>
        <v>Normal</v>
      </c>
      <c r="P1341" t="str">
        <f t="shared" si="185"/>
        <v>Low Risk</v>
      </c>
      <c r="Q1341" t="str">
        <f t="shared" si="186"/>
        <v>Normal</v>
      </c>
      <c r="R1341" t="str">
        <f t="shared" si="187"/>
        <v>Hypertension</v>
      </c>
      <c r="S1341" t="str">
        <f t="shared" si="188"/>
        <v>Low DPF</v>
      </c>
    </row>
    <row r="1342" spans="1:19" x14ac:dyDescent="0.35">
      <c r="A1342" s="9">
        <v>1341</v>
      </c>
      <c r="B1342" s="10">
        <v>3</v>
      </c>
      <c r="C1342" s="10">
        <v>111</v>
      </c>
      <c r="D1342" s="10">
        <v>58</v>
      </c>
      <c r="E1342" s="10">
        <v>31</v>
      </c>
      <c r="F1342" s="10">
        <v>44</v>
      </c>
      <c r="G1342" s="11">
        <v>29.5</v>
      </c>
      <c r="H1342" s="18">
        <v>0.43</v>
      </c>
      <c r="I1342" s="10">
        <v>22</v>
      </c>
      <c r="J1342" s="24">
        <v>0</v>
      </c>
      <c r="K1342" t="str">
        <f t="shared" si="180"/>
        <v>Overweight</v>
      </c>
      <c r="L1342" t="str">
        <f t="shared" si="181"/>
        <v>normal</v>
      </c>
      <c r="M1342" t="str">
        <f t="shared" si="182"/>
        <v>Adult</v>
      </c>
      <c r="N1342" t="str">
        <f t="shared" si="183"/>
        <v>Medium</v>
      </c>
      <c r="O1342" t="str">
        <f t="shared" si="184"/>
        <v>Normal</v>
      </c>
      <c r="P1342" t="str">
        <f t="shared" si="185"/>
        <v>Low Risk</v>
      </c>
      <c r="Q1342" t="str">
        <f t="shared" si="186"/>
        <v>Low</v>
      </c>
      <c r="R1342" t="str">
        <f t="shared" si="187"/>
        <v>Low</v>
      </c>
      <c r="S1342" t="str">
        <f t="shared" si="188"/>
        <v>Medium DPF</v>
      </c>
    </row>
    <row r="1343" spans="1:19" x14ac:dyDescent="0.35">
      <c r="A1343" s="13">
        <v>1342</v>
      </c>
      <c r="B1343" s="14">
        <v>2</v>
      </c>
      <c r="C1343" s="14">
        <v>98</v>
      </c>
      <c r="D1343" s="14">
        <v>60</v>
      </c>
      <c r="E1343" s="14">
        <v>17</v>
      </c>
      <c r="F1343" s="14">
        <v>120</v>
      </c>
      <c r="G1343" s="15">
        <v>34.700000000000003</v>
      </c>
      <c r="H1343" s="19">
        <v>0.19800000000000001</v>
      </c>
      <c r="I1343" s="14">
        <v>22</v>
      </c>
      <c r="J1343" s="25">
        <v>0</v>
      </c>
      <c r="K1343" t="str">
        <f t="shared" si="180"/>
        <v>Obese</v>
      </c>
      <c r="L1343" t="str">
        <f t="shared" si="181"/>
        <v>normal</v>
      </c>
      <c r="M1343" t="str">
        <f t="shared" si="182"/>
        <v>Adult</v>
      </c>
      <c r="N1343" t="str">
        <f t="shared" si="183"/>
        <v>Low</v>
      </c>
      <c r="O1343" t="str">
        <f t="shared" si="184"/>
        <v>Normal</v>
      </c>
      <c r="P1343" t="str">
        <f t="shared" si="185"/>
        <v>Low Risk</v>
      </c>
      <c r="Q1343" t="str">
        <f t="shared" si="186"/>
        <v>Normal</v>
      </c>
      <c r="R1343" t="str">
        <f t="shared" si="187"/>
        <v>Normal</v>
      </c>
      <c r="S1343" t="str">
        <f t="shared" si="188"/>
        <v>Low DPF</v>
      </c>
    </row>
    <row r="1344" spans="1:19" x14ac:dyDescent="0.35">
      <c r="A1344" s="9">
        <v>1343</v>
      </c>
      <c r="B1344" s="10">
        <v>1</v>
      </c>
      <c r="C1344" s="10">
        <v>143</v>
      </c>
      <c r="D1344" s="10">
        <v>86</v>
      </c>
      <c r="E1344" s="10">
        <v>30</v>
      </c>
      <c r="F1344" s="10">
        <v>330</v>
      </c>
      <c r="G1344" s="11">
        <v>30.1</v>
      </c>
      <c r="H1344" s="18">
        <v>0.89200000000000002</v>
      </c>
      <c r="I1344" s="10">
        <v>23</v>
      </c>
      <c r="J1344" s="24">
        <v>0</v>
      </c>
      <c r="K1344" t="str">
        <f t="shared" si="180"/>
        <v>Obese</v>
      </c>
      <c r="L1344" t="str">
        <f t="shared" si="181"/>
        <v>normal</v>
      </c>
      <c r="M1344" t="str">
        <f t="shared" si="182"/>
        <v>Adult</v>
      </c>
      <c r="N1344" t="str">
        <f t="shared" si="183"/>
        <v>Medium</v>
      </c>
      <c r="O1344" t="str">
        <f t="shared" si="184"/>
        <v>Prediabetes</v>
      </c>
      <c r="P1344" t="str">
        <f t="shared" si="185"/>
        <v>Low Risk</v>
      </c>
      <c r="Q1344" t="str">
        <f t="shared" si="186"/>
        <v>High</v>
      </c>
      <c r="R1344" t="str">
        <f t="shared" si="187"/>
        <v>Prehypertension</v>
      </c>
      <c r="S1344" t="str">
        <f t="shared" si="188"/>
        <v>High DPF</v>
      </c>
    </row>
    <row r="1345" spans="1:19" x14ac:dyDescent="0.35">
      <c r="A1345" s="13">
        <v>1344</v>
      </c>
      <c r="B1345" s="14">
        <v>1</v>
      </c>
      <c r="C1345" s="14">
        <v>119</v>
      </c>
      <c r="D1345" s="14">
        <v>44</v>
      </c>
      <c r="E1345" s="14">
        <v>47</v>
      </c>
      <c r="F1345" s="14">
        <v>63</v>
      </c>
      <c r="G1345" s="15">
        <v>35.5</v>
      </c>
      <c r="H1345" s="19">
        <v>0.28000000000000003</v>
      </c>
      <c r="I1345" s="14">
        <v>25</v>
      </c>
      <c r="J1345" s="25">
        <v>0</v>
      </c>
      <c r="K1345" t="str">
        <f t="shared" si="180"/>
        <v>Obese</v>
      </c>
      <c r="L1345" t="str">
        <f t="shared" si="181"/>
        <v>normal</v>
      </c>
      <c r="M1345" t="str">
        <f t="shared" si="182"/>
        <v>Adult</v>
      </c>
      <c r="N1345" t="str">
        <f t="shared" si="183"/>
        <v>High</v>
      </c>
      <c r="O1345" t="str">
        <f t="shared" si="184"/>
        <v>Normal</v>
      </c>
      <c r="P1345" t="str">
        <f t="shared" si="185"/>
        <v>Low Risk</v>
      </c>
      <c r="Q1345" t="str">
        <f t="shared" si="186"/>
        <v>Low</v>
      </c>
      <c r="R1345" t="str">
        <f t="shared" si="187"/>
        <v>Low</v>
      </c>
      <c r="S1345" t="str">
        <f t="shared" si="188"/>
        <v>Low DPF</v>
      </c>
    </row>
    <row r="1346" spans="1:19" x14ac:dyDescent="0.35">
      <c r="A1346" s="9">
        <v>1345</v>
      </c>
      <c r="B1346" s="10">
        <v>6</v>
      </c>
      <c r="C1346" s="10">
        <v>108</v>
      </c>
      <c r="D1346" s="10">
        <v>44</v>
      </c>
      <c r="E1346" s="10">
        <v>20</v>
      </c>
      <c r="F1346" s="10">
        <v>130</v>
      </c>
      <c r="G1346" s="11">
        <v>24</v>
      </c>
      <c r="H1346" s="18">
        <v>0.81299999999999994</v>
      </c>
      <c r="I1346" s="10">
        <v>35</v>
      </c>
      <c r="J1346" s="24">
        <v>0</v>
      </c>
      <c r="K1346" t="str">
        <f t="shared" si="180"/>
        <v>Normal weight</v>
      </c>
      <c r="L1346" t="str">
        <f t="shared" si="181"/>
        <v>normal</v>
      </c>
      <c r="M1346" t="str">
        <f t="shared" si="182"/>
        <v>Adult</v>
      </c>
      <c r="N1346" t="str">
        <f t="shared" si="183"/>
        <v>Medium</v>
      </c>
      <c r="O1346" t="str">
        <f t="shared" si="184"/>
        <v>Normal</v>
      </c>
      <c r="P1346" t="str">
        <f t="shared" si="185"/>
        <v>High Risk</v>
      </c>
      <c r="Q1346" t="str">
        <f t="shared" si="186"/>
        <v>Normal</v>
      </c>
      <c r="R1346" t="str">
        <f t="shared" si="187"/>
        <v>Low</v>
      </c>
      <c r="S1346" t="str">
        <f t="shared" si="188"/>
        <v>High DPF</v>
      </c>
    </row>
    <row r="1347" spans="1:19" x14ac:dyDescent="0.35">
      <c r="A1347" s="13">
        <v>1346</v>
      </c>
      <c r="B1347" s="14">
        <v>2</v>
      </c>
      <c r="C1347" s="14">
        <v>118</v>
      </c>
      <c r="D1347" s="14">
        <v>80</v>
      </c>
      <c r="E1347" s="14">
        <v>21</v>
      </c>
      <c r="F1347" s="14">
        <v>80</v>
      </c>
      <c r="G1347" s="15">
        <v>42.9</v>
      </c>
      <c r="H1347" s="19">
        <v>0.69299999999999995</v>
      </c>
      <c r="I1347" s="14">
        <v>21</v>
      </c>
      <c r="J1347" s="25">
        <v>1</v>
      </c>
      <c r="K1347" t="str">
        <f t="shared" ref="K1347:K1410" si="189">IF(G1347&lt;18.5, "Underweight", IF(G1347&lt;24.9, "Normal weight", IF(G1347&lt;29.9, "Overweight", "Obese")))</f>
        <v>Obese</v>
      </c>
      <c r="L1347" t="str">
        <f t="shared" ref="L1347:L1410" si="190">IF(J1347=1,"Diabetes ","normal")</f>
        <v xml:space="preserve">Diabetes </v>
      </c>
      <c r="M1347" t="str">
        <f t="shared" ref="M1347:M1410" si="191">IF(I1347&lt;13, "Child", IF(I1347&lt;20, "Teen", IF(I1347&lt;65, "Adult", "Aged")))</f>
        <v>Adult</v>
      </c>
      <c r="N1347" t="str">
        <f t="shared" ref="N1347:N1410" si="192">IF(E1347&lt;20, "Low", IF(E1347&lt;40, "Medium", "High"))</f>
        <v>Medium</v>
      </c>
      <c r="O1347" t="str">
        <f t="shared" ref="O1347:O1410" si="193">IF(C1347&lt;140, "Normal", IF(C1347&lt;200, "Prediabetes", "Diabetes"))</f>
        <v>Normal</v>
      </c>
      <c r="P1347" t="str">
        <f t="shared" ref="P1347:P1410" si="194">IF(B1347&gt;3, "High Risk", "Low Risk")</f>
        <v>Low Risk</v>
      </c>
      <c r="Q1347" t="str">
        <f t="shared" ref="Q1347:Q1410" si="195">IF(F1347&lt;80, "Low", IF(F1347&lt;=150, "Normal", "High"))</f>
        <v>Normal</v>
      </c>
      <c r="R1347" t="str">
        <f t="shared" ref="R1347:R1410" si="196">IF(D1347&lt;60, "Low", IF(D1347&lt;=80, "Normal", IF(D1347&lt;=90, "Prehypertension", "Hypertension")))</f>
        <v>Normal</v>
      </c>
      <c r="S1347" t="str">
        <f t="shared" ref="S1347:S1410" si="197">IF(H1347&lt;0.3, "Low DPF", IF(H1347&lt;=0.6, "Medium DPF", "High DPF"))</f>
        <v>High DPF</v>
      </c>
    </row>
    <row r="1348" spans="1:19" x14ac:dyDescent="0.35">
      <c r="A1348" s="9">
        <v>1347</v>
      </c>
      <c r="B1348" s="10">
        <v>14</v>
      </c>
      <c r="C1348" s="10">
        <v>133</v>
      </c>
      <c r="D1348" s="10">
        <v>68</v>
      </c>
      <c r="E1348" s="10">
        <v>21</v>
      </c>
      <c r="F1348" s="10">
        <v>80</v>
      </c>
      <c r="G1348" s="11">
        <v>27</v>
      </c>
      <c r="H1348" s="18">
        <v>0.245</v>
      </c>
      <c r="I1348" s="10">
        <v>36</v>
      </c>
      <c r="J1348" s="24">
        <v>0</v>
      </c>
      <c r="K1348" t="str">
        <f t="shared" si="189"/>
        <v>Overweight</v>
      </c>
      <c r="L1348" t="str">
        <f t="shared" si="190"/>
        <v>normal</v>
      </c>
      <c r="M1348" t="str">
        <f t="shared" si="191"/>
        <v>Adult</v>
      </c>
      <c r="N1348" t="str">
        <f t="shared" si="192"/>
        <v>Medium</v>
      </c>
      <c r="O1348" t="str">
        <f t="shared" si="193"/>
        <v>Normal</v>
      </c>
      <c r="P1348" t="str">
        <f t="shared" si="194"/>
        <v>High Risk</v>
      </c>
      <c r="Q1348" t="str">
        <f t="shared" si="195"/>
        <v>Normal</v>
      </c>
      <c r="R1348" t="str">
        <f t="shared" si="196"/>
        <v>Normal</v>
      </c>
      <c r="S1348" t="str">
        <f t="shared" si="197"/>
        <v>Low DPF</v>
      </c>
    </row>
    <row r="1349" spans="1:19" x14ac:dyDescent="0.35">
      <c r="A1349" s="13">
        <v>1348</v>
      </c>
      <c r="B1349" s="14">
        <v>2</v>
      </c>
      <c r="C1349" s="14">
        <v>197</v>
      </c>
      <c r="D1349" s="14">
        <v>70</v>
      </c>
      <c r="E1349" s="14">
        <v>99</v>
      </c>
      <c r="F1349" s="14">
        <v>80</v>
      </c>
      <c r="G1349" s="15">
        <v>34.700000000000003</v>
      </c>
      <c r="H1349" s="19">
        <v>0.57499999999999996</v>
      </c>
      <c r="I1349" s="14">
        <v>62</v>
      </c>
      <c r="J1349" s="25">
        <v>1</v>
      </c>
      <c r="K1349" t="str">
        <f t="shared" si="189"/>
        <v>Obese</v>
      </c>
      <c r="L1349" t="str">
        <f t="shared" si="190"/>
        <v xml:space="preserve">Diabetes </v>
      </c>
      <c r="M1349" t="str">
        <f t="shared" si="191"/>
        <v>Adult</v>
      </c>
      <c r="N1349" t="str">
        <f t="shared" si="192"/>
        <v>High</v>
      </c>
      <c r="O1349" t="str">
        <f t="shared" si="193"/>
        <v>Prediabetes</v>
      </c>
      <c r="P1349" t="str">
        <f t="shared" si="194"/>
        <v>Low Risk</v>
      </c>
      <c r="Q1349" t="str">
        <f t="shared" si="195"/>
        <v>Normal</v>
      </c>
      <c r="R1349" t="str">
        <f t="shared" si="196"/>
        <v>Normal</v>
      </c>
      <c r="S1349" t="str">
        <f t="shared" si="197"/>
        <v>Medium DPF</v>
      </c>
    </row>
    <row r="1350" spans="1:19" x14ac:dyDescent="0.35">
      <c r="A1350" s="9">
        <v>1349</v>
      </c>
      <c r="B1350" s="10">
        <v>4</v>
      </c>
      <c r="C1350" s="10">
        <v>151</v>
      </c>
      <c r="D1350" s="10">
        <v>90</v>
      </c>
      <c r="E1350" s="10">
        <v>46</v>
      </c>
      <c r="F1350" s="10">
        <v>80</v>
      </c>
      <c r="G1350" s="11">
        <v>42.1</v>
      </c>
      <c r="H1350" s="18">
        <v>0.371</v>
      </c>
      <c r="I1350" s="10">
        <v>21</v>
      </c>
      <c r="J1350" s="24">
        <v>1</v>
      </c>
      <c r="K1350" t="str">
        <f t="shared" si="189"/>
        <v>Obese</v>
      </c>
      <c r="L1350" t="str">
        <f t="shared" si="190"/>
        <v xml:space="preserve">Diabetes </v>
      </c>
      <c r="M1350" t="str">
        <f t="shared" si="191"/>
        <v>Adult</v>
      </c>
      <c r="N1350" t="str">
        <f t="shared" si="192"/>
        <v>High</v>
      </c>
      <c r="O1350" t="str">
        <f t="shared" si="193"/>
        <v>Prediabetes</v>
      </c>
      <c r="P1350" t="str">
        <f t="shared" si="194"/>
        <v>High Risk</v>
      </c>
      <c r="Q1350" t="str">
        <f t="shared" si="195"/>
        <v>Normal</v>
      </c>
      <c r="R1350" t="str">
        <f t="shared" si="196"/>
        <v>Prehypertension</v>
      </c>
      <c r="S1350" t="str">
        <f t="shared" si="197"/>
        <v>Medium DPF</v>
      </c>
    </row>
    <row r="1351" spans="1:19" x14ac:dyDescent="0.35">
      <c r="A1351" s="13">
        <v>1350</v>
      </c>
      <c r="B1351" s="14">
        <v>6</v>
      </c>
      <c r="C1351" s="14">
        <v>109</v>
      </c>
      <c r="D1351" s="14">
        <v>60</v>
      </c>
      <c r="E1351" s="14">
        <v>27</v>
      </c>
      <c r="F1351" s="14">
        <v>80</v>
      </c>
      <c r="G1351" s="15">
        <v>25</v>
      </c>
      <c r="H1351" s="19">
        <v>0.20599999999999999</v>
      </c>
      <c r="I1351" s="14">
        <v>27</v>
      </c>
      <c r="J1351" s="25">
        <v>0</v>
      </c>
      <c r="K1351" t="str">
        <f t="shared" si="189"/>
        <v>Overweight</v>
      </c>
      <c r="L1351" t="str">
        <f t="shared" si="190"/>
        <v>normal</v>
      </c>
      <c r="M1351" t="str">
        <f t="shared" si="191"/>
        <v>Adult</v>
      </c>
      <c r="N1351" t="str">
        <f t="shared" si="192"/>
        <v>Medium</v>
      </c>
      <c r="O1351" t="str">
        <f t="shared" si="193"/>
        <v>Normal</v>
      </c>
      <c r="P1351" t="str">
        <f t="shared" si="194"/>
        <v>High Risk</v>
      </c>
      <c r="Q1351" t="str">
        <f t="shared" si="195"/>
        <v>Normal</v>
      </c>
      <c r="R1351" t="str">
        <f t="shared" si="196"/>
        <v>Normal</v>
      </c>
      <c r="S1351" t="str">
        <f t="shared" si="197"/>
        <v>Low DPF</v>
      </c>
    </row>
    <row r="1352" spans="1:19" x14ac:dyDescent="0.35">
      <c r="A1352" s="9">
        <v>1351</v>
      </c>
      <c r="B1352" s="10">
        <v>12</v>
      </c>
      <c r="C1352" s="10">
        <v>121</v>
      </c>
      <c r="D1352" s="10">
        <v>78</v>
      </c>
      <c r="E1352" s="10">
        <v>17</v>
      </c>
      <c r="F1352" s="10">
        <v>80</v>
      </c>
      <c r="G1352" s="11">
        <v>26.5</v>
      </c>
      <c r="H1352" s="18">
        <v>0.25900000000000001</v>
      </c>
      <c r="I1352" s="10">
        <v>62</v>
      </c>
      <c r="J1352" s="24">
        <v>0</v>
      </c>
      <c r="K1352" t="str">
        <f t="shared" si="189"/>
        <v>Overweight</v>
      </c>
      <c r="L1352" t="str">
        <f t="shared" si="190"/>
        <v>normal</v>
      </c>
      <c r="M1352" t="str">
        <f t="shared" si="191"/>
        <v>Adult</v>
      </c>
      <c r="N1352" t="str">
        <f t="shared" si="192"/>
        <v>Low</v>
      </c>
      <c r="O1352" t="str">
        <f t="shared" si="193"/>
        <v>Normal</v>
      </c>
      <c r="P1352" t="str">
        <f t="shared" si="194"/>
        <v>High Risk</v>
      </c>
      <c r="Q1352" t="str">
        <f t="shared" si="195"/>
        <v>Normal</v>
      </c>
      <c r="R1352" t="str">
        <f t="shared" si="196"/>
        <v>Normal</v>
      </c>
      <c r="S1352" t="str">
        <f t="shared" si="197"/>
        <v>Low DPF</v>
      </c>
    </row>
    <row r="1353" spans="1:19" x14ac:dyDescent="0.35">
      <c r="A1353" s="13">
        <v>1352</v>
      </c>
      <c r="B1353" s="14">
        <v>8</v>
      </c>
      <c r="C1353" s="14">
        <v>100</v>
      </c>
      <c r="D1353" s="14">
        <v>76</v>
      </c>
      <c r="E1353" s="14">
        <v>21</v>
      </c>
      <c r="F1353" s="14">
        <v>80</v>
      </c>
      <c r="G1353" s="15">
        <v>38.700000000000003</v>
      </c>
      <c r="H1353" s="19">
        <v>0.19</v>
      </c>
      <c r="I1353" s="14">
        <v>42</v>
      </c>
      <c r="J1353" s="25">
        <v>0</v>
      </c>
      <c r="K1353" t="str">
        <f t="shared" si="189"/>
        <v>Obese</v>
      </c>
      <c r="L1353" t="str">
        <f t="shared" si="190"/>
        <v>normal</v>
      </c>
      <c r="M1353" t="str">
        <f t="shared" si="191"/>
        <v>Adult</v>
      </c>
      <c r="N1353" t="str">
        <f t="shared" si="192"/>
        <v>Medium</v>
      </c>
      <c r="O1353" t="str">
        <f t="shared" si="193"/>
        <v>Normal</v>
      </c>
      <c r="P1353" t="str">
        <f t="shared" si="194"/>
        <v>High Risk</v>
      </c>
      <c r="Q1353" t="str">
        <f t="shared" si="195"/>
        <v>Normal</v>
      </c>
      <c r="R1353" t="str">
        <f t="shared" si="196"/>
        <v>Normal</v>
      </c>
      <c r="S1353" t="str">
        <f t="shared" si="197"/>
        <v>Low DPF</v>
      </c>
    </row>
    <row r="1354" spans="1:19" x14ac:dyDescent="0.35">
      <c r="A1354" s="9">
        <v>1353</v>
      </c>
      <c r="B1354" s="10">
        <v>8</v>
      </c>
      <c r="C1354" s="10">
        <v>124</v>
      </c>
      <c r="D1354" s="10">
        <v>76</v>
      </c>
      <c r="E1354" s="10">
        <v>24</v>
      </c>
      <c r="F1354" s="10">
        <v>600</v>
      </c>
      <c r="G1354" s="11">
        <v>28.7</v>
      </c>
      <c r="H1354" s="18">
        <v>0.68700000000000006</v>
      </c>
      <c r="I1354" s="10">
        <v>52</v>
      </c>
      <c r="J1354" s="24">
        <v>1</v>
      </c>
      <c r="K1354" t="str">
        <f t="shared" si="189"/>
        <v>Overweight</v>
      </c>
      <c r="L1354" t="str">
        <f t="shared" si="190"/>
        <v xml:space="preserve">Diabetes </v>
      </c>
      <c r="M1354" t="str">
        <f t="shared" si="191"/>
        <v>Adult</v>
      </c>
      <c r="N1354" t="str">
        <f t="shared" si="192"/>
        <v>Medium</v>
      </c>
      <c r="O1354" t="str">
        <f t="shared" si="193"/>
        <v>Normal</v>
      </c>
      <c r="P1354" t="str">
        <f t="shared" si="194"/>
        <v>High Risk</v>
      </c>
      <c r="Q1354" t="str">
        <f t="shared" si="195"/>
        <v>High</v>
      </c>
      <c r="R1354" t="str">
        <f t="shared" si="196"/>
        <v>Normal</v>
      </c>
      <c r="S1354" t="str">
        <f t="shared" si="197"/>
        <v>High DPF</v>
      </c>
    </row>
    <row r="1355" spans="1:19" x14ac:dyDescent="0.35">
      <c r="A1355" s="13">
        <v>1354</v>
      </c>
      <c r="B1355" s="14">
        <v>1</v>
      </c>
      <c r="C1355" s="14">
        <v>93</v>
      </c>
      <c r="D1355" s="14">
        <v>56</v>
      </c>
      <c r="E1355" s="14">
        <v>11</v>
      </c>
      <c r="F1355" s="14">
        <v>80</v>
      </c>
      <c r="G1355" s="15">
        <v>22.5</v>
      </c>
      <c r="H1355" s="19">
        <v>0.41699999999999998</v>
      </c>
      <c r="I1355" s="14">
        <v>22</v>
      </c>
      <c r="J1355" s="25">
        <v>0</v>
      </c>
      <c r="K1355" t="str">
        <f t="shared" si="189"/>
        <v>Normal weight</v>
      </c>
      <c r="L1355" t="str">
        <f t="shared" si="190"/>
        <v>normal</v>
      </c>
      <c r="M1355" t="str">
        <f t="shared" si="191"/>
        <v>Adult</v>
      </c>
      <c r="N1355" t="str">
        <f t="shared" si="192"/>
        <v>Low</v>
      </c>
      <c r="O1355" t="str">
        <f t="shared" si="193"/>
        <v>Normal</v>
      </c>
      <c r="P1355" t="str">
        <f t="shared" si="194"/>
        <v>Low Risk</v>
      </c>
      <c r="Q1355" t="str">
        <f t="shared" si="195"/>
        <v>Normal</v>
      </c>
      <c r="R1355" t="str">
        <f t="shared" si="196"/>
        <v>Low</v>
      </c>
      <c r="S1355" t="str">
        <f t="shared" si="197"/>
        <v>Medium DPF</v>
      </c>
    </row>
    <row r="1356" spans="1:19" x14ac:dyDescent="0.35">
      <c r="A1356" s="9">
        <v>1355</v>
      </c>
      <c r="B1356" s="10">
        <v>8</v>
      </c>
      <c r="C1356" s="10">
        <v>143</v>
      </c>
      <c r="D1356" s="10">
        <v>66</v>
      </c>
      <c r="E1356" s="10">
        <v>21</v>
      </c>
      <c r="F1356" s="10">
        <v>80</v>
      </c>
      <c r="G1356" s="11">
        <v>34.9</v>
      </c>
      <c r="H1356" s="18">
        <v>0.129</v>
      </c>
      <c r="I1356" s="10">
        <v>41</v>
      </c>
      <c r="J1356" s="24">
        <v>1</v>
      </c>
      <c r="K1356" t="str">
        <f t="shared" si="189"/>
        <v>Obese</v>
      </c>
      <c r="L1356" t="str">
        <f t="shared" si="190"/>
        <v xml:space="preserve">Diabetes </v>
      </c>
      <c r="M1356" t="str">
        <f t="shared" si="191"/>
        <v>Adult</v>
      </c>
      <c r="N1356" t="str">
        <f t="shared" si="192"/>
        <v>Medium</v>
      </c>
      <c r="O1356" t="str">
        <f t="shared" si="193"/>
        <v>Prediabetes</v>
      </c>
      <c r="P1356" t="str">
        <f t="shared" si="194"/>
        <v>High Risk</v>
      </c>
      <c r="Q1356" t="str">
        <f t="shared" si="195"/>
        <v>Normal</v>
      </c>
      <c r="R1356" t="str">
        <f t="shared" si="196"/>
        <v>Normal</v>
      </c>
      <c r="S1356" t="str">
        <f t="shared" si="197"/>
        <v>Low DPF</v>
      </c>
    </row>
    <row r="1357" spans="1:19" x14ac:dyDescent="0.35">
      <c r="A1357" s="13">
        <v>1356</v>
      </c>
      <c r="B1357" s="14">
        <v>6</v>
      </c>
      <c r="C1357" s="14">
        <v>103</v>
      </c>
      <c r="D1357" s="14">
        <v>66</v>
      </c>
      <c r="E1357" s="14">
        <v>21</v>
      </c>
      <c r="F1357" s="14">
        <v>80</v>
      </c>
      <c r="G1357" s="15">
        <v>24.3</v>
      </c>
      <c r="H1357" s="19">
        <v>0.249</v>
      </c>
      <c r="I1357" s="14">
        <v>29</v>
      </c>
      <c r="J1357" s="25">
        <v>0</v>
      </c>
      <c r="K1357" t="str">
        <f t="shared" si="189"/>
        <v>Normal weight</v>
      </c>
      <c r="L1357" t="str">
        <f t="shared" si="190"/>
        <v>normal</v>
      </c>
      <c r="M1357" t="str">
        <f t="shared" si="191"/>
        <v>Adult</v>
      </c>
      <c r="N1357" t="str">
        <f t="shared" si="192"/>
        <v>Medium</v>
      </c>
      <c r="O1357" t="str">
        <f t="shared" si="193"/>
        <v>Normal</v>
      </c>
      <c r="P1357" t="str">
        <f t="shared" si="194"/>
        <v>High Risk</v>
      </c>
      <c r="Q1357" t="str">
        <f t="shared" si="195"/>
        <v>Normal</v>
      </c>
      <c r="R1357" t="str">
        <f t="shared" si="196"/>
        <v>Normal</v>
      </c>
      <c r="S1357" t="str">
        <f t="shared" si="197"/>
        <v>Low DPF</v>
      </c>
    </row>
    <row r="1358" spans="1:19" x14ac:dyDescent="0.35">
      <c r="A1358" s="9">
        <v>1357</v>
      </c>
      <c r="B1358" s="10">
        <v>3</v>
      </c>
      <c r="C1358" s="10">
        <v>176</v>
      </c>
      <c r="D1358" s="10">
        <v>86</v>
      </c>
      <c r="E1358" s="10">
        <v>27</v>
      </c>
      <c r="F1358" s="10">
        <v>156</v>
      </c>
      <c r="G1358" s="11">
        <v>33.299999999999997</v>
      </c>
      <c r="H1358" s="18">
        <v>1.1539999999999999</v>
      </c>
      <c r="I1358" s="10">
        <v>52</v>
      </c>
      <c r="J1358" s="24">
        <v>1</v>
      </c>
      <c r="K1358" t="str">
        <f t="shared" si="189"/>
        <v>Obese</v>
      </c>
      <c r="L1358" t="str">
        <f t="shared" si="190"/>
        <v xml:space="preserve">Diabetes </v>
      </c>
      <c r="M1358" t="str">
        <f t="shared" si="191"/>
        <v>Adult</v>
      </c>
      <c r="N1358" t="str">
        <f t="shared" si="192"/>
        <v>Medium</v>
      </c>
      <c r="O1358" t="str">
        <f t="shared" si="193"/>
        <v>Prediabetes</v>
      </c>
      <c r="P1358" t="str">
        <f t="shared" si="194"/>
        <v>Low Risk</v>
      </c>
      <c r="Q1358" t="str">
        <f t="shared" si="195"/>
        <v>High</v>
      </c>
      <c r="R1358" t="str">
        <f t="shared" si="196"/>
        <v>Prehypertension</v>
      </c>
      <c r="S1358" t="str">
        <f t="shared" si="197"/>
        <v>High DPF</v>
      </c>
    </row>
    <row r="1359" spans="1:19" x14ac:dyDescent="0.35">
      <c r="A1359" s="13">
        <v>1358</v>
      </c>
      <c r="B1359" s="14">
        <v>4</v>
      </c>
      <c r="C1359" s="14">
        <v>73</v>
      </c>
      <c r="D1359" s="14">
        <v>69</v>
      </c>
      <c r="E1359" s="14">
        <v>21</v>
      </c>
      <c r="F1359" s="14">
        <v>80</v>
      </c>
      <c r="G1359" s="15">
        <v>21.1</v>
      </c>
      <c r="H1359" s="19">
        <v>0.34200000000000003</v>
      </c>
      <c r="I1359" s="14">
        <v>25</v>
      </c>
      <c r="J1359" s="25">
        <v>0</v>
      </c>
      <c r="K1359" t="str">
        <f t="shared" si="189"/>
        <v>Normal weight</v>
      </c>
      <c r="L1359" t="str">
        <f t="shared" si="190"/>
        <v>normal</v>
      </c>
      <c r="M1359" t="str">
        <f t="shared" si="191"/>
        <v>Adult</v>
      </c>
      <c r="N1359" t="str">
        <f t="shared" si="192"/>
        <v>Medium</v>
      </c>
      <c r="O1359" t="str">
        <f t="shared" si="193"/>
        <v>Normal</v>
      </c>
      <c r="P1359" t="str">
        <f t="shared" si="194"/>
        <v>High Risk</v>
      </c>
      <c r="Q1359" t="str">
        <f t="shared" si="195"/>
        <v>Normal</v>
      </c>
      <c r="R1359" t="str">
        <f t="shared" si="196"/>
        <v>Normal</v>
      </c>
      <c r="S1359" t="str">
        <f t="shared" si="197"/>
        <v>Medium DPF</v>
      </c>
    </row>
    <row r="1360" spans="1:19" x14ac:dyDescent="0.35">
      <c r="A1360" s="9">
        <v>1359</v>
      </c>
      <c r="B1360" s="10">
        <v>11</v>
      </c>
      <c r="C1360" s="10">
        <v>111</v>
      </c>
      <c r="D1360" s="10">
        <v>84</v>
      </c>
      <c r="E1360" s="10">
        <v>40</v>
      </c>
      <c r="F1360" s="10">
        <v>80</v>
      </c>
      <c r="G1360" s="11">
        <v>46.8</v>
      </c>
      <c r="H1360" s="18">
        <v>0.92500000000000004</v>
      </c>
      <c r="I1360" s="10">
        <v>45</v>
      </c>
      <c r="J1360" s="24">
        <v>1</v>
      </c>
      <c r="K1360" t="str">
        <f t="shared" si="189"/>
        <v>Obese</v>
      </c>
      <c r="L1360" t="str">
        <f t="shared" si="190"/>
        <v xml:space="preserve">Diabetes </v>
      </c>
      <c r="M1360" t="str">
        <f t="shared" si="191"/>
        <v>Adult</v>
      </c>
      <c r="N1360" t="str">
        <f t="shared" si="192"/>
        <v>High</v>
      </c>
      <c r="O1360" t="str">
        <f t="shared" si="193"/>
        <v>Normal</v>
      </c>
      <c r="P1360" t="str">
        <f t="shared" si="194"/>
        <v>High Risk</v>
      </c>
      <c r="Q1360" t="str">
        <f t="shared" si="195"/>
        <v>Normal</v>
      </c>
      <c r="R1360" t="str">
        <f t="shared" si="196"/>
        <v>Prehypertension</v>
      </c>
      <c r="S1360" t="str">
        <f t="shared" si="197"/>
        <v>High DPF</v>
      </c>
    </row>
    <row r="1361" spans="1:19" x14ac:dyDescent="0.35">
      <c r="A1361" s="13">
        <v>1360</v>
      </c>
      <c r="B1361" s="14">
        <v>2</v>
      </c>
      <c r="C1361" s="14">
        <v>112</v>
      </c>
      <c r="D1361" s="14">
        <v>78</v>
      </c>
      <c r="E1361" s="14">
        <v>50</v>
      </c>
      <c r="F1361" s="14">
        <v>140</v>
      </c>
      <c r="G1361" s="15">
        <v>39.4</v>
      </c>
      <c r="H1361" s="19">
        <v>0.17499999999999999</v>
      </c>
      <c r="I1361" s="14">
        <v>24</v>
      </c>
      <c r="J1361" s="25">
        <v>0</v>
      </c>
      <c r="K1361" t="str">
        <f t="shared" si="189"/>
        <v>Obese</v>
      </c>
      <c r="L1361" t="str">
        <f t="shared" si="190"/>
        <v>normal</v>
      </c>
      <c r="M1361" t="str">
        <f t="shared" si="191"/>
        <v>Adult</v>
      </c>
      <c r="N1361" t="str">
        <f t="shared" si="192"/>
        <v>High</v>
      </c>
      <c r="O1361" t="str">
        <f t="shared" si="193"/>
        <v>Normal</v>
      </c>
      <c r="P1361" t="str">
        <f t="shared" si="194"/>
        <v>Low Risk</v>
      </c>
      <c r="Q1361" t="str">
        <f t="shared" si="195"/>
        <v>Normal</v>
      </c>
      <c r="R1361" t="str">
        <f t="shared" si="196"/>
        <v>Normal</v>
      </c>
      <c r="S1361" t="str">
        <f t="shared" si="197"/>
        <v>Low DPF</v>
      </c>
    </row>
    <row r="1362" spans="1:19" x14ac:dyDescent="0.35">
      <c r="A1362" s="9">
        <v>1361</v>
      </c>
      <c r="B1362" s="10">
        <v>3</v>
      </c>
      <c r="C1362" s="10">
        <v>132</v>
      </c>
      <c r="D1362" s="10">
        <v>80</v>
      </c>
      <c r="E1362" s="10">
        <v>21</v>
      </c>
      <c r="F1362" s="10">
        <v>80</v>
      </c>
      <c r="G1362" s="11">
        <v>34.4</v>
      </c>
      <c r="H1362" s="18">
        <v>0.40200000000000002</v>
      </c>
      <c r="I1362" s="10">
        <v>44</v>
      </c>
      <c r="J1362" s="24">
        <v>1</v>
      </c>
      <c r="K1362" t="str">
        <f t="shared" si="189"/>
        <v>Obese</v>
      </c>
      <c r="L1362" t="str">
        <f t="shared" si="190"/>
        <v xml:space="preserve">Diabetes </v>
      </c>
      <c r="M1362" t="str">
        <f t="shared" si="191"/>
        <v>Adult</v>
      </c>
      <c r="N1362" t="str">
        <f t="shared" si="192"/>
        <v>Medium</v>
      </c>
      <c r="O1362" t="str">
        <f t="shared" si="193"/>
        <v>Normal</v>
      </c>
      <c r="P1362" t="str">
        <f t="shared" si="194"/>
        <v>Low Risk</v>
      </c>
      <c r="Q1362" t="str">
        <f t="shared" si="195"/>
        <v>Normal</v>
      </c>
      <c r="R1362" t="str">
        <f t="shared" si="196"/>
        <v>Normal</v>
      </c>
      <c r="S1362" t="str">
        <f t="shared" si="197"/>
        <v>Medium DPF</v>
      </c>
    </row>
    <row r="1363" spans="1:19" x14ac:dyDescent="0.35">
      <c r="A1363" s="13">
        <v>1362</v>
      </c>
      <c r="B1363" s="14">
        <v>2</v>
      </c>
      <c r="C1363" s="14">
        <v>82</v>
      </c>
      <c r="D1363" s="14">
        <v>52</v>
      </c>
      <c r="E1363" s="14">
        <v>22</v>
      </c>
      <c r="F1363" s="14">
        <v>115</v>
      </c>
      <c r="G1363" s="15">
        <v>28.5</v>
      </c>
      <c r="H1363" s="19">
        <v>1.6990000000000001</v>
      </c>
      <c r="I1363" s="14">
        <v>25</v>
      </c>
      <c r="J1363" s="25">
        <v>0</v>
      </c>
      <c r="K1363" t="str">
        <f t="shared" si="189"/>
        <v>Overweight</v>
      </c>
      <c r="L1363" t="str">
        <f t="shared" si="190"/>
        <v>normal</v>
      </c>
      <c r="M1363" t="str">
        <f t="shared" si="191"/>
        <v>Adult</v>
      </c>
      <c r="N1363" t="str">
        <f t="shared" si="192"/>
        <v>Medium</v>
      </c>
      <c r="O1363" t="str">
        <f t="shared" si="193"/>
        <v>Normal</v>
      </c>
      <c r="P1363" t="str">
        <f t="shared" si="194"/>
        <v>Low Risk</v>
      </c>
      <c r="Q1363" t="str">
        <f t="shared" si="195"/>
        <v>Normal</v>
      </c>
      <c r="R1363" t="str">
        <f t="shared" si="196"/>
        <v>Low</v>
      </c>
      <c r="S1363" t="str">
        <f t="shared" si="197"/>
        <v>High DPF</v>
      </c>
    </row>
    <row r="1364" spans="1:19" x14ac:dyDescent="0.35">
      <c r="A1364" s="9">
        <v>1363</v>
      </c>
      <c r="B1364" s="10">
        <v>6</v>
      </c>
      <c r="C1364" s="10">
        <v>123</v>
      </c>
      <c r="D1364" s="10">
        <v>72</v>
      </c>
      <c r="E1364" s="10">
        <v>45</v>
      </c>
      <c r="F1364" s="10">
        <v>230</v>
      </c>
      <c r="G1364" s="11">
        <v>33.6</v>
      </c>
      <c r="H1364" s="18">
        <v>0.73299999999999998</v>
      </c>
      <c r="I1364" s="10">
        <v>34</v>
      </c>
      <c r="J1364" s="24">
        <v>0</v>
      </c>
      <c r="K1364" t="str">
        <f t="shared" si="189"/>
        <v>Obese</v>
      </c>
      <c r="L1364" t="str">
        <f t="shared" si="190"/>
        <v>normal</v>
      </c>
      <c r="M1364" t="str">
        <f t="shared" si="191"/>
        <v>Adult</v>
      </c>
      <c r="N1364" t="str">
        <f t="shared" si="192"/>
        <v>High</v>
      </c>
      <c r="O1364" t="str">
        <f t="shared" si="193"/>
        <v>Normal</v>
      </c>
      <c r="P1364" t="str">
        <f t="shared" si="194"/>
        <v>High Risk</v>
      </c>
      <c r="Q1364" t="str">
        <f t="shared" si="195"/>
        <v>High</v>
      </c>
      <c r="R1364" t="str">
        <f t="shared" si="196"/>
        <v>Normal</v>
      </c>
      <c r="S1364" t="str">
        <f t="shared" si="197"/>
        <v>High DPF</v>
      </c>
    </row>
    <row r="1365" spans="1:19" x14ac:dyDescent="0.35">
      <c r="A1365" s="13">
        <v>1364</v>
      </c>
      <c r="B1365" s="14">
        <v>4</v>
      </c>
      <c r="C1365" s="14">
        <v>188</v>
      </c>
      <c r="D1365" s="14">
        <v>82</v>
      </c>
      <c r="E1365" s="14">
        <v>14</v>
      </c>
      <c r="F1365" s="14">
        <v>185</v>
      </c>
      <c r="G1365" s="15">
        <v>32</v>
      </c>
      <c r="H1365" s="19">
        <v>0.68200000000000005</v>
      </c>
      <c r="I1365" s="14">
        <v>22</v>
      </c>
      <c r="J1365" s="25">
        <v>1</v>
      </c>
      <c r="K1365" t="str">
        <f t="shared" si="189"/>
        <v>Obese</v>
      </c>
      <c r="L1365" t="str">
        <f t="shared" si="190"/>
        <v xml:space="preserve">Diabetes </v>
      </c>
      <c r="M1365" t="str">
        <f t="shared" si="191"/>
        <v>Adult</v>
      </c>
      <c r="N1365" t="str">
        <f t="shared" si="192"/>
        <v>Low</v>
      </c>
      <c r="O1365" t="str">
        <f t="shared" si="193"/>
        <v>Prediabetes</v>
      </c>
      <c r="P1365" t="str">
        <f t="shared" si="194"/>
        <v>High Risk</v>
      </c>
      <c r="Q1365" t="str">
        <f t="shared" si="195"/>
        <v>High</v>
      </c>
      <c r="R1365" t="str">
        <f t="shared" si="196"/>
        <v>Prehypertension</v>
      </c>
      <c r="S1365" t="str">
        <f t="shared" si="197"/>
        <v>High DPF</v>
      </c>
    </row>
    <row r="1366" spans="1:19" x14ac:dyDescent="0.35">
      <c r="A1366" s="9">
        <v>1365</v>
      </c>
      <c r="B1366" s="10">
        <v>4</v>
      </c>
      <c r="C1366" s="10">
        <v>67</v>
      </c>
      <c r="D1366" s="10">
        <v>76</v>
      </c>
      <c r="E1366" s="10">
        <v>21</v>
      </c>
      <c r="F1366" s="10">
        <v>80</v>
      </c>
      <c r="G1366" s="11">
        <v>45.3</v>
      </c>
      <c r="H1366" s="18">
        <v>0.19400000000000001</v>
      </c>
      <c r="I1366" s="10">
        <v>46</v>
      </c>
      <c r="J1366" s="24">
        <v>0</v>
      </c>
      <c r="K1366" t="str">
        <f t="shared" si="189"/>
        <v>Obese</v>
      </c>
      <c r="L1366" t="str">
        <f t="shared" si="190"/>
        <v>normal</v>
      </c>
      <c r="M1366" t="str">
        <f t="shared" si="191"/>
        <v>Adult</v>
      </c>
      <c r="N1366" t="str">
        <f t="shared" si="192"/>
        <v>Medium</v>
      </c>
      <c r="O1366" t="str">
        <f t="shared" si="193"/>
        <v>Normal</v>
      </c>
      <c r="P1366" t="str">
        <f t="shared" si="194"/>
        <v>High Risk</v>
      </c>
      <c r="Q1366" t="str">
        <f t="shared" si="195"/>
        <v>Normal</v>
      </c>
      <c r="R1366" t="str">
        <f t="shared" si="196"/>
        <v>Normal</v>
      </c>
      <c r="S1366" t="str">
        <f t="shared" si="197"/>
        <v>Low DPF</v>
      </c>
    </row>
    <row r="1367" spans="1:19" x14ac:dyDescent="0.35">
      <c r="A1367" s="13">
        <v>1366</v>
      </c>
      <c r="B1367" s="14">
        <v>1</v>
      </c>
      <c r="C1367" s="14">
        <v>89</v>
      </c>
      <c r="D1367" s="14">
        <v>24</v>
      </c>
      <c r="E1367" s="14">
        <v>19</v>
      </c>
      <c r="F1367" s="14">
        <v>25</v>
      </c>
      <c r="G1367" s="15">
        <v>27.8</v>
      </c>
      <c r="H1367" s="19">
        <v>0.55900000000000005</v>
      </c>
      <c r="I1367" s="14">
        <v>21</v>
      </c>
      <c r="J1367" s="25">
        <v>0</v>
      </c>
      <c r="K1367" t="str">
        <f t="shared" si="189"/>
        <v>Overweight</v>
      </c>
      <c r="L1367" t="str">
        <f t="shared" si="190"/>
        <v>normal</v>
      </c>
      <c r="M1367" t="str">
        <f t="shared" si="191"/>
        <v>Adult</v>
      </c>
      <c r="N1367" t="str">
        <f t="shared" si="192"/>
        <v>Low</v>
      </c>
      <c r="O1367" t="str">
        <f t="shared" si="193"/>
        <v>Normal</v>
      </c>
      <c r="P1367" t="str">
        <f t="shared" si="194"/>
        <v>Low Risk</v>
      </c>
      <c r="Q1367" t="str">
        <f t="shared" si="195"/>
        <v>Low</v>
      </c>
      <c r="R1367" t="str">
        <f t="shared" si="196"/>
        <v>Low</v>
      </c>
      <c r="S1367" t="str">
        <f t="shared" si="197"/>
        <v>Medium DPF</v>
      </c>
    </row>
    <row r="1368" spans="1:19" x14ac:dyDescent="0.35">
      <c r="A1368" s="9">
        <v>1367</v>
      </c>
      <c r="B1368" s="10">
        <v>1</v>
      </c>
      <c r="C1368" s="10">
        <v>173</v>
      </c>
      <c r="D1368" s="10">
        <v>74</v>
      </c>
      <c r="E1368" s="10">
        <v>21</v>
      </c>
      <c r="F1368" s="10">
        <v>80</v>
      </c>
      <c r="G1368" s="11">
        <v>36.799999999999997</v>
      </c>
      <c r="H1368" s="18">
        <v>8.7999999999999995E-2</v>
      </c>
      <c r="I1368" s="10">
        <v>38</v>
      </c>
      <c r="J1368" s="24">
        <v>1</v>
      </c>
      <c r="K1368" t="str">
        <f t="shared" si="189"/>
        <v>Obese</v>
      </c>
      <c r="L1368" t="str">
        <f t="shared" si="190"/>
        <v xml:space="preserve">Diabetes </v>
      </c>
      <c r="M1368" t="str">
        <f t="shared" si="191"/>
        <v>Adult</v>
      </c>
      <c r="N1368" t="str">
        <f t="shared" si="192"/>
        <v>Medium</v>
      </c>
      <c r="O1368" t="str">
        <f t="shared" si="193"/>
        <v>Prediabetes</v>
      </c>
      <c r="P1368" t="str">
        <f t="shared" si="194"/>
        <v>Low Risk</v>
      </c>
      <c r="Q1368" t="str">
        <f t="shared" si="195"/>
        <v>Normal</v>
      </c>
      <c r="R1368" t="str">
        <f t="shared" si="196"/>
        <v>Normal</v>
      </c>
      <c r="S1368" t="str">
        <f t="shared" si="197"/>
        <v>Low DPF</v>
      </c>
    </row>
    <row r="1369" spans="1:19" x14ac:dyDescent="0.35">
      <c r="A1369" s="13">
        <v>1368</v>
      </c>
      <c r="B1369" s="14">
        <v>1</v>
      </c>
      <c r="C1369" s="14">
        <v>109</v>
      </c>
      <c r="D1369" s="14">
        <v>38</v>
      </c>
      <c r="E1369" s="14">
        <v>18</v>
      </c>
      <c r="F1369" s="14">
        <v>120</v>
      </c>
      <c r="G1369" s="15">
        <v>23.1</v>
      </c>
      <c r="H1369" s="19">
        <v>0.40699999999999997</v>
      </c>
      <c r="I1369" s="14">
        <v>26</v>
      </c>
      <c r="J1369" s="25">
        <v>0</v>
      </c>
      <c r="K1369" t="str">
        <f t="shared" si="189"/>
        <v>Normal weight</v>
      </c>
      <c r="L1369" t="str">
        <f t="shared" si="190"/>
        <v>normal</v>
      </c>
      <c r="M1369" t="str">
        <f t="shared" si="191"/>
        <v>Adult</v>
      </c>
      <c r="N1369" t="str">
        <f t="shared" si="192"/>
        <v>Low</v>
      </c>
      <c r="O1369" t="str">
        <f t="shared" si="193"/>
        <v>Normal</v>
      </c>
      <c r="P1369" t="str">
        <f t="shared" si="194"/>
        <v>Low Risk</v>
      </c>
      <c r="Q1369" t="str">
        <f t="shared" si="195"/>
        <v>Normal</v>
      </c>
      <c r="R1369" t="str">
        <f t="shared" si="196"/>
        <v>Low</v>
      </c>
      <c r="S1369" t="str">
        <f t="shared" si="197"/>
        <v>Medium DPF</v>
      </c>
    </row>
    <row r="1370" spans="1:19" x14ac:dyDescent="0.35">
      <c r="A1370" s="9">
        <v>1369</v>
      </c>
      <c r="B1370" s="10">
        <v>1</v>
      </c>
      <c r="C1370" s="10">
        <v>108</v>
      </c>
      <c r="D1370" s="10">
        <v>88</v>
      </c>
      <c r="E1370" s="10">
        <v>19</v>
      </c>
      <c r="F1370" s="10">
        <v>80</v>
      </c>
      <c r="G1370" s="11">
        <v>27.1</v>
      </c>
      <c r="H1370" s="18">
        <v>0.4</v>
      </c>
      <c r="I1370" s="10">
        <v>24</v>
      </c>
      <c r="J1370" s="24">
        <v>0</v>
      </c>
      <c r="K1370" t="str">
        <f t="shared" si="189"/>
        <v>Overweight</v>
      </c>
      <c r="L1370" t="str">
        <f t="shared" si="190"/>
        <v>normal</v>
      </c>
      <c r="M1370" t="str">
        <f t="shared" si="191"/>
        <v>Adult</v>
      </c>
      <c r="N1370" t="str">
        <f t="shared" si="192"/>
        <v>Low</v>
      </c>
      <c r="O1370" t="str">
        <f t="shared" si="193"/>
        <v>Normal</v>
      </c>
      <c r="P1370" t="str">
        <f t="shared" si="194"/>
        <v>Low Risk</v>
      </c>
      <c r="Q1370" t="str">
        <f t="shared" si="195"/>
        <v>Normal</v>
      </c>
      <c r="R1370" t="str">
        <f t="shared" si="196"/>
        <v>Prehypertension</v>
      </c>
      <c r="S1370" t="str">
        <f t="shared" si="197"/>
        <v>Medium DPF</v>
      </c>
    </row>
    <row r="1371" spans="1:19" x14ac:dyDescent="0.35">
      <c r="A1371" s="13">
        <v>1370</v>
      </c>
      <c r="B1371" s="14">
        <v>6</v>
      </c>
      <c r="C1371" s="14">
        <v>96</v>
      </c>
      <c r="D1371" s="14">
        <v>69</v>
      </c>
      <c r="E1371" s="14">
        <v>21</v>
      </c>
      <c r="F1371" s="14">
        <v>80</v>
      </c>
      <c r="G1371" s="15">
        <v>23.7</v>
      </c>
      <c r="H1371" s="19">
        <v>0.19</v>
      </c>
      <c r="I1371" s="14">
        <v>28</v>
      </c>
      <c r="J1371" s="25">
        <v>0</v>
      </c>
      <c r="K1371" t="str">
        <f t="shared" si="189"/>
        <v>Normal weight</v>
      </c>
      <c r="L1371" t="str">
        <f t="shared" si="190"/>
        <v>normal</v>
      </c>
      <c r="M1371" t="str">
        <f t="shared" si="191"/>
        <v>Adult</v>
      </c>
      <c r="N1371" t="str">
        <f t="shared" si="192"/>
        <v>Medium</v>
      </c>
      <c r="O1371" t="str">
        <f t="shared" si="193"/>
        <v>Normal</v>
      </c>
      <c r="P1371" t="str">
        <f t="shared" si="194"/>
        <v>High Risk</v>
      </c>
      <c r="Q1371" t="str">
        <f t="shared" si="195"/>
        <v>Normal</v>
      </c>
      <c r="R1371" t="str">
        <f t="shared" si="196"/>
        <v>Normal</v>
      </c>
      <c r="S1371" t="str">
        <f t="shared" si="197"/>
        <v>Low DPF</v>
      </c>
    </row>
    <row r="1372" spans="1:19" x14ac:dyDescent="0.35">
      <c r="A1372" s="9">
        <v>1371</v>
      </c>
      <c r="B1372" s="10">
        <v>1</v>
      </c>
      <c r="C1372" s="10">
        <v>124</v>
      </c>
      <c r="D1372" s="10">
        <v>74</v>
      </c>
      <c r="E1372" s="10">
        <v>36</v>
      </c>
      <c r="F1372" s="10">
        <v>80</v>
      </c>
      <c r="G1372" s="11">
        <v>27.8</v>
      </c>
      <c r="H1372" s="18">
        <v>0.1</v>
      </c>
      <c r="I1372" s="10">
        <v>30</v>
      </c>
      <c r="J1372" s="24">
        <v>0</v>
      </c>
      <c r="K1372" t="str">
        <f t="shared" si="189"/>
        <v>Overweight</v>
      </c>
      <c r="L1372" t="str">
        <f t="shared" si="190"/>
        <v>normal</v>
      </c>
      <c r="M1372" t="str">
        <f t="shared" si="191"/>
        <v>Adult</v>
      </c>
      <c r="N1372" t="str">
        <f t="shared" si="192"/>
        <v>Medium</v>
      </c>
      <c r="O1372" t="str">
        <f t="shared" si="193"/>
        <v>Normal</v>
      </c>
      <c r="P1372" t="str">
        <f t="shared" si="194"/>
        <v>Low Risk</v>
      </c>
      <c r="Q1372" t="str">
        <f t="shared" si="195"/>
        <v>Normal</v>
      </c>
      <c r="R1372" t="str">
        <f t="shared" si="196"/>
        <v>Normal</v>
      </c>
      <c r="S1372" t="str">
        <f t="shared" si="197"/>
        <v>Low DPF</v>
      </c>
    </row>
    <row r="1373" spans="1:19" x14ac:dyDescent="0.35">
      <c r="A1373" s="13">
        <v>1372</v>
      </c>
      <c r="B1373" s="14">
        <v>7</v>
      </c>
      <c r="C1373" s="14">
        <v>150</v>
      </c>
      <c r="D1373" s="14">
        <v>78</v>
      </c>
      <c r="E1373" s="14">
        <v>29</v>
      </c>
      <c r="F1373" s="14">
        <v>126</v>
      </c>
      <c r="G1373" s="15">
        <v>35.200000000000003</v>
      </c>
      <c r="H1373" s="19">
        <v>0.69199999999999995</v>
      </c>
      <c r="I1373" s="14">
        <v>54</v>
      </c>
      <c r="J1373" s="25">
        <v>1</v>
      </c>
      <c r="K1373" t="str">
        <f t="shared" si="189"/>
        <v>Obese</v>
      </c>
      <c r="L1373" t="str">
        <f t="shared" si="190"/>
        <v xml:space="preserve">Diabetes </v>
      </c>
      <c r="M1373" t="str">
        <f t="shared" si="191"/>
        <v>Adult</v>
      </c>
      <c r="N1373" t="str">
        <f t="shared" si="192"/>
        <v>Medium</v>
      </c>
      <c r="O1373" t="str">
        <f t="shared" si="193"/>
        <v>Prediabetes</v>
      </c>
      <c r="P1373" t="str">
        <f t="shared" si="194"/>
        <v>High Risk</v>
      </c>
      <c r="Q1373" t="str">
        <f t="shared" si="195"/>
        <v>Normal</v>
      </c>
      <c r="R1373" t="str">
        <f t="shared" si="196"/>
        <v>Normal</v>
      </c>
      <c r="S1373" t="str">
        <f t="shared" si="197"/>
        <v>High DPF</v>
      </c>
    </row>
    <row r="1374" spans="1:19" x14ac:dyDescent="0.35">
      <c r="A1374" s="9">
        <v>1373</v>
      </c>
      <c r="B1374" s="10">
        <v>4</v>
      </c>
      <c r="C1374" s="10">
        <v>183</v>
      </c>
      <c r="D1374" s="10">
        <v>69</v>
      </c>
      <c r="E1374" s="10">
        <v>21</v>
      </c>
      <c r="F1374" s="10">
        <v>80</v>
      </c>
      <c r="G1374" s="11">
        <v>28.4</v>
      </c>
      <c r="H1374" s="18">
        <v>0.21199999999999999</v>
      </c>
      <c r="I1374" s="10">
        <v>36</v>
      </c>
      <c r="J1374" s="24">
        <v>1</v>
      </c>
      <c r="K1374" t="str">
        <f t="shared" si="189"/>
        <v>Overweight</v>
      </c>
      <c r="L1374" t="str">
        <f t="shared" si="190"/>
        <v xml:space="preserve">Diabetes </v>
      </c>
      <c r="M1374" t="str">
        <f t="shared" si="191"/>
        <v>Adult</v>
      </c>
      <c r="N1374" t="str">
        <f t="shared" si="192"/>
        <v>Medium</v>
      </c>
      <c r="O1374" t="str">
        <f t="shared" si="193"/>
        <v>Prediabetes</v>
      </c>
      <c r="P1374" t="str">
        <f t="shared" si="194"/>
        <v>High Risk</v>
      </c>
      <c r="Q1374" t="str">
        <f t="shared" si="195"/>
        <v>Normal</v>
      </c>
      <c r="R1374" t="str">
        <f t="shared" si="196"/>
        <v>Normal</v>
      </c>
      <c r="S1374" t="str">
        <f t="shared" si="197"/>
        <v>Low DPF</v>
      </c>
    </row>
    <row r="1375" spans="1:19" x14ac:dyDescent="0.35">
      <c r="A1375" s="13">
        <v>1374</v>
      </c>
      <c r="B1375" s="14">
        <v>1</v>
      </c>
      <c r="C1375" s="14">
        <v>124</v>
      </c>
      <c r="D1375" s="14">
        <v>60</v>
      </c>
      <c r="E1375" s="14">
        <v>32</v>
      </c>
      <c r="F1375" s="14">
        <v>80</v>
      </c>
      <c r="G1375" s="15">
        <v>35.799999999999997</v>
      </c>
      <c r="H1375" s="19">
        <v>0.51400000000000001</v>
      </c>
      <c r="I1375" s="14">
        <v>21</v>
      </c>
      <c r="J1375" s="25">
        <v>0</v>
      </c>
      <c r="K1375" t="str">
        <f t="shared" si="189"/>
        <v>Obese</v>
      </c>
      <c r="L1375" t="str">
        <f t="shared" si="190"/>
        <v>normal</v>
      </c>
      <c r="M1375" t="str">
        <f t="shared" si="191"/>
        <v>Adult</v>
      </c>
      <c r="N1375" t="str">
        <f t="shared" si="192"/>
        <v>Medium</v>
      </c>
      <c r="O1375" t="str">
        <f t="shared" si="193"/>
        <v>Normal</v>
      </c>
      <c r="P1375" t="str">
        <f t="shared" si="194"/>
        <v>Low Risk</v>
      </c>
      <c r="Q1375" t="str">
        <f t="shared" si="195"/>
        <v>Normal</v>
      </c>
      <c r="R1375" t="str">
        <f t="shared" si="196"/>
        <v>Normal</v>
      </c>
      <c r="S1375" t="str">
        <f t="shared" si="197"/>
        <v>Medium DPF</v>
      </c>
    </row>
    <row r="1376" spans="1:19" x14ac:dyDescent="0.35">
      <c r="A1376" s="9">
        <v>1375</v>
      </c>
      <c r="B1376" s="10">
        <v>1</v>
      </c>
      <c r="C1376" s="10">
        <v>181</v>
      </c>
      <c r="D1376" s="10">
        <v>78</v>
      </c>
      <c r="E1376" s="10">
        <v>42</v>
      </c>
      <c r="F1376" s="10">
        <v>293</v>
      </c>
      <c r="G1376" s="11">
        <v>40</v>
      </c>
      <c r="H1376" s="18">
        <v>1.258</v>
      </c>
      <c r="I1376" s="10">
        <v>22</v>
      </c>
      <c r="J1376" s="24">
        <v>1</v>
      </c>
      <c r="K1376" t="str">
        <f t="shared" si="189"/>
        <v>Obese</v>
      </c>
      <c r="L1376" t="str">
        <f t="shared" si="190"/>
        <v xml:space="preserve">Diabetes </v>
      </c>
      <c r="M1376" t="str">
        <f t="shared" si="191"/>
        <v>Adult</v>
      </c>
      <c r="N1376" t="str">
        <f t="shared" si="192"/>
        <v>High</v>
      </c>
      <c r="O1376" t="str">
        <f t="shared" si="193"/>
        <v>Prediabetes</v>
      </c>
      <c r="P1376" t="str">
        <f t="shared" si="194"/>
        <v>Low Risk</v>
      </c>
      <c r="Q1376" t="str">
        <f t="shared" si="195"/>
        <v>High</v>
      </c>
      <c r="R1376" t="str">
        <f t="shared" si="196"/>
        <v>Normal</v>
      </c>
      <c r="S1376" t="str">
        <f t="shared" si="197"/>
        <v>High DPF</v>
      </c>
    </row>
    <row r="1377" spans="1:19" x14ac:dyDescent="0.35">
      <c r="A1377" s="13">
        <v>1376</v>
      </c>
      <c r="B1377" s="14">
        <v>1</v>
      </c>
      <c r="C1377" s="14">
        <v>92</v>
      </c>
      <c r="D1377" s="14">
        <v>62</v>
      </c>
      <c r="E1377" s="14">
        <v>25</v>
      </c>
      <c r="F1377" s="14">
        <v>41</v>
      </c>
      <c r="G1377" s="15">
        <v>19.5</v>
      </c>
      <c r="H1377" s="19">
        <v>0.48199999999999998</v>
      </c>
      <c r="I1377" s="14">
        <v>25</v>
      </c>
      <c r="J1377" s="25">
        <v>0</v>
      </c>
      <c r="K1377" t="str">
        <f t="shared" si="189"/>
        <v>Normal weight</v>
      </c>
      <c r="L1377" t="str">
        <f t="shared" si="190"/>
        <v>normal</v>
      </c>
      <c r="M1377" t="str">
        <f t="shared" si="191"/>
        <v>Adult</v>
      </c>
      <c r="N1377" t="str">
        <f t="shared" si="192"/>
        <v>Medium</v>
      </c>
      <c r="O1377" t="str">
        <f t="shared" si="193"/>
        <v>Normal</v>
      </c>
      <c r="P1377" t="str">
        <f t="shared" si="194"/>
        <v>Low Risk</v>
      </c>
      <c r="Q1377" t="str">
        <f t="shared" si="195"/>
        <v>Low</v>
      </c>
      <c r="R1377" t="str">
        <f t="shared" si="196"/>
        <v>Normal</v>
      </c>
      <c r="S1377" t="str">
        <f t="shared" si="197"/>
        <v>Medium DPF</v>
      </c>
    </row>
    <row r="1378" spans="1:19" x14ac:dyDescent="0.35">
      <c r="A1378" s="9">
        <v>1377</v>
      </c>
      <c r="B1378" s="10">
        <v>4</v>
      </c>
      <c r="C1378" s="10">
        <v>152</v>
      </c>
      <c r="D1378" s="10">
        <v>82</v>
      </c>
      <c r="E1378" s="10">
        <v>39</v>
      </c>
      <c r="F1378" s="10">
        <v>272</v>
      </c>
      <c r="G1378" s="11">
        <v>41.5</v>
      </c>
      <c r="H1378" s="18">
        <v>0.27</v>
      </c>
      <c r="I1378" s="10">
        <v>27</v>
      </c>
      <c r="J1378" s="24">
        <v>0</v>
      </c>
      <c r="K1378" t="str">
        <f t="shared" si="189"/>
        <v>Obese</v>
      </c>
      <c r="L1378" t="str">
        <f t="shared" si="190"/>
        <v>normal</v>
      </c>
      <c r="M1378" t="str">
        <f t="shared" si="191"/>
        <v>Adult</v>
      </c>
      <c r="N1378" t="str">
        <f t="shared" si="192"/>
        <v>Medium</v>
      </c>
      <c r="O1378" t="str">
        <f t="shared" si="193"/>
        <v>Prediabetes</v>
      </c>
      <c r="P1378" t="str">
        <f t="shared" si="194"/>
        <v>High Risk</v>
      </c>
      <c r="Q1378" t="str">
        <f t="shared" si="195"/>
        <v>High</v>
      </c>
      <c r="R1378" t="str">
        <f t="shared" si="196"/>
        <v>Prehypertension</v>
      </c>
      <c r="S1378" t="str">
        <f t="shared" si="197"/>
        <v>Low DPF</v>
      </c>
    </row>
    <row r="1379" spans="1:19" x14ac:dyDescent="0.35">
      <c r="A1379" s="13">
        <v>1378</v>
      </c>
      <c r="B1379" s="14">
        <v>1</v>
      </c>
      <c r="C1379" s="14">
        <v>111</v>
      </c>
      <c r="D1379" s="14">
        <v>62</v>
      </c>
      <c r="E1379" s="14">
        <v>13</v>
      </c>
      <c r="F1379" s="14">
        <v>182</v>
      </c>
      <c r="G1379" s="15">
        <v>24</v>
      </c>
      <c r="H1379" s="19">
        <v>0.13800000000000001</v>
      </c>
      <c r="I1379" s="14">
        <v>23</v>
      </c>
      <c r="J1379" s="25">
        <v>0</v>
      </c>
      <c r="K1379" t="str">
        <f t="shared" si="189"/>
        <v>Normal weight</v>
      </c>
      <c r="L1379" t="str">
        <f t="shared" si="190"/>
        <v>normal</v>
      </c>
      <c r="M1379" t="str">
        <f t="shared" si="191"/>
        <v>Adult</v>
      </c>
      <c r="N1379" t="str">
        <f t="shared" si="192"/>
        <v>Low</v>
      </c>
      <c r="O1379" t="str">
        <f t="shared" si="193"/>
        <v>Normal</v>
      </c>
      <c r="P1379" t="str">
        <f t="shared" si="194"/>
        <v>Low Risk</v>
      </c>
      <c r="Q1379" t="str">
        <f t="shared" si="195"/>
        <v>High</v>
      </c>
      <c r="R1379" t="str">
        <f t="shared" si="196"/>
        <v>Normal</v>
      </c>
      <c r="S1379" t="str">
        <f t="shared" si="197"/>
        <v>Low DPF</v>
      </c>
    </row>
    <row r="1380" spans="1:19" x14ac:dyDescent="0.35">
      <c r="A1380" s="9">
        <v>1379</v>
      </c>
      <c r="B1380" s="10">
        <v>3</v>
      </c>
      <c r="C1380" s="10">
        <v>106</v>
      </c>
      <c r="D1380" s="10">
        <v>54</v>
      </c>
      <c r="E1380" s="10">
        <v>21</v>
      </c>
      <c r="F1380" s="10">
        <v>158</v>
      </c>
      <c r="G1380" s="11">
        <v>30.9</v>
      </c>
      <c r="H1380" s="18">
        <v>0.29199999999999998</v>
      </c>
      <c r="I1380" s="10">
        <v>24</v>
      </c>
      <c r="J1380" s="24">
        <v>0</v>
      </c>
      <c r="K1380" t="str">
        <f t="shared" si="189"/>
        <v>Obese</v>
      </c>
      <c r="L1380" t="str">
        <f t="shared" si="190"/>
        <v>normal</v>
      </c>
      <c r="M1380" t="str">
        <f t="shared" si="191"/>
        <v>Adult</v>
      </c>
      <c r="N1380" t="str">
        <f t="shared" si="192"/>
        <v>Medium</v>
      </c>
      <c r="O1380" t="str">
        <f t="shared" si="193"/>
        <v>Normal</v>
      </c>
      <c r="P1380" t="str">
        <f t="shared" si="194"/>
        <v>Low Risk</v>
      </c>
      <c r="Q1380" t="str">
        <f t="shared" si="195"/>
        <v>High</v>
      </c>
      <c r="R1380" t="str">
        <f t="shared" si="196"/>
        <v>Low</v>
      </c>
      <c r="S1380" t="str">
        <f t="shared" si="197"/>
        <v>Low DPF</v>
      </c>
    </row>
    <row r="1381" spans="1:19" x14ac:dyDescent="0.35">
      <c r="A1381" s="13">
        <v>1380</v>
      </c>
      <c r="B1381" s="14">
        <v>3</v>
      </c>
      <c r="C1381" s="14">
        <v>174</v>
      </c>
      <c r="D1381" s="14">
        <v>58</v>
      </c>
      <c r="E1381" s="14">
        <v>22</v>
      </c>
      <c r="F1381" s="14">
        <v>194</v>
      </c>
      <c r="G1381" s="15">
        <v>32.9</v>
      </c>
      <c r="H1381" s="19">
        <v>0.59299999999999997</v>
      </c>
      <c r="I1381" s="14">
        <v>36</v>
      </c>
      <c r="J1381" s="25">
        <v>1</v>
      </c>
      <c r="K1381" t="str">
        <f t="shared" si="189"/>
        <v>Obese</v>
      </c>
      <c r="L1381" t="str">
        <f t="shared" si="190"/>
        <v xml:space="preserve">Diabetes </v>
      </c>
      <c r="M1381" t="str">
        <f t="shared" si="191"/>
        <v>Adult</v>
      </c>
      <c r="N1381" t="str">
        <f t="shared" si="192"/>
        <v>Medium</v>
      </c>
      <c r="O1381" t="str">
        <f t="shared" si="193"/>
        <v>Prediabetes</v>
      </c>
      <c r="P1381" t="str">
        <f t="shared" si="194"/>
        <v>Low Risk</v>
      </c>
      <c r="Q1381" t="str">
        <f t="shared" si="195"/>
        <v>High</v>
      </c>
      <c r="R1381" t="str">
        <f t="shared" si="196"/>
        <v>Low</v>
      </c>
      <c r="S1381" t="str">
        <f t="shared" si="197"/>
        <v>Medium DPF</v>
      </c>
    </row>
    <row r="1382" spans="1:19" x14ac:dyDescent="0.35">
      <c r="A1382" s="9">
        <v>1381</v>
      </c>
      <c r="B1382" s="10">
        <v>7</v>
      </c>
      <c r="C1382" s="10">
        <v>168</v>
      </c>
      <c r="D1382" s="10">
        <v>88</v>
      </c>
      <c r="E1382" s="10">
        <v>42</v>
      </c>
      <c r="F1382" s="10">
        <v>321</v>
      </c>
      <c r="G1382" s="11">
        <v>38.200000000000003</v>
      </c>
      <c r="H1382" s="18">
        <v>0.78700000000000003</v>
      </c>
      <c r="I1382" s="10">
        <v>40</v>
      </c>
      <c r="J1382" s="24">
        <v>1</v>
      </c>
      <c r="K1382" t="str">
        <f t="shared" si="189"/>
        <v>Obese</v>
      </c>
      <c r="L1382" t="str">
        <f t="shared" si="190"/>
        <v xml:space="preserve">Diabetes </v>
      </c>
      <c r="M1382" t="str">
        <f t="shared" si="191"/>
        <v>Adult</v>
      </c>
      <c r="N1382" t="str">
        <f t="shared" si="192"/>
        <v>High</v>
      </c>
      <c r="O1382" t="str">
        <f t="shared" si="193"/>
        <v>Prediabetes</v>
      </c>
      <c r="P1382" t="str">
        <f t="shared" si="194"/>
        <v>High Risk</v>
      </c>
      <c r="Q1382" t="str">
        <f t="shared" si="195"/>
        <v>High</v>
      </c>
      <c r="R1382" t="str">
        <f t="shared" si="196"/>
        <v>Prehypertension</v>
      </c>
      <c r="S1382" t="str">
        <f t="shared" si="197"/>
        <v>High DPF</v>
      </c>
    </row>
    <row r="1383" spans="1:19" x14ac:dyDescent="0.35">
      <c r="A1383" s="13">
        <v>1382</v>
      </c>
      <c r="B1383" s="14">
        <v>6</v>
      </c>
      <c r="C1383" s="14">
        <v>105</v>
      </c>
      <c r="D1383" s="14">
        <v>80</v>
      </c>
      <c r="E1383" s="14">
        <v>28</v>
      </c>
      <c r="F1383" s="14">
        <v>80</v>
      </c>
      <c r="G1383" s="15">
        <v>32.5</v>
      </c>
      <c r="H1383" s="19">
        <v>0.878</v>
      </c>
      <c r="I1383" s="14">
        <v>26</v>
      </c>
      <c r="J1383" s="25">
        <v>0</v>
      </c>
      <c r="K1383" t="str">
        <f t="shared" si="189"/>
        <v>Obese</v>
      </c>
      <c r="L1383" t="str">
        <f t="shared" si="190"/>
        <v>normal</v>
      </c>
      <c r="M1383" t="str">
        <f t="shared" si="191"/>
        <v>Adult</v>
      </c>
      <c r="N1383" t="str">
        <f t="shared" si="192"/>
        <v>Medium</v>
      </c>
      <c r="O1383" t="str">
        <f t="shared" si="193"/>
        <v>Normal</v>
      </c>
      <c r="P1383" t="str">
        <f t="shared" si="194"/>
        <v>High Risk</v>
      </c>
      <c r="Q1383" t="str">
        <f t="shared" si="195"/>
        <v>Normal</v>
      </c>
      <c r="R1383" t="str">
        <f t="shared" si="196"/>
        <v>Normal</v>
      </c>
      <c r="S1383" t="str">
        <f t="shared" si="197"/>
        <v>High DPF</v>
      </c>
    </row>
    <row r="1384" spans="1:19" x14ac:dyDescent="0.35">
      <c r="A1384" s="9">
        <v>1383</v>
      </c>
      <c r="B1384" s="10">
        <v>11</v>
      </c>
      <c r="C1384" s="10">
        <v>138</v>
      </c>
      <c r="D1384" s="10">
        <v>74</v>
      </c>
      <c r="E1384" s="10">
        <v>26</v>
      </c>
      <c r="F1384" s="10">
        <v>144</v>
      </c>
      <c r="G1384" s="11">
        <v>36.1</v>
      </c>
      <c r="H1384" s="18">
        <v>0.55700000000000005</v>
      </c>
      <c r="I1384" s="10">
        <v>50</v>
      </c>
      <c r="J1384" s="24">
        <v>1</v>
      </c>
      <c r="K1384" t="str">
        <f t="shared" si="189"/>
        <v>Obese</v>
      </c>
      <c r="L1384" t="str">
        <f t="shared" si="190"/>
        <v xml:space="preserve">Diabetes </v>
      </c>
      <c r="M1384" t="str">
        <f t="shared" si="191"/>
        <v>Adult</v>
      </c>
      <c r="N1384" t="str">
        <f t="shared" si="192"/>
        <v>Medium</v>
      </c>
      <c r="O1384" t="str">
        <f t="shared" si="193"/>
        <v>Normal</v>
      </c>
      <c r="P1384" t="str">
        <f t="shared" si="194"/>
        <v>High Risk</v>
      </c>
      <c r="Q1384" t="str">
        <f t="shared" si="195"/>
        <v>Normal</v>
      </c>
      <c r="R1384" t="str">
        <f t="shared" si="196"/>
        <v>Normal</v>
      </c>
      <c r="S1384" t="str">
        <f t="shared" si="197"/>
        <v>Medium DPF</v>
      </c>
    </row>
    <row r="1385" spans="1:19" x14ac:dyDescent="0.35">
      <c r="A1385" s="13">
        <v>1384</v>
      </c>
      <c r="B1385" s="14">
        <v>3</v>
      </c>
      <c r="C1385" s="14">
        <v>106</v>
      </c>
      <c r="D1385" s="14">
        <v>72</v>
      </c>
      <c r="E1385" s="14">
        <v>21</v>
      </c>
      <c r="F1385" s="14">
        <v>80</v>
      </c>
      <c r="G1385" s="15">
        <v>25.8</v>
      </c>
      <c r="H1385" s="19">
        <v>0.20699999999999999</v>
      </c>
      <c r="I1385" s="14">
        <v>27</v>
      </c>
      <c r="J1385" s="25">
        <v>0</v>
      </c>
      <c r="K1385" t="str">
        <f t="shared" si="189"/>
        <v>Overweight</v>
      </c>
      <c r="L1385" t="str">
        <f t="shared" si="190"/>
        <v>normal</v>
      </c>
      <c r="M1385" t="str">
        <f t="shared" si="191"/>
        <v>Adult</v>
      </c>
      <c r="N1385" t="str">
        <f t="shared" si="192"/>
        <v>Medium</v>
      </c>
      <c r="O1385" t="str">
        <f t="shared" si="193"/>
        <v>Normal</v>
      </c>
      <c r="P1385" t="str">
        <f t="shared" si="194"/>
        <v>Low Risk</v>
      </c>
      <c r="Q1385" t="str">
        <f t="shared" si="195"/>
        <v>Normal</v>
      </c>
      <c r="R1385" t="str">
        <f t="shared" si="196"/>
        <v>Normal</v>
      </c>
      <c r="S1385" t="str">
        <f t="shared" si="197"/>
        <v>Low DPF</v>
      </c>
    </row>
    <row r="1386" spans="1:19" x14ac:dyDescent="0.35">
      <c r="A1386" s="9">
        <v>1385</v>
      </c>
      <c r="B1386" s="10">
        <v>6</v>
      </c>
      <c r="C1386" s="10">
        <v>117</v>
      </c>
      <c r="D1386" s="10">
        <v>96</v>
      </c>
      <c r="E1386" s="10">
        <v>21</v>
      </c>
      <c r="F1386" s="10">
        <v>80</v>
      </c>
      <c r="G1386" s="11">
        <v>28.7</v>
      </c>
      <c r="H1386" s="18">
        <v>0.157</v>
      </c>
      <c r="I1386" s="10">
        <v>30</v>
      </c>
      <c r="J1386" s="24">
        <v>0</v>
      </c>
      <c r="K1386" t="str">
        <f t="shared" si="189"/>
        <v>Overweight</v>
      </c>
      <c r="L1386" t="str">
        <f t="shared" si="190"/>
        <v>normal</v>
      </c>
      <c r="M1386" t="str">
        <f t="shared" si="191"/>
        <v>Adult</v>
      </c>
      <c r="N1386" t="str">
        <f t="shared" si="192"/>
        <v>Medium</v>
      </c>
      <c r="O1386" t="str">
        <f t="shared" si="193"/>
        <v>Normal</v>
      </c>
      <c r="P1386" t="str">
        <f t="shared" si="194"/>
        <v>High Risk</v>
      </c>
      <c r="Q1386" t="str">
        <f t="shared" si="195"/>
        <v>Normal</v>
      </c>
      <c r="R1386" t="str">
        <f t="shared" si="196"/>
        <v>Hypertension</v>
      </c>
      <c r="S1386" t="str">
        <f t="shared" si="197"/>
        <v>Low DPF</v>
      </c>
    </row>
    <row r="1387" spans="1:19" x14ac:dyDescent="0.35">
      <c r="A1387" s="13">
        <v>1386</v>
      </c>
      <c r="B1387" s="14">
        <v>2</v>
      </c>
      <c r="C1387" s="14">
        <v>68</v>
      </c>
      <c r="D1387" s="14">
        <v>62</v>
      </c>
      <c r="E1387" s="14">
        <v>13</v>
      </c>
      <c r="F1387" s="14">
        <v>15</v>
      </c>
      <c r="G1387" s="15">
        <v>20.100000000000001</v>
      </c>
      <c r="H1387" s="19">
        <v>0.25700000000000001</v>
      </c>
      <c r="I1387" s="14">
        <v>23</v>
      </c>
      <c r="J1387" s="25">
        <v>0</v>
      </c>
      <c r="K1387" t="str">
        <f t="shared" si="189"/>
        <v>Normal weight</v>
      </c>
      <c r="L1387" t="str">
        <f t="shared" si="190"/>
        <v>normal</v>
      </c>
      <c r="M1387" t="str">
        <f t="shared" si="191"/>
        <v>Adult</v>
      </c>
      <c r="N1387" t="str">
        <f t="shared" si="192"/>
        <v>Low</v>
      </c>
      <c r="O1387" t="str">
        <f t="shared" si="193"/>
        <v>Normal</v>
      </c>
      <c r="P1387" t="str">
        <f t="shared" si="194"/>
        <v>Low Risk</v>
      </c>
      <c r="Q1387" t="str">
        <f t="shared" si="195"/>
        <v>Low</v>
      </c>
      <c r="R1387" t="str">
        <f t="shared" si="196"/>
        <v>Normal</v>
      </c>
      <c r="S1387" t="str">
        <f t="shared" si="197"/>
        <v>Low DPF</v>
      </c>
    </row>
    <row r="1388" spans="1:19" x14ac:dyDescent="0.35">
      <c r="A1388" s="9">
        <v>1387</v>
      </c>
      <c r="B1388" s="10">
        <v>9</v>
      </c>
      <c r="C1388" s="10">
        <v>112</v>
      </c>
      <c r="D1388" s="10">
        <v>82</v>
      </c>
      <c r="E1388" s="10">
        <v>24</v>
      </c>
      <c r="F1388" s="10">
        <v>80</v>
      </c>
      <c r="G1388" s="11">
        <v>28.2</v>
      </c>
      <c r="H1388" s="18">
        <v>1.282</v>
      </c>
      <c r="I1388" s="10">
        <v>50</v>
      </c>
      <c r="J1388" s="24">
        <v>1</v>
      </c>
      <c r="K1388" t="str">
        <f t="shared" si="189"/>
        <v>Overweight</v>
      </c>
      <c r="L1388" t="str">
        <f t="shared" si="190"/>
        <v xml:space="preserve">Diabetes </v>
      </c>
      <c r="M1388" t="str">
        <f t="shared" si="191"/>
        <v>Adult</v>
      </c>
      <c r="N1388" t="str">
        <f t="shared" si="192"/>
        <v>Medium</v>
      </c>
      <c r="O1388" t="str">
        <f t="shared" si="193"/>
        <v>Normal</v>
      </c>
      <c r="P1388" t="str">
        <f t="shared" si="194"/>
        <v>High Risk</v>
      </c>
      <c r="Q1388" t="str">
        <f t="shared" si="195"/>
        <v>Normal</v>
      </c>
      <c r="R1388" t="str">
        <f t="shared" si="196"/>
        <v>Prehypertension</v>
      </c>
      <c r="S1388" t="str">
        <f t="shared" si="197"/>
        <v>High DPF</v>
      </c>
    </row>
    <row r="1389" spans="1:19" x14ac:dyDescent="0.35">
      <c r="A1389" s="13">
        <v>1388</v>
      </c>
      <c r="B1389" s="14">
        <v>4</v>
      </c>
      <c r="C1389" s="14">
        <v>119</v>
      </c>
      <c r="D1389" s="14">
        <v>69</v>
      </c>
      <c r="E1389" s="14">
        <v>21</v>
      </c>
      <c r="F1389" s="14">
        <v>80</v>
      </c>
      <c r="G1389" s="15">
        <v>32.4</v>
      </c>
      <c r="H1389" s="19">
        <v>0.14099999999999999</v>
      </c>
      <c r="I1389" s="14">
        <v>24</v>
      </c>
      <c r="J1389" s="25">
        <v>1</v>
      </c>
      <c r="K1389" t="str">
        <f t="shared" si="189"/>
        <v>Obese</v>
      </c>
      <c r="L1389" t="str">
        <f t="shared" si="190"/>
        <v xml:space="preserve">Diabetes </v>
      </c>
      <c r="M1389" t="str">
        <f t="shared" si="191"/>
        <v>Adult</v>
      </c>
      <c r="N1389" t="str">
        <f t="shared" si="192"/>
        <v>Medium</v>
      </c>
      <c r="O1389" t="str">
        <f t="shared" si="193"/>
        <v>Normal</v>
      </c>
      <c r="P1389" t="str">
        <f t="shared" si="194"/>
        <v>High Risk</v>
      </c>
      <c r="Q1389" t="str">
        <f t="shared" si="195"/>
        <v>Normal</v>
      </c>
      <c r="R1389" t="str">
        <f t="shared" si="196"/>
        <v>Normal</v>
      </c>
      <c r="S1389" t="str">
        <f t="shared" si="197"/>
        <v>Low DPF</v>
      </c>
    </row>
    <row r="1390" spans="1:19" x14ac:dyDescent="0.35">
      <c r="A1390" s="9">
        <v>1389</v>
      </c>
      <c r="B1390" s="10">
        <v>2</v>
      </c>
      <c r="C1390" s="10">
        <v>112</v>
      </c>
      <c r="D1390" s="10">
        <v>86</v>
      </c>
      <c r="E1390" s="10">
        <v>42</v>
      </c>
      <c r="F1390" s="10">
        <v>160</v>
      </c>
      <c r="G1390" s="11">
        <v>38.4</v>
      </c>
      <c r="H1390" s="18">
        <v>0.246</v>
      </c>
      <c r="I1390" s="10">
        <v>28</v>
      </c>
      <c r="J1390" s="24">
        <v>0</v>
      </c>
      <c r="K1390" t="str">
        <f t="shared" si="189"/>
        <v>Obese</v>
      </c>
      <c r="L1390" t="str">
        <f t="shared" si="190"/>
        <v>normal</v>
      </c>
      <c r="M1390" t="str">
        <f t="shared" si="191"/>
        <v>Adult</v>
      </c>
      <c r="N1390" t="str">
        <f t="shared" si="192"/>
        <v>High</v>
      </c>
      <c r="O1390" t="str">
        <f t="shared" si="193"/>
        <v>Normal</v>
      </c>
      <c r="P1390" t="str">
        <f t="shared" si="194"/>
        <v>Low Risk</v>
      </c>
      <c r="Q1390" t="str">
        <f t="shared" si="195"/>
        <v>High</v>
      </c>
      <c r="R1390" t="str">
        <f t="shared" si="196"/>
        <v>Prehypertension</v>
      </c>
      <c r="S1390" t="str">
        <f t="shared" si="197"/>
        <v>Low DPF</v>
      </c>
    </row>
    <row r="1391" spans="1:19" x14ac:dyDescent="0.35">
      <c r="A1391" s="13">
        <v>1390</v>
      </c>
      <c r="B1391" s="14">
        <v>2</v>
      </c>
      <c r="C1391" s="14">
        <v>92</v>
      </c>
      <c r="D1391" s="14">
        <v>76</v>
      </c>
      <c r="E1391" s="14">
        <v>20</v>
      </c>
      <c r="F1391" s="14">
        <v>80</v>
      </c>
      <c r="G1391" s="15">
        <v>24.2</v>
      </c>
      <c r="H1391" s="19">
        <v>1.698</v>
      </c>
      <c r="I1391" s="14">
        <v>28</v>
      </c>
      <c r="J1391" s="25">
        <v>0</v>
      </c>
      <c r="K1391" t="str">
        <f t="shared" si="189"/>
        <v>Normal weight</v>
      </c>
      <c r="L1391" t="str">
        <f t="shared" si="190"/>
        <v>normal</v>
      </c>
      <c r="M1391" t="str">
        <f t="shared" si="191"/>
        <v>Adult</v>
      </c>
      <c r="N1391" t="str">
        <f t="shared" si="192"/>
        <v>Medium</v>
      </c>
      <c r="O1391" t="str">
        <f t="shared" si="193"/>
        <v>Normal</v>
      </c>
      <c r="P1391" t="str">
        <f t="shared" si="194"/>
        <v>Low Risk</v>
      </c>
      <c r="Q1391" t="str">
        <f t="shared" si="195"/>
        <v>Normal</v>
      </c>
      <c r="R1391" t="str">
        <f t="shared" si="196"/>
        <v>Normal</v>
      </c>
      <c r="S1391" t="str">
        <f t="shared" si="197"/>
        <v>High DPF</v>
      </c>
    </row>
    <row r="1392" spans="1:19" x14ac:dyDescent="0.35">
      <c r="A1392" s="9">
        <v>1391</v>
      </c>
      <c r="B1392" s="10">
        <v>6</v>
      </c>
      <c r="C1392" s="10">
        <v>183</v>
      </c>
      <c r="D1392" s="10">
        <v>94</v>
      </c>
      <c r="E1392" s="10">
        <v>21</v>
      </c>
      <c r="F1392" s="10">
        <v>80</v>
      </c>
      <c r="G1392" s="11">
        <v>40.799999999999997</v>
      </c>
      <c r="H1392" s="18">
        <v>1.4610000000000001</v>
      </c>
      <c r="I1392" s="10">
        <v>45</v>
      </c>
      <c r="J1392" s="24">
        <v>0</v>
      </c>
      <c r="K1392" t="str">
        <f t="shared" si="189"/>
        <v>Obese</v>
      </c>
      <c r="L1392" t="str">
        <f t="shared" si="190"/>
        <v>normal</v>
      </c>
      <c r="M1392" t="str">
        <f t="shared" si="191"/>
        <v>Adult</v>
      </c>
      <c r="N1392" t="str">
        <f t="shared" si="192"/>
        <v>Medium</v>
      </c>
      <c r="O1392" t="str">
        <f t="shared" si="193"/>
        <v>Prediabetes</v>
      </c>
      <c r="P1392" t="str">
        <f t="shared" si="194"/>
        <v>High Risk</v>
      </c>
      <c r="Q1392" t="str">
        <f t="shared" si="195"/>
        <v>Normal</v>
      </c>
      <c r="R1392" t="str">
        <f t="shared" si="196"/>
        <v>Hypertension</v>
      </c>
      <c r="S1392" t="str">
        <f t="shared" si="197"/>
        <v>High DPF</v>
      </c>
    </row>
    <row r="1393" spans="1:19" x14ac:dyDescent="0.35">
      <c r="A1393" s="13">
        <v>1392</v>
      </c>
      <c r="B1393" s="14">
        <v>4</v>
      </c>
      <c r="C1393" s="14">
        <v>94</v>
      </c>
      <c r="D1393" s="14">
        <v>70</v>
      </c>
      <c r="E1393" s="14">
        <v>27</v>
      </c>
      <c r="F1393" s="14">
        <v>115</v>
      </c>
      <c r="G1393" s="15">
        <v>43.5</v>
      </c>
      <c r="H1393" s="19">
        <v>0.34699999999999998</v>
      </c>
      <c r="I1393" s="14">
        <v>21</v>
      </c>
      <c r="J1393" s="25">
        <v>0</v>
      </c>
      <c r="K1393" t="str">
        <f t="shared" si="189"/>
        <v>Obese</v>
      </c>
      <c r="L1393" t="str">
        <f t="shared" si="190"/>
        <v>normal</v>
      </c>
      <c r="M1393" t="str">
        <f t="shared" si="191"/>
        <v>Adult</v>
      </c>
      <c r="N1393" t="str">
        <f t="shared" si="192"/>
        <v>Medium</v>
      </c>
      <c r="O1393" t="str">
        <f t="shared" si="193"/>
        <v>Normal</v>
      </c>
      <c r="P1393" t="str">
        <f t="shared" si="194"/>
        <v>High Risk</v>
      </c>
      <c r="Q1393" t="str">
        <f t="shared" si="195"/>
        <v>Normal</v>
      </c>
      <c r="R1393" t="str">
        <f t="shared" si="196"/>
        <v>Normal</v>
      </c>
      <c r="S1393" t="str">
        <f t="shared" si="197"/>
        <v>Medium DPF</v>
      </c>
    </row>
    <row r="1394" spans="1:19" x14ac:dyDescent="0.35">
      <c r="A1394" s="9">
        <v>1393</v>
      </c>
      <c r="B1394" s="10">
        <v>2</v>
      </c>
      <c r="C1394" s="10">
        <v>108</v>
      </c>
      <c r="D1394" s="10">
        <v>64</v>
      </c>
      <c r="E1394" s="10">
        <v>21</v>
      </c>
      <c r="F1394" s="10">
        <v>80</v>
      </c>
      <c r="G1394" s="11">
        <v>30.8</v>
      </c>
      <c r="H1394" s="18">
        <v>0.158</v>
      </c>
      <c r="I1394" s="10">
        <v>21</v>
      </c>
      <c r="J1394" s="24">
        <v>0</v>
      </c>
      <c r="K1394" t="str">
        <f t="shared" si="189"/>
        <v>Obese</v>
      </c>
      <c r="L1394" t="str">
        <f t="shared" si="190"/>
        <v>normal</v>
      </c>
      <c r="M1394" t="str">
        <f t="shared" si="191"/>
        <v>Adult</v>
      </c>
      <c r="N1394" t="str">
        <f t="shared" si="192"/>
        <v>Medium</v>
      </c>
      <c r="O1394" t="str">
        <f t="shared" si="193"/>
        <v>Normal</v>
      </c>
      <c r="P1394" t="str">
        <f t="shared" si="194"/>
        <v>Low Risk</v>
      </c>
      <c r="Q1394" t="str">
        <f t="shared" si="195"/>
        <v>Normal</v>
      </c>
      <c r="R1394" t="str">
        <f t="shared" si="196"/>
        <v>Normal</v>
      </c>
      <c r="S1394" t="str">
        <f t="shared" si="197"/>
        <v>Low DPF</v>
      </c>
    </row>
    <row r="1395" spans="1:19" x14ac:dyDescent="0.35">
      <c r="A1395" s="13">
        <v>1394</v>
      </c>
      <c r="B1395" s="14">
        <v>4</v>
      </c>
      <c r="C1395" s="14">
        <v>90</v>
      </c>
      <c r="D1395" s="14">
        <v>88</v>
      </c>
      <c r="E1395" s="14">
        <v>47</v>
      </c>
      <c r="F1395" s="14">
        <v>54</v>
      </c>
      <c r="G1395" s="15">
        <v>37.700000000000003</v>
      </c>
      <c r="H1395" s="19">
        <v>0.36199999999999999</v>
      </c>
      <c r="I1395" s="14">
        <v>29</v>
      </c>
      <c r="J1395" s="25">
        <v>0</v>
      </c>
      <c r="K1395" t="str">
        <f t="shared" si="189"/>
        <v>Obese</v>
      </c>
      <c r="L1395" t="str">
        <f t="shared" si="190"/>
        <v>normal</v>
      </c>
      <c r="M1395" t="str">
        <f t="shared" si="191"/>
        <v>Adult</v>
      </c>
      <c r="N1395" t="str">
        <f t="shared" si="192"/>
        <v>High</v>
      </c>
      <c r="O1395" t="str">
        <f t="shared" si="193"/>
        <v>Normal</v>
      </c>
      <c r="P1395" t="str">
        <f t="shared" si="194"/>
        <v>High Risk</v>
      </c>
      <c r="Q1395" t="str">
        <f t="shared" si="195"/>
        <v>Low</v>
      </c>
      <c r="R1395" t="str">
        <f t="shared" si="196"/>
        <v>Prehypertension</v>
      </c>
      <c r="S1395" t="str">
        <f t="shared" si="197"/>
        <v>Medium DPF</v>
      </c>
    </row>
    <row r="1396" spans="1:19" x14ac:dyDescent="0.35">
      <c r="A1396" s="9">
        <v>1395</v>
      </c>
      <c r="B1396" s="10">
        <v>4</v>
      </c>
      <c r="C1396" s="10">
        <v>125</v>
      </c>
      <c r="D1396" s="10">
        <v>68</v>
      </c>
      <c r="E1396" s="10">
        <v>21</v>
      </c>
      <c r="F1396" s="10">
        <v>80</v>
      </c>
      <c r="G1396" s="11">
        <v>24.7</v>
      </c>
      <c r="H1396" s="18">
        <v>0.20599999999999999</v>
      </c>
      <c r="I1396" s="10">
        <v>21</v>
      </c>
      <c r="J1396" s="24">
        <v>0</v>
      </c>
      <c r="K1396" t="str">
        <f t="shared" si="189"/>
        <v>Normal weight</v>
      </c>
      <c r="L1396" t="str">
        <f t="shared" si="190"/>
        <v>normal</v>
      </c>
      <c r="M1396" t="str">
        <f t="shared" si="191"/>
        <v>Adult</v>
      </c>
      <c r="N1396" t="str">
        <f t="shared" si="192"/>
        <v>Medium</v>
      </c>
      <c r="O1396" t="str">
        <f t="shared" si="193"/>
        <v>Normal</v>
      </c>
      <c r="P1396" t="str">
        <f t="shared" si="194"/>
        <v>High Risk</v>
      </c>
      <c r="Q1396" t="str">
        <f t="shared" si="195"/>
        <v>Normal</v>
      </c>
      <c r="R1396" t="str">
        <f t="shared" si="196"/>
        <v>Normal</v>
      </c>
      <c r="S1396" t="str">
        <f t="shared" si="197"/>
        <v>Low DPF</v>
      </c>
    </row>
    <row r="1397" spans="1:19" x14ac:dyDescent="0.35">
      <c r="A1397" s="13">
        <v>1396</v>
      </c>
      <c r="B1397" s="14">
        <v>4</v>
      </c>
      <c r="C1397" s="14">
        <v>132</v>
      </c>
      <c r="D1397" s="14">
        <v>78</v>
      </c>
      <c r="E1397" s="14">
        <v>21</v>
      </c>
      <c r="F1397" s="14">
        <v>80</v>
      </c>
      <c r="G1397" s="15">
        <v>32.4</v>
      </c>
      <c r="H1397" s="19">
        <v>0.39300000000000002</v>
      </c>
      <c r="I1397" s="14">
        <v>21</v>
      </c>
      <c r="J1397" s="25">
        <v>0</v>
      </c>
      <c r="K1397" t="str">
        <f t="shared" si="189"/>
        <v>Obese</v>
      </c>
      <c r="L1397" t="str">
        <f t="shared" si="190"/>
        <v>normal</v>
      </c>
      <c r="M1397" t="str">
        <f t="shared" si="191"/>
        <v>Adult</v>
      </c>
      <c r="N1397" t="str">
        <f t="shared" si="192"/>
        <v>Medium</v>
      </c>
      <c r="O1397" t="str">
        <f t="shared" si="193"/>
        <v>Normal</v>
      </c>
      <c r="P1397" t="str">
        <f t="shared" si="194"/>
        <v>High Risk</v>
      </c>
      <c r="Q1397" t="str">
        <f t="shared" si="195"/>
        <v>Normal</v>
      </c>
      <c r="R1397" t="str">
        <f t="shared" si="196"/>
        <v>Normal</v>
      </c>
      <c r="S1397" t="str">
        <f t="shared" si="197"/>
        <v>Medium DPF</v>
      </c>
    </row>
    <row r="1398" spans="1:19" x14ac:dyDescent="0.35">
      <c r="A1398" s="9">
        <v>1397</v>
      </c>
      <c r="B1398" s="10">
        <v>5</v>
      </c>
      <c r="C1398" s="10">
        <v>128</v>
      </c>
      <c r="D1398" s="10">
        <v>80</v>
      </c>
      <c r="E1398" s="10">
        <v>21</v>
      </c>
      <c r="F1398" s="10">
        <v>80</v>
      </c>
      <c r="G1398" s="11">
        <v>34.6</v>
      </c>
      <c r="H1398" s="18">
        <v>0.14399999999999999</v>
      </c>
      <c r="I1398" s="10">
        <v>45</v>
      </c>
      <c r="J1398" s="24">
        <v>0</v>
      </c>
      <c r="K1398" t="str">
        <f t="shared" si="189"/>
        <v>Obese</v>
      </c>
      <c r="L1398" t="str">
        <f t="shared" si="190"/>
        <v>normal</v>
      </c>
      <c r="M1398" t="str">
        <f t="shared" si="191"/>
        <v>Adult</v>
      </c>
      <c r="N1398" t="str">
        <f t="shared" si="192"/>
        <v>Medium</v>
      </c>
      <c r="O1398" t="str">
        <f t="shared" si="193"/>
        <v>Normal</v>
      </c>
      <c r="P1398" t="str">
        <f t="shared" si="194"/>
        <v>High Risk</v>
      </c>
      <c r="Q1398" t="str">
        <f t="shared" si="195"/>
        <v>Normal</v>
      </c>
      <c r="R1398" t="str">
        <f t="shared" si="196"/>
        <v>Normal</v>
      </c>
      <c r="S1398" t="str">
        <f t="shared" si="197"/>
        <v>Low DPF</v>
      </c>
    </row>
    <row r="1399" spans="1:19" x14ac:dyDescent="0.35">
      <c r="A1399" s="13">
        <v>1398</v>
      </c>
      <c r="B1399" s="14">
        <v>4</v>
      </c>
      <c r="C1399" s="14">
        <v>94</v>
      </c>
      <c r="D1399" s="14">
        <v>65</v>
      </c>
      <c r="E1399" s="14">
        <v>22</v>
      </c>
      <c r="F1399" s="14">
        <v>80</v>
      </c>
      <c r="G1399" s="15">
        <v>24.7</v>
      </c>
      <c r="H1399" s="19">
        <v>0.14799999999999999</v>
      </c>
      <c r="I1399" s="14">
        <v>21</v>
      </c>
      <c r="J1399" s="25">
        <v>0</v>
      </c>
      <c r="K1399" t="str">
        <f t="shared" si="189"/>
        <v>Normal weight</v>
      </c>
      <c r="L1399" t="str">
        <f t="shared" si="190"/>
        <v>normal</v>
      </c>
      <c r="M1399" t="str">
        <f t="shared" si="191"/>
        <v>Adult</v>
      </c>
      <c r="N1399" t="str">
        <f t="shared" si="192"/>
        <v>Medium</v>
      </c>
      <c r="O1399" t="str">
        <f t="shared" si="193"/>
        <v>Normal</v>
      </c>
      <c r="P1399" t="str">
        <f t="shared" si="194"/>
        <v>High Risk</v>
      </c>
      <c r="Q1399" t="str">
        <f t="shared" si="195"/>
        <v>Normal</v>
      </c>
      <c r="R1399" t="str">
        <f t="shared" si="196"/>
        <v>Normal</v>
      </c>
      <c r="S1399" t="str">
        <f t="shared" si="197"/>
        <v>Low DPF</v>
      </c>
    </row>
    <row r="1400" spans="1:19" x14ac:dyDescent="0.35">
      <c r="A1400" s="9">
        <v>1399</v>
      </c>
      <c r="B1400" s="10">
        <v>7</v>
      </c>
      <c r="C1400" s="10">
        <v>114</v>
      </c>
      <c r="D1400" s="10">
        <v>64</v>
      </c>
      <c r="E1400" s="10">
        <v>21</v>
      </c>
      <c r="F1400" s="10">
        <v>80</v>
      </c>
      <c r="G1400" s="11">
        <v>27.4</v>
      </c>
      <c r="H1400" s="18">
        <v>0.73199999999999998</v>
      </c>
      <c r="I1400" s="10">
        <v>34</v>
      </c>
      <c r="J1400" s="24">
        <v>1</v>
      </c>
      <c r="K1400" t="str">
        <f t="shared" si="189"/>
        <v>Overweight</v>
      </c>
      <c r="L1400" t="str">
        <f t="shared" si="190"/>
        <v xml:space="preserve">Diabetes </v>
      </c>
      <c r="M1400" t="str">
        <f t="shared" si="191"/>
        <v>Adult</v>
      </c>
      <c r="N1400" t="str">
        <f t="shared" si="192"/>
        <v>Medium</v>
      </c>
      <c r="O1400" t="str">
        <f t="shared" si="193"/>
        <v>Normal</v>
      </c>
      <c r="P1400" t="str">
        <f t="shared" si="194"/>
        <v>High Risk</v>
      </c>
      <c r="Q1400" t="str">
        <f t="shared" si="195"/>
        <v>Normal</v>
      </c>
      <c r="R1400" t="str">
        <f t="shared" si="196"/>
        <v>Normal</v>
      </c>
      <c r="S1400" t="str">
        <f t="shared" si="197"/>
        <v>High DPF</v>
      </c>
    </row>
    <row r="1401" spans="1:19" x14ac:dyDescent="0.35">
      <c r="A1401" s="13">
        <v>1400</v>
      </c>
      <c r="B1401" s="14">
        <v>4</v>
      </c>
      <c r="C1401" s="14">
        <v>102</v>
      </c>
      <c r="D1401" s="14">
        <v>78</v>
      </c>
      <c r="E1401" s="14">
        <v>40</v>
      </c>
      <c r="F1401" s="14">
        <v>90</v>
      </c>
      <c r="G1401" s="15">
        <v>34.5</v>
      </c>
      <c r="H1401" s="19">
        <v>0.23799999999999999</v>
      </c>
      <c r="I1401" s="14">
        <v>24</v>
      </c>
      <c r="J1401" s="25">
        <v>0</v>
      </c>
      <c r="K1401" t="str">
        <f t="shared" si="189"/>
        <v>Obese</v>
      </c>
      <c r="L1401" t="str">
        <f t="shared" si="190"/>
        <v>normal</v>
      </c>
      <c r="M1401" t="str">
        <f t="shared" si="191"/>
        <v>Adult</v>
      </c>
      <c r="N1401" t="str">
        <f t="shared" si="192"/>
        <v>High</v>
      </c>
      <c r="O1401" t="str">
        <f t="shared" si="193"/>
        <v>Normal</v>
      </c>
      <c r="P1401" t="str">
        <f t="shared" si="194"/>
        <v>High Risk</v>
      </c>
      <c r="Q1401" t="str">
        <f t="shared" si="195"/>
        <v>Normal</v>
      </c>
      <c r="R1401" t="str">
        <f t="shared" si="196"/>
        <v>Normal</v>
      </c>
      <c r="S1401" t="str">
        <f t="shared" si="197"/>
        <v>Low DPF</v>
      </c>
    </row>
    <row r="1402" spans="1:19" x14ac:dyDescent="0.35">
      <c r="A1402" s="9">
        <v>1401</v>
      </c>
      <c r="B1402" s="10">
        <v>2</v>
      </c>
      <c r="C1402" s="10">
        <v>111</v>
      </c>
      <c r="D1402" s="10">
        <v>60</v>
      </c>
      <c r="E1402" s="10">
        <v>21</v>
      </c>
      <c r="F1402" s="10">
        <v>80</v>
      </c>
      <c r="G1402" s="11">
        <v>26.2</v>
      </c>
      <c r="H1402" s="18">
        <v>0.34300000000000003</v>
      </c>
      <c r="I1402" s="10">
        <v>23</v>
      </c>
      <c r="J1402" s="24">
        <v>0</v>
      </c>
      <c r="K1402" t="str">
        <f t="shared" si="189"/>
        <v>Overweight</v>
      </c>
      <c r="L1402" t="str">
        <f t="shared" si="190"/>
        <v>normal</v>
      </c>
      <c r="M1402" t="str">
        <f t="shared" si="191"/>
        <v>Adult</v>
      </c>
      <c r="N1402" t="str">
        <f t="shared" si="192"/>
        <v>Medium</v>
      </c>
      <c r="O1402" t="str">
        <f t="shared" si="193"/>
        <v>Normal</v>
      </c>
      <c r="P1402" t="str">
        <f t="shared" si="194"/>
        <v>Low Risk</v>
      </c>
      <c r="Q1402" t="str">
        <f t="shared" si="195"/>
        <v>Normal</v>
      </c>
      <c r="R1402" t="str">
        <f t="shared" si="196"/>
        <v>Normal</v>
      </c>
      <c r="S1402" t="str">
        <f t="shared" si="197"/>
        <v>Medium DPF</v>
      </c>
    </row>
    <row r="1403" spans="1:19" x14ac:dyDescent="0.35">
      <c r="A1403" s="13">
        <v>1402</v>
      </c>
      <c r="B1403" s="14">
        <v>1</v>
      </c>
      <c r="C1403" s="14">
        <v>128</v>
      </c>
      <c r="D1403" s="14">
        <v>82</v>
      </c>
      <c r="E1403" s="14">
        <v>17</v>
      </c>
      <c r="F1403" s="14">
        <v>183</v>
      </c>
      <c r="G1403" s="15">
        <v>27.5</v>
      </c>
      <c r="H1403" s="19">
        <v>0.115</v>
      </c>
      <c r="I1403" s="14">
        <v>22</v>
      </c>
      <c r="J1403" s="25">
        <v>0</v>
      </c>
      <c r="K1403" t="str">
        <f t="shared" si="189"/>
        <v>Overweight</v>
      </c>
      <c r="L1403" t="str">
        <f t="shared" si="190"/>
        <v>normal</v>
      </c>
      <c r="M1403" t="str">
        <f t="shared" si="191"/>
        <v>Adult</v>
      </c>
      <c r="N1403" t="str">
        <f t="shared" si="192"/>
        <v>Low</v>
      </c>
      <c r="O1403" t="str">
        <f t="shared" si="193"/>
        <v>Normal</v>
      </c>
      <c r="P1403" t="str">
        <f t="shared" si="194"/>
        <v>Low Risk</v>
      </c>
      <c r="Q1403" t="str">
        <f t="shared" si="195"/>
        <v>High</v>
      </c>
      <c r="R1403" t="str">
        <f t="shared" si="196"/>
        <v>Prehypertension</v>
      </c>
      <c r="S1403" t="str">
        <f t="shared" si="197"/>
        <v>Low DPF</v>
      </c>
    </row>
    <row r="1404" spans="1:19" x14ac:dyDescent="0.35">
      <c r="A1404" s="9">
        <v>1403</v>
      </c>
      <c r="B1404" s="10">
        <v>14</v>
      </c>
      <c r="C1404" s="10">
        <v>92</v>
      </c>
      <c r="D1404" s="10">
        <v>62</v>
      </c>
      <c r="E1404" s="10">
        <v>21</v>
      </c>
      <c r="F1404" s="10">
        <v>80</v>
      </c>
      <c r="G1404" s="11">
        <v>25.9</v>
      </c>
      <c r="H1404" s="18">
        <v>0.16700000000000001</v>
      </c>
      <c r="I1404" s="10">
        <v>31</v>
      </c>
      <c r="J1404" s="24">
        <v>0</v>
      </c>
      <c r="K1404" t="str">
        <f t="shared" si="189"/>
        <v>Overweight</v>
      </c>
      <c r="L1404" t="str">
        <f t="shared" si="190"/>
        <v>normal</v>
      </c>
      <c r="M1404" t="str">
        <f t="shared" si="191"/>
        <v>Adult</v>
      </c>
      <c r="N1404" t="str">
        <f t="shared" si="192"/>
        <v>Medium</v>
      </c>
      <c r="O1404" t="str">
        <f t="shared" si="193"/>
        <v>Normal</v>
      </c>
      <c r="P1404" t="str">
        <f t="shared" si="194"/>
        <v>High Risk</v>
      </c>
      <c r="Q1404" t="str">
        <f t="shared" si="195"/>
        <v>Normal</v>
      </c>
      <c r="R1404" t="str">
        <f t="shared" si="196"/>
        <v>Normal</v>
      </c>
      <c r="S1404" t="str">
        <f t="shared" si="197"/>
        <v>Low DPF</v>
      </c>
    </row>
    <row r="1405" spans="1:19" x14ac:dyDescent="0.35">
      <c r="A1405" s="13">
        <v>1404</v>
      </c>
      <c r="B1405" s="14">
        <v>13</v>
      </c>
      <c r="C1405" s="14">
        <v>104</v>
      </c>
      <c r="D1405" s="14">
        <v>72</v>
      </c>
      <c r="E1405" s="14">
        <v>21</v>
      </c>
      <c r="F1405" s="14">
        <v>80</v>
      </c>
      <c r="G1405" s="15">
        <v>31.2</v>
      </c>
      <c r="H1405" s="19">
        <v>0.46500000000000002</v>
      </c>
      <c r="I1405" s="14">
        <v>38</v>
      </c>
      <c r="J1405" s="25">
        <v>1</v>
      </c>
      <c r="K1405" t="str">
        <f t="shared" si="189"/>
        <v>Obese</v>
      </c>
      <c r="L1405" t="str">
        <f t="shared" si="190"/>
        <v xml:space="preserve">Diabetes </v>
      </c>
      <c r="M1405" t="str">
        <f t="shared" si="191"/>
        <v>Adult</v>
      </c>
      <c r="N1405" t="str">
        <f t="shared" si="192"/>
        <v>Medium</v>
      </c>
      <c r="O1405" t="str">
        <f t="shared" si="193"/>
        <v>Normal</v>
      </c>
      <c r="P1405" t="str">
        <f t="shared" si="194"/>
        <v>High Risk</v>
      </c>
      <c r="Q1405" t="str">
        <f t="shared" si="195"/>
        <v>Normal</v>
      </c>
      <c r="R1405" t="str">
        <f t="shared" si="196"/>
        <v>Normal</v>
      </c>
      <c r="S1405" t="str">
        <f t="shared" si="197"/>
        <v>Medium DPF</v>
      </c>
    </row>
    <row r="1406" spans="1:19" x14ac:dyDescent="0.35">
      <c r="A1406" s="9">
        <v>1405</v>
      </c>
      <c r="B1406" s="10">
        <v>5</v>
      </c>
      <c r="C1406" s="10">
        <v>104</v>
      </c>
      <c r="D1406" s="10">
        <v>74</v>
      </c>
      <c r="E1406" s="10">
        <v>21</v>
      </c>
      <c r="F1406" s="10">
        <v>80</v>
      </c>
      <c r="G1406" s="11">
        <v>28.8</v>
      </c>
      <c r="H1406" s="18">
        <v>0.153</v>
      </c>
      <c r="I1406" s="10">
        <v>48</v>
      </c>
      <c r="J1406" s="24">
        <v>0</v>
      </c>
      <c r="K1406" t="str">
        <f t="shared" si="189"/>
        <v>Overweight</v>
      </c>
      <c r="L1406" t="str">
        <f t="shared" si="190"/>
        <v>normal</v>
      </c>
      <c r="M1406" t="str">
        <f t="shared" si="191"/>
        <v>Adult</v>
      </c>
      <c r="N1406" t="str">
        <f t="shared" si="192"/>
        <v>Medium</v>
      </c>
      <c r="O1406" t="str">
        <f t="shared" si="193"/>
        <v>Normal</v>
      </c>
      <c r="P1406" t="str">
        <f t="shared" si="194"/>
        <v>High Risk</v>
      </c>
      <c r="Q1406" t="str">
        <f t="shared" si="195"/>
        <v>Normal</v>
      </c>
      <c r="R1406" t="str">
        <f t="shared" si="196"/>
        <v>Normal</v>
      </c>
      <c r="S1406" t="str">
        <f t="shared" si="197"/>
        <v>Low DPF</v>
      </c>
    </row>
    <row r="1407" spans="1:19" x14ac:dyDescent="0.35">
      <c r="A1407" s="13">
        <v>1406</v>
      </c>
      <c r="B1407" s="14">
        <v>2</v>
      </c>
      <c r="C1407" s="14">
        <v>94</v>
      </c>
      <c r="D1407" s="14">
        <v>76</v>
      </c>
      <c r="E1407" s="14">
        <v>18</v>
      </c>
      <c r="F1407" s="14">
        <v>66</v>
      </c>
      <c r="G1407" s="15">
        <v>31.6</v>
      </c>
      <c r="H1407" s="19">
        <v>0.64900000000000002</v>
      </c>
      <c r="I1407" s="14">
        <v>23</v>
      </c>
      <c r="J1407" s="25">
        <v>0</v>
      </c>
      <c r="K1407" t="str">
        <f t="shared" si="189"/>
        <v>Obese</v>
      </c>
      <c r="L1407" t="str">
        <f t="shared" si="190"/>
        <v>normal</v>
      </c>
      <c r="M1407" t="str">
        <f t="shared" si="191"/>
        <v>Adult</v>
      </c>
      <c r="N1407" t="str">
        <f t="shared" si="192"/>
        <v>Low</v>
      </c>
      <c r="O1407" t="str">
        <f t="shared" si="193"/>
        <v>Normal</v>
      </c>
      <c r="P1407" t="str">
        <f t="shared" si="194"/>
        <v>Low Risk</v>
      </c>
      <c r="Q1407" t="str">
        <f t="shared" si="195"/>
        <v>Low</v>
      </c>
      <c r="R1407" t="str">
        <f t="shared" si="196"/>
        <v>Normal</v>
      </c>
      <c r="S1407" t="str">
        <f t="shared" si="197"/>
        <v>High DPF</v>
      </c>
    </row>
    <row r="1408" spans="1:19" x14ac:dyDescent="0.35">
      <c r="A1408" s="9">
        <v>1407</v>
      </c>
      <c r="B1408" s="10">
        <v>7</v>
      </c>
      <c r="C1408" s="10">
        <v>97</v>
      </c>
      <c r="D1408" s="10">
        <v>76</v>
      </c>
      <c r="E1408" s="10">
        <v>32</v>
      </c>
      <c r="F1408" s="10">
        <v>91</v>
      </c>
      <c r="G1408" s="11">
        <v>40.9</v>
      </c>
      <c r="H1408" s="18">
        <v>0.871</v>
      </c>
      <c r="I1408" s="10">
        <v>32</v>
      </c>
      <c r="J1408" s="24">
        <v>1</v>
      </c>
      <c r="K1408" t="str">
        <f t="shared" si="189"/>
        <v>Obese</v>
      </c>
      <c r="L1408" t="str">
        <f t="shared" si="190"/>
        <v xml:space="preserve">Diabetes </v>
      </c>
      <c r="M1408" t="str">
        <f t="shared" si="191"/>
        <v>Adult</v>
      </c>
      <c r="N1408" t="str">
        <f t="shared" si="192"/>
        <v>Medium</v>
      </c>
      <c r="O1408" t="str">
        <f t="shared" si="193"/>
        <v>Normal</v>
      </c>
      <c r="P1408" t="str">
        <f t="shared" si="194"/>
        <v>High Risk</v>
      </c>
      <c r="Q1408" t="str">
        <f t="shared" si="195"/>
        <v>Normal</v>
      </c>
      <c r="R1408" t="str">
        <f t="shared" si="196"/>
        <v>Normal</v>
      </c>
      <c r="S1408" t="str">
        <f t="shared" si="197"/>
        <v>High DPF</v>
      </c>
    </row>
    <row r="1409" spans="1:19" x14ac:dyDescent="0.35">
      <c r="A1409" s="13">
        <v>1408</v>
      </c>
      <c r="B1409" s="14">
        <v>1</v>
      </c>
      <c r="C1409" s="14">
        <v>100</v>
      </c>
      <c r="D1409" s="14">
        <v>74</v>
      </c>
      <c r="E1409" s="14">
        <v>12</v>
      </c>
      <c r="F1409" s="14">
        <v>46</v>
      </c>
      <c r="G1409" s="15">
        <v>19.5</v>
      </c>
      <c r="H1409" s="19">
        <v>0.14899999999999999</v>
      </c>
      <c r="I1409" s="14">
        <v>28</v>
      </c>
      <c r="J1409" s="25">
        <v>0</v>
      </c>
      <c r="K1409" t="str">
        <f t="shared" si="189"/>
        <v>Normal weight</v>
      </c>
      <c r="L1409" t="str">
        <f t="shared" si="190"/>
        <v>normal</v>
      </c>
      <c r="M1409" t="str">
        <f t="shared" si="191"/>
        <v>Adult</v>
      </c>
      <c r="N1409" t="str">
        <f t="shared" si="192"/>
        <v>Low</v>
      </c>
      <c r="O1409" t="str">
        <f t="shared" si="193"/>
        <v>Normal</v>
      </c>
      <c r="P1409" t="str">
        <f t="shared" si="194"/>
        <v>Low Risk</v>
      </c>
      <c r="Q1409" t="str">
        <f t="shared" si="195"/>
        <v>Low</v>
      </c>
      <c r="R1409" t="str">
        <f t="shared" si="196"/>
        <v>Normal</v>
      </c>
      <c r="S1409" t="str">
        <f t="shared" si="197"/>
        <v>Low DPF</v>
      </c>
    </row>
    <row r="1410" spans="1:19" x14ac:dyDescent="0.35">
      <c r="A1410" s="9">
        <v>1409</v>
      </c>
      <c r="B1410" s="10">
        <v>4</v>
      </c>
      <c r="C1410" s="10">
        <v>102</v>
      </c>
      <c r="D1410" s="10">
        <v>86</v>
      </c>
      <c r="E1410" s="10">
        <v>17</v>
      </c>
      <c r="F1410" s="10">
        <v>105</v>
      </c>
      <c r="G1410" s="11">
        <v>29.3</v>
      </c>
      <c r="H1410" s="18">
        <v>0.69499999999999995</v>
      </c>
      <c r="I1410" s="10">
        <v>27</v>
      </c>
      <c r="J1410" s="24">
        <v>0</v>
      </c>
      <c r="K1410" t="str">
        <f t="shared" si="189"/>
        <v>Overweight</v>
      </c>
      <c r="L1410" t="str">
        <f t="shared" si="190"/>
        <v>normal</v>
      </c>
      <c r="M1410" t="str">
        <f t="shared" si="191"/>
        <v>Adult</v>
      </c>
      <c r="N1410" t="str">
        <f t="shared" si="192"/>
        <v>Low</v>
      </c>
      <c r="O1410" t="str">
        <f t="shared" si="193"/>
        <v>Normal</v>
      </c>
      <c r="P1410" t="str">
        <f t="shared" si="194"/>
        <v>High Risk</v>
      </c>
      <c r="Q1410" t="str">
        <f t="shared" si="195"/>
        <v>Normal</v>
      </c>
      <c r="R1410" t="str">
        <f t="shared" si="196"/>
        <v>Prehypertension</v>
      </c>
      <c r="S1410" t="str">
        <f t="shared" si="197"/>
        <v>High DPF</v>
      </c>
    </row>
    <row r="1411" spans="1:19" x14ac:dyDescent="0.35">
      <c r="A1411" s="13">
        <v>1410</v>
      </c>
      <c r="B1411" s="14">
        <v>4</v>
      </c>
      <c r="C1411" s="14">
        <v>128</v>
      </c>
      <c r="D1411" s="14">
        <v>70</v>
      </c>
      <c r="E1411" s="14">
        <v>21</v>
      </c>
      <c r="F1411" s="14">
        <v>80</v>
      </c>
      <c r="G1411" s="15">
        <v>34.299999999999997</v>
      </c>
      <c r="H1411" s="19">
        <v>0.30299999999999999</v>
      </c>
      <c r="I1411" s="14">
        <v>24</v>
      </c>
      <c r="J1411" s="25">
        <v>0</v>
      </c>
      <c r="K1411" t="str">
        <f t="shared" ref="K1411:K1474" si="198">IF(G1411&lt;18.5, "Underweight", IF(G1411&lt;24.9, "Normal weight", IF(G1411&lt;29.9, "Overweight", "Obese")))</f>
        <v>Obese</v>
      </c>
      <c r="L1411" t="str">
        <f t="shared" ref="L1411:L1474" si="199">IF(J1411=1,"Diabetes ","normal")</f>
        <v>normal</v>
      </c>
      <c r="M1411" t="str">
        <f t="shared" ref="M1411:M1474" si="200">IF(I1411&lt;13, "Child", IF(I1411&lt;20, "Teen", IF(I1411&lt;65, "Adult", "Aged")))</f>
        <v>Adult</v>
      </c>
      <c r="N1411" t="str">
        <f t="shared" ref="N1411:N1474" si="201">IF(E1411&lt;20, "Low", IF(E1411&lt;40, "Medium", "High"))</f>
        <v>Medium</v>
      </c>
      <c r="O1411" t="str">
        <f t="shared" ref="O1411:O1474" si="202">IF(C1411&lt;140, "Normal", IF(C1411&lt;200, "Prediabetes", "Diabetes"))</f>
        <v>Normal</v>
      </c>
      <c r="P1411" t="str">
        <f t="shared" ref="P1411:P1474" si="203">IF(B1411&gt;3, "High Risk", "Low Risk")</f>
        <v>High Risk</v>
      </c>
      <c r="Q1411" t="str">
        <f t="shared" ref="Q1411:Q1474" si="204">IF(F1411&lt;80, "Low", IF(F1411&lt;=150, "Normal", "High"))</f>
        <v>Normal</v>
      </c>
      <c r="R1411" t="str">
        <f t="shared" ref="R1411:R1474" si="205">IF(D1411&lt;60, "Low", IF(D1411&lt;=80, "Normal", IF(D1411&lt;=90, "Prehypertension", "Hypertension")))</f>
        <v>Normal</v>
      </c>
      <c r="S1411" t="str">
        <f t="shared" ref="S1411:S1474" si="206">IF(H1411&lt;0.3, "Low DPF", IF(H1411&lt;=0.6, "Medium DPF", "High DPF"))</f>
        <v>Medium DPF</v>
      </c>
    </row>
    <row r="1412" spans="1:19" x14ac:dyDescent="0.35">
      <c r="A1412" s="9">
        <v>1411</v>
      </c>
      <c r="B1412" s="10">
        <v>6</v>
      </c>
      <c r="C1412" s="10">
        <v>147</v>
      </c>
      <c r="D1412" s="10">
        <v>80</v>
      </c>
      <c r="E1412" s="10">
        <v>21</v>
      </c>
      <c r="F1412" s="10">
        <v>80</v>
      </c>
      <c r="G1412" s="11">
        <v>29.5</v>
      </c>
      <c r="H1412" s="18">
        <v>0.17799999999999999</v>
      </c>
      <c r="I1412" s="10">
        <v>50</v>
      </c>
      <c r="J1412" s="24">
        <v>1</v>
      </c>
      <c r="K1412" t="str">
        <f t="shared" si="198"/>
        <v>Overweight</v>
      </c>
      <c r="L1412" t="str">
        <f t="shared" si="199"/>
        <v xml:space="preserve">Diabetes </v>
      </c>
      <c r="M1412" t="str">
        <f t="shared" si="200"/>
        <v>Adult</v>
      </c>
      <c r="N1412" t="str">
        <f t="shared" si="201"/>
        <v>Medium</v>
      </c>
      <c r="O1412" t="str">
        <f t="shared" si="202"/>
        <v>Prediabetes</v>
      </c>
      <c r="P1412" t="str">
        <f t="shared" si="203"/>
        <v>High Risk</v>
      </c>
      <c r="Q1412" t="str">
        <f t="shared" si="204"/>
        <v>Normal</v>
      </c>
      <c r="R1412" t="str">
        <f t="shared" si="205"/>
        <v>Normal</v>
      </c>
      <c r="S1412" t="str">
        <f t="shared" si="206"/>
        <v>Low DPF</v>
      </c>
    </row>
    <row r="1413" spans="1:19" x14ac:dyDescent="0.35">
      <c r="A1413" s="13">
        <v>1412</v>
      </c>
      <c r="B1413" s="14">
        <v>4</v>
      </c>
      <c r="C1413" s="14">
        <v>90</v>
      </c>
      <c r="D1413" s="14">
        <v>69</v>
      </c>
      <c r="E1413" s="14">
        <v>21</v>
      </c>
      <c r="F1413" s="14">
        <v>80</v>
      </c>
      <c r="G1413" s="15">
        <v>28</v>
      </c>
      <c r="H1413" s="19">
        <v>0.61</v>
      </c>
      <c r="I1413" s="14">
        <v>31</v>
      </c>
      <c r="J1413" s="25">
        <v>0</v>
      </c>
      <c r="K1413" t="str">
        <f t="shared" si="198"/>
        <v>Overweight</v>
      </c>
      <c r="L1413" t="str">
        <f t="shared" si="199"/>
        <v>normal</v>
      </c>
      <c r="M1413" t="str">
        <f t="shared" si="200"/>
        <v>Adult</v>
      </c>
      <c r="N1413" t="str">
        <f t="shared" si="201"/>
        <v>Medium</v>
      </c>
      <c r="O1413" t="str">
        <f t="shared" si="202"/>
        <v>Normal</v>
      </c>
      <c r="P1413" t="str">
        <f t="shared" si="203"/>
        <v>High Risk</v>
      </c>
      <c r="Q1413" t="str">
        <f t="shared" si="204"/>
        <v>Normal</v>
      </c>
      <c r="R1413" t="str">
        <f t="shared" si="205"/>
        <v>Normal</v>
      </c>
      <c r="S1413" t="str">
        <f t="shared" si="206"/>
        <v>High DPF</v>
      </c>
    </row>
    <row r="1414" spans="1:19" x14ac:dyDescent="0.35">
      <c r="A1414" s="9">
        <v>1413</v>
      </c>
      <c r="B1414" s="10">
        <v>3</v>
      </c>
      <c r="C1414" s="10">
        <v>103</v>
      </c>
      <c r="D1414" s="10">
        <v>72</v>
      </c>
      <c r="E1414" s="10">
        <v>30</v>
      </c>
      <c r="F1414" s="10">
        <v>152</v>
      </c>
      <c r="G1414" s="11">
        <v>27.6</v>
      </c>
      <c r="H1414" s="18">
        <v>0.73</v>
      </c>
      <c r="I1414" s="10">
        <v>27</v>
      </c>
      <c r="J1414" s="24">
        <v>0</v>
      </c>
      <c r="K1414" t="str">
        <f t="shared" si="198"/>
        <v>Overweight</v>
      </c>
      <c r="L1414" t="str">
        <f t="shared" si="199"/>
        <v>normal</v>
      </c>
      <c r="M1414" t="str">
        <f t="shared" si="200"/>
        <v>Adult</v>
      </c>
      <c r="N1414" t="str">
        <f t="shared" si="201"/>
        <v>Medium</v>
      </c>
      <c r="O1414" t="str">
        <f t="shared" si="202"/>
        <v>Normal</v>
      </c>
      <c r="P1414" t="str">
        <f t="shared" si="203"/>
        <v>Low Risk</v>
      </c>
      <c r="Q1414" t="str">
        <f t="shared" si="204"/>
        <v>High</v>
      </c>
      <c r="R1414" t="str">
        <f t="shared" si="205"/>
        <v>Normal</v>
      </c>
      <c r="S1414" t="str">
        <f t="shared" si="206"/>
        <v>High DPF</v>
      </c>
    </row>
    <row r="1415" spans="1:19" x14ac:dyDescent="0.35">
      <c r="A1415" s="13">
        <v>1414</v>
      </c>
      <c r="B1415" s="14">
        <v>2</v>
      </c>
      <c r="C1415" s="14">
        <v>157</v>
      </c>
      <c r="D1415" s="14">
        <v>74</v>
      </c>
      <c r="E1415" s="14">
        <v>35</v>
      </c>
      <c r="F1415" s="14">
        <v>440</v>
      </c>
      <c r="G1415" s="15">
        <v>39.4</v>
      </c>
      <c r="H1415" s="19">
        <v>0.13400000000000001</v>
      </c>
      <c r="I1415" s="14">
        <v>30</v>
      </c>
      <c r="J1415" s="25">
        <v>0</v>
      </c>
      <c r="K1415" t="str">
        <f t="shared" si="198"/>
        <v>Obese</v>
      </c>
      <c r="L1415" t="str">
        <f t="shared" si="199"/>
        <v>normal</v>
      </c>
      <c r="M1415" t="str">
        <f t="shared" si="200"/>
        <v>Adult</v>
      </c>
      <c r="N1415" t="str">
        <f t="shared" si="201"/>
        <v>Medium</v>
      </c>
      <c r="O1415" t="str">
        <f t="shared" si="202"/>
        <v>Prediabetes</v>
      </c>
      <c r="P1415" t="str">
        <f t="shared" si="203"/>
        <v>Low Risk</v>
      </c>
      <c r="Q1415" t="str">
        <f t="shared" si="204"/>
        <v>High</v>
      </c>
      <c r="R1415" t="str">
        <f t="shared" si="205"/>
        <v>Normal</v>
      </c>
      <c r="S1415" t="str">
        <f t="shared" si="206"/>
        <v>Low DPF</v>
      </c>
    </row>
    <row r="1416" spans="1:19" x14ac:dyDescent="0.35">
      <c r="A1416" s="9">
        <v>1415</v>
      </c>
      <c r="B1416" s="10">
        <v>1</v>
      </c>
      <c r="C1416" s="10">
        <v>167</v>
      </c>
      <c r="D1416" s="10">
        <v>74</v>
      </c>
      <c r="E1416" s="10">
        <v>17</v>
      </c>
      <c r="F1416" s="10">
        <v>144</v>
      </c>
      <c r="G1416" s="11">
        <v>23.4</v>
      </c>
      <c r="H1416" s="18">
        <v>0.44700000000000001</v>
      </c>
      <c r="I1416" s="10">
        <v>33</v>
      </c>
      <c r="J1416" s="24">
        <v>1</v>
      </c>
      <c r="K1416" t="str">
        <f t="shared" si="198"/>
        <v>Normal weight</v>
      </c>
      <c r="L1416" t="str">
        <f t="shared" si="199"/>
        <v xml:space="preserve">Diabetes </v>
      </c>
      <c r="M1416" t="str">
        <f t="shared" si="200"/>
        <v>Adult</v>
      </c>
      <c r="N1416" t="str">
        <f t="shared" si="201"/>
        <v>Low</v>
      </c>
      <c r="O1416" t="str">
        <f t="shared" si="202"/>
        <v>Prediabetes</v>
      </c>
      <c r="P1416" t="str">
        <f t="shared" si="203"/>
        <v>Low Risk</v>
      </c>
      <c r="Q1416" t="str">
        <f t="shared" si="204"/>
        <v>Normal</v>
      </c>
      <c r="R1416" t="str">
        <f t="shared" si="205"/>
        <v>Normal</v>
      </c>
      <c r="S1416" t="str">
        <f t="shared" si="206"/>
        <v>Medium DPF</v>
      </c>
    </row>
    <row r="1417" spans="1:19" x14ac:dyDescent="0.35">
      <c r="A1417" s="13">
        <v>1416</v>
      </c>
      <c r="B1417" s="14">
        <v>4</v>
      </c>
      <c r="C1417" s="14">
        <v>179</v>
      </c>
      <c r="D1417" s="14">
        <v>50</v>
      </c>
      <c r="E1417" s="14">
        <v>36</v>
      </c>
      <c r="F1417" s="14">
        <v>159</v>
      </c>
      <c r="G1417" s="15">
        <v>37.799999999999997</v>
      </c>
      <c r="H1417" s="19">
        <v>0.45500000000000002</v>
      </c>
      <c r="I1417" s="14">
        <v>22</v>
      </c>
      <c r="J1417" s="25">
        <v>1</v>
      </c>
      <c r="K1417" t="str">
        <f t="shared" si="198"/>
        <v>Obese</v>
      </c>
      <c r="L1417" t="str">
        <f t="shared" si="199"/>
        <v xml:space="preserve">Diabetes </v>
      </c>
      <c r="M1417" t="str">
        <f t="shared" si="200"/>
        <v>Adult</v>
      </c>
      <c r="N1417" t="str">
        <f t="shared" si="201"/>
        <v>Medium</v>
      </c>
      <c r="O1417" t="str">
        <f t="shared" si="202"/>
        <v>Prediabetes</v>
      </c>
      <c r="P1417" t="str">
        <f t="shared" si="203"/>
        <v>High Risk</v>
      </c>
      <c r="Q1417" t="str">
        <f t="shared" si="204"/>
        <v>High</v>
      </c>
      <c r="R1417" t="str">
        <f t="shared" si="205"/>
        <v>Low</v>
      </c>
      <c r="S1417" t="str">
        <f t="shared" si="206"/>
        <v>Medium DPF</v>
      </c>
    </row>
    <row r="1418" spans="1:19" x14ac:dyDescent="0.35">
      <c r="A1418" s="9">
        <v>1417</v>
      </c>
      <c r="B1418" s="10">
        <v>11</v>
      </c>
      <c r="C1418" s="10">
        <v>136</v>
      </c>
      <c r="D1418" s="10">
        <v>84</v>
      </c>
      <c r="E1418" s="10">
        <v>35</v>
      </c>
      <c r="F1418" s="10">
        <v>130</v>
      </c>
      <c r="G1418" s="11">
        <v>28.3</v>
      </c>
      <c r="H1418" s="18">
        <v>0.26</v>
      </c>
      <c r="I1418" s="10">
        <v>42</v>
      </c>
      <c r="J1418" s="24">
        <v>1</v>
      </c>
      <c r="K1418" t="str">
        <f t="shared" si="198"/>
        <v>Overweight</v>
      </c>
      <c r="L1418" t="str">
        <f t="shared" si="199"/>
        <v xml:space="preserve">Diabetes </v>
      </c>
      <c r="M1418" t="str">
        <f t="shared" si="200"/>
        <v>Adult</v>
      </c>
      <c r="N1418" t="str">
        <f t="shared" si="201"/>
        <v>Medium</v>
      </c>
      <c r="O1418" t="str">
        <f t="shared" si="202"/>
        <v>Normal</v>
      </c>
      <c r="P1418" t="str">
        <f t="shared" si="203"/>
        <v>High Risk</v>
      </c>
      <c r="Q1418" t="str">
        <f t="shared" si="204"/>
        <v>Normal</v>
      </c>
      <c r="R1418" t="str">
        <f t="shared" si="205"/>
        <v>Prehypertension</v>
      </c>
      <c r="S1418" t="str">
        <f t="shared" si="206"/>
        <v>Low DPF</v>
      </c>
    </row>
    <row r="1419" spans="1:19" x14ac:dyDescent="0.35">
      <c r="A1419" s="13">
        <v>1418</v>
      </c>
      <c r="B1419" s="14">
        <v>4</v>
      </c>
      <c r="C1419" s="14">
        <v>107</v>
      </c>
      <c r="D1419" s="14">
        <v>60</v>
      </c>
      <c r="E1419" s="14">
        <v>25</v>
      </c>
      <c r="F1419" s="14">
        <v>80</v>
      </c>
      <c r="G1419" s="15">
        <v>26.4</v>
      </c>
      <c r="H1419" s="19">
        <v>0.13300000000000001</v>
      </c>
      <c r="I1419" s="14">
        <v>23</v>
      </c>
      <c r="J1419" s="25">
        <v>0</v>
      </c>
      <c r="K1419" t="str">
        <f t="shared" si="198"/>
        <v>Overweight</v>
      </c>
      <c r="L1419" t="str">
        <f t="shared" si="199"/>
        <v>normal</v>
      </c>
      <c r="M1419" t="str">
        <f t="shared" si="200"/>
        <v>Adult</v>
      </c>
      <c r="N1419" t="str">
        <f t="shared" si="201"/>
        <v>Medium</v>
      </c>
      <c r="O1419" t="str">
        <f t="shared" si="202"/>
        <v>Normal</v>
      </c>
      <c r="P1419" t="str">
        <f t="shared" si="203"/>
        <v>High Risk</v>
      </c>
      <c r="Q1419" t="str">
        <f t="shared" si="204"/>
        <v>Normal</v>
      </c>
      <c r="R1419" t="str">
        <f t="shared" si="205"/>
        <v>Normal</v>
      </c>
      <c r="S1419" t="str">
        <f t="shared" si="206"/>
        <v>Low DPF</v>
      </c>
    </row>
    <row r="1420" spans="1:19" x14ac:dyDescent="0.35">
      <c r="A1420" s="9">
        <v>1419</v>
      </c>
      <c r="B1420" s="10">
        <v>1</v>
      </c>
      <c r="C1420" s="10">
        <v>91</v>
      </c>
      <c r="D1420" s="10">
        <v>54</v>
      </c>
      <c r="E1420" s="10">
        <v>25</v>
      </c>
      <c r="F1420" s="10">
        <v>100</v>
      </c>
      <c r="G1420" s="11">
        <v>25.2</v>
      </c>
      <c r="H1420" s="18">
        <v>0.23400000000000001</v>
      </c>
      <c r="I1420" s="10">
        <v>23</v>
      </c>
      <c r="J1420" s="24">
        <v>0</v>
      </c>
      <c r="K1420" t="str">
        <f t="shared" si="198"/>
        <v>Overweight</v>
      </c>
      <c r="L1420" t="str">
        <f t="shared" si="199"/>
        <v>normal</v>
      </c>
      <c r="M1420" t="str">
        <f t="shared" si="200"/>
        <v>Adult</v>
      </c>
      <c r="N1420" t="str">
        <f t="shared" si="201"/>
        <v>Medium</v>
      </c>
      <c r="O1420" t="str">
        <f t="shared" si="202"/>
        <v>Normal</v>
      </c>
      <c r="P1420" t="str">
        <f t="shared" si="203"/>
        <v>Low Risk</v>
      </c>
      <c r="Q1420" t="str">
        <f t="shared" si="204"/>
        <v>Normal</v>
      </c>
      <c r="R1420" t="str">
        <f t="shared" si="205"/>
        <v>Low</v>
      </c>
      <c r="S1420" t="str">
        <f t="shared" si="206"/>
        <v>Low DPF</v>
      </c>
    </row>
    <row r="1421" spans="1:19" x14ac:dyDescent="0.35">
      <c r="A1421" s="13">
        <v>1420</v>
      </c>
      <c r="B1421" s="14">
        <v>1</v>
      </c>
      <c r="C1421" s="14">
        <v>117</v>
      </c>
      <c r="D1421" s="14">
        <v>60</v>
      </c>
      <c r="E1421" s="14">
        <v>23</v>
      </c>
      <c r="F1421" s="14">
        <v>106</v>
      </c>
      <c r="G1421" s="15">
        <v>33.799999999999997</v>
      </c>
      <c r="H1421" s="19">
        <v>0.46600000000000003</v>
      </c>
      <c r="I1421" s="14">
        <v>27</v>
      </c>
      <c r="J1421" s="25">
        <v>0</v>
      </c>
      <c r="K1421" t="str">
        <f t="shared" si="198"/>
        <v>Obese</v>
      </c>
      <c r="L1421" t="str">
        <f t="shared" si="199"/>
        <v>normal</v>
      </c>
      <c r="M1421" t="str">
        <f t="shared" si="200"/>
        <v>Adult</v>
      </c>
      <c r="N1421" t="str">
        <f t="shared" si="201"/>
        <v>Medium</v>
      </c>
      <c r="O1421" t="str">
        <f t="shared" si="202"/>
        <v>Normal</v>
      </c>
      <c r="P1421" t="str">
        <f t="shared" si="203"/>
        <v>Low Risk</v>
      </c>
      <c r="Q1421" t="str">
        <f t="shared" si="204"/>
        <v>Normal</v>
      </c>
      <c r="R1421" t="str">
        <f t="shared" si="205"/>
        <v>Normal</v>
      </c>
      <c r="S1421" t="str">
        <f t="shared" si="206"/>
        <v>Medium DPF</v>
      </c>
    </row>
    <row r="1422" spans="1:19" x14ac:dyDescent="0.35">
      <c r="A1422" s="9">
        <v>1421</v>
      </c>
      <c r="B1422" s="10">
        <v>5</v>
      </c>
      <c r="C1422" s="10">
        <v>123</v>
      </c>
      <c r="D1422" s="10">
        <v>74</v>
      </c>
      <c r="E1422" s="10">
        <v>40</v>
      </c>
      <c r="F1422" s="10">
        <v>77</v>
      </c>
      <c r="G1422" s="11">
        <v>34.1</v>
      </c>
      <c r="H1422" s="18">
        <v>0.26900000000000002</v>
      </c>
      <c r="I1422" s="10">
        <v>28</v>
      </c>
      <c r="J1422" s="24">
        <v>0</v>
      </c>
      <c r="K1422" t="str">
        <f t="shared" si="198"/>
        <v>Obese</v>
      </c>
      <c r="L1422" t="str">
        <f t="shared" si="199"/>
        <v>normal</v>
      </c>
      <c r="M1422" t="str">
        <f t="shared" si="200"/>
        <v>Adult</v>
      </c>
      <c r="N1422" t="str">
        <f t="shared" si="201"/>
        <v>High</v>
      </c>
      <c r="O1422" t="str">
        <f t="shared" si="202"/>
        <v>Normal</v>
      </c>
      <c r="P1422" t="str">
        <f t="shared" si="203"/>
        <v>High Risk</v>
      </c>
      <c r="Q1422" t="str">
        <f t="shared" si="204"/>
        <v>Low</v>
      </c>
      <c r="R1422" t="str">
        <f t="shared" si="205"/>
        <v>Normal</v>
      </c>
      <c r="S1422" t="str">
        <f t="shared" si="206"/>
        <v>Low DPF</v>
      </c>
    </row>
    <row r="1423" spans="1:19" x14ac:dyDescent="0.35">
      <c r="A1423" s="13">
        <v>1422</v>
      </c>
      <c r="B1423" s="14">
        <v>2</v>
      </c>
      <c r="C1423" s="14">
        <v>120</v>
      </c>
      <c r="D1423" s="14">
        <v>54</v>
      </c>
      <c r="E1423" s="14">
        <v>21</v>
      </c>
      <c r="F1423" s="14">
        <v>80</v>
      </c>
      <c r="G1423" s="15">
        <v>26.8</v>
      </c>
      <c r="H1423" s="19">
        <v>0.45500000000000002</v>
      </c>
      <c r="I1423" s="14">
        <v>27</v>
      </c>
      <c r="J1423" s="25">
        <v>0</v>
      </c>
      <c r="K1423" t="str">
        <f t="shared" si="198"/>
        <v>Overweight</v>
      </c>
      <c r="L1423" t="str">
        <f t="shared" si="199"/>
        <v>normal</v>
      </c>
      <c r="M1423" t="str">
        <f t="shared" si="200"/>
        <v>Adult</v>
      </c>
      <c r="N1423" t="str">
        <f t="shared" si="201"/>
        <v>Medium</v>
      </c>
      <c r="O1423" t="str">
        <f t="shared" si="202"/>
        <v>Normal</v>
      </c>
      <c r="P1423" t="str">
        <f t="shared" si="203"/>
        <v>Low Risk</v>
      </c>
      <c r="Q1423" t="str">
        <f t="shared" si="204"/>
        <v>Normal</v>
      </c>
      <c r="R1423" t="str">
        <f t="shared" si="205"/>
        <v>Low</v>
      </c>
      <c r="S1423" t="str">
        <f t="shared" si="206"/>
        <v>Medium DPF</v>
      </c>
    </row>
    <row r="1424" spans="1:19" x14ac:dyDescent="0.35">
      <c r="A1424" s="9">
        <v>1423</v>
      </c>
      <c r="B1424" s="10">
        <v>1</v>
      </c>
      <c r="C1424" s="10">
        <v>106</v>
      </c>
      <c r="D1424" s="10">
        <v>70</v>
      </c>
      <c r="E1424" s="10">
        <v>28</v>
      </c>
      <c r="F1424" s="10">
        <v>135</v>
      </c>
      <c r="G1424" s="11">
        <v>34.200000000000003</v>
      </c>
      <c r="H1424" s="18">
        <v>0.14199999999999999</v>
      </c>
      <c r="I1424" s="10">
        <v>22</v>
      </c>
      <c r="J1424" s="24">
        <v>0</v>
      </c>
      <c r="K1424" t="str">
        <f t="shared" si="198"/>
        <v>Obese</v>
      </c>
      <c r="L1424" t="str">
        <f t="shared" si="199"/>
        <v>normal</v>
      </c>
      <c r="M1424" t="str">
        <f t="shared" si="200"/>
        <v>Adult</v>
      </c>
      <c r="N1424" t="str">
        <f t="shared" si="201"/>
        <v>Medium</v>
      </c>
      <c r="O1424" t="str">
        <f t="shared" si="202"/>
        <v>Normal</v>
      </c>
      <c r="P1424" t="str">
        <f t="shared" si="203"/>
        <v>Low Risk</v>
      </c>
      <c r="Q1424" t="str">
        <f t="shared" si="204"/>
        <v>Normal</v>
      </c>
      <c r="R1424" t="str">
        <f t="shared" si="205"/>
        <v>Normal</v>
      </c>
      <c r="S1424" t="str">
        <f t="shared" si="206"/>
        <v>Low DPF</v>
      </c>
    </row>
    <row r="1425" spans="1:19" x14ac:dyDescent="0.35">
      <c r="A1425" s="13">
        <v>1424</v>
      </c>
      <c r="B1425" s="14">
        <v>2</v>
      </c>
      <c r="C1425" s="14">
        <v>155</v>
      </c>
      <c r="D1425" s="14">
        <v>52</v>
      </c>
      <c r="E1425" s="14">
        <v>27</v>
      </c>
      <c r="F1425" s="14">
        <v>540</v>
      </c>
      <c r="G1425" s="15">
        <v>38.700000000000003</v>
      </c>
      <c r="H1425" s="19">
        <v>0.24</v>
      </c>
      <c r="I1425" s="14">
        <v>25</v>
      </c>
      <c r="J1425" s="25">
        <v>1</v>
      </c>
      <c r="K1425" t="str">
        <f t="shared" si="198"/>
        <v>Obese</v>
      </c>
      <c r="L1425" t="str">
        <f t="shared" si="199"/>
        <v xml:space="preserve">Diabetes </v>
      </c>
      <c r="M1425" t="str">
        <f t="shared" si="200"/>
        <v>Adult</v>
      </c>
      <c r="N1425" t="str">
        <f t="shared" si="201"/>
        <v>Medium</v>
      </c>
      <c r="O1425" t="str">
        <f t="shared" si="202"/>
        <v>Prediabetes</v>
      </c>
      <c r="P1425" t="str">
        <f t="shared" si="203"/>
        <v>Low Risk</v>
      </c>
      <c r="Q1425" t="str">
        <f t="shared" si="204"/>
        <v>High</v>
      </c>
      <c r="R1425" t="str">
        <f t="shared" si="205"/>
        <v>Low</v>
      </c>
      <c r="S1425" t="str">
        <f t="shared" si="206"/>
        <v>Low DPF</v>
      </c>
    </row>
    <row r="1426" spans="1:19" x14ac:dyDescent="0.35">
      <c r="A1426" s="9">
        <v>1425</v>
      </c>
      <c r="B1426" s="10">
        <v>2</v>
      </c>
      <c r="C1426" s="10">
        <v>101</v>
      </c>
      <c r="D1426" s="10">
        <v>58</v>
      </c>
      <c r="E1426" s="10">
        <v>35</v>
      </c>
      <c r="F1426" s="10">
        <v>90</v>
      </c>
      <c r="G1426" s="11">
        <v>21.8</v>
      </c>
      <c r="H1426" s="18">
        <v>0.155</v>
      </c>
      <c r="I1426" s="10">
        <v>22</v>
      </c>
      <c r="J1426" s="24">
        <v>0</v>
      </c>
      <c r="K1426" t="str">
        <f t="shared" si="198"/>
        <v>Normal weight</v>
      </c>
      <c r="L1426" t="str">
        <f t="shared" si="199"/>
        <v>normal</v>
      </c>
      <c r="M1426" t="str">
        <f t="shared" si="200"/>
        <v>Adult</v>
      </c>
      <c r="N1426" t="str">
        <f t="shared" si="201"/>
        <v>Medium</v>
      </c>
      <c r="O1426" t="str">
        <f t="shared" si="202"/>
        <v>Normal</v>
      </c>
      <c r="P1426" t="str">
        <f t="shared" si="203"/>
        <v>Low Risk</v>
      </c>
      <c r="Q1426" t="str">
        <f t="shared" si="204"/>
        <v>Normal</v>
      </c>
      <c r="R1426" t="str">
        <f t="shared" si="205"/>
        <v>Low</v>
      </c>
      <c r="S1426" t="str">
        <f t="shared" si="206"/>
        <v>Low DPF</v>
      </c>
    </row>
    <row r="1427" spans="1:19" x14ac:dyDescent="0.35">
      <c r="A1427" s="13">
        <v>1426</v>
      </c>
      <c r="B1427" s="14">
        <v>1</v>
      </c>
      <c r="C1427" s="14">
        <v>120</v>
      </c>
      <c r="D1427" s="14">
        <v>80</v>
      </c>
      <c r="E1427" s="14">
        <v>48</v>
      </c>
      <c r="F1427" s="14">
        <v>200</v>
      </c>
      <c r="G1427" s="15">
        <v>38.9</v>
      </c>
      <c r="H1427" s="19">
        <v>1.1619999999999999</v>
      </c>
      <c r="I1427" s="14">
        <v>41</v>
      </c>
      <c r="J1427" s="25">
        <v>0</v>
      </c>
      <c r="K1427" t="str">
        <f t="shared" si="198"/>
        <v>Obese</v>
      </c>
      <c r="L1427" t="str">
        <f t="shared" si="199"/>
        <v>normal</v>
      </c>
      <c r="M1427" t="str">
        <f t="shared" si="200"/>
        <v>Adult</v>
      </c>
      <c r="N1427" t="str">
        <f t="shared" si="201"/>
        <v>High</v>
      </c>
      <c r="O1427" t="str">
        <f t="shared" si="202"/>
        <v>Normal</v>
      </c>
      <c r="P1427" t="str">
        <f t="shared" si="203"/>
        <v>Low Risk</v>
      </c>
      <c r="Q1427" t="str">
        <f t="shared" si="204"/>
        <v>High</v>
      </c>
      <c r="R1427" t="str">
        <f t="shared" si="205"/>
        <v>Normal</v>
      </c>
      <c r="S1427" t="str">
        <f t="shared" si="206"/>
        <v>High DPF</v>
      </c>
    </row>
    <row r="1428" spans="1:19" x14ac:dyDescent="0.35">
      <c r="A1428" s="9">
        <v>1427</v>
      </c>
      <c r="B1428" s="10">
        <v>11</v>
      </c>
      <c r="C1428" s="10">
        <v>127</v>
      </c>
      <c r="D1428" s="10">
        <v>106</v>
      </c>
      <c r="E1428" s="10">
        <v>21</v>
      </c>
      <c r="F1428" s="10">
        <v>80</v>
      </c>
      <c r="G1428" s="11">
        <v>39</v>
      </c>
      <c r="H1428" s="18">
        <v>0.19</v>
      </c>
      <c r="I1428" s="10">
        <v>51</v>
      </c>
      <c r="J1428" s="24">
        <v>0</v>
      </c>
      <c r="K1428" t="str">
        <f t="shared" si="198"/>
        <v>Obese</v>
      </c>
      <c r="L1428" t="str">
        <f t="shared" si="199"/>
        <v>normal</v>
      </c>
      <c r="M1428" t="str">
        <f t="shared" si="200"/>
        <v>Adult</v>
      </c>
      <c r="N1428" t="str">
        <f t="shared" si="201"/>
        <v>Medium</v>
      </c>
      <c r="O1428" t="str">
        <f t="shared" si="202"/>
        <v>Normal</v>
      </c>
      <c r="P1428" t="str">
        <f t="shared" si="203"/>
        <v>High Risk</v>
      </c>
      <c r="Q1428" t="str">
        <f t="shared" si="204"/>
        <v>Normal</v>
      </c>
      <c r="R1428" t="str">
        <f t="shared" si="205"/>
        <v>Hypertension</v>
      </c>
      <c r="S1428" t="str">
        <f t="shared" si="206"/>
        <v>Low DPF</v>
      </c>
    </row>
    <row r="1429" spans="1:19" x14ac:dyDescent="0.35">
      <c r="A1429" s="13">
        <v>1428</v>
      </c>
      <c r="B1429" s="14">
        <v>3</v>
      </c>
      <c r="C1429" s="14">
        <v>80</v>
      </c>
      <c r="D1429" s="14">
        <v>82</v>
      </c>
      <c r="E1429" s="14">
        <v>31</v>
      </c>
      <c r="F1429" s="14">
        <v>70</v>
      </c>
      <c r="G1429" s="15">
        <v>34.200000000000003</v>
      </c>
      <c r="H1429" s="19">
        <v>1.292</v>
      </c>
      <c r="I1429" s="14">
        <v>27</v>
      </c>
      <c r="J1429" s="25">
        <v>1</v>
      </c>
      <c r="K1429" t="str">
        <f t="shared" si="198"/>
        <v>Obese</v>
      </c>
      <c r="L1429" t="str">
        <f t="shared" si="199"/>
        <v xml:space="preserve">Diabetes </v>
      </c>
      <c r="M1429" t="str">
        <f t="shared" si="200"/>
        <v>Adult</v>
      </c>
      <c r="N1429" t="str">
        <f t="shared" si="201"/>
        <v>Medium</v>
      </c>
      <c r="O1429" t="str">
        <f t="shared" si="202"/>
        <v>Normal</v>
      </c>
      <c r="P1429" t="str">
        <f t="shared" si="203"/>
        <v>Low Risk</v>
      </c>
      <c r="Q1429" t="str">
        <f t="shared" si="204"/>
        <v>Low</v>
      </c>
      <c r="R1429" t="str">
        <f t="shared" si="205"/>
        <v>Prehypertension</v>
      </c>
      <c r="S1429" t="str">
        <f t="shared" si="206"/>
        <v>High DPF</v>
      </c>
    </row>
    <row r="1430" spans="1:19" x14ac:dyDescent="0.35">
      <c r="A1430" s="9">
        <v>1429</v>
      </c>
      <c r="B1430" s="10">
        <v>14</v>
      </c>
      <c r="C1430" s="10">
        <v>162</v>
      </c>
      <c r="D1430" s="10">
        <v>84</v>
      </c>
      <c r="E1430" s="10">
        <v>21</v>
      </c>
      <c r="F1430" s="10">
        <v>80</v>
      </c>
      <c r="G1430" s="11">
        <v>27.7</v>
      </c>
      <c r="H1430" s="18">
        <v>0.182</v>
      </c>
      <c r="I1430" s="10">
        <v>54</v>
      </c>
      <c r="J1430" s="24">
        <v>0</v>
      </c>
      <c r="K1430" t="str">
        <f t="shared" si="198"/>
        <v>Overweight</v>
      </c>
      <c r="L1430" t="str">
        <f t="shared" si="199"/>
        <v>normal</v>
      </c>
      <c r="M1430" t="str">
        <f t="shared" si="200"/>
        <v>Adult</v>
      </c>
      <c r="N1430" t="str">
        <f t="shared" si="201"/>
        <v>Medium</v>
      </c>
      <c r="O1430" t="str">
        <f t="shared" si="202"/>
        <v>Prediabetes</v>
      </c>
      <c r="P1430" t="str">
        <f t="shared" si="203"/>
        <v>High Risk</v>
      </c>
      <c r="Q1430" t="str">
        <f t="shared" si="204"/>
        <v>Normal</v>
      </c>
      <c r="R1430" t="str">
        <f t="shared" si="205"/>
        <v>Prehypertension</v>
      </c>
      <c r="S1430" t="str">
        <f t="shared" si="206"/>
        <v>Low DPF</v>
      </c>
    </row>
    <row r="1431" spans="1:19" x14ac:dyDescent="0.35">
      <c r="A1431" s="13">
        <v>1430</v>
      </c>
      <c r="B1431" s="14">
        <v>1</v>
      </c>
      <c r="C1431" s="14">
        <v>199</v>
      </c>
      <c r="D1431" s="14">
        <v>76</v>
      </c>
      <c r="E1431" s="14">
        <v>43</v>
      </c>
      <c r="F1431" s="14">
        <v>80</v>
      </c>
      <c r="G1431" s="15">
        <v>42.9</v>
      </c>
      <c r="H1431" s="19">
        <v>1.3939999999999999</v>
      </c>
      <c r="I1431" s="14">
        <v>22</v>
      </c>
      <c r="J1431" s="25">
        <v>1</v>
      </c>
      <c r="K1431" t="str">
        <f t="shared" si="198"/>
        <v>Obese</v>
      </c>
      <c r="L1431" t="str">
        <f t="shared" si="199"/>
        <v xml:space="preserve">Diabetes </v>
      </c>
      <c r="M1431" t="str">
        <f t="shared" si="200"/>
        <v>Adult</v>
      </c>
      <c r="N1431" t="str">
        <f t="shared" si="201"/>
        <v>High</v>
      </c>
      <c r="O1431" t="str">
        <f t="shared" si="202"/>
        <v>Prediabetes</v>
      </c>
      <c r="P1431" t="str">
        <f t="shared" si="203"/>
        <v>Low Risk</v>
      </c>
      <c r="Q1431" t="str">
        <f t="shared" si="204"/>
        <v>Normal</v>
      </c>
      <c r="R1431" t="str">
        <f t="shared" si="205"/>
        <v>Normal</v>
      </c>
      <c r="S1431" t="str">
        <f t="shared" si="206"/>
        <v>High DPF</v>
      </c>
    </row>
    <row r="1432" spans="1:19" x14ac:dyDescent="0.35">
      <c r="A1432" s="9">
        <v>1431</v>
      </c>
      <c r="B1432" s="10">
        <v>8</v>
      </c>
      <c r="C1432" s="10">
        <v>167</v>
      </c>
      <c r="D1432" s="10">
        <v>106</v>
      </c>
      <c r="E1432" s="10">
        <v>46</v>
      </c>
      <c r="F1432" s="10">
        <v>231</v>
      </c>
      <c r="G1432" s="11">
        <v>37.6</v>
      </c>
      <c r="H1432" s="18">
        <v>0.16500000000000001</v>
      </c>
      <c r="I1432" s="10">
        <v>43</v>
      </c>
      <c r="J1432" s="24">
        <v>1</v>
      </c>
      <c r="K1432" t="str">
        <f t="shared" si="198"/>
        <v>Obese</v>
      </c>
      <c r="L1432" t="str">
        <f t="shared" si="199"/>
        <v xml:space="preserve">Diabetes </v>
      </c>
      <c r="M1432" t="str">
        <f t="shared" si="200"/>
        <v>Adult</v>
      </c>
      <c r="N1432" t="str">
        <f t="shared" si="201"/>
        <v>High</v>
      </c>
      <c r="O1432" t="str">
        <f t="shared" si="202"/>
        <v>Prediabetes</v>
      </c>
      <c r="P1432" t="str">
        <f t="shared" si="203"/>
        <v>High Risk</v>
      </c>
      <c r="Q1432" t="str">
        <f t="shared" si="204"/>
        <v>High</v>
      </c>
      <c r="R1432" t="str">
        <f t="shared" si="205"/>
        <v>Hypertension</v>
      </c>
      <c r="S1432" t="str">
        <f t="shared" si="206"/>
        <v>Low DPF</v>
      </c>
    </row>
    <row r="1433" spans="1:19" x14ac:dyDescent="0.35">
      <c r="A1433" s="13">
        <v>1432</v>
      </c>
      <c r="B1433" s="14">
        <v>9</v>
      </c>
      <c r="C1433" s="14">
        <v>145</v>
      </c>
      <c r="D1433" s="14">
        <v>80</v>
      </c>
      <c r="E1433" s="14">
        <v>46</v>
      </c>
      <c r="F1433" s="14">
        <v>130</v>
      </c>
      <c r="G1433" s="15">
        <v>37.9</v>
      </c>
      <c r="H1433" s="19">
        <v>0.63700000000000001</v>
      </c>
      <c r="I1433" s="14">
        <v>40</v>
      </c>
      <c r="J1433" s="25">
        <v>1</v>
      </c>
      <c r="K1433" t="str">
        <f t="shared" si="198"/>
        <v>Obese</v>
      </c>
      <c r="L1433" t="str">
        <f t="shared" si="199"/>
        <v xml:space="preserve">Diabetes </v>
      </c>
      <c r="M1433" t="str">
        <f t="shared" si="200"/>
        <v>Adult</v>
      </c>
      <c r="N1433" t="str">
        <f t="shared" si="201"/>
        <v>High</v>
      </c>
      <c r="O1433" t="str">
        <f t="shared" si="202"/>
        <v>Prediabetes</v>
      </c>
      <c r="P1433" t="str">
        <f t="shared" si="203"/>
        <v>High Risk</v>
      </c>
      <c r="Q1433" t="str">
        <f t="shared" si="204"/>
        <v>Normal</v>
      </c>
      <c r="R1433" t="str">
        <f t="shared" si="205"/>
        <v>Normal</v>
      </c>
      <c r="S1433" t="str">
        <f t="shared" si="206"/>
        <v>High DPF</v>
      </c>
    </row>
    <row r="1434" spans="1:19" x14ac:dyDescent="0.35">
      <c r="A1434" s="9">
        <v>1433</v>
      </c>
      <c r="B1434" s="10">
        <v>6</v>
      </c>
      <c r="C1434" s="10">
        <v>115</v>
      </c>
      <c r="D1434" s="10">
        <v>60</v>
      </c>
      <c r="E1434" s="10">
        <v>39</v>
      </c>
      <c r="F1434" s="10">
        <v>80</v>
      </c>
      <c r="G1434" s="11">
        <v>33.700000000000003</v>
      </c>
      <c r="H1434" s="18">
        <v>0.245</v>
      </c>
      <c r="I1434" s="10">
        <v>40</v>
      </c>
      <c r="J1434" s="24">
        <v>1</v>
      </c>
      <c r="K1434" t="str">
        <f t="shared" si="198"/>
        <v>Obese</v>
      </c>
      <c r="L1434" t="str">
        <f t="shared" si="199"/>
        <v xml:space="preserve">Diabetes </v>
      </c>
      <c r="M1434" t="str">
        <f t="shared" si="200"/>
        <v>Adult</v>
      </c>
      <c r="N1434" t="str">
        <f t="shared" si="201"/>
        <v>Medium</v>
      </c>
      <c r="O1434" t="str">
        <f t="shared" si="202"/>
        <v>Normal</v>
      </c>
      <c r="P1434" t="str">
        <f t="shared" si="203"/>
        <v>High Risk</v>
      </c>
      <c r="Q1434" t="str">
        <f t="shared" si="204"/>
        <v>Normal</v>
      </c>
      <c r="R1434" t="str">
        <f t="shared" si="205"/>
        <v>Normal</v>
      </c>
      <c r="S1434" t="str">
        <f t="shared" si="206"/>
        <v>Low DPF</v>
      </c>
    </row>
    <row r="1435" spans="1:19" x14ac:dyDescent="0.35">
      <c r="A1435" s="13">
        <v>1434</v>
      </c>
      <c r="B1435" s="14">
        <v>1</v>
      </c>
      <c r="C1435" s="14">
        <v>112</v>
      </c>
      <c r="D1435" s="14">
        <v>80</v>
      </c>
      <c r="E1435" s="14">
        <v>45</v>
      </c>
      <c r="F1435" s="14">
        <v>132</v>
      </c>
      <c r="G1435" s="15">
        <v>34.799999999999997</v>
      </c>
      <c r="H1435" s="19">
        <v>0.217</v>
      </c>
      <c r="I1435" s="14">
        <v>24</v>
      </c>
      <c r="J1435" s="25">
        <v>0</v>
      </c>
      <c r="K1435" t="str">
        <f t="shared" si="198"/>
        <v>Obese</v>
      </c>
      <c r="L1435" t="str">
        <f t="shared" si="199"/>
        <v>normal</v>
      </c>
      <c r="M1435" t="str">
        <f t="shared" si="200"/>
        <v>Adult</v>
      </c>
      <c r="N1435" t="str">
        <f t="shared" si="201"/>
        <v>High</v>
      </c>
      <c r="O1435" t="str">
        <f t="shared" si="202"/>
        <v>Normal</v>
      </c>
      <c r="P1435" t="str">
        <f t="shared" si="203"/>
        <v>Low Risk</v>
      </c>
      <c r="Q1435" t="str">
        <f t="shared" si="204"/>
        <v>Normal</v>
      </c>
      <c r="R1435" t="str">
        <f t="shared" si="205"/>
        <v>Normal</v>
      </c>
      <c r="S1435" t="str">
        <f t="shared" si="206"/>
        <v>Low DPF</v>
      </c>
    </row>
    <row r="1436" spans="1:19" x14ac:dyDescent="0.35">
      <c r="A1436" s="9">
        <v>1435</v>
      </c>
      <c r="B1436" s="10">
        <v>4</v>
      </c>
      <c r="C1436" s="10">
        <v>145</v>
      </c>
      <c r="D1436" s="10">
        <v>82</v>
      </c>
      <c r="E1436" s="10">
        <v>18</v>
      </c>
      <c r="F1436" s="10">
        <v>80</v>
      </c>
      <c r="G1436" s="11">
        <v>32.5</v>
      </c>
      <c r="H1436" s="18">
        <v>0.23499999999999999</v>
      </c>
      <c r="I1436" s="10">
        <v>70</v>
      </c>
      <c r="J1436" s="24">
        <v>1</v>
      </c>
      <c r="K1436" t="str">
        <f t="shared" si="198"/>
        <v>Obese</v>
      </c>
      <c r="L1436" t="str">
        <f t="shared" si="199"/>
        <v xml:space="preserve">Diabetes </v>
      </c>
      <c r="M1436" t="str">
        <f t="shared" si="200"/>
        <v>Aged</v>
      </c>
      <c r="N1436" t="str">
        <f t="shared" si="201"/>
        <v>Low</v>
      </c>
      <c r="O1436" t="str">
        <f t="shared" si="202"/>
        <v>Prediabetes</v>
      </c>
      <c r="P1436" t="str">
        <f t="shared" si="203"/>
        <v>High Risk</v>
      </c>
      <c r="Q1436" t="str">
        <f t="shared" si="204"/>
        <v>Normal</v>
      </c>
      <c r="R1436" t="str">
        <f t="shared" si="205"/>
        <v>Prehypertension</v>
      </c>
      <c r="S1436" t="str">
        <f t="shared" si="206"/>
        <v>Low DPF</v>
      </c>
    </row>
    <row r="1437" spans="1:19" x14ac:dyDescent="0.35">
      <c r="A1437" s="13">
        <v>1436</v>
      </c>
      <c r="B1437" s="14">
        <v>14</v>
      </c>
      <c r="C1437" s="14">
        <v>111</v>
      </c>
      <c r="D1437" s="14">
        <v>70</v>
      </c>
      <c r="E1437" s="14">
        <v>27</v>
      </c>
      <c r="F1437" s="14">
        <v>80</v>
      </c>
      <c r="G1437" s="15">
        <v>27.5</v>
      </c>
      <c r="H1437" s="19">
        <v>0.14099999999999999</v>
      </c>
      <c r="I1437" s="14">
        <v>40</v>
      </c>
      <c r="J1437" s="25">
        <v>1</v>
      </c>
      <c r="K1437" t="str">
        <f t="shared" si="198"/>
        <v>Overweight</v>
      </c>
      <c r="L1437" t="str">
        <f t="shared" si="199"/>
        <v xml:space="preserve">Diabetes </v>
      </c>
      <c r="M1437" t="str">
        <f t="shared" si="200"/>
        <v>Adult</v>
      </c>
      <c r="N1437" t="str">
        <f t="shared" si="201"/>
        <v>Medium</v>
      </c>
      <c r="O1437" t="str">
        <f t="shared" si="202"/>
        <v>Normal</v>
      </c>
      <c r="P1437" t="str">
        <f t="shared" si="203"/>
        <v>High Risk</v>
      </c>
      <c r="Q1437" t="str">
        <f t="shared" si="204"/>
        <v>Normal</v>
      </c>
      <c r="R1437" t="str">
        <f t="shared" si="205"/>
        <v>Normal</v>
      </c>
      <c r="S1437" t="str">
        <f t="shared" si="206"/>
        <v>Low DPF</v>
      </c>
    </row>
    <row r="1438" spans="1:19" x14ac:dyDescent="0.35">
      <c r="A1438" s="9">
        <v>1437</v>
      </c>
      <c r="B1438" s="10">
        <v>6</v>
      </c>
      <c r="C1438" s="10">
        <v>98</v>
      </c>
      <c r="D1438" s="10">
        <v>58</v>
      </c>
      <c r="E1438" s="10">
        <v>33</v>
      </c>
      <c r="F1438" s="10">
        <v>190</v>
      </c>
      <c r="G1438" s="11">
        <v>34</v>
      </c>
      <c r="H1438" s="18">
        <v>0.43</v>
      </c>
      <c r="I1438" s="10">
        <v>43</v>
      </c>
      <c r="J1438" s="24">
        <v>0</v>
      </c>
      <c r="K1438" t="str">
        <f t="shared" si="198"/>
        <v>Obese</v>
      </c>
      <c r="L1438" t="str">
        <f t="shared" si="199"/>
        <v>normal</v>
      </c>
      <c r="M1438" t="str">
        <f t="shared" si="200"/>
        <v>Adult</v>
      </c>
      <c r="N1438" t="str">
        <f t="shared" si="201"/>
        <v>Medium</v>
      </c>
      <c r="O1438" t="str">
        <f t="shared" si="202"/>
        <v>Normal</v>
      </c>
      <c r="P1438" t="str">
        <f t="shared" si="203"/>
        <v>High Risk</v>
      </c>
      <c r="Q1438" t="str">
        <f t="shared" si="204"/>
        <v>High</v>
      </c>
      <c r="R1438" t="str">
        <f t="shared" si="205"/>
        <v>Low</v>
      </c>
      <c r="S1438" t="str">
        <f t="shared" si="206"/>
        <v>Medium DPF</v>
      </c>
    </row>
    <row r="1439" spans="1:19" x14ac:dyDescent="0.35">
      <c r="A1439" s="13">
        <v>1438</v>
      </c>
      <c r="B1439" s="14">
        <v>9</v>
      </c>
      <c r="C1439" s="14">
        <v>154</v>
      </c>
      <c r="D1439" s="14">
        <v>78</v>
      </c>
      <c r="E1439" s="14">
        <v>30</v>
      </c>
      <c r="F1439" s="14">
        <v>100</v>
      </c>
      <c r="G1439" s="15">
        <v>30.9</v>
      </c>
      <c r="H1439" s="19">
        <v>0.16400000000000001</v>
      </c>
      <c r="I1439" s="14">
        <v>45</v>
      </c>
      <c r="J1439" s="25">
        <v>0</v>
      </c>
      <c r="K1439" t="str">
        <f t="shared" si="198"/>
        <v>Obese</v>
      </c>
      <c r="L1439" t="str">
        <f t="shared" si="199"/>
        <v>normal</v>
      </c>
      <c r="M1439" t="str">
        <f t="shared" si="200"/>
        <v>Adult</v>
      </c>
      <c r="N1439" t="str">
        <f t="shared" si="201"/>
        <v>Medium</v>
      </c>
      <c r="O1439" t="str">
        <f t="shared" si="202"/>
        <v>Prediabetes</v>
      </c>
      <c r="P1439" t="str">
        <f t="shared" si="203"/>
        <v>High Risk</v>
      </c>
      <c r="Q1439" t="str">
        <f t="shared" si="204"/>
        <v>Normal</v>
      </c>
      <c r="R1439" t="str">
        <f t="shared" si="205"/>
        <v>Normal</v>
      </c>
      <c r="S1439" t="str">
        <f t="shared" si="206"/>
        <v>Low DPF</v>
      </c>
    </row>
    <row r="1440" spans="1:19" x14ac:dyDescent="0.35">
      <c r="A1440" s="9">
        <v>1439</v>
      </c>
      <c r="B1440" s="10">
        <v>6</v>
      </c>
      <c r="C1440" s="10">
        <v>165</v>
      </c>
      <c r="D1440" s="10">
        <v>68</v>
      </c>
      <c r="E1440" s="10">
        <v>26</v>
      </c>
      <c r="F1440" s="10">
        <v>168</v>
      </c>
      <c r="G1440" s="11">
        <v>33.6</v>
      </c>
      <c r="H1440" s="18">
        <v>0.63100000000000001</v>
      </c>
      <c r="I1440" s="10">
        <v>49</v>
      </c>
      <c r="J1440" s="24">
        <v>0</v>
      </c>
      <c r="K1440" t="str">
        <f t="shared" si="198"/>
        <v>Obese</v>
      </c>
      <c r="L1440" t="str">
        <f t="shared" si="199"/>
        <v>normal</v>
      </c>
      <c r="M1440" t="str">
        <f t="shared" si="200"/>
        <v>Adult</v>
      </c>
      <c r="N1440" t="str">
        <f t="shared" si="201"/>
        <v>Medium</v>
      </c>
      <c r="O1440" t="str">
        <f t="shared" si="202"/>
        <v>Prediabetes</v>
      </c>
      <c r="P1440" t="str">
        <f t="shared" si="203"/>
        <v>High Risk</v>
      </c>
      <c r="Q1440" t="str">
        <f t="shared" si="204"/>
        <v>High</v>
      </c>
      <c r="R1440" t="str">
        <f t="shared" si="205"/>
        <v>Normal</v>
      </c>
      <c r="S1440" t="str">
        <f t="shared" si="206"/>
        <v>High DPF</v>
      </c>
    </row>
    <row r="1441" spans="1:19" x14ac:dyDescent="0.35">
      <c r="A1441" s="13">
        <v>1440</v>
      </c>
      <c r="B1441" s="14">
        <v>1</v>
      </c>
      <c r="C1441" s="14">
        <v>99</v>
      </c>
      <c r="D1441" s="14">
        <v>58</v>
      </c>
      <c r="E1441" s="14">
        <v>10</v>
      </c>
      <c r="F1441" s="14">
        <v>80</v>
      </c>
      <c r="G1441" s="15">
        <v>25.4</v>
      </c>
      <c r="H1441" s="19">
        <v>0.55100000000000005</v>
      </c>
      <c r="I1441" s="14">
        <v>21</v>
      </c>
      <c r="J1441" s="25">
        <v>0</v>
      </c>
      <c r="K1441" t="str">
        <f t="shared" si="198"/>
        <v>Overweight</v>
      </c>
      <c r="L1441" t="str">
        <f t="shared" si="199"/>
        <v>normal</v>
      </c>
      <c r="M1441" t="str">
        <f t="shared" si="200"/>
        <v>Adult</v>
      </c>
      <c r="N1441" t="str">
        <f t="shared" si="201"/>
        <v>Low</v>
      </c>
      <c r="O1441" t="str">
        <f t="shared" si="202"/>
        <v>Normal</v>
      </c>
      <c r="P1441" t="str">
        <f t="shared" si="203"/>
        <v>Low Risk</v>
      </c>
      <c r="Q1441" t="str">
        <f t="shared" si="204"/>
        <v>Normal</v>
      </c>
      <c r="R1441" t="str">
        <f t="shared" si="205"/>
        <v>Low</v>
      </c>
      <c r="S1441" t="str">
        <f t="shared" si="206"/>
        <v>Medium DPF</v>
      </c>
    </row>
    <row r="1442" spans="1:19" x14ac:dyDescent="0.35">
      <c r="A1442" s="9">
        <v>1441</v>
      </c>
      <c r="B1442" s="10">
        <v>14</v>
      </c>
      <c r="C1442" s="10">
        <v>68</v>
      </c>
      <c r="D1442" s="10">
        <v>106</v>
      </c>
      <c r="E1442" s="10">
        <v>23</v>
      </c>
      <c r="F1442" s="10">
        <v>49</v>
      </c>
      <c r="G1442" s="11">
        <v>35.5</v>
      </c>
      <c r="H1442" s="18">
        <v>0.28499999999999998</v>
      </c>
      <c r="I1442" s="10">
        <v>47</v>
      </c>
      <c r="J1442" s="24">
        <v>0</v>
      </c>
      <c r="K1442" t="str">
        <f t="shared" si="198"/>
        <v>Obese</v>
      </c>
      <c r="L1442" t="str">
        <f t="shared" si="199"/>
        <v>normal</v>
      </c>
      <c r="M1442" t="str">
        <f t="shared" si="200"/>
        <v>Adult</v>
      </c>
      <c r="N1442" t="str">
        <f t="shared" si="201"/>
        <v>Medium</v>
      </c>
      <c r="O1442" t="str">
        <f t="shared" si="202"/>
        <v>Normal</v>
      </c>
      <c r="P1442" t="str">
        <f t="shared" si="203"/>
        <v>High Risk</v>
      </c>
      <c r="Q1442" t="str">
        <f t="shared" si="204"/>
        <v>Low</v>
      </c>
      <c r="R1442" t="str">
        <f t="shared" si="205"/>
        <v>Hypertension</v>
      </c>
      <c r="S1442" t="str">
        <f t="shared" si="206"/>
        <v>Low DPF</v>
      </c>
    </row>
    <row r="1443" spans="1:19" x14ac:dyDescent="0.35">
      <c r="A1443" s="13">
        <v>1442</v>
      </c>
      <c r="B1443" s="14">
        <v>3</v>
      </c>
      <c r="C1443" s="14">
        <v>123</v>
      </c>
      <c r="D1443" s="14">
        <v>100</v>
      </c>
      <c r="E1443" s="14">
        <v>35</v>
      </c>
      <c r="F1443" s="14">
        <v>240</v>
      </c>
      <c r="G1443" s="15">
        <v>57.3</v>
      </c>
      <c r="H1443" s="19">
        <v>0.88</v>
      </c>
      <c r="I1443" s="14">
        <v>22</v>
      </c>
      <c r="J1443" s="25">
        <v>0</v>
      </c>
      <c r="K1443" t="str">
        <f t="shared" si="198"/>
        <v>Obese</v>
      </c>
      <c r="L1443" t="str">
        <f t="shared" si="199"/>
        <v>normal</v>
      </c>
      <c r="M1443" t="str">
        <f t="shared" si="200"/>
        <v>Adult</v>
      </c>
      <c r="N1443" t="str">
        <f t="shared" si="201"/>
        <v>Medium</v>
      </c>
      <c r="O1443" t="str">
        <f t="shared" si="202"/>
        <v>Normal</v>
      </c>
      <c r="P1443" t="str">
        <f t="shared" si="203"/>
        <v>Low Risk</v>
      </c>
      <c r="Q1443" t="str">
        <f t="shared" si="204"/>
        <v>High</v>
      </c>
      <c r="R1443" t="str">
        <f t="shared" si="205"/>
        <v>Hypertension</v>
      </c>
      <c r="S1443" t="str">
        <f t="shared" si="206"/>
        <v>High DPF</v>
      </c>
    </row>
    <row r="1444" spans="1:19" x14ac:dyDescent="0.35">
      <c r="A1444" s="9">
        <v>1443</v>
      </c>
      <c r="B1444" s="10">
        <v>8</v>
      </c>
      <c r="C1444" s="10">
        <v>91</v>
      </c>
      <c r="D1444" s="10">
        <v>82</v>
      </c>
      <c r="E1444" s="10">
        <v>21</v>
      </c>
      <c r="F1444" s="10">
        <v>80</v>
      </c>
      <c r="G1444" s="11">
        <v>35.6</v>
      </c>
      <c r="H1444" s="18">
        <v>0.58699999999999997</v>
      </c>
      <c r="I1444" s="10">
        <v>68</v>
      </c>
      <c r="J1444" s="24">
        <v>0</v>
      </c>
      <c r="K1444" t="str">
        <f t="shared" si="198"/>
        <v>Obese</v>
      </c>
      <c r="L1444" t="str">
        <f t="shared" si="199"/>
        <v>normal</v>
      </c>
      <c r="M1444" t="str">
        <f t="shared" si="200"/>
        <v>Aged</v>
      </c>
      <c r="N1444" t="str">
        <f t="shared" si="201"/>
        <v>Medium</v>
      </c>
      <c r="O1444" t="str">
        <f t="shared" si="202"/>
        <v>Normal</v>
      </c>
      <c r="P1444" t="str">
        <f t="shared" si="203"/>
        <v>High Risk</v>
      </c>
      <c r="Q1444" t="str">
        <f t="shared" si="204"/>
        <v>Normal</v>
      </c>
      <c r="R1444" t="str">
        <f t="shared" si="205"/>
        <v>Prehypertension</v>
      </c>
      <c r="S1444" t="str">
        <f t="shared" si="206"/>
        <v>Medium DPF</v>
      </c>
    </row>
    <row r="1445" spans="1:19" x14ac:dyDescent="0.35">
      <c r="A1445" s="13">
        <v>1444</v>
      </c>
      <c r="B1445" s="14">
        <v>6</v>
      </c>
      <c r="C1445" s="14">
        <v>195</v>
      </c>
      <c r="D1445" s="14">
        <v>70</v>
      </c>
      <c r="E1445" s="14">
        <v>21</v>
      </c>
      <c r="F1445" s="14">
        <v>80</v>
      </c>
      <c r="G1445" s="15">
        <v>30.9</v>
      </c>
      <c r="H1445" s="19">
        <v>0.32800000000000001</v>
      </c>
      <c r="I1445" s="14">
        <v>31</v>
      </c>
      <c r="J1445" s="25">
        <v>1</v>
      </c>
      <c r="K1445" t="str">
        <f t="shared" si="198"/>
        <v>Obese</v>
      </c>
      <c r="L1445" t="str">
        <f t="shared" si="199"/>
        <v xml:space="preserve">Diabetes </v>
      </c>
      <c r="M1445" t="str">
        <f t="shared" si="200"/>
        <v>Adult</v>
      </c>
      <c r="N1445" t="str">
        <f t="shared" si="201"/>
        <v>Medium</v>
      </c>
      <c r="O1445" t="str">
        <f t="shared" si="202"/>
        <v>Prediabetes</v>
      </c>
      <c r="P1445" t="str">
        <f t="shared" si="203"/>
        <v>High Risk</v>
      </c>
      <c r="Q1445" t="str">
        <f t="shared" si="204"/>
        <v>Normal</v>
      </c>
      <c r="R1445" t="str">
        <f t="shared" si="205"/>
        <v>Normal</v>
      </c>
      <c r="S1445" t="str">
        <f t="shared" si="206"/>
        <v>Medium DPF</v>
      </c>
    </row>
    <row r="1446" spans="1:19" x14ac:dyDescent="0.35">
      <c r="A1446" s="9">
        <v>1445</v>
      </c>
      <c r="B1446" s="10">
        <v>9</v>
      </c>
      <c r="C1446" s="10">
        <v>156</v>
      </c>
      <c r="D1446" s="10">
        <v>86</v>
      </c>
      <c r="E1446" s="10">
        <v>21</v>
      </c>
      <c r="F1446" s="10">
        <v>80</v>
      </c>
      <c r="G1446" s="11">
        <v>24.8</v>
      </c>
      <c r="H1446" s="18">
        <v>0.23</v>
      </c>
      <c r="I1446" s="10">
        <v>53</v>
      </c>
      <c r="J1446" s="24">
        <v>1</v>
      </c>
      <c r="K1446" t="str">
        <f t="shared" si="198"/>
        <v>Normal weight</v>
      </c>
      <c r="L1446" t="str">
        <f t="shared" si="199"/>
        <v xml:space="preserve">Diabetes </v>
      </c>
      <c r="M1446" t="str">
        <f t="shared" si="200"/>
        <v>Adult</v>
      </c>
      <c r="N1446" t="str">
        <f t="shared" si="201"/>
        <v>Medium</v>
      </c>
      <c r="O1446" t="str">
        <f t="shared" si="202"/>
        <v>Prediabetes</v>
      </c>
      <c r="P1446" t="str">
        <f t="shared" si="203"/>
        <v>High Risk</v>
      </c>
      <c r="Q1446" t="str">
        <f t="shared" si="204"/>
        <v>Normal</v>
      </c>
      <c r="R1446" t="str">
        <f t="shared" si="205"/>
        <v>Prehypertension</v>
      </c>
      <c r="S1446" t="str">
        <f t="shared" si="206"/>
        <v>Low DPF</v>
      </c>
    </row>
    <row r="1447" spans="1:19" x14ac:dyDescent="0.35">
      <c r="A1447" s="13">
        <v>1446</v>
      </c>
      <c r="B1447" s="14">
        <v>4</v>
      </c>
      <c r="C1447" s="14">
        <v>93</v>
      </c>
      <c r="D1447" s="14">
        <v>60</v>
      </c>
      <c r="E1447" s="14">
        <v>21</v>
      </c>
      <c r="F1447" s="14">
        <v>80</v>
      </c>
      <c r="G1447" s="15">
        <v>35.299999999999997</v>
      </c>
      <c r="H1447" s="19">
        <v>0.26300000000000001</v>
      </c>
      <c r="I1447" s="14">
        <v>25</v>
      </c>
      <c r="J1447" s="25">
        <v>0</v>
      </c>
      <c r="K1447" t="str">
        <f t="shared" si="198"/>
        <v>Obese</v>
      </c>
      <c r="L1447" t="str">
        <f t="shared" si="199"/>
        <v>normal</v>
      </c>
      <c r="M1447" t="str">
        <f t="shared" si="200"/>
        <v>Adult</v>
      </c>
      <c r="N1447" t="str">
        <f t="shared" si="201"/>
        <v>Medium</v>
      </c>
      <c r="O1447" t="str">
        <f t="shared" si="202"/>
        <v>Normal</v>
      </c>
      <c r="P1447" t="str">
        <f t="shared" si="203"/>
        <v>High Risk</v>
      </c>
      <c r="Q1447" t="str">
        <f t="shared" si="204"/>
        <v>Normal</v>
      </c>
      <c r="R1447" t="str">
        <f t="shared" si="205"/>
        <v>Normal</v>
      </c>
      <c r="S1447" t="str">
        <f t="shared" si="206"/>
        <v>Low DPF</v>
      </c>
    </row>
    <row r="1448" spans="1:19" x14ac:dyDescent="0.35">
      <c r="A1448" s="9">
        <v>1447</v>
      </c>
      <c r="B1448" s="10">
        <v>3</v>
      </c>
      <c r="C1448" s="10">
        <v>121</v>
      </c>
      <c r="D1448" s="10">
        <v>52</v>
      </c>
      <c r="E1448" s="10">
        <v>21</v>
      </c>
      <c r="F1448" s="10">
        <v>80</v>
      </c>
      <c r="G1448" s="11">
        <v>36</v>
      </c>
      <c r="H1448" s="18">
        <v>0.127</v>
      </c>
      <c r="I1448" s="10">
        <v>25</v>
      </c>
      <c r="J1448" s="24">
        <v>1</v>
      </c>
      <c r="K1448" t="str">
        <f t="shared" si="198"/>
        <v>Obese</v>
      </c>
      <c r="L1448" t="str">
        <f t="shared" si="199"/>
        <v xml:space="preserve">Diabetes </v>
      </c>
      <c r="M1448" t="str">
        <f t="shared" si="200"/>
        <v>Adult</v>
      </c>
      <c r="N1448" t="str">
        <f t="shared" si="201"/>
        <v>Medium</v>
      </c>
      <c r="O1448" t="str">
        <f t="shared" si="202"/>
        <v>Normal</v>
      </c>
      <c r="P1448" t="str">
        <f t="shared" si="203"/>
        <v>Low Risk</v>
      </c>
      <c r="Q1448" t="str">
        <f t="shared" si="204"/>
        <v>Normal</v>
      </c>
      <c r="R1448" t="str">
        <f t="shared" si="205"/>
        <v>Low</v>
      </c>
      <c r="S1448" t="str">
        <f t="shared" si="206"/>
        <v>Low DPF</v>
      </c>
    </row>
    <row r="1449" spans="1:19" x14ac:dyDescent="0.35">
      <c r="A1449" s="13">
        <v>1448</v>
      </c>
      <c r="B1449" s="14">
        <v>2</v>
      </c>
      <c r="C1449" s="14">
        <v>101</v>
      </c>
      <c r="D1449" s="14">
        <v>58</v>
      </c>
      <c r="E1449" s="14">
        <v>17</v>
      </c>
      <c r="F1449" s="14">
        <v>265</v>
      </c>
      <c r="G1449" s="15">
        <v>24.2</v>
      </c>
      <c r="H1449" s="19">
        <v>0.61399999999999999</v>
      </c>
      <c r="I1449" s="14">
        <v>23</v>
      </c>
      <c r="J1449" s="25">
        <v>0</v>
      </c>
      <c r="K1449" t="str">
        <f t="shared" si="198"/>
        <v>Normal weight</v>
      </c>
      <c r="L1449" t="str">
        <f t="shared" si="199"/>
        <v>normal</v>
      </c>
      <c r="M1449" t="str">
        <f t="shared" si="200"/>
        <v>Adult</v>
      </c>
      <c r="N1449" t="str">
        <f t="shared" si="201"/>
        <v>Low</v>
      </c>
      <c r="O1449" t="str">
        <f t="shared" si="202"/>
        <v>Normal</v>
      </c>
      <c r="P1449" t="str">
        <f t="shared" si="203"/>
        <v>Low Risk</v>
      </c>
      <c r="Q1449" t="str">
        <f t="shared" si="204"/>
        <v>High</v>
      </c>
      <c r="R1449" t="str">
        <f t="shared" si="205"/>
        <v>Low</v>
      </c>
      <c r="S1449" t="str">
        <f t="shared" si="206"/>
        <v>High DPF</v>
      </c>
    </row>
    <row r="1450" spans="1:19" x14ac:dyDescent="0.35">
      <c r="A1450" s="9">
        <v>1449</v>
      </c>
      <c r="B1450" s="10">
        <v>2</v>
      </c>
      <c r="C1450" s="10">
        <v>56</v>
      </c>
      <c r="D1450" s="10">
        <v>56</v>
      </c>
      <c r="E1450" s="10">
        <v>28</v>
      </c>
      <c r="F1450" s="10">
        <v>45</v>
      </c>
      <c r="G1450" s="11">
        <v>24.2</v>
      </c>
      <c r="H1450" s="18">
        <v>0.33200000000000002</v>
      </c>
      <c r="I1450" s="10">
        <v>22</v>
      </c>
      <c r="J1450" s="24">
        <v>0</v>
      </c>
      <c r="K1450" t="str">
        <f t="shared" si="198"/>
        <v>Normal weight</v>
      </c>
      <c r="L1450" t="str">
        <f t="shared" si="199"/>
        <v>normal</v>
      </c>
      <c r="M1450" t="str">
        <f t="shared" si="200"/>
        <v>Adult</v>
      </c>
      <c r="N1450" t="str">
        <f t="shared" si="201"/>
        <v>Medium</v>
      </c>
      <c r="O1450" t="str">
        <f t="shared" si="202"/>
        <v>Normal</v>
      </c>
      <c r="P1450" t="str">
        <f t="shared" si="203"/>
        <v>Low Risk</v>
      </c>
      <c r="Q1450" t="str">
        <f t="shared" si="204"/>
        <v>Low</v>
      </c>
      <c r="R1450" t="str">
        <f t="shared" si="205"/>
        <v>Low</v>
      </c>
      <c r="S1450" t="str">
        <f t="shared" si="206"/>
        <v>Medium DPF</v>
      </c>
    </row>
    <row r="1451" spans="1:19" x14ac:dyDescent="0.35">
      <c r="A1451" s="13">
        <v>1450</v>
      </c>
      <c r="B1451" s="14">
        <v>4</v>
      </c>
      <c r="C1451" s="14">
        <v>162</v>
      </c>
      <c r="D1451" s="14">
        <v>76</v>
      </c>
      <c r="E1451" s="14">
        <v>36</v>
      </c>
      <c r="F1451" s="14">
        <v>80</v>
      </c>
      <c r="G1451" s="15">
        <v>49.6</v>
      </c>
      <c r="H1451" s="19">
        <v>0.36399999999999999</v>
      </c>
      <c r="I1451" s="14">
        <v>26</v>
      </c>
      <c r="J1451" s="25">
        <v>1</v>
      </c>
      <c r="K1451" t="str">
        <f t="shared" si="198"/>
        <v>Obese</v>
      </c>
      <c r="L1451" t="str">
        <f t="shared" si="199"/>
        <v xml:space="preserve">Diabetes </v>
      </c>
      <c r="M1451" t="str">
        <f t="shared" si="200"/>
        <v>Adult</v>
      </c>
      <c r="N1451" t="str">
        <f t="shared" si="201"/>
        <v>Medium</v>
      </c>
      <c r="O1451" t="str">
        <f t="shared" si="202"/>
        <v>Prediabetes</v>
      </c>
      <c r="P1451" t="str">
        <f t="shared" si="203"/>
        <v>High Risk</v>
      </c>
      <c r="Q1451" t="str">
        <f t="shared" si="204"/>
        <v>Normal</v>
      </c>
      <c r="R1451" t="str">
        <f t="shared" si="205"/>
        <v>Normal</v>
      </c>
      <c r="S1451" t="str">
        <f t="shared" si="206"/>
        <v>Medium DPF</v>
      </c>
    </row>
    <row r="1452" spans="1:19" x14ac:dyDescent="0.35">
      <c r="A1452" s="9">
        <v>1451</v>
      </c>
      <c r="B1452" s="10">
        <v>4</v>
      </c>
      <c r="C1452" s="10">
        <v>95</v>
      </c>
      <c r="D1452" s="10">
        <v>64</v>
      </c>
      <c r="E1452" s="10">
        <v>39</v>
      </c>
      <c r="F1452" s="10">
        <v>105</v>
      </c>
      <c r="G1452" s="11">
        <v>44.6</v>
      </c>
      <c r="H1452" s="18">
        <v>0.36599999999999999</v>
      </c>
      <c r="I1452" s="10">
        <v>22</v>
      </c>
      <c r="J1452" s="24">
        <v>0</v>
      </c>
      <c r="K1452" t="str">
        <f t="shared" si="198"/>
        <v>Obese</v>
      </c>
      <c r="L1452" t="str">
        <f t="shared" si="199"/>
        <v>normal</v>
      </c>
      <c r="M1452" t="str">
        <f t="shared" si="200"/>
        <v>Adult</v>
      </c>
      <c r="N1452" t="str">
        <f t="shared" si="201"/>
        <v>Medium</v>
      </c>
      <c r="O1452" t="str">
        <f t="shared" si="202"/>
        <v>Normal</v>
      </c>
      <c r="P1452" t="str">
        <f t="shared" si="203"/>
        <v>High Risk</v>
      </c>
      <c r="Q1452" t="str">
        <f t="shared" si="204"/>
        <v>Normal</v>
      </c>
      <c r="R1452" t="str">
        <f t="shared" si="205"/>
        <v>Normal</v>
      </c>
      <c r="S1452" t="str">
        <f t="shared" si="206"/>
        <v>Medium DPF</v>
      </c>
    </row>
    <row r="1453" spans="1:19" x14ac:dyDescent="0.35">
      <c r="A1453" s="13">
        <v>1452</v>
      </c>
      <c r="B1453" s="14">
        <v>4</v>
      </c>
      <c r="C1453" s="14">
        <v>125</v>
      </c>
      <c r="D1453" s="14">
        <v>80</v>
      </c>
      <c r="E1453" s="14">
        <v>21</v>
      </c>
      <c r="F1453" s="14">
        <v>80</v>
      </c>
      <c r="G1453" s="15">
        <v>32.299999999999997</v>
      </c>
      <c r="H1453" s="19">
        <v>0.53600000000000003</v>
      </c>
      <c r="I1453" s="14">
        <v>27</v>
      </c>
      <c r="J1453" s="25">
        <v>1</v>
      </c>
      <c r="K1453" t="str">
        <f t="shared" si="198"/>
        <v>Obese</v>
      </c>
      <c r="L1453" t="str">
        <f t="shared" si="199"/>
        <v xml:space="preserve">Diabetes </v>
      </c>
      <c r="M1453" t="str">
        <f t="shared" si="200"/>
        <v>Adult</v>
      </c>
      <c r="N1453" t="str">
        <f t="shared" si="201"/>
        <v>Medium</v>
      </c>
      <c r="O1453" t="str">
        <f t="shared" si="202"/>
        <v>Normal</v>
      </c>
      <c r="P1453" t="str">
        <f t="shared" si="203"/>
        <v>High Risk</v>
      </c>
      <c r="Q1453" t="str">
        <f t="shared" si="204"/>
        <v>Normal</v>
      </c>
      <c r="R1453" t="str">
        <f t="shared" si="205"/>
        <v>Normal</v>
      </c>
      <c r="S1453" t="str">
        <f t="shared" si="206"/>
        <v>Medium DPF</v>
      </c>
    </row>
    <row r="1454" spans="1:19" x14ac:dyDescent="0.35">
      <c r="A1454" s="9">
        <v>1453</v>
      </c>
      <c r="B1454" s="10">
        <v>5</v>
      </c>
      <c r="C1454" s="10">
        <v>136</v>
      </c>
      <c r="D1454" s="10">
        <v>82</v>
      </c>
      <c r="E1454" s="10">
        <v>21</v>
      </c>
      <c r="F1454" s="10">
        <v>80</v>
      </c>
      <c r="G1454" s="11">
        <v>32.14</v>
      </c>
      <c r="H1454" s="18">
        <v>0.64</v>
      </c>
      <c r="I1454" s="10">
        <v>69</v>
      </c>
      <c r="J1454" s="24">
        <v>0</v>
      </c>
      <c r="K1454" t="str">
        <f t="shared" si="198"/>
        <v>Obese</v>
      </c>
      <c r="L1454" t="str">
        <f t="shared" si="199"/>
        <v>normal</v>
      </c>
      <c r="M1454" t="str">
        <f t="shared" si="200"/>
        <v>Aged</v>
      </c>
      <c r="N1454" t="str">
        <f t="shared" si="201"/>
        <v>Medium</v>
      </c>
      <c r="O1454" t="str">
        <f t="shared" si="202"/>
        <v>Normal</v>
      </c>
      <c r="P1454" t="str">
        <f t="shared" si="203"/>
        <v>High Risk</v>
      </c>
      <c r="Q1454" t="str">
        <f t="shared" si="204"/>
        <v>Normal</v>
      </c>
      <c r="R1454" t="str">
        <f t="shared" si="205"/>
        <v>Prehypertension</v>
      </c>
      <c r="S1454" t="str">
        <f t="shared" si="206"/>
        <v>High DPF</v>
      </c>
    </row>
    <row r="1455" spans="1:19" x14ac:dyDescent="0.35">
      <c r="A1455" s="13">
        <v>1454</v>
      </c>
      <c r="B1455" s="14">
        <v>2</v>
      </c>
      <c r="C1455" s="14">
        <v>129</v>
      </c>
      <c r="D1455" s="14">
        <v>74</v>
      </c>
      <c r="E1455" s="14">
        <v>26</v>
      </c>
      <c r="F1455" s="14">
        <v>205</v>
      </c>
      <c r="G1455" s="15">
        <v>33.200000000000003</v>
      </c>
      <c r="H1455" s="19">
        <v>0.59099999999999997</v>
      </c>
      <c r="I1455" s="14">
        <v>25</v>
      </c>
      <c r="J1455" s="25">
        <v>0</v>
      </c>
      <c r="K1455" t="str">
        <f t="shared" si="198"/>
        <v>Obese</v>
      </c>
      <c r="L1455" t="str">
        <f t="shared" si="199"/>
        <v>normal</v>
      </c>
      <c r="M1455" t="str">
        <f t="shared" si="200"/>
        <v>Adult</v>
      </c>
      <c r="N1455" t="str">
        <f t="shared" si="201"/>
        <v>Medium</v>
      </c>
      <c r="O1455" t="str">
        <f t="shared" si="202"/>
        <v>Normal</v>
      </c>
      <c r="P1455" t="str">
        <f t="shared" si="203"/>
        <v>Low Risk</v>
      </c>
      <c r="Q1455" t="str">
        <f t="shared" si="204"/>
        <v>High</v>
      </c>
      <c r="R1455" t="str">
        <f t="shared" si="205"/>
        <v>Normal</v>
      </c>
      <c r="S1455" t="str">
        <f t="shared" si="206"/>
        <v>Medium DPF</v>
      </c>
    </row>
    <row r="1456" spans="1:19" x14ac:dyDescent="0.35">
      <c r="A1456" s="9">
        <v>1455</v>
      </c>
      <c r="B1456" s="10">
        <v>3</v>
      </c>
      <c r="C1456" s="10">
        <v>130</v>
      </c>
      <c r="D1456" s="10">
        <v>64</v>
      </c>
      <c r="E1456" s="10">
        <v>21</v>
      </c>
      <c r="F1456" s="10">
        <v>80</v>
      </c>
      <c r="G1456" s="11">
        <v>23.1</v>
      </c>
      <c r="H1456" s="18">
        <v>0.314</v>
      </c>
      <c r="I1456" s="10">
        <v>22</v>
      </c>
      <c r="J1456" s="24">
        <v>0</v>
      </c>
      <c r="K1456" t="str">
        <f t="shared" si="198"/>
        <v>Normal weight</v>
      </c>
      <c r="L1456" t="str">
        <f t="shared" si="199"/>
        <v>normal</v>
      </c>
      <c r="M1456" t="str">
        <f t="shared" si="200"/>
        <v>Adult</v>
      </c>
      <c r="N1456" t="str">
        <f t="shared" si="201"/>
        <v>Medium</v>
      </c>
      <c r="O1456" t="str">
        <f t="shared" si="202"/>
        <v>Normal</v>
      </c>
      <c r="P1456" t="str">
        <f t="shared" si="203"/>
        <v>Low Risk</v>
      </c>
      <c r="Q1456" t="str">
        <f t="shared" si="204"/>
        <v>Normal</v>
      </c>
      <c r="R1456" t="str">
        <f t="shared" si="205"/>
        <v>Normal</v>
      </c>
      <c r="S1456" t="str">
        <f t="shared" si="206"/>
        <v>Medium DPF</v>
      </c>
    </row>
    <row r="1457" spans="1:19" x14ac:dyDescent="0.35">
      <c r="A1457" s="13">
        <v>1456</v>
      </c>
      <c r="B1457" s="14">
        <v>1</v>
      </c>
      <c r="C1457" s="14">
        <v>107</v>
      </c>
      <c r="D1457" s="14">
        <v>50</v>
      </c>
      <c r="E1457" s="14">
        <v>19</v>
      </c>
      <c r="F1457" s="14">
        <v>80</v>
      </c>
      <c r="G1457" s="15">
        <v>28.3</v>
      </c>
      <c r="H1457" s="19">
        <v>0.18099999999999999</v>
      </c>
      <c r="I1457" s="14">
        <v>29</v>
      </c>
      <c r="J1457" s="25">
        <v>0</v>
      </c>
      <c r="K1457" t="str">
        <f t="shared" si="198"/>
        <v>Overweight</v>
      </c>
      <c r="L1457" t="str">
        <f t="shared" si="199"/>
        <v>normal</v>
      </c>
      <c r="M1457" t="str">
        <f t="shared" si="200"/>
        <v>Adult</v>
      </c>
      <c r="N1457" t="str">
        <f t="shared" si="201"/>
        <v>Low</v>
      </c>
      <c r="O1457" t="str">
        <f t="shared" si="202"/>
        <v>Normal</v>
      </c>
      <c r="P1457" t="str">
        <f t="shared" si="203"/>
        <v>Low Risk</v>
      </c>
      <c r="Q1457" t="str">
        <f t="shared" si="204"/>
        <v>Normal</v>
      </c>
      <c r="R1457" t="str">
        <f t="shared" si="205"/>
        <v>Low</v>
      </c>
      <c r="S1457" t="str">
        <f t="shared" si="206"/>
        <v>Low DPF</v>
      </c>
    </row>
    <row r="1458" spans="1:19" x14ac:dyDescent="0.35">
      <c r="A1458" s="9">
        <v>1457</v>
      </c>
      <c r="B1458" s="10">
        <v>1</v>
      </c>
      <c r="C1458" s="10">
        <v>140</v>
      </c>
      <c r="D1458" s="10">
        <v>74</v>
      </c>
      <c r="E1458" s="10">
        <v>26</v>
      </c>
      <c r="F1458" s="10">
        <v>180</v>
      </c>
      <c r="G1458" s="11">
        <v>24.1</v>
      </c>
      <c r="H1458" s="18">
        <v>0.82799999999999996</v>
      </c>
      <c r="I1458" s="10">
        <v>23</v>
      </c>
      <c r="J1458" s="24">
        <v>0</v>
      </c>
      <c r="K1458" t="str">
        <f t="shared" si="198"/>
        <v>Normal weight</v>
      </c>
      <c r="L1458" t="str">
        <f t="shared" si="199"/>
        <v>normal</v>
      </c>
      <c r="M1458" t="str">
        <f t="shared" si="200"/>
        <v>Adult</v>
      </c>
      <c r="N1458" t="str">
        <f t="shared" si="201"/>
        <v>Medium</v>
      </c>
      <c r="O1458" t="str">
        <f t="shared" si="202"/>
        <v>Prediabetes</v>
      </c>
      <c r="P1458" t="str">
        <f t="shared" si="203"/>
        <v>Low Risk</v>
      </c>
      <c r="Q1458" t="str">
        <f t="shared" si="204"/>
        <v>High</v>
      </c>
      <c r="R1458" t="str">
        <f t="shared" si="205"/>
        <v>Normal</v>
      </c>
      <c r="S1458" t="str">
        <f t="shared" si="206"/>
        <v>High DPF</v>
      </c>
    </row>
    <row r="1459" spans="1:19" x14ac:dyDescent="0.35">
      <c r="A1459" s="13">
        <v>1458</v>
      </c>
      <c r="B1459" s="14">
        <v>1</v>
      </c>
      <c r="C1459" s="14">
        <v>144</v>
      </c>
      <c r="D1459" s="14">
        <v>82</v>
      </c>
      <c r="E1459" s="14">
        <v>46</v>
      </c>
      <c r="F1459" s="14">
        <v>180</v>
      </c>
      <c r="G1459" s="15">
        <v>46.1</v>
      </c>
      <c r="H1459" s="19">
        <v>0.33500000000000002</v>
      </c>
      <c r="I1459" s="14">
        <v>46</v>
      </c>
      <c r="J1459" s="25">
        <v>1</v>
      </c>
      <c r="K1459" t="str">
        <f t="shared" si="198"/>
        <v>Obese</v>
      </c>
      <c r="L1459" t="str">
        <f t="shared" si="199"/>
        <v xml:space="preserve">Diabetes </v>
      </c>
      <c r="M1459" t="str">
        <f t="shared" si="200"/>
        <v>Adult</v>
      </c>
      <c r="N1459" t="str">
        <f t="shared" si="201"/>
        <v>High</v>
      </c>
      <c r="O1459" t="str">
        <f t="shared" si="202"/>
        <v>Prediabetes</v>
      </c>
      <c r="P1459" t="str">
        <f t="shared" si="203"/>
        <v>Low Risk</v>
      </c>
      <c r="Q1459" t="str">
        <f t="shared" si="204"/>
        <v>High</v>
      </c>
      <c r="R1459" t="str">
        <f t="shared" si="205"/>
        <v>Prehypertension</v>
      </c>
      <c r="S1459" t="str">
        <f t="shared" si="206"/>
        <v>Medium DPF</v>
      </c>
    </row>
    <row r="1460" spans="1:19" x14ac:dyDescent="0.35">
      <c r="A1460" s="9">
        <v>1459</v>
      </c>
      <c r="B1460" s="10">
        <v>8</v>
      </c>
      <c r="C1460" s="10">
        <v>107</v>
      </c>
      <c r="D1460" s="10">
        <v>80</v>
      </c>
      <c r="E1460" s="10">
        <v>21</v>
      </c>
      <c r="F1460" s="10">
        <v>80</v>
      </c>
      <c r="G1460" s="11">
        <v>24.6</v>
      </c>
      <c r="H1460" s="18">
        <v>0.85599999999999998</v>
      </c>
      <c r="I1460" s="10">
        <v>34</v>
      </c>
      <c r="J1460" s="24">
        <v>0</v>
      </c>
      <c r="K1460" t="str">
        <f t="shared" si="198"/>
        <v>Normal weight</v>
      </c>
      <c r="L1460" t="str">
        <f t="shared" si="199"/>
        <v>normal</v>
      </c>
      <c r="M1460" t="str">
        <f t="shared" si="200"/>
        <v>Adult</v>
      </c>
      <c r="N1460" t="str">
        <f t="shared" si="201"/>
        <v>Medium</v>
      </c>
      <c r="O1460" t="str">
        <f t="shared" si="202"/>
        <v>Normal</v>
      </c>
      <c r="P1460" t="str">
        <f t="shared" si="203"/>
        <v>High Risk</v>
      </c>
      <c r="Q1460" t="str">
        <f t="shared" si="204"/>
        <v>Normal</v>
      </c>
      <c r="R1460" t="str">
        <f t="shared" si="205"/>
        <v>Normal</v>
      </c>
      <c r="S1460" t="str">
        <f t="shared" si="206"/>
        <v>High DPF</v>
      </c>
    </row>
    <row r="1461" spans="1:19" x14ac:dyDescent="0.35">
      <c r="A1461" s="13">
        <v>1460</v>
      </c>
      <c r="B1461" s="14">
        <v>13</v>
      </c>
      <c r="C1461" s="14">
        <v>158</v>
      </c>
      <c r="D1461" s="14">
        <v>114</v>
      </c>
      <c r="E1461" s="14">
        <v>21</v>
      </c>
      <c r="F1461" s="14">
        <v>80</v>
      </c>
      <c r="G1461" s="15">
        <v>42.3</v>
      </c>
      <c r="H1461" s="19">
        <v>0.25700000000000001</v>
      </c>
      <c r="I1461" s="14">
        <v>44</v>
      </c>
      <c r="J1461" s="25">
        <v>1</v>
      </c>
      <c r="K1461" t="str">
        <f t="shared" si="198"/>
        <v>Obese</v>
      </c>
      <c r="L1461" t="str">
        <f t="shared" si="199"/>
        <v xml:space="preserve">Diabetes </v>
      </c>
      <c r="M1461" t="str">
        <f t="shared" si="200"/>
        <v>Adult</v>
      </c>
      <c r="N1461" t="str">
        <f t="shared" si="201"/>
        <v>Medium</v>
      </c>
      <c r="O1461" t="str">
        <f t="shared" si="202"/>
        <v>Prediabetes</v>
      </c>
      <c r="P1461" t="str">
        <f t="shared" si="203"/>
        <v>High Risk</v>
      </c>
      <c r="Q1461" t="str">
        <f t="shared" si="204"/>
        <v>Normal</v>
      </c>
      <c r="R1461" t="str">
        <f t="shared" si="205"/>
        <v>Hypertension</v>
      </c>
      <c r="S1461" t="str">
        <f t="shared" si="206"/>
        <v>Low DPF</v>
      </c>
    </row>
    <row r="1462" spans="1:19" x14ac:dyDescent="0.35">
      <c r="A1462" s="9">
        <v>1461</v>
      </c>
      <c r="B1462" s="10">
        <v>2</v>
      </c>
      <c r="C1462" s="10">
        <v>121</v>
      </c>
      <c r="D1462" s="10">
        <v>70</v>
      </c>
      <c r="E1462" s="10">
        <v>32</v>
      </c>
      <c r="F1462" s="10">
        <v>95</v>
      </c>
      <c r="G1462" s="11">
        <v>39.1</v>
      </c>
      <c r="H1462" s="18">
        <v>0.88600000000000001</v>
      </c>
      <c r="I1462" s="10">
        <v>23</v>
      </c>
      <c r="J1462" s="24">
        <v>0</v>
      </c>
      <c r="K1462" t="str">
        <f t="shared" si="198"/>
        <v>Obese</v>
      </c>
      <c r="L1462" t="str">
        <f t="shared" si="199"/>
        <v>normal</v>
      </c>
      <c r="M1462" t="str">
        <f t="shared" si="200"/>
        <v>Adult</v>
      </c>
      <c r="N1462" t="str">
        <f t="shared" si="201"/>
        <v>Medium</v>
      </c>
      <c r="O1462" t="str">
        <f t="shared" si="202"/>
        <v>Normal</v>
      </c>
      <c r="P1462" t="str">
        <f t="shared" si="203"/>
        <v>Low Risk</v>
      </c>
      <c r="Q1462" t="str">
        <f t="shared" si="204"/>
        <v>Normal</v>
      </c>
      <c r="R1462" t="str">
        <f t="shared" si="205"/>
        <v>Normal</v>
      </c>
      <c r="S1462" t="str">
        <f t="shared" si="206"/>
        <v>High DPF</v>
      </c>
    </row>
    <row r="1463" spans="1:19" x14ac:dyDescent="0.35">
      <c r="A1463" s="13">
        <v>1462</v>
      </c>
      <c r="B1463" s="14">
        <v>7</v>
      </c>
      <c r="C1463" s="14">
        <v>129</v>
      </c>
      <c r="D1463" s="14">
        <v>68</v>
      </c>
      <c r="E1463" s="14">
        <v>49</v>
      </c>
      <c r="F1463" s="14">
        <v>125</v>
      </c>
      <c r="G1463" s="15">
        <v>38.5</v>
      </c>
      <c r="H1463" s="19">
        <v>0.439</v>
      </c>
      <c r="I1463" s="14">
        <v>43</v>
      </c>
      <c r="J1463" s="25">
        <v>1</v>
      </c>
      <c r="K1463" t="str">
        <f t="shared" si="198"/>
        <v>Obese</v>
      </c>
      <c r="L1463" t="str">
        <f t="shared" si="199"/>
        <v xml:space="preserve">Diabetes </v>
      </c>
      <c r="M1463" t="str">
        <f t="shared" si="200"/>
        <v>Adult</v>
      </c>
      <c r="N1463" t="str">
        <f t="shared" si="201"/>
        <v>High</v>
      </c>
      <c r="O1463" t="str">
        <f t="shared" si="202"/>
        <v>Normal</v>
      </c>
      <c r="P1463" t="str">
        <f t="shared" si="203"/>
        <v>High Risk</v>
      </c>
      <c r="Q1463" t="str">
        <f t="shared" si="204"/>
        <v>Normal</v>
      </c>
      <c r="R1463" t="str">
        <f t="shared" si="205"/>
        <v>Normal</v>
      </c>
      <c r="S1463" t="str">
        <f t="shared" si="206"/>
        <v>Medium DPF</v>
      </c>
    </row>
    <row r="1464" spans="1:19" x14ac:dyDescent="0.35">
      <c r="A1464" s="9">
        <v>1463</v>
      </c>
      <c r="B1464" s="10">
        <v>2</v>
      </c>
      <c r="C1464" s="10">
        <v>90</v>
      </c>
      <c r="D1464" s="10">
        <v>60</v>
      </c>
      <c r="E1464" s="10">
        <v>21</v>
      </c>
      <c r="F1464" s="10">
        <v>80</v>
      </c>
      <c r="G1464" s="11">
        <v>23.5</v>
      </c>
      <c r="H1464" s="18">
        <v>0.191</v>
      </c>
      <c r="I1464" s="10">
        <v>25</v>
      </c>
      <c r="J1464" s="24">
        <v>0</v>
      </c>
      <c r="K1464" t="str">
        <f t="shared" si="198"/>
        <v>Normal weight</v>
      </c>
      <c r="L1464" t="str">
        <f t="shared" si="199"/>
        <v>normal</v>
      </c>
      <c r="M1464" t="str">
        <f t="shared" si="200"/>
        <v>Adult</v>
      </c>
      <c r="N1464" t="str">
        <f t="shared" si="201"/>
        <v>Medium</v>
      </c>
      <c r="O1464" t="str">
        <f t="shared" si="202"/>
        <v>Normal</v>
      </c>
      <c r="P1464" t="str">
        <f t="shared" si="203"/>
        <v>Low Risk</v>
      </c>
      <c r="Q1464" t="str">
        <f t="shared" si="204"/>
        <v>Normal</v>
      </c>
      <c r="R1464" t="str">
        <f t="shared" si="205"/>
        <v>Normal</v>
      </c>
      <c r="S1464" t="str">
        <f t="shared" si="206"/>
        <v>Low DPF</v>
      </c>
    </row>
    <row r="1465" spans="1:19" x14ac:dyDescent="0.35">
      <c r="A1465" s="13">
        <v>1464</v>
      </c>
      <c r="B1465" s="14">
        <v>7</v>
      </c>
      <c r="C1465" s="14">
        <v>142</v>
      </c>
      <c r="D1465" s="14">
        <v>90</v>
      </c>
      <c r="E1465" s="14">
        <v>24</v>
      </c>
      <c r="F1465" s="14">
        <v>480</v>
      </c>
      <c r="G1465" s="15">
        <v>30.4</v>
      </c>
      <c r="H1465" s="19">
        <v>0.128</v>
      </c>
      <c r="I1465" s="14">
        <v>43</v>
      </c>
      <c r="J1465" s="25">
        <v>1</v>
      </c>
      <c r="K1465" t="str">
        <f t="shared" si="198"/>
        <v>Obese</v>
      </c>
      <c r="L1465" t="str">
        <f t="shared" si="199"/>
        <v xml:space="preserve">Diabetes </v>
      </c>
      <c r="M1465" t="str">
        <f t="shared" si="200"/>
        <v>Adult</v>
      </c>
      <c r="N1465" t="str">
        <f t="shared" si="201"/>
        <v>Medium</v>
      </c>
      <c r="O1465" t="str">
        <f t="shared" si="202"/>
        <v>Prediabetes</v>
      </c>
      <c r="P1465" t="str">
        <f t="shared" si="203"/>
        <v>High Risk</v>
      </c>
      <c r="Q1465" t="str">
        <f t="shared" si="204"/>
        <v>High</v>
      </c>
      <c r="R1465" t="str">
        <f t="shared" si="205"/>
        <v>Prehypertension</v>
      </c>
      <c r="S1465" t="str">
        <f t="shared" si="206"/>
        <v>Low DPF</v>
      </c>
    </row>
    <row r="1466" spans="1:19" x14ac:dyDescent="0.35">
      <c r="A1466" s="9">
        <v>1465</v>
      </c>
      <c r="B1466" s="10">
        <v>3</v>
      </c>
      <c r="C1466" s="10">
        <v>169</v>
      </c>
      <c r="D1466" s="10">
        <v>74</v>
      </c>
      <c r="E1466" s="10">
        <v>19</v>
      </c>
      <c r="F1466" s="10">
        <v>125</v>
      </c>
      <c r="G1466" s="11">
        <v>29.9</v>
      </c>
      <c r="H1466" s="18">
        <v>0.26800000000000002</v>
      </c>
      <c r="I1466" s="10">
        <v>31</v>
      </c>
      <c r="J1466" s="24">
        <v>1</v>
      </c>
      <c r="K1466" t="str">
        <f t="shared" si="198"/>
        <v>Obese</v>
      </c>
      <c r="L1466" t="str">
        <f t="shared" si="199"/>
        <v xml:space="preserve">Diabetes </v>
      </c>
      <c r="M1466" t="str">
        <f t="shared" si="200"/>
        <v>Adult</v>
      </c>
      <c r="N1466" t="str">
        <f t="shared" si="201"/>
        <v>Low</v>
      </c>
      <c r="O1466" t="str">
        <f t="shared" si="202"/>
        <v>Prediabetes</v>
      </c>
      <c r="P1466" t="str">
        <f t="shared" si="203"/>
        <v>Low Risk</v>
      </c>
      <c r="Q1466" t="str">
        <f t="shared" si="204"/>
        <v>Normal</v>
      </c>
      <c r="R1466" t="str">
        <f t="shared" si="205"/>
        <v>Normal</v>
      </c>
      <c r="S1466" t="str">
        <f t="shared" si="206"/>
        <v>Low DPF</v>
      </c>
    </row>
    <row r="1467" spans="1:19" x14ac:dyDescent="0.35">
      <c r="A1467" s="13">
        <v>1466</v>
      </c>
      <c r="B1467" s="14">
        <v>4</v>
      </c>
      <c r="C1467" s="14">
        <v>99</v>
      </c>
      <c r="D1467" s="14">
        <v>69</v>
      </c>
      <c r="E1467" s="14">
        <v>21</v>
      </c>
      <c r="F1467" s="14">
        <v>80</v>
      </c>
      <c r="G1467" s="15">
        <v>25</v>
      </c>
      <c r="H1467" s="19">
        <v>0.253</v>
      </c>
      <c r="I1467" s="14">
        <v>22</v>
      </c>
      <c r="J1467" s="25">
        <v>0</v>
      </c>
      <c r="K1467" t="str">
        <f t="shared" si="198"/>
        <v>Overweight</v>
      </c>
      <c r="L1467" t="str">
        <f t="shared" si="199"/>
        <v>normal</v>
      </c>
      <c r="M1467" t="str">
        <f t="shared" si="200"/>
        <v>Adult</v>
      </c>
      <c r="N1467" t="str">
        <f t="shared" si="201"/>
        <v>Medium</v>
      </c>
      <c r="O1467" t="str">
        <f t="shared" si="202"/>
        <v>Normal</v>
      </c>
      <c r="P1467" t="str">
        <f t="shared" si="203"/>
        <v>High Risk</v>
      </c>
      <c r="Q1467" t="str">
        <f t="shared" si="204"/>
        <v>Normal</v>
      </c>
      <c r="R1467" t="str">
        <f t="shared" si="205"/>
        <v>Normal</v>
      </c>
      <c r="S1467" t="str">
        <f t="shared" si="206"/>
        <v>Low DPF</v>
      </c>
    </row>
    <row r="1468" spans="1:19" x14ac:dyDescent="0.35">
      <c r="A1468" s="9">
        <v>1467</v>
      </c>
      <c r="B1468" s="10">
        <v>4</v>
      </c>
      <c r="C1468" s="10">
        <v>127</v>
      </c>
      <c r="D1468" s="10">
        <v>88</v>
      </c>
      <c r="E1468" s="10">
        <v>11</v>
      </c>
      <c r="F1468" s="10">
        <v>155</v>
      </c>
      <c r="G1468" s="11">
        <v>34.5</v>
      </c>
      <c r="H1468" s="18">
        <v>0.59799999999999998</v>
      </c>
      <c r="I1468" s="10">
        <v>28</v>
      </c>
      <c r="J1468" s="24">
        <v>0</v>
      </c>
      <c r="K1468" t="str">
        <f t="shared" si="198"/>
        <v>Obese</v>
      </c>
      <c r="L1468" t="str">
        <f t="shared" si="199"/>
        <v>normal</v>
      </c>
      <c r="M1468" t="str">
        <f t="shared" si="200"/>
        <v>Adult</v>
      </c>
      <c r="N1468" t="str">
        <f t="shared" si="201"/>
        <v>Low</v>
      </c>
      <c r="O1468" t="str">
        <f t="shared" si="202"/>
        <v>Normal</v>
      </c>
      <c r="P1468" t="str">
        <f t="shared" si="203"/>
        <v>High Risk</v>
      </c>
      <c r="Q1468" t="str">
        <f t="shared" si="204"/>
        <v>High</v>
      </c>
      <c r="R1468" t="str">
        <f t="shared" si="205"/>
        <v>Prehypertension</v>
      </c>
      <c r="S1468" t="str">
        <f t="shared" si="206"/>
        <v>Medium DPF</v>
      </c>
    </row>
    <row r="1469" spans="1:19" x14ac:dyDescent="0.35">
      <c r="A1469" s="13">
        <v>1468</v>
      </c>
      <c r="B1469" s="14">
        <v>4</v>
      </c>
      <c r="C1469" s="14">
        <v>118</v>
      </c>
      <c r="D1469" s="14">
        <v>70</v>
      </c>
      <c r="E1469" s="14">
        <v>21</v>
      </c>
      <c r="F1469" s="14">
        <v>80</v>
      </c>
      <c r="G1469" s="15">
        <v>44.5</v>
      </c>
      <c r="H1469" s="19">
        <v>0.90400000000000003</v>
      </c>
      <c r="I1469" s="14">
        <v>26</v>
      </c>
      <c r="J1469" s="25">
        <v>0</v>
      </c>
      <c r="K1469" t="str">
        <f t="shared" si="198"/>
        <v>Obese</v>
      </c>
      <c r="L1469" t="str">
        <f t="shared" si="199"/>
        <v>normal</v>
      </c>
      <c r="M1469" t="str">
        <f t="shared" si="200"/>
        <v>Adult</v>
      </c>
      <c r="N1469" t="str">
        <f t="shared" si="201"/>
        <v>Medium</v>
      </c>
      <c r="O1469" t="str">
        <f t="shared" si="202"/>
        <v>Normal</v>
      </c>
      <c r="P1469" t="str">
        <f t="shared" si="203"/>
        <v>High Risk</v>
      </c>
      <c r="Q1469" t="str">
        <f t="shared" si="204"/>
        <v>Normal</v>
      </c>
      <c r="R1469" t="str">
        <f t="shared" si="205"/>
        <v>Normal</v>
      </c>
      <c r="S1469" t="str">
        <f t="shared" si="206"/>
        <v>High DPF</v>
      </c>
    </row>
    <row r="1470" spans="1:19" x14ac:dyDescent="0.35">
      <c r="A1470" s="9">
        <v>1469</v>
      </c>
      <c r="B1470" s="10">
        <v>2</v>
      </c>
      <c r="C1470" s="10">
        <v>122</v>
      </c>
      <c r="D1470" s="10">
        <v>76</v>
      </c>
      <c r="E1470" s="10">
        <v>27</v>
      </c>
      <c r="F1470" s="10">
        <v>200</v>
      </c>
      <c r="G1470" s="11">
        <v>35.9</v>
      </c>
      <c r="H1470" s="18">
        <v>0.48299999999999998</v>
      </c>
      <c r="I1470" s="10">
        <v>26</v>
      </c>
      <c r="J1470" s="24">
        <v>0</v>
      </c>
      <c r="K1470" t="str">
        <f t="shared" si="198"/>
        <v>Obese</v>
      </c>
      <c r="L1470" t="str">
        <f t="shared" si="199"/>
        <v>normal</v>
      </c>
      <c r="M1470" t="str">
        <f t="shared" si="200"/>
        <v>Adult</v>
      </c>
      <c r="N1470" t="str">
        <f t="shared" si="201"/>
        <v>Medium</v>
      </c>
      <c r="O1470" t="str">
        <f t="shared" si="202"/>
        <v>Normal</v>
      </c>
      <c r="P1470" t="str">
        <f t="shared" si="203"/>
        <v>Low Risk</v>
      </c>
      <c r="Q1470" t="str">
        <f t="shared" si="204"/>
        <v>High</v>
      </c>
      <c r="R1470" t="str">
        <f t="shared" si="205"/>
        <v>Normal</v>
      </c>
      <c r="S1470" t="str">
        <f t="shared" si="206"/>
        <v>Medium DPF</v>
      </c>
    </row>
    <row r="1471" spans="1:19" x14ac:dyDescent="0.35">
      <c r="A1471" s="13">
        <v>1470</v>
      </c>
      <c r="B1471" s="14">
        <v>6</v>
      </c>
      <c r="C1471" s="14">
        <v>125</v>
      </c>
      <c r="D1471" s="14">
        <v>78</v>
      </c>
      <c r="E1471" s="14">
        <v>31</v>
      </c>
      <c r="F1471" s="14">
        <v>80</v>
      </c>
      <c r="G1471" s="15">
        <v>27.6</v>
      </c>
      <c r="H1471" s="19">
        <v>0.56499999999999995</v>
      </c>
      <c r="I1471" s="14">
        <v>49</v>
      </c>
      <c r="J1471" s="25">
        <v>1</v>
      </c>
      <c r="K1471" t="str">
        <f t="shared" si="198"/>
        <v>Overweight</v>
      </c>
      <c r="L1471" t="str">
        <f t="shared" si="199"/>
        <v xml:space="preserve">Diabetes </v>
      </c>
      <c r="M1471" t="str">
        <f t="shared" si="200"/>
        <v>Adult</v>
      </c>
      <c r="N1471" t="str">
        <f t="shared" si="201"/>
        <v>Medium</v>
      </c>
      <c r="O1471" t="str">
        <f t="shared" si="202"/>
        <v>Normal</v>
      </c>
      <c r="P1471" t="str">
        <f t="shared" si="203"/>
        <v>High Risk</v>
      </c>
      <c r="Q1471" t="str">
        <f t="shared" si="204"/>
        <v>Normal</v>
      </c>
      <c r="R1471" t="str">
        <f t="shared" si="205"/>
        <v>Normal</v>
      </c>
      <c r="S1471" t="str">
        <f t="shared" si="206"/>
        <v>Medium DPF</v>
      </c>
    </row>
    <row r="1472" spans="1:19" x14ac:dyDescent="0.35">
      <c r="A1472" s="9">
        <v>1471</v>
      </c>
      <c r="B1472" s="10">
        <v>1</v>
      </c>
      <c r="C1472" s="10">
        <v>168</v>
      </c>
      <c r="D1472" s="10">
        <v>88</v>
      </c>
      <c r="E1472" s="10">
        <v>29</v>
      </c>
      <c r="F1472" s="10">
        <v>80</v>
      </c>
      <c r="G1472" s="11">
        <v>35</v>
      </c>
      <c r="H1472" s="18">
        <v>0.90500000000000003</v>
      </c>
      <c r="I1472" s="10">
        <v>52</v>
      </c>
      <c r="J1472" s="24">
        <v>1</v>
      </c>
      <c r="K1472" t="str">
        <f t="shared" si="198"/>
        <v>Obese</v>
      </c>
      <c r="L1472" t="str">
        <f t="shared" si="199"/>
        <v xml:space="preserve">Diabetes </v>
      </c>
      <c r="M1472" t="str">
        <f t="shared" si="200"/>
        <v>Adult</v>
      </c>
      <c r="N1472" t="str">
        <f t="shared" si="201"/>
        <v>Medium</v>
      </c>
      <c r="O1472" t="str">
        <f t="shared" si="202"/>
        <v>Prediabetes</v>
      </c>
      <c r="P1472" t="str">
        <f t="shared" si="203"/>
        <v>Low Risk</v>
      </c>
      <c r="Q1472" t="str">
        <f t="shared" si="204"/>
        <v>Normal</v>
      </c>
      <c r="R1472" t="str">
        <f t="shared" si="205"/>
        <v>Prehypertension</v>
      </c>
      <c r="S1472" t="str">
        <f t="shared" si="206"/>
        <v>High DPF</v>
      </c>
    </row>
    <row r="1473" spans="1:19" x14ac:dyDescent="0.35">
      <c r="A1473" s="13">
        <v>1472</v>
      </c>
      <c r="B1473" s="14">
        <v>2</v>
      </c>
      <c r="C1473" s="14">
        <v>129</v>
      </c>
      <c r="D1473" s="14">
        <v>69</v>
      </c>
      <c r="E1473" s="14">
        <v>21</v>
      </c>
      <c r="F1473" s="14">
        <v>80</v>
      </c>
      <c r="G1473" s="15">
        <v>38.5</v>
      </c>
      <c r="H1473" s="19">
        <v>0.30399999999999999</v>
      </c>
      <c r="I1473" s="14">
        <v>41</v>
      </c>
      <c r="J1473" s="25">
        <v>0</v>
      </c>
      <c r="K1473" t="str">
        <f t="shared" si="198"/>
        <v>Obese</v>
      </c>
      <c r="L1473" t="str">
        <f t="shared" si="199"/>
        <v>normal</v>
      </c>
      <c r="M1473" t="str">
        <f t="shared" si="200"/>
        <v>Adult</v>
      </c>
      <c r="N1473" t="str">
        <f t="shared" si="201"/>
        <v>Medium</v>
      </c>
      <c r="O1473" t="str">
        <f t="shared" si="202"/>
        <v>Normal</v>
      </c>
      <c r="P1473" t="str">
        <f t="shared" si="203"/>
        <v>Low Risk</v>
      </c>
      <c r="Q1473" t="str">
        <f t="shared" si="204"/>
        <v>Normal</v>
      </c>
      <c r="R1473" t="str">
        <f t="shared" si="205"/>
        <v>Normal</v>
      </c>
      <c r="S1473" t="str">
        <f t="shared" si="206"/>
        <v>Medium DPF</v>
      </c>
    </row>
    <row r="1474" spans="1:19" x14ac:dyDescent="0.35">
      <c r="A1474" s="9">
        <v>1473</v>
      </c>
      <c r="B1474" s="10">
        <v>4</v>
      </c>
      <c r="C1474" s="10">
        <v>110</v>
      </c>
      <c r="D1474" s="10">
        <v>76</v>
      </c>
      <c r="E1474" s="10">
        <v>20</v>
      </c>
      <c r="F1474" s="10">
        <v>100</v>
      </c>
      <c r="G1474" s="11">
        <v>28.4</v>
      </c>
      <c r="H1474" s="18">
        <v>0.11799999999999999</v>
      </c>
      <c r="I1474" s="10">
        <v>27</v>
      </c>
      <c r="J1474" s="24">
        <v>0</v>
      </c>
      <c r="K1474" t="str">
        <f t="shared" si="198"/>
        <v>Overweight</v>
      </c>
      <c r="L1474" t="str">
        <f t="shared" si="199"/>
        <v>normal</v>
      </c>
      <c r="M1474" t="str">
        <f t="shared" si="200"/>
        <v>Adult</v>
      </c>
      <c r="N1474" t="str">
        <f t="shared" si="201"/>
        <v>Medium</v>
      </c>
      <c r="O1474" t="str">
        <f t="shared" si="202"/>
        <v>Normal</v>
      </c>
      <c r="P1474" t="str">
        <f t="shared" si="203"/>
        <v>High Risk</v>
      </c>
      <c r="Q1474" t="str">
        <f t="shared" si="204"/>
        <v>Normal</v>
      </c>
      <c r="R1474" t="str">
        <f t="shared" si="205"/>
        <v>Normal</v>
      </c>
      <c r="S1474" t="str">
        <f t="shared" si="206"/>
        <v>Low DPF</v>
      </c>
    </row>
    <row r="1475" spans="1:19" x14ac:dyDescent="0.35">
      <c r="A1475" s="13">
        <v>1474</v>
      </c>
      <c r="B1475" s="14">
        <v>6</v>
      </c>
      <c r="C1475" s="14">
        <v>80</v>
      </c>
      <c r="D1475" s="14">
        <v>80</v>
      </c>
      <c r="E1475" s="14">
        <v>36</v>
      </c>
      <c r="F1475" s="14">
        <v>80</v>
      </c>
      <c r="G1475" s="15">
        <v>39.799999999999997</v>
      </c>
      <c r="H1475" s="19">
        <v>0.17699999999999999</v>
      </c>
      <c r="I1475" s="14">
        <v>28</v>
      </c>
      <c r="J1475" s="25">
        <v>0</v>
      </c>
      <c r="K1475" t="str">
        <f t="shared" ref="K1475:K1538" si="207">IF(G1475&lt;18.5, "Underweight", IF(G1475&lt;24.9, "Normal weight", IF(G1475&lt;29.9, "Overweight", "Obese")))</f>
        <v>Obese</v>
      </c>
      <c r="L1475" t="str">
        <f t="shared" ref="L1475:L1538" si="208">IF(J1475=1,"Diabetes ","normal")</f>
        <v>normal</v>
      </c>
      <c r="M1475" t="str">
        <f t="shared" ref="M1475:M1538" si="209">IF(I1475&lt;13, "Child", IF(I1475&lt;20, "Teen", IF(I1475&lt;65, "Adult", "Aged")))</f>
        <v>Adult</v>
      </c>
      <c r="N1475" t="str">
        <f t="shared" ref="N1475:N1538" si="210">IF(E1475&lt;20, "Low", IF(E1475&lt;40, "Medium", "High"))</f>
        <v>Medium</v>
      </c>
      <c r="O1475" t="str">
        <f t="shared" ref="O1475:O1538" si="211">IF(C1475&lt;140, "Normal", IF(C1475&lt;200, "Prediabetes", "Diabetes"))</f>
        <v>Normal</v>
      </c>
      <c r="P1475" t="str">
        <f t="shared" ref="P1475:P1538" si="212">IF(B1475&gt;3, "High Risk", "Low Risk")</f>
        <v>High Risk</v>
      </c>
      <c r="Q1475" t="str">
        <f t="shared" ref="Q1475:Q1538" si="213">IF(F1475&lt;80, "Low", IF(F1475&lt;=150, "Normal", "High"))</f>
        <v>Normal</v>
      </c>
      <c r="R1475" t="str">
        <f t="shared" ref="R1475:R1538" si="214">IF(D1475&lt;60, "Low", IF(D1475&lt;=80, "Normal", IF(D1475&lt;=90, "Prehypertension", "Hypertension")))</f>
        <v>Normal</v>
      </c>
      <c r="S1475" t="str">
        <f t="shared" ref="S1475:S1538" si="215">IF(H1475&lt;0.3, "Low DPF", IF(H1475&lt;=0.6, "Medium DPF", "High DPF"))</f>
        <v>Low DPF</v>
      </c>
    </row>
    <row r="1476" spans="1:19" x14ac:dyDescent="0.35">
      <c r="A1476" s="9">
        <v>1475</v>
      </c>
      <c r="B1476" s="10">
        <v>14</v>
      </c>
      <c r="C1476" s="10">
        <v>115</v>
      </c>
      <c r="D1476" s="10">
        <v>69</v>
      </c>
      <c r="E1476" s="10">
        <v>21</v>
      </c>
      <c r="F1476" s="10">
        <v>80</v>
      </c>
      <c r="G1476" s="11">
        <v>32.14</v>
      </c>
      <c r="H1476" s="18">
        <v>0.26100000000000001</v>
      </c>
      <c r="I1476" s="10">
        <v>30</v>
      </c>
      <c r="J1476" s="24">
        <v>1</v>
      </c>
      <c r="K1476" t="str">
        <f t="shared" si="207"/>
        <v>Obese</v>
      </c>
      <c r="L1476" t="str">
        <f t="shared" si="208"/>
        <v xml:space="preserve">Diabetes </v>
      </c>
      <c r="M1476" t="str">
        <f t="shared" si="209"/>
        <v>Adult</v>
      </c>
      <c r="N1476" t="str">
        <f t="shared" si="210"/>
        <v>Medium</v>
      </c>
      <c r="O1476" t="str">
        <f t="shared" si="211"/>
        <v>Normal</v>
      </c>
      <c r="P1476" t="str">
        <f t="shared" si="212"/>
        <v>High Risk</v>
      </c>
      <c r="Q1476" t="str">
        <f t="shared" si="213"/>
        <v>Normal</v>
      </c>
      <c r="R1476" t="str">
        <f t="shared" si="214"/>
        <v>Normal</v>
      </c>
      <c r="S1476" t="str">
        <f t="shared" si="215"/>
        <v>Low DPF</v>
      </c>
    </row>
    <row r="1477" spans="1:19" x14ac:dyDescent="0.35">
      <c r="A1477" s="13">
        <v>1476</v>
      </c>
      <c r="B1477" s="14">
        <v>2</v>
      </c>
      <c r="C1477" s="14">
        <v>127</v>
      </c>
      <c r="D1477" s="14">
        <v>46</v>
      </c>
      <c r="E1477" s="14">
        <v>21</v>
      </c>
      <c r="F1477" s="14">
        <v>335</v>
      </c>
      <c r="G1477" s="15">
        <v>34.4</v>
      </c>
      <c r="H1477" s="19">
        <v>0.17599999999999999</v>
      </c>
      <c r="I1477" s="14">
        <v>22</v>
      </c>
      <c r="J1477" s="25">
        <v>0</v>
      </c>
      <c r="K1477" t="str">
        <f t="shared" si="207"/>
        <v>Obese</v>
      </c>
      <c r="L1477" t="str">
        <f t="shared" si="208"/>
        <v>normal</v>
      </c>
      <c r="M1477" t="str">
        <f t="shared" si="209"/>
        <v>Adult</v>
      </c>
      <c r="N1477" t="str">
        <f t="shared" si="210"/>
        <v>Medium</v>
      </c>
      <c r="O1477" t="str">
        <f t="shared" si="211"/>
        <v>Normal</v>
      </c>
      <c r="P1477" t="str">
        <f t="shared" si="212"/>
        <v>Low Risk</v>
      </c>
      <c r="Q1477" t="str">
        <f t="shared" si="213"/>
        <v>High</v>
      </c>
      <c r="R1477" t="str">
        <f t="shared" si="214"/>
        <v>Low</v>
      </c>
      <c r="S1477" t="str">
        <f t="shared" si="215"/>
        <v>Low DPF</v>
      </c>
    </row>
    <row r="1478" spans="1:19" x14ac:dyDescent="0.35">
      <c r="A1478" s="9">
        <v>1477</v>
      </c>
      <c r="B1478" s="10">
        <v>9</v>
      </c>
      <c r="C1478" s="10">
        <v>164</v>
      </c>
      <c r="D1478" s="10">
        <v>78</v>
      </c>
      <c r="E1478" s="10">
        <v>21</v>
      </c>
      <c r="F1478" s="10">
        <v>80</v>
      </c>
      <c r="G1478" s="11">
        <v>32.799999999999997</v>
      </c>
      <c r="H1478" s="18">
        <v>0.14799999999999999</v>
      </c>
      <c r="I1478" s="10">
        <v>45</v>
      </c>
      <c r="J1478" s="24">
        <v>1</v>
      </c>
      <c r="K1478" t="str">
        <f t="shared" si="207"/>
        <v>Obese</v>
      </c>
      <c r="L1478" t="str">
        <f t="shared" si="208"/>
        <v xml:space="preserve">Diabetes </v>
      </c>
      <c r="M1478" t="str">
        <f t="shared" si="209"/>
        <v>Adult</v>
      </c>
      <c r="N1478" t="str">
        <f t="shared" si="210"/>
        <v>Medium</v>
      </c>
      <c r="O1478" t="str">
        <f t="shared" si="211"/>
        <v>Prediabetes</v>
      </c>
      <c r="P1478" t="str">
        <f t="shared" si="212"/>
        <v>High Risk</v>
      </c>
      <c r="Q1478" t="str">
        <f t="shared" si="213"/>
        <v>Normal</v>
      </c>
      <c r="R1478" t="str">
        <f t="shared" si="214"/>
        <v>Normal</v>
      </c>
      <c r="S1478" t="str">
        <f t="shared" si="215"/>
        <v>Low DPF</v>
      </c>
    </row>
    <row r="1479" spans="1:19" x14ac:dyDescent="0.35">
      <c r="A1479" s="13">
        <v>1478</v>
      </c>
      <c r="B1479" s="14">
        <v>2</v>
      </c>
      <c r="C1479" s="14">
        <v>93</v>
      </c>
      <c r="D1479" s="14">
        <v>64</v>
      </c>
      <c r="E1479" s="14">
        <v>32</v>
      </c>
      <c r="F1479" s="14">
        <v>160</v>
      </c>
      <c r="G1479" s="15">
        <v>38</v>
      </c>
      <c r="H1479" s="19">
        <v>0.67400000000000004</v>
      </c>
      <c r="I1479" s="14">
        <v>23</v>
      </c>
      <c r="J1479" s="25">
        <v>1</v>
      </c>
      <c r="K1479" t="str">
        <f t="shared" si="207"/>
        <v>Obese</v>
      </c>
      <c r="L1479" t="str">
        <f t="shared" si="208"/>
        <v xml:space="preserve">Diabetes </v>
      </c>
      <c r="M1479" t="str">
        <f t="shared" si="209"/>
        <v>Adult</v>
      </c>
      <c r="N1479" t="str">
        <f t="shared" si="210"/>
        <v>Medium</v>
      </c>
      <c r="O1479" t="str">
        <f t="shared" si="211"/>
        <v>Normal</v>
      </c>
      <c r="P1479" t="str">
        <f t="shared" si="212"/>
        <v>Low Risk</v>
      </c>
      <c r="Q1479" t="str">
        <f t="shared" si="213"/>
        <v>High</v>
      </c>
      <c r="R1479" t="str">
        <f t="shared" si="214"/>
        <v>Normal</v>
      </c>
      <c r="S1479" t="str">
        <f t="shared" si="215"/>
        <v>High DPF</v>
      </c>
    </row>
    <row r="1480" spans="1:19" x14ac:dyDescent="0.35">
      <c r="A1480" s="9">
        <v>1479</v>
      </c>
      <c r="B1480" s="10">
        <v>3</v>
      </c>
      <c r="C1480" s="10">
        <v>158</v>
      </c>
      <c r="D1480" s="10">
        <v>64</v>
      </c>
      <c r="E1480" s="10">
        <v>13</v>
      </c>
      <c r="F1480" s="10">
        <v>387</v>
      </c>
      <c r="G1480" s="11">
        <v>31.2</v>
      </c>
      <c r="H1480" s="18">
        <v>0.29499999999999998</v>
      </c>
      <c r="I1480" s="10">
        <v>24</v>
      </c>
      <c r="J1480" s="24">
        <v>0</v>
      </c>
      <c r="K1480" t="str">
        <f t="shared" si="207"/>
        <v>Obese</v>
      </c>
      <c r="L1480" t="str">
        <f t="shared" si="208"/>
        <v>normal</v>
      </c>
      <c r="M1480" t="str">
        <f t="shared" si="209"/>
        <v>Adult</v>
      </c>
      <c r="N1480" t="str">
        <f t="shared" si="210"/>
        <v>Low</v>
      </c>
      <c r="O1480" t="str">
        <f t="shared" si="211"/>
        <v>Prediabetes</v>
      </c>
      <c r="P1480" t="str">
        <f t="shared" si="212"/>
        <v>Low Risk</v>
      </c>
      <c r="Q1480" t="str">
        <f t="shared" si="213"/>
        <v>High</v>
      </c>
      <c r="R1480" t="str">
        <f t="shared" si="214"/>
        <v>Normal</v>
      </c>
      <c r="S1480" t="str">
        <f t="shared" si="215"/>
        <v>Low DPF</v>
      </c>
    </row>
    <row r="1481" spans="1:19" x14ac:dyDescent="0.35">
      <c r="A1481" s="13">
        <v>1480</v>
      </c>
      <c r="B1481" s="14">
        <v>5</v>
      </c>
      <c r="C1481" s="14">
        <v>126</v>
      </c>
      <c r="D1481" s="14">
        <v>78</v>
      </c>
      <c r="E1481" s="14">
        <v>27</v>
      </c>
      <c r="F1481" s="14">
        <v>22</v>
      </c>
      <c r="G1481" s="15">
        <v>29.6</v>
      </c>
      <c r="H1481" s="19">
        <v>0.439</v>
      </c>
      <c r="I1481" s="14">
        <v>40</v>
      </c>
      <c r="J1481" s="25">
        <v>0</v>
      </c>
      <c r="K1481" t="str">
        <f t="shared" si="207"/>
        <v>Overweight</v>
      </c>
      <c r="L1481" t="str">
        <f t="shared" si="208"/>
        <v>normal</v>
      </c>
      <c r="M1481" t="str">
        <f t="shared" si="209"/>
        <v>Adult</v>
      </c>
      <c r="N1481" t="str">
        <f t="shared" si="210"/>
        <v>Medium</v>
      </c>
      <c r="O1481" t="str">
        <f t="shared" si="211"/>
        <v>Normal</v>
      </c>
      <c r="P1481" t="str">
        <f t="shared" si="212"/>
        <v>High Risk</v>
      </c>
      <c r="Q1481" t="str">
        <f t="shared" si="213"/>
        <v>Low</v>
      </c>
      <c r="R1481" t="str">
        <f t="shared" si="214"/>
        <v>Normal</v>
      </c>
      <c r="S1481" t="str">
        <f t="shared" si="215"/>
        <v>Medium DPF</v>
      </c>
    </row>
    <row r="1482" spans="1:19" x14ac:dyDescent="0.35">
      <c r="A1482" s="9">
        <v>1481</v>
      </c>
      <c r="B1482" s="10">
        <v>14</v>
      </c>
      <c r="C1482" s="10">
        <v>129</v>
      </c>
      <c r="D1482" s="10">
        <v>62</v>
      </c>
      <c r="E1482" s="10">
        <v>36</v>
      </c>
      <c r="F1482" s="10">
        <v>80</v>
      </c>
      <c r="G1482" s="11">
        <v>41.2</v>
      </c>
      <c r="H1482" s="18">
        <v>0.441</v>
      </c>
      <c r="I1482" s="10">
        <v>38</v>
      </c>
      <c r="J1482" s="24">
        <v>1</v>
      </c>
      <c r="K1482" t="str">
        <f t="shared" si="207"/>
        <v>Obese</v>
      </c>
      <c r="L1482" t="str">
        <f t="shared" si="208"/>
        <v xml:space="preserve">Diabetes </v>
      </c>
      <c r="M1482" t="str">
        <f t="shared" si="209"/>
        <v>Adult</v>
      </c>
      <c r="N1482" t="str">
        <f t="shared" si="210"/>
        <v>Medium</v>
      </c>
      <c r="O1482" t="str">
        <f t="shared" si="211"/>
        <v>Normal</v>
      </c>
      <c r="P1482" t="str">
        <f t="shared" si="212"/>
        <v>High Risk</v>
      </c>
      <c r="Q1482" t="str">
        <f t="shared" si="213"/>
        <v>Normal</v>
      </c>
      <c r="R1482" t="str">
        <f t="shared" si="214"/>
        <v>Normal</v>
      </c>
      <c r="S1482" t="str">
        <f t="shared" si="215"/>
        <v>Medium DPF</v>
      </c>
    </row>
    <row r="1483" spans="1:19" x14ac:dyDescent="0.35">
      <c r="A1483" s="13">
        <v>1482</v>
      </c>
      <c r="B1483" s="14">
        <v>4</v>
      </c>
      <c r="C1483" s="14">
        <v>134</v>
      </c>
      <c r="D1483" s="14">
        <v>58</v>
      </c>
      <c r="E1483" s="14">
        <v>20</v>
      </c>
      <c r="F1483" s="14">
        <v>291</v>
      </c>
      <c r="G1483" s="15">
        <v>26.4</v>
      </c>
      <c r="H1483" s="19">
        <v>0.35199999999999998</v>
      </c>
      <c r="I1483" s="14">
        <v>21</v>
      </c>
      <c r="J1483" s="25">
        <v>0</v>
      </c>
      <c r="K1483" t="str">
        <f t="shared" si="207"/>
        <v>Overweight</v>
      </c>
      <c r="L1483" t="str">
        <f t="shared" si="208"/>
        <v>normal</v>
      </c>
      <c r="M1483" t="str">
        <f t="shared" si="209"/>
        <v>Adult</v>
      </c>
      <c r="N1483" t="str">
        <f t="shared" si="210"/>
        <v>Medium</v>
      </c>
      <c r="O1483" t="str">
        <f t="shared" si="211"/>
        <v>Normal</v>
      </c>
      <c r="P1483" t="str">
        <f t="shared" si="212"/>
        <v>High Risk</v>
      </c>
      <c r="Q1483" t="str">
        <f t="shared" si="213"/>
        <v>High</v>
      </c>
      <c r="R1483" t="str">
        <f t="shared" si="214"/>
        <v>Low</v>
      </c>
      <c r="S1483" t="str">
        <f t="shared" si="215"/>
        <v>Medium DPF</v>
      </c>
    </row>
    <row r="1484" spans="1:19" x14ac:dyDescent="0.35">
      <c r="A1484" s="9">
        <v>1483</v>
      </c>
      <c r="B1484" s="10">
        <v>3</v>
      </c>
      <c r="C1484" s="10">
        <v>102</v>
      </c>
      <c r="D1484" s="10">
        <v>74</v>
      </c>
      <c r="E1484" s="10">
        <v>21</v>
      </c>
      <c r="F1484" s="10">
        <v>80</v>
      </c>
      <c r="G1484" s="11">
        <v>29.5</v>
      </c>
      <c r="H1484" s="18">
        <v>0.121</v>
      </c>
      <c r="I1484" s="10">
        <v>32</v>
      </c>
      <c r="J1484" s="24">
        <v>0</v>
      </c>
      <c r="K1484" t="str">
        <f t="shared" si="207"/>
        <v>Overweight</v>
      </c>
      <c r="L1484" t="str">
        <f t="shared" si="208"/>
        <v>normal</v>
      </c>
      <c r="M1484" t="str">
        <f t="shared" si="209"/>
        <v>Adult</v>
      </c>
      <c r="N1484" t="str">
        <f t="shared" si="210"/>
        <v>Medium</v>
      </c>
      <c r="O1484" t="str">
        <f t="shared" si="211"/>
        <v>Normal</v>
      </c>
      <c r="P1484" t="str">
        <f t="shared" si="212"/>
        <v>Low Risk</v>
      </c>
      <c r="Q1484" t="str">
        <f t="shared" si="213"/>
        <v>Normal</v>
      </c>
      <c r="R1484" t="str">
        <f t="shared" si="214"/>
        <v>Normal</v>
      </c>
      <c r="S1484" t="str">
        <f t="shared" si="215"/>
        <v>Low DPF</v>
      </c>
    </row>
    <row r="1485" spans="1:19" x14ac:dyDescent="0.35">
      <c r="A1485" s="13">
        <v>1484</v>
      </c>
      <c r="B1485" s="14">
        <v>7</v>
      </c>
      <c r="C1485" s="14">
        <v>187</v>
      </c>
      <c r="D1485" s="14">
        <v>50</v>
      </c>
      <c r="E1485" s="14">
        <v>33</v>
      </c>
      <c r="F1485" s="14">
        <v>392</v>
      </c>
      <c r="G1485" s="15">
        <v>33.9</v>
      </c>
      <c r="H1485" s="19">
        <v>0.82599999999999996</v>
      </c>
      <c r="I1485" s="14">
        <v>34</v>
      </c>
      <c r="J1485" s="25">
        <v>1</v>
      </c>
      <c r="K1485" t="str">
        <f t="shared" si="207"/>
        <v>Obese</v>
      </c>
      <c r="L1485" t="str">
        <f t="shared" si="208"/>
        <v xml:space="preserve">Diabetes </v>
      </c>
      <c r="M1485" t="str">
        <f t="shared" si="209"/>
        <v>Adult</v>
      </c>
      <c r="N1485" t="str">
        <f t="shared" si="210"/>
        <v>Medium</v>
      </c>
      <c r="O1485" t="str">
        <f t="shared" si="211"/>
        <v>Prediabetes</v>
      </c>
      <c r="P1485" t="str">
        <f t="shared" si="212"/>
        <v>High Risk</v>
      </c>
      <c r="Q1485" t="str">
        <f t="shared" si="213"/>
        <v>High</v>
      </c>
      <c r="R1485" t="str">
        <f t="shared" si="214"/>
        <v>Low</v>
      </c>
      <c r="S1485" t="str">
        <f t="shared" si="215"/>
        <v>High DPF</v>
      </c>
    </row>
    <row r="1486" spans="1:19" x14ac:dyDescent="0.35">
      <c r="A1486" s="9">
        <v>1485</v>
      </c>
      <c r="B1486" s="10">
        <v>3</v>
      </c>
      <c r="C1486" s="10">
        <v>173</v>
      </c>
      <c r="D1486" s="10">
        <v>78</v>
      </c>
      <c r="E1486" s="10">
        <v>39</v>
      </c>
      <c r="F1486" s="10">
        <v>185</v>
      </c>
      <c r="G1486" s="11">
        <v>33.799999999999997</v>
      </c>
      <c r="H1486" s="18">
        <v>0.97</v>
      </c>
      <c r="I1486" s="10">
        <v>31</v>
      </c>
      <c r="J1486" s="24">
        <v>1</v>
      </c>
      <c r="K1486" t="str">
        <f t="shared" si="207"/>
        <v>Obese</v>
      </c>
      <c r="L1486" t="str">
        <f t="shared" si="208"/>
        <v xml:space="preserve">Diabetes </v>
      </c>
      <c r="M1486" t="str">
        <f t="shared" si="209"/>
        <v>Adult</v>
      </c>
      <c r="N1486" t="str">
        <f t="shared" si="210"/>
        <v>Medium</v>
      </c>
      <c r="O1486" t="str">
        <f t="shared" si="211"/>
        <v>Prediabetes</v>
      </c>
      <c r="P1486" t="str">
        <f t="shared" si="212"/>
        <v>Low Risk</v>
      </c>
      <c r="Q1486" t="str">
        <f t="shared" si="213"/>
        <v>High</v>
      </c>
      <c r="R1486" t="str">
        <f t="shared" si="214"/>
        <v>Normal</v>
      </c>
      <c r="S1486" t="str">
        <f t="shared" si="215"/>
        <v>High DPF</v>
      </c>
    </row>
    <row r="1487" spans="1:19" x14ac:dyDescent="0.35">
      <c r="A1487" s="13">
        <v>1486</v>
      </c>
      <c r="B1487" s="14">
        <v>14</v>
      </c>
      <c r="C1487" s="14">
        <v>94</v>
      </c>
      <c r="D1487" s="14">
        <v>72</v>
      </c>
      <c r="E1487" s="14">
        <v>18</v>
      </c>
      <c r="F1487" s="14">
        <v>80</v>
      </c>
      <c r="G1487" s="15">
        <v>23.1</v>
      </c>
      <c r="H1487" s="19">
        <v>0.59499999999999997</v>
      </c>
      <c r="I1487" s="14">
        <v>56</v>
      </c>
      <c r="J1487" s="25">
        <v>0</v>
      </c>
      <c r="K1487" t="str">
        <f t="shared" si="207"/>
        <v>Normal weight</v>
      </c>
      <c r="L1487" t="str">
        <f t="shared" si="208"/>
        <v>normal</v>
      </c>
      <c r="M1487" t="str">
        <f t="shared" si="209"/>
        <v>Adult</v>
      </c>
      <c r="N1487" t="str">
        <f t="shared" si="210"/>
        <v>Low</v>
      </c>
      <c r="O1487" t="str">
        <f t="shared" si="211"/>
        <v>Normal</v>
      </c>
      <c r="P1487" t="str">
        <f t="shared" si="212"/>
        <v>High Risk</v>
      </c>
      <c r="Q1487" t="str">
        <f t="shared" si="213"/>
        <v>Normal</v>
      </c>
      <c r="R1487" t="str">
        <f t="shared" si="214"/>
        <v>Normal</v>
      </c>
      <c r="S1487" t="str">
        <f t="shared" si="215"/>
        <v>Medium DPF</v>
      </c>
    </row>
    <row r="1488" spans="1:19" x14ac:dyDescent="0.35">
      <c r="A1488" s="9">
        <v>1487</v>
      </c>
      <c r="B1488" s="10">
        <v>1</v>
      </c>
      <c r="C1488" s="10">
        <v>108</v>
      </c>
      <c r="D1488" s="10">
        <v>60</v>
      </c>
      <c r="E1488" s="10">
        <v>46</v>
      </c>
      <c r="F1488" s="10">
        <v>178</v>
      </c>
      <c r="G1488" s="11">
        <v>35.5</v>
      </c>
      <c r="H1488" s="18">
        <v>0.41499999999999998</v>
      </c>
      <c r="I1488" s="10">
        <v>24</v>
      </c>
      <c r="J1488" s="24">
        <v>0</v>
      </c>
      <c r="K1488" t="str">
        <f t="shared" si="207"/>
        <v>Obese</v>
      </c>
      <c r="L1488" t="str">
        <f t="shared" si="208"/>
        <v>normal</v>
      </c>
      <c r="M1488" t="str">
        <f t="shared" si="209"/>
        <v>Adult</v>
      </c>
      <c r="N1488" t="str">
        <f t="shared" si="210"/>
        <v>High</v>
      </c>
      <c r="O1488" t="str">
        <f t="shared" si="211"/>
        <v>Normal</v>
      </c>
      <c r="P1488" t="str">
        <f t="shared" si="212"/>
        <v>Low Risk</v>
      </c>
      <c r="Q1488" t="str">
        <f t="shared" si="213"/>
        <v>High</v>
      </c>
      <c r="R1488" t="str">
        <f t="shared" si="214"/>
        <v>Normal</v>
      </c>
      <c r="S1488" t="str">
        <f t="shared" si="215"/>
        <v>Medium DPF</v>
      </c>
    </row>
    <row r="1489" spans="1:19" x14ac:dyDescent="0.35">
      <c r="A1489" s="13">
        <v>1488</v>
      </c>
      <c r="B1489" s="14">
        <v>5</v>
      </c>
      <c r="C1489" s="14">
        <v>97</v>
      </c>
      <c r="D1489" s="14">
        <v>76</v>
      </c>
      <c r="E1489" s="14">
        <v>27</v>
      </c>
      <c r="F1489" s="14">
        <v>80</v>
      </c>
      <c r="G1489" s="15">
        <v>35.6</v>
      </c>
      <c r="H1489" s="19">
        <v>0.378</v>
      </c>
      <c r="I1489" s="14">
        <v>52</v>
      </c>
      <c r="J1489" s="25">
        <v>1</v>
      </c>
      <c r="K1489" t="str">
        <f t="shared" si="207"/>
        <v>Obese</v>
      </c>
      <c r="L1489" t="str">
        <f t="shared" si="208"/>
        <v xml:space="preserve">Diabetes </v>
      </c>
      <c r="M1489" t="str">
        <f t="shared" si="209"/>
        <v>Adult</v>
      </c>
      <c r="N1489" t="str">
        <f t="shared" si="210"/>
        <v>Medium</v>
      </c>
      <c r="O1489" t="str">
        <f t="shared" si="211"/>
        <v>Normal</v>
      </c>
      <c r="P1489" t="str">
        <f t="shared" si="212"/>
        <v>High Risk</v>
      </c>
      <c r="Q1489" t="str">
        <f t="shared" si="213"/>
        <v>Normal</v>
      </c>
      <c r="R1489" t="str">
        <f t="shared" si="214"/>
        <v>Normal</v>
      </c>
      <c r="S1489" t="str">
        <f t="shared" si="215"/>
        <v>Medium DPF</v>
      </c>
    </row>
    <row r="1490" spans="1:19" x14ac:dyDescent="0.35">
      <c r="A1490" s="9">
        <v>1489</v>
      </c>
      <c r="B1490" s="10">
        <v>4</v>
      </c>
      <c r="C1490" s="10">
        <v>83</v>
      </c>
      <c r="D1490" s="10">
        <v>86</v>
      </c>
      <c r="E1490" s="10">
        <v>19</v>
      </c>
      <c r="F1490" s="10">
        <v>80</v>
      </c>
      <c r="G1490" s="11">
        <v>29.3</v>
      </c>
      <c r="H1490" s="18">
        <v>0.317</v>
      </c>
      <c r="I1490" s="10">
        <v>34</v>
      </c>
      <c r="J1490" s="24">
        <v>0</v>
      </c>
      <c r="K1490" t="str">
        <f t="shared" si="207"/>
        <v>Overweight</v>
      </c>
      <c r="L1490" t="str">
        <f t="shared" si="208"/>
        <v>normal</v>
      </c>
      <c r="M1490" t="str">
        <f t="shared" si="209"/>
        <v>Adult</v>
      </c>
      <c r="N1490" t="str">
        <f t="shared" si="210"/>
        <v>Low</v>
      </c>
      <c r="O1490" t="str">
        <f t="shared" si="211"/>
        <v>Normal</v>
      </c>
      <c r="P1490" t="str">
        <f t="shared" si="212"/>
        <v>High Risk</v>
      </c>
      <c r="Q1490" t="str">
        <f t="shared" si="213"/>
        <v>Normal</v>
      </c>
      <c r="R1490" t="str">
        <f t="shared" si="214"/>
        <v>Prehypertension</v>
      </c>
      <c r="S1490" t="str">
        <f t="shared" si="215"/>
        <v>Medium DPF</v>
      </c>
    </row>
    <row r="1491" spans="1:19" x14ac:dyDescent="0.35">
      <c r="A1491" s="13">
        <v>1490</v>
      </c>
      <c r="B1491" s="14">
        <v>1</v>
      </c>
      <c r="C1491" s="14">
        <v>114</v>
      </c>
      <c r="D1491" s="14">
        <v>66</v>
      </c>
      <c r="E1491" s="14">
        <v>36</v>
      </c>
      <c r="F1491" s="14">
        <v>200</v>
      </c>
      <c r="G1491" s="15">
        <v>38.1</v>
      </c>
      <c r="H1491" s="19">
        <v>0.28899999999999998</v>
      </c>
      <c r="I1491" s="14">
        <v>21</v>
      </c>
      <c r="J1491" s="25">
        <v>0</v>
      </c>
      <c r="K1491" t="str">
        <f t="shared" si="207"/>
        <v>Obese</v>
      </c>
      <c r="L1491" t="str">
        <f t="shared" si="208"/>
        <v>normal</v>
      </c>
      <c r="M1491" t="str">
        <f t="shared" si="209"/>
        <v>Adult</v>
      </c>
      <c r="N1491" t="str">
        <f t="shared" si="210"/>
        <v>Medium</v>
      </c>
      <c r="O1491" t="str">
        <f t="shared" si="211"/>
        <v>Normal</v>
      </c>
      <c r="P1491" t="str">
        <f t="shared" si="212"/>
        <v>Low Risk</v>
      </c>
      <c r="Q1491" t="str">
        <f t="shared" si="213"/>
        <v>High</v>
      </c>
      <c r="R1491" t="str">
        <f t="shared" si="214"/>
        <v>Normal</v>
      </c>
      <c r="S1491" t="str">
        <f t="shared" si="215"/>
        <v>Low DPF</v>
      </c>
    </row>
    <row r="1492" spans="1:19" x14ac:dyDescent="0.35">
      <c r="A1492" s="9">
        <v>1491</v>
      </c>
      <c r="B1492" s="10">
        <v>1</v>
      </c>
      <c r="C1492" s="10">
        <v>149</v>
      </c>
      <c r="D1492" s="10">
        <v>68</v>
      </c>
      <c r="E1492" s="10">
        <v>29</v>
      </c>
      <c r="F1492" s="10">
        <v>127</v>
      </c>
      <c r="G1492" s="11">
        <v>29.3</v>
      </c>
      <c r="H1492" s="18">
        <v>0.34899999999999998</v>
      </c>
      <c r="I1492" s="10">
        <v>42</v>
      </c>
      <c r="J1492" s="24">
        <v>1</v>
      </c>
      <c r="K1492" t="str">
        <f t="shared" si="207"/>
        <v>Overweight</v>
      </c>
      <c r="L1492" t="str">
        <f t="shared" si="208"/>
        <v xml:space="preserve">Diabetes </v>
      </c>
      <c r="M1492" t="str">
        <f t="shared" si="209"/>
        <v>Adult</v>
      </c>
      <c r="N1492" t="str">
        <f t="shared" si="210"/>
        <v>Medium</v>
      </c>
      <c r="O1492" t="str">
        <f t="shared" si="211"/>
        <v>Prediabetes</v>
      </c>
      <c r="P1492" t="str">
        <f t="shared" si="212"/>
        <v>Low Risk</v>
      </c>
      <c r="Q1492" t="str">
        <f t="shared" si="213"/>
        <v>Normal</v>
      </c>
      <c r="R1492" t="str">
        <f t="shared" si="214"/>
        <v>Normal</v>
      </c>
      <c r="S1492" t="str">
        <f t="shared" si="215"/>
        <v>Medium DPF</v>
      </c>
    </row>
    <row r="1493" spans="1:19" x14ac:dyDescent="0.35">
      <c r="A1493" s="13">
        <v>1492</v>
      </c>
      <c r="B1493" s="14">
        <v>5</v>
      </c>
      <c r="C1493" s="14">
        <v>117</v>
      </c>
      <c r="D1493" s="14">
        <v>86</v>
      </c>
      <c r="E1493" s="14">
        <v>30</v>
      </c>
      <c r="F1493" s="14">
        <v>105</v>
      </c>
      <c r="G1493" s="15">
        <v>39.1</v>
      </c>
      <c r="H1493" s="19">
        <v>0.251</v>
      </c>
      <c r="I1493" s="14">
        <v>42</v>
      </c>
      <c r="J1493" s="25">
        <v>0</v>
      </c>
      <c r="K1493" t="str">
        <f t="shared" si="207"/>
        <v>Obese</v>
      </c>
      <c r="L1493" t="str">
        <f t="shared" si="208"/>
        <v>normal</v>
      </c>
      <c r="M1493" t="str">
        <f t="shared" si="209"/>
        <v>Adult</v>
      </c>
      <c r="N1493" t="str">
        <f t="shared" si="210"/>
        <v>Medium</v>
      </c>
      <c r="O1493" t="str">
        <f t="shared" si="211"/>
        <v>Normal</v>
      </c>
      <c r="P1493" t="str">
        <f t="shared" si="212"/>
        <v>High Risk</v>
      </c>
      <c r="Q1493" t="str">
        <f t="shared" si="213"/>
        <v>Normal</v>
      </c>
      <c r="R1493" t="str">
        <f t="shared" si="214"/>
        <v>Prehypertension</v>
      </c>
      <c r="S1493" t="str">
        <f t="shared" si="215"/>
        <v>Low DPF</v>
      </c>
    </row>
    <row r="1494" spans="1:19" x14ac:dyDescent="0.35">
      <c r="A1494" s="9">
        <v>1493</v>
      </c>
      <c r="B1494" s="10">
        <v>1</v>
      </c>
      <c r="C1494" s="10">
        <v>111</v>
      </c>
      <c r="D1494" s="10">
        <v>94</v>
      </c>
      <c r="E1494" s="10">
        <v>21</v>
      </c>
      <c r="F1494" s="10">
        <v>80</v>
      </c>
      <c r="G1494" s="11">
        <v>32.799999999999997</v>
      </c>
      <c r="H1494" s="18">
        <v>0.26500000000000001</v>
      </c>
      <c r="I1494" s="10">
        <v>45</v>
      </c>
      <c r="J1494" s="24">
        <v>0</v>
      </c>
      <c r="K1494" t="str">
        <f t="shared" si="207"/>
        <v>Obese</v>
      </c>
      <c r="L1494" t="str">
        <f t="shared" si="208"/>
        <v>normal</v>
      </c>
      <c r="M1494" t="str">
        <f t="shared" si="209"/>
        <v>Adult</v>
      </c>
      <c r="N1494" t="str">
        <f t="shared" si="210"/>
        <v>Medium</v>
      </c>
      <c r="O1494" t="str">
        <f t="shared" si="211"/>
        <v>Normal</v>
      </c>
      <c r="P1494" t="str">
        <f t="shared" si="212"/>
        <v>Low Risk</v>
      </c>
      <c r="Q1494" t="str">
        <f t="shared" si="213"/>
        <v>Normal</v>
      </c>
      <c r="R1494" t="str">
        <f t="shared" si="214"/>
        <v>Hypertension</v>
      </c>
      <c r="S1494" t="str">
        <f t="shared" si="215"/>
        <v>Low DPF</v>
      </c>
    </row>
    <row r="1495" spans="1:19" x14ac:dyDescent="0.35">
      <c r="A1495" s="13">
        <v>1494</v>
      </c>
      <c r="B1495" s="14">
        <v>4</v>
      </c>
      <c r="C1495" s="14">
        <v>112</v>
      </c>
      <c r="D1495" s="14">
        <v>78</v>
      </c>
      <c r="E1495" s="14">
        <v>40</v>
      </c>
      <c r="F1495" s="14">
        <v>80</v>
      </c>
      <c r="G1495" s="15">
        <v>39.4</v>
      </c>
      <c r="H1495" s="19">
        <v>0.23599999999999999</v>
      </c>
      <c r="I1495" s="14">
        <v>38</v>
      </c>
      <c r="J1495" s="25">
        <v>0</v>
      </c>
      <c r="K1495" t="str">
        <f t="shared" si="207"/>
        <v>Obese</v>
      </c>
      <c r="L1495" t="str">
        <f t="shared" si="208"/>
        <v>normal</v>
      </c>
      <c r="M1495" t="str">
        <f t="shared" si="209"/>
        <v>Adult</v>
      </c>
      <c r="N1495" t="str">
        <f t="shared" si="210"/>
        <v>High</v>
      </c>
      <c r="O1495" t="str">
        <f t="shared" si="211"/>
        <v>Normal</v>
      </c>
      <c r="P1495" t="str">
        <f t="shared" si="212"/>
        <v>High Risk</v>
      </c>
      <c r="Q1495" t="str">
        <f t="shared" si="213"/>
        <v>Normal</v>
      </c>
      <c r="R1495" t="str">
        <f t="shared" si="214"/>
        <v>Normal</v>
      </c>
      <c r="S1495" t="str">
        <f t="shared" si="215"/>
        <v>Low DPF</v>
      </c>
    </row>
    <row r="1496" spans="1:19" x14ac:dyDescent="0.35">
      <c r="A1496" s="9">
        <v>1495</v>
      </c>
      <c r="B1496" s="10">
        <v>1</v>
      </c>
      <c r="C1496" s="10">
        <v>116</v>
      </c>
      <c r="D1496" s="10">
        <v>78</v>
      </c>
      <c r="E1496" s="10">
        <v>29</v>
      </c>
      <c r="F1496" s="10">
        <v>180</v>
      </c>
      <c r="G1496" s="11">
        <v>36.1</v>
      </c>
      <c r="H1496" s="18">
        <v>0.496</v>
      </c>
      <c r="I1496" s="10">
        <v>25</v>
      </c>
      <c r="J1496" s="24">
        <v>0</v>
      </c>
      <c r="K1496" t="str">
        <f t="shared" si="207"/>
        <v>Obese</v>
      </c>
      <c r="L1496" t="str">
        <f t="shared" si="208"/>
        <v>normal</v>
      </c>
      <c r="M1496" t="str">
        <f t="shared" si="209"/>
        <v>Adult</v>
      </c>
      <c r="N1496" t="str">
        <f t="shared" si="210"/>
        <v>Medium</v>
      </c>
      <c r="O1496" t="str">
        <f t="shared" si="211"/>
        <v>Normal</v>
      </c>
      <c r="P1496" t="str">
        <f t="shared" si="212"/>
        <v>Low Risk</v>
      </c>
      <c r="Q1496" t="str">
        <f t="shared" si="213"/>
        <v>High</v>
      </c>
      <c r="R1496" t="str">
        <f t="shared" si="214"/>
        <v>Normal</v>
      </c>
      <c r="S1496" t="str">
        <f t="shared" si="215"/>
        <v>Medium DPF</v>
      </c>
    </row>
    <row r="1497" spans="1:19" x14ac:dyDescent="0.35">
      <c r="A1497" s="13">
        <v>1496</v>
      </c>
      <c r="B1497" s="14">
        <v>4</v>
      </c>
      <c r="C1497" s="14">
        <v>141</v>
      </c>
      <c r="D1497" s="14">
        <v>84</v>
      </c>
      <c r="E1497" s="14">
        <v>26</v>
      </c>
      <c r="F1497" s="14">
        <v>80</v>
      </c>
      <c r="G1497" s="15">
        <v>32.4</v>
      </c>
      <c r="H1497" s="19">
        <v>0.433</v>
      </c>
      <c r="I1497" s="14">
        <v>22</v>
      </c>
      <c r="J1497" s="25">
        <v>0</v>
      </c>
      <c r="K1497" t="str">
        <f t="shared" si="207"/>
        <v>Obese</v>
      </c>
      <c r="L1497" t="str">
        <f t="shared" si="208"/>
        <v>normal</v>
      </c>
      <c r="M1497" t="str">
        <f t="shared" si="209"/>
        <v>Adult</v>
      </c>
      <c r="N1497" t="str">
        <f t="shared" si="210"/>
        <v>Medium</v>
      </c>
      <c r="O1497" t="str">
        <f t="shared" si="211"/>
        <v>Prediabetes</v>
      </c>
      <c r="P1497" t="str">
        <f t="shared" si="212"/>
        <v>High Risk</v>
      </c>
      <c r="Q1497" t="str">
        <f t="shared" si="213"/>
        <v>Normal</v>
      </c>
      <c r="R1497" t="str">
        <f t="shared" si="214"/>
        <v>Prehypertension</v>
      </c>
      <c r="S1497" t="str">
        <f t="shared" si="215"/>
        <v>Medium DPF</v>
      </c>
    </row>
    <row r="1498" spans="1:19" x14ac:dyDescent="0.35">
      <c r="A1498" s="9">
        <v>1497</v>
      </c>
      <c r="B1498" s="10">
        <v>2</v>
      </c>
      <c r="C1498" s="10">
        <v>175</v>
      </c>
      <c r="D1498" s="10">
        <v>88</v>
      </c>
      <c r="E1498" s="10">
        <v>21</v>
      </c>
      <c r="F1498" s="10">
        <v>80</v>
      </c>
      <c r="G1498" s="11">
        <v>22.9</v>
      </c>
      <c r="H1498" s="18">
        <v>0.32600000000000001</v>
      </c>
      <c r="I1498" s="10">
        <v>22</v>
      </c>
      <c r="J1498" s="24">
        <v>0</v>
      </c>
      <c r="K1498" t="str">
        <f t="shared" si="207"/>
        <v>Normal weight</v>
      </c>
      <c r="L1498" t="str">
        <f t="shared" si="208"/>
        <v>normal</v>
      </c>
      <c r="M1498" t="str">
        <f t="shared" si="209"/>
        <v>Adult</v>
      </c>
      <c r="N1498" t="str">
        <f t="shared" si="210"/>
        <v>Medium</v>
      </c>
      <c r="O1498" t="str">
        <f t="shared" si="211"/>
        <v>Prediabetes</v>
      </c>
      <c r="P1498" t="str">
        <f t="shared" si="212"/>
        <v>Low Risk</v>
      </c>
      <c r="Q1498" t="str">
        <f t="shared" si="213"/>
        <v>Normal</v>
      </c>
      <c r="R1498" t="str">
        <f t="shared" si="214"/>
        <v>Prehypertension</v>
      </c>
      <c r="S1498" t="str">
        <f t="shared" si="215"/>
        <v>Medium DPF</v>
      </c>
    </row>
    <row r="1499" spans="1:19" x14ac:dyDescent="0.35">
      <c r="A1499" s="13">
        <v>1498</v>
      </c>
      <c r="B1499" s="14">
        <v>2</v>
      </c>
      <c r="C1499" s="14">
        <v>92</v>
      </c>
      <c r="D1499" s="14">
        <v>52</v>
      </c>
      <c r="E1499" s="14">
        <v>21</v>
      </c>
      <c r="F1499" s="14">
        <v>80</v>
      </c>
      <c r="G1499" s="15">
        <v>30.1</v>
      </c>
      <c r="H1499" s="19">
        <v>0.14099999999999999</v>
      </c>
      <c r="I1499" s="14">
        <v>22</v>
      </c>
      <c r="J1499" s="25">
        <v>0</v>
      </c>
      <c r="K1499" t="str">
        <f t="shared" si="207"/>
        <v>Obese</v>
      </c>
      <c r="L1499" t="str">
        <f t="shared" si="208"/>
        <v>normal</v>
      </c>
      <c r="M1499" t="str">
        <f t="shared" si="209"/>
        <v>Adult</v>
      </c>
      <c r="N1499" t="str">
        <f t="shared" si="210"/>
        <v>Medium</v>
      </c>
      <c r="O1499" t="str">
        <f t="shared" si="211"/>
        <v>Normal</v>
      </c>
      <c r="P1499" t="str">
        <f t="shared" si="212"/>
        <v>Low Risk</v>
      </c>
      <c r="Q1499" t="str">
        <f t="shared" si="213"/>
        <v>Normal</v>
      </c>
      <c r="R1499" t="str">
        <f t="shared" si="214"/>
        <v>Low</v>
      </c>
      <c r="S1499" t="str">
        <f t="shared" si="215"/>
        <v>Low DPF</v>
      </c>
    </row>
    <row r="1500" spans="1:19" x14ac:dyDescent="0.35">
      <c r="A1500" s="9">
        <v>1499</v>
      </c>
      <c r="B1500" s="10">
        <v>3</v>
      </c>
      <c r="C1500" s="10">
        <v>130</v>
      </c>
      <c r="D1500" s="10">
        <v>78</v>
      </c>
      <c r="E1500" s="10">
        <v>23</v>
      </c>
      <c r="F1500" s="10">
        <v>79</v>
      </c>
      <c r="G1500" s="11">
        <v>28.4</v>
      </c>
      <c r="H1500" s="18">
        <v>0.32300000000000001</v>
      </c>
      <c r="I1500" s="10">
        <v>34</v>
      </c>
      <c r="J1500" s="24">
        <v>1</v>
      </c>
      <c r="K1500" t="str">
        <f t="shared" si="207"/>
        <v>Overweight</v>
      </c>
      <c r="L1500" t="str">
        <f t="shared" si="208"/>
        <v xml:space="preserve">Diabetes </v>
      </c>
      <c r="M1500" t="str">
        <f t="shared" si="209"/>
        <v>Adult</v>
      </c>
      <c r="N1500" t="str">
        <f t="shared" si="210"/>
        <v>Medium</v>
      </c>
      <c r="O1500" t="str">
        <f t="shared" si="211"/>
        <v>Normal</v>
      </c>
      <c r="P1500" t="str">
        <f t="shared" si="212"/>
        <v>Low Risk</v>
      </c>
      <c r="Q1500" t="str">
        <f t="shared" si="213"/>
        <v>Low</v>
      </c>
      <c r="R1500" t="str">
        <f t="shared" si="214"/>
        <v>Normal</v>
      </c>
      <c r="S1500" t="str">
        <f t="shared" si="215"/>
        <v>Medium DPF</v>
      </c>
    </row>
    <row r="1501" spans="1:19" x14ac:dyDescent="0.35">
      <c r="A1501" s="13">
        <v>1500</v>
      </c>
      <c r="B1501" s="14">
        <v>8</v>
      </c>
      <c r="C1501" s="14">
        <v>120</v>
      </c>
      <c r="D1501" s="14">
        <v>86</v>
      </c>
      <c r="E1501" s="14">
        <v>21</v>
      </c>
      <c r="F1501" s="14">
        <v>80</v>
      </c>
      <c r="G1501" s="15">
        <v>28.4</v>
      </c>
      <c r="H1501" s="19">
        <v>0.25900000000000001</v>
      </c>
      <c r="I1501" s="14">
        <v>22</v>
      </c>
      <c r="J1501" s="25">
        <v>1</v>
      </c>
      <c r="K1501" t="str">
        <f t="shared" si="207"/>
        <v>Overweight</v>
      </c>
      <c r="L1501" t="str">
        <f t="shared" si="208"/>
        <v xml:space="preserve">Diabetes </v>
      </c>
      <c r="M1501" t="str">
        <f t="shared" si="209"/>
        <v>Adult</v>
      </c>
      <c r="N1501" t="str">
        <f t="shared" si="210"/>
        <v>Medium</v>
      </c>
      <c r="O1501" t="str">
        <f t="shared" si="211"/>
        <v>Normal</v>
      </c>
      <c r="P1501" t="str">
        <f t="shared" si="212"/>
        <v>High Risk</v>
      </c>
      <c r="Q1501" t="str">
        <f t="shared" si="213"/>
        <v>Normal</v>
      </c>
      <c r="R1501" t="str">
        <f t="shared" si="214"/>
        <v>Prehypertension</v>
      </c>
      <c r="S1501" t="str">
        <f t="shared" si="215"/>
        <v>Low DPF</v>
      </c>
    </row>
    <row r="1502" spans="1:19" x14ac:dyDescent="0.35">
      <c r="A1502" s="9">
        <v>1501</v>
      </c>
      <c r="B1502" s="10">
        <v>2</v>
      </c>
      <c r="C1502" s="10">
        <v>174</v>
      </c>
      <c r="D1502" s="10">
        <v>88</v>
      </c>
      <c r="E1502" s="10">
        <v>37</v>
      </c>
      <c r="F1502" s="10">
        <v>120</v>
      </c>
      <c r="G1502" s="11">
        <v>44.5</v>
      </c>
      <c r="H1502" s="18">
        <v>0.64600000000000002</v>
      </c>
      <c r="I1502" s="10">
        <v>24</v>
      </c>
      <c r="J1502" s="24">
        <v>1</v>
      </c>
      <c r="K1502" t="str">
        <f t="shared" si="207"/>
        <v>Obese</v>
      </c>
      <c r="L1502" t="str">
        <f t="shared" si="208"/>
        <v xml:space="preserve">Diabetes </v>
      </c>
      <c r="M1502" t="str">
        <f t="shared" si="209"/>
        <v>Adult</v>
      </c>
      <c r="N1502" t="str">
        <f t="shared" si="210"/>
        <v>Medium</v>
      </c>
      <c r="O1502" t="str">
        <f t="shared" si="211"/>
        <v>Prediabetes</v>
      </c>
      <c r="P1502" t="str">
        <f t="shared" si="212"/>
        <v>Low Risk</v>
      </c>
      <c r="Q1502" t="str">
        <f t="shared" si="213"/>
        <v>Normal</v>
      </c>
      <c r="R1502" t="str">
        <f t="shared" si="214"/>
        <v>Prehypertension</v>
      </c>
      <c r="S1502" t="str">
        <f t="shared" si="215"/>
        <v>High DPF</v>
      </c>
    </row>
    <row r="1503" spans="1:19" x14ac:dyDescent="0.35">
      <c r="A1503" s="13">
        <v>1502</v>
      </c>
      <c r="B1503" s="14">
        <v>2</v>
      </c>
      <c r="C1503" s="14">
        <v>106</v>
      </c>
      <c r="D1503" s="14">
        <v>56</v>
      </c>
      <c r="E1503" s="14">
        <v>27</v>
      </c>
      <c r="F1503" s="14">
        <v>165</v>
      </c>
      <c r="G1503" s="15">
        <v>29</v>
      </c>
      <c r="H1503" s="19">
        <v>0.42599999999999999</v>
      </c>
      <c r="I1503" s="14">
        <v>22</v>
      </c>
      <c r="J1503" s="25">
        <v>0</v>
      </c>
      <c r="K1503" t="str">
        <f t="shared" si="207"/>
        <v>Overweight</v>
      </c>
      <c r="L1503" t="str">
        <f t="shared" si="208"/>
        <v>normal</v>
      </c>
      <c r="M1503" t="str">
        <f t="shared" si="209"/>
        <v>Adult</v>
      </c>
      <c r="N1503" t="str">
        <f t="shared" si="210"/>
        <v>Medium</v>
      </c>
      <c r="O1503" t="str">
        <f t="shared" si="211"/>
        <v>Normal</v>
      </c>
      <c r="P1503" t="str">
        <f t="shared" si="212"/>
        <v>Low Risk</v>
      </c>
      <c r="Q1503" t="str">
        <f t="shared" si="213"/>
        <v>High</v>
      </c>
      <c r="R1503" t="str">
        <f t="shared" si="214"/>
        <v>Low</v>
      </c>
      <c r="S1503" t="str">
        <f t="shared" si="215"/>
        <v>Medium DPF</v>
      </c>
    </row>
    <row r="1504" spans="1:19" x14ac:dyDescent="0.35">
      <c r="A1504" s="9">
        <v>1503</v>
      </c>
      <c r="B1504" s="10">
        <v>2</v>
      </c>
      <c r="C1504" s="10">
        <v>105</v>
      </c>
      <c r="D1504" s="10">
        <v>75</v>
      </c>
      <c r="E1504" s="10">
        <v>21</v>
      </c>
      <c r="F1504" s="10">
        <v>80</v>
      </c>
      <c r="G1504" s="11">
        <v>23.3</v>
      </c>
      <c r="H1504" s="18">
        <v>0.56000000000000005</v>
      </c>
      <c r="I1504" s="10">
        <v>53</v>
      </c>
      <c r="J1504" s="24">
        <v>0</v>
      </c>
      <c r="K1504" t="str">
        <f t="shared" si="207"/>
        <v>Normal weight</v>
      </c>
      <c r="L1504" t="str">
        <f t="shared" si="208"/>
        <v>normal</v>
      </c>
      <c r="M1504" t="str">
        <f t="shared" si="209"/>
        <v>Adult</v>
      </c>
      <c r="N1504" t="str">
        <f t="shared" si="210"/>
        <v>Medium</v>
      </c>
      <c r="O1504" t="str">
        <f t="shared" si="211"/>
        <v>Normal</v>
      </c>
      <c r="P1504" t="str">
        <f t="shared" si="212"/>
        <v>Low Risk</v>
      </c>
      <c r="Q1504" t="str">
        <f t="shared" si="213"/>
        <v>Normal</v>
      </c>
      <c r="R1504" t="str">
        <f t="shared" si="214"/>
        <v>Normal</v>
      </c>
      <c r="S1504" t="str">
        <f t="shared" si="215"/>
        <v>Medium DPF</v>
      </c>
    </row>
    <row r="1505" spans="1:19" x14ac:dyDescent="0.35">
      <c r="A1505" s="13">
        <v>1504</v>
      </c>
      <c r="B1505" s="14">
        <v>4</v>
      </c>
      <c r="C1505" s="14">
        <v>95</v>
      </c>
      <c r="D1505" s="14">
        <v>60</v>
      </c>
      <c r="E1505" s="14">
        <v>32</v>
      </c>
      <c r="F1505" s="14">
        <v>80</v>
      </c>
      <c r="G1505" s="15">
        <v>35.4</v>
      </c>
      <c r="H1505" s="19">
        <v>0.28399999999999997</v>
      </c>
      <c r="I1505" s="14">
        <v>28</v>
      </c>
      <c r="J1505" s="25">
        <v>0</v>
      </c>
      <c r="K1505" t="str">
        <f t="shared" si="207"/>
        <v>Obese</v>
      </c>
      <c r="L1505" t="str">
        <f t="shared" si="208"/>
        <v>normal</v>
      </c>
      <c r="M1505" t="str">
        <f t="shared" si="209"/>
        <v>Adult</v>
      </c>
      <c r="N1505" t="str">
        <f t="shared" si="210"/>
        <v>Medium</v>
      </c>
      <c r="O1505" t="str">
        <f t="shared" si="211"/>
        <v>Normal</v>
      </c>
      <c r="P1505" t="str">
        <f t="shared" si="212"/>
        <v>High Risk</v>
      </c>
      <c r="Q1505" t="str">
        <f t="shared" si="213"/>
        <v>Normal</v>
      </c>
      <c r="R1505" t="str">
        <f t="shared" si="214"/>
        <v>Normal</v>
      </c>
      <c r="S1505" t="str">
        <f t="shared" si="215"/>
        <v>Low DPF</v>
      </c>
    </row>
    <row r="1506" spans="1:19" x14ac:dyDescent="0.35">
      <c r="A1506" s="9">
        <v>1505</v>
      </c>
      <c r="B1506" s="10">
        <v>4</v>
      </c>
      <c r="C1506" s="10">
        <v>126</v>
      </c>
      <c r="D1506" s="10">
        <v>86</v>
      </c>
      <c r="E1506" s="10">
        <v>27</v>
      </c>
      <c r="F1506" s="10">
        <v>120</v>
      </c>
      <c r="G1506" s="11">
        <v>27.4</v>
      </c>
      <c r="H1506" s="18">
        <v>0.51500000000000001</v>
      </c>
      <c r="I1506" s="10">
        <v>21</v>
      </c>
      <c r="J1506" s="24">
        <v>0</v>
      </c>
      <c r="K1506" t="str">
        <f t="shared" si="207"/>
        <v>Overweight</v>
      </c>
      <c r="L1506" t="str">
        <f t="shared" si="208"/>
        <v>normal</v>
      </c>
      <c r="M1506" t="str">
        <f t="shared" si="209"/>
        <v>Adult</v>
      </c>
      <c r="N1506" t="str">
        <f t="shared" si="210"/>
        <v>Medium</v>
      </c>
      <c r="O1506" t="str">
        <f t="shared" si="211"/>
        <v>Normal</v>
      </c>
      <c r="P1506" t="str">
        <f t="shared" si="212"/>
        <v>High Risk</v>
      </c>
      <c r="Q1506" t="str">
        <f t="shared" si="213"/>
        <v>Normal</v>
      </c>
      <c r="R1506" t="str">
        <f t="shared" si="214"/>
        <v>Prehypertension</v>
      </c>
      <c r="S1506" t="str">
        <f t="shared" si="215"/>
        <v>Medium DPF</v>
      </c>
    </row>
    <row r="1507" spans="1:19" x14ac:dyDescent="0.35">
      <c r="A1507" s="13">
        <v>1506</v>
      </c>
      <c r="B1507" s="14">
        <v>8</v>
      </c>
      <c r="C1507" s="14">
        <v>65</v>
      </c>
      <c r="D1507" s="14">
        <v>72</v>
      </c>
      <c r="E1507" s="14">
        <v>23</v>
      </c>
      <c r="F1507" s="14">
        <v>80</v>
      </c>
      <c r="G1507" s="15">
        <v>32</v>
      </c>
      <c r="H1507" s="19">
        <v>0.6</v>
      </c>
      <c r="I1507" s="14">
        <v>42</v>
      </c>
      <c r="J1507" s="25">
        <v>0</v>
      </c>
      <c r="K1507" t="str">
        <f t="shared" si="207"/>
        <v>Obese</v>
      </c>
      <c r="L1507" t="str">
        <f t="shared" si="208"/>
        <v>normal</v>
      </c>
      <c r="M1507" t="str">
        <f t="shared" si="209"/>
        <v>Adult</v>
      </c>
      <c r="N1507" t="str">
        <f t="shared" si="210"/>
        <v>Medium</v>
      </c>
      <c r="O1507" t="str">
        <f t="shared" si="211"/>
        <v>Normal</v>
      </c>
      <c r="P1507" t="str">
        <f t="shared" si="212"/>
        <v>High Risk</v>
      </c>
      <c r="Q1507" t="str">
        <f t="shared" si="213"/>
        <v>Normal</v>
      </c>
      <c r="R1507" t="str">
        <f t="shared" si="214"/>
        <v>Normal</v>
      </c>
      <c r="S1507" t="str">
        <f t="shared" si="215"/>
        <v>Medium DPF</v>
      </c>
    </row>
    <row r="1508" spans="1:19" x14ac:dyDescent="0.35">
      <c r="A1508" s="9">
        <v>1507</v>
      </c>
      <c r="B1508" s="10">
        <v>2</v>
      </c>
      <c r="C1508" s="10">
        <v>99</v>
      </c>
      <c r="D1508" s="10">
        <v>60</v>
      </c>
      <c r="E1508" s="10">
        <v>17</v>
      </c>
      <c r="F1508" s="10">
        <v>160</v>
      </c>
      <c r="G1508" s="11">
        <v>36.6</v>
      </c>
      <c r="H1508" s="18">
        <v>0.45300000000000001</v>
      </c>
      <c r="I1508" s="10">
        <v>21</v>
      </c>
      <c r="J1508" s="24">
        <v>0</v>
      </c>
      <c r="K1508" t="str">
        <f t="shared" si="207"/>
        <v>Obese</v>
      </c>
      <c r="L1508" t="str">
        <f t="shared" si="208"/>
        <v>normal</v>
      </c>
      <c r="M1508" t="str">
        <f t="shared" si="209"/>
        <v>Adult</v>
      </c>
      <c r="N1508" t="str">
        <f t="shared" si="210"/>
        <v>Low</v>
      </c>
      <c r="O1508" t="str">
        <f t="shared" si="211"/>
        <v>Normal</v>
      </c>
      <c r="P1508" t="str">
        <f t="shared" si="212"/>
        <v>Low Risk</v>
      </c>
      <c r="Q1508" t="str">
        <f t="shared" si="213"/>
        <v>High</v>
      </c>
      <c r="R1508" t="str">
        <f t="shared" si="214"/>
        <v>Normal</v>
      </c>
      <c r="S1508" t="str">
        <f t="shared" si="215"/>
        <v>Medium DPF</v>
      </c>
    </row>
    <row r="1509" spans="1:19" x14ac:dyDescent="0.35">
      <c r="A1509" s="13">
        <v>1508</v>
      </c>
      <c r="B1509" s="14">
        <v>1</v>
      </c>
      <c r="C1509" s="14">
        <v>102</v>
      </c>
      <c r="D1509" s="14">
        <v>74</v>
      </c>
      <c r="E1509" s="14">
        <v>21</v>
      </c>
      <c r="F1509" s="14">
        <v>80</v>
      </c>
      <c r="G1509" s="15">
        <v>39.5</v>
      </c>
      <c r="H1509" s="19">
        <v>0.29299999999999998</v>
      </c>
      <c r="I1509" s="14">
        <v>42</v>
      </c>
      <c r="J1509" s="25">
        <v>1</v>
      </c>
      <c r="K1509" t="str">
        <f t="shared" si="207"/>
        <v>Obese</v>
      </c>
      <c r="L1509" t="str">
        <f t="shared" si="208"/>
        <v xml:space="preserve">Diabetes </v>
      </c>
      <c r="M1509" t="str">
        <f t="shared" si="209"/>
        <v>Adult</v>
      </c>
      <c r="N1509" t="str">
        <f t="shared" si="210"/>
        <v>Medium</v>
      </c>
      <c r="O1509" t="str">
        <f t="shared" si="211"/>
        <v>Normal</v>
      </c>
      <c r="P1509" t="str">
        <f t="shared" si="212"/>
        <v>Low Risk</v>
      </c>
      <c r="Q1509" t="str">
        <f t="shared" si="213"/>
        <v>Normal</v>
      </c>
      <c r="R1509" t="str">
        <f t="shared" si="214"/>
        <v>Normal</v>
      </c>
      <c r="S1509" t="str">
        <f t="shared" si="215"/>
        <v>Low DPF</v>
      </c>
    </row>
    <row r="1510" spans="1:19" x14ac:dyDescent="0.35">
      <c r="A1510" s="9">
        <v>1509</v>
      </c>
      <c r="B1510" s="10">
        <v>11</v>
      </c>
      <c r="C1510" s="10">
        <v>120</v>
      </c>
      <c r="D1510" s="10">
        <v>80</v>
      </c>
      <c r="E1510" s="10">
        <v>37</v>
      </c>
      <c r="F1510" s="10">
        <v>150</v>
      </c>
      <c r="G1510" s="11">
        <v>42.3</v>
      </c>
      <c r="H1510" s="18">
        <v>0.78500000000000003</v>
      </c>
      <c r="I1510" s="10">
        <v>48</v>
      </c>
      <c r="J1510" s="24">
        <v>1</v>
      </c>
      <c r="K1510" t="str">
        <f t="shared" si="207"/>
        <v>Obese</v>
      </c>
      <c r="L1510" t="str">
        <f t="shared" si="208"/>
        <v xml:space="preserve">Diabetes </v>
      </c>
      <c r="M1510" t="str">
        <f t="shared" si="209"/>
        <v>Adult</v>
      </c>
      <c r="N1510" t="str">
        <f t="shared" si="210"/>
        <v>Medium</v>
      </c>
      <c r="O1510" t="str">
        <f t="shared" si="211"/>
        <v>Normal</v>
      </c>
      <c r="P1510" t="str">
        <f t="shared" si="212"/>
        <v>High Risk</v>
      </c>
      <c r="Q1510" t="str">
        <f t="shared" si="213"/>
        <v>Normal</v>
      </c>
      <c r="R1510" t="str">
        <f t="shared" si="214"/>
        <v>Normal</v>
      </c>
      <c r="S1510" t="str">
        <f t="shared" si="215"/>
        <v>High DPF</v>
      </c>
    </row>
    <row r="1511" spans="1:19" x14ac:dyDescent="0.35">
      <c r="A1511" s="13">
        <v>1510</v>
      </c>
      <c r="B1511" s="14">
        <v>3</v>
      </c>
      <c r="C1511" s="14">
        <v>102</v>
      </c>
      <c r="D1511" s="14">
        <v>44</v>
      </c>
      <c r="E1511" s="14">
        <v>20</v>
      </c>
      <c r="F1511" s="14">
        <v>94</v>
      </c>
      <c r="G1511" s="15">
        <v>30.8</v>
      </c>
      <c r="H1511" s="19">
        <v>0.4</v>
      </c>
      <c r="I1511" s="14">
        <v>26</v>
      </c>
      <c r="J1511" s="25">
        <v>0</v>
      </c>
      <c r="K1511" t="str">
        <f t="shared" si="207"/>
        <v>Obese</v>
      </c>
      <c r="L1511" t="str">
        <f t="shared" si="208"/>
        <v>normal</v>
      </c>
      <c r="M1511" t="str">
        <f t="shared" si="209"/>
        <v>Adult</v>
      </c>
      <c r="N1511" t="str">
        <f t="shared" si="210"/>
        <v>Medium</v>
      </c>
      <c r="O1511" t="str">
        <f t="shared" si="211"/>
        <v>Normal</v>
      </c>
      <c r="P1511" t="str">
        <f t="shared" si="212"/>
        <v>Low Risk</v>
      </c>
      <c r="Q1511" t="str">
        <f t="shared" si="213"/>
        <v>Normal</v>
      </c>
      <c r="R1511" t="str">
        <f t="shared" si="214"/>
        <v>Low</v>
      </c>
      <c r="S1511" t="str">
        <f t="shared" si="215"/>
        <v>Medium DPF</v>
      </c>
    </row>
    <row r="1512" spans="1:19" x14ac:dyDescent="0.35">
      <c r="A1512" s="9">
        <v>1511</v>
      </c>
      <c r="B1512" s="10">
        <v>1</v>
      </c>
      <c r="C1512" s="10">
        <v>109</v>
      </c>
      <c r="D1512" s="10">
        <v>58</v>
      </c>
      <c r="E1512" s="10">
        <v>18</v>
      </c>
      <c r="F1512" s="10">
        <v>116</v>
      </c>
      <c r="G1512" s="11">
        <v>28.5</v>
      </c>
      <c r="H1512" s="18">
        <v>0.219</v>
      </c>
      <c r="I1512" s="10">
        <v>22</v>
      </c>
      <c r="J1512" s="24">
        <v>0</v>
      </c>
      <c r="K1512" t="str">
        <f t="shared" si="207"/>
        <v>Overweight</v>
      </c>
      <c r="L1512" t="str">
        <f t="shared" si="208"/>
        <v>normal</v>
      </c>
      <c r="M1512" t="str">
        <f t="shared" si="209"/>
        <v>Adult</v>
      </c>
      <c r="N1512" t="str">
        <f t="shared" si="210"/>
        <v>Low</v>
      </c>
      <c r="O1512" t="str">
        <f t="shared" si="211"/>
        <v>Normal</v>
      </c>
      <c r="P1512" t="str">
        <f t="shared" si="212"/>
        <v>Low Risk</v>
      </c>
      <c r="Q1512" t="str">
        <f t="shared" si="213"/>
        <v>Normal</v>
      </c>
      <c r="R1512" t="str">
        <f t="shared" si="214"/>
        <v>Low</v>
      </c>
      <c r="S1512" t="str">
        <f t="shared" si="215"/>
        <v>Low DPF</v>
      </c>
    </row>
    <row r="1513" spans="1:19" x14ac:dyDescent="0.35">
      <c r="A1513" s="13">
        <v>1512</v>
      </c>
      <c r="B1513" s="14">
        <v>9</v>
      </c>
      <c r="C1513" s="14">
        <v>140</v>
      </c>
      <c r="D1513" s="14">
        <v>94</v>
      </c>
      <c r="E1513" s="14">
        <v>21</v>
      </c>
      <c r="F1513" s="14">
        <v>80</v>
      </c>
      <c r="G1513" s="15">
        <v>32.700000000000003</v>
      </c>
      <c r="H1513" s="19">
        <v>0.73399999999999999</v>
      </c>
      <c r="I1513" s="14">
        <v>45</v>
      </c>
      <c r="J1513" s="25">
        <v>1</v>
      </c>
      <c r="K1513" t="str">
        <f t="shared" si="207"/>
        <v>Obese</v>
      </c>
      <c r="L1513" t="str">
        <f t="shared" si="208"/>
        <v xml:space="preserve">Diabetes </v>
      </c>
      <c r="M1513" t="str">
        <f t="shared" si="209"/>
        <v>Adult</v>
      </c>
      <c r="N1513" t="str">
        <f t="shared" si="210"/>
        <v>Medium</v>
      </c>
      <c r="O1513" t="str">
        <f t="shared" si="211"/>
        <v>Prediabetes</v>
      </c>
      <c r="P1513" t="str">
        <f t="shared" si="212"/>
        <v>High Risk</v>
      </c>
      <c r="Q1513" t="str">
        <f t="shared" si="213"/>
        <v>Normal</v>
      </c>
      <c r="R1513" t="str">
        <f t="shared" si="214"/>
        <v>Hypertension</v>
      </c>
      <c r="S1513" t="str">
        <f t="shared" si="215"/>
        <v>High DPF</v>
      </c>
    </row>
    <row r="1514" spans="1:19" x14ac:dyDescent="0.35">
      <c r="A1514" s="9">
        <v>1513</v>
      </c>
      <c r="B1514" s="10">
        <v>13</v>
      </c>
      <c r="C1514" s="10">
        <v>153</v>
      </c>
      <c r="D1514" s="10">
        <v>88</v>
      </c>
      <c r="E1514" s="10">
        <v>37</v>
      </c>
      <c r="F1514" s="10">
        <v>140</v>
      </c>
      <c r="G1514" s="11">
        <v>40.6</v>
      </c>
      <c r="H1514" s="18">
        <v>1.1739999999999999</v>
      </c>
      <c r="I1514" s="10">
        <v>39</v>
      </c>
      <c r="J1514" s="24">
        <v>0</v>
      </c>
      <c r="K1514" t="str">
        <f t="shared" si="207"/>
        <v>Obese</v>
      </c>
      <c r="L1514" t="str">
        <f t="shared" si="208"/>
        <v>normal</v>
      </c>
      <c r="M1514" t="str">
        <f t="shared" si="209"/>
        <v>Adult</v>
      </c>
      <c r="N1514" t="str">
        <f t="shared" si="210"/>
        <v>Medium</v>
      </c>
      <c r="O1514" t="str">
        <f t="shared" si="211"/>
        <v>Prediabetes</v>
      </c>
      <c r="P1514" t="str">
        <f t="shared" si="212"/>
        <v>High Risk</v>
      </c>
      <c r="Q1514" t="str">
        <f t="shared" si="213"/>
        <v>Normal</v>
      </c>
      <c r="R1514" t="str">
        <f t="shared" si="214"/>
        <v>Prehypertension</v>
      </c>
      <c r="S1514" t="str">
        <f t="shared" si="215"/>
        <v>High DPF</v>
      </c>
    </row>
    <row r="1515" spans="1:19" x14ac:dyDescent="0.35">
      <c r="A1515" s="13">
        <v>1514</v>
      </c>
      <c r="B1515" s="14">
        <v>12</v>
      </c>
      <c r="C1515" s="14">
        <v>100</v>
      </c>
      <c r="D1515" s="14">
        <v>84</v>
      </c>
      <c r="E1515" s="14">
        <v>33</v>
      </c>
      <c r="F1515" s="14">
        <v>105</v>
      </c>
      <c r="G1515" s="15">
        <v>30</v>
      </c>
      <c r="H1515" s="19">
        <v>0.48799999999999999</v>
      </c>
      <c r="I1515" s="14">
        <v>46</v>
      </c>
      <c r="J1515" s="25">
        <v>0</v>
      </c>
      <c r="K1515" t="str">
        <f t="shared" si="207"/>
        <v>Obese</v>
      </c>
      <c r="L1515" t="str">
        <f t="shared" si="208"/>
        <v>normal</v>
      </c>
      <c r="M1515" t="str">
        <f t="shared" si="209"/>
        <v>Adult</v>
      </c>
      <c r="N1515" t="str">
        <f t="shared" si="210"/>
        <v>Medium</v>
      </c>
      <c r="O1515" t="str">
        <f t="shared" si="211"/>
        <v>Normal</v>
      </c>
      <c r="P1515" t="str">
        <f t="shared" si="212"/>
        <v>High Risk</v>
      </c>
      <c r="Q1515" t="str">
        <f t="shared" si="213"/>
        <v>Normal</v>
      </c>
      <c r="R1515" t="str">
        <f t="shared" si="214"/>
        <v>Prehypertension</v>
      </c>
      <c r="S1515" t="str">
        <f t="shared" si="215"/>
        <v>Medium DPF</v>
      </c>
    </row>
    <row r="1516" spans="1:19" x14ac:dyDescent="0.35">
      <c r="A1516" s="9">
        <v>1515</v>
      </c>
      <c r="B1516" s="10">
        <v>1</v>
      </c>
      <c r="C1516" s="10">
        <v>147</v>
      </c>
      <c r="D1516" s="10">
        <v>94</v>
      </c>
      <c r="E1516" s="10">
        <v>41</v>
      </c>
      <c r="F1516" s="10">
        <v>80</v>
      </c>
      <c r="G1516" s="11">
        <v>49.3</v>
      </c>
      <c r="H1516" s="18">
        <v>0.35799999999999998</v>
      </c>
      <c r="I1516" s="10">
        <v>27</v>
      </c>
      <c r="J1516" s="24">
        <v>1</v>
      </c>
      <c r="K1516" t="str">
        <f t="shared" si="207"/>
        <v>Obese</v>
      </c>
      <c r="L1516" t="str">
        <f t="shared" si="208"/>
        <v xml:space="preserve">Diabetes </v>
      </c>
      <c r="M1516" t="str">
        <f t="shared" si="209"/>
        <v>Adult</v>
      </c>
      <c r="N1516" t="str">
        <f t="shared" si="210"/>
        <v>High</v>
      </c>
      <c r="O1516" t="str">
        <f t="shared" si="211"/>
        <v>Prediabetes</v>
      </c>
      <c r="P1516" t="str">
        <f t="shared" si="212"/>
        <v>Low Risk</v>
      </c>
      <c r="Q1516" t="str">
        <f t="shared" si="213"/>
        <v>Normal</v>
      </c>
      <c r="R1516" t="str">
        <f t="shared" si="214"/>
        <v>Hypertension</v>
      </c>
      <c r="S1516" t="str">
        <f t="shared" si="215"/>
        <v>Medium DPF</v>
      </c>
    </row>
    <row r="1517" spans="1:19" x14ac:dyDescent="0.35">
      <c r="A1517" s="13">
        <v>1516</v>
      </c>
      <c r="B1517" s="14">
        <v>1</v>
      </c>
      <c r="C1517" s="14">
        <v>81</v>
      </c>
      <c r="D1517" s="14">
        <v>74</v>
      </c>
      <c r="E1517" s="14">
        <v>41</v>
      </c>
      <c r="F1517" s="14">
        <v>57</v>
      </c>
      <c r="G1517" s="15">
        <v>46.3</v>
      </c>
      <c r="H1517" s="19">
        <v>1.0960000000000001</v>
      </c>
      <c r="I1517" s="14">
        <v>32</v>
      </c>
      <c r="J1517" s="25">
        <v>0</v>
      </c>
      <c r="K1517" t="str">
        <f t="shared" si="207"/>
        <v>Obese</v>
      </c>
      <c r="L1517" t="str">
        <f t="shared" si="208"/>
        <v>normal</v>
      </c>
      <c r="M1517" t="str">
        <f t="shared" si="209"/>
        <v>Adult</v>
      </c>
      <c r="N1517" t="str">
        <f t="shared" si="210"/>
        <v>High</v>
      </c>
      <c r="O1517" t="str">
        <f t="shared" si="211"/>
        <v>Normal</v>
      </c>
      <c r="P1517" t="str">
        <f t="shared" si="212"/>
        <v>Low Risk</v>
      </c>
      <c r="Q1517" t="str">
        <f t="shared" si="213"/>
        <v>Low</v>
      </c>
      <c r="R1517" t="str">
        <f t="shared" si="214"/>
        <v>Normal</v>
      </c>
      <c r="S1517" t="str">
        <f t="shared" si="215"/>
        <v>High DPF</v>
      </c>
    </row>
    <row r="1518" spans="1:19" x14ac:dyDescent="0.35">
      <c r="A1518" s="9">
        <v>1517</v>
      </c>
      <c r="B1518" s="10">
        <v>3</v>
      </c>
      <c r="C1518" s="10">
        <v>187</v>
      </c>
      <c r="D1518" s="10">
        <v>70</v>
      </c>
      <c r="E1518" s="10">
        <v>22</v>
      </c>
      <c r="F1518" s="10">
        <v>200</v>
      </c>
      <c r="G1518" s="11">
        <v>36.4</v>
      </c>
      <c r="H1518" s="18">
        <v>0.40799999999999997</v>
      </c>
      <c r="I1518" s="10">
        <v>36</v>
      </c>
      <c r="J1518" s="24">
        <v>1</v>
      </c>
      <c r="K1518" t="str">
        <f t="shared" si="207"/>
        <v>Obese</v>
      </c>
      <c r="L1518" t="str">
        <f t="shared" si="208"/>
        <v xml:space="preserve">Diabetes </v>
      </c>
      <c r="M1518" t="str">
        <f t="shared" si="209"/>
        <v>Adult</v>
      </c>
      <c r="N1518" t="str">
        <f t="shared" si="210"/>
        <v>Medium</v>
      </c>
      <c r="O1518" t="str">
        <f t="shared" si="211"/>
        <v>Prediabetes</v>
      </c>
      <c r="P1518" t="str">
        <f t="shared" si="212"/>
        <v>Low Risk</v>
      </c>
      <c r="Q1518" t="str">
        <f t="shared" si="213"/>
        <v>High</v>
      </c>
      <c r="R1518" t="str">
        <f t="shared" si="214"/>
        <v>Normal</v>
      </c>
      <c r="S1518" t="str">
        <f t="shared" si="215"/>
        <v>Medium DPF</v>
      </c>
    </row>
    <row r="1519" spans="1:19" x14ac:dyDescent="0.35">
      <c r="A1519" s="13">
        <v>1518</v>
      </c>
      <c r="B1519" s="14">
        <v>6</v>
      </c>
      <c r="C1519" s="14">
        <v>162</v>
      </c>
      <c r="D1519" s="14">
        <v>62</v>
      </c>
      <c r="E1519" s="14">
        <v>21</v>
      </c>
      <c r="F1519" s="14">
        <v>80</v>
      </c>
      <c r="G1519" s="15">
        <v>24.3</v>
      </c>
      <c r="H1519" s="19">
        <v>0.17799999999999999</v>
      </c>
      <c r="I1519" s="14">
        <v>50</v>
      </c>
      <c r="J1519" s="25">
        <v>1</v>
      </c>
      <c r="K1519" t="str">
        <f t="shared" si="207"/>
        <v>Normal weight</v>
      </c>
      <c r="L1519" t="str">
        <f t="shared" si="208"/>
        <v xml:space="preserve">Diabetes </v>
      </c>
      <c r="M1519" t="str">
        <f t="shared" si="209"/>
        <v>Adult</v>
      </c>
      <c r="N1519" t="str">
        <f t="shared" si="210"/>
        <v>Medium</v>
      </c>
      <c r="O1519" t="str">
        <f t="shared" si="211"/>
        <v>Prediabetes</v>
      </c>
      <c r="P1519" t="str">
        <f t="shared" si="212"/>
        <v>High Risk</v>
      </c>
      <c r="Q1519" t="str">
        <f t="shared" si="213"/>
        <v>Normal</v>
      </c>
      <c r="R1519" t="str">
        <f t="shared" si="214"/>
        <v>Normal</v>
      </c>
      <c r="S1519" t="str">
        <f t="shared" si="215"/>
        <v>Low DPF</v>
      </c>
    </row>
    <row r="1520" spans="1:19" x14ac:dyDescent="0.35">
      <c r="A1520" s="9">
        <v>1519</v>
      </c>
      <c r="B1520" s="10">
        <v>4</v>
      </c>
      <c r="C1520" s="10">
        <v>136</v>
      </c>
      <c r="D1520" s="10">
        <v>70</v>
      </c>
      <c r="E1520" s="10">
        <v>21</v>
      </c>
      <c r="F1520" s="10">
        <v>80</v>
      </c>
      <c r="G1520" s="11">
        <v>31.2</v>
      </c>
      <c r="H1520" s="18">
        <v>1.1819999999999999</v>
      </c>
      <c r="I1520" s="10">
        <v>22</v>
      </c>
      <c r="J1520" s="24">
        <v>1</v>
      </c>
      <c r="K1520" t="str">
        <f t="shared" si="207"/>
        <v>Obese</v>
      </c>
      <c r="L1520" t="str">
        <f t="shared" si="208"/>
        <v xml:space="preserve">Diabetes </v>
      </c>
      <c r="M1520" t="str">
        <f t="shared" si="209"/>
        <v>Adult</v>
      </c>
      <c r="N1520" t="str">
        <f t="shared" si="210"/>
        <v>Medium</v>
      </c>
      <c r="O1520" t="str">
        <f t="shared" si="211"/>
        <v>Normal</v>
      </c>
      <c r="P1520" t="str">
        <f t="shared" si="212"/>
        <v>High Risk</v>
      </c>
      <c r="Q1520" t="str">
        <f t="shared" si="213"/>
        <v>Normal</v>
      </c>
      <c r="R1520" t="str">
        <f t="shared" si="214"/>
        <v>Normal</v>
      </c>
      <c r="S1520" t="str">
        <f t="shared" si="215"/>
        <v>High DPF</v>
      </c>
    </row>
    <row r="1521" spans="1:19" x14ac:dyDescent="0.35">
      <c r="A1521" s="13">
        <v>1520</v>
      </c>
      <c r="B1521" s="14">
        <v>1</v>
      </c>
      <c r="C1521" s="14">
        <v>121</v>
      </c>
      <c r="D1521" s="14">
        <v>78</v>
      </c>
      <c r="E1521" s="14">
        <v>39</v>
      </c>
      <c r="F1521" s="14">
        <v>74</v>
      </c>
      <c r="G1521" s="15">
        <v>39</v>
      </c>
      <c r="H1521" s="19">
        <v>0.26100000000000001</v>
      </c>
      <c r="I1521" s="14">
        <v>28</v>
      </c>
      <c r="J1521" s="25">
        <v>0</v>
      </c>
      <c r="K1521" t="str">
        <f t="shared" si="207"/>
        <v>Obese</v>
      </c>
      <c r="L1521" t="str">
        <f t="shared" si="208"/>
        <v>normal</v>
      </c>
      <c r="M1521" t="str">
        <f t="shared" si="209"/>
        <v>Adult</v>
      </c>
      <c r="N1521" t="str">
        <f t="shared" si="210"/>
        <v>Medium</v>
      </c>
      <c r="O1521" t="str">
        <f t="shared" si="211"/>
        <v>Normal</v>
      </c>
      <c r="P1521" t="str">
        <f t="shared" si="212"/>
        <v>Low Risk</v>
      </c>
      <c r="Q1521" t="str">
        <f t="shared" si="213"/>
        <v>Low</v>
      </c>
      <c r="R1521" t="str">
        <f t="shared" si="214"/>
        <v>Normal</v>
      </c>
      <c r="S1521" t="str">
        <f t="shared" si="215"/>
        <v>Low DPF</v>
      </c>
    </row>
    <row r="1522" spans="1:19" x14ac:dyDescent="0.35">
      <c r="A1522" s="9">
        <v>1521</v>
      </c>
      <c r="B1522" s="10">
        <v>3</v>
      </c>
      <c r="C1522" s="10">
        <v>108</v>
      </c>
      <c r="D1522" s="10">
        <v>62</v>
      </c>
      <c r="E1522" s="10">
        <v>24</v>
      </c>
      <c r="F1522" s="10">
        <v>80</v>
      </c>
      <c r="G1522" s="11">
        <v>26</v>
      </c>
      <c r="H1522" s="18">
        <v>0.223</v>
      </c>
      <c r="I1522" s="10">
        <v>25</v>
      </c>
      <c r="J1522" s="24">
        <v>0</v>
      </c>
      <c r="K1522" t="str">
        <f t="shared" si="207"/>
        <v>Overweight</v>
      </c>
      <c r="L1522" t="str">
        <f t="shared" si="208"/>
        <v>normal</v>
      </c>
      <c r="M1522" t="str">
        <f t="shared" si="209"/>
        <v>Adult</v>
      </c>
      <c r="N1522" t="str">
        <f t="shared" si="210"/>
        <v>Medium</v>
      </c>
      <c r="O1522" t="str">
        <f t="shared" si="211"/>
        <v>Normal</v>
      </c>
      <c r="P1522" t="str">
        <f t="shared" si="212"/>
        <v>Low Risk</v>
      </c>
      <c r="Q1522" t="str">
        <f t="shared" si="213"/>
        <v>Normal</v>
      </c>
      <c r="R1522" t="str">
        <f t="shared" si="214"/>
        <v>Normal</v>
      </c>
      <c r="S1522" t="str">
        <f t="shared" si="215"/>
        <v>Low DPF</v>
      </c>
    </row>
    <row r="1523" spans="1:19" x14ac:dyDescent="0.35">
      <c r="A1523" s="13">
        <v>1522</v>
      </c>
      <c r="B1523" s="14">
        <v>4</v>
      </c>
      <c r="C1523" s="14">
        <v>181</v>
      </c>
      <c r="D1523" s="14">
        <v>88</v>
      </c>
      <c r="E1523" s="14">
        <v>44</v>
      </c>
      <c r="F1523" s="14">
        <v>510</v>
      </c>
      <c r="G1523" s="15">
        <v>43.3</v>
      </c>
      <c r="H1523" s="19">
        <v>0.222</v>
      </c>
      <c r="I1523" s="14">
        <v>26</v>
      </c>
      <c r="J1523" s="25">
        <v>1</v>
      </c>
      <c r="K1523" t="str">
        <f t="shared" si="207"/>
        <v>Obese</v>
      </c>
      <c r="L1523" t="str">
        <f t="shared" si="208"/>
        <v xml:space="preserve">Diabetes </v>
      </c>
      <c r="M1523" t="str">
        <f t="shared" si="209"/>
        <v>Adult</v>
      </c>
      <c r="N1523" t="str">
        <f t="shared" si="210"/>
        <v>High</v>
      </c>
      <c r="O1523" t="str">
        <f t="shared" si="211"/>
        <v>Prediabetes</v>
      </c>
      <c r="P1523" t="str">
        <f t="shared" si="212"/>
        <v>High Risk</v>
      </c>
      <c r="Q1523" t="str">
        <f t="shared" si="213"/>
        <v>High</v>
      </c>
      <c r="R1523" t="str">
        <f t="shared" si="214"/>
        <v>Prehypertension</v>
      </c>
      <c r="S1523" t="str">
        <f t="shared" si="215"/>
        <v>Low DPF</v>
      </c>
    </row>
    <row r="1524" spans="1:19" x14ac:dyDescent="0.35">
      <c r="A1524" s="9">
        <v>1523</v>
      </c>
      <c r="B1524" s="10">
        <v>8</v>
      </c>
      <c r="C1524" s="10">
        <v>154</v>
      </c>
      <c r="D1524" s="10">
        <v>78</v>
      </c>
      <c r="E1524" s="10">
        <v>32</v>
      </c>
      <c r="F1524" s="10">
        <v>80</v>
      </c>
      <c r="G1524" s="11">
        <v>32.4</v>
      </c>
      <c r="H1524" s="18">
        <v>0.443</v>
      </c>
      <c r="I1524" s="10">
        <v>45</v>
      </c>
      <c r="J1524" s="24">
        <v>1</v>
      </c>
      <c r="K1524" t="str">
        <f t="shared" si="207"/>
        <v>Obese</v>
      </c>
      <c r="L1524" t="str">
        <f t="shared" si="208"/>
        <v xml:space="preserve">Diabetes </v>
      </c>
      <c r="M1524" t="str">
        <f t="shared" si="209"/>
        <v>Adult</v>
      </c>
      <c r="N1524" t="str">
        <f t="shared" si="210"/>
        <v>Medium</v>
      </c>
      <c r="O1524" t="str">
        <f t="shared" si="211"/>
        <v>Prediabetes</v>
      </c>
      <c r="P1524" t="str">
        <f t="shared" si="212"/>
        <v>High Risk</v>
      </c>
      <c r="Q1524" t="str">
        <f t="shared" si="213"/>
        <v>Normal</v>
      </c>
      <c r="R1524" t="str">
        <f t="shared" si="214"/>
        <v>Normal</v>
      </c>
      <c r="S1524" t="str">
        <f t="shared" si="215"/>
        <v>Medium DPF</v>
      </c>
    </row>
    <row r="1525" spans="1:19" x14ac:dyDescent="0.35">
      <c r="A1525" s="13">
        <v>1524</v>
      </c>
      <c r="B1525" s="14">
        <v>1</v>
      </c>
      <c r="C1525" s="14">
        <v>128</v>
      </c>
      <c r="D1525" s="14">
        <v>88</v>
      </c>
      <c r="E1525" s="14">
        <v>39</v>
      </c>
      <c r="F1525" s="14">
        <v>110</v>
      </c>
      <c r="G1525" s="15">
        <v>36.5</v>
      </c>
      <c r="H1525" s="19">
        <v>1.0569999999999999</v>
      </c>
      <c r="I1525" s="14">
        <v>37</v>
      </c>
      <c r="J1525" s="25">
        <v>1</v>
      </c>
      <c r="K1525" t="str">
        <f t="shared" si="207"/>
        <v>Obese</v>
      </c>
      <c r="L1525" t="str">
        <f t="shared" si="208"/>
        <v xml:space="preserve">Diabetes </v>
      </c>
      <c r="M1525" t="str">
        <f t="shared" si="209"/>
        <v>Adult</v>
      </c>
      <c r="N1525" t="str">
        <f t="shared" si="210"/>
        <v>Medium</v>
      </c>
      <c r="O1525" t="str">
        <f t="shared" si="211"/>
        <v>Normal</v>
      </c>
      <c r="P1525" t="str">
        <f t="shared" si="212"/>
        <v>Low Risk</v>
      </c>
      <c r="Q1525" t="str">
        <f t="shared" si="213"/>
        <v>Normal</v>
      </c>
      <c r="R1525" t="str">
        <f t="shared" si="214"/>
        <v>Prehypertension</v>
      </c>
      <c r="S1525" t="str">
        <f t="shared" si="215"/>
        <v>High DPF</v>
      </c>
    </row>
    <row r="1526" spans="1:19" x14ac:dyDescent="0.35">
      <c r="A1526" s="9">
        <v>1525</v>
      </c>
      <c r="B1526" s="10">
        <v>7</v>
      </c>
      <c r="C1526" s="10">
        <v>137</v>
      </c>
      <c r="D1526" s="10">
        <v>90</v>
      </c>
      <c r="E1526" s="10">
        <v>41</v>
      </c>
      <c r="F1526" s="10">
        <v>80</v>
      </c>
      <c r="G1526" s="11">
        <v>32</v>
      </c>
      <c r="H1526" s="18">
        <v>0.39100000000000001</v>
      </c>
      <c r="I1526" s="10">
        <v>39</v>
      </c>
      <c r="J1526" s="24">
        <v>0</v>
      </c>
      <c r="K1526" t="str">
        <f t="shared" si="207"/>
        <v>Obese</v>
      </c>
      <c r="L1526" t="str">
        <f t="shared" si="208"/>
        <v>normal</v>
      </c>
      <c r="M1526" t="str">
        <f t="shared" si="209"/>
        <v>Adult</v>
      </c>
      <c r="N1526" t="str">
        <f t="shared" si="210"/>
        <v>High</v>
      </c>
      <c r="O1526" t="str">
        <f t="shared" si="211"/>
        <v>Normal</v>
      </c>
      <c r="P1526" t="str">
        <f t="shared" si="212"/>
        <v>High Risk</v>
      </c>
      <c r="Q1526" t="str">
        <f t="shared" si="213"/>
        <v>Normal</v>
      </c>
      <c r="R1526" t="str">
        <f t="shared" si="214"/>
        <v>Prehypertension</v>
      </c>
      <c r="S1526" t="str">
        <f t="shared" si="215"/>
        <v>Medium DPF</v>
      </c>
    </row>
    <row r="1527" spans="1:19" x14ac:dyDescent="0.35">
      <c r="A1527" s="13">
        <v>1526</v>
      </c>
      <c r="B1527" s="14">
        <v>4</v>
      </c>
      <c r="C1527" s="14">
        <v>123</v>
      </c>
      <c r="D1527" s="14">
        <v>72</v>
      </c>
      <c r="E1527" s="14">
        <v>21</v>
      </c>
      <c r="F1527" s="14">
        <v>80</v>
      </c>
      <c r="G1527" s="15">
        <v>36.299999999999997</v>
      </c>
      <c r="H1527" s="19">
        <v>0.25800000000000001</v>
      </c>
      <c r="I1527" s="14">
        <v>52</v>
      </c>
      <c r="J1527" s="25">
        <v>1</v>
      </c>
      <c r="K1527" t="str">
        <f t="shared" si="207"/>
        <v>Obese</v>
      </c>
      <c r="L1527" t="str">
        <f t="shared" si="208"/>
        <v xml:space="preserve">Diabetes </v>
      </c>
      <c r="M1527" t="str">
        <f t="shared" si="209"/>
        <v>Adult</v>
      </c>
      <c r="N1527" t="str">
        <f t="shared" si="210"/>
        <v>Medium</v>
      </c>
      <c r="O1527" t="str">
        <f t="shared" si="211"/>
        <v>Normal</v>
      </c>
      <c r="P1527" t="str">
        <f t="shared" si="212"/>
        <v>High Risk</v>
      </c>
      <c r="Q1527" t="str">
        <f t="shared" si="213"/>
        <v>Normal</v>
      </c>
      <c r="R1527" t="str">
        <f t="shared" si="214"/>
        <v>Normal</v>
      </c>
      <c r="S1527" t="str">
        <f t="shared" si="215"/>
        <v>Low DPF</v>
      </c>
    </row>
    <row r="1528" spans="1:19" x14ac:dyDescent="0.35">
      <c r="A1528" s="9">
        <v>1527</v>
      </c>
      <c r="B1528" s="10">
        <v>1</v>
      </c>
      <c r="C1528" s="10">
        <v>106</v>
      </c>
      <c r="D1528" s="10">
        <v>76</v>
      </c>
      <c r="E1528" s="10">
        <v>21</v>
      </c>
      <c r="F1528" s="10">
        <v>80</v>
      </c>
      <c r="G1528" s="11">
        <v>37.5</v>
      </c>
      <c r="H1528" s="18">
        <v>0.19700000000000001</v>
      </c>
      <c r="I1528" s="10">
        <v>26</v>
      </c>
      <c r="J1528" s="24">
        <v>0</v>
      </c>
      <c r="K1528" t="str">
        <f t="shared" si="207"/>
        <v>Obese</v>
      </c>
      <c r="L1528" t="str">
        <f t="shared" si="208"/>
        <v>normal</v>
      </c>
      <c r="M1528" t="str">
        <f t="shared" si="209"/>
        <v>Adult</v>
      </c>
      <c r="N1528" t="str">
        <f t="shared" si="210"/>
        <v>Medium</v>
      </c>
      <c r="O1528" t="str">
        <f t="shared" si="211"/>
        <v>Normal</v>
      </c>
      <c r="P1528" t="str">
        <f t="shared" si="212"/>
        <v>Low Risk</v>
      </c>
      <c r="Q1528" t="str">
        <f t="shared" si="213"/>
        <v>Normal</v>
      </c>
      <c r="R1528" t="str">
        <f t="shared" si="214"/>
        <v>Normal</v>
      </c>
      <c r="S1528" t="str">
        <f t="shared" si="215"/>
        <v>Low DPF</v>
      </c>
    </row>
    <row r="1529" spans="1:19" x14ac:dyDescent="0.35">
      <c r="A1529" s="13">
        <v>1528</v>
      </c>
      <c r="B1529" s="14">
        <v>6</v>
      </c>
      <c r="C1529" s="14">
        <v>190</v>
      </c>
      <c r="D1529" s="14">
        <v>92</v>
      </c>
      <c r="E1529" s="14">
        <v>21</v>
      </c>
      <c r="F1529" s="14">
        <v>80</v>
      </c>
      <c r="G1529" s="15">
        <v>35.5</v>
      </c>
      <c r="H1529" s="19">
        <v>0.27800000000000002</v>
      </c>
      <c r="I1529" s="14">
        <v>66</v>
      </c>
      <c r="J1529" s="25">
        <v>1</v>
      </c>
      <c r="K1529" t="str">
        <f t="shared" si="207"/>
        <v>Obese</v>
      </c>
      <c r="L1529" t="str">
        <f t="shared" si="208"/>
        <v xml:space="preserve">Diabetes </v>
      </c>
      <c r="M1529" t="str">
        <f t="shared" si="209"/>
        <v>Aged</v>
      </c>
      <c r="N1529" t="str">
        <f t="shared" si="210"/>
        <v>Medium</v>
      </c>
      <c r="O1529" t="str">
        <f t="shared" si="211"/>
        <v>Prediabetes</v>
      </c>
      <c r="P1529" t="str">
        <f t="shared" si="212"/>
        <v>High Risk</v>
      </c>
      <c r="Q1529" t="str">
        <f t="shared" si="213"/>
        <v>Normal</v>
      </c>
      <c r="R1529" t="str">
        <f t="shared" si="214"/>
        <v>Hypertension</v>
      </c>
      <c r="S1529" t="str">
        <f t="shared" si="215"/>
        <v>Low DPF</v>
      </c>
    </row>
    <row r="1530" spans="1:19" x14ac:dyDescent="0.35">
      <c r="A1530" s="9">
        <v>1529</v>
      </c>
      <c r="B1530" s="10">
        <v>2</v>
      </c>
      <c r="C1530" s="10">
        <v>88</v>
      </c>
      <c r="D1530" s="10">
        <v>58</v>
      </c>
      <c r="E1530" s="10">
        <v>26</v>
      </c>
      <c r="F1530" s="10">
        <v>16</v>
      </c>
      <c r="G1530" s="11">
        <v>28.4</v>
      </c>
      <c r="H1530" s="18">
        <v>0.76600000000000001</v>
      </c>
      <c r="I1530" s="10">
        <v>22</v>
      </c>
      <c r="J1530" s="24">
        <v>0</v>
      </c>
      <c r="K1530" t="str">
        <f t="shared" si="207"/>
        <v>Overweight</v>
      </c>
      <c r="L1530" t="str">
        <f t="shared" si="208"/>
        <v>normal</v>
      </c>
      <c r="M1530" t="str">
        <f t="shared" si="209"/>
        <v>Adult</v>
      </c>
      <c r="N1530" t="str">
        <f t="shared" si="210"/>
        <v>Medium</v>
      </c>
      <c r="O1530" t="str">
        <f t="shared" si="211"/>
        <v>Normal</v>
      </c>
      <c r="P1530" t="str">
        <f t="shared" si="212"/>
        <v>Low Risk</v>
      </c>
      <c r="Q1530" t="str">
        <f t="shared" si="213"/>
        <v>Low</v>
      </c>
      <c r="R1530" t="str">
        <f t="shared" si="214"/>
        <v>Low</v>
      </c>
      <c r="S1530" t="str">
        <f t="shared" si="215"/>
        <v>High DPF</v>
      </c>
    </row>
    <row r="1531" spans="1:19" x14ac:dyDescent="0.35">
      <c r="A1531" s="13">
        <v>1530</v>
      </c>
      <c r="B1531" s="14">
        <v>9</v>
      </c>
      <c r="C1531" s="14">
        <v>170</v>
      </c>
      <c r="D1531" s="14">
        <v>74</v>
      </c>
      <c r="E1531" s="14">
        <v>31</v>
      </c>
      <c r="F1531" s="14">
        <v>80</v>
      </c>
      <c r="G1531" s="15">
        <v>44</v>
      </c>
      <c r="H1531" s="19">
        <v>0.40300000000000002</v>
      </c>
      <c r="I1531" s="14">
        <v>43</v>
      </c>
      <c r="J1531" s="25">
        <v>1</v>
      </c>
      <c r="K1531" t="str">
        <f t="shared" si="207"/>
        <v>Obese</v>
      </c>
      <c r="L1531" t="str">
        <f t="shared" si="208"/>
        <v xml:space="preserve">Diabetes </v>
      </c>
      <c r="M1531" t="str">
        <f t="shared" si="209"/>
        <v>Adult</v>
      </c>
      <c r="N1531" t="str">
        <f t="shared" si="210"/>
        <v>Medium</v>
      </c>
      <c r="O1531" t="str">
        <f t="shared" si="211"/>
        <v>Prediabetes</v>
      </c>
      <c r="P1531" t="str">
        <f t="shared" si="212"/>
        <v>High Risk</v>
      </c>
      <c r="Q1531" t="str">
        <f t="shared" si="213"/>
        <v>Normal</v>
      </c>
      <c r="R1531" t="str">
        <f t="shared" si="214"/>
        <v>Normal</v>
      </c>
      <c r="S1531" t="str">
        <f t="shared" si="215"/>
        <v>Medium DPF</v>
      </c>
    </row>
    <row r="1532" spans="1:19" x14ac:dyDescent="0.35">
      <c r="A1532" s="9">
        <v>1531</v>
      </c>
      <c r="B1532" s="10">
        <v>9</v>
      </c>
      <c r="C1532" s="10">
        <v>89</v>
      </c>
      <c r="D1532" s="10">
        <v>62</v>
      </c>
      <c r="E1532" s="10">
        <v>21</v>
      </c>
      <c r="F1532" s="10">
        <v>80</v>
      </c>
      <c r="G1532" s="11">
        <v>22.5</v>
      </c>
      <c r="H1532" s="18">
        <v>0.14199999999999999</v>
      </c>
      <c r="I1532" s="10">
        <v>33</v>
      </c>
      <c r="J1532" s="24">
        <v>0</v>
      </c>
      <c r="K1532" t="str">
        <f t="shared" si="207"/>
        <v>Normal weight</v>
      </c>
      <c r="L1532" t="str">
        <f t="shared" si="208"/>
        <v>normal</v>
      </c>
      <c r="M1532" t="str">
        <f t="shared" si="209"/>
        <v>Adult</v>
      </c>
      <c r="N1532" t="str">
        <f t="shared" si="210"/>
        <v>Medium</v>
      </c>
      <c r="O1532" t="str">
        <f t="shared" si="211"/>
        <v>Normal</v>
      </c>
      <c r="P1532" t="str">
        <f t="shared" si="212"/>
        <v>High Risk</v>
      </c>
      <c r="Q1532" t="str">
        <f t="shared" si="213"/>
        <v>Normal</v>
      </c>
      <c r="R1532" t="str">
        <f t="shared" si="214"/>
        <v>Normal</v>
      </c>
      <c r="S1532" t="str">
        <f t="shared" si="215"/>
        <v>Low DPF</v>
      </c>
    </row>
    <row r="1533" spans="1:19" x14ac:dyDescent="0.35">
      <c r="A1533" s="13">
        <v>1532</v>
      </c>
      <c r="B1533" s="14">
        <v>14</v>
      </c>
      <c r="C1533" s="14">
        <v>101</v>
      </c>
      <c r="D1533" s="14">
        <v>76</v>
      </c>
      <c r="E1533" s="14">
        <v>48</v>
      </c>
      <c r="F1533" s="14">
        <v>180</v>
      </c>
      <c r="G1533" s="15">
        <v>32.9</v>
      </c>
      <c r="H1533" s="19">
        <v>0.17100000000000001</v>
      </c>
      <c r="I1533" s="14">
        <v>63</v>
      </c>
      <c r="J1533" s="25">
        <v>0</v>
      </c>
      <c r="K1533" t="str">
        <f t="shared" si="207"/>
        <v>Obese</v>
      </c>
      <c r="L1533" t="str">
        <f t="shared" si="208"/>
        <v>normal</v>
      </c>
      <c r="M1533" t="str">
        <f t="shared" si="209"/>
        <v>Adult</v>
      </c>
      <c r="N1533" t="str">
        <f t="shared" si="210"/>
        <v>High</v>
      </c>
      <c r="O1533" t="str">
        <f t="shared" si="211"/>
        <v>Normal</v>
      </c>
      <c r="P1533" t="str">
        <f t="shared" si="212"/>
        <v>High Risk</v>
      </c>
      <c r="Q1533" t="str">
        <f t="shared" si="213"/>
        <v>High</v>
      </c>
      <c r="R1533" t="str">
        <f t="shared" si="214"/>
        <v>Normal</v>
      </c>
      <c r="S1533" t="str">
        <f t="shared" si="215"/>
        <v>Low DPF</v>
      </c>
    </row>
    <row r="1534" spans="1:19" x14ac:dyDescent="0.35">
      <c r="A1534" s="9">
        <v>1533</v>
      </c>
      <c r="B1534" s="10">
        <v>2</v>
      </c>
      <c r="C1534" s="10">
        <v>122</v>
      </c>
      <c r="D1534" s="10">
        <v>70</v>
      </c>
      <c r="E1534" s="10">
        <v>27</v>
      </c>
      <c r="F1534" s="10">
        <v>80</v>
      </c>
      <c r="G1534" s="11">
        <v>36.799999999999997</v>
      </c>
      <c r="H1534" s="18">
        <v>0.34</v>
      </c>
      <c r="I1534" s="10">
        <v>27</v>
      </c>
      <c r="J1534" s="24">
        <v>0</v>
      </c>
      <c r="K1534" t="str">
        <f t="shared" si="207"/>
        <v>Obese</v>
      </c>
      <c r="L1534" t="str">
        <f t="shared" si="208"/>
        <v>normal</v>
      </c>
      <c r="M1534" t="str">
        <f t="shared" si="209"/>
        <v>Adult</v>
      </c>
      <c r="N1534" t="str">
        <f t="shared" si="210"/>
        <v>Medium</v>
      </c>
      <c r="O1534" t="str">
        <f t="shared" si="211"/>
        <v>Normal</v>
      </c>
      <c r="P1534" t="str">
        <f t="shared" si="212"/>
        <v>Low Risk</v>
      </c>
      <c r="Q1534" t="str">
        <f t="shared" si="213"/>
        <v>Normal</v>
      </c>
      <c r="R1534" t="str">
        <f t="shared" si="214"/>
        <v>Normal</v>
      </c>
      <c r="S1534" t="str">
        <f t="shared" si="215"/>
        <v>Medium DPF</v>
      </c>
    </row>
    <row r="1535" spans="1:19" x14ac:dyDescent="0.35">
      <c r="A1535" s="13">
        <v>1534</v>
      </c>
      <c r="B1535" s="14">
        <v>5</v>
      </c>
      <c r="C1535" s="14">
        <v>121</v>
      </c>
      <c r="D1535" s="14">
        <v>72</v>
      </c>
      <c r="E1535" s="14">
        <v>23</v>
      </c>
      <c r="F1535" s="14">
        <v>112</v>
      </c>
      <c r="G1535" s="15">
        <v>26.2</v>
      </c>
      <c r="H1535" s="19">
        <v>0.245</v>
      </c>
      <c r="I1535" s="14">
        <v>30</v>
      </c>
      <c r="J1535" s="25">
        <v>0</v>
      </c>
      <c r="K1535" t="str">
        <f t="shared" si="207"/>
        <v>Overweight</v>
      </c>
      <c r="L1535" t="str">
        <f t="shared" si="208"/>
        <v>normal</v>
      </c>
      <c r="M1535" t="str">
        <f t="shared" si="209"/>
        <v>Adult</v>
      </c>
      <c r="N1535" t="str">
        <f t="shared" si="210"/>
        <v>Medium</v>
      </c>
      <c r="O1535" t="str">
        <f t="shared" si="211"/>
        <v>Normal</v>
      </c>
      <c r="P1535" t="str">
        <f t="shared" si="212"/>
        <v>High Risk</v>
      </c>
      <c r="Q1535" t="str">
        <f t="shared" si="213"/>
        <v>Normal</v>
      </c>
      <c r="R1535" t="str">
        <f t="shared" si="214"/>
        <v>Normal</v>
      </c>
      <c r="S1535" t="str">
        <f t="shared" si="215"/>
        <v>Low DPF</v>
      </c>
    </row>
    <row r="1536" spans="1:19" x14ac:dyDescent="0.35">
      <c r="A1536" s="9">
        <v>1535</v>
      </c>
      <c r="B1536" s="10">
        <v>1</v>
      </c>
      <c r="C1536" s="10">
        <v>126</v>
      </c>
      <c r="D1536" s="10">
        <v>60</v>
      </c>
      <c r="E1536" s="10">
        <v>21</v>
      </c>
      <c r="F1536" s="10">
        <v>80</v>
      </c>
      <c r="G1536" s="11">
        <v>30.1</v>
      </c>
      <c r="H1536" s="18">
        <v>0.34899999999999998</v>
      </c>
      <c r="I1536" s="10">
        <v>47</v>
      </c>
      <c r="J1536" s="24">
        <v>1</v>
      </c>
      <c r="K1536" t="str">
        <f t="shared" si="207"/>
        <v>Obese</v>
      </c>
      <c r="L1536" t="str">
        <f t="shared" si="208"/>
        <v xml:space="preserve">Diabetes </v>
      </c>
      <c r="M1536" t="str">
        <f t="shared" si="209"/>
        <v>Adult</v>
      </c>
      <c r="N1536" t="str">
        <f t="shared" si="210"/>
        <v>Medium</v>
      </c>
      <c r="O1536" t="str">
        <f t="shared" si="211"/>
        <v>Normal</v>
      </c>
      <c r="P1536" t="str">
        <f t="shared" si="212"/>
        <v>Low Risk</v>
      </c>
      <c r="Q1536" t="str">
        <f t="shared" si="213"/>
        <v>Normal</v>
      </c>
      <c r="R1536" t="str">
        <f t="shared" si="214"/>
        <v>Normal</v>
      </c>
      <c r="S1536" t="str">
        <f t="shared" si="215"/>
        <v>Medium DPF</v>
      </c>
    </row>
    <row r="1537" spans="1:19" x14ac:dyDescent="0.35">
      <c r="A1537" s="13">
        <v>1536</v>
      </c>
      <c r="B1537" s="14">
        <v>1</v>
      </c>
      <c r="C1537" s="14">
        <v>93</v>
      </c>
      <c r="D1537" s="14">
        <v>70</v>
      </c>
      <c r="E1537" s="14">
        <v>31</v>
      </c>
      <c r="F1537" s="14">
        <v>80</v>
      </c>
      <c r="G1537" s="15">
        <v>30.4</v>
      </c>
      <c r="H1537" s="19">
        <v>0.315</v>
      </c>
      <c r="I1537" s="14">
        <v>23</v>
      </c>
      <c r="J1537" s="25">
        <v>0</v>
      </c>
      <c r="K1537" t="str">
        <f t="shared" si="207"/>
        <v>Obese</v>
      </c>
      <c r="L1537" t="str">
        <f t="shared" si="208"/>
        <v>normal</v>
      </c>
      <c r="M1537" t="str">
        <f t="shared" si="209"/>
        <v>Adult</v>
      </c>
      <c r="N1537" t="str">
        <f t="shared" si="210"/>
        <v>Medium</v>
      </c>
      <c r="O1537" t="str">
        <f t="shared" si="211"/>
        <v>Normal</v>
      </c>
      <c r="P1537" t="str">
        <f t="shared" si="212"/>
        <v>Low Risk</v>
      </c>
      <c r="Q1537" t="str">
        <f t="shared" si="213"/>
        <v>Normal</v>
      </c>
      <c r="R1537" t="str">
        <f t="shared" si="214"/>
        <v>Normal</v>
      </c>
      <c r="S1537" t="str">
        <f t="shared" si="215"/>
        <v>Medium DPF</v>
      </c>
    </row>
    <row r="1538" spans="1:19" x14ac:dyDescent="0.35">
      <c r="A1538" s="9">
        <v>1537</v>
      </c>
      <c r="B1538" s="10">
        <v>14</v>
      </c>
      <c r="C1538" s="10">
        <v>100</v>
      </c>
      <c r="D1538" s="10">
        <v>78</v>
      </c>
      <c r="E1538" s="10">
        <v>25</v>
      </c>
      <c r="F1538" s="10">
        <v>184</v>
      </c>
      <c r="G1538" s="11">
        <v>36.6</v>
      </c>
      <c r="H1538" s="18">
        <v>0.41199999999999998</v>
      </c>
      <c r="I1538" s="10">
        <v>46</v>
      </c>
      <c r="J1538" s="24">
        <v>1</v>
      </c>
      <c r="K1538" t="str">
        <f t="shared" si="207"/>
        <v>Obese</v>
      </c>
      <c r="L1538" t="str">
        <f t="shared" si="208"/>
        <v xml:space="preserve">Diabetes </v>
      </c>
      <c r="M1538" t="str">
        <f t="shared" si="209"/>
        <v>Adult</v>
      </c>
      <c r="N1538" t="str">
        <f t="shared" si="210"/>
        <v>Medium</v>
      </c>
      <c r="O1538" t="str">
        <f t="shared" si="211"/>
        <v>Normal</v>
      </c>
      <c r="P1538" t="str">
        <f t="shared" si="212"/>
        <v>High Risk</v>
      </c>
      <c r="Q1538" t="str">
        <f t="shared" si="213"/>
        <v>High</v>
      </c>
      <c r="R1538" t="str">
        <f t="shared" si="214"/>
        <v>Normal</v>
      </c>
      <c r="S1538" t="str">
        <f t="shared" si="215"/>
        <v>Medium DPF</v>
      </c>
    </row>
    <row r="1539" spans="1:19" x14ac:dyDescent="0.35">
      <c r="A1539" s="13">
        <v>1538</v>
      </c>
      <c r="B1539" s="14">
        <v>8</v>
      </c>
      <c r="C1539" s="14">
        <v>112</v>
      </c>
      <c r="D1539" s="14">
        <v>72</v>
      </c>
      <c r="E1539" s="14">
        <v>21</v>
      </c>
      <c r="F1539" s="14">
        <v>80</v>
      </c>
      <c r="G1539" s="15">
        <v>23.6</v>
      </c>
      <c r="H1539" s="19">
        <v>0.84</v>
      </c>
      <c r="I1539" s="14">
        <v>58</v>
      </c>
      <c r="J1539" s="25">
        <v>0</v>
      </c>
      <c r="K1539" t="str">
        <f t="shared" ref="K1539:K1602" si="216">IF(G1539&lt;18.5, "Underweight", IF(G1539&lt;24.9, "Normal weight", IF(G1539&lt;29.9, "Overweight", "Obese")))</f>
        <v>Normal weight</v>
      </c>
      <c r="L1539" t="str">
        <f t="shared" ref="L1539:L1602" si="217">IF(J1539=1,"Diabetes ","normal")</f>
        <v>normal</v>
      </c>
      <c r="M1539" t="str">
        <f t="shared" ref="M1539:M1602" si="218">IF(I1539&lt;13, "Child", IF(I1539&lt;20, "Teen", IF(I1539&lt;65, "Adult", "Aged")))</f>
        <v>Adult</v>
      </c>
      <c r="N1539" t="str">
        <f t="shared" ref="N1539:N1602" si="219">IF(E1539&lt;20, "Low", IF(E1539&lt;40, "Medium", "High"))</f>
        <v>Medium</v>
      </c>
      <c r="O1539" t="str">
        <f t="shared" ref="O1539:O1602" si="220">IF(C1539&lt;140, "Normal", IF(C1539&lt;200, "Prediabetes", "Diabetes"))</f>
        <v>Normal</v>
      </c>
      <c r="P1539" t="str">
        <f t="shared" ref="P1539:P1602" si="221">IF(B1539&gt;3, "High Risk", "Low Risk")</f>
        <v>High Risk</v>
      </c>
      <c r="Q1539" t="str">
        <f t="shared" ref="Q1539:Q1602" si="222">IF(F1539&lt;80, "Low", IF(F1539&lt;=150, "Normal", "High"))</f>
        <v>Normal</v>
      </c>
      <c r="R1539" t="str">
        <f t="shared" ref="R1539:R1602" si="223">IF(D1539&lt;60, "Low", IF(D1539&lt;=80, "Normal", IF(D1539&lt;=90, "Prehypertension", "Hypertension")))</f>
        <v>Normal</v>
      </c>
      <c r="S1539" t="str">
        <f t="shared" ref="S1539:S1602" si="224">IF(H1539&lt;0.3, "Low DPF", IF(H1539&lt;=0.6, "Medium DPF", "High DPF"))</f>
        <v>High DPF</v>
      </c>
    </row>
    <row r="1540" spans="1:19" x14ac:dyDescent="0.35">
      <c r="A1540" s="9">
        <v>1539</v>
      </c>
      <c r="B1540" s="10">
        <v>4</v>
      </c>
      <c r="C1540" s="10">
        <v>167</v>
      </c>
      <c r="D1540" s="10">
        <v>69</v>
      </c>
      <c r="E1540" s="10">
        <v>21</v>
      </c>
      <c r="F1540" s="10">
        <v>80</v>
      </c>
      <c r="G1540" s="11">
        <v>32.299999999999997</v>
      </c>
      <c r="H1540" s="18">
        <v>0.83899999999999997</v>
      </c>
      <c r="I1540" s="10">
        <v>30</v>
      </c>
      <c r="J1540" s="24">
        <v>1</v>
      </c>
      <c r="K1540" t="str">
        <f t="shared" si="216"/>
        <v>Obese</v>
      </c>
      <c r="L1540" t="str">
        <f t="shared" si="217"/>
        <v xml:space="preserve">Diabetes </v>
      </c>
      <c r="M1540" t="str">
        <f t="shared" si="218"/>
        <v>Adult</v>
      </c>
      <c r="N1540" t="str">
        <f t="shared" si="219"/>
        <v>Medium</v>
      </c>
      <c r="O1540" t="str">
        <f t="shared" si="220"/>
        <v>Prediabetes</v>
      </c>
      <c r="P1540" t="str">
        <f t="shared" si="221"/>
        <v>High Risk</v>
      </c>
      <c r="Q1540" t="str">
        <f t="shared" si="222"/>
        <v>Normal</v>
      </c>
      <c r="R1540" t="str">
        <f t="shared" si="223"/>
        <v>Normal</v>
      </c>
      <c r="S1540" t="str">
        <f t="shared" si="224"/>
        <v>High DPF</v>
      </c>
    </row>
    <row r="1541" spans="1:19" x14ac:dyDescent="0.35">
      <c r="A1541" s="13">
        <v>1540</v>
      </c>
      <c r="B1541" s="14">
        <v>2</v>
      </c>
      <c r="C1541" s="14">
        <v>144</v>
      </c>
      <c r="D1541" s="14">
        <v>58</v>
      </c>
      <c r="E1541" s="14">
        <v>33</v>
      </c>
      <c r="F1541" s="14">
        <v>135</v>
      </c>
      <c r="G1541" s="15">
        <v>31.6</v>
      </c>
      <c r="H1541" s="19">
        <v>0.42199999999999999</v>
      </c>
      <c r="I1541" s="14">
        <v>25</v>
      </c>
      <c r="J1541" s="25">
        <v>1</v>
      </c>
      <c r="K1541" t="str">
        <f t="shared" si="216"/>
        <v>Obese</v>
      </c>
      <c r="L1541" t="str">
        <f t="shared" si="217"/>
        <v xml:space="preserve">Diabetes </v>
      </c>
      <c r="M1541" t="str">
        <f t="shared" si="218"/>
        <v>Adult</v>
      </c>
      <c r="N1541" t="str">
        <f t="shared" si="219"/>
        <v>Medium</v>
      </c>
      <c r="O1541" t="str">
        <f t="shared" si="220"/>
        <v>Prediabetes</v>
      </c>
      <c r="P1541" t="str">
        <f t="shared" si="221"/>
        <v>Low Risk</v>
      </c>
      <c r="Q1541" t="str">
        <f t="shared" si="222"/>
        <v>Normal</v>
      </c>
      <c r="R1541" t="str">
        <f t="shared" si="223"/>
        <v>Low</v>
      </c>
      <c r="S1541" t="str">
        <f t="shared" si="224"/>
        <v>Medium DPF</v>
      </c>
    </row>
    <row r="1542" spans="1:19" x14ac:dyDescent="0.35">
      <c r="A1542" s="9">
        <v>1541</v>
      </c>
      <c r="B1542" s="10">
        <v>5</v>
      </c>
      <c r="C1542" s="10">
        <v>77</v>
      </c>
      <c r="D1542" s="10">
        <v>82</v>
      </c>
      <c r="E1542" s="10">
        <v>41</v>
      </c>
      <c r="F1542" s="10">
        <v>42</v>
      </c>
      <c r="G1542" s="11">
        <v>35.799999999999997</v>
      </c>
      <c r="H1542" s="18">
        <v>0.156</v>
      </c>
      <c r="I1542" s="10">
        <v>35</v>
      </c>
      <c r="J1542" s="24">
        <v>0</v>
      </c>
      <c r="K1542" t="str">
        <f t="shared" si="216"/>
        <v>Obese</v>
      </c>
      <c r="L1542" t="str">
        <f t="shared" si="217"/>
        <v>normal</v>
      </c>
      <c r="M1542" t="str">
        <f t="shared" si="218"/>
        <v>Adult</v>
      </c>
      <c r="N1542" t="str">
        <f t="shared" si="219"/>
        <v>High</v>
      </c>
      <c r="O1542" t="str">
        <f t="shared" si="220"/>
        <v>Normal</v>
      </c>
      <c r="P1542" t="str">
        <f t="shared" si="221"/>
        <v>High Risk</v>
      </c>
      <c r="Q1542" t="str">
        <f t="shared" si="222"/>
        <v>Low</v>
      </c>
      <c r="R1542" t="str">
        <f t="shared" si="223"/>
        <v>Prehypertension</v>
      </c>
      <c r="S1542" t="str">
        <f t="shared" si="224"/>
        <v>Low DPF</v>
      </c>
    </row>
    <row r="1543" spans="1:19" x14ac:dyDescent="0.35">
      <c r="A1543" s="13">
        <v>1542</v>
      </c>
      <c r="B1543" s="14">
        <v>5</v>
      </c>
      <c r="C1543" s="14">
        <v>115</v>
      </c>
      <c r="D1543" s="14">
        <v>98</v>
      </c>
      <c r="E1543" s="14">
        <v>21</v>
      </c>
      <c r="F1543" s="14">
        <v>80</v>
      </c>
      <c r="G1543" s="15">
        <v>52.9</v>
      </c>
      <c r="H1543" s="19">
        <v>0.20899999999999999</v>
      </c>
      <c r="I1543" s="14">
        <v>28</v>
      </c>
      <c r="J1543" s="25">
        <v>1</v>
      </c>
      <c r="K1543" t="str">
        <f t="shared" si="216"/>
        <v>Obese</v>
      </c>
      <c r="L1543" t="str">
        <f t="shared" si="217"/>
        <v xml:space="preserve">Diabetes </v>
      </c>
      <c r="M1543" t="str">
        <f t="shared" si="218"/>
        <v>Adult</v>
      </c>
      <c r="N1543" t="str">
        <f t="shared" si="219"/>
        <v>Medium</v>
      </c>
      <c r="O1543" t="str">
        <f t="shared" si="220"/>
        <v>Normal</v>
      </c>
      <c r="P1543" t="str">
        <f t="shared" si="221"/>
        <v>High Risk</v>
      </c>
      <c r="Q1543" t="str">
        <f t="shared" si="222"/>
        <v>Normal</v>
      </c>
      <c r="R1543" t="str">
        <f t="shared" si="223"/>
        <v>Hypertension</v>
      </c>
      <c r="S1543" t="str">
        <f t="shared" si="224"/>
        <v>Low DPF</v>
      </c>
    </row>
    <row r="1544" spans="1:19" x14ac:dyDescent="0.35">
      <c r="A1544" s="9">
        <v>1543</v>
      </c>
      <c r="B1544" s="10">
        <v>3</v>
      </c>
      <c r="C1544" s="10">
        <v>150</v>
      </c>
      <c r="D1544" s="10">
        <v>76</v>
      </c>
      <c r="E1544" s="10">
        <v>21</v>
      </c>
      <c r="F1544" s="10">
        <v>80</v>
      </c>
      <c r="G1544" s="11">
        <v>21</v>
      </c>
      <c r="H1544" s="18">
        <v>0.20699999999999999</v>
      </c>
      <c r="I1544" s="10">
        <v>37</v>
      </c>
      <c r="J1544" s="24">
        <v>0</v>
      </c>
      <c r="K1544" t="str">
        <f t="shared" si="216"/>
        <v>Normal weight</v>
      </c>
      <c r="L1544" t="str">
        <f t="shared" si="217"/>
        <v>normal</v>
      </c>
      <c r="M1544" t="str">
        <f t="shared" si="218"/>
        <v>Adult</v>
      </c>
      <c r="N1544" t="str">
        <f t="shared" si="219"/>
        <v>Medium</v>
      </c>
      <c r="O1544" t="str">
        <f t="shared" si="220"/>
        <v>Prediabetes</v>
      </c>
      <c r="P1544" t="str">
        <f t="shared" si="221"/>
        <v>Low Risk</v>
      </c>
      <c r="Q1544" t="str">
        <f t="shared" si="222"/>
        <v>Normal</v>
      </c>
      <c r="R1544" t="str">
        <f t="shared" si="223"/>
        <v>Normal</v>
      </c>
      <c r="S1544" t="str">
        <f t="shared" si="224"/>
        <v>Low DPF</v>
      </c>
    </row>
    <row r="1545" spans="1:19" x14ac:dyDescent="0.35">
      <c r="A1545" s="13">
        <v>1544</v>
      </c>
      <c r="B1545" s="14">
        <v>2</v>
      </c>
      <c r="C1545" s="14">
        <v>120</v>
      </c>
      <c r="D1545" s="14">
        <v>76</v>
      </c>
      <c r="E1545" s="14">
        <v>37</v>
      </c>
      <c r="F1545" s="14">
        <v>105</v>
      </c>
      <c r="G1545" s="15">
        <v>39.700000000000003</v>
      </c>
      <c r="H1545" s="19">
        <v>0.215</v>
      </c>
      <c r="I1545" s="14">
        <v>29</v>
      </c>
      <c r="J1545" s="25">
        <v>0</v>
      </c>
      <c r="K1545" t="str">
        <f t="shared" si="216"/>
        <v>Obese</v>
      </c>
      <c r="L1545" t="str">
        <f t="shared" si="217"/>
        <v>normal</v>
      </c>
      <c r="M1545" t="str">
        <f t="shared" si="218"/>
        <v>Adult</v>
      </c>
      <c r="N1545" t="str">
        <f t="shared" si="219"/>
        <v>Medium</v>
      </c>
      <c r="O1545" t="str">
        <f t="shared" si="220"/>
        <v>Normal</v>
      </c>
      <c r="P1545" t="str">
        <f t="shared" si="221"/>
        <v>Low Risk</v>
      </c>
      <c r="Q1545" t="str">
        <f t="shared" si="222"/>
        <v>Normal</v>
      </c>
      <c r="R1545" t="str">
        <f t="shared" si="223"/>
        <v>Normal</v>
      </c>
      <c r="S1545" t="str">
        <f t="shared" si="224"/>
        <v>Low DPF</v>
      </c>
    </row>
    <row r="1546" spans="1:19" x14ac:dyDescent="0.35">
      <c r="A1546" s="9">
        <v>1545</v>
      </c>
      <c r="B1546" s="10">
        <v>14</v>
      </c>
      <c r="C1546" s="10">
        <v>161</v>
      </c>
      <c r="D1546" s="10">
        <v>68</v>
      </c>
      <c r="E1546" s="10">
        <v>23</v>
      </c>
      <c r="F1546" s="10">
        <v>132</v>
      </c>
      <c r="G1546" s="11">
        <v>25.5</v>
      </c>
      <c r="H1546" s="18">
        <v>0.32600000000000001</v>
      </c>
      <c r="I1546" s="10">
        <v>47</v>
      </c>
      <c r="J1546" s="24">
        <v>1</v>
      </c>
      <c r="K1546" t="str">
        <f t="shared" si="216"/>
        <v>Overweight</v>
      </c>
      <c r="L1546" t="str">
        <f t="shared" si="217"/>
        <v xml:space="preserve">Diabetes </v>
      </c>
      <c r="M1546" t="str">
        <f t="shared" si="218"/>
        <v>Adult</v>
      </c>
      <c r="N1546" t="str">
        <f t="shared" si="219"/>
        <v>Medium</v>
      </c>
      <c r="O1546" t="str">
        <f t="shared" si="220"/>
        <v>Prediabetes</v>
      </c>
      <c r="P1546" t="str">
        <f t="shared" si="221"/>
        <v>High Risk</v>
      </c>
      <c r="Q1546" t="str">
        <f t="shared" si="222"/>
        <v>Normal</v>
      </c>
      <c r="R1546" t="str">
        <f t="shared" si="223"/>
        <v>Normal</v>
      </c>
      <c r="S1546" t="str">
        <f t="shared" si="224"/>
        <v>Medium DPF</v>
      </c>
    </row>
    <row r="1547" spans="1:19" x14ac:dyDescent="0.35">
      <c r="A1547" s="13">
        <v>1546</v>
      </c>
      <c r="B1547" s="14">
        <v>4</v>
      </c>
      <c r="C1547" s="14">
        <v>137</v>
      </c>
      <c r="D1547" s="14">
        <v>68</v>
      </c>
      <c r="E1547" s="14">
        <v>14</v>
      </c>
      <c r="F1547" s="14">
        <v>148</v>
      </c>
      <c r="G1547" s="15">
        <v>24.8</v>
      </c>
      <c r="H1547" s="19">
        <v>0.14299999999999999</v>
      </c>
      <c r="I1547" s="14">
        <v>21</v>
      </c>
      <c r="J1547" s="25">
        <v>0</v>
      </c>
      <c r="K1547" t="str">
        <f t="shared" si="216"/>
        <v>Normal weight</v>
      </c>
      <c r="L1547" t="str">
        <f t="shared" si="217"/>
        <v>normal</v>
      </c>
      <c r="M1547" t="str">
        <f t="shared" si="218"/>
        <v>Adult</v>
      </c>
      <c r="N1547" t="str">
        <f t="shared" si="219"/>
        <v>Low</v>
      </c>
      <c r="O1547" t="str">
        <f t="shared" si="220"/>
        <v>Normal</v>
      </c>
      <c r="P1547" t="str">
        <f t="shared" si="221"/>
        <v>High Risk</v>
      </c>
      <c r="Q1547" t="str">
        <f t="shared" si="222"/>
        <v>Normal</v>
      </c>
      <c r="R1547" t="str">
        <f t="shared" si="223"/>
        <v>Normal</v>
      </c>
      <c r="S1547" t="str">
        <f t="shared" si="224"/>
        <v>Low DPF</v>
      </c>
    </row>
    <row r="1548" spans="1:19" x14ac:dyDescent="0.35">
      <c r="A1548" s="9">
        <v>1547</v>
      </c>
      <c r="B1548" s="10">
        <v>4</v>
      </c>
      <c r="C1548" s="10">
        <v>128</v>
      </c>
      <c r="D1548" s="10">
        <v>68</v>
      </c>
      <c r="E1548" s="10">
        <v>19</v>
      </c>
      <c r="F1548" s="10">
        <v>180</v>
      </c>
      <c r="G1548" s="11">
        <v>30.5</v>
      </c>
      <c r="H1548" s="18">
        <v>1.391</v>
      </c>
      <c r="I1548" s="10">
        <v>25</v>
      </c>
      <c r="J1548" s="24">
        <v>1</v>
      </c>
      <c r="K1548" t="str">
        <f t="shared" si="216"/>
        <v>Obese</v>
      </c>
      <c r="L1548" t="str">
        <f t="shared" si="217"/>
        <v xml:space="preserve">Diabetes </v>
      </c>
      <c r="M1548" t="str">
        <f t="shared" si="218"/>
        <v>Adult</v>
      </c>
      <c r="N1548" t="str">
        <f t="shared" si="219"/>
        <v>Low</v>
      </c>
      <c r="O1548" t="str">
        <f t="shared" si="220"/>
        <v>Normal</v>
      </c>
      <c r="P1548" t="str">
        <f t="shared" si="221"/>
        <v>High Risk</v>
      </c>
      <c r="Q1548" t="str">
        <f t="shared" si="222"/>
        <v>High</v>
      </c>
      <c r="R1548" t="str">
        <f t="shared" si="223"/>
        <v>Normal</v>
      </c>
      <c r="S1548" t="str">
        <f t="shared" si="224"/>
        <v>High DPF</v>
      </c>
    </row>
    <row r="1549" spans="1:19" x14ac:dyDescent="0.35">
      <c r="A1549" s="13">
        <v>1548</v>
      </c>
      <c r="B1549" s="14">
        <v>2</v>
      </c>
      <c r="C1549" s="14">
        <v>124</v>
      </c>
      <c r="D1549" s="14">
        <v>68</v>
      </c>
      <c r="E1549" s="14">
        <v>28</v>
      </c>
      <c r="F1549" s="14">
        <v>205</v>
      </c>
      <c r="G1549" s="15">
        <v>32.9</v>
      </c>
      <c r="H1549" s="19">
        <v>0.875</v>
      </c>
      <c r="I1549" s="14">
        <v>30</v>
      </c>
      <c r="J1549" s="25">
        <v>1</v>
      </c>
      <c r="K1549" t="str">
        <f t="shared" si="216"/>
        <v>Obese</v>
      </c>
      <c r="L1549" t="str">
        <f t="shared" si="217"/>
        <v xml:space="preserve">Diabetes </v>
      </c>
      <c r="M1549" t="str">
        <f t="shared" si="218"/>
        <v>Adult</v>
      </c>
      <c r="N1549" t="str">
        <f t="shared" si="219"/>
        <v>Medium</v>
      </c>
      <c r="O1549" t="str">
        <f t="shared" si="220"/>
        <v>Normal</v>
      </c>
      <c r="P1549" t="str">
        <f t="shared" si="221"/>
        <v>Low Risk</v>
      </c>
      <c r="Q1549" t="str">
        <f t="shared" si="222"/>
        <v>High</v>
      </c>
      <c r="R1549" t="str">
        <f t="shared" si="223"/>
        <v>Normal</v>
      </c>
      <c r="S1549" t="str">
        <f t="shared" si="224"/>
        <v>High DPF</v>
      </c>
    </row>
    <row r="1550" spans="1:19" x14ac:dyDescent="0.35">
      <c r="A1550" s="9">
        <v>1549</v>
      </c>
      <c r="B1550" s="10">
        <v>6</v>
      </c>
      <c r="C1550" s="10">
        <v>80</v>
      </c>
      <c r="D1550" s="10">
        <v>66</v>
      </c>
      <c r="E1550" s="10">
        <v>30</v>
      </c>
      <c r="F1550" s="10">
        <v>80</v>
      </c>
      <c r="G1550" s="11">
        <v>26.2</v>
      </c>
      <c r="H1550" s="18">
        <v>0.313</v>
      </c>
      <c r="I1550" s="10">
        <v>41</v>
      </c>
      <c r="J1550" s="24">
        <v>0</v>
      </c>
      <c r="K1550" t="str">
        <f t="shared" si="216"/>
        <v>Overweight</v>
      </c>
      <c r="L1550" t="str">
        <f t="shared" si="217"/>
        <v>normal</v>
      </c>
      <c r="M1550" t="str">
        <f t="shared" si="218"/>
        <v>Adult</v>
      </c>
      <c r="N1550" t="str">
        <f t="shared" si="219"/>
        <v>Medium</v>
      </c>
      <c r="O1550" t="str">
        <f t="shared" si="220"/>
        <v>Normal</v>
      </c>
      <c r="P1550" t="str">
        <f t="shared" si="221"/>
        <v>High Risk</v>
      </c>
      <c r="Q1550" t="str">
        <f t="shared" si="222"/>
        <v>Normal</v>
      </c>
      <c r="R1550" t="str">
        <f t="shared" si="223"/>
        <v>Normal</v>
      </c>
      <c r="S1550" t="str">
        <f t="shared" si="224"/>
        <v>Medium DPF</v>
      </c>
    </row>
    <row r="1551" spans="1:19" x14ac:dyDescent="0.35">
      <c r="A1551" s="13">
        <v>1550</v>
      </c>
      <c r="B1551" s="14">
        <v>4</v>
      </c>
      <c r="C1551" s="14">
        <v>106</v>
      </c>
      <c r="D1551" s="14">
        <v>70</v>
      </c>
      <c r="E1551" s="14">
        <v>37</v>
      </c>
      <c r="F1551" s="14">
        <v>148</v>
      </c>
      <c r="G1551" s="15">
        <v>39.4</v>
      </c>
      <c r="H1551" s="19">
        <v>0.60499999999999998</v>
      </c>
      <c r="I1551" s="14">
        <v>22</v>
      </c>
      <c r="J1551" s="25">
        <v>0</v>
      </c>
      <c r="K1551" t="str">
        <f t="shared" si="216"/>
        <v>Obese</v>
      </c>
      <c r="L1551" t="str">
        <f t="shared" si="217"/>
        <v>normal</v>
      </c>
      <c r="M1551" t="str">
        <f t="shared" si="218"/>
        <v>Adult</v>
      </c>
      <c r="N1551" t="str">
        <f t="shared" si="219"/>
        <v>Medium</v>
      </c>
      <c r="O1551" t="str">
        <f t="shared" si="220"/>
        <v>Normal</v>
      </c>
      <c r="P1551" t="str">
        <f t="shared" si="221"/>
        <v>High Risk</v>
      </c>
      <c r="Q1551" t="str">
        <f t="shared" si="222"/>
        <v>Normal</v>
      </c>
      <c r="R1551" t="str">
        <f t="shared" si="223"/>
        <v>Normal</v>
      </c>
      <c r="S1551" t="str">
        <f t="shared" si="224"/>
        <v>High DPF</v>
      </c>
    </row>
    <row r="1552" spans="1:19" x14ac:dyDescent="0.35">
      <c r="A1552" s="9">
        <v>1551</v>
      </c>
      <c r="B1552" s="10">
        <v>2</v>
      </c>
      <c r="C1552" s="10">
        <v>155</v>
      </c>
      <c r="D1552" s="10">
        <v>74</v>
      </c>
      <c r="E1552" s="10">
        <v>17</v>
      </c>
      <c r="F1552" s="10">
        <v>96</v>
      </c>
      <c r="G1552" s="11">
        <v>26.6</v>
      </c>
      <c r="H1552" s="18">
        <v>0.433</v>
      </c>
      <c r="I1552" s="10">
        <v>27</v>
      </c>
      <c r="J1552" s="24">
        <v>1</v>
      </c>
      <c r="K1552" t="str">
        <f t="shared" si="216"/>
        <v>Overweight</v>
      </c>
      <c r="L1552" t="str">
        <f t="shared" si="217"/>
        <v xml:space="preserve">Diabetes </v>
      </c>
      <c r="M1552" t="str">
        <f t="shared" si="218"/>
        <v>Adult</v>
      </c>
      <c r="N1552" t="str">
        <f t="shared" si="219"/>
        <v>Low</v>
      </c>
      <c r="O1552" t="str">
        <f t="shared" si="220"/>
        <v>Prediabetes</v>
      </c>
      <c r="P1552" t="str">
        <f t="shared" si="221"/>
        <v>Low Risk</v>
      </c>
      <c r="Q1552" t="str">
        <f t="shared" si="222"/>
        <v>Normal</v>
      </c>
      <c r="R1552" t="str">
        <f t="shared" si="223"/>
        <v>Normal</v>
      </c>
      <c r="S1552" t="str">
        <f t="shared" si="224"/>
        <v>Medium DPF</v>
      </c>
    </row>
    <row r="1553" spans="1:19" x14ac:dyDescent="0.35">
      <c r="A1553" s="13">
        <v>1552</v>
      </c>
      <c r="B1553" s="14">
        <v>3</v>
      </c>
      <c r="C1553" s="14">
        <v>113</v>
      </c>
      <c r="D1553" s="14">
        <v>50</v>
      </c>
      <c r="E1553" s="14">
        <v>10</v>
      </c>
      <c r="F1553" s="14">
        <v>85</v>
      </c>
      <c r="G1553" s="15">
        <v>29.5</v>
      </c>
      <c r="H1553" s="19">
        <v>0.626</v>
      </c>
      <c r="I1553" s="14">
        <v>25</v>
      </c>
      <c r="J1553" s="25">
        <v>0</v>
      </c>
      <c r="K1553" t="str">
        <f t="shared" si="216"/>
        <v>Overweight</v>
      </c>
      <c r="L1553" t="str">
        <f t="shared" si="217"/>
        <v>normal</v>
      </c>
      <c r="M1553" t="str">
        <f t="shared" si="218"/>
        <v>Adult</v>
      </c>
      <c r="N1553" t="str">
        <f t="shared" si="219"/>
        <v>Low</v>
      </c>
      <c r="O1553" t="str">
        <f t="shared" si="220"/>
        <v>Normal</v>
      </c>
      <c r="P1553" t="str">
        <f t="shared" si="221"/>
        <v>Low Risk</v>
      </c>
      <c r="Q1553" t="str">
        <f t="shared" si="222"/>
        <v>Normal</v>
      </c>
      <c r="R1553" t="str">
        <f t="shared" si="223"/>
        <v>Low</v>
      </c>
      <c r="S1553" t="str">
        <f t="shared" si="224"/>
        <v>High DPF</v>
      </c>
    </row>
    <row r="1554" spans="1:19" x14ac:dyDescent="0.35">
      <c r="A1554" s="9">
        <v>1553</v>
      </c>
      <c r="B1554" s="10">
        <v>7</v>
      </c>
      <c r="C1554" s="10">
        <v>109</v>
      </c>
      <c r="D1554" s="10">
        <v>80</v>
      </c>
      <c r="E1554" s="10">
        <v>31</v>
      </c>
      <c r="F1554" s="10">
        <v>80</v>
      </c>
      <c r="G1554" s="11">
        <v>35.9</v>
      </c>
      <c r="H1554" s="18">
        <v>1.127</v>
      </c>
      <c r="I1554" s="10">
        <v>43</v>
      </c>
      <c r="J1554" s="24">
        <v>1</v>
      </c>
      <c r="K1554" t="str">
        <f t="shared" si="216"/>
        <v>Obese</v>
      </c>
      <c r="L1554" t="str">
        <f t="shared" si="217"/>
        <v xml:space="preserve">Diabetes </v>
      </c>
      <c r="M1554" t="str">
        <f t="shared" si="218"/>
        <v>Adult</v>
      </c>
      <c r="N1554" t="str">
        <f t="shared" si="219"/>
        <v>Medium</v>
      </c>
      <c r="O1554" t="str">
        <f t="shared" si="220"/>
        <v>Normal</v>
      </c>
      <c r="P1554" t="str">
        <f t="shared" si="221"/>
        <v>High Risk</v>
      </c>
      <c r="Q1554" t="str">
        <f t="shared" si="222"/>
        <v>Normal</v>
      </c>
      <c r="R1554" t="str">
        <f t="shared" si="223"/>
        <v>Normal</v>
      </c>
      <c r="S1554" t="str">
        <f t="shared" si="224"/>
        <v>High DPF</v>
      </c>
    </row>
    <row r="1555" spans="1:19" x14ac:dyDescent="0.35">
      <c r="A1555" s="13">
        <v>1554</v>
      </c>
      <c r="B1555" s="14">
        <v>2</v>
      </c>
      <c r="C1555" s="14">
        <v>112</v>
      </c>
      <c r="D1555" s="14">
        <v>68</v>
      </c>
      <c r="E1555" s="14">
        <v>22</v>
      </c>
      <c r="F1555" s="14">
        <v>94</v>
      </c>
      <c r="G1555" s="15">
        <v>34.1</v>
      </c>
      <c r="H1555" s="19">
        <v>0.315</v>
      </c>
      <c r="I1555" s="14">
        <v>26</v>
      </c>
      <c r="J1555" s="25">
        <v>0</v>
      </c>
      <c r="K1555" t="str">
        <f t="shared" si="216"/>
        <v>Obese</v>
      </c>
      <c r="L1555" t="str">
        <f t="shared" si="217"/>
        <v>normal</v>
      </c>
      <c r="M1555" t="str">
        <f t="shared" si="218"/>
        <v>Adult</v>
      </c>
      <c r="N1555" t="str">
        <f t="shared" si="219"/>
        <v>Medium</v>
      </c>
      <c r="O1555" t="str">
        <f t="shared" si="220"/>
        <v>Normal</v>
      </c>
      <c r="P1555" t="str">
        <f t="shared" si="221"/>
        <v>Low Risk</v>
      </c>
      <c r="Q1555" t="str">
        <f t="shared" si="222"/>
        <v>Normal</v>
      </c>
      <c r="R1555" t="str">
        <f t="shared" si="223"/>
        <v>Normal</v>
      </c>
      <c r="S1555" t="str">
        <f t="shared" si="224"/>
        <v>Medium DPF</v>
      </c>
    </row>
    <row r="1556" spans="1:19" x14ac:dyDescent="0.35">
      <c r="A1556" s="9">
        <v>1555</v>
      </c>
      <c r="B1556" s="10">
        <v>3</v>
      </c>
      <c r="C1556" s="10">
        <v>99</v>
      </c>
      <c r="D1556" s="10">
        <v>80</v>
      </c>
      <c r="E1556" s="10">
        <v>11</v>
      </c>
      <c r="F1556" s="10">
        <v>64</v>
      </c>
      <c r="G1556" s="11">
        <v>19.3</v>
      </c>
      <c r="H1556" s="18">
        <v>0.28399999999999997</v>
      </c>
      <c r="I1556" s="10">
        <v>30</v>
      </c>
      <c r="J1556" s="24">
        <v>0</v>
      </c>
      <c r="K1556" t="str">
        <f t="shared" si="216"/>
        <v>Normal weight</v>
      </c>
      <c r="L1556" t="str">
        <f t="shared" si="217"/>
        <v>normal</v>
      </c>
      <c r="M1556" t="str">
        <f t="shared" si="218"/>
        <v>Adult</v>
      </c>
      <c r="N1556" t="str">
        <f t="shared" si="219"/>
        <v>Low</v>
      </c>
      <c r="O1556" t="str">
        <f t="shared" si="220"/>
        <v>Normal</v>
      </c>
      <c r="P1556" t="str">
        <f t="shared" si="221"/>
        <v>Low Risk</v>
      </c>
      <c r="Q1556" t="str">
        <f t="shared" si="222"/>
        <v>Low</v>
      </c>
      <c r="R1556" t="str">
        <f t="shared" si="223"/>
        <v>Normal</v>
      </c>
      <c r="S1556" t="str">
        <f t="shared" si="224"/>
        <v>Low DPF</v>
      </c>
    </row>
    <row r="1557" spans="1:19" x14ac:dyDescent="0.35">
      <c r="A1557" s="13">
        <v>1556</v>
      </c>
      <c r="B1557" s="14">
        <v>3</v>
      </c>
      <c r="C1557" s="14">
        <v>182</v>
      </c>
      <c r="D1557" s="14">
        <v>74</v>
      </c>
      <c r="E1557" s="14">
        <v>21</v>
      </c>
      <c r="F1557" s="14">
        <v>80</v>
      </c>
      <c r="G1557" s="15">
        <v>30.5</v>
      </c>
      <c r="H1557" s="19">
        <v>0.34499999999999997</v>
      </c>
      <c r="I1557" s="14">
        <v>29</v>
      </c>
      <c r="J1557" s="25">
        <v>1</v>
      </c>
      <c r="K1557" t="str">
        <f t="shared" si="216"/>
        <v>Obese</v>
      </c>
      <c r="L1557" t="str">
        <f t="shared" si="217"/>
        <v xml:space="preserve">Diabetes </v>
      </c>
      <c r="M1557" t="str">
        <f t="shared" si="218"/>
        <v>Adult</v>
      </c>
      <c r="N1557" t="str">
        <f t="shared" si="219"/>
        <v>Medium</v>
      </c>
      <c r="O1557" t="str">
        <f t="shared" si="220"/>
        <v>Prediabetes</v>
      </c>
      <c r="P1557" t="str">
        <f t="shared" si="221"/>
        <v>Low Risk</v>
      </c>
      <c r="Q1557" t="str">
        <f t="shared" si="222"/>
        <v>Normal</v>
      </c>
      <c r="R1557" t="str">
        <f t="shared" si="223"/>
        <v>Normal</v>
      </c>
      <c r="S1557" t="str">
        <f t="shared" si="224"/>
        <v>Medium DPF</v>
      </c>
    </row>
    <row r="1558" spans="1:19" x14ac:dyDescent="0.35">
      <c r="A1558" s="9">
        <v>1557</v>
      </c>
      <c r="B1558" s="10">
        <v>3</v>
      </c>
      <c r="C1558" s="10">
        <v>115</v>
      </c>
      <c r="D1558" s="10">
        <v>66</v>
      </c>
      <c r="E1558" s="10">
        <v>39</v>
      </c>
      <c r="F1558" s="10">
        <v>140</v>
      </c>
      <c r="G1558" s="11">
        <v>38.1</v>
      </c>
      <c r="H1558" s="18">
        <v>0.15</v>
      </c>
      <c r="I1558" s="10">
        <v>28</v>
      </c>
      <c r="J1558" s="24">
        <v>0</v>
      </c>
      <c r="K1558" t="str">
        <f t="shared" si="216"/>
        <v>Obese</v>
      </c>
      <c r="L1558" t="str">
        <f t="shared" si="217"/>
        <v>normal</v>
      </c>
      <c r="M1558" t="str">
        <f t="shared" si="218"/>
        <v>Adult</v>
      </c>
      <c r="N1558" t="str">
        <f t="shared" si="219"/>
        <v>Medium</v>
      </c>
      <c r="O1558" t="str">
        <f t="shared" si="220"/>
        <v>Normal</v>
      </c>
      <c r="P1558" t="str">
        <f t="shared" si="221"/>
        <v>Low Risk</v>
      </c>
      <c r="Q1558" t="str">
        <f t="shared" si="222"/>
        <v>Normal</v>
      </c>
      <c r="R1558" t="str">
        <f t="shared" si="223"/>
        <v>Normal</v>
      </c>
      <c r="S1558" t="str">
        <f t="shared" si="224"/>
        <v>Low DPF</v>
      </c>
    </row>
    <row r="1559" spans="1:19" x14ac:dyDescent="0.35">
      <c r="A1559" s="13">
        <v>1558</v>
      </c>
      <c r="B1559" s="14">
        <v>6</v>
      </c>
      <c r="C1559" s="14">
        <v>194</v>
      </c>
      <c r="D1559" s="14">
        <v>78</v>
      </c>
      <c r="E1559" s="14">
        <v>21</v>
      </c>
      <c r="F1559" s="14">
        <v>80</v>
      </c>
      <c r="G1559" s="15">
        <v>23.5</v>
      </c>
      <c r="H1559" s="19">
        <v>0.129</v>
      </c>
      <c r="I1559" s="14">
        <v>59</v>
      </c>
      <c r="J1559" s="25">
        <v>1</v>
      </c>
      <c r="K1559" t="str">
        <f t="shared" si="216"/>
        <v>Normal weight</v>
      </c>
      <c r="L1559" t="str">
        <f t="shared" si="217"/>
        <v xml:space="preserve">Diabetes </v>
      </c>
      <c r="M1559" t="str">
        <f t="shared" si="218"/>
        <v>Adult</v>
      </c>
      <c r="N1559" t="str">
        <f t="shared" si="219"/>
        <v>Medium</v>
      </c>
      <c r="O1559" t="str">
        <f t="shared" si="220"/>
        <v>Prediabetes</v>
      </c>
      <c r="P1559" t="str">
        <f t="shared" si="221"/>
        <v>High Risk</v>
      </c>
      <c r="Q1559" t="str">
        <f t="shared" si="222"/>
        <v>Normal</v>
      </c>
      <c r="R1559" t="str">
        <f t="shared" si="223"/>
        <v>Normal</v>
      </c>
      <c r="S1559" t="str">
        <f t="shared" si="224"/>
        <v>Low DPF</v>
      </c>
    </row>
    <row r="1560" spans="1:19" x14ac:dyDescent="0.35">
      <c r="A1560" s="9">
        <v>1559</v>
      </c>
      <c r="B1560" s="10">
        <v>4</v>
      </c>
      <c r="C1560" s="10">
        <v>129</v>
      </c>
      <c r="D1560" s="10">
        <v>60</v>
      </c>
      <c r="E1560" s="10">
        <v>12</v>
      </c>
      <c r="F1560" s="10">
        <v>231</v>
      </c>
      <c r="G1560" s="11">
        <v>27.5</v>
      </c>
      <c r="H1560" s="18">
        <v>0.52700000000000002</v>
      </c>
      <c r="I1560" s="10">
        <v>31</v>
      </c>
      <c r="J1560" s="24">
        <v>0</v>
      </c>
      <c r="K1560" t="str">
        <f t="shared" si="216"/>
        <v>Overweight</v>
      </c>
      <c r="L1560" t="str">
        <f t="shared" si="217"/>
        <v>normal</v>
      </c>
      <c r="M1560" t="str">
        <f t="shared" si="218"/>
        <v>Adult</v>
      </c>
      <c r="N1560" t="str">
        <f t="shared" si="219"/>
        <v>Low</v>
      </c>
      <c r="O1560" t="str">
        <f t="shared" si="220"/>
        <v>Normal</v>
      </c>
      <c r="P1560" t="str">
        <f t="shared" si="221"/>
        <v>High Risk</v>
      </c>
      <c r="Q1560" t="str">
        <f t="shared" si="222"/>
        <v>High</v>
      </c>
      <c r="R1560" t="str">
        <f t="shared" si="223"/>
        <v>Normal</v>
      </c>
      <c r="S1560" t="str">
        <f t="shared" si="224"/>
        <v>Medium DPF</v>
      </c>
    </row>
    <row r="1561" spans="1:19" x14ac:dyDescent="0.35">
      <c r="A1561" s="13">
        <v>1560</v>
      </c>
      <c r="B1561" s="14">
        <v>3</v>
      </c>
      <c r="C1561" s="14">
        <v>112</v>
      </c>
      <c r="D1561" s="14">
        <v>74</v>
      </c>
      <c r="E1561" s="14">
        <v>30</v>
      </c>
      <c r="F1561" s="14">
        <v>80</v>
      </c>
      <c r="G1561" s="15">
        <v>31.6</v>
      </c>
      <c r="H1561" s="19">
        <v>0.19700000000000001</v>
      </c>
      <c r="I1561" s="14">
        <v>25</v>
      </c>
      <c r="J1561" s="25">
        <v>1</v>
      </c>
      <c r="K1561" t="str">
        <f t="shared" si="216"/>
        <v>Obese</v>
      </c>
      <c r="L1561" t="str">
        <f t="shared" si="217"/>
        <v xml:space="preserve">Diabetes </v>
      </c>
      <c r="M1561" t="str">
        <f t="shared" si="218"/>
        <v>Adult</v>
      </c>
      <c r="N1561" t="str">
        <f t="shared" si="219"/>
        <v>Medium</v>
      </c>
      <c r="O1561" t="str">
        <f t="shared" si="220"/>
        <v>Normal</v>
      </c>
      <c r="P1561" t="str">
        <f t="shared" si="221"/>
        <v>Low Risk</v>
      </c>
      <c r="Q1561" t="str">
        <f t="shared" si="222"/>
        <v>Normal</v>
      </c>
      <c r="R1561" t="str">
        <f t="shared" si="223"/>
        <v>Normal</v>
      </c>
      <c r="S1561" t="str">
        <f t="shared" si="224"/>
        <v>Low DPF</v>
      </c>
    </row>
    <row r="1562" spans="1:19" x14ac:dyDescent="0.35">
      <c r="A1562" s="9">
        <v>1561</v>
      </c>
      <c r="B1562" s="10">
        <v>4</v>
      </c>
      <c r="C1562" s="10">
        <v>124</v>
      </c>
      <c r="D1562" s="10">
        <v>70</v>
      </c>
      <c r="E1562" s="10">
        <v>20</v>
      </c>
      <c r="F1562" s="10">
        <v>80</v>
      </c>
      <c r="G1562" s="11">
        <v>27.4</v>
      </c>
      <c r="H1562" s="18">
        <v>0.254</v>
      </c>
      <c r="I1562" s="10">
        <v>36</v>
      </c>
      <c r="J1562" s="24">
        <v>1</v>
      </c>
      <c r="K1562" t="str">
        <f t="shared" si="216"/>
        <v>Overweight</v>
      </c>
      <c r="L1562" t="str">
        <f t="shared" si="217"/>
        <v xml:space="preserve">Diabetes </v>
      </c>
      <c r="M1562" t="str">
        <f t="shared" si="218"/>
        <v>Adult</v>
      </c>
      <c r="N1562" t="str">
        <f t="shared" si="219"/>
        <v>Medium</v>
      </c>
      <c r="O1562" t="str">
        <f t="shared" si="220"/>
        <v>Normal</v>
      </c>
      <c r="P1562" t="str">
        <f t="shared" si="221"/>
        <v>High Risk</v>
      </c>
      <c r="Q1562" t="str">
        <f t="shared" si="222"/>
        <v>Normal</v>
      </c>
      <c r="R1562" t="str">
        <f t="shared" si="223"/>
        <v>Normal</v>
      </c>
      <c r="S1562" t="str">
        <f t="shared" si="224"/>
        <v>Low DPF</v>
      </c>
    </row>
    <row r="1563" spans="1:19" x14ac:dyDescent="0.35">
      <c r="A1563" s="13">
        <v>1562</v>
      </c>
      <c r="B1563" s="14">
        <v>13</v>
      </c>
      <c r="C1563" s="14">
        <v>152</v>
      </c>
      <c r="D1563" s="14">
        <v>90</v>
      </c>
      <c r="E1563" s="14">
        <v>33</v>
      </c>
      <c r="F1563" s="14">
        <v>29</v>
      </c>
      <c r="G1563" s="15">
        <v>26.8</v>
      </c>
      <c r="H1563" s="19">
        <v>0.73099999999999998</v>
      </c>
      <c r="I1563" s="14">
        <v>43</v>
      </c>
      <c r="J1563" s="25">
        <v>1</v>
      </c>
      <c r="K1563" t="str">
        <f t="shared" si="216"/>
        <v>Overweight</v>
      </c>
      <c r="L1563" t="str">
        <f t="shared" si="217"/>
        <v xml:space="preserve">Diabetes </v>
      </c>
      <c r="M1563" t="str">
        <f t="shared" si="218"/>
        <v>Adult</v>
      </c>
      <c r="N1563" t="str">
        <f t="shared" si="219"/>
        <v>Medium</v>
      </c>
      <c r="O1563" t="str">
        <f t="shared" si="220"/>
        <v>Prediabetes</v>
      </c>
      <c r="P1563" t="str">
        <f t="shared" si="221"/>
        <v>High Risk</v>
      </c>
      <c r="Q1563" t="str">
        <f t="shared" si="222"/>
        <v>Low</v>
      </c>
      <c r="R1563" t="str">
        <f t="shared" si="223"/>
        <v>Prehypertension</v>
      </c>
      <c r="S1563" t="str">
        <f t="shared" si="224"/>
        <v>High DPF</v>
      </c>
    </row>
    <row r="1564" spans="1:19" x14ac:dyDescent="0.35">
      <c r="A1564" s="9">
        <v>1563</v>
      </c>
      <c r="B1564" s="10">
        <v>2</v>
      </c>
      <c r="C1564" s="10">
        <v>112</v>
      </c>
      <c r="D1564" s="10">
        <v>75</v>
      </c>
      <c r="E1564" s="10">
        <v>32</v>
      </c>
      <c r="F1564" s="10">
        <v>80</v>
      </c>
      <c r="G1564" s="11">
        <v>35.700000000000003</v>
      </c>
      <c r="H1564" s="18">
        <v>0.14799999999999999</v>
      </c>
      <c r="I1564" s="10">
        <v>21</v>
      </c>
      <c r="J1564" s="24">
        <v>0</v>
      </c>
      <c r="K1564" t="str">
        <f t="shared" si="216"/>
        <v>Obese</v>
      </c>
      <c r="L1564" t="str">
        <f t="shared" si="217"/>
        <v>normal</v>
      </c>
      <c r="M1564" t="str">
        <f t="shared" si="218"/>
        <v>Adult</v>
      </c>
      <c r="N1564" t="str">
        <f t="shared" si="219"/>
        <v>Medium</v>
      </c>
      <c r="O1564" t="str">
        <f t="shared" si="220"/>
        <v>Normal</v>
      </c>
      <c r="P1564" t="str">
        <f t="shared" si="221"/>
        <v>Low Risk</v>
      </c>
      <c r="Q1564" t="str">
        <f t="shared" si="222"/>
        <v>Normal</v>
      </c>
      <c r="R1564" t="str">
        <f t="shared" si="223"/>
        <v>Normal</v>
      </c>
      <c r="S1564" t="str">
        <f t="shared" si="224"/>
        <v>Low DPF</v>
      </c>
    </row>
    <row r="1565" spans="1:19" x14ac:dyDescent="0.35">
      <c r="A1565" s="13">
        <v>1564</v>
      </c>
      <c r="B1565" s="14">
        <v>1</v>
      </c>
      <c r="C1565" s="14">
        <v>157</v>
      </c>
      <c r="D1565" s="14">
        <v>72</v>
      </c>
      <c r="E1565" s="14">
        <v>21</v>
      </c>
      <c r="F1565" s="14">
        <v>168</v>
      </c>
      <c r="G1565" s="15">
        <v>25.6</v>
      </c>
      <c r="H1565" s="19">
        <v>0.123</v>
      </c>
      <c r="I1565" s="14">
        <v>24</v>
      </c>
      <c r="J1565" s="25">
        <v>0</v>
      </c>
      <c r="K1565" t="str">
        <f t="shared" si="216"/>
        <v>Overweight</v>
      </c>
      <c r="L1565" t="str">
        <f t="shared" si="217"/>
        <v>normal</v>
      </c>
      <c r="M1565" t="str">
        <f t="shared" si="218"/>
        <v>Adult</v>
      </c>
      <c r="N1565" t="str">
        <f t="shared" si="219"/>
        <v>Medium</v>
      </c>
      <c r="O1565" t="str">
        <f t="shared" si="220"/>
        <v>Prediabetes</v>
      </c>
      <c r="P1565" t="str">
        <f t="shared" si="221"/>
        <v>Low Risk</v>
      </c>
      <c r="Q1565" t="str">
        <f t="shared" si="222"/>
        <v>High</v>
      </c>
      <c r="R1565" t="str">
        <f t="shared" si="223"/>
        <v>Normal</v>
      </c>
      <c r="S1565" t="str">
        <f t="shared" si="224"/>
        <v>Low DPF</v>
      </c>
    </row>
    <row r="1566" spans="1:19" x14ac:dyDescent="0.35">
      <c r="A1566" s="9">
        <v>1565</v>
      </c>
      <c r="B1566" s="10">
        <v>1</v>
      </c>
      <c r="C1566" s="10">
        <v>122</v>
      </c>
      <c r="D1566" s="10">
        <v>64</v>
      </c>
      <c r="E1566" s="10">
        <v>32</v>
      </c>
      <c r="F1566" s="10">
        <v>156</v>
      </c>
      <c r="G1566" s="11">
        <v>35.1</v>
      </c>
      <c r="H1566" s="18">
        <v>0.69199999999999995</v>
      </c>
      <c r="I1566" s="10">
        <v>30</v>
      </c>
      <c r="J1566" s="24">
        <v>1</v>
      </c>
      <c r="K1566" t="str">
        <f t="shared" si="216"/>
        <v>Obese</v>
      </c>
      <c r="L1566" t="str">
        <f t="shared" si="217"/>
        <v xml:space="preserve">Diabetes </v>
      </c>
      <c r="M1566" t="str">
        <f t="shared" si="218"/>
        <v>Adult</v>
      </c>
      <c r="N1566" t="str">
        <f t="shared" si="219"/>
        <v>Medium</v>
      </c>
      <c r="O1566" t="str">
        <f t="shared" si="220"/>
        <v>Normal</v>
      </c>
      <c r="P1566" t="str">
        <f t="shared" si="221"/>
        <v>Low Risk</v>
      </c>
      <c r="Q1566" t="str">
        <f t="shared" si="222"/>
        <v>High</v>
      </c>
      <c r="R1566" t="str">
        <f t="shared" si="223"/>
        <v>Normal</v>
      </c>
      <c r="S1566" t="str">
        <f t="shared" si="224"/>
        <v>High DPF</v>
      </c>
    </row>
    <row r="1567" spans="1:19" x14ac:dyDescent="0.35">
      <c r="A1567" s="13">
        <v>1566</v>
      </c>
      <c r="B1567" s="14">
        <v>14</v>
      </c>
      <c r="C1567" s="14">
        <v>179</v>
      </c>
      <c r="D1567" s="14">
        <v>70</v>
      </c>
      <c r="E1567" s="14">
        <v>21</v>
      </c>
      <c r="F1567" s="14">
        <v>80</v>
      </c>
      <c r="G1567" s="15">
        <v>35.1</v>
      </c>
      <c r="H1567" s="19">
        <v>0.2</v>
      </c>
      <c r="I1567" s="14">
        <v>37</v>
      </c>
      <c r="J1567" s="25">
        <v>0</v>
      </c>
      <c r="K1567" t="str">
        <f t="shared" si="216"/>
        <v>Obese</v>
      </c>
      <c r="L1567" t="str">
        <f t="shared" si="217"/>
        <v>normal</v>
      </c>
      <c r="M1567" t="str">
        <f t="shared" si="218"/>
        <v>Adult</v>
      </c>
      <c r="N1567" t="str">
        <f t="shared" si="219"/>
        <v>Medium</v>
      </c>
      <c r="O1567" t="str">
        <f t="shared" si="220"/>
        <v>Prediabetes</v>
      </c>
      <c r="P1567" t="str">
        <f t="shared" si="221"/>
        <v>High Risk</v>
      </c>
      <c r="Q1567" t="str">
        <f t="shared" si="222"/>
        <v>Normal</v>
      </c>
      <c r="R1567" t="str">
        <f t="shared" si="223"/>
        <v>Normal</v>
      </c>
      <c r="S1567" t="str">
        <f t="shared" si="224"/>
        <v>Low DPF</v>
      </c>
    </row>
    <row r="1568" spans="1:19" x14ac:dyDescent="0.35">
      <c r="A1568" s="9">
        <v>1567</v>
      </c>
      <c r="B1568" s="10">
        <v>2</v>
      </c>
      <c r="C1568" s="10">
        <v>102</v>
      </c>
      <c r="D1568" s="10">
        <v>86</v>
      </c>
      <c r="E1568" s="10">
        <v>36</v>
      </c>
      <c r="F1568" s="10">
        <v>120</v>
      </c>
      <c r="G1568" s="11">
        <v>45.5</v>
      </c>
      <c r="H1568" s="18">
        <v>0.127</v>
      </c>
      <c r="I1568" s="10">
        <v>23</v>
      </c>
      <c r="J1568" s="24">
        <v>1</v>
      </c>
      <c r="K1568" t="str">
        <f t="shared" si="216"/>
        <v>Obese</v>
      </c>
      <c r="L1568" t="str">
        <f t="shared" si="217"/>
        <v xml:space="preserve">Diabetes </v>
      </c>
      <c r="M1568" t="str">
        <f t="shared" si="218"/>
        <v>Adult</v>
      </c>
      <c r="N1568" t="str">
        <f t="shared" si="219"/>
        <v>Medium</v>
      </c>
      <c r="O1568" t="str">
        <f t="shared" si="220"/>
        <v>Normal</v>
      </c>
      <c r="P1568" t="str">
        <f t="shared" si="221"/>
        <v>Low Risk</v>
      </c>
      <c r="Q1568" t="str">
        <f t="shared" si="222"/>
        <v>Normal</v>
      </c>
      <c r="R1568" t="str">
        <f t="shared" si="223"/>
        <v>Prehypertension</v>
      </c>
      <c r="S1568" t="str">
        <f t="shared" si="224"/>
        <v>Low DPF</v>
      </c>
    </row>
    <row r="1569" spans="1:19" x14ac:dyDescent="0.35">
      <c r="A1569" s="13">
        <v>1568</v>
      </c>
      <c r="B1569" s="14">
        <v>6</v>
      </c>
      <c r="C1569" s="14">
        <v>105</v>
      </c>
      <c r="D1569" s="14">
        <v>70</v>
      </c>
      <c r="E1569" s="14">
        <v>32</v>
      </c>
      <c r="F1569" s="14">
        <v>68</v>
      </c>
      <c r="G1569" s="15">
        <v>30.8</v>
      </c>
      <c r="H1569" s="19">
        <v>0.122</v>
      </c>
      <c r="I1569" s="14">
        <v>37</v>
      </c>
      <c r="J1569" s="25">
        <v>0</v>
      </c>
      <c r="K1569" t="str">
        <f t="shared" si="216"/>
        <v>Obese</v>
      </c>
      <c r="L1569" t="str">
        <f t="shared" si="217"/>
        <v>normal</v>
      </c>
      <c r="M1569" t="str">
        <f t="shared" si="218"/>
        <v>Adult</v>
      </c>
      <c r="N1569" t="str">
        <f t="shared" si="219"/>
        <v>Medium</v>
      </c>
      <c r="O1569" t="str">
        <f t="shared" si="220"/>
        <v>Normal</v>
      </c>
      <c r="P1569" t="str">
        <f t="shared" si="221"/>
        <v>High Risk</v>
      </c>
      <c r="Q1569" t="str">
        <f t="shared" si="222"/>
        <v>Low</v>
      </c>
      <c r="R1569" t="str">
        <f t="shared" si="223"/>
        <v>Normal</v>
      </c>
      <c r="S1569" t="str">
        <f t="shared" si="224"/>
        <v>Low DPF</v>
      </c>
    </row>
    <row r="1570" spans="1:19" x14ac:dyDescent="0.35">
      <c r="A1570" s="9">
        <v>1569</v>
      </c>
      <c r="B1570" s="10">
        <v>8</v>
      </c>
      <c r="C1570" s="10">
        <v>118</v>
      </c>
      <c r="D1570" s="10">
        <v>72</v>
      </c>
      <c r="E1570" s="10">
        <v>19</v>
      </c>
      <c r="F1570" s="10">
        <v>80</v>
      </c>
      <c r="G1570" s="11">
        <v>23.1</v>
      </c>
      <c r="H1570" s="18">
        <v>1.476</v>
      </c>
      <c r="I1570" s="10">
        <v>46</v>
      </c>
      <c r="J1570" s="24">
        <v>0</v>
      </c>
      <c r="K1570" t="str">
        <f t="shared" si="216"/>
        <v>Normal weight</v>
      </c>
      <c r="L1570" t="str">
        <f t="shared" si="217"/>
        <v>normal</v>
      </c>
      <c r="M1570" t="str">
        <f t="shared" si="218"/>
        <v>Adult</v>
      </c>
      <c r="N1570" t="str">
        <f t="shared" si="219"/>
        <v>Low</v>
      </c>
      <c r="O1570" t="str">
        <f t="shared" si="220"/>
        <v>Normal</v>
      </c>
      <c r="P1570" t="str">
        <f t="shared" si="221"/>
        <v>High Risk</v>
      </c>
      <c r="Q1570" t="str">
        <f t="shared" si="222"/>
        <v>Normal</v>
      </c>
      <c r="R1570" t="str">
        <f t="shared" si="223"/>
        <v>Normal</v>
      </c>
      <c r="S1570" t="str">
        <f t="shared" si="224"/>
        <v>High DPF</v>
      </c>
    </row>
    <row r="1571" spans="1:19" x14ac:dyDescent="0.35">
      <c r="A1571" s="13">
        <v>1570</v>
      </c>
      <c r="B1571" s="14">
        <v>2</v>
      </c>
      <c r="C1571" s="14">
        <v>87</v>
      </c>
      <c r="D1571" s="14">
        <v>58</v>
      </c>
      <c r="E1571" s="14">
        <v>16</v>
      </c>
      <c r="F1571" s="14">
        <v>52</v>
      </c>
      <c r="G1571" s="15">
        <v>32.700000000000003</v>
      </c>
      <c r="H1571" s="19">
        <v>0.16600000000000001</v>
      </c>
      <c r="I1571" s="14">
        <v>25</v>
      </c>
      <c r="J1571" s="25">
        <v>0</v>
      </c>
      <c r="K1571" t="str">
        <f t="shared" si="216"/>
        <v>Obese</v>
      </c>
      <c r="L1571" t="str">
        <f t="shared" si="217"/>
        <v>normal</v>
      </c>
      <c r="M1571" t="str">
        <f t="shared" si="218"/>
        <v>Adult</v>
      </c>
      <c r="N1571" t="str">
        <f t="shared" si="219"/>
        <v>Low</v>
      </c>
      <c r="O1571" t="str">
        <f t="shared" si="220"/>
        <v>Normal</v>
      </c>
      <c r="P1571" t="str">
        <f t="shared" si="221"/>
        <v>Low Risk</v>
      </c>
      <c r="Q1571" t="str">
        <f t="shared" si="222"/>
        <v>Low</v>
      </c>
      <c r="R1571" t="str">
        <f t="shared" si="223"/>
        <v>Low</v>
      </c>
      <c r="S1571" t="str">
        <f t="shared" si="224"/>
        <v>Low DPF</v>
      </c>
    </row>
    <row r="1572" spans="1:19" x14ac:dyDescent="0.35">
      <c r="A1572" s="9">
        <v>1571</v>
      </c>
      <c r="B1572" s="10">
        <v>1</v>
      </c>
      <c r="C1572" s="10">
        <v>180</v>
      </c>
      <c r="D1572" s="10">
        <v>69</v>
      </c>
      <c r="E1572" s="10">
        <v>21</v>
      </c>
      <c r="F1572" s="10">
        <v>80</v>
      </c>
      <c r="G1572" s="11">
        <v>43.3</v>
      </c>
      <c r="H1572" s="18">
        <v>0.28199999999999997</v>
      </c>
      <c r="I1572" s="10">
        <v>41</v>
      </c>
      <c r="J1572" s="24">
        <v>1</v>
      </c>
      <c r="K1572" t="str">
        <f t="shared" si="216"/>
        <v>Obese</v>
      </c>
      <c r="L1572" t="str">
        <f t="shared" si="217"/>
        <v xml:space="preserve">Diabetes </v>
      </c>
      <c r="M1572" t="str">
        <f t="shared" si="218"/>
        <v>Adult</v>
      </c>
      <c r="N1572" t="str">
        <f t="shared" si="219"/>
        <v>Medium</v>
      </c>
      <c r="O1572" t="str">
        <f t="shared" si="220"/>
        <v>Prediabetes</v>
      </c>
      <c r="P1572" t="str">
        <f t="shared" si="221"/>
        <v>Low Risk</v>
      </c>
      <c r="Q1572" t="str">
        <f t="shared" si="222"/>
        <v>Normal</v>
      </c>
      <c r="R1572" t="str">
        <f t="shared" si="223"/>
        <v>Normal</v>
      </c>
      <c r="S1572" t="str">
        <f t="shared" si="224"/>
        <v>Low DPF</v>
      </c>
    </row>
    <row r="1573" spans="1:19" x14ac:dyDescent="0.35">
      <c r="A1573" s="13">
        <v>1572</v>
      </c>
      <c r="B1573" s="14">
        <v>12</v>
      </c>
      <c r="C1573" s="14">
        <v>106</v>
      </c>
      <c r="D1573" s="14">
        <v>80</v>
      </c>
      <c r="E1573" s="14">
        <v>21</v>
      </c>
      <c r="F1573" s="14">
        <v>80</v>
      </c>
      <c r="G1573" s="15">
        <v>23.6</v>
      </c>
      <c r="H1573" s="19">
        <v>0.13700000000000001</v>
      </c>
      <c r="I1573" s="14">
        <v>44</v>
      </c>
      <c r="J1573" s="25">
        <v>0</v>
      </c>
      <c r="K1573" t="str">
        <f t="shared" si="216"/>
        <v>Normal weight</v>
      </c>
      <c r="L1573" t="str">
        <f t="shared" si="217"/>
        <v>normal</v>
      </c>
      <c r="M1573" t="str">
        <f t="shared" si="218"/>
        <v>Adult</v>
      </c>
      <c r="N1573" t="str">
        <f t="shared" si="219"/>
        <v>Medium</v>
      </c>
      <c r="O1573" t="str">
        <f t="shared" si="220"/>
        <v>Normal</v>
      </c>
      <c r="P1573" t="str">
        <f t="shared" si="221"/>
        <v>High Risk</v>
      </c>
      <c r="Q1573" t="str">
        <f t="shared" si="222"/>
        <v>Normal</v>
      </c>
      <c r="R1573" t="str">
        <f t="shared" si="223"/>
        <v>Normal</v>
      </c>
      <c r="S1573" t="str">
        <f t="shared" si="224"/>
        <v>Low DPF</v>
      </c>
    </row>
    <row r="1574" spans="1:19" x14ac:dyDescent="0.35">
      <c r="A1574" s="9">
        <v>1573</v>
      </c>
      <c r="B1574" s="10">
        <v>1</v>
      </c>
      <c r="C1574" s="10">
        <v>95</v>
      </c>
      <c r="D1574" s="10">
        <v>60</v>
      </c>
      <c r="E1574" s="10">
        <v>18</v>
      </c>
      <c r="F1574" s="10">
        <v>58</v>
      </c>
      <c r="G1574" s="11">
        <v>23.9</v>
      </c>
      <c r="H1574" s="18">
        <v>0.26</v>
      </c>
      <c r="I1574" s="10">
        <v>22</v>
      </c>
      <c r="J1574" s="24">
        <v>0</v>
      </c>
      <c r="K1574" t="str">
        <f t="shared" si="216"/>
        <v>Normal weight</v>
      </c>
      <c r="L1574" t="str">
        <f t="shared" si="217"/>
        <v>normal</v>
      </c>
      <c r="M1574" t="str">
        <f t="shared" si="218"/>
        <v>Adult</v>
      </c>
      <c r="N1574" t="str">
        <f t="shared" si="219"/>
        <v>Low</v>
      </c>
      <c r="O1574" t="str">
        <f t="shared" si="220"/>
        <v>Normal</v>
      </c>
      <c r="P1574" t="str">
        <f t="shared" si="221"/>
        <v>Low Risk</v>
      </c>
      <c r="Q1574" t="str">
        <f t="shared" si="222"/>
        <v>Low</v>
      </c>
      <c r="R1574" t="str">
        <f t="shared" si="223"/>
        <v>Normal</v>
      </c>
      <c r="S1574" t="str">
        <f t="shared" si="224"/>
        <v>Low DPF</v>
      </c>
    </row>
    <row r="1575" spans="1:19" x14ac:dyDescent="0.35">
      <c r="A1575" s="13">
        <v>1574</v>
      </c>
      <c r="B1575" s="14">
        <v>4</v>
      </c>
      <c r="C1575" s="14">
        <v>165</v>
      </c>
      <c r="D1575" s="14">
        <v>76</v>
      </c>
      <c r="E1575" s="14">
        <v>43</v>
      </c>
      <c r="F1575" s="14">
        <v>255</v>
      </c>
      <c r="G1575" s="15">
        <v>47.9</v>
      </c>
      <c r="H1575" s="19">
        <v>0.25900000000000001</v>
      </c>
      <c r="I1575" s="14">
        <v>26</v>
      </c>
      <c r="J1575" s="25">
        <v>0</v>
      </c>
      <c r="K1575" t="str">
        <f t="shared" si="216"/>
        <v>Obese</v>
      </c>
      <c r="L1575" t="str">
        <f t="shared" si="217"/>
        <v>normal</v>
      </c>
      <c r="M1575" t="str">
        <f t="shared" si="218"/>
        <v>Adult</v>
      </c>
      <c r="N1575" t="str">
        <f t="shared" si="219"/>
        <v>High</v>
      </c>
      <c r="O1575" t="str">
        <f t="shared" si="220"/>
        <v>Prediabetes</v>
      </c>
      <c r="P1575" t="str">
        <f t="shared" si="221"/>
        <v>High Risk</v>
      </c>
      <c r="Q1575" t="str">
        <f t="shared" si="222"/>
        <v>High</v>
      </c>
      <c r="R1575" t="str">
        <f t="shared" si="223"/>
        <v>Normal</v>
      </c>
      <c r="S1575" t="str">
        <f t="shared" si="224"/>
        <v>Low DPF</v>
      </c>
    </row>
    <row r="1576" spans="1:19" x14ac:dyDescent="0.35">
      <c r="A1576" s="9">
        <v>1575</v>
      </c>
      <c r="B1576" s="10">
        <v>4</v>
      </c>
      <c r="C1576" s="10">
        <v>117</v>
      </c>
      <c r="D1576" s="10">
        <v>69</v>
      </c>
      <c r="E1576" s="10">
        <v>21</v>
      </c>
      <c r="F1576" s="10">
        <v>80</v>
      </c>
      <c r="G1576" s="11">
        <v>33.799999999999997</v>
      </c>
      <c r="H1576" s="18">
        <v>0.93200000000000005</v>
      </c>
      <c r="I1576" s="10">
        <v>44</v>
      </c>
      <c r="J1576" s="24">
        <v>0</v>
      </c>
      <c r="K1576" t="str">
        <f t="shared" si="216"/>
        <v>Obese</v>
      </c>
      <c r="L1576" t="str">
        <f t="shared" si="217"/>
        <v>normal</v>
      </c>
      <c r="M1576" t="str">
        <f t="shared" si="218"/>
        <v>Adult</v>
      </c>
      <c r="N1576" t="str">
        <f t="shared" si="219"/>
        <v>Medium</v>
      </c>
      <c r="O1576" t="str">
        <f t="shared" si="220"/>
        <v>Normal</v>
      </c>
      <c r="P1576" t="str">
        <f t="shared" si="221"/>
        <v>High Risk</v>
      </c>
      <c r="Q1576" t="str">
        <f t="shared" si="222"/>
        <v>Normal</v>
      </c>
      <c r="R1576" t="str">
        <f t="shared" si="223"/>
        <v>Normal</v>
      </c>
      <c r="S1576" t="str">
        <f t="shared" si="224"/>
        <v>High DPF</v>
      </c>
    </row>
    <row r="1577" spans="1:19" x14ac:dyDescent="0.35">
      <c r="A1577" s="13">
        <v>1576</v>
      </c>
      <c r="B1577" s="14">
        <v>5</v>
      </c>
      <c r="C1577" s="14">
        <v>115</v>
      </c>
      <c r="D1577" s="14">
        <v>76</v>
      </c>
      <c r="E1577" s="14">
        <v>21</v>
      </c>
      <c r="F1577" s="14">
        <v>80</v>
      </c>
      <c r="G1577" s="15">
        <v>31.2</v>
      </c>
      <c r="H1577" s="19">
        <v>0.34300000000000003</v>
      </c>
      <c r="I1577" s="14">
        <v>44</v>
      </c>
      <c r="J1577" s="25">
        <v>1</v>
      </c>
      <c r="K1577" t="str">
        <f t="shared" si="216"/>
        <v>Obese</v>
      </c>
      <c r="L1577" t="str">
        <f t="shared" si="217"/>
        <v xml:space="preserve">Diabetes </v>
      </c>
      <c r="M1577" t="str">
        <f t="shared" si="218"/>
        <v>Adult</v>
      </c>
      <c r="N1577" t="str">
        <f t="shared" si="219"/>
        <v>Medium</v>
      </c>
      <c r="O1577" t="str">
        <f t="shared" si="220"/>
        <v>Normal</v>
      </c>
      <c r="P1577" t="str">
        <f t="shared" si="221"/>
        <v>High Risk</v>
      </c>
      <c r="Q1577" t="str">
        <f t="shared" si="222"/>
        <v>Normal</v>
      </c>
      <c r="R1577" t="str">
        <f t="shared" si="223"/>
        <v>Normal</v>
      </c>
      <c r="S1577" t="str">
        <f t="shared" si="224"/>
        <v>Medium DPF</v>
      </c>
    </row>
    <row r="1578" spans="1:19" x14ac:dyDescent="0.35">
      <c r="A1578" s="9">
        <v>1577</v>
      </c>
      <c r="B1578" s="10">
        <v>9</v>
      </c>
      <c r="C1578" s="10">
        <v>152</v>
      </c>
      <c r="D1578" s="10">
        <v>78</v>
      </c>
      <c r="E1578" s="10">
        <v>34</v>
      </c>
      <c r="F1578" s="10">
        <v>171</v>
      </c>
      <c r="G1578" s="11">
        <v>34.200000000000003</v>
      </c>
      <c r="H1578" s="18">
        <v>0.89300000000000002</v>
      </c>
      <c r="I1578" s="10">
        <v>33</v>
      </c>
      <c r="J1578" s="24">
        <v>1</v>
      </c>
      <c r="K1578" t="str">
        <f t="shared" si="216"/>
        <v>Obese</v>
      </c>
      <c r="L1578" t="str">
        <f t="shared" si="217"/>
        <v xml:space="preserve">Diabetes </v>
      </c>
      <c r="M1578" t="str">
        <f t="shared" si="218"/>
        <v>Adult</v>
      </c>
      <c r="N1578" t="str">
        <f t="shared" si="219"/>
        <v>Medium</v>
      </c>
      <c r="O1578" t="str">
        <f t="shared" si="220"/>
        <v>Prediabetes</v>
      </c>
      <c r="P1578" t="str">
        <f t="shared" si="221"/>
        <v>High Risk</v>
      </c>
      <c r="Q1578" t="str">
        <f t="shared" si="222"/>
        <v>High</v>
      </c>
      <c r="R1578" t="str">
        <f t="shared" si="223"/>
        <v>Normal</v>
      </c>
      <c r="S1578" t="str">
        <f t="shared" si="224"/>
        <v>High DPF</v>
      </c>
    </row>
    <row r="1579" spans="1:19" x14ac:dyDescent="0.35">
      <c r="A1579" s="13">
        <v>1578</v>
      </c>
      <c r="B1579" s="14">
        <v>7</v>
      </c>
      <c r="C1579" s="14">
        <v>178</v>
      </c>
      <c r="D1579" s="14">
        <v>84</v>
      </c>
      <c r="E1579" s="14">
        <v>21</v>
      </c>
      <c r="F1579" s="14">
        <v>80</v>
      </c>
      <c r="G1579" s="15">
        <v>39.9</v>
      </c>
      <c r="H1579" s="19">
        <v>0.33100000000000002</v>
      </c>
      <c r="I1579" s="14">
        <v>41</v>
      </c>
      <c r="J1579" s="25">
        <v>1</v>
      </c>
      <c r="K1579" t="str">
        <f t="shared" si="216"/>
        <v>Obese</v>
      </c>
      <c r="L1579" t="str">
        <f t="shared" si="217"/>
        <v xml:space="preserve">Diabetes </v>
      </c>
      <c r="M1579" t="str">
        <f t="shared" si="218"/>
        <v>Adult</v>
      </c>
      <c r="N1579" t="str">
        <f t="shared" si="219"/>
        <v>Medium</v>
      </c>
      <c r="O1579" t="str">
        <f t="shared" si="220"/>
        <v>Prediabetes</v>
      </c>
      <c r="P1579" t="str">
        <f t="shared" si="221"/>
        <v>High Risk</v>
      </c>
      <c r="Q1579" t="str">
        <f t="shared" si="222"/>
        <v>Normal</v>
      </c>
      <c r="R1579" t="str">
        <f t="shared" si="223"/>
        <v>Prehypertension</v>
      </c>
      <c r="S1579" t="str">
        <f t="shared" si="224"/>
        <v>Medium DPF</v>
      </c>
    </row>
    <row r="1580" spans="1:19" x14ac:dyDescent="0.35">
      <c r="A1580" s="9">
        <v>1579</v>
      </c>
      <c r="B1580" s="10">
        <v>1</v>
      </c>
      <c r="C1580" s="10">
        <v>130</v>
      </c>
      <c r="D1580" s="10">
        <v>70</v>
      </c>
      <c r="E1580" s="10">
        <v>13</v>
      </c>
      <c r="F1580" s="10">
        <v>105</v>
      </c>
      <c r="G1580" s="11">
        <v>25.9</v>
      </c>
      <c r="H1580" s="18">
        <v>0.47199999999999998</v>
      </c>
      <c r="I1580" s="10">
        <v>22</v>
      </c>
      <c r="J1580" s="24">
        <v>0</v>
      </c>
      <c r="K1580" t="str">
        <f t="shared" si="216"/>
        <v>Overweight</v>
      </c>
      <c r="L1580" t="str">
        <f t="shared" si="217"/>
        <v>normal</v>
      </c>
      <c r="M1580" t="str">
        <f t="shared" si="218"/>
        <v>Adult</v>
      </c>
      <c r="N1580" t="str">
        <f t="shared" si="219"/>
        <v>Low</v>
      </c>
      <c r="O1580" t="str">
        <f t="shared" si="220"/>
        <v>Normal</v>
      </c>
      <c r="P1580" t="str">
        <f t="shared" si="221"/>
        <v>Low Risk</v>
      </c>
      <c r="Q1580" t="str">
        <f t="shared" si="222"/>
        <v>Normal</v>
      </c>
      <c r="R1580" t="str">
        <f t="shared" si="223"/>
        <v>Normal</v>
      </c>
      <c r="S1580" t="str">
        <f t="shared" si="224"/>
        <v>Medium DPF</v>
      </c>
    </row>
    <row r="1581" spans="1:19" x14ac:dyDescent="0.35">
      <c r="A1581" s="13">
        <v>1580</v>
      </c>
      <c r="B1581" s="14">
        <v>1</v>
      </c>
      <c r="C1581" s="14">
        <v>95</v>
      </c>
      <c r="D1581" s="14">
        <v>74</v>
      </c>
      <c r="E1581" s="14">
        <v>21</v>
      </c>
      <c r="F1581" s="14">
        <v>73</v>
      </c>
      <c r="G1581" s="15">
        <v>25.9</v>
      </c>
      <c r="H1581" s="19">
        <v>0.67300000000000004</v>
      </c>
      <c r="I1581" s="14">
        <v>36</v>
      </c>
      <c r="J1581" s="25">
        <v>0</v>
      </c>
      <c r="K1581" t="str">
        <f t="shared" si="216"/>
        <v>Overweight</v>
      </c>
      <c r="L1581" t="str">
        <f t="shared" si="217"/>
        <v>normal</v>
      </c>
      <c r="M1581" t="str">
        <f t="shared" si="218"/>
        <v>Adult</v>
      </c>
      <c r="N1581" t="str">
        <f t="shared" si="219"/>
        <v>Medium</v>
      </c>
      <c r="O1581" t="str">
        <f t="shared" si="220"/>
        <v>Normal</v>
      </c>
      <c r="P1581" t="str">
        <f t="shared" si="221"/>
        <v>Low Risk</v>
      </c>
      <c r="Q1581" t="str">
        <f t="shared" si="222"/>
        <v>Low</v>
      </c>
      <c r="R1581" t="str">
        <f t="shared" si="223"/>
        <v>Normal</v>
      </c>
      <c r="S1581" t="str">
        <f t="shared" si="224"/>
        <v>High DPF</v>
      </c>
    </row>
    <row r="1582" spans="1:19" x14ac:dyDescent="0.35">
      <c r="A1582" s="9">
        <v>1581</v>
      </c>
      <c r="B1582" s="10">
        <v>1</v>
      </c>
      <c r="C1582" s="10">
        <v>121</v>
      </c>
      <c r="D1582" s="10">
        <v>68</v>
      </c>
      <c r="E1582" s="10">
        <v>35</v>
      </c>
      <c r="F1582" s="10">
        <v>80</v>
      </c>
      <c r="G1582" s="11">
        <v>32</v>
      </c>
      <c r="H1582" s="18">
        <v>0.38900000000000001</v>
      </c>
      <c r="I1582" s="10">
        <v>22</v>
      </c>
      <c r="J1582" s="24">
        <v>0</v>
      </c>
      <c r="K1582" t="str">
        <f t="shared" si="216"/>
        <v>Obese</v>
      </c>
      <c r="L1582" t="str">
        <f t="shared" si="217"/>
        <v>normal</v>
      </c>
      <c r="M1582" t="str">
        <f t="shared" si="218"/>
        <v>Adult</v>
      </c>
      <c r="N1582" t="str">
        <f t="shared" si="219"/>
        <v>Medium</v>
      </c>
      <c r="O1582" t="str">
        <f t="shared" si="220"/>
        <v>Normal</v>
      </c>
      <c r="P1582" t="str">
        <f t="shared" si="221"/>
        <v>Low Risk</v>
      </c>
      <c r="Q1582" t="str">
        <f t="shared" si="222"/>
        <v>Normal</v>
      </c>
      <c r="R1582" t="str">
        <f t="shared" si="223"/>
        <v>Normal</v>
      </c>
      <c r="S1582" t="str">
        <f t="shared" si="224"/>
        <v>Medium DPF</v>
      </c>
    </row>
    <row r="1583" spans="1:19" x14ac:dyDescent="0.35">
      <c r="A1583" s="13">
        <v>1582</v>
      </c>
      <c r="B1583" s="14">
        <v>5</v>
      </c>
      <c r="C1583" s="14">
        <v>122</v>
      </c>
      <c r="D1583" s="14">
        <v>86</v>
      </c>
      <c r="E1583" s="14">
        <v>21</v>
      </c>
      <c r="F1583" s="14">
        <v>80</v>
      </c>
      <c r="G1583" s="15">
        <v>34.700000000000003</v>
      </c>
      <c r="H1583" s="19">
        <v>0.28999999999999998</v>
      </c>
      <c r="I1583" s="14">
        <v>33</v>
      </c>
      <c r="J1583" s="25">
        <v>0</v>
      </c>
      <c r="K1583" t="str">
        <f t="shared" si="216"/>
        <v>Obese</v>
      </c>
      <c r="L1583" t="str">
        <f t="shared" si="217"/>
        <v>normal</v>
      </c>
      <c r="M1583" t="str">
        <f t="shared" si="218"/>
        <v>Adult</v>
      </c>
      <c r="N1583" t="str">
        <f t="shared" si="219"/>
        <v>Medium</v>
      </c>
      <c r="O1583" t="str">
        <f t="shared" si="220"/>
        <v>Normal</v>
      </c>
      <c r="P1583" t="str">
        <f t="shared" si="221"/>
        <v>High Risk</v>
      </c>
      <c r="Q1583" t="str">
        <f t="shared" si="222"/>
        <v>Normal</v>
      </c>
      <c r="R1583" t="str">
        <f t="shared" si="223"/>
        <v>Prehypertension</v>
      </c>
      <c r="S1583" t="str">
        <f t="shared" si="224"/>
        <v>Low DPF</v>
      </c>
    </row>
    <row r="1584" spans="1:19" x14ac:dyDescent="0.35">
      <c r="A1584" s="9">
        <v>1583</v>
      </c>
      <c r="B1584" s="10">
        <v>8</v>
      </c>
      <c r="C1584" s="10">
        <v>95</v>
      </c>
      <c r="D1584" s="10">
        <v>72</v>
      </c>
      <c r="E1584" s="10">
        <v>21</v>
      </c>
      <c r="F1584" s="10">
        <v>80</v>
      </c>
      <c r="G1584" s="11">
        <v>36.799999999999997</v>
      </c>
      <c r="H1584" s="18">
        <v>0.48499999999999999</v>
      </c>
      <c r="I1584" s="10">
        <v>57</v>
      </c>
      <c r="J1584" s="24">
        <v>0</v>
      </c>
      <c r="K1584" t="str">
        <f t="shared" si="216"/>
        <v>Obese</v>
      </c>
      <c r="L1584" t="str">
        <f t="shared" si="217"/>
        <v>normal</v>
      </c>
      <c r="M1584" t="str">
        <f t="shared" si="218"/>
        <v>Adult</v>
      </c>
      <c r="N1584" t="str">
        <f t="shared" si="219"/>
        <v>Medium</v>
      </c>
      <c r="O1584" t="str">
        <f t="shared" si="220"/>
        <v>Normal</v>
      </c>
      <c r="P1584" t="str">
        <f t="shared" si="221"/>
        <v>High Risk</v>
      </c>
      <c r="Q1584" t="str">
        <f t="shared" si="222"/>
        <v>Normal</v>
      </c>
      <c r="R1584" t="str">
        <f t="shared" si="223"/>
        <v>Normal</v>
      </c>
      <c r="S1584" t="str">
        <f t="shared" si="224"/>
        <v>Medium DPF</v>
      </c>
    </row>
    <row r="1585" spans="1:19" x14ac:dyDescent="0.35">
      <c r="A1585" s="13">
        <v>1584</v>
      </c>
      <c r="B1585" s="14">
        <v>8</v>
      </c>
      <c r="C1585" s="14">
        <v>126</v>
      </c>
      <c r="D1585" s="14">
        <v>88</v>
      </c>
      <c r="E1585" s="14">
        <v>36</v>
      </c>
      <c r="F1585" s="14">
        <v>108</v>
      </c>
      <c r="G1585" s="15">
        <v>38.5</v>
      </c>
      <c r="H1585" s="19">
        <v>0.34899999999999998</v>
      </c>
      <c r="I1585" s="14">
        <v>49</v>
      </c>
      <c r="J1585" s="25">
        <v>0</v>
      </c>
      <c r="K1585" t="str">
        <f t="shared" si="216"/>
        <v>Obese</v>
      </c>
      <c r="L1585" t="str">
        <f t="shared" si="217"/>
        <v>normal</v>
      </c>
      <c r="M1585" t="str">
        <f t="shared" si="218"/>
        <v>Adult</v>
      </c>
      <c r="N1585" t="str">
        <f t="shared" si="219"/>
        <v>Medium</v>
      </c>
      <c r="O1585" t="str">
        <f t="shared" si="220"/>
        <v>Normal</v>
      </c>
      <c r="P1585" t="str">
        <f t="shared" si="221"/>
        <v>High Risk</v>
      </c>
      <c r="Q1585" t="str">
        <f t="shared" si="222"/>
        <v>Normal</v>
      </c>
      <c r="R1585" t="str">
        <f t="shared" si="223"/>
        <v>Prehypertension</v>
      </c>
      <c r="S1585" t="str">
        <f t="shared" si="224"/>
        <v>Medium DPF</v>
      </c>
    </row>
    <row r="1586" spans="1:19" x14ac:dyDescent="0.35">
      <c r="A1586" s="9">
        <v>1585</v>
      </c>
      <c r="B1586" s="10">
        <v>1</v>
      </c>
      <c r="C1586" s="10">
        <v>139</v>
      </c>
      <c r="D1586" s="10">
        <v>46</v>
      </c>
      <c r="E1586" s="10">
        <v>19</v>
      </c>
      <c r="F1586" s="10">
        <v>83</v>
      </c>
      <c r="G1586" s="11">
        <v>28.7</v>
      </c>
      <c r="H1586" s="18">
        <v>0.65400000000000003</v>
      </c>
      <c r="I1586" s="10">
        <v>22</v>
      </c>
      <c r="J1586" s="24">
        <v>0</v>
      </c>
      <c r="K1586" t="str">
        <f t="shared" si="216"/>
        <v>Overweight</v>
      </c>
      <c r="L1586" t="str">
        <f t="shared" si="217"/>
        <v>normal</v>
      </c>
      <c r="M1586" t="str">
        <f t="shared" si="218"/>
        <v>Adult</v>
      </c>
      <c r="N1586" t="str">
        <f t="shared" si="219"/>
        <v>Low</v>
      </c>
      <c r="O1586" t="str">
        <f t="shared" si="220"/>
        <v>Normal</v>
      </c>
      <c r="P1586" t="str">
        <f t="shared" si="221"/>
        <v>Low Risk</v>
      </c>
      <c r="Q1586" t="str">
        <f t="shared" si="222"/>
        <v>Normal</v>
      </c>
      <c r="R1586" t="str">
        <f t="shared" si="223"/>
        <v>Low</v>
      </c>
      <c r="S1586" t="str">
        <f t="shared" si="224"/>
        <v>High DPF</v>
      </c>
    </row>
    <row r="1587" spans="1:19" x14ac:dyDescent="0.35">
      <c r="A1587" s="13">
        <v>1586</v>
      </c>
      <c r="B1587" s="14">
        <v>3</v>
      </c>
      <c r="C1587" s="14">
        <v>116</v>
      </c>
      <c r="D1587" s="14">
        <v>69</v>
      </c>
      <c r="E1587" s="14">
        <v>21</v>
      </c>
      <c r="F1587" s="14">
        <v>80</v>
      </c>
      <c r="G1587" s="15">
        <v>23.5</v>
      </c>
      <c r="H1587" s="19">
        <v>0.187</v>
      </c>
      <c r="I1587" s="14">
        <v>23</v>
      </c>
      <c r="J1587" s="25">
        <v>0</v>
      </c>
      <c r="K1587" t="str">
        <f t="shared" si="216"/>
        <v>Normal weight</v>
      </c>
      <c r="L1587" t="str">
        <f t="shared" si="217"/>
        <v>normal</v>
      </c>
      <c r="M1587" t="str">
        <f t="shared" si="218"/>
        <v>Adult</v>
      </c>
      <c r="N1587" t="str">
        <f t="shared" si="219"/>
        <v>Medium</v>
      </c>
      <c r="O1587" t="str">
        <f t="shared" si="220"/>
        <v>Normal</v>
      </c>
      <c r="P1587" t="str">
        <f t="shared" si="221"/>
        <v>Low Risk</v>
      </c>
      <c r="Q1587" t="str">
        <f t="shared" si="222"/>
        <v>Normal</v>
      </c>
      <c r="R1587" t="str">
        <f t="shared" si="223"/>
        <v>Normal</v>
      </c>
      <c r="S1587" t="str">
        <f t="shared" si="224"/>
        <v>Low DPF</v>
      </c>
    </row>
    <row r="1588" spans="1:19" x14ac:dyDescent="0.35">
      <c r="A1588" s="9">
        <v>1587</v>
      </c>
      <c r="B1588" s="10">
        <v>3</v>
      </c>
      <c r="C1588" s="10">
        <v>99</v>
      </c>
      <c r="D1588" s="10">
        <v>62</v>
      </c>
      <c r="E1588" s="10">
        <v>19</v>
      </c>
      <c r="F1588" s="10">
        <v>74</v>
      </c>
      <c r="G1588" s="11">
        <v>21.8</v>
      </c>
      <c r="H1588" s="18">
        <v>0.27900000000000003</v>
      </c>
      <c r="I1588" s="10">
        <v>26</v>
      </c>
      <c r="J1588" s="24">
        <v>0</v>
      </c>
      <c r="K1588" t="str">
        <f t="shared" si="216"/>
        <v>Normal weight</v>
      </c>
      <c r="L1588" t="str">
        <f t="shared" si="217"/>
        <v>normal</v>
      </c>
      <c r="M1588" t="str">
        <f t="shared" si="218"/>
        <v>Adult</v>
      </c>
      <c r="N1588" t="str">
        <f t="shared" si="219"/>
        <v>Low</v>
      </c>
      <c r="O1588" t="str">
        <f t="shared" si="220"/>
        <v>Normal</v>
      </c>
      <c r="P1588" t="str">
        <f t="shared" si="221"/>
        <v>Low Risk</v>
      </c>
      <c r="Q1588" t="str">
        <f t="shared" si="222"/>
        <v>Low</v>
      </c>
      <c r="R1588" t="str">
        <f t="shared" si="223"/>
        <v>Normal</v>
      </c>
      <c r="S1588" t="str">
        <f t="shared" si="224"/>
        <v>Low DPF</v>
      </c>
    </row>
    <row r="1589" spans="1:19" x14ac:dyDescent="0.35">
      <c r="A1589" s="13">
        <v>1588</v>
      </c>
      <c r="B1589" s="14">
        <v>5</v>
      </c>
      <c r="C1589" s="14">
        <v>121</v>
      </c>
      <c r="D1589" s="14">
        <v>80</v>
      </c>
      <c r="E1589" s="14">
        <v>32</v>
      </c>
      <c r="F1589" s="14">
        <v>80</v>
      </c>
      <c r="G1589" s="15">
        <v>41</v>
      </c>
      <c r="H1589" s="19">
        <v>0.34599999999999997</v>
      </c>
      <c r="I1589" s="14">
        <v>37</v>
      </c>
      <c r="J1589" s="25">
        <v>1</v>
      </c>
      <c r="K1589" t="str">
        <f t="shared" si="216"/>
        <v>Obese</v>
      </c>
      <c r="L1589" t="str">
        <f t="shared" si="217"/>
        <v xml:space="preserve">Diabetes </v>
      </c>
      <c r="M1589" t="str">
        <f t="shared" si="218"/>
        <v>Adult</v>
      </c>
      <c r="N1589" t="str">
        <f t="shared" si="219"/>
        <v>Medium</v>
      </c>
      <c r="O1589" t="str">
        <f t="shared" si="220"/>
        <v>Normal</v>
      </c>
      <c r="P1589" t="str">
        <f t="shared" si="221"/>
        <v>High Risk</v>
      </c>
      <c r="Q1589" t="str">
        <f t="shared" si="222"/>
        <v>Normal</v>
      </c>
      <c r="R1589" t="str">
        <f t="shared" si="223"/>
        <v>Normal</v>
      </c>
      <c r="S1589" t="str">
        <f t="shared" si="224"/>
        <v>Medium DPF</v>
      </c>
    </row>
    <row r="1590" spans="1:19" x14ac:dyDescent="0.35">
      <c r="A1590" s="9">
        <v>1589</v>
      </c>
      <c r="B1590" s="10">
        <v>4</v>
      </c>
      <c r="C1590" s="10">
        <v>92</v>
      </c>
      <c r="D1590" s="10">
        <v>80</v>
      </c>
      <c r="E1590" s="10">
        <v>21</v>
      </c>
      <c r="F1590" s="10">
        <v>80</v>
      </c>
      <c r="G1590" s="11">
        <v>42.2</v>
      </c>
      <c r="H1590" s="18">
        <v>0.23699999999999999</v>
      </c>
      <c r="I1590" s="10">
        <v>29</v>
      </c>
      <c r="J1590" s="24">
        <v>0</v>
      </c>
      <c r="K1590" t="str">
        <f t="shared" si="216"/>
        <v>Obese</v>
      </c>
      <c r="L1590" t="str">
        <f t="shared" si="217"/>
        <v>normal</v>
      </c>
      <c r="M1590" t="str">
        <f t="shared" si="218"/>
        <v>Adult</v>
      </c>
      <c r="N1590" t="str">
        <f t="shared" si="219"/>
        <v>Medium</v>
      </c>
      <c r="O1590" t="str">
        <f t="shared" si="220"/>
        <v>Normal</v>
      </c>
      <c r="P1590" t="str">
        <f t="shared" si="221"/>
        <v>High Risk</v>
      </c>
      <c r="Q1590" t="str">
        <f t="shared" si="222"/>
        <v>Normal</v>
      </c>
      <c r="R1590" t="str">
        <f t="shared" si="223"/>
        <v>Normal</v>
      </c>
      <c r="S1590" t="str">
        <f t="shared" si="224"/>
        <v>Low DPF</v>
      </c>
    </row>
    <row r="1591" spans="1:19" x14ac:dyDescent="0.35">
      <c r="A1591" s="13">
        <v>1590</v>
      </c>
      <c r="B1591" s="14">
        <v>4</v>
      </c>
      <c r="C1591" s="14">
        <v>137</v>
      </c>
      <c r="D1591" s="14">
        <v>84</v>
      </c>
      <c r="E1591" s="14">
        <v>21</v>
      </c>
      <c r="F1591" s="14">
        <v>80</v>
      </c>
      <c r="G1591" s="15">
        <v>31.2</v>
      </c>
      <c r="H1591" s="19">
        <v>0.252</v>
      </c>
      <c r="I1591" s="14">
        <v>30</v>
      </c>
      <c r="J1591" s="25">
        <v>0</v>
      </c>
      <c r="K1591" t="str">
        <f t="shared" si="216"/>
        <v>Obese</v>
      </c>
      <c r="L1591" t="str">
        <f t="shared" si="217"/>
        <v>normal</v>
      </c>
      <c r="M1591" t="str">
        <f t="shared" si="218"/>
        <v>Adult</v>
      </c>
      <c r="N1591" t="str">
        <f t="shared" si="219"/>
        <v>Medium</v>
      </c>
      <c r="O1591" t="str">
        <f t="shared" si="220"/>
        <v>Normal</v>
      </c>
      <c r="P1591" t="str">
        <f t="shared" si="221"/>
        <v>High Risk</v>
      </c>
      <c r="Q1591" t="str">
        <f t="shared" si="222"/>
        <v>Normal</v>
      </c>
      <c r="R1591" t="str">
        <f t="shared" si="223"/>
        <v>Prehypertension</v>
      </c>
      <c r="S1591" t="str">
        <f t="shared" si="224"/>
        <v>Low DPF</v>
      </c>
    </row>
    <row r="1592" spans="1:19" x14ac:dyDescent="0.35">
      <c r="A1592" s="9">
        <v>1591</v>
      </c>
      <c r="B1592" s="10">
        <v>3</v>
      </c>
      <c r="C1592" s="10">
        <v>61</v>
      </c>
      <c r="D1592" s="10">
        <v>82</v>
      </c>
      <c r="E1592" s="10">
        <v>28</v>
      </c>
      <c r="F1592" s="10">
        <v>80</v>
      </c>
      <c r="G1592" s="11">
        <v>34.4</v>
      </c>
      <c r="H1592" s="18">
        <v>0.24299999999999999</v>
      </c>
      <c r="I1592" s="10">
        <v>46</v>
      </c>
      <c r="J1592" s="24">
        <v>0</v>
      </c>
      <c r="K1592" t="str">
        <f t="shared" si="216"/>
        <v>Obese</v>
      </c>
      <c r="L1592" t="str">
        <f t="shared" si="217"/>
        <v>normal</v>
      </c>
      <c r="M1592" t="str">
        <f t="shared" si="218"/>
        <v>Adult</v>
      </c>
      <c r="N1592" t="str">
        <f t="shared" si="219"/>
        <v>Medium</v>
      </c>
      <c r="O1592" t="str">
        <f t="shared" si="220"/>
        <v>Normal</v>
      </c>
      <c r="P1592" t="str">
        <f t="shared" si="221"/>
        <v>Low Risk</v>
      </c>
      <c r="Q1592" t="str">
        <f t="shared" si="222"/>
        <v>Normal</v>
      </c>
      <c r="R1592" t="str">
        <f t="shared" si="223"/>
        <v>Prehypertension</v>
      </c>
      <c r="S1592" t="str">
        <f t="shared" si="224"/>
        <v>Low DPF</v>
      </c>
    </row>
    <row r="1593" spans="1:19" x14ac:dyDescent="0.35">
      <c r="A1593" s="13">
        <v>1592</v>
      </c>
      <c r="B1593" s="14">
        <v>1</v>
      </c>
      <c r="C1593" s="14">
        <v>90</v>
      </c>
      <c r="D1593" s="14">
        <v>62</v>
      </c>
      <c r="E1593" s="14">
        <v>12</v>
      </c>
      <c r="F1593" s="14">
        <v>43</v>
      </c>
      <c r="G1593" s="15">
        <v>27.2</v>
      </c>
      <c r="H1593" s="19">
        <v>0.57999999999999996</v>
      </c>
      <c r="I1593" s="14">
        <v>24</v>
      </c>
      <c r="J1593" s="25">
        <v>0</v>
      </c>
      <c r="K1593" t="str">
        <f t="shared" si="216"/>
        <v>Overweight</v>
      </c>
      <c r="L1593" t="str">
        <f t="shared" si="217"/>
        <v>normal</v>
      </c>
      <c r="M1593" t="str">
        <f t="shared" si="218"/>
        <v>Adult</v>
      </c>
      <c r="N1593" t="str">
        <f t="shared" si="219"/>
        <v>Low</v>
      </c>
      <c r="O1593" t="str">
        <f t="shared" si="220"/>
        <v>Normal</v>
      </c>
      <c r="P1593" t="str">
        <f t="shared" si="221"/>
        <v>Low Risk</v>
      </c>
      <c r="Q1593" t="str">
        <f t="shared" si="222"/>
        <v>Low</v>
      </c>
      <c r="R1593" t="str">
        <f t="shared" si="223"/>
        <v>Normal</v>
      </c>
      <c r="S1593" t="str">
        <f t="shared" si="224"/>
        <v>Medium DPF</v>
      </c>
    </row>
    <row r="1594" spans="1:19" x14ac:dyDescent="0.35">
      <c r="A1594" s="9">
        <v>1593</v>
      </c>
      <c r="B1594" s="10">
        <v>3</v>
      </c>
      <c r="C1594" s="10">
        <v>90</v>
      </c>
      <c r="D1594" s="10">
        <v>78</v>
      </c>
      <c r="E1594" s="10">
        <v>21</v>
      </c>
      <c r="F1594" s="10">
        <v>80</v>
      </c>
      <c r="G1594" s="11">
        <v>42.7</v>
      </c>
      <c r="H1594" s="18">
        <v>0.55900000000000005</v>
      </c>
      <c r="I1594" s="10">
        <v>21</v>
      </c>
      <c r="J1594" s="24">
        <v>0</v>
      </c>
      <c r="K1594" t="str">
        <f t="shared" si="216"/>
        <v>Obese</v>
      </c>
      <c r="L1594" t="str">
        <f t="shared" si="217"/>
        <v>normal</v>
      </c>
      <c r="M1594" t="str">
        <f t="shared" si="218"/>
        <v>Adult</v>
      </c>
      <c r="N1594" t="str">
        <f t="shared" si="219"/>
        <v>Medium</v>
      </c>
      <c r="O1594" t="str">
        <f t="shared" si="220"/>
        <v>Normal</v>
      </c>
      <c r="P1594" t="str">
        <f t="shared" si="221"/>
        <v>Low Risk</v>
      </c>
      <c r="Q1594" t="str">
        <f t="shared" si="222"/>
        <v>Normal</v>
      </c>
      <c r="R1594" t="str">
        <f t="shared" si="223"/>
        <v>Normal</v>
      </c>
      <c r="S1594" t="str">
        <f t="shared" si="224"/>
        <v>Medium DPF</v>
      </c>
    </row>
    <row r="1595" spans="1:19" x14ac:dyDescent="0.35">
      <c r="A1595" s="13">
        <v>1594</v>
      </c>
      <c r="B1595" s="14">
        <v>9</v>
      </c>
      <c r="C1595" s="14">
        <v>165</v>
      </c>
      <c r="D1595" s="14">
        <v>88</v>
      </c>
      <c r="E1595" s="14">
        <v>21</v>
      </c>
      <c r="F1595" s="14">
        <v>80</v>
      </c>
      <c r="G1595" s="15">
        <v>30.4</v>
      </c>
      <c r="H1595" s="19">
        <v>0.30199999999999999</v>
      </c>
      <c r="I1595" s="14">
        <v>49</v>
      </c>
      <c r="J1595" s="25">
        <v>1</v>
      </c>
      <c r="K1595" t="str">
        <f t="shared" si="216"/>
        <v>Obese</v>
      </c>
      <c r="L1595" t="str">
        <f t="shared" si="217"/>
        <v xml:space="preserve">Diabetes </v>
      </c>
      <c r="M1595" t="str">
        <f t="shared" si="218"/>
        <v>Adult</v>
      </c>
      <c r="N1595" t="str">
        <f t="shared" si="219"/>
        <v>Medium</v>
      </c>
      <c r="O1595" t="str">
        <f t="shared" si="220"/>
        <v>Prediabetes</v>
      </c>
      <c r="P1595" t="str">
        <f t="shared" si="221"/>
        <v>High Risk</v>
      </c>
      <c r="Q1595" t="str">
        <f t="shared" si="222"/>
        <v>Normal</v>
      </c>
      <c r="R1595" t="str">
        <f t="shared" si="223"/>
        <v>Prehypertension</v>
      </c>
      <c r="S1595" t="str">
        <f t="shared" si="224"/>
        <v>Medium DPF</v>
      </c>
    </row>
    <row r="1596" spans="1:19" x14ac:dyDescent="0.35">
      <c r="A1596" s="9">
        <v>1595</v>
      </c>
      <c r="B1596" s="10">
        <v>1</v>
      </c>
      <c r="C1596" s="10">
        <v>125</v>
      </c>
      <c r="D1596" s="10">
        <v>50</v>
      </c>
      <c r="E1596" s="10">
        <v>40</v>
      </c>
      <c r="F1596" s="10">
        <v>167</v>
      </c>
      <c r="G1596" s="11">
        <v>33.299999999999997</v>
      </c>
      <c r="H1596" s="18">
        <v>0.96199999999999997</v>
      </c>
      <c r="I1596" s="10">
        <v>28</v>
      </c>
      <c r="J1596" s="24">
        <v>1</v>
      </c>
      <c r="K1596" t="str">
        <f t="shared" si="216"/>
        <v>Obese</v>
      </c>
      <c r="L1596" t="str">
        <f t="shared" si="217"/>
        <v xml:space="preserve">Diabetes </v>
      </c>
      <c r="M1596" t="str">
        <f t="shared" si="218"/>
        <v>Adult</v>
      </c>
      <c r="N1596" t="str">
        <f t="shared" si="219"/>
        <v>High</v>
      </c>
      <c r="O1596" t="str">
        <f t="shared" si="220"/>
        <v>Normal</v>
      </c>
      <c r="P1596" t="str">
        <f t="shared" si="221"/>
        <v>Low Risk</v>
      </c>
      <c r="Q1596" t="str">
        <f t="shared" si="222"/>
        <v>High</v>
      </c>
      <c r="R1596" t="str">
        <f t="shared" si="223"/>
        <v>Low</v>
      </c>
      <c r="S1596" t="str">
        <f t="shared" si="224"/>
        <v>High DPF</v>
      </c>
    </row>
    <row r="1597" spans="1:19" x14ac:dyDescent="0.35">
      <c r="A1597" s="13">
        <v>1596</v>
      </c>
      <c r="B1597" s="14">
        <v>13</v>
      </c>
      <c r="C1597" s="14">
        <v>129</v>
      </c>
      <c r="D1597" s="14">
        <v>69</v>
      </c>
      <c r="E1597" s="14">
        <v>30</v>
      </c>
      <c r="F1597" s="14">
        <v>80</v>
      </c>
      <c r="G1597" s="15">
        <v>39.9</v>
      </c>
      <c r="H1597" s="19">
        <v>0.56899999999999995</v>
      </c>
      <c r="I1597" s="14">
        <v>44</v>
      </c>
      <c r="J1597" s="25">
        <v>1</v>
      </c>
      <c r="K1597" t="str">
        <f t="shared" si="216"/>
        <v>Obese</v>
      </c>
      <c r="L1597" t="str">
        <f t="shared" si="217"/>
        <v xml:space="preserve">Diabetes </v>
      </c>
      <c r="M1597" t="str">
        <f t="shared" si="218"/>
        <v>Adult</v>
      </c>
      <c r="N1597" t="str">
        <f t="shared" si="219"/>
        <v>Medium</v>
      </c>
      <c r="O1597" t="str">
        <f t="shared" si="220"/>
        <v>Normal</v>
      </c>
      <c r="P1597" t="str">
        <f t="shared" si="221"/>
        <v>High Risk</v>
      </c>
      <c r="Q1597" t="str">
        <f t="shared" si="222"/>
        <v>Normal</v>
      </c>
      <c r="R1597" t="str">
        <f t="shared" si="223"/>
        <v>Normal</v>
      </c>
      <c r="S1597" t="str">
        <f t="shared" si="224"/>
        <v>Medium DPF</v>
      </c>
    </row>
    <row r="1598" spans="1:19" x14ac:dyDescent="0.35">
      <c r="A1598" s="9">
        <v>1597</v>
      </c>
      <c r="B1598" s="10">
        <v>12</v>
      </c>
      <c r="C1598" s="10">
        <v>88</v>
      </c>
      <c r="D1598" s="10">
        <v>74</v>
      </c>
      <c r="E1598" s="10">
        <v>40</v>
      </c>
      <c r="F1598" s="10">
        <v>54</v>
      </c>
      <c r="G1598" s="11">
        <v>35.299999999999997</v>
      </c>
      <c r="H1598" s="18">
        <v>0.378</v>
      </c>
      <c r="I1598" s="10">
        <v>48</v>
      </c>
      <c r="J1598" s="24">
        <v>0</v>
      </c>
      <c r="K1598" t="str">
        <f t="shared" si="216"/>
        <v>Obese</v>
      </c>
      <c r="L1598" t="str">
        <f t="shared" si="217"/>
        <v>normal</v>
      </c>
      <c r="M1598" t="str">
        <f t="shared" si="218"/>
        <v>Adult</v>
      </c>
      <c r="N1598" t="str">
        <f t="shared" si="219"/>
        <v>High</v>
      </c>
      <c r="O1598" t="str">
        <f t="shared" si="220"/>
        <v>Normal</v>
      </c>
      <c r="P1598" t="str">
        <f t="shared" si="221"/>
        <v>High Risk</v>
      </c>
      <c r="Q1598" t="str">
        <f t="shared" si="222"/>
        <v>Low</v>
      </c>
      <c r="R1598" t="str">
        <f t="shared" si="223"/>
        <v>Normal</v>
      </c>
      <c r="S1598" t="str">
        <f t="shared" si="224"/>
        <v>Medium DPF</v>
      </c>
    </row>
    <row r="1599" spans="1:19" x14ac:dyDescent="0.35">
      <c r="A1599" s="13">
        <v>1598</v>
      </c>
      <c r="B1599" s="14">
        <v>1</v>
      </c>
      <c r="C1599" s="14">
        <v>196</v>
      </c>
      <c r="D1599" s="14">
        <v>76</v>
      </c>
      <c r="E1599" s="14">
        <v>36</v>
      </c>
      <c r="F1599" s="14">
        <v>249</v>
      </c>
      <c r="G1599" s="15">
        <v>36.5</v>
      </c>
      <c r="H1599" s="19">
        <v>0.875</v>
      </c>
      <c r="I1599" s="14">
        <v>29</v>
      </c>
      <c r="J1599" s="25">
        <v>1</v>
      </c>
      <c r="K1599" t="str">
        <f t="shared" si="216"/>
        <v>Obese</v>
      </c>
      <c r="L1599" t="str">
        <f t="shared" si="217"/>
        <v xml:space="preserve">Diabetes </v>
      </c>
      <c r="M1599" t="str">
        <f t="shared" si="218"/>
        <v>Adult</v>
      </c>
      <c r="N1599" t="str">
        <f t="shared" si="219"/>
        <v>Medium</v>
      </c>
      <c r="O1599" t="str">
        <f t="shared" si="220"/>
        <v>Prediabetes</v>
      </c>
      <c r="P1599" t="str">
        <f t="shared" si="221"/>
        <v>Low Risk</v>
      </c>
      <c r="Q1599" t="str">
        <f t="shared" si="222"/>
        <v>High</v>
      </c>
      <c r="R1599" t="str">
        <f t="shared" si="223"/>
        <v>Normal</v>
      </c>
      <c r="S1599" t="str">
        <f t="shared" si="224"/>
        <v>High DPF</v>
      </c>
    </row>
    <row r="1600" spans="1:19" x14ac:dyDescent="0.35">
      <c r="A1600" s="9">
        <v>1599</v>
      </c>
      <c r="B1600" s="10">
        <v>5</v>
      </c>
      <c r="C1600" s="10">
        <v>189</v>
      </c>
      <c r="D1600" s="10">
        <v>64</v>
      </c>
      <c r="E1600" s="10">
        <v>33</v>
      </c>
      <c r="F1600" s="10">
        <v>325</v>
      </c>
      <c r="G1600" s="11">
        <v>31.2</v>
      </c>
      <c r="H1600" s="18">
        <v>0.58299999999999996</v>
      </c>
      <c r="I1600" s="10">
        <v>29</v>
      </c>
      <c r="J1600" s="24">
        <v>1</v>
      </c>
      <c r="K1600" t="str">
        <f t="shared" si="216"/>
        <v>Obese</v>
      </c>
      <c r="L1600" t="str">
        <f t="shared" si="217"/>
        <v xml:space="preserve">Diabetes </v>
      </c>
      <c r="M1600" t="str">
        <f t="shared" si="218"/>
        <v>Adult</v>
      </c>
      <c r="N1600" t="str">
        <f t="shared" si="219"/>
        <v>Medium</v>
      </c>
      <c r="O1600" t="str">
        <f t="shared" si="220"/>
        <v>Prediabetes</v>
      </c>
      <c r="P1600" t="str">
        <f t="shared" si="221"/>
        <v>High Risk</v>
      </c>
      <c r="Q1600" t="str">
        <f t="shared" si="222"/>
        <v>High</v>
      </c>
      <c r="R1600" t="str">
        <f t="shared" si="223"/>
        <v>Normal</v>
      </c>
      <c r="S1600" t="str">
        <f t="shared" si="224"/>
        <v>Medium DPF</v>
      </c>
    </row>
    <row r="1601" spans="1:19" x14ac:dyDescent="0.35">
      <c r="A1601" s="13">
        <v>1600</v>
      </c>
      <c r="B1601" s="14">
        <v>5</v>
      </c>
      <c r="C1601" s="14">
        <v>158</v>
      </c>
      <c r="D1601" s="14">
        <v>70</v>
      </c>
      <c r="E1601" s="14">
        <v>21</v>
      </c>
      <c r="F1601" s="14">
        <v>80</v>
      </c>
      <c r="G1601" s="15">
        <v>29.8</v>
      </c>
      <c r="H1601" s="19">
        <v>0.20699999999999999</v>
      </c>
      <c r="I1601" s="14">
        <v>63</v>
      </c>
      <c r="J1601" s="25">
        <v>0</v>
      </c>
      <c r="K1601" t="str">
        <f t="shared" si="216"/>
        <v>Overweight</v>
      </c>
      <c r="L1601" t="str">
        <f t="shared" si="217"/>
        <v>normal</v>
      </c>
      <c r="M1601" t="str">
        <f t="shared" si="218"/>
        <v>Adult</v>
      </c>
      <c r="N1601" t="str">
        <f t="shared" si="219"/>
        <v>Medium</v>
      </c>
      <c r="O1601" t="str">
        <f t="shared" si="220"/>
        <v>Prediabetes</v>
      </c>
      <c r="P1601" t="str">
        <f t="shared" si="221"/>
        <v>High Risk</v>
      </c>
      <c r="Q1601" t="str">
        <f t="shared" si="222"/>
        <v>Normal</v>
      </c>
      <c r="R1601" t="str">
        <f t="shared" si="223"/>
        <v>Normal</v>
      </c>
      <c r="S1601" t="str">
        <f t="shared" si="224"/>
        <v>Low DPF</v>
      </c>
    </row>
    <row r="1602" spans="1:19" x14ac:dyDescent="0.35">
      <c r="A1602" s="9">
        <v>1601</v>
      </c>
      <c r="B1602" s="10">
        <v>5</v>
      </c>
      <c r="C1602" s="10">
        <v>103</v>
      </c>
      <c r="D1602" s="10">
        <v>108</v>
      </c>
      <c r="E1602" s="10">
        <v>37</v>
      </c>
      <c r="F1602" s="10">
        <v>80</v>
      </c>
      <c r="G1602" s="11">
        <v>39.200000000000003</v>
      </c>
      <c r="H1602" s="18">
        <v>0.30499999999999999</v>
      </c>
      <c r="I1602" s="10">
        <v>65</v>
      </c>
      <c r="J1602" s="24">
        <v>0</v>
      </c>
      <c r="K1602" t="str">
        <f t="shared" si="216"/>
        <v>Obese</v>
      </c>
      <c r="L1602" t="str">
        <f t="shared" si="217"/>
        <v>normal</v>
      </c>
      <c r="M1602" t="str">
        <f t="shared" si="218"/>
        <v>Aged</v>
      </c>
      <c r="N1602" t="str">
        <f t="shared" si="219"/>
        <v>Medium</v>
      </c>
      <c r="O1602" t="str">
        <f t="shared" si="220"/>
        <v>Normal</v>
      </c>
      <c r="P1602" t="str">
        <f t="shared" si="221"/>
        <v>High Risk</v>
      </c>
      <c r="Q1602" t="str">
        <f t="shared" si="222"/>
        <v>Normal</v>
      </c>
      <c r="R1602" t="str">
        <f t="shared" si="223"/>
        <v>Hypertension</v>
      </c>
      <c r="S1602" t="str">
        <f t="shared" si="224"/>
        <v>Medium DPF</v>
      </c>
    </row>
    <row r="1603" spans="1:19" x14ac:dyDescent="0.35">
      <c r="A1603" s="13">
        <v>1602</v>
      </c>
      <c r="B1603" s="14">
        <v>4</v>
      </c>
      <c r="C1603" s="14">
        <v>146</v>
      </c>
      <c r="D1603" s="14">
        <v>78</v>
      </c>
      <c r="E1603" s="14">
        <v>21</v>
      </c>
      <c r="F1603" s="14">
        <v>80</v>
      </c>
      <c r="G1603" s="15">
        <v>38.5</v>
      </c>
      <c r="H1603" s="19">
        <v>0.52</v>
      </c>
      <c r="I1603" s="14">
        <v>67</v>
      </c>
      <c r="J1603" s="25">
        <v>1</v>
      </c>
      <c r="K1603" t="str">
        <f t="shared" ref="K1603:K1666" si="225">IF(G1603&lt;18.5, "Underweight", IF(G1603&lt;24.9, "Normal weight", IF(G1603&lt;29.9, "Overweight", "Obese")))</f>
        <v>Obese</v>
      </c>
      <c r="L1603" t="str">
        <f t="shared" ref="L1603:L1666" si="226">IF(J1603=1,"Diabetes ","normal")</f>
        <v xml:space="preserve">Diabetes </v>
      </c>
      <c r="M1603" t="str">
        <f t="shared" ref="M1603:M1666" si="227">IF(I1603&lt;13, "Child", IF(I1603&lt;20, "Teen", IF(I1603&lt;65, "Adult", "Aged")))</f>
        <v>Aged</v>
      </c>
      <c r="N1603" t="str">
        <f t="shared" ref="N1603:N1666" si="228">IF(E1603&lt;20, "Low", IF(E1603&lt;40, "Medium", "High"))</f>
        <v>Medium</v>
      </c>
      <c r="O1603" t="str">
        <f t="shared" ref="O1603:O1666" si="229">IF(C1603&lt;140, "Normal", IF(C1603&lt;200, "Prediabetes", "Diabetes"))</f>
        <v>Prediabetes</v>
      </c>
      <c r="P1603" t="str">
        <f t="shared" ref="P1603:P1666" si="230">IF(B1603&gt;3, "High Risk", "Low Risk")</f>
        <v>High Risk</v>
      </c>
      <c r="Q1603" t="str">
        <f t="shared" ref="Q1603:Q1666" si="231">IF(F1603&lt;80, "Low", IF(F1603&lt;=150, "Normal", "High"))</f>
        <v>Normal</v>
      </c>
      <c r="R1603" t="str">
        <f t="shared" ref="R1603:R1666" si="232">IF(D1603&lt;60, "Low", IF(D1603&lt;=80, "Normal", IF(D1603&lt;=90, "Prehypertension", "Hypertension")))</f>
        <v>Normal</v>
      </c>
      <c r="S1603" t="str">
        <f t="shared" ref="S1603:S1666" si="233">IF(H1603&lt;0.3, "Low DPF", IF(H1603&lt;=0.6, "Medium DPF", "High DPF"))</f>
        <v>Medium DPF</v>
      </c>
    </row>
    <row r="1604" spans="1:19" x14ac:dyDescent="0.35">
      <c r="A1604" s="9">
        <v>1603</v>
      </c>
      <c r="B1604" s="10">
        <v>4</v>
      </c>
      <c r="C1604" s="10">
        <v>147</v>
      </c>
      <c r="D1604" s="10">
        <v>74</v>
      </c>
      <c r="E1604" s="10">
        <v>25</v>
      </c>
      <c r="F1604" s="10">
        <v>293</v>
      </c>
      <c r="G1604" s="11">
        <v>34.9</v>
      </c>
      <c r="H1604" s="18">
        <v>0.38500000000000001</v>
      </c>
      <c r="I1604" s="10">
        <v>30</v>
      </c>
      <c r="J1604" s="24">
        <v>0</v>
      </c>
      <c r="K1604" t="str">
        <f t="shared" si="225"/>
        <v>Obese</v>
      </c>
      <c r="L1604" t="str">
        <f t="shared" si="226"/>
        <v>normal</v>
      </c>
      <c r="M1604" t="str">
        <f t="shared" si="227"/>
        <v>Adult</v>
      </c>
      <c r="N1604" t="str">
        <f t="shared" si="228"/>
        <v>Medium</v>
      </c>
      <c r="O1604" t="str">
        <f t="shared" si="229"/>
        <v>Prediabetes</v>
      </c>
      <c r="P1604" t="str">
        <f t="shared" si="230"/>
        <v>High Risk</v>
      </c>
      <c r="Q1604" t="str">
        <f t="shared" si="231"/>
        <v>High</v>
      </c>
      <c r="R1604" t="str">
        <f t="shared" si="232"/>
        <v>Normal</v>
      </c>
      <c r="S1604" t="str">
        <f t="shared" si="233"/>
        <v>Medium DPF</v>
      </c>
    </row>
    <row r="1605" spans="1:19" x14ac:dyDescent="0.35">
      <c r="A1605" s="13">
        <v>1604</v>
      </c>
      <c r="B1605" s="14">
        <v>5</v>
      </c>
      <c r="C1605" s="14">
        <v>99</v>
      </c>
      <c r="D1605" s="14">
        <v>54</v>
      </c>
      <c r="E1605" s="14">
        <v>28</v>
      </c>
      <c r="F1605" s="14">
        <v>83</v>
      </c>
      <c r="G1605" s="15">
        <v>34</v>
      </c>
      <c r="H1605" s="19">
        <v>0.499</v>
      </c>
      <c r="I1605" s="14">
        <v>30</v>
      </c>
      <c r="J1605" s="25">
        <v>0</v>
      </c>
      <c r="K1605" t="str">
        <f t="shared" si="225"/>
        <v>Obese</v>
      </c>
      <c r="L1605" t="str">
        <f t="shared" si="226"/>
        <v>normal</v>
      </c>
      <c r="M1605" t="str">
        <f t="shared" si="227"/>
        <v>Adult</v>
      </c>
      <c r="N1605" t="str">
        <f t="shared" si="228"/>
        <v>Medium</v>
      </c>
      <c r="O1605" t="str">
        <f t="shared" si="229"/>
        <v>Normal</v>
      </c>
      <c r="P1605" t="str">
        <f t="shared" si="230"/>
        <v>High Risk</v>
      </c>
      <c r="Q1605" t="str">
        <f t="shared" si="231"/>
        <v>Normal</v>
      </c>
      <c r="R1605" t="str">
        <f t="shared" si="232"/>
        <v>Low</v>
      </c>
      <c r="S1605" t="str">
        <f t="shared" si="233"/>
        <v>Medium DPF</v>
      </c>
    </row>
    <row r="1606" spans="1:19" x14ac:dyDescent="0.35">
      <c r="A1606" s="9">
        <v>1605</v>
      </c>
      <c r="B1606" s="10">
        <v>6</v>
      </c>
      <c r="C1606" s="10">
        <v>124</v>
      </c>
      <c r="D1606" s="10">
        <v>72</v>
      </c>
      <c r="E1606" s="10">
        <v>21</v>
      </c>
      <c r="F1606" s="10">
        <v>80</v>
      </c>
      <c r="G1606" s="11">
        <v>27.6</v>
      </c>
      <c r="H1606" s="18">
        <v>0.36799999999999999</v>
      </c>
      <c r="I1606" s="10">
        <v>29</v>
      </c>
      <c r="J1606" s="24">
        <v>1</v>
      </c>
      <c r="K1606" t="str">
        <f t="shared" si="225"/>
        <v>Overweight</v>
      </c>
      <c r="L1606" t="str">
        <f t="shared" si="226"/>
        <v xml:space="preserve">Diabetes </v>
      </c>
      <c r="M1606" t="str">
        <f t="shared" si="227"/>
        <v>Adult</v>
      </c>
      <c r="N1606" t="str">
        <f t="shared" si="228"/>
        <v>Medium</v>
      </c>
      <c r="O1606" t="str">
        <f t="shared" si="229"/>
        <v>Normal</v>
      </c>
      <c r="P1606" t="str">
        <f t="shared" si="230"/>
        <v>High Risk</v>
      </c>
      <c r="Q1606" t="str">
        <f t="shared" si="231"/>
        <v>Normal</v>
      </c>
      <c r="R1606" t="str">
        <f t="shared" si="232"/>
        <v>Normal</v>
      </c>
      <c r="S1606" t="str">
        <f t="shared" si="233"/>
        <v>Medium DPF</v>
      </c>
    </row>
    <row r="1607" spans="1:19" x14ac:dyDescent="0.35">
      <c r="A1607" s="13">
        <v>1606</v>
      </c>
      <c r="B1607" s="14">
        <v>4</v>
      </c>
      <c r="C1607" s="14">
        <v>101</v>
      </c>
      <c r="D1607" s="14">
        <v>64</v>
      </c>
      <c r="E1607" s="14">
        <v>17</v>
      </c>
      <c r="F1607" s="14">
        <v>80</v>
      </c>
      <c r="G1607" s="15">
        <v>21</v>
      </c>
      <c r="H1607" s="19">
        <v>0.252</v>
      </c>
      <c r="I1607" s="14">
        <v>21</v>
      </c>
      <c r="J1607" s="25">
        <v>0</v>
      </c>
      <c r="K1607" t="str">
        <f t="shared" si="225"/>
        <v>Normal weight</v>
      </c>
      <c r="L1607" t="str">
        <f t="shared" si="226"/>
        <v>normal</v>
      </c>
      <c r="M1607" t="str">
        <f t="shared" si="227"/>
        <v>Adult</v>
      </c>
      <c r="N1607" t="str">
        <f t="shared" si="228"/>
        <v>Low</v>
      </c>
      <c r="O1607" t="str">
        <f t="shared" si="229"/>
        <v>Normal</v>
      </c>
      <c r="P1607" t="str">
        <f t="shared" si="230"/>
        <v>High Risk</v>
      </c>
      <c r="Q1607" t="str">
        <f t="shared" si="231"/>
        <v>Normal</v>
      </c>
      <c r="R1607" t="str">
        <f t="shared" si="232"/>
        <v>Normal</v>
      </c>
      <c r="S1607" t="str">
        <f t="shared" si="233"/>
        <v>Low DPF</v>
      </c>
    </row>
    <row r="1608" spans="1:19" x14ac:dyDescent="0.35">
      <c r="A1608" s="9">
        <v>1607</v>
      </c>
      <c r="B1608" s="10">
        <v>3</v>
      </c>
      <c r="C1608" s="10">
        <v>81</v>
      </c>
      <c r="D1608" s="10">
        <v>86</v>
      </c>
      <c r="E1608" s="10">
        <v>16</v>
      </c>
      <c r="F1608" s="10">
        <v>66</v>
      </c>
      <c r="G1608" s="11">
        <v>27.5</v>
      </c>
      <c r="H1608" s="18">
        <v>0.30599999999999999</v>
      </c>
      <c r="I1608" s="10">
        <v>22</v>
      </c>
      <c r="J1608" s="24">
        <v>0</v>
      </c>
      <c r="K1608" t="str">
        <f t="shared" si="225"/>
        <v>Overweight</v>
      </c>
      <c r="L1608" t="str">
        <f t="shared" si="226"/>
        <v>normal</v>
      </c>
      <c r="M1608" t="str">
        <f t="shared" si="227"/>
        <v>Adult</v>
      </c>
      <c r="N1608" t="str">
        <f t="shared" si="228"/>
        <v>Low</v>
      </c>
      <c r="O1608" t="str">
        <f t="shared" si="229"/>
        <v>Normal</v>
      </c>
      <c r="P1608" t="str">
        <f t="shared" si="230"/>
        <v>Low Risk</v>
      </c>
      <c r="Q1608" t="str">
        <f t="shared" si="231"/>
        <v>Low</v>
      </c>
      <c r="R1608" t="str">
        <f t="shared" si="232"/>
        <v>Prehypertension</v>
      </c>
      <c r="S1608" t="str">
        <f t="shared" si="233"/>
        <v>Medium DPF</v>
      </c>
    </row>
    <row r="1609" spans="1:19" x14ac:dyDescent="0.35">
      <c r="A1609" s="13">
        <v>1608</v>
      </c>
      <c r="B1609" s="14">
        <v>1</v>
      </c>
      <c r="C1609" s="14">
        <v>133</v>
      </c>
      <c r="D1609" s="14">
        <v>102</v>
      </c>
      <c r="E1609" s="14">
        <v>28</v>
      </c>
      <c r="F1609" s="14">
        <v>140</v>
      </c>
      <c r="G1609" s="15">
        <v>32.799999999999997</v>
      </c>
      <c r="H1609" s="19">
        <v>0.23400000000000001</v>
      </c>
      <c r="I1609" s="14">
        <v>45</v>
      </c>
      <c r="J1609" s="25">
        <v>1</v>
      </c>
      <c r="K1609" t="str">
        <f t="shared" si="225"/>
        <v>Obese</v>
      </c>
      <c r="L1609" t="str">
        <f t="shared" si="226"/>
        <v xml:space="preserve">Diabetes </v>
      </c>
      <c r="M1609" t="str">
        <f t="shared" si="227"/>
        <v>Adult</v>
      </c>
      <c r="N1609" t="str">
        <f t="shared" si="228"/>
        <v>Medium</v>
      </c>
      <c r="O1609" t="str">
        <f t="shared" si="229"/>
        <v>Normal</v>
      </c>
      <c r="P1609" t="str">
        <f t="shared" si="230"/>
        <v>Low Risk</v>
      </c>
      <c r="Q1609" t="str">
        <f t="shared" si="231"/>
        <v>Normal</v>
      </c>
      <c r="R1609" t="str">
        <f t="shared" si="232"/>
        <v>Hypertension</v>
      </c>
      <c r="S1609" t="str">
        <f t="shared" si="233"/>
        <v>Low DPF</v>
      </c>
    </row>
    <row r="1610" spans="1:19" x14ac:dyDescent="0.35">
      <c r="A1610" s="9">
        <v>1609</v>
      </c>
      <c r="B1610" s="10">
        <v>3</v>
      </c>
      <c r="C1610" s="10">
        <v>173</v>
      </c>
      <c r="D1610" s="10">
        <v>82</v>
      </c>
      <c r="E1610" s="10">
        <v>48</v>
      </c>
      <c r="F1610" s="10">
        <v>465</v>
      </c>
      <c r="G1610" s="11">
        <v>38.4</v>
      </c>
      <c r="H1610" s="18">
        <v>2.137</v>
      </c>
      <c r="I1610" s="10">
        <v>25</v>
      </c>
      <c r="J1610" s="24">
        <v>1</v>
      </c>
      <c r="K1610" t="str">
        <f t="shared" si="225"/>
        <v>Obese</v>
      </c>
      <c r="L1610" t="str">
        <f t="shared" si="226"/>
        <v xml:space="preserve">Diabetes </v>
      </c>
      <c r="M1610" t="str">
        <f t="shared" si="227"/>
        <v>Adult</v>
      </c>
      <c r="N1610" t="str">
        <f t="shared" si="228"/>
        <v>High</v>
      </c>
      <c r="O1610" t="str">
        <f t="shared" si="229"/>
        <v>Prediabetes</v>
      </c>
      <c r="P1610" t="str">
        <f t="shared" si="230"/>
        <v>Low Risk</v>
      </c>
      <c r="Q1610" t="str">
        <f t="shared" si="231"/>
        <v>High</v>
      </c>
      <c r="R1610" t="str">
        <f t="shared" si="232"/>
        <v>Prehypertension</v>
      </c>
      <c r="S1610" t="str">
        <f t="shared" si="233"/>
        <v>High DPF</v>
      </c>
    </row>
    <row r="1611" spans="1:19" x14ac:dyDescent="0.35">
      <c r="A1611" s="13">
        <v>1610</v>
      </c>
      <c r="B1611" s="14">
        <v>4</v>
      </c>
      <c r="C1611" s="14">
        <v>118</v>
      </c>
      <c r="D1611" s="14">
        <v>64</v>
      </c>
      <c r="E1611" s="14">
        <v>23</v>
      </c>
      <c r="F1611" s="14">
        <v>89</v>
      </c>
      <c r="G1611" s="15">
        <v>32.14</v>
      </c>
      <c r="H1611" s="19">
        <v>1.7310000000000001</v>
      </c>
      <c r="I1611" s="14">
        <v>21</v>
      </c>
      <c r="J1611" s="25">
        <v>0</v>
      </c>
      <c r="K1611" t="str">
        <f t="shared" si="225"/>
        <v>Obese</v>
      </c>
      <c r="L1611" t="str">
        <f t="shared" si="226"/>
        <v>normal</v>
      </c>
      <c r="M1611" t="str">
        <f t="shared" si="227"/>
        <v>Adult</v>
      </c>
      <c r="N1611" t="str">
        <f t="shared" si="228"/>
        <v>Medium</v>
      </c>
      <c r="O1611" t="str">
        <f t="shared" si="229"/>
        <v>Normal</v>
      </c>
      <c r="P1611" t="str">
        <f t="shared" si="230"/>
        <v>High Risk</v>
      </c>
      <c r="Q1611" t="str">
        <f t="shared" si="231"/>
        <v>Normal</v>
      </c>
      <c r="R1611" t="str">
        <f t="shared" si="232"/>
        <v>Normal</v>
      </c>
      <c r="S1611" t="str">
        <f t="shared" si="233"/>
        <v>High DPF</v>
      </c>
    </row>
    <row r="1612" spans="1:19" x14ac:dyDescent="0.35">
      <c r="A1612" s="9">
        <v>1611</v>
      </c>
      <c r="B1612" s="10">
        <v>4</v>
      </c>
      <c r="C1612" s="10">
        <v>84</v>
      </c>
      <c r="D1612" s="10">
        <v>64</v>
      </c>
      <c r="E1612" s="10">
        <v>22</v>
      </c>
      <c r="F1612" s="10">
        <v>66</v>
      </c>
      <c r="G1612" s="11">
        <v>35.799999999999997</v>
      </c>
      <c r="H1612" s="18">
        <v>0.54500000000000004</v>
      </c>
      <c r="I1612" s="10">
        <v>21</v>
      </c>
      <c r="J1612" s="24">
        <v>0</v>
      </c>
      <c r="K1612" t="str">
        <f t="shared" si="225"/>
        <v>Obese</v>
      </c>
      <c r="L1612" t="str">
        <f t="shared" si="226"/>
        <v>normal</v>
      </c>
      <c r="M1612" t="str">
        <f t="shared" si="227"/>
        <v>Adult</v>
      </c>
      <c r="N1612" t="str">
        <f t="shared" si="228"/>
        <v>Medium</v>
      </c>
      <c r="O1612" t="str">
        <f t="shared" si="229"/>
        <v>Normal</v>
      </c>
      <c r="P1612" t="str">
        <f t="shared" si="230"/>
        <v>High Risk</v>
      </c>
      <c r="Q1612" t="str">
        <f t="shared" si="231"/>
        <v>Low</v>
      </c>
      <c r="R1612" t="str">
        <f t="shared" si="232"/>
        <v>Normal</v>
      </c>
      <c r="S1612" t="str">
        <f t="shared" si="233"/>
        <v>Medium DPF</v>
      </c>
    </row>
    <row r="1613" spans="1:19" x14ac:dyDescent="0.35">
      <c r="A1613" s="13">
        <v>1612</v>
      </c>
      <c r="B1613" s="14">
        <v>2</v>
      </c>
      <c r="C1613" s="14">
        <v>105</v>
      </c>
      <c r="D1613" s="14">
        <v>58</v>
      </c>
      <c r="E1613" s="14">
        <v>40</v>
      </c>
      <c r="F1613" s="14">
        <v>94</v>
      </c>
      <c r="G1613" s="15">
        <v>34.9</v>
      </c>
      <c r="H1613" s="19">
        <v>0.22500000000000001</v>
      </c>
      <c r="I1613" s="14">
        <v>25</v>
      </c>
      <c r="J1613" s="25">
        <v>0</v>
      </c>
      <c r="K1613" t="str">
        <f t="shared" si="225"/>
        <v>Obese</v>
      </c>
      <c r="L1613" t="str">
        <f t="shared" si="226"/>
        <v>normal</v>
      </c>
      <c r="M1613" t="str">
        <f t="shared" si="227"/>
        <v>Adult</v>
      </c>
      <c r="N1613" t="str">
        <f t="shared" si="228"/>
        <v>High</v>
      </c>
      <c r="O1613" t="str">
        <f t="shared" si="229"/>
        <v>Normal</v>
      </c>
      <c r="P1613" t="str">
        <f t="shared" si="230"/>
        <v>Low Risk</v>
      </c>
      <c r="Q1613" t="str">
        <f t="shared" si="231"/>
        <v>Normal</v>
      </c>
      <c r="R1613" t="str">
        <f t="shared" si="232"/>
        <v>Low</v>
      </c>
      <c r="S1613" t="str">
        <f t="shared" si="233"/>
        <v>Low DPF</v>
      </c>
    </row>
    <row r="1614" spans="1:19" x14ac:dyDescent="0.35">
      <c r="A1614" s="9">
        <v>1613</v>
      </c>
      <c r="B1614" s="10">
        <v>2</v>
      </c>
      <c r="C1614" s="10">
        <v>122</v>
      </c>
      <c r="D1614" s="10">
        <v>52</v>
      </c>
      <c r="E1614" s="10">
        <v>43</v>
      </c>
      <c r="F1614" s="10">
        <v>158</v>
      </c>
      <c r="G1614" s="11">
        <v>36.200000000000003</v>
      </c>
      <c r="H1614" s="18">
        <v>0.81599999999999995</v>
      </c>
      <c r="I1614" s="10">
        <v>28</v>
      </c>
      <c r="J1614" s="24">
        <v>0</v>
      </c>
      <c r="K1614" t="str">
        <f t="shared" si="225"/>
        <v>Obese</v>
      </c>
      <c r="L1614" t="str">
        <f t="shared" si="226"/>
        <v>normal</v>
      </c>
      <c r="M1614" t="str">
        <f t="shared" si="227"/>
        <v>Adult</v>
      </c>
      <c r="N1614" t="str">
        <f t="shared" si="228"/>
        <v>High</v>
      </c>
      <c r="O1614" t="str">
        <f t="shared" si="229"/>
        <v>Normal</v>
      </c>
      <c r="P1614" t="str">
        <f t="shared" si="230"/>
        <v>Low Risk</v>
      </c>
      <c r="Q1614" t="str">
        <f t="shared" si="231"/>
        <v>High</v>
      </c>
      <c r="R1614" t="str">
        <f t="shared" si="232"/>
        <v>Low</v>
      </c>
      <c r="S1614" t="str">
        <f t="shared" si="233"/>
        <v>High DPF</v>
      </c>
    </row>
    <row r="1615" spans="1:19" x14ac:dyDescent="0.35">
      <c r="A1615" s="13">
        <v>1614</v>
      </c>
      <c r="B1615" s="14">
        <v>12</v>
      </c>
      <c r="C1615" s="14">
        <v>140</v>
      </c>
      <c r="D1615" s="14">
        <v>82</v>
      </c>
      <c r="E1615" s="14">
        <v>43</v>
      </c>
      <c r="F1615" s="14">
        <v>325</v>
      </c>
      <c r="G1615" s="15">
        <v>39.200000000000003</v>
      </c>
      <c r="H1615" s="19">
        <v>0.52800000000000002</v>
      </c>
      <c r="I1615" s="14">
        <v>58</v>
      </c>
      <c r="J1615" s="25">
        <v>1</v>
      </c>
      <c r="K1615" t="str">
        <f t="shared" si="225"/>
        <v>Obese</v>
      </c>
      <c r="L1615" t="str">
        <f t="shared" si="226"/>
        <v xml:space="preserve">Diabetes </v>
      </c>
      <c r="M1615" t="str">
        <f t="shared" si="227"/>
        <v>Adult</v>
      </c>
      <c r="N1615" t="str">
        <f t="shared" si="228"/>
        <v>High</v>
      </c>
      <c r="O1615" t="str">
        <f t="shared" si="229"/>
        <v>Prediabetes</v>
      </c>
      <c r="P1615" t="str">
        <f t="shared" si="230"/>
        <v>High Risk</v>
      </c>
      <c r="Q1615" t="str">
        <f t="shared" si="231"/>
        <v>High</v>
      </c>
      <c r="R1615" t="str">
        <f t="shared" si="232"/>
        <v>Prehypertension</v>
      </c>
      <c r="S1615" t="str">
        <f t="shared" si="233"/>
        <v>Medium DPF</v>
      </c>
    </row>
    <row r="1616" spans="1:19" x14ac:dyDescent="0.35">
      <c r="A1616" s="9">
        <v>1615</v>
      </c>
      <c r="B1616" s="10">
        <v>4</v>
      </c>
      <c r="C1616" s="10">
        <v>98</v>
      </c>
      <c r="D1616" s="10">
        <v>82</v>
      </c>
      <c r="E1616" s="10">
        <v>15</v>
      </c>
      <c r="F1616" s="10">
        <v>84</v>
      </c>
      <c r="G1616" s="11">
        <v>25.2</v>
      </c>
      <c r="H1616" s="18">
        <v>0.29899999999999999</v>
      </c>
      <c r="I1616" s="10">
        <v>22</v>
      </c>
      <c r="J1616" s="24">
        <v>0</v>
      </c>
      <c r="K1616" t="str">
        <f t="shared" si="225"/>
        <v>Overweight</v>
      </c>
      <c r="L1616" t="str">
        <f t="shared" si="226"/>
        <v>normal</v>
      </c>
      <c r="M1616" t="str">
        <f t="shared" si="227"/>
        <v>Adult</v>
      </c>
      <c r="N1616" t="str">
        <f t="shared" si="228"/>
        <v>Low</v>
      </c>
      <c r="O1616" t="str">
        <f t="shared" si="229"/>
        <v>Normal</v>
      </c>
      <c r="P1616" t="str">
        <f t="shared" si="230"/>
        <v>High Risk</v>
      </c>
      <c r="Q1616" t="str">
        <f t="shared" si="231"/>
        <v>Normal</v>
      </c>
      <c r="R1616" t="str">
        <f t="shared" si="232"/>
        <v>Prehypertension</v>
      </c>
      <c r="S1616" t="str">
        <f t="shared" si="233"/>
        <v>Low DPF</v>
      </c>
    </row>
    <row r="1617" spans="1:19" x14ac:dyDescent="0.35">
      <c r="A1617" s="13">
        <v>1616</v>
      </c>
      <c r="B1617" s="14">
        <v>1</v>
      </c>
      <c r="C1617" s="14">
        <v>87</v>
      </c>
      <c r="D1617" s="14">
        <v>60</v>
      </c>
      <c r="E1617" s="14">
        <v>37</v>
      </c>
      <c r="F1617" s="14">
        <v>75</v>
      </c>
      <c r="G1617" s="15">
        <v>37.200000000000003</v>
      </c>
      <c r="H1617" s="19">
        <v>0.50900000000000001</v>
      </c>
      <c r="I1617" s="14">
        <v>22</v>
      </c>
      <c r="J1617" s="25">
        <v>0</v>
      </c>
      <c r="K1617" t="str">
        <f t="shared" si="225"/>
        <v>Obese</v>
      </c>
      <c r="L1617" t="str">
        <f t="shared" si="226"/>
        <v>normal</v>
      </c>
      <c r="M1617" t="str">
        <f t="shared" si="227"/>
        <v>Adult</v>
      </c>
      <c r="N1617" t="str">
        <f t="shared" si="228"/>
        <v>Medium</v>
      </c>
      <c r="O1617" t="str">
        <f t="shared" si="229"/>
        <v>Normal</v>
      </c>
      <c r="P1617" t="str">
        <f t="shared" si="230"/>
        <v>Low Risk</v>
      </c>
      <c r="Q1617" t="str">
        <f t="shared" si="231"/>
        <v>Low</v>
      </c>
      <c r="R1617" t="str">
        <f t="shared" si="232"/>
        <v>Normal</v>
      </c>
      <c r="S1617" t="str">
        <f t="shared" si="233"/>
        <v>Medium DPF</v>
      </c>
    </row>
    <row r="1618" spans="1:19" x14ac:dyDescent="0.35">
      <c r="A1618" s="9">
        <v>1617</v>
      </c>
      <c r="B1618" s="10">
        <v>4</v>
      </c>
      <c r="C1618" s="10">
        <v>156</v>
      </c>
      <c r="D1618" s="10">
        <v>75</v>
      </c>
      <c r="E1618" s="10">
        <v>21</v>
      </c>
      <c r="F1618" s="10">
        <v>80</v>
      </c>
      <c r="G1618" s="11">
        <v>48.3</v>
      </c>
      <c r="H1618" s="18">
        <v>0.23799999999999999</v>
      </c>
      <c r="I1618" s="10">
        <v>32</v>
      </c>
      <c r="J1618" s="24">
        <v>1</v>
      </c>
      <c r="K1618" t="str">
        <f t="shared" si="225"/>
        <v>Obese</v>
      </c>
      <c r="L1618" t="str">
        <f t="shared" si="226"/>
        <v xml:space="preserve">Diabetes </v>
      </c>
      <c r="M1618" t="str">
        <f t="shared" si="227"/>
        <v>Adult</v>
      </c>
      <c r="N1618" t="str">
        <f t="shared" si="228"/>
        <v>Medium</v>
      </c>
      <c r="O1618" t="str">
        <f t="shared" si="229"/>
        <v>Prediabetes</v>
      </c>
      <c r="P1618" t="str">
        <f t="shared" si="230"/>
        <v>High Risk</v>
      </c>
      <c r="Q1618" t="str">
        <f t="shared" si="231"/>
        <v>Normal</v>
      </c>
      <c r="R1618" t="str">
        <f t="shared" si="232"/>
        <v>Normal</v>
      </c>
      <c r="S1618" t="str">
        <f t="shared" si="233"/>
        <v>Low DPF</v>
      </c>
    </row>
    <row r="1619" spans="1:19" x14ac:dyDescent="0.35">
      <c r="A1619" s="13">
        <v>1618</v>
      </c>
      <c r="B1619" s="14">
        <v>4</v>
      </c>
      <c r="C1619" s="14">
        <v>93</v>
      </c>
      <c r="D1619" s="14">
        <v>100</v>
      </c>
      <c r="E1619" s="14">
        <v>39</v>
      </c>
      <c r="F1619" s="14">
        <v>72</v>
      </c>
      <c r="G1619" s="15">
        <v>43.4</v>
      </c>
      <c r="H1619" s="19">
        <v>1.0209999999999999</v>
      </c>
      <c r="I1619" s="14">
        <v>35</v>
      </c>
      <c r="J1619" s="25">
        <v>0</v>
      </c>
      <c r="K1619" t="str">
        <f t="shared" si="225"/>
        <v>Obese</v>
      </c>
      <c r="L1619" t="str">
        <f t="shared" si="226"/>
        <v>normal</v>
      </c>
      <c r="M1619" t="str">
        <f t="shared" si="227"/>
        <v>Adult</v>
      </c>
      <c r="N1619" t="str">
        <f t="shared" si="228"/>
        <v>Medium</v>
      </c>
      <c r="O1619" t="str">
        <f t="shared" si="229"/>
        <v>Normal</v>
      </c>
      <c r="P1619" t="str">
        <f t="shared" si="230"/>
        <v>High Risk</v>
      </c>
      <c r="Q1619" t="str">
        <f t="shared" si="231"/>
        <v>Low</v>
      </c>
      <c r="R1619" t="str">
        <f t="shared" si="232"/>
        <v>Hypertension</v>
      </c>
      <c r="S1619" t="str">
        <f t="shared" si="233"/>
        <v>High DPF</v>
      </c>
    </row>
    <row r="1620" spans="1:19" x14ac:dyDescent="0.35">
      <c r="A1620" s="9">
        <v>1619</v>
      </c>
      <c r="B1620" s="10">
        <v>1</v>
      </c>
      <c r="C1620" s="10">
        <v>107</v>
      </c>
      <c r="D1620" s="10">
        <v>72</v>
      </c>
      <c r="E1620" s="10">
        <v>30</v>
      </c>
      <c r="F1620" s="10">
        <v>82</v>
      </c>
      <c r="G1620" s="11">
        <v>30.8</v>
      </c>
      <c r="H1620" s="18">
        <v>0.82099999999999995</v>
      </c>
      <c r="I1620" s="10">
        <v>24</v>
      </c>
      <c r="J1620" s="24">
        <v>0</v>
      </c>
      <c r="K1620" t="str">
        <f t="shared" si="225"/>
        <v>Obese</v>
      </c>
      <c r="L1620" t="str">
        <f t="shared" si="226"/>
        <v>normal</v>
      </c>
      <c r="M1620" t="str">
        <f t="shared" si="227"/>
        <v>Adult</v>
      </c>
      <c r="N1620" t="str">
        <f t="shared" si="228"/>
        <v>Medium</v>
      </c>
      <c r="O1620" t="str">
        <f t="shared" si="229"/>
        <v>Normal</v>
      </c>
      <c r="P1620" t="str">
        <f t="shared" si="230"/>
        <v>Low Risk</v>
      </c>
      <c r="Q1620" t="str">
        <f t="shared" si="231"/>
        <v>Normal</v>
      </c>
      <c r="R1620" t="str">
        <f t="shared" si="232"/>
        <v>Normal</v>
      </c>
      <c r="S1620" t="str">
        <f t="shared" si="233"/>
        <v>High DPF</v>
      </c>
    </row>
    <row r="1621" spans="1:19" x14ac:dyDescent="0.35">
      <c r="A1621" s="13">
        <v>1620</v>
      </c>
      <c r="B1621" s="14">
        <v>4</v>
      </c>
      <c r="C1621" s="14">
        <v>105</v>
      </c>
      <c r="D1621" s="14">
        <v>68</v>
      </c>
      <c r="E1621" s="14">
        <v>22</v>
      </c>
      <c r="F1621" s="14">
        <v>80</v>
      </c>
      <c r="G1621" s="15">
        <v>20</v>
      </c>
      <c r="H1621" s="19">
        <v>0.23599999999999999</v>
      </c>
      <c r="I1621" s="14">
        <v>22</v>
      </c>
      <c r="J1621" s="25">
        <v>0</v>
      </c>
      <c r="K1621" t="str">
        <f t="shared" si="225"/>
        <v>Normal weight</v>
      </c>
      <c r="L1621" t="str">
        <f t="shared" si="226"/>
        <v>normal</v>
      </c>
      <c r="M1621" t="str">
        <f t="shared" si="227"/>
        <v>Adult</v>
      </c>
      <c r="N1621" t="str">
        <f t="shared" si="228"/>
        <v>Medium</v>
      </c>
      <c r="O1621" t="str">
        <f t="shared" si="229"/>
        <v>Normal</v>
      </c>
      <c r="P1621" t="str">
        <f t="shared" si="230"/>
        <v>High Risk</v>
      </c>
      <c r="Q1621" t="str">
        <f t="shared" si="231"/>
        <v>Normal</v>
      </c>
      <c r="R1621" t="str">
        <f t="shared" si="232"/>
        <v>Normal</v>
      </c>
      <c r="S1621" t="str">
        <f t="shared" si="233"/>
        <v>Low DPF</v>
      </c>
    </row>
    <row r="1622" spans="1:19" x14ac:dyDescent="0.35">
      <c r="A1622" s="9">
        <v>1621</v>
      </c>
      <c r="B1622" s="10">
        <v>1</v>
      </c>
      <c r="C1622" s="10">
        <v>109</v>
      </c>
      <c r="D1622" s="10">
        <v>60</v>
      </c>
      <c r="E1622" s="10">
        <v>8</v>
      </c>
      <c r="F1622" s="10">
        <v>182</v>
      </c>
      <c r="G1622" s="11">
        <v>25.4</v>
      </c>
      <c r="H1622" s="18">
        <v>0.94699999999999995</v>
      </c>
      <c r="I1622" s="10">
        <v>21</v>
      </c>
      <c r="J1622" s="24">
        <v>0</v>
      </c>
      <c r="K1622" t="str">
        <f t="shared" si="225"/>
        <v>Overweight</v>
      </c>
      <c r="L1622" t="str">
        <f t="shared" si="226"/>
        <v>normal</v>
      </c>
      <c r="M1622" t="str">
        <f t="shared" si="227"/>
        <v>Adult</v>
      </c>
      <c r="N1622" t="str">
        <f t="shared" si="228"/>
        <v>Low</v>
      </c>
      <c r="O1622" t="str">
        <f t="shared" si="229"/>
        <v>Normal</v>
      </c>
      <c r="P1622" t="str">
        <f t="shared" si="230"/>
        <v>Low Risk</v>
      </c>
      <c r="Q1622" t="str">
        <f t="shared" si="231"/>
        <v>High</v>
      </c>
      <c r="R1622" t="str">
        <f t="shared" si="232"/>
        <v>Normal</v>
      </c>
      <c r="S1622" t="str">
        <f t="shared" si="233"/>
        <v>High DPF</v>
      </c>
    </row>
    <row r="1623" spans="1:19" x14ac:dyDescent="0.35">
      <c r="A1623" s="13">
        <v>1622</v>
      </c>
      <c r="B1623" s="14">
        <v>1</v>
      </c>
      <c r="C1623" s="14">
        <v>90</v>
      </c>
      <c r="D1623" s="14">
        <v>62</v>
      </c>
      <c r="E1623" s="14">
        <v>18</v>
      </c>
      <c r="F1623" s="14">
        <v>59</v>
      </c>
      <c r="G1623" s="15">
        <v>25.1</v>
      </c>
      <c r="H1623" s="19">
        <v>1.268</v>
      </c>
      <c r="I1623" s="14">
        <v>25</v>
      </c>
      <c r="J1623" s="25">
        <v>0</v>
      </c>
      <c r="K1623" t="str">
        <f t="shared" si="225"/>
        <v>Overweight</v>
      </c>
      <c r="L1623" t="str">
        <f t="shared" si="226"/>
        <v>normal</v>
      </c>
      <c r="M1623" t="str">
        <f t="shared" si="227"/>
        <v>Adult</v>
      </c>
      <c r="N1623" t="str">
        <f t="shared" si="228"/>
        <v>Low</v>
      </c>
      <c r="O1623" t="str">
        <f t="shared" si="229"/>
        <v>Normal</v>
      </c>
      <c r="P1623" t="str">
        <f t="shared" si="230"/>
        <v>Low Risk</v>
      </c>
      <c r="Q1623" t="str">
        <f t="shared" si="231"/>
        <v>Low</v>
      </c>
      <c r="R1623" t="str">
        <f t="shared" si="232"/>
        <v>Normal</v>
      </c>
      <c r="S1623" t="str">
        <f t="shared" si="233"/>
        <v>High DPF</v>
      </c>
    </row>
    <row r="1624" spans="1:19" x14ac:dyDescent="0.35">
      <c r="A1624" s="9">
        <v>1623</v>
      </c>
      <c r="B1624" s="10">
        <v>1</v>
      </c>
      <c r="C1624" s="10">
        <v>125</v>
      </c>
      <c r="D1624" s="10">
        <v>70</v>
      </c>
      <c r="E1624" s="10">
        <v>24</v>
      </c>
      <c r="F1624" s="10">
        <v>110</v>
      </c>
      <c r="G1624" s="11">
        <v>24.3</v>
      </c>
      <c r="H1624" s="18">
        <v>0.221</v>
      </c>
      <c r="I1624" s="10">
        <v>25</v>
      </c>
      <c r="J1624" s="24">
        <v>0</v>
      </c>
      <c r="K1624" t="str">
        <f t="shared" si="225"/>
        <v>Normal weight</v>
      </c>
      <c r="L1624" t="str">
        <f t="shared" si="226"/>
        <v>normal</v>
      </c>
      <c r="M1624" t="str">
        <f t="shared" si="227"/>
        <v>Adult</v>
      </c>
      <c r="N1624" t="str">
        <f t="shared" si="228"/>
        <v>Medium</v>
      </c>
      <c r="O1624" t="str">
        <f t="shared" si="229"/>
        <v>Normal</v>
      </c>
      <c r="P1624" t="str">
        <f t="shared" si="230"/>
        <v>Low Risk</v>
      </c>
      <c r="Q1624" t="str">
        <f t="shared" si="231"/>
        <v>Normal</v>
      </c>
      <c r="R1624" t="str">
        <f t="shared" si="232"/>
        <v>Normal</v>
      </c>
      <c r="S1624" t="str">
        <f t="shared" si="233"/>
        <v>Low DPF</v>
      </c>
    </row>
    <row r="1625" spans="1:19" x14ac:dyDescent="0.35">
      <c r="A1625" s="13">
        <v>1624</v>
      </c>
      <c r="B1625" s="14">
        <v>1</v>
      </c>
      <c r="C1625" s="14">
        <v>119</v>
      </c>
      <c r="D1625" s="14">
        <v>54</v>
      </c>
      <c r="E1625" s="14">
        <v>13</v>
      </c>
      <c r="F1625" s="14">
        <v>50</v>
      </c>
      <c r="G1625" s="15">
        <v>22.3</v>
      </c>
      <c r="H1625" s="19">
        <v>0.20499999999999999</v>
      </c>
      <c r="I1625" s="14">
        <v>24</v>
      </c>
      <c r="J1625" s="25">
        <v>0</v>
      </c>
      <c r="K1625" t="str">
        <f t="shared" si="225"/>
        <v>Normal weight</v>
      </c>
      <c r="L1625" t="str">
        <f t="shared" si="226"/>
        <v>normal</v>
      </c>
      <c r="M1625" t="str">
        <f t="shared" si="227"/>
        <v>Adult</v>
      </c>
      <c r="N1625" t="str">
        <f t="shared" si="228"/>
        <v>Low</v>
      </c>
      <c r="O1625" t="str">
        <f t="shared" si="229"/>
        <v>Normal</v>
      </c>
      <c r="P1625" t="str">
        <f t="shared" si="230"/>
        <v>Low Risk</v>
      </c>
      <c r="Q1625" t="str">
        <f t="shared" si="231"/>
        <v>Low</v>
      </c>
      <c r="R1625" t="str">
        <f t="shared" si="232"/>
        <v>Low</v>
      </c>
      <c r="S1625" t="str">
        <f t="shared" si="233"/>
        <v>Low DPF</v>
      </c>
    </row>
    <row r="1626" spans="1:19" x14ac:dyDescent="0.35">
      <c r="A1626" s="9">
        <v>1625</v>
      </c>
      <c r="B1626" s="10">
        <v>5</v>
      </c>
      <c r="C1626" s="10">
        <v>116</v>
      </c>
      <c r="D1626" s="10">
        <v>74</v>
      </c>
      <c r="E1626" s="10">
        <v>29</v>
      </c>
      <c r="F1626" s="10">
        <v>80</v>
      </c>
      <c r="G1626" s="11">
        <v>32.299999999999997</v>
      </c>
      <c r="H1626" s="18">
        <v>0.66</v>
      </c>
      <c r="I1626" s="10">
        <v>35</v>
      </c>
      <c r="J1626" s="24">
        <v>1</v>
      </c>
      <c r="K1626" t="str">
        <f t="shared" si="225"/>
        <v>Obese</v>
      </c>
      <c r="L1626" t="str">
        <f t="shared" si="226"/>
        <v xml:space="preserve">Diabetes </v>
      </c>
      <c r="M1626" t="str">
        <f t="shared" si="227"/>
        <v>Adult</v>
      </c>
      <c r="N1626" t="str">
        <f t="shared" si="228"/>
        <v>Medium</v>
      </c>
      <c r="O1626" t="str">
        <f t="shared" si="229"/>
        <v>Normal</v>
      </c>
      <c r="P1626" t="str">
        <f t="shared" si="230"/>
        <v>High Risk</v>
      </c>
      <c r="Q1626" t="str">
        <f t="shared" si="231"/>
        <v>Normal</v>
      </c>
      <c r="R1626" t="str">
        <f t="shared" si="232"/>
        <v>Normal</v>
      </c>
      <c r="S1626" t="str">
        <f t="shared" si="233"/>
        <v>High DPF</v>
      </c>
    </row>
    <row r="1627" spans="1:19" x14ac:dyDescent="0.35">
      <c r="A1627" s="13">
        <v>1626</v>
      </c>
      <c r="B1627" s="14">
        <v>8</v>
      </c>
      <c r="C1627" s="14">
        <v>105</v>
      </c>
      <c r="D1627" s="14">
        <v>100</v>
      </c>
      <c r="E1627" s="14">
        <v>36</v>
      </c>
      <c r="F1627" s="14">
        <v>80</v>
      </c>
      <c r="G1627" s="15">
        <v>43.3</v>
      </c>
      <c r="H1627" s="19">
        <v>0.23899999999999999</v>
      </c>
      <c r="I1627" s="14">
        <v>45</v>
      </c>
      <c r="J1627" s="25">
        <v>1</v>
      </c>
      <c r="K1627" t="str">
        <f t="shared" si="225"/>
        <v>Obese</v>
      </c>
      <c r="L1627" t="str">
        <f t="shared" si="226"/>
        <v xml:space="preserve">Diabetes </v>
      </c>
      <c r="M1627" t="str">
        <f t="shared" si="227"/>
        <v>Adult</v>
      </c>
      <c r="N1627" t="str">
        <f t="shared" si="228"/>
        <v>Medium</v>
      </c>
      <c r="O1627" t="str">
        <f t="shared" si="229"/>
        <v>Normal</v>
      </c>
      <c r="P1627" t="str">
        <f t="shared" si="230"/>
        <v>High Risk</v>
      </c>
      <c r="Q1627" t="str">
        <f t="shared" si="231"/>
        <v>Normal</v>
      </c>
      <c r="R1627" t="str">
        <f t="shared" si="232"/>
        <v>Hypertension</v>
      </c>
      <c r="S1627" t="str">
        <f t="shared" si="233"/>
        <v>Low DPF</v>
      </c>
    </row>
    <row r="1628" spans="1:19" x14ac:dyDescent="0.35">
      <c r="A1628" s="9">
        <v>1627</v>
      </c>
      <c r="B1628" s="10">
        <v>5</v>
      </c>
      <c r="C1628" s="10">
        <v>144</v>
      </c>
      <c r="D1628" s="10">
        <v>82</v>
      </c>
      <c r="E1628" s="10">
        <v>26</v>
      </c>
      <c r="F1628" s="10">
        <v>285</v>
      </c>
      <c r="G1628" s="11">
        <v>32</v>
      </c>
      <c r="H1628" s="18">
        <v>0.45200000000000001</v>
      </c>
      <c r="I1628" s="10">
        <v>58</v>
      </c>
      <c r="J1628" s="24">
        <v>1</v>
      </c>
      <c r="K1628" t="str">
        <f t="shared" si="225"/>
        <v>Obese</v>
      </c>
      <c r="L1628" t="str">
        <f t="shared" si="226"/>
        <v xml:space="preserve">Diabetes </v>
      </c>
      <c r="M1628" t="str">
        <f t="shared" si="227"/>
        <v>Adult</v>
      </c>
      <c r="N1628" t="str">
        <f t="shared" si="228"/>
        <v>Medium</v>
      </c>
      <c r="O1628" t="str">
        <f t="shared" si="229"/>
        <v>Prediabetes</v>
      </c>
      <c r="P1628" t="str">
        <f t="shared" si="230"/>
        <v>High Risk</v>
      </c>
      <c r="Q1628" t="str">
        <f t="shared" si="231"/>
        <v>High</v>
      </c>
      <c r="R1628" t="str">
        <f t="shared" si="232"/>
        <v>Prehypertension</v>
      </c>
      <c r="S1628" t="str">
        <f t="shared" si="233"/>
        <v>Medium DPF</v>
      </c>
    </row>
    <row r="1629" spans="1:19" x14ac:dyDescent="0.35">
      <c r="A1629" s="13">
        <v>1628</v>
      </c>
      <c r="B1629" s="14">
        <v>3</v>
      </c>
      <c r="C1629" s="14">
        <v>100</v>
      </c>
      <c r="D1629" s="14">
        <v>68</v>
      </c>
      <c r="E1629" s="14">
        <v>23</v>
      </c>
      <c r="F1629" s="14">
        <v>81</v>
      </c>
      <c r="G1629" s="15">
        <v>31.6</v>
      </c>
      <c r="H1629" s="19">
        <v>0.94899999999999995</v>
      </c>
      <c r="I1629" s="14">
        <v>28</v>
      </c>
      <c r="J1629" s="25">
        <v>0</v>
      </c>
      <c r="K1629" t="str">
        <f t="shared" si="225"/>
        <v>Obese</v>
      </c>
      <c r="L1629" t="str">
        <f t="shared" si="226"/>
        <v>normal</v>
      </c>
      <c r="M1629" t="str">
        <f t="shared" si="227"/>
        <v>Adult</v>
      </c>
      <c r="N1629" t="str">
        <f t="shared" si="228"/>
        <v>Medium</v>
      </c>
      <c r="O1629" t="str">
        <f t="shared" si="229"/>
        <v>Normal</v>
      </c>
      <c r="P1629" t="str">
        <f t="shared" si="230"/>
        <v>Low Risk</v>
      </c>
      <c r="Q1629" t="str">
        <f t="shared" si="231"/>
        <v>Normal</v>
      </c>
      <c r="R1629" t="str">
        <f t="shared" si="232"/>
        <v>Normal</v>
      </c>
      <c r="S1629" t="str">
        <f t="shared" si="233"/>
        <v>High DPF</v>
      </c>
    </row>
    <row r="1630" spans="1:19" x14ac:dyDescent="0.35">
      <c r="A1630" s="9">
        <v>1629</v>
      </c>
      <c r="B1630" s="10">
        <v>1</v>
      </c>
      <c r="C1630" s="10">
        <v>100</v>
      </c>
      <c r="D1630" s="10">
        <v>66</v>
      </c>
      <c r="E1630" s="10">
        <v>29</v>
      </c>
      <c r="F1630" s="10">
        <v>196</v>
      </c>
      <c r="G1630" s="11">
        <v>32</v>
      </c>
      <c r="H1630" s="18">
        <v>0.44400000000000001</v>
      </c>
      <c r="I1630" s="10">
        <v>42</v>
      </c>
      <c r="J1630" s="24">
        <v>0</v>
      </c>
      <c r="K1630" t="str">
        <f t="shared" si="225"/>
        <v>Obese</v>
      </c>
      <c r="L1630" t="str">
        <f t="shared" si="226"/>
        <v>normal</v>
      </c>
      <c r="M1630" t="str">
        <f t="shared" si="227"/>
        <v>Adult</v>
      </c>
      <c r="N1630" t="str">
        <f t="shared" si="228"/>
        <v>Medium</v>
      </c>
      <c r="O1630" t="str">
        <f t="shared" si="229"/>
        <v>Normal</v>
      </c>
      <c r="P1630" t="str">
        <f t="shared" si="230"/>
        <v>Low Risk</v>
      </c>
      <c r="Q1630" t="str">
        <f t="shared" si="231"/>
        <v>High</v>
      </c>
      <c r="R1630" t="str">
        <f t="shared" si="232"/>
        <v>Normal</v>
      </c>
      <c r="S1630" t="str">
        <f t="shared" si="233"/>
        <v>Medium DPF</v>
      </c>
    </row>
    <row r="1631" spans="1:19" x14ac:dyDescent="0.35">
      <c r="A1631" s="13">
        <v>1630</v>
      </c>
      <c r="B1631" s="14">
        <v>5</v>
      </c>
      <c r="C1631" s="14">
        <v>166</v>
      </c>
      <c r="D1631" s="14">
        <v>76</v>
      </c>
      <c r="E1631" s="14">
        <v>21</v>
      </c>
      <c r="F1631" s="14">
        <v>80</v>
      </c>
      <c r="G1631" s="15">
        <v>45.7</v>
      </c>
      <c r="H1631" s="19">
        <v>0.34</v>
      </c>
      <c r="I1631" s="14">
        <v>27</v>
      </c>
      <c r="J1631" s="25">
        <v>1</v>
      </c>
      <c r="K1631" t="str">
        <f t="shared" si="225"/>
        <v>Obese</v>
      </c>
      <c r="L1631" t="str">
        <f t="shared" si="226"/>
        <v xml:space="preserve">Diabetes </v>
      </c>
      <c r="M1631" t="str">
        <f t="shared" si="227"/>
        <v>Adult</v>
      </c>
      <c r="N1631" t="str">
        <f t="shared" si="228"/>
        <v>Medium</v>
      </c>
      <c r="O1631" t="str">
        <f t="shared" si="229"/>
        <v>Prediabetes</v>
      </c>
      <c r="P1631" t="str">
        <f t="shared" si="230"/>
        <v>High Risk</v>
      </c>
      <c r="Q1631" t="str">
        <f t="shared" si="231"/>
        <v>Normal</v>
      </c>
      <c r="R1631" t="str">
        <f t="shared" si="232"/>
        <v>Normal</v>
      </c>
      <c r="S1631" t="str">
        <f t="shared" si="233"/>
        <v>Medium DPF</v>
      </c>
    </row>
    <row r="1632" spans="1:19" x14ac:dyDescent="0.35">
      <c r="A1632" s="9">
        <v>1631</v>
      </c>
      <c r="B1632" s="10">
        <v>1</v>
      </c>
      <c r="C1632" s="10">
        <v>131</v>
      </c>
      <c r="D1632" s="10">
        <v>64</v>
      </c>
      <c r="E1632" s="10">
        <v>14</v>
      </c>
      <c r="F1632" s="10">
        <v>415</v>
      </c>
      <c r="G1632" s="11">
        <v>23.7</v>
      </c>
      <c r="H1632" s="18">
        <v>0.38900000000000001</v>
      </c>
      <c r="I1632" s="10">
        <v>21</v>
      </c>
      <c r="J1632" s="24">
        <v>0</v>
      </c>
      <c r="K1632" t="str">
        <f t="shared" si="225"/>
        <v>Normal weight</v>
      </c>
      <c r="L1632" t="str">
        <f t="shared" si="226"/>
        <v>normal</v>
      </c>
      <c r="M1632" t="str">
        <f t="shared" si="227"/>
        <v>Adult</v>
      </c>
      <c r="N1632" t="str">
        <f t="shared" si="228"/>
        <v>Low</v>
      </c>
      <c r="O1632" t="str">
        <f t="shared" si="229"/>
        <v>Normal</v>
      </c>
      <c r="P1632" t="str">
        <f t="shared" si="230"/>
        <v>Low Risk</v>
      </c>
      <c r="Q1632" t="str">
        <f t="shared" si="231"/>
        <v>High</v>
      </c>
      <c r="R1632" t="str">
        <f t="shared" si="232"/>
        <v>Normal</v>
      </c>
      <c r="S1632" t="str">
        <f t="shared" si="233"/>
        <v>Medium DPF</v>
      </c>
    </row>
    <row r="1633" spans="1:19" x14ac:dyDescent="0.35">
      <c r="A1633" s="13">
        <v>1632</v>
      </c>
      <c r="B1633" s="14">
        <v>4</v>
      </c>
      <c r="C1633" s="14">
        <v>116</v>
      </c>
      <c r="D1633" s="14">
        <v>72</v>
      </c>
      <c r="E1633" s="14">
        <v>12</v>
      </c>
      <c r="F1633" s="14">
        <v>87</v>
      </c>
      <c r="G1633" s="15">
        <v>22.1</v>
      </c>
      <c r="H1633" s="19">
        <v>0.46300000000000002</v>
      </c>
      <c r="I1633" s="14">
        <v>37</v>
      </c>
      <c r="J1633" s="25">
        <v>0</v>
      </c>
      <c r="K1633" t="str">
        <f t="shared" si="225"/>
        <v>Normal weight</v>
      </c>
      <c r="L1633" t="str">
        <f t="shared" si="226"/>
        <v>normal</v>
      </c>
      <c r="M1633" t="str">
        <f t="shared" si="227"/>
        <v>Adult</v>
      </c>
      <c r="N1633" t="str">
        <f t="shared" si="228"/>
        <v>Low</v>
      </c>
      <c r="O1633" t="str">
        <f t="shared" si="229"/>
        <v>Normal</v>
      </c>
      <c r="P1633" t="str">
        <f t="shared" si="230"/>
        <v>High Risk</v>
      </c>
      <c r="Q1633" t="str">
        <f t="shared" si="231"/>
        <v>Normal</v>
      </c>
      <c r="R1633" t="str">
        <f t="shared" si="232"/>
        <v>Normal</v>
      </c>
      <c r="S1633" t="str">
        <f t="shared" si="233"/>
        <v>Medium DPF</v>
      </c>
    </row>
    <row r="1634" spans="1:19" x14ac:dyDescent="0.35">
      <c r="A1634" s="9">
        <v>1633</v>
      </c>
      <c r="B1634" s="10">
        <v>4</v>
      </c>
      <c r="C1634" s="10">
        <v>158</v>
      </c>
      <c r="D1634" s="10">
        <v>78</v>
      </c>
      <c r="E1634" s="10">
        <v>21</v>
      </c>
      <c r="F1634" s="10">
        <v>80</v>
      </c>
      <c r="G1634" s="11">
        <v>32.9</v>
      </c>
      <c r="H1634" s="18">
        <v>0.80300000000000005</v>
      </c>
      <c r="I1634" s="10">
        <v>31</v>
      </c>
      <c r="J1634" s="24">
        <v>1</v>
      </c>
      <c r="K1634" t="str">
        <f t="shared" si="225"/>
        <v>Obese</v>
      </c>
      <c r="L1634" t="str">
        <f t="shared" si="226"/>
        <v xml:space="preserve">Diabetes </v>
      </c>
      <c r="M1634" t="str">
        <f t="shared" si="227"/>
        <v>Adult</v>
      </c>
      <c r="N1634" t="str">
        <f t="shared" si="228"/>
        <v>Medium</v>
      </c>
      <c r="O1634" t="str">
        <f t="shared" si="229"/>
        <v>Prediabetes</v>
      </c>
      <c r="P1634" t="str">
        <f t="shared" si="230"/>
        <v>High Risk</v>
      </c>
      <c r="Q1634" t="str">
        <f t="shared" si="231"/>
        <v>Normal</v>
      </c>
      <c r="R1634" t="str">
        <f t="shared" si="232"/>
        <v>Normal</v>
      </c>
      <c r="S1634" t="str">
        <f t="shared" si="233"/>
        <v>High DPF</v>
      </c>
    </row>
    <row r="1635" spans="1:19" x14ac:dyDescent="0.35">
      <c r="A1635" s="13">
        <v>1634</v>
      </c>
      <c r="B1635" s="14">
        <v>2</v>
      </c>
      <c r="C1635" s="14">
        <v>127</v>
      </c>
      <c r="D1635" s="14">
        <v>58</v>
      </c>
      <c r="E1635" s="14">
        <v>24</v>
      </c>
      <c r="F1635" s="14">
        <v>275</v>
      </c>
      <c r="G1635" s="15">
        <v>27.7</v>
      </c>
      <c r="H1635" s="19">
        <v>1.6</v>
      </c>
      <c r="I1635" s="14">
        <v>25</v>
      </c>
      <c r="J1635" s="25">
        <v>0</v>
      </c>
      <c r="K1635" t="str">
        <f t="shared" si="225"/>
        <v>Overweight</v>
      </c>
      <c r="L1635" t="str">
        <f t="shared" si="226"/>
        <v>normal</v>
      </c>
      <c r="M1635" t="str">
        <f t="shared" si="227"/>
        <v>Adult</v>
      </c>
      <c r="N1635" t="str">
        <f t="shared" si="228"/>
        <v>Medium</v>
      </c>
      <c r="O1635" t="str">
        <f t="shared" si="229"/>
        <v>Normal</v>
      </c>
      <c r="P1635" t="str">
        <f t="shared" si="230"/>
        <v>Low Risk</v>
      </c>
      <c r="Q1635" t="str">
        <f t="shared" si="231"/>
        <v>High</v>
      </c>
      <c r="R1635" t="str">
        <f t="shared" si="232"/>
        <v>Low</v>
      </c>
      <c r="S1635" t="str">
        <f t="shared" si="233"/>
        <v>High DPF</v>
      </c>
    </row>
    <row r="1636" spans="1:19" x14ac:dyDescent="0.35">
      <c r="A1636" s="9">
        <v>1635</v>
      </c>
      <c r="B1636" s="10">
        <v>3</v>
      </c>
      <c r="C1636" s="10">
        <v>96</v>
      </c>
      <c r="D1636" s="10">
        <v>56</v>
      </c>
      <c r="E1636" s="10">
        <v>34</v>
      </c>
      <c r="F1636" s="10">
        <v>115</v>
      </c>
      <c r="G1636" s="11">
        <v>24.7</v>
      </c>
      <c r="H1636" s="18">
        <v>0.94399999999999995</v>
      </c>
      <c r="I1636" s="10">
        <v>39</v>
      </c>
      <c r="J1636" s="24">
        <v>0</v>
      </c>
      <c r="K1636" t="str">
        <f t="shared" si="225"/>
        <v>Normal weight</v>
      </c>
      <c r="L1636" t="str">
        <f t="shared" si="226"/>
        <v>normal</v>
      </c>
      <c r="M1636" t="str">
        <f t="shared" si="227"/>
        <v>Adult</v>
      </c>
      <c r="N1636" t="str">
        <f t="shared" si="228"/>
        <v>Medium</v>
      </c>
      <c r="O1636" t="str">
        <f t="shared" si="229"/>
        <v>Normal</v>
      </c>
      <c r="P1636" t="str">
        <f t="shared" si="230"/>
        <v>Low Risk</v>
      </c>
      <c r="Q1636" t="str">
        <f t="shared" si="231"/>
        <v>Normal</v>
      </c>
      <c r="R1636" t="str">
        <f t="shared" si="232"/>
        <v>Low</v>
      </c>
      <c r="S1636" t="str">
        <f t="shared" si="233"/>
        <v>High DPF</v>
      </c>
    </row>
    <row r="1637" spans="1:19" x14ac:dyDescent="0.35">
      <c r="A1637" s="13">
        <v>1636</v>
      </c>
      <c r="B1637" s="14">
        <v>4</v>
      </c>
      <c r="C1637" s="14">
        <v>131</v>
      </c>
      <c r="D1637" s="14">
        <v>66</v>
      </c>
      <c r="E1637" s="14">
        <v>40</v>
      </c>
      <c r="F1637" s="14">
        <v>80</v>
      </c>
      <c r="G1637" s="15">
        <v>34.299999999999997</v>
      </c>
      <c r="H1637" s="19">
        <v>0.19600000000000001</v>
      </c>
      <c r="I1637" s="14">
        <v>22</v>
      </c>
      <c r="J1637" s="25">
        <v>1</v>
      </c>
      <c r="K1637" t="str">
        <f t="shared" si="225"/>
        <v>Obese</v>
      </c>
      <c r="L1637" t="str">
        <f t="shared" si="226"/>
        <v xml:space="preserve">Diabetes </v>
      </c>
      <c r="M1637" t="str">
        <f t="shared" si="227"/>
        <v>Adult</v>
      </c>
      <c r="N1637" t="str">
        <f t="shared" si="228"/>
        <v>High</v>
      </c>
      <c r="O1637" t="str">
        <f t="shared" si="229"/>
        <v>Normal</v>
      </c>
      <c r="P1637" t="str">
        <f t="shared" si="230"/>
        <v>High Risk</v>
      </c>
      <c r="Q1637" t="str">
        <f t="shared" si="231"/>
        <v>Normal</v>
      </c>
      <c r="R1637" t="str">
        <f t="shared" si="232"/>
        <v>Normal</v>
      </c>
      <c r="S1637" t="str">
        <f t="shared" si="233"/>
        <v>Low DPF</v>
      </c>
    </row>
    <row r="1638" spans="1:19" x14ac:dyDescent="0.35">
      <c r="A1638" s="9">
        <v>1637</v>
      </c>
      <c r="B1638" s="10">
        <v>3</v>
      </c>
      <c r="C1638" s="10">
        <v>82</v>
      </c>
      <c r="D1638" s="10">
        <v>70</v>
      </c>
      <c r="E1638" s="10">
        <v>21</v>
      </c>
      <c r="F1638" s="10">
        <v>80</v>
      </c>
      <c r="G1638" s="11">
        <v>21.1</v>
      </c>
      <c r="H1638" s="18">
        <v>0.38900000000000001</v>
      </c>
      <c r="I1638" s="10">
        <v>25</v>
      </c>
      <c r="J1638" s="24">
        <v>0</v>
      </c>
      <c r="K1638" t="str">
        <f t="shared" si="225"/>
        <v>Normal weight</v>
      </c>
      <c r="L1638" t="str">
        <f t="shared" si="226"/>
        <v>normal</v>
      </c>
      <c r="M1638" t="str">
        <f t="shared" si="227"/>
        <v>Adult</v>
      </c>
      <c r="N1638" t="str">
        <f t="shared" si="228"/>
        <v>Medium</v>
      </c>
      <c r="O1638" t="str">
        <f t="shared" si="229"/>
        <v>Normal</v>
      </c>
      <c r="P1638" t="str">
        <f t="shared" si="230"/>
        <v>Low Risk</v>
      </c>
      <c r="Q1638" t="str">
        <f t="shared" si="231"/>
        <v>Normal</v>
      </c>
      <c r="R1638" t="str">
        <f t="shared" si="232"/>
        <v>Normal</v>
      </c>
      <c r="S1638" t="str">
        <f t="shared" si="233"/>
        <v>Medium DPF</v>
      </c>
    </row>
    <row r="1639" spans="1:19" x14ac:dyDescent="0.35">
      <c r="A1639" s="13">
        <v>1638</v>
      </c>
      <c r="B1639" s="14">
        <v>3</v>
      </c>
      <c r="C1639" s="14">
        <v>193</v>
      </c>
      <c r="D1639" s="14">
        <v>70</v>
      </c>
      <c r="E1639" s="14">
        <v>31</v>
      </c>
      <c r="F1639" s="14">
        <v>80</v>
      </c>
      <c r="G1639" s="15">
        <v>34.9</v>
      </c>
      <c r="H1639" s="19">
        <v>0.24099999999999999</v>
      </c>
      <c r="I1639" s="14">
        <v>25</v>
      </c>
      <c r="J1639" s="25">
        <v>1</v>
      </c>
      <c r="K1639" t="str">
        <f t="shared" si="225"/>
        <v>Obese</v>
      </c>
      <c r="L1639" t="str">
        <f t="shared" si="226"/>
        <v xml:space="preserve">Diabetes </v>
      </c>
      <c r="M1639" t="str">
        <f t="shared" si="227"/>
        <v>Adult</v>
      </c>
      <c r="N1639" t="str">
        <f t="shared" si="228"/>
        <v>Medium</v>
      </c>
      <c r="O1639" t="str">
        <f t="shared" si="229"/>
        <v>Prediabetes</v>
      </c>
      <c r="P1639" t="str">
        <f t="shared" si="230"/>
        <v>Low Risk</v>
      </c>
      <c r="Q1639" t="str">
        <f t="shared" si="231"/>
        <v>Normal</v>
      </c>
      <c r="R1639" t="str">
        <f t="shared" si="232"/>
        <v>Normal</v>
      </c>
      <c r="S1639" t="str">
        <f t="shared" si="233"/>
        <v>Low DPF</v>
      </c>
    </row>
    <row r="1640" spans="1:19" x14ac:dyDescent="0.35">
      <c r="A1640" s="9">
        <v>1639</v>
      </c>
      <c r="B1640" s="10">
        <v>4</v>
      </c>
      <c r="C1640" s="10">
        <v>95</v>
      </c>
      <c r="D1640" s="10">
        <v>64</v>
      </c>
      <c r="E1640" s="10">
        <v>21</v>
      </c>
      <c r="F1640" s="10">
        <v>80</v>
      </c>
      <c r="G1640" s="11">
        <v>32</v>
      </c>
      <c r="H1640" s="18">
        <v>0.161</v>
      </c>
      <c r="I1640" s="10">
        <v>31</v>
      </c>
      <c r="J1640" s="24">
        <v>1</v>
      </c>
      <c r="K1640" t="str">
        <f t="shared" si="225"/>
        <v>Obese</v>
      </c>
      <c r="L1640" t="str">
        <f t="shared" si="226"/>
        <v xml:space="preserve">Diabetes </v>
      </c>
      <c r="M1640" t="str">
        <f t="shared" si="227"/>
        <v>Adult</v>
      </c>
      <c r="N1640" t="str">
        <f t="shared" si="228"/>
        <v>Medium</v>
      </c>
      <c r="O1640" t="str">
        <f t="shared" si="229"/>
        <v>Normal</v>
      </c>
      <c r="P1640" t="str">
        <f t="shared" si="230"/>
        <v>High Risk</v>
      </c>
      <c r="Q1640" t="str">
        <f t="shared" si="231"/>
        <v>Normal</v>
      </c>
      <c r="R1640" t="str">
        <f t="shared" si="232"/>
        <v>Normal</v>
      </c>
      <c r="S1640" t="str">
        <f t="shared" si="233"/>
        <v>Low DPF</v>
      </c>
    </row>
    <row r="1641" spans="1:19" x14ac:dyDescent="0.35">
      <c r="A1641" s="13">
        <v>1640</v>
      </c>
      <c r="B1641" s="14">
        <v>6</v>
      </c>
      <c r="C1641" s="14">
        <v>137</v>
      </c>
      <c r="D1641" s="14">
        <v>61</v>
      </c>
      <c r="E1641" s="14">
        <v>21</v>
      </c>
      <c r="F1641" s="14">
        <v>80</v>
      </c>
      <c r="G1641" s="15">
        <v>24.2</v>
      </c>
      <c r="H1641" s="19">
        <v>0.151</v>
      </c>
      <c r="I1641" s="14">
        <v>55</v>
      </c>
      <c r="J1641" s="25">
        <v>0</v>
      </c>
      <c r="K1641" t="str">
        <f t="shared" si="225"/>
        <v>Normal weight</v>
      </c>
      <c r="L1641" t="str">
        <f t="shared" si="226"/>
        <v>normal</v>
      </c>
      <c r="M1641" t="str">
        <f t="shared" si="227"/>
        <v>Adult</v>
      </c>
      <c r="N1641" t="str">
        <f t="shared" si="228"/>
        <v>Medium</v>
      </c>
      <c r="O1641" t="str">
        <f t="shared" si="229"/>
        <v>Normal</v>
      </c>
      <c r="P1641" t="str">
        <f t="shared" si="230"/>
        <v>High Risk</v>
      </c>
      <c r="Q1641" t="str">
        <f t="shared" si="231"/>
        <v>Normal</v>
      </c>
      <c r="R1641" t="str">
        <f t="shared" si="232"/>
        <v>Normal</v>
      </c>
      <c r="S1641" t="str">
        <f t="shared" si="233"/>
        <v>Low DPF</v>
      </c>
    </row>
    <row r="1642" spans="1:19" x14ac:dyDescent="0.35">
      <c r="A1642" s="9">
        <v>1641</v>
      </c>
      <c r="B1642" s="10">
        <v>5</v>
      </c>
      <c r="C1642" s="10">
        <v>136</v>
      </c>
      <c r="D1642" s="10">
        <v>84</v>
      </c>
      <c r="E1642" s="10">
        <v>41</v>
      </c>
      <c r="F1642" s="10">
        <v>88</v>
      </c>
      <c r="G1642" s="11">
        <v>35</v>
      </c>
      <c r="H1642" s="18">
        <v>0.28599999999999998</v>
      </c>
      <c r="I1642" s="10">
        <v>35</v>
      </c>
      <c r="J1642" s="24">
        <v>1</v>
      </c>
      <c r="K1642" t="str">
        <f t="shared" si="225"/>
        <v>Obese</v>
      </c>
      <c r="L1642" t="str">
        <f t="shared" si="226"/>
        <v xml:space="preserve">Diabetes </v>
      </c>
      <c r="M1642" t="str">
        <f t="shared" si="227"/>
        <v>Adult</v>
      </c>
      <c r="N1642" t="str">
        <f t="shared" si="228"/>
        <v>High</v>
      </c>
      <c r="O1642" t="str">
        <f t="shared" si="229"/>
        <v>Normal</v>
      </c>
      <c r="P1642" t="str">
        <f t="shared" si="230"/>
        <v>High Risk</v>
      </c>
      <c r="Q1642" t="str">
        <f t="shared" si="231"/>
        <v>Normal</v>
      </c>
      <c r="R1642" t="str">
        <f t="shared" si="232"/>
        <v>Prehypertension</v>
      </c>
      <c r="S1642" t="str">
        <f t="shared" si="233"/>
        <v>Low DPF</v>
      </c>
    </row>
    <row r="1643" spans="1:19" x14ac:dyDescent="0.35">
      <c r="A1643" s="13">
        <v>1642</v>
      </c>
      <c r="B1643" s="14">
        <v>9</v>
      </c>
      <c r="C1643" s="14">
        <v>72</v>
      </c>
      <c r="D1643" s="14">
        <v>78</v>
      </c>
      <c r="E1643" s="14">
        <v>25</v>
      </c>
      <c r="F1643" s="14">
        <v>80</v>
      </c>
      <c r="G1643" s="15">
        <v>31.6</v>
      </c>
      <c r="H1643" s="19">
        <v>0.28000000000000003</v>
      </c>
      <c r="I1643" s="14">
        <v>38</v>
      </c>
      <c r="J1643" s="25">
        <v>0</v>
      </c>
      <c r="K1643" t="str">
        <f t="shared" si="225"/>
        <v>Obese</v>
      </c>
      <c r="L1643" t="str">
        <f t="shared" si="226"/>
        <v>normal</v>
      </c>
      <c r="M1643" t="str">
        <f t="shared" si="227"/>
        <v>Adult</v>
      </c>
      <c r="N1643" t="str">
        <f t="shared" si="228"/>
        <v>Medium</v>
      </c>
      <c r="O1643" t="str">
        <f t="shared" si="229"/>
        <v>Normal</v>
      </c>
      <c r="P1643" t="str">
        <f t="shared" si="230"/>
        <v>High Risk</v>
      </c>
      <c r="Q1643" t="str">
        <f t="shared" si="231"/>
        <v>Normal</v>
      </c>
      <c r="R1643" t="str">
        <f t="shared" si="232"/>
        <v>Normal</v>
      </c>
      <c r="S1643" t="str">
        <f t="shared" si="233"/>
        <v>Low DPF</v>
      </c>
    </row>
    <row r="1644" spans="1:19" x14ac:dyDescent="0.35">
      <c r="A1644" s="9">
        <v>1643</v>
      </c>
      <c r="B1644" s="10">
        <v>5</v>
      </c>
      <c r="C1644" s="10">
        <v>168</v>
      </c>
      <c r="D1644" s="10">
        <v>64</v>
      </c>
      <c r="E1644" s="10">
        <v>21</v>
      </c>
      <c r="F1644" s="10">
        <v>80</v>
      </c>
      <c r="G1644" s="11">
        <v>32.9</v>
      </c>
      <c r="H1644" s="18">
        <v>0.13500000000000001</v>
      </c>
      <c r="I1644" s="10">
        <v>41</v>
      </c>
      <c r="J1644" s="24">
        <v>1</v>
      </c>
      <c r="K1644" t="str">
        <f t="shared" si="225"/>
        <v>Obese</v>
      </c>
      <c r="L1644" t="str">
        <f t="shared" si="226"/>
        <v xml:space="preserve">Diabetes </v>
      </c>
      <c r="M1644" t="str">
        <f t="shared" si="227"/>
        <v>Adult</v>
      </c>
      <c r="N1644" t="str">
        <f t="shared" si="228"/>
        <v>Medium</v>
      </c>
      <c r="O1644" t="str">
        <f t="shared" si="229"/>
        <v>Prediabetes</v>
      </c>
      <c r="P1644" t="str">
        <f t="shared" si="230"/>
        <v>High Risk</v>
      </c>
      <c r="Q1644" t="str">
        <f t="shared" si="231"/>
        <v>Normal</v>
      </c>
      <c r="R1644" t="str">
        <f t="shared" si="232"/>
        <v>Normal</v>
      </c>
      <c r="S1644" t="str">
        <f t="shared" si="233"/>
        <v>Low DPF</v>
      </c>
    </row>
    <row r="1645" spans="1:19" x14ac:dyDescent="0.35">
      <c r="A1645" s="13">
        <v>1644</v>
      </c>
      <c r="B1645" s="14">
        <v>2</v>
      </c>
      <c r="C1645" s="14">
        <v>123</v>
      </c>
      <c r="D1645" s="14">
        <v>48</v>
      </c>
      <c r="E1645" s="14">
        <v>32</v>
      </c>
      <c r="F1645" s="14">
        <v>165</v>
      </c>
      <c r="G1645" s="15">
        <v>42.1</v>
      </c>
      <c r="H1645" s="19">
        <v>0.52</v>
      </c>
      <c r="I1645" s="14">
        <v>26</v>
      </c>
      <c r="J1645" s="25">
        <v>0</v>
      </c>
      <c r="K1645" t="str">
        <f t="shared" si="225"/>
        <v>Obese</v>
      </c>
      <c r="L1645" t="str">
        <f t="shared" si="226"/>
        <v>normal</v>
      </c>
      <c r="M1645" t="str">
        <f t="shared" si="227"/>
        <v>Adult</v>
      </c>
      <c r="N1645" t="str">
        <f t="shared" si="228"/>
        <v>Medium</v>
      </c>
      <c r="O1645" t="str">
        <f t="shared" si="229"/>
        <v>Normal</v>
      </c>
      <c r="P1645" t="str">
        <f t="shared" si="230"/>
        <v>Low Risk</v>
      </c>
      <c r="Q1645" t="str">
        <f t="shared" si="231"/>
        <v>High</v>
      </c>
      <c r="R1645" t="str">
        <f t="shared" si="232"/>
        <v>Low</v>
      </c>
      <c r="S1645" t="str">
        <f t="shared" si="233"/>
        <v>Medium DPF</v>
      </c>
    </row>
    <row r="1646" spans="1:19" x14ac:dyDescent="0.35">
      <c r="A1646" s="9">
        <v>1645</v>
      </c>
      <c r="B1646" s="10">
        <v>4</v>
      </c>
      <c r="C1646" s="10">
        <v>115</v>
      </c>
      <c r="D1646" s="10">
        <v>72</v>
      </c>
      <c r="E1646" s="10">
        <v>21</v>
      </c>
      <c r="F1646" s="10">
        <v>80</v>
      </c>
      <c r="G1646" s="11">
        <v>28.9</v>
      </c>
      <c r="H1646" s="18">
        <v>0.376</v>
      </c>
      <c r="I1646" s="10">
        <v>46</v>
      </c>
      <c r="J1646" s="24">
        <v>1</v>
      </c>
      <c r="K1646" t="str">
        <f t="shared" si="225"/>
        <v>Overweight</v>
      </c>
      <c r="L1646" t="str">
        <f t="shared" si="226"/>
        <v xml:space="preserve">Diabetes </v>
      </c>
      <c r="M1646" t="str">
        <f t="shared" si="227"/>
        <v>Adult</v>
      </c>
      <c r="N1646" t="str">
        <f t="shared" si="228"/>
        <v>Medium</v>
      </c>
      <c r="O1646" t="str">
        <f t="shared" si="229"/>
        <v>Normal</v>
      </c>
      <c r="P1646" t="str">
        <f t="shared" si="230"/>
        <v>High Risk</v>
      </c>
      <c r="Q1646" t="str">
        <f t="shared" si="231"/>
        <v>Normal</v>
      </c>
      <c r="R1646" t="str">
        <f t="shared" si="232"/>
        <v>Normal</v>
      </c>
      <c r="S1646" t="str">
        <f t="shared" si="233"/>
        <v>Medium DPF</v>
      </c>
    </row>
    <row r="1647" spans="1:19" x14ac:dyDescent="0.35">
      <c r="A1647" s="13">
        <v>1646</v>
      </c>
      <c r="B1647" s="14">
        <v>4</v>
      </c>
      <c r="C1647" s="14">
        <v>101</v>
      </c>
      <c r="D1647" s="14">
        <v>62</v>
      </c>
      <c r="E1647" s="14">
        <v>21</v>
      </c>
      <c r="F1647" s="14">
        <v>80</v>
      </c>
      <c r="G1647" s="15">
        <v>21.9</v>
      </c>
      <c r="H1647" s="19">
        <v>0.33600000000000002</v>
      </c>
      <c r="I1647" s="14">
        <v>25</v>
      </c>
      <c r="J1647" s="25">
        <v>0</v>
      </c>
      <c r="K1647" t="str">
        <f t="shared" si="225"/>
        <v>Normal weight</v>
      </c>
      <c r="L1647" t="str">
        <f t="shared" si="226"/>
        <v>normal</v>
      </c>
      <c r="M1647" t="str">
        <f t="shared" si="227"/>
        <v>Adult</v>
      </c>
      <c r="N1647" t="str">
        <f t="shared" si="228"/>
        <v>Medium</v>
      </c>
      <c r="O1647" t="str">
        <f t="shared" si="229"/>
        <v>Normal</v>
      </c>
      <c r="P1647" t="str">
        <f t="shared" si="230"/>
        <v>High Risk</v>
      </c>
      <c r="Q1647" t="str">
        <f t="shared" si="231"/>
        <v>Normal</v>
      </c>
      <c r="R1647" t="str">
        <f t="shared" si="232"/>
        <v>Normal</v>
      </c>
      <c r="S1647" t="str">
        <f t="shared" si="233"/>
        <v>Medium DPF</v>
      </c>
    </row>
    <row r="1648" spans="1:19" x14ac:dyDescent="0.35">
      <c r="A1648" s="9">
        <v>1647</v>
      </c>
      <c r="B1648" s="10">
        <v>8</v>
      </c>
      <c r="C1648" s="10">
        <v>197</v>
      </c>
      <c r="D1648" s="10">
        <v>74</v>
      </c>
      <c r="E1648" s="10">
        <v>21</v>
      </c>
      <c r="F1648" s="10">
        <v>80</v>
      </c>
      <c r="G1648" s="11">
        <v>25.9</v>
      </c>
      <c r="H1648" s="18">
        <v>1.1910000000000001</v>
      </c>
      <c r="I1648" s="10">
        <v>39</v>
      </c>
      <c r="J1648" s="24">
        <v>1</v>
      </c>
      <c r="K1648" t="str">
        <f t="shared" si="225"/>
        <v>Overweight</v>
      </c>
      <c r="L1648" t="str">
        <f t="shared" si="226"/>
        <v xml:space="preserve">Diabetes </v>
      </c>
      <c r="M1648" t="str">
        <f t="shared" si="227"/>
        <v>Adult</v>
      </c>
      <c r="N1648" t="str">
        <f t="shared" si="228"/>
        <v>Medium</v>
      </c>
      <c r="O1648" t="str">
        <f t="shared" si="229"/>
        <v>Prediabetes</v>
      </c>
      <c r="P1648" t="str">
        <f t="shared" si="230"/>
        <v>High Risk</v>
      </c>
      <c r="Q1648" t="str">
        <f t="shared" si="231"/>
        <v>Normal</v>
      </c>
      <c r="R1648" t="str">
        <f t="shared" si="232"/>
        <v>Normal</v>
      </c>
      <c r="S1648" t="str">
        <f t="shared" si="233"/>
        <v>High DPF</v>
      </c>
    </row>
    <row r="1649" spans="1:19" x14ac:dyDescent="0.35">
      <c r="A1649" s="13">
        <v>1648</v>
      </c>
      <c r="B1649" s="14">
        <v>1</v>
      </c>
      <c r="C1649" s="14">
        <v>172</v>
      </c>
      <c r="D1649" s="14">
        <v>68</v>
      </c>
      <c r="E1649" s="14">
        <v>49</v>
      </c>
      <c r="F1649" s="14">
        <v>579</v>
      </c>
      <c r="G1649" s="15">
        <v>42.4</v>
      </c>
      <c r="H1649" s="19">
        <v>0.70199999999999996</v>
      </c>
      <c r="I1649" s="14">
        <v>28</v>
      </c>
      <c r="J1649" s="25">
        <v>1</v>
      </c>
      <c r="K1649" t="str">
        <f t="shared" si="225"/>
        <v>Obese</v>
      </c>
      <c r="L1649" t="str">
        <f t="shared" si="226"/>
        <v xml:space="preserve">Diabetes </v>
      </c>
      <c r="M1649" t="str">
        <f t="shared" si="227"/>
        <v>Adult</v>
      </c>
      <c r="N1649" t="str">
        <f t="shared" si="228"/>
        <v>High</v>
      </c>
      <c r="O1649" t="str">
        <f t="shared" si="229"/>
        <v>Prediabetes</v>
      </c>
      <c r="P1649" t="str">
        <f t="shared" si="230"/>
        <v>Low Risk</v>
      </c>
      <c r="Q1649" t="str">
        <f t="shared" si="231"/>
        <v>High</v>
      </c>
      <c r="R1649" t="str">
        <f t="shared" si="232"/>
        <v>Normal</v>
      </c>
      <c r="S1649" t="str">
        <f t="shared" si="233"/>
        <v>High DPF</v>
      </c>
    </row>
    <row r="1650" spans="1:19" x14ac:dyDescent="0.35">
      <c r="A1650" s="9">
        <v>1649</v>
      </c>
      <c r="B1650" s="10">
        <v>6</v>
      </c>
      <c r="C1650" s="10">
        <v>102</v>
      </c>
      <c r="D1650" s="10">
        <v>90</v>
      </c>
      <c r="E1650" s="10">
        <v>39</v>
      </c>
      <c r="F1650" s="10">
        <v>80</v>
      </c>
      <c r="G1650" s="11">
        <v>35.700000000000003</v>
      </c>
      <c r="H1650" s="18">
        <v>0.67400000000000004</v>
      </c>
      <c r="I1650" s="10">
        <v>28</v>
      </c>
      <c r="J1650" s="24">
        <v>0</v>
      </c>
      <c r="K1650" t="str">
        <f t="shared" si="225"/>
        <v>Obese</v>
      </c>
      <c r="L1650" t="str">
        <f t="shared" si="226"/>
        <v>normal</v>
      </c>
      <c r="M1650" t="str">
        <f t="shared" si="227"/>
        <v>Adult</v>
      </c>
      <c r="N1650" t="str">
        <f t="shared" si="228"/>
        <v>Medium</v>
      </c>
      <c r="O1650" t="str">
        <f t="shared" si="229"/>
        <v>Normal</v>
      </c>
      <c r="P1650" t="str">
        <f t="shared" si="230"/>
        <v>High Risk</v>
      </c>
      <c r="Q1650" t="str">
        <f t="shared" si="231"/>
        <v>Normal</v>
      </c>
      <c r="R1650" t="str">
        <f t="shared" si="232"/>
        <v>Prehypertension</v>
      </c>
      <c r="S1650" t="str">
        <f t="shared" si="233"/>
        <v>High DPF</v>
      </c>
    </row>
    <row r="1651" spans="1:19" x14ac:dyDescent="0.35">
      <c r="A1651" s="13">
        <v>1650</v>
      </c>
      <c r="B1651" s="14">
        <v>1</v>
      </c>
      <c r="C1651" s="14">
        <v>112</v>
      </c>
      <c r="D1651" s="14">
        <v>72</v>
      </c>
      <c r="E1651" s="14">
        <v>30</v>
      </c>
      <c r="F1651" s="14">
        <v>176</v>
      </c>
      <c r="G1651" s="15">
        <v>34.4</v>
      </c>
      <c r="H1651" s="19">
        <v>0.52800000000000002</v>
      </c>
      <c r="I1651" s="14">
        <v>25</v>
      </c>
      <c r="J1651" s="25">
        <v>0</v>
      </c>
      <c r="K1651" t="str">
        <f t="shared" si="225"/>
        <v>Obese</v>
      </c>
      <c r="L1651" t="str">
        <f t="shared" si="226"/>
        <v>normal</v>
      </c>
      <c r="M1651" t="str">
        <f t="shared" si="227"/>
        <v>Adult</v>
      </c>
      <c r="N1651" t="str">
        <f t="shared" si="228"/>
        <v>Medium</v>
      </c>
      <c r="O1651" t="str">
        <f t="shared" si="229"/>
        <v>Normal</v>
      </c>
      <c r="P1651" t="str">
        <f t="shared" si="230"/>
        <v>Low Risk</v>
      </c>
      <c r="Q1651" t="str">
        <f t="shared" si="231"/>
        <v>High</v>
      </c>
      <c r="R1651" t="str">
        <f t="shared" si="232"/>
        <v>Normal</v>
      </c>
      <c r="S1651" t="str">
        <f t="shared" si="233"/>
        <v>Medium DPF</v>
      </c>
    </row>
    <row r="1652" spans="1:19" x14ac:dyDescent="0.35">
      <c r="A1652" s="9">
        <v>1651</v>
      </c>
      <c r="B1652" s="10">
        <v>1</v>
      </c>
      <c r="C1652" s="10">
        <v>143</v>
      </c>
      <c r="D1652" s="10">
        <v>84</v>
      </c>
      <c r="E1652" s="10">
        <v>23</v>
      </c>
      <c r="F1652" s="10">
        <v>310</v>
      </c>
      <c r="G1652" s="11">
        <v>42.4</v>
      </c>
      <c r="H1652" s="18">
        <v>1.0760000000000001</v>
      </c>
      <c r="I1652" s="10">
        <v>22</v>
      </c>
      <c r="J1652" s="24">
        <v>0</v>
      </c>
      <c r="K1652" t="str">
        <f t="shared" si="225"/>
        <v>Obese</v>
      </c>
      <c r="L1652" t="str">
        <f t="shared" si="226"/>
        <v>normal</v>
      </c>
      <c r="M1652" t="str">
        <f t="shared" si="227"/>
        <v>Adult</v>
      </c>
      <c r="N1652" t="str">
        <f t="shared" si="228"/>
        <v>Medium</v>
      </c>
      <c r="O1652" t="str">
        <f t="shared" si="229"/>
        <v>Prediabetes</v>
      </c>
      <c r="P1652" t="str">
        <f t="shared" si="230"/>
        <v>Low Risk</v>
      </c>
      <c r="Q1652" t="str">
        <f t="shared" si="231"/>
        <v>High</v>
      </c>
      <c r="R1652" t="str">
        <f t="shared" si="232"/>
        <v>Prehypertension</v>
      </c>
      <c r="S1652" t="str">
        <f t="shared" si="233"/>
        <v>High DPF</v>
      </c>
    </row>
    <row r="1653" spans="1:19" x14ac:dyDescent="0.35">
      <c r="A1653" s="13">
        <v>1652</v>
      </c>
      <c r="B1653" s="14">
        <v>1</v>
      </c>
      <c r="C1653" s="14">
        <v>143</v>
      </c>
      <c r="D1653" s="14">
        <v>74</v>
      </c>
      <c r="E1653" s="14">
        <v>22</v>
      </c>
      <c r="F1653" s="14">
        <v>61</v>
      </c>
      <c r="G1653" s="15">
        <v>26.2</v>
      </c>
      <c r="H1653" s="19">
        <v>0.25600000000000001</v>
      </c>
      <c r="I1653" s="14">
        <v>21</v>
      </c>
      <c r="J1653" s="25">
        <v>0</v>
      </c>
      <c r="K1653" t="str">
        <f t="shared" si="225"/>
        <v>Overweight</v>
      </c>
      <c r="L1653" t="str">
        <f t="shared" si="226"/>
        <v>normal</v>
      </c>
      <c r="M1653" t="str">
        <f t="shared" si="227"/>
        <v>Adult</v>
      </c>
      <c r="N1653" t="str">
        <f t="shared" si="228"/>
        <v>Medium</v>
      </c>
      <c r="O1653" t="str">
        <f t="shared" si="229"/>
        <v>Prediabetes</v>
      </c>
      <c r="P1653" t="str">
        <f t="shared" si="230"/>
        <v>Low Risk</v>
      </c>
      <c r="Q1653" t="str">
        <f t="shared" si="231"/>
        <v>Low</v>
      </c>
      <c r="R1653" t="str">
        <f t="shared" si="232"/>
        <v>Normal</v>
      </c>
      <c r="S1653" t="str">
        <f t="shared" si="233"/>
        <v>Low DPF</v>
      </c>
    </row>
    <row r="1654" spans="1:19" x14ac:dyDescent="0.35">
      <c r="A1654" s="9">
        <v>1653</v>
      </c>
      <c r="B1654" s="10">
        <v>4</v>
      </c>
      <c r="C1654" s="10">
        <v>138</v>
      </c>
      <c r="D1654" s="10">
        <v>60</v>
      </c>
      <c r="E1654" s="10">
        <v>35</v>
      </c>
      <c r="F1654" s="10">
        <v>167</v>
      </c>
      <c r="G1654" s="11">
        <v>34.6</v>
      </c>
      <c r="H1654" s="18">
        <v>0.53400000000000003</v>
      </c>
      <c r="I1654" s="10">
        <v>21</v>
      </c>
      <c r="J1654" s="24">
        <v>1</v>
      </c>
      <c r="K1654" t="str">
        <f t="shared" si="225"/>
        <v>Obese</v>
      </c>
      <c r="L1654" t="str">
        <f t="shared" si="226"/>
        <v xml:space="preserve">Diabetes </v>
      </c>
      <c r="M1654" t="str">
        <f t="shared" si="227"/>
        <v>Adult</v>
      </c>
      <c r="N1654" t="str">
        <f t="shared" si="228"/>
        <v>Medium</v>
      </c>
      <c r="O1654" t="str">
        <f t="shared" si="229"/>
        <v>Normal</v>
      </c>
      <c r="P1654" t="str">
        <f t="shared" si="230"/>
        <v>High Risk</v>
      </c>
      <c r="Q1654" t="str">
        <f t="shared" si="231"/>
        <v>High</v>
      </c>
      <c r="R1654" t="str">
        <f t="shared" si="232"/>
        <v>Normal</v>
      </c>
      <c r="S1654" t="str">
        <f t="shared" si="233"/>
        <v>Medium DPF</v>
      </c>
    </row>
    <row r="1655" spans="1:19" x14ac:dyDescent="0.35">
      <c r="A1655" s="13">
        <v>1654</v>
      </c>
      <c r="B1655" s="14">
        <v>3</v>
      </c>
      <c r="C1655" s="14">
        <v>173</v>
      </c>
      <c r="D1655" s="14">
        <v>84</v>
      </c>
      <c r="E1655" s="14">
        <v>33</v>
      </c>
      <c r="F1655" s="14">
        <v>474</v>
      </c>
      <c r="G1655" s="15">
        <v>35.700000000000003</v>
      </c>
      <c r="H1655" s="19">
        <v>0.25800000000000001</v>
      </c>
      <c r="I1655" s="14">
        <v>22</v>
      </c>
      <c r="J1655" s="25">
        <v>1</v>
      </c>
      <c r="K1655" t="str">
        <f t="shared" si="225"/>
        <v>Obese</v>
      </c>
      <c r="L1655" t="str">
        <f t="shared" si="226"/>
        <v xml:space="preserve">Diabetes </v>
      </c>
      <c r="M1655" t="str">
        <f t="shared" si="227"/>
        <v>Adult</v>
      </c>
      <c r="N1655" t="str">
        <f t="shared" si="228"/>
        <v>Medium</v>
      </c>
      <c r="O1655" t="str">
        <f t="shared" si="229"/>
        <v>Prediabetes</v>
      </c>
      <c r="P1655" t="str">
        <f t="shared" si="230"/>
        <v>Low Risk</v>
      </c>
      <c r="Q1655" t="str">
        <f t="shared" si="231"/>
        <v>High</v>
      </c>
      <c r="R1655" t="str">
        <f t="shared" si="232"/>
        <v>Prehypertension</v>
      </c>
      <c r="S1655" t="str">
        <f t="shared" si="233"/>
        <v>Low DPF</v>
      </c>
    </row>
    <row r="1656" spans="1:19" x14ac:dyDescent="0.35">
      <c r="A1656" s="9">
        <v>1655</v>
      </c>
      <c r="B1656" s="10">
        <v>1</v>
      </c>
      <c r="C1656" s="10">
        <v>97</v>
      </c>
      <c r="D1656" s="10">
        <v>68</v>
      </c>
      <c r="E1656" s="10">
        <v>21</v>
      </c>
      <c r="F1656" s="10">
        <v>80</v>
      </c>
      <c r="G1656" s="11">
        <v>27.2</v>
      </c>
      <c r="H1656" s="18">
        <v>1.095</v>
      </c>
      <c r="I1656" s="10">
        <v>22</v>
      </c>
      <c r="J1656" s="24">
        <v>0</v>
      </c>
      <c r="K1656" t="str">
        <f t="shared" si="225"/>
        <v>Overweight</v>
      </c>
      <c r="L1656" t="str">
        <f t="shared" si="226"/>
        <v>normal</v>
      </c>
      <c r="M1656" t="str">
        <f t="shared" si="227"/>
        <v>Adult</v>
      </c>
      <c r="N1656" t="str">
        <f t="shared" si="228"/>
        <v>Medium</v>
      </c>
      <c r="O1656" t="str">
        <f t="shared" si="229"/>
        <v>Normal</v>
      </c>
      <c r="P1656" t="str">
        <f t="shared" si="230"/>
        <v>Low Risk</v>
      </c>
      <c r="Q1656" t="str">
        <f t="shared" si="231"/>
        <v>Normal</v>
      </c>
      <c r="R1656" t="str">
        <f t="shared" si="232"/>
        <v>Normal</v>
      </c>
      <c r="S1656" t="str">
        <f t="shared" si="233"/>
        <v>High DPF</v>
      </c>
    </row>
    <row r="1657" spans="1:19" x14ac:dyDescent="0.35">
      <c r="A1657" s="13">
        <v>1656</v>
      </c>
      <c r="B1657" s="14">
        <v>4</v>
      </c>
      <c r="C1657" s="14">
        <v>144</v>
      </c>
      <c r="D1657" s="14">
        <v>82</v>
      </c>
      <c r="E1657" s="14">
        <v>32</v>
      </c>
      <c r="F1657" s="14">
        <v>80</v>
      </c>
      <c r="G1657" s="15">
        <v>38.5</v>
      </c>
      <c r="H1657" s="19">
        <v>0.55400000000000005</v>
      </c>
      <c r="I1657" s="14">
        <v>37</v>
      </c>
      <c r="J1657" s="25">
        <v>1</v>
      </c>
      <c r="K1657" t="str">
        <f t="shared" si="225"/>
        <v>Obese</v>
      </c>
      <c r="L1657" t="str">
        <f t="shared" si="226"/>
        <v xml:space="preserve">Diabetes </v>
      </c>
      <c r="M1657" t="str">
        <f t="shared" si="227"/>
        <v>Adult</v>
      </c>
      <c r="N1657" t="str">
        <f t="shared" si="228"/>
        <v>Medium</v>
      </c>
      <c r="O1657" t="str">
        <f t="shared" si="229"/>
        <v>Prediabetes</v>
      </c>
      <c r="P1657" t="str">
        <f t="shared" si="230"/>
        <v>High Risk</v>
      </c>
      <c r="Q1657" t="str">
        <f t="shared" si="231"/>
        <v>Normal</v>
      </c>
      <c r="R1657" t="str">
        <f t="shared" si="232"/>
        <v>Prehypertension</v>
      </c>
      <c r="S1657" t="str">
        <f t="shared" si="233"/>
        <v>Medium DPF</v>
      </c>
    </row>
    <row r="1658" spans="1:19" x14ac:dyDescent="0.35">
      <c r="A1658" s="9">
        <v>1657</v>
      </c>
      <c r="B1658" s="10">
        <v>1</v>
      </c>
      <c r="C1658" s="10">
        <v>83</v>
      </c>
      <c r="D1658" s="10">
        <v>68</v>
      </c>
      <c r="E1658" s="10">
        <v>21</v>
      </c>
      <c r="F1658" s="10">
        <v>80</v>
      </c>
      <c r="G1658" s="11">
        <v>18.2</v>
      </c>
      <c r="H1658" s="18">
        <v>0.624</v>
      </c>
      <c r="I1658" s="10">
        <v>27</v>
      </c>
      <c r="J1658" s="24">
        <v>0</v>
      </c>
      <c r="K1658" t="str">
        <f t="shared" si="225"/>
        <v>Underweight</v>
      </c>
      <c r="L1658" t="str">
        <f t="shared" si="226"/>
        <v>normal</v>
      </c>
      <c r="M1658" t="str">
        <f t="shared" si="227"/>
        <v>Adult</v>
      </c>
      <c r="N1658" t="str">
        <f t="shared" si="228"/>
        <v>Medium</v>
      </c>
      <c r="O1658" t="str">
        <f t="shared" si="229"/>
        <v>Normal</v>
      </c>
      <c r="P1658" t="str">
        <f t="shared" si="230"/>
        <v>Low Risk</v>
      </c>
      <c r="Q1658" t="str">
        <f t="shared" si="231"/>
        <v>Normal</v>
      </c>
      <c r="R1658" t="str">
        <f t="shared" si="232"/>
        <v>Normal</v>
      </c>
      <c r="S1658" t="str">
        <f t="shared" si="233"/>
        <v>High DPF</v>
      </c>
    </row>
    <row r="1659" spans="1:19" x14ac:dyDescent="0.35">
      <c r="A1659" s="13">
        <v>1658</v>
      </c>
      <c r="B1659" s="14">
        <v>3</v>
      </c>
      <c r="C1659" s="14">
        <v>129</v>
      </c>
      <c r="D1659" s="14">
        <v>64</v>
      </c>
      <c r="E1659" s="14">
        <v>29</v>
      </c>
      <c r="F1659" s="14">
        <v>115</v>
      </c>
      <c r="G1659" s="15">
        <v>26.4</v>
      </c>
      <c r="H1659" s="19">
        <v>0.219</v>
      </c>
      <c r="I1659" s="14">
        <v>28</v>
      </c>
      <c r="J1659" s="25">
        <v>1</v>
      </c>
      <c r="K1659" t="str">
        <f t="shared" si="225"/>
        <v>Overweight</v>
      </c>
      <c r="L1659" t="str">
        <f t="shared" si="226"/>
        <v xml:space="preserve">Diabetes </v>
      </c>
      <c r="M1659" t="str">
        <f t="shared" si="227"/>
        <v>Adult</v>
      </c>
      <c r="N1659" t="str">
        <f t="shared" si="228"/>
        <v>Medium</v>
      </c>
      <c r="O1659" t="str">
        <f t="shared" si="229"/>
        <v>Normal</v>
      </c>
      <c r="P1659" t="str">
        <f t="shared" si="230"/>
        <v>Low Risk</v>
      </c>
      <c r="Q1659" t="str">
        <f t="shared" si="231"/>
        <v>Normal</v>
      </c>
      <c r="R1659" t="str">
        <f t="shared" si="232"/>
        <v>Normal</v>
      </c>
      <c r="S1659" t="str">
        <f t="shared" si="233"/>
        <v>Low DPF</v>
      </c>
    </row>
    <row r="1660" spans="1:19" x14ac:dyDescent="0.35">
      <c r="A1660" s="9">
        <v>1659</v>
      </c>
      <c r="B1660" s="10">
        <v>1</v>
      </c>
      <c r="C1660" s="10">
        <v>119</v>
      </c>
      <c r="D1660" s="10">
        <v>88</v>
      </c>
      <c r="E1660" s="10">
        <v>41</v>
      </c>
      <c r="F1660" s="10">
        <v>170</v>
      </c>
      <c r="G1660" s="11">
        <v>45.3</v>
      </c>
      <c r="H1660" s="18">
        <v>0.50700000000000001</v>
      </c>
      <c r="I1660" s="10">
        <v>26</v>
      </c>
      <c r="J1660" s="24">
        <v>0</v>
      </c>
      <c r="K1660" t="str">
        <f t="shared" si="225"/>
        <v>Obese</v>
      </c>
      <c r="L1660" t="str">
        <f t="shared" si="226"/>
        <v>normal</v>
      </c>
      <c r="M1660" t="str">
        <f t="shared" si="227"/>
        <v>Adult</v>
      </c>
      <c r="N1660" t="str">
        <f t="shared" si="228"/>
        <v>High</v>
      </c>
      <c r="O1660" t="str">
        <f t="shared" si="229"/>
        <v>Normal</v>
      </c>
      <c r="P1660" t="str">
        <f t="shared" si="230"/>
        <v>Low Risk</v>
      </c>
      <c r="Q1660" t="str">
        <f t="shared" si="231"/>
        <v>High</v>
      </c>
      <c r="R1660" t="str">
        <f t="shared" si="232"/>
        <v>Prehypertension</v>
      </c>
      <c r="S1660" t="str">
        <f t="shared" si="233"/>
        <v>Medium DPF</v>
      </c>
    </row>
    <row r="1661" spans="1:19" x14ac:dyDescent="0.35">
      <c r="A1661" s="13">
        <v>1660</v>
      </c>
      <c r="B1661" s="14">
        <v>2</v>
      </c>
      <c r="C1661" s="14">
        <v>94</v>
      </c>
      <c r="D1661" s="14">
        <v>68</v>
      </c>
      <c r="E1661" s="14">
        <v>18</v>
      </c>
      <c r="F1661" s="14">
        <v>76</v>
      </c>
      <c r="G1661" s="15">
        <v>26</v>
      </c>
      <c r="H1661" s="19">
        <v>0.56100000000000005</v>
      </c>
      <c r="I1661" s="14">
        <v>21</v>
      </c>
      <c r="J1661" s="25">
        <v>0</v>
      </c>
      <c r="K1661" t="str">
        <f t="shared" si="225"/>
        <v>Overweight</v>
      </c>
      <c r="L1661" t="str">
        <f t="shared" si="226"/>
        <v>normal</v>
      </c>
      <c r="M1661" t="str">
        <f t="shared" si="227"/>
        <v>Adult</v>
      </c>
      <c r="N1661" t="str">
        <f t="shared" si="228"/>
        <v>Low</v>
      </c>
      <c r="O1661" t="str">
        <f t="shared" si="229"/>
        <v>Normal</v>
      </c>
      <c r="P1661" t="str">
        <f t="shared" si="230"/>
        <v>Low Risk</v>
      </c>
      <c r="Q1661" t="str">
        <f t="shared" si="231"/>
        <v>Low</v>
      </c>
      <c r="R1661" t="str">
        <f t="shared" si="232"/>
        <v>Normal</v>
      </c>
      <c r="S1661" t="str">
        <f t="shared" si="233"/>
        <v>Medium DPF</v>
      </c>
    </row>
    <row r="1662" spans="1:19" x14ac:dyDescent="0.35">
      <c r="A1662" s="9">
        <v>1661</v>
      </c>
      <c r="B1662" s="10">
        <v>4</v>
      </c>
      <c r="C1662" s="10">
        <v>102</v>
      </c>
      <c r="D1662" s="10">
        <v>64</v>
      </c>
      <c r="E1662" s="10">
        <v>46</v>
      </c>
      <c r="F1662" s="10">
        <v>78</v>
      </c>
      <c r="G1662" s="11">
        <v>40.6</v>
      </c>
      <c r="H1662" s="18">
        <v>0.496</v>
      </c>
      <c r="I1662" s="10">
        <v>21</v>
      </c>
      <c r="J1662" s="24">
        <v>0</v>
      </c>
      <c r="K1662" t="str">
        <f t="shared" si="225"/>
        <v>Obese</v>
      </c>
      <c r="L1662" t="str">
        <f t="shared" si="226"/>
        <v>normal</v>
      </c>
      <c r="M1662" t="str">
        <f t="shared" si="227"/>
        <v>Adult</v>
      </c>
      <c r="N1662" t="str">
        <f t="shared" si="228"/>
        <v>High</v>
      </c>
      <c r="O1662" t="str">
        <f t="shared" si="229"/>
        <v>Normal</v>
      </c>
      <c r="P1662" t="str">
        <f t="shared" si="230"/>
        <v>High Risk</v>
      </c>
      <c r="Q1662" t="str">
        <f t="shared" si="231"/>
        <v>Low</v>
      </c>
      <c r="R1662" t="str">
        <f t="shared" si="232"/>
        <v>Normal</v>
      </c>
      <c r="S1662" t="str">
        <f t="shared" si="233"/>
        <v>Medium DPF</v>
      </c>
    </row>
    <row r="1663" spans="1:19" x14ac:dyDescent="0.35">
      <c r="A1663" s="13">
        <v>1662</v>
      </c>
      <c r="B1663" s="14">
        <v>2</v>
      </c>
      <c r="C1663" s="14">
        <v>115</v>
      </c>
      <c r="D1663" s="14">
        <v>64</v>
      </c>
      <c r="E1663" s="14">
        <v>22</v>
      </c>
      <c r="F1663" s="14">
        <v>80</v>
      </c>
      <c r="G1663" s="15">
        <v>30.8</v>
      </c>
      <c r="H1663" s="19">
        <v>0.42099999999999999</v>
      </c>
      <c r="I1663" s="14">
        <v>21</v>
      </c>
      <c r="J1663" s="25">
        <v>0</v>
      </c>
      <c r="K1663" t="str">
        <f t="shared" si="225"/>
        <v>Obese</v>
      </c>
      <c r="L1663" t="str">
        <f t="shared" si="226"/>
        <v>normal</v>
      </c>
      <c r="M1663" t="str">
        <f t="shared" si="227"/>
        <v>Adult</v>
      </c>
      <c r="N1663" t="str">
        <f t="shared" si="228"/>
        <v>Medium</v>
      </c>
      <c r="O1663" t="str">
        <f t="shared" si="229"/>
        <v>Normal</v>
      </c>
      <c r="P1663" t="str">
        <f t="shared" si="230"/>
        <v>Low Risk</v>
      </c>
      <c r="Q1663" t="str">
        <f t="shared" si="231"/>
        <v>Normal</v>
      </c>
      <c r="R1663" t="str">
        <f t="shared" si="232"/>
        <v>Normal</v>
      </c>
      <c r="S1663" t="str">
        <f t="shared" si="233"/>
        <v>Medium DPF</v>
      </c>
    </row>
    <row r="1664" spans="1:19" x14ac:dyDescent="0.35">
      <c r="A1664" s="9">
        <v>1663</v>
      </c>
      <c r="B1664" s="10">
        <v>8</v>
      </c>
      <c r="C1664" s="10">
        <v>151</v>
      </c>
      <c r="D1664" s="10">
        <v>78</v>
      </c>
      <c r="E1664" s="10">
        <v>32</v>
      </c>
      <c r="F1664" s="10">
        <v>210</v>
      </c>
      <c r="G1664" s="11">
        <v>42.9</v>
      </c>
      <c r="H1664" s="18">
        <v>0.51600000000000001</v>
      </c>
      <c r="I1664" s="10">
        <v>36</v>
      </c>
      <c r="J1664" s="24">
        <v>1</v>
      </c>
      <c r="K1664" t="str">
        <f t="shared" si="225"/>
        <v>Obese</v>
      </c>
      <c r="L1664" t="str">
        <f t="shared" si="226"/>
        <v xml:space="preserve">Diabetes </v>
      </c>
      <c r="M1664" t="str">
        <f t="shared" si="227"/>
        <v>Adult</v>
      </c>
      <c r="N1664" t="str">
        <f t="shared" si="228"/>
        <v>Medium</v>
      </c>
      <c r="O1664" t="str">
        <f t="shared" si="229"/>
        <v>Prediabetes</v>
      </c>
      <c r="P1664" t="str">
        <f t="shared" si="230"/>
        <v>High Risk</v>
      </c>
      <c r="Q1664" t="str">
        <f t="shared" si="231"/>
        <v>High</v>
      </c>
      <c r="R1664" t="str">
        <f t="shared" si="232"/>
        <v>Normal</v>
      </c>
      <c r="S1664" t="str">
        <f t="shared" si="233"/>
        <v>Medium DPF</v>
      </c>
    </row>
    <row r="1665" spans="1:19" x14ac:dyDescent="0.35">
      <c r="A1665" s="13">
        <v>1664</v>
      </c>
      <c r="B1665" s="14">
        <v>4</v>
      </c>
      <c r="C1665" s="14">
        <v>184</v>
      </c>
      <c r="D1665" s="14">
        <v>78</v>
      </c>
      <c r="E1665" s="14">
        <v>39</v>
      </c>
      <c r="F1665" s="14">
        <v>277</v>
      </c>
      <c r="G1665" s="15">
        <v>37</v>
      </c>
      <c r="H1665" s="19">
        <v>0.26400000000000001</v>
      </c>
      <c r="I1665" s="14">
        <v>31</v>
      </c>
      <c r="J1665" s="25">
        <v>1</v>
      </c>
      <c r="K1665" t="str">
        <f t="shared" si="225"/>
        <v>Obese</v>
      </c>
      <c r="L1665" t="str">
        <f t="shared" si="226"/>
        <v xml:space="preserve">Diabetes </v>
      </c>
      <c r="M1665" t="str">
        <f t="shared" si="227"/>
        <v>Adult</v>
      </c>
      <c r="N1665" t="str">
        <f t="shared" si="228"/>
        <v>Medium</v>
      </c>
      <c r="O1665" t="str">
        <f t="shared" si="229"/>
        <v>Prediabetes</v>
      </c>
      <c r="P1665" t="str">
        <f t="shared" si="230"/>
        <v>High Risk</v>
      </c>
      <c r="Q1665" t="str">
        <f t="shared" si="231"/>
        <v>High</v>
      </c>
      <c r="R1665" t="str">
        <f t="shared" si="232"/>
        <v>Normal</v>
      </c>
      <c r="S1665" t="str">
        <f t="shared" si="233"/>
        <v>Low DPF</v>
      </c>
    </row>
    <row r="1666" spans="1:19" x14ac:dyDescent="0.35">
      <c r="A1666" s="9">
        <v>1665</v>
      </c>
      <c r="B1666" s="10">
        <v>4</v>
      </c>
      <c r="C1666" s="10">
        <v>94</v>
      </c>
      <c r="D1666" s="10">
        <v>69</v>
      </c>
      <c r="E1666" s="10">
        <v>21</v>
      </c>
      <c r="F1666" s="10">
        <v>80</v>
      </c>
      <c r="G1666" s="11">
        <v>32.14</v>
      </c>
      <c r="H1666" s="18">
        <v>0.25600000000000001</v>
      </c>
      <c r="I1666" s="10">
        <v>25</v>
      </c>
      <c r="J1666" s="24">
        <v>0</v>
      </c>
      <c r="K1666" t="str">
        <f t="shared" si="225"/>
        <v>Obese</v>
      </c>
      <c r="L1666" t="str">
        <f t="shared" si="226"/>
        <v>normal</v>
      </c>
      <c r="M1666" t="str">
        <f t="shared" si="227"/>
        <v>Adult</v>
      </c>
      <c r="N1666" t="str">
        <f t="shared" si="228"/>
        <v>Medium</v>
      </c>
      <c r="O1666" t="str">
        <f t="shared" si="229"/>
        <v>Normal</v>
      </c>
      <c r="P1666" t="str">
        <f t="shared" si="230"/>
        <v>High Risk</v>
      </c>
      <c r="Q1666" t="str">
        <f t="shared" si="231"/>
        <v>Normal</v>
      </c>
      <c r="R1666" t="str">
        <f t="shared" si="232"/>
        <v>Normal</v>
      </c>
      <c r="S1666" t="str">
        <f t="shared" si="233"/>
        <v>Low DPF</v>
      </c>
    </row>
    <row r="1667" spans="1:19" x14ac:dyDescent="0.35">
      <c r="A1667" s="13">
        <v>1666</v>
      </c>
      <c r="B1667" s="14">
        <v>1</v>
      </c>
      <c r="C1667" s="14">
        <v>181</v>
      </c>
      <c r="D1667" s="14">
        <v>64</v>
      </c>
      <c r="E1667" s="14">
        <v>30</v>
      </c>
      <c r="F1667" s="14">
        <v>180</v>
      </c>
      <c r="G1667" s="15">
        <v>34.1</v>
      </c>
      <c r="H1667" s="19">
        <v>0.32800000000000001</v>
      </c>
      <c r="I1667" s="14">
        <v>38</v>
      </c>
      <c r="J1667" s="25">
        <v>1</v>
      </c>
      <c r="K1667" t="str">
        <f t="shared" ref="K1667:K1730" si="234">IF(G1667&lt;18.5, "Underweight", IF(G1667&lt;24.9, "Normal weight", IF(G1667&lt;29.9, "Overweight", "Obese")))</f>
        <v>Obese</v>
      </c>
      <c r="L1667" t="str">
        <f t="shared" ref="L1667:L1730" si="235">IF(J1667=1,"Diabetes ","normal")</f>
        <v xml:space="preserve">Diabetes </v>
      </c>
      <c r="M1667" t="str">
        <f t="shared" ref="M1667:M1730" si="236">IF(I1667&lt;13, "Child", IF(I1667&lt;20, "Teen", IF(I1667&lt;65, "Adult", "Aged")))</f>
        <v>Adult</v>
      </c>
      <c r="N1667" t="str">
        <f t="shared" ref="N1667:N1730" si="237">IF(E1667&lt;20, "Low", IF(E1667&lt;40, "Medium", "High"))</f>
        <v>Medium</v>
      </c>
      <c r="O1667" t="str">
        <f t="shared" ref="O1667:O1730" si="238">IF(C1667&lt;140, "Normal", IF(C1667&lt;200, "Prediabetes", "Diabetes"))</f>
        <v>Prediabetes</v>
      </c>
      <c r="P1667" t="str">
        <f t="shared" ref="P1667:P1730" si="239">IF(B1667&gt;3, "High Risk", "Low Risk")</f>
        <v>Low Risk</v>
      </c>
      <c r="Q1667" t="str">
        <f t="shared" ref="Q1667:Q1730" si="240">IF(F1667&lt;80, "Low", IF(F1667&lt;=150, "Normal", "High"))</f>
        <v>High</v>
      </c>
      <c r="R1667" t="str">
        <f t="shared" ref="R1667:R1730" si="241">IF(D1667&lt;60, "Low", IF(D1667&lt;=80, "Normal", IF(D1667&lt;=90, "Prehypertension", "Hypertension")))</f>
        <v>Normal</v>
      </c>
      <c r="S1667" t="str">
        <f t="shared" ref="S1667:S1730" si="242">IF(H1667&lt;0.3, "Low DPF", IF(H1667&lt;=0.6, "Medium DPF", "High DPF"))</f>
        <v>Medium DPF</v>
      </c>
    </row>
    <row r="1668" spans="1:19" x14ac:dyDescent="0.35">
      <c r="A1668" s="9">
        <v>1667</v>
      </c>
      <c r="B1668" s="10">
        <v>4</v>
      </c>
      <c r="C1668" s="10">
        <v>135</v>
      </c>
      <c r="D1668" s="10">
        <v>94</v>
      </c>
      <c r="E1668" s="10">
        <v>46</v>
      </c>
      <c r="F1668" s="10">
        <v>145</v>
      </c>
      <c r="G1668" s="11">
        <v>40.6</v>
      </c>
      <c r="H1668" s="18">
        <v>0.28399999999999997</v>
      </c>
      <c r="I1668" s="10">
        <v>26</v>
      </c>
      <c r="J1668" s="24">
        <v>0</v>
      </c>
      <c r="K1668" t="str">
        <f t="shared" si="234"/>
        <v>Obese</v>
      </c>
      <c r="L1668" t="str">
        <f t="shared" si="235"/>
        <v>normal</v>
      </c>
      <c r="M1668" t="str">
        <f t="shared" si="236"/>
        <v>Adult</v>
      </c>
      <c r="N1668" t="str">
        <f t="shared" si="237"/>
        <v>High</v>
      </c>
      <c r="O1668" t="str">
        <f t="shared" si="238"/>
        <v>Normal</v>
      </c>
      <c r="P1668" t="str">
        <f t="shared" si="239"/>
        <v>High Risk</v>
      </c>
      <c r="Q1668" t="str">
        <f t="shared" si="240"/>
        <v>Normal</v>
      </c>
      <c r="R1668" t="str">
        <f t="shared" si="241"/>
        <v>Hypertension</v>
      </c>
      <c r="S1668" t="str">
        <f t="shared" si="242"/>
        <v>Low DPF</v>
      </c>
    </row>
    <row r="1669" spans="1:19" x14ac:dyDescent="0.35">
      <c r="A1669" s="13">
        <v>1668</v>
      </c>
      <c r="B1669" s="14">
        <v>1</v>
      </c>
      <c r="C1669" s="14">
        <v>95</v>
      </c>
      <c r="D1669" s="14">
        <v>82</v>
      </c>
      <c r="E1669" s="14">
        <v>25</v>
      </c>
      <c r="F1669" s="14">
        <v>180</v>
      </c>
      <c r="G1669" s="15">
        <v>35</v>
      </c>
      <c r="H1669" s="19">
        <v>0.23300000000000001</v>
      </c>
      <c r="I1669" s="14">
        <v>43</v>
      </c>
      <c r="J1669" s="25">
        <v>1</v>
      </c>
      <c r="K1669" t="str">
        <f t="shared" si="234"/>
        <v>Obese</v>
      </c>
      <c r="L1669" t="str">
        <f t="shared" si="235"/>
        <v xml:space="preserve">Diabetes </v>
      </c>
      <c r="M1669" t="str">
        <f t="shared" si="236"/>
        <v>Adult</v>
      </c>
      <c r="N1669" t="str">
        <f t="shared" si="237"/>
        <v>Medium</v>
      </c>
      <c r="O1669" t="str">
        <f t="shared" si="238"/>
        <v>Normal</v>
      </c>
      <c r="P1669" t="str">
        <f t="shared" si="239"/>
        <v>Low Risk</v>
      </c>
      <c r="Q1669" t="str">
        <f t="shared" si="240"/>
        <v>High</v>
      </c>
      <c r="R1669" t="str">
        <f t="shared" si="241"/>
        <v>Prehypertension</v>
      </c>
      <c r="S1669" t="str">
        <f t="shared" si="242"/>
        <v>Low DPF</v>
      </c>
    </row>
    <row r="1670" spans="1:19" x14ac:dyDescent="0.35">
      <c r="A1670" s="9">
        <v>1669</v>
      </c>
      <c r="B1670" s="10">
        <v>2</v>
      </c>
      <c r="C1670" s="10">
        <v>99</v>
      </c>
      <c r="D1670" s="10">
        <v>69</v>
      </c>
      <c r="E1670" s="10">
        <v>21</v>
      </c>
      <c r="F1670" s="10">
        <v>80</v>
      </c>
      <c r="G1670" s="11">
        <v>22.2</v>
      </c>
      <c r="H1670" s="18">
        <v>0.108</v>
      </c>
      <c r="I1670" s="10">
        <v>23</v>
      </c>
      <c r="J1670" s="24">
        <v>0</v>
      </c>
      <c r="K1670" t="str">
        <f t="shared" si="234"/>
        <v>Normal weight</v>
      </c>
      <c r="L1670" t="str">
        <f t="shared" si="235"/>
        <v>normal</v>
      </c>
      <c r="M1670" t="str">
        <f t="shared" si="236"/>
        <v>Adult</v>
      </c>
      <c r="N1670" t="str">
        <f t="shared" si="237"/>
        <v>Medium</v>
      </c>
      <c r="O1670" t="str">
        <f t="shared" si="238"/>
        <v>Normal</v>
      </c>
      <c r="P1670" t="str">
        <f t="shared" si="239"/>
        <v>Low Risk</v>
      </c>
      <c r="Q1670" t="str">
        <f t="shared" si="240"/>
        <v>Normal</v>
      </c>
      <c r="R1670" t="str">
        <f t="shared" si="241"/>
        <v>Normal</v>
      </c>
      <c r="S1670" t="str">
        <f t="shared" si="242"/>
        <v>Low DPF</v>
      </c>
    </row>
    <row r="1671" spans="1:19" x14ac:dyDescent="0.35">
      <c r="A1671" s="13">
        <v>1670</v>
      </c>
      <c r="B1671" s="14">
        <v>3</v>
      </c>
      <c r="C1671" s="14">
        <v>89</v>
      </c>
      <c r="D1671" s="14">
        <v>74</v>
      </c>
      <c r="E1671" s="14">
        <v>16</v>
      </c>
      <c r="F1671" s="14">
        <v>85</v>
      </c>
      <c r="G1671" s="15">
        <v>30.4</v>
      </c>
      <c r="H1671" s="19">
        <v>0.55100000000000005</v>
      </c>
      <c r="I1671" s="14">
        <v>38</v>
      </c>
      <c r="J1671" s="25">
        <v>0</v>
      </c>
      <c r="K1671" t="str">
        <f t="shared" si="234"/>
        <v>Obese</v>
      </c>
      <c r="L1671" t="str">
        <f t="shared" si="235"/>
        <v>normal</v>
      </c>
      <c r="M1671" t="str">
        <f t="shared" si="236"/>
        <v>Adult</v>
      </c>
      <c r="N1671" t="str">
        <f t="shared" si="237"/>
        <v>Low</v>
      </c>
      <c r="O1671" t="str">
        <f t="shared" si="238"/>
        <v>Normal</v>
      </c>
      <c r="P1671" t="str">
        <f t="shared" si="239"/>
        <v>Low Risk</v>
      </c>
      <c r="Q1671" t="str">
        <f t="shared" si="240"/>
        <v>Normal</v>
      </c>
      <c r="R1671" t="str">
        <f t="shared" si="241"/>
        <v>Normal</v>
      </c>
      <c r="S1671" t="str">
        <f t="shared" si="242"/>
        <v>Medium DPF</v>
      </c>
    </row>
    <row r="1672" spans="1:19" x14ac:dyDescent="0.35">
      <c r="A1672" s="9">
        <v>1671</v>
      </c>
      <c r="B1672" s="10">
        <v>1</v>
      </c>
      <c r="C1672" s="10">
        <v>80</v>
      </c>
      <c r="D1672" s="10">
        <v>74</v>
      </c>
      <c r="E1672" s="10">
        <v>11</v>
      </c>
      <c r="F1672" s="10">
        <v>60</v>
      </c>
      <c r="G1672" s="11">
        <v>30</v>
      </c>
      <c r="H1672" s="18">
        <v>0.52700000000000002</v>
      </c>
      <c r="I1672" s="10">
        <v>22</v>
      </c>
      <c r="J1672" s="24">
        <v>0</v>
      </c>
      <c r="K1672" t="str">
        <f t="shared" si="234"/>
        <v>Obese</v>
      </c>
      <c r="L1672" t="str">
        <f t="shared" si="235"/>
        <v>normal</v>
      </c>
      <c r="M1672" t="str">
        <f t="shared" si="236"/>
        <v>Adult</v>
      </c>
      <c r="N1672" t="str">
        <f t="shared" si="237"/>
        <v>Low</v>
      </c>
      <c r="O1672" t="str">
        <f t="shared" si="238"/>
        <v>Normal</v>
      </c>
      <c r="P1672" t="str">
        <f t="shared" si="239"/>
        <v>Low Risk</v>
      </c>
      <c r="Q1672" t="str">
        <f t="shared" si="240"/>
        <v>Low</v>
      </c>
      <c r="R1672" t="str">
        <f t="shared" si="241"/>
        <v>Normal</v>
      </c>
      <c r="S1672" t="str">
        <f t="shared" si="242"/>
        <v>Medium DPF</v>
      </c>
    </row>
    <row r="1673" spans="1:19" x14ac:dyDescent="0.35">
      <c r="A1673" s="13">
        <v>1672</v>
      </c>
      <c r="B1673" s="14">
        <v>2</v>
      </c>
      <c r="C1673" s="14">
        <v>139</v>
      </c>
      <c r="D1673" s="14">
        <v>75</v>
      </c>
      <c r="E1673" s="14">
        <v>21</v>
      </c>
      <c r="F1673" s="14">
        <v>80</v>
      </c>
      <c r="G1673" s="15">
        <v>25.6</v>
      </c>
      <c r="H1673" s="19">
        <v>0.16700000000000001</v>
      </c>
      <c r="I1673" s="14">
        <v>29</v>
      </c>
      <c r="J1673" s="25">
        <v>0</v>
      </c>
      <c r="K1673" t="str">
        <f t="shared" si="234"/>
        <v>Overweight</v>
      </c>
      <c r="L1673" t="str">
        <f t="shared" si="235"/>
        <v>normal</v>
      </c>
      <c r="M1673" t="str">
        <f t="shared" si="236"/>
        <v>Adult</v>
      </c>
      <c r="N1673" t="str">
        <f t="shared" si="237"/>
        <v>Medium</v>
      </c>
      <c r="O1673" t="str">
        <f t="shared" si="238"/>
        <v>Normal</v>
      </c>
      <c r="P1673" t="str">
        <f t="shared" si="239"/>
        <v>Low Risk</v>
      </c>
      <c r="Q1673" t="str">
        <f t="shared" si="240"/>
        <v>Normal</v>
      </c>
      <c r="R1673" t="str">
        <f t="shared" si="241"/>
        <v>Normal</v>
      </c>
      <c r="S1673" t="str">
        <f t="shared" si="242"/>
        <v>Low DPF</v>
      </c>
    </row>
    <row r="1674" spans="1:19" x14ac:dyDescent="0.35">
      <c r="A1674" s="9">
        <v>1673</v>
      </c>
      <c r="B1674" s="10">
        <v>1</v>
      </c>
      <c r="C1674" s="10">
        <v>90</v>
      </c>
      <c r="D1674" s="10">
        <v>68</v>
      </c>
      <c r="E1674" s="10">
        <v>8</v>
      </c>
      <c r="F1674" s="10">
        <v>80</v>
      </c>
      <c r="G1674" s="11">
        <v>24.5</v>
      </c>
      <c r="H1674" s="18">
        <v>1.1379999999999999</v>
      </c>
      <c r="I1674" s="10">
        <v>36</v>
      </c>
      <c r="J1674" s="24">
        <v>0</v>
      </c>
      <c r="K1674" t="str">
        <f t="shared" si="234"/>
        <v>Normal weight</v>
      </c>
      <c r="L1674" t="str">
        <f t="shared" si="235"/>
        <v>normal</v>
      </c>
      <c r="M1674" t="str">
        <f t="shared" si="236"/>
        <v>Adult</v>
      </c>
      <c r="N1674" t="str">
        <f t="shared" si="237"/>
        <v>Low</v>
      </c>
      <c r="O1674" t="str">
        <f t="shared" si="238"/>
        <v>Normal</v>
      </c>
      <c r="P1674" t="str">
        <f t="shared" si="239"/>
        <v>Low Risk</v>
      </c>
      <c r="Q1674" t="str">
        <f t="shared" si="240"/>
        <v>Normal</v>
      </c>
      <c r="R1674" t="str">
        <f t="shared" si="241"/>
        <v>Normal</v>
      </c>
      <c r="S1674" t="str">
        <f t="shared" si="242"/>
        <v>High DPF</v>
      </c>
    </row>
    <row r="1675" spans="1:19" x14ac:dyDescent="0.35">
      <c r="A1675" s="13">
        <v>1674</v>
      </c>
      <c r="B1675" s="14">
        <v>4</v>
      </c>
      <c r="C1675" s="14">
        <v>141</v>
      </c>
      <c r="D1675" s="14">
        <v>69</v>
      </c>
      <c r="E1675" s="14">
        <v>21</v>
      </c>
      <c r="F1675" s="14">
        <v>80</v>
      </c>
      <c r="G1675" s="15">
        <v>42.4</v>
      </c>
      <c r="H1675" s="19">
        <v>0.20499999999999999</v>
      </c>
      <c r="I1675" s="14">
        <v>29</v>
      </c>
      <c r="J1675" s="25">
        <v>1</v>
      </c>
      <c r="K1675" t="str">
        <f t="shared" si="234"/>
        <v>Obese</v>
      </c>
      <c r="L1675" t="str">
        <f t="shared" si="235"/>
        <v xml:space="preserve">Diabetes </v>
      </c>
      <c r="M1675" t="str">
        <f t="shared" si="236"/>
        <v>Adult</v>
      </c>
      <c r="N1675" t="str">
        <f t="shared" si="237"/>
        <v>Medium</v>
      </c>
      <c r="O1675" t="str">
        <f t="shared" si="238"/>
        <v>Prediabetes</v>
      </c>
      <c r="P1675" t="str">
        <f t="shared" si="239"/>
        <v>High Risk</v>
      </c>
      <c r="Q1675" t="str">
        <f t="shared" si="240"/>
        <v>Normal</v>
      </c>
      <c r="R1675" t="str">
        <f t="shared" si="241"/>
        <v>Normal</v>
      </c>
      <c r="S1675" t="str">
        <f t="shared" si="242"/>
        <v>Low DPF</v>
      </c>
    </row>
    <row r="1676" spans="1:19" x14ac:dyDescent="0.35">
      <c r="A1676" s="9">
        <v>1675</v>
      </c>
      <c r="B1676" s="10">
        <v>12</v>
      </c>
      <c r="C1676" s="10">
        <v>140</v>
      </c>
      <c r="D1676" s="10">
        <v>85</v>
      </c>
      <c r="E1676" s="10">
        <v>33</v>
      </c>
      <c r="F1676" s="10">
        <v>80</v>
      </c>
      <c r="G1676" s="11">
        <v>37.4</v>
      </c>
      <c r="H1676" s="18">
        <v>0.24399999999999999</v>
      </c>
      <c r="I1676" s="10">
        <v>41</v>
      </c>
      <c r="J1676" s="24">
        <v>0</v>
      </c>
      <c r="K1676" t="str">
        <f t="shared" si="234"/>
        <v>Obese</v>
      </c>
      <c r="L1676" t="str">
        <f t="shared" si="235"/>
        <v>normal</v>
      </c>
      <c r="M1676" t="str">
        <f t="shared" si="236"/>
        <v>Adult</v>
      </c>
      <c r="N1676" t="str">
        <f t="shared" si="237"/>
        <v>Medium</v>
      </c>
      <c r="O1676" t="str">
        <f t="shared" si="238"/>
        <v>Prediabetes</v>
      </c>
      <c r="P1676" t="str">
        <f t="shared" si="239"/>
        <v>High Risk</v>
      </c>
      <c r="Q1676" t="str">
        <f t="shared" si="240"/>
        <v>Normal</v>
      </c>
      <c r="R1676" t="str">
        <f t="shared" si="241"/>
        <v>Prehypertension</v>
      </c>
      <c r="S1676" t="str">
        <f t="shared" si="242"/>
        <v>Low DPF</v>
      </c>
    </row>
    <row r="1677" spans="1:19" x14ac:dyDescent="0.35">
      <c r="A1677" s="13">
        <v>1676</v>
      </c>
      <c r="B1677" s="14">
        <v>5</v>
      </c>
      <c r="C1677" s="14">
        <v>147</v>
      </c>
      <c r="D1677" s="14">
        <v>75</v>
      </c>
      <c r="E1677" s="14">
        <v>21</v>
      </c>
      <c r="F1677" s="14">
        <v>80</v>
      </c>
      <c r="G1677" s="15">
        <v>29.9</v>
      </c>
      <c r="H1677" s="19">
        <v>0.434</v>
      </c>
      <c r="I1677" s="14">
        <v>28</v>
      </c>
      <c r="J1677" s="25">
        <v>0</v>
      </c>
      <c r="K1677" t="str">
        <f t="shared" si="234"/>
        <v>Obese</v>
      </c>
      <c r="L1677" t="str">
        <f t="shared" si="235"/>
        <v>normal</v>
      </c>
      <c r="M1677" t="str">
        <f t="shared" si="236"/>
        <v>Adult</v>
      </c>
      <c r="N1677" t="str">
        <f t="shared" si="237"/>
        <v>Medium</v>
      </c>
      <c r="O1677" t="str">
        <f t="shared" si="238"/>
        <v>Prediabetes</v>
      </c>
      <c r="P1677" t="str">
        <f t="shared" si="239"/>
        <v>High Risk</v>
      </c>
      <c r="Q1677" t="str">
        <f t="shared" si="240"/>
        <v>Normal</v>
      </c>
      <c r="R1677" t="str">
        <f t="shared" si="241"/>
        <v>Normal</v>
      </c>
      <c r="S1677" t="str">
        <f t="shared" si="242"/>
        <v>Medium DPF</v>
      </c>
    </row>
    <row r="1678" spans="1:19" x14ac:dyDescent="0.35">
      <c r="A1678" s="9">
        <v>1677</v>
      </c>
      <c r="B1678" s="10">
        <v>1</v>
      </c>
      <c r="C1678" s="10">
        <v>97</v>
      </c>
      <c r="D1678" s="10">
        <v>70</v>
      </c>
      <c r="E1678" s="10">
        <v>15</v>
      </c>
      <c r="F1678" s="10">
        <v>80</v>
      </c>
      <c r="G1678" s="11">
        <v>18.2</v>
      </c>
      <c r="H1678" s="18">
        <v>0.14699999999999999</v>
      </c>
      <c r="I1678" s="10">
        <v>21</v>
      </c>
      <c r="J1678" s="24">
        <v>0</v>
      </c>
      <c r="K1678" t="str">
        <f t="shared" si="234"/>
        <v>Underweight</v>
      </c>
      <c r="L1678" t="str">
        <f t="shared" si="235"/>
        <v>normal</v>
      </c>
      <c r="M1678" t="str">
        <f t="shared" si="236"/>
        <v>Adult</v>
      </c>
      <c r="N1678" t="str">
        <f t="shared" si="237"/>
        <v>Low</v>
      </c>
      <c r="O1678" t="str">
        <f t="shared" si="238"/>
        <v>Normal</v>
      </c>
      <c r="P1678" t="str">
        <f t="shared" si="239"/>
        <v>Low Risk</v>
      </c>
      <c r="Q1678" t="str">
        <f t="shared" si="240"/>
        <v>Normal</v>
      </c>
      <c r="R1678" t="str">
        <f t="shared" si="241"/>
        <v>Normal</v>
      </c>
      <c r="S1678" t="str">
        <f t="shared" si="242"/>
        <v>Low DPF</v>
      </c>
    </row>
    <row r="1679" spans="1:19" x14ac:dyDescent="0.35">
      <c r="A1679" s="13">
        <v>1678</v>
      </c>
      <c r="B1679" s="14">
        <v>6</v>
      </c>
      <c r="C1679" s="14">
        <v>107</v>
      </c>
      <c r="D1679" s="14">
        <v>88</v>
      </c>
      <c r="E1679" s="14">
        <v>21</v>
      </c>
      <c r="F1679" s="14">
        <v>80</v>
      </c>
      <c r="G1679" s="15">
        <v>36.799999999999997</v>
      </c>
      <c r="H1679" s="19">
        <v>0.72699999999999998</v>
      </c>
      <c r="I1679" s="14">
        <v>31</v>
      </c>
      <c r="J1679" s="25">
        <v>0</v>
      </c>
      <c r="K1679" t="str">
        <f t="shared" si="234"/>
        <v>Obese</v>
      </c>
      <c r="L1679" t="str">
        <f t="shared" si="235"/>
        <v>normal</v>
      </c>
      <c r="M1679" t="str">
        <f t="shared" si="236"/>
        <v>Adult</v>
      </c>
      <c r="N1679" t="str">
        <f t="shared" si="237"/>
        <v>Medium</v>
      </c>
      <c r="O1679" t="str">
        <f t="shared" si="238"/>
        <v>Normal</v>
      </c>
      <c r="P1679" t="str">
        <f t="shared" si="239"/>
        <v>High Risk</v>
      </c>
      <c r="Q1679" t="str">
        <f t="shared" si="240"/>
        <v>Normal</v>
      </c>
      <c r="R1679" t="str">
        <f t="shared" si="241"/>
        <v>Prehypertension</v>
      </c>
      <c r="S1679" t="str">
        <f t="shared" si="242"/>
        <v>High DPF</v>
      </c>
    </row>
    <row r="1680" spans="1:19" x14ac:dyDescent="0.35">
      <c r="A1680" s="9">
        <v>1679</v>
      </c>
      <c r="B1680" s="10">
        <v>4</v>
      </c>
      <c r="C1680" s="10">
        <v>189</v>
      </c>
      <c r="D1680" s="10">
        <v>104</v>
      </c>
      <c r="E1680" s="10">
        <v>25</v>
      </c>
      <c r="F1680" s="10">
        <v>80</v>
      </c>
      <c r="G1680" s="11">
        <v>34.299999999999997</v>
      </c>
      <c r="H1680" s="18">
        <v>0.435</v>
      </c>
      <c r="I1680" s="10">
        <v>41</v>
      </c>
      <c r="J1680" s="24">
        <v>1</v>
      </c>
      <c r="K1680" t="str">
        <f t="shared" si="234"/>
        <v>Obese</v>
      </c>
      <c r="L1680" t="str">
        <f t="shared" si="235"/>
        <v xml:space="preserve">Diabetes </v>
      </c>
      <c r="M1680" t="str">
        <f t="shared" si="236"/>
        <v>Adult</v>
      </c>
      <c r="N1680" t="str">
        <f t="shared" si="237"/>
        <v>Medium</v>
      </c>
      <c r="O1680" t="str">
        <f t="shared" si="238"/>
        <v>Prediabetes</v>
      </c>
      <c r="P1680" t="str">
        <f t="shared" si="239"/>
        <v>High Risk</v>
      </c>
      <c r="Q1680" t="str">
        <f t="shared" si="240"/>
        <v>Normal</v>
      </c>
      <c r="R1680" t="str">
        <f t="shared" si="241"/>
        <v>Hypertension</v>
      </c>
      <c r="S1680" t="str">
        <f t="shared" si="242"/>
        <v>Medium DPF</v>
      </c>
    </row>
    <row r="1681" spans="1:19" x14ac:dyDescent="0.35">
      <c r="A1681" s="13">
        <v>1680</v>
      </c>
      <c r="B1681" s="14">
        <v>2</v>
      </c>
      <c r="C1681" s="14">
        <v>83</v>
      </c>
      <c r="D1681" s="14">
        <v>66</v>
      </c>
      <c r="E1681" s="14">
        <v>23</v>
      </c>
      <c r="F1681" s="14">
        <v>50</v>
      </c>
      <c r="G1681" s="15">
        <v>32.200000000000003</v>
      </c>
      <c r="H1681" s="19">
        <v>0.497</v>
      </c>
      <c r="I1681" s="14">
        <v>22</v>
      </c>
      <c r="J1681" s="25">
        <v>0</v>
      </c>
      <c r="K1681" t="str">
        <f t="shared" si="234"/>
        <v>Obese</v>
      </c>
      <c r="L1681" t="str">
        <f t="shared" si="235"/>
        <v>normal</v>
      </c>
      <c r="M1681" t="str">
        <f t="shared" si="236"/>
        <v>Adult</v>
      </c>
      <c r="N1681" t="str">
        <f t="shared" si="237"/>
        <v>Medium</v>
      </c>
      <c r="O1681" t="str">
        <f t="shared" si="238"/>
        <v>Normal</v>
      </c>
      <c r="P1681" t="str">
        <f t="shared" si="239"/>
        <v>Low Risk</v>
      </c>
      <c r="Q1681" t="str">
        <f t="shared" si="240"/>
        <v>Low</v>
      </c>
      <c r="R1681" t="str">
        <f t="shared" si="241"/>
        <v>Normal</v>
      </c>
      <c r="S1681" t="str">
        <f t="shared" si="242"/>
        <v>Medium DPF</v>
      </c>
    </row>
    <row r="1682" spans="1:19" x14ac:dyDescent="0.35">
      <c r="A1682" s="9">
        <v>1681</v>
      </c>
      <c r="B1682" s="10">
        <v>4</v>
      </c>
      <c r="C1682" s="10">
        <v>117</v>
      </c>
      <c r="D1682" s="10">
        <v>64</v>
      </c>
      <c r="E1682" s="10">
        <v>27</v>
      </c>
      <c r="F1682" s="10">
        <v>120</v>
      </c>
      <c r="G1682" s="11">
        <v>33.200000000000003</v>
      </c>
      <c r="H1682" s="18">
        <v>0.23</v>
      </c>
      <c r="I1682" s="10">
        <v>24</v>
      </c>
      <c r="J1682" s="24">
        <v>0</v>
      </c>
      <c r="K1682" t="str">
        <f t="shared" si="234"/>
        <v>Obese</v>
      </c>
      <c r="L1682" t="str">
        <f t="shared" si="235"/>
        <v>normal</v>
      </c>
      <c r="M1682" t="str">
        <f t="shared" si="236"/>
        <v>Adult</v>
      </c>
      <c r="N1682" t="str">
        <f t="shared" si="237"/>
        <v>Medium</v>
      </c>
      <c r="O1682" t="str">
        <f t="shared" si="238"/>
        <v>Normal</v>
      </c>
      <c r="P1682" t="str">
        <f t="shared" si="239"/>
        <v>High Risk</v>
      </c>
      <c r="Q1682" t="str">
        <f t="shared" si="240"/>
        <v>Normal</v>
      </c>
      <c r="R1682" t="str">
        <f t="shared" si="241"/>
        <v>Normal</v>
      </c>
      <c r="S1682" t="str">
        <f t="shared" si="242"/>
        <v>Low DPF</v>
      </c>
    </row>
    <row r="1683" spans="1:19" x14ac:dyDescent="0.35">
      <c r="A1683" s="13">
        <v>1682</v>
      </c>
      <c r="B1683" s="14">
        <v>8</v>
      </c>
      <c r="C1683" s="14">
        <v>108</v>
      </c>
      <c r="D1683" s="14">
        <v>70</v>
      </c>
      <c r="E1683" s="14">
        <v>21</v>
      </c>
      <c r="F1683" s="14">
        <v>80</v>
      </c>
      <c r="G1683" s="15">
        <v>30.5</v>
      </c>
      <c r="H1683" s="19">
        <v>0.95499999999999996</v>
      </c>
      <c r="I1683" s="14">
        <v>33</v>
      </c>
      <c r="J1683" s="25">
        <v>1</v>
      </c>
      <c r="K1683" t="str">
        <f t="shared" si="234"/>
        <v>Obese</v>
      </c>
      <c r="L1683" t="str">
        <f t="shared" si="235"/>
        <v xml:space="preserve">Diabetes </v>
      </c>
      <c r="M1683" t="str">
        <f t="shared" si="236"/>
        <v>Adult</v>
      </c>
      <c r="N1683" t="str">
        <f t="shared" si="237"/>
        <v>Medium</v>
      </c>
      <c r="O1683" t="str">
        <f t="shared" si="238"/>
        <v>Normal</v>
      </c>
      <c r="P1683" t="str">
        <f t="shared" si="239"/>
        <v>High Risk</v>
      </c>
      <c r="Q1683" t="str">
        <f t="shared" si="240"/>
        <v>Normal</v>
      </c>
      <c r="R1683" t="str">
        <f t="shared" si="241"/>
        <v>Normal</v>
      </c>
      <c r="S1683" t="str">
        <f t="shared" si="242"/>
        <v>High DPF</v>
      </c>
    </row>
    <row r="1684" spans="1:19" x14ac:dyDescent="0.35">
      <c r="A1684" s="9">
        <v>1683</v>
      </c>
      <c r="B1684" s="10">
        <v>4</v>
      </c>
      <c r="C1684" s="10">
        <v>117</v>
      </c>
      <c r="D1684" s="10">
        <v>62</v>
      </c>
      <c r="E1684" s="10">
        <v>12</v>
      </c>
      <c r="F1684" s="10">
        <v>80</v>
      </c>
      <c r="G1684" s="11">
        <v>29.7</v>
      </c>
      <c r="H1684" s="18">
        <v>0.38</v>
      </c>
      <c r="I1684" s="10">
        <v>30</v>
      </c>
      <c r="J1684" s="24">
        <v>1</v>
      </c>
      <c r="K1684" t="str">
        <f t="shared" si="234"/>
        <v>Overweight</v>
      </c>
      <c r="L1684" t="str">
        <f t="shared" si="235"/>
        <v xml:space="preserve">Diabetes </v>
      </c>
      <c r="M1684" t="str">
        <f t="shared" si="236"/>
        <v>Adult</v>
      </c>
      <c r="N1684" t="str">
        <f t="shared" si="237"/>
        <v>Low</v>
      </c>
      <c r="O1684" t="str">
        <f t="shared" si="238"/>
        <v>Normal</v>
      </c>
      <c r="P1684" t="str">
        <f t="shared" si="239"/>
        <v>High Risk</v>
      </c>
      <c r="Q1684" t="str">
        <f t="shared" si="240"/>
        <v>Normal</v>
      </c>
      <c r="R1684" t="str">
        <f t="shared" si="241"/>
        <v>Normal</v>
      </c>
      <c r="S1684" t="str">
        <f t="shared" si="242"/>
        <v>Medium DPF</v>
      </c>
    </row>
    <row r="1685" spans="1:19" x14ac:dyDescent="0.35">
      <c r="A1685" s="13">
        <v>1684</v>
      </c>
      <c r="B1685" s="14">
        <v>4</v>
      </c>
      <c r="C1685" s="14">
        <v>180</v>
      </c>
      <c r="D1685" s="14">
        <v>78</v>
      </c>
      <c r="E1685" s="14">
        <v>63</v>
      </c>
      <c r="F1685" s="14">
        <v>14</v>
      </c>
      <c r="G1685" s="15">
        <v>59.4</v>
      </c>
      <c r="H1685" s="19">
        <v>2.42</v>
      </c>
      <c r="I1685" s="14">
        <v>25</v>
      </c>
      <c r="J1685" s="25">
        <v>1</v>
      </c>
      <c r="K1685" t="str">
        <f t="shared" si="234"/>
        <v>Obese</v>
      </c>
      <c r="L1685" t="str">
        <f t="shared" si="235"/>
        <v xml:space="preserve">Diabetes </v>
      </c>
      <c r="M1685" t="str">
        <f t="shared" si="236"/>
        <v>Adult</v>
      </c>
      <c r="N1685" t="str">
        <f t="shared" si="237"/>
        <v>High</v>
      </c>
      <c r="O1685" t="str">
        <f t="shared" si="238"/>
        <v>Prediabetes</v>
      </c>
      <c r="P1685" t="str">
        <f t="shared" si="239"/>
        <v>High Risk</v>
      </c>
      <c r="Q1685" t="str">
        <f t="shared" si="240"/>
        <v>Low</v>
      </c>
      <c r="R1685" t="str">
        <f t="shared" si="241"/>
        <v>Normal</v>
      </c>
      <c r="S1685" t="str">
        <f t="shared" si="242"/>
        <v>High DPF</v>
      </c>
    </row>
    <row r="1686" spans="1:19" x14ac:dyDescent="0.35">
      <c r="A1686" s="9">
        <v>1685</v>
      </c>
      <c r="B1686" s="10">
        <v>1</v>
      </c>
      <c r="C1686" s="10">
        <v>100</v>
      </c>
      <c r="D1686" s="10">
        <v>72</v>
      </c>
      <c r="E1686" s="10">
        <v>12</v>
      </c>
      <c r="F1686" s="10">
        <v>70</v>
      </c>
      <c r="G1686" s="11">
        <v>25.3</v>
      </c>
      <c r="H1686" s="18">
        <v>0.65800000000000003</v>
      </c>
      <c r="I1686" s="10">
        <v>28</v>
      </c>
      <c r="J1686" s="24">
        <v>0</v>
      </c>
      <c r="K1686" t="str">
        <f t="shared" si="234"/>
        <v>Overweight</v>
      </c>
      <c r="L1686" t="str">
        <f t="shared" si="235"/>
        <v>normal</v>
      </c>
      <c r="M1686" t="str">
        <f t="shared" si="236"/>
        <v>Adult</v>
      </c>
      <c r="N1686" t="str">
        <f t="shared" si="237"/>
        <v>Low</v>
      </c>
      <c r="O1686" t="str">
        <f t="shared" si="238"/>
        <v>Normal</v>
      </c>
      <c r="P1686" t="str">
        <f t="shared" si="239"/>
        <v>Low Risk</v>
      </c>
      <c r="Q1686" t="str">
        <f t="shared" si="240"/>
        <v>Low</v>
      </c>
      <c r="R1686" t="str">
        <f t="shared" si="241"/>
        <v>Normal</v>
      </c>
      <c r="S1686" t="str">
        <f t="shared" si="242"/>
        <v>High DPF</v>
      </c>
    </row>
    <row r="1687" spans="1:19" x14ac:dyDescent="0.35">
      <c r="A1687" s="13">
        <v>1686</v>
      </c>
      <c r="B1687" s="14">
        <v>4</v>
      </c>
      <c r="C1687" s="14">
        <v>95</v>
      </c>
      <c r="D1687" s="14">
        <v>80</v>
      </c>
      <c r="E1687" s="14">
        <v>45</v>
      </c>
      <c r="F1687" s="14">
        <v>92</v>
      </c>
      <c r="G1687" s="15">
        <v>36.5</v>
      </c>
      <c r="H1687" s="19">
        <v>0.33</v>
      </c>
      <c r="I1687" s="14">
        <v>26</v>
      </c>
      <c r="J1687" s="25">
        <v>0</v>
      </c>
      <c r="K1687" t="str">
        <f t="shared" si="234"/>
        <v>Obese</v>
      </c>
      <c r="L1687" t="str">
        <f t="shared" si="235"/>
        <v>normal</v>
      </c>
      <c r="M1687" t="str">
        <f t="shared" si="236"/>
        <v>Adult</v>
      </c>
      <c r="N1687" t="str">
        <f t="shared" si="237"/>
        <v>High</v>
      </c>
      <c r="O1687" t="str">
        <f t="shared" si="238"/>
        <v>Normal</v>
      </c>
      <c r="P1687" t="str">
        <f t="shared" si="239"/>
        <v>High Risk</v>
      </c>
      <c r="Q1687" t="str">
        <f t="shared" si="240"/>
        <v>Normal</v>
      </c>
      <c r="R1687" t="str">
        <f t="shared" si="241"/>
        <v>Normal</v>
      </c>
      <c r="S1687" t="str">
        <f t="shared" si="242"/>
        <v>Medium DPF</v>
      </c>
    </row>
    <row r="1688" spans="1:19" x14ac:dyDescent="0.35">
      <c r="A1688" s="9">
        <v>1687</v>
      </c>
      <c r="B1688" s="10">
        <v>4</v>
      </c>
      <c r="C1688" s="10">
        <v>104</v>
      </c>
      <c r="D1688" s="10">
        <v>64</v>
      </c>
      <c r="E1688" s="10">
        <v>37</v>
      </c>
      <c r="F1688" s="10">
        <v>64</v>
      </c>
      <c r="G1688" s="11">
        <v>33.6</v>
      </c>
      <c r="H1688" s="18">
        <v>0.51</v>
      </c>
      <c r="I1688" s="10">
        <v>22</v>
      </c>
      <c r="J1688" s="24">
        <v>1</v>
      </c>
      <c r="K1688" t="str">
        <f t="shared" si="234"/>
        <v>Obese</v>
      </c>
      <c r="L1688" t="str">
        <f t="shared" si="235"/>
        <v xml:space="preserve">Diabetes </v>
      </c>
      <c r="M1688" t="str">
        <f t="shared" si="236"/>
        <v>Adult</v>
      </c>
      <c r="N1688" t="str">
        <f t="shared" si="237"/>
        <v>Medium</v>
      </c>
      <c r="O1688" t="str">
        <f t="shared" si="238"/>
        <v>Normal</v>
      </c>
      <c r="P1688" t="str">
        <f t="shared" si="239"/>
        <v>High Risk</v>
      </c>
      <c r="Q1688" t="str">
        <f t="shared" si="240"/>
        <v>Low</v>
      </c>
      <c r="R1688" t="str">
        <f t="shared" si="241"/>
        <v>Normal</v>
      </c>
      <c r="S1688" t="str">
        <f t="shared" si="242"/>
        <v>Medium DPF</v>
      </c>
    </row>
    <row r="1689" spans="1:19" x14ac:dyDescent="0.35">
      <c r="A1689" s="13">
        <v>1688</v>
      </c>
      <c r="B1689" s="14">
        <v>4</v>
      </c>
      <c r="C1689" s="14">
        <v>120</v>
      </c>
      <c r="D1689" s="14">
        <v>74</v>
      </c>
      <c r="E1689" s="14">
        <v>18</v>
      </c>
      <c r="F1689" s="14">
        <v>63</v>
      </c>
      <c r="G1689" s="15">
        <v>30.5</v>
      </c>
      <c r="H1689" s="19">
        <v>0.28499999999999998</v>
      </c>
      <c r="I1689" s="14">
        <v>26</v>
      </c>
      <c r="J1689" s="25">
        <v>0</v>
      </c>
      <c r="K1689" t="str">
        <f t="shared" si="234"/>
        <v>Obese</v>
      </c>
      <c r="L1689" t="str">
        <f t="shared" si="235"/>
        <v>normal</v>
      </c>
      <c r="M1689" t="str">
        <f t="shared" si="236"/>
        <v>Adult</v>
      </c>
      <c r="N1689" t="str">
        <f t="shared" si="237"/>
        <v>Low</v>
      </c>
      <c r="O1689" t="str">
        <f t="shared" si="238"/>
        <v>Normal</v>
      </c>
      <c r="P1689" t="str">
        <f t="shared" si="239"/>
        <v>High Risk</v>
      </c>
      <c r="Q1689" t="str">
        <f t="shared" si="240"/>
        <v>Low</v>
      </c>
      <c r="R1689" t="str">
        <f t="shared" si="241"/>
        <v>Normal</v>
      </c>
      <c r="S1689" t="str">
        <f t="shared" si="242"/>
        <v>Low DPF</v>
      </c>
    </row>
    <row r="1690" spans="1:19" x14ac:dyDescent="0.35">
      <c r="A1690" s="9">
        <v>1689</v>
      </c>
      <c r="B1690" s="10">
        <v>1</v>
      </c>
      <c r="C1690" s="10">
        <v>82</v>
      </c>
      <c r="D1690" s="10">
        <v>64</v>
      </c>
      <c r="E1690" s="10">
        <v>13</v>
      </c>
      <c r="F1690" s="10">
        <v>95</v>
      </c>
      <c r="G1690" s="11">
        <v>21.2</v>
      </c>
      <c r="H1690" s="18">
        <v>0.41499999999999998</v>
      </c>
      <c r="I1690" s="10">
        <v>23</v>
      </c>
      <c r="J1690" s="24">
        <v>0</v>
      </c>
      <c r="K1690" t="str">
        <f t="shared" si="234"/>
        <v>Normal weight</v>
      </c>
      <c r="L1690" t="str">
        <f t="shared" si="235"/>
        <v>normal</v>
      </c>
      <c r="M1690" t="str">
        <f t="shared" si="236"/>
        <v>Adult</v>
      </c>
      <c r="N1690" t="str">
        <f t="shared" si="237"/>
        <v>Low</v>
      </c>
      <c r="O1690" t="str">
        <f t="shared" si="238"/>
        <v>Normal</v>
      </c>
      <c r="P1690" t="str">
        <f t="shared" si="239"/>
        <v>Low Risk</v>
      </c>
      <c r="Q1690" t="str">
        <f t="shared" si="240"/>
        <v>Normal</v>
      </c>
      <c r="R1690" t="str">
        <f t="shared" si="241"/>
        <v>Normal</v>
      </c>
      <c r="S1690" t="str">
        <f t="shared" si="242"/>
        <v>Medium DPF</v>
      </c>
    </row>
    <row r="1691" spans="1:19" x14ac:dyDescent="0.35">
      <c r="A1691" s="13">
        <v>1690</v>
      </c>
      <c r="B1691" s="14">
        <v>2</v>
      </c>
      <c r="C1691" s="14">
        <v>134</v>
      </c>
      <c r="D1691" s="14">
        <v>70</v>
      </c>
      <c r="E1691" s="14">
        <v>21</v>
      </c>
      <c r="F1691" s="14">
        <v>80</v>
      </c>
      <c r="G1691" s="15">
        <v>28.9</v>
      </c>
      <c r="H1691" s="19">
        <v>0.54200000000000004</v>
      </c>
      <c r="I1691" s="14">
        <v>23</v>
      </c>
      <c r="J1691" s="25">
        <v>1</v>
      </c>
      <c r="K1691" t="str">
        <f t="shared" si="234"/>
        <v>Overweight</v>
      </c>
      <c r="L1691" t="str">
        <f t="shared" si="235"/>
        <v xml:space="preserve">Diabetes </v>
      </c>
      <c r="M1691" t="str">
        <f t="shared" si="236"/>
        <v>Adult</v>
      </c>
      <c r="N1691" t="str">
        <f t="shared" si="237"/>
        <v>Medium</v>
      </c>
      <c r="O1691" t="str">
        <f t="shared" si="238"/>
        <v>Normal</v>
      </c>
      <c r="P1691" t="str">
        <f t="shared" si="239"/>
        <v>Low Risk</v>
      </c>
      <c r="Q1691" t="str">
        <f t="shared" si="240"/>
        <v>Normal</v>
      </c>
      <c r="R1691" t="str">
        <f t="shared" si="241"/>
        <v>Normal</v>
      </c>
      <c r="S1691" t="str">
        <f t="shared" si="242"/>
        <v>Medium DPF</v>
      </c>
    </row>
    <row r="1692" spans="1:19" x14ac:dyDescent="0.35">
      <c r="A1692" s="9">
        <v>1691</v>
      </c>
      <c r="B1692" s="10">
        <v>4</v>
      </c>
      <c r="C1692" s="10">
        <v>91</v>
      </c>
      <c r="D1692" s="10">
        <v>68</v>
      </c>
      <c r="E1692" s="10">
        <v>32</v>
      </c>
      <c r="F1692" s="10">
        <v>210</v>
      </c>
      <c r="G1692" s="11">
        <v>39.9</v>
      </c>
      <c r="H1692" s="18">
        <v>0.38100000000000001</v>
      </c>
      <c r="I1692" s="10">
        <v>25</v>
      </c>
      <c r="J1692" s="24">
        <v>0</v>
      </c>
      <c r="K1692" t="str">
        <f t="shared" si="234"/>
        <v>Obese</v>
      </c>
      <c r="L1692" t="str">
        <f t="shared" si="235"/>
        <v>normal</v>
      </c>
      <c r="M1692" t="str">
        <f t="shared" si="236"/>
        <v>Adult</v>
      </c>
      <c r="N1692" t="str">
        <f t="shared" si="237"/>
        <v>Medium</v>
      </c>
      <c r="O1692" t="str">
        <f t="shared" si="238"/>
        <v>Normal</v>
      </c>
      <c r="P1692" t="str">
        <f t="shared" si="239"/>
        <v>High Risk</v>
      </c>
      <c r="Q1692" t="str">
        <f t="shared" si="240"/>
        <v>High</v>
      </c>
      <c r="R1692" t="str">
        <f t="shared" si="241"/>
        <v>Normal</v>
      </c>
      <c r="S1692" t="str">
        <f t="shared" si="242"/>
        <v>Medium DPF</v>
      </c>
    </row>
    <row r="1693" spans="1:19" x14ac:dyDescent="0.35">
      <c r="A1693" s="13">
        <v>1692</v>
      </c>
      <c r="B1693" s="14">
        <v>2</v>
      </c>
      <c r="C1693" s="14">
        <v>119</v>
      </c>
      <c r="D1693" s="14">
        <v>69</v>
      </c>
      <c r="E1693" s="14">
        <v>21</v>
      </c>
      <c r="F1693" s="14">
        <v>80</v>
      </c>
      <c r="G1693" s="15">
        <v>19.600000000000001</v>
      </c>
      <c r="H1693" s="19">
        <v>0.83199999999999996</v>
      </c>
      <c r="I1693" s="14">
        <v>72</v>
      </c>
      <c r="J1693" s="25">
        <v>0</v>
      </c>
      <c r="K1693" t="str">
        <f t="shared" si="234"/>
        <v>Normal weight</v>
      </c>
      <c r="L1693" t="str">
        <f t="shared" si="235"/>
        <v>normal</v>
      </c>
      <c r="M1693" t="str">
        <f t="shared" si="236"/>
        <v>Aged</v>
      </c>
      <c r="N1693" t="str">
        <f t="shared" si="237"/>
        <v>Medium</v>
      </c>
      <c r="O1693" t="str">
        <f t="shared" si="238"/>
        <v>Normal</v>
      </c>
      <c r="P1693" t="str">
        <f t="shared" si="239"/>
        <v>Low Risk</v>
      </c>
      <c r="Q1693" t="str">
        <f t="shared" si="240"/>
        <v>Normal</v>
      </c>
      <c r="R1693" t="str">
        <f t="shared" si="241"/>
        <v>Normal</v>
      </c>
      <c r="S1693" t="str">
        <f t="shared" si="242"/>
        <v>High DPF</v>
      </c>
    </row>
    <row r="1694" spans="1:19" x14ac:dyDescent="0.35">
      <c r="A1694" s="9">
        <v>1693</v>
      </c>
      <c r="B1694" s="10">
        <v>2</v>
      </c>
      <c r="C1694" s="10">
        <v>100</v>
      </c>
      <c r="D1694" s="10">
        <v>54</v>
      </c>
      <c r="E1694" s="10">
        <v>28</v>
      </c>
      <c r="F1694" s="10">
        <v>105</v>
      </c>
      <c r="G1694" s="11">
        <v>37.799999999999997</v>
      </c>
      <c r="H1694" s="18">
        <v>0.498</v>
      </c>
      <c r="I1694" s="10">
        <v>24</v>
      </c>
      <c r="J1694" s="24">
        <v>0</v>
      </c>
      <c r="K1694" t="str">
        <f t="shared" si="234"/>
        <v>Obese</v>
      </c>
      <c r="L1694" t="str">
        <f t="shared" si="235"/>
        <v>normal</v>
      </c>
      <c r="M1694" t="str">
        <f t="shared" si="236"/>
        <v>Adult</v>
      </c>
      <c r="N1694" t="str">
        <f t="shared" si="237"/>
        <v>Medium</v>
      </c>
      <c r="O1694" t="str">
        <f t="shared" si="238"/>
        <v>Normal</v>
      </c>
      <c r="P1694" t="str">
        <f t="shared" si="239"/>
        <v>Low Risk</v>
      </c>
      <c r="Q1694" t="str">
        <f t="shared" si="240"/>
        <v>Normal</v>
      </c>
      <c r="R1694" t="str">
        <f t="shared" si="241"/>
        <v>Low</v>
      </c>
      <c r="S1694" t="str">
        <f t="shared" si="242"/>
        <v>Medium DPF</v>
      </c>
    </row>
    <row r="1695" spans="1:19" x14ac:dyDescent="0.35">
      <c r="A1695" s="13">
        <v>1694</v>
      </c>
      <c r="B1695" s="14">
        <v>14</v>
      </c>
      <c r="C1695" s="14">
        <v>175</v>
      </c>
      <c r="D1695" s="14">
        <v>62</v>
      </c>
      <c r="E1695" s="14">
        <v>30</v>
      </c>
      <c r="F1695" s="14">
        <v>80</v>
      </c>
      <c r="G1695" s="15">
        <v>33.6</v>
      </c>
      <c r="H1695" s="19">
        <v>0.21199999999999999</v>
      </c>
      <c r="I1695" s="14">
        <v>38</v>
      </c>
      <c r="J1695" s="25">
        <v>1</v>
      </c>
      <c r="K1695" t="str">
        <f t="shared" si="234"/>
        <v>Obese</v>
      </c>
      <c r="L1695" t="str">
        <f t="shared" si="235"/>
        <v xml:space="preserve">Diabetes </v>
      </c>
      <c r="M1695" t="str">
        <f t="shared" si="236"/>
        <v>Adult</v>
      </c>
      <c r="N1695" t="str">
        <f t="shared" si="237"/>
        <v>Medium</v>
      </c>
      <c r="O1695" t="str">
        <f t="shared" si="238"/>
        <v>Prediabetes</v>
      </c>
      <c r="P1695" t="str">
        <f t="shared" si="239"/>
        <v>High Risk</v>
      </c>
      <c r="Q1695" t="str">
        <f t="shared" si="240"/>
        <v>Normal</v>
      </c>
      <c r="R1695" t="str">
        <f t="shared" si="241"/>
        <v>Normal</v>
      </c>
      <c r="S1695" t="str">
        <f t="shared" si="242"/>
        <v>Low DPF</v>
      </c>
    </row>
    <row r="1696" spans="1:19" x14ac:dyDescent="0.35">
      <c r="A1696" s="9">
        <v>1695</v>
      </c>
      <c r="B1696" s="10">
        <v>1</v>
      </c>
      <c r="C1696" s="10">
        <v>135</v>
      </c>
      <c r="D1696" s="10">
        <v>54</v>
      </c>
      <c r="E1696" s="10">
        <v>21</v>
      </c>
      <c r="F1696" s="10">
        <v>80</v>
      </c>
      <c r="G1696" s="11">
        <v>26.7</v>
      </c>
      <c r="H1696" s="18">
        <v>0.68700000000000006</v>
      </c>
      <c r="I1696" s="10">
        <v>62</v>
      </c>
      <c r="J1696" s="24">
        <v>0</v>
      </c>
      <c r="K1696" t="str">
        <f t="shared" si="234"/>
        <v>Overweight</v>
      </c>
      <c r="L1696" t="str">
        <f t="shared" si="235"/>
        <v>normal</v>
      </c>
      <c r="M1696" t="str">
        <f t="shared" si="236"/>
        <v>Adult</v>
      </c>
      <c r="N1696" t="str">
        <f t="shared" si="237"/>
        <v>Medium</v>
      </c>
      <c r="O1696" t="str">
        <f t="shared" si="238"/>
        <v>Normal</v>
      </c>
      <c r="P1696" t="str">
        <f t="shared" si="239"/>
        <v>Low Risk</v>
      </c>
      <c r="Q1696" t="str">
        <f t="shared" si="240"/>
        <v>Normal</v>
      </c>
      <c r="R1696" t="str">
        <f t="shared" si="241"/>
        <v>Low</v>
      </c>
      <c r="S1696" t="str">
        <f t="shared" si="242"/>
        <v>High DPF</v>
      </c>
    </row>
    <row r="1697" spans="1:19" x14ac:dyDescent="0.35">
      <c r="A1697" s="13">
        <v>1696</v>
      </c>
      <c r="B1697" s="14">
        <v>5</v>
      </c>
      <c r="C1697" s="14">
        <v>86</v>
      </c>
      <c r="D1697" s="14">
        <v>68</v>
      </c>
      <c r="E1697" s="14">
        <v>28</v>
      </c>
      <c r="F1697" s="14">
        <v>71</v>
      </c>
      <c r="G1697" s="15">
        <v>30.2</v>
      </c>
      <c r="H1697" s="19">
        <v>0.36399999999999999</v>
      </c>
      <c r="I1697" s="14">
        <v>24</v>
      </c>
      <c r="J1697" s="25">
        <v>0</v>
      </c>
      <c r="K1697" t="str">
        <f t="shared" si="234"/>
        <v>Obese</v>
      </c>
      <c r="L1697" t="str">
        <f t="shared" si="235"/>
        <v>normal</v>
      </c>
      <c r="M1697" t="str">
        <f t="shared" si="236"/>
        <v>Adult</v>
      </c>
      <c r="N1697" t="str">
        <f t="shared" si="237"/>
        <v>Medium</v>
      </c>
      <c r="O1697" t="str">
        <f t="shared" si="238"/>
        <v>Normal</v>
      </c>
      <c r="P1697" t="str">
        <f t="shared" si="239"/>
        <v>High Risk</v>
      </c>
      <c r="Q1697" t="str">
        <f t="shared" si="240"/>
        <v>Low</v>
      </c>
      <c r="R1697" t="str">
        <f t="shared" si="241"/>
        <v>Normal</v>
      </c>
      <c r="S1697" t="str">
        <f t="shared" si="242"/>
        <v>Medium DPF</v>
      </c>
    </row>
    <row r="1698" spans="1:19" x14ac:dyDescent="0.35">
      <c r="A1698" s="9">
        <v>1697</v>
      </c>
      <c r="B1698" s="10">
        <v>14</v>
      </c>
      <c r="C1698" s="10">
        <v>148</v>
      </c>
      <c r="D1698" s="10">
        <v>84</v>
      </c>
      <c r="E1698" s="10">
        <v>48</v>
      </c>
      <c r="F1698" s="10">
        <v>237</v>
      </c>
      <c r="G1698" s="11">
        <v>37.6</v>
      </c>
      <c r="H1698" s="18">
        <v>1.0009999999999999</v>
      </c>
      <c r="I1698" s="10">
        <v>51</v>
      </c>
      <c r="J1698" s="24">
        <v>1</v>
      </c>
      <c r="K1698" t="str">
        <f t="shared" si="234"/>
        <v>Obese</v>
      </c>
      <c r="L1698" t="str">
        <f t="shared" si="235"/>
        <v xml:space="preserve">Diabetes </v>
      </c>
      <c r="M1698" t="str">
        <f t="shared" si="236"/>
        <v>Adult</v>
      </c>
      <c r="N1698" t="str">
        <f t="shared" si="237"/>
        <v>High</v>
      </c>
      <c r="O1698" t="str">
        <f t="shared" si="238"/>
        <v>Prediabetes</v>
      </c>
      <c r="P1698" t="str">
        <f t="shared" si="239"/>
        <v>High Risk</v>
      </c>
      <c r="Q1698" t="str">
        <f t="shared" si="240"/>
        <v>High</v>
      </c>
      <c r="R1698" t="str">
        <f t="shared" si="241"/>
        <v>Prehypertension</v>
      </c>
      <c r="S1698" t="str">
        <f t="shared" si="242"/>
        <v>High DPF</v>
      </c>
    </row>
    <row r="1699" spans="1:19" x14ac:dyDescent="0.35">
      <c r="A1699" s="13">
        <v>1698</v>
      </c>
      <c r="B1699" s="14">
        <v>9</v>
      </c>
      <c r="C1699" s="14">
        <v>134</v>
      </c>
      <c r="D1699" s="14">
        <v>74</v>
      </c>
      <c r="E1699" s="14">
        <v>33</v>
      </c>
      <c r="F1699" s="14">
        <v>60</v>
      </c>
      <c r="G1699" s="15">
        <v>25.9</v>
      </c>
      <c r="H1699" s="19">
        <v>0.46</v>
      </c>
      <c r="I1699" s="14">
        <v>81</v>
      </c>
      <c r="J1699" s="25">
        <v>0</v>
      </c>
      <c r="K1699" t="str">
        <f t="shared" si="234"/>
        <v>Overweight</v>
      </c>
      <c r="L1699" t="str">
        <f t="shared" si="235"/>
        <v>normal</v>
      </c>
      <c r="M1699" t="str">
        <f t="shared" si="236"/>
        <v>Aged</v>
      </c>
      <c r="N1699" t="str">
        <f t="shared" si="237"/>
        <v>Medium</v>
      </c>
      <c r="O1699" t="str">
        <f t="shared" si="238"/>
        <v>Normal</v>
      </c>
      <c r="P1699" t="str">
        <f t="shared" si="239"/>
        <v>High Risk</v>
      </c>
      <c r="Q1699" t="str">
        <f t="shared" si="240"/>
        <v>Low</v>
      </c>
      <c r="R1699" t="str">
        <f t="shared" si="241"/>
        <v>Normal</v>
      </c>
      <c r="S1699" t="str">
        <f t="shared" si="242"/>
        <v>Medium DPF</v>
      </c>
    </row>
    <row r="1700" spans="1:19" x14ac:dyDescent="0.35">
      <c r="A1700" s="9">
        <v>1699</v>
      </c>
      <c r="B1700" s="10">
        <v>9</v>
      </c>
      <c r="C1700" s="10">
        <v>120</v>
      </c>
      <c r="D1700" s="10">
        <v>72</v>
      </c>
      <c r="E1700" s="10">
        <v>22</v>
      </c>
      <c r="F1700" s="10">
        <v>56</v>
      </c>
      <c r="G1700" s="11">
        <v>20.8</v>
      </c>
      <c r="H1700" s="18">
        <v>0.73299999999999998</v>
      </c>
      <c r="I1700" s="10">
        <v>48</v>
      </c>
      <c r="J1700" s="24">
        <v>0</v>
      </c>
      <c r="K1700" t="str">
        <f t="shared" si="234"/>
        <v>Normal weight</v>
      </c>
      <c r="L1700" t="str">
        <f t="shared" si="235"/>
        <v>normal</v>
      </c>
      <c r="M1700" t="str">
        <f t="shared" si="236"/>
        <v>Adult</v>
      </c>
      <c r="N1700" t="str">
        <f t="shared" si="237"/>
        <v>Medium</v>
      </c>
      <c r="O1700" t="str">
        <f t="shared" si="238"/>
        <v>Normal</v>
      </c>
      <c r="P1700" t="str">
        <f t="shared" si="239"/>
        <v>High Risk</v>
      </c>
      <c r="Q1700" t="str">
        <f t="shared" si="240"/>
        <v>Low</v>
      </c>
      <c r="R1700" t="str">
        <f t="shared" si="241"/>
        <v>Normal</v>
      </c>
      <c r="S1700" t="str">
        <f t="shared" si="242"/>
        <v>High DPF</v>
      </c>
    </row>
    <row r="1701" spans="1:19" x14ac:dyDescent="0.35">
      <c r="A1701" s="13">
        <v>1700</v>
      </c>
      <c r="B1701" s="14">
        <v>1</v>
      </c>
      <c r="C1701" s="14">
        <v>71</v>
      </c>
      <c r="D1701" s="14">
        <v>62</v>
      </c>
      <c r="E1701" s="14">
        <v>21</v>
      </c>
      <c r="F1701" s="14">
        <v>80</v>
      </c>
      <c r="G1701" s="15">
        <v>21.8</v>
      </c>
      <c r="H1701" s="19">
        <v>0.41599999999999998</v>
      </c>
      <c r="I1701" s="14">
        <v>26</v>
      </c>
      <c r="J1701" s="25">
        <v>0</v>
      </c>
      <c r="K1701" t="str">
        <f t="shared" si="234"/>
        <v>Normal weight</v>
      </c>
      <c r="L1701" t="str">
        <f t="shared" si="235"/>
        <v>normal</v>
      </c>
      <c r="M1701" t="str">
        <f t="shared" si="236"/>
        <v>Adult</v>
      </c>
      <c r="N1701" t="str">
        <f t="shared" si="237"/>
        <v>Medium</v>
      </c>
      <c r="O1701" t="str">
        <f t="shared" si="238"/>
        <v>Normal</v>
      </c>
      <c r="P1701" t="str">
        <f t="shared" si="239"/>
        <v>Low Risk</v>
      </c>
      <c r="Q1701" t="str">
        <f t="shared" si="240"/>
        <v>Normal</v>
      </c>
      <c r="R1701" t="str">
        <f t="shared" si="241"/>
        <v>Normal</v>
      </c>
      <c r="S1701" t="str">
        <f t="shared" si="242"/>
        <v>Medium DPF</v>
      </c>
    </row>
    <row r="1702" spans="1:19" x14ac:dyDescent="0.35">
      <c r="A1702" s="9">
        <v>1701</v>
      </c>
      <c r="B1702" s="10">
        <v>8</v>
      </c>
      <c r="C1702" s="10">
        <v>74</v>
      </c>
      <c r="D1702" s="10">
        <v>70</v>
      </c>
      <c r="E1702" s="10">
        <v>40</v>
      </c>
      <c r="F1702" s="10">
        <v>49</v>
      </c>
      <c r="G1702" s="11">
        <v>35.299999999999997</v>
      </c>
      <c r="H1702" s="18">
        <v>0.70499999999999996</v>
      </c>
      <c r="I1702" s="10">
        <v>39</v>
      </c>
      <c r="J1702" s="24">
        <v>0</v>
      </c>
      <c r="K1702" t="str">
        <f t="shared" si="234"/>
        <v>Obese</v>
      </c>
      <c r="L1702" t="str">
        <f t="shared" si="235"/>
        <v>normal</v>
      </c>
      <c r="M1702" t="str">
        <f t="shared" si="236"/>
        <v>Adult</v>
      </c>
      <c r="N1702" t="str">
        <f t="shared" si="237"/>
        <v>High</v>
      </c>
      <c r="O1702" t="str">
        <f t="shared" si="238"/>
        <v>Normal</v>
      </c>
      <c r="P1702" t="str">
        <f t="shared" si="239"/>
        <v>High Risk</v>
      </c>
      <c r="Q1702" t="str">
        <f t="shared" si="240"/>
        <v>Low</v>
      </c>
      <c r="R1702" t="str">
        <f t="shared" si="241"/>
        <v>Normal</v>
      </c>
      <c r="S1702" t="str">
        <f t="shared" si="242"/>
        <v>High DPF</v>
      </c>
    </row>
    <row r="1703" spans="1:19" x14ac:dyDescent="0.35">
      <c r="A1703" s="13">
        <v>1702</v>
      </c>
      <c r="B1703" s="14">
        <v>5</v>
      </c>
      <c r="C1703" s="14">
        <v>88</v>
      </c>
      <c r="D1703" s="14">
        <v>78</v>
      </c>
      <c r="E1703" s="14">
        <v>30</v>
      </c>
      <c r="F1703" s="14">
        <v>80</v>
      </c>
      <c r="G1703" s="15">
        <v>27.6</v>
      </c>
      <c r="H1703" s="19">
        <v>0.25800000000000001</v>
      </c>
      <c r="I1703" s="14">
        <v>37</v>
      </c>
      <c r="J1703" s="25">
        <v>0</v>
      </c>
      <c r="K1703" t="str">
        <f t="shared" si="234"/>
        <v>Overweight</v>
      </c>
      <c r="L1703" t="str">
        <f t="shared" si="235"/>
        <v>normal</v>
      </c>
      <c r="M1703" t="str">
        <f t="shared" si="236"/>
        <v>Adult</v>
      </c>
      <c r="N1703" t="str">
        <f t="shared" si="237"/>
        <v>Medium</v>
      </c>
      <c r="O1703" t="str">
        <f t="shared" si="238"/>
        <v>Normal</v>
      </c>
      <c r="P1703" t="str">
        <f t="shared" si="239"/>
        <v>High Risk</v>
      </c>
      <c r="Q1703" t="str">
        <f t="shared" si="240"/>
        <v>Normal</v>
      </c>
      <c r="R1703" t="str">
        <f t="shared" si="241"/>
        <v>Normal</v>
      </c>
      <c r="S1703" t="str">
        <f t="shared" si="242"/>
        <v>Low DPF</v>
      </c>
    </row>
    <row r="1704" spans="1:19" x14ac:dyDescent="0.35">
      <c r="A1704" s="9">
        <v>1703</v>
      </c>
      <c r="B1704" s="10">
        <v>14</v>
      </c>
      <c r="C1704" s="10">
        <v>115</v>
      </c>
      <c r="D1704" s="10">
        <v>98</v>
      </c>
      <c r="E1704" s="10">
        <v>21</v>
      </c>
      <c r="F1704" s="10">
        <v>80</v>
      </c>
      <c r="G1704" s="11">
        <v>24</v>
      </c>
      <c r="H1704" s="18">
        <v>1.022</v>
      </c>
      <c r="I1704" s="10">
        <v>34</v>
      </c>
      <c r="J1704" s="24">
        <v>0</v>
      </c>
      <c r="K1704" t="str">
        <f t="shared" si="234"/>
        <v>Normal weight</v>
      </c>
      <c r="L1704" t="str">
        <f t="shared" si="235"/>
        <v>normal</v>
      </c>
      <c r="M1704" t="str">
        <f t="shared" si="236"/>
        <v>Adult</v>
      </c>
      <c r="N1704" t="str">
        <f t="shared" si="237"/>
        <v>Medium</v>
      </c>
      <c r="O1704" t="str">
        <f t="shared" si="238"/>
        <v>Normal</v>
      </c>
      <c r="P1704" t="str">
        <f t="shared" si="239"/>
        <v>High Risk</v>
      </c>
      <c r="Q1704" t="str">
        <f t="shared" si="240"/>
        <v>Normal</v>
      </c>
      <c r="R1704" t="str">
        <f t="shared" si="241"/>
        <v>Hypertension</v>
      </c>
      <c r="S1704" t="str">
        <f t="shared" si="242"/>
        <v>High DPF</v>
      </c>
    </row>
    <row r="1705" spans="1:19" x14ac:dyDescent="0.35">
      <c r="A1705" s="13">
        <v>1704</v>
      </c>
      <c r="B1705" s="14">
        <v>4</v>
      </c>
      <c r="C1705" s="14">
        <v>124</v>
      </c>
      <c r="D1705" s="14">
        <v>56</v>
      </c>
      <c r="E1705" s="14">
        <v>13</v>
      </c>
      <c r="F1705" s="14">
        <v>105</v>
      </c>
      <c r="G1705" s="15">
        <v>21.8</v>
      </c>
      <c r="H1705" s="19">
        <v>0.45200000000000001</v>
      </c>
      <c r="I1705" s="14">
        <v>21</v>
      </c>
      <c r="J1705" s="25">
        <v>0</v>
      </c>
      <c r="K1705" t="str">
        <f t="shared" si="234"/>
        <v>Normal weight</v>
      </c>
      <c r="L1705" t="str">
        <f t="shared" si="235"/>
        <v>normal</v>
      </c>
      <c r="M1705" t="str">
        <f t="shared" si="236"/>
        <v>Adult</v>
      </c>
      <c r="N1705" t="str">
        <f t="shared" si="237"/>
        <v>Low</v>
      </c>
      <c r="O1705" t="str">
        <f t="shared" si="238"/>
        <v>Normal</v>
      </c>
      <c r="P1705" t="str">
        <f t="shared" si="239"/>
        <v>High Risk</v>
      </c>
      <c r="Q1705" t="str">
        <f t="shared" si="240"/>
        <v>Normal</v>
      </c>
      <c r="R1705" t="str">
        <f t="shared" si="241"/>
        <v>Low</v>
      </c>
      <c r="S1705" t="str">
        <f t="shared" si="242"/>
        <v>Medium DPF</v>
      </c>
    </row>
    <row r="1706" spans="1:19" x14ac:dyDescent="0.35">
      <c r="A1706" s="9">
        <v>1705</v>
      </c>
      <c r="B1706" s="10">
        <v>4</v>
      </c>
      <c r="C1706" s="10">
        <v>74</v>
      </c>
      <c r="D1706" s="10">
        <v>52</v>
      </c>
      <c r="E1706" s="10">
        <v>10</v>
      </c>
      <c r="F1706" s="10">
        <v>36</v>
      </c>
      <c r="G1706" s="11">
        <v>27.8</v>
      </c>
      <c r="H1706" s="18">
        <v>0.26900000000000002</v>
      </c>
      <c r="I1706" s="10">
        <v>22</v>
      </c>
      <c r="J1706" s="24">
        <v>0</v>
      </c>
      <c r="K1706" t="str">
        <f t="shared" si="234"/>
        <v>Overweight</v>
      </c>
      <c r="L1706" t="str">
        <f t="shared" si="235"/>
        <v>normal</v>
      </c>
      <c r="M1706" t="str">
        <f t="shared" si="236"/>
        <v>Adult</v>
      </c>
      <c r="N1706" t="str">
        <f t="shared" si="237"/>
        <v>Low</v>
      </c>
      <c r="O1706" t="str">
        <f t="shared" si="238"/>
        <v>Normal</v>
      </c>
      <c r="P1706" t="str">
        <f t="shared" si="239"/>
        <v>High Risk</v>
      </c>
      <c r="Q1706" t="str">
        <f t="shared" si="240"/>
        <v>Low</v>
      </c>
      <c r="R1706" t="str">
        <f t="shared" si="241"/>
        <v>Low</v>
      </c>
      <c r="S1706" t="str">
        <f t="shared" si="242"/>
        <v>Low DPF</v>
      </c>
    </row>
    <row r="1707" spans="1:19" x14ac:dyDescent="0.35">
      <c r="A1707" s="13">
        <v>1706</v>
      </c>
      <c r="B1707" s="14">
        <v>4</v>
      </c>
      <c r="C1707" s="14">
        <v>97</v>
      </c>
      <c r="D1707" s="14">
        <v>64</v>
      </c>
      <c r="E1707" s="14">
        <v>36</v>
      </c>
      <c r="F1707" s="14">
        <v>100</v>
      </c>
      <c r="G1707" s="15">
        <v>36.799999999999997</v>
      </c>
      <c r="H1707" s="19">
        <v>0.6</v>
      </c>
      <c r="I1707" s="14">
        <v>25</v>
      </c>
      <c r="J1707" s="25">
        <v>0</v>
      </c>
      <c r="K1707" t="str">
        <f t="shared" si="234"/>
        <v>Obese</v>
      </c>
      <c r="L1707" t="str">
        <f t="shared" si="235"/>
        <v>normal</v>
      </c>
      <c r="M1707" t="str">
        <f t="shared" si="236"/>
        <v>Adult</v>
      </c>
      <c r="N1707" t="str">
        <f t="shared" si="237"/>
        <v>Medium</v>
      </c>
      <c r="O1707" t="str">
        <f t="shared" si="238"/>
        <v>Normal</v>
      </c>
      <c r="P1707" t="str">
        <f t="shared" si="239"/>
        <v>High Risk</v>
      </c>
      <c r="Q1707" t="str">
        <f t="shared" si="240"/>
        <v>Normal</v>
      </c>
      <c r="R1707" t="str">
        <f t="shared" si="241"/>
        <v>Normal</v>
      </c>
      <c r="S1707" t="str">
        <f t="shared" si="242"/>
        <v>Medium DPF</v>
      </c>
    </row>
    <row r="1708" spans="1:19" x14ac:dyDescent="0.35">
      <c r="A1708" s="9">
        <v>1707</v>
      </c>
      <c r="B1708" s="10">
        <v>8</v>
      </c>
      <c r="C1708" s="10">
        <v>120</v>
      </c>
      <c r="D1708" s="10">
        <v>69</v>
      </c>
      <c r="E1708" s="10">
        <v>21</v>
      </c>
      <c r="F1708" s="10">
        <v>80</v>
      </c>
      <c r="G1708" s="11">
        <v>30</v>
      </c>
      <c r="H1708" s="18">
        <v>0.183</v>
      </c>
      <c r="I1708" s="10">
        <v>38</v>
      </c>
      <c r="J1708" s="24">
        <v>1</v>
      </c>
      <c r="K1708" t="str">
        <f t="shared" si="234"/>
        <v>Obese</v>
      </c>
      <c r="L1708" t="str">
        <f t="shared" si="235"/>
        <v xml:space="preserve">Diabetes </v>
      </c>
      <c r="M1708" t="str">
        <f t="shared" si="236"/>
        <v>Adult</v>
      </c>
      <c r="N1708" t="str">
        <f t="shared" si="237"/>
        <v>Medium</v>
      </c>
      <c r="O1708" t="str">
        <f t="shared" si="238"/>
        <v>Normal</v>
      </c>
      <c r="P1708" t="str">
        <f t="shared" si="239"/>
        <v>High Risk</v>
      </c>
      <c r="Q1708" t="str">
        <f t="shared" si="240"/>
        <v>Normal</v>
      </c>
      <c r="R1708" t="str">
        <f t="shared" si="241"/>
        <v>Normal</v>
      </c>
      <c r="S1708" t="str">
        <f t="shared" si="242"/>
        <v>Low DPF</v>
      </c>
    </row>
    <row r="1709" spans="1:19" x14ac:dyDescent="0.35">
      <c r="A1709" s="13">
        <v>1708</v>
      </c>
      <c r="B1709" s="14">
        <v>6</v>
      </c>
      <c r="C1709" s="14">
        <v>154</v>
      </c>
      <c r="D1709" s="14">
        <v>78</v>
      </c>
      <c r="E1709" s="14">
        <v>41</v>
      </c>
      <c r="F1709" s="14">
        <v>140</v>
      </c>
      <c r="G1709" s="15">
        <v>46.1</v>
      </c>
      <c r="H1709" s="19">
        <v>0.57099999999999995</v>
      </c>
      <c r="I1709" s="14">
        <v>27</v>
      </c>
      <c r="J1709" s="25">
        <v>0</v>
      </c>
      <c r="K1709" t="str">
        <f t="shared" si="234"/>
        <v>Obese</v>
      </c>
      <c r="L1709" t="str">
        <f t="shared" si="235"/>
        <v>normal</v>
      </c>
      <c r="M1709" t="str">
        <f t="shared" si="236"/>
        <v>Adult</v>
      </c>
      <c r="N1709" t="str">
        <f t="shared" si="237"/>
        <v>High</v>
      </c>
      <c r="O1709" t="str">
        <f t="shared" si="238"/>
        <v>Prediabetes</v>
      </c>
      <c r="P1709" t="str">
        <f t="shared" si="239"/>
        <v>High Risk</v>
      </c>
      <c r="Q1709" t="str">
        <f t="shared" si="240"/>
        <v>Normal</v>
      </c>
      <c r="R1709" t="str">
        <f t="shared" si="241"/>
        <v>Normal</v>
      </c>
      <c r="S1709" t="str">
        <f t="shared" si="242"/>
        <v>Medium DPF</v>
      </c>
    </row>
    <row r="1710" spans="1:19" x14ac:dyDescent="0.35">
      <c r="A1710" s="9">
        <v>1709</v>
      </c>
      <c r="B1710" s="10">
        <v>1</v>
      </c>
      <c r="C1710" s="10">
        <v>144</v>
      </c>
      <c r="D1710" s="10">
        <v>82</v>
      </c>
      <c r="E1710" s="10">
        <v>40</v>
      </c>
      <c r="F1710" s="10">
        <v>80</v>
      </c>
      <c r="G1710" s="11">
        <v>41.3</v>
      </c>
      <c r="H1710" s="18">
        <v>0.60699999999999998</v>
      </c>
      <c r="I1710" s="10">
        <v>28</v>
      </c>
      <c r="J1710" s="24">
        <v>0</v>
      </c>
      <c r="K1710" t="str">
        <f t="shared" si="234"/>
        <v>Obese</v>
      </c>
      <c r="L1710" t="str">
        <f t="shared" si="235"/>
        <v>normal</v>
      </c>
      <c r="M1710" t="str">
        <f t="shared" si="236"/>
        <v>Adult</v>
      </c>
      <c r="N1710" t="str">
        <f t="shared" si="237"/>
        <v>High</v>
      </c>
      <c r="O1710" t="str">
        <f t="shared" si="238"/>
        <v>Prediabetes</v>
      </c>
      <c r="P1710" t="str">
        <f t="shared" si="239"/>
        <v>Low Risk</v>
      </c>
      <c r="Q1710" t="str">
        <f t="shared" si="240"/>
        <v>Normal</v>
      </c>
      <c r="R1710" t="str">
        <f t="shared" si="241"/>
        <v>Prehypertension</v>
      </c>
      <c r="S1710" t="str">
        <f t="shared" si="242"/>
        <v>High DPF</v>
      </c>
    </row>
    <row r="1711" spans="1:19" x14ac:dyDescent="0.35">
      <c r="A1711" s="13">
        <v>1710</v>
      </c>
      <c r="B1711" s="14">
        <v>4</v>
      </c>
      <c r="C1711" s="14">
        <v>137</v>
      </c>
      <c r="D1711" s="14">
        <v>70</v>
      </c>
      <c r="E1711" s="14">
        <v>38</v>
      </c>
      <c r="F1711" s="14">
        <v>80</v>
      </c>
      <c r="G1711" s="15">
        <v>33.200000000000003</v>
      </c>
      <c r="H1711" s="19">
        <v>0.17</v>
      </c>
      <c r="I1711" s="14">
        <v>22</v>
      </c>
      <c r="J1711" s="25">
        <v>0</v>
      </c>
      <c r="K1711" t="str">
        <f t="shared" si="234"/>
        <v>Obese</v>
      </c>
      <c r="L1711" t="str">
        <f t="shared" si="235"/>
        <v>normal</v>
      </c>
      <c r="M1711" t="str">
        <f t="shared" si="236"/>
        <v>Adult</v>
      </c>
      <c r="N1711" t="str">
        <f t="shared" si="237"/>
        <v>Medium</v>
      </c>
      <c r="O1711" t="str">
        <f t="shared" si="238"/>
        <v>Normal</v>
      </c>
      <c r="P1711" t="str">
        <f t="shared" si="239"/>
        <v>High Risk</v>
      </c>
      <c r="Q1711" t="str">
        <f t="shared" si="240"/>
        <v>Normal</v>
      </c>
      <c r="R1711" t="str">
        <f t="shared" si="241"/>
        <v>Normal</v>
      </c>
      <c r="S1711" t="str">
        <f t="shared" si="242"/>
        <v>Low DPF</v>
      </c>
    </row>
    <row r="1712" spans="1:19" x14ac:dyDescent="0.35">
      <c r="A1712" s="9">
        <v>1711</v>
      </c>
      <c r="B1712" s="10">
        <v>4</v>
      </c>
      <c r="C1712" s="10">
        <v>119</v>
      </c>
      <c r="D1712" s="10">
        <v>66</v>
      </c>
      <c r="E1712" s="10">
        <v>27</v>
      </c>
      <c r="F1712" s="10">
        <v>80</v>
      </c>
      <c r="G1712" s="11">
        <v>38.799999999999997</v>
      </c>
      <c r="H1712" s="18">
        <v>0.25900000000000001</v>
      </c>
      <c r="I1712" s="10">
        <v>22</v>
      </c>
      <c r="J1712" s="24">
        <v>0</v>
      </c>
      <c r="K1712" t="str">
        <f t="shared" si="234"/>
        <v>Obese</v>
      </c>
      <c r="L1712" t="str">
        <f t="shared" si="235"/>
        <v>normal</v>
      </c>
      <c r="M1712" t="str">
        <f t="shared" si="236"/>
        <v>Adult</v>
      </c>
      <c r="N1712" t="str">
        <f t="shared" si="237"/>
        <v>Medium</v>
      </c>
      <c r="O1712" t="str">
        <f t="shared" si="238"/>
        <v>Normal</v>
      </c>
      <c r="P1712" t="str">
        <f t="shared" si="239"/>
        <v>High Risk</v>
      </c>
      <c r="Q1712" t="str">
        <f t="shared" si="240"/>
        <v>Normal</v>
      </c>
      <c r="R1712" t="str">
        <f t="shared" si="241"/>
        <v>Normal</v>
      </c>
      <c r="S1712" t="str">
        <f t="shared" si="242"/>
        <v>Low DPF</v>
      </c>
    </row>
    <row r="1713" spans="1:19" x14ac:dyDescent="0.35">
      <c r="A1713" s="13">
        <v>1712</v>
      </c>
      <c r="B1713" s="14">
        <v>7</v>
      </c>
      <c r="C1713" s="14">
        <v>136</v>
      </c>
      <c r="D1713" s="14">
        <v>90</v>
      </c>
      <c r="E1713" s="14">
        <v>21</v>
      </c>
      <c r="F1713" s="14">
        <v>80</v>
      </c>
      <c r="G1713" s="15">
        <v>29.9</v>
      </c>
      <c r="H1713" s="19">
        <v>0.21</v>
      </c>
      <c r="I1713" s="14">
        <v>50</v>
      </c>
      <c r="J1713" s="25">
        <v>0</v>
      </c>
      <c r="K1713" t="str">
        <f t="shared" si="234"/>
        <v>Obese</v>
      </c>
      <c r="L1713" t="str">
        <f t="shared" si="235"/>
        <v>normal</v>
      </c>
      <c r="M1713" t="str">
        <f t="shared" si="236"/>
        <v>Adult</v>
      </c>
      <c r="N1713" t="str">
        <f t="shared" si="237"/>
        <v>Medium</v>
      </c>
      <c r="O1713" t="str">
        <f t="shared" si="238"/>
        <v>Normal</v>
      </c>
      <c r="P1713" t="str">
        <f t="shared" si="239"/>
        <v>High Risk</v>
      </c>
      <c r="Q1713" t="str">
        <f t="shared" si="240"/>
        <v>Normal</v>
      </c>
      <c r="R1713" t="str">
        <f t="shared" si="241"/>
        <v>Prehypertension</v>
      </c>
      <c r="S1713" t="str">
        <f t="shared" si="242"/>
        <v>Low DPF</v>
      </c>
    </row>
    <row r="1714" spans="1:19" x14ac:dyDescent="0.35">
      <c r="A1714" s="9">
        <v>1713</v>
      </c>
      <c r="B1714" s="10">
        <v>4</v>
      </c>
      <c r="C1714" s="10">
        <v>114</v>
      </c>
      <c r="D1714" s="10">
        <v>64</v>
      </c>
      <c r="E1714" s="10">
        <v>21</v>
      </c>
      <c r="F1714" s="10">
        <v>80</v>
      </c>
      <c r="G1714" s="11">
        <v>28.9</v>
      </c>
      <c r="H1714" s="18">
        <v>0.126</v>
      </c>
      <c r="I1714" s="10">
        <v>24</v>
      </c>
      <c r="J1714" s="24">
        <v>0</v>
      </c>
      <c r="K1714" t="str">
        <f t="shared" si="234"/>
        <v>Overweight</v>
      </c>
      <c r="L1714" t="str">
        <f t="shared" si="235"/>
        <v>normal</v>
      </c>
      <c r="M1714" t="str">
        <f t="shared" si="236"/>
        <v>Adult</v>
      </c>
      <c r="N1714" t="str">
        <f t="shared" si="237"/>
        <v>Medium</v>
      </c>
      <c r="O1714" t="str">
        <f t="shared" si="238"/>
        <v>Normal</v>
      </c>
      <c r="P1714" t="str">
        <f t="shared" si="239"/>
        <v>High Risk</v>
      </c>
      <c r="Q1714" t="str">
        <f t="shared" si="240"/>
        <v>Normal</v>
      </c>
      <c r="R1714" t="str">
        <f t="shared" si="241"/>
        <v>Normal</v>
      </c>
      <c r="S1714" t="str">
        <f t="shared" si="242"/>
        <v>Low DPF</v>
      </c>
    </row>
    <row r="1715" spans="1:19" x14ac:dyDescent="0.35">
      <c r="A1715" s="13">
        <v>1714</v>
      </c>
      <c r="B1715" s="14">
        <v>4</v>
      </c>
      <c r="C1715" s="14">
        <v>137</v>
      </c>
      <c r="D1715" s="14">
        <v>84</v>
      </c>
      <c r="E1715" s="14">
        <v>27</v>
      </c>
      <c r="F1715" s="14">
        <v>80</v>
      </c>
      <c r="G1715" s="15">
        <v>27.3</v>
      </c>
      <c r="H1715" s="19">
        <v>0.23100000000000001</v>
      </c>
      <c r="I1715" s="14">
        <v>59</v>
      </c>
      <c r="J1715" s="25">
        <v>0</v>
      </c>
      <c r="K1715" t="str">
        <f t="shared" si="234"/>
        <v>Overweight</v>
      </c>
      <c r="L1715" t="str">
        <f t="shared" si="235"/>
        <v>normal</v>
      </c>
      <c r="M1715" t="str">
        <f t="shared" si="236"/>
        <v>Adult</v>
      </c>
      <c r="N1715" t="str">
        <f t="shared" si="237"/>
        <v>Medium</v>
      </c>
      <c r="O1715" t="str">
        <f t="shared" si="238"/>
        <v>Normal</v>
      </c>
      <c r="P1715" t="str">
        <f t="shared" si="239"/>
        <v>High Risk</v>
      </c>
      <c r="Q1715" t="str">
        <f t="shared" si="240"/>
        <v>Normal</v>
      </c>
      <c r="R1715" t="str">
        <f t="shared" si="241"/>
        <v>Prehypertension</v>
      </c>
      <c r="S1715" t="str">
        <f t="shared" si="242"/>
        <v>Low DPF</v>
      </c>
    </row>
    <row r="1716" spans="1:19" x14ac:dyDescent="0.35">
      <c r="A1716" s="9">
        <v>1715</v>
      </c>
      <c r="B1716" s="10">
        <v>2</v>
      </c>
      <c r="C1716" s="10">
        <v>105</v>
      </c>
      <c r="D1716" s="10">
        <v>80</v>
      </c>
      <c r="E1716" s="10">
        <v>45</v>
      </c>
      <c r="F1716" s="10">
        <v>191</v>
      </c>
      <c r="G1716" s="11">
        <v>33.700000000000003</v>
      </c>
      <c r="H1716" s="18">
        <v>0.71099999999999997</v>
      </c>
      <c r="I1716" s="10">
        <v>29</v>
      </c>
      <c r="J1716" s="24">
        <v>1</v>
      </c>
      <c r="K1716" t="str">
        <f t="shared" si="234"/>
        <v>Obese</v>
      </c>
      <c r="L1716" t="str">
        <f t="shared" si="235"/>
        <v xml:space="preserve">Diabetes </v>
      </c>
      <c r="M1716" t="str">
        <f t="shared" si="236"/>
        <v>Adult</v>
      </c>
      <c r="N1716" t="str">
        <f t="shared" si="237"/>
        <v>High</v>
      </c>
      <c r="O1716" t="str">
        <f t="shared" si="238"/>
        <v>Normal</v>
      </c>
      <c r="P1716" t="str">
        <f t="shared" si="239"/>
        <v>Low Risk</v>
      </c>
      <c r="Q1716" t="str">
        <f t="shared" si="240"/>
        <v>High</v>
      </c>
      <c r="R1716" t="str">
        <f t="shared" si="241"/>
        <v>Normal</v>
      </c>
      <c r="S1716" t="str">
        <f t="shared" si="242"/>
        <v>High DPF</v>
      </c>
    </row>
    <row r="1717" spans="1:19" x14ac:dyDescent="0.35">
      <c r="A1717" s="13">
        <v>1716</v>
      </c>
      <c r="B1717" s="14">
        <v>7</v>
      </c>
      <c r="C1717" s="14">
        <v>114</v>
      </c>
      <c r="D1717" s="14">
        <v>76</v>
      </c>
      <c r="E1717" s="14">
        <v>17</v>
      </c>
      <c r="F1717" s="14">
        <v>110</v>
      </c>
      <c r="G1717" s="15">
        <v>23.8</v>
      </c>
      <c r="H1717" s="19">
        <v>0.46600000000000003</v>
      </c>
      <c r="I1717" s="14">
        <v>31</v>
      </c>
      <c r="J1717" s="25">
        <v>0</v>
      </c>
      <c r="K1717" t="str">
        <f t="shared" si="234"/>
        <v>Normal weight</v>
      </c>
      <c r="L1717" t="str">
        <f t="shared" si="235"/>
        <v>normal</v>
      </c>
      <c r="M1717" t="str">
        <f t="shared" si="236"/>
        <v>Adult</v>
      </c>
      <c r="N1717" t="str">
        <f t="shared" si="237"/>
        <v>Low</v>
      </c>
      <c r="O1717" t="str">
        <f t="shared" si="238"/>
        <v>Normal</v>
      </c>
      <c r="P1717" t="str">
        <f t="shared" si="239"/>
        <v>High Risk</v>
      </c>
      <c r="Q1717" t="str">
        <f t="shared" si="240"/>
        <v>Normal</v>
      </c>
      <c r="R1717" t="str">
        <f t="shared" si="241"/>
        <v>Normal</v>
      </c>
      <c r="S1717" t="str">
        <f t="shared" si="242"/>
        <v>Medium DPF</v>
      </c>
    </row>
    <row r="1718" spans="1:19" x14ac:dyDescent="0.35">
      <c r="A1718" s="9">
        <v>1717</v>
      </c>
      <c r="B1718" s="10">
        <v>8</v>
      </c>
      <c r="C1718" s="10">
        <v>126</v>
      </c>
      <c r="D1718" s="10">
        <v>74</v>
      </c>
      <c r="E1718" s="10">
        <v>38</v>
      </c>
      <c r="F1718" s="10">
        <v>75</v>
      </c>
      <c r="G1718" s="11">
        <v>25.9</v>
      </c>
      <c r="H1718" s="18">
        <v>0.16200000000000001</v>
      </c>
      <c r="I1718" s="10">
        <v>39</v>
      </c>
      <c r="J1718" s="24">
        <v>0</v>
      </c>
      <c r="K1718" t="str">
        <f t="shared" si="234"/>
        <v>Overweight</v>
      </c>
      <c r="L1718" t="str">
        <f t="shared" si="235"/>
        <v>normal</v>
      </c>
      <c r="M1718" t="str">
        <f t="shared" si="236"/>
        <v>Adult</v>
      </c>
      <c r="N1718" t="str">
        <f t="shared" si="237"/>
        <v>Medium</v>
      </c>
      <c r="O1718" t="str">
        <f t="shared" si="238"/>
        <v>Normal</v>
      </c>
      <c r="P1718" t="str">
        <f t="shared" si="239"/>
        <v>High Risk</v>
      </c>
      <c r="Q1718" t="str">
        <f t="shared" si="240"/>
        <v>Low</v>
      </c>
      <c r="R1718" t="str">
        <f t="shared" si="241"/>
        <v>Normal</v>
      </c>
      <c r="S1718" t="str">
        <f t="shared" si="242"/>
        <v>Low DPF</v>
      </c>
    </row>
    <row r="1719" spans="1:19" x14ac:dyDescent="0.35">
      <c r="A1719" s="13">
        <v>1718</v>
      </c>
      <c r="B1719" s="14">
        <v>4</v>
      </c>
      <c r="C1719" s="14">
        <v>132</v>
      </c>
      <c r="D1719" s="14">
        <v>86</v>
      </c>
      <c r="E1719" s="14">
        <v>31</v>
      </c>
      <c r="F1719" s="14">
        <v>80</v>
      </c>
      <c r="G1719" s="15">
        <v>28</v>
      </c>
      <c r="H1719" s="19">
        <v>0.41899999999999998</v>
      </c>
      <c r="I1719" s="14">
        <v>63</v>
      </c>
      <c r="J1719" s="25">
        <v>0</v>
      </c>
      <c r="K1719" t="str">
        <f t="shared" si="234"/>
        <v>Overweight</v>
      </c>
      <c r="L1719" t="str">
        <f t="shared" si="235"/>
        <v>normal</v>
      </c>
      <c r="M1719" t="str">
        <f t="shared" si="236"/>
        <v>Adult</v>
      </c>
      <c r="N1719" t="str">
        <f t="shared" si="237"/>
        <v>Medium</v>
      </c>
      <c r="O1719" t="str">
        <f t="shared" si="238"/>
        <v>Normal</v>
      </c>
      <c r="P1719" t="str">
        <f t="shared" si="239"/>
        <v>High Risk</v>
      </c>
      <c r="Q1719" t="str">
        <f t="shared" si="240"/>
        <v>Normal</v>
      </c>
      <c r="R1719" t="str">
        <f t="shared" si="241"/>
        <v>Prehypertension</v>
      </c>
      <c r="S1719" t="str">
        <f t="shared" si="242"/>
        <v>Medium DPF</v>
      </c>
    </row>
    <row r="1720" spans="1:19" x14ac:dyDescent="0.35">
      <c r="A1720" s="9">
        <v>1719</v>
      </c>
      <c r="B1720" s="10">
        <v>3</v>
      </c>
      <c r="C1720" s="10">
        <v>158</v>
      </c>
      <c r="D1720" s="10">
        <v>70</v>
      </c>
      <c r="E1720" s="10">
        <v>30</v>
      </c>
      <c r="F1720" s="10">
        <v>328</v>
      </c>
      <c r="G1720" s="11">
        <v>35.5</v>
      </c>
      <c r="H1720" s="18">
        <v>0.34399999999999997</v>
      </c>
      <c r="I1720" s="10">
        <v>35</v>
      </c>
      <c r="J1720" s="24">
        <v>1</v>
      </c>
      <c r="K1720" t="str">
        <f t="shared" si="234"/>
        <v>Obese</v>
      </c>
      <c r="L1720" t="str">
        <f t="shared" si="235"/>
        <v xml:space="preserve">Diabetes </v>
      </c>
      <c r="M1720" t="str">
        <f t="shared" si="236"/>
        <v>Adult</v>
      </c>
      <c r="N1720" t="str">
        <f t="shared" si="237"/>
        <v>Medium</v>
      </c>
      <c r="O1720" t="str">
        <f t="shared" si="238"/>
        <v>Prediabetes</v>
      </c>
      <c r="P1720" t="str">
        <f t="shared" si="239"/>
        <v>Low Risk</v>
      </c>
      <c r="Q1720" t="str">
        <f t="shared" si="240"/>
        <v>High</v>
      </c>
      <c r="R1720" t="str">
        <f t="shared" si="241"/>
        <v>Normal</v>
      </c>
      <c r="S1720" t="str">
        <f t="shared" si="242"/>
        <v>Medium DPF</v>
      </c>
    </row>
    <row r="1721" spans="1:19" x14ac:dyDescent="0.35">
      <c r="A1721" s="13">
        <v>1720</v>
      </c>
      <c r="B1721" s="14">
        <v>4</v>
      </c>
      <c r="C1721" s="14">
        <v>123</v>
      </c>
      <c r="D1721" s="14">
        <v>88</v>
      </c>
      <c r="E1721" s="14">
        <v>37</v>
      </c>
      <c r="F1721" s="14">
        <v>80</v>
      </c>
      <c r="G1721" s="15">
        <v>35.200000000000003</v>
      </c>
      <c r="H1721" s="19">
        <v>0.19700000000000001</v>
      </c>
      <c r="I1721" s="14">
        <v>29</v>
      </c>
      <c r="J1721" s="25">
        <v>0</v>
      </c>
      <c r="K1721" t="str">
        <f t="shared" si="234"/>
        <v>Obese</v>
      </c>
      <c r="L1721" t="str">
        <f t="shared" si="235"/>
        <v>normal</v>
      </c>
      <c r="M1721" t="str">
        <f t="shared" si="236"/>
        <v>Adult</v>
      </c>
      <c r="N1721" t="str">
        <f t="shared" si="237"/>
        <v>Medium</v>
      </c>
      <c r="O1721" t="str">
        <f t="shared" si="238"/>
        <v>Normal</v>
      </c>
      <c r="P1721" t="str">
        <f t="shared" si="239"/>
        <v>High Risk</v>
      </c>
      <c r="Q1721" t="str">
        <f t="shared" si="240"/>
        <v>Normal</v>
      </c>
      <c r="R1721" t="str">
        <f t="shared" si="241"/>
        <v>Prehypertension</v>
      </c>
      <c r="S1721" t="str">
        <f t="shared" si="242"/>
        <v>Low DPF</v>
      </c>
    </row>
    <row r="1722" spans="1:19" x14ac:dyDescent="0.35">
      <c r="A1722" s="9">
        <v>1721</v>
      </c>
      <c r="B1722" s="10">
        <v>4</v>
      </c>
      <c r="C1722" s="10">
        <v>85</v>
      </c>
      <c r="D1722" s="10">
        <v>58</v>
      </c>
      <c r="E1722" s="10">
        <v>22</v>
      </c>
      <c r="F1722" s="10">
        <v>49</v>
      </c>
      <c r="G1722" s="11">
        <v>27.8</v>
      </c>
      <c r="H1722" s="18">
        <v>0.30599999999999999</v>
      </c>
      <c r="I1722" s="10">
        <v>28</v>
      </c>
      <c r="J1722" s="24">
        <v>0</v>
      </c>
      <c r="K1722" t="str">
        <f t="shared" si="234"/>
        <v>Overweight</v>
      </c>
      <c r="L1722" t="str">
        <f t="shared" si="235"/>
        <v>normal</v>
      </c>
      <c r="M1722" t="str">
        <f t="shared" si="236"/>
        <v>Adult</v>
      </c>
      <c r="N1722" t="str">
        <f t="shared" si="237"/>
        <v>Medium</v>
      </c>
      <c r="O1722" t="str">
        <f t="shared" si="238"/>
        <v>Normal</v>
      </c>
      <c r="P1722" t="str">
        <f t="shared" si="239"/>
        <v>High Risk</v>
      </c>
      <c r="Q1722" t="str">
        <f t="shared" si="240"/>
        <v>Low</v>
      </c>
      <c r="R1722" t="str">
        <f t="shared" si="241"/>
        <v>Low</v>
      </c>
      <c r="S1722" t="str">
        <f t="shared" si="242"/>
        <v>Medium DPF</v>
      </c>
    </row>
    <row r="1723" spans="1:19" x14ac:dyDescent="0.35">
      <c r="A1723" s="13">
        <v>1722</v>
      </c>
      <c r="B1723" s="14">
        <v>4</v>
      </c>
      <c r="C1723" s="14">
        <v>84</v>
      </c>
      <c r="D1723" s="14">
        <v>82</v>
      </c>
      <c r="E1723" s="14">
        <v>31</v>
      </c>
      <c r="F1723" s="14">
        <v>125</v>
      </c>
      <c r="G1723" s="15">
        <v>38.200000000000003</v>
      </c>
      <c r="H1723" s="19">
        <v>0.23300000000000001</v>
      </c>
      <c r="I1723" s="14">
        <v>23</v>
      </c>
      <c r="J1723" s="25">
        <v>0</v>
      </c>
      <c r="K1723" t="str">
        <f t="shared" si="234"/>
        <v>Obese</v>
      </c>
      <c r="L1723" t="str">
        <f t="shared" si="235"/>
        <v>normal</v>
      </c>
      <c r="M1723" t="str">
        <f t="shared" si="236"/>
        <v>Adult</v>
      </c>
      <c r="N1723" t="str">
        <f t="shared" si="237"/>
        <v>Medium</v>
      </c>
      <c r="O1723" t="str">
        <f t="shared" si="238"/>
        <v>Normal</v>
      </c>
      <c r="P1723" t="str">
        <f t="shared" si="239"/>
        <v>High Risk</v>
      </c>
      <c r="Q1723" t="str">
        <f t="shared" si="240"/>
        <v>Normal</v>
      </c>
      <c r="R1723" t="str">
        <f t="shared" si="241"/>
        <v>Prehypertension</v>
      </c>
      <c r="S1723" t="str">
        <f t="shared" si="242"/>
        <v>Low DPF</v>
      </c>
    </row>
    <row r="1724" spans="1:19" x14ac:dyDescent="0.35">
      <c r="A1724" s="9">
        <v>1723</v>
      </c>
      <c r="B1724" s="10">
        <v>4</v>
      </c>
      <c r="C1724" s="10">
        <v>145</v>
      </c>
      <c r="D1724" s="10">
        <v>69</v>
      </c>
      <c r="E1724" s="10">
        <v>21</v>
      </c>
      <c r="F1724" s="10">
        <v>80</v>
      </c>
      <c r="G1724" s="11">
        <v>44.2</v>
      </c>
      <c r="H1724" s="18">
        <v>0.63</v>
      </c>
      <c r="I1724" s="10">
        <v>31</v>
      </c>
      <c r="J1724" s="24">
        <v>1</v>
      </c>
      <c r="K1724" t="str">
        <f t="shared" si="234"/>
        <v>Obese</v>
      </c>
      <c r="L1724" t="str">
        <f t="shared" si="235"/>
        <v xml:space="preserve">Diabetes </v>
      </c>
      <c r="M1724" t="str">
        <f t="shared" si="236"/>
        <v>Adult</v>
      </c>
      <c r="N1724" t="str">
        <f t="shared" si="237"/>
        <v>Medium</v>
      </c>
      <c r="O1724" t="str">
        <f t="shared" si="238"/>
        <v>Prediabetes</v>
      </c>
      <c r="P1724" t="str">
        <f t="shared" si="239"/>
        <v>High Risk</v>
      </c>
      <c r="Q1724" t="str">
        <f t="shared" si="240"/>
        <v>Normal</v>
      </c>
      <c r="R1724" t="str">
        <f t="shared" si="241"/>
        <v>Normal</v>
      </c>
      <c r="S1724" t="str">
        <f t="shared" si="242"/>
        <v>High DPF</v>
      </c>
    </row>
    <row r="1725" spans="1:19" x14ac:dyDescent="0.35">
      <c r="A1725" s="13">
        <v>1724</v>
      </c>
      <c r="B1725" s="14">
        <v>4</v>
      </c>
      <c r="C1725" s="14">
        <v>135</v>
      </c>
      <c r="D1725" s="14">
        <v>68</v>
      </c>
      <c r="E1725" s="14">
        <v>42</v>
      </c>
      <c r="F1725" s="14">
        <v>250</v>
      </c>
      <c r="G1725" s="15">
        <v>42.3</v>
      </c>
      <c r="H1725" s="19">
        <v>0.36499999999999999</v>
      </c>
      <c r="I1725" s="14">
        <v>24</v>
      </c>
      <c r="J1725" s="25">
        <v>1</v>
      </c>
      <c r="K1725" t="str">
        <f t="shared" si="234"/>
        <v>Obese</v>
      </c>
      <c r="L1725" t="str">
        <f t="shared" si="235"/>
        <v xml:space="preserve">Diabetes </v>
      </c>
      <c r="M1725" t="str">
        <f t="shared" si="236"/>
        <v>Adult</v>
      </c>
      <c r="N1725" t="str">
        <f t="shared" si="237"/>
        <v>High</v>
      </c>
      <c r="O1725" t="str">
        <f t="shared" si="238"/>
        <v>Normal</v>
      </c>
      <c r="P1725" t="str">
        <f t="shared" si="239"/>
        <v>High Risk</v>
      </c>
      <c r="Q1725" t="str">
        <f t="shared" si="240"/>
        <v>High</v>
      </c>
      <c r="R1725" t="str">
        <f t="shared" si="241"/>
        <v>Normal</v>
      </c>
      <c r="S1725" t="str">
        <f t="shared" si="242"/>
        <v>Medium DPF</v>
      </c>
    </row>
    <row r="1726" spans="1:19" x14ac:dyDescent="0.35">
      <c r="A1726" s="9">
        <v>1725</v>
      </c>
      <c r="B1726" s="10">
        <v>1</v>
      </c>
      <c r="C1726" s="10">
        <v>139</v>
      </c>
      <c r="D1726" s="10">
        <v>62</v>
      </c>
      <c r="E1726" s="10">
        <v>41</v>
      </c>
      <c r="F1726" s="10">
        <v>480</v>
      </c>
      <c r="G1726" s="11">
        <v>40.700000000000003</v>
      </c>
      <c r="H1726" s="18">
        <v>0.53600000000000003</v>
      </c>
      <c r="I1726" s="10">
        <v>21</v>
      </c>
      <c r="J1726" s="24">
        <v>0</v>
      </c>
      <c r="K1726" t="str">
        <f t="shared" si="234"/>
        <v>Obese</v>
      </c>
      <c r="L1726" t="str">
        <f t="shared" si="235"/>
        <v>normal</v>
      </c>
      <c r="M1726" t="str">
        <f t="shared" si="236"/>
        <v>Adult</v>
      </c>
      <c r="N1726" t="str">
        <f t="shared" si="237"/>
        <v>High</v>
      </c>
      <c r="O1726" t="str">
        <f t="shared" si="238"/>
        <v>Normal</v>
      </c>
      <c r="P1726" t="str">
        <f t="shared" si="239"/>
        <v>Low Risk</v>
      </c>
      <c r="Q1726" t="str">
        <f t="shared" si="240"/>
        <v>High</v>
      </c>
      <c r="R1726" t="str">
        <f t="shared" si="241"/>
        <v>Normal</v>
      </c>
      <c r="S1726" t="str">
        <f t="shared" si="242"/>
        <v>Medium DPF</v>
      </c>
    </row>
    <row r="1727" spans="1:19" x14ac:dyDescent="0.35">
      <c r="A1727" s="13">
        <v>1726</v>
      </c>
      <c r="B1727" s="14">
        <v>4</v>
      </c>
      <c r="C1727" s="14">
        <v>173</v>
      </c>
      <c r="D1727" s="14">
        <v>78</v>
      </c>
      <c r="E1727" s="14">
        <v>32</v>
      </c>
      <c r="F1727" s="14">
        <v>265</v>
      </c>
      <c r="G1727" s="15">
        <v>46.5</v>
      </c>
      <c r="H1727" s="19">
        <v>1.159</v>
      </c>
      <c r="I1727" s="14">
        <v>58</v>
      </c>
      <c r="J1727" s="25">
        <v>0</v>
      </c>
      <c r="K1727" t="str">
        <f t="shared" si="234"/>
        <v>Obese</v>
      </c>
      <c r="L1727" t="str">
        <f t="shared" si="235"/>
        <v>normal</v>
      </c>
      <c r="M1727" t="str">
        <f t="shared" si="236"/>
        <v>Adult</v>
      </c>
      <c r="N1727" t="str">
        <f t="shared" si="237"/>
        <v>Medium</v>
      </c>
      <c r="O1727" t="str">
        <f t="shared" si="238"/>
        <v>Prediabetes</v>
      </c>
      <c r="P1727" t="str">
        <f t="shared" si="239"/>
        <v>High Risk</v>
      </c>
      <c r="Q1727" t="str">
        <f t="shared" si="240"/>
        <v>High</v>
      </c>
      <c r="R1727" t="str">
        <f t="shared" si="241"/>
        <v>Normal</v>
      </c>
      <c r="S1727" t="str">
        <f t="shared" si="242"/>
        <v>High DPF</v>
      </c>
    </row>
    <row r="1728" spans="1:19" x14ac:dyDescent="0.35">
      <c r="A1728" s="9">
        <v>1727</v>
      </c>
      <c r="B1728" s="10">
        <v>4</v>
      </c>
      <c r="C1728" s="10">
        <v>99</v>
      </c>
      <c r="D1728" s="10">
        <v>72</v>
      </c>
      <c r="E1728" s="10">
        <v>17</v>
      </c>
      <c r="F1728" s="10">
        <v>80</v>
      </c>
      <c r="G1728" s="11">
        <v>25.6</v>
      </c>
      <c r="H1728" s="18">
        <v>0.29399999999999998</v>
      </c>
      <c r="I1728" s="10">
        <v>28</v>
      </c>
      <c r="J1728" s="24">
        <v>0</v>
      </c>
      <c r="K1728" t="str">
        <f t="shared" si="234"/>
        <v>Overweight</v>
      </c>
      <c r="L1728" t="str">
        <f t="shared" si="235"/>
        <v>normal</v>
      </c>
      <c r="M1728" t="str">
        <f t="shared" si="236"/>
        <v>Adult</v>
      </c>
      <c r="N1728" t="str">
        <f t="shared" si="237"/>
        <v>Low</v>
      </c>
      <c r="O1728" t="str">
        <f t="shared" si="238"/>
        <v>Normal</v>
      </c>
      <c r="P1728" t="str">
        <f t="shared" si="239"/>
        <v>High Risk</v>
      </c>
      <c r="Q1728" t="str">
        <f t="shared" si="240"/>
        <v>Normal</v>
      </c>
      <c r="R1728" t="str">
        <f t="shared" si="241"/>
        <v>Normal</v>
      </c>
      <c r="S1728" t="str">
        <f t="shared" si="242"/>
        <v>Low DPF</v>
      </c>
    </row>
    <row r="1729" spans="1:19" x14ac:dyDescent="0.35">
      <c r="A1729" s="13">
        <v>1728</v>
      </c>
      <c r="B1729" s="14">
        <v>8</v>
      </c>
      <c r="C1729" s="14">
        <v>194</v>
      </c>
      <c r="D1729" s="14">
        <v>80</v>
      </c>
      <c r="E1729" s="14">
        <v>21</v>
      </c>
      <c r="F1729" s="14">
        <v>80</v>
      </c>
      <c r="G1729" s="15">
        <v>26.1</v>
      </c>
      <c r="H1729" s="19">
        <v>0.55100000000000005</v>
      </c>
      <c r="I1729" s="14">
        <v>67</v>
      </c>
      <c r="J1729" s="25">
        <v>0</v>
      </c>
      <c r="K1729" t="str">
        <f t="shared" si="234"/>
        <v>Overweight</v>
      </c>
      <c r="L1729" t="str">
        <f t="shared" si="235"/>
        <v>normal</v>
      </c>
      <c r="M1729" t="str">
        <f t="shared" si="236"/>
        <v>Aged</v>
      </c>
      <c r="N1729" t="str">
        <f t="shared" si="237"/>
        <v>Medium</v>
      </c>
      <c r="O1729" t="str">
        <f t="shared" si="238"/>
        <v>Prediabetes</v>
      </c>
      <c r="P1729" t="str">
        <f t="shared" si="239"/>
        <v>High Risk</v>
      </c>
      <c r="Q1729" t="str">
        <f t="shared" si="240"/>
        <v>Normal</v>
      </c>
      <c r="R1729" t="str">
        <f t="shared" si="241"/>
        <v>Normal</v>
      </c>
      <c r="S1729" t="str">
        <f t="shared" si="242"/>
        <v>Medium DPF</v>
      </c>
    </row>
    <row r="1730" spans="1:19" x14ac:dyDescent="0.35">
      <c r="A1730" s="9">
        <v>1729</v>
      </c>
      <c r="B1730" s="10">
        <v>2</v>
      </c>
      <c r="C1730" s="10">
        <v>83</v>
      </c>
      <c r="D1730" s="10">
        <v>65</v>
      </c>
      <c r="E1730" s="10">
        <v>28</v>
      </c>
      <c r="F1730" s="10">
        <v>66</v>
      </c>
      <c r="G1730" s="11">
        <v>36.799999999999997</v>
      </c>
      <c r="H1730" s="18">
        <v>0.629</v>
      </c>
      <c r="I1730" s="10">
        <v>24</v>
      </c>
      <c r="J1730" s="24">
        <v>0</v>
      </c>
      <c r="K1730" t="str">
        <f t="shared" si="234"/>
        <v>Obese</v>
      </c>
      <c r="L1730" t="str">
        <f t="shared" si="235"/>
        <v>normal</v>
      </c>
      <c r="M1730" t="str">
        <f t="shared" si="236"/>
        <v>Adult</v>
      </c>
      <c r="N1730" t="str">
        <f t="shared" si="237"/>
        <v>Medium</v>
      </c>
      <c r="O1730" t="str">
        <f t="shared" si="238"/>
        <v>Normal</v>
      </c>
      <c r="P1730" t="str">
        <f t="shared" si="239"/>
        <v>Low Risk</v>
      </c>
      <c r="Q1730" t="str">
        <f t="shared" si="240"/>
        <v>Low</v>
      </c>
      <c r="R1730" t="str">
        <f t="shared" si="241"/>
        <v>Normal</v>
      </c>
      <c r="S1730" t="str">
        <f t="shared" si="242"/>
        <v>High DPF</v>
      </c>
    </row>
    <row r="1731" spans="1:19" x14ac:dyDescent="0.35">
      <c r="A1731" s="13">
        <v>1730</v>
      </c>
      <c r="B1731" s="14">
        <v>2</v>
      </c>
      <c r="C1731" s="14">
        <v>89</v>
      </c>
      <c r="D1731" s="14">
        <v>90</v>
      </c>
      <c r="E1731" s="14">
        <v>30</v>
      </c>
      <c r="F1731" s="14">
        <v>80</v>
      </c>
      <c r="G1731" s="15">
        <v>33.5</v>
      </c>
      <c r="H1731" s="19">
        <v>0.29199999999999998</v>
      </c>
      <c r="I1731" s="14">
        <v>42</v>
      </c>
      <c r="J1731" s="25">
        <v>0</v>
      </c>
      <c r="K1731" t="str">
        <f t="shared" ref="K1731:K1794" si="243">IF(G1731&lt;18.5, "Underweight", IF(G1731&lt;24.9, "Normal weight", IF(G1731&lt;29.9, "Overweight", "Obese")))</f>
        <v>Obese</v>
      </c>
      <c r="L1731" t="str">
        <f t="shared" ref="L1731:L1794" si="244">IF(J1731=1,"Diabetes ","normal")</f>
        <v>normal</v>
      </c>
      <c r="M1731" t="str">
        <f t="shared" ref="M1731:M1794" si="245">IF(I1731&lt;13, "Child", IF(I1731&lt;20, "Teen", IF(I1731&lt;65, "Adult", "Aged")))</f>
        <v>Adult</v>
      </c>
      <c r="N1731" t="str">
        <f t="shared" ref="N1731:N1794" si="246">IF(E1731&lt;20, "Low", IF(E1731&lt;40, "Medium", "High"))</f>
        <v>Medium</v>
      </c>
      <c r="O1731" t="str">
        <f t="shared" ref="O1731:O1794" si="247">IF(C1731&lt;140, "Normal", IF(C1731&lt;200, "Prediabetes", "Diabetes"))</f>
        <v>Normal</v>
      </c>
      <c r="P1731" t="str">
        <f t="shared" ref="P1731:P1794" si="248">IF(B1731&gt;3, "High Risk", "Low Risk")</f>
        <v>Low Risk</v>
      </c>
      <c r="Q1731" t="str">
        <f t="shared" ref="Q1731:Q1794" si="249">IF(F1731&lt;80, "Low", IF(F1731&lt;=150, "Normal", "High"))</f>
        <v>Normal</v>
      </c>
      <c r="R1731" t="str">
        <f t="shared" ref="R1731:R1794" si="250">IF(D1731&lt;60, "Low", IF(D1731&lt;=80, "Normal", IF(D1731&lt;=90, "Prehypertension", "Hypertension")))</f>
        <v>Prehypertension</v>
      </c>
      <c r="S1731" t="str">
        <f t="shared" ref="S1731:S1794" si="251">IF(H1731&lt;0.3, "Low DPF", IF(H1731&lt;=0.6, "Medium DPF", "High DPF"))</f>
        <v>Low DPF</v>
      </c>
    </row>
    <row r="1732" spans="1:19" x14ac:dyDescent="0.35">
      <c r="A1732" s="9">
        <v>1731</v>
      </c>
      <c r="B1732" s="10">
        <v>4</v>
      </c>
      <c r="C1732" s="10">
        <v>99</v>
      </c>
      <c r="D1732" s="10">
        <v>68</v>
      </c>
      <c r="E1732" s="10">
        <v>38</v>
      </c>
      <c r="F1732" s="10">
        <v>80</v>
      </c>
      <c r="G1732" s="11">
        <v>32.799999999999997</v>
      </c>
      <c r="H1732" s="18">
        <v>0.14499999999999999</v>
      </c>
      <c r="I1732" s="10">
        <v>33</v>
      </c>
      <c r="J1732" s="24">
        <v>0</v>
      </c>
      <c r="K1732" t="str">
        <f t="shared" si="243"/>
        <v>Obese</v>
      </c>
      <c r="L1732" t="str">
        <f t="shared" si="244"/>
        <v>normal</v>
      </c>
      <c r="M1732" t="str">
        <f t="shared" si="245"/>
        <v>Adult</v>
      </c>
      <c r="N1732" t="str">
        <f t="shared" si="246"/>
        <v>Medium</v>
      </c>
      <c r="O1732" t="str">
        <f t="shared" si="247"/>
        <v>Normal</v>
      </c>
      <c r="P1732" t="str">
        <f t="shared" si="248"/>
        <v>High Risk</v>
      </c>
      <c r="Q1732" t="str">
        <f t="shared" si="249"/>
        <v>Normal</v>
      </c>
      <c r="R1732" t="str">
        <f t="shared" si="250"/>
        <v>Normal</v>
      </c>
      <c r="S1732" t="str">
        <f t="shared" si="251"/>
        <v>Low DPF</v>
      </c>
    </row>
    <row r="1733" spans="1:19" x14ac:dyDescent="0.35">
      <c r="A1733" s="13">
        <v>1732</v>
      </c>
      <c r="B1733" s="14">
        <v>4</v>
      </c>
      <c r="C1733" s="14">
        <v>125</v>
      </c>
      <c r="D1733" s="14">
        <v>70</v>
      </c>
      <c r="E1733" s="14">
        <v>18</v>
      </c>
      <c r="F1733" s="14">
        <v>122</v>
      </c>
      <c r="G1733" s="15">
        <v>28.9</v>
      </c>
      <c r="H1733" s="19">
        <v>1.1439999999999999</v>
      </c>
      <c r="I1733" s="14">
        <v>45</v>
      </c>
      <c r="J1733" s="25">
        <v>1</v>
      </c>
      <c r="K1733" t="str">
        <f t="shared" si="243"/>
        <v>Overweight</v>
      </c>
      <c r="L1733" t="str">
        <f t="shared" si="244"/>
        <v xml:space="preserve">Diabetes </v>
      </c>
      <c r="M1733" t="str">
        <f t="shared" si="245"/>
        <v>Adult</v>
      </c>
      <c r="N1733" t="str">
        <f t="shared" si="246"/>
        <v>Low</v>
      </c>
      <c r="O1733" t="str">
        <f t="shared" si="247"/>
        <v>Normal</v>
      </c>
      <c r="P1733" t="str">
        <f t="shared" si="248"/>
        <v>High Risk</v>
      </c>
      <c r="Q1733" t="str">
        <f t="shared" si="249"/>
        <v>Normal</v>
      </c>
      <c r="R1733" t="str">
        <f t="shared" si="250"/>
        <v>Normal</v>
      </c>
      <c r="S1733" t="str">
        <f t="shared" si="251"/>
        <v>High DPF</v>
      </c>
    </row>
    <row r="1734" spans="1:19" x14ac:dyDescent="0.35">
      <c r="A1734" s="9">
        <v>1733</v>
      </c>
      <c r="B1734" s="10">
        <v>3</v>
      </c>
      <c r="C1734" s="10">
        <v>80</v>
      </c>
      <c r="D1734" s="10">
        <v>69</v>
      </c>
      <c r="E1734" s="10">
        <v>21</v>
      </c>
      <c r="F1734" s="10">
        <v>80</v>
      </c>
      <c r="G1734" s="11">
        <v>32.14</v>
      </c>
      <c r="H1734" s="18">
        <v>0.17399999999999999</v>
      </c>
      <c r="I1734" s="10">
        <v>22</v>
      </c>
      <c r="J1734" s="24">
        <v>0</v>
      </c>
      <c r="K1734" t="str">
        <f t="shared" si="243"/>
        <v>Obese</v>
      </c>
      <c r="L1734" t="str">
        <f t="shared" si="244"/>
        <v>normal</v>
      </c>
      <c r="M1734" t="str">
        <f t="shared" si="245"/>
        <v>Adult</v>
      </c>
      <c r="N1734" t="str">
        <f t="shared" si="246"/>
        <v>Medium</v>
      </c>
      <c r="O1734" t="str">
        <f t="shared" si="247"/>
        <v>Normal</v>
      </c>
      <c r="P1734" t="str">
        <f t="shared" si="248"/>
        <v>Low Risk</v>
      </c>
      <c r="Q1734" t="str">
        <f t="shared" si="249"/>
        <v>Normal</v>
      </c>
      <c r="R1734" t="str">
        <f t="shared" si="250"/>
        <v>Normal</v>
      </c>
      <c r="S1734" t="str">
        <f t="shared" si="251"/>
        <v>Low DPF</v>
      </c>
    </row>
    <row r="1735" spans="1:19" x14ac:dyDescent="0.35">
      <c r="A1735" s="13">
        <v>1734</v>
      </c>
      <c r="B1735" s="14">
        <v>6</v>
      </c>
      <c r="C1735" s="14">
        <v>166</v>
      </c>
      <c r="D1735" s="14">
        <v>74</v>
      </c>
      <c r="E1735" s="14">
        <v>21</v>
      </c>
      <c r="F1735" s="14">
        <v>80</v>
      </c>
      <c r="G1735" s="15">
        <v>26.6</v>
      </c>
      <c r="H1735" s="19">
        <v>0.30399999999999999</v>
      </c>
      <c r="I1735" s="14">
        <v>66</v>
      </c>
      <c r="J1735" s="25">
        <v>0</v>
      </c>
      <c r="K1735" t="str">
        <f t="shared" si="243"/>
        <v>Overweight</v>
      </c>
      <c r="L1735" t="str">
        <f t="shared" si="244"/>
        <v>normal</v>
      </c>
      <c r="M1735" t="str">
        <f t="shared" si="245"/>
        <v>Aged</v>
      </c>
      <c r="N1735" t="str">
        <f t="shared" si="246"/>
        <v>Medium</v>
      </c>
      <c r="O1735" t="str">
        <f t="shared" si="247"/>
        <v>Prediabetes</v>
      </c>
      <c r="P1735" t="str">
        <f t="shared" si="248"/>
        <v>High Risk</v>
      </c>
      <c r="Q1735" t="str">
        <f t="shared" si="249"/>
        <v>Normal</v>
      </c>
      <c r="R1735" t="str">
        <f t="shared" si="250"/>
        <v>Normal</v>
      </c>
      <c r="S1735" t="str">
        <f t="shared" si="251"/>
        <v>Medium DPF</v>
      </c>
    </row>
    <row r="1736" spans="1:19" x14ac:dyDescent="0.35">
      <c r="A1736" s="9">
        <v>1735</v>
      </c>
      <c r="B1736" s="10">
        <v>5</v>
      </c>
      <c r="C1736" s="10">
        <v>110</v>
      </c>
      <c r="D1736" s="10">
        <v>68</v>
      </c>
      <c r="E1736" s="10">
        <v>21</v>
      </c>
      <c r="F1736" s="10">
        <v>80</v>
      </c>
      <c r="G1736" s="11">
        <v>26</v>
      </c>
      <c r="H1736" s="18">
        <v>0.29199999999999998</v>
      </c>
      <c r="I1736" s="10">
        <v>30</v>
      </c>
      <c r="J1736" s="24">
        <v>0</v>
      </c>
      <c r="K1736" t="str">
        <f t="shared" si="243"/>
        <v>Overweight</v>
      </c>
      <c r="L1736" t="str">
        <f t="shared" si="244"/>
        <v>normal</v>
      </c>
      <c r="M1736" t="str">
        <f t="shared" si="245"/>
        <v>Adult</v>
      </c>
      <c r="N1736" t="str">
        <f t="shared" si="246"/>
        <v>Medium</v>
      </c>
      <c r="O1736" t="str">
        <f t="shared" si="247"/>
        <v>Normal</v>
      </c>
      <c r="P1736" t="str">
        <f t="shared" si="248"/>
        <v>High Risk</v>
      </c>
      <c r="Q1736" t="str">
        <f t="shared" si="249"/>
        <v>Normal</v>
      </c>
      <c r="R1736" t="str">
        <f t="shared" si="250"/>
        <v>Normal</v>
      </c>
      <c r="S1736" t="str">
        <f t="shared" si="251"/>
        <v>Low DPF</v>
      </c>
    </row>
    <row r="1737" spans="1:19" x14ac:dyDescent="0.35">
      <c r="A1737" s="13">
        <v>1736</v>
      </c>
      <c r="B1737" s="14">
        <v>2</v>
      </c>
      <c r="C1737" s="14">
        <v>81</v>
      </c>
      <c r="D1737" s="14">
        <v>72</v>
      </c>
      <c r="E1737" s="14">
        <v>15</v>
      </c>
      <c r="F1737" s="14">
        <v>76</v>
      </c>
      <c r="G1737" s="15">
        <v>30.1</v>
      </c>
      <c r="H1737" s="19">
        <v>0.54700000000000004</v>
      </c>
      <c r="I1737" s="14">
        <v>25</v>
      </c>
      <c r="J1737" s="25">
        <v>0</v>
      </c>
      <c r="K1737" t="str">
        <f t="shared" si="243"/>
        <v>Obese</v>
      </c>
      <c r="L1737" t="str">
        <f t="shared" si="244"/>
        <v>normal</v>
      </c>
      <c r="M1737" t="str">
        <f t="shared" si="245"/>
        <v>Adult</v>
      </c>
      <c r="N1737" t="str">
        <f t="shared" si="246"/>
        <v>Low</v>
      </c>
      <c r="O1737" t="str">
        <f t="shared" si="247"/>
        <v>Normal</v>
      </c>
      <c r="P1737" t="str">
        <f t="shared" si="248"/>
        <v>Low Risk</v>
      </c>
      <c r="Q1737" t="str">
        <f t="shared" si="249"/>
        <v>Low</v>
      </c>
      <c r="R1737" t="str">
        <f t="shared" si="250"/>
        <v>Normal</v>
      </c>
      <c r="S1737" t="str">
        <f t="shared" si="251"/>
        <v>Medium DPF</v>
      </c>
    </row>
    <row r="1738" spans="1:19" x14ac:dyDescent="0.35">
      <c r="A1738" s="9">
        <v>1737</v>
      </c>
      <c r="B1738" s="10">
        <v>7</v>
      </c>
      <c r="C1738" s="10">
        <v>195</v>
      </c>
      <c r="D1738" s="10">
        <v>70</v>
      </c>
      <c r="E1738" s="10">
        <v>33</v>
      </c>
      <c r="F1738" s="10">
        <v>145</v>
      </c>
      <c r="G1738" s="11">
        <v>25.1</v>
      </c>
      <c r="H1738" s="18">
        <v>0.16300000000000001</v>
      </c>
      <c r="I1738" s="10">
        <v>55</v>
      </c>
      <c r="J1738" s="24">
        <v>1</v>
      </c>
      <c r="K1738" t="str">
        <f t="shared" si="243"/>
        <v>Overweight</v>
      </c>
      <c r="L1738" t="str">
        <f t="shared" si="244"/>
        <v xml:space="preserve">Diabetes </v>
      </c>
      <c r="M1738" t="str">
        <f t="shared" si="245"/>
        <v>Adult</v>
      </c>
      <c r="N1738" t="str">
        <f t="shared" si="246"/>
        <v>Medium</v>
      </c>
      <c r="O1738" t="str">
        <f t="shared" si="247"/>
        <v>Prediabetes</v>
      </c>
      <c r="P1738" t="str">
        <f t="shared" si="248"/>
        <v>High Risk</v>
      </c>
      <c r="Q1738" t="str">
        <f t="shared" si="249"/>
        <v>Normal</v>
      </c>
      <c r="R1738" t="str">
        <f t="shared" si="250"/>
        <v>Normal</v>
      </c>
      <c r="S1738" t="str">
        <f t="shared" si="251"/>
        <v>Low DPF</v>
      </c>
    </row>
    <row r="1739" spans="1:19" x14ac:dyDescent="0.35">
      <c r="A1739" s="13">
        <v>1738</v>
      </c>
      <c r="B1739" s="14">
        <v>6</v>
      </c>
      <c r="C1739" s="14">
        <v>154</v>
      </c>
      <c r="D1739" s="14">
        <v>74</v>
      </c>
      <c r="E1739" s="14">
        <v>32</v>
      </c>
      <c r="F1739" s="14">
        <v>193</v>
      </c>
      <c r="G1739" s="15">
        <v>29.3</v>
      </c>
      <c r="H1739" s="19">
        <v>0.83899999999999997</v>
      </c>
      <c r="I1739" s="14">
        <v>39</v>
      </c>
      <c r="J1739" s="25">
        <v>0</v>
      </c>
      <c r="K1739" t="str">
        <f t="shared" si="243"/>
        <v>Overweight</v>
      </c>
      <c r="L1739" t="str">
        <f t="shared" si="244"/>
        <v>normal</v>
      </c>
      <c r="M1739" t="str">
        <f t="shared" si="245"/>
        <v>Adult</v>
      </c>
      <c r="N1739" t="str">
        <f t="shared" si="246"/>
        <v>Medium</v>
      </c>
      <c r="O1739" t="str">
        <f t="shared" si="247"/>
        <v>Prediabetes</v>
      </c>
      <c r="P1739" t="str">
        <f t="shared" si="248"/>
        <v>High Risk</v>
      </c>
      <c r="Q1739" t="str">
        <f t="shared" si="249"/>
        <v>High</v>
      </c>
      <c r="R1739" t="str">
        <f t="shared" si="250"/>
        <v>Normal</v>
      </c>
      <c r="S1739" t="str">
        <f t="shared" si="251"/>
        <v>High DPF</v>
      </c>
    </row>
    <row r="1740" spans="1:19" x14ac:dyDescent="0.35">
      <c r="A1740" s="9">
        <v>1739</v>
      </c>
      <c r="B1740" s="10">
        <v>2</v>
      </c>
      <c r="C1740" s="10">
        <v>117</v>
      </c>
      <c r="D1740" s="10">
        <v>90</v>
      </c>
      <c r="E1740" s="10">
        <v>19</v>
      </c>
      <c r="F1740" s="10">
        <v>71</v>
      </c>
      <c r="G1740" s="11">
        <v>25.2</v>
      </c>
      <c r="H1740" s="18">
        <v>0.313</v>
      </c>
      <c r="I1740" s="10">
        <v>21</v>
      </c>
      <c r="J1740" s="24">
        <v>0</v>
      </c>
      <c r="K1740" t="str">
        <f t="shared" si="243"/>
        <v>Overweight</v>
      </c>
      <c r="L1740" t="str">
        <f t="shared" si="244"/>
        <v>normal</v>
      </c>
      <c r="M1740" t="str">
        <f t="shared" si="245"/>
        <v>Adult</v>
      </c>
      <c r="N1740" t="str">
        <f t="shared" si="246"/>
        <v>Low</v>
      </c>
      <c r="O1740" t="str">
        <f t="shared" si="247"/>
        <v>Normal</v>
      </c>
      <c r="P1740" t="str">
        <f t="shared" si="248"/>
        <v>Low Risk</v>
      </c>
      <c r="Q1740" t="str">
        <f t="shared" si="249"/>
        <v>Low</v>
      </c>
      <c r="R1740" t="str">
        <f t="shared" si="250"/>
        <v>Prehypertension</v>
      </c>
      <c r="S1740" t="str">
        <f t="shared" si="251"/>
        <v>Medium DPF</v>
      </c>
    </row>
    <row r="1741" spans="1:19" x14ac:dyDescent="0.35">
      <c r="A1741" s="13">
        <v>1740</v>
      </c>
      <c r="B1741" s="14">
        <v>3</v>
      </c>
      <c r="C1741" s="14">
        <v>84</v>
      </c>
      <c r="D1741" s="14">
        <v>72</v>
      </c>
      <c r="E1741" s="14">
        <v>32</v>
      </c>
      <c r="F1741" s="14">
        <v>80</v>
      </c>
      <c r="G1741" s="15">
        <v>37.200000000000003</v>
      </c>
      <c r="H1741" s="19">
        <v>0.26700000000000002</v>
      </c>
      <c r="I1741" s="14">
        <v>28</v>
      </c>
      <c r="J1741" s="25">
        <v>0</v>
      </c>
      <c r="K1741" t="str">
        <f t="shared" si="243"/>
        <v>Obese</v>
      </c>
      <c r="L1741" t="str">
        <f t="shared" si="244"/>
        <v>normal</v>
      </c>
      <c r="M1741" t="str">
        <f t="shared" si="245"/>
        <v>Adult</v>
      </c>
      <c r="N1741" t="str">
        <f t="shared" si="246"/>
        <v>Medium</v>
      </c>
      <c r="O1741" t="str">
        <f t="shared" si="247"/>
        <v>Normal</v>
      </c>
      <c r="P1741" t="str">
        <f t="shared" si="248"/>
        <v>Low Risk</v>
      </c>
      <c r="Q1741" t="str">
        <f t="shared" si="249"/>
        <v>Normal</v>
      </c>
      <c r="R1741" t="str">
        <f t="shared" si="250"/>
        <v>Normal</v>
      </c>
      <c r="S1741" t="str">
        <f t="shared" si="251"/>
        <v>Low DPF</v>
      </c>
    </row>
    <row r="1742" spans="1:19" x14ac:dyDescent="0.35">
      <c r="A1742" s="9">
        <v>1741</v>
      </c>
      <c r="B1742" s="10">
        <v>6</v>
      </c>
      <c r="C1742" s="10">
        <v>121</v>
      </c>
      <c r="D1742" s="10">
        <v>68</v>
      </c>
      <c r="E1742" s="10">
        <v>41</v>
      </c>
      <c r="F1742" s="10">
        <v>80</v>
      </c>
      <c r="G1742" s="11">
        <v>39</v>
      </c>
      <c r="H1742" s="18">
        <v>0.72699999999999998</v>
      </c>
      <c r="I1742" s="10">
        <v>41</v>
      </c>
      <c r="J1742" s="24">
        <v>1</v>
      </c>
      <c r="K1742" t="str">
        <f t="shared" si="243"/>
        <v>Obese</v>
      </c>
      <c r="L1742" t="str">
        <f t="shared" si="244"/>
        <v xml:space="preserve">Diabetes </v>
      </c>
      <c r="M1742" t="str">
        <f t="shared" si="245"/>
        <v>Adult</v>
      </c>
      <c r="N1742" t="str">
        <f t="shared" si="246"/>
        <v>High</v>
      </c>
      <c r="O1742" t="str">
        <f t="shared" si="247"/>
        <v>Normal</v>
      </c>
      <c r="P1742" t="str">
        <f t="shared" si="248"/>
        <v>High Risk</v>
      </c>
      <c r="Q1742" t="str">
        <f t="shared" si="249"/>
        <v>Normal</v>
      </c>
      <c r="R1742" t="str">
        <f t="shared" si="250"/>
        <v>Normal</v>
      </c>
      <c r="S1742" t="str">
        <f t="shared" si="251"/>
        <v>High DPF</v>
      </c>
    </row>
    <row r="1743" spans="1:19" x14ac:dyDescent="0.35">
      <c r="A1743" s="13">
        <v>1742</v>
      </c>
      <c r="B1743" s="14">
        <v>7</v>
      </c>
      <c r="C1743" s="14">
        <v>94</v>
      </c>
      <c r="D1743" s="14">
        <v>64</v>
      </c>
      <c r="E1743" s="14">
        <v>25</v>
      </c>
      <c r="F1743" s="14">
        <v>79</v>
      </c>
      <c r="G1743" s="15">
        <v>33.299999999999997</v>
      </c>
      <c r="H1743" s="19">
        <v>0.73799999999999999</v>
      </c>
      <c r="I1743" s="14">
        <v>41</v>
      </c>
      <c r="J1743" s="25">
        <v>0</v>
      </c>
      <c r="K1743" t="str">
        <f t="shared" si="243"/>
        <v>Obese</v>
      </c>
      <c r="L1743" t="str">
        <f t="shared" si="244"/>
        <v>normal</v>
      </c>
      <c r="M1743" t="str">
        <f t="shared" si="245"/>
        <v>Adult</v>
      </c>
      <c r="N1743" t="str">
        <f t="shared" si="246"/>
        <v>Medium</v>
      </c>
      <c r="O1743" t="str">
        <f t="shared" si="247"/>
        <v>Normal</v>
      </c>
      <c r="P1743" t="str">
        <f t="shared" si="248"/>
        <v>High Risk</v>
      </c>
      <c r="Q1743" t="str">
        <f t="shared" si="249"/>
        <v>Low</v>
      </c>
      <c r="R1743" t="str">
        <f t="shared" si="250"/>
        <v>Normal</v>
      </c>
      <c r="S1743" t="str">
        <f t="shared" si="251"/>
        <v>High DPF</v>
      </c>
    </row>
    <row r="1744" spans="1:19" x14ac:dyDescent="0.35">
      <c r="A1744" s="9">
        <v>1743</v>
      </c>
      <c r="B1744" s="10">
        <v>3</v>
      </c>
      <c r="C1744" s="10">
        <v>96</v>
      </c>
      <c r="D1744" s="10">
        <v>78</v>
      </c>
      <c r="E1744" s="10">
        <v>39</v>
      </c>
      <c r="F1744" s="10">
        <v>80</v>
      </c>
      <c r="G1744" s="11">
        <v>37.299999999999997</v>
      </c>
      <c r="H1744" s="18">
        <v>0.23799999999999999</v>
      </c>
      <c r="I1744" s="10">
        <v>40</v>
      </c>
      <c r="J1744" s="24">
        <v>0</v>
      </c>
      <c r="K1744" t="str">
        <f t="shared" si="243"/>
        <v>Obese</v>
      </c>
      <c r="L1744" t="str">
        <f t="shared" si="244"/>
        <v>normal</v>
      </c>
      <c r="M1744" t="str">
        <f t="shared" si="245"/>
        <v>Adult</v>
      </c>
      <c r="N1744" t="str">
        <f t="shared" si="246"/>
        <v>Medium</v>
      </c>
      <c r="O1744" t="str">
        <f t="shared" si="247"/>
        <v>Normal</v>
      </c>
      <c r="P1744" t="str">
        <f t="shared" si="248"/>
        <v>Low Risk</v>
      </c>
      <c r="Q1744" t="str">
        <f t="shared" si="249"/>
        <v>Normal</v>
      </c>
      <c r="R1744" t="str">
        <f t="shared" si="250"/>
        <v>Normal</v>
      </c>
      <c r="S1744" t="str">
        <f t="shared" si="251"/>
        <v>Low DPF</v>
      </c>
    </row>
    <row r="1745" spans="1:19" x14ac:dyDescent="0.35">
      <c r="A1745" s="13">
        <v>1744</v>
      </c>
      <c r="B1745" s="14">
        <v>14</v>
      </c>
      <c r="C1745" s="14">
        <v>75</v>
      </c>
      <c r="D1745" s="14">
        <v>82</v>
      </c>
      <c r="E1745" s="14">
        <v>21</v>
      </c>
      <c r="F1745" s="14">
        <v>80</v>
      </c>
      <c r="G1745" s="15">
        <v>33.299999999999997</v>
      </c>
      <c r="H1745" s="19">
        <v>0.26300000000000001</v>
      </c>
      <c r="I1745" s="14">
        <v>38</v>
      </c>
      <c r="J1745" s="25">
        <v>0</v>
      </c>
      <c r="K1745" t="str">
        <f t="shared" si="243"/>
        <v>Obese</v>
      </c>
      <c r="L1745" t="str">
        <f t="shared" si="244"/>
        <v>normal</v>
      </c>
      <c r="M1745" t="str">
        <f t="shared" si="245"/>
        <v>Adult</v>
      </c>
      <c r="N1745" t="str">
        <f t="shared" si="246"/>
        <v>Medium</v>
      </c>
      <c r="O1745" t="str">
        <f t="shared" si="247"/>
        <v>Normal</v>
      </c>
      <c r="P1745" t="str">
        <f t="shared" si="248"/>
        <v>High Risk</v>
      </c>
      <c r="Q1745" t="str">
        <f t="shared" si="249"/>
        <v>Normal</v>
      </c>
      <c r="R1745" t="str">
        <f t="shared" si="250"/>
        <v>Prehypertension</v>
      </c>
      <c r="S1745" t="str">
        <f t="shared" si="251"/>
        <v>Low DPF</v>
      </c>
    </row>
    <row r="1746" spans="1:19" x14ac:dyDescent="0.35">
      <c r="A1746" s="9">
        <v>1745</v>
      </c>
      <c r="B1746" s="10">
        <v>4</v>
      </c>
      <c r="C1746" s="10">
        <v>180</v>
      </c>
      <c r="D1746" s="10">
        <v>90</v>
      </c>
      <c r="E1746" s="10">
        <v>26</v>
      </c>
      <c r="F1746" s="10">
        <v>90</v>
      </c>
      <c r="G1746" s="11">
        <v>36.5</v>
      </c>
      <c r="H1746" s="18">
        <v>0.314</v>
      </c>
      <c r="I1746" s="10">
        <v>35</v>
      </c>
      <c r="J1746" s="24">
        <v>1</v>
      </c>
      <c r="K1746" t="str">
        <f t="shared" si="243"/>
        <v>Obese</v>
      </c>
      <c r="L1746" t="str">
        <f t="shared" si="244"/>
        <v xml:space="preserve">Diabetes </v>
      </c>
      <c r="M1746" t="str">
        <f t="shared" si="245"/>
        <v>Adult</v>
      </c>
      <c r="N1746" t="str">
        <f t="shared" si="246"/>
        <v>Medium</v>
      </c>
      <c r="O1746" t="str">
        <f t="shared" si="247"/>
        <v>Prediabetes</v>
      </c>
      <c r="P1746" t="str">
        <f t="shared" si="248"/>
        <v>High Risk</v>
      </c>
      <c r="Q1746" t="str">
        <f t="shared" si="249"/>
        <v>Normal</v>
      </c>
      <c r="R1746" t="str">
        <f t="shared" si="250"/>
        <v>Prehypertension</v>
      </c>
      <c r="S1746" t="str">
        <f t="shared" si="251"/>
        <v>Medium DPF</v>
      </c>
    </row>
    <row r="1747" spans="1:19" x14ac:dyDescent="0.35">
      <c r="A1747" s="13">
        <v>1746</v>
      </c>
      <c r="B1747" s="14">
        <v>1</v>
      </c>
      <c r="C1747" s="14">
        <v>130</v>
      </c>
      <c r="D1747" s="14">
        <v>60</v>
      </c>
      <c r="E1747" s="14">
        <v>23</v>
      </c>
      <c r="F1747" s="14">
        <v>170</v>
      </c>
      <c r="G1747" s="15">
        <v>28.6</v>
      </c>
      <c r="H1747" s="19">
        <v>0.69199999999999995</v>
      </c>
      <c r="I1747" s="14">
        <v>21</v>
      </c>
      <c r="J1747" s="25">
        <v>0</v>
      </c>
      <c r="K1747" t="str">
        <f t="shared" si="243"/>
        <v>Overweight</v>
      </c>
      <c r="L1747" t="str">
        <f t="shared" si="244"/>
        <v>normal</v>
      </c>
      <c r="M1747" t="str">
        <f t="shared" si="245"/>
        <v>Adult</v>
      </c>
      <c r="N1747" t="str">
        <f t="shared" si="246"/>
        <v>Medium</v>
      </c>
      <c r="O1747" t="str">
        <f t="shared" si="247"/>
        <v>Normal</v>
      </c>
      <c r="P1747" t="str">
        <f t="shared" si="248"/>
        <v>Low Risk</v>
      </c>
      <c r="Q1747" t="str">
        <f t="shared" si="249"/>
        <v>High</v>
      </c>
      <c r="R1747" t="str">
        <f t="shared" si="250"/>
        <v>Normal</v>
      </c>
      <c r="S1747" t="str">
        <f t="shared" si="251"/>
        <v>High DPF</v>
      </c>
    </row>
    <row r="1748" spans="1:19" x14ac:dyDescent="0.35">
      <c r="A1748" s="9">
        <v>1747</v>
      </c>
      <c r="B1748" s="10">
        <v>2</v>
      </c>
      <c r="C1748" s="10">
        <v>84</v>
      </c>
      <c r="D1748" s="10">
        <v>50</v>
      </c>
      <c r="E1748" s="10">
        <v>23</v>
      </c>
      <c r="F1748" s="10">
        <v>76</v>
      </c>
      <c r="G1748" s="11">
        <v>30.4</v>
      </c>
      <c r="H1748" s="18">
        <v>0.96799999999999997</v>
      </c>
      <c r="I1748" s="10">
        <v>21</v>
      </c>
      <c r="J1748" s="24">
        <v>0</v>
      </c>
      <c r="K1748" t="str">
        <f t="shared" si="243"/>
        <v>Obese</v>
      </c>
      <c r="L1748" t="str">
        <f t="shared" si="244"/>
        <v>normal</v>
      </c>
      <c r="M1748" t="str">
        <f t="shared" si="245"/>
        <v>Adult</v>
      </c>
      <c r="N1748" t="str">
        <f t="shared" si="246"/>
        <v>Medium</v>
      </c>
      <c r="O1748" t="str">
        <f t="shared" si="247"/>
        <v>Normal</v>
      </c>
      <c r="P1748" t="str">
        <f t="shared" si="248"/>
        <v>Low Risk</v>
      </c>
      <c r="Q1748" t="str">
        <f t="shared" si="249"/>
        <v>Low</v>
      </c>
      <c r="R1748" t="str">
        <f t="shared" si="250"/>
        <v>Low</v>
      </c>
      <c r="S1748" t="str">
        <f t="shared" si="251"/>
        <v>High DPF</v>
      </c>
    </row>
    <row r="1749" spans="1:19" x14ac:dyDescent="0.35">
      <c r="A1749" s="13">
        <v>1748</v>
      </c>
      <c r="B1749" s="14">
        <v>8</v>
      </c>
      <c r="C1749" s="14">
        <v>120</v>
      </c>
      <c r="D1749" s="14">
        <v>78</v>
      </c>
      <c r="E1749" s="14">
        <v>21</v>
      </c>
      <c r="F1749" s="14">
        <v>80</v>
      </c>
      <c r="G1749" s="15">
        <v>25</v>
      </c>
      <c r="H1749" s="19">
        <v>0.40899999999999997</v>
      </c>
      <c r="I1749" s="14">
        <v>64</v>
      </c>
      <c r="J1749" s="25">
        <v>0</v>
      </c>
      <c r="K1749" t="str">
        <f t="shared" si="243"/>
        <v>Overweight</v>
      </c>
      <c r="L1749" t="str">
        <f t="shared" si="244"/>
        <v>normal</v>
      </c>
      <c r="M1749" t="str">
        <f t="shared" si="245"/>
        <v>Adult</v>
      </c>
      <c r="N1749" t="str">
        <f t="shared" si="246"/>
        <v>Medium</v>
      </c>
      <c r="O1749" t="str">
        <f t="shared" si="247"/>
        <v>Normal</v>
      </c>
      <c r="P1749" t="str">
        <f t="shared" si="248"/>
        <v>High Risk</v>
      </c>
      <c r="Q1749" t="str">
        <f t="shared" si="249"/>
        <v>Normal</v>
      </c>
      <c r="R1749" t="str">
        <f t="shared" si="250"/>
        <v>Normal</v>
      </c>
      <c r="S1749" t="str">
        <f t="shared" si="251"/>
        <v>Medium DPF</v>
      </c>
    </row>
    <row r="1750" spans="1:19" x14ac:dyDescent="0.35">
      <c r="A1750" s="9">
        <v>1749</v>
      </c>
      <c r="B1750" s="10">
        <v>12</v>
      </c>
      <c r="C1750" s="10">
        <v>84</v>
      </c>
      <c r="D1750" s="10">
        <v>72</v>
      </c>
      <c r="E1750" s="10">
        <v>31</v>
      </c>
      <c r="F1750" s="10">
        <v>80</v>
      </c>
      <c r="G1750" s="11">
        <v>29.7</v>
      </c>
      <c r="H1750" s="18">
        <v>0.29699999999999999</v>
      </c>
      <c r="I1750" s="10">
        <v>46</v>
      </c>
      <c r="J1750" s="24">
        <v>1</v>
      </c>
      <c r="K1750" t="str">
        <f t="shared" si="243"/>
        <v>Overweight</v>
      </c>
      <c r="L1750" t="str">
        <f t="shared" si="244"/>
        <v xml:space="preserve">Diabetes </v>
      </c>
      <c r="M1750" t="str">
        <f t="shared" si="245"/>
        <v>Adult</v>
      </c>
      <c r="N1750" t="str">
        <f t="shared" si="246"/>
        <v>Medium</v>
      </c>
      <c r="O1750" t="str">
        <f t="shared" si="247"/>
        <v>Normal</v>
      </c>
      <c r="P1750" t="str">
        <f t="shared" si="248"/>
        <v>High Risk</v>
      </c>
      <c r="Q1750" t="str">
        <f t="shared" si="249"/>
        <v>Normal</v>
      </c>
      <c r="R1750" t="str">
        <f t="shared" si="250"/>
        <v>Normal</v>
      </c>
      <c r="S1750" t="str">
        <f t="shared" si="251"/>
        <v>Low DPF</v>
      </c>
    </row>
    <row r="1751" spans="1:19" x14ac:dyDescent="0.35">
      <c r="A1751" s="13">
        <v>1750</v>
      </c>
      <c r="B1751" s="14">
        <v>4</v>
      </c>
      <c r="C1751" s="14">
        <v>139</v>
      </c>
      <c r="D1751" s="14">
        <v>62</v>
      </c>
      <c r="E1751" s="14">
        <v>17</v>
      </c>
      <c r="F1751" s="14">
        <v>210</v>
      </c>
      <c r="G1751" s="15">
        <v>22.1</v>
      </c>
      <c r="H1751" s="19">
        <v>0.20699999999999999</v>
      </c>
      <c r="I1751" s="14">
        <v>21</v>
      </c>
      <c r="J1751" s="25">
        <v>0</v>
      </c>
      <c r="K1751" t="str">
        <f t="shared" si="243"/>
        <v>Normal weight</v>
      </c>
      <c r="L1751" t="str">
        <f t="shared" si="244"/>
        <v>normal</v>
      </c>
      <c r="M1751" t="str">
        <f t="shared" si="245"/>
        <v>Adult</v>
      </c>
      <c r="N1751" t="str">
        <f t="shared" si="246"/>
        <v>Low</v>
      </c>
      <c r="O1751" t="str">
        <f t="shared" si="247"/>
        <v>Normal</v>
      </c>
      <c r="P1751" t="str">
        <f t="shared" si="248"/>
        <v>High Risk</v>
      </c>
      <c r="Q1751" t="str">
        <f t="shared" si="249"/>
        <v>High</v>
      </c>
      <c r="R1751" t="str">
        <f t="shared" si="250"/>
        <v>Normal</v>
      </c>
      <c r="S1751" t="str">
        <f t="shared" si="251"/>
        <v>Low DPF</v>
      </c>
    </row>
    <row r="1752" spans="1:19" x14ac:dyDescent="0.35">
      <c r="A1752" s="9">
        <v>1751</v>
      </c>
      <c r="B1752" s="10">
        <v>9</v>
      </c>
      <c r="C1752" s="10">
        <v>91</v>
      </c>
      <c r="D1752" s="10">
        <v>68</v>
      </c>
      <c r="E1752" s="10">
        <v>21</v>
      </c>
      <c r="F1752" s="10">
        <v>80</v>
      </c>
      <c r="G1752" s="11">
        <v>24.2</v>
      </c>
      <c r="H1752" s="18">
        <v>0.2</v>
      </c>
      <c r="I1752" s="10">
        <v>58</v>
      </c>
      <c r="J1752" s="24">
        <v>0</v>
      </c>
      <c r="K1752" t="str">
        <f t="shared" si="243"/>
        <v>Normal weight</v>
      </c>
      <c r="L1752" t="str">
        <f t="shared" si="244"/>
        <v>normal</v>
      </c>
      <c r="M1752" t="str">
        <f t="shared" si="245"/>
        <v>Adult</v>
      </c>
      <c r="N1752" t="str">
        <f t="shared" si="246"/>
        <v>Medium</v>
      </c>
      <c r="O1752" t="str">
        <f t="shared" si="247"/>
        <v>Normal</v>
      </c>
      <c r="P1752" t="str">
        <f t="shared" si="248"/>
        <v>High Risk</v>
      </c>
      <c r="Q1752" t="str">
        <f t="shared" si="249"/>
        <v>Normal</v>
      </c>
      <c r="R1752" t="str">
        <f t="shared" si="250"/>
        <v>Normal</v>
      </c>
      <c r="S1752" t="str">
        <f t="shared" si="251"/>
        <v>Low DPF</v>
      </c>
    </row>
    <row r="1753" spans="1:19" x14ac:dyDescent="0.35">
      <c r="A1753" s="13">
        <v>1752</v>
      </c>
      <c r="B1753" s="14">
        <v>2</v>
      </c>
      <c r="C1753" s="14">
        <v>91</v>
      </c>
      <c r="D1753" s="14">
        <v>62</v>
      </c>
      <c r="E1753" s="14">
        <v>21</v>
      </c>
      <c r="F1753" s="14">
        <v>80</v>
      </c>
      <c r="G1753" s="15">
        <v>27.3</v>
      </c>
      <c r="H1753" s="19">
        <v>0.52500000000000002</v>
      </c>
      <c r="I1753" s="14">
        <v>22</v>
      </c>
      <c r="J1753" s="25">
        <v>0</v>
      </c>
      <c r="K1753" t="str">
        <f t="shared" si="243"/>
        <v>Overweight</v>
      </c>
      <c r="L1753" t="str">
        <f t="shared" si="244"/>
        <v>normal</v>
      </c>
      <c r="M1753" t="str">
        <f t="shared" si="245"/>
        <v>Adult</v>
      </c>
      <c r="N1753" t="str">
        <f t="shared" si="246"/>
        <v>Medium</v>
      </c>
      <c r="O1753" t="str">
        <f t="shared" si="247"/>
        <v>Normal</v>
      </c>
      <c r="P1753" t="str">
        <f t="shared" si="248"/>
        <v>Low Risk</v>
      </c>
      <c r="Q1753" t="str">
        <f t="shared" si="249"/>
        <v>Normal</v>
      </c>
      <c r="R1753" t="str">
        <f t="shared" si="250"/>
        <v>Normal</v>
      </c>
      <c r="S1753" t="str">
        <f t="shared" si="251"/>
        <v>Medium DPF</v>
      </c>
    </row>
    <row r="1754" spans="1:19" x14ac:dyDescent="0.35">
      <c r="A1754" s="9">
        <v>1753</v>
      </c>
      <c r="B1754" s="10">
        <v>3</v>
      </c>
      <c r="C1754" s="10">
        <v>99</v>
      </c>
      <c r="D1754" s="10">
        <v>54</v>
      </c>
      <c r="E1754" s="10">
        <v>19</v>
      </c>
      <c r="F1754" s="10">
        <v>86</v>
      </c>
      <c r="G1754" s="11">
        <v>25.6</v>
      </c>
      <c r="H1754" s="18">
        <v>0.154</v>
      </c>
      <c r="I1754" s="10">
        <v>24</v>
      </c>
      <c r="J1754" s="24">
        <v>0</v>
      </c>
      <c r="K1754" t="str">
        <f t="shared" si="243"/>
        <v>Overweight</v>
      </c>
      <c r="L1754" t="str">
        <f t="shared" si="244"/>
        <v>normal</v>
      </c>
      <c r="M1754" t="str">
        <f t="shared" si="245"/>
        <v>Adult</v>
      </c>
      <c r="N1754" t="str">
        <f t="shared" si="246"/>
        <v>Low</v>
      </c>
      <c r="O1754" t="str">
        <f t="shared" si="247"/>
        <v>Normal</v>
      </c>
      <c r="P1754" t="str">
        <f t="shared" si="248"/>
        <v>Low Risk</v>
      </c>
      <c r="Q1754" t="str">
        <f t="shared" si="249"/>
        <v>Normal</v>
      </c>
      <c r="R1754" t="str">
        <f t="shared" si="250"/>
        <v>Low</v>
      </c>
      <c r="S1754" t="str">
        <f t="shared" si="251"/>
        <v>Low DPF</v>
      </c>
    </row>
    <row r="1755" spans="1:19" x14ac:dyDescent="0.35">
      <c r="A1755" s="13">
        <v>1754</v>
      </c>
      <c r="B1755" s="14">
        <v>3</v>
      </c>
      <c r="C1755" s="14">
        <v>163</v>
      </c>
      <c r="D1755" s="14">
        <v>70</v>
      </c>
      <c r="E1755" s="14">
        <v>18</v>
      </c>
      <c r="F1755" s="14">
        <v>105</v>
      </c>
      <c r="G1755" s="15">
        <v>31.6</v>
      </c>
      <c r="H1755" s="19">
        <v>0.26800000000000002</v>
      </c>
      <c r="I1755" s="14">
        <v>28</v>
      </c>
      <c r="J1755" s="25">
        <v>1</v>
      </c>
      <c r="K1755" t="str">
        <f t="shared" si="243"/>
        <v>Obese</v>
      </c>
      <c r="L1755" t="str">
        <f t="shared" si="244"/>
        <v xml:space="preserve">Diabetes </v>
      </c>
      <c r="M1755" t="str">
        <f t="shared" si="245"/>
        <v>Adult</v>
      </c>
      <c r="N1755" t="str">
        <f t="shared" si="246"/>
        <v>Low</v>
      </c>
      <c r="O1755" t="str">
        <f t="shared" si="247"/>
        <v>Prediabetes</v>
      </c>
      <c r="P1755" t="str">
        <f t="shared" si="248"/>
        <v>Low Risk</v>
      </c>
      <c r="Q1755" t="str">
        <f t="shared" si="249"/>
        <v>Normal</v>
      </c>
      <c r="R1755" t="str">
        <f t="shared" si="250"/>
        <v>Normal</v>
      </c>
      <c r="S1755" t="str">
        <f t="shared" si="251"/>
        <v>Low DPF</v>
      </c>
    </row>
    <row r="1756" spans="1:19" x14ac:dyDescent="0.35">
      <c r="A1756" s="9">
        <v>1755</v>
      </c>
      <c r="B1756" s="10">
        <v>9</v>
      </c>
      <c r="C1756" s="10">
        <v>145</v>
      </c>
      <c r="D1756" s="10">
        <v>88</v>
      </c>
      <c r="E1756" s="10">
        <v>34</v>
      </c>
      <c r="F1756" s="10">
        <v>165</v>
      </c>
      <c r="G1756" s="11">
        <v>30.3</v>
      </c>
      <c r="H1756" s="18">
        <v>0.77100000000000002</v>
      </c>
      <c r="I1756" s="10">
        <v>53</v>
      </c>
      <c r="J1756" s="24">
        <v>1</v>
      </c>
      <c r="K1756" t="str">
        <f t="shared" si="243"/>
        <v>Obese</v>
      </c>
      <c r="L1756" t="str">
        <f t="shared" si="244"/>
        <v xml:space="preserve">Diabetes </v>
      </c>
      <c r="M1756" t="str">
        <f t="shared" si="245"/>
        <v>Adult</v>
      </c>
      <c r="N1756" t="str">
        <f t="shared" si="246"/>
        <v>Medium</v>
      </c>
      <c r="O1756" t="str">
        <f t="shared" si="247"/>
        <v>Prediabetes</v>
      </c>
      <c r="P1756" t="str">
        <f t="shared" si="248"/>
        <v>High Risk</v>
      </c>
      <c r="Q1756" t="str">
        <f t="shared" si="249"/>
        <v>High</v>
      </c>
      <c r="R1756" t="str">
        <f t="shared" si="250"/>
        <v>Prehypertension</v>
      </c>
      <c r="S1756" t="str">
        <f t="shared" si="251"/>
        <v>High DPF</v>
      </c>
    </row>
    <row r="1757" spans="1:19" x14ac:dyDescent="0.35">
      <c r="A1757" s="13">
        <v>1756</v>
      </c>
      <c r="B1757" s="14">
        <v>2</v>
      </c>
      <c r="C1757" s="14">
        <v>122</v>
      </c>
      <c r="D1757" s="14">
        <v>60</v>
      </c>
      <c r="E1757" s="14">
        <v>18</v>
      </c>
      <c r="F1757" s="14">
        <v>106</v>
      </c>
      <c r="G1757" s="15">
        <v>29.8</v>
      </c>
      <c r="H1757" s="19">
        <v>0.71699999999999997</v>
      </c>
      <c r="I1757" s="14">
        <v>22</v>
      </c>
      <c r="J1757" s="25">
        <v>0</v>
      </c>
      <c r="K1757" t="str">
        <f t="shared" si="243"/>
        <v>Overweight</v>
      </c>
      <c r="L1757" t="str">
        <f t="shared" si="244"/>
        <v>normal</v>
      </c>
      <c r="M1757" t="str">
        <f t="shared" si="245"/>
        <v>Adult</v>
      </c>
      <c r="N1757" t="str">
        <f t="shared" si="246"/>
        <v>Low</v>
      </c>
      <c r="O1757" t="str">
        <f t="shared" si="247"/>
        <v>Normal</v>
      </c>
      <c r="P1757" t="str">
        <f t="shared" si="248"/>
        <v>Low Risk</v>
      </c>
      <c r="Q1757" t="str">
        <f t="shared" si="249"/>
        <v>Normal</v>
      </c>
      <c r="R1757" t="str">
        <f t="shared" si="250"/>
        <v>Normal</v>
      </c>
      <c r="S1757" t="str">
        <f t="shared" si="251"/>
        <v>High DPF</v>
      </c>
    </row>
    <row r="1758" spans="1:19" x14ac:dyDescent="0.35">
      <c r="A1758" s="9">
        <v>1757</v>
      </c>
      <c r="B1758" s="10">
        <v>4</v>
      </c>
      <c r="C1758" s="10">
        <v>107</v>
      </c>
      <c r="D1758" s="10">
        <v>76</v>
      </c>
      <c r="E1758" s="10">
        <v>21</v>
      </c>
      <c r="F1758" s="10">
        <v>80</v>
      </c>
      <c r="G1758" s="11">
        <v>45.3</v>
      </c>
      <c r="H1758" s="18">
        <v>0.68600000000000005</v>
      </c>
      <c r="I1758" s="10">
        <v>24</v>
      </c>
      <c r="J1758" s="24">
        <v>0</v>
      </c>
      <c r="K1758" t="str">
        <f t="shared" si="243"/>
        <v>Obese</v>
      </c>
      <c r="L1758" t="str">
        <f t="shared" si="244"/>
        <v>normal</v>
      </c>
      <c r="M1758" t="str">
        <f t="shared" si="245"/>
        <v>Adult</v>
      </c>
      <c r="N1758" t="str">
        <f t="shared" si="246"/>
        <v>Medium</v>
      </c>
      <c r="O1758" t="str">
        <f t="shared" si="247"/>
        <v>Normal</v>
      </c>
      <c r="P1758" t="str">
        <f t="shared" si="248"/>
        <v>High Risk</v>
      </c>
      <c r="Q1758" t="str">
        <f t="shared" si="249"/>
        <v>Normal</v>
      </c>
      <c r="R1758" t="str">
        <f t="shared" si="250"/>
        <v>Normal</v>
      </c>
      <c r="S1758" t="str">
        <f t="shared" si="251"/>
        <v>High DPF</v>
      </c>
    </row>
    <row r="1759" spans="1:19" x14ac:dyDescent="0.35">
      <c r="A1759" s="13">
        <v>1758</v>
      </c>
      <c r="B1759" s="14">
        <v>1</v>
      </c>
      <c r="C1759" s="14">
        <v>86</v>
      </c>
      <c r="D1759" s="14">
        <v>66</v>
      </c>
      <c r="E1759" s="14">
        <v>52</v>
      </c>
      <c r="F1759" s="14">
        <v>65</v>
      </c>
      <c r="G1759" s="15">
        <v>41.3</v>
      </c>
      <c r="H1759" s="19">
        <v>0.91700000000000004</v>
      </c>
      <c r="I1759" s="14">
        <v>29</v>
      </c>
      <c r="J1759" s="25">
        <v>0</v>
      </c>
      <c r="K1759" t="str">
        <f t="shared" si="243"/>
        <v>Obese</v>
      </c>
      <c r="L1759" t="str">
        <f t="shared" si="244"/>
        <v>normal</v>
      </c>
      <c r="M1759" t="str">
        <f t="shared" si="245"/>
        <v>Adult</v>
      </c>
      <c r="N1759" t="str">
        <f t="shared" si="246"/>
        <v>High</v>
      </c>
      <c r="O1759" t="str">
        <f t="shared" si="247"/>
        <v>Normal</v>
      </c>
      <c r="P1759" t="str">
        <f t="shared" si="248"/>
        <v>Low Risk</v>
      </c>
      <c r="Q1759" t="str">
        <f t="shared" si="249"/>
        <v>Low</v>
      </c>
      <c r="R1759" t="str">
        <f t="shared" si="250"/>
        <v>Normal</v>
      </c>
      <c r="S1759" t="str">
        <f t="shared" si="251"/>
        <v>High DPF</v>
      </c>
    </row>
    <row r="1760" spans="1:19" x14ac:dyDescent="0.35">
      <c r="A1760" s="9">
        <v>1759</v>
      </c>
      <c r="B1760" s="10">
        <v>6</v>
      </c>
      <c r="C1760" s="10">
        <v>91</v>
      </c>
      <c r="D1760" s="10">
        <v>69</v>
      </c>
      <c r="E1760" s="10">
        <v>21</v>
      </c>
      <c r="F1760" s="10">
        <v>80</v>
      </c>
      <c r="G1760" s="11">
        <v>29.8</v>
      </c>
      <c r="H1760" s="18">
        <v>0.501</v>
      </c>
      <c r="I1760" s="10">
        <v>31</v>
      </c>
      <c r="J1760" s="24">
        <v>0</v>
      </c>
      <c r="K1760" t="str">
        <f t="shared" si="243"/>
        <v>Overweight</v>
      </c>
      <c r="L1760" t="str">
        <f t="shared" si="244"/>
        <v>normal</v>
      </c>
      <c r="M1760" t="str">
        <f t="shared" si="245"/>
        <v>Adult</v>
      </c>
      <c r="N1760" t="str">
        <f t="shared" si="246"/>
        <v>Medium</v>
      </c>
      <c r="O1760" t="str">
        <f t="shared" si="247"/>
        <v>Normal</v>
      </c>
      <c r="P1760" t="str">
        <f t="shared" si="248"/>
        <v>High Risk</v>
      </c>
      <c r="Q1760" t="str">
        <f t="shared" si="249"/>
        <v>Normal</v>
      </c>
      <c r="R1760" t="str">
        <f t="shared" si="250"/>
        <v>Normal</v>
      </c>
      <c r="S1760" t="str">
        <f t="shared" si="251"/>
        <v>Medium DPF</v>
      </c>
    </row>
    <row r="1761" spans="1:19" x14ac:dyDescent="0.35">
      <c r="A1761" s="13">
        <v>1760</v>
      </c>
      <c r="B1761" s="14">
        <v>1</v>
      </c>
      <c r="C1761" s="14">
        <v>77</v>
      </c>
      <c r="D1761" s="14">
        <v>56</v>
      </c>
      <c r="E1761" s="14">
        <v>30</v>
      </c>
      <c r="F1761" s="14">
        <v>56</v>
      </c>
      <c r="G1761" s="15">
        <v>33.299999999999997</v>
      </c>
      <c r="H1761" s="19">
        <v>1.2509999999999999</v>
      </c>
      <c r="I1761" s="14">
        <v>24</v>
      </c>
      <c r="J1761" s="25">
        <v>0</v>
      </c>
      <c r="K1761" t="str">
        <f t="shared" si="243"/>
        <v>Obese</v>
      </c>
      <c r="L1761" t="str">
        <f t="shared" si="244"/>
        <v>normal</v>
      </c>
      <c r="M1761" t="str">
        <f t="shared" si="245"/>
        <v>Adult</v>
      </c>
      <c r="N1761" t="str">
        <f t="shared" si="246"/>
        <v>Medium</v>
      </c>
      <c r="O1761" t="str">
        <f t="shared" si="247"/>
        <v>Normal</v>
      </c>
      <c r="P1761" t="str">
        <f t="shared" si="248"/>
        <v>Low Risk</v>
      </c>
      <c r="Q1761" t="str">
        <f t="shared" si="249"/>
        <v>Low</v>
      </c>
      <c r="R1761" t="str">
        <f t="shared" si="250"/>
        <v>Low</v>
      </c>
      <c r="S1761" t="str">
        <f t="shared" si="251"/>
        <v>High DPF</v>
      </c>
    </row>
    <row r="1762" spans="1:19" x14ac:dyDescent="0.35">
      <c r="A1762" s="9">
        <v>1761</v>
      </c>
      <c r="B1762" s="10">
        <v>4</v>
      </c>
      <c r="C1762" s="10">
        <v>132</v>
      </c>
      <c r="D1762" s="10">
        <v>69</v>
      </c>
      <c r="E1762" s="10">
        <v>21</v>
      </c>
      <c r="F1762" s="10">
        <v>80</v>
      </c>
      <c r="G1762" s="11">
        <v>32.9</v>
      </c>
      <c r="H1762" s="18">
        <v>0.30199999999999999</v>
      </c>
      <c r="I1762" s="10">
        <v>23</v>
      </c>
      <c r="J1762" s="24">
        <v>1</v>
      </c>
      <c r="K1762" t="str">
        <f t="shared" si="243"/>
        <v>Obese</v>
      </c>
      <c r="L1762" t="str">
        <f t="shared" si="244"/>
        <v xml:space="preserve">Diabetes </v>
      </c>
      <c r="M1762" t="str">
        <f t="shared" si="245"/>
        <v>Adult</v>
      </c>
      <c r="N1762" t="str">
        <f t="shared" si="246"/>
        <v>Medium</v>
      </c>
      <c r="O1762" t="str">
        <f t="shared" si="247"/>
        <v>Normal</v>
      </c>
      <c r="P1762" t="str">
        <f t="shared" si="248"/>
        <v>High Risk</v>
      </c>
      <c r="Q1762" t="str">
        <f t="shared" si="249"/>
        <v>Normal</v>
      </c>
      <c r="R1762" t="str">
        <f t="shared" si="250"/>
        <v>Normal</v>
      </c>
      <c r="S1762" t="str">
        <f t="shared" si="251"/>
        <v>Medium DPF</v>
      </c>
    </row>
    <row r="1763" spans="1:19" x14ac:dyDescent="0.35">
      <c r="A1763" s="13">
        <v>1762</v>
      </c>
      <c r="B1763" s="14">
        <v>4</v>
      </c>
      <c r="C1763" s="14">
        <v>105</v>
      </c>
      <c r="D1763" s="14">
        <v>90</v>
      </c>
      <c r="E1763" s="14">
        <v>21</v>
      </c>
      <c r="F1763" s="14">
        <v>80</v>
      </c>
      <c r="G1763" s="15">
        <v>29.6</v>
      </c>
      <c r="H1763" s="19">
        <v>0.19700000000000001</v>
      </c>
      <c r="I1763" s="14">
        <v>46</v>
      </c>
      <c r="J1763" s="25">
        <v>0</v>
      </c>
      <c r="K1763" t="str">
        <f t="shared" si="243"/>
        <v>Overweight</v>
      </c>
      <c r="L1763" t="str">
        <f t="shared" si="244"/>
        <v>normal</v>
      </c>
      <c r="M1763" t="str">
        <f t="shared" si="245"/>
        <v>Adult</v>
      </c>
      <c r="N1763" t="str">
        <f t="shared" si="246"/>
        <v>Medium</v>
      </c>
      <c r="O1763" t="str">
        <f t="shared" si="247"/>
        <v>Normal</v>
      </c>
      <c r="P1763" t="str">
        <f t="shared" si="248"/>
        <v>High Risk</v>
      </c>
      <c r="Q1763" t="str">
        <f t="shared" si="249"/>
        <v>Normal</v>
      </c>
      <c r="R1763" t="str">
        <f t="shared" si="250"/>
        <v>Prehypertension</v>
      </c>
      <c r="S1763" t="str">
        <f t="shared" si="251"/>
        <v>Low DPF</v>
      </c>
    </row>
    <row r="1764" spans="1:19" x14ac:dyDescent="0.35">
      <c r="A1764" s="9">
        <v>1763</v>
      </c>
      <c r="B1764" s="10">
        <v>4</v>
      </c>
      <c r="C1764" s="10">
        <v>57</v>
      </c>
      <c r="D1764" s="10">
        <v>60</v>
      </c>
      <c r="E1764" s="10">
        <v>21</v>
      </c>
      <c r="F1764" s="10">
        <v>80</v>
      </c>
      <c r="G1764" s="11">
        <v>21.7</v>
      </c>
      <c r="H1764" s="18">
        <v>0.73499999999999999</v>
      </c>
      <c r="I1764" s="10">
        <v>67</v>
      </c>
      <c r="J1764" s="24">
        <v>0</v>
      </c>
      <c r="K1764" t="str">
        <f t="shared" si="243"/>
        <v>Normal weight</v>
      </c>
      <c r="L1764" t="str">
        <f t="shared" si="244"/>
        <v>normal</v>
      </c>
      <c r="M1764" t="str">
        <f t="shared" si="245"/>
        <v>Aged</v>
      </c>
      <c r="N1764" t="str">
        <f t="shared" si="246"/>
        <v>Medium</v>
      </c>
      <c r="O1764" t="str">
        <f t="shared" si="247"/>
        <v>Normal</v>
      </c>
      <c r="P1764" t="str">
        <f t="shared" si="248"/>
        <v>High Risk</v>
      </c>
      <c r="Q1764" t="str">
        <f t="shared" si="249"/>
        <v>Normal</v>
      </c>
      <c r="R1764" t="str">
        <f t="shared" si="250"/>
        <v>Normal</v>
      </c>
      <c r="S1764" t="str">
        <f t="shared" si="251"/>
        <v>High DPF</v>
      </c>
    </row>
    <row r="1765" spans="1:19" x14ac:dyDescent="0.35">
      <c r="A1765" s="13">
        <v>1764</v>
      </c>
      <c r="B1765" s="14">
        <v>4</v>
      </c>
      <c r="C1765" s="14">
        <v>127</v>
      </c>
      <c r="D1765" s="14">
        <v>80</v>
      </c>
      <c r="E1765" s="14">
        <v>37</v>
      </c>
      <c r="F1765" s="14">
        <v>210</v>
      </c>
      <c r="G1765" s="15">
        <v>36.299999999999997</v>
      </c>
      <c r="H1765" s="19">
        <v>0.80400000000000005</v>
      </c>
      <c r="I1765" s="14">
        <v>23</v>
      </c>
      <c r="J1765" s="25">
        <v>0</v>
      </c>
      <c r="K1765" t="str">
        <f t="shared" si="243"/>
        <v>Obese</v>
      </c>
      <c r="L1765" t="str">
        <f t="shared" si="244"/>
        <v>normal</v>
      </c>
      <c r="M1765" t="str">
        <f t="shared" si="245"/>
        <v>Adult</v>
      </c>
      <c r="N1765" t="str">
        <f t="shared" si="246"/>
        <v>Medium</v>
      </c>
      <c r="O1765" t="str">
        <f t="shared" si="247"/>
        <v>Normal</v>
      </c>
      <c r="P1765" t="str">
        <f t="shared" si="248"/>
        <v>High Risk</v>
      </c>
      <c r="Q1765" t="str">
        <f t="shared" si="249"/>
        <v>High</v>
      </c>
      <c r="R1765" t="str">
        <f t="shared" si="250"/>
        <v>Normal</v>
      </c>
      <c r="S1765" t="str">
        <f t="shared" si="251"/>
        <v>High DPF</v>
      </c>
    </row>
    <row r="1766" spans="1:19" x14ac:dyDescent="0.35">
      <c r="A1766" s="9">
        <v>1765</v>
      </c>
      <c r="B1766" s="10">
        <v>3</v>
      </c>
      <c r="C1766" s="10">
        <v>129</v>
      </c>
      <c r="D1766" s="10">
        <v>92</v>
      </c>
      <c r="E1766" s="10">
        <v>49</v>
      </c>
      <c r="F1766" s="10">
        <v>155</v>
      </c>
      <c r="G1766" s="11">
        <v>36.4</v>
      </c>
      <c r="H1766" s="18">
        <v>0.96799999999999997</v>
      </c>
      <c r="I1766" s="10">
        <v>32</v>
      </c>
      <c r="J1766" s="24">
        <v>1</v>
      </c>
      <c r="K1766" t="str">
        <f t="shared" si="243"/>
        <v>Obese</v>
      </c>
      <c r="L1766" t="str">
        <f t="shared" si="244"/>
        <v xml:space="preserve">Diabetes </v>
      </c>
      <c r="M1766" t="str">
        <f t="shared" si="245"/>
        <v>Adult</v>
      </c>
      <c r="N1766" t="str">
        <f t="shared" si="246"/>
        <v>High</v>
      </c>
      <c r="O1766" t="str">
        <f t="shared" si="247"/>
        <v>Normal</v>
      </c>
      <c r="P1766" t="str">
        <f t="shared" si="248"/>
        <v>Low Risk</v>
      </c>
      <c r="Q1766" t="str">
        <f t="shared" si="249"/>
        <v>High</v>
      </c>
      <c r="R1766" t="str">
        <f t="shared" si="250"/>
        <v>Hypertension</v>
      </c>
      <c r="S1766" t="str">
        <f t="shared" si="251"/>
        <v>High DPF</v>
      </c>
    </row>
    <row r="1767" spans="1:19" x14ac:dyDescent="0.35">
      <c r="A1767" s="13">
        <v>1766</v>
      </c>
      <c r="B1767" s="14">
        <v>8</v>
      </c>
      <c r="C1767" s="14">
        <v>100</v>
      </c>
      <c r="D1767" s="14">
        <v>74</v>
      </c>
      <c r="E1767" s="14">
        <v>40</v>
      </c>
      <c r="F1767" s="14">
        <v>215</v>
      </c>
      <c r="G1767" s="15">
        <v>39.4</v>
      </c>
      <c r="H1767" s="19">
        <v>0.66100000000000003</v>
      </c>
      <c r="I1767" s="14">
        <v>43</v>
      </c>
      <c r="J1767" s="25">
        <v>1</v>
      </c>
      <c r="K1767" t="str">
        <f t="shared" si="243"/>
        <v>Obese</v>
      </c>
      <c r="L1767" t="str">
        <f t="shared" si="244"/>
        <v xml:space="preserve">Diabetes </v>
      </c>
      <c r="M1767" t="str">
        <f t="shared" si="245"/>
        <v>Adult</v>
      </c>
      <c r="N1767" t="str">
        <f t="shared" si="246"/>
        <v>High</v>
      </c>
      <c r="O1767" t="str">
        <f t="shared" si="247"/>
        <v>Normal</v>
      </c>
      <c r="P1767" t="str">
        <f t="shared" si="248"/>
        <v>High Risk</v>
      </c>
      <c r="Q1767" t="str">
        <f t="shared" si="249"/>
        <v>High</v>
      </c>
      <c r="R1767" t="str">
        <f t="shared" si="250"/>
        <v>Normal</v>
      </c>
      <c r="S1767" t="str">
        <f t="shared" si="251"/>
        <v>High DPF</v>
      </c>
    </row>
    <row r="1768" spans="1:19" x14ac:dyDescent="0.35">
      <c r="A1768" s="9">
        <v>1767</v>
      </c>
      <c r="B1768" s="10">
        <v>3</v>
      </c>
      <c r="C1768" s="10">
        <v>128</v>
      </c>
      <c r="D1768" s="10">
        <v>72</v>
      </c>
      <c r="E1768" s="10">
        <v>25</v>
      </c>
      <c r="F1768" s="10">
        <v>190</v>
      </c>
      <c r="G1768" s="11">
        <v>32.4</v>
      </c>
      <c r="H1768" s="18">
        <v>0.54900000000000004</v>
      </c>
      <c r="I1768" s="10">
        <v>27</v>
      </c>
      <c r="J1768" s="24">
        <v>1</v>
      </c>
      <c r="K1768" t="str">
        <f t="shared" si="243"/>
        <v>Obese</v>
      </c>
      <c r="L1768" t="str">
        <f t="shared" si="244"/>
        <v xml:space="preserve">Diabetes </v>
      </c>
      <c r="M1768" t="str">
        <f t="shared" si="245"/>
        <v>Adult</v>
      </c>
      <c r="N1768" t="str">
        <f t="shared" si="246"/>
        <v>Medium</v>
      </c>
      <c r="O1768" t="str">
        <f t="shared" si="247"/>
        <v>Normal</v>
      </c>
      <c r="P1768" t="str">
        <f t="shared" si="248"/>
        <v>Low Risk</v>
      </c>
      <c r="Q1768" t="str">
        <f t="shared" si="249"/>
        <v>High</v>
      </c>
      <c r="R1768" t="str">
        <f t="shared" si="250"/>
        <v>Normal</v>
      </c>
      <c r="S1768" t="str">
        <f t="shared" si="251"/>
        <v>Medium DPF</v>
      </c>
    </row>
    <row r="1769" spans="1:19" x14ac:dyDescent="0.35">
      <c r="A1769" s="13">
        <v>1768</v>
      </c>
      <c r="B1769" s="14">
        <v>14</v>
      </c>
      <c r="C1769" s="14">
        <v>90</v>
      </c>
      <c r="D1769" s="14">
        <v>85</v>
      </c>
      <c r="E1769" s="14">
        <v>32</v>
      </c>
      <c r="F1769" s="14">
        <v>80</v>
      </c>
      <c r="G1769" s="15">
        <v>34.9</v>
      </c>
      <c r="H1769" s="19">
        <v>0.82499999999999996</v>
      </c>
      <c r="I1769" s="14">
        <v>56</v>
      </c>
      <c r="J1769" s="25">
        <v>1</v>
      </c>
      <c r="K1769" t="str">
        <f t="shared" si="243"/>
        <v>Obese</v>
      </c>
      <c r="L1769" t="str">
        <f t="shared" si="244"/>
        <v xml:space="preserve">Diabetes </v>
      </c>
      <c r="M1769" t="str">
        <f t="shared" si="245"/>
        <v>Adult</v>
      </c>
      <c r="N1769" t="str">
        <f t="shared" si="246"/>
        <v>Medium</v>
      </c>
      <c r="O1769" t="str">
        <f t="shared" si="247"/>
        <v>Normal</v>
      </c>
      <c r="P1769" t="str">
        <f t="shared" si="248"/>
        <v>High Risk</v>
      </c>
      <c r="Q1769" t="str">
        <f t="shared" si="249"/>
        <v>Normal</v>
      </c>
      <c r="R1769" t="str">
        <f t="shared" si="250"/>
        <v>Prehypertension</v>
      </c>
      <c r="S1769" t="str">
        <f t="shared" si="251"/>
        <v>High DPF</v>
      </c>
    </row>
    <row r="1770" spans="1:19" x14ac:dyDescent="0.35">
      <c r="A1770" s="9">
        <v>1769</v>
      </c>
      <c r="B1770" s="10">
        <v>4</v>
      </c>
      <c r="C1770" s="10">
        <v>84</v>
      </c>
      <c r="D1770" s="10">
        <v>90</v>
      </c>
      <c r="E1770" s="10">
        <v>23</v>
      </c>
      <c r="F1770" s="10">
        <v>56</v>
      </c>
      <c r="G1770" s="11">
        <v>39.5</v>
      </c>
      <c r="H1770" s="18">
        <v>0.159</v>
      </c>
      <c r="I1770" s="10">
        <v>25</v>
      </c>
      <c r="J1770" s="24">
        <v>0</v>
      </c>
      <c r="K1770" t="str">
        <f t="shared" si="243"/>
        <v>Obese</v>
      </c>
      <c r="L1770" t="str">
        <f t="shared" si="244"/>
        <v>normal</v>
      </c>
      <c r="M1770" t="str">
        <f t="shared" si="245"/>
        <v>Adult</v>
      </c>
      <c r="N1770" t="str">
        <f t="shared" si="246"/>
        <v>Medium</v>
      </c>
      <c r="O1770" t="str">
        <f t="shared" si="247"/>
        <v>Normal</v>
      </c>
      <c r="P1770" t="str">
        <f t="shared" si="248"/>
        <v>High Risk</v>
      </c>
      <c r="Q1770" t="str">
        <f t="shared" si="249"/>
        <v>Low</v>
      </c>
      <c r="R1770" t="str">
        <f t="shared" si="250"/>
        <v>Prehypertension</v>
      </c>
      <c r="S1770" t="str">
        <f t="shared" si="251"/>
        <v>Low DPF</v>
      </c>
    </row>
    <row r="1771" spans="1:19" x14ac:dyDescent="0.35">
      <c r="A1771" s="13">
        <v>1770</v>
      </c>
      <c r="B1771" s="14">
        <v>1</v>
      </c>
      <c r="C1771" s="14">
        <v>88</v>
      </c>
      <c r="D1771" s="14">
        <v>78</v>
      </c>
      <c r="E1771" s="14">
        <v>29</v>
      </c>
      <c r="F1771" s="14">
        <v>76</v>
      </c>
      <c r="G1771" s="15">
        <v>32</v>
      </c>
      <c r="H1771" s="19">
        <v>0.36499999999999999</v>
      </c>
      <c r="I1771" s="14">
        <v>29</v>
      </c>
      <c r="J1771" s="25">
        <v>0</v>
      </c>
      <c r="K1771" t="str">
        <f t="shared" si="243"/>
        <v>Obese</v>
      </c>
      <c r="L1771" t="str">
        <f t="shared" si="244"/>
        <v>normal</v>
      </c>
      <c r="M1771" t="str">
        <f t="shared" si="245"/>
        <v>Adult</v>
      </c>
      <c r="N1771" t="str">
        <f t="shared" si="246"/>
        <v>Medium</v>
      </c>
      <c r="O1771" t="str">
        <f t="shared" si="247"/>
        <v>Normal</v>
      </c>
      <c r="P1771" t="str">
        <f t="shared" si="248"/>
        <v>Low Risk</v>
      </c>
      <c r="Q1771" t="str">
        <f t="shared" si="249"/>
        <v>Low</v>
      </c>
      <c r="R1771" t="str">
        <f t="shared" si="250"/>
        <v>Normal</v>
      </c>
      <c r="S1771" t="str">
        <f t="shared" si="251"/>
        <v>Medium DPF</v>
      </c>
    </row>
    <row r="1772" spans="1:19" x14ac:dyDescent="0.35">
      <c r="A1772" s="9">
        <v>1771</v>
      </c>
      <c r="B1772" s="10">
        <v>8</v>
      </c>
      <c r="C1772" s="10">
        <v>186</v>
      </c>
      <c r="D1772" s="10">
        <v>90</v>
      </c>
      <c r="E1772" s="10">
        <v>35</v>
      </c>
      <c r="F1772" s="10">
        <v>225</v>
      </c>
      <c r="G1772" s="11">
        <v>34.5</v>
      </c>
      <c r="H1772" s="18">
        <v>0.42299999999999999</v>
      </c>
      <c r="I1772" s="10">
        <v>37</v>
      </c>
      <c r="J1772" s="24">
        <v>1</v>
      </c>
      <c r="K1772" t="str">
        <f t="shared" si="243"/>
        <v>Obese</v>
      </c>
      <c r="L1772" t="str">
        <f t="shared" si="244"/>
        <v xml:space="preserve">Diabetes </v>
      </c>
      <c r="M1772" t="str">
        <f t="shared" si="245"/>
        <v>Adult</v>
      </c>
      <c r="N1772" t="str">
        <f t="shared" si="246"/>
        <v>Medium</v>
      </c>
      <c r="O1772" t="str">
        <f t="shared" si="247"/>
        <v>Prediabetes</v>
      </c>
      <c r="P1772" t="str">
        <f t="shared" si="248"/>
        <v>High Risk</v>
      </c>
      <c r="Q1772" t="str">
        <f t="shared" si="249"/>
        <v>High</v>
      </c>
      <c r="R1772" t="str">
        <f t="shared" si="250"/>
        <v>Prehypertension</v>
      </c>
      <c r="S1772" t="str">
        <f t="shared" si="251"/>
        <v>Medium DPF</v>
      </c>
    </row>
    <row r="1773" spans="1:19" x14ac:dyDescent="0.35">
      <c r="A1773" s="13">
        <v>1772</v>
      </c>
      <c r="B1773" s="14">
        <v>5</v>
      </c>
      <c r="C1773" s="14">
        <v>187</v>
      </c>
      <c r="D1773" s="14">
        <v>76</v>
      </c>
      <c r="E1773" s="14">
        <v>27</v>
      </c>
      <c r="F1773" s="14">
        <v>207</v>
      </c>
      <c r="G1773" s="15">
        <v>43.6</v>
      </c>
      <c r="H1773" s="19">
        <v>1.034</v>
      </c>
      <c r="I1773" s="14">
        <v>53</v>
      </c>
      <c r="J1773" s="25">
        <v>1</v>
      </c>
      <c r="K1773" t="str">
        <f t="shared" si="243"/>
        <v>Obese</v>
      </c>
      <c r="L1773" t="str">
        <f t="shared" si="244"/>
        <v xml:space="preserve">Diabetes </v>
      </c>
      <c r="M1773" t="str">
        <f t="shared" si="245"/>
        <v>Adult</v>
      </c>
      <c r="N1773" t="str">
        <f t="shared" si="246"/>
        <v>Medium</v>
      </c>
      <c r="O1773" t="str">
        <f t="shared" si="247"/>
        <v>Prediabetes</v>
      </c>
      <c r="P1773" t="str">
        <f t="shared" si="248"/>
        <v>High Risk</v>
      </c>
      <c r="Q1773" t="str">
        <f t="shared" si="249"/>
        <v>High</v>
      </c>
      <c r="R1773" t="str">
        <f t="shared" si="250"/>
        <v>Normal</v>
      </c>
      <c r="S1773" t="str">
        <f t="shared" si="251"/>
        <v>High DPF</v>
      </c>
    </row>
    <row r="1774" spans="1:19" x14ac:dyDescent="0.35">
      <c r="A1774" s="9">
        <v>1773</v>
      </c>
      <c r="B1774" s="10">
        <v>4</v>
      </c>
      <c r="C1774" s="10">
        <v>131</v>
      </c>
      <c r="D1774" s="10">
        <v>68</v>
      </c>
      <c r="E1774" s="10">
        <v>21</v>
      </c>
      <c r="F1774" s="10">
        <v>166</v>
      </c>
      <c r="G1774" s="11">
        <v>33.1</v>
      </c>
      <c r="H1774" s="18">
        <v>0.16</v>
      </c>
      <c r="I1774" s="10">
        <v>28</v>
      </c>
      <c r="J1774" s="24">
        <v>0</v>
      </c>
      <c r="K1774" t="str">
        <f t="shared" si="243"/>
        <v>Obese</v>
      </c>
      <c r="L1774" t="str">
        <f t="shared" si="244"/>
        <v>normal</v>
      </c>
      <c r="M1774" t="str">
        <f t="shared" si="245"/>
        <v>Adult</v>
      </c>
      <c r="N1774" t="str">
        <f t="shared" si="246"/>
        <v>Medium</v>
      </c>
      <c r="O1774" t="str">
        <f t="shared" si="247"/>
        <v>Normal</v>
      </c>
      <c r="P1774" t="str">
        <f t="shared" si="248"/>
        <v>High Risk</v>
      </c>
      <c r="Q1774" t="str">
        <f t="shared" si="249"/>
        <v>High</v>
      </c>
      <c r="R1774" t="str">
        <f t="shared" si="250"/>
        <v>Normal</v>
      </c>
      <c r="S1774" t="str">
        <f t="shared" si="251"/>
        <v>Low DPF</v>
      </c>
    </row>
    <row r="1775" spans="1:19" x14ac:dyDescent="0.35">
      <c r="A1775" s="13">
        <v>1774</v>
      </c>
      <c r="B1775" s="14">
        <v>1</v>
      </c>
      <c r="C1775" s="14">
        <v>164</v>
      </c>
      <c r="D1775" s="14">
        <v>82</v>
      </c>
      <c r="E1775" s="14">
        <v>43</v>
      </c>
      <c r="F1775" s="14">
        <v>67</v>
      </c>
      <c r="G1775" s="15">
        <v>32.799999999999997</v>
      </c>
      <c r="H1775" s="19">
        <v>0.34100000000000003</v>
      </c>
      <c r="I1775" s="14">
        <v>50</v>
      </c>
      <c r="J1775" s="25">
        <v>0</v>
      </c>
      <c r="K1775" t="str">
        <f t="shared" si="243"/>
        <v>Obese</v>
      </c>
      <c r="L1775" t="str">
        <f t="shared" si="244"/>
        <v>normal</v>
      </c>
      <c r="M1775" t="str">
        <f t="shared" si="245"/>
        <v>Adult</v>
      </c>
      <c r="N1775" t="str">
        <f t="shared" si="246"/>
        <v>High</v>
      </c>
      <c r="O1775" t="str">
        <f t="shared" si="247"/>
        <v>Prediabetes</v>
      </c>
      <c r="P1775" t="str">
        <f t="shared" si="248"/>
        <v>Low Risk</v>
      </c>
      <c r="Q1775" t="str">
        <f t="shared" si="249"/>
        <v>Low</v>
      </c>
      <c r="R1775" t="str">
        <f t="shared" si="250"/>
        <v>Prehypertension</v>
      </c>
      <c r="S1775" t="str">
        <f t="shared" si="251"/>
        <v>Medium DPF</v>
      </c>
    </row>
    <row r="1776" spans="1:19" x14ac:dyDescent="0.35">
      <c r="A1776" s="9">
        <v>1775</v>
      </c>
      <c r="B1776" s="10">
        <v>4</v>
      </c>
      <c r="C1776" s="10">
        <v>189</v>
      </c>
      <c r="D1776" s="10">
        <v>110</v>
      </c>
      <c r="E1776" s="10">
        <v>31</v>
      </c>
      <c r="F1776" s="10">
        <v>80</v>
      </c>
      <c r="G1776" s="11">
        <v>28.5</v>
      </c>
      <c r="H1776" s="18">
        <v>0.68</v>
      </c>
      <c r="I1776" s="10">
        <v>37</v>
      </c>
      <c r="J1776" s="24">
        <v>0</v>
      </c>
      <c r="K1776" t="str">
        <f t="shared" si="243"/>
        <v>Overweight</v>
      </c>
      <c r="L1776" t="str">
        <f t="shared" si="244"/>
        <v>normal</v>
      </c>
      <c r="M1776" t="str">
        <f t="shared" si="245"/>
        <v>Adult</v>
      </c>
      <c r="N1776" t="str">
        <f t="shared" si="246"/>
        <v>Medium</v>
      </c>
      <c r="O1776" t="str">
        <f t="shared" si="247"/>
        <v>Prediabetes</v>
      </c>
      <c r="P1776" t="str">
        <f t="shared" si="248"/>
        <v>High Risk</v>
      </c>
      <c r="Q1776" t="str">
        <f t="shared" si="249"/>
        <v>Normal</v>
      </c>
      <c r="R1776" t="str">
        <f t="shared" si="250"/>
        <v>Hypertension</v>
      </c>
      <c r="S1776" t="str">
        <f t="shared" si="251"/>
        <v>High DPF</v>
      </c>
    </row>
    <row r="1777" spans="1:19" x14ac:dyDescent="0.35">
      <c r="A1777" s="13">
        <v>1776</v>
      </c>
      <c r="B1777" s="14">
        <v>1</v>
      </c>
      <c r="C1777" s="14">
        <v>116</v>
      </c>
      <c r="D1777" s="14">
        <v>70</v>
      </c>
      <c r="E1777" s="14">
        <v>28</v>
      </c>
      <c r="F1777" s="14">
        <v>80</v>
      </c>
      <c r="G1777" s="15">
        <v>27.4</v>
      </c>
      <c r="H1777" s="19">
        <v>0.20399999999999999</v>
      </c>
      <c r="I1777" s="14">
        <v>21</v>
      </c>
      <c r="J1777" s="25">
        <v>0</v>
      </c>
      <c r="K1777" t="str">
        <f t="shared" si="243"/>
        <v>Overweight</v>
      </c>
      <c r="L1777" t="str">
        <f t="shared" si="244"/>
        <v>normal</v>
      </c>
      <c r="M1777" t="str">
        <f t="shared" si="245"/>
        <v>Adult</v>
      </c>
      <c r="N1777" t="str">
        <f t="shared" si="246"/>
        <v>Medium</v>
      </c>
      <c r="O1777" t="str">
        <f t="shared" si="247"/>
        <v>Normal</v>
      </c>
      <c r="P1777" t="str">
        <f t="shared" si="248"/>
        <v>Low Risk</v>
      </c>
      <c r="Q1777" t="str">
        <f t="shared" si="249"/>
        <v>Normal</v>
      </c>
      <c r="R1777" t="str">
        <f t="shared" si="250"/>
        <v>Normal</v>
      </c>
      <c r="S1777" t="str">
        <f t="shared" si="251"/>
        <v>Low DPF</v>
      </c>
    </row>
    <row r="1778" spans="1:19" x14ac:dyDescent="0.35">
      <c r="A1778" s="9">
        <v>1777</v>
      </c>
      <c r="B1778" s="10">
        <v>3</v>
      </c>
      <c r="C1778" s="10">
        <v>84</v>
      </c>
      <c r="D1778" s="10">
        <v>68</v>
      </c>
      <c r="E1778" s="10">
        <v>30</v>
      </c>
      <c r="F1778" s="10">
        <v>106</v>
      </c>
      <c r="G1778" s="11">
        <v>31.9</v>
      </c>
      <c r="H1778" s="18">
        <v>0.59099999999999997</v>
      </c>
      <c r="I1778" s="10">
        <v>25</v>
      </c>
      <c r="J1778" s="24">
        <v>0</v>
      </c>
      <c r="K1778" t="str">
        <f t="shared" si="243"/>
        <v>Obese</v>
      </c>
      <c r="L1778" t="str">
        <f t="shared" si="244"/>
        <v>normal</v>
      </c>
      <c r="M1778" t="str">
        <f t="shared" si="245"/>
        <v>Adult</v>
      </c>
      <c r="N1778" t="str">
        <f t="shared" si="246"/>
        <v>Medium</v>
      </c>
      <c r="O1778" t="str">
        <f t="shared" si="247"/>
        <v>Normal</v>
      </c>
      <c r="P1778" t="str">
        <f t="shared" si="248"/>
        <v>Low Risk</v>
      </c>
      <c r="Q1778" t="str">
        <f t="shared" si="249"/>
        <v>Normal</v>
      </c>
      <c r="R1778" t="str">
        <f t="shared" si="250"/>
        <v>Normal</v>
      </c>
      <c r="S1778" t="str">
        <f t="shared" si="251"/>
        <v>Medium DPF</v>
      </c>
    </row>
    <row r="1779" spans="1:19" x14ac:dyDescent="0.35">
      <c r="A1779" s="13">
        <v>1778</v>
      </c>
      <c r="B1779" s="14">
        <v>6</v>
      </c>
      <c r="C1779" s="14">
        <v>114</v>
      </c>
      <c r="D1779" s="14">
        <v>88</v>
      </c>
      <c r="E1779" s="14">
        <v>21</v>
      </c>
      <c r="F1779" s="14">
        <v>80</v>
      </c>
      <c r="G1779" s="15">
        <v>27.8</v>
      </c>
      <c r="H1779" s="19">
        <v>0.247</v>
      </c>
      <c r="I1779" s="14">
        <v>66</v>
      </c>
      <c r="J1779" s="25">
        <v>0</v>
      </c>
      <c r="K1779" t="str">
        <f t="shared" si="243"/>
        <v>Overweight</v>
      </c>
      <c r="L1779" t="str">
        <f t="shared" si="244"/>
        <v>normal</v>
      </c>
      <c r="M1779" t="str">
        <f t="shared" si="245"/>
        <v>Aged</v>
      </c>
      <c r="N1779" t="str">
        <f t="shared" si="246"/>
        <v>Medium</v>
      </c>
      <c r="O1779" t="str">
        <f t="shared" si="247"/>
        <v>Normal</v>
      </c>
      <c r="P1779" t="str">
        <f t="shared" si="248"/>
        <v>High Risk</v>
      </c>
      <c r="Q1779" t="str">
        <f t="shared" si="249"/>
        <v>Normal</v>
      </c>
      <c r="R1779" t="str">
        <f t="shared" si="250"/>
        <v>Prehypertension</v>
      </c>
      <c r="S1779" t="str">
        <f t="shared" si="251"/>
        <v>Low DPF</v>
      </c>
    </row>
    <row r="1780" spans="1:19" x14ac:dyDescent="0.35">
      <c r="A1780" s="9">
        <v>1779</v>
      </c>
      <c r="B1780" s="10">
        <v>1</v>
      </c>
      <c r="C1780" s="10">
        <v>88</v>
      </c>
      <c r="D1780" s="10">
        <v>62</v>
      </c>
      <c r="E1780" s="10">
        <v>24</v>
      </c>
      <c r="F1780" s="10">
        <v>44</v>
      </c>
      <c r="G1780" s="11">
        <v>29.9</v>
      </c>
      <c r="H1780" s="18">
        <v>0.42199999999999999</v>
      </c>
      <c r="I1780" s="10">
        <v>23</v>
      </c>
      <c r="J1780" s="24">
        <v>0</v>
      </c>
      <c r="K1780" t="str">
        <f t="shared" si="243"/>
        <v>Obese</v>
      </c>
      <c r="L1780" t="str">
        <f t="shared" si="244"/>
        <v>normal</v>
      </c>
      <c r="M1780" t="str">
        <f t="shared" si="245"/>
        <v>Adult</v>
      </c>
      <c r="N1780" t="str">
        <f t="shared" si="246"/>
        <v>Medium</v>
      </c>
      <c r="O1780" t="str">
        <f t="shared" si="247"/>
        <v>Normal</v>
      </c>
      <c r="P1780" t="str">
        <f t="shared" si="248"/>
        <v>Low Risk</v>
      </c>
      <c r="Q1780" t="str">
        <f t="shared" si="249"/>
        <v>Low</v>
      </c>
      <c r="R1780" t="str">
        <f t="shared" si="250"/>
        <v>Normal</v>
      </c>
      <c r="S1780" t="str">
        <f t="shared" si="251"/>
        <v>Medium DPF</v>
      </c>
    </row>
    <row r="1781" spans="1:19" x14ac:dyDescent="0.35">
      <c r="A1781" s="13">
        <v>1780</v>
      </c>
      <c r="B1781" s="14">
        <v>1</v>
      </c>
      <c r="C1781" s="14">
        <v>84</v>
      </c>
      <c r="D1781" s="14">
        <v>64</v>
      </c>
      <c r="E1781" s="14">
        <v>23</v>
      </c>
      <c r="F1781" s="14">
        <v>115</v>
      </c>
      <c r="G1781" s="15">
        <v>36.9</v>
      </c>
      <c r="H1781" s="19">
        <v>0.47099999999999997</v>
      </c>
      <c r="I1781" s="14">
        <v>28</v>
      </c>
      <c r="J1781" s="25">
        <v>0</v>
      </c>
      <c r="K1781" t="str">
        <f t="shared" si="243"/>
        <v>Obese</v>
      </c>
      <c r="L1781" t="str">
        <f t="shared" si="244"/>
        <v>normal</v>
      </c>
      <c r="M1781" t="str">
        <f t="shared" si="245"/>
        <v>Adult</v>
      </c>
      <c r="N1781" t="str">
        <f t="shared" si="246"/>
        <v>Medium</v>
      </c>
      <c r="O1781" t="str">
        <f t="shared" si="247"/>
        <v>Normal</v>
      </c>
      <c r="P1781" t="str">
        <f t="shared" si="248"/>
        <v>Low Risk</v>
      </c>
      <c r="Q1781" t="str">
        <f t="shared" si="249"/>
        <v>Normal</v>
      </c>
      <c r="R1781" t="str">
        <f t="shared" si="250"/>
        <v>Normal</v>
      </c>
      <c r="S1781" t="str">
        <f t="shared" si="251"/>
        <v>Medium DPF</v>
      </c>
    </row>
    <row r="1782" spans="1:19" x14ac:dyDescent="0.35">
      <c r="A1782" s="9">
        <v>1781</v>
      </c>
      <c r="B1782" s="10">
        <v>7</v>
      </c>
      <c r="C1782" s="10">
        <v>124</v>
      </c>
      <c r="D1782" s="10">
        <v>70</v>
      </c>
      <c r="E1782" s="10">
        <v>33</v>
      </c>
      <c r="F1782" s="10">
        <v>215</v>
      </c>
      <c r="G1782" s="11">
        <v>25.5</v>
      </c>
      <c r="H1782" s="18">
        <v>0.161</v>
      </c>
      <c r="I1782" s="10">
        <v>37</v>
      </c>
      <c r="J1782" s="24">
        <v>0</v>
      </c>
      <c r="K1782" t="str">
        <f t="shared" si="243"/>
        <v>Overweight</v>
      </c>
      <c r="L1782" t="str">
        <f t="shared" si="244"/>
        <v>normal</v>
      </c>
      <c r="M1782" t="str">
        <f t="shared" si="245"/>
        <v>Adult</v>
      </c>
      <c r="N1782" t="str">
        <f t="shared" si="246"/>
        <v>Medium</v>
      </c>
      <c r="O1782" t="str">
        <f t="shared" si="247"/>
        <v>Normal</v>
      </c>
      <c r="P1782" t="str">
        <f t="shared" si="248"/>
        <v>High Risk</v>
      </c>
      <c r="Q1782" t="str">
        <f t="shared" si="249"/>
        <v>High</v>
      </c>
      <c r="R1782" t="str">
        <f t="shared" si="250"/>
        <v>Normal</v>
      </c>
      <c r="S1782" t="str">
        <f t="shared" si="251"/>
        <v>Low DPF</v>
      </c>
    </row>
    <row r="1783" spans="1:19" x14ac:dyDescent="0.35">
      <c r="A1783" s="13">
        <v>1782</v>
      </c>
      <c r="B1783" s="14">
        <v>1</v>
      </c>
      <c r="C1783" s="14">
        <v>97</v>
      </c>
      <c r="D1783" s="14">
        <v>70</v>
      </c>
      <c r="E1783" s="14">
        <v>40</v>
      </c>
      <c r="F1783" s="14">
        <v>80</v>
      </c>
      <c r="G1783" s="15">
        <v>38.1</v>
      </c>
      <c r="H1783" s="19">
        <v>0.218</v>
      </c>
      <c r="I1783" s="14">
        <v>30</v>
      </c>
      <c r="J1783" s="25">
        <v>0</v>
      </c>
      <c r="K1783" t="str">
        <f t="shared" si="243"/>
        <v>Obese</v>
      </c>
      <c r="L1783" t="str">
        <f t="shared" si="244"/>
        <v>normal</v>
      </c>
      <c r="M1783" t="str">
        <f t="shared" si="245"/>
        <v>Adult</v>
      </c>
      <c r="N1783" t="str">
        <f t="shared" si="246"/>
        <v>High</v>
      </c>
      <c r="O1783" t="str">
        <f t="shared" si="247"/>
        <v>Normal</v>
      </c>
      <c r="P1783" t="str">
        <f t="shared" si="248"/>
        <v>Low Risk</v>
      </c>
      <c r="Q1783" t="str">
        <f t="shared" si="249"/>
        <v>Normal</v>
      </c>
      <c r="R1783" t="str">
        <f t="shared" si="250"/>
        <v>Normal</v>
      </c>
      <c r="S1783" t="str">
        <f t="shared" si="251"/>
        <v>Low DPF</v>
      </c>
    </row>
    <row r="1784" spans="1:19" x14ac:dyDescent="0.35">
      <c r="A1784" s="9">
        <v>1783</v>
      </c>
      <c r="B1784" s="10">
        <v>8</v>
      </c>
      <c r="C1784" s="10">
        <v>110</v>
      </c>
      <c r="D1784" s="10">
        <v>76</v>
      </c>
      <c r="E1784" s="10">
        <v>21</v>
      </c>
      <c r="F1784" s="10">
        <v>80</v>
      </c>
      <c r="G1784" s="11">
        <v>27.8</v>
      </c>
      <c r="H1784" s="18">
        <v>0.23699999999999999</v>
      </c>
      <c r="I1784" s="10">
        <v>58</v>
      </c>
      <c r="J1784" s="24">
        <v>0</v>
      </c>
      <c r="K1784" t="str">
        <f t="shared" si="243"/>
        <v>Overweight</v>
      </c>
      <c r="L1784" t="str">
        <f t="shared" si="244"/>
        <v>normal</v>
      </c>
      <c r="M1784" t="str">
        <f t="shared" si="245"/>
        <v>Adult</v>
      </c>
      <c r="N1784" t="str">
        <f t="shared" si="246"/>
        <v>Medium</v>
      </c>
      <c r="O1784" t="str">
        <f t="shared" si="247"/>
        <v>Normal</v>
      </c>
      <c r="P1784" t="str">
        <f t="shared" si="248"/>
        <v>High Risk</v>
      </c>
      <c r="Q1784" t="str">
        <f t="shared" si="249"/>
        <v>Normal</v>
      </c>
      <c r="R1784" t="str">
        <f t="shared" si="250"/>
        <v>Normal</v>
      </c>
      <c r="S1784" t="str">
        <f t="shared" si="251"/>
        <v>Low DPF</v>
      </c>
    </row>
    <row r="1785" spans="1:19" x14ac:dyDescent="0.35">
      <c r="A1785" s="13">
        <v>1784</v>
      </c>
      <c r="B1785" s="14">
        <v>11</v>
      </c>
      <c r="C1785" s="14">
        <v>103</v>
      </c>
      <c r="D1785" s="14">
        <v>68</v>
      </c>
      <c r="E1785" s="14">
        <v>40</v>
      </c>
      <c r="F1785" s="14">
        <v>80</v>
      </c>
      <c r="G1785" s="15">
        <v>46.2</v>
      </c>
      <c r="H1785" s="19">
        <v>0.126</v>
      </c>
      <c r="I1785" s="14">
        <v>42</v>
      </c>
      <c r="J1785" s="25">
        <v>0</v>
      </c>
      <c r="K1785" t="str">
        <f t="shared" si="243"/>
        <v>Obese</v>
      </c>
      <c r="L1785" t="str">
        <f t="shared" si="244"/>
        <v>normal</v>
      </c>
      <c r="M1785" t="str">
        <f t="shared" si="245"/>
        <v>Adult</v>
      </c>
      <c r="N1785" t="str">
        <f t="shared" si="246"/>
        <v>High</v>
      </c>
      <c r="O1785" t="str">
        <f t="shared" si="247"/>
        <v>Normal</v>
      </c>
      <c r="P1785" t="str">
        <f t="shared" si="248"/>
        <v>High Risk</v>
      </c>
      <c r="Q1785" t="str">
        <f t="shared" si="249"/>
        <v>Normal</v>
      </c>
      <c r="R1785" t="str">
        <f t="shared" si="250"/>
        <v>Normal</v>
      </c>
      <c r="S1785" t="str">
        <f t="shared" si="251"/>
        <v>Low DPF</v>
      </c>
    </row>
    <row r="1786" spans="1:19" x14ac:dyDescent="0.35">
      <c r="A1786" s="9">
        <v>1785</v>
      </c>
      <c r="B1786" s="10">
        <v>11</v>
      </c>
      <c r="C1786" s="10">
        <v>85</v>
      </c>
      <c r="D1786" s="10">
        <v>74</v>
      </c>
      <c r="E1786" s="10">
        <v>21</v>
      </c>
      <c r="F1786" s="10">
        <v>80</v>
      </c>
      <c r="G1786" s="11">
        <v>30.1</v>
      </c>
      <c r="H1786" s="18">
        <v>0.3</v>
      </c>
      <c r="I1786" s="10">
        <v>35</v>
      </c>
      <c r="J1786" s="24">
        <v>0</v>
      </c>
      <c r="K1786" t="str">
        <f t="shared" si="243"/>
        <v>Obese</v>
      </c>
      <c r="L1786" t="str">
        <f t="shared" si="244"/>
        <v>normal</v>
      </c>
      <c r="M1786" t="str">
        <f t="shared" si="245"/>
        <v>Adult</v>
      </c>
      <c r="N1786" t="str">
        <f t="shared" si="246"/>
        <v>Medium</v>
      </c>
      <c r="O1786" t="str">
        <f t="shared" si="247"/>
        <v>Normal</v>
      </c>
      <c r="P1786" t="str">
        <f t="shared" si="248"/>
        <v>High Risk</v>
      </c>
      <c r="Q1786" t="str">
        <f t="shared" si="249"/>
        <v>Normal</v>
      </c>
      <c r="R1786" t="str">
        <f t="shared" si="250"/>
        <v>Normal</v>
      </c>
      <c r="S1786" t="str">
        <f t="shared" si="251"/>
        <v>Medium DPF</v>
      </c>
    </row>
    <row r="1787" spans="1:19" x14ac:dyDescent="0.35">
      <c r="A1787" s="13">
        <v>1786</v>
      </c>
      <c r="B1787" s="14">
        <v>6</v>
      </c>
      <c r="C1787" s="14">
        <v>125</v>
      </c>
      <c r="D1787" s="14">
        <v>76</v>
      </c>
      <c r="E1787" s="14">
        <v>21</v>
      </c>
      <c r="F1787" s="14">
        <v>80</v>
      </c>
      <c r="G1787" s="15">
        <v>33.799999999999997</v>
      </c>
      <c r="H1787" s="19">
        <v>0.121</v>
      </c>
      <c r="I1787" s="14">
        <v>54</v>
      </c>
      <c r="J1787" s="25">
        <v>1</v>
      </c>
      <c r="K1787" t="str">
        <f t="shared" si="243"/>
        <v>Obese</v>
      </c>
      <c r="L1787" t="str">
        <f t="shared" si="244"/>
        <v xml:space="preserve">Diabetes </v>
      </c>
      <c r="M1787" t="str">
        <f t="shared" si="245"/>
        <v>Adult</v>
      </c>
      <c r="N1787" t="str">
        <f t="shared" si="246"/>
        <v>Medium</v>
      </c>
      <c r="O1787" t="str">
        <f t="shared" si="247"/>
        <v>Normal</v>
      </c>
      <c r="P1787" t="str">
        <f t="shared" si="248"/>
        <v>High Risk</v>
      </c>
      <c r="Q1787" t="str">
        <f t="shared" si="249"/>
        <v>Normal</v>
      </c>
      <c r="R1787" t="str">
        <f t="shared" si="250"/>
        <v>Normal</v>
      </c>
      <c r="S1787" t="str">
        <f t="shared" si="251"/>
        <v>Low DPF</v>
      </c>
    </row>
    <row r="1788" spans="1:19" x14ac:dyDescent="0.35">
      <c r="A1788" s="9">
        <v>1787</v>
      </c>
      <c r="B1788" s="10">
        <v>4</v>
      </c>
      <c r="C1788" s="10">
        <v>198</v>
      </c>
      <c r="D1788" s="10">
        <v>66</v>
      </c>
      <c r="E1788" s="10">
        <v>32</v>
      </c>
      <c r="F1788" s="10">
        <v>274</v>
      </c>
      <c r="G1788" s="11">
        <v>41.3</v>
      </c>
      <c r="H1788" s="18">
        <v>0.502</v>
      </c>
      <c r="I1788" s="10">
        <v>28</v>
      </c>
      <c r="J1788" s="24">
        <v>1</v>
      </c>
      <c r="K1788" t="str">
        <f t="shared" si="243"/>
        <v>Obese</v>
      </c>
      <c r="L1788" t="str">
        <f t="shared" si="244"/>
        <v xml:space="preserve">Diabetes </v>
      </c>
      <c r="M1788" t="str">
        <f t="shared" si="245"/>
        <v>Adult</v>
      </c>
      <c r="N1788" t="str">
        <f t="shared" si="246"/>
        <v>Medium</v>
      </c>
      <c r="O1788" t="str">
        <f t="shared" si="247"/>
        <v>Prediabetes</v>
      </c>
      <c r="P1788" t="str">
        <f t="shared" si="248"/>
        <v>High Risk</v>
      </c>
      <c r="Q1788" t="str">
        <f t="shared" si="249"/>
        <v>High</v>
      </c>
      <c r="R1788" t="str">
        <f t="shared" si="250"/>
        <v>Normal</v>
      </c>
      <c r="S1788" t="str">
        <f t="shared" si="251"/>
        <v>Medium DPF</v>
      </c>
    </row>
    <row r="1789" spans="1:19" x14ac:dyDescent="0.35">
      <c r="A1789" s="13">
        <v>1788</v>
      </c>
      <c r="B1789" s="14">
        <v>1</v>
      </c>
      <c r="C1789" s="14">
        <v>87</v>
      </c>
      <c r="D1789" s="14">
        <v>68</v>
      </c>
      <c r="E1789" s="14">
        <v>34</v>
      </c>
      <c r="F1789" s="14">
        <v>77</v>
      </c>
      <c r="G1789" s="15">
        <v>37.6</v>
      </c>
      <c r="H1789" s="19">
        <v>0.40100000000000002</v>
      </c>
      <c r="I1789" s="14">
        <v>24</v>
      </c>
      <c r="J1789" s="25">
        <v>0</v>
      </c>
      <c r="K1789" t="str">
        <f t="shared" si="243"/>
        <v>Obese</v>
      </c>
      <c r="L1789" t="str">
        <f t="shared" si="244"/>
        <v>normal</v>
      </c>
      <c r="M1789" t="str">
        <f t="shared" si="245"/>
        <v>Adult</v>
      </c>
      <c r="N1789" t="str">
        <f t="shared" si="246"/>
        <v>Medium</v>
      </c>
      <c r="O1789" t="str">
        <f t="shared" si="247"/>
        <v>Normal</v>
      </c>
      <c r="P1789" t="str">
        <f t="shared" si="248"/>
        <v>Low Risk</v>
      </c>
      <c r="Q1789" t="str">
        <f t="shared" si="249"/>
        <v>Low</v>
      </c>
      <c r="R1789" t="str">
        <f t="shared" si="250"/>
        <v>Normal</v>
      </c>
      <c r="S1789" t="str">
        <f t="shared" si="251"/>
        <v>Medium DPF</v>
      </c>
    </row>
    <row r="1790" spans="1:19" x14ac:dyDescent="0.35">
      <c r="A1790" s="9">
        <v>1789</v>
      </c>
      <c r="B1790" s="10">
        <v>6</v>
      </c>
      <c r="C1790" s="10">
        <v>99</v>
      </c>
      <c r="D1790" s="10">
        <v>60</v>
      </c>
      <c r="E1790" s="10">
        <v>19</v>
      </c>
      <c r="F1790" s="10">
        <v>54</v>
      </c>
      <c r="G1790" s="11">
        <v>26.9</v>
      </c>
      <c r="H1790" s="18">
        <v>0.497</v>
      </c>
      <c r="I1790" s="10">
        <v>32</v>
      </c>
      <c r="J1790" s="24">
        <v>0</v>
      </c>
      <c r="K1790" t="str">
        <f t="shared" si="243"/>
        <v>Overweight</v>
      </c>
      <c r="L1790" t="str">
        <f t="shared" si="244"/>
        <v>normal</v>
      </c>
      <c r="M1790" t="str">
        <f t="shared" si="245"/>
        <v>Adult</v>
      </c>
      <c r="N1790" t="str">
        <f t="shared" si="246"/>
        <v>Low</v>
      </c>
      <c r="O1790" t="str">
        <f t="shared" si="247"/>
        <v>Normal</v>
      </c>
      <c r="P1790" t="str">
        <f t="shared" si="248"/>
        <v>High Risk</v>
      </c>
      <c r="Q1790" t="str">
        <f t="shared" si="249"/>
        <v>Low</v>
      </c>
      <c r="R1790" t="str">
        <f t="shared" si="250"/>
        <v>Normal</v>
      </c>
      <c r="S1790" t="str">
        <f t="shared" si="251"/>
        <v>Medium DPF</v>
      </c>
    </row>
    <row r="1791" spans="1:19" x14ac:dyDescent="0.35">
      <c r="A1791" s="13">
        <v>1790</v>
      </c>
      <c r="B1791" s="14">
        <v>4</v>
      </c>
      <c r="C1791" s="14">
        <v>91</v>
      </c>
      <c r="D1791" s="14">
        <v>80</v>
      </c>
      <c r="E1791" s="14">
        <v>21</v>
      </c>
      <c r="F1791" s="14">
        <v>80</v>
      </c>
      <c r="G1791" s="15">
        <v>32.4</v>
      </c>
      <c r="H1791" s="19">
        <v>0.60099999999999998</v>
      </c>
      <c r="I1791" s="14">
        <v>27</v>
      </c>
      <c r="J1791" s="25">
        <v>0</v>
      </c>
      <c r="K1791" t="str">
        <f t="shared" si="243"/>
        <v>Obese</v>
      </c>
      <c r="L1791" t="str">
        <f t="shared" si="244"/>
        <v>normal</v>
      </c>
      <c r="M1791" t="str">
        <f t="shared" si="245"/>
        <v>Adult</v>
      </c>
      <c r="N1791" t="str">
        <f t="shared" si="246"/>
        <v>Medium</v>
      </c>
      <c r="O1791" t="str">
        <f t="shared" si="247"/>
        <v>Normal</v>
      </c>
      <c r="P1791" t="str">
        <f t="shared" si="248"/>
        <v>High Risk</v>
      </c>
      <c r="Q1791" t="str">
        <f t="shared" si="249"/>
        <v>Normal</v>
      </c>
      <c r="R1791" t="str">
        <f t="shared" si="250"/>
        <v>Normal</v>
      </c>
      <c r="S1791" t="str">
        <f t="shared" si="251"/>
        <v>High DPF</v>
      </c>
    </row>
    <row r="1792" spans="1:19" x14ac:dyDescent="0.35">
      <c r="A1792" s="9">
        <v>1791</v>
      </c>
      <c r="B1792" s="10">
        <v>2</v>
      </c>
      <c r="C1792" s="10">
        <v>95</v>
      </c>
      <c r="D1792" s="10">
        <v>54</v>
      </c>
      <c r="E1792" s="10">
        <v>14</v>
      </c>
      <c r="F1792" s="10">
        <v>88</v>
      </c>
      <c r="G1792" s="11">
        <v>26.1</v>
      </c>
      <c r="H1792" s="18">
        <v>0.748</v>
      </c>
      <c r="I1792" s="10">
        <v>22</v>
      </c>
      <c r="J1792" s="24">
        <v>0</v>
      </c>
      <c r="K1792" t="str">
        <f t="shared" si="243"/>
        <v>Overweight</v>
      </c>
      <c r="L1792" t="str">
        <f t="shared" si="244"/>
        <v>normal</v>
      </c>
      <c r="M1792" t="str">
        <f t="shared" si="245"/>
        <v>Adult</v>
      </c>
      <c r="N1792" t="str">
        <f t="shared" si="246"/>
        <v>Low</v>
      </c>
      <c r="O1792" t="str">
        <f t="shared" si="247"/>
        <v>Normal</v>
      </c>
      <c r="P1792" t="str">
        <f t="shared" si="248"/>
        <v>Low Risk</v>
      </c>
      <c r="Q1792" t="str">
        <f t="shared" si="249"/>
        <v>Normal</v>
      </c>
      <c r="R1792" t="str">
        <f t="shared" si="250"/>
        <v>Low</v>
      </c>
      <c r="S1792" t="str">
        <f t="shared" si="251"/>
        <v>High DPF</v>
      </c>
    </row>
    <row r="1793" spans="1:19" x14ac:dyDescent="0.35">
      <c r="A1793" s="13">
        <v>1792</v>
      </c>
      <c r="B1793" s="14">
        <v>1</v>
      </c>
      <c r="C1793" s="14">
        <v>99</v>
      </c>
      <c r="D1793" s="14">
        <v>72</v>
      </c>
      <c r="E1793" s="14">
        <v>30</v>
      </c>
      <c r="F1793" s="14">
        <v>18</v>
      </c>
      <c r="G1793" s="15">
        <v>38.6</v>
      </c>
      <c r="H1793" s="19">
        <v>0.41199999999999998</v>
      </c>
      <c r="I1793" s="14">
        <v>21</v>
      </c>
      <c r="J1793" s="25">
        <v>0</v>
      </c>
      <c r="K1793" t="str">
        <f t="shared" si="243"/>
        <v>Obese</v>
      </c>
      <c r="L1793" t="str">
        <f t="shared" si="244"/>
        <v>normal</v>
      </c>
      <c r="M1793" t="str">
        <f t="shared" si="245"/>
        <v>Adult</v>
      </c>
      <c r="N1793" t="str">
        <f t="shared" si="246"/>
        <v>Medium</v>
      </c>
      <c r="O1793" t="str">
        <f t="shared" si="247"/>
        <v>Normal</v>
      </c>
      <c r="P1793" t="str">
        <f t="shared" si="248"/>
        <v>Low Risk</v>
      </c>
      <c r="Q1793" t="str">
        <f t="shared" si="249"/>
        <v>Low</v>
      </c>
      <c r="R1793" t="str">
        <f t="shared" si="250"/>
        <v>Normal</v>
      </c>
      <c r="S1793" t="str">
        <f t="shared" si="251"/>
        <v>Medium DPF</v>
      </c>
    </row>
    <row r="1794" spans="1:19" x14ac:dyDescent="0.35">
      <c r="A1794" s="9">
        <v>1793</v>
      </c>
      <c r="B1794" s="10">
        <v>6</v>
      </c>
      <c r="C1794" s="10">
        <v>92</v>
      </c>
      <c r="D1794" s="10">
        <v>62</v>
      </c>
      <c r="E1794" s="10">
        <v>32</v>
      </c>
      <c r="F1794" s="10">
        <v>126</v>
      </c>
      <c r="G1794" s="11">
        <v>32</v>
      </c>
      <c r="H1794" s="18">
        <v>8.5000000000000006E-2</v>
      </c>
      <c r="I1794" s="10">
        <v>46</v>
      </c>
      <c r="J1794" s="24">
        <v>0</v>
      </c>
      <c r="K1794" t="str">
        <f t="shared" si="243"/>
        <v>Obese</v>
      </c>
      <c r="L1794" t="str">
        <f t="shared" si="244"/>
        <v>normal</v>
      </c>
      <c r="M1794" t="str">
        <f t="shared" si="245"/>
        <v>Adult</v>
      </c>
      <c r="N1794" t="str">
        <f t="shared" si="246"/>
        <v>Medium</v>
      </c>
      <c r="O1794" t="str">
        <f t="shared" si="247"/>
        <v>Normal</v>
      </c>
      <c r="P1794" t="str">
        <f t="shared" si="248"/>
        <v>High Risk</v>
      </c>
      <c r="Q1794" t="str">
        <f t="shared" si="249"/>
        <v>Normal</v>
      </c>
      <c r="R1794" t="str">
        <f t="shared" si="250"/>
        <v>Normal</v>
      </c>
      <c r="S1794" t="str">
        <f t="shared" si="251"/>
        <v>Low DPF</v>
      </c>
    </row>
    <row r="1795" spans="1:19" x14ac:dyDescent="0.35">
      <c r="A1795" s="13">
        <v>1794</v>
      </c>
      <c r="B1795" s="14">
        <v>4</v>
      </c>
      <c r="C1795" s="14">
        <v>154</v>
      </c>
      <c r="D1795" s="14">
        <v>72</v>
      </c>
      <c r="E1795" s="14">
        <v>29</v>
      </c>
      <c r="F1795" s="14">
        <v>126</v>
      </c>
      <c r="G1795" s="15">
        <v>31.3</v>
      </c>
      <c r="H1795" s="19">
        <v>0.33800000000000002</v>
      </c>
      <c r="I1795" s="14">
        <v>37</v>
      </c>
      <c r="J1795" s="25">
        <v>0</v>
      </c>
      <c r="K1795" t="str">
        <f t="shared" ref="K1795:K1858" si="252">IF(G1795&lt;18.5, "Underweight", IF(G1795&lt;24.9, "Normal weight", IF(G1795&lt;29.9, "Overweight", "Obese")))</f>
        <v>Obese</v>
      </c>
      <c r="L1795" t="str">
        <f t="shared" ref="L1795:L1858" si="253">IF(J1795=1,"Diabetes ","normal")</f>
        <v>normal</v>
      </c>
      <c r="M1795" t="str">
        <f t="shared" ref="M1795:M1858" si="254">IF(I1795&lt;13, "Child", IF(I1795&lt;20, "Teen", IF(I1795&lt;65, "Adult", "Aged")))</f>
        <v>Adult</v>
      </c>
      <c r="N1795" t="str">
        <f t="shared" ref="N1795:N1858" si="255">IF(E1795&lt;20, "Low", IF(E1795&lt;40, "Medium", "High"))</f>
        <v>Medium</v>
      </c>
      <c r="O1795" t="str">
        <f t="shared" ref="O1795:O1858" si="256">IF(C1795&lt;140, "Normal", IF(C1795&lt;200, "Prediabetes", "Diabetes"))</f>
        <v>Prediabetes</v>
      </c>
      <c r="P1795" t="str">
        <f t="shared" ref="P1795:P1858" si="257">IF(B1795&gt;3, "High Risk", "Low Risk")</f>
        <v>High Risk</v>
      </c>
      <c r="Q1795" t="str">
        <f t="shared" ref="Q1795:Q1858" si="258">IF(F1795&lt;80, "Low", IF(F1795&lt;=150, "Normal", "High"))</f>
        <v>Normal</v>
      </c>
      <c r="R1795" t="str">
        <f t="shared" ref="R1795:R1858" si="259">IF(D1795&lt;60, "Low", IF(D1795&lt;=80, "Normal", IF(D1795&lt;=90, "Prehypertension", "Hypertension")))</f>
        <v>Normal</v>
      </c>
      <c r="S1795" t="str">
        <f t="shared" ref="S1795:S1858" si="260">IF(H1795&lt;0.3, "Low DPF", IF(H1795&lt;=0.6, "Medium DPF", "High DPF"))</f>
        <v>Medium DPF</v>
      </c>
    </row>
    <row r="1796" spans="1:19" x14ac:dyDescent="0.35">
      <c r="A1796" s="9">
        <v>1795</v>
      </c>
      <c r="B1796" s="10">
        <v>4</v>
      </c>
      <c r="C1796" s="10">
        <v>121</v>
      </c>
      <c r="D1796" s="10">
        <v>66</v>
      </c>
      <c r="E1796" s="10">
        <v>30</v>
      </c>
      <c r="F1796" s="10">
        <v>165</v>
      </c>
      <c r="G1796" s="11">
        <v>34.299999999999997</v>
      </c>
      <c r="H1796" s="18">
        <v>0.20300000000000001</v>
      </c>
      <c r="I1796" s="10">
        <v>33</v>
      </c>
      <c r="J1796" s="24">
        <v>1</v>
      </c>
      <c r="K1796" t="str">
        <f t="shared" si="252"/>
        <v>Obese</v>
      </c>
      <c r="L1796" t="str">
        <f t="shared" si="253"/>
        <v xml:space="preserve">Diabetes </v>
      </c>
      <c r="M1796" t="str">
        <f t="shared" si="254"/>
        <v>Adult</v>
      </c>
      <c r="N1796" t="str">
        <f t="shared" si="255"/>
        <v>Medium</v>
      </c>
      <c r="O1796" t="str">
        <f t="shared" si="256"/>
        <v>Normal</v>
      </c>
      <c r="P1796" t="str">
        <f t="shared" si="257"/>
        <v>High Risk</v>
      </c>
      <c r="Q1796" t="str">
        <f t="shared" si="258"/>
        <v>High</v>
      </c>
      <c r="R1796" t="str">
        <f t="shared" si="259"/>
        <v>Normal</v>
      </c>
      <c r="S1796" t="str">
        <f t="shared" si="260"/>
        <v>Low DPF</v>
      </c>
    </row>
    <row r="1797" spans="1:19" x14ac:dyDescent="0.35">
      <c r="A1797" s="13">
        <v>1796</v>
      </c>
      <c r="B1797" s="14">
        <v>3</v>
      </c>
      <c r="C1797" s="14">
        <v>78</v>
      </c>
      <c r="D1797" s="14">
        <v>70</v>
      </c>
      <c r="E1797" s="14">
        <v>21</v>
      </c>
      <c r="F1797" s="14">
        <v>80</v>
      </c>
      <c r="G1797" s="15">
        <v>32.5</v>
      </c>
      <c r="H1797" s="19">
        <v>0.27</v>
      </c>
      <c r="I1797" s="14">
        <v>39</v>
      </c>
      <c r="J1797" s="25">
        <v>0</v>
      </c>
      <c r="K1797" t="str">
        <f t="shared" si="252"/>
        <v>Obese</v>
      </c>
      <c r="L1797" t="str">
        <f t="shared" si="253"/>
        <v>normal</v>
      </c>
      <c r="M1797" t="str">
        <f t="shared" si="254"/>
        <v>Adult</v>
      </c>
      <c r="N1797" t="str">
        <f t="shared" si="255"/>
        <v>Medium</v>
      </c>
      <c r="O1797" t="str">
        <f t="shared" si="256"/>
        <v>Normal</v>
      </c>
      <c r="P1797" t="str">
        <f t="shared" si="257"/>
        <v>Low Risk</v>
      </c>
      <c r="Q1797" t="str">
        <f t="shared" si="258"/>
        <v>Normal</v>
      </c>
      <c r="R1797" t="str">
        <f t="shared" si="259"/>
        <v>Normal</v>
      </c>
      <c r="S1797" t="str">
        <f t="shared" si="260"/>
        <v>Low DPF</v>
      </c>
    </row>
    <row r="1798" spans="1:19" x14ac:dyDescent="0.35">
      <c r="A1798" s="9">
        <v>1797</v>
      </c>
      <c r="B1798" s="10">
        <v>2</v>
      </c>
      <c r="C1798" s="10">
        <v>130</v>
      </c>
      <c r="D1798" s="10">
        <v>96</v>
      </c>
      <c r="E1798" s="10">
        <v>21</v>
      </c>
      <c r="F1798" s="10">
        <v>80</v>
      </c>
      <c r="G1798" s="11">
        <v>22.6</v>
      </c>
      <c r="H1798" s="18">
        <v>0.26800000000000002</v>
      </c>
      <c r="I1798" s="10">
        <v>21</v>
      </c>
      <c r="J1798" s="24">
        <v>0</v>
      </c>
      <c r="K1798" t="str">
        <f t="shared" si="252"/>
        <v>Normal weight</v>
      </c>
      <c r="L1798" t="str">
        <f t="shared" si="253"/>
        <v>normal</v>
      </c>
      <c r="M1798" t="str">
        <f t="shared" si="254"/>
        <v>Adult</v>
      </c>
      <c r="N1798" t="str">
        <f t="shared" si="255"/>
        <v>Medium</v>
      </c>
      <c r="O1798" t="str">
        <f t="shared" si="256"/>
        <v>Normal</v>
      </c>
      <c r="P1798" t="str">
        <f t="shared" si="257"/>
        <v>Low Risk</v>
      </c>
      <c r="Q1798" t="str">
        <f t="shared" si="258"/>
        <v>Normal</v>
      </c>
      <c r="R1798" t="str">
        <f t="shared" si="259"/>
        <v>Hypertension</v>
      </c>
      <c r="S1798" t="str">
        <f t="shared" si="260"/>
        <v>Low DPF</v>
      </c>
    </row>
    <row r="1799" spans="1:19" x14ac:dyDescent="0.35">
      <c r="A1799" s="13">
        <v>1798</v>
      </c>
      <c r="B1799" s="14">
        <v>3</v>
      </c>
      <c r="C1799" s="14">
        <v>111</v>
      </c>
      <c r="D1799" s="14">
        <v>58</v>
      </c>
      <c r="E1799" s="14">
        <v>31</v>
      </c>
      <c r="F1799" s="14">
        <v>44</v>
      </c>
      <c r="G1799" s="15">
        <v>29.5</v>
      </c>
      <c r="H1799" s="19">
        <v>0.43</v>
      </c>
      <c r="I1799" s="14">
        <v>22</v>
      </c>
      <c r="J1799" s="25">
        <v>0</v>
      </c>
      <c r="K1799" t="str">
        <f t="shared" si="252"/>
        <v>Overweight</v>
      </c>
      <c r="L1799" t="str">
        <f t="shared" si="253"/>
        <v>normal</v>
      </c>
      <c r="M1799" t="str">
        <f t="shared" si="254"/>
        <v>Adult</v>
      </c>
      <c r="N1799" t="str">
        <f t="shared" si="255"/>
        <v>Medium</v>
      </c>
      <c r="O1799" t="str">
        <f t="shared" si="256"/>
        <v>Normal</v>
      </c>
      <c r="P1799" t="str">
        <f t="shared" si="257"/>
        <v>Low Risk</v>
      </c>
      <c r="Q1799" t="str">
        <f t="shared" si="258"/>
        <v>Low</v>
      </c>
      <c r="R1799" t="str">
        <f t="shared" si="259"/>
        <v>Low</v>
      </c>
      <c r="S1799" t="str">
        <f t="shared" si="260"/>
        <v>Medium DPF</v>
      </c>
    </row>
    <row r="1800" spans="1:19" x14ac:dyDescent="0.35">
      <c r="A1800" s="9">
        <v>1799</v>
      </c>
      <c r="B1800" s="10">
        <v>2</v>
      </c>
      <c r="C1800" s="10">
        <v>98</v>
      </c>
      <c r="D1800" s="10">
        <v>60</v>
      </c>
      <c r="E1800" s="10">
        <v>17</v>
      </c>
      <c r="F1800" s="10">
        <v>120</v>
      </c>
      <c r="G1800" s="11">
        <v>34.700000000000003</v>
      </c>
      <c r="H1800" s="18">
        <v>0.19800000000000001</v>
      </c>
      <c r="I1800" s="10">
        <v>22</v>
      </c>
      <c r="J1800" s="24">
        <v>0</v>
      </c>
      <c r="K1800" t="str">
        <f t="shared" si="252"/>
        <v>Obese</v>
      </c>
      <c r="L1800" t="str">
        <f t="shared" si="253"/>
        <v>normal</v>
      </c>
      <c r="M1800" t="str">
        <f t="shared" si="254"/>
        <v>Adult</v>
      </c>
      <c r="N1800" t="str">
        <f t="shared" si="255"/>
        <v>Low</v>
      </c>
      <c r="O1800" t="str">
        <f t="shared" si="256"/>
        <v>Normal</v>
      </c>
      <c r="P1800" t="str">
        <f t="shared" si="257"/>
        <v>Low Risk</v>
      </c>
      <c r="Q1800" t="str">
        <f t="shared" si="258"/>
        <v>Normal</v>
      </c>
      <c r="R1800" t="str">
        <f t="shared" si="259"/>
        <v>Normal</v>
      </c>
      <c r="S1800" t="str">
        <f t="shared" si="260"/>
        <v>Low DPF</v>
      </c>
    </row>
    <row r="1801" spans="1:19" x14ac:dyDescent="0.35">
      <c r="A1801" s="13">
        <v>1800</v>
      </c>
      <c r="B1801" s="14">
        <v>1</v>
      </c>
      <c r="C1801" s="14">
        <v>143</v>
      </c>
      <c r="D1801" s="14">
        <v>86</v>
      </c>
      <c r="E1801" s="14">
        <v>30</v>
      </c>
      <c r="F1801" s="14">
        <v>330</v>
      </c>
      <c r="G1801" s="15">
        <v>30.1</v>
      </c>
      <c r="H1801" s="19">
        <v>0.89200000000000002</v>
      </c>
      <c r="I1801" s="14">
        <v>23</v>
      </c>
      <c r="J1801" s="25">
        <v>0</v>
      </c>
      <c r="K1801" t="str">
        <f t="shared" si="252"/>
        <v>Obese</v>
      </c>
      <c r="L1801" t="str">
        <f t="shared" si="253"/>
        <v>normal</v>
      </c>
      <c r="M1801" t="str">
        <f t="shared" si="254"/>
        <v>Adult</v>
      </c>
      <c r="N1801" t="str">
        <f t="shared" si="255"/>
        <v>Medium</v>
      </c>
      <c r="O1801" t="str">
        <f t="shared" si="256"/>
        <v>Prediabetes</v>
      </c>
      <c r="P1801" t="str">
        <f t="shared" si="257"/>
        <v>Low Risk</v>
      </c>
      <c r="Q1801" t="str">
        <f t="shared" si="258"/>
        <v>High</v>
      </c>
      <c r="R1801" t="str">
        <f t="shared" si="259"/>
        <v>Prehypertension</v>
      </c>
      <c r="S1801" t="str">
        <f t="shared" si="260"/>
        <v>High DPF</v>
      </c>
    </row>
    <row r="1802" spans="1:19" x14ac:dyDescent="0.35">
      <c r="A1802" s="9">
        <v>1801</v>
      </c>
      <c r="B1802" s="10">
        <v>1</v>
      </c>
      <c r="C1802" s="10">
        <v>119</v>
      </c>
      <c r="D1802" s="10">
        <v>44</v>
      </c>
      <c r="E1802" s="10">
        <v>47</v>
      </c>
      <c r="F1802" s="10">
        <v>63</v>
      </c>
      <c r="G1802" s="11">
        <v>35.5</v>
      </c>
      <c r="H1802" s="18">
        <v>0.28000000000000003</v>
      </c>
      <c r="I1802" s="10">
        <v>25</v>
      </c>
      <c r="J1802" s="24">
        <v>0</v>
      </c>
      <c r="K1802" t="str">
        <f t="shared" si="252"/>
        <v>Obese</v>
      </c>
      <c r="L1802" t="str">
        <f t="shared" si="253"/>
        <v>normal</v>
      </c>
      <c r="M1802" t="str">
        <f t="shared" si="254"/>
        <v>Adult</v>
      </c>
      <c r="N1802" t="str">
        <f t="shared" si="255"/>
        <v>High</v>
      </c>
      <c r="O1802" t="str">
        <f t="shared" si="256"/>
        <v>Normal</v>
      </c>
      <c r="P1802" t="str">
        <f t="shared" si="257"/>
        <v>Low Risk</v>
      </c>
      <c r="Q1802" t="str">
        <f t="shared" si="258"/>
        <v>Low</v>
      </c>
      <c r="R1802" t="str">
        <f t="shared" si="259"/>
        <v>Low</v>
      </c>
      <c r="S1802" t="str">
        <f t="shared" si="260"/>
        <v>Low DPF</v>
      </c>
    </row>
    <row r="1803" spans="1:19" x14ac:dyDescent="0.35">
      <c r="A1803" s="13">
        <v>1802</v>
      </c>
      <c r="B1803" s="14">
        <v>6</v>
      </c>
      <c r="C1803" s="14">
        <v>108</v>
      </c>
      <c r="D1803" s="14">
        <v>44</v>
      </c>
      <c r="E1803" s="14">
        <v>20</v>
      </c>
      <c r="F1803" s="14">
        <v>130</v>
      </c>
      <c r="G1803" s="15">
        <v>24</v>
      </c>
      <c r="H1803" s="19">
        <v>0.81299999999999994</v>
      </c>
      <c r="I1803" s="14">
        <v>35</v>
      </c>
      <c r="J1803" s="25">
        <v>0</v>
      </c>
      <c r="K1803" t="str">
        <f t="shared" si="252"/>
        <v>Normal weight</v>
      </c>
      <c r="L1803" t="str">
        <f t="shared" si="253"/>
        <v>normal</v>
      </c>
      <c r="M1803" t="str">
        <f t="shared" si="254"/>
        <v>Adult</v>
      </c>
      <c r="N1803" t="str">
        <f t="shared" si="255"/>
        <v>Medium</v>
      </c>
      <c r="O1803" t="str">
        <f t="shared" si="256"/>
        <v>Normal</v>
      </c>
      <c r="P1803" t="str">
        <f t="shared" si="257"/>
        <v>High Risk</v>
      </c>
      <c r="Q1803" t="str">
        <f t="shared" si="258"/>
        <v>Normal</v>
      </c>
      <c r="R1803" t="str">
        <f t="shared" si="259"/>
        <v>Low</v>
      </c>
      <c r="S1803" t="str">
        <f t="shared" si="260"/>
        <v>High DPF</v>
      </c>
    </row>
    <row r="1804" spans="1:19" x14ac:dyDescent="0.35">
      <c r="A1804" s="9">
        <v>1803</v>
      </c>
      <c r="B1804" s="10">
        <v>2</v>
      </c>
      <c r="C1804" s="10">
        <v>118</v>
      </c>
      <c r="D1804" s="10">
        <v>80</v>
      </c>
      <c r="E1804" s="10">
        <v>21</v>
      </c>
      <c r="F1804" s="10">
        <v>80</v>
      </c>
      <c r="G1804" s="11">
        <v>42.9</v>
      </c>
      <c r="H1804" s="18">
        <v>0.69299999999999995</v>
      </c>
      <c r="I1804" s="10">
        <v>21</v>
      </c>
      <c r="J1804" s="24">
        <v>1</v>
      </c>
      <c r="K1804" t="str">
        <f t="shared" si="252"/>
        <v>Obese</v>
      </c>
      <c r="L1804" t="str">
        <f t="shared" si="253"/>
        <v xml:space="preserve">Diabetes </v>
      </c>
      <c r="M1804" t="str">
        <f t="shared" si="254"/>
        <v>Adult</v>
      </c>
      <c r="N1804" t="str">
        <f t="shared" si="255"/>
        <v>Medium</v>
      </c>
      <c r="O1804" t="str">
        <f t="shared" si="256"/>
        <v>Normal</v>
      </c>
      <c r="P1804" t="str">
        <f t="shared" si="257"/>
        <v>Low Risk</v>
      </c>
      <c r="Q1804" t="str">
        <f t="shared" si="258"/>
        <v>Normal</v>
      </c>
      <c r="R1804" t="str">
        <f t="shared" si="259"/>
        <v>Normal</v>
      </c>
      <c r="S1804" t="str">
        <f t="shared" si="260"/>
        <v>High DPF</v>
      </c>
    </row>
    <row r="1805" spans="1:19" x14ac:dyDescent="0.35">
      <c r="A1805" s="13">
        <v>1804</v>
      </c>
      <c r="B1805" s="14">
        <v>14</v>
      </c>
      <c r="C1805" s="14">
        <v>133</v>
      </c>
      <c r="D1805" s="14">
        <v>68</v>
      </c>
      <c r="E1805" s="14">
        <v>21</v>
      </c>
      <c r="F1805" s="14">
        <v>80</v>
      </c>
      <c r="G1805" s="15">
        <v>27</v>
      </c>
      <c r="H1805" s="19">
        <v>0.245</v>
      </c>
      <c r="I1805" s="14">
        <v>36</v>
      </c>
      <c r="J1805" s="25">
        <v>0</v>
      </c>
      <c r="K1805" t="str">
        <f t="shared" si="252"/>
        <v>Overweight</v>
      </c>
      <c r="L1805" t="str">
        <f t="shared" si="253"/>
        <v>normal</v>
      </c>
      <c r="M1805" t="str">
        <f t="shared" si="254"/>
        <v>Adult</v>
      </c>
      <c r="N1805" t="str">
        <f t="shared" si="255"/>
        <v>Medium</v>
      </c>
      <c r="O1805" t="str">
        <f t="shared" si="256"/>
        <v>Normal</v>
      </c>
      <c r="P1805" t="str">
        <f t="shared" si="257"/>
        <v>High Risk</v>
      </c>
      <c r="Q1805" t="str">
        <f t="shared" si="258"/>
        <v>Normal</v>
      </c>
      <c r="R1805" t="str">
        <f t="shared" si="259"/>
        <v>Normal</v>
      </c>
      <c r="S1805" t="str">
        <f t="shared" si="260"/>
        <v>Low DPF</v>
      </c>
    </row>
    <row r="1806" spans="1:19" x14ac:dyDescent="0.35">
      <c r="A1806" s="9">
        <v>1805</v>
      </c>
      <c r="B1806" s="10">
        <v>2</v>
      </c>
      <c r="C1806" s="10">
        <v>197</v>
      </c>
      <c r="D1806" s="10">
        <v>70</v>
      </c>
      <c r="E1806" s="10">
        <v>99</v>
      </c>
      <c r="F1806" s="10">
        <v>80</v>
      </c>
      <c r="G1806" s="11">
        <v>34.700000000000003</v>
      </c>
      <c r="H1806" s="18">
        <v>0.57499999999999996</v>
      </c>
      <c r="I1806" s="10">
        <v>62</v>
      </c>
      <c r="J1806" s="24">
        <v>1</v>
      </c>
      <c r="K1806" t="str">
        <f t="shared" si="252"/>
        <v>Obese</v>
      </c>
      <c r="L1806" t="str">
        <f t="shared" si="253"/>
        <v xml:space="preserve">Diabetes </v>
      </c>
      <c r="M1806" t="str">
        <f t="shared" si="254"/>
        <v>Adult</v>
      </c>
      <c r="N1806" t="str">
        <f t="shared" si="255"/>
        <v>High</v>
      </c>
      <c r="O1806" t="str">
        <f t="shared" si="256"/>
        <v>Prediabetes</v>
      </c>
      <c r="P1806" t="str">
        <f t="shared" si="257"/>
        <v>Low Risk</v>
      </c>
      <c r="Q1806" t="str">
        <f t="shared" si="258"/>
        <v>Normal</v>
      </c>
      <c r="R1806" t="str">
        <f t="shared" si="259"/>
        <v>Normal</v>
      </c>
      <c r="S1806" t="str">
        <f t="shared" si="260"/>
        <v>Medium DPF</v>
      </c>
    </row>
    <row r="1807" spans="1:19" x14ac:dyDescent="0.35">
      <c r="A1807" s="13">
        <v>1806</v>
      </c>
      <c r="B1807" s="14">
        <v>4</v>
      </c>
      <c r="C1807" s="14">
        <v>151</v>
      </c>
      <c r="D1807" s="14">
        <v>90</v>
      </c>
      <c r="E1807" s="14">
        <v>46</v>
      </c>
      <c r="F1807" s="14">
        <v>80</v>
      </c>
      <c r="G1807" s="15">
        <v>42.1</v>
      </c>
      <c r="H1807" s="19">
        <v>0.371</v>
      </c>
      <c r="I1807" s="14">
        <v>21</v>
      </c>
      <c r="J1807" s="25">
        <v>1</v>
      </c>
      <c r="K1807" t="str">
        <f t="shared" si="252"/>
        <v>Obese</v>
      </c>
      <c r="L1807" t="str">
        <f t="shared" si="253"/>
        <v xml:space="preserve">Diabetes </v>
      </c>
      <c r="M1807" t="str">
        <f t="shared" si="254"/>
        <v>Adult</v>
      </c>
      <c r="N1807" t="str">
        <f t="shared" si="255"/>
        <v>High</v>
      </c>
      <c r="O1807" t="str">
        <f t="shared" si="256"/>
        <v>Prediabetes</v>
      </c>
      <c r="P1807" t="str">
        <f t="shared" si="257"/>
        <v>High Risk</v>
      </c>
      <c r="Q1807" t="str">
        <f t="shared" si="258"/>
        <v>Normal</v>
      </c>
      <c r="R1807" t="str">
        <f t="shared" si="259"/>
        <v>Prehypertension</v>
      </c>
      <c r="S1807" t="str">
        <f t="shared" si="260"/>
        <v>Medium DPF</v>
      </c>
    </row>
    <row r="1808" spans="1:19" x14ac:dyDescent="0.35">
      <c r="A1808" s="9">
        <v>1807</v>
      </c>
      <c r="B1808" s="10">
        <v>6</v>
      </c>
      <c r="C1808" s="10">
        <v>109</v>
      </c>
      <c r="D1808" s="10">
        <v>60</v>
      </c>
      <c r="E1808" s="10">
        <v>27</v>
      </c>
      <c r="F1808" s="10">
        <v>80</v>
      </c>
      <c r="G1808" s="11">
        <v>25</v>
      </c>
      <c r="H1808" s="18">
        <v>0.20599999999999999</v>
      </c>
      <c r="I1808" s="10">
        <v>27</v>
      </c>
      <c r="J1808" s="24">
        <v>0</v>
      </c>
      <c r="K1808" t="str">
        <f t="shared" si="252"/>
        <v>Overweight</v>
      </c>
      <c r="L1808" t="str">
        <f t="shared" si="253"/>
        <v>normal</v>
      </c>
      <c r="M1808" t="str">
        <f t="shared" si="254"/>
        <v>Adult</v>
      </c>
      <c r="N1808" t="str">
        <f t="shared" si="255"/>
        <v>Medium</v>
      </c>
      <c r="O1808" t="str">
        <f t="shared" si="256"/>
        <v>Normal</v>
      </c>
      <c r="P1808" t="str">
        <f t="shared" si="257"/>
        <v>High Risk</v>
      </c>
      <c r="Q1808" t="str">
        <f t="shared" si="258"/>
        <v>Normal</v>
      </c>
      <c r="R1808" t="str">
        <f t="shared" si="259"/>
        <v>Normal</v>
      </c>
      <c r="S1808" t="str">
        <f t="shared" si="260"/>
        <v>Low DPF</v>
      </c>
    </row>
    <row r="1809" spans="1:19" x14ac:dyDescent="0.35">
      <c r="A1809" s="13">
        <v>1808</v>
      </c>
      <c r="B1809" s="14">
        <v>12</v>
      </c>
      <c r="C1809" s="14">
        <v>121</v>
      </c>
      <c r="D1809" s="14">
        <v>78</v>
      </c>
      <c r="E1809" s="14">
        <v>17</v>
      </c>
      <c r="F1809" s="14">
        <v>80</v>
      </c>
      <c r="G1809" s="15">
        <v>26.5</v>
      </c>
      <c r="H1809" s="19">
        <v>0.25900000000000001</v>
      </c>
      <c r="I1809" s="14">
        <v>62</v>
      </c>
      <c r="J1809" s="25">
        <v>0</v>
      </c>
      <c r="K1809" t="str">
        <f t="shared" si="252"/>
        <v>Overweight</v>
      </c>
      <c r="L1809" t="str">
        <f t="shared" si="253"/>
        <v>normal</v>
      </c>
      <c r="M1809" t="str">
        <f t="shared" si="254"/>
        <v>Adult</v>
      </c>
      <c r="N1809" t="str">
        <f t="shared" si="255"/>
        <v>Low</v>
      </c>
      <c r="O1809" t="str">
        <f t="shared" si="256"/>
        <v>Normal</v>
      </c>
      <c r="P1809" t="str">
        <f t="shared" si="257"/>
        <v>High Risk</v>
      </c>
      <c r="Q1809" t="str">
        <f t="shared" si="258"/>
        <v>Normal</v>
      </c>
      <c r="R1809" t="str">
        <f t="shared" si="259"/>
        <v>Normal</v>
      </c>
      <c r="S1809" t="str">
        <f t="shared" si="260"/>
        <v>Low DPF</v>
      </c>
    </row>
    <row r="1810" spans="1:19" x14ac:dyDescent="0.35">
      <c r="A1810" s="9">
        <v>1809</v>
      </c>
      <c r="B1810" s="10">
        <v>8</v>
      </c>
      <c r="C1810" s="10">
        <v>100</v>
      </c>
      <c r="D1810" s="10">
        <v>76</v>
      </c>
      <c r="E1810" s="10">
        <v>21</v>
      </c>
      <c r="F1810" s="10">
        <v>80</v>
      </c>
      <c r="G1810" s="11">
        <v>38.700000000000003</v>
      </c>
      <c r="H1810" s="18">
        <v>0.19</v>
      </c>
      <c r="I1810" s="10">
        <v>42</v>
      </c>
      <c r="J1810" s="24">
        <v>0</v>
      </c>
      <c r="K1810" t="str">
        <f t="shared" si="252"/>
        <v>Obese</v>
      </c>
      <c r="L1810" t="str">
        <f t="shared" si="253"/>
        <v>normal</v>
      </c>
      <c r="M1810" t="str">
        <f t="shared" si="254"/>
        <v>Adult</v>
      </c>
      <c r="N1810" t="str">
        <f t="shared" si="255"/>
        <v>Medium</v>
      </c>
      <c r="O1810" t="str">
        <f t="shared" si="256"/>
        <v>Normal</v>
      </c>
      <c r="P1810" t="str">
        <f t="shared" si="257"/>
        <v>High Risk</v>
      </c>
      <c r="Q1810" t="str">
        <f t="shared" si="258"/>
        <v>Normal</v>
      </c>
      <c r="R1810" t="str">
        <f t="shared" si="259"/>
        <v>Normal</v>
      </c>
      <c r="S1810" t="str">
        <f t="shared" si="260"/>
        <v>Low DPF</v>
      </c>
    </row>
    <row r="1811" spans="1:19" x14ac:dyDescent="0.35">
      <c r="A1811" s="13">
        <v>1810</v>
      </c>
      <c r="B1811" s="14">
        <v>8</v>
      </c>
      <c r="C1811" s="14">
        <v>124</v>
      </c>
      <c r="D1811" s="14">
        <v>76</v>
      </c>
      <c r="E1811" s="14">
        <v>24</v>
      </c>
      <c r="F1811" s="14">
        <v>600</v>
      </c>
      <c r="G1811" s="15">
        <v>28.7</v>
      </c>
      <c r="H1811" s="19">
        <v>0.68700000000000006</v>
      </c>
      <c r="I1811" s="14">
        <v>52</v>
      </c>
      <c r="J1811" s="25">
        <v>1</v>
      </c>
      <c r="K1811" t="str">
        <f t="shared" si="252"/>
        <v>Overweight</v>
      </c>
      <c r="L1811" t="str">
        <f t="shared" si="253"/>
        <v xml:space="preserve">Diabetes </v>
      </c>
      <c r="M1811" t="str">
        <f t="shared" si="254"/>
        <v>Adult</v>
      </c>
      <c r="N1811" t="str">
        <f t="shared" si="255"/>
        <v>Medium</v>
      </c>
      <c r="O1811" t="str">
        <f t="shared" si="256"/>
        <v>Normal</v>
      </c>
      <c r="P1811" t="str">
        <f t="shared" si="257"/>
        <v>High Risk</v>
      </c>
      <c r="Q1811" t="str">
        <f t="shared" si="258"/>
        <v>High</v>
      </c>
      <c r="R1811" t="str">
        <f t="shared" si="259"/>
        <v>Normal</v>
      </c>
      <c r="S1811" t="str">
        <f t="shared" si="260"/>
        <v>High DPF</v>
      </c>
    </row>
    <row r="1812" spans="1:19" x14ac:dyDescent="0.35">
      <c r="A1812" s="9">
        <v>1811</v>
      </c>
      <c r="B1812" s="10">
        <v>1</v>
      </c>
      <c r="C1812" s="10">
        <v>93</v>
      </c>
      <c r="D1812" s="10">
        <v>56</v>
      </c>
      <c r="E1812" s="10">
        <v>11</v>
      </c>
      <c r="F1812" s="10">
        <v>80</v>
      </c>
      <c r="G1812" s="11">
        <v>22.5</v>
      </c>
      <c r="H1812" s="18">
        <v>0.41699999999999998</v>
      </c>
      <c r="I1812" s="10">
        <v>22</v>
      </c>
      <c r="J1812" s="24">
        <v>0</v>
      </c>
      <c r="K1812" t="str">
        <f t="shared" si="252"/>
        <v>Normal weight</v>
      </c>
      <c r="L1812" t="str">
        <f t="shared" si="253"/>
        <v>normal</v>
      </c>
      <c r="M1812" t="str">
        <f t="shared" si="254"/>
        <v>Adult</v>
      </c>
      <c r="N1812" t="str">
        <f t="shared" si="255"/>
        <v>Low</v>
      </c>
      <c r="O1812" t="str">
        <f t="shared" si="256"/>
        <v>Normal</v>
      </c>
      <c r="P1812" t="str">
        <f t="shared" si="257"/>
        <v>Low Risk</v>
      </c>
      <c r="Q1812" t="str">
        <f t="shared" si="258"/>
        <v>Normal</v>
      </c>
      <c r="R1812" t="str">
        <f t="shared" si="259"/>
        <v>Low</v>
      </c>
      <c r="S1812" t="str">
        <f t="shared" si="260"/>
        <v>Medium DPF</v>
      </c>
    </row>
    <row r="1813" spans="1:19" x14ac:dyDescent="0.35">
      <c r="A1813" s="13">
        <v>1812</v>
      </c>
      <c r="B1813" s="14">
        <v>8</v>
      </c>
      <c r="C1813" s="14">
        <v>143</v>
      </c>
      <c r="D1813" s="14">
        <v>66</v>
      </c>
      <c r="E1813" s="14">
        <v>21</v>
      </c>
      <c r="F1813" s="14">
        <v>80</v>
      </c>
      <c r="G1813" s="15">
        <v>34.9</v>
      </c>
      <c r="H1813" s="19">
        <v>0.129</v>
      </c>
      <c r="I1813" s="14">
        <v>41</v>
      </c>
      <c r="J1813" s="25">
        <v>1</v>
      </c>
      <c r="K1813" t="str">
        <f t="shared" si="252"/>
        <v>Obese</v>
      </c>
      <c r="L1813" t="str">
        <f t="shared" si="253"/>
        <v xml:space="preserve">Diabetes </v>
      </c>
      <c r="M1813" t="str">
        <f t="shared" si="254"/>
        <v>Adult</v>
      </c>
      <c r="N1813" t="str">
        <f t="shared" si="255"/>
        <v>Medium</v>
      </c>
      <c r="O1813" t="str">
        <f t="shared" si="256"/>
        <v>Prediabetes</v>
      </c>
      <c r="P1813" t="str">
        <f t="shared" si="257"/>
        <v>High Risk</v>
      </c>
      <c r="Q1813" t="str">
        <f t="shared" si="258"/>
        <v>Normal</v>
      </c>
      <c r="R1813" t="str">
        <f t="shared" si="259"/>
        <v>Normal</v>
      </c>
      <c r="S1813" t="str">
        <f t="shared" si="260"/>
        <v>Low DPF</v>
      </c>
    </row>
    <row r="1814" spans="1:19" x14ac:dyDescent="0.35">
      <c r="A1814" s="9">
        <v>1813</v>
      </c>
      <c r="B1814" s="10">
        <v>6</v>
      </c>
      <c r="C1814" s="10">
        <v>103</v>
      </c>
      <c r="D1814" s="10">
        <v>66</v>
      </c>
      <c r="E1814" s="10">
        <v>21</v>
      </c>
      <c r="F1814" s="10">
        <v>80</v>
      </c>
      <c r="G1814" s="11">
        <v>24.3</v>
      </c>
      <c r="H1814" s="18">
        <v>0.249</v>
      </c>
      <c r="I1814" s="10">
        <v>29</v>
      </c>
      <c r="J1814" s="24">
        <v>0</v>
      </c>
      <c r="K1814" t="str">
        <f t="shared" si="252"/>
        <v>Normal weight</v>
      </c>
      <c r="L1814" t="str">
        <f t="shared" si="253"/>
        <v>normal</v>
      </c>
      <c r="M1814" t="str">
        <f t="shared" si="254"/>
        <v>Adult</v>
      </c>
      <c r="N1814" t="str">
        <f t="shared" si="255"/>
        <v>Medium</v>
      </c>
      <c r="O1814" t="str">
        <f t="shared" si="256"/>
        <v>Normal</v>
      </c>
      <c r="P1814" t="str">
        <f t="shared" si="257"/>
        <v>High Risk</v>
      </c>
      <c r="Q1814" t="str">
        <f t="shared" si="258"/>
        <v>Normal</v>
      </c>
      <c r="R1814" t="str">
        <f t="shared" si="259"/>
        <v>Normal</v>
      </c>
      <c r="S1814" t="str">
        <f t="shared" si="260"/>
        <v>Low DPF</v>
      </c>
    </row>
    <row r="1815" spans="1:19" x14ac:dyDescent="0.35">
      <c r="A1815" s="13">
        <v>1814</v>
      </c>
      <c r="B1815" s="14">
        <v>3</v>
      </c>
      <c r="C1815" s="14">
        <v>176</v>
      </c>
      <c r="D1815" s="14">
        <v>86</v>
      </c>
      <c r="E1815" s="14">
        <v>27</v>
      </c>
      <c r="F1815" s="14">
        <v>156</v>
      </c>
      <c r="G1815" s="15">
        <v>33.299999999999997</v>
      </c>
      <c r="H1815" s="19">
        <v>1.1539999999999999</v>
      </c>
      <c r="I1815" s="14">
        <v>52</v>
      </c>
      <c r="J1815" s="25">
        <v>1</v>
      </c>
      <c r="K1815" t="str">
        <f t="shared" si="252"/>
        <v>Obese</v>
      </c>
      <c r="L1815" t="str">
        <f t="shared" si="253"/>
        <v xml:space="preserve">Diabetes </v>
      </c>
      <c r="M1815" t="str">
        <f t="shared" si="254"/>
        <v>Adult</v>
      </c>
      <c r="N1815" t="str">
        <f t="shared" si="255"/>
        <v>Medium</v>
      </c>
      <c r="O1815" t="str">
        <f t="shared" si="256"/>
        <v>Prediabetes</v>
      </c>
      <c r="P1815" t="str">
        <f t="shared" si="257"/>
        <v>Low Risk</v>
      </c>
      <c r="Q1815" t="str">
        <f t="shared" si="258"/>
        <v>High</v>
      </c>
      <c r="R1815" t="str">
        <f t="shared" si="259"/>
        <v>Prehypertension</v>
      </c>
      <c r="S1815" t="str">
        <f t="shared" si="260"/>
        <v>High DPF</v>
      </c>
    </row>
    <row r="1816" spans="1:19" x14ac:dyDescent="0.35">
      <c r="A1816" s="9">
        <v>1815</v>
      </c>
      <c r="B1816" s="10">
        <v>4</v>
      </c>
      <c r="C1816" s="10">
        <v>73</v>
      </c>
      <c r="D1816" s="10">
        <v>69</v>
      </c>
      <c r="E1816" s="10">
        <v>21</v>
      </c>
      <c r="F1816" s="10">
        <v>80</v>
      </c>
      <c r="G1816" s="11">
        <v>21.1</v>
      </c>
      <c r="H1816" s="18">
        <v>0.34200000000000003</v>
      </c>
      <c r="I1816" s="10">
        <v>25</v>
      </c>
      <c r="J1816" s="24">
        <v>0</v>
      </c>
      <c r="K1816" t="str">
        <f t="shared" si="252"/>
        <v>Normal weight</v>
      </c>
      <c r="L1816" t="str">
        <f t="shared" si="253"/>
        <v>normal</v>
      </c>
      <c r="M1816" t="str">
        <f t="shared" si="254"/>
        <v>Adult</v>
      </c>
      <c r="N1816" t="str">
        <f t="shared" si="255"/>
        <v>Medium</v>
      </c>
      <c r="O1816" t="str">
        <f t="shared" si="256"/>
        <v>Normal</v>
      </c>
      <c r="P1816" t="str">
        <f t="shared" si="257"/>
        <v>High Risk</v>
      </c>
      <c r="Q1816" t="str">
        <f t="shared" si="258"/>
        <v>Normal</v>
      </c>
      <c r="R1816" t="str">
        <f t="shared" si="259"/>
        <v>Normal</v>
      </c>
      <c r="S1816" t="str">
        <f t="shared" si="260"/>
        <v>Medium DPF</v>
      </c>
    </row>
    <row r="1817" spans="1:19" x14ac:dyDescent="0.35">
      <c r="A1817" s="13">
        <v>1816</v>
      </c>
      <c r="B1817" s="14">
        <v>11</v>
      </c>
      <c r="C1817" s="14">
        <v>111</v>
      </c>
      <c r="D1817" s="14">
        <v>84</v>
      </c>
      <c r="E1817" s="14">
        <v>40</v>
      </c>
      <c r="F1817" s="14">
        <v>80</v>
      </c>
      <c r="G1817" s="15">
        <v>46.8</v>
      </c>
      <c r="H1817" s="19">
        <v>0.92500000000000004</v>
      </c>
      <c r="I1817" s="14">
        <v>45</v>
      </c>
      <c r="J1817" s="25">
        <v>1</v>
      </c>
      <c r="K1817" t="str">
        <f t="shared" si="252"/>
        <v>Obese</v>
      </c>
      <c r="L1817" t="str">
        <f t="shared" si="253"/>
        <v xml:space="preserve">Diabetes </v>
      </c>
      <c r="M1817" t="str">
        <f t="shared" si="254"/>
        <v>Adult</v>
      </c>
      <c r="N1817" t="str">
        <f t="shared" si="255"/>
        <v>High</v>
      </c>
      <c r="O1817" t="str">
        <f t="shared" si="256"/>
        <v>Normal</v>
      </c>
      <c r="P1817" t="str">
        <f t="shared" si="257"/>
        <v>High Risk</v>
      </c>
      <c r="Q1817" t="str">
        <f t="shared" si="258"/>
        <v>Normal</v>
      </c>
      <c r="R1817" t="str">
        <f t="shared" si="259"/>
        <v>Prehypertension</v>
      </c>
      <c r="S1817" t="str">
        <f t="shared" si="260"/>
        <v>High DPF</v>
      </c>
    </row>
    <row r="1818" spans="1:19" x14ac:dyDescent="0.35">
      <c r="A1818" s="9">
        <v>1817</v>
      </c>
      <c r="B1818" s="10">
        <v>2</v>
      </c>
      <c r="C1818" s="10">
        <v>112</v>
      </c>
      <c r="D1818" s="10">
        <v>78</v>
      </c>
      <c r="E1818" s="10">
        <v>50</v>
      </c>
      <c r="F1818" s="10">
        <v>140</v>
      </c>
      <c r="G1818" s="11">
        <v>39.4</v>
      </c>
      <c r="H1818" s="18">
        <v>0.17499999999999999</v>
      </c>
      <c r="I1818" s="10">
        <v>24</v>
      </c>
      <c r="J1818" s="24">
        <v>0</v>
      </c>
      <c r="K1818" t="str">
        <f t="shared" si="252"/>
        <v>Obese</v>
      </c>
      <c r="L1818" t="str">
        <f t="shared" si="253"/>
        <v>normal</v>
      </c>
      <c r="M1818" t="str">
        <f t="shared" si="254"/>
        <v>Adult</v>
      </c>
      <c r="N1818" t="str">
        <f t="shared" si="255"/>
        <v>High</v>
      </c>
      <c r="O1818" t="str">
        <f t="shared" si="256"/>
        <v>Normal</v>
      </c>
      <c r="P1818" t="str">
        <f t="shared" si="257"/>
        <v>Low Risk</v>
      </c>
      <c r="Q1818" t="str">
        <f t="shared" si="258"/>
        <v>Normal</v>
      </c>
      <c r="R1818" t="str">
        <f t="shared" si="259"/>
        <v>Normal</v>
      </c>
      <c r="S1818" t="str">
        <f t="shared" si="260"/>
        <v>Low DPF</v>
      </c>
    </row>
    <row r="1819" spans="1:19" x14ac:dyDescent="0.35">
      <c r="A1819" s="13">
        <v>1818</v>
      </c>
      <c r="B1819" s="14">
        <v>3</v>
      </c>
      <c r="C1819" s="14">
        <v>132</v>
      </c>
      <c r="D1819" s="14">
        <v>80</v>
      </c>
      <c r="E1819" s="14">
        <v>21</v>
      </c>
      <c r="F1819" s="14">
        <v>80</v>
      </c>
      <c r="G1819" s="15">
        <v>34.4</v>
      </c>
      <c r="H1819" s="19">
        <v>0.40200000000000002</v>
      </c>
      <c r="I1819" s="14">
        <v>44</v>
      </c>
      <c r="J1819" s="25">
        <v>1</v>
      </c>
      <c r="K1819" t="str">
        <f t="shared" si="252"/>
        <v>Obese</v>
      </c>
      <c r="L1819" t="str">
        <f t="shared" si="253"/>
        <v xml:space="preserve">Diabetes </v>
      </c>
      <c r="M1819" t="str">
        <f t="shared" si="254"/>
        <v>Adult</v>
      </c>
      <c r="N1819" t="str">
        <f t="shared" si="255"/>
        <v>Medium</v>
      </c>
      <c r="O1819" t="str">
        <f t="shared" si="256"/>
        <v>Normal</v>
      </c>
      <c r="P1819" t="str">
        <f t="shared" si="257"/>
        <v>Low Risk</v>
      </c>
      <c r="Q1819" t="str">
        <f t="shared" si="258"/>
        <v>Normal</v>
      </c>
      <c r="R1819" t="str">
        <f t="shared" si="259"/>
        <v>Normal</v>
      </c>
      <c r="S1819" t="str">
        <f t="shared" si="260"/>
        <v>Medium DPF</v>
      </c>
    </row>
    <row r="1820" spans="1:19" x14ac:dyDescent="0.35">
      <c r="A1820" s="9">
        <v>1819</v>
      </c>
      <c r="B1820" s="10">
        <v>2</v>
      </c>
      <c r="C1820" s="10">
        <v>82</v>
      </c>
      <c r="D1820" s="10">
        <v>52</v>
      </c>
      <c r="E1820" s="10">
        <v>22</v>
      </c>
      <c r="F1820" s="10">
        <v>115</v>
      </c>
      <c r="G1820" s="11">
        <v>28.5</v>
      </c>
      <c r="H1820" s="18">
        <v>1.6990000000000001</v>
      </c>
      <c r="I1820" s="10">
        <v>25</v>
      </c>
      <c r="J1820" s="24">
        <v>0</v>
      </c>
      <c r="K1820" t="str">
        <f t="shared" si="252"/>
        <v>Overweight</v>
      </c>
      <c r="L1820" t="str">
        <f t="shared" si="253"/>
        <v>normal</v>
      </c>
      <c r="M1820" t="str">
        <f t="shared" si="254"/>
        <v>Adult</v>
      </c>
      <c r="N1820" t="str">
        <f t="shared" si="255"/>
        <v>Medium</v>
      </c>
      <c r="O1820" t="str">
        <f t="shared" si="256"/>
        <v>Normal</v>
      </c>
      <c r="P1820" t="str">
        <f t="shared" si="257"/>
        <v>Low Risk</v>
      </c>
      <c r="Q1820" t="str">
        <f t="shared" si="258"/>
        <v>Normal</v>
      </c>
      <c r="R1820" t="str">
        <f t="shared" si="259"/>
        <v>Low</v>
      </c>
      <c r="S1820" t="str">
        <f t="shared" si="260"/>
        <v>High DPF</v>
      </c>
    </row>
    <row r="1821" spans="1:19" x14ac:dyDescent="0.35">
      <c r="A1821" s="13">
        <v>1820</v>
      </c>
      <c r="B1821" s="14">
        <v>6</v>
      </c>
      <c r="C1821" s="14">
        <v>123</v>
      </c>
      <c r="D1821" s="14">
        <v>72</v>
      </c>
      <c r="E1821" s="14">
        <v>45</v>
      </c>
      <c r="F1821" s="14">
        <v>230</v>
      </c>
      <c r="G1821" s="15">
        <v>33.6</v>
      </c>
      <c r="H1821" s="19">
        <v>0.73299999999999998</v>
      </c>
      <c r="I1821" s="14">
        <v>34</v>
      </c>
      <c r="J1821" s="25">
        <v>0</v>
      </c>
      <c r="K1821" t="str">
        <f t="shared" si="252"/>
        <v>Obese</v>
      </c>
      <c r="L1821" t="str">
        <f t="shared" si="253"/>
        <v>normal</v>
      </c>
      <c r="M1821" t="str">
        <f t="shared" si="254"/>
        <v>Adult</v>
      </c>
      <c r="N1821" t="str">
        <f t="shared" si="255"/>
        <v>High</v>
      </c>
      <c r="O1821" t="str">
        <f t="shared" si="256"/>
        <v>Normal</v>
      </c>
      <c r="P1821" t="str">
        <f t="shared" si="257"/>
        <v>High Risk</v>
      </c>
      <c r="Q1821" t="str">
        <f t="shared" si="258"/>
        <v>High</v>
      </c>
      <c r="R1821" t="str">
        <f t="shared" si="259"/>
        <v>Normal</v>
      </c>
      <c r="S1821" t="str">
        <f t="shared" si="260"/>
        <v>High DPF</v>
      </c>
    </row>
    <row r="1822" spans="1:19" x14ac:dyDescent="0.35">
      <c r="A1822" s="9">
        <v>1821</v>
      </c>
      <c r="B1822" s="10">
        <v>4</v>
      </c>
      <c r="C1822" s="10">
        <v>188</v>
      </c>
      <c r="D1822" s="10">
        <v>82</v>
      </c>
      <c r="E1822" s="10">
        <v>14</v>
      </c>
      <c r="F1822" s="10">
        <v>185</v>
      </c>
      <c r="G1822" s="11">
        <v>32</v>
      </c>
      <c r="H1822" s="18">
        <v>0.68200000000000005</v>
      </c>
      <c r="I1822" s="10">
        <v>22</v>
      </c>
      <c r="J1822" s="24">
        <v>1</v>
      </c>
      <c r="K1822" t="str">
        <f t="shared" si="252"/>
        <v>Obese</v>
      </c>
      <c r="L1822" t="str">
        <f t="shared" si="253"/>
        <v xml:space="preserve">Diabetes </v>
      </c>
      <c r="M1822" t="str">
        <f t="shared" si="254"/>
        <v>Adult</v>
      </c>
      <c r="N1822" t="str">
        <f t="shared" si="255"/>
        <v>Low</v>
      </c>
      <c r="O1822" t="str">
        <f t="shared" si="256"/>
        <v>Prediabetes</v>
      </c>
      <c r="P1822" t="str">
        <f t="shared" si="257"/>
        <v>High Risk</v>
      </c>
      <c r="Q1822" t="str">
        <f t="shared" si="258"/>
        <v>High</v>
      </c>
      <c r="R1822" t="str">
        <f t="shared" si="259"/>
        <v>Prehypertension</v>
      </c>
      <c r="S1822" t="str">
        <f t="shared" si="260"/>
        <v>High DPF</v>
      </c>
    </row>
    <row r="1823" spans="1:19" x14ac:dyDescent="0.35">
      <c r="A1823" s="13">
        <v>1822</v>
      </c>
      <c r="B1823" s="14">
        <v>4</v>
      </c>
      <c r="C1823" s="14">
        <v>67</v>
      </c>
      <c r="D1823" s="14">
        <v>76</v>
      </c>
      <c r="E1823" s="14">
        <v>21</v>
      </c>
      <c r="F1823" s="14">
        <v>80</v>
      </c>
      <c r="G1823" s="15">
        <v>45.3</v>
      </c>
      <c r="H1823" s="19">
        <v>0.19400000000000001</v>
      </c>
      <c r="I1823" s="14">
        <v>46</v>
      </c>
      <c r="J1823" s="25">
        <v>0</v>
      </c>
      <c r="K1823" t="str">
        <f t="shared" si="252"/>
        <v>Obese</v>
      </c>
      <c r="L1823" t="str">
        <f t="shared" si="253"/>
        <v>normal</v>
      </c>
      <c r="M1823" t="str">
        <f t="shared" si="254"/>
        <v>Adult</v>
      </c>
      <c r="N1823" t="str">
        <f t="shared" si="255"/>
        <v>Medium</v>
      </c>
      <c r="O1823" t="str">
        <f t="shared" si="256"/>
        <v>Normal</v>
      </c>
      <c r="P1823" t="str">
        <f t="shared" si="257"/>
        <v>High Risk</v>
      </c>
      <c r="Q1823" t="str">
        <f t="shared" si="258"/>
        <v>Normal</v>
      </c>
      <c r="R1823" t="str">
        <f t="shared" si="259"/>
        <v>Normal</v>
      </c>
      <c r="S1823" t="str">
        <f t="shared" si="260"/>
        <v>Low DPF</v>
      </c>
    </row>
    <row r="1824" spans="1:19" x14ac:dyDescent="0.35">
      <c r="A1824" s="9">
        <v>1823</v>
      </c>
      <c r="B1824" s="10">
        <v>1</v>
      </c>
      <c r="C1824" s="10">
        <v>89</v>
      </c>
      <c r="D1824" s="10">
        <v>24</v>
      </c>
      <c r="E1824" s="10">
        <v>19</v>
      </c>
      <c r="F1824" s="10">
        <v>25</v>
      </c>
      <c r="G1824" s="11">
        <v>27.8</v>
      </c>
      <c r="H1824" s="18">
        <v>0.55900000000000005</v>
      </c>
      <c r="I1824" s="10">
        <v>21</v>
      </c>
      <c r="J1824" s="24">
        <v>0</v>
      </c>
      <c r="K1824" t="str">
        <f t="shared" si="252"/>
        <v>Overweight</v>
      </c>
      <c r="L1824" t="str">
        <f t="shared" si="253"/>
        <v>normal</v>
      </c>
      <c r="M1824" t="str">
        <f t="shared" si="254"/>
        <v>Adult</v>
      </c>
      <c r="N1824" t="str">
        <f t="shared" si="255"/>
        <v>Low</v>
      </c>
      <c r="O1824" t="str">
        <f t="shared" si="256"/>
        <v>Normal</v>
      </c>
      <c r="P1824" t="str">
        <f t="shared" si="257"/>
        <v>Low Risk</v>
      </c>
      <c r="Q1824" t="str">
        <f t="shared" si="258"/>
        <v>Low</v>
      </c>
      <c r="R1824" t="str">
        <f t="shared" si="259"/>
        <v>Low</v>
      </c>
      <c r="S1824" t="str">
        <f t="shared" si="260"/>
        <v>Medium DPF</v>
      </c>
    </row>
    <row r="1825" spans="1:19" x14ac:dyDescent="0.35">
      <c r="A1825" s="13">
        <v>1824</v>
      </c>
      <c r="B1825" s="14">
        <v>1</v>
      </c>
      <c r="C1825" s="14">
        <v>173</v>
      </c>
      <c r="D1825" s="14">
        <v>74</v>
      </c>
      <c r="E1825" s="14">
        <v>21</v>
      </c>
      <c r="F1825" s="14">
        <v>80</v>
      </c>
      <c r="G1825" s="15">
        <v>36.799999999999997</v>
      </c>
      <c r="H1825" s="19">
        <v>8.7999999999999995E-2</v>
      </c>
      <c r="I1825" s="14">
        <v>38</v>
      </c>
      <c r="J1825" s="25">
        <v>1</v>
      </c>
      <c r="K1825" t="str">
        <f t="shared" si="252"/>
        <v>Obese</v>
      </c>
      <c r="L1825" t="str">
        <f t="shared" si="253"/>
        <v xml:space="preserve">Diabetes </v>
      </c>
      <c r="M1825" t="str">
        <f t="shared" si="254"/>
        <v>Adult</v>
      </c>
      <c r="N1825" t="str">
        <f t="shared" si="255"/>
        <v>Medium</v>
      </c>
      <c r="O1825" t="str">
        <f t="shared" si="256"/>
        <v>Prediabetes</v>
      </c>
      <c r="P1825" t="str">
        <f t="shared" si="257"/>
        <v>Low Risk</v>
      </c>
      <c r="Q1825" t="str">
        <f t="shared" si="258"/>
        <v>Normal</v>
      </c>
      <c r="R1825" t="str">
        <f t="shared" si="259"/>
        <v>Normal</v>
      </c>
      <c r="S1825" t="str">
        <f t="shared" si="260"/>
        <v>Low DPF</v>
      </c>
    </row>
    <row r="1826" spans="1:19" x14ac:dyDescent="0.35">
      <c r="A1826" s="9">
        <v>1825</v>
      </c>
      <c r="B1826" s="10">
        <v>1</v>
      </c>
      <c r="C1826" s="10">
        <v>109</v>
      </c>
      <c r="D1826" s="10">
        <v>38</v>
      </c>
      <c r="E1826" s="10">
        <v>18</v>
      </c>
      <c r="F1826" s="10">
        <v>120</v>
      </c>
      <c r="G1826" s="11">
        <v>23.1</v>
      </c>
      <c r="H1826" s="18">
        <v>0.40699999999999997</v>
      </c>
      <c r="I1826" s="10">
        <v>26</v>
      </c>
      <c r="J1826" s="24">
        <v>0</v>
      </c>
      <c r="K1826" t="str">
        <f t="shared" si="252"/>
        <v>Normal weight</v>
      </c>
      <c r="L1826" t="str">
        <f t="shared" si="253"/>
        <v>normal</v>
      </c>
      <c r="M1826" t="str">
        <f t="shared" si="254"/>
        <v>Adult</v>
      </c>
      <c r="N1826" t="str">
        <f t="shared" si="255"/>
        <v>Low</v>
      </c>
      <c r="O1826" t="str">
        <f t="shared" si="256"/>
        <v>Normal</v>
      </c>
      <c r="P1826" t="str">
        <f t="shared" si="257"/>
        <v>Low Risk</v>
      </c>
      <c r="Q1826" t="str">
        <f t="shared" si="258"/>
        <v>Normal</v>
      </c>
      <c r="R1826" t="str">
        <f t="shared" si="259"/>
        <v>Low</v>
      </c>
      <c r="S1826" t="str">
        <f t="shared" si="260"/>
        <v>Medium DPF</v>
      </c>
    </row>
    <row r="1827" spans="1:19" x14ac:dyDescent="0.35">
      <c r="A1827" s="13">
        <v>1826</v>
      </c>
      <c r="B1827" s="14">
        <v>1</v>
      </c>
      <c r="C1827" s="14">
        <v>108</v>
      </c>
      <c r="D1827" s="14">
        <v>88</v>
      </c>
      <c r="E1827" s="14">
        <v>19</v>
      </c>
      <c r="F1827" s="14">
        <v>80</v>
      </c>
      <c r="G1827" s="15">
        <v>27.1</v>
      </c>
      <c r="H1827" s="19">
        <v>0.4</v>
      </c>
      <c r="I1827" s="14">
        <v>24</v>
      </c>
      <c r="J1827" s="25">
        <v>0</v>
      </c>
      <c r="K1827" t="str">
        <f t="shared" si="252"/>
        <v>Overweight</v>
      </c>
      <c r="L1827" t="str">
        <f t="shared" si="253"/>
        <v>normal</v>
      </c>
      <c r="M1827" t="str">
        <f t="shared" si="254"/>
        <v>Adult</v>
      </c>
      <c r="N1827" t="str">
        <f t="shared" si="255"/>
        <v>Low</v>
      </c>
      <c r="O1827" t="str">
        <f t="shared" si="256"/>
        <v>Normal</v>
      </c>
      <c r="P1827" t="str">
        <f t="shared" si="257"/>
        <v>Low Risk</v>
      </c>
      <c r="Q1827" t="str">
        <f t="shared" si="258"/>
        <v>Normal</v>
      </c>
      <c r="R1827" t="str">
        <f t="shared" si="259"/>
        <v>Prehypertension</v>
      </c>
      <c r="S1827" t="str">
        <f t="shared" si="260"/>
        <v>Medium DPF</v>
      </c>
    </row>
    <row r="1828" spans="1:19" x14ac:dyDescent="0.35">
      <c r="A1828" s="9">
        <v>1827</v>
      </c>
      <c r="B1828" s="10">
        <v>6</v>
      </c>
      <c r="C1828" s="10">
        <v>96</v>
      </c>
      <c r="D1828" s="10">
        <v>69</v>
      </c>
      <c r="E1828" s="10">
        <v>21</v>
      </c>
      <c r="F1828" s="10">
        <v>80</v>
      </c>
      <c r="G1828" s="11">
        <v>23.7</v>
      </c>
      <c r="H1828" s="18">
        <v>0.19</v>
      </c>
      <c r="I1828" s="10">
        <v>28</v>
      </c>
      <c r="J1828" s="24">
        <v>0</v>
      </c>
      <c r="K1828" t="str">
        <f t="shared" si="252"/>
        <v>Normal weight</v>
      </c>
      <c r="L1828" t="str">
        <f t="shared" si="253"/>
        <v>normal</v>
      </c>
      <c r="M1828" t="str">
        <f t="shared" si="254"/>
        <v>Adult</v>
      </c>
      <c r="N1828" t="str">
        <f t="shared" si="255"/>
        <v>Medium</v>
      </c>
      <c r="O1828" t="str">
        <f t="shared" si="256"/>
        <v>Normal</v>
      </c>
      <c r="P1828" t="str">
        <f t="shared" si="257"/>
        <v>High Risk</v>
      </c>
      <c r="Q1828" t="str">
        <f t="shared" si="258"/>
        <v>Normal</v>
      </c>
      <c r="R1828" t="str">
        <f t="shared" si="259"/>
        <v>Normal</v>
      </c>
      <c r="S1828" t="str">
        <f t="shared" si="260"/>
        <v>Low DPF</v>
      </c>
    </row>
    <row r="1829" spans="1:19" x14ac:dyDescent="0.35">
      <c r="A1829" s="13">
        <v>1828</v>
      </c>
      <c r="B1829" s="14">
        <v>1</v>
      </c>
      <c r="C1829" s="14">
        <v>124</v>
      </c>
      <c r="D1829" s="14">
        <v>74</v>
      </c>
      <c r="E1829" s="14">
        <v>36</v>
      </c>
      <c r="F1829" s="14">
        <v>80</v>
      </c>
      <c r="G1829" s="15">
        <v>27.8</v>
      </c>
      <c r="H1829" s="19">
        <v>0.1</v>
      </c>
      <c r="I1829" s="14">
        <v>30</v>
      </c>
      <c r="J1829" s="25">
        <v>0</v>
      </c>
      <c r="K1829" t="str">
        <f t="shared" si="252"/>
        <v>Overweight</v>
      </c>
      <c r="L1829" t="str">
        <f t="shared" si="253"/>
        <v>normal</v>
      </c>
      <c r="M1829" t="str">
        <f t="shared" si="254"/>
        <v>Adult</v>
      </c>
      <c r="N1829" t="str">
        <f t="shared" si="255"/>
        <v>Medium</v>
      </c>
      <c r="O1829" t="str">
        <f t="shared" si="256"/>
        <v>Normal</v>
      </c>
      <c r="P1829" t="str">
        <f t="shared" si="257"/>
        <v>Low Risk</v>
      </c>
      <c r="Q1829" t="str">
        <f t="shared" si="258"/>
        <v>Normal</v>
      </c>
      <c r="R1829" t="str">
        <f t="shared" si="259"/>
        <v>Normal</v>
      </c>
      <c r="S1829" t="str">
        <f t="shared" si="260"/>
        <v>Low DPF</v>
      </c>
    </row>
    <row r="1830" spans="1:19" x14ac:dyDescent="0.35">
      <c r="A1830" s="9">
        <v>1829</v>
      </c>
      <c r="B1830" s="10">
        <v>7</v>
      </c>
      <c r="C1830" s="10">
        <v>150</v>
      </c>
      <c r="D1830" s="10">
        <v>78</v>
      </c>
      <c r="E1830" s="10">
        <v>29</v>
      </c>
      <c r="F1830" s="10">
        <v>126</v>
      </c>
      <c r="G1830" s="11">
        <v>35.200000000000003</v>
      </c>
      <c r="H1830" s="18">
        <v>0.69199999999999995</v>
      </c>
      <c r="I1830" s="10">
        <v>54</v>
      </c>
      <c r="J1830" s="24">
        <v>1</v>
      </c>
      <c r="K1830" t="str">
        <f t="shared" si="252"/>
        <v>Obese</v>
      </c>
      <c r="L1830" t="str">
        <f t="shared" si="253"/>
        <v xml:space="preserve">Diabetes </v>
      </c>
      <c r="M1830" t="str">
        <f t="shared" si="254"/>
        <v>Adult</v>
      </c>
      <c r="N1830" t="str">
        <f t="shared" si="255"/>
        <v>Medium</v>
      </c>
      <c r="O1830" t="str">
        <f t="shared" si="256"/>
        <v>Prediabetes</v>
      </c>
      <c r="P1830" t="str">
        <f t="shared" si="257"/>
        <v>High Risk</v>
      </c>
      <c r="Q1830" t="str">
        <f t="shared" si="258"/>
        <v>Normal</v>
      </c>
      <c r="R1830" t="str">
        <f t="shared" si="259"/>
        <v>Normal</v>
      </c>
      <c r="S1830" t="str">
        <f t="shared" si="260"/>
        <v>High DPF</v>
      </c>
    </row>
    <row r="1831" spans="1:19" x14ac:dyDescent="0.35">
      <c r="A1831" s="13">
        <v>1830</v>
      </c>
      <c r="B1831" s="14">
        <v>4</v>
      </c>
      <c r="C1831" s="14">
        <v>183</v>
      </c>
      <c r="D1831" s="14">
        <v>69</v>
      </c>
      <c r="E1831" s="14">
        <v>21</v>
      </c>
      <c r="F1831" s="14">
        <v>80</v>
      </c>
      <c r="G1831" s="15">
        <v>28.4</v>
      </c>
      <c r="H1831" s="19">
        <v>0.21199999999999999</v>
      </c>
      <c r="I1831" s="14">
        <v>36</v>
      </c>
      <c r="J1831" s="25">
        <v>1</v>
      </c>
      <c r="K1831" t="str">
        <f t="shared" si="252"/>
        <v>Overweight</v>
      </c>
      <c r="L1831" t="str">
        <f t="shared" si="253"/>
        <v xml:space="preserve">Diabetes </v>
      </c>
      <c r="M1831" t="str">
        <f t="shared" si="254"/>
        <v>Adult</v>
      </c>
      <c r="N1831" t="str">
        <f t="shared" si="255"/>
        <v>Medium</v>
      </c>
      <c r="O1831" t="str">
        <f t="shared" si="256"/>
        <v>Prediabetes</v>
      </c>
      <c r="P1831" t="str">
        <f t="shared" si="257"/>
        <v>High Risk</v>
      </c>
      <c r="Q1831" t="str">
        <f t="shared" si="258"/>
        <v>Normal</v>
      </c>
      <c r="R1831" t="str">
        <f t="shared" si="259"/>
        <v>Normal</v>
      </c>
      <c r="S1831" t="str">
        <f t="shared" si="260"/>
        <v>Low DPF</v>
      </c>
    </row>
    <row r="1832" spans="1:19" x14ac:dyDescent="0.35">
      <c r="A1832" s="9">
        <v>1831</v>
      </c>
      <c r="B1832" s="10">
        <v>1</v>
      </c>
      <c r="C1832" s="10">
        <v>124</v>
      </c>
      <c r="D1832" s="10">
        <v>60</v>
      </c>
      <c r="E1832" s="10">
        <v>32</v>
      </c>
      <c r="F1832" s="10">
        <v>80</v>
      </c>
      <c r="G1832" s="11">
        <v>35.799999999999997</v>
      </c>
      <c r="H1832" s="18">
        <v>0.51400000000000001</v>
      </c>
      <c r="I1832" s="10">
        <v>21</v>
      </c>
      <c r="J1832" s="24">
        <v>0</v>
      </c>
      <c r="K1832" t="str">
        <f t="shared" si="252"/>
        <v>Obese</v>
      </c>
      <c r="L1832" t="str">
        <f t="shared" si="253"/>
        <v>normal</v>
      </c>
      <c r="M1832" t="str">
        <f t="shared" si="254"/>
        <v>Adult</v>
      </c>
      <c r="N1832" t="str">
        <f t="shared" si="255"/>
        <v>Medium</v>
      </c>
      <c r="O1832" t="str">
        <f t="shared" si="256"/>
        <v>Normal</v>
      </c>
      <c r="P1832" t="str">
        <f t="shared" si="257"/>
        <v>Low Risk</v>
      </c>
      <c r="Q1832" t="str">
        <f t="shared" si="258"/>
        <v>Normal</v>
      </c>
      <c r="R1832" t="str">
        <f t="shared" si="259"/>
        <v>Normal</v>
      </c>
      <c r="S1832" t="str">
        <f t="shared" si="260"/>
        <v>Medium DPF</v>
      </c>
    </row>
    <row r="1833" spans="1:19" x14ac:dyDescent="0.35">
      <c r="A1833" s="13">
        <v>1832</v>
      </c>
      <c r="B1833" s="14">
        <v>1</v>
      </c>
      <c r="C1833" s="14">
        <v>181</v>
      </c>
      <c r="D1833" s="14">
        <v>78</v>
      </c>
      <c r="E1833" s="14">
        <v>42</v>
      </c>
      <c r="F1833" s="14">
        <v>293</v>
      </c>
      <c r="G1833" s="15">
        <v>40</v>
      </c>
      <c r="H1833" s="19">
        <v>1.258</v>
      </c>
      <c r="I1833" s="14">
        <v>22</v>
      </c>
      <c r="J1833" s="25">
        <v>1</v>
      </c>
      <c r="K1833" t="str">
        <f t="shared" si="252"/>
        <v>Obese</v>
      </c>
      <c r="L1833" t="str">
        <f t="shared" si="253"/>
        <v xml:space="preserve">Diabetes </v>
      </c>
      <c r="M1833" t="str">
        <f t="shared" si="254"/>
        <v>Adult</v>
      </c>
      <c r="N1833" t="str">
        <f t="shared" si="255"/>
        <v>High</v>
      </c>
      <c r="O1833" t="str">
        <f t="shared" si="256"/>
        <v>Prediabetes</v>
      </c>
      <c r="P1833" t="str">
        <f t="shared" si="257"/>
        <v>Low Risk</v>
      </c>
      <c r="Q1833" t="str">
        <f t="shared" si="258"/>
        <v>High</v>
      </c>
      <c r="R1833" t="str">
        <f t="shared" si="259"/>
        <v>Normal</v>
      </c>
      <c r="S1833" t="str">
        <f t="shared" si="260"/>
        <v>High DPF</v>
      </c>
    </row>
    <row r="1834" spans="1:19" x14ac:dyDescent="0.35">
      <c r="A1834" s="9">
        <v>1833</v>
      </c>
      <c r="B1834" s="10">
        <v>1</v>
      </c>
      <c r="C1834" s="10">
        <v>92</v>
      </c>
      <c r="D1834" s="10">
        <v>62</v>
      </c>
      <c r="E1834" s="10">
        <v>25</v>
      </c>
      <c r="F1834" s="10">
        <v>41</v>
      </c>
      <c r="G1834" s="11">
        <v>19.5</v>
      </c>
      <c r="H1834" s="18">
        <v>0.48199999999999998</v>
      </c>
      <c r="I1834" s="10">
        <v>25</v>
      </c>
      <c r="J1834" s="24">
        <v>0</v>
      </c>
      <c r="K1834" t="str">
        <f t="shared" si="252"/>
        <v>Normal weight</v>
      </c>
      <c r="L1834" t="str">
        <f t="shared" si="253"/>
        <v>normal</v>
      </c>
      <c r="M1834" t="str">
        <f t="shared" si="254"/>
        <v>Adult</v>
      </c>
      <c r="N1834" t="str">
        <f t="shared" si="255"/>
        <v>Medium</v>
      </c>
      <c r="O1834" t="str">
        <f t="shared" si="256"/>
        <v>Normal</v>
      </c>
      <c r="P1834" t="str">
        <f t="shared" si="257"/>
        <v>Low Risk</v>
      </c>
      <c r="Q1834" t="str">
        <f t="shared" si="258"/>
        <v>Low</v>
      </c>
      <c r="R1834" t="str">
        <f t="shared" si="259"/>
        <v>Normal</v>
      </c>
      <c r="S1834" t="str">
        <f t="shared" si="260"/>
        <v>Medium DPF</v>
      </c>
    </row>
    <row r="1835" spans="1:19" x14ac:dyDescent="0.35">
      <c r="A1835" s="13">
        <v>1834</v>
      </c>
      <c r="B1835" s="14">
        <v>4</v>
      </c>
      <c r="C1835" s="14">
        <v>152</v>
      </c>
      <c r="D1835" s="14">
        <v>82</v>
      </c>
      <c r="E1835" s="14">
        <v>39</v>
      </c>
      <c r="F1835" s="14">
        <v>272</v>
      </c>
      <c r="G1835" s="15">
        <v>41.5</v>
      </c>
      <c r="H1835" s="19">
        <v>0.27</v>
      </c>
      <c r="I1835" s="14">
        <v>27</v>
      </c>
      <c r="J1835" s="25">
        <v>0</v>
      </c>
      <c r="K1835" t="str">
        <f t="shared" si="252"/>
        <v>Obese</v>
      </c>
      <c r="L1835" t="str">
        <f t="shared" si="253"/>
        <v>normal</v>
      </c>
      <c r="M1835" t="str">
        <f t="shared" si="254"/>
        <v>Adult</v>
      </c>
      <c r="N1835" t="str">
        <f t="shared" si="255"/>
        <v>Medium</v>
      </c>
      <c r="O1835" t="str">
        <f t="shared" si="256"/>
        <v>Prediabetes</v>
      </c>
      <c r="P1835" t="str">
        <f t="shared" si="257"/>
        <v>High Risk</v>
      </c>
      <c r="Q1835" t="str">
        <f t="shared" si="258"/>
        <v>High</v>
      </c>
      <c r="R1835" t="str">
        <f t="shared" si="259"/>
        <v>Prehypertension</v>
      </c>
      <c r="S1835" t="str">
        <f t="shared" si="260"/>
        <v>Low DPF</v>
      </c>
    </row>
    <row r="1836" spans="1:19" x14ac:dyDescent="0.35">
      <c r="A1836" s="9">
        <v>1835</v>
      </c>
      <c r="B1836" s="10">
        <v>1</v>
      </c>
      <c r="C1836" s="10">
        <v>111</v>
      </c>
      <c r="D1836" s="10">
        <v>62</v>
      </c>
      <c r="E1836" s="10">
        <v>13</v>
      </c>
      <c r="F1836" s="10">
        <v>182</v>
      </c>
      <c r="G1836" s="11">
        <v>24</v>
      </c>
      <c r="H1836" s="18">
        <v>0.13800000000000001</v>
      </c>
      <c r="I1836" s="10">
        <v>23</v>
      </c>
      <c r="J1836" s="24">
        <v>0</v>
      </c>
      <c r="K1836" t="str">
        <f t="shared" si="252"/>
        <v>Normal weight</v>
      </c>
      <c r="L1836" t="str">
        <f t="shared" si="253"/>
        <v>normal</v>
      </c>
      <c r="M1836" t="str">
        <f t="shared" si="254"/>
        <v>Adult</v>
      </c>
      <c r="N1836" t="str">
        <f t="shared" si="255"/>
        <v>Low</v>
      </c>
      <c r="O1836" t="str">
        <f t="shared" si="256"/>
        <v>Normal</v>
      </c>
      <c r="P1836" t="str">
        <f t="shared" si="257"/>
        <v>Low Risk</v>
      </c>
      <c r="Q1836" t="str">
        <f t="shared" si="258"/>
        <v>High</v>
      </c>
      <c r="R1836" t="str">
        <f t="shared" si="259"/>
        <v>Normal</v>
      </c>
      <c r="S1836" t="str">
        <f t="shared" si="260"/>
        <v>Low DPF</v>
      </c>
    </row>
    <row r="1837" spans="1:19" x14ac:dyDescent="0.35">
      <c r="A1837" s="13">
        <v>1836</v>
      </c>
      <c r="B1837" s="14">
        <v>3</v>
      </c>
      <c r="C1837" s="14">
        <v>106</v>
      </c>
      <c r="D1837" s="14">
        <v>54</v>
      </c>
      <c r="E1837" s="14">
        <v>21</v>
      </c>
      <c r="F1837" s="14">
        <v>158</v>
      </c>
      <c r="G1837" s="15">
        <v>30.9</v>
      </c>
      <c r="H1837" s="19">
        <v>0.29199999999999998</v>
      </c>
      <c r="I1837" s="14">
        <v>24</v>
      </c>
      <c r="J1837" s="25">
        <v>0</v>
      </c>
      <c r="K1837" t="str">
        <f t="shared" si="252"/>
        <v>Obese</v>
      </c>
      <c r="L1837" t="str">
        <f t="shared" si="253"/>
        <v>normal</v>
      </c>
      <c r="M1837" t="str">
        <f t="shared" si="254"/>
        <v>Adult</v>
      </c>
      <c r="N1837" t="str">
        <f t="shared" si="255"/>
        <v>Medium</v>
      </c>
      <c r="O1837" t="str">
        <f t="shared" si="256"/>
        <v>Normal</v>
      </c>
      <c r="P1837" t="str">
        <f t="shared" si="257"/>
        <v>Low Risk</v>
      </c>
      <c r="Q1837" t="str">
        <f t="shared" si="258"/>
        <v>High</v>
      </c>
      <c r="R1837" t="str">
        <f t="shared" si="259"/>
        <v>Low</v>
      </c>
      <c r="S1837" t="str">
        <f t="shared" si="260"/>
        <v>Low DPF</v>
      </c>
    </row>
    <row r="1838" spans="1:19" x14ac:dyDescent="0.35">
      <c r="A1838" s="9">
        <v>1837</v>
      </c>
      <c r="B1838" s="10">
        <v>3</v>
      </c>
      <c r="C1838" s="10">
        <v>174</v>
      </c>
      <c r="D1838" s="10">
        <v>58</v>
      </c>
      <c r="E1838" s="10">
        <v>22</v>
      </c>
      <c r="F1838" s="10">
        <v>194</v>
      </c>
      <c r="G1838" s="11">
        <v>32.9</v>
      </c>
      <c r="H1838" s="18">
        <v>0.59299999999999997</v>
      </c>
      <c r="I1838" s="10">
        <v>36</v>
      </c>
      <c r="J1838" s="24">
        <v>1</v>
      </c>
      <c r="K1838" t="str">
        <f t="shared" si="252"/>
        <v>Obese</v>
      </c>
      <c r="L1838" t="str">
        <f t="shared" si="253"/>
        <v xml:space="preserve">Diabetes </v>
      </c>
      <c r="M1838" t="str">
        <f t="shared" si="254"/>
        <v>Adult</v>
      </c>
      <c r="N1838" t="str">
        <f t="shared" si="255"/>
        <v>Medium</v>
      </c>
      <c r="O1838" t="str">
        <f t="shared" si="256"/>
        <v>Prediabetes</v>
      </c>
      <c r="P1838" t="str">
        <f t="shared" si="257"/>
        <v>Low Risk</v>
      </c>
      <c r="Q1838" t="str">
        <f t="shared" si="258"/>
        <v>High</v>
      </c>
      <c r="R1838" t="str">
        <f t="shared" si="259"/>
        <v>Low</v>
      </c>
      <c r="S1838" t="str">
        <f t="shared" si="260"/>
        <v>Medium DPF</v>
      </c>
    </row>
    <row r="1839" spans="1:19" x14ac:dyDescent="0.35">
      <c r="A1839" s="13">
        <v>1838</v>
      </c>
      <c r="B1839" s="14">
        <v>7</v>
      </c>
      <c r="C1839" s="14">
        <v>168</v>
      </c>
      <c r="D1839" s="14">
        <v>88</v>
      </c>
      <c r="E1839" s="14">
        <v>42</v>
      </c>
      <c r="F1839" s="14">
        <v>321</v>
      </c>
      <c r="G1839" s="15">
        <v>38.200000000000003</v>
      </c>
      <c r="H1839" s="19">
        <v>0.78700000000000003</v>
      </c>
      <c r="I1839" s="14">
        <v>40</v>
      </c>
      <c r="J1839" s="25">
        <v>1</v>
      </c>
      <c r="K1839" t="str">
        <f t="shared" si="252"/>
        <v>Obese</v>
      </c>
      <c r="L1839" t="str">
        <f t="shared" si="253"/>
        <v xml:space="preserve">Diabetes </v>
      </c>
      <c r="M1839" t="str">
        <f t="shared" si="254"/>
        <v>Adult</v>
      </c>
      <c r="N1839" t="str">
        <f t="shared" si="255"/>
        <v>High</v>
      </c>
      <c r="O1839" t="str">
        <f t="shared" si="256"/>
        <v>Prediabetes</v>
      </c>
      <c r="P1839" t="str">
        <f t="shared" si="257"/>
        <v>High Risk</v>
      </c>
      <c r="Q1839" t="str">
        <f t="shared" si="258"/>
        <v>High</v>
      </c>
      <c r="R1839" t="str">
        <f t="shared" si="259"/>
        <v>Prehypertension</v>
      </c>
      <c r="S1839" t="str">
        <f t="shared" si="260"/>
        <v>High DPF</v>
      </c>
    </row>
    <row r="1840" spans="1:19" x14ac:dyDescent="0.35">
      <c r="A1840" s="9">
        <v>1839</v>
      </c>
      <c r="B1840" s="10">
        <v>6</v>
      </c>
      <c r="C1840" s="10">
        <v>105</v>
      </c>
      <c r="D1840" s="10">
        <v>80</v>
      </c>
      <c r="E1840" s="10">
        <v>28</v>
      </c>
      <c r="F1840" s="10">
        <v>80</v>
      </c>
      <c r="G1840" s="11">
        <v>32.5</v>
      </c>
      <c r="H1840" s="18">
        <v>0.878</v>
      </c>
      <c r="I1840" s="10">
        <v>26</v>
      </c>
      <c r="J1840" s="24">
        <v>0</v>
      </c>
      <c r="K1840" t="str">
        <f t="shared" si="252"/>
        <v>Obese</v>
      </c>
      <c r="L1840" t="str">
        <f t="shared" si="253"/>
        <v>normal</v>
      </c>
      <c r="M1840" t="str">
        <f t="shared" si="254"/>
        <v>Adult</v>
      </c>
      <c r="N1840" t="str">
        <f t="shared" si="255"/>
        <v>Medium</v>
      </c>
      <c r="O1840" t="str">
        <f t="shared" si="256"/>
        <v>Normal</v>
      </c>
      <c r="P1840" t="str">
        <f t="shared" si="257"/>
        <v>High Risk</v>
      </c>
      <c r="Q1840" t="str">
        <f t="shared" si="258"/>
        <v>Normal</v>
      </c>
      <c r="R1840" t="str">
        <f t="shared" si="259"/>
        <v>Normal</v>
      </c>
      <c r="S1840" t="str">
        <f t="shared" si="260"/>
        <v>High DPF</v>
      </c>
    </row>
    <row r="1841" spans="1:19" x14ac:dyDescent="0.35">
      <c r="A1841" s="13">
        <v>1840</v>
      </c>
      <c r="B1841" s="14">
        <v>11</v>
      </c>
      <c r="C1841" s="14">
        <v>138</v>
      </c>
      <c r="D1841" s="14">
        <v>74</v>
      </c>
      <c r="E1841" s="14">
        <v>26</v>
      </c>
      <c r="F1841" s="14">
        <v>144</v>
      </c>
      <c r="G1841" s="15">
        <v>36.1</v>
      </c>
      <c r="H1841" s="19">
        <v>0.55700000000000005</v>
      </c>
      <c r="I1841" s="14">
        <v>50</v>
      </c>
      <c r="J1841" s="25">
        <v>1</v>
      </c>
      <c r="K1841" t="str">
        <f t="shared" si="252"/>
        <v>Obese</v>
      </c>
      <c r="L1841" t="str">
        <f t="shared" si="253"/>
        <v xml:space="preserve">Diabetes </v>
      </c>
      <c r="M1841" t="str">
        <f t="shared" si="254"/>
        <v>Adult</v>
      </c>
      <c r="N1841" t="str">
        <f t="shared" si="255"/>
        <v>Medium</v>
      </c>
      <c r="O1841" t="str">
        <f t="shared" si="256"/>
        <v>Normal</v>
      </c>
      <c r="P1841" t="str">
        <f t="shared" si="257"/>
        <v>High Risk</v>
      </c>
      <c r="Q1841" t="str">
        <f t="shared" si="258"/>
        <v>Normal</v>
      </c>
      <c r="R1841" t="str">
        <f t="shared" si="259"/>
        <v>Normal</v>
      </c>
      <c r="S1841" t="str">
        <f t="shared" si="260"/>
        <v>Medium DPF</v>
      </c>
    </row>
    <row r="1842" spans="1:19" x14ac:dyDescent="0.35">
      <c r="A1842" s="9">
        <v>1841</v>
      </c>
      <c r="B1842" s="10">
        <v>3</v>
      </c>
      <c r="C1842" s="10">
        <v>106</v>
      </c>
      <c r="D1842" s="10">
        <v>72</v>
      </c>
      <c r="E1842" s="10">
        <v>21</v>
      </c>
      <c r="F1842" s="10">
        <v>80</v>
      </c>
      <c r="G1842" s="11">
        <v>25.8</v>
      </c>
      <c r="H1842" s="18">
        <v>0.20699999999999999</v>
      </c>
      <c r="I1842" s="10">
        <v>27</v>
      </c>
      <c r="J1842" s="24">
        <v>0</v>
      </c>
      <c r="K1842" t="str">
        <f t="shared" si="252"/>
        <v>Overweight</v>
      </c>
      <c r="L1842" t="str">
        <f t="shared" si="253"/>
        <v>normal</v>
      </c>
      <c r="M1842" t="str">
        <f t="shared" si="254"/>
        <v>Adult</v>
      </c>
      <c r="N1842" t="str">
        <f t="shared" si="255"/>
        <v>Medium</v>
      </c>
      <c r="O1842" t="str">
        <f t="shared" si="256"/>
        <v>Normal</v>
      </c>
      <c r="P1842" t="str">
        <f t="shared" si="257"/>
        <v>Low Risk</v>
      </c>
      <c r="Q1842" t="str">
        <f t="shared" si="258"/>
        <v>Normal</v>
      </c>
      <c r="R1842" t="str">
        <f t="shared" si="259"/>
        <v>Normal</v>
      </c>
      <c r="S1842" t="str">
        <f t="shared" si="260"/>
        <v>Low DPF</v>
      </c>
    </row>
    <row r="1843" spans="1:19" x14ac:dyDescent="0.35">
      <c r="A1843" s="13">
        <v>1842</v>
      </c>
      <c r="B1843" s="14">
        <v>6</v>
      </c>
      <c r="C1843" s="14">
        <v>117</v>
      </c>
      <c r="D1843" s="14">
        <v>96</v>
      </c>
      <c r="E1843" s="14">
        <v>21</v>
      </c>
      <c r="F1843" s="14">
        <v>80</v>
      </c>
      <c r="G1843" s="15">
        <v>28.7</v>
      </c>
      <c r="H1843" s="19">
        <v>0.157</v>
      </c>
      <c r="I1843" s="14">
        <v>30</v>
      </c>
      <c r="J1843" s="25">
        <v>0</v>
      </c>
      <c r="K1843" t="str">
        <f t="shared" si="252"/>
        <v>Overweight</v>
      </c>
      <c r="L1843" t="str">
        <f t="shared" si="253"/>
        <v>normal</v>
      </c>
      <c r="M1843" t="str">
        <f t="shared" si="254"/>
        <v>Adult</v>
      </c>
      <c r="N1843" t="str">
        <f t="shared" si="255"/>
        <v>Medium</v>
      </c>
      <c r="O1843" t="str">
        <f t="shared" si="256"/>
        <v>Normal</v>
      </c>
      <c r="P1843" t="str">
        <f t="shared" si="257"/>
        <v>High Risk</v>
      </c>
      <c r="Q1843" t="str">
        <f t="shared" si="258"/>
        <v>Normal</v>
      </c>
      <c r="R1843" t="str">
        <f t="shared" si="259"/>
        <v>Hypertension</v>
      </c>
      <c r="S1843" t="str">
        <f t="shared" si="260"/>
        <v>Low DPF</v>
      </c>
    </row>
    <row r="1844" spans="1:19" x14ac:dyDescent="0.35">
      <c r="A1844" s="9">
        <v>1843</v>
      </c>
      <c r="B1844" s="10">
        <v>2</v>
      </c>
      <c r="C1844" s="10">
        <v>68</v>
      </c>
      <c r="D1844" s="10">
        <v>62</v>
      </c>
      <c r="E1844" s="10">
        <v>13</v>
      </c>
      <c r="F1844" s="10">
        <v>15</v>
      </c>
      <c r="G1844" s="11">
        <v>20.100000000000001</v>
      </c>
      <c r="H1844" s="18">
        <v>0.25700000000000001</v>
      </c>
      <c r="I1844" s="10">
        <v>23</v>
      </c>
      <c r="J1844" s="24">
        <v>0</v>
      </c>
      <c r="K1844" t="str">
        <f t="shared" si="252"/>
        <v>Normal weight</v>
      </c>
      <c r="L1844" t="str">
        <f t="shared" si="253"/>
        <v>normal</v>
      </c>
      <c r="M1844" t="str">
        <f t="shared" si="254"/>
        <v>Adult</v>
      </c>
      <c r="N1844" t="str">
        <f t="shared" si="255"/>
        <v>Low</v>
      </c>
      <c r="O1844" t="str">
        <f t="shared" si="256"/>
        <v>Normal</v>
      </c>
      <c r="P1844" t="str">
        <f t="shared" si="257"/>
        <v>Low Risk</v>
      </c>
      <c r="Q1844" t="str">
        <f t="shared" si="258"/>
        <v>Low</v>
      </c>
      <c r="R1844" t="str">
        <f t="shared" si="259"/>
        <v>Normal</v>
      </c>
      <c r="S1844" t="str">
        <f t="shared" si="260"/>
        <v>Low DPF</v>
      </c>
    </row>
    <row r="1845" spans="1:19" x14ac:dyDescent="0.35">
      <c r="A1845" s="13">
        <v>1844</v>
      </c>
      <c r="B1845" s="14">
        <v>9</v>
      </c>
      <c r="C1845" s="14">
        <v>112</v>
      </c>
      <c r="D1845" s="14">
        <v>82</v>
      </c>
      <c r="E1845" s="14">
        <v>24</v>
      </c>
      <c r="F1845" s="14">
        <v>80</v>
      </c>
      <c r="G1845" s="15">
        <v>28.2</v>
      </c>
      <c r="H1845" s="19">
        <v>1.282</v>
      </c>
      <c r="I1845" s="14">
        <v>50</v>
      </c>
      <c r="J1845" s="25">
        <v>1</v>
      </c>
      <c r="K1845" t="str">
        <f t="shared" si="252"/>
        <v>Overweight</v>
      </c>
      <c r="L1845" t="str">
        <f t="shared" si="253"/>
        <v xml:space="preserve">Diabetes </v>
      </c>
      <c r="M1845" t="str">
        <f t="shared" si="254"/>
        <v>Adult</v>
      </c>
      <c r="N1845" t="str">
        <f t="shared" si="255"/>
        <v>Medium</v>
      </c>
      <c r="O1845" t="str">
        <f t="shared" si="256"/>
        <v>Normal</v>
      </c>
      <c r="P1845" t="str">
        <f t="shared" si="257"/>
        <v>High Risk</v>
      </c>
      <c r="Q1845" t="str">
        <f t="shared" si="258"/>
        <v>Normal</v>
      </c>
      <c r="R1845" t="str">
        <f t="shared" si="259"/>
        <v>Prehypertension</v>
      </c>
      <c r="S1845" t="str">
        <f t="shared" si="260"/>
        <v>High DPF</v>
      </c>
    </row>
    <row r="1846" spans="1:19" x14ac:dyDescent="0.35">
      <c r="A1846" s="9">
        <v>1845</v>
      </c>
      <c r="B1846" s="10">
        <v>4</v>
      </c>
      <c r="C1846" s="10">
        <v>119</v>
      </c>
      <c r="D1846" s="10">
        <v>69</v>
      </c>
      <c r="E1846" s="10">
        <v>21</v>
      </c>
      <c r="F1846" s="10">
        <v>80</v>
      </c>
      <c r="G1846" s="11">
        <v>32.4</v>
      </c>
      <c r="H1846" s="18">
        <v>0.14099999999999999</v>
      </c>
      <c r="I1846" s="10">
        <v>24</v>
      </c>
      <c r="J1846" s="24">
        <v>1</v>
      </c>
      <c r="K1846" t="str">
        <f t="shared" si="252"/>
        <v>Obese</v>
      </c>
      <c r="L1846" t="str">
        <f t="shared" si="253"/>
        <v xml:space="preserve">Diabetes </v>
      </c>
      <c r="M1846" t="str">
        <f t="shared" si="254"/>
        <v>Adult</v>
      </c>
      <c r="N1846" t="str">
        <f t="shared" si="255"/>
        <v>Medium</v>
      </c>
      <c r="O1846" t="str">
        <f t="shared" si="256"/>
        <v>Normal</v>
      </c>
      <c r="P1846" t="str">
        <f t="shared" si="257"/>
        <v>High Risk</v>
      </c>
      <c r="Q1846" t="str">
        <f t="shared" si="258"/>
        <v>Normal</v>
      </c>
      <c r="R1846" t="str">
        <f t="shared" si="259"/>
        <v>Normal</v>
      </c>
      <c r="S1846" t="str">
        <f t="shared" si="260"/>
        <v>Low DPF</v>
      </c>
    </row>
    <row r="1847" spans="1:19" x14ac:dyDescent="0.35">
      <c r="A1847" s="13">
        <v>1846</v>
      </c>
      <c r="B1847" s="14">
        <v>2</v>
      </c>
      <c r="C1847" s="14">
        <v>112</v>
      </c>
      <c r="D1847" s="14">
        <v>86</v>
      </c>
      <c r="E1847" s="14">
        <v>42</v>
      </c>
      <c r="F1847" s="14">
        <v>160</v>
      </c>
      <c r="G1847" s="15">
        <v>38.4</v>
      </c>
      <c r="H1847" s="19">
        <v>0.246</v>
      </c>
      <c r="I1847" s="14">
        <v>28</v>
      </c>
      <c r="J1847" s="25">
        <v>0</v>
      </c>
      <c r="K1847" t="str">
        <f t="shared" si="252"/>
        <v>Obese</v>
      </c>
      <c r="L1847" t="str">
        <f t="shared" si="253"/>
        <v>normal</v>
      </c>
      <c r="M1847" t="str">
        <f t="shared" si="254"/>
        <v>Adult</v>
      </c>
      <c r="N1847" t="str">
        <f t="shared" si="255"/>
        <v>High</v>
      </c>
      <c r="O1847" t="str">
        <f t="shared" si="256"/>
        <v>Normal</v>
      </c>
      <c r="P1847" t="str">
        <f t="shared" si="257"/>
        <v>Low Risk</v>
      </c>
      <c r="Q1847" t="str">
        <f t="shared" si="258"/>
        <v>High</v>
      </c>
      <c r="R1847" t="str">
        <f t="shared" si="259"/>
        <v>Prehypertension</v>
      </c>
      <c r="S1847" t="str">
        <f t="shared" si="260"/>
        <v>Low DPF</v>
      </c>
    </row>
    <row r="1848" spans="1:19" x14ac:dyDescent="0.35">
      <c r="A1848" s="9">
        <v>1847</v>
      </c>
      <c r="B1848" s="10">
        <v>2</v>
      </c>
      <c r="C1848" s="10">
        <v>92</v>
      </c>
      <c r="D1848" s="10">
        <v>76</v>
      </c>
      <c r="E1848" s="10">
        <v>20</v>
      </c>
      <c r="F1848" s="10">
        <v>80</v>
      </c>
      <c r="G1848" s="11">
        <v>24.2</v>
      </c>
      <c r="H1848" s="18">
        <v>1.698</v>
      </c>
      <c r="I1848" s="10">
        <v>28</v>
      </c>
      <c r="J1848" s="24">
        <v>0</v>
      </c>
      <c r="K1848" t="str">
        <f t="shared" si="252"/>
        <v>Normal weight</v>
      </c>
      <c r="L1848" t="str">
        <f t="shared" si="253"/>
        <v>normal</v>
      </c>
      <c r="M1848" t="str">
        <f t="shared" si="254"/>
        <v>Adult</v>
      </c>
      <c r="N1848" t="str">
        <f t="shared" si="255"/>
        <v>Medium</v>
      </c>
      <c r="O1848" t="str">
        <f t="shared" si="256"/>
        <v>Normal</v>
      </c>
      <c r="P1848" t="str">
        <f t="shared" si="257"/>
        <v>Low Risk</v>
      </c>
      <c r="Q1848" t="str">
        <f t="shared" si="258"/>
        <v>Normal</v>
      </c>
      <c r="R1848" t="str">
        <f t="shared" si="259"/>
        <v>Normal</v>
      </c>
      <c r="S1848" t="str">
        <f t="shared" si="260"/>
        <v>High DPF</v>
      </c>
    </row>
    <row r="1849" spans="1:19" x14ac:dyDescent="0.35">
      <c r="A1849" s="13">
        <v>1848</v>
      </c>
      <c r="B1849" s="14">
        <v>6</v>
      </c>
      <c r="C1849" s="14">
        <v>183</v>
      </c>
      <c r="D1849" s="14">
        <v>94</v>
      </c>
      <c r="E1849" s="14">
        <v>21</v>
      </c>
      <c r="F1849" s="14">
        <v>80</v>
      </c>
      <c r="G1849" s="15">
        <v>40.799999999999997</v>
      </c>
      <c r="H1849" s="19">
        <v>1.4610000000000001</v>
      </c>
      <c r="I1849" s="14">
        <v>45</v>
      </c>
      <c r="J1849" s="25">
        <v>0</v>
      </c>
      <c r="K1849" t="str">
        <f t="shared" si="252"/>
        <v>Obese</v>
      </c>
      <c r="L1849" t="str">
        <f t="shared" si="253"/>
        <v>normal</v>
      </c>
      <c r="M1849" t="str">
        <f t="shared" si="254"/>
        <v>Adult</v>
      </c>
      <c r="N1849" t="str">
        <f t="shared" si="255"/>
        <v>Medium</v>
      </c>
      <c r="O1849" t="str">
        <f t="shared" si="256"/>
        <v>Prediabetes</v>
      </c>
      <c r="P1849" t="str">
        <f t="shared" si="257"/>
        <v>High Risk</v>
      </c>
      <c r="Q1849" t="str">
        <f t="shared" si="258"/>
        <v>Normal</v>
      </c>
      <c r="R1849" t="str">
        <f t="shared" si="259"/>
        <v>Hypertension</v>
      </c>
      <c r="S1849" t="str">
        <f t="shared" si="260"/>
        <v>High DPF</v>
      </c>
    </row>
    <row r="1850" spans="1:19" x14ac:dyDescent="0.35">
      <c r="A1850" s="9">
        <v>1849</v>
      </c>
      <c r="B1850" s="10">
        <v>4</v>
      </c>
      <c r="C1850" s="10">
        <v>94</v>
      </c>
      <c r="D1850" s="10">
        <v>70</v>
      </c>
      <c r="E1850" s="10">
        <v>27</v>
      </c>
      <c r="F1850" s="10">
        <v>115</v>
      </c>
      <c r="G1850" s="11">
        <v>43.5</v>
      </c>
      <c r="H1850" s="18">
        <v>0.34699999999999998</v>
      </c>
      <c r="I1850" s="10">
        <v>21</v>
      </c>
      <c r="J1850" s="24">
        <v>0</v>
      </c>
      <c r="K1850" t="str">
        <f t="shared" si="252"/>
        <v>Obese</v>
      </c>
      <c r="L1850" t="str">
        <f t="shared" si="253"/>
        <v>normal</v>
      </c>
      <c r="M1850" t="str">
        <f t="shared" si="254"/>
        <v>Adult</v>
      </c>
      <c r="N1850" t="str">
        <f t="shared" si="255"/>
        <v>Medium</v>
      </c>
      <c r="O1850" t="str">
        <f t="shared" si="256"/>
        <v>Normal</v>
      </c>
      <c r="P1850" t="str">
        <f t="shared" si="257"/>
        <v>High Risk</v>
      </c>
      <c r="Q1850" t="str">
        <f t="shared" si="258"/>
        <v>Normal</v>
      </c>
      <c r="R1850" t="str">
        <f t="shared" si="259"/>
        <v>Normal</v>
      </c>
      <c r="S1850" t="str">
        <f t="shared" si="260"/>
        <v>Medium DPF</v>
      </c>
    </row>
    <row r="1851" spans="1:19" x14ac:dyDescent="0.35">
      <c r="A1851" s="13">
        <v>1850</v>
      </c>
      <c r="B1851" s="14">
        <v>2</v>
      </c>
      <c r="C1851" s="14">
        <v>108</v>
      </c>
      <c r="D1851" s="14">
        <v>64</v>
      </c>
      <c r="E1851" s="14">
        <v>21</v>
      </c>
      <c r="F1851" s="14">
        <v>80</v>
      </c>
      <c r="G1851" s="15">
        <v>30.8</v>
      </c>
      <c r="H1851" s="19">
        <v>0.158</v>
      </c>
      <c r="I1851" s="14">
        <v>21</v>
      </c>
      <c r="J1851" s="25">
        <v>0</v>
      </c>
      <c r="K1851" t="str">
        <f t="shared" si="252"/>
        <v>Obese</v>
      </c>
      <c r="L1851" t="str">
        <f t="shared" si="253"/>
        <v>normal</v>
      </c>
      <c r="M1851" t="str">
        <f t="shared" si="254"/>
        <v>Adult</v>
      </c>
      <c r="N1851" t="str">
        <f t="shared" si="255"/>
        <v>Medium</v>
      </c>
      <c r="O1851" t="str">
        <f t="shared" si="256"/>
        <v>Normal</v>
      </c>
      <c r="P1851" t="str">
        <f t="shared" si="257"/>
        <v>Low Risk</v>
      </c>
      <c r="Q1851" t="str">
        <f t="shared" si="258"/>
        <v>Normal</v>
      </c>
      <c r="R1851" t="str">
        <f t="shared" si="259"/>
        <v>Normal</v>
      </c>
      <c r="S1851" t="str">
        <f t="shared" si="260"/>
        <v>Low DPF</v>
      </c>
    </row>
    <row r="1852" spans="1:19" x14ac:dyDescent="0.35">
      <c r="A1852" s="9">
        <v>1851</v>
      </c>
      <c r="B1852" s="10">
        <v>4</v>
      </c>
      <c r="C1852" s="10">
        <v>90</v>
      </c>
      <c r="D1852" s="10">
        <v>88</v>
      </c>
      <c r="E1852" s="10">
        <v>47</v>
      </c>
      <c r="F1852" s="10">
        <v>54</v>
      </c>
      <c r="G1852" s="11">
        <v>37.700000000000003</v>
      </c>
      <c r="H1852" s="18">
        <v>0.36199999999999999</v>
      </c>
      <c r="I1852" s="10">
        <v>29</v>
      </c>
      <c r="J1852" s="24">
        <v>0</v>
      </c>
      <c r="K1852" t="str">
        <f t="shared" si="252"/>
        <v>Obese</v>
      </c>
      <c r="L1852" t="str">
        <f t="shared" si="253"/>
        <v>normal</v>
      </c>
      <c r="M1852" t="str">
        <f t="shared" si="254"/>
        <v>Adult</v>
      </c>
      <c r="N1852" t="str">
        <f t="shared" si="255"/>
        <v>High</v>
      </c>
      <c r="O1852" t="str">
        <f t="shared" si="256"/>
        <v>Normal</v>
      </c>
      <c r="P1852" t="str">
        <f t="shared" si="257"/>
        <v>High Risk</v>
      </c>
      <c r="Q1852" t="str">
        <f t="shared" si="258"/>
        <v>Low</v>
      </c>
      <c r="R1852" t="str">
        <f t="shared" si="259"/>
        <v>Prehypertension</v>
      </c>
      <c r="S1852" t="str">
        <f t="shared" si="260"/>
        <v>Medium DPF</v>
      </c>
    </row>
    <row r="1853" spans="1:19" x14ac:dyDescent="0.35">
      <c r="A1853" s="13">
        <v>1852</v>
      </c>
      <c r="B1853" s="14">
        <v>4</v>
      </c>
      <c r="C1853" s="14">
        <v>125</v>
      </c>
      <c r="D1853" s="14">
        <v>68</v>
      </c>
      <c r="E1853" s="14">
        <v>21</v>
      </c>
      <c r="F1853" s="14">
        <v>80</v>
      </c>
      <c r="G1853" s="15">
        <v>24.7</v>
      </c>
      <c r="H1853" s="19">
        <v>0.20599999999999999</v>
      </c>
      <c r="I1853" s="14">
        <v>21</v>
      </c>
      <c r="J1853" s="25">
        <v>0</v>
      </c>
      <c r="K1853" t="str">
        <f t="shared" si="252"/>
        <v>Normal weight</v>
      </c>
      <c r="L1853" t="str">
        <f t="shared" si="253"/>
        <v>normal</v>
      </c>
      <c r="M1853" t="str">
        <f t="shared" si="254"/>
        <v>Adult</v>
      </c>
      <c r="N1853" t="str">
        <f t="shared" si="255"/>
        <v>Medium</v>
      </c>
      <c r="O1853" t="str">
        <f t="shared" si="256"/>
        <v>Normal</v>
      </c>
      <c r="P1853" t="str">
        <f t="shared" si="257"/>
        <v>High Risk</v>
      </c>
      <c r="Q1853" t="str">
        <f t="shared" si="258"/>
        <v>Normal</v>
      </c>
      <c r="R1853" t="str">
        <f t="shared" si="259"/>
        <v>Normal</v>
      </c>
      <c r="S1853" t="str">
        <f t="shared" si="260"/>
        <v>Low DPF</v>
      </c>
    </row>
    <row r="1854" spans="1:19" x14ac:dyDescent="0.35">
      <c r="A1854" s="9">
        <v>1853</v>
      </c>
      <c r="B1854" s="10">
        <v>4</v>
      </c>
      <c r="C1854" s="10">
        <v>132</v>
      </c>
      <c r="D1854" s="10">
        <v>78</v>
      </c>
      <c r="E1854" s="10">
        <v>21</v>
      </c>
      <c r="F1854" s="10">
        <v>80</v>
      </c>
      <c r="G1854" s="11">
        <v>32.4</v>
      </c>
      <c r="H1854" s="18">
        <v>0.39300000000000002</v>
      </c>
      <c r="I1854" s="10">
        <v>21</v>
      </c>
      <c r="J1854" s="24">
        <v>0</v>
      </c>
      <c r="K1854" t="str">
        <f t="shared" si="252"/>
        <v>Obese</v>
      </c>
      <c r="L1854" t="str">
        <f t="shared" si="253"/>
        <v>normal</v>
      </c>
      <c r="M1854" t="str">
        <f t="shared" si="254"/>
        <v>Adult</v>
      </c>
      <c r="N1854" t="str">
        <f t="shared" si="255"/>
        <v>Medium</v>
      </c>
      <c r="O1854" t="str">
        <f t="shared" si="256"/>
        <v>Normal</v>
      </c>
      <c r="P1854" t="str">
        <f t="shared" si="257"/>
        <v>High Risk</v>
      </c>
      <c r="Q1854" t="str">
        <f t="shared" si="258"/>
        <v>Normal</v>
      </c>
      <c r="R1854" t="str">
        <f t="shared" si="259"/>
        <v>Normal</v>
      </c>
      <c r="S1854" t="str">
        <f t="shared" si="260"/>
        <v>Medium DPF</v>
      </c>
    </row>
    <row r="1855" spans="1:19" x14ac:dyDescent="0.35">
      <c r="A1855" s="13">
        <v>1854</v>
      </c>
      <c r="B1855" s="14">
        <v>5</v>
      </c>
      <c r="C1855" s="14">
        <v>128</v>
      </c>
      <c r="D1855" s="14">
        <v>80</v>
      </c>
      <c r="E1855" s="14">
        <v>21</v>
      </c>
      <c r="F1855" s="14">
        <v>80</v>
      </c>
      <c r="G1855" s="15">
        <v>34.6</v>
      </c>
      <c r="H1855" s="19">
        <v>0.14399999999999999</v>
      </c>
      <c r="I1855" s="14">
        <v>45</v>
      </c>
      <c r="J1855" s="25">
        <v>0</v>
      </c>
      <c r="K1855" t="str">
        <f t="shared" si="252"/>
        <v>Obese</v>
      </c>
      <c r="L1855" t="str">
        <f t="shared" si="253"/>
        <v>normal</v>
      </c>
      <c r="M1855" t="str">
        <f t="shared" si="254"/>
        <v>Adult</v>
      </c>
      <c r="N1855" t="str">
        <f t="shared" si="255"/>
        <v>Medium</v>
      </c>
      <c r="O1855" t="str">
        <f t="shared" si="256"/>
        <v>Normal</v>
      </c>
      <c r="P1855" t="str">
        <f t="shared" si="257"/>
        <v>High Risk</v>
      </c>
      <c r="Q1855" t="str">
        <f t="shared" si="258"/>
        <v>Normal</v>
      </c>
      <c r="R1855" t="str">
        <f t="shared" si="259"/>
        <v>Normal</v>
      </c>
      <c r="S1855" t="str">
        <f t="shared" si="260"/>
        <v>Low DPF</v>
      </c>
    </row>
    <row r="1856" spans="1:19" x14ac:dyDescent="0.35">
      <c r="A1856" s="9">
        <v>1855</v>
      </c>
      <c r="B1856" s="10">
        <v>4</v>
      </c>
      <c r="C1856" s="10">
        <v>94</v>
      </c>
      <c r="D1856" s="10">
        <v>65</v>
      </c>
      <c r="E1856" s="10">
        <v>22</v>
      </c>
      <c r="F1856" s="10">
        <v>80</v>
      </c>
      <c r="G1856" s="11">
        <v>24.7</v>
      </c>
      <c r="H1856" s="18">
        <v>0.14799999999999999</v>
      </c>
      <c r="I1856" s="10">
        <v>21</v>
      </c>
      <c r="J1856" s="24">
        <v>0</v>
      </c>
      <c r="K1856" t="str">
        <f t="shared" si="252"/>
        <v>Normal weight</v>
      </c>
      <c r="L1856" t="str">
        <f t="shared" si="253"/>
        <v>normal</v>
      </c>
      <c r="M1856" t="str">
        <f t="shared" si="254"/>
        <v>Adult</v>
      </c>
      <c r="N1856" t="str">
        <f t="shared" si="255"/>
        <v>Medium</v>
      </c>
      <c r="O1856" t="str">
        <f t="shared" si="256"/>
        <v>Normal</v>
      </c>
      <c r="P1856" t="str">
        <f t="shared" si="257"/>
        <v>High Risk</v>
      </c>
      <c r="Q1856" t="str">
        <f t="shared" si="258"/>
        <v>Normal</v>
      </c>
      <c r="R1856" t="str">
        <f t="shared" si="259"/>
        <v>Normal</v>
      </c>
      <c r="S1856" t="str">
        <f t="shared" si="260"/>
        <v>Low DPF</v>
      </c>
    </row>
    <row r="1857" spans="1:19" x14ac:dyDescent="0.35">
      <c r="A1857" s="13">
        <v>1856</v>
      </c>
      <c r="B1857" s="14">
        <v>7</v>
      </c>
      <c r="C1857" s="14">
        <v>114</v>
      </c>
      <c r="D1857" s="14">
        <v>64</v>
      </c>
      <c r="E1857" s="14">
        <v>21</v>
      </c>
      <c r="F1857" s="14">
        <v>80</v>
      </c>
      <c r="G1857" s="15">
        <v>27.4</v>
      </c>
      <c r="H1857" s="19">
        <v>0.73199999999999998</v>
      </c>
      <c r="I1857" s="14">
        <v>34</v>
      </c>
      <c r="J1857" s="25">
        <v>1</v>
      </c>
      <c r="K1857" t="str">
        <f t="shared" si="252"/>
        <v>Overweight</v>
      </c>
      <c r="L1857" t="str">
        <f t="shared" si="253"/>
        <v xml:space="preserve">Diabetes </v>
      </c>
      <c r="M1857" t="str">
        <f t="shared" si="254"/>
        <v>Adult</v>
      </c>
      <c r="N1857" t="str">
        <f t="shared" si="255"/>
        <v>Medium</v>
      </c>
      <c r="O1857" t="str">
        <f t="shared" si="256"/>
        <v>Normal</v>
      </c>
      <c r="P1857" t="str">
        <f t="shared" si="257"/>
        <v>High Risk</v>
      </c>
      <c r="Q1857" t="str">
        <f t="shared" si="258"/>
        <v>Normal</v>
      </c>
      <c r="R1857" t="str">
        <f t="shared" si="259"/>
        <v>Normal</v>
      </c>
      <c r="S1857" t="str">
        <f t="shared" si="260"/>
        <v>High DPF</v>
      </c>
    </row>
    <row r="1858" spans="1:19" x14ac:dyDescent="0.35">
      <c r="A1858" s="9">
        <v>1857</v>
      </c>
      <c r="B1858" s="10">
        <v>4</v>
      </c>
      <c r="C1858" s="10">
        <v>102</v>
      </c>
      <c r="D1858" s="10">
        <v>78</v>
      </c>
      <c r="E1858" s="10">
        <v>40</v>
      </c>
      <c r="F1858" s="10">
        <v>90</v>
      </c>
      <c r="G1858" s="11">
        <v>34.5</v>
      </c>
      <c r="H1858" s="18">
        <v>0.23799999999999999</v>
      </c>
      <c r="I1858" s="10">
        <v>24</v>
      </c>
      <c r="J1858" s="24">
        <v>0</v>
      </c>
      <c r="K1858" t="str">
        <f t="shared" si="252"/>
        <v>Obese</v>
      </c>
      <c r="L1858" t="str">
        <f t="shared" si="253"/>
        <v>normal</v>
      </c>
      <c r="M1858" t="str">
        <f t="shared" si="254"/>
        <v>Adult</v>
      </c>
      <c r="N1858" t="str">
        <f t="shared" si="255"/>
        <v>High</v>
      </c>
      <c r="O1858" t="str">
        <f t="shared" si="256"/>
        <v>Normal</v>
      </c>
      <c r="P1858" t="str">
        <f t="shared" si="257"/>
        <v>High Risk</v>
      </c>
      <c r="Q1858" t="str">
        <f t="shared" si="258"/>
        <v>Normal</v>
      </c>
      <c r="R1858" t="str">
        <f t="shared" si="259"/>
        <v>Normal</v>
      </c>
      <c r="S1858" t="str">
        <f t="shared" si="260"/>
        <v>Low DPF</v>
      </c>
    </row>
    <row r="1859" spans="1:19" x14ac:dyDescent="0.35">
      <c r="A1859" s="13">
        <v>1858</v>
      </c>
      <c r="B1859" s="14">
        <v>2</v>
      </c>
      <c r="C1859" s="14">
        <v>111</v>
      </c>
      <c r="D1859" s="14">
        <v>60</v>
      </c>
      <c r="E1859" s="14">
        <v>21</v>
      </c>
      <c r="F1859" s="14">
        <v>80</v>
      </c>
      <c r="G1859" s="15">
        <v>26.2</v>
      </c>
      <c r="H1859" s="19">
        <v>0.34300000000000003</v>
      </c>
      <c r="I1859" s="14">
        <v>23</v>
      </c>
      <c r="J1859" s="25">
        <v>0</v>
      </c>
      <c r="K1859" t="str">
        <f t="shared" ref="K1859:K1922" si="261">IF(G1859&lt;18.5, "Underweight", IF(G1859&lt;24.9, "Normal weight", IF(G1859&lt;29.9, "Overweight", "Obese")))</f>
        <v>Overweight</v>
      </c>
      <c r="L1859" t="str">
        <f t="shared" ref="L1859:L1922" si="262">IF(J1859=1,"Diabetes ","normal")</f>
        <v>normal</v>
      </c>
      <c r="M1859" t="str">
        <f t="shared" ref="M1859:M1922" si="263">IF(I1859&lt;13, "Child", IF(I1859&lt;20, "Teen", IF(I1859&lt;65, "Adult", "Aged")))</f>
        <v>Adult</v>
      </c>
      <c r="N1859" t="str">
        <f t="shared" ref="N1859:N1922" si="264">IF(E1859&lt;20, "Low", IF(E1859&lt;40, "Medium", "High"))</f>
        <v>Medium</v>
      </c>
      <c r="O1859" t="str">
        <f t="shared" ref="O1859:O1922" si="265">IF(C1859&lt;140, "Normal", IF(C1859&lt;200, "Prediabetes", "Diabetes"))</f>
        <v>Normal</v>
      </c>
      <c r="P1859" t="str">
        <f t="shared" ref="P1859:P1922" si="266">IF(B1859&gt;3, "High Risk", "Low Risk")</f>
        <v>Low Risk</v>
      </c>
      <c r="Q1859" t="str">
        <f t="shared" ref="Q1859:Q1922" si="267">IF(F1859&lt;80, "Low", IF(F1859&lt;=150, "Normal", "High"))</f>
        <v>Normal</v>
      </c>
      <c r="R1859" t="str">
        <f t="shared" ref="R1859:R1922" si="268">IF(D1859&lt;60, "Low", IF(D1859&lt;=80, "Normal", IF(D1859&lt;=90, "Prehypertension", "Hypertension")))</f>
        <v>Normal</v>
      </c>
      <c r="S1859" t="str">
        <f t="shared" ref="S1859:S1922" si="269">IF(H1859&lt;0.3, "Low DPF", IF(H1859&lt;=0.6, "Medium DPF", "High DPF"))</f>
        <v>Medium DPF</v>
      </c>
    </row>
    <row r="1860" spans="1:19" x14ac:dyDescent="0.35">
      <c r="A1860" s="9">
        <v>1859</v>
      </c>
      <c r="B1860" s="10">
        <v>1</v>
      </c>
      <c r="C1860" s="10">
        <v>128</v>
      </c>
      <c r="D1860" s="10">
        <v>82</v>
      </c>
      <c r="E1860" s="10">
        <v>17</v>
      </c>
      <c r="F1860" s="10">
        <v>183</v>
      </c>
      <c r="G1860" s="11">
        <v>27.5</v>
      </c>
      <c r="H1860" s="18">
        <v>0.115</v>
      </c>
      <c r="I1860" s="10">
        <v>22</v>
      </c>
      <c r="J1860" s="24">
        <v>0</v>
      </c>
      <c r="K1860" t="str">
        <f t="shared" si="261"/>
        <v>Overweight</v>
      </c>
      <c r="L1860" t="str">
        <f t="shared" si="262"/>
        <v>normal</v>
      </c>
      <c r="M1860" t="str">
        <f t="shared" si="263"/>
        <v>Adult</v>
      </c>
      <c r="N1860" t="str">
        <f t="shared" si="264"/>
        <v>Low</v>
      </c>
      <c r="O1860" t="str">
        <f t="shared" si="265"/>
        <v>Normal</v>
      </c>
      <c r="P1860" t="str">
        <f t="shared" si="266"/>
        <v>Low Risk</v>
      </c>
      <c r="Q1860" t="str">
        <f t="shared" si="267"/>
        <v>High</v>
      </c>
      <c r="R1860" t="str">
        <f t="shared" si="268"/>
        <v>Prehypertension</v>
      </c>
      <c r="S1860" t="str">
        <f t="shared" si="269"/>
        <v>Low DPF</v>
      </c>
    </row>
    <row r="1861" spans="1:19" x14ac:dyDescent="0.35">
      <c r="A1861" s="13">
        <v>1860</v>
      </c>
      <c r="B1861" s="14">
        <v>14</v>
      </c>
      <c r="C1861" s="14">
        <v>92</v>
      </c>
      <c r="D1861" s="14">
        <v>62</v>
      </c>
      <c r="E1861" s="14">
        <v>21</v>
      </c>
      <c r="F1861" s="14">
        <v>80</v>
      </c>
      <c r="G1861" s="15">
        <v>25.9</v>
      </c>
      <c r="H1861" s="19">
        <v>0.16700000000000001</v>
      </c>
      <c r="I1861" s="14">
        <v>31</v>
      </c>
      <c r="J1861" s="25">
        <v>0</v>
      </c>
      <c r="K1861" t="str">
        <f t="shared" si="261"/>
        <v>Overweight</v>
      </c>
      <c r="L1861" t="str">
        <f t="shared" si="262"/>
        <v>normal</v>
      </c>
      <c r="M1861" t="str">
        <f t="shared" si="263"/>
        <v>Adult</v>
      </c>
      <c r="N1861" t="str">
        <f t="shared" si="264"/>
        <v>Medium</v>
      </c>
      <c r="O1861" t="str">
        <f t="shared" si="265"/>
        <v>Normal</v>
      </c>
      <c r="P1861" t="str">
        <f t="shared" si="266"/>
        <v>High Risk</v>
      </c>
      <c r="Q1861" t="str">
        <f t="shared" si="267"/>
        <v>Normal</v>
      </c>
      <c r="R1861" t="str">
        <f t="shared" si="268"/>
        <v>Normal</v>
      </c>
      <c r="S1861" t="str">
        <f t="shared" si="269"/>
        <v>Low DPF</v>
      </c>
    </row>
    <row r="1862" spans="1:19" x14ac:dyDescent="0.35">
      <c r="A1862" s="9">
        <v>1861</v>
      </c>
      <c r="B1862" s="10">
        <v>13</v>
      </c>
      <c r="C1862" s="10">
        <v>104</v>
      </c>
      <c r="D1862" s="10">
        <v>72</v>
      </c>
      <c r="E1862" s="10">
        <v>21</v>
      </c>
      <c r="F1862" s="10">
        <v>80</v>
      </c>
      <c r="G1862" s="11">
        <v>31.2</v>
      </c>
      <c r="H1862" s="18">
        <v>0.46500000000000002</v>
      </c>
      <c r="I1862" s="10">
        <v>38</v>
      </c>
      <c r="J1862" s="24">
        <v>1</v>
      </c>
      <c r="K1862" t="str">
        <f t="shared" si="261"/>
        <v>Obese</v>
      </c>
      <c r="L1862" t="str">
        <f t="shared" si="262"/>
        <v xml:space="preserve">Diabetes </v>
      </c>
      <c r="M1862" t="str">
        <f t="shared" si="263"/>
        <v>Adult</v>
      </c>
      <c r="N1862" t="str">
        <f t="shared" si="264"/>
        <v>Medium</v>
      </c>
      <c r="O1862" t="str">
        <f t="shared" si="265"/>
        <v>Normal</v>
      </c>
      <c r="P1862" t="str">
        <f t="shared" si="266"/>
        <v>High Risk</v>
      </c>
      <c r="Q1862" t="str">
        <f t="shared" si="267"/>
        <v>Normal</v>
      </c>
      <c r="R1862" t="str">
        <f t="shared" si="268"/>
        <v>Normal</v>
      </c>
      <c r="S1862" t="str">
        <f t="shared" si="269"/>
        <v>Medium DPF</v>
      </c>
    </row>
    <row r="1863" spans="1:19" x14ac:dyDescent="0.35">
      <c r="A1863" s="13">
        <v>1862</v>
      </c>
      <c r="B1863" s="14">
        <v>5</v>
      </c>
      <c r="C1863" s="14">
        <v>104</v>
      </c>
      <c r="D1863" s="14">
        <v>74</v>
      </c>
      <c r="E1863" s="14">
        <v>21</v>
      </c>
      <c r="F1863" s="14">
        <v>80</v>
      </c>
      <c r="G1863" s="15">
        <v>28.8</v>
      </c>
      <c r="H1863" s="19">
        <v>0.153</v>
      </c>
      <c r="I1863" s="14">
        <v>48</v>
      </c>
      <c r="J1863" s="25">
        <v>0</v>
      </c>
      <c r="K1863" t="str">
        <f t="shared" si="261"/>
        <v>Overweight</v>
      </c>
      <c r="L1863" t="str">
        <f t="shared" si="262"/>
        <v>normal</v>
      </c>
      <c r="M1863" t="str">
        <f t="shared" si="263"/>
        <v>Adult</v>
      </c>
      <c r="N1863" t="str">
        <f t="shared" si="264"/>
        <v>Medium</v>
      </c>
      <c r="O1863" t="str">
        <f t="shared" si="265"/>
        <v>Normal</v>
      </c>
      <c r="P1863" t="str">
        <f t="shared" si="266"/>
        <v>High Risk</v>
      </c>
      <c r="Q1863" t="str">
        <f t="shared" si="267"/>
        <v>Normal</v>
      </c>
      <c r="R1863" t="str">
        <f t="shared" si="268"/>
        <v>Normal</v>
      </c>
      <c r="S1863" t="str">
        <f t="shared" si="269"/>
        <v>Low DPF</v>
      </c>
    </row>
    <row r="1864" spans="1:19" x14ac:dyDescent="0.35">
      <c r="A1864" s="9">
        <v>1863</v>
      </c>
      <c r="B1864" s="10">
        <v>2</v>
      </c>
      <c r="C1864" s="10">
        <v>94</v>
      </c>
      <c r="D1864" s="10">
        <v>76</v>
      </c>
      <c r="E1864" s="10">
        <v>18</v>
      </c>
      <c r="F1864" s="10">
        <v>66</v>
      </c>
      <c r="G1864" s="11">
        <v>31.6</v>
      </c>
      <c r="H1864" s="18">
        <v>0.64900000000000002</v>
      </c>
      <c r="I1864" s="10">
        <v>23</v>
      </c>
      <c r="J1864" s="24">
        <v>0</v>
      </c>
      <c r="K1864" t="str">
        <f t="shared" si="261"/>
        <v>Obese</v>
      </c>
      <c r="L1864" t="str">
        <f t="shared" si="262"/>
        <v>normal</v>
      </c>
      <c r="M1864" t="str">
        <f t="shared" si="263"/>
        <v>Adult</v>
      </c>
      <c r="N1864" t="str">
        <f t="shared" si="264"/>
        <v>Low</v>
      </c>
      <c r="O1864" t="str">
        <f t="shared" si="265"/>
        <v>Normal</v>
      </c>
      <c r="P1864" t="str">
        <f t="shared" si="266"/>
        <v>Low Risk</v>
      </c>
      <c r="Q1864" t="str">
        <f t="shared" si="267"/>
        <v>Low</v>
      </c>
      <c r="R1864" t="str">
        <f t="shared" si="268"/>
        <v>Normal</v>
      </c>
      <c r="S1864" t="str">
        <f t="shared" si="269"/>
        <v>High DPF</v>
      </c>
    </row>
    <row r="1865" spans="1:19" x14ac:dyDescent="0.35">
      <c r="A1865" s="13">
        <v>1864</v>
      </c>
      <c r="B1865" s="14">
        <v>7</v>
      </c>
      <c r="C1865" s="14">
        <v>97</v>
      </c>
      <c r="D1865" s="14">
        <v>76</v>
      </c>
      <c r="E1865" s="14">
        <v>32</v>
      </c>
      <c r="F1865" s="14">
        <v>91</v>
      </c>
      <c r="G1865" s="15">
        <v>40.9</v>
      </c>
      <c r="H1865" s="19">
        <v>0.871</v>
      </c>
      <c r="I1865" s="14">
        <v>32</v>
      </c>
      <c r="J1865" s="25">
        <v>1</v>
      </c>
      <c r="K1865" t="str">
        <f t="shared" si="261"/>
        <v>Obese</v>
      </c>
      <c r="L1865" t="str">
        <f t="shared" si="262"/>
        <v xml:space="preserve">Diabetes </v>
      </c>
      <c r="M1865" t="str">
        <f t="shared" si="263"/>
        <v>Adult</v>
      </c>
      <c r="N1865" t="str">
        <f t="shared" si="264"/>
        <v>Medium</v>
      </c>
      <c r="O1865" t="str">
        <f t="shared" si="265"/>
        <v>Normal</v>
      </c>
      <c r="P1865" t="str">
        <f t="shared" si="266"/>
        <v>High Risk</v>
      </c>
      <c r="Q1865" t="str">
        <f t="shared" si="267"/>
        <v>Normal</v>
      </c>
      <c r="R1865" t="str">
        <f t="shared" si="268"/>
        <v>Normal</v>
      </c>
      <c r="S1865" t="str">
        <f t="shared" si="269"/>
        <v>High DPF</v>
      </c>
    </row>
    <row r="1866" spans="1:19" x14ac:dyDescent="0.35">
      <c r="A1866" s="9">
        <v>1865</v>
      </c>
      <c r="B1866" s="10">
        <v>1</v>
      </c>
      <c r="C1866" s="10">
        <v>100</v>
      </c>
      <c r="D1866" s="10">
        <v>74</v>
      </c>
      <c r="E1866" s="10">
        <v>12</v>
      </c>
      <c r="F1866" s="10">
        <v>46</v>
      </c>
      <c r="G1866" s="11">
        <v>19.5</v>
      </c>
      <c r="H1866" s="18">
        <v>0.14899999999999999</v>
      </c>
      <c r="I1866" s="10">
        <v>28</v>
      </c>
      <c r="J1866" s="24">
        <v>0</v>
      </c>
      <c r="K1866" t="str">
        <f t="shared" si="261"/>
        <v>Normal weight</v>
      </c>
      <c r="L1866" t="str">
        <f t="shared" si="262"/>
        <v>normal</v>
      </c>
      <c r="M1866" t="str">
        <f t="shared" si="263"/>
        <v>Adult</v>
      </c>
      <c r="N1866" t="str">
        <f t="shared" si="264"/>
        <v>Low</v>
      </c>
      <c r="O1866" t="str">
        <f t="shared" si="265"/>
        <v>Normal</v>
      </c>
      <c r="P1866" t="str">
        <f t="shared" si="266"/>
        <v>Low Risk</v>
      </c>
      <c r="Q1866" t="str">
        <f t="shared" si="267"/>
        <v>Low</v>
      </c>
      <c r="R1866" t="str">
        <f t="shared" si="268"/>
        <v>Normal</v>
      </c>
      <c r="S1866" t="str">
        <f t="shared" si="269"/>
        <v>Low DPF</v>
      </c>
    </row>
    <row r="1867" spans="1:19" x14ac:dyDescent="0.35">
      <c r="A1867" s="13">
        <v>1866</v>
      </c>
      <c r="B1867" s="14">
        <v>4</v>
      </c>
      <c r="C1867" s="14">
        <v>102</v>
      </c>
      <c r="D1867" s="14">
        <v>86</v>
      </c>
      <c r="E1867" s="14">
        <v>17</v>
      </c>
      <c r="F1867" s="14">
        <v>105</v>
      </c>
      <c r="G1867" s="15">
        <v>29.3</v>
      </c>
      <c r="H1867" s="19">
        <v>0.69499999999999995</v>
      </c>
      <c r="I1867" s="14">
        <v>27</v>
      </c>
      <c r="J1867" s="25">
        <v>0</v>
      </c>
      <c r="K1867" t="str">
        <f t="shared" si="261"/>
        <v>Overweight</v>
      </c>
      <c r="L1867" t="str">
        <f t="shared" si="262"/>
        <v>normal</v>
      </c>
      <c r="M1867" t="str">
        <f t="shared" si="263"/>
        <v>Adult</v>
      </c>
      <c r="N1867" t="str">
        <f t="shared" si="264"/>
        <v>Low</v>
      </c>
      <c r="O1867" t="str">
        <f t="shared" si="265"/>
        <v>Normal</v>
      </c>
      <c r="P1867" t="str">
        <f t="shared" si="266"/>
        <v>High Risk</v>
      </c>
      <c r="Q1867" t="str">
        <f t="shared" si="267"/>
        <v>Normal</v>
      </c>
      <c r="R1867" t="str">
        <f t="shared" si="268"/>
        <v>Prehypertension</v>
      </c>
      <c r="S1867" t="str">
        <f t="shared" si="269"/>
        <v>High DPF</v>
      </c>
    </row>
    <row r="1868" spans="1:19" x14ac:dyDescent="0.35">
      <c r="A1868" s="9">
        <v>1867</v>
      </c>
      <c r="B1868" s="10">
        <v>4</v>
      </c>
      <c r="C1868" s="10">
        <v>128</v>
      </c>
      <c r="D1868" s="10">
        <v>70</v>
      </c>
      <c r="E1868" s="10">
        <v>21</v>
      </c>
      <c r="F1868" s="10">
        <v>80</v>
      </c>
      <c r="G1868" s="11">
        <v>34.299999999999997</v>
      </c>
      <c r="H1868" s="18">
        <v>0.30299999999999999</v>
      </c>
      <c r="I1868" s="10">
        <v>24</v>
      </c>
      <c r="J1868" s="24">
        <v>0</v>
      </c>
      <c r="K1868" t="str">
        <f t="shared" si="261"/>
        <v>Obese</v>
      </c>
      <c r="L1868" t="str">
        <f t="shared" si="262"/>
        <v>normal</v>
      </c>
      <c r="M1868" t="str">
        <f t="shared" si="263"/>
        <v>Adult</v>
      </c>
      <c r="N1868" t="str">
        <f t="shared" si="264"/>
        <v>Medium</v>
      </c>
      <c r="O1868" t="str">
        <f t="shared" si="265"/>
        <v>Normal</v>
      </c>
      <c r="P1868" t="str">
        <f t="shared" si="266"/>
        <v>High Risk</v>
      </c>
      <c r="Q1868" t="str">
        <f t="shared" si="267"/>
        <v>Normal</v>
      </c>
      <c r="R1868" t="str">
        <f t="shared" si="268"/>
        <v>Normal</v>
      </c>
      <c r="S1868" t="str">
        <f t="shared" si="269"/>
        <v>Medium DPF</v>
      </c>
    </row>
    <row r="1869" spans="1:19" x14ac:dyDescent="0.35">
      <c r="A1869" s="13">
        <v>1868</v>
      </c>
      <c r="B1869" s="14">
        <v>6</v>
      </c>
      <c r="C1869" s="14">
        <v>147</v>
      </c>
      <c r="D1869" s="14">
        <v>80</v>
      </c>
      <c r="E1869" s="14">
        <v>21</v>
      </c>
      <c r="F1869" s="14">
        <v>80</v>
      </c>
      <c r="G1869" s="15">
        <v>29.5</v>
      </c>
      <c r="H1869" s="19">
        <v>0.17799999999999999</v>
      </c>
      <c r="I1869" s="14">
        <v>50</v>
      </c>
      <c r="J1869" s="25">
        <v>1</v>
      </c>
      <c r="K1869" t="str">
        <f t="shared" si="261"/>
        <v>Overweight</v>
      </c>
      <c r="L1869" t="str">
        <f t="shared" si="262"/>
        <v xml:space="preserve">Diabetes </v>
      </c>
      <c r="M1869" t="str">
        <f t="shared" si="263"/>
        <v>Adult</v>
      </c>
      <c r="N1869" t="str">
        <f t="shared" si="264"/>
        <v>Medium</v>
      </c>
      <c r="O1869" t="str">
        <f t="shared" si="265"/>
        <v>Prediabetes</v>
      </c>
      <c r="P1869" t="str">
        <f t="shared" si="266"/>
        <v>High Risk</v>
      </c>
      <c r="Q1869" t="str">
        <f t="shared" si="267"/>
        <v>Normal</v>
      </c>
      <c r="R1869" t="str">
        <f t="shared" si="268"/>
        <v>Normal</v>
      </c>
      <c r="S1869" t="str">
        <f t="shared" si="269"/>
        <v>Low DPF</v>
      </c>
    </row>
    <row r="1870" spans="1:19" x14ac:dyDescent="0.35">
      <c r="A1870" s="9">
        <v>1869</v>
      </c>
      <c r="B1870" s="10">
        <v>4</v>
      </c>
      <c r="C1870" s="10">
        <v>90</v>
      </c>
      <c r="D1870" s="10">
        <v>69</v>
      </c>
      <c r="E1870" s="10">
        <v>21</v>
      </c>
      <c r="F1870" s="10">
        <v>80</v>
      </c>
      <c r="G1870" s="11">
        <v>28</v>
      </c>
      <c r="H1870" s="18">
        <v>0.61</v>
      </c>
      <c r="I1870" s="10">
        <v>31</v>
      </c>
      <c r="J1870" s="24">
        <v>0</v>
      </c>
      <c r="K1870" t="str">
        <f t="shared" si="261"/>
        <v>Overweight</v>
      </c>
      <c r="L1870" t="str">
        <f t="shared" si="262"/>
        <v>normal</v>
      </c>
      <c r="M1870" t="str">
        <f t="shared" si="263"/>
        <v>Adult</v>
      </c>
      <c r="N1870" t="str">
        <f t="shared" si="264"/>
        <v>Medium</v>
      </c>
      <c r="O1870" t="str">
        <f t="shared" si="265"/>
        <v>Normal</v>
      </c>
      <c r="P1870" t="str">
        <f t="shared" si="266"/>
        <v>High Risk</v>
      </c>
      <c r="Q1870" t="str">
        <f t="shared" si="267"/>
        <v>Normal</v>
      </c>
      <c r="R1870" t="str">
        <f t="shared" si="268"/>
        <v>Normal</v>
      </c>
      <c r="S1870" t="str">
        <f t="shared" si="269"/>
        <v>High DPF</v>
      </c>
    </row>
    <row r="1871" spans="1:19" x14ac:dyDescent="0.35">
      <c r="A1871" s="13">
        <v>1870</v>
      </c>
      <c r="B1871" s="14">
        <v>3</v>
      </c>
      <c r="C1871" s="14">
        <v>103</v>
      </c>
      <c r="D1871" s="14">
        <v>72</v>
      </c>
      <c r="E1871" s="14">
        <v>30</v>
      </c>
      <c r="F1871" s="14">
        <v>152</v>
      </c>
      <c r="G1871" s="15">
        <v>27.6</v>
      </c>
      <c r="H1871" s="19">
        <v>0.73</v>
      </c>
      <c r="I1871" s="14">
        <v>27</v>
      </c>
      <c r="J1871" s="25">
        <v>0</v>
      </c>
      <c r="K1871" t="str">
        <f t="shared" si="261"/>
        <v>Overweight</v>
      </c>
      <c r="L1871" t="str">
        <f t="shared" si="262"/>
        <v>normal</v>
      </c>
      <c r="M1871" t="str">
        <f t="shared" si="263"/>
        <v>Adult</v>
      </c>
      <c r="N1871" t="str">
        <f t="shared" si="264"/>
        <v>Medium</v>
      </c>
      <c r="O1871" t="str">
        <f t="shared" si="265"/>
        <v>Normal</v>
      </c>
      <c r="P1871" t="str">
        <f t="shared" si="266"/>
        <v>Low Risk</v>
      </c>
      <c r="Q1871" t="str">
        <f t="shared" si="267"/>
        <v>High</v>
      </c>
      <c r="R1871" t="str">
        <f t="shared" si="268"/>
        <v>Normal</v>
      </c>
      <c r="S1871" t="str">
        <f t="shared" si="269"/>
        <v>High DPF</v>
      </c>
    </row>
    <row r="1872" spans="1:19" x14ac:dyDescent="0.35">
      <c r="A1872" s="9">
        <v>1871</v>
      </c>
      <c r="B1872" s="10">
        <v>2</v>
      </c>
      <c r="C1872" s="10">
        <v>157</v>
      </c>
      <c r="D1872" s="10">
        <v>74</v>
      </c>
      <c r="E1872" s="10">
        <v>35</v>
      </c>
      <c r="F1872" s="10">
        <v>440</v>
      </c>
      <c r="G1872" s="11">
        <v>39.4</v>
      </c>
      <c r="H1872" s="18">
        <v>0.13400000000000001</v>
      </c>
      <c r="I1872" s="10">
        <v>30</v>
      </c>
      <c r="J1872" s="24">
        <v>0</v>
      </c>
      <c r="K1872" t="str">
        <f t="shared" si="261"/>
        <v>Obese</v>
      </c>
      <c r="L1872" t="str">
        <f t="shared" si="262"/>
        <v>normal</v>
      </c>
      <c r="M1872" t="str">
        <f t="shared" si="263"/>
        <v>Adult</v>
      </c>
      <c r="N1872" t="str">
        <f t="shared" si="264"/>
        <v>Medium</v>
      </c>
      <c r="O1872" t="str">
        <f t="shared" si="265"/>
        <v>Prediabetes</v>
      </c>
      <c r="P1872" t="str">
        <f t="shared" si="266"/>
        <v>Low Risk</v>
      </c>
      <c r="Q1872" t="str">
        <f t="shared" si="267"/>
        <v>High</v>
      </c>
      <c r="R1872" t="str">
        <f t="shared" si="268"/>
        <v>Normal</v>
      </c>
      <c r="S1872" t="str">
        <f t="shared" si="269"/>
        <v>Low DPF</v>
      </c>
    </row>
    <row r="1873" spans="1:19" x14ac:dyDescent="0.35">
      <c r="A1873" s="13">
        <v>1872</v>
      </c>
      <c r="B1873" s="14">
        <v>1</v>
      </c>
      <c r="C1873" s="14">
        <v>167</v>
      </c>
      <c r="D1873" s="14">
        <v>74</v>
      </c>
      <c r="E1873" s="14">
        <v>17</v>
      </c>
      <c r="F1873" s="14">
        <v>144</v>
      </c>
      <c r="G1873" s="15">
        <v>23.4</v>
      </c>
      <c r="H1873" s="19">
        <v>0.44700000000000001</v>
      </c>
      <c r="I1873" s="14">
        <v>33</v>
      </c>
      <c r="J1873" s="25">
        <v>1</v>
      </c>
      <c r="K1873" t="str">
        <f t="shared" si="261"/>
        <v>Normal weight</v>
      </c>
      <c r="L1873" t="str">
        <f t="shared" si="262"/>
        <v xml:space="preserve">Diabetes </v>
      </c>
      <c r="M1873" t="str">
        <f t="shared" si="263"/>
        <v>Adult</v>
      </c>
      <c r="N1873" t="str">
        <f t="shared" si="264"/>
        <v>Low</v>
      </c>
      <c r="O1873" t="str">
        <f t="shared" si="265"/>
        <v>Prediabetes</v>
      </c>
      <c r="P1873" t="str">
        <f t="shared" si="266"/>
        <v>Low Risk</v>
      </c>
      <c r="Q1873" t="str">
        <f t="shared" si="267"/>
        <v>Normal</v>
      </c>
      <c r="R1873" t="str">
        <f t="shared" si="268"/>
        <v>Normal</v>
      </c>
      <c r="S1873" t="str">
        <f t="shared" si="269"/>
        <v>Medium DPF</v>
      </c>
    </row>
    <row r="1874" spans="1:19" x14ac:dyDescent="0.35">
      <c r="A1874" s="9">
        <v>1873</v>
      </c>
      <c r="B1874" s="10">
        <v>4</v>
      </c>
      <c r="C1874" s="10">
        <v>179</v>
      </c>
      <c r="D1874" s="10">
        <v>50</v>
      </c>
      <c r="E1874" s="10">
        <v>36</v>
      </c>
      <c r="F1874" s="10">
        <v>159</v>
      </c>
      <c r="G1874" s="11">
        <v>37.799999999999997</v>
      </c>
      <c r="H1874" s="18">
        <v>0.45500000000000002</v>
      </c>
      <c r="I1874" s="10">
        <v>22</v>
      </c>
      <c r="J1874" s="24">
        <v>1</v>
      </c>
      <c r="K1874" t="str">
        <f t="shared" si="261"/>
        <v>Obese</v>
      </c>
      <c r="L1874" t="str">
        <f t="shared" si="262"/>
        <v xml:space="preserve">Diabetes </v>
      </c>
      <c r="M1874" t="str">
        <f t="shared" si="263"/>
        <v>Adult</v>
      </c>
      <c r="N1874" t="str">
        <f t="shared" si="264"/>
        <v>Medium</v>
      </c>
      <c r="O1874" t="str">
        <f t="shared" si="265"/>
        <v>Prediabetes</v>
      </c>
      <c r="P1874" t="str">
        <f t="shared" si="266"/>
        <v>High Risk</v>
      </c>
      <c r="Q1874" t="str">
        <f t="shared" si="267"/>
        <v>High</v>
      </c>
      <c r="R1874" t="str">
        <f t="shared" si="268"/>
        <v>Low</v>
      </c>
      <c r="S1874" t="str">
        <f t="shared" si="269"/>
        <v>Medium DPF</v>
      </c>
    </row>
    <row r="1875" spans="1:19" x14ac:dyDescent="0.35">
      <c r="A1875" s="13">
        <v>1874</v>
      </c>
      <c r="B1875" s="14">
        <v>11</v>
      </c>
      <c r="C1875" s="14">
        <v>136</v>
      </c>
      <c r="D1875" s="14">
        <v>84</v>
      </c>
      <c r="E1875" s="14">
        <v>35</v>
      </c>
      <c r="F1875" s="14">
        <v>130</v>
      </c>
      <c r="G1875" s="15">
        <v>28.3</v>
      </c>
      <c r="H1875" s="19">
        <v>0.26</v>
      </c>
      <c r="I1875" s="14">
        <v>42</v>
      </c>
      <c r="J1875" s="25">
        <v>1</v>
      </c>
      <c r="K1875" t="str">
        <f t="shared" si="261"/>
        <v>Overweight</v>
      </c>
      <c r="L1875" t="str">
        <f t="shared" si="262"/>
        <v xml:space="preserve">Diabetes </v>
      </c>
      <c r="M1875" t="str">
        <f t="shared" si="263"/>
        <v>Adult</v>
      </c>
      <c r="N1875" t="str">
        <f t="shared" si="264"/>
        <v>Medium</v>
      </c>
      <c r="O1875" t="str">
        <f t="shared" si="265"/>
        <v>Normal</v>
      </c>
      <c r="P1875" t="str">
        <f t="shared" si="266"/>
        <v>High Risk</v>
      </c>
      <c r="Q1875" t="str">
        <f t="shared" si="267"/>
        <v>Normal</v>
      </c>
      <c r="R1875" t="str">
        <f t="shared" si="268"/>
        <v>Prehypertension</v>
      </c>
      <c r="S1875" t="str">
        <f t="shared" si="269"/>
        <v>Low DPF</v>
      </c>
    </row>
    <row r="1876" spans="1:19" x14ac:dyDescent="0.35">
      <c r="A1876" s="9">
        <v>1875</v>
      </c>
      <c r="B1876" s="10">
        <v>4</v>
      </c>
      <c r="C1876" s="10">
        <v>107</v>
      </c>
      <c r="D1876" s="10">
        <v>60</v>
      </c>
      <c r="E1876" s="10">
        <v>25</v>
      </c>
      <c r="F1876" s="10">
        <v>80</v>
      </c>
      <c r="G1876" s="11">
        <v>26.4</v>
      </c>
      <c r="H1876" s="18">
        <v>0.13300000000000001</v>
      </c>
      <c r="I1876" s="10">
        <v>23</v>
      </c>
      <c r="J1876" s="24">
        <v>0</v>
      </c>
      <c r="K1876" t="str">
        <f t="shared" si="261"/>
        <v>Overweight</v>
      </c>
      <c r="L1876" t="str">
        <f t="shared" si="262"/>
        <v>normal</v>
      </c>
      <c r="M1876" t="str">
        <f t="shared" si="263"/>
        <v>Adult</v>
      </c>
      <c r="N1876" t="str">
        <f t="shared" si="264"/>
        <v>Medium</v>
      </c>
      <c r="O1876" t="str">
        <f t="shared" si="265"/>
        <v>Normal</v>
      </c>
      <c r="P1876" t="str">
        <f t="shared" si="266"/>
        <v>High Risk</v>
      </c>
      <c r="Q1876" t="str">
        <f t="shared" si="267"/>
        <v>Normal</v>
      </c>
      <c r="R1876" t="str">
        <f t="shared" si="268"/>
        <v>Normal</v>
      </c>
      <c r="S1876" t="str">
        <f t="shared" si="269"/>
        <v>Low DPF</v>
      </c>
    </row>
    <row r="1877" spans="1:19" x14ac:dyDescent="0.35">
      <c r="A1877" s="13">
        <v>1876</v>
      </c>
      <c r="B1877" s="14">
        <v>1</v>
      </c>
      <c r="C1877" s="14">
        <v>91</v>
      </c>
      <c r="D1877" s="14">
        <v>54</v>
      </c>
      <c r="E1877" s="14">
        <v>25</v>
      </c>
      <c r="F1877" s="14">
        <v>100</v>
      </c>
      <c r="G1877" s="15">
        <v>25.2</v>
      </c>
      <c r="H1877" s="19">
        <v>0.23400000000000001</v>
      </c>
      <c r="I1877" s="14">
        <v>23</v>
      </c>
      <c r="J1877" s="25">
        <v>0</v>
      </c>
      <c r="K1877" t="str">
        <f t="shared" si="261"/>
        <v>Overweight</v>
      </c>
      <c r="L1877" t="str">
        <f t="shared" si="262"/>
        <v>normal</v>
      </c>
      <c r="M1877" t="str">
        <f t="shared" si="263"/>
        <v>Adult</v>
      </c>
      <c r="N1877" t="str">
        <f t="shared" si="264"/>
        <v>Medium</v>
      </c>
      <c r="O1877" t="str">
        <f t="shared" si="265"/>
        <v>Normal</v>
      </c>
      <c r="P1877" t="str">
        <f t="shared" si="266"/>
        <v>Low Risk</v>
      </c>
      <c r="Q1877" t="str">
        <f t="shared" si="267"/>
        <v>Normal</v>
      </c>
      <c r="R1877" t="str">
        <f t="shared" si="268"/>
        <v>Low</v>
      </c>
      <c r="S1877" t="str">
        <f t="shared" si="269"/>
        <v>Low DPF</v>
      </c>
    </row>
    <row r="1878" spans="1:19" x14ac:dyDescent="0.35">
      <c r="A1878" s="9">
        <v>1877</v>
      </c>
      <c r="B1878" s="10">
        <v>1</v>
      </c>
      <c r="C1878" s="10">
        <v>117</v>
      </c>
      <c r="D1878" s="10">
        <v>60</v>
      </c>
      <c r="E1878" s="10">
        <v>23</v>
      </c>
      <c r="F1878" s="10">
        <v>106</v>
      </c>
      <c r="G1878" s="11">
        <v>33.799999999999997</v>
      </c>
      <c r="H1878" s="18">
        <v>0.46600000000000003</v>
      </c>
      <c r="I1878" s="10">
        <v>27</v>
      </c>
      <c r="J1878" s="24">
        <v>0</v>
      </c>
      <c r="K1878" t="str">
        <f t="shared" si="261"/>
        <v>Obese</v>
      </c>
      <c r="L1878" t="str">
        <f t="shared" si="262"/>
        <v>normal</v>
      </c>
      <c r="M1878" t="str">
        <f t="shared" si="263"/>
        <v>Adult</v>
      </c>
      <c r="N1878" t="str">
        <f t="shared" si="264"/>
        <v>Medium</v>
      </c>
      <c r="O1878" t="str">
        <f t="shared" si="265"/>
        <v>Normal</v>
      </c>
      <c r="P1878" t="str">
        <f t="shared" si="266"/>
        <v>Low Risk</v>
      </c>
      <c r="Q1878" t="str">
        <f t="shared" si="267"/>
        <v>Normal</v>
      </c>
      <c r="R1878" t="str">
        <f t="shared" si="268"/>
        <v>Normal</v>
      </c>
      <c r="S1878" t="str">
        <f t="shared" si="269"/>
        <v>Medium DPF</v>
      </c>
    </row>
    <row r="1879" spans="1:19" x14ac:dyDescent="0.35">
      <c r="A1879" s="13">
        <v>1878</v>
      </c>
      <c r="B1879" s="14">
        <v>5</v>
      </c>
      <c r="C1879" s="14">
        <v>123</v>
      </c>
      <c r="D1879" s="14">
        <v>74</v>
      </c>
      <c r="E1879" s="14">
        <v>40</v>
      </c>
      <c r="F1879" s="14">
        <v>77</v>
      </c>
      <c r="G1879" s="15">
        <v>34.1</v>
      </c>
      <c r="H1879" s="19">
        <v>0.26900000000000002</v>
      </c>
      <c r="I1879" s="14">
        <v>28</v>
      </c>
      <c r="J1879" s="25">
        <v>0</v>
      </c>
      <c r="K1879" t="str">
        <f t="shared" si="261"/>
        <v>Obese</v>
      </c>
      <c r="L1879" t="str">
        <f t="shared" si="262"/>
        <v>normal</v>
      </c>
      <c r="M1879" t="str">
        <f t="shared" si="263"/>
        <v>Adult</v>
      </c>
      <c r="N1879" t="str">
        <f t="shared" si="264"/>
        <v>High</v>
      </c>
      <c r="O1879" t="str">
        <f t="shared" si="265"/>
        <v>Normal</v>
      </c>
      <c r="P1879" t="str">
        <f t="shared" si="266"/>
        <v>High Risk</v>
      </c>
      <c r="Q1879" t="str">
        <f t="shared" si="267"/>
        <v>Low</v>
      </c>
      <c r="R1879" t="str">
        <f t="shared" si="268"/>
        <v>Normal</v>
      </c>
      <c r="S1879" t="str">
        <f t="shared" si="269"/>
        <v>Low DPF</v>
      </c>
    </row>
    <row r="1880" spans="1:19" x14ac:dyDescent="0.35">
      <c r="A1880" s="9">
        <v>1879</v>
      </c>
      <c r="B1880" s="10">
        <v>2</v>
      </c>
      <c r="C1880" s="10">
        <v>120</v>
      </c>
      <c r="D1880" s="10">
        <v>54</v>
      </c>
      <c r="E1880" s="10">
        <v>21</v>
      </c>
      <c r="F1880" s="10">
        <v>80</v>
      </c>
      <c r="G1880" s="11">
        <v>26.8</v>
      </c>
      <c r="H1880" s="18">
        <v>0.45500000000000002</v>
      </c>
      <c r="I1880" s="10">
        <v>27</v>
      </c>
      <c r="J1880" s="24">
        <v>0</v>
      </c>
      <c r="K1880" t="str">
        <f t="shared" si="261"/>
        <v>Overweight</v>
      </c>
      <c r="L1880" t="str">
        <f t="shared" si="262"/>
        <v>normal</v>
      </c>
      <c r="M1880" t="str">
        <f t="shared" si="263"/>
        <v>Adult</v>
      </c>
      <c r="N1880" t="str">
        <f t="shared" si="264"/>
        <v>Medium</v>
      </c>
      <c r="O1880" t="str">
        <f t="shared" si="265"/>
        <v>Normal</v>
      </c>
      <c r="P1880" t="str">
        <f t="shared" si="266"/>
        <v>Low Risk</v>
      </c>
      <c r="Q1880" t="str">
        <f t="shared" si="267"/>
        <v>Normal</v>
      </c>
      <c r="R1880" t="str">
        <f t="shared" si="268"/>
        <v>Low</v>
      </c>
      <c r="S1880" t="str">
        <f t="shared" si="269"/>
        <v>Medium DPF</v>
      </c>
    </row>
    <row r="1881" spans="1:19" x14ac:dyDescent="0.35">
      <c r="A1881" s="13">
        <v>1880</v>
      </c>
      <c r="B1881" s="14">
        <v>1</v>
      </c>
      <c r="C1881" s="14">
        <v>106</v>
      </c>
      <c r="D1881" s="14">
        <v>70</v>
      </c>
      <c r="E1881" s="14">
        <v>28</v>
      </c>
      <c r="F1881" s="14">
        <v>135</v>
      </c>
      <c r="G1881" s="15">
        <v>34.200000000000003</v>
      </c>
      <c r="H1881" s="19">
        <v>0.14199999999999999</v>
      </c>
      <c r="I1881" s="14">
        <v>22</v>
      </c>
      <c r="J1881" s="25">
        <v>0</v>
      </c>
      <c r="K1881" t="str">
        <f t="shared" si="261"/>
        <v>Obese</v>
      </c>
      <c r="L1881" t="str">
        <f t="shared" si="262"/>
        <v>normal</v>
      </c>
      <c r="M1881" t="str">
        <f t="shared" si="263"/>
        <v>Adult</v>
      </c>
      <c r="N1881" t="str">
        <f t="shared" si="264"/>
        <v>Medium</v>
      </c>
      <c r="O1881" t="str">
        <f t="shared" si="265"/>
        <v>Normal</v>
      </c>
      <c r="P1881" t="str">
        <f t="shared" si="266"/>
        <v>Low Risk</v>
      </c>
      <c r="Q1881" t="str">
        <f t="shared" si="267"/>
        <v>Normal</v>
      </c>
      <c r="R1881" t="str">
        <f t="shared" si="268"/>
        <v>Normal</v>
      </c>
      <c r="S1881" t="str">
        <f t="shared" si="269"/>
        <v>Low DPF</v>
      </c>
    </row>
    <row r="1882" spans="1:19" x14ac:dyDescent="0.35">
      <c r="A1882" s="9">
        <v>1881</v>
      </c>
      <c r="B1882" s="10">
        <v>2</v>
      </c>
      <c r="C1882" s="10">
        <v>155</v>
      </c>
      <c r="D1882" s="10">
        <v>52</v>
      </c>
      <c r="E1882" s="10">
        <v>27</v>
      </c>
      <c r="F1882" s="10">
        <v>540</v>
      </c>
      <c r="G1882" s="11">
        <v>38.700000000000003</v>
      </c>
      <c r="H1882" s="18">
        <v>0.24</v>
      </c>
      <c r="I1882" s="10">
        <v>25</v>
      </c>
      <c r="J1882" s="24">
        <v>1</v>
      </c>
      <c r="K1882" t="str">
        <f t="shared" si="261"/>
        <v>Obese</v>
      </c>
      <c r="L1882" t="str">
        <f t="shared" si="262"/>
        <v xml:space="preserve">Diabetes </v>
      </c>
      <c r="M1882" t="str">
        <f t="shared" si="263"/>
        <v>Adult</v>
      </c>
      <c r="N1882" t="str">
        <f t="shared" si="264"/>
        <v>Medium</v>
      </c>
      <c r="O1882" t="str">
        <f t="shared" si="265"/>
        <v>Prediabetes</v>
      </c>
      <c r="P1882" t="str">
        <f t="shared" si="266"/>
        <v>Low Risk</v>
      </c>
      <c r="Q1882" t="str">
        <f t="shared" si="267"/>
        <v>High</v>
      </c>
      <c r="R1882" t="str">
        <f t="shared" si="268"/>
        <v>Low</v>
      </c>
      <c r="S1882" t="str">
        <f t="shared" si="269"/>
        <v>Low DPF</v>
      </c>
    </row>
    <row r="1883" spans="1:19" x14ac:dyDescent="0.35">
      <c r="A1883" s="13">
        <v>1882</v>
      </c>
      <c r="B1883" s="14">
        <v>2</v>
      </c>
      <c r="C1883" s="14">
        <v>101</v>
      </c>
      <c r="D1883" s="14">
        <v>58</v>
      </c>
      <c r="E1883" s="14">
        <v>35</v>
      </c>
      <c r="F1883" s="14">
        <v>90</v>
      </c>
      <c r="G1883" s="15">
        <v>21.8</v>
      </c>
      <c r="H1883" s="19">
        <v>0.155</v>
      </c>
      <c r="I1883" s="14">
        <v>22</v>
      </c>
      <c r="J1883" s="25">
        <v>0</v>
      </c>
      <c r="K1883" t="str">
        <f t="shared" si="261"/>
        <v>Normal weight</v>
      </c>
      <c r="L1883" t="str">
        <f t="shared" si="262"/>
        <v>normal</v>
      </c>
      <c r="M1883" t="str">
        <f t="shared" si="263"/>
        <v>Adult</v>
      </c>
      <c r="N1883" t="str">
        <f t="shared" si="264"/>
        <v>Medium</v>
      </c>
      <c r="O1883" t="str">
        <f t="shared" si="265"/>
        <v>Normal</v>
      </c>
      <c r="P1883" t="str">
        <f t="shared" si="266"/>
        <v>Low Risk</v>
      </c>
      <c r="Q1883" t="str">
        <f t="shared" si="267"/>
        <v>Normal</v>
      </c>
      <c r="R1883" t="str">
        <f t="shared" si="268"/>
        <v>Low</v>
      </c>
      <c r="S1883" t="str">
        <f t="shared" si="269"/>
        <v>Low DPF</v>
      </c>
    </row>
    <row r="1884" spans="1:19" x14ac:dyDescent="0.35">
      <c r="A1884" s="9">
        <v>1883</v>
      </c>
      <c r="B1884" s="10">
        <v>1</v>
      </c>
      <c r="C1884" s="10">
        <v>120</v>
      </c>
      <c r="D1884" s="10">
        <v>80</v>
      </c>
      <c r="E1884" s="10">
        <v>48</v>
      </c>
      <c r="F1884" s="10">
        <v>200</v>
      </c>
      <c r="G1884" s="11">
        <v>38.9</v>
      </c>
      <c r="H1884" s="18">
        <v>1.1619999999999999</v>
      </c>
      <c r="I1884" s="10">
        <v>41</v>
      </c>
      <c r="J1884" s="24">
        <v>0</v>
      </c>
      <c r="K1884" t="str">
        <f t="shared" si="261"/>
        <v>Obese</v>
      </c>
      <c r="L1884" t="str">
        <f t="shared" si="262"/>
        <v>normal</v>
      </c>
      <c r="M1884" t="str">
        <f t="shared" si="263"/>
        <v>Adult</v>
      </c>
      <c r="N1884" t="str">
        <f t="shared" si="264"/>
        <v>High</v>
      </c>
      <c r="O1884" t="str">
        <f t="shared" si="265"/>
        <v>Normal</v>
      </c>
      <c r="P1884" t="str">
        <f t="shared" si="266"/>
        <v>Low Risk</v>
      </c>
      <c r="Q1884" t="str">
        <f t="shared" si="267"/>
        <v>High</v>
      </c>
      <c r="R1884" t="str">
        <f t="shared" si="268"/>
        <v>Normal</v>
      </c>
      <c r="S1884" t="str">
        <f t="shared" si="269"/>
        <v>High DPF</v>
      </c>
    </row>
    <row r="1885" spans="1:19" x14ac:dyDescent="0.35">
      <c r="A1885" s="13">
        <v>1884</v>
      </c>
      <c r="B1885" s="14">
        <v>11</v>
      </c>
      <c r="C1885" s="14">
        <v>127</v>
      </c>
      <c r="D1885" s="14">
        <v>106</v>
      </c>
      <c r="E1885" s="14">
        <v>21</v>
      </c>
      <c r="F1885" s="14">
        <v>80</v>
      </c>
      <c r="G1885" s="15">
        <v>39</v>
      </c>
      <c r="H1885" s="19">
        <v>0.19</v>
      </c>
      <c r="I1885" s="14">
        <v>51</v>
      </c>
      <c r="J1885" s="25">
        <v>0</v>
      </c>
      <c r="K1885" t="str">
        <f t="shared" si="261"/>
        <v>Obese</v>
      </c>
      <c r="L1885" t="str">
        <f t="shared" si="262"/>
        <v>normal</v>
      </c>
      <c r="M1885" t="str">
        <f t="shared" si="263"/>
        <v>Adult</v>
      </c>
      <c r="N1885" t="str">
        <f t="shared" si="264"/>
        <v>Medium</v>
      </c>
      <c r="O1885" t="str">
        <f t="shared" si="265"/>
        <v>Normal</v>
      </c>
      <c r="P1885" t="str">
        <f t="shared" si="266"/>
        <v>High Risk</v>
      </c>
      <c r="Q1885" t="str">
        <f t="shared" si="267"/>
        <v>Normal</v>
      </c>
      <c r="R1885" t="str">
        <f t="shared" si="268"/>
        <v>Hypertension</v>
      </c>
      <c r="S1885" t="str">
        <f t="shared" si="269"/>
        <v>Low DPF</v>
      </c>
    </row>
    <row r="1886" spans="1:19" x14ac:dyDescent="0.35">
      <c r="A1886" s="9">
        <v>1885</v>
      </c>
      <c r="B1886" s="10">
        <v>3</v>
      </c>
      <c r="C1886" s="10">
        <v>80</v>
      </c>
      <c r="D1886" s="10">
        <v>82</v>
      </c>
      <c r="E1886" s="10">
        <v>31</v>
      </c>
      <c r="F1886" s="10">
        <v>70</v>
      </c>
      <c r="G1886" s="11">
        <v>34.200000000000003</v>
      </c>
      <c r="H1886" s="18">
        <v>1.292</v>
      </c>
      <c r="I1886" s="10">
        <v>27</v>
      </c>
      <c r="J1886" s="24">
        <v>1</v>
      </c>
      <c r="K1886" t="str">
        <f t="shared" si="261"/>
        <v>Obese</v>
      </c>
      <c r="L1886" t="str">
        <f t="shared" si="262"/>
        <v xml:space="preserve">Diabetes </v>
      </c>
      <c r="M1886" t="str">
        <f t="shared" si="263"/>
        <v>Adult</v>
      </c>
      <c r="N1886" t="str">
        <f t="shared" si="264"/>
        <v>Medium</v>
      </c>
      <c r="O1886" t="str">
        <f t="shared" si="265"/>
        <v>Normal</v>
      </c>
      <c r="P1886" t="str">
        <f t="shared" si="266"/>
        <v>Low Risk</v>
      </c>
      <c r="Q1886" t="str">
        <f t="shared" si="267"/>
        <v>Low</v>
      </c>
      <c r="R1886" t="str">
        <f t="shared" si="268"/>
        <v>Prehypertension</v>
      </c>
      <c r="S1886" t="str">
        <f t="shared" si="269"/>
        <v>High DPF</v>
      </c>
    </row>
    <row r="1887" spans="1:19" x14ac:dyDescent="0.35">
      <c r="A1887" s="13">
        <v>1886</v>
      </c>
      <c r="B1887" s="14">
        <v>14</v>
      </c>
      <c r="C1887" s="14">
        <v>162</v>
      </c>
      <c r="D1887" s="14">
        <v>84</v>
      </c>
      <c r="E1887" s="14">
        <v>21</v>
      </c>
      <c r="F1887" s="14">
        <v>80</v>
      </c>
      <c r="G1887" s="15">
        <v>27.7</v>
      </c>
      <c r="H1887" s="19">
        <v>0.182</v>
      </c>
      <c r="I1887" s="14">
        <v>54</v>
      </c>
      <c r="J1887" s="25">
        <v>0</v>
      </c>
      <c r="K1887" t="str">
        <f t="shared" si="261"/>
        <v>Overweight</v>
      </c>
      <c r="L1887" t="str">
        <f t="shared" si="262"/>
        <v>normal</v>
      </c>
      <c r="M1887" t="str">
        <f t="shared" si="263"/>
        <v>Adult</v>
      </c>
      <c r="N1887" t="str">
        <f t="shared" si="264"/>
        <v>Medium</v>
      </c>
      <c r="O1887" t="str">
        <f t="shared" si="265"/>
        <v>Prediabetes</v>
      </c>
      <c r="P1887" t="str">
        <f t="shared" si="266"/>
        <v>High Risk</v>
      </c>
      <c r="Q1887" t="str">
        <f t="shared" si="267"/>
        <v>Normal</v>
      </c>
      <c r="R1887" t="str">
        <f t="shared" si="268"/>
        <v>Prehypertension</v>
      </c>
      <c r="S1887" t="str">
        <f t="shared" si="269"/>
        <v>Low DPF</v>
      </c>
    </row>
    <row r="1888" spans="1:19" x14ac:dyDescent="0.35">
      <c r="A1888" s="9">
        <v>1887</v>
      </c>
      <c r="B1888" s="10">
        <v>1</v>
      </c>
      <c r="C1888" s="10">
        <v>199</v>
      </c>
      <c r="D1888" s="10">
        <v>76</v>
      </c>
      <c r="E1888" s="10">
        <v>43</v>
      </c>
      <c r="F1888" s="10">
        <v>80</v>
      </c>
      <c r="G1888" s="11">
        <v>42.9</v>
      </c>
      <c r="H1888" s="18">
        <v>1.3939999999999999</v>
      </c>
      <c r="I1888" s="10">
        <v>22</v>
      </c>
      <c r="J1888" s="24">
        <v>1</v>
      </c>
      <c r="K1888" t="str">
        <f t="shared" si="261"/>
        <v>Obese</v>
      </c>
      <c r="L1888" t="str">
        <f t="shared" si="262"/>
        <v xml:space="preserve">Diabetes </v>
      </c>
      <c r="M1888" t="str">
        <f t="shared" si="263"/>
        <v>Adult</v>
      </c>
      <c r="N1888" t="str">
        <f t="shared" si="264"/>
        <v>High</v>
      </c>
      <c r="O1888" t="str">
        <f t="shared" si="265"/>
        <v>Prediabetes</v>
      </c>
      <c r="P1888" t="str">
        <f t="shared" si="266"/>
        <v>Low Risk</v>
      </c>
      <c r="Q1888" t="str">
        <f t="shared" si="267"/>
        <v>Normal</v>
      </c>
      <c r="R1888" t="str">
        <f t="shared" si="268"/>
        <v>Normal</v>
      </c>
      <c r="S1888" t="str">
        <f t="shared" si="269"/>
        <v>High DPF</v>
      </c>
    </row>
    <row r="1889" spans="1:19" x14ac:dyDescent="0.35">
      <c r="A1889" s="13">
        <v>1888</v>
      </c>
      <c r="B1889" s="14">
        <v>8</v>
      </c>
      <c r="C1889" s="14">
        <v>167</v>
      </c>
      <c r="D1889" s="14">
        <v>106</v>
      </c>
      <c r="E1889" s="14">
        <v>46</v>
      </c>
      <c r="F1889" s="14">
        <v>231</v>
      </c>
      <c r="G1889" s="15">
        <v>37.6</v>
      </c>
      <c r="H1889" s="19">
        <v>0.16500000000000001</v>
      </c>
      <c r="I1889" s="14">
        <v>43</v>
      </c>
      <c r="J1889" s="25">
        <v>1</v>
      </c>
      <c r="K1889" t="str">
        <f t="shared" si="261"/>
        <v>Obese</v>
      </c>
      <c r="L1889" t="str">
        <f t="shared" si="262"/>
        <v xml:space="preserve">Diabetes </v>
      </c>
      <c r="M1889" t="str">
        <f t="shared" si="263"/>
        <v>Adult</v>
      </c>
      <c r="N1889" t="str">
        <f t="shared" si="264"/>
        <v>High</v>
      </c>
      <c r="O1889" t="str">
        <f t="shared" si="265"/>
        <v>Prediabetes</v>
      </c>
      <c r="P1889" t="str">
        <f t="shared" si="266"/>
        <v>High Risk</v>
      </c>
      <c r="Q1889" t="str">
        <f t="shared" si="267"/>
        <v>High</v>
      </c>
      <c r="R1889" t="str">
        <f t="shared" si="268"/>
        <v>Hypertension</v>
      </c>
      <c r="S1889" t="str">
        <f t="shared" si="269"/>
        <v>Low DPF</v>
      </c>
    </row>
    <row r="1890" spans="1:19" x14ac:dyDescent="0.35">
      <c r="A1890" s="9">
        <v>1889</v>
      </c>
      <c r="B1890" s="10">
        <v>9</v>
      </c>
      <c r="C1890" s="10">
        <v>145</v>
      </c>
      <c r="D1890" s="10">
        <v>80</v>
      </c>
      <c r="E1890" s="10">
        <v>46</v>
      </c>
      <c r="F1890" s="10">
        <v>130</v>
      </c>
      <c r="G1890" s="11">
        <v>37.9</v>
      </c>
      <c r="H1890" s="18">
        <v>0.63700000000000001</v>
      </c>
      <c r="I1890" s="10">
        <v>40</v>
      </c>
      <c r="J1890" s="24">
        <v>1</v>
      </c>
      <c r="K1890" t="str">
        <f t="shared" si="261"/>
        <v>Obese</v>
      </c>
      <c r="L1890" t="str">
        <f t="shared" si="262"/>
        <v xml:space="preserve">Diabetes </v>
      </c>
      <c r="M1890" t="str">
        <f t="shared" si="263"/>
        <v>Adult</v>
      </c>
      <c r="N1890" t="str">
        <f t="shared" si="264"/>
        <v>High</v>
      </c>
      <c r="O1890" t="str">
        <f t="shared" si="265"/>
        <v>Prediabetes</v>
      </c>
      <c r="P1890" t="str">
        <f t="shared" si="266"/>
        <v>High Risk</v>
      </c>
      <c r="Q1890" t="str">
        <f t="shared" si="267"/>
        <v>Normal</v>
      </c>
      <c r="R1890" t="str">
        <f t="shared" si="268"/>
        <v>Normal</v>
      </c>
      <c r="S1890" t="str">
        <f t="shared" si="269"/>
        <v>High DPF</v>
      </c>
    </row>
    <row r="1891" spans="1:19" x14ac:dyDescent="0.35">
      <c r="A1891" s="13">
        <v>1890</v>
      </c>
      <c r="B1891" s="14">
        <v>6</v>
      </c>
      <c r="C1891" s="14">
        <v>115</v>
      </c>
      <c r="D1891" s="14">
        <v>60</v>
      </c>
      <c r="E1891" s="14">
        <v>39</v>
      </c>
      <c r="F1891" s="14">
        <v>80</v>
      </c>
      <c r="G1891" s="15">
        <v>33.700000000000003</v>
      </c>
      <c r="H1891" s="19">
        <v>0.245</v>
      </c>
      <c r="I1891" s="14">
        <v>40</v>
      </c>
      <c r="J1891" s="25">
        <v>1</v>
      </c>
      <c r="K1891" t="str">
        <f t="shared" si="261"/>
        <v>Obese</v>
      </c>
      <c r="L1891" t="str">
        <f t="shared" si="262"/>
        <v xml:space="preserve">Diabetes </v>
      </c>
      <c r="M1891" t="str">
        <f t="shared" si="263"/>
        <v>Adult</v>
      </c>
      <c r="N1891" t="str">
        <f t="shared" si="264"/>
        <v>Medium</v>
      </c>
      <c r="O1891" t="str">
        <f t="shared" si="265"/>
        <v>Normal</v>
      </c>
      <c r="P1891" t="str">
        <f t="shared" si="266"/>
        <v>High Risk</v>
      </c>
      <c r="Q1891" t="str">
        <f t="shared" si="267"/>
        <v>Normal</v>
      </c>
      <c r="R1891" t="str">
        <f t="shared" si="268"/>
        <v>Normal</v>
      </c>
      <c r="S1891" t="str">
        <f t="shared" si="269"/>
        <v>Low DPF</v>
      </c>
    </row>
    <row r="1892" spans="1:19" x14ac:dyDescent="0.35">
      <c r="A1892" s="9">
        <v>1891</v>
      </c>
      <c r="B1892" s="10">
        <v>1</v>
      </c>
      <c r="C1892" s="10">
        <v>112</v>
      </c>
      <c r="D1892" s="10">
        <v>80</v>
      </c>
      <c r="E1892" s="10">
        <v>45</v>
      </c>
      <c r="F1892" s="10">
        <v>132</v>
      </c>
      <c r="G1892" s="11">
        <v>34.799999999999997</v>
      </c>
      <c r="H1892" s="18">
        <v>0.217</v>
      </c>
      <c r="I1892" s="10">
        <v>24</v>
      </c>
      <c r="J1892" s="24">
        <v>0</v>
      </c>
      <c r="K1892" t="str">
        <f t="shared" si="261"/>
        <v>Obese</v>
      </c>
      <c r="L1892" t="str">
        <f t="shared" si="262"/>
        <v>normal</v>
      </c>
      <c r="M1892" t="str">
        <f t="shared" si="263"/>
        <v>Adult</v>
      </c>
      <c r="N1892" t="str">
        <f t="shared" si="264"/>
        <v>High</v>
      </c>
      <c r="O1892" t="str">
        <f t="shared" si="265"/>
        <v>Normal</v>
      </c>
      <c r="P1892" t="str">
        <f t="shared" si="266"/>
        <v>Low Risk</v>
      </c>
      <c r="Q1892" t="str">
        <f t="shared" si="267"/>
        <v>Normal</v>
      </c>
      <c r="R1892" t="str">
        <f t="shared" si="268"/>
        <v>Normal</v>
      </c>
      <c r="S1892" t="str">
        <f t="shared" si="269"/>
        <v>Low DPF</v>
      </c>
    </row>
    <row r="1893" spans="1:19" x14ac:dyDescent="0.35">
      <c r="A1893" s="13">
        <v>1892</v>
      </c>
      <c r="B1893" s="14">
        <v>4</v>
      </c>
      <c r="C1893" s="14">
        <v>145</v>
      </c>
      <c r="D1893" s="14">
        <v>82</v>
      </c>
      <c r="E1893" s="14">
        <v>18</v>
      </c>
      <c r="F1893" s="14">
        <v>80</v>
      </c>
      <c r="G1893" s="15">
        <v>32.5</v>
      </c>
      <c r="H1893" s="19">
        <v>0.23499999999999999</v>
      </c>
      <c r="I1893" s="14">
        <v>70</v>
      </c>
      <c r="J1893" s="25">
        <v>1</v>
      </c>
      <c r="K1893" t="str">
        <f t="shared" si="261"/>
        <v>Obese</v>
      </c>
      <c r="L1893" t="str">
        <f t="shared" si="262"/>
        <v xml:space="preserve">Diabetes </v>
      </c>
      <c r="M1893" t="str">
        <f t="shared" si="263"/>
        <v>Aged</v>
      </c>
      <c r="N1893" t="str">
        <f t="shared" si="264"/>
        <v>Low</v>
      </c>
      <c r="O1893" t="str">
        <f t="shared" si="265"/>
        <v>Prediabetes</v>
      </c>
      <c r="P1893" t="str">
        <f t="shared" si="266"/>
        <v>High Risk</v>
      </c>
      <c r="Q1893" t="str">
        <f t="shared" si="267"/>
        <v>Normal</v>
      </c>
      <c r="R1893" t="str">
        <f t="shared" si="268"/>
        <v>Prehypertension</v>
      </c>
      <c r="S1893" t="str">
        <f t="shared" si="269"/>
        <v>Low DPF</v>
      </c>
    </row>
    <row r="1894" spans="1:19" x14ac:dyDescent="0.35">
      <c r="A1894" s="9">
        <v>1893</v>
      </c>
      <c r="B1894" s="10">
        <v>14</v>
      </c>
      <c r="C1894" s="10">
        <v>111</v>
      </c>
      <c r="D1894" s="10">
        <v>70</v>
      </c>
      <c r="E1894" s="10">
        <v>27</v>
      </c>
      <c r="F1894" s="10">
        <v>80</v>
      </c>
      <c r="G1894" s="11">
        <v>27.5</v>
      </c>
      <c r="H1894" s="18">
        <v>0.14099999999999999</v>
      </c>
      <c r="I1894" s="10">
        <v>40</v>
      </c>
      <c r="J1894" s="24">
        <v>1</v>
      </c>
      <c r="K1894" t="str">
        <f t="shared" si="261"/>
        <v>Overweight</v>
      </c>
      <c r="L1894" t="str">
        <f t="shared" si="262"/>
        <v xml:space="preserve">Diabetes </v>
      </c>
      <c r="M1894" t="str">
        <f t="shared" si="263"/>
        <v>Adult</v>
      </c>
      <c r="N1894" t="str">
        <f t="shared" si="264"/>
        <v>Medium</v>
      </c>
      <c r="O1894" t="str">
        <f t="shared" si="265"/>
        <v>Normal</v>
      </c>
      <c r="P1894" t="str">
        <f t="shared" si="266"/>
        <v>High Risk</v>
      </c>
      <c r="Q1894" t="str">
        <f t="shared" si="267"/>
        <v>Normal</v>
      </c>
      <c r="R1894" t="str">
        <f t="shared" si="268"/>
        <v>Normal</v>
      </c>
      <c r="S1894" t="str">
        <f t="shared" si="269"/>
        <v>Low DPF</v>
      </c>
    </row>
    <row r="1895" spans="1:19" x14ac:dyDescent="0.35">
      <c r="A1895" s="13">
        <v>1894</v>
      </c>
      <c r="B1895" s="14">
        <v>6</v>
      </c>
      <c r="C1895" s="14">
        <v>98</v>
      </c>
      <c r="D1895" s="14">
        <v>58</v>
      </c>
      <c r="E1895" s="14">
        <v>33</v>
      </c>
      <c r="F1895" s="14">
        <v>190</v>
      </c>
      <c r="G1895" s="15">
        <v>34</v>
      </c>
      <c r="H1895" s="19">
        <v>0.43</v>
      </c>
      <c r="I1895" s="14">
        <v>43</v>
      </c>
      <c r="J1895" s="25">
        <v>0</v>
      </c>
      <c r="K1895" t="str">
        <f t="shared" si="261"/>
        <v>Obese</v>
      </c>
      <c r="L1895" t="str">
        <f t="shared" si="262"/>
        <v>normal</v>
      </c>
      <c r="M1895" t="str">
        <f t="shared" si="263"/>
        <v>Adult</v>
      </c>
      <c r="N1895" t="str">
        <f t="shared" si="264"/>
        <v>Medium</v>
      </c>
      <c r="O1895" t="str">
        <f t="shared" si="265"/>
        <v>Normal</v>
      </c>
      <c r="P1895" t="str">
        <f t="shared" si="266"/>
        <v>High Risk</v>
      </c>
      <c r="Q1895" t="str">
        <f t="shared" si="267"/>
        <v>High</v>
      </c>
      <c r="R1895" t="str">
        <f t="shared" si="268"/>
        <v>Low</v>
      </c>
      <c r="S1895" t="str">
        <f t="shared" si="269"/>
        <v>Medium DPF</v>
      </c>
    </row>
    <row r="1896" spans="1:19" x14ac:dyDescent="0.35">
      <c r="A1896" s="9">
        <v>1895</v>
      </c>
      <c r="B1896" s="10">
        <v>9</v>
      </c>
      <c r="C1896" s="10">
        <v>154</v>
      </c>
      <c r="D1896" s="10">
        <v>78</v>
      </c>
      <c r="E1896" s="10">
        <v>30</v>
      </c>
      <c r="F1896" s="10">
        <v>100</v>
      </c>
      <c r="G1896" s="11">
        <v>30.9</v>
      </c>
      <c r="H1896" s="18">
        <v>0.16400000000000001</v>
      </c>
      <c r="I1896" s="10">
        <v>45</v>
      </c>
      <c r="J1896" s="24">
        <v>0</v>
      </c>
      <c r="K1896" t="str">
        <f t="shared" si="261"/>
        <v>Obese</v>
      </c>
      <c r="L1896" t="str">
        <f t="shared" si="262"/>
        <v>normal</v>
      </c>
      <c r="M1896" t="str">
        <f t="shared" si="263"/>
        <v>Adult</v>
      </c>
      <c r="N1896" t="str">
        <f t="shared" si="264"/>
        <v>Medium</v>
      </c>
      <c r="O1896" t="str">
        <f t="shared" si="265"/>
        <v>Prediabetes</v>
      </c>
      <c r="P1896" t="str">
        <f t="shared" si="266"/>
        <v>High Risk</v>
      </c>
      <c r="Q1896" t="str">
        <f t="shared" si="267"/>
        <v>Normal</v>
      </c>
      <c r="R1896" t="str">
        <f t="shared" si="268"/>
        <v>Normal</v>
      </c>
      <c r="S1896" t="str">
        <f t="shared" si="269"/>
        <v>Low DPF</v>
      </c>
    </row>
    <row r="1897" spans="1:19" x14ac:dyDescent="0.35">
      <c r="A1897" s="13">
        <v>1896</v>
      </c>
      <c r="B1897" s="14">
        <v>6</v>
      </c>
      <c r="C1897" s="14">
        <v>165</v>
      </c>
      <c r="D1897" s="14">
        <v>68</v>
      </c>
      <c r="E1897" s="14">
        <v>26</v>
      </c>
      <c r="F1897" s="14">
        <v>168</v>
      </c>
      <c r="G1897" s="15">
        <v>33.6</v>
      </c>
      <c r="H1897" s="19">
        <v>0.63100000000000001</v>
      </c>
      <c r="I1897" s="14">
        <v>49</v>
      </c>
      <c r="J1897" s="25">
        <v>0</v>
      </c>
      <c r="K1897" t="str">
        <f t="shared" si="261"/>
        <v>Obese</v>
      </c>
      <c r="L1897" t="str">
        <f t="shared" si="262"/>
        <v>normal</v>
      </c>
      <c r="M1897" t="str">
        <f t="shared" si="263"/>
        <v>Adult</v>
      </c>
      <c r="N1897" t="str">
        <f t="shared" si="264"/>
        <v>Medium</v>
      </c>
      <c r="O1897" t="str">
        <f t="shared" si="265"/>
        <v>Prediabetes</v>
      </c>
      <c r="P1897" t="str">
        <f t="shared" si="266"/>
        <v>High Risk</v>
      </c>
      <c r="Q1897" t="str">
        <f t="shared" si="267"/>
        <v>High</v>
      </c>
      <c r="R1897" t="str">
        <f t="shared" si="268"/>
        <v>Normal</v>
      </c>
      <c r="S1897" t="str">
        <f t="shared" si="269"/>
        <v>High DPF</v>
      </c>
    </row>
    <row r="1898" spans="1:19" x14ac:dyDescent="0.35">
      <c r="A1898" s="9">
        <v>1897</v>
      </c>
      <c r="B1898" s="10">
        <v>1</v>
      </c>
      <c r="C1898" s="10">
        <v>99</v>
      </c>
      <c r="D1898" s="10">
        <v>58</v>
      </c>
      <c r="E1898" s="10">
        <v>10</v>
      </c>
      <c r="F1898" s="10">
        <v>80</v>
      </c>
      <c r="G1898" s="11">
        <v>25.4</v>
      </c>
      <c r="H1898" s="18">
        <v>0.55100000000000005</v>
      </c>
      <c r="I1898" s="10">
        <v>21</v>
      </c>
      <c r="J1898" s="24">
        <v>0</v>
      </c>
      <c r="K1898" t="str">
        <f t="shared" si="261"/>
        <v>Overweight</v>
      </c>
      <c r="L1898" t="str">
        <f t="shared" si="262"/>
        <v>normal</v>
      </c>
      <c r="M1898" t="str">
        <f t="shared" si="263"/>
        <v>Adult</v>
      </c>
      <c r="N1898" t="str">
        <f t="shared" si="264"/>
        <v>Low</v>
      </c>
      <c r="O1898" t="str">
        <f t="shared" si="265"/>
        <v>Normal</v>
      </c>
      <c r="P1898" t="str">
        <f t="shared" si="266"/>
        <v>Low Risk</v>
      </c>
      <c r="Q1898" t="str">
        <f t="shared" si="267"/>
        <v>Normal</v>
      </c>
      <c r="R1898" t="str">
        <f t="shared" si="268"/>
        <v>Low</v>
      </c>
      <c r="S1898" t="str">
        <f t="shared" si="269"/>
        <v>Medium DPF</v>
      </c>
    </row>
    <row r="1899" spans="1:19" x14ac:dyDescent="0.35">
      <c r="A1899" s="13">
        <v>1898</v>
      </c>
      <c r="B1899" s="14">
        <v>14</v>
      </c>
      <c r="C1899" s="14">
        <v>68</v>
      </c>
      <c r="D1899" s="14">
        <v>106</v>
      </c>
      <c r="E1899" s="14">
        <v>23</v>
      </c>
      <c r="F1899" s="14">
        <v>49</v>
      </c>
      <c r="G1899" s="15">
        <v>35.5</v>
      </c>
      <c r="H1899" s="19">
        <v>0.28499999999999998</v>
      </c>
      <c r="I1899" s="14">
        <v>47</v>
      </c>
      <c r="J1899" s="25">
        <v>0</v>
      </c>
      <c r="K1899" t="str">
        <f t="shared" si="261"/>
        <v>Obese</v>
      </c>
      <c r="L1899" t="str">
        <f t="shared" si="262"/>
        <v>normal</v>
      </c>
      <c r="M1899" t="str">
        <f t="shared" si="263"/>
        <v>Adult</v>
      </c>
      <c r="N1899" t="str">
        <f t="shared" si="264"/>
        <v>Medium</v>
      </c>
      <c r="O1899" t="str">
        <f t="shared" si="265"/>
        <v>Normal</v>
      </c>
      <c r="P1899" t="str">
        <f t="shared" si="266"/>
        <v>High Risk</v>
      </c>
      <c r="Q1899" t="str">
        <f t="shared" si="267"/>
        <v>Low</v>
      </c>
      <c r="R1899" t="str">
        <f t="shared" si="268"/>
        <v>Hypertension</v>
      </c>
      <c r="S1899" t="str">
        <f t="shared" si="269"/>
        <v>Low DPF</v>
      </c>
    </row>
    <row r="1900" spans="1:19" x14ac:dyDescent="0.35">
      <c r="A1900" s="9">
        <v>1899</v>
      </c>
      <c r="B1900" s="10">
        <v>3</v>
      </c>
      <c r="C1900" s="10">
        <v>123</v>
      </c>
      <c r="D1900" s="10">
        <v>100</v>
      </c>
      <c r="E1900" s="10">
        <v>35</v>
      </c>
      <c r="F1900" s="10">
        <v>240</v>
      </c>
      <c r="G1900" s="11">
        <v>57.3</v>
      </c>
      <c r="H1900" s="18">
        <v>0.88</v>
      </c>
      <c r="I1900" s="10">
        <v>22</v>
      </c>
      <c r="J1900" s="24">
        <v>0</v>
      </c>
      <c r="K1900" t="str">
        <f t="shared" si="261"/>
        <v>Obese</v>
      </c>
      <c r="L1900" t="str">
        <f t="shared" si="262"/>
        <v>normal</v>
      </c>
      <c r="M1900" t="str">
        <f t="shared" si="263"/>
        <v>Adult</v>
      </c>
      <c r="N1900" t="str">
        <f t="shared" si="264"/>
        <v>Medium</v>
      </c>
      <c r="O1900" t="str">
        <f t="shared" si="265"/>
        <v>Normal</v>
      </c>
      <c r="P1900" t="str">
        <f t="shared" si="266"/>
        <v>Low Risk</v>
      </c>
      <c r="Q1900" t="str">
        <f t="shared" si="267"/>
        <v>High</v>
      </c>
      <c r="R1900" t="str">
        <f t="shared" si="268"/>
        <v>Hypertension</v>
      </c>
      <c r="S1900" t="str">
        <f t="shared" si="269"/>
        <v>High DPF</v>
      </c>
    </row>
    <row r="1901" spans="1:19" x14ac:dyDescent="0.35">
      <c r="A1901" s="13">
        <v>1900</v>
      </c>
      <c r="B1901" s="14">
        <v>8</v>
      </c>
      <c r="C1901" s="14">
        <v>91</v>
      </c>
      <c r="D1901" s="14">
        <v>82</v>
      </c>
      <c r="E1901" s="14">
        <v>21</v>
      </c>
      <c r="F1901" s="14">
        <v>80</v>
      </c>
      <c r="G1901" s="15">
        <v>35.6</v>
      </c>
      <c r="H1901" s="19">
        <v>0.58699999999999997</v>
      </c>
      <c r="I1901" s="14">
        <v>68</v>
      </c>
      <c r="J1901" s="25">
        <v>0</v>
      </c>
      <c r="K1901" t="str">
        <f t="shared" si="261"/>
        <v>Obese</v>
      </c>
      <c r="L1901" t="str">
        <f t="shared" si="262"/>
        <v>normal</v>
      </c>
      <c r="M1901" t="str">
        <f t="shared" si="263"/>
        <v>Aged</v>
      </c>
      <c r="N1901" t="str">
        <f t="shared" si="264"/>
        <v>Medium</v>
      </c>
      <c r="O1901" t="str">
        <f t="shared" si="265"/>
        <v>Normal</v>
      </c>
      <c r="P1901" t="str">
        <f t="shared" si="266"/>
        <v>High Risk</v>
      </c>
      <c r="Q1901" t="str">
        <f t="shared" si="267"/>
        <v>Normal</v>
      </c>
      <c r="R1901" t="str">
        <f t="shared" si="268"/>
        <v>Prehypertension</v>
      </c>
      <c r="S1901" t="str">
        <f t="shared" si="269"/>
        <v>Medium DPF</v>
      </c>
    </row>
    <row r="1902" spans="1:19" x14ac:dyDescent="0.35">
      <c r="A1902" s="9">
        <v>1901</v>
      </c>
      <c r="B1902" s="10">
        <v>6</v>
      </c>
      <c r="C1902" s="10">
        <v>195</v>
      </c>
      <c r="D1902" s="10">
        <v>70</v>
      </c>
      <c r="E1902" s="10">
        <v>21</v>
      </c>
      <c r="F1902" s="10">
        <v>80</v>
      </c>
      <c r="G1902" s="11">
        <v>30.9</v>
      </c>
      <c r="H1902" s="18">
        <v>0.32800000000000001</v>
      </c>
      <c r="I1902" s="10">
        <v>31</v>
      </c>
      <c r="J1902" s="24">
        <v>1</v>
      </c>
      <c r="K1902" t="str">
        <f t="shared" si="261"/>
        <v>Obese</v>
      </c>
      <c r="L1902" t="str">
        <f t="shared" si="262"/>
        <v xml:space="preserve">Diabetes </v>
      </c>
      <c r="M1902" t="str">
        <f t="shared" si="263"/>
        <v>Adult</v>
      </c>
      <c r="N1902" t="str">
        <f t="shared" si="264"/>
        <v>Medium</v>
      </c>
      <c r="O1902" t="str">
        <f t="shared" si="265"/>
        <v>Prediabetes</v>
      </c>
      <c r="P1902" t="str">
        <f t="shared" si="266"/>
        <v>High Risk</v>
      </c>
      <c r="Q1902" t="str">
        <f t="shared" si="267"/>
        <v>Normal</v>
      </c>
      <c r="R1902" t="str">
        <f t="shared" si="268"/>
        <v>Normal</v>
      </c>
      <c r="S1902" t="str">
        <f t="shared" si="269"/>
        <v>Medium DPF</v>
      </c>
    </row>
    <row r="1903" spans="1:19" x14ac:dyDescent="0.35">
      <c r="A1903" s="13">
        <v>1902</v>
      </c>
      <c r="B1903" s="14">
        <v>9</v>
      </c>
      <c r="C1903" s="14">
        <v>156</v>
      </c>
      <c r="D1903" s="14">
        <v>86</v>
      </c>
      <c r="E1903" s="14">
        <v>21</v>
      </c>
      <c r="F1903" s="14">
        <v>80</v>
      </c>
      <c r="G1903" s="15">
        <v>24.8</v>
      </c>
      <c r="H1903" s="19">
        <v>0.23</v>
      </c>
      <c r="I1903" s="14">
        <v>53</v>
      </c>
      <c r="J1903" s="25">
        <v>1</v>
      </c>
      <c r="K1903" t="str">
        <f t="shared" si="261"/>
        <v>Normal weight</v>
      </c>
      <c r="L1903" t="str">
        <f t="shared" si="262"/>
        <v xml:space="preserve">Diabetes </v>
      </c>
      <c r="M1903" t="str">
        <f t="shared" si="263"/>
        <v>Adult</v>
      </c>
      <c r="N1903" t="str">
        <f t="shared" si="264"/>
        <v>Medium</v>
      </c>
      <c r="O1903" t="str">
        <f t="shared" si="265"/>
        <v>Prediabetes</v>
      </c>
      <c r="P1903" t="str">
        <f t="shared" si="266"/>
        <v>High Risk</v>
      </c>
      <c r="Q1903" t="str">
        <f t="shared" si="267"/>
        <v>Normal</v>
      </c>
      <c r="R1903" t="str">
        <f t="shared" si="268"/>
        <v>Prehypertension</v>
      </c>
      <c r="S1903" t="str">
        <f t="shared" si="269"/>
        <v>Low DPF</v>
      </c>
    </row>
    <row r="1904" spans="1:19" x14ac:dyDescent="0.35">
      <c r="A1904" s="9">
        <v>1903</v>
      </c>
      <c r="B1904" s="10">
        <v>4</v>
      </c>
      <c r="C1904" s="10">
        <v>93</v>
      </c>
      <c r="D1904" s="10">
        <v>60</v>
      </c>
      <c r="E1904" s="10">
        <v>21</v>
      </c>
      <c r="F1904" s="10">
        <v>80</v>
      </c>
      <c r="G1904" s="11">
        <v>35.299999999999997</v>
      </c>
      <c r="H1904" s="18">
        <v>0.26300000000000001</v>
      </c>
      <c r="I1904" s="10">
        <v>25</v>
      </c>
      <c r="J1904" s="24">
        <v>0</v>
      </c>
      <c r="K1904" t="str">
        <f t="shared" si="261"/>
        <v>Obese</v>
      </c>
      <c r="L1904" t="str">
        <f t="shared" si="262"/>
        <v>normal</v>
      </c>
      <c r="M1904" t="str">
        <f t="shared" si="263"/>
        <v>Adult</v>
      </c>
      <c r="N1904" t="str">
        <f t="shared" si="264"/>
        <v>Medium</v>
      </c>
      <c r="O1904" t="str">
        <f t="shared" si="265"/>
        <v>Normal</v>
      </c>
      <c r="P1904" t="str">
        <f t="shared" si="266"/>
        <v>High Risk</v>
      </c>
      <c r="Q1904" t="str">
        <f t="shared" si="267"/>
        <v>Normal</v>
      </c>
      <c r="R1904" t="str">
        <f t="shared" si="268"/>
        <v>Normal</v>
      </c>
      <c r="S1904" t="str">
        <f t="shared" si="269"/>
        <v>Low DPF</v>
      </c>
    </row>
    <row r="1905" spans="1:19" x14ac:dyDescent="0.35">
      <c r="A1905" s="13">
        <v>1904</v>
      </c>
      <c r="B1905" s="14">
        <v>3</v>
      </c>
      <c r="C1905" s="14">
        <v>121</v>
      </c>
      <c r="D1905" s="14">
        <v>52</v>
      </c>
      <c r="E1905" s="14">
        <v>21</v>
      </c>
      <c r="F1905" s="14">
        <v>80</v>
      </c>
      <c r="G1905" s="15">
        <v>36</v>
      </c>
      <c r="H1905" s="19">
        <v>0.127</v>
      </c>
      <c r="I1905" s="14">
        <v>25</v>
      </c>
      <c r="J1905" s="25">
        <v>1</v>
      </c>
      <c r="K1905" t="str">
        <f t="shared" si="261"/>
        <v>Obese</v>
      </c>
      <c r="L1905" t="str">
        <f t="shared" si="262"/>
        <v xml:space="preserve">Diabetes </v>
      </c>
      <c r="M1905" t="str">
        <f t="shared" si="263"/>
        <v>Adult</v>
      </c>
      <c r="N1905" t="str">
        <f t="shared" si="264"/>
        <v>Medium</v>
      </c>
      <c r="O1905" t="str">
        <f t="shared" si="265"/>
        <v>Normal</v>
      </c>
      <c r="P1905" t="str">
        <f t="shared" si="266"/>
        <v>Low Risk</v>
      </c>
      <c r="Q1905" t="str">
        <f t="shared" si="267"/>
        <v>Normal</v>
      </c>
      <c r="R1905" t="str">
        <f t="shared" si="268"/>
        <v>Low</v>
      </c>
      <c r="S1905" t="str">
        <f t="shared" si="269"/>
        <v>Low DPF</v>
      </c>
    </row>
    <row r="1906" spans="1:19" x14ac:dyDescent="0.35">
      <c r="A1906" s="9">
        <v>1905</v>
      </c>
      <c r="B1906" s="10">
        <v>2</v>
      </c>
      <c r="C1906" s="10">
        <v>101</v>
      </c>
      <c r="D1906" s="10">
        <v>58</v>
      </c>
      <c r="E1906" s="10">
        <v>17</v>
      </c>
      <c r="F1906" s="10">
        <v>265</v>
      </c>
      <c r="G1906" s="11">
        <v>24.2</v>
      </c>
      <c r="H1906" s="18">
        <v>0.61399999999999999</v>
      </c>
      <c r="I1906" s="10">
        <v>23</v>
      </c>
      <c r="J1906" s="24">
        <v>0</v>
      </c>
      <c r="K1906" t="str">
        <f t="shared" si="261"/>
        <v>Normal weight</v>
      </c>
      <c r="L1906" t="str">
        <f t="shared" si="262"/>
        <v>normal</v>
      </c>
      <c r="M1906" t="str">
        <f t="shared" si="263"/>
        <v>Adult</v>
      </c>
      <c r="N1906" t="str">
        <f t="shared" si="264"/>
        <v>Low</v>
      </c>
      <c r="O1906" t="str">
        <f t="shared" si="265"/>
        <v>Normal</v>
      </c>
      <c r="P1906" t="str">
        <f t="shared" si="266"/>
        <v>Low Risk</v>
      </c>
      <c r="Q1906" t="str">
        <f t="shared" si="267"/>
        <v>High</v>
      </c>
      <c r="R1906" t="str">
        <f t="shared" si="268"/>
        <v>Low</v>
      </c>
      <c r="S1906" t="str">
        <f t="shared" si="269"/>
        <v>High DPF</v>
      </c>
    </row>
    <row r="1907" spans="1:19" x14ac:dyDescent="0.35">
      <c r="A1907" s="13">
        <v>1906</v>
      </c>
      <c r="B1907" s="14">
        <v>2</v>
      </c>
      <c r="C1907" s="14">
        <v>56</v>
      </c>
      <c r="D1907" s="14">
        <v>56</v>
      </c>
      <c r="E1907" s="14">
        <v>28</v>
      </c>
      <c r="F1907" s="14">
        <v>45</v>
      </c>
      <c r="G1907" s="15">
        <v>24.2</v>
      </c>
      <c r="H1907" s="19">
        <v>0.33200000000000002</v>
      </c>
      <c r="I1907" s="14">
        <v>22</v>
      </c>
      <c r="J1907" s="25">
        <v>0</v>
      </c>
      <c r="K1907" t="str">
        <f t="shared" si="261"/>
        <v>Normal weight</v>
      </c>
      <c r="L1907" t="str">
        <f t="shared" si="262"/>
        <v>normal</v>
      </c>
      <c r="M1907" t="str">
        <f t="shared" si="263"/>
        <v>Adult</v>
      </c>
      <c r="N1907" t="str">
        <f t="shared" si="264"/>
        <v>Medium</v>
      </c>
      <c r="O1907" t="str">
        <f t="shared" si="265"/>
        <v>Normal</v>
      </c>
      <c r="P1907" t="str">
        <f t="shared" si="266"/>
        <v>Low Risk</v>
      </c>
      <c r="Q1907" t="str">
        <f t="shared" si="267"/>
        <v>Low</v>
      </c>
      <c r="R1907" t="str">
        <f t="shared" si="268"/>
        <v>Low</v>
      </c>
      <c r="S1907" t="str">
        <f t="shared" si="269"/>
        <v>Medium DPF</v>
      </c>
    </row>
    <row r="1908" spans="1:19" x14ac:dyDescent="0.35">
      <c r="A1908" s="9">
        <v>1907</v>
      </c>
      <c r="B1908" s="10">
        <v>4</v>
      </c>
      <c r="C1908" s="10">
        <v>162</v>
      </c>
      <c r="D1908" s="10">
        <v>76</v>
      </c>
      <c r="E1908" s="10">
        <v>36</v>
      </c>
      <c r="F1908" s="10">
        <v>80</v>
      </c>
      <c r="G1908" s="11">
        <v>49.6</v>
      </c>
      <c r="H1908" s="18">
        <v>0.36399999999999999</v>
      </c>
      <c r="I1908" s="10">
        <v>26</v>
      </c>
      <c r="J1908" s="24">
        <v>1</v>
      </c>
      <c r="K1908" t="str">
        <f t="shared" si="261"/>
        <v>Obese</v>
      </c>
      <c r="L1908" t="str">
        <f t="shared" si="262"/>
        <v xml:space="preserve">Diabetes </v>
      </c>
      <c r="M1908" t="str">
        <f t="shared" si="263"/>
        <v>Adult</v>
      </c>
      <c r="N1908" t="str">
        <f t="shared" si="264"/>
        <v>Medium</v>
      </c>
      <c r="O1908" t="str">
        <f t="shared" si="265"/>
        <v>Prediabetes</v>
      </c>
      <c r="P1908" t="str">
        <f t="shared" si="266"/>
        <v>High Risk</v>
      </c>
      <c r="Q1908" t="str">
        <f t="shared" si="267"/>
        <v>Normal</v>
      </c>
      <c r="R1908" t="str">
        <f t="shared" si="268"/>
        <v>Normal</v>
      </c>
      <c r="S1908" t="str">
        <f t="shared" si="269"/>
        <v>Medium DPF</v>
      </c>
    </row>
    <row r="1909" spans="1:19" x14ac:dyDescent="0.35">
      <c r="A1909" s="13">
        <v>1908</v>
      </c>
      <c r="B1909" s="14">
        <v>4</v>
      </c>
      <c r="C1909" s="14">
        <v>95</v>
      </c>
      <c r="D1909" s="14">
        <v>64</v>
      </c>
      <c r="E1909" s="14">
        <v>39</v>
      </c>
      <c r="F1909" s="14">
        <v>105</v>
      </c>
      <c r="G1909" s="15">
        <v>44.6</v>
      </c>
      <c r="H1909" s="19">
        <v>0.36599999999999999</v>
      </c>
      <c r="I1909" s="14">
        <v>22</v>
      </c>
      <c r="J1909" s="25">
        <v>0</v>
      </c>
      <c r="K1909" t="str">
        <f t="shared" si="261"/>
        <v>Obese</v>
      </c>
      <c r="L1909" t="str">
        <f t="shared" si="262"/>
        <v>normal</v>
      </c>
      <c r="M1909" t="str">
        <f t="shared" si="263"/>
        <v>Adult</v>
      </c>
      <c r="N1909" t="str">
        <f t="shared" si="264"/>
        <v>Medium</v>
      </c>
      <c r="O1909" t="str">
        <f t="shared" si="265"/>
        <v>Normal</v>
      </c>
      <c r="P1909" t="str">
        <f t="shared" si="266"/>
        <v>High Risk</v>
      </c>
      <c r="Q1909" t="str">
        <f t="shared" si="267"/>
        <v>Normal</v>
      </c>
      <c r="R1909" t="str">
        <f t="shared" si="268"/>
        <v>Normal</v>
      </c>
      <c r="S1909" t="str">
        <f t="shared" si="269"/>
        <v>Medium DPF</v>
      </c>
    </row>
    <row r="1910" spans="1:19" x14ac:dyDescent="0.35">
      <c r="A1910" s="9">
        <v>1909</v>
      </c>
      <c r="B1910" s="10">
        <v>4</v>
      </c>
      <c r="C1910" s="10">
        <v>125</v>
      </c>
      <c r="D1910" s="10">
        <v>80</v>
      </c>
      <c r="E1910" s="10">
        <v>21</v>
      </c>
      <c r="F1910" s="10">
        <v>80</v>
      </c>
      <c r="G1910" s="11">
        <v>32.299999999999997</v>
      </c>
      <c r="H1910" s="18">
        <v>0.53600000000000003</v>
      </c>
      <c r="I1910" s="10">
        <v>27</v>
      </c>
      <c r="J1910" s="24">
        <v>1</v>
      </c>
      <c r="K1910" t="str">
        <f t="shared" si="261"/>
        <v>Obese</v>
      </c>
      <c r="L1910" t="str">
        <f t="shared" si="262"/>
        <v xml:space="preserve">Diabetes </v>
      </c>
      <c r="M1910" t="str">
        <f t="shared" si="263"/>
        <v>Adult</v>
      </c>
      <c r="N1910" t="str">
        <f t="shared" si="264"/>
        <v>Medium</v>
      </c>
      <c r="O1910" t="str">
        <f t="shared" si="265"/>
        <v>Normal</v>
      </c>
      <c r="P1910" t="str">
        <f t="shared" si="266"/>
        <v>High Risk</v>
      </c>
      <c r="Q1910" t="str">
        <f t="shared" si="267"/>
        <v>Normal</v>
      </c>
      <c r="R1910" t="str">
        <f t="shared" si="268"/>
        <v>Normal</v>
      </c>
      <c r="S1910" t="str">
        <f t="shared" si="269"/>
        <v>Medium DPF</v>
      </c>
    </row>
    <row r="1911" spans="1:19" x14ac:dyDescent="0.35">
      <c r="A1911" s="13">
        <v>1910</v>
      </c>
      <c r="B1911" s="14">
        <v>5</v>
      </c>
      <c r="C1911" s="14">
        <v>136</v>
      </c>
      <c r="D1911" s="14">
        <v>82</v>
      </c>
      <c r="E1911" s="14">
        <v>21</v>
      </c>
      <c r="F1911" s="14">
        <v>80</v>
      </c>
      <c r="G1911" s="15">
        <v>32.14</v>
      </c>
      <c r="H1911" s="19">
        <v>0.64</v>
      </c>
      <c r="I1911" s="14">
        <v>69</v>
      </c>
      <c r="J1911" s="25">
        <v>0</v>
      </c>
      <c r="K1911" t="str">
        <f t="shared" si="261"/>
        <v>Obese</v>
      </c>
      <c r="L1911" t="str">
        <f t="shared" si="262"/>
        <v>normal</v>
      </c>
      <c r="M1911" t="str">
        <f t="shared" si="263"/>
        <v>Aged</v>
      </c>
      <c r="N1911" t="str">
        <f t="shared" si="264"/>
        <v>Medium</v>
      </c>
      <c r="O1911" t="str">
        <f t="shared" si="265"/>
        <v>Normal</v>
      </c>
      <c r="P1911" t="str">
        <f t="shared" si="266"/>
        <v>High Risk</v>
      </c>
      <c r="Q1911" t="str">
        <f t="shared" si="267"/>
        <v>Normal</v>
      </c>
      <c r="R1911" t="str">
        <f t="shared" si="268"/>
        <v>Prehypertension</v>
      </c>
      <c r="S1911" t="str">
        <f t="shared" si="269"/>
        <v>High DPF</v>
      </c>
    </row>
    <row r="1912" spans="1:19" x14ac:dyDescent="0.35">
      <c r="A1912" s="9">
        <v>1911</v>
      </c>
      <c r="B1912" s="10">
        <v>2</v>
      </c>
      <c r="C1912" s="10">
        <v>129</v>
      </c>
      <c r="D1912" s="10">
        <v>74</v>
      </c>
      <c r="E1912" s="10">
        <v>26</v>
      </c>
      <c r="F1912" s="10">
        <v>205</v>
      </c>
      <c r="G1912" s="11">
        <v>33.200000000000003</v>
      </c>
      <c r="H1912" s="18">
        <v>0.59099999999999997</v>
      </c>
      <c r="I1912" s="10">
        <v>25</v>
      </c>
      <c r="J1912" s="24">
        <v>0</v>
      </c>
      <c r="K1912" t="str">
        <f t="shared" si="261"/>
        <v>Obese</v>
      </c>
      <c r="L1912" t="str">
        <f t="shared" si="262"/>
        <v>normal</v>
      </c>
      <c r="M1912" t="str">
        <f t="shared" si="263"/>
        <v>Adult</v>
      </c>
      <c r="N1912" t="str">
        <f t="shared" si="264"/>
        <v>Medium</v>
      </c>
      <c r="O1912" t="str">
        <f t="shared" si="265"/>
        <v>Normal</v>
      </c>
      <c r="P1912" t="str">
        <f t="shared" si="266"/>
        <v>Low Risk</v>
      </c>
      <c r="Q1912" t="str">
        <f t="shared" si="267"/>
        <v>High</v>
      </c>
      <c r="R1912" t="str">
        <f t="shared" si="268"/>
        <v>Normal</v>
      </c>
      <c r="S1912" t="str">
        <f t="shared" si="269"/>
        <v>Medium DPF</v>
      </c>
    </row>
    <row r="1913" spans="1:19" x14ac:dyDescent="0.35">
      <c r="A1913" s="13">
        <v>1912</v>
      </c>
      <c r="B1913" s="14">
        <v>3</v>
      </c>
      <c r="C1913" s="14">
        <v>130</v>
      </c>
      <c r="D1913" s="14">
        <v>64</v>
      </c>
      <c r="E1913" s="14">
        <v>21</v>
      </c>
      <c r="F1913" s="14">
        <v>80</v>
      </c>
      <c r="G1913" s="15">
        <v>23.1</v>
      </c>
      <c r="H1913" s="19">
        <v>0.314</v>
      </c>
      <c r="I1913" s="14">
        <v>22</v>
      </c>
      <c r="J1913" s="25">
        <v>0</v>
      </c>
      <c r="K1913" t="str">
        <f t="shared" si="261"/>
        <v>Normal weight</v>
      </c>
      <c r="L1913" t="str">
        <f t="shared" si="262"/>
        <v>normal</v>
      </c>
      <c r="M1913" t="str">
        <f t="shared" si="263"/>
        <v>Adult</v>
      </c>
      <c r="N1913" t="str">
        <f t="shared" si="264"/>
        <v>Medium</v>
      </c>
      <c r="O1913" t="str">
        <f t="shared" si="265"/>
        <v>Normal</v>
      </c>
      <c r="P1913" t="str">
        <f t="shared" si="266"/>
        <v>Low Risk</v>
      </c>
      <c r="Q1913" t="str">
        <f t="shared" si="267"/>
        <v>Normal</v>
      </c>
      <c r="R1913" t="str">
        <f t="shared" si="268"/>
        <v>Normal</v>
      </c>
      <c r="S1913" t="str">
        <f t="shared" si="269"/>
        <v>Medium DPF</v>
      </c>
    </row>
    <row r="1914" spans="1:19" x14ac:dyDescent="0.35">
      <c r="A1914" s="9">
        <v>1913</v>
      </c>
      <c r="B1914" s="10">
        <v>1</v>
      </c>
      <c r="C1914" s="10">
        <v>107</v>
      </c>
      <c r="D1914" s="10">
        <v>50</v>
      </c>
      <c r="E1914" s="10">
        <v>19</v>
      </c>
      <c r="F1914" s="10">
        <v>80</v>
      </c>
      <c r="G1914" s="11">
        <v>28.3</v>
      </c>
      <c r="H1914" s="18">
        <v>0.18099999999999999</v>
      </c>
      <c r="I1914" s="10">
        <v>29</v>
      </c>
      <c r="J1914" s="24">
        <v>0</v>
      </c>
      <c r="K1914" t="str">
        <f t="shared" si="261"/>
        <v>Overweight</v>
      </c>
      <c r="L1914" t="str">
        <f t="shared" si="262"/>
        <v>normal</v>
      </c>
      <c r="M1914" t="str">
        <f t="shared" si="263"/>
        <v>Adult</v>
      </c>
      <c r="N1914" t="str">
        <f t="shared" si="264"/>
        <v>Low</v>
      </c>
      <c r="O1914" t="str">
        <f t="shared" si="265"/>
        <v>Normal</v>
      </c>
      <c r="P1914" t="str">
        <f t="shared" si="266"/>
        <v>Low Risk</v>
      </c>
      <c r="Q1914" t="str">
        <f t="shared" si="267"/>
        <v>Normal</v>
      </c>
      <c r="R1914" t="str">
        <f t="shared" si="268"/>
        <v>Low</v>
      </c>
      <c r="S1914" t="str">
        <f t="shared" si="269"/>
        <v>Low DPF</v>
      </c>
    </row>
    <row r="1915" spans="1:19" x14ac:dyDescent="0.35">
      <c r="A1915" s="13">
        <v>1914</v>
      </c>
      <c r="B1915" s="14">
        <v>1</v>
      </c>
      <c r="C1915" s="14">
        <v>140</v>
      </c>
      <c r="D1915" s="14">
        <v>74</v>
      </c>
      <c r="E1915" s="14">
        <v>26</v>
      </c>
      <c r="F1915" s="14">
        <v>180</v>
      </c>
      <c r="G1915" s="15">
        <v>24.1</v>
      </c>
      <c r="H1915" s="19">
        <v>0.82799999999999996</v>
      </c>
      <c r="I1915" s="14">
        <v>23</v>
      </c>
      <c r="J1915" s="25">
        <v>0</v>
      </c>
      <c r="K1915" t="str">
        <f t="shared" si="261"/>
        <v>Normal weight</v>
      </c>
      <c r="L1915" t="str">
        <f t="shared" si="262"/>
        <v>normal</v>
      </c>
      <c r="M1915" t="str">
        <f t="shared" si="263"/>
        <v>Adult</v>
      </c>
      <c r="N1915" t="str">
        <f t="shared" si="264"/>
        <v>Medium</v>
      </c>
      <c r="O1915" t="str">
        <f t="shared" si="265"/>
        <v>Prediabetes</v>
      </c>
      <c r="P1915" t="str">
        <f t="shared" si="266"/>
        <v>Low Risk</v>
      </c>
      <c r="Q1915" t="str">
        <f t="shared" si="267"/>
        <v>High</v>
      </c>
      <c r="R1915" t="str">
        <f t="shared" si="268"/>
        <v>Normal</v>
      </c>
      <c r="S1915" t="str">
        <f t="shared" si="269"/>
        <v>High DPF</v>
      </c>
    </row>
    <row r="1916" spans="1:19" x14ac:dyDescent="0.35">
      <c r="A1916" s="9">
        <v>1915</v>
      </c>
      <c r="B1916" s="10">
        <v>1</v>
      </c>
      <c r="C1916" s="10">
        <v>144</v>
      </c>
      <c r="D1916" s="10">
        <v>82</v>
      </c>
      <c r="E1916" s="10">
        <v>46</v>
      </c>
      <c r="F1916" s="10">
        <v>180</v>
      </c>
      <c r="G1916" s="11">
        <v>46.1</v>
      </c>
      <c r="H1916" s="18">
        <v>0.33500000000000002</v>
      </c>
      <c r="I1916" s="10">
        <v>46</v>
      </c>
      <c r="J1916" s="24">
        <v>1</v>
      </c>
      <c r="K1916" t="str">
        <f t="shared" si="261"/>
        <v>Obese</v>
      </c>
      <c r="L1916" t="str">
        <f t="shared" si="262"/>
        <v xml:space="preserve">Diabetes </v>
      </c>
      <c r="M1916" t="str">
        <f t="shared" si="263"/>
        <v>Adult</v>
      </c>
      <c r="N1916" t="str">
        <f t="shared" si="264"/>
        <v>High</v>
      </c>
      <c r="O1916" t="str">
        <f t="shared" si="265"/>
        <v>Prediabetes</v>
      </c>
      <c r="P1916" t="str">
        <f t="shared" si="266"/>
        <v>Low Risk</v>
      </c>
      <c r="Q1916" t="str">
        <f t="shared" si="267"/>
        <v>High</v>
      </c>
      <c r="R1916" t="str">
        <f t="shared" si="268"/>
        <v>Prehypertension</v>
      </c>
      <c r="S1916" t="str">
        <f t="shared" si="269"/>
        <v>Medium DPF</v>
      </c>
    </row>
    <row r="1917" spans="1:19" x14ac:dyDescent="0.35">
      <c r="A1917" s="13">
        <v>1916</v>
      </c>
      <c r="B1917" s="14">
        <v>8</v>
      </c>
      <c r="C1917" s="14">
        <v>107</v>
      </c>
      <c r="D1917" s="14">
        <v>80</v>
      </c>
      <c r="E1917" s="14">
        <v>21</v>
      </c>
      <c r="F1917" s="14">
        <v>80</v>
      </c>
      <c r="G1917" s="15">
        <v>24.6</v>
      </c>
      <c r="H1917" s="19">
        <v>0.85599999999999998</v>
      </c>
      <c r="I1917" s="14">
        <v>34</v>
      </c>
      <c r="J1917" s="25">
        <v>0</v>
      </c>
      <c r="K1917" t="str">
        <f t="shared" si="261"/>
        <v>Normal weight</v>
      </c>
      <c r="L1917" t="str">
        <f t="shared" si="262"/>
        <v>normal</v>
      </c>
      <c r="M1917" t="str">
        <f t="shared" si="263"/>
        <v>Adult</v>
      </c>
      <c r="N1917" t="str">
        <f t="shared" si="264"/>
        <v>Medium</v>
      </c>
      <c r="O1917" t="str">
        <f t="shared" si="265"/>
        <v>Normal</v>
      </c>
      <c r="P1917" t="str">
        <f t="shared" si="266"/>
        <v>High Risk</v>
      </c>
      <c r="Q1917" t="str">
        <f t="shared" si="267"/>
        <v>Normal</v>
      </c>
      <c r="R1917" t="str">
        <f t="shared" si="268"/>
        <v>Normal</v>
      </c>
      <c r="S1917" t="str">
        <f t="shared" si="269"/>
        <v>High DPF</v>
      </c>
    </row>
    <row r="1918" spans="1:19" x14ac:dyDescent="0.35">
      <c r="A1918" s="9">
        <v>1917</v>
      </c>
      <c r="B1918" s="10">
        <v>13</v>
      </c>
      <c r="C1918" s="10">
        <v>158</v>
      </c>
      <c r="D1918" s="10">
        <v>114</v>
      </c>
      <c r="E1918" s="10">
        <v>21</v>
      </c>
      <c r="F1918" s="10">
        <v>80</v>
      </c>
      <c r="G1918" s="11">
        <v>42.3</v>
      </c>
      <c r="H1918" s="18">
        <v>0.25700000000000001</v>
      </c>
      <c r="I1918" s="10">
        <v>44</v>
      </c>
      <c r="J1918" s="24">
        <v>1</v>
      </c>
      <c r="K1918" t="str">
        <f t="shared" si="261"/>
        <v>Obese</v>
      </c>
      <c r="L1918" t="str">
        <f t="shared" si="262"/>
        <v xml:space="preserve">Diabetes </v>
      </c>
      <c r="M1918" t="str">
        <f t="shared" si="263"/>
        <v>Adult</v>
      </c>
      <c r="N1918" t="str">
        <f t="shared" si="264"/>
        <v>Medium</v>
      </c>
      <c r="O1918" t="str">
        <f t="shared" si="265"/>
        <v>Prediabetes</v>
      </c>
      <c r="P1918" t="str">
        <f t="shared" si="266"/>
        <v>High Risk</v>
      </c>
      <c r="Q1918" t="str">
        <f t="shared" si="267"/>
        <v>Normal</v>
      </c>
      <c r="R1918" t="str">
        <f t="shared" si="268"/>
        <v>Hypertension</v>
      </c>
      <c r="S1918" t="str">
        <f t="shared" si="269"/>
        <v>Low DPF</v>
      </c>
    </row>
    <row r="1919" spans="1:19" x14ac:dyDescent="0.35">
      <c r="A1919" s="13">
        <v>1918</v>
      </c>
      <c r="B1919" s="14">
        <v>2</v>
      </c>
      <c r="C1919" s="14">
        <v>121</v>
      </c>
      <c r="D1919" s="14">
        <v>70</v>
      </c>
      <c r="E1919" s="14">
        <v>32</v>
      </c>
      <c r="F1919" s="14">
        <v>95</v>
      </c>
      <c r="G1919" s="15">
        <v>39.1</v>
      </c>
      <c r="H1919" s="19">
        <v>0.88600000000000001</v>
      </c>
      <c r="I1919" s="14">
        <v>23</v>
      </c>
      <c r="J1919" s="25">
        <v>0</v>
      </c>
      <c r="K1919" t="str">
        <f t="shared" si="261"/>
        <v>Obese</v>
      </c>
      <c r="L1919" t="str">
        <f t="shared" si="262"/>
        <v>normal</v>
      </c>
      <c r="M1919" t="str">
        <f t="shared" si="263"/>
        <v>Adult</v>
      </c>
      <c r="N1919" t="str">
        <f t="shared" si="264"/>
        <v>Medium</v>
      </c>
      <c r="O1919" t="str">
        <f t="shared" si="265"/>
        <v>Normal</v>
      </c>
      <c r="P1919" t="str">
        <f t="shared" si="266"/>
        <v>Low Risk</v>
      </c>
      <c r="Q1919" t="str">
        <f t="shared" si="267"/>
        <v>Normal</v>
      </c>
      <c r="R1919" t="str">
        <f t="shared" si="268"/>
        <v>Normal</v>
      </c>
      <c r="S1919" t="str">
        <f t="shared" si="269"/>
        <v>High DPF</v>
      </c>
    </row>
    <row r="1920" spans="1:19" x14ac:dyDescent="0.35">
      <c r="A1920" s="9">
        <v>1919</v>
      </c>
      <c r="B1920" s="10">
        <v>7</v>
      </c>
      <c r="C1920" s="10">
        <v>129</v>
      </c>
      <c r="D1920" s="10">
        <v>68</v>
      </c>
      <c r="E1920" s="10">
        <v>49</v>
      </c>
      <c r="F1920" s="10">
        <v>125</v>
      </c>
      <c r="G1920" s="11">
        <v>38.5</v>
      </c>
      <c r="H1920" s="18">
        <v>0.439</v>
      </c>
      <c r="I1920" s="10">
        <v>43</v>
      </c>
      <c r="J1920" s="24">
        <v>1</v>
      </c>
      <c r="K1920" t="str">
        <f t="shared" si="261"/>
        <v>Obese</v>
      </c>
      <c r="L1920" t="str">
        <f t="shared" si="262"/>
        <v xml:space="preserve">Diabetes </v>
      </c>
      <c r="M1920" t="str">
        <f t="shared" si="263"/>
        <v>Adult</v>
      </c>
      <c r="N1920" t="str">
        <f t="shared" si="264"/>
        <v>High</v>
      </c>
      <c r="O1920" t="str">
        <f t="shared" si="265"/>
        <v>Normal</v>
      </c>
      <c r="P1920" t="str">
        <f t="shared" si="266"/>
        <v>High Risk</v>
      </c>
      <c r="Q1920" t="str">
        <f t="shared" si="267"/>
        <v>Normal</v>
      </c>
      <c r="R1920" t="str">
        <f t="shared" si="268"/>
        <v>Normal</v>
      </c>
      <c r="S1920" t="str">
        <f t="shared" si="269"/>
        <v>Medium DPF</v>
      </c>
    </row>
    <row r="1921" spans="1:19" x14ac:dyDescent="0.35">
      <c r="A1921" s="13">
        <v>1920</v>
      </c>
      <c r="B1921" s="14">
        <v>2</v>
      </c>
      <c r="C1921" s="14">
        <v>90</v>
      </c>
      <c r="D1921" s="14">
        <v>60</v>
      </c>
      <c r="E1921" s="14">
        <v>21</v>
      </c>
      <c r="F1921" s="14">
        <v>80</v>
      </c>
      <c r="G1921" s="15">
        <v>23.5</v>
      </c>
      <c r="H1921" s="19">
        <v>0.191</v>
      </c>
      <c r="I1921" s="14">
        <v>25</v>
      </c>
      <c r="J1921" s="25">
        <v>0</v>
      </c>
      <c r="K1921" t="str">
        <f t="shared" si="261"/>
        <v>Normal weight</v>
      </c>
      <c r="L1921" t="str">
        <f t="shared" si="262"/>
        <v>normal</v>
      </c>
      <c r="M1921" t="str">
        <f t="shared" si="263"/>
        <v>Adult</v>
      </c>
      <c r="N1921" t="str">
        <f t="shared" si="264"/>
        <v>Medium</v>
      </c>
      <c r="O1921" t="str">
        <f t="shared" si="265"/>
        <v>Normal</v>
      </c>
      <c r="P1921" t="str">
        <f t="shared" si="266"/>
        <v>Low Risk</v>
      </c>
      <c r="Q1921" t="str">
        <f t="shared" si="267"/>
        <v>Normal</v>
      </c>
      <c r="R1921" t="str">
        <f t="shared" si="268"/>
        <v>Normal</v>
      </c>
      <c r="S1921" t="str">
        <f t="shared" si="269"/>
        <v>Low DPF</v>
      </c>
    </row>
    <row r="1922" spans="1:19" x14ac:dyDescent="0.35">
      <c r="A1922" s="9">
        <v>1921</v>
      </c>
      <c r="B1922" s="10">
        <v>7</v>
      </c>
      <c r="C1922" s="10">
        <v>142</v>
      </c>
      <c r="D1922" s="10">
        <v>90</v>
      </c>
      <c r="E1922" s="10">
        <v>24</v>
      </c>
      <c r="F1922" s="10">
        <v>480</v>
      </c>
      <c r="G1922" s="11">
        <v>30.4</v>
      </c>
      <c r="H1922" s="18">
        <v>0.128</v>
      </c>
      <c r="I1922" s="10">
        <v>43</v>
      </c>
      <c r="J1922" s="24">
        <v>1</v>
      </c>
      <c r="K1922" t="str">
        <f t="shared" si="261"/>
        <v>Obese</v>
      </c>
      <c r="L1922" t="str">
        <f t="shared" si="262"/>
        <v xml:space="preserve">Diabetes </v>
      </c>
      <c r="M1922" t="str">
        <f t="shared" si="263"/>
        <v>Adult</v>
      </c>
      <c r="N1922" t="str">
        <f t="shared" si="264"/>
        <v>Medium</v>
      </c>
      <c r="O1922" t="str">
        <f t="shared" si="265"/>
        <v>Prediabetes</v>
      </c>
      <c r="P1922" t="str">
        <f t="shared" si="266"/>
        <v>High Risk</v>
      </c>
      <c r="Q1922" t="str">
        <f t="shared" si="267"/>
        <v>High</v>
      </c>
      <c r="R1922" t="str">
        <f t="shared" si="268"/>
        <v>Prehypertension</v>
      </c>
      <c r="S1922" t="str">
        <f t="shared" si="269"/>
        <v>Low DPF</v>
      </c>
    </row>
    <row r="1923" spans="1:19" x14ac:dyDescent="0.35">
      <c r="A1923" s="13">
        <v>1922</v>
      </c>
      <c r="B1923" s="14">
        <v>3</v>
      </c>
      <c r="C1923" s="14">
        <v>169</v>
      </c>
      <c r="D1923" s="14">
        <v>74</v>
      </c>
      <c r="E1923" s="14">
        <v>19</v>
      </c>
      <c r="F1923" s="14">
        <v>125</v>
      </c>
      <c r="G1923" s="15">
        <v>29.9</v>
      </c>
      <c r="H1923" s="19">
        <v>0.26800000000000002</v>
      </c>
      <c r="I1923" s="14">
        <v>31</v>
      </c>
      <c r="J1923" s="25">
        <v>1</v>
      </c>
      <c r="K1923" t="str">
        <f t="shared" ref="K1923:K1986" si="270">IF(G1923&lt;18.5, "Underweight", IF(G1923&lt;24.9, "Normal weight", IF(G1923&lt;29.9, "Overweight", "Obese")))</f>
        <v>Obese</v>
      </c>
      <c r="L1923" t="str">
        <f t="shared" ref="L1923:L1986" si="271">IF(J1923=1,"Diabetes ","normal")</f>
        <v xml:space="preserve">Diabetes </v>
      </c>
      <c r="M1923" t="str">
        <f t="shared" ref="M1923:M1986" si="272">IF(I1923&lt;13, "Child", IF(I1923&lt;20, "Teen", IF(I1923&lt;65, "Adult", "Aged")))</f>
        <v>Adult</v>
      </c>
      <c r="N1923" t="str">
        <f t="shared" ref="N1923:N1986" si="273">IF(E1923&lt;20, "Low", IF(E1923&lt;40, "Medium", "High"))</f>
        <v>Low</v>
      </c>
      <c r="O1923" t="str">
        <f t="shared" ref="O1923:O1986" si="274">IF(C1923&lt;140, "Normal", IF(C1923&lt;200, "Prediabetes", "Diabetes"))</f>
        <v>Prediabetes</v>
      </c>
      <c r="P1923" t="str">
        <f t="shared" ref="P1923:P1986" si="275">IF(B1923&gt;3, "High Risk", "Low Risk")</f>
        <v>Low Risk</v>
      </c>
      <c r="Q1923" t="str">
        <f t="shared" ref="Q1923:Q1986" si="276">IF(F1923&lt;80, "Low", IF(F1923&lt;=150, "Normal", "High"))</f>
        <v>Normal</v>
      </c>
      <c r="R1923" t="str">
        <f t="shared" ref="R1923:R1986" si="277">IF(D1923&lt;60, "Low", IF(D1923&lt;=80, "Normal", IF(D1923&lt;=90, "Prehypertension", "Hypertension")))</f>
        <v>Normal</v>
      </c>
      <c r="S1923" t="str">
        <f t="shared" ref="S1923:S1986" si="278">IF(H1923&lt;0.3, "Low DPF", IF(H1923&lt;=0.6, "Medium DPF", "High DPF"))</f>
        <v>Low DPF</v>
      </c>
    </row>
    <row r="1924" spans="1:19" x14ac:dyDescent="0.35">
      <c r="A1924" s="9">
        <v>1923</v>
      </c>
      <c r="B1924" s="10">
        <v>4</v>
      </c>
      <c r="C1924" s="10">
        <v>99</v>
      </c>
      <c r="D1924" s="10">
        <v>69</v>
      </c>
      <c r="E1924" s="10">
        <v>21</v>
      </c>
      <c r="F1924" s="10">
        <v>80</v>
      </c>
      <c r="G1924" s="11">
        <v>25</v>
      </c>
      <c r="H1924" s="18">
        <v>0.253</v>
      </c>
      <c r="I1924" s="10">
        <v>22</v>
      </c>
      <c r="J1924" s="24">
        <v>0</v>
      </c>
      <c r="K1924" t="str">
        <f t="shared" si="270"/>
        <v>Overweight</v>
      </c>
      <c r="L1924" t="str">
        <f t="shared" si="271"/>
        <v>normal</v>
      </c>
      <c r="M1924" t="str">
        <f t="shared" si="272"/>
        <v>Adult</v>
      </c>
      <c r="N1924" t="str">
        <f t="shared" si="273"/>
        <v>Medium</v>
      </c>
      <c r="O1924" t="str">
        <f t="shared" si="274"/>
        <v>Normal</v>
      </c>
      <c r="P1924" t="str">
        <f t="shared" si="275"/>
        <v>High Risk</v>
      </c>
      <c r="Q1924" t="str">
        <f t="shared" si="276"/>
        <v>Normal</v>
      </c>
      <c r="R1924" t="str">
        <f t="shared" si="277"/>
        <v>Normal</v>
      </c>
      <c r="S1924" t="str">
        <f t="shared" si="278"/>
        <v>Low DPF</v>
      </c>
    </row>
    <row r="1925" spans="1:19" x14ac:dyDescent="0.35">
      <c r="A1925" s="13">
        <v>1924</v>
      </c>
      <c r="B1925" s="14">
        <v>4</v>
      </c>
      <c r="C1925" s="14">
        <v>127</v>
      </c>
      <c r="D1925" s="14">
        <v>88</v>
      </c>
      <c r="E1925" s="14">
        <v>11</v>
      </c>
      <c r="F1925" s="14">
        <v>155</v>
      </c>
      <c r="G1925" s="15">
        <v>34.5</v>
      </c>
      <c r="H1925" s="19">
        <v>0.59799999999999998</v>
      </c>
      <c r="I1925" s="14">
        <v>28</v>
      </c>
      <c r="J1925" s="25">
        <v>0</v>
      </c>
      <c r="K1925" t="str">
        <f t="shared" si="270"/>
        <v>Obese</v>
      </c>
      <c r="L1925" t="str">
        <f t="shared" si="271"/>
        <v>normal</v>
      </c>
      <c r="M1925" t="str">
        <f t="shared" si="272"/>
        <v>Adult</v>
      </c>
      <c r="N1925" t="str">
        <f t="shared" si="273"/>
        <v>Low</v>
      </c>
      <c r="O1925" t="str">
        <f t="shared" si="274"/>
        <v>Normal</v>
      </c>
      <c r="P1925" t="str">
        <f t="shared" si="275"/>
        <v>High Risk</v>
      </c>
      <c r="Q1925" t="str">
        <f t="shared" si="276"/>
        <v>High</v>
      </c>
      <c r="R1925" t="str">
        <f t="shared" si="277"/>
        <v>Prehypertension</v>
      </c>
      <c r="S1925" t="str">
        <f t="shared" si="278"/>
        <v>Medium DPF</v>
      </c>
    </row>
    <row r="1926" spans="1:19" x14ac:dyDescent="0.35">
      <c r="A1926" s="9">
        <v>1925</v>
      </c>
      <c r="B1926" s="10">
        <v>4</v>
      </c>
      <c r="C1926" s="10">
        <v>118</v>
      </c>
      <c r="D1926" s="10">
        <v>70</v>
      </c>
      <c r="E1926" s="10">
        <v>21</v>
      </c>
      <c r="F1926" s="10">
        <v>80</v>
      </c>
      <c r="G1926" s="11">
        <v>44.5</v>
      </c>
      <c r="H1926" s="18">
        <v>0.90400000000000003</v>
      </c>
      <c r="I1926" s="10">
        <v>26</v>
      </c>
      <c r="J1926" s="24">
        <v>0</v>
      </c>
      <c r="K1926" t="str">
        <f t="shared" si="270"/>
        <v>Obese</v>
      </c>
      <c r="L1926" t="str">
        <f t="shared" si="271"/>
        <v>normal</v>
      </c>
      <c r="M1926" t="str">
        <f t="shared" si="272"/>
        <v>Adult</v>
      </c>
      <c r="N1926" t="str">
        <f t="shared" si="273"/>
        <v>Medium</v>
      </c>
      <c r="O1926" t="str">
        <f t="shared" si="274"/>
        <v>Normal</v>
      </c>
      <c r="P1926" t="str">
        <f t="shared" si="275"/>
        <v>High Risk</v>
      </c>
      <c r="Q1926" t="str">
        <f t="shared" si="276"/>
        <v>Normal</v>
      </c>
      <c r="R1926" t="str">
        <f t="shared" si="277"/>
        <v>Normal</v>
      </c>
      <c r="S1926" t="str">
        <f t="shared" si="278"/>
        <v>High DPF</v>
      </c>
    </row>
    <row r="1927" spans="1:19" x14ac:dyDescent="0.35">
      <c r="A1927" s="13">
        <v>1926</v>
      </c>
      <c r="B1927" s="14">
        <v>2</v>
      </c>
      <c r="C1927" s="14">
        <v>122</v>
      </c>
      <c r="D1927" s="14">
        <v>76</v>
      </c>
      <c r="E1927" s="14">
        <v>27</v>
      </c>
      <c r="F1927" s="14">
        <v>200</v>
      </c>
      <c r="G1927" s="15">
        <v>35.9</v>
      </c>
      <c r="H1927" s="19">
        <v>0.48299999999999998</v>
      </c>
      <c r="I1927" s="14">
        <v>26</v>
      </c>
      <c r="J1927" s="25">
        <v>0</v>
      </c>
      <c r="K1927" t="str">
        <f t="shared" si="270"/>
        <v>Obese</v>
      </c>
      <c r="L1927" t="str">
        <f t="shared" si="271"/>
        <v>normal</v>
      </c>
      <c r="M1927" t="str">
        <f t="shared" si="272"/>
        <v>Adult</v>
      </c>
      <c r="N1927" t="str">
        <f t="shared" si="273"/>
        <v>Medium</v>
      </c>
      <c r="O1927" t="str">
        <f t="shared" si="274"/>
        <v>Normal</v>
      </c>
      <c r="P1927" t="str">
        <f t="shared" si="275"/>
        <v>Low Risk</v>
      </c>
      <c r="Q1927" t="str">
        <f t="shared" si="276"/>
        <v>High</v>
      </c>
      <c r="R1927" t="str">
        <f t="shared" si="277"/>
        <v>Normal</v>
      </c>
      <c r="S1927" t="str">
        <f t="shared" si="278"/>
        <v>Medium DPF</v>
      </c>
    </row>
    <row r="1928" spans="1:19" x14ac:dyDescent="0.35">
      <c r="A1928" s="9">
        <v>1927</v>
      </c>
      <c r="B1928" s="10">
        <v>6</v>
      </c>
      <c r="C1928" s="10">
        <v>125</v>
      </c>
      <c r="D1928" s="10">
        <v>78</v>
      </c>
      <c r="E1928" s="10">
        <v>31</v>
      </c>
      <c r="F1928" s="10">
        <v>80</v>
      </c>
      <c r="G1928" s="11">
        <v>27.6</v>
      </c>
      <c r="H1928" s="18">
        <v>0.56499999999999995</v>
      </c>
      <c r="I1928" s="10">
        <v>49</v>
      </c>
      <c r="J1928" s="24">
        <v>1</v>
      </c>
      <c r="K1928" t="str">
        <f t="shared" si="270"/>
        <v>Overweight</v>
      </c>
      <c r="L1928" t="str">
        <f t="shared" si="271"/>
        <v xml:space="preserve">Diabetes </v>
      </c>
      <c r="M1928" t="str">
        <f t="shared" si="272"/>
        <v>Adult</v>
      </c>
      <c r="N1928" t="str">
        <f t="shared" si="273"/>
        <v>Medium</v>
      </c>
      <c r="O1928" t="str">
        <f t="shared" si="274"/>
        <v>Normal</v>
      </c>
      <c r="P1928" t="str">
        <f t="shared" si="275"/>
        <v>High Risk</v>
      </c>
      <c r="Q1928" t="str">
        <f t="shared" si="276"/>
        <v>Normal</v>
      </c>
      <c r="R1928" t="str">
        <f t="shared" si="277"/>
        <v>Normal</v>
      </c>
      <c r="S1928" t="str">
        <f t="shared" si="278"/>
        <v>Medium DPF</v>
      </c>
    </row>
    <row r="1929" spans="1:19" x14ac:dyDescent="0.35">
      <c r="A1929" s="13">
        <v>1928</v>
      </c>
      <c r="B1929" s="14">
        <v>1</v>
      </c>
      <c r="C1929" s="14">
        <v>168</v>
      </c>
      <c r="D1929" s="14">
        <v>88</v>
      </c>
      <c r="E1929" s="14">
        <v>29</v>
      </c>
      <c r="F1929" s="14">
        <v>80</v>
      </c>
      <c r="G1929" s="15">
        <v>35</v>
      </c>
      <c r="H1929" s="19">
        <v>0.90500000000000003</v>
      </c>
      <c r="I1929" s="14">
        <v>52</v>
      </c>
      <c r="J1929" s="25">
        <v>1</v>
      </c>
      <c r="K1929" t="str">
        <f t="shared" si="270"/>
        <v>Obese</v>
      </c>
      <c r="L1929" t="str">
        <f t="shared" si="271"/>
        <v xml:space="preserve">Diabetes </v>
      </c>
      <c r="M1929" t="str">
        <f t="shared" si="272"/>
        <v>Adult</v>
      </c>
      <c r="N1929" t="str">
        <f t="shared" si="273"/>
        <v>Medium</v>
      </c>
      <c r="O1929" t="str">
        <f t="shared" si="274"/>
        <v>Prediabetes</v>
      </c>
      <c r="P1929" t="str">
        <f t="shared" si="275"/>
        <v>Low Risk</v>
      </c>
      <c r="Q1929" t="str">
        <f t="shared" si="276"/>
        <v>Normal</v>
      </c>
      <c r="R1929" t="str">
        <f t="shared" si="277"/>
        <v>Prehypertension</v>
      </c>
      <c r="S1929" t="str">
        <f t="shared" si="278"/>
        <v>High DPF</v>
      </c>
    </row>
    <row r="1930" spans="1:19" x14ac:dyDescent="0.35">
      <c r="A1930" s="9">
        <v>1929</v>
      </c>
      <c r="B1930" s="10">
        <v>2</v>
      </c>
      <c r="C1930" s="10">
        <v>129</v>
      </c>
      <c r="D1930" s="10">
        <v>69</v>
      </c>
      <c r="E1930" s="10">
        <v>21</v>
      </c>
      <c r="F1930" s="10">
        <v>80</v>
      </c>
      <c r="G1930" s="11">
        <v>38.5</v>
      </c>
      <c r="H1930" s="18">
        <v>0.30399999999999999</v>
      </c>
      <c r="I1930" s="10">
        <v>41</v>
      </c>
      <c r="J1930" s="24">
        <v>0</v>
      </c>
      <c r="K1930" t="str">
        <f t="shared" si="270"/>
        <v>Obese</v>
      </c>
      <c r="L1930" t="str">
        <f t="shared" si="271"/>
        <v>normal</v>
      </c>
      <c r="M1930" t="str">
        <f t="shared" si="272"/>
        <v>Adult</v>
      </c>
      <c r="N1930" t="str">
        <f t="shared" si="273"/>
        <v>Medium</v>
      </c>
      <c r="O1930" t="str">
        <f t="shared" si="274"/>
        <v>Normal</v>
      </c>
      <c r="P1930" t="str">
        <f t="shared" si="275"/>
        <v>Low Risk</v>
      </c>
      <c r="Q1930" t="str">
        <f t="shared" si="276"/>
        <v>Normal</v>
      </c>
      <c r="R1930" t="str">
        <f t="shared" si="277"/>
        <v>Normal</v>
      </c>
      <c r="S1930" t="str">
        <f t="shared" si="278"/>
        <v>Medium DPF</v>
      </c>
    </row>
    <row r="1931" spans="1:19" x14ac:dyDescent="0.35">
      <c r="A1931" s="13">
        <v>1930</v>
      </c>
      <c r="B1931" s="14">
        <v>4</v>
      </c>
      <c r="C1931" s="14">
        <v>110</v>
      </c>
      <c r="D1931" s="14">
        <v>76</v>
      </c>
      <c r="E1931" s="14">
        <v>20</v>
      </c>
      <c r="F1931" s="14">
        <v>100</v>
      </c>
      <c r="G1931" s="15">
        <v>28.4</v>
      </c>
      <c r="H1931" s="19">
        <v>0.11799999999999999</v>
      </c>
      <c r="I1931" s="14">
        <v>27</v>
      </c>
      <c r="J1931" s="25">
        <v>0</v>
      </c>
      <c r="K1931" t="str">
        <f t="shared" si="270"/>
        <v>Overweight</v>
      </c>
      <c r="L1931" t="str">
        <f t="shared" si="271"/>
        <v>normal</v>
      </c>
      <c r="M1931" t="str">
        <f t="shared" si="272"/>
        <v>Adult</v>
      </c>
      <c r="N1931" t="str">
        <f t="shared" si="273"/>
        <v>Medium</v>
      </c>
      <c r="O1931" t="str">
        <f t="shared" si="274"/>
        <v>Normal</v>
      </c>
      <c r="P1931" t="str">
        <f t="shared" si="275"/>
        <v>High Risk</v>
      </c>
      <c r="Q1931" t="str">
        <f t="shared" si="276"/>
        <v>Normal</v>
      </c>
      <c r="R1931" t="str">
        <f t="shared" si="277"/>
        <v>Normal</v>
      </c>
      <c r="S1931" t="str">
        <f t="shared" si="278"/>
        <v>Low DPF</v>
      </c>
    </row>
    <row r="1932" spans="1:19" x14ac:dyDescent="0.35">
      <c r="A1932" s="9">
        <v>1931</v>
      </c>
      <c r="B1932" s="10">
        <v>6</v>
      </c>
      <c r="C1932" s="10">
        <v>80</v>
      </c>
      <c r="D1932" s="10">
        <v>80</v>
      </c>
      <c r="E1932" s="10">
        <v>36</v>
      </c>
      <c r="F1932" s="10">
        <v>80</v>
      </c>
      <c r="G1932" s="11">
        <v>39.799999999999997</v>
      </c>
      <c r="H1932" s="18">
        <v>0.17699999999999999</v>
      </c>
      <c r="I1932" s="10">
        <v>28</v>
      </c>
      <c r="J1932" s="24">
        <v>0</v>
      </c>
      <c r="K1932" t="str">
        <f t="shared" si="270"/>
        <v>Obese</v>
      </c>
      <c r="L1932" t="str">
        <f t="shared" si="271"/>
        <v>normal</v>
      </c>
      <c r="M1932" t="str">
        <f t="shared" si="272"/>
        <v>Adult</v>
      </c>
      <c r="N1932" t="str">
        <f t="shared" si="273"/>
        <v>Medium</v>
      </c>
      <c r="O1932" t="str">
        <f t="shared" si="274"/>
        <v>Normal</v>
      </c>
      <c r="P1932" t="str">
        <f t="shared" si="275"/>
        <v>High Risk</v>
      </c>
      <c r="Q1932" t="str">
        <f t="shared" si="276"/>
        <v>Normal</v>
      </c>
      <c r="R1932" t="str">
        <f t="shared" si="277"/>
        <v>Normal</v>
      </c>
      <c r="S1932" t="str">
        <f t="shared" si="278"/>
        <v>Low DPF</v>
      </c>
    </row>
    <row r="1933" spans="1:19" x14ac:dyDescent="0.35">
      <c r="A1933" s="13">
        <v>1932</v>
      </c>
      <c r="B1933" s="14">
        <v>14</v>
      </c>
      <c r="C1933" s="14">
        <v>115</v>
      </c>
      <c r="D1933" s="14">
        <v>69</v>
      </c>
      <c r="E1933" s="14">
        <v>21</v>
      </c>
      <c r="F1933" s="14">
        <v>80</v>
      </c>
      <c r="G1933" s="15">
        <v>32.14</v>
      </c>
      <c r="H1933" s="19">
        <v>0.26100000000000001</v>
      </c>
      <c r="I1933" s="14">
        <v>30</v>
      </c>
      <c r="J1933" s="25">
        <v>1</v>
      </c>
      <c r="K1933" t="str">
        <f t="shared" si="270"/>
        <v>Obese</v>
      </c>
      <c r="L1933" t="str">
        <f t="shared" si="271"/>
        <v xml:space="preserve">Diabetes </v>
      </c>
      <c r="M1933" t="str">
        <f t="shared" si="272"/>
        <v>Adult</v>
      </c>
      <c r="N1933" t="str">
        <f t="shared" si="273"/>
        <v>Medium</v>
      </c>
      <c r="O1933" t="str">
        <f t="shared" si="274"/>
        <v>Normal</v>
      </c>
      <c r="P1933" t="str">
        <f t="shared" si="275"/>
        <v>High Risk</v>
      </c>
      <c r="Q1933" t="str">
        <f t="shared" si="276"/>
        <v>Normal</v>
      </c>
      <c r="R1933" t="str">
        <f t="shared" si="277"/>
        <v>Normal</v>
      </c>
      <c r="S1933" t="str">
        <f t="shared" si="278"/>
        <v>Low DPF</v>
      </c>
    </row>
    <row r="1934" spans="1:19" x14ac:dyDescent="0.35">
      <c r="A1934" s="9">
        <v>1933</v>
      </c>
      <c r="B1934" s="10">
        <v>2</v>
      </c>
      <c r="C1934" s="10">
        <v>127</v>
      </c>
      <c r="D1934" s="10">
        <v>46</v>
      </c>
      <c r="E1934" s="10">
        <v>21</v>
      </c>
      <c r="F1934" s="10">
        <v>335</v>
      </c>
      <c r="G1934" s="11">
        <v>34.4</v>
      </c>
      <c r="H1934" s="18">
        <v>0.17599999999999999</v>
      </c>
      <c r="I1934" s="10">
        <v>22</v>
      </c>
      <c r="J1934" s="24">
        <v>0</v>
      </c>
      <c r="K1934" t="str">
        <f t="shared" si="270"/>
        <v>Obese</v>
      </c>
      <c r="L1934" t="str">
        <f t="shared" si="271"/>
        <v>normal</v>
      </c>
      <c r="M1934" t="str">
        <f t="shared" si="272"/>
        <v>Adult</v>
      </c>
      <c r="N1934" t="str">
        <f t="shared" si="273"/>
        <v>Medium</v>
      </c>
      <c r="O1934" t="str">
        <f t="shared" si="274"/>
        <v>Normal</v>
      </c>
      <c r="P1934" t="str">
        <f t="shared" si="275"/>
        <v>Low Risk</v>
      </c>
      <c r="Q1934" t="str">
        <f t="shared" si="276"/>
        <v>High</v>
      </c>
      <c r="R1934" t="str">
        <f t="shared" si="277"/>
        <v>Low</v>
      </c>
      <c r="S1934" t="str">
        <f t="shared" si="278"/>
        <v>Low DPF</v>
      </c>
    </row>
    <row r="1935" spans="1:19" x14ac:dyDescent="0.35">
      <c r="A1935" s="13">
        <v>1934</v>
      </c>
      <c r="B1935" s="14">
        <v>9</v>
      </c>
      <c r="C1935" s="14">
        <v>164</v>
      </c>
      <c r="D1935" s="14">
        <v>78</v>
      </c>
      <c r="E1935" s="14">
        <v>21</v>
      </c>
      <c r="F1935" s="14">
        <v>80</v>
      </c>
      <c r="G1935" s="15">
        <v>32.799999999999997</v>
      </c>
      <c r="H1935" s="19">
        <v>0.14799999999999999</v>
      </c>
      <c r="I1935" s="14">
        <v>45</v>
      </c>
      <c r="J1935" s="25">
        <v>1</v>
      </c>
      <c r="K1935" t="str">
        <f t="shared" si="270"/>
        <v>Obese</v>
      </c>
      <c r="L1935" t="str">
        <f t="shared" si="271"/>
        <v xml:space="preserve">Diabetes </v>
      </c>
      <c r="M1935" t="str">
        <f t="shared" si="272"/>
        <v>Adult</v>
      </c>
      <c r="N1935" t="str">
        <f t="shared" si="273"/>
        <v>Medium</v>
      </c>
      <c r="O1935" t="str">
        <f t="shared" si="274"/>
        <v>Prediabetes</v>
      </c>
      <c r="P1935" t="str">
        <f t="shared" si="275"/>
        <v>High Risk</v>
      </c>
      <c r="Q1935" t="str">
        <f t="shared" si="276"/>
        <v>Normal</v>
      </c>
      <c r="R1935" t="str">
        <f t="shared" si="277"/>
        <v>Normal</v>
      </c>
      <c r="S1935" t="str">
        <f t="shared" si="278"/>
        <v>Low DPF</v>
      </c>
    </row>
    <row r="1936" spans="1:19" x14ac:dyDescent="0.35">
      <c r="A1936" s="9">
        <v>1935</v>
      </c>
      <c r="B1936" s="10">
        <v>2</v>
      </c>
      <c r="C1936" s="10">
        <v>93</v>
      </c>
      <c r="D1936" s="10">
        <v>64</v>
      </c>
      <c r="E1936" s="10">
        <v>32</v>
      </c>
      <c r="F1936" s="10">
        <v>160</v>
      </c>
      <c r="G1936" s="11">
        <v>38</v>
      </c>
      <c r="H1936" s="18">
        <v>0.67400000000000004</v>
      </c>
      <c r="I1936" s="10">
        <v>23</v>
      </c>
      <c r="J1936" s="24">
        <v>1</v>
      </c>
      <c r="K1936" t="str">
        <f t="shared" si="270"/>
        <v>Obese</v>
      </c>
      <c r="L1936" t="str">
        <f t="shared" si="271"/>
        <v xml:space="preserve">Diabetes </v>
      </c>
      <c r="M1936" t="str">
        <f t="shared" si="272"/>
        <v>Adult</v>
      </c>
      <c r="N1936" t="str">
        <f t="shared" si="273"/>
        <v>Medium</v>
      </c>
      <c r="O1936" t="str">
        <f t="shared" si="274"/>
        <v>Normal</v>
      </c>
      <c r="P1936" t="str">
        <f t="shared" si="275"/>
        <v>Low Risk</v>
      </c>
      <c r="Q1936" t="str">
        <f t="shared" si="276"/>
        <v>High</v>
      </c>
      <c r="R1936" t="str">
        <f t="shared" si="277"/>
        <v>Normal</v>
      </c>
      <c r="S1936" t="str">
        <f t="shared" si="278"/>
        <v>High DPF</v>
      </c>
    </row>
    <row r="1937" spans="1:19" x14ac:dyDescent="0.35">
      <c r="A1937" s="13">
        <v>1936</v>
      </c>
      <c r="B1937" s="14">
        <v>3</v>
      </c>
      <c r="C1937" s="14">
        <v>158</v>
      </c>
      <c r="D1937" s="14">
        <v>64</v>
      </c>
      <c r="E1937" s="14">
        <v>13</v>
      </c>
      <c r="F1937" s="14">
        <v>387</v>
      </c>
      <c r="G1937" s="15">
        <v>31.2</v>
      </c>
      <c r="H1937" s="19">
        <v>0.29499999999999998</v>
      </c>
      <c r="I1937" s="14">
        <v>24</v>
      </c>
      <c r="J1937" s="25">
        <v>0</v>
      </c>
      <c r="K1937" t="str">
        <f t="shared" si="270"/>
        <v>Obese</v>
      </c>
      <c r="L1937" t="str">
        <f t="shared" si="271"/>
        <v>normal</v>
      </c>
      <c r="M1937" t="str">
        <f t="shared" si="272"/>
        <v>Adult</v>
      </c>
      <c r="N1937" t="str">
        <f t="shared" si="273"/>
        <v>Low</v>
      </c>
      <c r="O1937" t="str">
        <f t="shared" si="274"/>
        <v>Prediabetes</v>
      </c>
      <c r="P1937" t="str">
        <f t="shared" si="275"/>
        <v>Low Risk</v>
      </c>
      <c r="Q1937" t="str">
        <f t="shared" si="276"/>
        <v>High</v>
      </c>
      <c r="R1937" t="str">
        <f t="shared" si="277"/>
        <v>Normal</v>
      </c>
      <c r="S1937" t="str">
        <f t="shared" si="278"/>
        <v>Low DPF</v>
      </c>
    </row>
    <row r="1938" spans="1:19" x14ac:dyDescent="0.35">
      <c r="A1938" s="9">
        <v>1937</v>
      </c>
      <c r="B1938" s="10">
        <v>5</v>
      </c>
      <c r="C1938" s="10">
        <v>126</v>
      </c>
      <c r="D1938" s="10">
        <v>78</v>
      </c>
      <c r="E1938" s="10">
        <v>27</v>
      </c>
      <c r="F1938" s="10">
        <v>22</v>
      </c>
      <c r="G1938" s="11">
        <v>29.6</v>
      </c>
      <c r="H1938" s="18">
        <v>0.439</v>
      </c>
      <c r="I1938" s="10">
        <v>40</v>
      </c>
      <c r="J1938" s="24">
        <v>0</v>
      </c>
      <c r="K1938" t="str">
        <f t="shared" si="270"/>
        <v>Overweight</v>
      </c>
      <c r="L1938" t="str">
        <f t="shared" si="271"/>
        <v>normal</v>
      </c>
      <c r="M1938" t="str">
        <f t="shared" si="272"/>
        <v>Adult</v>
      </c>
      <c r="N1938" t="str">
        <f t="shared" si="273"/>
        <v>Medium</v>
      </c>
      <c r="O1938" t="str">
        <f t="shared" si="274"/>
        <v>Normal</v>
      </c>
      <c r="P1938" t="str">
        <f t="shared" si="275"/>
        <v>High Risk</v>
      </c>
      <c r="Q1938" t="str">
        <f t="shared" si="276"/>
        <v>Low</v>
      </c>
      <c r="R1938" t="str">
        <f t="shared" si="277"/>
        <v>Normal</v>
      </c>
      <c r="S1938" t="str">
        <f t="shared" si="278"/>
        <v>Medium DPF</v>
      </c>
    </row>
    <row r="1939" spans="1:19" x14ac:dyDescent="0.35">
      <c r="A1939" s="13">
        <v>1938</v>
      </c>
      <c r="B1939" s="14">
        <v>14</v>
      </c>
      <c r="C1939" s="14">
        <v>129</v>
      </c>
      <c r="D1939" s="14">
        <v>62</v>
      </c>
      <c r="E1939" s="14">
        <v>36</v>
      </c>
      <c r="F1939" s="14">
        <v>80</v>
      </c>
      <c r="G1939" s="15">
        <v>41.2</v>
      </c>
      <c r="H1939" s="19">
        <v>0.441</v>
      </c>
      <c r="I1939" s="14">
        <v>38</v>
      </c>
      <c r="J1939" s="25">
        <v>1</v>
      </c>
      <c r="K1939" t="str">
        <f t="shared" si="270"/>
        <v>Obese</v>
      </c>
      <c r="L1939" t="str">
        <f t="shared" si="271"/>
        <v xml:space="preserve">Diabetes </v>
      </c>
      <c r="M1939" t="str">
        <f t="shared" si="272"/>
        <v>Adult</v>
      </c>
      <c r="N1939" t="str">
        <f t="shared" si="273"/>
        <v>Medium</v>
      </c>
      <c r="O1939" t="str">
        <f t="shared" si="274"/>
        <v>Normal</v>
      </c>
      <c r="P1939" t="str">
        <f t="shared" si="275"/>
        <v>High Risk</v>
      </c>
      <c r="Q1939" t="str">
        <f t="shared" si="276"/>
        <v>Normal</v>
      </c>
      <c r="R1939" t="str">
        <f t="shared" si="277"/>
        <v>Normal</v>
      </c>
      <c r="S1939" t="str">
        <f t="shared" si="278"/>
        <v>Medium DPF</v>
      </c>
    </row>
    <row r="1940" spans="1:19" x14ac:dyDescent="0.35">
      <c r="A1940" s="9">
        <v>1939</v>
      </c>
      <c r="B1940" s="10">
        <v>4</v>
      </c>
      <c r="C1940" s="10">
        <v>134</v>
      </c>
      <c r="D1940" s="10">
        <v>58</v>
      </c>
      <c r="E1940" s="10">
        <v>20</v>
      </c>
      <c r="F1940" s="10">
        <v>291</v>
      </c>
      <c r="G1940" s="11">
        <v>26.4</v>
      </c>
      <c r="H1940" s="18">
        <v>0.35199999999999998</v>
      </c>
      <c r="I1940" s="10">
        <v>21</v>
      </c>
      <c r="J1940" s="24">
        <v>0</v>
      </c>
      <c r="K1940" t="str">
        <f t="shared" si="270"/>
        <v>Overweight</v>
      </c>
      <c r="L1940" t="str">
        <f t="shared" si="271"/>
        <v>normal</v>
      </c>
      <c r="M1940" t="str">
        <f t="shared" si="272"/>
        <v>Adult</v>
      </c>
      <c r="N1940" t="str">
        <f t="shared" si="273"/>
        <v>Medium</v>
      </c>
      <c r="O1940" t="str">
        <f t="shared" si="274"/>
        <v>Normal</v>
      </c>
      <c r="P1940" t="str">
        <f t="shared" si="275"/>
        <v>High Risk</v>
      </c>
      <c r="Q1940" t="str">
        <f t="shared" si="276"/>
        <v>High</v>
      </c>
      <c r="R1940" t="str">
        <f t="shared" si="277"/>
        <v>Low</v>
      </c>
      <c r="S1940" t="str">
        <f t="shared" si="278"/>
        <v>Medium DPF</v>
      </c>
    </row>
    <row r="1941" spans="1:19" x14ac:dyDescent="0.35">
      <c r="A1941" s="13">
        <v>1940</v>
      </c>
      <c r="B1941" s="14">
        <v>3</v>
      </c>
      <c r="C1941" s="14">
        <v>102</v>
      </c>
      <c r="D1941" s="14">
        <v>74</v>
      </c>
      <c r="E1941" s="14">
        <v>21</v>
      </c>
      <c r="F1941" s="14">
        <v>80</v>
      </c>
      <c r="G1941" s="15">
        <v>29.5</v>
      </c>
      <c r="H1941" s="19">
        <v>0.121</v>
      </c>
      <c r="I1941" s="14">
        <v>32</v>
      </c>
      <c r="J1941" s="25">
        <v>0</v>
      </c>
      <c r="K1941" t="str">
        <f t="shared" si="270"/>
        <v>Overweight</v>
      </c>
      <c r="L1941" t="str">
        <f t="shared" si="271"/>
        <v>normal</v>
      </c>
      <c r="M1941" t="str">
        <f t="shared" si="272"/>
        <v>Adult</v>
      </c>
      <c r="N1941" t="str">
        <f t="shared" si="273"/>
        <v>Medium</v>
      </c>
      <c r="O1941" t="str">
        <f t="shared" si="274"/>
        <v>Normal</v>
      </c>
      <c r="P1941" t="str">
        <f t="shared" si="275"/>
        <v>Low Risk</v>
      </c>
      <c r="Q1941" t="str">
        <f t="shared" si="276"/>
        <v>Normal</v>
      </c>
      <c r="R1941" t="str">
        <f t="shared" si="277"/>
        <v>Normal</v>
      </c>
      <c r="S1941" t="str">
        <f t="shared" si="278"/>
        <v>Low DPF</v>
      </c>
    </row>
    <row r="1942" spans="1:19" x14ac:dyDescent="0.35">
      <c r="A1942" s="9">
        <v>1941</v>
      </c>
      <c r="B1942" s="10">
        <v>7</v>
      </c>
      <c r="C1942" s="10">
        <v>187</v>
      </c>
      <c r="D1942" s="10">
        <v>50</v>
      </c>
      <c r="E1942" s="10">
        <v>33</v>
      </c>
      <c r="F1942" s="10">
        <v>392</v>
      </c>
      <c r="G1942" s="11">
        <v>33.9</v>
      </c>
      <c r="H1942" s="18">
        <v>0.82599999999999996</v>
      </c>
      <c r="I1942" s="10">
        <v>34</v>
      </c>
      <c r="J1942" s="24">
        <v>1</v>
      </c>
      <c r="K1942" t="str">
        <f t="shared" si="270"/>
        <v>Obese</v>
      </c>
      <c r="L1942" t="str">
        <f t="shared" si="271"/>
        <v xml:space="preserve">Diabetes </v>
      </c>
      <c r="M1942" t="str">
        <f t="shared" si="272"/>
        <v>Adult</v>
      </c>
      <c r="N1942" t="str">
        <f t="shared" si="273"/>
        <v>Medium</v>
      </c>
      <c r="O1942" t="str">
        <f t="shared" si="274"/>
        <v>Prediabetes</v>
      </c>
      <c r="P1942" t="str">
        <f t="shared" si="275"/>
        <v>High Risk</v>
      </c>
      <c r="Q1942" t="str">
        <f t="shared" si="276"/>
        <v>High</v>
      </c>
      <c r="R1942" t="str">
        <f t="shared" si="277"/>
        <v>Low</v>
      </c>
      <c r="S1942" t="str">
        <f t="shared" si="278"/>
        <v>High DPF</v>
      </c>
    </row>
    <row r="1943" spans="1:19" x14ac:dyDescent="0.35">
      <c r="A1943" s="13">
        <v>1942</v>
      </c>
      <c r="B1943" s="14">
        <v>3</v>
      </c>
      <c r="C1943" s="14">
        <v>173</v>
      </c>
      <c r="D1943" s="14">
        <v>78</v>
      </c>
      <c r="E1943" s="14">
        <v>39</v>
      </c>
      <c r="F1943" s="14">
        <v>185</v>
      </c>
      <c r="G1943" s="15">
        <v>33.799999999999997</v>
      </c>
      <c r="H1943" s="19">
        <v>0.97</v>
      </c>
      <c r="I1943" s="14">
        <v>31</v>
      </c>
      <c r="J1943" s="25">
        <v>1</v>
      </c>
      <c r="K1943" t="str">
        <f t="shared" si="270"/>
        <v>Obese</v>
      </c>
      <c r="L1943" t="str">
        <f t="shared" si="271"/>
        <v xml:space="preserve">Diabetes </v>
      </c>
      <c r="M1943" t="str">
        <f t="shared" si="272"/>
        <v>Adult</v>
      </c>
      <c r="N1943" t="str">
        <f t="shared" si="273"/>
        <v>Medium</v>
      </c>
      <c r="O1943" t="str">
        <f t="shared" si="274"/>
        <v>Prediabetes</v>
      </c>
      <c r="P1943" t="str">
        <f t="shared" si="275"/>
        <v>Low Risk</v>
      </c>
      <c r="Q1943" t="str">
        <f t="shared" si="276"/>
        <v>High</v>
      </c>
      <c r="R1943" t="str">
        <f t="shared" si="277"/>
        <v>Normal</v>
      </c>
      <c r="S1943" t="str">
        <f t="shared" si="278"/>
        <v>High DPF</v>
      </c>
    </row>
    <row r="1944" spans="1:19" x14ac:dyDescent="0.35">
      <c r="A1944" s="9">
        <v>1943</v>
      </c>
      <c r="B1944" s="10">
        <v>14</v>
      </c>
      <c r="C1944" s="10">
        <v>94</v>
      </c>
      <c r="D1944" s="10">
        <v>72</v>
      </c>
      <c r="E1944" s="10">
        <v>18</v>
      </c>
      <c r="F1944" s="10">
        <v>80</v>
      </c>
      <c r="G1944" s="11">
        <v>23.1</v>
      </c>
      <c r="H1944" s="18">
        <v>0.59499999999999997</v>
      </c>
      <c r="I1944" s="10">
        <v>56</v>
      </c>
      <c r="J1944" s="24">
        <v>0</v>
      </c>
      <c r="K1944" t="str">
        <f t="shared" si="270"/>
        <v>Normal weight</v>
      </c>
      <c r="L1944" t="str">
        <f t="shared" si="271"/>
        <v>normal</v>
      </c>
      <c r="M1944" t="str">
        <f t="shared" si="272"/>
        <v>Adult</v>
      </c>
      <c r="N1944" t="str">
        <f t="shared" si="273"/>
        <v>Low</v>
      </c>
      <c r="O1944" t="str">
        <f t="shared" si="274"/>
        <v>Normal</v>
      </c>
      <c r="P1944" t="str">
        <f t="shared" si="275"/>
        <v>High Risk</v>
      </c>
      <c r="Q1944" t="str">
        <f t="shared" si="276"/>
        <v>Normal</v>
      </c>
      <c r="R1944" t="str">
        <f t="shared" si="277"/>
        <v>Normal</v>
      </c>
      <c r="S1944" t="str">
        <f t="shared" si="278"/>
        <v>Medium DPF</v>
      </c>
    </row>
    <row r="1945" spans="1:19" x14ac:dyDescent="0.35">
      <c r="A1945" s="13">
        <v>1944</v>
      </c>
      <c r="B1945" s="14">
        <v>1</v>
      </c>
      <c r="C1945" s="14">
        <v>108</v>
      </c>
      <c r="D1945" s="14">
        <v>60</v>
      </c>
      <c r="E1945" s="14">
        <v>46</v>
      </c>
      <c r="F1945" s="14">
        <v>178</v>
      </c>
      <c r="G1945" s="15">
        <v>35.5</v>
      </c>
      <c r="H1945" s="19">
        <v>0.41499999999999998</v>
      </c>
      <c r="I1945" s="14">
        <v>24</v>
      </c>
      <c r="J1945" s="25">
        <v>0</v>
      </c>
      <c r="K1945" t="str">
        <f t="shared" si="270"/>
        <v>Obese</v>
      </c>
      <c r="L1945" t="str">
        <f t="shared" si="271"/>
        <v>normal</v>
      </c>
      <c r="M1945" t="str">
        <f t="shared" si="272"/>
        <v>Adult</v>
      </c>
      <c r="N1945" t="str">
        <f t="shared" si="273"/>
        <v>High</v>
      </c>
      <c r="O1945" t="str">
        <f t="shared" si="274"/>
        <v>Normal</v>
      </c>
      <c r="P1945" t="str">
        <f t="shared" si="275"/>
        <v>Low Risk</v>
      </c>
      <c r="Q1945" t="str">
        <f t="shared" si="276"/>
        <v>High</v>
      </c>
      <c r="R1945" t="str">
        <f t="shared" si="277"/>
        <v>Normal</v>
      </c>
      <c r="S1945" t="str">
        <f t="shared" si="278"/>
        <v>Medium DPF</v>
      </c>
    </row>
    <row r="1946" spans="1:19" x14ac:dyDescent="0.35">
      <c r="A1946" s="9">
        <v>1945</v>
      </c>
      <c r="B1946" s="10">
        <v>5</v>
      </c>
      <c r="C1946" s="10">
        <v>97</v>
      </c>
      <c r="D1946" s="10">
        <v>76</v>
      </c>
      <c r="E1946" s="10">
        <v>27</v>
      </c>
      <c r="F1946" s="10">
        <v>80</v>
      </c>
      <c r="G1946" s="11">
        <v>35.6</v>
      </c>
      <c r="H1946" s="18">
        <v>0.378</v>
      </c>
      <c r="I1946" s="10">
        <v>52</v>
      </c>
      <c r="J1946" s="24">
        <v>1</v>
      </c>
      <c r="K1946" t="str">
        <f t="shared" si="270"/>
        <v>Obese</v>
      </c>
      <c r="L1946" t="str">
        <f t="shared" si="271"/>
        <v xml:space="preserve">Diabetes </v>
      </c>
      <c r="M1946" t="str">
        <f t="shared" si="272"/>
        <v>Adult</v>
      </c>
      <c r="N1946" t="str">
        <f t="shared" si="273"/>
        <v>Medium</v>
      </c>
      <c r="O1946" t="str">
        <f t="shared" si="274"/>
        <v>Normal</v>
      </c>
      <c r="P1946" t="str">
        <f t="shared" si="275"/>
        <v>High Risk</v>
      </c>
      <c r="Q1946" t="str">
        <f t="shared" si="276"/>
        <v>Normal</v>
      </c>
      <c r="R1946" t="str">
        <f t="shared" si="277"/>
        <v>Normal</v>
      </c>
      <c r="S1946" t="str">
        <f t="shared" si="278"/>
        <v>Medium DPF</v>
      </c>
    </row>
    <row r="1947" spans="1:19" x14ac:dyDescent="0.35">
      <c r="A1947" s="13">
        <v>1946</v>
      </c>
      <c r="B1947" s="14">
        <v>4</v>
      </c>
      <c r="C1947" s="14">
        <v>83</v>
      </c>
      <c r="D1947" s="14">
        <v>86</v>
      </c>
      <c r="E1947" s="14">
        <v>19</v>
      </c>
      <c r="F1947" s="14">
        <v>80</v>
      </c>
      <c r="G1947" s="15">
        <v>29.3</v>
      </c>
      <c r="H1947" s="19">
        <v>0.317</v>
      </c>
      <c r="I1947" s="14">
        <v>34</v>
      </c>
      <c r="J1947" s="25">
        <v>0</v>
      </c>
      <c r="K1947" t="str">
        <f t="shared" si="270"/>
        <v>Overweight</v>
      </c>
      <c r="L1947" t="str">
        <f t="shared" si="271"/>
        <v>normal</v>
      </c>
      <c r="M1947" t="str">
        <f t="shared" si="272"/>
        <v>Adult</v>
      </c>
      <c r="N1947" t="str">
        <f t="shared" si="273"/>
        <v>Low</v>
      </c>
      <c r="O1947" t="str">
        <f t="shared" si="274"/>
        <v>Normal</v>
      </c>
      <c r="P1947" t="str">
        <f t="shared" si="275"/>
        <v>High Risk</v>
      </c>
      <c r="Q1947" t="str">
        <f t="shared" si="276"/>
        <v>Normal</v>
      </c>
      <c r="R1947" t="str">
        <f t="shared" si="277"/>
        <v>Prehypertension</v>
      </c>
      <c r="S1947" t="str">
        <f t="shared" si="278"/>
        <v>Medium DPF</v>
      </c>
    </row>
    <row r="1948" spans="1:19" x14ac:dyDescent="0.35">
      <c r="A1948" s="9">
        <v>1947</v>
      </c>
      <c r="B1948" s="10">
        <v>1</v>
      </c>
      <c r="C1948" s="10">
        <v>114</v>
      </c>
      <c r="D1948" s="10">
        <v>66</v>
      </c>
      <c r="E1948" s="10">
        <v>36</v>
      </c>
      <c r="F1948" s="10">
        <v>200</v>
      </c>
      <c r="G1948" s="11">
        <v>38.1</v>
      </c>
      <c r="H1948" s="18">
        <v>0.28899999999999998</v>
      </c>
      <c r="I1948" s="10">
        <v>21</v>
      </c>
      <c r="J1948" s="24">
        <v>0</v>
      </c>
      <c r="K1948" t="str">
        <f t="shared" si="270"/>
        <v>Obese</v>
      </c>
      <c r="L1948" t="str">
        <f t="shared" si="271"/>
        <v>normal</v>
      </c>
      <c r="M1948" t="str">
        <f t="shared" si="272"/>
        <v>Adult</v>
      </c>
      <c r="N1948" t="str">
        <f t="shared" si="273"/>
        <v>Medium</v>
      </c>
      <c r="O1948" t="str">
        <f t="shared" si="274"/>
        <v>Normal</v>
      </c>
      <c r="P1948" t="str">
        <f t="shared" si="275"/>
        <v>Low Risk</v>
      </c>
      <c r="Q1948" t="str">
        <f t="shared" si="276"/>
        <v>High</v>
      </c>
      <c r="R1948" t="str">
        <f t="shared" si="277"/>
        <v>Normal</v>
      </c>
      <c r="S1948" t="str">
        <f t="shared" si="278"/>
        <v>Low DPF</v>
      </c>
    </row>
    <row r="1949" spans="1:19" x14ac:dyDescent="0.35">
      <c r="A1949" s="13">
        <v>1948</v>
      </c>
      <c r="B1949" s="14">
        <v>1</v>
      </c>
      <c r="C1949" s="14">
        <v>149</v>
      </c>
      <c r="D1949" s="14">
        <v>68</v>
      </c>
      <c r="E1949" s="14">
        <v>29</v>
      </c>
      <c r="F1949" s="14">
        <v>127</v>
      </c>
      <c r="G1949" s="15">
        <v>29.3</v>
      </c>
      <c r="H1949" s="19">
        <v>0.34899999999999998</v>
      </c>
      <c r="I1949" s="14">
        <v>42</v>
      </c>
      <c r="J1949" s="25">
        <v>1</v>
      </c>
      <c r="K1949" t="str">
        <f t="shared" si="270"/>
        <v>Overweight</v>
      </c>
      <c r="L1949" t="str">
        <f t="shared" si="271"/>
        <v xml:space="preserve">Diabetes </v>
      </c>
      <c r="M1949" t="str">
        <f t="shared" si="272"/>
        <v>Adult</v>
      </c>
      <c r="N1949" t="str">
        <f t="shared" si="273"/>
        <v>Medium</v>
      </c>
      <c r="O1949" t="str">
        <f t="shared" si="274"/>
        <v>Prediabetes</v>
      </c>
      <c r="P1949" t="str">
        <f t="shared" si="275"/>
        <v>Low Risk</v>
      </c>
      <c r="Q1949" t="str">
        <f t="shared" si="276"/>
        <v>Normal</v>
      </c>
      <c r="R1949" t="str">
        <f t="shared" si="277"/>
        <v>Normal</v>
      </c>
      <c r="S1949" t="str">
        <f t="shared" si="278"/>
        <v>Medium DPF</v>
      </c>
    </row>
    <row r="1950" spans="1:19" x14ac:dyDescent="0.35">
      <c r="A1950" s="9">
        <v>1949</v>
      </c>
      <c r="B1950" s="10">
        <v>5</v>
      </c>
      <c r="C1950" s="10">
        <v>117</v>
      </c>
      <c r="D1950" s="10">
        <v>86</v>
      </c>
      <c r="E1950" s="10">
        <v>30</v>
      </c>
      <c r="F1950" s="10">
        <v>105</v>
      </c>
      <c r="G1950" s="11">
        <v>39.1</v>
      </c>
      <c r="H1950" s="18">
        <v>0.251</v>
      </c>
      <c r="I1950" s="10">
        <v>42</v>
      </c>
      <c r="J1950" s="24">
        <v>0</v>
      </c>
      <c r="K1950" t="str">
        <f t="shared" si="270"/>
        <v>Obese</v>
      </c>
      <c r="L1950" t="str">
        <f t="shared" si="271"/>
        <v>normal</v>
      </c>
      <c r="M1950" t="str">
        <f t="shared" si="272"/>
        <v>Adult</v>
      </c>
      <c r="N1950" t="str">
        <f t="shared" si="273"/>
        <v>Medium</v>
      </c>
      <c r="O1950" t="str">
        <f t="shared" si="274"/>
        <v>Normal</v>
      </c>
      <c r="P1950" t="str">
        <f t="shared" si="275"/>
        <v>High Risk</v>
      </c>
      <c r="Q1950" t="str">
        <f t="shared" si="276"/>
        <v>Normal</v>
      </c>
      <c r="R1950" t="str">
        <f t="shared" si="277"/>
        <v>Prehypertension</v>
      </c>
      <c r="S1950" t="str">
        <f t="shared" si="278"/>
        <v>Low DPF</v>
      </c>
    </row>
    <row r="1951" spans="1:19" x14ac:dyDescent="0.35">
      <c r="A1951" s="13">
        <v>1950</v>
      </c>
      <c r="B1951" s="14">
        <v>1</v>
      </c>
      <c r="C1951" s="14">
        <v>111</v>
      </c>
      <c r="D1951" s="14">
        <v>94</v>
      </c>
      <c r="E1951" s="14">
        <v>21</v>
      </c>
      <c r="F1951" s="14">
        <v>80</v>
      </c>
      <c r="G1951" s="15">
        <v>32.799999999999997</v>
      </c>
      <c r="H1951" s="19">
        <v>0.26500000000000001</v>
      </c>
      <c r="I1951" s="14">
        <v>45</v>
      </c>
      <c r="J1951" s="25">
        <v>0</v>
      </c>
      <c r="K1951" t="str">
        <f t="shared" si="270"/>
        <v>Obese</v>
      </c>
      <c r="L1951" t="str">
        <f t="shared" si="271"/>
        <v>normal</v>
      </c>
      <c r="M1951" t="str">
        <f t="shared" si="272"/>
        <v>Adult</v>
      </c>
      <c r="N1951" t="str">
        <f t="shared" si="273"/>
        <v>Medium</v>
      </c>
      <c r="O1951" t="str">
        <f t="shared" si="274"/>
        <v>Normal</v>
      </c>
      <c r="P1951" t="str">
        <f t="shared" si="275"/>
        <v>Low Risk</v>
      </c>
      <c r="Q1951" t="str">
        <f t="shared" si="276"/>
        <v>Normal</v>
      </c>
      <c r="R1951" t="str">
        <f t="shared" si="277"/>
        <v>Hypertension</v>
      </c>
      <c r="S1951" t="str">
        <f t="shared" si="278"/>
        <v>Low DPF</v>
      </c>
    </row>
    <row r="1952" spans="1:19" x14ac:dyDescent="0.35">
      <c r="A1952" s="9">
        <v>1951</v>
      </c>
      <c r="B1952" s="10">
        <v>4</v>
      </c>
      <c r="C1952" s="10">
        <v>112</v>
      </c>
      <c r="D1952" s="10">
        <v>78</v>
      </c>
      <c r="E1952" s="10">
        <v>40</v>
      </c>
      <c r="F1952" s="10">
        <v>80</v>
      </c>
      <c r="G1952" s="11">
        <v>39.4</v>
      </c>
      <c r="H1952" s="18">
        <v>0.23599999999999999</v>
      </c>
      <c r="I1952" s="10">
        <v>38</v>
      </c>
      <c r="J1952" s="24">
        <v>0</v>
      </c>
      <c r="K1952" t="str">
        <f t="shared" si="270"/>
        <v>Obese</v>
      </c>
      <c r="L1952" t="str">
        <f t="shared" si="271"/>
        <v>normal</v>
      </c>
      <c r="M1952" t="str">
        <f t="shared" si="272"/>
        <v>Adult</v>
      </c>
      <c r="N1952" t="str">
        <f t="shared" si="273"/>
        <v>High</v>
      </c>
      <c r="O1952" t="str">
        <f t="shared" si="274"/>
        <v>Normal</v>
      </c>
      <c r="P1952" t="str">
        <f t="shared" si="275"/>
        <v>High Risk</v>
      </c>
      <c r="Q1952" t="str">
        <f t="shared" si="276"/>
        <v>Normal</v>
      </c>
      <c r="R1952" t="str">
        <f t="shared" si="277"/>
        <v>Normal</v>
      </c>
      <c r="S1952" t="str">
        <f t="shared" si="278"/>
        <v>Low DPF</v>
      </c>
    </row>
    <row r="1953" spans="1:19" x14ac:dyDescent="0.35">
      <c r="A1953" s="13">
        <v>1952</v>
      </c>
      <c r="B1953" s="14">
        <v>1</v>
      </c>
      <c r="C1953" s="14">
        <v>116</v>
      </c>
      <c r="D1953" s="14">
        <v>78</v>
      </c>
      <c r="E1953" s="14">
        <v>29</v>
      </c>
      <c r="F1953" s="14">
        <v>180</v>
      </c>
      <c r="G1953" s="15">
        <v>36.1</v>
      </c>
      <c r="H1953" s="19">
        <v>0.496</v>
      </c>
      <c r="I1953" s="14">
        <v>25</v>
      </c>
      <c r="J1953" s="25">
        <v>0</v>
      </c>
      <c r="K1953" t="str">
        <f t="shared" si="270"/>
        <v>Obese</v>
      </c>
      <c r="L1953" t="str">
        <f t="shared" si="271"/>
        <v>normal</v>
      </c>
      <c r="M1953" t="str">
        <f t="shared" si="272"/>
        <v>Adult</v>
      </c>
      <c r="N1953" t="str">
        <f t="shared" si="273"/>
        <v>Medium</v>
      </c>
      <c r="O1953" t="str">
        <f t="shared" si="274"/>
        <v>Normal</v>
      </c>
      <c r="P1953" t="str">
        <f t="shared" si="275"/>
        <v>Low Risk</v>
      </c>
      <c r="Q1953" t="str">
        <f t="shared" si="276"/>
        <v>High</v>
      </c>
      <c r="R1953" t="str">
        <f t="shared" si="277"/>
        <v>Normal</v>
      </c>
      <c r="S1953" t="str">
        <f t="shared" si="278"/>
        <v>Medium DPF</v>
      </c>
    </row>
    <row r="1954" spans="1:19" x14ac:dyDescent="0.35">
      <c r="A1954" s="9">
        <v>1953</v>
      </c>
      <c r="B1954" s="10">
        <v>4</v>
      </c>
      <c r="C1954" s="10">
        <v>141</v>
      </c>
      <c r="D1954" s="10">
        <v>84</v>
      </c>
      <c r="E1954" s="10">
        <v>26</v>
      </c>
      <c r="F1954" s="10">
        <v>80</v>
      </c>
      <c r="G1954" s="11">
        <v>32.4</v>
      </c>
      <c r="H1954" s="18">
        <v>0.433</v>
      </c>
      <c r="I1954" s="10">
        <v>22</v>
      </c>
      <c r="J1954" s="24">
        <v>0</v>
      </c>
      <c r="K1954" t="str">
        <f t="shared" si="270"/>
        <v>Obese</v>
      </c>
      <c r="L1954" t="str">
        <f t="shared" si="271"/>
        <v>normal</v>
      </c>
      <c r="M1954" t="str">
        <f t="shared" si="272"/>
        <v>Adult</v>
      </c>
      <c r="N1954" t="str">
        <f t="shared" si="273"/>
        <v>Medium</v>
      </c>
      <c r="O1954" t="str">
        <f t="shared" si="274"/>
        <v>Prediabetes</v>
      </c>
      <c r="P1954" t="str">
        <f t="shared" si="275"/>
        <v>High Risk</v>
      </c>
      <c r="Q1954" t="str">
        <f t="shared" si="276"/>
        <v>Normal</v>
      </c>
      <c r="R1954" t="str">
        <f t="shared" si="277"/>
        <v>Prehypertension</v>
      </c>
      <c r="S1954" t="str">
        <f t="shared" si="278"/>
        <v>Medium DPF</v>
      </c>
    </row>
    <row r="1955" spans="1:19" x14ac:dyDescent="0.35">
      <c r="A1955" s="13">
        <v>1954</v>
      </c>
      <c r="B1955" s="14">
        <v>2</v>
      </c>
      <c r="C1955" s="14">
        <v>175</v>
      </c>
      <c r="D1955" s="14">
        <v>88</v>
      </c>
      <c r="E1955" s="14">
        <v>21</v>
      </c>
      <c r="F1955" s="14">
        <v>80</v>
      </c>
      <c r="G1955" s="15">
        <v>22.9</v>
      </c>
      <c r="H1955" s="19">
        <v>0.32600000000000001</v>
      </c>
      <c r="I1955" s="14">
        <v>22</v>
      </c>
      <c r="J1955" s="25">
        <v>0</v>
      </c>
      <c r="K1955" t="str">
        <f t="shared" si="270"/>
        <v>Normal weight</v>
      </c>
      <c r="L1955" t="str">
        <f t="shared" si="271"/>
        <v>normal</v>
      </c>
      <c r="M1955" t="str">
        <f t="shared" si="272"/>
        <v>Adult</v>
      </c>
      <c r="N1955" t="str">
        <f t="shared" si="273"/>
        <v>Medium</v>
      </c>
      <c r="O1955" t="str">
        <f t="shared" si="274"/>
        <v>Prediabetes</v>
      </c>
      <c r="P1955" t="str">
        <f t="shared" si="275"/>
        <v>Low Risk</v>
      </c>
      <c r="Q1955" t="str">
        <f t="shared" si="276"/>
        <v>Normal</v>
      </c>
      <c r="R1955" t="str">
        <f t="shared" si="277"/>
        <v>Prehypertension</v>
      </c>
      <c r="S1955" t="str">
        <f t="shared" si="278"/>
        <v>Medium DPF</v>
      </c>
    </row>
    <row r="1956" spans="1:19" x14ac:dyDescent="0.35">
      <c r="A1956" s="9">
        <v>1955</v>
      </c>
      <c r="B1956" s="10">
        <v>2</v>
      </c>
      <c r="C1956" s="10">
        <v>92</v>
      </c>
      <c r="D1956" s="10">
        <v>52</v>
      </c>
      <c r="E1956" s="10">
        <v>21</v>
      </c>
      <c r="F1956" s="10">
        <v>80</v>
      </c>
      <c r="G1956" s="11">
        <v>30.1</v>
      </c>
      <c r="H1956" s="18">
        <v>0.14099999999999999</v>
      </c>
      <c r="I1956" s="10">
        <v>22</v>
      </c>
      <c r="J1956" s="24">
        <v>0</v>
      </c>
      <c r="K1956" t="str">
        <f t="shared" si="270"/>
        <v>Obese</v>
      </c>
      <c r="L1956" t="str">
        <f t="shared" si="271"/>
        <v>normal</v>
      </c>
      <c r="M1956" t="str">
        <f t="shared" si="272"/>
        <v>Adult</v>
      </c>
      <c r="N1956" t="str">
        <f t="shared" si="273"/>
        <v>Medium</v>
      </c>
      <c r="O1956" t="str">
        <f t="shared" si="274"/>
        <v>Normal</v>
      </c>
      <c r="P1956" t="str">
        <f t="shared" si="275"/>
        <v>Low Risk</v>
      </c>
      <c r="Q1956" t="str">
        <f t="shared" si="276"/>
        <v>Normal</v>
      </c>
      <c r="R1956" t="str">
        <f t="shared" si="277"/>
        <v>Low</v>
      </c>
      <c r="S1956" t="str">
        <f t="shared" si="278"/>
        <v>Low DPF</v>
      </c>
    </row>
    <row r="1957" spans="1:19" x14ac:dyDescent="0.35">
      <c r="A1957" s="13">
        <v>1956</v>
      </c>
      <c r="B1957" s="14">
        <v>3</v>
      </c>
      <c r="C1957" s="14">
        <v>130</v>
      </c>
      <c r="D1957" s="14">
        <v>78</v>
      </c>
      <c r="E1957" s="14">
        <v>23</v>
      </c>
      <c r="F1957" s="14">
        <v>79</v>
      </c>
      <c r="G1957" s="15">
        <v>28.4</v>
      </c>
      <c r="H1957" s="19">
        <v>0.32300000000000001</v>
      </c>
      <c r="I1957" s="14">
        <v>34</v>
      </c>
      <c r="J1957" s="25">
        <v>1</v>
      </c>
      <c r="K1957" t="str">
        <f t="shared" si="270"/>
        <v>Overweight</v>
      </c>
      <c r="L1957" t="str">
        <f t="shared" si="271"/>
        <v xml:space="preserve">Diabetes </v>
      </c>
      <c r="M1957" t="str">
        <f t="shared" si="272"/>
        <v>Adult</v>
      </c>
      <c r="N1957" t="str">
        <f t="shared" si="273"/>
        <v>Medium</v>
      </c>
      <c r="O1957" t="str">
        <f t="shared" si="274"/>
        <v>Normal</v>
      </c>
      <c r="P1957" t="str">
        <f t="shared" si="275"/>
        <v>Low Risk</v>
      </c>
      <c r="Q1957" t="str">
        <f t="shared" si="276"/>
        <v>Low</v>
      </c>
      <c r="R1957" t="str">
        <f t="shared" si="277"/>
        <v>Normal</v>
      </c>
      <c r="S1957" t="str">
        <f t="shared" si="278"/>
        <v>Medium DPF</v>
      </c>
    </row>
    <row r="1958" spans="1:19" x14ac:dyDescent="0.35">
      <c r="A1958" s="9">
        <v>1957</v>
      </c>
      <c r="B1958" s="10">
        <v>8</v>
      </c>
      <c r="C1958" s="10">
        <v>120</v>
      </c>
      <c r="D1958" s="10">
        <v>86</v>
      </c>
      <c r="E1958" s="10">
        <v>21</v>
      </c>
      <c r="F1958" s="10">
        <v>80</v>
      </c>
      <c r="G1958" s="11">
        <v>28.4</v>
      </c>
      <c r="H1958" s="18">
        <v>0.25900000000000001</v>
      </c>
      <c r="I1958" s="10">
        <v>22</v>
      </c>
      <c r="J1958" s="24">
        <v>1</v>
      </c>
      <c r="K1958" t="str">
        <f t="shared" si="270"/>
        <v>Overweight</v>
      </c>
      <c r="L1958" t="str">
        <f t="shared" si="271"/>
        <v xml:space="preserve">Diabetes </v>
      </c>
      <c r="M1958" t="str">
        <f t="shared" si="272"/>
        <v>Adult</v>
      </c>
      <c r="N1958" t="str">
        <f t="shared" si="273"/>
        <v>Medium</v>
      </c>
      <c r="O1958" t="str">
        <f t="shared" si="274"/>
        <v>Normal</v>
      </c>
      <c r="P1958" t="str">
        <f t="shared" si="275"/>
        <v>High Risk</v>
      </c>
      <c r="Q1958" t="str">
        <f t="shared" si="276"/>
        <v>Normal</v>
      </c>
      <c r="R1958" t="str">
        <f t="shared" si="277"/>
        <v>Prehypertension</v>
      </c>
      <c r="S1958" t="str">
        <f t="shared" si="278"/>
        <v>Low DPF</v>
      </c>
    </row>
    <row r="1959" spans="1:19" x14ac:dyDescent="0.35">
      <c r="A1959" s="13">
        <v>1958</v>
      </c>
      <c r="B1959" s="14">
        <v>2</v>
      </c>
      <c r="C1959" s="14">
        <v>174</v>
      </c>
      <c r="D1959" s="14">
        <v>88</v>
      </c>
      <c r="E1959" s="14">
        <v>37</v>
      </c>
      <c r="F1959" s="14">
        <v>120</v>
      </c>
      <c r="G1959" s="15">
        <v>44.5</v>
      </c>
      <c r="H1959" s="19">
        <v>0.64600000000000002</v>
      </c>
      <c r="I1959" s="14">
        <v>24</v>
      </c>
      <c r="J1959" s="25">
        <v>1</v>
      </c>
      <c r="K1959" t="str">
        <f t="shared" si="270"/>
        <v>Obese</v>
      </c>
      <c r="L1959" t="str">
        <f t="shared" si="271"/>
        <v xml:space="preserve">Diabetes </v>
      </c>
      <c r="M1959" t="str">
        <f t="shared" si="272"/>
        <v>Adult</v>
      </c>
      <c r="N1959" t="str">
        <f t="shared" si="273"/>
        <v>Medium</v>
      </c>
      <c r="O1959" t="str">
        <f t="shared" si="274"/>
        <v>Prediabetes</v>
      </c>
      <c r="P1959" t="str">
        <f t="shared" si="275"/>
        <v>Low Risk</v>
      </c>
      <c r="Q1959" t="str">
        <f t="shared" si="276"/>
        <v>Normal</v>
      </c>
      <c r="R1959" t="str">
        <f t="shared" si="277"/>
        <v>Prehypertension</v>
      </c>
      <c r="S1959" t="str">
        <f t="shared" si="278"/>
        <v>High DPF</v>
      </c>
    </row>
    <row r="1960" spans="1:19" x14ac:dyDescent="0.35">
      <c r="A1960" s="9">
        <v>1959</v>
      </c>
      <c r="B1960" s="10">
        <v>2</v>
      </c>
      <c r="C1960" s="10">
        <v>106</v>
      </c>
      <c r="D1960" s="10">
        <v>56</v>
      </c>
      <c r="E1960" s="10">
        <v>27</v>
      </c>
      <c r="F1960" s="10">
        <v>165</v>
      </c>
      <c r="G1960" s="11">
        <v>29</v>
      </c>
      <c r="H1960" s="18">
        <v>0.42599999999999999</v>
      </c>
      <c r="I1960" s="10">
        <v>22</v>
      </c>
      <c r="J1960" s="24">
        <v>0</v>
      </c>
      <c r="K1960" t="str">
        <f t="shared" si="270"/>
        <v>Overweight</v>
      </c>
      <c r="L1960" t="str">
        <f t="shared" si="271"/>
        <v>normal</v>
      </c>
      <c r="M1960" t="str">
        <f t="shared" si="272"/>
        <v>Adult</v>
      </c>
      <c r="N1960" t="str">
        <f t="shared" si="273"/>
        <v>Medium</v>
      </c>
      <c r="O1960" t="str">
        <f t="shared" si="274"/>
        <v>Normal</v>
      </c>
      <c r="P1960" t="str">
        <f t="shared" si="275"/>
        <v>Low Risk</v>
      </c>
      <c r="Q1960" t="str">
        <f t="shared" si="276"/>
        <v>High</v>
      </c>
      <c r="R1960" t="str">
        <f t="shared" si="277"/>
        <v>Low</v>
      </c>
      <c r="S1960" t="str">
        <f t="shared" si="278"/>
        <v>Medium DPF</v>
      </c>
    </row>
    <row r="1961" spans="1:19" x14ac:dyDescent="0.35">
      <c r="A1961" s="13">
        <v>1960</v>
      </c>
      <c r="B1961" s="14">
        <v>2</v>
      </c>
      <c r="C1961" s="14">
        <v>105</v>
      </c>
      <c r="D1961" s="14">
        <v>75</v>
      </c>
      <c r="E1961" s="14">
        <v>21</v>
      </c>
      <c r="F1961" s="14">
        <v>80</v>
      </c>
      <c r="G1961" s="15">
        <v>23.3</v>
      </c>
      <c r="H1961" s="19">
        <v>0.56000000000000005</v>
      </c>
      <c r="I1961" s="14">
        <v>53</v>
      </c>
      <c r="J1961" s="25">
        <v>0</v>
      </c>
      <c r="K1961" t="str">
        <f t="shared" si="270"/>
        <v>Normal weight</v>
      </c>
      <c r="L1961" t="str">
        <f t="shared" si="271"/>
        <v>normal</v>
      </c>
      <c r="M1961" t="str">
        <f t="shared" si="272"/>
        <v>Adult</v>
      </c>
      <c r="N1961" t="str">
        <f t="shared" si="273"/>
        <v>Medium</v>
      </c>
      <c r="O1961" t="str">
        <f t="shared" si="274"/>
        <v>Normal</v>
      </c>
      <c r="P1961" t="str">
        <f t="shared" si="275"/>
        <v>Low Risk</v>
      </c>
      <c r="Q1961" t="str">
        <f t="shared" si="276"/>
        <v>Normal</v>
      </c>
      <c r="R1961" t="str">
        <f t="shared" si="277"/>
        <v>Normal</v>
      </c>
      <c r="S1961" t="str">
        <f t="shared" si="278"/>
        <v>Medium DPF</v>
      </c>
    </row>
    <row r="1962" spans="1:19" x14ac:dyDescent="0.35">
      <c r="A1962" s="9">
        <v>1961</v>
      </c>
      <c r="B1962" s="10">
        <v>4</v>
      </c>
      <c r="C1962" s="10">
        <v>95</v>
      </c>
      <c r="D1962" s="10">
        <v>60</v>
      </c>
      <c r="E1962" s="10">
        <v>32</v>
      </c>
      <c r="F1962" s="10">
        <v>80</v>
      </c>
      <c r="G1962" s="11">
        <v>35.4</v>
      </c>
      <c r="H1962" s="18">
        <v>0.28399999999999997</v>
      </c>
      <c r="I1962" s="10">
        <v>28</v>
      </c>
      <c r="J1962" s="24">
        <v>0</v>
      </c>
      <c r="K1962" t="str">
        <f t="shared" si="270"/>
        <v>Obese</v>
      </c>
      <c r="L1962" t="str">
        <f t="shared" si="271"/>
        <v>normal</v>
      </c>
      <c r="M1962" t="str">
        <f t="shared" si="272"/>
        <v>Adult</v>
      </c>
      <c r="N1962" t="str">
        <f t="shared" si="273"/>
        <v>Medium</v>
      </c>
      <c r="O1962" t="str">
        <f t="shared" si="274"/>
        <v>Normal</v>
      </c>
      <c r="P1962" t="str">
        <f t="shared" si="275"/>
        <v>High Risk</v>
      </c>
      <c r="Q1962" t="str">
        <f t="shared" si="276"/>
        <v>Normal</v>
      </c>
      <c r="R1962" t="str">
        <f t="shared" si="277"/>
        <v>Normal</v>
      </c>
      <c r="S1962" t="str">
        <f t="shared" si="278"/>
        <v>Low DPF</v>
      </c>
    </row>
    <row r="1963" spans="1:19" x14ac:dyDescent="0.35">
      <c r="A1963" s="13">
        <v>1962</v>
      </c>
      <c r="B1963" s="14">
        <v>4</v>
      </c>
      <c r="C1963" s="14">
        <v>126</v>
      </c>
      <c r="D1963" s="14">
        <v>86</v>
      </c>
      <c r="E1963" s="14">
        <v>27</v>
      </c>
      <c r="F1963" s="14">
        <v>120</v>
      </c>
      <c r="G1963" s="15">
        <v>27.4</v>
      </c>
      <c r="H1963" s="19">
        <v>0.51500000000000001</v>
      </c>
      <c r="I1963" s="14">
        <v>21</v>
      </c>
      <c r="J1963" s="25">
        <v>0</v>
      </c>
      <c r="K1963" t="str">
        <f t="shared" si="270"/>
        <v>Overweight</v>
      </c>
      <c r="L1963" t="str">
        <f t="shared" si="271"/>
        <v>normal</v>
      </c>
      <c r="M1963" t="str">
        <f t="shared" si="272"/>
        <v>Adult</v>
      </c>
      <c r="N1963" t="str">
        <f t="shared" si="273"/>
        <v>Medium</v>
      </c>
      <c r="O1963" t="str">
        <f t="shared" si="274"/>
        <v>Normal</v>
      </c>
      <c r="P1963" t="str">
        <f t="shared" si="275"/>
        <v>High Risk</v>
      </c>
      <c r="Q1963" t="str">
        <f t="shared" si="276"/>
        <v>Normal</v>
      </c>
      <c r="R1963" t="str">
        <f t="shared" si="277"/>
        <v>Prehypertension</v>
      </c>
      <c r="S1963" t="str">
        <f t="shared" si="278"/>
        <v>Medium DPF</v>
      </c>
    </row>
    <row r="1964" spans="1:19" x14ac:dyDescent="0.35">
      <c r="A1964" s="9">
        <v>1963</v>
      </c>
      <c r="B1964" s="10">
        <v>8</v>
      </c>
      <c r="C1964" s="10">
        <v>65</v>
      </c>
      <c r="D1964" s="10">
        <v>72</v>
      </c>
      <c r="E1964" s="10">
        <v>23</v>
      </c>
      <c r="F1964" s="10">
        <v>80</v>
      </c>
      <c r="G1964" s="11">
        <v>32</v>
      </c>
      <c r="H1964" s="18">
        <v>0.6</v>
      </c>
      <c r="I1964" s="10">
        <v>42</v>
      </c>
      <c r="J1964" s="24">
        <v>0</v>
      </c>
      <c r="K1964" t="str">
        <f t="shared" si="270"/>
        <v>Obese</v>
      </c>
      <c r="L1964" t="str">
        <f t="shared" si="271"/>
        <v>normal</v>
      </c>
      <c r="M1964" t="str">
        <f t="shared" si="272"/>
        <v>Adult</v>
      </c>
      <c r="N1964" t="str">
        <f t="shared" si="273"/>
        <v>Medium</v>
      </c>
      <c r="O1964" t="str">
        <f t="shared" si="274"/>
        <v>Normal</v>
      </c>
      <c r="P1964" t="str">
        <f t="shared" si="275"/>
        <v>High Risk</v>
      </c>
      <c r="Q1964" t="str">
        <f t="shared" si="276"/>
        <v>Normal</v>
      </c>
      <c r="R1964" t="str">
        <f t="shared" si="277"/>
        <v>Normal</v>
      </c>
      <c r="S1964" t="str">
        <f t="shared" si="278"/>
        <v>Medium DPF</v>
      </c>
    </row>
    <row r="1965" spans="1:19" x14ac:dyDescent="0.35">
      <c r="A1965" s="13">
        <v>1964</v>
      </c>
      <c r="B1965" s="14">
        <v>2</v>
      </c>
      <c r="C1965" s="14">
        <v>99</v>
      </c>
      <c r="D1965" s="14">
        <v>60</v>
      </c>
      <c r="E1965" s="14">
        <v>17</v>
      </c>
      <c r="F1965" s="14">
        <v>160</v>
      </c>
      <c r="G1965" s="15">
        <v>36.6</v>
      </c>
      <c r="H1965" s="19">
        <v>0.45300000000000001</v>
      </c>
      <c r="I1965" s="14">
        <v>21</v>
      </c>
      <c r="J1965" s="25">
        <v>0</v>
      </c>
      <c r="K1965" t="str">
        <f t="shared" si="270"/>
        <v>Obese</v>
      </c>
      <c r="L1965" t="str">
        <f t="shared" si="271"/>
        <v>normal</v>
      </c>
      <c r="M1965" t="str">
        <f t="shared" si="272"/>
        <v>Adult</v>
      </c>
      <c r="N1965" t="str">
        <f t="shared" si="273"/>
        <v>Low</v>
      </c>
      <c r="O1965" t="str">
        <f t="shared" si="274"/>
        <v>Normal</v>
      </c>
      <c r="P1965" t="str">
        <f t="shared" si="275"/>
        <v>Low Risk</v>
      </c>
      <c r="Q1965" t="str">
        <f t="shared" si="276"/>
        <v>High</v>
      </c>
      <c r="R1965" t="str">
        <f t="shared" si="277"/>
        <v>Normal</v>
      </c>
      <c r="S1965" t="str">
        <f t="shared" si="278"/>
        <v>Medium DPF</v>
      </c>
    </row>
    <row r="1966" spans="1:19" x14ac:dyDescent="0.35">
      <c r="A1966" s="9">
        <v>1965</v>
      </c>
      <c r="B1966" s="10">
        <v>1</v>
      </c>
      <c r="C1966" s="10">
        <v>102</v>
      </c>
      <c r="D1966" s="10">
        <v>74</v>
      </c>
      <c r="E1966" s="10">
        <v>21</v>
      </c>
      <c r="F1966" s="10">
        <v>80</v>
      </c>
      <c r="G1966" s="11">
        <v>39.5</v>
      </c>
      <c r="H1966" s="18">
        <v>0.29299999999999998</v>
      </c>
      <c r="I1966" s="10">
        <v>42</v>
      </c>
      <c r="J1966" s="24">
        <v>1</v>
      </c>
      <c r="K1966" t="str">
        <f t="shared" si="270"/>
        <v>Obese</v>
      </c>
      <c r="L1966" t="str">
        <f t="shared" si="271"/>
        <v xml:space="preserve">Diabetes </v>
      </c>
      <c r="M1966" t="str">
        <f t="shared" si="272"/>
        <v>Adult</v>
      </c>
      <c r="N1966" t="str">
        <f t="shared" si="273"/>
        <v>Medium</v>
      </c>
      <c r="O1966" t="str">
        <f t="shared" si="274"/>
        <v>Normal</v>
      </c>
      <c r="P1966" t="str">
        <f t="shared" si="275"/>
        <v>Low Risk</v>
      </c>
      <c r="Q1966" t="str">
        <f t="shared" si="276"/>
        <v>Normal</v>
      </c>
      <c r="R1966" t="str">
        <f t="shared" si="277"/>
        <v>Normal</v>
      </c>
      <c r="S1966" t="str">
        <f t="shared" si="278"/>
        <v>Low DPF</v>
      </c>
    </row>
    <row r="1967" spans="1:19" x14ac:dyDescent="0.35">
      <c r="A1967" s="13">
        <v>1966</v>
      </c>
      <c r="B1967" s="14">
        <v>11</v>
      </c>
      <c r="C1967" s="14">
        <v>120</v>
      </c>
      <c r="D1967" s="14">
        <v>80</v>
      </c>
      <c r="E1967" s="14">
        <v>37</v>
      </c>
      <c r="F1967" s="14">
        <v>150</v>
      </c>
      <c r="G1967" s="15">
        <v>42.3</v>
      </c>
      <c r="H1967" s="19">
        <v>0.78500000000000003</v>
      </c>
      <c r="I1967" s="14">
        <v>48</v>
      </c>
      <c r="J1967" s="25">
        <v>1</v>
      </c>
      <c r="K1967" t="str">
        <f t="shared" si="270"/>
        <v>Obese</v>
      </c>
      <c r="L1967" t="str">
        <f t="shared" si="271"/>
        <v xml:space="preserve">Diabetes </v>
      </c>
      <c r="M1967" t="str">
        <f t="shared" si="272"/>
        <v>Adult</v>
      </c>
      <c r="N1967" t="str">
        <f t="shared" si="273"/>
        <v>Medium</v>
      </c>
      <c r="O1967" t="str">
        <f t="shared" si="274"/>
        <v>Normal</v>
      </c>
      <c r="P1967" t="str">
        <f t="shared" si="275"/>
        <v>High Risk</v>
      </c>
      <c r="Q1967" t="str">
        <f t="shared" si="276"/>
        <v>Normal</v>
      </c>
      <c r="R1967" t="str">
        <f t="shared" si="277"/>
        <v>Normal</v>
      </c>
      <c r="S1967" t="str">
        <f t="shared" si="278"/>
        <v>High DPF</v>
      </c>
    </row>
    <row r="1968" spans="1:19" x14ac:dyDescent="0.35">
      <c r="A1968" s="9">
        <v>1967</v>
      </c>
      <c r="B1968" s="10">
        <v>3</v>
      </c>
      <c r="C1968" s="10">
        <v>102</v>
      </c>
      <c r="D1968" s="10">
        <v>44</v>
      </c>
      <c r="E1968" s="10">
        <v>20</v>
      </c>
      <c r="F1968" s="10">
        <v>94</v>
      </c>
      <c r="G1968" s="11">
        <v>30.8</v>
      </c>
      <c r="H1968" s="18">
        <v>0.4</v>
      </c>
      <c r="I1968" s="10">
        <v>26</v>
      </c>
      <c r="J1968" s="24">
        <v>0</v>
      </c>
      <c r="K1968" t="str">
        <f t="shared" si="270"/>
        <v>Obese</v>
      </c>
      <c r="L1968" t="str">
        <f t="shared" si="271"/>
        <v>normal</v>
      </c>
      <c r="M1968" t="str">
        <f t="shared" si="272"/>
        <v>Adult</v>
      </c>
      <c r="N1968" t="str">
        <f t="shared" si="273"/>
        <v>Medium</v>
      </c>
      <c r="O1968" t="str">
        <f t="shared" si="274"/>
        <v>Normal</v>
      </c>
      <c r="P1968" t="str">
        <f t="shared" si="275"/>
        <v>Low Risk</v>
      </c>
      <c r="Q1968" t="str">
        <f t="shared" si="276"/>
        <v>Normal</v>
      </c>
      <c r="R1968" t="str">
        <f t="shared" si="277"/>
        <v>Low</v>
      </c>
      <c r="S1968" t="str">
        <f t="shared" si="278"/>
        <v>Medium DPF</v>
      </c>
    </row>
    <row r="1969" spans="1:19" x14ac:dyDescent="0.35">
      <c r="A1969" s="13">
        <v>1968</v>
      </c>
      <c r="B1969" s="14">
        <v>1</v>
      </c>
      <c r="C1969" s="14">
        <v>109</v>
      </c>
      <c r="D1969" s="14">
        <v>58</v>
      </c>
      <c r="E1969" s="14">
        <v>18</v>
      </c>
      <c r="F1969" s="14">
        <v>116</v>
      </c>
      <c r="G1969" s="15">
        <v>28.5</v>
      </c>
      <c r="H1969" s="19">
        <v>0.219</v>
      </c>
      <c r="I1969" s="14">
        <v>22</v>
      </c>
      <c r="J1969" s="25">
        <v>0</v>
      </c>
      <c r="K1969" t="str">
        <f t="shared" si="270"/>
        <v>Overweight</v>
      </c>
      <c r="L1969" t="str">
        <f t="shared" si="271"/>
        <v>normal</v>
      </c>
      <c r="M1969" t="str">
        <f t="shared" si="272"/>
        <v>Adult</v>
      </c>
      <c r="N1969" t="str">
        <f t="shared" si="273"/>
        <v>Low</v>
      </c>
      <c r="O1969" t="str">
        <f t="shared" si="274"/>
        <v>Normal</v>
      </c>
      <c r="P1969" t="str">
        <f t="shared" si="275"/>
        <v>Low Risk</v>
      </c>
      <c r="Q1969" t="str">
        <f t="shared" si="276"/>
        <v>Normal</v>
      </c>
      <c r="R1969" t="str">
        <f t="shared" si="277"/>
        <v>Low</v>
      </c>
      <c r="S1969" t="str">
        <f t="shared" si="278"/>
        <v>Low DPF</v>
      </c>
    </row>
    <row r="1970" spans="1:19" x14ac:dyDescent="0.35">
      <c r="A1970" s="9">
        <v>1969</v>
      </c>
      <c r="B1970" s="10">
        <v>9</v>
      </c>
      <c r="C1970" s="10">
        <v>140</v>
      </c>
      <c r="D1970" s="10">
        <v>94</v>
      </c>
      <c r="E1970" s="10">
        <v>21</v>
      </c>
      <c r="F1970" s="10">
        <v>80</v>
      </c>
      <c r="G1970" s="11">
        <v>32.700000000000003</v>
      </c>
      <c r="H1970" s="18">
        <v>0.73399999999999999</v>
      </c>
      <c r="I1970" s="10">
        <v>45</v>
      </c>
      <c r="J1970" s="24">
        <v>1</v>
      </c>
      <c r="K1970" t="str">
        <f t="shared" si="270"/>
        <v>Obese</v>
      </c>
      <c r="L1970" t="str">
        <f t="shared" si="271"/>
        <v xml:space="preserve">Diabetes </v>
      </c>
      <c r="M1970" t="str">
        <f t="shared" si="272"/>
        <v>Adult</v>
      </c>
      <c r="N1970" t="str">
        <f t="shared" si="273"/>
        <v>Medium</v>
      </c>
      <c r="O1970" t="str">
        <f t="shared" si="274"/>
        <v>Prediabetes</v>
      </c>
      <c r="P1970" t="str">
        <f t="shared" si="275"/>
        <v>High Risk</v>
      </c>
      <c r="Q1970" t="str">
        <f t="shared" si="276"/>
        <v>Normal</v>
      </c>
      <c r="R1970" t="str">
        <f t="shared" si="277"/>
        <v>Hypertension</v>
      </c>
      <c r="S1970" t="str">
        <f t="shared" si="278"/>
        <v>High DPF</v>
      </c>
    </row>
    <row r="1971" spans="1:19" x14ac:dyDescent="0.35">
      <c r="A1971" s="13">
        <v>1970</v>
      </c>
      <c r="B1971" s="14">
        <v>13</v>
      </c>
      <c r="C1971" s="14">
        <v>153</v>
      </c>
      <c r="D1971" s="14">
        <v>88</v>
      </c>
      <c r="E1971" s="14">
        <v>37</v>
      </c>
      <c r="F1971" s="14">
        <v>140</v>
      </c>
      <c r="G1971" s="15">
        <v>40.6</v>
      </c>
      <c r="H1971" s="19">
        <v>1.1739999999999999</v>
      </c>
      <c r="I1971" s="14">
        <v>39</v>
      </c>
      <c r="J1971" s="25">
        <v>0</v>
      </c>
      <c r="K1971" t="str">
        <f t="shared" si="270"/>
        <v>Obese</v>
      </c>
      <c r="L1971" t="str">
        <f t="shared" si="271"/>
        <v>normal</v>
      </c>
      <c r="M1971" t="str">
        <f t="shared" si="272"/>
        <v>Adult</v>
      </c>
      <c r="N1971" t="str">
        <f t="shared" si="273"/>
        <v>Medium</v>
      </c>
      <c r="O1971" t="str">
        <f t="shared" si="274"/>
        <v>Prediabetes</v>
      </c>
      <c r="P1971" t="str">
        <f t="shared" si="275"/>
        <v>High Risk</v>
      </c>
      <c r="Q1971" t="str">
        <f t="shared" si="276"/>
        <v>Normal</v>
      </c>
      <c r="R1971" t="str">
        <f t="shared" si="277"/>
        <v>Prehypertension</v>
      </c>
      <c r="S1971" t="str">
        <f t="shared" si="278"/>
        <v>High DPF</v>
      </c>
    </row>
    <row r="1972" spans="1:19" x14ac:dyDescent="0.35">
      <c r="A1972" s="9">
        <v>1971</v>
      </c>
      <c r="B1972" s="10">
        <v>12</v>
      </c>
      <c r="C1972" s="10">
        <v>100</v>
      </c>
      <c r="D1972" s="10">
        <v>84</v>
      </c>
      <c r="E1972" s="10">
        <v>33</v>
      </c>
      <c r="F1972" s="10">
        <v>105</v>
      </c>
      <c r="G1972" s="11">
        <v>30</v>
      </c>
      <c r="H1972" s="18">
        <v>0.48799999999999999</v>
      </c>
      <c r="I1972" s="10">
        <v>46</v>
      </c>
      <c r="J1972" s="24">
        <v>0</v>
      </c>
      <c r="K1972" t="str">
        <f t="shared" si="270"/>
        <v>Obese</v>
      </c>
      <c r="L1972" t="str">
        <f t="shared" si="271"/>
        <v>normal</v>
      </c>
      <c r="M1972" t="str">
        <f t="shared" si="272"/>
        <v>Adult</v>
      </c>
      <c r="N1972" t="str">
        <f t="shared" si="273"/>
        <v>Medium</v>
      </c>
      <c r="O1972" t="str">
        <f t="shared" si="274"/>
        <v>Normal</v>
      </c>
      <c r="P1972" t="str">
        <f t="shared" si="275"/>
        <v>High Risk</v>
      </c>
      <c r="Q1972" t="str">
        <f t="shared" si="276"/>
        <v>Normal</v>
      </c>
      <c r="R1972" t="str">
        <f t="shared" si="277"/>
        <v>Prehypertension</v>
      </c>
      <c r="S1972" t="str">
        <f t="shared" si="278"/>
        <v>Medium DPF</v>
      </c>
    </row>
    <row r="1973" spans="1:19" x14ac:dyDescent="0.35">
      <c r="A1973" s="13">
        <v>1972</v>
      </c>
      <c r="B1973" s="14">
        <v>1</v>
      </c>
      <c r="C1973" s="14">
        <v>147</v>
      </c>
      <c r="D1973" s="14">
        <v>94</v>
      </c>
      <c r="E1973" s="14">
        <v>41</v>
      </c>
      <c r="F1973" s="14">
        <v>80</v>
      </c>
      <c r="G1973" s="15">
        <v>49.3</v>
      </c>
      <c r="H1973" s="19">
        <v>0.35799999999999998</v>
      </c>
      <c r="I1973" s="14">
        <v>27</v>
      </c>
      <c r="J1973" s="25">
        <v>1</v>
      </c>
      <c r="K1973" t="str">
        <f t="shared" si="270"/>
        <v>Obese</v>
      </c>
      <c r="L1973" t="str">
        <f t="shared" si="271"/>
        <v xml:space="preserve">Diabetes </v>
      </c>
      <c r="M1973" t="str">
        <f t="shared" si="272"/>
        <v>Adult</v>
      </c>
      <c r="N1973" t="str">
        <f t="shared" si="273"/>
        <v>High</v>
      </c>
      <c r="O1973" t="str">
        <f t="shared" si="274"/>
        <v>Prediabetes</v>
      </c>
      <c r="P1973" t="str">
        <f t="shared" si="275"/>
        <v>Low Risk</v>
      </c>
      <c r="Q1973" t="str">
        <f t="shared" si="276"/>
        <v>Normal</v>
      </c>
      <c r="R1973" t="str">
        <f t="shared" si="277"/>
        <v>Hypertension</v>
      </c>
      <c r="S1973" t="str">
        <f t="shared" si="278"/>
        <v>Medium DPF</v>
      </c>
    </row>
    <row r="1974" spans="1:19" x14ac:dyDescent="0.35">
      <c r="A1974" s="9">
        <v>1973</v>
      </c>
      <c r="B1974" s="10">
        <v>1</v>
      </c>
      <c r="C1974" s="10">
        <v>81</v>
      </c>
      <c r="D1974" s="10">
        <v>74</v>
      </c>
      <c r="E1974" s="10">
        <v>41</v>
      </c>
      <c r="F1974" s="10">
        <v>57</v>
      </c>
      <c r="G1974" s="11">
        <v>46.3</v>
      </c>
      <c r="H1974" s="18">
        <v>1.0960000000000001</v>
      </c>
      <c r="I1974" s="10">
        <v>32</v>
      </c>
      <c r="J1974" s="24">
        <v>0</v>
      </c>
      <c r="K1974" t="str">
        <f t="shared" si="270"/>
        <v>Obese</v>
      </c>
      <c r="L1974" t="str">
        <f t="shared" si="271"/>
        <v>normal</v>
      </c>
      <c r="M1974" t="str">
        <f t="shared" si="272"/>
        <v>Adult</v>
      </c>
      <c r="N1974" t="str">
        <f t="shared" si="273"/>
        <v>High</v>
      </c>
      <c r="O1974" t="str">
        <f t="shared" si="274"/>
        <v>Normal</v>
      </c>
      <c r="P1974" t="str">
        <f t="shared" si="275"/>
        <v>Low Risk</v>
      </c>
      <c r="Q1974" t="str">
        <f t="shared" si="276"/>
        <v>Low</v>
      </c>
      <c r="R1974" t="str">
        <f t="shared" si="277"/>
        <v>Normal</v>
      </c>
      <c r="S1974" t="str">
        <f t="shared" si="278"/>
        <v>High DPF</v>
      </c>
    </row>
    <row r="1975" spans="1:19" x14ac:dyDescent="0.35">
      <c r="A1975" s="13">
        <v>1974</v>
      </c>
      <c r="B1975" s="14">
        <v>3</v>
      </c>
      <c r="C1975" s="14">
        <v>187</v>
      </c>
      <c r="D1975" s="14">
        <v>70</v>
      </c>
      <c r="E1975" s="14">
        <v>22</v>
      </c>
      <c r="F1975" s="14">
        <v>200</v>
      </c>
      <c r="G1975" s="15">
        <v>36.4</v>
      </c>
      <c r="H1975" s="19">
        <v>0.40799999999999997</v>
      </c>
      <c r="I1975" s="14">
        <v>36</v>
      </c>
      <c r="J1975" s="25">
        <v>1</v>
      </c>
      <c r="K1975" t="str">
        <f t="shared" si="270"/>
        <v>Obese</v>
      </c>
      <c r="L1975" t="str">
        <f t="shared" si="271"/>
        <v xml:space="preserve">Diabetes </v>
      </c>
      <c r="M1975" t="str">
        <f t="shared" si="272"/>
        <v>Adult</v>
      </c>
      <c r="N1975" t="str">
        <f t="shared" si="273"/>
        <v>Medium</v>
      </c>
      <c r="O1975" t="str">
        <f t="shared" si="274"/>
        <v>Prediabetes</v>
      </c>
      <c r="P1975" t="str">
        <f t="shared" si="275"/>
        <v>Low Risk</v>
      </c>
      <c r="Q1975" t="str">
        <f t="shared" si="276"/>
        <v>High</v>
      </c>
      <c r="R1975" t="str">
        <f t="shared" si="277"/>
        <v>Normal</v>
      </c>
      <c r="S1975" t="str">
        <f t="shared" si="278"/>
        <v>Medium DPF</v>
      </c>
    </row>
    <row r="1976" spans="1:19" x14ac:dyDescent="0.35">
      <c r="A1976" s="9">
        <v>1975</v>
      </c>
      <c r="B1976" s="10">
        <v>6</v>
      </c>
      <c r="C1976" s="10">
        <v>162</v>
      </c>
      <c r="D1976" s="10">
        <v>62</v>
      </c>
      <c r="E1976" s="10">
        <v>21</v>
      </c>
      <c r="F1976" s="10">
        <v>80</v>
      </c>
      <c r="G1976" s="11">
        <v>24.3</v>
      </c>
      <c r="H1976" s="18">
        <v>0.17799999999999999</v>
      </c>
      <c r="I1976" s="10">
        <v>50</v>
      </c>
      <c r="J1976" s="24">
        <v>1</v>
      </c>
      <c r="K1976" t="str">
        <f t="shared" si="270"/>
        <v>Normal weight</v>
      </c>
      <c r="L1976" t="str">
        <f t="shared" si="271"/>
        <v xml:space="preserve">Diabetes </v>
      </c>
      <c r="M1976" t="str">
        <f t="shared" si="272"/>
        <v>Adult</v>
      </c>
      <c r="N1976" t="str">
        <f t="shared" si="273"/>
        <v>Medium</v>
      </c>
      <c r="O1976" t="str">
        <f t="shared" si="274"/>
        <v>Prediabetes</v>
      </c>
      <c r="P1976" t="str">
        <f t="shared" si="275"/>
        <v>High Risk</v>
      </c>
      <c r="Q1976" t="str">
        <f t="shared" si="276"/>
        <v>Normal</v>
      </c>
      <c r="R1976" t="str">
        <f t="shared" si="277"/>
        <v>Normal</v>
      </c>
      <c r="S1976" t="str">
        <f t="shared" si="278"/>
        <v>Low DPF</v>
      </c>
    </row>
    <row r="1977" spans="1:19" x14ac:dyDescent="0.35">
      <c r="A1977" s="13">
        <v>1976</v>
      </c>
      <c r="B1977" s="14">
        <v>4</v>
      </c>
      <c r="C1977" s="14">
        <v>136</v>
      </c>
      <c r="D1977" s="14">
        <v>70</v>
      </c>
      <c r="E1977" s="14">
        <v>21</v>
      </c>
      <c r="F1977" s="14">
        <v>80</v>
      </c>
      <c r="G1977" s="15">
        <v>31.2</v>
      </c>
      <c r="H1977" s="19">
        <v>1.1819999999999999</v>
      </c>
      <c r="I1977" s="14">
        <v>22</v>
      </c>
      <c r="J1977" s="25">
        <v>1</v>
      </c>
      <c r="K1977" t="str">
        <f t="shared" si="270"/>
        <v>Obese</v>
      </c>
      <c r="L1977" t="str">
        <f t="shared" si="271"/>
        <v xml:space="preserve">Diabetes </v>
      </c>
      <c r="M1977" t="str">
        <f t="shared" si="272"/>
        <v>Adult</v>
      </c>
      <c r="N1977" t="str">
        <f t="shared" si="273"/>
        <v>Medium</v>
      </c>
      <c r="O1977" t="str">
        <f t="shared" si="274"/>
        <v>Normal</v>
      </c>
      <c r="P1977" t="str">
        <f t="shared" si="275"/>
        <v>High Risk</v>
      </c>
      <c r="Q1977" t="str">
        <f t="shared" si="276"/>
        <v>Normal</v>
      </c>
      <c r="R1977" t="str">
        <f t="shared" si="277"/>
        <v>Normal</v>
      </c>
      <c r="S1977" t="str">
        <f t="shared" si="278"/>
        <v>High DPF</v>
      </c>
    </row>
    <row r="1978" spans="1:19" x14ac:dyDescent="0.35">
      <c r="A1978" s="9">
        <v>1977</v>
      </c>
      <c r="B1978" s="10">
        <v>1</v>
      </c>
      <c r="C1978" s="10">
        <v>121</v>
      </c>
      <c r="D1978" s="10">
        <v>78</v>
      </c>
      <c r="E1978" s="10">
        <v>39</v>
      </c>
      <c r="F1978" s="10">
        <v>74</v>
      </c>
      <c r="G1978" s="11">
        <v>39</v>
      </c>
      <c r="H1978" s="18">
        <v>0.26100000000000001</v>
      </c>
      <c r="I1978" s="10">
        <v>28</v>
      </c>
      <c r="J1978" s="24">
        <v>0</v>
      </c>
      <c r="K1978" t="str">
        <f t="shared" si="270"/>
        <v>Obese</v>
      </c>
      <c r="L1978" t="str">
        <f t="shared" si="271"/>
        <v>normal</v>
      </c>
      <c r="M1978" t="str">
        <f t="shared" si="272"/>
        <v>Adult</v>
      </c>
      <c r="N1978" t="str">
        <f t="shared" si="273"/>
        <v>Medium</v>
      </c>
      <c r="O1978" t="str">
        <f t="shared" si="274"/>
        <v>Normal</v>
      </c>
      <c r="P1978" t="str">
        <f t="shared" si="275"/>
        <v>Low Risk</v>
      </c>
      <c r="Q1978" t="str">
        <f t="shared" si="276"/>
        <v>Low</v>
      </c>
      <c r="R1978" t="str">
        <f t="shared" si="277"/>
        <v>Normal</v>
      </c>
      <c r="S1978" t="str">
        <f t="shared" si="278"/>
        <v>Low DPF</v>
      </c>
    </row>
    <row r="1979" spans="1:19" x14ac:dyDescent="0.35">
      <c r="A1979" s="13">
        <v>1978</v>
      </c>
      <c r="B1979" s="14">
        <v>3</v>
      </c>
      <c r="C1979" s="14">
        <v>108</v>
      </c>
      <c r="D1979" s="14">
        <v>62</v>
      </c>
      <c r="E1979" s="14">
        <v>24</v>
      </c>
      <c r="F1979" s="14">
        <v>80</v>
      </c>
      <c r="G1979" s="15">
        <v>26</v>
      </c>
      <c r="H1979" s="19">
        <v>0.223</v>
      </c>
      <c r="I1979" s="14">
        <v>25</v>
      </c>
      <c r="J1979" s="25">
        <v>0</v>
      </c>
      <c r="K1979" t="str">
        <f t="shared" si="270"/>
        <v>Overweight</v>
      </c>
      <c r="L1979" t="str">
        <f t="shared" si="271"/>
        <v>normal</v>
      </c>
      <c r="M1979" t="str">
        <f t="shared" si="272"/>
        <v>Adult</v>
      </c>
      <c r="N1979" t="str">
        <f t="shared" si="273"/>
        <v>Medium</v>
      </c>
      <c r="O1979" t="str">
        <f t="shared" si="274"/>
        <v>Normal</v>
      </c>
      <c r="P1979" t="str">
        <f t="shared" si="275"/>
        <v>Low Risk</v>
      </c>
      <c r="Q1979" t="str">
        <f t="shared" si="276"/>
        <v>Normal</v>
      </c>
      <c r="R1979" t="str">
        <f t="shared" si="277"/>
        <v>Normal</v>
      </c>
      <c r="S1979" t="str">
        <f t="shared" si="278"/>
        <v>Low DPF</v>
      </c>
    </row>
    <row r="1980" spans="1:19" x14ac:dyDescent="0.35">
      <c r="A1980" s="9">
        <v>1979</v>
      </c>
      <c r="B1980" s="10">
        <v>4</v>
      </c>
      <c r="C1980" s="10">
        <v>181</v>
      </c>
      <c r="D1980" s="10">
        <v>88</v>
      </c>
      <c r="E1980" s="10">
        <v>44</v>
      </c>
      <c r="F1980" s="10">
        <v>510</v>
      </c>
      <c r="G1980" s="11">
        <v>43.3</v>
      </c>
      <c r="H1980" s="18">
        <v>0.222</v>
      </c>
      <c r="I1980" s="10">
        <v>26</v>
      </c>
      <c r="J1980" s="24">
        <v>1</v>
      </c>
      <c r="K1980" t="str">
        <f t="shared" si="270"/>
        <v>Obese</v>
      </c>
      <c r="L1980" t="str">
        <f t="shared" si="271"/>
        <v xml:space="preserve">Diabetes </v>
      </c>
      <c r="M1980" t="str">
        <f t="shared" si="272"/>
        <v>Adult</v>
      </c>
      <c r="N1980" t="str">
        <f t="shared" si="273"/>
        <v>High</v>
      </c>
      <c r="O1980" t="str">
        <f t="shared" si="274"/>
        <v>Prediabetes</v>
      </c>
      <c r="P1980" t="str">
        <f t="shared" si="275"/>
        <v>High Risk</v>
      </c>
      <c r="Q1980" t="str">
        <f t="shared" si="276"/>
        <v>High</v>
      </c>
      <c r="R1980" t="str">
        <f t="shared" si="277"/>
        <v>Prehypertension</v>
      </c>
      <c r="S1980" t="str">
        <f t="shared" si="278"/>
        <v>Low DPF</v>
      </c>
    </row>
    <row r="1981" spans="1:19" x14ac:dyDescent="0.35">
      <c r="A1981" s="13">
        <v>1980</v>
      </c>
      <c r="B1981" s="14">
        <v>8</v>
      </c>
      <c r="C1981" s="14">
        <v>154</v>
      </c>
      <c r="D1981" s="14">
        <v>78</v>
      </c>
      <c r="E1981" s="14">
        <v>32</v>
      </c>
      <c r="F1981" s="14">
        <v>80</v>
      </c>
      <c r="G1981" s="15">
        <v>32.4</v>
      </c>
      <c r="H1981" s="19">
        <v>0.443</v>
      </c>
      <c r="I1981" s="14">
        <v>45</v>
      </c>
      <c r="J1981" s="25">
        <v>1</v>
      </c>
      <c r="K1981" t="str">
        <f t="shared" si="270"/>
        <v>Obese</v>
      </c>
      <c r="L1981" t="str">
        <f t="shared" si="271"/>
        <v xml:space="preserve">Diabetes </v>
      </c>
      <c r="M1981" t="str">
        <f t="shared" si="272"/>
        <v>Adult</v>
      </c>
      <c r="N1981" t="str">
        <f t="shared" si="273"/>
        <v>Medium</v>
      </c>
      <c r="O1981" t="str">
        <f t="shared" si="274"/>
        <v>Prediabetes</v>
      </c>
      <c r="P1981" t="str">
        <f t="shared" si="275"/>
        <v>High Risk</v>
      </c>
      <c r="Q1981" t="str">
        <f t="shared" si="276"/>
        <v>Normal</v>
      </c>
      <c r="R1981" t="str">
        <f t="shared" si="277"/>
        <v>Normal</v>
      </c>
      <c r="S1981" t="str">
        <f t="shared" si="278"/>
        <v>Medium DPF</v>
      </c>
    </row>
    <row r="1982" spans="1:19" x14ac:dyDescent="0.35">
      <c r="A1982" s="9">
        <v>1981</v>
      </c>
      <c r="B1982" s="10">
        <v>1</v>
      </c>
      <c r="C1982" s="10">
        <v>128</v>
      </c>
      <c r="D1982" s="10">
        <v>88</v>
      </c>
      <c r="E1982" s="10">
        <v>39</v>
      </c>
      <c r="F1982" s="10">
        <v>110</v>
      </c>
      <c r="G1982" s="11">
        <v>36.5</v>
      </c>
      <c r="H1982" s="18">
        <v>1.0569999999999999</v>
      </c>
      <c r="I1982" s="10">
        <v>37</v>
      </c>
      <c r="J1982" s="24">
        <v>1</v>
      </c>
      <c r="K1982" t="str">
        <f t="shared" si="270"/>
        <v>Obese</v>
      </c>
      <c r="L1982" t="str">
        <f t="shared" si="271"/>
        <v xml:space="preserve">Diabetes </v>
      </c>
      <c r="M1982" t="str">
        <f t="shared" si="272"/>
        <v>Adult</v>
      </c>
      <c r="N1982" t="str">
        <f t="shared" si="273"/>
        <v>Medium</v>
      </c>
      <c r="O1982" t="str">
        <f t="shared" si="274"/>
        <v>Normal</v>
      </c>
      <c r="P1982" t="str">
        <f t="shared" si="275"/>
        <v>Low Risk</v>
      </c>
      <c r="Q1982" t="str">
        <f t="shared" si="276"/>
        <v>Normal</v>
      </c>
      <c r="R1982" t="str">
        <f t="shared" si="277"/>
        <v>Prehypertension</v>
      </c>
      <c r="S1982" t="str">
        <f t="shared" si="278"/>
        <v>High DPF</v>
      </c>
    </row>
    <row r="1983" spans="1:19" x14ac:dyDescent="0.35">
      <c r="A1983" s="13">
        <v>1982</v>
      </c>
      <c r="B1983" s="14">
        <v>7</v>
      </c>
      <c r="C1983" s="14">
        <v>137</v>
      </c>
      <c r="D1983" s="14">
        <v>90</v>
      </c>
      <c r="E1983" s="14">
        <v>41</v>
      </c>
      <c r="F1983" s="14">
        <v>80</v>
      </c>
      <c r="G1983" s="15">
        <v>32</v>
      </c>
      <c r="H1983" s="19">
        <v>0.39100000000000001</v>
      </c>
      <c r="I1983" s="14">
        <v>39</v>
      </c>
      <c r="J1983" s="25">
        <v>0</v>
      </c>
      <c r="K1983" t="str">
        <f t="shared" si="270"/>
        <v>Obese</v>
      </c>
      <c r="L1983" t="str">
        <f t="shared" si="271"/>
        <v>normal</v>
      </c>
      <c r="M1983" t="str">
        <f t="shared" si="272"/>
        <v>Adult</v>
      </c>
      <c r="N1983" t="str">
        <f t="shared" si="273"/>
        <v>High</v>
      </c>
      <c r="O1983" t="str">
        <f t="shared" si="274"/>
        <v>Normal</v>
      </c>
      <c r="P1983" t="str">
        <f t="shared" si="275"/>
        <v>High Risk</v>
      </c>
      <c r="Q1983" t="str">
        <f t="shared" si="276"/>
        <v>Normal</v>
      </c>
      <c r="R1983" t="str">
        <f t="shared" si="277"/>
        <v>Prehypertension</v>
      </c>
      <c r="S1983" t="str">
        <f t="shared" si="278"/>
        <v>Medium DPF</v>
      </c>
    </row>
    <row r="1984" spans="1:19" x14ac:dyDescent="0.35">
      <c r="A1984" s="9">
        <v>1983</v>
      </c>
      <c r="B1984" s="10">
        <v>4</v>
      </c>
      <c r="C1984" s="10">
        <v>123</v>
      </c>
      <c r="D1984" s="10">
        <v>72</v>
      </c>
      <c r="E1984" s="10">
        <v>21</v>
      </c>
      <c r="F1984" s="10">
        <v>80</v>
      </c>
      <c r="G1984" s="11">
        <v>36.299999999999997</v>
      </c>
      <c r="H1984" s="18">
        <v>0.25800000000000001</v>
      </c>
      <c r="I1984" s="10">
        <v>52</v>
      </c>
      <c r="J1984" s="24">
        <v>1</v>
      </c>
      <c r="K1984" t="str">
        <f t="shared" si="270"/>
        <v>Obese</v>
      </c>
      <c r="L1984" t="str">
        <f t="shared" si="271"/>
        <v xml:space="preserve">Diabetes </v>
      </c>
      <c r="M1984" t="str">
        <f t="shared" si="272"/>
        <v>Adult</v>
      </c>
      <c r="N1984" t="str">
        <f t="shared" si="273"/>
        <v>Medium</v>
      </c>
      <c r="O1984" t="str">
        <f t="shared" si="274"/>
        <v>Normal</v>
      </c>
      <c r="P1984" t="str">
        <f t="shared" si="275"/>
        <v>High Risk</v>
      </c>
      <c r="Q1984" t="str">
        <f t="shared" si="276"/>
        <v>Normal</v>
      </c>
      <c r="R1984" t="str">
        <f t="shared" si="277"/>
        <v>Normal</v>
      </c>
      <c r="S1984" t="str">
        <f t="shared" si="278"/>
        <v>Low DPF</v>
      </c>
    </row>
    <row r="1985" spans="1:19" x14ac:dyDescent="0.35">
      <c r="A1985" s="13">
        <v>1984</v>
      </c>
      <c r="B1985" s="14">
        <v>1</v>
      </c>
      <c r="C1985" s="14">
        <v>106</v>
      </c>
      <c r="D1985" s="14">
        <v>76</v>
      </c>
      <c r="E1985" s="14">
        <v>21</v>
      </c>
      <c r="F1985" s="14">
        <v>80</v>
      </c>
      <c r="G1985" s="15">
        <v>37.5</v>
      </c>
      <c r="H1985" s="19">
        <v>0.19700000000000001</v>
      </c>
      <c r="I1985" s="14">
        <v>26</v>
      </c>
      <c r="J1985" s="25">
        <v>0</v>
      </c>
      <c r="K1985" t="str">
        <f t="shared" si="270"/>
        <v>Obese</v>
      </c>
      <c r="L1985" t="str">
        <f t="shared" si="271"/>
        <v>normal</v>
      </c>
      <c r="M1985" t="str">
        <f t="shared" si="272"/>
        <v>Adult</v>
      </c>
      <c r="N1985" t="str">
        <f t="shared" si="273"/>
        <v>Medium</v>
      </c>
      <c r="O1985" t="str">
        <f t="shared" si="274"/>
        <v>Normal</v>
      </c>
      <c r="P1985" t="str">
        <f t="shared" si="275"/>
        <v>Low Risk</v>
      </c>
      <c r="Q1985" t="str">
        <f t="shared" si="276"/>
        <v>Normal</v>
      </c>
      <c r="R1985" t="str">
        <f t="shared" si="277"/>
        <v>Normal</v>
      </c>
      <c r="S1985" t="str">
        <f t="shared" si="278"/>
        <v>Low DPF</v>
      </c>
    </row>
    <row r="1986" spans="1:19" x14ac:dyDescent="0.35">
      <c r="A1986" s="9">
        <v>1985</v>
      </c>
      <c r="B1986" s="10">
        <v>6</v>
      </c>
      <c r="C1986" s="10">
        <v>190</v>
      </c>
      <c r="D1986" s="10">
        <v>92</v>
      </c>
      <c r="E1986" s="10">
        <v>21</v>
      </c>
      <c r="F1986" s="10">
        <v>80</v>
      </c>
      <c r="G1986" s="11">
        <v>35.5</v>
      </c>
      <c r="H1986" s="18">
        <v>0.27800000000000002</v>
      </c>
      <c r="I1986" s="10">
        <v>66</v>
      </c>
      <c r="J1986" s="24">
        <v>1</v>
      </c>
      <c r="K1986" t="str">
        <f t="shared" si="270"/>
        <v>Obese</v>
      </c>
      <c r="L1986" t="str">
        <f t="shared" si="271"/>
        <v xml:space="preserve">Diabetes </v>
      </c>
      <c r="M1986" t="str">
        <f t="shared" si="272"/>
        <v>Aged</v>
      </c>
      <c r="N1986" t="str">
        <f t="shared" si="273"/>
        <v>Medium</v>
      </c>
      <c r="O1986" t="str">
        <f t="shared" si="274"/>
        <v>Prediabetes</v>
      </c>
      <c r="P1986" t="str">
        <f t="shared" si="275"/>
        <v>High Risk</v>
      </c>
      <c r="Q1986" t="str">
        <f t="shared" si="276"/>
        <v>Normal</v>
      </c>
      <c r="R1986" t="str">
        <f t="shared" si="277"/>
        <v>Hypertension</v>
      </c>
      <c r="S1986" t="str">
        <f t="shared" si="278"/>
        <v>Low DPF</v>
      </c>
    </row>
    <row r="1987" spans="1:19" x14ac:dyDescent="0.35">
      <c r="A1987" s="13">
        <v>1986</v>
      </c>
      <c r="B1987" s="14">
        <v>2</v>
      </c>
      <c r="C1987" s="14">
        <v>88</v>
      </c>
      <c r="D1987" s="14">
        <v>58</v>
      </c>
      <c r="E1987" s="14">
        <v>26</v>
      </c>
      <c r="F1987" s="14">
        <v>16</v>
      </c>
      <c r="G1987" s="15">
        <v>28.4</v>
      </c>
      <c r="H1987" s="19">
        <v>0.76600000000000001</v>
      </c>
      <c r="I1987" s="14">
        <v>22</v>
      </c>
      <c r="J1987" s="25">
        <v>0</v>
      </c>
      <c r="K1987" t="str">
        <f t="shared" ref="K1987:K2050" si="279">IF(G1987&lt;18.5, "Underweight", IF(G1987&lt;24.9, "Normal weight", IF(G1987&lt;29.9, "Overweight", "Obese")))</f>
        <v>Overweight</v>
      </c>
      <c r="L1987" t="str">
        <f t="shared" ref="L1987:L2050" si="280">IF(J1987=1,"Diabetes ","normal")</f>
        <v>normal</v>
      </c>
      <c r="M1987" t="str">
        <f t="shared" ref="M1987:M2050" si="281">IF(I1987&lt;13, "Child", IF(I1987&lt;20, "Teen", IF(I1987&lt;65, "Adult", "Aged")))</f>
        <v>Adult</v>
      </c>
      <c r="N1987" t="str">
        <f t="shared" ref="N1987:N2050" si="282">IF(E1987&lt;20, "Low", IF(E1987&lt;40, "Medium", "High"))</f>
        <v>Medium</v>
      </c>
      <c r="O1987" t="str">
        <f t="shared" ref="O1987:O2050" si="283">IF(C1987&lt;140, "Normal", IF(C1987&lt;200, "Prediabetes", "Diabetes"))</f>
        <v>Normal</v>
      </c>
      <c r="P1987" t="str">
        <f t="shared" ref="P1987:P2050" si="284">IF(B1987&gt;3, "High Risk", "Low Risk")</f>
        <v>Low Risk</v>
      </c>
      <c r="Q1987" t="str">
        <f t="shared" ref="Q1987:Q2050" si="285">IF(F1987&lt;80, "Low", IF(F1987&lt;=150, "Normal", "High"))</f>
        <v>Low</v>
      </c>
      <c r="R1987" t="str">
        <f t="shared" ref="R1987:R2050" si="286">IF(D1987&lt;60, "Low", IF(D1987&lt;=80, "Normal", IF(D1987&lt;=90, "Prehypertension", "Hypertension")))</f>
        <v>Low</v>
      </c>
      <c r="S1987" t="str">
        <f t="shared" ref="S1987:S2050" si="287">IF(H1987&lt;0.3, "Low DPF", IF(H1987&lt;=0.6, "Medium DPF", "High DPF"))</f>
        <v>High DPF</v>
      </c>
    </row>
    <row r="1988" spans="1:19" x14ac:dyDescent="0.35">
      <c r="A1988" s="9">
        <v>1987</v>
      </c>
      <c r="B1988" s="10">
        <v>9</v>
      </c>
      <c r="C1988" s="10">
        <v>170</v>
      </c>
      <c r="D1988" s="10">
        <v>74</v>
      </c>
      <c r="E1988" s="10">
        <v>31</v>
      </c>
      <c r="F1988" s="10">
        <v>80</v>
      </c>
      <c r="G1988" s="11">
        <v>44</v>
      </c>
      <c r="H1988" s="18">
        <v>0.40300000000000002</v>
      </c>
      <c r="I1988" s="10">
        <v>43</v>
      </c>
      <c r="J1988" s="24">
        <v>1</v>
      </c>
      <c r="K1988" t="str">
        <f t="shared" si="279"/>
        <v>Obese</v>
      </c>
      <c r="L1988" t="str">
        <f t="shared" si="280"/>
        <v xml:space="preserve">Diabetes </v>
      </c>
      <c r="M1988" t="str">
        <f t="shared" si="281"/>
        <v>Adult</v>
      </c>
      <c r="N1988" t="str">
        <f t="shared" si="282"/>
        <v>Medium</v>
      </c>
      <c r="O1988" t="str">
        <f t="shared" si="283"/>
        <v>Prediabetes</v>
      </c>
      <c r="P1988" t="str">
        <f t="shared" si="284"/>
        <v>High Risk</v>
      </c>
      <c r="Q1988" t="str">
        <f t="shared" si="285"/>
        <v>Normal</v>
      </c>
      <c r="R1988" t="str">
        <f t="shared" si="286"/>
        <v>Normal</v>
      </c>
      <c r="S1988" t="str">
        <f t="shared" si="287"/>
        <v>Medium DPF</v>
      </c>
    </row>
    <row r="1989" spans="1:19" x14ac:dyDescent="0.35">
      <c r="A1989" s="13">
        <v>1988</v>
      </c>
      <c r="B1989" s="14">
        <v>9</v>
      </c>
      <c r="C1989" s="14">
        <v>89</v>
      </c>
      <c r="D1989" s="14">
        <v>62</v>
      </c>
      <c r="E1989" s="14">
        <v>21</v>
      </c>
      <c r="F1989" s="14">
        <v>80</v>
      </c>
      <c r="G1989" s="15">
        <v>22.5</v>
      </c>
      <c r="H1989" s="19">
        <v>0.14199999999999999</v>
      </c>
      <c r="I1989" s="14">
        <v>33</v>
      </c>
      <c r="J1989" s="25">
        <v>0</v>
      </c>
      <c r="K1989" t="str">
        <f t="shared" si="279"/>
        <v>Normal weight</v>
      </c>
      <c r="L1989" t="str">
        <f t="shared" si="280"/>
        <v>normal</v>
      </c>
      <c r="M1989" t="str">
        <f t="shared" si="281"/>
        <v>Adult</v>
      </c>
      <c r="N1989" t="str">
        <f t="shared" si="282"/>
        <v>Medium</v>
      </c>
      <c r="O1989" t="str">
        <f t="shared" si="283"/>
        <v>Normal</v>
      </c>
      <c r="P1989" t="str">
        <f t="shared" si="284"/>
        <v>High Risk</v>
      </c>
      <c r="Q1989" t="str">
        <f t="shared" si="285"/>
        <v>Normal</v>
      </c>
      <c r="R1989" t="str">
        <f t="shared" si="286"/>
        <v>Normal</v>
      </c>
      <c r="S1989" t="str">
        <f t="shared" si="287"/>
        <v>Low DPF</v>
      </c>
    </row>
    <row r="1990" spans="1:19" x14ac:dyDescent="0.35">
      <c r="A1990" s="9">
        <v>1989</v>
      </c>
      <c r="B1990" s="10">
        <v>14</v>
      </c>
      <c r="C1990" s="10">
        <v>101</v>
      </c>
      <c r="D1990" s="10">
        <v>76</v>
      </c>
      <c r="E1990" s="10">
        <v>48</v>
      </c>
      <c r="F1990" s="10">
        <v>180</v>
      </c>
      <c r="G1990" s="11">
        <v>32.9</v>
      </c>
      <c r="H1990" s="18">
        <v>0.17100000000000001</v>
      </c>
      <c r="I1990" s="10">
        <v>63</v>
      </c>
      <c r="J1990" s="24">
        <v>0</v>
      </c>
      <c r="K1990" t="str">
        <f t="shared" si="279"/>
        <v>Obese</v>
      </c>
      <c r="L1990" t="str">
        <f t="shared" si="280"/>
        <v>normal</v>
      </c>
      <c r="M1990" t="str">
        <f t="shared" si="281"/>
        <v>Adult</v>
      </c>
      <c r="N1990" t="str">
        <f t="shared" si="282"/>
        <v>High</v>
      </c>
      <c r="O1990" t="str">
        <f t="shared" si="283"/>
        <v>Normal</v>
      </c>
      <c r="P1990" t="str">
        <f t="shared" si="284"/>
        <v>High Risk</v>
      </c>
      <c r="Q1990" t="str">
        <f t="shared" si="285"/>
        <v>High</v>
      </c>
      <c r="R1990" t="str">
        <f t="shared" si="286"/>
        <v>Normal</v>
      </c>
      <c r="S1990" t="str">
        <f t="shared" si="287"/>
        <v>Low DPF</v>
      </c>
    </row>
    <row r="1991" spans="1:19" x14ac:dyDescent="0.35">
      <c r="A1991" s="13">
        <v>1990</v>
      </c>
      <c r="B1991" s="14">
        <v>2</v>
      </c>
      <c r="C1991" s="14">
        <v>122</v>
      </c>
      <c r="D1991" s="14">
        <v>70</v>
      </c>
      <c r="E1991" s="14">
        <v>27</v>
      </c>
      <c r="F1991" s="14">
        <v>80</v>
      </c>
      <c r="G1991" s="15">
        <v>36.799999999999997</v>
      </c>
      <c r="H1991" s="19">
        <v>0.34</v>
      </c>
      <c r="I1991" s="14">
        <v>27</v>
      </c>
      <c r="J1991" s="25">
        <v>0</v>
      </c>
      <c r="K1991" t="str">
        <f t="shared" si="279"/>
        <v>Obese</v>
      </c>
      <c r="L1991" t="str">
        <f t="shared" si="280"/>
        <v>normal</v>
      </c>
      <c r="M1991" t="str">
        <f t="shared" si="281"/>
        <v>Adult</v>
      </c>
      <c r="N1991" t="str">
        <f t="shared" si="282"/>
        <v>Medium</v>
      </c>
      <c r="O1991" t="str">
        <f t="shared" si="283"/>
        <v>Normal</v>
      </c>
      <c r="P1991" t="str">
        <f t="shared" si="284"/>
        <v>Low Risk</v>
      </c>
      <c r="Q1991" t="str">
        <f t="shared" si="285"/>
        <v>Normal</v>
      </c>
      <c r="R1991" t="str">
        <f t="shared" si="286"/>
        <v>Normal</v>
      </c>
      <c r="S1991" t="str">
        <f t="shared" si="287"/>
        <v>Medium DPF</v>
      </c>
    </row>
    <row r="1992" spans="1:19" x14ac:dyDescent="0.35">
      <c r="A1992" s="9">
        <v>1991</v>
      </c>
      <c r="B1992" s="10">
        <v>5</v>
      </c>
      <c r="C1992" s="10">
        <v>121</v>
      </c>
      <c r="D1992" s="10">
        <v>72</v>
      </c>
      <c r="E1992" s="10">
        <v>23</v>
      </c>
      <c r="F1992" s="10">
        <v>112</v>
      </c>
      <c r="G1992" s="11">
        <v>26.2</v>
      </c>
      <c r="H1992" s="18">
        <v>0.245</v>
      </c>
      <c r="I1992" s="10">
        <v>30</v>
      </c>
      <c r="J1992" s="24">
        <v>0</v>
      </c>
      <c r="K1992" t="str">
        <f t="shared" si="279"/>
        <v>Overweight</v>
      </c>
      <c r="L1992" t="str">
        <f t="shared" si="280"/>
        <v>normal</v>
      </c>
      <c r="M1992" t="str">
        <f t="shared" si="281"/>
        <v>Adult</v>
      </c>
      <c r="N1992" t="str">
        <f t="shared" si="282"/>
        <v>Medium</v>
      </c>
      <c r="O1992" t="str">
        <f t="shared" si="283"/>
        <v>Normal</v>
      </c>
      <c r="P1992" t="str">
        <f t="shared" si="284"/>
        <v>High Risk</v>
      </c>
      <c r="Q1992" t="str">
        <f t="shared" si="285"/>
        <v>Normal</v>
      </c>
      <c r="R1992" t="str">
        <f t="shared" si="286"/>
        <v>Normal</v>
      </c>
      <c r="S1992" t="str">
        <f t="shared" si="287"/>
        <v>Low DPF</v>
      </c>
    </row>
    <row r="1993" spans="1:19" x14ac:dyDescent="0.35">
      <c r="A1993" s="13">
        <v>1992</v>
      </c>
      <c r="B1993" s="14">
        <v>1</v>
      </c>
      <c r="C1993" s="14">
        <v>126</v>
      </c>
      <c r="D1993" s="14">
        <v>60</v>
      </c>
      <c r="E1993" s="14">
        <v>21</v>
      </c>
      <c r="F1993" s="14">
        <v>80</v>
      </c>
      <c r="G1993" s="15">
        <v>30.1</v>
      </c>
      <c r="H1993" s="19">
        <v>0.34899999999999998</v>
      </c>
      <c r="I1993" s="14">
        <v>47</v>
      </c>
      <c r="J1993" s="25">
        <v>1</v>
      </c>
      <c r="K1993" t="str">
        <f t="shared" si="279"/>
        <v>Obese</v>
      </c>
      <c r="L1993" t="str">
        <f t="shared" si="280"/>
        <v xml:space="preserve">Diabetes </v>
      </c>
      <c r="M1993" t="str">
        <f t="shared" si="281"/>
        <v>Adult</v>
      </c>
      <c r="N1993" t="str">
        <f t="shared" si="282"/>
        <v>Medium</v>
      </c>
      <c r="O1993" t="str">
        <f t="shared" si="283"/>
        <v>Normal</v>
      </c>
      <c r="P1993" t="str">
        <f t="shared" si="284"/>
        <v>Low Risk</v>
      </c>
      <c r="Q1993" t="str">
        <f t="shared" si="285"/>
        <v>Normal</v>
      </c>
      <c r="R1993" t="str">
        <f t="shared" si="286"/>
        <v>Normal</v>
      </c>
      <c r="S1993" t="str">
        <f t="shared" si="287"/>
        <v>Medium DPF</v>
      </c>
    </row>
    <row r="1994" spans="1:19" x14ac:dyDescent="0.35">
      <c r="A1994" s="9">
        <v>1993</v>
      </c>
      <c r="B1994" s="10">
        <v>1</v>
      </c>
      <c r="C1994" s="10">
        <v>93</v>
      </c>
      <c r="D1994" s="10">
        <v>70</v>
      </c>
      <c r="E1994" s="10">
        <v>31</v>
      </c>
      <c r="F1994" s="10">
        <v>80</v>
      </c>
      <c r="G1994" s="11">
        <v>30.4</v>
      </c>
      <c r="H1994" s="18">
        <v>0.315</v>
      </c>
      <c r="I1994" s="10">
        <v>23</v>
      </c>
      <c r="J1994" s="24">
        <v>0</v>
      </c>
      <c r="K1994" t="str">
        <f t="shared" si="279"/>
        <v>Obese</v>
      </c>
      <c r="L1994" t="str">
        <f t="shared" si="280"/>
        <v>normal</v>
      </c>
      <c r="M1994" t="str">
        <f t="shared" si="281"/>
        <v>Adult</v>
      </c>
      <c r="N1994" t="str">
        <f t="shared" si="282"/>
        <v>Medium</v>
      </c>
      <c r="O1994" t="str">
        <f t="shared" si="283"/>
        <v>Normal</v>
      </c>
      <c r="P1994" t="str">
        <f t="shared" si="284"/>
        <v>Low Risk</v>
      </c>
      <c r="Q1994" t="str">
        <f t="shared" si="285"/>
        <v>Normal</v>
      </c>
      <c r="R1994" t="str">
        <f t="shared" si="286"/>
        <v>Normal</v>
      </c>
      <c r="S1994" t="str">
        <f t="shared" si="287"/>
        <v>Medium DPF</v>
      </c>
    </row>
    <row r="1995" spans="1:19" x14ac:dyDescent="0.35">
      <c r="A1995" s="13">
        <v>1994</v>
      </c>
      <c r="B1995" s="14">
        <v>14</v>
      </c>
      <c r="C1995" s="14">
        <v>100</v>
      </c>
      <c r="D1995" s="14">
        <v>78</v>
      </c>
      <c r="E1995" s="14">
        <v>25</v>
      </c>
      <c r="F1995" s="14">
        <v>184</v>
      </c>
      <c r="G1995" s="15">
        <v>36.6</v>
      </c>
      <c r="H1995" s="19">
        <v>0.41199999999999998</v>
      </c>
      <c r="I1995" s="14">
        <v>46</v>
      </c>
      <c r="J1995" s="25">
        <v>1</v>
      </c>
      <c r="K1995" t="str">
        <f t="shared" si="279"/>
        <v>Obese</v>
      </c>
      <c r="L1995" t="str">
        <f t="shared" si="280"/>
        <v xml:space="preserve">Diabetes </v>
      </c>
      <c r="M1995" t="str">
        <f t="shared" si="281"/>
        <v>Adult</v>
      </c>
      <c r="N1995" t="str">
        <f t="shared" si="282"/>
        <v>Medium</v>
      </c>
      <c r="O1995" t="str">
        <f t="shared" si="283"/>
        <v>Normal</v>
      </c>
      <c r="P1995" t="str">
        <f t="shared" si="284"/>
        <v>High Risk</v>
      </c>
      <c r="Q1995" t="str">
        <f t="shared" si="285"/>
        <v>High</v>
      </c>
      <c r="R1995" t="str">
        <f t="shared" si="286"/>
        <v>Normal</v>
      </c>
      <c r="S1995" t="str">
        <f t="shared" si="287"/>
        <v>Medium DPF</v>
      </c>
    </row>
    <row r="1996" spans="1:19" x14ac:dyDescent="0.35">
      <c r="A1996" s="9">
        <v>1995</v>
      </c>
      <c r="B1996" s="10">
        <v>8</v>
      </c>
      <c r="C1996" s="10">
        <v>112</v>
      </c>
      <c r="D1996" s="10">
        <v>72</v>
      </c>
      <c r="E1996" s="10">
        <v>21</v>
      </c>
      <c r="F1996" s="10">
        <v>80</v>
      </c>
      <c r="G1996" s="11">
        <v>23.6</v>
      </c>
      <c r="H1996" s="18">
        <v>0.84</v>
      </c>
      <c r="I1996" s="10">
        <v>58</v>
      </c>
      <c r="J1996" s="24">
        <v>0</v>
      </c>
      <c r="K1996" t="str">
        <f t="shared" si="279"/>
        <v>Normal weight</v>
      </c>
      <c r="L1996" t="str">
        <f t="shared" si="280"/>
        <v>normal</v>
      </c>
      <c r="M1996" t="str">
        <f t="shared" si="281"/>
        <v>Adult</v>
      </c>
      <c r="N1996" t="str">
        <f t="shared" si="282"/>
        <v>Medium</v>
      </c>
      <c r="O1996" t="str">
        <f t="shared" si="283"/>
        <v>Normal</v>
      </c>
      <c r="P1996" t="str">
        <f t="shared" si="284"/>
        <v>High Risk</v>
      </c>
      <c r="Q1996" t="str">
        <f t="shared" si="285"/>
        <v>Normal</v>
      </c>
      <c r="R1996" t="str">
        <f t="shared" si="286"/>
        <v>Normal</v>
      </c>
      <c r="S1996" t="str">
        <f t="shared" si="287"/>
        <v>High DPF</v>
      </c>
    </row>
    <row r="1997" spans="1:19" x14ac:dyDescent="0.35">
      <c r="A1997" s="13">
        <v>1996</v>
      </c>
      <c r="B1997" s="14">
        <v>4</v>
      </c>
      <c r="C1997" s="14">
        <v>167</v>
      </c>
      <c r="D1997" s="14">
        <v>69</v>
      </c>
      <c r="E1997" s="14">
        <v>21</v>
      </c>
      <c r="F1997" s="14">
        <v>80</v>
      </c>
      <c r="G1997" s="15">
        <v>32.299999999999997</v>
      </c>
      <c r="H1997" s="19">
        <v>0.83899999999999997</v>
      </c>
      <c r="I1997" s="14">
        <v>30</v>
      </c>
      <c r="J1997" s="25">
        <v>1</v>
      </c>
      <c r="K1997" t="str">
        <f t="shared" si="279"/>
        <v>Obese</v>
      </c>
      <c r="L1997" t="str">
        <f t="shared" si="280"/>
        <v xml:space="preserve">Diabetes </v>
      </c>
      <c r="M1997" t="str">
        <f t="shared" si="281"/>
        <v>Adult</v>
      </c>
      <c r="N1997" t="str">
        <f t="shared" si="282"/>
        <v>Medium</v>
      </c>
      <c r="O1997" t="str">
        <f t="shared" si="283"/>
        <v>Prediabetes</v>
      </c>
      <c r="P1997" t="str">
        <f t="shared" si="284"/>
        <v>High Risk</v>
      </c>
      <c r="Q1997" t="str">
        <f t="shared" si="285"/>
        <v>Normal</v>
      </c>
      <c r="R1997" t="str">
        <f t="shared" si="286"/>
        <v>Normal</v>
      </c>
      <c r="S1997" t="str">
        <f t="shared" si="287"/>
        <v>High DPF</v>
      </c>
    </row>
    <row r="1998" spans="1:19" x14ac:dyDescent="0.35">
      <c r="A1998" s="9">
        <v>1997</v>
      </c>
      <c r="B1998" s="10">
        <v>2</v>
      </c>
      <c r="C1998" s="10">
        <v>144</v>
      </c>
      <c r="D1998" s="10">
        <v>58</v>
      </c>
      <c r="E1998" s="10">
        <v>33</v>
      </c>
      <c r="F1998" s="10">
        <v>135</v>
      </c>
      <c r="G1998" s="11">
        <v>31.6</v>
      </c>
      <c r="H1998" s="18">
        <v>0.42199999999999999</v>
      </c>
      <c r="I1998" s="10">
        <v>25</v>
      </c>
      <c r="J1998" s="24">
        <v>1</v>
      </c>
      <c r="K1998" t="str">
        <f t="shared" si="279"/>
        <v>Obese</v>
      </c>
      <c r="L1998" t="str">
        <f t="shared" si="280"/>
        <v xml:space="preserve">Diabetes </v>
      </c>
      <c r="M1998" t="str">
        <f t="shared" si="281"/>
        <v>Adult</v>
      </c>
      <c r="N1998" t="str">
        <f t="shared" si="282"/>
        <v>Medium</v>
      </c>
      <c r="O1998" t="str">
        <f t="shared" si="283"/>
        <v>Prediabetes</v>
      </c>
      <c r="P1998" t="str">
        <f t="shared" si="284"/>
        <v>Low Risk</v>
      </c>
      <c r="Q1998" t="str">
        <f t="shared" si="285"/>
        <v>Normal</v>
      </c>
      <c r="R1998" t="str">
        <f t="shared" si="286"/>
        <v>Low</v>
      </c>
      <c r="S1998" t="str">
        <f t="shared" si="287"/>
        <v>Medium DPF</v>
      </c>
    </row>
    <row r="1999" spans="1:19" x14ac:dyDescent="0.35">
      <c r="A1999" s="13">
        <v>1998</v>
      </c>
      <c r="B1999" s="14">
        <v>5</v>
      </c>
      <c r="C1999" s="14">
        <v>77</v>
      </c>
      <c r="D1999" s="14">
        <v>82</v>
      </c>
      <c r="E1999" s="14">
        <v>41</v>
      </c>
      <c r="F1999" s="14">
        <v>42</v>
      </c>
      <c r="G1999" s="15">
        <v>35.799999999999997</v>
      </c>
      <c r="H1999" s="19">
        <v>0.156</v>
      </c>
      <c r="I1999" s="14">
        <v>35</v>
      </c>
      <c r="J1999" s="25">
        <v>0</v>
      </c>
      <c r="K1999" t="str">
        <f t="shared" si="279"/>
        <v>Obese</v>
      </c>
      <c r="L1999" t="str">
        <f t="shared" si="280"/>
        <v>normal</v>
      </c>
      <c r="M1999" t="str">
        <f t="shared" si="281"/>
        <v>Adult</v>
      </c>
      <c r="N1999" t="str">
        <f t="shared" si="282"/>
        <v>High</v>
      </c>
      <c r="O1999" t="str">
        <f t="shared" si="283"/>
        <v>Normal</v>
      </c>
      <c r="P1999" t="str">
        <f t="shared" si="284"/>
        <v>High Risk</v>
      </c>
      <c r="Q1999" t="str">
        <f t="shared" si="285"/>
        <v>Low</v>
      </c>
      <c r="R1999" t="str">
        <f t="shared" si="286"/>
        <v>Prehypertension</v>
      </c>
      <c r="S1999" t="str">
        <f t="shared" si="287"/>
        <v>Low DPF</v>
      </c>
    </row>
    <row r="2000" spans="1:19" x14ac:dyDescent="0.35">
      <c r="A2000" s="9">
        <v>1999</v>
      </c>
      <c r="B2000" s="10">
        <v>5</v>
      </c>
      <c r="C2000" s="10">
        <v>115</v>
      </c>
      <c r="D2000" s="10">
        <v>98</v>
      </c>
      <c r="E2000" s="10">
        <v>21</v>
      </c>
      <c r="F2000" s="10">
        <v>80</v>
      </c>
      <c r="G2000" s="11">
        <v>52.9</v>
      </c>
      <c r="H2000" s="18">
        <v>0.20899999999999999</v>
      </c>
      <c r="I2000" s="10">
        <v>28</v>
      </c>
      <c r="J2000" s="24">
        <v>1</v>
      </c>
      <c r="K2000" t="str">
        <f t="shared" si="279"/>
        <v>Obese</v>
      </c>
      <c r="L2000" t="str">
        <f t="shared" si="280"/>
        <v xml:space="preserve">Diabetes </v>
      </c>
      <c r="M2000" t="str">
        <f t="shared" si="281"/>
        <v>Adult</v>
      </c>
      <c r="N2000" t="str">
        <f t="shared" si="282"/>
        <v>Medium</v>
      </c>
      <c r="O2000" t="str">
        <f t="shared" si="283"/>
        <v>Normal</v>
      </c>
      <c r="P2000" t="str">
        <f t="shared" si="284"/>
        <v>High Risk</v>
      </c>
      <c r="Q2000" t="str">
        <f t="shared" si="285"/>
        <v>Normal</v>
      </c>
      <c r="R2000" t="str">
        <f t="shared" si="286"/>
        <v>Hypertension</v>
      </c>
      <c r="S2000" t="str">
        <f t="shared" si="287"/>
        <v>Low DPF</v>
      </c>
    </row>
    <row r="2001" spans="1:19" x14ac:dyDescent="0.35">
      <c r="A2001" s="13">
        <v>2000</v>
      </c>
      <c r="B2001" s="14">
        <v>3</v>
      </c>
      <c r="C2001" s="14">
        <v>150</v>
      </c>
      <c r="D2001" s="14">
        <v>76</v>
      </c>
      <c r="E2001" s="14">
        <v>21</v>
      </c>
      <c r="F2001" s="14">
        <v>80</v>
      </c>
      <c r="G2001" s="15">
        <v>21</v>
      </c>
      <c r="H2001" s="19">
        <v>0.20699999999999999</v>
      </c>
      <c r="I2001" s="14">
        <v>37</v>
      </c>
      <c r="J2001" s="25">
        <v>0</v>
      </c>
      <c r="K2001" t="str">
        <f t="shared" si="279"/>
        <v>Normal weight</v>
      </c>
      <c r="L2001" t="str">
        <f t="shared" si="280"/>
        <v>normal</v>
      </c>
      <c r="M2001" t="str">
        <f t="shared" si="281"/>
        <v>Adult</v>
      </c>
      <c r="N2001" t="str">
        <f t="shared" si="282"/>
        <v>Medium</v>
      </c>
      <c r="O2001" t="str">
        <f t="shared" si="283"/>
        <v>Prediabetes</v>
      </c>
      <c r="P2001" t="str">
        <f t="shared" si="284"/>
        <v>Low Risk</v>
      </c>
      <c r="Q2001" t="str">
        <f t="shared" si="285"/>
        <v>Normal</v>
      </c>
      <c r="R2001" t="str">
        <f t="shared" si="286"/>
        <v>Normal</v>
      </c>
      <c r="S2001" t="str">
        <f t="shared" si="287"/>
        <v>Low DPF</v>
      </c>
    </row>
    <row r="2002" spans="1:19" x14ac:dyDescent="0.35">
      <c r="A2002" s="9">
        <v>2001</v>
      </c>
      <c r="B2002" s="10">
        <v>2</v>
      </c>
      <c r="C2002" s="10">
        <v>120</v>
      </c>
      <c r="D2002" s="10">
        <v>76</v>
      </c>
      <c r="E2002" s="10">
        <v>37</v>
      </c>
      <c r="F2002" s="10">
        <v>105</v>
      </c>
      <c r="G2002" s="11">
        <v>39.700000000000003</v>
      </c>
      <c r="H2002" s="18">
        <v>0.215</v>
      </c>
      <c r="I2002" s="10">
        <v>29</v>
      </c>
      <c r="J2002" s="24">
        <v>0</v>
      </c>
      <c r="K2002" t="str">
        <f t="shared" si="279"/>
        <v>Obese</v>
      </c>
      <c r="L2002" t="str">
        <f t="shared" si="280"/>
        <v>normal</v>
      </c>
      <c r="M2002" t="str">
        <f t="shared" si="281"/>
        <v>Adult</v>
      </c>
      <c r="N2002" t="str">
        <f t="shared" si="282"/>
        <v>Medium</v>
      </c>
      <c r="O2002" t="str">
        <f t="shared" si="283"/>
        <v>Normal</v>
      </c>
      <c r="P2002" t="str">
        <f t="shared" si="284"/>
        <v>Low Risk</v>
      </c>
      <c r="Q2002" t="str">
        <f t="shared" si="285"/>
        <v>Normal</v>
      </c>
      <c r="R2002" t="str">
        <f t="shared" si="286"/>
        <v>Normal</v>
      </c>
      <c r="S2002" t="str">
        <f t="shared" si="287"/>
        <v>Low DPF</v>
      </c>
    </row>
    <row r="2003" spans="1:19" x14ac:dyDescent="0.35">
      <c r="A2003" s="13">
        <v>2002</v>
      </c>
      <c r="B2003" s="14">
        <v>14</v>
      </c>
      <c r="C2003" s="14">
        <v>161</v>
      </c>
      <c r="D2003" s="14">
        <v>68</v>
      </c>
      <c r="E2003" s="14">
        <v>23</v>
      </c>
      <c r="F2003" s="14">
        <v>132</v>
      </c>
      <c r="G2003" s="15">
        <v>25.5</v>
      </c>
      <c r="H2003" s="19">
        <v>0.32600000000000001</v>
      </c>
      <c r="I2003" s="14">
        <v>47</v>
      </c>
      <c r="J2003" s="25">
        <v>1</v>
      </c>
      <c r="K2003" t="str">
        <f t="shared" si="279"/>
        <v>Overweight</v>
      </c>
      <c r="L2003" t="str">
        <f t="shared" si="280"/>
        <v xml:space="preserve">Diabetes </v>
      </c>
      <c r="M2003" t="str">
        <f t="shared" si="281"/>
        <v>Adult</v>
      </c>
      <c r="N2003" t="str">
        <f t="shared" si="282"/>
        <v>Medium</v>
      </c>
      <c r="O2003" t="str">
        <f t="shared" si="283"/>
        <v>Prediabetes</v>
      </c>
      <c r="P2003" t="str">
        <f t="shared" si="284"/>
        <v>High Risk</v>
      </c>
      <c r="Q2003" t="str">
        <f t="shared" si="285"/>
        <v>Normal</v>
      </c>
      <c r="R2003" t="str">
        <f t="shared" si="286"/>
        <v>Normal</v>
      </c>
      <c r="S2003" t="str">
        <f t="shared" si="287"/>
        <v>Medium DPF</v>
      </c>
    </row>
    <row r="2004" spans="1:19" x14ac:dyDescent="0.35">
      <c r="A2004" s="9">
        <v>2003</v>
      </c>
      <c r="B2004" s="10">
        <v>4</v>
      </c>
      <c r="C2004" s="10">
        <v>137</v>
      </c>
      <c r="D2004" s="10">
        <v>68</v>
      </c>
      <c r="E2004" s="10">
        <v>14</v>
      </c>
      <c r="F2004" s="10">
        <v>148</v>
      </c>
      <c r="G2004" s="11">
        <v>24.8</v>
      </c>
      <c r="H2004" s="18">
        <v>0.14299999999999999</v>
      </c>
      <c r="I2004" s="10">
        <v>21</v>
      </c>
      <c r="J2004" s="24">
        <v>0</v>
      </c>
      <c r="K2004" t="str">
        <f t="shared" si="279"/>
        <v>Normal weight</v>
      </c>
      <c r="L2004" t="str">
        <f t="shared" si="280"/>
        <v>normal</v>
      </c>
      <c r="M2004" t="str">
        <f t="shared" si="281"/>
        <v>Adult</v>
      </c>
      <c r="N2004" t="str">
        <f t="shared" si="282"/>
        <v>Low</v>
      </c>
      <c r="O2004" t="str">
        <f t="shared" si="283"/>
        <v>Normal</v>
      </c>
      <c r="P2004" t="str">
        <f t="shared" si="284"/>
        <v>High Risk</v>
      </c>
      <c r="Q2004" t="str">
        <f t="shared" si="285"/>
        <v>Normal</v>
      </c>
      <c r="R2004" t="str">
        <f t="shared" si="286"/>
        <v>Normal</v>
      </c>
      <c r="S2004" t="str">
        <f t="shared" si="287"/>
        <v>Low DPF</v>
      </c>
    </row>
    <row r="2005" spans="1:19" x14ac:dyDescent="0.35">
      <c r="A2005" s="13">
        <v>2004</v>
      </c>
      <c r="B2005" s="14">
        <v>4</v>
      </c>
      <c r="C2005" s="14">
        <v>128</v>
      </c>
      <c r="D2005" s="14">
        <v>68</v>
      </c>
      <c r="E2005" s="14">
        <v>19</v>
      </c>
      <c r="F2005" s="14">
        <v>180</v>
      </c>
      <c r="G2005" s="15">
        <v>30.5</v>
      </c>
      <c r="H2005" s="19">
        <v>1.391</v>
      </c>
      <c r="I2005" s="14">
        <v>25</v>
      </c>
      <c r="J2005" s="25">
        <v>1</v>
      </c>
      <c r="K2005" t="str">
        <f t="shared" si="279"/>
        <v>Obese</v>
      </c>
      <c r="L2005" t="str">
        <f t="shared" si="280"/>
        <v xml:space="preserve">Diabetes </v>
      </c>
      <c r="M2005" t="str">
        <f t="shared" si="281"/>
        <v>Adult</v>
      </c>
      <c r="N2005" t="str">
        <f t="shared" si="282"/>
        <v>Low</v>
      </c>
      <c r="O2005" t="str">
        <f t="shared" si="283"/>
        <v>Normal</v>
      </c>
      <c r="P2005" t="str">
        <f t="shared" si="284"/>
        <v>High Risk</v>
      </c>
      <c r="Q2005" t="str">
        <f t="shared" si="285"/>
        <v>High</v>
      </c>
      <c r="R2005" t="str">
        <f t="shared" si="286"/>
        <v>Normal</v>
      </c>
      <c r="S2005" t="str">
        <f t="shared" si="287"/>
        <v>High DPF</v>
      </c>
    </row>
    <row r="2006" spans="1:19" x14ac:dyDescent="0.35">
      <c r="A2006" s="9">
        <v>2005</v>
      </c>
      <c r="B2006" s="10">
        <v>2</v>
      </c>
      <c r="C2006" s="10">
        <v>124</v>
      </c>
      <c r="D2006" s="10">
        <v>68</v>
      </c>
      <c r="E2006" s="10">
        <v>28</v>
      </c>
      <c r="F2006" s="10">
        <v>205</v>
      </c>
      <c r="G2006" s="11">
        <v>32.9</v>
      </c>
      <c r="H2006" s="18">
        <v>0.875</v>
      </c>
      <c r="I2006" s="10">
        <v>30</v>
      </c>
      <c r="J2006" s="24">
        <v>1</v>
      </c>
      <c r="K2006" t="str">
        <f t="shared" si="279"/>
        <v>Obese</v>
      </c>
      <c r="L2006" t="str">
        <f t="shared" si="280"/>
        <v xml:space="preserve">Diabetes </v>
      </c>
      <c r="M2006" t="str">
        <f t="shared" si="281"/>
        <v>Adult</v>
      </c>
      <c r="N2006" t="str">
        <f t="shared" si="282"/>
        <v>Medium</v>
      </c>
      <c r="O2006" t="str">
        <f t="shared" si="283"/>
        <v>Normal</v>
      </c>
      <c r="P2006" t="str">
        <f t="shared" si="284"/>
        <v>Low Risk</v>
      </c>
      <c r="Q2006" t="str">
        <f t="shared" si="285"/>
        <v>High</v>
      </c>
      <c r="R2006" t="str">
        <f t="shared" si="286"/>
        <v>Normal</v>
      </c>
      <c r="S2006" t="str">
        <f t="shared" si="287"/>
        <v>High DPF</v>
      </c>
    </row>
    <row r="2007" spans="1:19" x14ac:dyDescent="0.35">
      <c r="A2007" s="13">
        <v>2006</v>
      </c>
      <c r="B2007" s="14">
        <v>6</v>
      </c>
      <c r="C2007" s="14">
        <v>80</v>
      </c>
      <c r="D2007" s="14">
        <v>66</v>
      </c>
      <c r="E2007" s="14">
        <v>30</v>
      </c>
      <c r="F2007" s="14">
        <v>80</v>
      </c>
      <c r="G2007" s="15">
        <v>26.2</v>
      </c>
      <c r="H2007" s="19">
        <v>0.313</v>
      </c>
      <c r="I2007" s="14">
        <v>41</v>
      </c>
      <c r="J2007" s="25">
        <v>0</v>
      </c>
      <c r="K2007" t="str">
        <f t="shared" si="279"/>
        <v>Overweight</v>
      </c>
      <c r="L2007" t="str">
        <f t="shared" si="280"/>
        <v>normal</v>
      </c>
      <c r="M2007" t="str">
        <f t="shared" si="281"/>
        <v>Adult</v>
      </c>
      <c r="N2007" t="str">
        <f t="shared" si="282"/>
        <v>Medium</v>
      </c>
      <c r="O2007" t="str">
        <f t="shared" si="283"/>
        <v>Normal</v>
      </c>
      <c r="P2007" t="str">
        <f t="shared" si="284"/>
        <v>High Risk</v>
      </c>
      <c r="Q2007" t="str">
        <f t="shared" si="285"/>
        <v>Normal</v>
      </c>
      <c r="R2007" t="str">
        <f t="shared" si="286"/>
        <v>Normal</v>
      </c>
      <c r="S2007" t="str">
        <f t="shared" si="287"/>
        <v>Medium DPF</v>
      </c>
    </row>
    <row r="2008" spans="1:19" x14ac:dyDescent="0.35">
      <c r="A2008" s="9">
        <v>2007</v>
      </c>
      <c r="B2008" s="10">
        <v>4</v>
      </c>
      <c r="C2008" s="10">
        <v>106</v>
      </c>
      <c r="D2008" s="10">
        <v>70</v>
      </c>
      <c r="E2008" s="10">
        <v>37</v>
      </c>
      <c r="F2008" s="10">
        <v>148</v>
      </c>
      <c r="G2008" s="11">
        <v>39.4</v>
      </c>
      <c r="H2008" s="18">
        <v>0.60499999999999998</v>
      </c>
      <c r="I2008" s="10">
        <v>22</v>
      </c>
      <c r="J2008" s="24">
        <v>0</v>
      </c>
      <c r="K2008" t="str">
        <f t="shared" si="279"/>
        <v>Obese</v>
      </c>
      <c r="L2008" t="str">
        <f t="shared" si="280"/>
        <v>normal</v>
      </c>
      <c r="M2008" t="str">
        <f t="shared" si="281"/>
        <v>Adult</v>
      </c>
      <c r="N2008" t="str">
        <f t="shared" si="282"/>
        <v>Medium</v>
      </c>
      <c r="O2008" t="str">
        <f t="shared" si="283"/>
        <v>Normal</v>
      </c>
      <c r="P2008" t="str">
        <f t="shared" si="284"/>
        <v>High Risk</v>
      </c>
      <c r="Q2008" t="str">
        <f t="shared" si="285"/>
        <v>Normal</v>
      </c>
      <c r="R2008" t="str">
        <f t="shared" si="286"/>
        <v>Normal</v>
      </c>
      <c r="S2008" t="str">
        <f t="shared" si="287"/>
        <v>High DPF</v>
      </c>
    </row>
    <row r="2009" spans="1:19" x14ac:dyDescent="0.35">
      <c r="A2009" s="13">
        <v>2008</v>
      </c>
      <c r="B2009" s="14">
        <v>2</v>
      </c>
      <c r="C2009" s="14">
        <v>155</v>
      </c>
      <c r="D2009" s="14">
        <v>74</v>
      </c>
      <c r="E2009" s="14">
        <v>17</v>
      </c>
      <c r="F2009" s="14">
        <v>96</v>
      </c>
      <c r="G2009" s="15">
        <v>26.6</v>
      </c>
      <c r="H2009" s="19">
        <v>0.433</v>
      </c>
      <c r="I2009" s="14">
        <v>27</v>
      </c>
      <c r="J2009" s="25">
        <v>1</v>
      </c>
      <c r="K2009" t="str">
        <f t="shared" si="279"/>
        <v>Overweight</v>
      </c>
      <c r="L2009" t="str">
        <f t="shared" si="280"/>
        <v xml:space="preserve">Diabetes </v>
      </c>
      <c r="M2009" t="str">
        <f t="shared" si="281"/>
        <v>Adult</v>
      </c>
      <c r="N2009" t="str">
        <f t="shared" si="282"/>
        <v>Low</v>
      </c>
      <c r="O2009" t="str">
        <f t="shared" si="283"/>
        <v>Prediabetes</v>
      </c>
      <c r="P2009" t="str">
        <f t="shared" si="284"/>
        <v>Low Risk</v>
      </c>
      <c r="Q2009" t="str">
        <f t="shared" si="285"/>
        <v>Normal</v>
      </c>
      <c r="R2009" t="str">
        <f t="shared" si="286"/>
        <v>Normal</v>
      </c>
      <c r="S2009" t="str">
        <f t="shared" si="287"/>
        <v>Medium DPF</v>
      </c>
    </row>
    <row r="2010" spans="1:19" x14ac:dyDescent="0.35">
      <c r="A2010" s="9">
        <v>2009</v>
      </c>
      <c r="B2010" s="10">
        <v>3</v>
      </c>
      <c r="C2010" s="10">
        <v>113</v>
      </c>
      <c r="D2010" s="10">
        <v>50</v>
      </c>
      <c r="E2010" s="10">
        <v>10</v>
      </c>
      <c r="F2010" s="10">
        <v>85</v>
      </c>
      <c r="G2010" s="11">
        <v>29.5</v>
      </c>
      <c r="H2010" s="18">
        <v>0.626</v>
      </c>
      <c r="I2010" s="10">
        <v>25</v>
      </c>
      <c r="J2010" s="24">
        <v>0</v>
      </c>
      <c r="K2010" t="str">
        <f t="shared" si="279"/>
        <v>Overweight</v>
      </c>
      <c r="L2010" t="str">
        <f t="shared" si="280"/>
        <v>normal</v>
      </c>
      <c r="M2010" t="str">
        <f t="shared" si="281"/>
        <v>Adult</v>
      </c>
      <c r="N2010" t="str">
        <f t="shared" si="282"/>
        <v>Low</v>
      </c>
      <c r="O2010" t="str">
        <f t="shared" si="283"/>
        <v>Normal</v>
      </c>
      <c r="P2010" t="str">
        <f t="shared" si="284"/>
        <v>Low Risk</v>
      </c>
      <c r="Q2010" t="str">
        <f t="shared" si="285"/>
        <v>Normal</v>
      </c>
      <c r="R2010" t="str">
        <f t="shared" si="286"/>
        <v>Low</v>
      </c>
      <c r="S2010" t="str">
        <f t="shared" si="287"/>
        <v>High DPF</v>
      </c>
    </row>
    <row r="2011" spans="1:19" x14ac:dyDescent="0.35">
      <c r="A2011" s="13">
        <v>2010</v>
      </c>
      <c r="B2011" s="14">
        <v>7</v>
      </c>
      <c r="C2011" s="14">
        <v>109</v>
      </c>
      <c r="D2011" s="14">
        <v>80</v>
      </c>
      <c r="E2011" s="14">
        <v>31</v>
      </c>
      <c r="F2011" s="14">
        <v>80</v>
      </c>
      <c r="G2011" s="15">
        <v>35.9</v>
      </c>
      <c r="H2011" s="19">
        <v>1.127</v>
      </c>
      <c r="I2011" s="14">
        <v>43</v>
      </c>
      <c r="J2011" s="25">
        <v>1</v>
      </c>
      <c r="K2011" t="str">
        <f t="shared" si="279"/>
        <v>Obese</v>
      </c>
      <c r="L2011" t="str">
        <f t="shared" si="280"/>
        <v xml:space="preserve">Diabetes </v>
      </c>
      <c r="M2011" t="str">
        <f t="shared" si="281"/>
        <v>Adult</v>
      </c>
      <c r="N2011" t="str">
        <f t="shared" si="282"/>
        <v>Medium</v>
      </c>
      <c r="O2011" t="str">
        <f t="shared" si="283"/>
        <v>Normal</v>
      </c>
      <c r="P2011" t="str">
        <f t="shared" si="284"/>
        <v>High Risk</v>
      </c>
      <c r="Q2011" t="str">
        <f t="shared" si="285"/>
        <v>Normal</v>
      </c>
      <c r="R2011" t="str">
        <f t="shared" si="286"/>
        <v>Normal</v>
      </c>
      <c r="S2011" t="str">
        <f t="shared" si="287"/>
        <v>High DPF</v>
      </c>
    </row>
    <row r="2012" spans="1:19" x14ac:dyDescent="0.35">
      <c r="A2012" s="9">
        <v>2011</v>
      </c>
      <c r="B2012" s="10">
        <v>2</v>
      </c>
      <c r="C2012" s="10">
        <v>112</v>
      </c>
      <c r="D2012" s="10">
        <v>68</v>
      </c>
      <c r="E2012" s="10">
        <v>22</v>
      </c>
      <c r="F2012" s="10">
        <v>94</v>
      </c>
      <c r="G2012" s="11">
        <v>34.1</v>
      </c>
      <c r="H2012" s="18">
        <v>0.315</v>
      </c>
      <c r="I2012" s="10">
        <v>26</v>
      </c>
      <c r="J2012" s="24">
        <v>0</v>
      </c>
      <c r="K2012" t="str">
        <f t="shared" si="279"/>
        <v>Obese</v>
      </c>
      <c r="L2012" t="str">
        <f t="shared" si="280"/>
        <v>normal</v>
      </c>
      <c r="M2012" t="str">
        <f t="shared" si="281"/>
        <v>Adult</v>
      </c>
      <c r="N2012" t="str">
        <f t="shared" si="282"/>
        <v>Medium</v>
      </c>
      <c r="O2012" t="str">
        <f t="shared" si="283"/>
        <v>Normal</v>
      </c>
      <c r="P2012" t="str">
        <f t="shared" si="284"/>
        <v>Low Risk</v>
      </c>
      <c r="Q2012" t="str">
        <f t="shared" si="285"/>
        <v>Normal</v>
      </c>
      <c r="R2012" t="str">
        <f t="shared" si="286"/>
        <v>Normal</v>
      </c>
      <c r="S2012" t="str">
        <f t="shared" si="287"/>
        <v>Medium DPF</v>
      </c>
    </row>
    <row r="2013" spans="1:19" x14ac:dyDescent="0.35">
      <c r="A2013" s="13">
        <v>2012</v>
      </c>
      <c r="B2013" s="14">
        <v>3</v>
      </c>
      <c r="C2013" s="14">
        <v>99</v>
      </c>
      <c r="D2013" s="14">
        <v>80</v>
      </c>
      <c r="E2013" s="14">
        <v>11</v>
      </c>
      <c r="F2013" s="14">
        <v>64</v>
      </c>
      <c r="G2013" s="15">
        <v>19.3</v>
      </c>
      <c r="H2013" s="19">
        <v>0.28399999999999997</v>
      </c>
      <c r="I2013" s="14">
        <v>30</v>
      </c>
      <c r="J2013" s="25">
        <v>0</v>
      </c>
      <c r="K2013" t="str">
        <f t="shared" si="279"/>
        <v>Normal weight</v>
      </c>
      <c r="L2013" t="str">
        <f t="shared" si="280"/>
        <v>normal</v>
      </c>
      <c r="M2013" t="str">
        <f t="shared" si="281"/>
        <v>Adult</v>
      </c>
      <c r="N2013" t="str">
        <f t="shared" si="282"/>
        <v>Low</v>
      </c>
      <c r="O2013" t="str">
        <f t="shared" si="283"/>
        <v>Normal</v>
      </c>
      <c r="P2013" t="str">
        <f t="shared" si="284"/>
        <v>Low Risk</v>
      </c>
      <c r="Q2013" t="str">
        <f t="shared" si="285"/>
        <v>Low</v>
      </c>
      <c r="R2013" t="str">
        <f t="shared" si="286"/>
        <v>Normal</v>
      </c>
      <c r="S2013" t="str">
        <f t="shared" si="287"/>
        <v>Low DPF</v>
      </c>
    </row>
    <row r="2014" spans="1:19" x14ac:dyDescent="0.35">
      <c r="A2014" s="9">
        <v>2013</v>
      </c>
      <c r="B2014" s="10">
        <v>3</v>
      </c>
      <c r="C2014" s="10">
        <v>182</v>
      </c>
      <c r="D2014" s="10">
        <v>74</v>
      </c>
      <c r="E2014" s="10">
        <v>21</v>
      </c>
      <c r="F2014" s="10">
        <v>80</v>
      </c>
      <c r="G2014" s="11">
        <v>30.5</v>
      </c>
      <c r="H2014" s="18">
        <v>0.34499999999999997</v>
      </c>
      <c r="I2014" s="10">
        <v>29</v>
      </c>
      <c r="J2014" s="24">
        <v>1</v>
      </c>
      <c r="K2014" t="str">
        <f t="shared" si="279"/>
        <v>Obese</v>
      </c>
      <c r="L2014" t="str">
        <f t="shared" si="280"/>
        <v xml:space="preserve">Diabetes </v>
      </c>
      <c r="M2014" t="str">
        <f t="shared" si="281"/>
        <v>Adult</v>
      </c>
      <c r="N2014" t="str">
        <f t="shared" si="282"/>
        <v>Medium</v>
      </c>
      <c r="O2014" t="str">
        <f t="shared" si="283"/>
        <v>Prediabetes</v>
      </c>
      <c r="P2014" t="str">
        <f t="shared" si="284"/>
        <v>Low Risk</v>
      </c>
      <c r="Q2014" t="str">
        <f t="shared" si="285"/>
        <v>Normal</v>
      </c>
      <c r="R2014" t="str">
        <f t="shared" si="286"/>
        <v>Normal</v>
      </c>
      <c r="S2014" t="str">
        <f t="shared" si="287"/>
        <v>Medium DPF</v>
      </c>
    </row>
    <row r="2015" spans="1:19" x14ac:dyDescent="0.35">
      <c r="A2015" s="13">
        <v>2014</v>
      </c>
      <c r="B2015" s="14">
        <v>3</v>
      </c>
      <c r="C2015" s="14">
        <v>115</v>
      </c>
      <c r="D2015" s="14">
        <v>66</v>
      </c>
      <c r="E2015" s="14">
        <v>39</v>
      </c>
      <c r="F2015" s="14">
        <v>140</v>
      </c>
      <c r="G2015" s="15">
        <v>38.1</v>
      </c>
      <c r="H2015" s="19">
        <v>0.15</v>
      </c>
      <c r="I2015" s="14">
        <v>28</v>
      </c>
      <c r="J2015" s="25">
        <v>0</v>
      </c>
      <c r="K2015" t="str">
        <f t="shared" si="279"/>
        <v>Obese</v>
      </c>
      <c r="L2015" t="str">
        <f t="shared" si="280"/>
        <v>normal</v>
      </c>
      <c r="M2015" t="str">
        <f t="shared" si="281"/>
        <v>Adult</v>
      </c>
      <c r="N2015" t="str">
        <f t="shared" si="282"/>
        <v>Medium</v>
      </c>
      <c r="O2015" t="str">
        <f t="shared" si="283"/>
        <v>Normal</v>
      </c>
      <c r="P2015" t="str">
        <f t="shared" si="284"/>
        <v>Low Risk</v>
      </c>
      <c r="Q2015" t="str">
        <f t="shared" si="285"/>
        <v>Normal</v>
      </c>
      <c r="R2015" t="str">
        <f t="shared" si="286"/>
        <v>Normal</v>
      </c>
      <c r="S2015" t="str">
        <f t="shared" si="287"/>
        <v>Low DPF</v>
      </c>
    </row>
    <row r="2016" spans="1:19" x14ac:dyDescent="0.35">
      <c r="A2016" s="9">
        <v>2015</v>
      </c>
      <c r="B2016" s="10">
        <v>6</v>
      </c>
      <c r="C2016" s="10">
        <v>194</v>
      </c>
      <c r="D2016" s="10">
        <v>78</v>
      </c>
      <c r="E2016" s="10">
        <v>21</v>
      </c>
      <c r="F2016" s="10">
        <v>80</v>
      </c>
      <c r="G2016" s="11">
        <v>23.5</v>
      </c>
      <c r="H2016" s="18">
        <v>0.129</v>
      </c>
      <c r="I2016" s="10">
        <v>59</v>
      </c>
      <c r="J2016" s="24">
        <v>1</v>
      </c>
      <c r="K2016" t="str">
        <f t="shared" si="279"/>
        <v>Normal weight</v>
      </c>
      <c r="L2016" t="str">
        <f t="shared" si="280"/>
        <v xml:space="preserve">Diabetes </v>
      </c>
      <c r="M2016" t="str">
        <f t="shared" si="281"/>
        <v>Adult</v>
      </c>
      <c r="N2016" t="str">
        <f t="shared" si="282"/>
        <v>Medium</v>
      </c>
      <c r="O2016" t="str">
        <f t="shared" si="283"/>
        <v>Prediabetes</v>
      </c>
      <c r="P2016" t="str">
        <f t="shared" si="284"/>
        <v>High Risk</v>
      </c>
      <c r="Q2016" t="str">
        <f t="shared" si="285"/>
        <v>Normal</v>
      </c>
      <c r="R2016" t="str">
        <f t="shared" si="286"/>
        <v>Normal</v>
      </c>
      <c r="S2016" t="str">
        <f t="shared" si="287"/>
        <v>Low DPF</v>
      </c>
    </row>
    <row r="2017" spans="1:19" x14ac:dyDescent="0.35">
      <c r="A2017" s="13">
        <v>2016</v>
      </c>
      <c r="B2017" s="14">
        <v>4</v>
      </c>
      <c r="C2017" s="14">
        <v>129</v>
      </c>
      <c r="D2017" s="14">
        <v>60</v>
      </c>
      <c r="E2017" s="14">
        <v>12</v>
      </c>
      <c r="F2017" s="14">
        <v>231</v>
      </c>
      <c r="G2017" s="15">
        <v>27.5</v>
      </c>
      <c r="H2017" s="19">
        <v>0.52700000000000002</v>
      </c>
      <c r="I2017" s="14">
        <v>31</v>
      </c>
      <c r="J2017" s="25">
        <v>0</v>
      </c>
      <c r="K2017" t="str">
        <f t="shared" si="279"/>
        <v>Overweight</v>
      </c>
      <c r="L2017" t="str">
        <f t="shared" si="280"/>
        <v>normal</v>
      </c>
      <c r="M2017" t="str">
        <f t="shared" si="281"/>
        <v>Adult</v>
      </c>
      <c r="N2017" t="str">
        <f t="shared" si="282"/>
        <v>Low</v>
      </c>
      <c r="O2017" t="str">
        <f t="shared" si="283"/>
        <v>Normal</v>
      </c>
      <c r="P2017" t="str">
        <f t="shared" si="284"/>
        <v>High Risk</v>
      </c>
      <c r="Q2017" t="str">
        <f t="shared" si="285"/>
        <v>High</v>
      </c>
      <c r="R2017" t="str">
        <f t="shared" si="286"/>
        <v>Normal</v>
      </c>
      <c r="S2017" t="str">
        <f t="shared" si="287"/>
        <v>Medium DPF</v>
      </c>
    </row>
    <row r="2018" spans="1:19" x14ac:dyDescent="0.35">
      <c r="A2018" s="9">
        <v>2017</v>
      </c>
      <c r="B2018" s="10">
        <v>3</v>
      </c>
      <c r="C2018" s="10">
        <v>112</v>
      </c>
      <c r="D2018" s="10">
        <v>74</v>
      </c>
      <c r="E2018" s="10">
        <v>30</v>
      </c>
      <c r="F2018" s="10">
        <v>80</v>
      </c>
      <c r="G2018" s="11">
        <v>31.6</v>
      </c>
      <c r="H2018" s="18">
        <v>0.19700000000000001</v>
      </c>
      <c r="I2018" s="10">
        <v>25</v>
      </c>
      <c r="J2018" s="24">
        <v>1</v>
      </c>
      <c r="K2018" t="str">
        <f t="shared" si="279"/>
        <v>Obese</v>
      </c>
      <c r="L2018" t="str">
        <f t="shared" si="280"/>
        <v xml:space="preserve">Diabetes </v>
      </c>
      <c r="M2018" t="str">
        <f t="shared" si="281"/>
        <v>Adult</v>
      </c>
      <c r="N2018" t="str">
        <f t="shared" si="282"/>
        <v>Medium</v>
      </c>
      <c r="O2018" t="str">
        <f t="shared" si="283"/>
        <v>Normal</v>
      </c>
      <c r="P2018" t="str">
        <f t="shared" si="284"/>
        <v>Low Risk</v>
      </c>
      <c r="Q2018" t="str">
        <f t="shared" si="285"/>
        <v>Normal</v>
      </c>
      <c r="R2018" t="str">
        <f t="shared" si="286"/>
        <v>Normal</v>
      </c>
      <c r="S2018" t="str">
        <f t="shared" si="287"/>
        <v>Low DPF</v>
      </c>
    </row>
    <row r="2019" spans="1:19" x14ac:dyDescent="0.35">
      <c r="A2019" s="13">
        <v>2018</v>
      </c>
      <c r="B2019" s="14">
        <v>4</v>
      </c>
      <c r="C2019" s="14">
        <v>124</v>
      </c>
      <c r="D2019" s="14">
        <v>70</v>
      </c>
      <c r="E2019" s="14">
        <v>20</v>
      </c>
      <c r="F2019" s="14">
        <v>80</v>
      </c>
      <c r="G2019" s="15">
        <v>27.4</v>
      </c>
      <c r="H2019" s="19">
        <v>0.254</v>
      </c>
      <c r="I2019" s="14">
        <v>36</v>
      </c>
      <c r="J2019" s="25">
        <v>1</v>
      </c>
      <c r="K2019" t="str">
        <f t="shared" si="279"/>
        <v>Overweight</v>
      </c>
      <c r="L2019" t="str">
        <f t="shared" si="280"/>
        <v xml:space="preserve">Diabetes </v>
      </c>
      <c r="M2019" t="str">
        <f t="shared" si="281"/>
        <v>Adult</v>
      </c>
      <c r="N2019" t="str">
        <f t="shared" si="282"/>
        <v>Medium</v>
      </c>
      <c r="O2019" t="str">
        <f t="shared" si="283"/>
        <v>Normal</v>
      </c>
      <c r="P2019" t="str">
        <f t="shared" si="284"/>
        <v>High Risk</v>
      </c>
      <c r="Q2019" t="str">
        <f t="shared" si="285"/>
        <v>Normal</v>
      </c>
      <c r="R2019" t="str">
        <f t="shared" si="286"/>
        <v>Normal</v>
      </c>
      <c r="S2019" t="str">
        <f t="shared" si="287"/>
        <v>Low DPF</v>
      </c>
    </row>
    <row r="2020" spans="1:19" x14ac:dyDescent="0.35">
      <c r="A2020" s="9">
        <v>2019</v>
      </c>
      <c r="B2020" s="10">
        <v>13</v>
      </c>
      <c r="C2020" s="10">
        <v>152</v>
      </c>
      <c r="D2020" s="10">
        <v>90</v>
      </c>
      <c r="E2020" s="10">
        <v>33</v>
      </c>
      <c r="F2020" s="10">
        <v>29</v>
      </c>
      <c r="G2020" s="11">
        <v>26.8</v>
      </c>
      <c r="H2020" s="18">
        <v>0.73099999999999998</v>
      </c>
      <c r="I2020" s="10">
        <v>43</v>
      </c>
      <c r="J2020" s="24">
        <v>1</v>
      </c>
      <c r="K2020" t="str">
        <f t="shared" si="279"/>
        <v>Overweight</v>
      </c>
      <c r="L2020" t="str">
        <f t="shared" si="280"/>
        <v xml:space="preserve">Diabetes </v>
      </c>
      <c r="M2020" t="str">
        <f t="shared" si="281"/>
        <v>Adult</v>
      </c>
      <c r="N2020" t="str">
        <f t="shared" si="282"/>
        <v>Medium</v>
      </c>
      <c r="O2020" t="str">
        <f t="shared" si="283"/>
        <v>Prediabetes</v>
      </c>
      <c r="P2020" t="str">
        <f t="shared" si="284"/>
        <v>High Risk</v>
      </c>
      <c r="Q2020" t="str">
        <f t="shared" si="285"/>
        <v>Low</v>
      </c>
      <c r="R2020" t="str">
        <f t="shared" si="286"/>
        <v>Prehypertension</v>
      </c>
      <c r="S2020" t="str">
        <f t="shared" si="287"/>
        <v>High DPF</v>
      </c>
    </row>
    <row r="2021" spans="1:19" x14ac:dyDescent="0.35">
      <c r="A2021" s="13">
        <v>2020</v>
      </c>
      <c r="B2021" s="14">
        <v>2</v>
      </c>
      <c r="C2021" s="14">
        <v>112</v>
      </c>
      <c r="D2021" s="14">
        <v>75</v>
      </c>
      <c r="E2021" s="14">
        <v>32</v>
      </c>
      <c r="F2021" s="14">
        <v>80</v>
      </c>
      <c r="G2021" s="15">
        <v>35.700000000000003</v>
      </c>
      <c r="H2021" s="19">
        <v>0.14799999999999999</v>
      </c>
      <c r="I2021" s="14">
        <v>21</v>
      </c>
      <c r="J2021" s="25">
        <v>0</v>
      </c>
      <c r="K2021" t="str">
        <f t="shared" si="279"/>
        <v>Obese</v>
      </c>
      <c r="L2021" t="str">
        <f t="shared" si="280"/>
        <v>normal</v>
      </c>
      <c r="M2021" t="str">
        <f t="shared" si="281"/>
        <v>Adult</v>
      </c>
      <c r="N2021" t="str">
        <f t="shared" si="282"/>
        <v>Medium</v>
      </c>
      <c r="O2021" t="str">
        <f t="shared" si="283"/>
        <v>Normal</v>
      </c>
      <c r="P2021" t="str">
        <f t="shared" si="284"/>
        <v>Low Risk</v>
      </c>
      <c r="Q2021" t="str">
        <f t="shared" si="285"/>
        <v>Normal</v>
      </c>
      <c r="R2021" t="str">
        <f t="shared" si="286"/>
        <v>Normal</v>
      </c>
      <c r="S2021" t="str">
        <f t="shared" si="287"/>
        <v>Low DPF</v>
      </c>
    </row>
    <row r="2022" spans="1:19" x14ac:dyDescent="0.35">
      <c r="A2022" s="9">
        <v>2021</v>
      </c>
      <c r="B2022" s="10">
        <v>1</v>
      </c>
      <c r="C2022" s="10">
        <v>157</v>
      </c>
      <c r="D2022" s="10">
        <v>72</v>
      </c>
      <c r="E2022" s="10">
        <v>21</v>
      </c>
      <c r="F2022" s="10">
        <v>168</v>
      </c>
      <c r="G2022" s="11">
        <v>25.6</v>
      </c>
      <c r="H2022" s="18">
        <v>0.123</v>
      </c>
      <c r="I2022" s="10">
        <v>24</v>
      </c>
      <c r="J2022" s="24">
        <v>0</v>
      </c>
      <c r="K2022" t="str">
        <f t="shared" si="279"/>
        <v>Overweight</v>
      </c>
      <c r="L2022" t="str">
        <f t="shared" si="280"/>
        <v>normal</v>
      </c>
      <c r="M2022" t="str">
        <f t="shared" si="281"/>
        <v>Adult</v>
      </c>
      <c r="N2022" t="str">
        <f t="shared" si="282"/>
        <v>Medium</v>
      </c>
      <c r="O2022" t="str">
        <f t="shared" si="283"/>
        <v>Prediabetes</v>
      </c>
      <c r="P2022" t="str">
        <f t="shared" si="284"/>
        <v>Low Risk</v>
      </c>
      <c r="Q2022" t="str">
        <f t="shared" si="285"/>
        <v>High</v>
      </c>
      <c r="R2022" t="str">
        <f t="shared" si="286"/>
        <v>Normal</v>
      </c>
      <c r="S2022" t="str">
        <f t="shared" si="287"/>
        <v>Low DPF</v>
      </c>
    </row>
    <row r="2023" spans="1:19" x14ac:dyDescent="0.35">
      <c r="A2023" s="13">
        <v>2022</v>
      </c>
      <c r="B2023" s="14">
        <v>1</v>
      </c>
      <c r="C2023" s="14">
        <v>122</v>
      </c>
      <c r="D2023" s="14">
        <v>64</v>
      </c>
      <c r="E2023" s="14">
        <v>32</v>
      </c>
      <c r="F2023" s="14">
        <v>156</v>
      </c>
      <c r="G2023" s="15">
        <v>35.1</v>
      </c>
      <c r="H2023" s="19">
        <v>0.69199999999999995</v>
      </c>
      <c r="I2023" s="14">
        <v>30</v>
      </c>
      <c r="J2023" s="25">
        <v>1</v>
      </c>
      <c r="K2023" t="str">
        <f t="shared" si="279"/>
        <v>Obese</v>
      </c>
      <c r="L2023" t="str">
        <f t="shared" si="280"/>
        <v xml:space="preserve">Diabetes </v>
      </c>
      <c r="M2023" t="str">
        <f t="shared" si="281"/>
        <v>Adult</v>
      </c>
      <c r="N2023" t="str">
        <f t="shared" si="282"/>
        <v>Medium</v>
      </c>
      <c r="O2023" t="str">
        <f t="shared" si="283"/>
        <v>Normal</v>
      </c>
      <c r="P2023" t="str">
        <f t="shared" si="284"/>
        <v>Low Risk</v>
      </c>
      <c r="Q2023" t="str">
        <f t="shared" si="285"/>
        <v>High</v>
      </c>
      <c r="R2023" t="str">
        <f t="shared" si="286"/>
        <v>Normal</v>
      </c>
      <c r="S2023" t="str">
        <f t="shared" si="287"/>
        <v>High DPF</v>
      </c>
    </row>
    <row r="2024" spans="1:19" x14ac:dyDescent="0.35">
      <c r="A2024" s="9">
        <v>2023</v>
      </c>
      <c r="B2024" s="10">
        <v>14</v>
      </c>
      <c r="C2024" s="10">
        <v>179</v>
      </c>
      <c r="D2024" s="10">
        <v>70</v>
      </c>
      <c r="E2024" s="10">
        <v>21</v>
      </c>
      <c r="F2024" s="10">
        <v>80</v>
      </c>
      <c r="G2024" s="11">
        <v>35.1</v>
      </c>
      <c r="H2024" s="18">
        <v>0.2</v>
      </c>
      <c r="I2024" s="10">
        <v>37</v>
      </c>
      <c r="J2024" s="24">
        <v>0</v>
      </c>
      <c r="K2024" t="str">
        <f t="shared" si="279"/>
        <v>Obese</v>
      </c>
      <c r="L2024" t="str">
        <f t="shared" si="280"/>
        <v>normal</v>
      </c>
      <c r="M2024" t="str">
        <f t="shared" si="281"/>
        <v>Adult</v>
      </c>
      <c r="N2024" t="str">
        <f t="shared" si="282"/>
        <v>Medium</v>
      </c>
      <c r="O2024" t="str">
        <f t="shared" si="283"/>
        <v>Prediabetes</v>
      </c>
      <c r="P2024" t="str">
        <f t="shared" si="284"/>
        <v>High Risk</v>
      </c>
      <c r="Q2024" t="str">
        <f t="shared" si="285"/>
        <v>Normal</v>
      </c>
      <c r="R2024" t="str">
        <f t="shared" si="286"/>
        <v>Normal</v>
      </c>
      <c r="S2024" t="str">
        <f t="shared" si="287"/>
        <v>Low DPF</v>
      </c>
    </row>
    <row r="2025" spans="1:19" x14ac:dyDescent="0.35">
      <c r="A2025" s="13">
        <v>2024</v>
      </c>
      <c r="B2025" s="14">
        <v>2</v>
      </c>
      <c r="C2025" s="14">
        <v>102</v>
      </c>
      <c r="D2025" s="14">
        <v>86</v>
      </c>
      <c r="E2025" s="14">
        <v>36</v>
      </c>
      <c r="F2025" s="14">
        <v>120</v>
      </c>
      <c r="G2025" s="15">
        <v>45.5</v>
      </c>
      <c r="H2025" s="19">
        <v>0.127</v>
      </c>
      <c r="I2025" s="14">
        <v>23</v>
      </c>
      <c r="J2025" s="25">
        <v>1</v>
      </c>
      <c r="K2025" t="str">
        <f t="shared" si="279"/>
        <v>Obese</v>
      </c>
      <c r="L2025" t="str">
        <f t="shared" si="280"/>
        <v xml:space="preserve">Diabetes </v>
      </c>
      <c r="M2025" t="str">
        <f t="shared" si="281"/>
        <v>Adult</v>
      </c>
      <c r="N2025" t="str">
        <f t="shared" si="282"/>
        <v>Medium</v>
      </c>
      <c r="O2025" t="str">
        <f t="shared" si="283"/>
        <v>Normal</v>
      </c>
      <c r="P2025" t="str">
        <f t="shared" si="284"/>
        <v>Low Risk</v>
      </c>
      <c r="Q2025" t="str">
        <f t="shared" si="285"/>
        <v>Normal</v>
      </c>
      <c r="R2025" t="str">
        <f t="shared" si="286"/>
        <v>Prehypertension</v>
      </c>
      <c r="S2025" t="str">
        <f t="shared" si="287"/>
        <v>Low DPF</v>
      </c>
    </row>
    <row r="2026" spans="1:19" x14ac:dyDescent="0.35">
      <c r="A2026" s="9">
        <v>2025</v>
      </c>
      <c r="B2026" s="10">
        <v>6</v>
      </c>
      <c r="C2026" s="10">
        <v>93</v>
      </c>
      <c r="D2026" s="10">
        <v>50</v>
      </c>
      <c r="E2026" s="10">
        <v>30</v>
      </c>
      <c r="F2026" s="10">
        <v>64</v>
      </c>
      <c r="G2026" s="11">
        <v>28.7</v>
      </c>
      <c r="H2026" s="18">
        <v>0.35599999999999998</v>
      </c>
      <c r="I2026" s="10">
        <v>23</v>
      </c>
      <c r="J2026" s="24">
        <v>0</v>
      </c>
      <c r="K2026" t="str">
        <f t="shared" si="279"/>
        <v>Overweight</v>
      </c>
      <c r="L2026" t="str">
        <f t="shared" si="280"/>
        <v>normal</v>
      </c>
      <c r="M2026" t="str">
        <f t="shared" si="281"/>
        <v>Adult</v>
      </c>
      <c r="N2026" t="str">
        <f t="shared" si="282"/>
        <v>Medium</v>
      </c>
      <c r="O2026" t="str">
        <f t="shared" si="283"/>
        <v>Normal</v>
      </c>
      <c r="P2026" t="str">
        <f t="shared" si="284"/>
        <v>High Risk</v>
      </c>
      <c r="Q2026" t="str">
        <f t="shared" si="285"/>
        <v>Low</v>
      </c>
      <c r="R2026" t="str">
        <f t="shared" si="286"/>
        <v>Low</v>
      </c>
      <c r="S2026" t="str">
        <f t="shared" si="287"/>
        <v>Medium DPF</v>
      </c>
    </row>
    <row r="2027" spans="1:19" x14ac:dyDescent="0.35">
      <c r="A2027" s="13">
        <v>2026</v>
      </c>
      <c r="B2027" s="14">
        <v>1</v>
      </c>
      <c r="C2027" s="14">
        <v>122</v>
      </c>
      <c r="D2027" s="14">
        <v>90</v>
      </c>
      <c r="E2027" s="14">
        <v>51</v>
      </c>
      <c r="F2027" s="14">
        <v>220</v>
      </c>
      <c r="G2027" s="15">
        <v>49.7</v>
      </c>
      <c r="H2027" s="19">
        <v>0.32500000000000001</v>
      </c>
      <c r="I2027" s="14">
        <v>31</v>
      </c>
      <c r="J2027" s="25">
        <v>1</v>
      </c>
      <c r="K2027" t="str">
        <f t="shared" si="279"/>
        <v>Obese</v>
      </c>
      <c r="L2027" t="str">
        <f t="shared" si="280"/>
        <v xml:space="preserve">Diabetes </v>
      </c>
      <c r="M2027" t="str">
        <f t="shared" si="281"/>
        <v>Adult</v>
      </c>
      <c r="N2027" t="str">
        <f t="shared" si="282"/>
        <v>High</v>
      </c>
      <c r="O2027" t="str">
        <f t="shared" si="283"/>
        <v>Normal</v>
      </c>
      <c r="P2027" t="str">
        <f t="shared" si="284"/>
        <v>Low Risk</v>
      </c>
      <c r="Q2027" t="str">
        <f t="shared" si="285"/>
        <v>High</v>
      </c>
      <c r="R2027" t="str">
        <f t="shared" si="286"/>
        <v>Prehypertension</v>
      </c>
      <c r="S2027" t="str">
        <f t="shared" si="287"/>
        <v>Medium DPF</v>
      </c>
    </row>
    <row r="2028" spans="1:19" x14ac:dyDescent="0.35">
      <c r="A2028" s="9">
        <v>2027</v>
      </c>
      <c r="B2028" s="10">
        <v>1</v>
      </c>
      <c r="C2028" s="10">
        <v>163</v>
      </c>
      <c r="D2028" s="10">
        <v>72</v>
      </c>
      <c r="E2028" s="10">
        <v>21</v>
      </c>
      <c r="F2028" s="10">
        <v>80</v>
      </c>
      <c r="G2028" s="11">
        <v>39</v>
      </c>
      <c r="H2028" s="18">
        <v>1.222</v>
      </c>
      <c r="I2028" s="10">
        <v>33</v>
      </c>
      <c r="J2028" s="24">
        <v>1</v>
      </c>
      <c r="K2028" t="str">
        <f t="shared" si="279"/>
        <v>Obese</v>
      </c>
      <c r="L2028" t="str">
        <f t="shared" si="280"/>
        <v xml:space="preserve">Diabetes </v>
      </c>
      <c r="M2028" t="str">
        <f t="shared" si="281"/>
        <v>Adult</v>
      </c>
      <c r="N2028" t="str">
        <f t="shared" si="282"/>
        <v>Medium</v>
      </c>
      <c r="O2028" t="str">
        <f t="shared" si="283"/>
        <v>Prediabetes</v>
      </c>
      <c r="P2028" t="str">
        <f t="shared" si="284"/>
        <v>Low Risk</v>
      </c>
      <c r="Q2028" t="str">
        <f t="shared" si="285"/>
        <v>Normal</v>
      </c>
      <c r="R2028" t="str">
        <f t="shared" si="286"/>
        <v>Normal</v>
      </c>
      <c r="S2028" t="str">
        <f t="shared" si="287"/>
        <v>High DPF</v>
      </c>
    </row>
    <row r="2029" spans="1:19" x14ac:dyDescent="0.35">
      <c r="A2029" s="13">
        <v>2028</v>
      </c>
      <c r="B2029" s="14">
        <v>1</v>
      </c>
      <c r="C2029" s="14">
        <v>151</v>
      </c>
      <c r="D2029" s="14">
        <v>60</v>
      </c>
      <c r="E2029" s="14">
        <v>21</v>
      </c>
      <c r="F2029" s="14">
        <v>80</v>
      </c>
      <c r="G2029" s="15">
        <v>26.1</v>
      </c>
      <c r="H2029" s="19">
        <v>0.17899999999999999</v>
      </c>
      <c r="I2029" s="14">
        <v>22</v>
      </c>
      <c r="J2029" s="25">
        <v>0</v>
      </c>
      <c r="K2029" t="str">
        <f t="shared" si="279"/>
        <v>Overweight</v>
      </c>
      <c r="L2029" t="str">
        <f t="shared" si="280"/>
        <v>normal</v>
      </c>
      <c r="M2029" t="str">
        <f t="shared" si="281"/>
        <v>Adult</v>
      </c>
      <c r="N2029" t="str">
        <f t="shared" si="282"/>
        <v>Medium</v>
      </c>
      <c r="O2029" t="str">
        <f t="shared" si="283"/>
        <v>Prediabetes</v>
      </c>
      <c r="P2029" t="str">
        <f t="shared" si="284"/>
        <v>Low Risk</v>
      </c>
      <c r="Q2029" t="str">
        <f t="shared" si="285"/>
        <v>Normal</v>
      </c>
      <c r="R2029" t="str">
        <f t="shared" si="286"/>
        <v>Normal</v>
      </c>
      <c r="S2029" t="str">
        <f t="shared" si="287"/>
        <v>Low DPF</v>
      </c>
    </row>
    <row r="2030" spans="1:19" x14ac:dyDescent="0.35">
      <c r="A2030" s="9">
        <v>2029</v>
      </c>
      <c r="B2030" s="10">
        <v>4</v>
      </c>
      <c r="C2030" s="10">
        <v>125</v>
      </c>
      <c r="D2030" s="10">
        <v>96</v>
      </c>
      <c r="E2030" s="10">
        <v>21</v>
      </c>
      <c r="F2030" s="10">
        <v>80</v>
      </c>
      <c r="G2030" s="11">
        <v>22.5</v>
      </c>
      <c r="H2030" s="18">
        <v>0.26200000000000001</v>
      </c>
      <c r="I2030" s="10">
        <v>21</v>
      </c>
      <c r="J2030" s="24">
        <v>0</v>
      </c>
      <c r="K2030" t="str">
        <f t="shared" si="279"/>
        <v>Normal weight</v>
      </c>
      <c r="L2030" t="str">
        <f t="shared" si="280"/>
        <v>normal</v>
      </c>
      <c r="M2030" t="str">
        <f t="shared" si="281"/>
        <v>Adult</v>
      </c>
      <c r="N2030" t="str">
        <f t="shared" si="282"/>
        <v>Medium</v>
      </c>
      <c r="O2030" t="str">
        <f t="shared" si="283"/>
        <v>Normal</v>
      </c>
      <c r="P2030" t="str">
        <f t="shared" si="284"/>
        <v>High Risk</v>
      </c>
      <c r="Q2030" t="str">
        <f t="shared" si="285"/>
        <v>Normal</v>
      </c>
      <c r="R2030" t="str">
        <f t="shared" si="286"/>
        <v>Hypertension</v>
      </c>
      <c r="S2030" t="str">
        <f t="shared" si="287"/>
        <v>Low DPF</v>
      </c>
    </row>
    <row r="2031" spans="1:19" x14ac:dyDescent="0.35">
      <c r="A2031" s="13">
        <v>2030</v>
      </c>
      <c r="B2031" s="14">
        <v>1</v>
      </c>
      <c r="C2031" s="14">
        <v>81</v>
      </c>
      <c r="D2031" s="14">
        <v>72</v>
      </c>
      <c r="E2031" s="14">
        <v>18</v>
      </c>
      <c r="F2031" s="14">
        <v>40</v>
      </c>
      <c r="G2031" s="15">
        <v>26.6</v>
      </c>
      <c r="H2031" s="19">
        <v>0.28299999999999997</v>
      </c>
      <c r="I2031" s="14">
        <v>24</v>
      </c>
      <c r="J2031" s="25">
        <v>0</v>
      </c>
      <c r="K2031" t="str">
        <f t="shared" si="279"/>
        <v>Overweight</v>
      </c>
      <c r="L2031" t="str">
        <f t="shared" si="280"/>
        <v>normal</v>
      </c>
      <c r="M2031" t="str">
        <f t="shared" si="281"/>
        <v>Adult</v>
      </c>
      <c r="N2031" t="str">
        <f t="shared" si="282"/>
        <v>Low</v>
      </c>
      <c r="O2031" t="str">
        <f t="shared" si="283"/>
        <v>Normal</v>
      </c>
      <c r="P2031" t="str">
        <f t="shared" si="284"/>
        <v>Low Risk</v>
      </c>
      <c r="Q2031" t="str">
        <f t="shared" si="285"/>
        <v>Low</v>
      </c>
      <c r="R2031" t="str">
        <f t="shared" si="286"/>
        <v>Normal</v>
      </c>
      <c r="S2031" t="str">
        <f t="shared" si="287"/>
        <v>Low DPF</v>
      </c>
    </row>
    <row r="2032" spans="1:19" x14ac:dyDescent="0.35">
      <c r="A2032" s="9">
        <v>2031</v>
      </c>
      <c r="B2032" s="10">
        <v>2</v>
      </c>
      <c r="C2032" s="10">
        <v>85</v>
      </c>
      <c r="D2032" s="10">
        <v>65</v>
      </c>
      <c r="E2032" s="10">
        <v>21</v>
      </c>
      <c r="F2032" s="10">
        <v>80</v>
      </c>
      <c r="G2032" s="11">
        <v>39.6</v>
      </c>
      <c r="H2032" s="18">
        <v>0.93</v>
      </c>
      <c r="I2032" s="10">
        <v>27</v>
      </c>
      <c r="J2032" s="24">
        <v>0</v>
      </c>
      <c r="K2032" t="str">
        <f t="shared" si="279"/>
        <v>Obese</v>
      </c>
      <c r="L2032" t="str">
        <f t="shared" si="280"/>
        <v>normal</v>
      </c>
      <c r="M2032" t="str">
        <f t="shared" si="281"/>
        <v>Adult</v>
      </c>
      <c r="N2032" t="str">
        <f t="shared" si="282"/>
        <v>Medium</v>
      </c>
      <c r="O2032" t="str">
        <f t="shared" si="283"/>
        <v>Normal</v>
      </c>
      <c r="P2032" t="str">
        <f t="shared" si="284"/>
        <v>Low Risk</v>
      </c>
      <c r="Q2032" t="str">
        <f t="shared" si="285"/>
        <v>Normal</v>
      </c>
      <c r="R2032" t="str">
        <f t="shared" si="286"/>
        <v>Normal</v>
      </c>
      <c r="S2032" t="str">
        <f t="shared" si="287"/>
        <v>High DPF</v>
      </c>
    </row>
    <row r="2033" spans="1:19" x14ac:dyDescent="0.35">
      <c r="A2033" s="13">
        <v>2032</v>
      </c>
      <c r="B2033" s="14">
        <v>1</v>
      </c>
      <c r="C2033" s="14">
        <v>126</v>
      </c>
      <c r="D2033" s="14">
        <v>56</v>
      </c>
      <c r="E2033" s="14">
        <v>29</v>
      </c>
      <c r="F2033" s="14">
        <v>152</v>
      </c>
      <c r="G2033" s="15">
        <v>28.7</v>
      </c>
      <c r="H2033" s="19">
        <v>0.80100000000000005</v>
      </c>
      <c r="I2033" s="14">
        <v>21</v>
      </c>
      <c r="J2033" s="25">
        <v>0</v>
      </c>
      <c r="K2033" t="str">
        <f t="shared" si="279"/>
        <v>Overweight</v>
      </c>
      <c r="L2033" t="str">
        <f t="shared" si="280"/>
        <v>normal</v>
      </c>
      <c r="M2033" t="str">
        <f t="shared" si="281"/>
        <v>Adult</v>
      </c>
      <c r="N2033" t="str">
        <f t="shared" si="282"/>
        <v>Medium</v>
      </c>
      <c r="O2033" t="str">
        <f t="shared" si="283"/>
        <v>Normal</v>
      </c>
      <c r="P2033" t="str">
        <f t="shared" si="284"/>
        <v>Low Risk</v>
      </c>
      <c r="Q2033" t="str">
        <f t="shared" si="285"/>
        <v>High</v>
      </c>
      <c r="R2033" t="str">
        <f t="shared" si="286"/>
        <v>Low</v>
      </c>
      <c r="S2033" t="str">
        <f t="shared" si="287"/>
        <v>High DPF</v>
      </c>
    </row>
    <row r="2034" spans="1:19" x14ac:dyDescent="0.35">
      <c r="A2034" s="9">
        <v>2033</v>
      </c>
      <c r="B2034" s="10">
        <v>1</v>
      </c>
      <c r="C2034" s="10">
        <v>96</v>
      </c>
      <c r="D2034" s="10">
        <v>122</v>
      </c>
      <c r="E2034" s="10">
        <v>21</v>
      </c>
      <c r="F2034" s="10">
        <v>80</v>
      </c>
      <c r="G2034" s="11">
        <v>22.4</v>
      </c>
      <c r="H2034" s="18">
        <v>0.20699999999999999</v>
      </c>
      <c r="I2034" s="10">
        <v>27</v>
      </c>
      <c r="J2034" s="24">
        <v>0</v>
      </c>
      <c r="K2034" t="str">
        <f t="shared" si="279"/>
        <v>Normal weight</v>
      </c>
      <c r="L2034" t="str">
        <f t="shared" si="280"/>
        <v>normal</v>
      </c>
      <c r="M2034" t="str">
        <f t="shared" si="281"/>
        <v>Adult</v>
      </c>
      <c r="N2034" t="str">
        <f t="shared" si="282"/>
        <v>Medium</v>
      </c>
      <c r="O2034" t="str">
        <f t="shared" si="283"/>
        <v>Normal</v>
      </c>
      <c r="P2034" t="str">
        <f t="shared" si="284"/>
        <v>Low Risk</v>
      </c>
      <c r="Q2034" t="str">
        <f t="shared" si="285"/>
        <v>Normal</v>
      </c>
      <c r="R2034" t="str">
        <f t="shared" si="286"/>
        <v>Hypertension</v>
      </c>
      <c r="S2034" t="str">
        <f t="shared" si="287"/>
        <v>Low DPF</v>
      </c>
    </row>
    <row r="2035" spans="1:19" x14ac:dyDescent="0.35">
      <c r="A2035" s="13">
        <v>2034</v>
      </c>
      <c r="B2035" s="14">
        <v>4</v>
      </c>
      <c r="C2035" s="14">
        <v>144</v>
      </c>
      <c r="D2035" s="14">
        <v>58</v>
      </c>
      <c r="E2035" s="14">
        <v>28</v>
      </c>
      <c r="F2035" s="14">
        <v>140</v>
      </c>
      <c r="G2035" s="15">
        <v>29.5</v>
      </c>
      <c r="H2035" s="19">
        <v>0.28699999999999998</v>
      </c>
      <c r="I2035" s="14">
        <v>37</v>
      </c>
      <c r="J2035" s="25">
        <v>0</v>
      </c>
      <c r="K2035" t="str">
        <f t="shared" si="279"/>
        <v>Overweight</v>
      </c>
      <c r="L2035" t="str">
        <f t="shared" si="280"/>
        <v>normal</v>
      </c>
      <c r="M2035" t="str">
        <f t="shared" si="281"/>
        <v>Adult</v>
      </c>
      <c r="N2035" t="str">
        <f t="shared" si="282"/>
        <v>Medium</v>
      </c>
      <c r="O2035" t="str">
        <f t="shared" si="283"/>
        <v>Prediabetes</v>
      </c>
      <c r="P2035" t="str">
        <f t="shared" si="284"/>
        <v>High Risk</v>
      </c>
      <c r="Q2035" t="str">
        <f t="shared" si="285"/>
        <v>Normal</v>
      </c>
      <c r="R2035" t="str">
        <f t="shared" si="286"/>
        <v>Low</v>
      </c>
      <c r="S2035" t="str">
        <f t="shared" si="287"/>
        <v>Low DPF</v>
      </c>
    </row>
    <row r="2036" spans="1:19" x14ac:dyDescent="0.35">
      <c r="A2036" s="9">
        <v>2035</v>
      </c>
      <c r="B2036" s="10">
        <v>3</v>
      </c>
      <c r="C2036" s="10">
        <v>83</v>
      </c>
      <c r="D2036" s="10">
        <v>58</v>
      </c>
      <c r="E2036" s="10">
        <v>31</v>
      </c>
      <c r="F2036" s="10">
        <v>18</v>
      </c>
      <c r="G2036" s="11">
        <v>34.299999999999997</v>
      </c>
      <c r="H2036" s="18">
        <v>0.33600000000000002</v>
      </c>
      <c r="I2036" s="10">
        <v>25</v>
      </c>
      <c r="J2036" s="24">
        <v>0</v>
      </c>
      <c r="K2036" t="str">
        <f t="shared" si="279"/>
        <v>Obese</v>
      </c>
      <c r="L2036" t="str">
        <f t="shared" si="280"/>
        <v>normal</v>
      </c>
      <c r="M2036" t="str">
        <f t="shared" si="281"/>
        <v>Adult</v>
      </c>
      <c r="N2036" t="str">
        <f t="shared" si="282"/>
        <v>Medium</v>
      </c>
      <c r="O2036" t="str">
        <f t="shared" si="283"/>
        <v>Normal</v>
      </c>
      <c r="P2036" t="str">
        <f t="shared" si="284"/>
        <v>Low Risk</v>
      </c>
      <c r="Q2036" t="str">
        <f t="shared" si="285"/>
        <v>Low</v>
      </c>
      <c r="R2036" t="str">
        <f t="shared" si="286"/>
        <v>Low</v>
      </c>
      <c r="S2036" t="str">
        <f t="shared" si="287"/>
        <v>Medium DPF</v>
      </c>
    </row>
    <row r="2037" spans="1:19" x14ac:dyDescent="0.35">
      <c r="A2037" s="13">
        <v>2036</v>
      </c>
      <c r="B2037" s="14">
        <v>4</v>
      </c>
      <c r="C2037" s="14">
        <v>95</v>
      </c>
      <c r="D2037" s="14">
        <v>85</v>
      </c>
      <c r="E2037" s="14">
        <v>25</v>
      </c>
      <c r="F2037" s="14">
        <v>36</v>
      </c>
      <c r="G2037" s="15">
        <v>37.4</v>
      </c>
      <c r="H2037" s="19">
        <v>0.247</v>
      </c>
      <c r="I2037" s="14">
        <v>24</v>
      </c>
      <c r="J2037" s="25">
        <v>1</v>
      </c>
      <c r="K2037" t="str">
        <f t="shared" si="279"/>
        <v>Obese</v>
      </c>
      <c r="L2037" t="str">
        <f t="shared" si="280"/>
        <v xml:space="preserve">Diabetes </v>
      </c>
      <c r="M2037" t="str">
        <f t="shared" si="281"/>
        <v>Adult</v>
      </c>
      <c r="N2037" t="str">
        <f t="shared" si="282"/>
        <v>Medium</v>
      </c>
      <c r="O2037" t="str">
        <f t="shared" si="283"/>
        <v>Normal</v>
      </c>
      <c r="P2037" t="str">
        <f t="shared" si="284"/>
        <v>High Risk</v>
      </c>
      <c r="Q2037" t="str">
        <f t="shared" si="285"/>
        <v>Low</v>
      </c>
      <c r="R2037" t="str">
        <f t="shared" si="286"/>
        <v>Prehypertension</v>
      </c>
      <c r="S2037" t="str">
        <f t="shared" si="287"/>
        <v>Low DPF</v>
      </c>
    </row>
    <row r="2038" spans="1:19" x14ac:dyDescent="0.35">
      <c r="A2038" s="9">
        <v>2037</v>
      </c>
      <c r="B2038" s="10">
        <v>3</v>
      </c>
      <c r="C2038" s="10">
        <v>171</v>
      </c>
      <c r="D2038" s="10">
        <v>72</v>
      </c>
      <c r="E2038" s="10">
        <v>33</v>
      </c>
      <c r="F2038" s="10">
        <v>135</v>
      </c>
      <c r="G2038" s="11">
        <v>33.299999999999997</v>
      </c>
      <c r="H2038" s="18">
        <v>0.19900000000000001</v>
      </c>
      <c r="I2038" s="10">
        <v>24</v>
      </c>
      <c r="J2038" s="24">
        <v>1</v>
      </c>
      <c r="K2038" t="str">
        <f t="shared" si="279"/>
        <v>Obese</v>
      </c>
      <c r="L2038" t="str">
        <f t="shared" si="280"/>
        <v xml:space="preserve">Diabetes </v>
      </c>
      <c r="M2038" t="str">
        <f t="shared" si="281"/>
        <v>Adult</v>
      </c>
      <c r="N2038" t="str">
        <f t="shared" si="282"/>
        <v>Medium</v>
      </c>
      <c r="O2038" t="str">
        <f t="shared" si="283"/>
        <v>Prediabetes</v>
      </c>
      <c r="P2038" t="str">
        <f t="shared" si="284"/>
        <v>Low Risk</v>
      </c>
      <c r="Q2038" t="str">
        <f t="shared" si="285"/>
        <v>Normal</v>
      </c>
      <c r="R2038" t="str">
        <f t="shared" si="286"/>
        <v>Normal</v>
      </c>
      <c r="S2038" t="str">
        <f t="shared" si="287"/>
        <v>Low DPF</v>
      </c>
    </row>
    <row r="2039" spans="1:19" x14ac:dyDescent="0.35">
      <c r="A2039" s="13">
        <v>2038</v>
      </c>
      <c r="B2039" s="14">
        <v>8</v>
      </c>
      <c r="C2039" s="14">
        <v>155</v>
      </c>
      <c r="D2039" s="14">
        <v>62</v>
      </c>
      <c r="E2039" s="14">
        <v>26</v>
      </c>
      <c r="F2039" s="14">
        <v>495</v>
      </c>
      <c r="G2039" s="15">
        <v>34</v>
      </c>
      <c r="H2039" s="19">
        <v>0.54300000000000004</v>
      </c>
      <c r="I2039" s="14">
        <v>46</v>
      </c>
      <c r="J2039" s="25">
        <v>1</v>
      </c>
      <c r="K2039" t="str">
        <f t="shared" si="279"/>
        <v>Obese</v>
      </c>
      <c r="L2039" t="str">
        <f t="shared" si="280"/>
        <v xml:space="preserve">Diabetes </v>
      </c>
      <c r="M2039" t="str">
        <f t="shared" si="281"/>
        <v>Adult</v>
      </c>
      <c r="N2039" t="str">
        <f t="shared" si="282"/>
        <v>Medium</v>
      </c>
      <c r="O2039" t="str">
        <f t="shared" si="283"/>
        <v>Prediabetes</v>
      </c>
      <c r="P2039" t="str">
        <f t="shared" si="284"/>
        <v>High Risk</v>
      </c>
      <c r="Q2039" t="str">
        <f t="shared" si="285"/>
        <v>High</v>
      </c>
      <c r="R2039" t="str">
        <f t="shared" si="286"/>
        <v>Normal</v>
      </c>
      <c r="S2039" t="str">
        <f t="shared" si="287"/>
        <v>Medium DPF</v>
      </c>
    </row>
    <row r="2040" spans="1:19" x14ac:dyDescent="0.35">
      <c r="A2040" s="9">
        <v>2039</v>
      </c>
      <c r="B2040" s="10">
        <v>1</v>
      </c>
      <c r="C2040" s="10">
        <v>89</v>
      </c>
      <c r="D2040" s="10">
        <v>76</v>
      </c>
      <c r="E2040" s="10">
        <v>34</v>
      </c>
      <c r="F2040" s="10">
        <v>37</v>
      </c>
      <c r="G2040" s="11">
        <v>31.2</v>
      </c>
      <c r="H2040" s="18">
        <v>0.192</v>
      </c>
      <c r="I2040" s="10">
        <v>23</v>
      </c>
      <c r="J2040" s="24">
        <v>0</v>
      </c>
      <c r="K2040" t="str">
        <f t="shared" si="279"/>
        <v>Obese</v>
      </c>
      <c r="L2040" t="str">
        <f t="shared" si="280"/>
        <v>normal</v>
      </c>
      <c r="M2040" t="str">
        <f t="shared" si="281"/>
        <v>Adult</v>
      </c>
      <c r="N2040" t="str">
        <f t="shared" si="282"/>
        <v>Medium</v>
      </c>
      <c r="O2040" t="str">
        <f t="shared" si="283"/>
        <v>Normal</v>
      </c>
      <c r="P2040" t="str">
        <f t="shared" si="284"/>
        <v>Low Risk</v>
      </c>
      <c r="Q2040" t="str">
        <f t="shared" si="285"/>
        <v>Low</v>
      </c>
      <c r="R2040" t="str">
        <f t="shared" si="286"/>
        <v>Normal</v>
      </c>
      <c r="S2040" t="str">
        <f t="shared" si="287"/>
        <v>Low DPF</v>
      </c>
    </row>
    <row r="2041" spans="1:19" x14ac:dyDescent="0.35">
      <c r="A2041" s="13">
        <v>2040</v>
      </c>
      <c r="B2041" s="14">
        <v>4</v>
      </c>
      <c r="C2041" s="14">
        <v>76</v>
      </c>
      <c r="D2041" s="14">
        <v>62</v>
      </c>
      <c r="E2041" s="14">
        <v>21</v>
      </c>
      <c r="F2041" s="14">
        <v>80</v>
      </c>
      <c r="G2041" s="15">
        <v>34</v>
      </c>
      <c r="H2041" s="19">
        <v>0.39100000000000001</v>
      </c>
      <c r="I2041" s="14">
        <v>25</v>
      </c>
      <c r="J2041" s="25">
        <v>0</v>
      </c>
      <c r="K2041" t="str">
        <f t="shared" si="279"/>
        <v>Obese</v>
      </c>
      <c r="L2041" t="str">
        <f t="shared" si="280"/>
        <v>normal</v>
      </c>
      <c r="M2041" t="str">
        <f t="shared" si="281"/>
        <v>Adult</v>
      </c>
      <c r="N2041" t="str">
        <f t="shared" si="282"/>
        <v>Medium</v>
      </c>
      <c r="O2041" t="str">
        <f t="shared" si="283"/>
        <v>Normal</v>
      </c>
      <c r="P2041" t="str">
        <f t="shared" si="284"/>
        <v>High Risk</v>
      </c>
      <c r="Q2041" t="str">
        <f t="shared" si="285"/>
        <v>Normal</v>
      </c>
      <c r="R2041" t="str">
        <f t="shared" si="286"/>
        <v>Normal</v>
      </c>
      <c r="S2041" t="str">
        <f t="shared" si="287"/>
        <v>Medium DPF</v>
      </c>
    </row>
    <row r="2042" spans="1:19" x14ac:dyDescent="0.35">
      <c r="A2042" s="9">
        <v>2041</v>
      </c>
      <c r="B2042" s="10">
        <v>7</v>
      </c>
      <c r="C2042" s="10">
        <v>160</v>
      </c>
      <c r="D2042" s="10">
        <v>54</v>
      </c>
      <c r="E2042" s="10">
        <v>32</v>
      </c>
      <c r="F2042" s="10">
        <v>175</v>
      </c>
      <c r="G2042" s="11">
        <v>30.5</v>
      </c>
      <c r="H2042" s="18">
        <v>0.58799999999999997</v>
      </c>
      <c r="I2042" s="10">
        <v>39</v>
      </c>
      <c r="J2042" s="24">
        <v>1</v>
      </c>
      <c r="K2042" t="str">
        <f t="shared" si="279"/>
        <v>Obese</v>
      </c>
      <c r="L2042" t="str">
        <f t="shared" si="280"/>
        <v xml:space="preserve">Diabetes </v>
      </c>
      <c r="M2042" t="str">
        <f t="shared" si="281"/>
        <v>Adult</v>
      </c>
      <c r="N2042" t="str">
        <f t="shared" si="282"/>
        <v>Medium</v>
      </c>
      <c r="O2042" t="str">
        <f t="shared" si="283"/>
        <v>Prediabetes</v>
      </c>
      <c r="P2042" t="str">
        <f t="shared" si="284"/>
        <v>High Risk</v>
      </c>
      <c r="Q2042" t="str">
        <f t="shared" si="285"/>
        <v>High</v>
      </c>
      <c r="R2042" t="str">
        <f t="shared" si="286"/>
        <v>Low</v>
      </c>
      <c r="S2042" t="str">
        <f t="shared" si="287"/>
        <v>Medium DPF</v>
      </c>
    </row>
    <row r="2043" spans="1:19" x14ac:dyDescent="0.35">
      <c r="A2043" s="13">
        <v>2042</v>
      </c>
      <c r="B2043" s="14">
        <v>4</v>
      </c>
      <c r="C2043" s="14">
        <v>146</v>
      </c>
      <c r="D2043" s="14">
        <v>92</v>
      </c>
      <c r="E2043" s="14">
        <v>21</v>
      </c>
      <c r="F2043" s="14">
        <v>80</v>
      </c>
      <c r="G2043" s="15">
        <v>31.2</v>
      </c>
      <c r="H2043" s="19">
        <v>0.53900000000000003</v>
      </c>
      <c r="I2043" s="14">
        <v>61</v>
      </c>
      <c r="J2043" s="25">
        <v>1</v>
      </c>
      <c r="K2043" t="str">
        <f t="shared" si="279"/>
        <v>Obese</v>
      </c>
      <c r="L2043" t="str">
        <f t="shared" si="280"/>
        <v xml:space="preserve">Diabetes </v>
      </c>
      <c r="M2043" t="str">
        <f t="shared" si="281"/>
        <v>Adult</v>
      </c>
      <c r="N2043" t="str">
        <f t="shared" si="282"/>
        <v>Medium</v>
      </c>
      <c r="O2043" t="str">
        <f t="shared" si="283"/>
        <v>Prediabetes</v>
      </c>
      <c r="P2043" t="str">
        <f t="shared" si="284"/>
        <v>High Risk</v>
      </c>
      <c r="Q2043" t="str">
        <f t="shared" si="285"/>
        <v>Normal</v>
      </c>
      <c r="R2043" t="str">
        <f t="shared" si="286"/>
        <v>Hypertension</v>
      </c>
      <c r="S2043" t="str">
        <f t="shared" si="287"/>
        <v>Medium DPF</v>
      </c>
    </row>
    <row r="2044" spans="1:19" x14ac:dyDescent="0.35">
      <c r="A2044" s="9">
        <v>2043</v>
      </c>
      <c r="B2044" s="10">
        <v>5</v>
      </c>
      <c r="C2044" s="10">
        <v>124</v>
      </c>
      <c r="D2044" s="10">
        <v>74</v>
      </c>
      <c r="E2044" s="10">
        <v>21</v>
      </c>
      <c r="F2044" s="10">
        <v>80</v>
      </c>
      <c r="G2044" s="11">
        <v>34</v>
      </c>
      <c r="H2044" s="18">
        <v>0.22</v>
      </c>
      <c r="I2044" s="10">
        <v>38</v>
      </c>
      <c r="J2044" s="24">
        <v>1</v>
      </c>
      <c r="K2044" t="str">
        <f t="shared" si="279"/>
        <v>Obese</v>
      </c>
      <c r="L2044" t="str">
        <f t="shared" si="280"/>
        <v xml:space="preserve">Diabetes </v>
      </c>
      <c r="M2044" t="str">
        <f t="shared" si="281"/>
        <v>Adult</v>
      </c>
      <c r="N2044" t="str">
        <f t="shared" si="282"/>
        <v>Medium</v>
      </c>
      <c r="O2044" t="str">
        <f t="shared" si="283"/>
        <v>Normal</v>
      </c>
      <c r="P2044" t="str">
        <f t="shared" si="284"/>
        <v>High Risk</v>
      </c>
      <c r="Q2044" t="str">
        <f t="shared" si="285"/>
        <v>Normal</v>
      </c>
      <c r="R2044" t="str">
        <f t="shared" si="286"/>
        <v>Normal</v>
      </c>
      <c r="S2044" t="str">
        <f t="shared" si="287"/>
        <v>Low DPF</v>
      </c>
    </row>
    <row r="2045" spans="1:19" x14ac:dyDescent="0.35">
      <c r="A2045" s="13">
        <v>2044</v>
      </c>
      <c r="B2045" s="14">
        <v>5</v>
      </c>
      <c r="C2045" s="14">
        <v>78</v>
      </c>
      <c r="D2045" s="14">
        <v>48</v>
      </c>
      <c r="E2045" s="14">
        <v>21</v>
      </c>
      <c r="F2045" s="14">
        <v>80</v>
      </c>
      <c r="G2045" s="15">
        <v>33.700000000000003</v>
      </c>
      <c r="H2045" s="19">
        <v>0.65400000000000003</v>
      </c>
      <c r="I2045" s="14">
        <v>25</v>
      </c>
      <c r="J2045" s="25">
        <v>0</v>
      </c>
      <c r="K2045" t="str">
        <f t="shared" si="279"/>
        <v>Obese</v>
      </c>
      <c r="L2045" t="str">
        <f t="shared" si="280"/>
        <v>normal</v>
      </c>
      <c r="M2045" t="str">
        <f t="shared" si="281"/>
        <v>Adult</v>
      </c>
      <c r="N2045" t="str">
        <f t="shared" si="282"/>
        <v>Medium</v>
      </c>
      <c r="O2045" t="str">
        <f t="shared" si="283"/>
        <v>Normal</v>
      </c>
      <c r="P2045" t="str">
        <f t="shared" si="284"/>
        <v>High Risk</v>
      </c>
      <c r="Q2045" t="str">
        <f t="shared" si="285"/>
        <v>Normal</v>
      </c>
      <c r="R2045" t="str">
        <f t="shared" si="286"/>
        <v>Low</v>
      </c>
      <c r="S2045" t="str">
        <f t="shared" si="287"/>
        <v>High DPF</v>
      </c>
    </row>
    <row r="2046" spans="1:19" x14ac:dyDescent="0.35">
      <c r="A2046" s="9">
        <v>2045</v>
      </c>
      <c r="B2046" s="10">
        <v>4</v>
      </c>
      <c r="C2046" s="10">
        <v>97</v>
      </c>
      <c r="D2046" s="10">
        <v>60</v>
      </c>
      <c r="E2046" s="10">
        <v>23</v>
      </c>
      <c r="F2046" s="10">
        <v>80</v>
      </c>
      <c r="G2046" s="11">
        <v>28.2</v>
      </c>
      <c r="H2046" s="18">
        <v>0.443</v>
      </c>
      <c r="I2046" s="10">
        <v>22</v>
      </c>
      <c r="J2046" s="24">
        <v>0</v>
      </c>
      <c r="K2046" t="str">
        <f t="shared" si="279"/>
        <v>Overweight</v>
      </c>
      <c r="L2046" t="str">
        <f t="shared" si="280"/>
        <v>normal</v>
      </c>
      <c r="M2046" t="str">
        <f t="shared" si="281"/>
        <v>Adult</v>
      </c>
      <c r="N2046" t="str">
        <f t="shared" si="282"/>
        <v>Medium</v>
      </c>
      <c r="O2046" t="str">
        <f t="shared" si="283"/>
        <v>Normal</v>
      </c>
      <c r="P2046" t="str">
        <f t="shared" si="284"/>
        <v>High Risk</v>
      </c>
      <c r="Q2046" t="str">
        <f t="shared" si="285"/>
        <v>Normal</v>
      </c>
      <c r="R2046" t="str">
        <f t="shared" si="286"/>
        <v>Normal</v>
      </c>
      <c r="S2046" t="str">
        <f t="shared" si="287"/>
        <v>Medium DPF</v>
      </c>
    </row>
    <row r="2047" spans="1:19" x14ac:dyDescent="0.35">
      <c r="A2047" s="13">
        <v>2046</v>
      </c>
      <c r="B2047" s="14">
        <v>4</v>
      </c>
      <c r="C2047" s="14">
        <v>99</v>
      </c>
      <c r="D2047" s="14">
        <v>76</v>
      </c>
      <c r="E2047" s="14">
        <v>15</v>
      </c>
      <c r="F2047" s="14">
        <v>51</v>
      </c>
      <c r="G2047" s="15">
        <v>23.2</v>
      </c>
      <c r="H2047" s="19">
        <v>0.223</v>
      </c>
      <c r="I2047" s="14">
        <v>21</v>
      </c>
      <c r="J2047" s="25">
        <v>0</v>
      </c>
      <c r="K2047" t="str">
        <f t="shared" si="279"/>
        <v>Normal weight</v>
      </c>
      <c r="L2047" t="str">
        <f t="shared" si="280"/>
        <v>normal</v>
      </c>
      <c r="M2047" t="str">
        <f t="shared" si="281"/>
        <v>Adult</v>
      </c>
      <c r="N2047" t="str">
        <f t="shared" si="282"/>
        <v>Low</v>
      </c>
      <c r="O2047" t="str">
        <f t="shared" si="283"/>
        <v>Normal</v>
      </c>
      <c r="P2047" t="str">
        <f t="shared" si="284"/>
        <v>High Risk</v>
      </c>
      <c r="Q2047" t="str">
        <f t="shared" si="285"/>
        <v>Low</v>
      </c>
      <c r="R2047" t="str">
        <f t="shared" si="286"/>
        <v>Normal</v>
      </c>
      <c r="S2047" t="str">
        <f t="shared" si="287"/>
        <v>Low DPF</v>
      </c>
    </row>
    <row r="2048" spans="1:19" x14ac:dyDescent="0.35">
      <c r="A2048" s="9">
        <v>2047</v>
      </c>
      <c r="B2048" s="10">
        <v>4</v>
      </c>
      <c r="C2048" s="10">
        <v>162</v>
      </c>
      <c r="D2048" s="10">
        <v>76</v>
      </c>
      <c r="E2048" s="10">
        <v>56</v>
      </c>
      <c r="F2048" s="10">
        <v>100</v>
      </c>
      <c r="G2048" s="11">
        <v>53.2</v>
      </c>
      <c r="H2048" s="18">
        <v>0.75900000000000001</v>
      </c>
      <c r="I2048" s="10">
        <v>25</v>
      </c>
      <c r="J2048" s="24">
        <v>1</v>
      </c>
      <c r="K2048" t="str">
        <f t="shared" si="279"/>
        <v>Obese</v>
      </c>
      <c r="L2048" t="str">
        <f t="shared" si="280"/>
        <v xml:space="preserve">Diabetes </v>
      </c>
      <c r="M2048" t="str">
        <f t="shared" si="281"/>
        <v>Adult</v>
      </c>
      <c r="N2048" t="str">
        <f t="shared" si="282"/>
        <v>High</v>
      </c>
      <c r="O2048" t="str">
        <f t="shared" si="283"/>
        <v>Prediabetes</v>
      </c>
      <c r="P2048" t="str">
        <f t="shared" si="284"/>
        <v>High Risk</v>
      </c>
      <c r="Q2048" t="str">
        <f t="shared" si="285"/>
        <v>Normal</v>
      </c>
      <c r="R2048" t="str">
        <f t="shared" si="286"/>
        <v>Normal</v>
      </c>
      <c r="S2048" t="str">
        <f t="shared" si="287"/>
        <v>High DPF</v>
      </c>
    </row>
    <row r="2049" spans="1:19" x14ac:dyDescent="0.35">
      <c r="A2049" s="13">
        <v>2048</v>
      </c>
      <c r="B2049" s="14">
        <v>6</v>
      </c>
      <c r="C2049" s="14">
        <v>111</v>
      </c>
      <c r="D2049" s="14">
        <v>64</v>
      </c>
      <c r="E2049" s="14">
        <v>39</v>
      </c>
      <c r="F2049" s="14">
        <v>80</v>
      </c>
      <c r="G2049" s="15">
        <v>34.200000000000003</v>
      </c>
      <c r="H2049" s="19">
        <v>0.26</v>
      </c>
      <c r="I2049" s="14">
        <v>24</v>
      </c>
      <c r="J2049" s="25">
        <v>0</v>
      </c>
      <c r="K2049" t="str">
        <f t="shared" si="279"/>
        <v>Obese</v>
      </c>
      <c r="L2049" t="str">
        <f t="shared" si="280"/>
        <v>normal</v>
      </c>
      <c r="M2049" t="str">
        <f t="shared" si="281"/>
        <v>Adult</v>
      </c>
      <c r="N2049" t="str">
        <f t="shared" si="282"/>
        <v>Medium</v>
      </c>
      <c r="O2049" t="str">
        <f t="shared" si="283"/>
        <v>Normal</v>
      </c>
      <c r="P2049" t="str">
        <f t="shared" si="284"/>
        <v>High Risk</v>
      </c>
      <c r="Q2049" t="str">
        <f t="shared" si="285"/>
        <v>Normal</v>
      </c>
      <c r="R2049" t="str">
        <f t="shared" si="286"/>
        <v>Normal</v>
      </c>
      <c r="S2049" t="str">
        <f t="shared" si="287"/>
        <v>Low DPF</v>
      </c>
    </row>
    <row r="2050" spans="1:19" x14ac:dyDescent="0.35">
      <c r="A2050" s="9">
        <v>2049</v>
      </c>
      <c r="B2050" s="10">
        <v>2</v>
      </c>
      <c r="C2050" s="10">
        <v>107</v>
      </c>
      <c r="D2050" s="10">
        <v>74</v>
      </c>
      <c r="E2050" s="10">
        <v>30</v>
      </c>
      <c r="F2050" s="10">
        <v>100</v>
      </c>
      <c r="G2050" s="11">
        <v>33.6</v>
      </c>
      <c r="H2050" s="18">
        <v>0.40400000000000003</v>
      </c>
      <c r="I2050" s="10">
        <v>23</v>
      </c>
      <c r="J2050" s="24">
        <v>0</v>
      </c>
      <c r="K2050" t="str">
        <f t="shared" si="279"/>
        <v>Obese</v>
      </c>
      <c r="L2050" t="str">
        <f t="shared" si="280"/>
        <v>normal</v>
      </c>
      <c r="M2050" t="str">
        <f t="shared" si="281"/>
        <v>Adult</v>
      </c>
      <c r="N2050" t="str">
        <f t="shared" si="282"/>
        <v>Medium</v>
      </c>
      <c r="O2050" t="str">
        <f t="shared" si="283"/>
        <v>Normal</v>
      </c>
      <c r="P2050" t="str">
        <f t="shared" si="284"/>
        <v>Low Risk</v>
      </c>
      <c r="Q2050" t="str">
        <f t="shared" si="285"/>
        <v>Normal</v>
      </c>
      <c r="R2050" t="str">
        <f t="shared" si="286"/>
        <v>Normal</v>
      </c>
      <c r="S2050" t="str">
        <f t="shared" si="287"/>
        <v>Medium DPF</v>
      </c>
    </row>
    <row r="2051" spans="1:19" x14ac:dyDescent="0.35">
      <c r="A2051" s="13">
        <v>2050</v>
      </c>
      <c r="B2051" s="14">
        <v>5</v>
      </c>
      <c r="C2051" s="14">
        <v>132</v>
      </c>
      <c r="D2051" s="14">
        <v>80</v>
      </c>
      <c r="E2051" s="14">
        <v>21</v>
      </c>
      <c r="F2051" s="14">
        <v>80</v>
      </c>
      <c r="G2051" s="15">
        <v>26.8</v>
      </c>
      <c r="H2051" s="19">
        <v>0.186</v>
      </c>
      <c r="I2051" s="14">
        <v>69</v>
      </c>
      <c r="J2051" s="25">
        <v>0</v>
      </c>
      <c r="K2051" t="str">
        <f t="shared" ref="K2051:K2114" si="288">IF(G2051&lt;18.5, "Underweight", IF(G2051&lt;24.9, "Normal weight", IF(G2051&lt;29.9, "Overweight", "Obese")))</f>
        <v>Overweight</v>
      </c>
      <c r="L2051" t="str">
        <f t="shared" ref="L2051:L2114" si="289">IF(J2051=1,"Diabetes ","normal")</f>
        <v>normal</v>
      </c>
      <c r="M2051" t="str">
        <f t="shared" ref="M2051:M2114" si="290">IF(I2051&lt;13, "Child", IF(I2051&lt;20, "Teen", IF(I2051&lt;65, "Adult", "Aged")))</f>
        <v>Aged</v>
      </c>
      <c r="N2051" t="str">
        <f t="shared" ref="N2051:N2114" si="291">IF(E2051&lt;20, "Low", IF(E2051&lt;40, "Medium", "High"))</f>
        <v>Medium</v>
      </c>
      <c r="O2051" t="str">
        <f t="shared" ref="O2051:O2114" si="292">IF(C2051&lt;140, "Normal", IF(C2051&lt;200, "Prediabetes", "Diabetes"))</f>
        <v>Normal</v>
      </c>
      <c r="P2051" t="str">
        <f t="shared" ref="P2051:P2114" si="293">IF(B2051&gt;3, "High Risk", "Low Risk")</f>
        <v>High Risk</v>
      </c>
      <c r="Q2051" t="str">
        <f t="shared" ref="Q2051:Q2114" si="294">IF(F2051&lt;80, "Low", IF(F2051&lt;=150, "Normal", "High"))</f>
        <v>Normal</v>
      </c>
      <c r="R2051" t="str">
        <f t="shared" ref="R2051:R2114" si="295">IF(D2051&lt;60, "Low", IF(D2051&lt;=80, "Normal", IF(D2051&lt;=90, "Prehypertension", "Hypertension")))</f>
        <v>Normal</v>
      </c>
      <c r="S2051" t="str">
        <f t="shared" ref="S2051:S2114" si="296">IF(H2051&lt;0.3, "Low DPF", IF(H2051&lt;=0.6, "Medium DPF", "High DPF"))</f>
        <v>Low DPF</v>
      </c>
    </row>
    <row r="2052" spans="1:19" x14ac:dyDescent="0.35">
      <c r="A2052" s="9">
        <v>2051</v>
      </c>
      <c r="B2052" s="10">
        <v>4</v>
      </c>
      <c r="C2052" s="10">
        <v>113</v>
      </c>
      <c r="D2052" s="10">
        <v>76</v>
      </c>
      <c r="E2052" s="10">
        <v>21</v>
      </c>
      <c r="F2052" s="10">
        <v>80</v>
      </c>
      <c r="G2052" s="11">
        <v>33.299999999999997</v>
      </c>
      <c r="H2052" s="18">
        <v>0.27800000000000002</v>
      </c>
      <c r="I2052" s="10">
        <v>23</v>
      </c>
      <c r="J2052" s="24">
        <v>1</v>
      </c>
      <c r="K2052" t="str">
        <f t="shared" si="288"/>
        <v>Obese</v>
      </c>
      <c r="L2052" t="str">
        <f t="shared" si="289"/>
        <v xml:space="preserve">Diabetes </v>
      </c>
      <c r="M2052" t="str">
        <f t="shared" si="290"/>
        <v>Adult</v>
      </c>
      <c r="N2052" t="str">
        <f t="shared" si="291"/>
        <v>Medium</v>
      </c>
      <c r="O2052" t="str">
        <f t="shared" si="292"/>
        <v>Normal</v>
      </c>
      <c r="P2052" t="str">
        <f t="shared" si="293"/>
        <v>High Risk</v>
      </c>
      <c r="Q2052" t="str">
        <f t="shared" si="294"/>
        <v>Normal</v>
      </c>
      <c r="R2052" t="str">
        <f t="shared" si="295"/>
        <v>Normal</v>
      </c>
      <c r="S2052" t="str">
        <f t="shared" si="296"/>
        <v>Low DPF</v>
      </c>
    </row>
    <row r="2053" spans="1:19" x14ac:dyDescent="0.35">
      <c r="A2053" s="13">
        <v>2052</v>
      </c>
      <c r="B2053" s="14">
        <v>1</v>
      </c>
      <c r="C2053" s="14">
        <v>88</v>
      </c>
      <c r="D2053" s="14">
        <v>30</v>
      </c>
      <c r="E2053" s="14">
        <v>42</v>
      </c>
      <c r="F2053" s="14">
        <v>99</v>
      </c>
      <c r="G2053" s="15">
        <v>55</v>
      </c>
      <c r="H2053" s="19">
        <v>0.496</v>
      </c>
      <c r="I2053" s="14">
        <v>26</v>
      </c>
      <c r="J2053" s="25">
        <v>1</v>
      </c>
      <c r="K2053" t="str">
        <f t="shared" si="288"/>
        <v>Obese</v>
      </c>
      <c r="L2053" t="str">
        <f t="shared" si="289"/>
        <v xml:space="preserve">Diabetes </v>
      </c>
      <c r="M2053" t="str">
        <f t="shared" si="290"/>
        <v>Adult</v>
      </c>
      <c r="N2053" t="str">
        <f t="shared" si="291"/>
        <v>High</v>
      </c>
      <c r="O2053" t="str">
        <f t="shared" si="292"/>
        <v>Normal</v>
      </c>
      <c r="P2053" t="str">
        <f t="shared" si="293"/>
        <v>Low Risk</v>
      </c>
      <c r="Q2053" t="str">
        <f t="shared" si="294"/>
        <v>Normal</v>
      </c>
      <c r="R2053" t="str">
        <f t="shared" si="295"/>
        <v>Low</v>
      </c>
      <c r="S2053" t="str">
        <f t="shared" si="296"/>
        <v>Medium DPF</v>
      </c>
    </row>
    <row r="2054" spans="1:19" x14ac:dyDescent="0.35">
      <c r="A2054" s="9">
        <v>2053</v>
      </c>
      <c r="B2054" s="10">
        <v>3</v>
      </c>
      <c r="C2054" s="10">
        <v>120</v>
      </c>
      <c r="D2054" s="10">
        <v>70</v>
      </c>
      <c r="E2054" s="10">
        <v>30</v>
      </c>
      <c r="F2054" s="10">
        <v>135</v>
      </c>
      <c r="G2054" s="11">
        <v>42.9</v>
      </c>
      <c r="H2054" s="18">
        <v>0.45200000000000001</v>
      </c>
      <c r="I2054" s="10">
        <v>30</v>
      </c>
      <c r="J2054" s="24">
        <v>0</v>
      </c>
      <c r="K2054" t="str">
        <f t="shared" si="288"/>
        <v>Obese</v>
      </c>
      <c r="L2054" t="str">
        <f t="shared" si="289"/>
        <v>normal</v>
      </c>
      <c r="M2054" t="str">
        <f t="shared" si="290"/>
        <v>Adult</v>
      </c>
      <c r="N2054" t="str">
        <f t="shared" si="291"/>
        <v>Medium</v>
      </c>
      <c r="O2054" t="str">
        <f t="shared" si="292"/>
        <v>Normal</v>
      </c>
      <c r="P2054" t="str">
        <f t="shared" si="293"/>
        <v>Low Risk</v>
      </c>
      <c r="Q2054" t="str">
        <f t="shared" si="294"/>
        <v>Normal</v>
      </c>
      <c r="R2054" t="str">
        <f t="shared" si="295"/>
        <v>Normal</v>
      </c>
      <c r="S2054" t="str">
        <f t="shared" si="296"/>
        <v>Medium DPF</v>
      </c>
    </row>
    <row r="2055" spans="1:19" x14ac:dyDescent="0.35">
      <c r="A2055" s="13">
        <v>2054</v>
      </c>
      <c r="B2055" s="14">
        <v>1</v>
      </c>
      <c r="C2055" s="14">
        <v>118</v>
      </c>
      <c r="D2055" s="14">
        <v>58</v>
      </c>
      <c r="E2055" s="14">
        <v>36</v>
      </c>
      <c r="F2055" s="14">
        <v>94</v>
      </c>
      <c r="G2055" s="15">
        <v>33.299999999999997</v>
      </c>
      <c r="H2055" s="19">
        <v>0.26100000000000001</v>
      </c>
      <c r="I2055" s="14">
        <v>23</v>
      </c>
      <c r="J2055" s="25">
        <v>0</v>
      </c>
      <c r="K2055" t="str">
        <f t="shared" si="288"/>
        <v>Obese</v>
      </c>
      <c r="L2055" t="str">
        <f t="shared" si="289"/>
        <v>normal</v>
      </c>
      <c r="M2055" t="str">
        <f t="shared" si="290"/>
        <v>Adult</v>
      </c>
      <c r="N2055" t="str">
        <f t="shared" si="291"/>
        <v>Medium</v>
      </c>
      <c r="O2055" t="str">
        <f t="shared" si="292"/>
        <v>Normal</v>
      </c>
      <c r="P2055" t="str">
        <f t="shared" si="293"/>
        <v>Low Risk</v>
      </c>
      <c r="Q2055" t="str">
        <f t="shared" si="294"/>
        <v>Normal</v>
      </c>
      <c r="R2055" t="str">
        <f t="shared" si="295"/>
        <v>Low</v>
      </c>
      <c r="S2055" t="str">
        <f t="shared" si="296"/>
        <v>Low DPF</v>
      </c>
    </row>
    <row r="2056" spans="1:19" x14ac:dyDescent="0.35">
      <c r="A2056" s="9">
        <v>2055</v>
      </c>
      <c r="B2056" s="10">
        <v>1</v>
      </c>
      <c r="C2056" s="10">
        <v>117</v>
      </c>
      <c r="D2056" s="10">
        <v>88</v>
      </c>
      <c r="E2056" s="10">
        <v>24</v>
      </c>
      <c r="F2056" s="10">
        <v>145</v>
      </c>
      <c r="G2056" s="11">
        <v>34.5</v>
      </c>
      <c r="H2056" s="18">
        <v>0.40300000000000002</v>
      </c>
      <c r="I2056" s="10">
        <v>40</v>
      </c>
      <c r="J2056" s="24">
        <v>1</v>
      </c>
      <c r="K2056" t="str">
        <f t="shared" si="288"/>
        <v>Obese</v>
      </c>
      <c r="L2056" t="str">
        <f t="shared" si="289"/>
        <v xml:space="preserve">Diabetes </v>
      </c>
      <c r="M2056" t="str">
        <f t="shared" si="290"/>
        <v>Adult</v>
      </c>
      <c r="N2056" t="str">
        <f t="shared" si="291"/>
        <v>Medium</v>
      </c>
      <c r="O2056" t="str">
        <f t="shared" si="292"/>
        <v>Normal</v>
      </c>
      <c r="P2056" t="str">
        <f t="shared" si="293"/>
        <v>Low Risk</v>
      </c>
      <c r="Q2056" t="str">
        <f t="shared" si="294"/>
        <v>Normal</v>
      </c>
      <c r="R2056" t="str">
        <f t="shared" si="295"/>
        <v>Prehypertension</v>
      </c>
      <c r="S2056" t="str">
        <f t="shared" si="296"/>
        <v>Medium DPF</v>
      </c>
    </row>
    <row r="2057" spans="1:19" x14ac:dyDescent="0.35">
      <c r="A2057" s="13">
        <v>2056</v>
      </c>
      <c r="B2057" s="14">
        <v>4</v>
      </c>
      <c r="C2057" s="14">
        <v>105</v>
      </c>
      <c r="D2057" s="14">
        <v>84</v>
      </c>
      <c r="E2057" s="14">
        <v>21</v>
      </c>
      <c r="F2057" s="14">
        <v>80</v>
      </c>
      <c r="G2057" s="15">
        <v>27.9</v>
      </c>
      <c r="H2057" s="19">
        <v>0.74099999999999999</v>
      </c>
      <c r="I2057" s="14">
        <v>62</v>
      </c>
      <c r="J2057" s="25">
        <v>1</v>
      </c>
      <c r="K2057" t="str">
        <f t="shared" si="288"/>
        <v>Overweight</v>
      </c>
      <c r="L2057" t="str">
        <f t="shared" si="289"/>
        <v xml:space="preserve">Diabetes </v>
      </c>
      <c r="M2057" t="str">
        <f t="shared" si="290"/>
        <v>Adult</v>
      </c>
      <c r="N2057" t="str">
        <f t="shared" si="291"/>
        <v>Medium</v>
      </c>
      <c r="O2057" t="str">
        <f t="shared" si="292"/>
        <v>Normal</v>
      </c>
      <c r="P2057" t="str">
        <f t="shared" si="293"/>
        <v>High Risk</v>
      </c>
      <c r="Q2057" t="str">
        <f t="shared" si="294"/>
        <v>Normal</v>
      </c>
      <c r="R2057" t="str">
        <f t="shared" si="295"/>
        <v>Prehypertension</v>
      </c>
      <c r="S2057" t="str">
        <f t="shared" si="296"/>
        <v>High DPF</v>
      </c>
    </row>
    <row r="2058" spans="1:19" x14ac:dyDescent="0.35">
      <c r="A2058" s="9">
        <v>2057</v>
      </c>
      <c r="B2058" s="10">
        <v>4</v>
      </c>
      <c r="C2058" s="10">
        <v>173</v>
      </c>
      <c r="D2058" s="10">
        <v>70</v>
      </c>
      <c r="E2058" s="10">
        <v>14</v>
      </c>
      <c r="F2058" s="10">
        <v>168</v>
      </c>
      <c r="G2058" s="11">
        <v>29.7</v>
      </c>
      <c r="H2058" s="18">
        <v>0.36099999999999999</v>
      </c>
      <c r="I2058" s="10">
        <v>33</v>
      </c>
      <c r="J2058" s="24">
        <v>1</v>
      </c>
      <c r="K2058" t="str">
        <f t="shared" si="288"/>
        <v>Overweight</v>
      </c>
      <c r="L2058" t="str">
        <f t="shared" si="289"/>
        <v xml:space="preserve">Diabetes </v>
      </c>
      <c r="M2058" t="str">
        <f t="shared" si="290"/>
        <v>Adult</v>
      </c>
      <c r="N2058" t="str">
        <f t="shared" si="291"/>
        <v>Low</v>
      </c>
      <c r="O2058" t="str">
        <f t="shared" si="292"/>
        <v>Prediabetes</v>
      </c>
      <c r="P2058" t="str">
        <f t="shared" si="293"/>
        <v>High Risk</v>
      </c>
      <c r="Q2058" t="str">
        <f t="shared" si="294"/>
        <v>High</v>
      </c>
      <c r="R2058" t="str">
        <f t="shared" si="295"/>
        <v>Normal</v>
      </c>
      <c r="S2058" t="str">
        <f t="shared" si="296"/>
        <v>Medium DPF</v>
      </c>
    </row>
    <row r="2059" spans="1:19" x14ac:dyDescent="0.35">
      <c r="A2059" s="13">
        <v>2058</v>
      </c>
      <c r="B2059" s="14">
        <v>9</v>
      </c>
      <c r="C2059" s="14">
        <v>122</v>
      </c>
      <c r="D2059" s="14">
        <v>56</v>
      </c>
      <c r="E2059" s="14">
        <v>21</v>
      </c>
      <c r="F2059" s="14">
        <v>80</v>
      </c>
      <c r="G2059" s="15">
        <v>33.299999999999997</v>
      </c>
      <c r="H2059" s="19">
        <v>1.1140000000000001</v>
      </c>
      <c r="I2059" s="14">
        <v>33</v>
      </c>
      <c r="J2059" s="25">
        <v>1</v>
      </c>
      <c r="K2059" t="str">
        <f t="shared" si="288"/>
        <v>Obese</v>
      </c>
      <c r="L2059" t="str">
        <f t="shared" si="289"/>
        <v xml:space="preserve">Diabetes </v>
      </c>
      <c r="M2059" t="str">
        <f t="shared" si="290"/>
        <v>Adult</v>
      </c>
      <c r="N2059" t="str">
        <f t="shared" si="291"/>
        <v>Medium</v>
      </c>
      <c r="O2059" t="str">
        <f t="shared" si="292"/>
        <v>Normal</v>
      </c>
      <c r="P2059" t="str">
        <f t="shared" si="293"/>
        <v>High Risk</v>
      </c>
      <c r="Q2059" t="str">
        <f t="shared" si="294"/>
        <v>Normal</v>
      </c>
      <c r="R2059" t="str">
        <f t="shared" si="295"/>
        <v>Low</v>
      </c>
      <c r="S2059" t="str">
        <f t="shared" si="296"/>
        <v>High DPF</v>
      </c>
    </row>
    <row r="2060" spans="1:19" x14ac:dyDescent="0.35">
      <c r="A2060" s="9">
        <v>2059</v>
      </c>
      <c r="B2060" s="10">
        <v>3</v>
      </c>
      <c r="C2060" s="10">
        <v>170</v>
      </c>
      <c r="D2060" s="10">
        <v>64</v>
      </c>
      <c r="E2060" s="10">
        <v>37</v>
      </c>
      <c r="F2060" s="10">
        <v>225</v>
      </c>
      <c r="G2060" s="11">
        <v>34.5</v>
      </c>
      <c r="H2060" s="18">
        <v>0.35599999999999998</v>
      </c>
      <c r="I2060" s="10">
        <v>30</v>
      </c>
      <c r="J2060" s="24">
        <v>1</v>
      </c>
      <c r="K2060" t="str">
        <f t="shared" si="288"/>
        <v>Obese</v>
      </c>
      <c r="L2060" t="str">
        <f t="shared" si="289"/>
        <v xml:space="preserve">Diabetes </v>
      </c>
      <c r="M2060" t="str">
        <f t="shared" si="290"/>
        <v>Adult</v>
      </c>
      <c r="N2060" t="str">
        <f t="shared" si="291"/>
        <v>Medium</v>
      </c>
      <c r="O2060" t="str">
        <f t="shared" si="292"/>
        <v>Prediabetes</v>
      </c>
      <c r="P2060" t="str">
        <f t="shared" si="293"/>
        <v>Low Risk</v>
      </c>
      <c r="Q2060" t="str">
        <f t="shared" si="294"/>
        <v>High</v>
      </c>
      <c r="R2060" t="str">
        <f t="shared" si="295"/>
        <v>Normal</v>
      </c>
      <c r="S2060" t="str">
        <f t="shared" si="296"/>
        <v>Medium DPF</v>
      </c>
    </row>
    <row r="2061" spans="1:19" x14ac:dyDescent="0.35">
      <c r="A2061" s="13">
        <v>2060</v>
      </c>
      <c r="B2061" s="14">
        <v>8</v>
      </c>
      <c r="C2061" s="14">
        <v>84</v>
      </c>
      <c r="D2061" s="14">
        <v>74</v>
      </c>
      <c r="E2061" s="14">
        <v>31</v>
      </c>
      <c r="F2061" s="14">
        <v>80</v>
      </c>
      <c r="G2061" s="15">
        <v>38.299999999999997</v>
      </c>
      <c r="H2061" s="19">
        <v>0.45700000000000002</v>
      </c>
      <c r="I2061" s="14">
        <v>39</v>
      </c>
      <c r="J2061" s="25">
        <v>0</v>
      </c>
      <c r="K2061" t="str">
        <f t="shared" si="288"/>
        <v>Obese</v>
      </c>
      <c r="L2061" t="str">
        <f t="shared" si="289"/>
        <v>normal</v>
      </c>
      <c r="M2061" t="str">
        <f t="shared" si="290"/>
        <v>Adult</v>
      </c>
      <c r="N2061" t="str">
        <f t="shared" si="291"/>
        <v>Medium</v>
      </c>
      <c r="O2061" t="str">
        <f t="shared" si="292"/>
        <v>Normal</v>
      </c>
      <c r="P2061" t="str">
        <f t="shared" si="293"/>
        <v>High Risk</v>
      </c>
      <c r="Q2061" t="str">
        <f t="shared" si="294"/>
        <v>Normal</v>
      </c>
      <c r="R2061" t="str">
        <f t="shared" si="295"/>
        <v>Normal</v>
      </c>
      <c r="S2061" t="str">
        <f t="shared" si="296"/>
        <v>Medium DPF</v>
      </c>
    </row>
    <row r="2062" spans="1:19" x14ac:dyDescent="0.35">
      <c r="A2062" s="9">
        <v>2061</v>
      </c>
      <c r="B2062" s="10">
        <v>2</v>
      </c>
      <c r="C2062" s="10">
        <v>96</v>
      </c>
      <c r="D2062" s="10">
        <v>68</v>
      </c>
      <c r="E2062" s="10">
        <v>13</v>
      </c>
      <c r="F2062" s="10">
        <v>49</v>
      </c>
      <c r="G2062" s="11">
        <v>21.1</v>
      </c>
      <c r="H2062" s="18">
        <v>0.64700000000000002</v>
      </c>
      <c r="I2062" s="10">
        <v>26</v>
      </c>
      <c r="J2062" s="24">
        <v>0</v>
      </c>
      <c r="K2062" t="str">
        <f t="shared" si="288"/>
        <v>Normal weight</v>
      </c>
      <c r="L2062" t="str">
        <f t="shared" si="289"/>
        <v>normal</v>
      </c>
      <c r="M2062" t="str">
        <f t="shared" si="290"/>
        <v>Adult</v>
      </c>
      <c r="N2062" t="str">
        <f t="shared" si="291"/>
        <v>Low</v>
      </c>
      <c r="O2062" t="str">
        <f t="shared" si="292"/>
        <v>Normal</v>
      </c>
      <c r="P2062" t="str">
        <f t="shared" si="293"/>
        <v>Low Risk</v>
      </c>
      <c r="Q2062" t="str">
        <f t="shared" si="294"/>
        <v>Low</v>
      </c>
      <c r="R2062" t="str">
        <f t="shared" si="295"/>
        <v>Normal</v>
      </c>
      <c r="S2062" t="str">
        <f t="shared" si="296"/>
        <v>High DPF</v>
      </c>
    </row>
    <row r="2063" spans="1:19" x14ac:dyDescent="0.35">
      <c r="A2063" s="13">
        <v>2062</v>
      </c>
      <c r="B2063" s="14">
        <v>2</v>
      </c>
      <c r="C2063" s="14">
        <v>125</v>
      </c>
      <c r="D2063" s="14">
        <v>60</v>
      </c>
      <c r="E2063" s="14">
        <v>20</v>
      </c>
      <c r="F2063" s="14">
        <v>140</v>
      </c>
      <c r="G2063" s="15">
        <v>33.799999999999997</v>
      </c>
      <c r="H2063" s="19">
        <v>8.7999999999999995E-2</v>
      </c>
      <c r="I2063" s="14">
        <v>31</v>
      </c>
      <c r="J2063" s="25">
        <v>0</v>
      </c>
      <c r="K2063" t="str">
        <f t="shared" si="288"/>
        <v>Obese</v>
      </c>
      <c r="L2063" t="str">
        <f t="shared" si="289"/>
        <v>normal</v>
      </c>
      <c r="M2063" t="str">
        <f t="shared" si="290"/>
        <v>Adult</v>
      </c>
      <c r="N2063" t="str">
        <f t="shared" si="291"/>
        <v>Medium</v>
      </c>
      <c r="O2063" t="str">
        <f t="shared" si="292"/>
        <v>Normal</v>
      </c>
      <c r="P2063" t="str">
        <f t="shared" si="293"/>
        <v>Low Risk</v>
      </c>
      <c r="Q2063" t="str">
        <f t="shared" si="294"/>
        <v>Normal</v>
      </c>
      <c r="R2063" t="str">
        <f t="shared" si="295"/>
        <v>Normal</v>
      </c>
      <c r="S2063" t="str">
        <f t="shared" si="296"/>
        <v>Low DPF</v>
      </c>
    </row>
    <row r="2064" spans="1:19" x14ac:dyDescent="0.35">
      <c r="A2064" s="9">
        <v>2063</v>
      </c>
      <c r="B2064" s="10">
        <v>4</v>
      </c>
      <c r="C2064" s="10">
        <v>100</v>
      </c>
      <c r="D2064" s="10">
        <v>70</v>
      </c>
      <c r="E2064" s="10">
        <v>26</v>
      </c>
      <c r="F2064" s="10">
        <v>50</v>
      </c>
      <c r="G2064" s="11">
        <v>30.8</v>
      </c>
      <c r="H2064" s="18">
        <v>0.59699999999999998</v>
      </c>
      <c r="I2064" s="10">
        <v>21</v>
      </c>
      <c r="J2064" s="24">
        <v>0</v>
      </c>
      <c r="K2064" t="str">
        <f t="shared" si="288"/>
        <v>Obese</v>
      </c>
      <c r="L2064" t="str">
        <f t="shared" si="289"/>
        <v>normal</v>
      </c>
      <c r="M2064" t="str">
        <f t="shared" si="290"/>
        <v>Adult</v>
      </c>
      <c r="N2064" t="str">
        <f t="shared" si="291"/>
        <v>Medium</v>
      </c>
      <c r="O2064" t="str">
        <f t="shared" si="292"/>
        <v>Normal</v>
      </c>
      <c r="P2064" t="str">
        <f t="shared" si="293"/>
        <v>High Risk</v>
      </c>
      <c r="Q2064" t="str">
        <f t="shared" si="294"/>
        <v>Low</v>
      </c>
      <c r="R2064" t="str">
        <f t="shared" si="295"/>
        <v>Normal</v>
      </c>
      <c r="S2064" t="str">
        <f t="shared" si="296"/>
        <v>Medium DPF</v>
      </c>
    </row>
    <row r="2065" spans="1:19" x14ac:dyDescent="0.35">
      <c r="A2065" s="13">
        <v>2064</v>
      </c>
      <c r="B2065" s="14">
        <v>4</v>
      </c>
      <c r="C2065" s="14">
        <v>93</v>
      </c>
      <c r="D2065" s="14">
        <v>60</v>
      </c>
      <c r="E2065" s="14">
        <v>25</v>
      </c>
      <c r="F2065" s="14">
        <v>92</v>
      </c>
      <c r="G2065" s="15">
        <v>28.7</v>
      </c>
      <c r="H2065" s="19">
        <v>0.53200000000000003</v>
      </c>
      <c r="I2065" s="14">
        <v>22</v>
      </c>
      <c r="J2065" s="25">
        <v>0</v>
      </c>
      <c r="K2065" t="str">
        <f t="shared" si="288"/>
        <v>Overweight</v>
      </c>
      <c r="L2065" t="str">
        <f t="shared" si="289"/>
        <v>normal</v>
      </c>
      <c r="M2065" t="str">
        <f t="shared" si="290"/>
        <v>Adult</v>
      </c>
      <c r="N2065" t="str">
        <f t="shared" si="291"/>
        <v>Medium</v>
      </c>
      <c r="O2065" t="str">
        <f t="shared" si="292"/>
        <v>Normal</v>
      </c>
      <c r="P2065" t="str">
        <f t="shared" si="293"/>
        <v>High Risk</v>
      </c>
      <c r="Q2065" t="str">
        <f t="shared" si="294"/>
        <v>Normal</v>
      </c>
      <c r="R2065" t="str">
        <f t="shared" si="295"/>
        <v>Normal</v>
      </c>
      <c r="S2065" t="str">
        <f t="shared" si="296"/>
        <v>Medium DPF</v>
      </c>
    </row>
    <row r="2066" spans="1:19" x14ac:dyDescent="0.35">
      <c r="A2066" s="9">
        <v>2065</v>
      </c>
      <c r="B2066" s="10">
        <v>4</v>
      </c>
      <c r="C2066" s="10">
        <v>129</v>
      </c>
      <c r="D2066" s="10">
        <v>80</v>
      </c>
      <c r="E2066" s="10">
        <v>21</v>
      </c>
      <c r="F2066" s="10">
        <v>80</v>
      </c>
      <c r="G2066" s="11">
        <v>31.2</v>
      </c>
      <c r="H2066" s="18">
        <v>0.70299999999999996</v>
      </c>
      <c r="I2066" s="10">
        <v>29</v>
      </c>
      <c r="J2066" s="24">
        <v>0</v>
      </c>
      <c r="K2066" t="str">
        <f t="shared" si="288"/>
        <v>Obese</v>
      </c>
      <c r="L2066" t="str">
        <f t="shared" si="289"/>
        <v>normal</v>
      </c>
      <c r="M2066" t="str">
        <f t="shared" si="290"/>
        <v>Adult</v>
      </c>
      <c r="N2066" t="str">
        <f t="shared" si="291"/>
        <v>Medium</v>
      </c>
      <c r="O2066" t="str">
        <f t="shared" si="292"/>
        <v>Normal</v>
      </c>
      <c r="P2066" t="str">
        <f t="shared" si="293"/>
        <v>High Risk</v>
      </c>
      <c r="Q2066" t="str">
        <f t="shared" si="294"/>
        <v>Normal</v>
      </c>
      <c r="R2066" t="str">
        <f t="shared" si="295"/>
        <v>Normal</v>
      </c>
      <c r="S2066" t="str">
        <f t="shared" si="296"/>
        <v>High DPF</v>
      </c>
    </row>
    <row r="2067" spans="1:19" x14ac:dyDescent="0.35">
      <c r="A2067" s="13">
        <v>2066</v>
      </c>
      <c r="B2067" s="14">
        <v>5</v>
      </c>
      <c r="C2067" s="14">
        <v>105</v>
      </c>
      <c r="D2067" s="14">
        <v>72</v>
      </c>
      <c r="E2067" s="14">
        <v>29</v>
      </c>
      <c r="F2067" s="14">
        <v>325</v>
      </c>
      <c r="G2067" s="15">
        <v>36.9</v>
      </c>
      <c r="H2067" s="19">
        <v>0.159</v>
      </c>
      <c r="I2067" s="14">
        <v>28</v>
      </c>
      <c r="J2067" s="25">
        <v>0</v>
      </c>
      <c r="K2067" t="str">
        <f t="shared" si="288"/>
        <v>Obese</v>
      </c>
      <c r="L2067" t="str">
        <f t="shared" si="289"/>
        <v>normal</v>
      </c>
      <c r="M2067" t="str">
        <f t="shared" si="290"/>
        <v>Adult</v>
      </c>
      <c r="N2067" t="str">
        <f t="shared" si="291"/>
        <v>Medium</v>
      </c>
      <c r="O2067" t="str">
        <f t="shared" si="292"/>
        <v>Normal</v>
      </c>
      <c r="P2067" t="str">
        <f t="shared" si="293"/>
        <v>High Risk</v>
      </c>
      <c r="Q2067" t="str">
        <f t="shared" si="294"/>
        <v>High</v>
      </c>
      <c r="R2067" t="str">
        <f t="shared" si="295"/>
        <v>Normal</v>
      </c>
      <c r="S2067" t="str">
        <f t="shared" si="296"/>
        <v>Low DPF</v>
      </c>
    </row>
    <row r="2068" spans="1:19" x14ac:dyDescent="0.35">
      <c r="A2068" s="9">
        <v>2067</v>
      </c>
      <c r="B2068" s="10">
        <v>3</v>
      </c>
      <c r="C2068" s="10">
        <v>128</v>
      </c>
      <c r="D2068" s="10">
        <v>78</v>
      </c>
      <c r="E2068" s="10">
        <v>21</v>
      </c>
      <c r="F2068" s="10">
        <v>80</v>
      </c>
      <c r="G2068" s="11">
        <v>21.1</v>
      </c>
      <c r="H2068" s="18">
        <v>0.26800000000000002</v>
      </c>
      <c r="I2068" s="10">
        <v>55</v>
      </c>
      <c r="J2068" s="24">
        <v>0</v>
      </c>
      <c r="K2068" t="str">
        <f t="shared" si="288"/>
        <v>Normal weight</v>
      </c>
      <c r="L2068" t="str">
        <f t="shared" si="289"/>
        <v>normal</v>
      </c>
      <c r="M2068" t="str">
        <f t="shared" si="290"/>
        <v>Adult</v>
      </c>
      <c r="N2068" t="str">
        <f t="shared" si="291"/>
        <v>Medium</v>
      </c>
      <c r="O2068" t="str">
        <f t="shared" si="292"/>
        <v>Normal</v>
      </c>
      <c r="P2068" t="str">
        <f t="shared" si="293"/>
        <v>Low Risk</v>
      </c>
      <c r="Q2068" t="str">
        <f t="shared" si="294"/>
        <v>Normal</v>
      </c>
      <c r="R2068" t="str">
        <f t="shared" si="295"/>
        <v>Normal</v>
      </c>
      <c r="S2068" t="str">
        <f t="shared" si="296"/>
        <v>Low DPF</v>
      </c>
    </row>
    <row r="2069" spans="1:19" x14ac:dyDescent="0.35">
      <c r="A2069" s="13">
        <v>2068</v>
      </c>
      <c r="B2069" s="14">
        <v>5</v>
      </c>
      <c r="C2069" s="14">
        <v>106</v>
      </c>
      <c r="D2069" s="14">
        <v>82</v>
      </c>
      <c r="E2069" s="14">
        <v>30</v>
      </c>
      <c r="F2069" s="14">
        <v>80</v>
      </c>
      <c r="G2069" s="15">
        <v>39.5</v>
      </c>
      <c r="H2069" s="19">
        <v>0.28599999999999998</v>
      </c>
      <c r="I2069" s="14">
        <v>38</v>
      </c>
      <c r="J2069" s="25">
        <v>0</v>
      </c>
      <c r="K2069" t="str">
        <f t="shared" si="288"/>
        <v>Obese</v>
      </c>
      <c r="L2069" t="str">
        <f t="shared" si="289"/>
        <v>normal</v>
      </c>
      <c r="M2069" t="str">
        <f t="shared" si="290"/>
        <v>Adult</v>
      </c>
      <c r="N2069" t="str">
        <f t="shared" si="291"/>
        <v>Medium</v>
      </c>
      <c r="O2069" t="str">
        <f t="shared" si="292"/>
        <v>Normal</v>
      </c>
      <c r="P2069" t="str">
        <f t="shared" si="293"/>
        <v>High Risk</v>
      </c>
      <c r="Q2069" t="str">
        <f t="shared" si="294"/>
        <v>Normal</v>
      </c>
      <c r="R2069" t="str">
        <f t="shared" si="295"/>
        <v>Prehypertension</v>
      </c>
      <c r="S2069" t="str">
        <f t="shared" si="296"/>
        <v>Low DPF</v>
      </c>
    </row>
    <row r="2070" spans="1:19" x14ac:dyDescent="0.35">
      <c r="A2070" s="9">
        <v>2069</v>
      </c>
      <c r="B2070" s="10">
        <v>2</v>
      </c>
      <c r="C2070" s="10">
        <v>108</v>
      </c>
      <c r="D2070" s="10">
        <v>52</v>
      </c>
      <c r="E2070" s="10">
        <v>26</v>
      </c>
      <c r="F2070" s="10">
        <v>63</v>
      </c>
      <c r="G2070" s="11">
        <v>32.5</v>
      </c>
      <c r="H2070" s="18">
        <v>0.318</v>
      </c>
      <c r="I2070" s="10">
        <v>22</v>
      </c>
      <c r="J2070" s="24">
        <v>0</v>
      </c>
      <c r="K2070" t="str">
        <f t="shared" si="288"/>
        <v>Obese</v>
      </c>
      <c r="L2070" t="str">
        <f t="shared" si="289"/>
        <v>normal</v>
      </c>
      <c r="M2070" t="str">
        <f t="shared" si="290"/>
        <v>Adult</v>
      </c>
      <c r="N2070" t="str">
        <f t="shared" si="291"/>
        <v>Medium</v>
      </c>
      <c r="O2070" t="str">
        <f t="shared" si="292"/>
        <v>Normal</v>
      </c>
      <c r="P2070" t="str">
        <f t="shared" si="293"/>
        <v>Low Risk</v>
      </c>
      <c r="Q2070" t="str">
        <f t="shared" si="294"/>
        <v>Low</v>
      </c>
      <c r="R2070" t="str">
        <f t="shared" si="295"/>
        <v>Low</v>
      </c>
      <c r="S2070" t="str">
        <f t="shared" si="296"/>
        <v>Medium DPF</v>
      </c>
    </row>
    <row r="2071" spans="1:19" x14ac:dyDescent="0.35">
      <c r="A2071" s="13">
        <v>2070</v>
      </c>
      <c r="B2071" s="14">
        <v>14</v>
      </c>
      <c r="C2071" s="14">
        <v>108</v>
      </c>
      <c r="D2071" s="14">
        <v>66</v>
      </c>
      <c r="E2071" s="14">
        <v>21</v>
      </c>
      <c r="F2071" s="14">
        <v>80</v>
      </c>
      <c r="G2071" s="15">
        <v>32.4</v>
      </c>
      <c r="H2071" s="19">
        <v>0.27200000000000002</v>
      </c>
      <c r="I2071" s="14">
        <v>42</v>
      </c>
      <c r="J2071" s="25">
        <v>1</v>
      </c>
      <c r="K2071" t="str">
        <f t="shared" si="288"/>
        <v>Obese</v>
      </c>
      <c r="L2071" t="str">
        <f t="shared" si="289"/>
        <v xml:space="preserve">Diabetes </v>
      </c>
      <c r="M2071" t="str">
        <f t="shared" si="290"/>
        <v>Adult</v>
      </c>
      <c r="N2071" t="str">
        <f t="shared" si="291"/>
        <v>Medium</v>
      </c>
      <c r="O2071" t="str">
        <f t="shared" si="292"/>
        <v>Normal</v>
      </c>
      <c r="P2071" t="str">
        <f t="shared" si="293"/>
        <v>High Risk</v>
      </c>
      <c r="Q2071" t="str">
        <f t="shared" si="294"/>
        <v>Normal</v>
      </c>
      <c r="R2071" t="str">
        <f t="shared" si="295"/>
        <v>Normal</v>
      </c>
      <c r="S2071" t="str">
        <f t="shared" si="296"/>
        <v>Low DPF</v>
      </c>
    </row>
    <row r="2072" spans="1:19" x14ac:dyDescent="0.35">
      <c r="A2072" s="9">
        <v>2071</v>
      </c>
      <c r="B2072" s="10">
        <v>4</v>
      </c>
      <c r="C2072" s="10">
        <v>154</v>
      </c>
      <c r="D2072" s="10">
        <v>62</v>
      </c>
      <c r="E2072" s="10">
        <v>31</v>
      </c>
      <c r="F2072" s="10">
        <v>284</v>
      </c>
      <c r="G2072" s="11">
        <v>32.799999999999997</v>
      </c>
      <c r="H2072" s="18">
        <v>0.23699999999999999</v>
      </c>
      <c r="I2072" s="10">
        <v>23</v>
      </c>
      <c r="J2072" s="24">
        <v>0</v>
      </c>
      <c r="K2072" t="str">
        <f t="shared" si="288"/>
        <v>Obese</v>
      </c>
      <c r="L2072" t="str">
        <f t="shared" si="289"/>
        <v>normal</v>
      </c>
      <c r="M2072" t="str">
        <f t="shared" si="290"/>
        <v>Adult</v>
      </c>
      <c r="N2072" t="str">
        <f t="shared" si="291"/>
        <v>Medium</v>
      </c>
      <c r="O2072" t="str">
        <f t="shared" si="292"/>
        <v>Prediabetes</v>
      </c>
      <c r="P2072" t="str">
        <f t="shared" si="293"/>
        <v>High Risk</v>
      </c>
      <c r="Q2072" t="str">
        <f t="shared" si="294"/>
        <v>High</v>
      </c>
      <c r="R2072" t="str">
        <f t="shared" si="295"/>
        <v>Normal</v>
      </c>
      <c r="S2072" t="str">
        <f t="shared" si="296"/>
        <v>Low DPF</v>
      </c>
    </row>
    <row r="2073" spans="1:19" x14ac:dyDescent="0.35">
      <c r="A2073" s="13">
        <v>2072</v>
      </c>
      <c r="B2073" s="14">
        <v>4</v>
      </c>
      <c r="C2073" s="14">
        <v>102</v>
      </c>
      <c r="D2073" s="14">
        <v>75</v>
      </c>
      <c r="E2073" s="14">
        <v>23</v>
      </c>
      <c r="F2073" s="14">
        <v>80</v>
      </c>
      <c r="G2073" s="15">
        <v>32.14</v>
      </c>
      <c r="H2073" s="19">
        <v>0.57199999999999995</v>
      </c>
      <c r="I2073" s="14">
        <v>21</v>
      </c>
      <c r="J2073" s="25">
        <v>0</v>
      </c>
      <c r="K2073" t="str">
        <f t="shared" si="288"/>
        <v>Obese</v>
      </c>
      <c r="L2073" t="str">
        <f t="shared" si="289"/>
        <v>normal</v>
      </c>
      <c r="M2073" t="str">
        <f t="shared" si="290"/>
        <v>Adult</v>
      </c>
      <c r="N2073" t="str">
        <f t="shared" si="291"/>
        <v>Medium</v>
      </c>
      <c r="O2073" t="str">
        <f t="shared" si="292"/>
        <v>Normal</v>
      </c>
      <c r="P2073" t="str">
        <f t="shared" si="293"/>
        <v>High Risk</v>
      </c>
      <c r="Q2073" t="str">
        <f t="shared" si="294"/>
        <v>Normal</v>
      </c>
      <c r="R2073" t="str">
        <f t="shared" si="295"/>
        <v>Normal</v>
      </c>
      <c r="S2073" t="str">
        <f t="shared" si="296"/>
        <v>Medium DPF</v>
      </c>
    </row>
    <row r="2074" spans="1:19" x14ac:dyDescent="0.35">
      <c r="A2074" s="9">
        <v>2073</v>
      </c>
      <c r="B2074" s="10">
        <v>9</v>
      </c>
      <c r="C2074" s="10">
        <v>57</v>
      </c>
      <c r="D2074" s="10">
        <v>80</v>
      </c>
      <c r="E2074" s="10">
        <v>37</v>
      </c>
      <c r="F2074" s="10">
        <v>80</v>
      </c>
      <c r="G2074" s="11">
        <v>32.799999999999997</v>
      </c>
      <c r="H2074" s="18">
        <v>9.6000000000000002E-2</v>
      </c>
      <c r="I2074" s="10">
        <v>41</v>
      </c>
      <c r="J2074" s="24">
        <v>0</v>
      </c>
      <c r="K2074" t="str">
        <f t="shared" si="288"/>
        <v>Obese</v>
      </c>
      <c r="L2074" t="str">
        <f t="shared" si="289"/>
        <v>normal</v>
      </c>
      <c r="M2074" t="str">
        <f t="shared" si="290"/>
        <v>Adult</v>
      </c>
      <c r="N2074" t="str">
        <f t="shared" si="291"/>
        <v>Medium</v>
      </c>
      <c r="O2074" t="str">
        <f t="shared" si="292"/>
        <v>Normal</v>
      </c>
      <c r="P2074" t="str">
        <f t="shared" si="293"/>
        <v>High Risk</v>
      </c>
      <c r="Q2074" t="str">
        <f t="shared" si="294"/>
        <v>Normal</v>
      </c>
      <c r="R2074" t="str">
        <f t="shared" si="295"/>
        <v>Normal</v>
      </c>
      <c r="S2074" t="str">
        <f t="shared" si="296"/>
        <v>Low DPF</v>
      </c>
    </row>
    <row r="2075" spans="1:19" x14ac:dyDescent="0.35">
      <c r="A2075" s="13">
        <v>2074</v>
      </c>
      <c r="B2075" s="14">
        <v>2</v>
      </c>
      <c r="C2075" s="14">
        <v>106</v>
      </c>
      <c r="D2075" s="14">
        <v>64</v>
      </c>
      <c r="E2075" s="14">
        <v>35</v>
      </c>
      <c r="F2075" s="14">
        <v>119</v>
      </c>
      <c r="G2075" s="15">
        <v>30.5</v>
      </c>
      <c r="H2075" s="19">
        <v>1.4</v>
      </c>
      <c r="I2075" s="14">
        <v>34</v>
      </c>
      <c r="J2075" s="25">
        <v>0</v>
      </c>
      <c r="K2075" t="str">
        <f t="shared" si="288"/>
        <v>Obese</v>
      </c>
      <c r="L2075" t="str">
        <f t="shared" si="289"/>
        <v>normal</v>
      </c>
      <c r="M2075" t="str">
        <f t="shared" si="290"/>
        <v>Adult</v>
      </c>
      <c r="N2075" t="str">
        <f t="shared" si="291"/>
        <v>Medium</v>
      </c>
      <c r="O2075" t="str">
        <f t="shared" si="292"/>
        <v>Normal</v>
      </c>
      <c r="P2075" t="str">
        <f t="shared" si="293"/>
        <v>Low Risk</v>
      </c>
      <c r="Q2075" t="str">
        <f t="shared" si="294"/>
        <v>Normal</v>
      </c>
      <c r="R2075" t="str">
        <f t="shared" si="295"/>
        <v>Normal</v>
      </c>
      <c r="S2075" t="str">
        <f t="shared" si="296"/>
        <v>High DPF</v>
      </c>
    </row>
    <row r="2076" spans="1:19" x14ac:dyDescent="0.35">
      <c r="A2076" s="9">
        <v>2075</v>
      </c>
      <c r="B2076" s="10">
        <v>5</v>
      </c>
      <c r="C2076" s="10">
        <v>147</v>
      </c>
      <c r="D2076" s="10">
        <v>78</v>
      </c>
      <c r="E2076" s="10">
        <v>21</v>
      </c>
      <c r="F2076" s="10">
        <v>80</v>
      </c>
      <c r="G2076" s="11">
        <v>33.700000000000003</v>
      </c>
      <c r="H2076" s="18">
        <v>0.218</v>
      </c>
      <c r="I2076" s="10">
        <v>65</v>
      </c>
      <c r="J2076" s="24">
        <v>0</v>
      </c>
      <c r="K2076" t="str">
        <f t="shared" si="288"/>
        <v>Obese</v>
      </c>
      <c r="L2076" t="str">
        <f t="shared" si="289"/>
        <v>normal</v>
      </c>
      <c r="M2076" t="str">
        <f t="shared" si="290"/>
        <v>Aged</v>
      </c>
      <c r="N2076" t="str">
        <f t="shared" si="291"/>
        <v>Medium</v>
      </c>
      <c r="O2076" t="str">
        <f t="shared" si="292"/>
        <v>Prediabetes</v>
      </c>
      <c r="P2076" t="str">
        <f t="shared" si="293"/>
        <v>High Risk</v>
      </c>
      <c r="Q2076" t="str">
        <f t="shared" si="294"/>
        <v>Normal</v>
      </c>
      <c r="R2076" t="str">
        <f t="shared" si="295"/>
        <v>Normal</v>
      </c>
      <c r="S2076" t="str">
        <f t="shared" si="296"/>
        <v>Low DPF</v>
      </c>
    </row>
    <row r="2077" spans="1:19" x14ac:dyDescent="0.35">
      <c r="A2077" s="13">
        <v>2076</v>
      </c>
      <c r="B2077" s="14">
        <v>2</v>
      </c>
      <c r="C2077" s="14">
        <v>90</v>
      </c>
      <c r="D2077" s="14">
        <v>70</v>
      </c>
      <c r="E2077" s="14">
        <v>17</v>
      </c>
      <c r="F2077" s="14">
        <v>80</v>
      </c>
      <c r="G2077" s="15">
        <v>27.3</v>
      </c>
      <c r="H2077" s="19">
        <v>8.5000000000000006E-2</v>
      </c>
      <c r="I2077" s="14">
        <v>22</v>
      </c>
      <c r="J2077" s="25">
        <v>0</v>
      </c>
      <c r="K2077" t="str">
        <f t="shared" si="288"/>
        <v>Overweight</v>
      </c>
      <c r="L2077" t="str">
        <f t="shared" si="289"/>
        <v>normal</v>
      </c>
      <c r="M2077" t="str">
        <f t="shared" si="290"/>
        <v>Adult</v>
      </c>
      <c r="N2077" t="str">
        <f t="shared" si="291"/>
        <v>Low</v>
      </c>
      <c r="O2077" t="str">
        <f t="shared" si="292"/>
        <v>Normal</v>
      </c>
      <c r="P2077" t="str">
        <f t="shared" si="293"/>
        <v>Low Risk</v>
      </c>
      <c r="Q2077" t="str">
        <f t="shared" si="294"/>
        <v>Normal</v>
      </c>
      <c r="R2077" t="str">
        <f t="shared" si="295"/>
        <v>Normal</v>
      </c>
      <c r="S2077" t="str">
        <f t="shared" si="296"/>
        <v>Low DPF</v>
      </c>
    </row>
    <row r="2078" spans="1:19" x14ac:dyDescent="0.35">
      <c r="A2078" s="9">
        <v>2077</v>
      </c>
      <c r="B2078" s="10">
        <v>1</v>
      </c>
      <c r="C2078" s="10">
        <v>136</v>
      </c>
      <c r="D2078" s="10">
        <v>74</v>
      </c>
      <c r="E2078" s="10">
        <v>50</v>
      </c>
      <c r="F2078" s="10">
        <v>204</v>
      </c>
      <c r="G2078" s="11">
        <v>37.4</v>
      </c>
      <c r="H2078" s="18">
        <v>0.39900000000000002</v>
      </c>
      <c r="I2078" s="10">
        <v>24</v>
      </c>
      <c r="J2078" s="24">
        <v>0</v>
      </c>
      <c r="K2078" t="str">
        <f t="shared" si="288"/>
        <v>Obese</v>
      </c>
      <c r="L2078" t="str">
        <f t="shared" si="289"/>
        <v>normal</v>
      </c>
      <c r="M2078" t="str">
        <f t="shared" si="290"/>
        <v>Adult</v>
      </c>
      <c r="N2078" t="str">
        <f t="shared" si="291"/>
        <v>High</v>
      </c>
      <c r="O2078" t="str">
        <f t="shared" si="292"/>
        <v>Normal</v>
      </c>
      <c r="P2078" t="str">
        <f t="shared" si="293"/>
        <v>Low Risk</v>
      </c>
      <c r="Q2078" t="str">
        <f t="shared" si="294"/>
        <v>High</v>
      </c>
      <c r="R2078" t="str">
        <f t="shared" si="295"/>
        <v>Normal</v>
      </c>
      <c r="S2078" t="str">
        <f t="shared" si="296"/>
        <v>Medium DPF</v>
      </c>
    </row>
    <row r="2079" spans="1:19" x14ac:dyDescent="0.35">
      <c r="A2079" s="13">
        <v>2078</v>
      </c>
      <c r="B2079" s="14">
        <v>4</v>
      </c>
      <c r="C2079" s="14">
        <v>114</v>
      </c>
      <c r="D2079" s="14">
        <v>65</v>
      </c>
      <c r="E2079" s="14">
        <v>21</v>
      </c>
      <c r="F2079" s="14">
        <v>80</v>
      </c>
      <c r="G2079" s="15">
        <v>21.9</v>
      </c>
      <c r="H2079" s="19">
        <v>0.432</v>
      </c>
      <c r="I2079" s="14">
        <v>37</v>
      </c>
      <c r="J2079" s="25">
        <v>0</v>
      </c>
      <c r="K2079" t="str">
        <f t="shared" si="288"/>
        <v>Normal weight</v>
      </c>
      <c r="L2079" t="str">
        <f t="shared" si="289"/>
        <v>normal</v>
      </c>
      <c r="M2079" t="str">
        <f t="shared" si="290"/>
        <v>Adult</v>
      </c>
      <c r="N2079" t="str">
        <f t="shared" si="291"/>
        <v>Medium</v>
      </c>
      <c r="O2079" t="str">
        <f t="shared" si="292"/>
        <v>Normal</v>
      </c>
      <c r="P2079" t="str">
        <f t="shared" si="293"/>
        <v>High Risk</v>
      </c>
      <c r="Q2079" t="str">
        <f t="shared" si="294"/>
        <v>Normal</v>
      </c>
      <c r="R2079" t="str">
        <f t="shared" si="295"/>
        <v>Normal</v>
      </c>
      <c r="S2079" t="str">
        <f t="shared" si="296"/>
        <v>Medium DPF</v>
      </c>
    </row>
    <row r="2080" spans="1:19" x14ac:dyDescent="0.35">
      <c r="A2080" s="9">
        <v>2079</v>
      </c>
      <c r="B2080" s="10">
        <v>9</v>
      </c>
      <c r="C2080" s="10">
        <v>156</v>
      </c>
      <c r="D2080" s="10">
        <v>86</v>
      </c>
      <c r="E2080" s="10">
        <v>28</v>
      </c>
      <c r="F2080" s="10">
        <v>155</v>
      </c>
      <c r="G2080" s="11">
        <v>34.299999999999997</v>
      </c>
      <c r="H2080" s="18">
        <v>1.1890000000000001</v>
      </c>
      <c r="I2080" s="10">
        <v>42</v>
      </c>
      <c r="J2080" s="24">
        <v>1</v>
      </c>
      <c r="K2080" t="str">
        <f t="shared" si="288"/>
        <v>Obese</v>
      </c>
      <c r="L2080" t="str">
        <f t="shared" si="289"/>
        <v xml:space="preserve">Diabetes </v>
      </c>
      <c r="M2080" t="str">
        <f t="shared" si="290"/>
        <v>Adult</v>
      </c>
      <c r="N2080" t="str">
        <f t="shared" si="291"/>
        <v>Medium</v>
      </c>
      <c r="O2080" t="str">
        <f t="shared" si="292"/>
        <v>Prediabetes</v>
      </c>
      <c r="P2080" t="str">
        <f t="shared" si="293"/>
        <v>High Risk</v>
      </c>
      <c r="Q2080" t="str">
        <f t="shared" si="294"/>
        <v>High</v>
      </c>
      <c r="R2080" t="str">
        <f t="shared" si="295"/>
        <v>Prehypertension</v>
      </c>
      <c r="S2080" t="str">
        <f t="shared" si="296"/>
        <v>High DPF</v>
      </c>
    </row>
    <row r="2081" spans="1:19" x14ac:dyDescent="0.35">
      <c r="A2081" s="13">
        <v>2080</v>
      </c>
      <c r="B2081" s="14">
        <v>1</v>
      </c>
      <c r="C2081" s="14">
        <v>153</v>
      </c>
      <c r="D2081" s="14">
        <v>82</v>
      </c>
      <c r="E2081" s="14">
        <v>42</v>
      </c>
      <c r="F2081" s="14">
        <v>485</v>
      </c>
      <c r="G2081" s="15">
        <v>40.6</v>
      </c>
      <c r="H2081" s="19">
        <v>0.68700000000000006</v>
      </c>
      <c r="I2081" s="14">
        <v>23</v>
      </c>
      <c r="J2081" s="25">
        <v>0</v>
      </c>
      <c r="K2081" t="str">
        <f t="shared" si="288"/>
        <v>Obese</v>
      </c>
      <c r="L2081" t="str">
        <f t="shared" si="289"/>
        <v>normal</v>
      </c>
      <c r="M2081" t="str">
        <f t="shared" si="290"/>
        <v>Adult</v>
      </c>
      <c r="N2081" t="str">
        <f t="shared" si="291"/>
        <v>High</v>
      </c>
      <c r="O2081" t="str">
        <f t="shared" si="292"/>
        <v>Prediabetes</v>
      </c>
      <c r="P2081" t="str">
        <f t="shared" si="293"/>
        <v>Low Risk</v>
      </c>
      <c r="Q2081" t="str">
        <f t="shared" si="294"/>
        <v>High</v>
      </c>
      <c r="R2081" t="str">
        <f t="shared" si="295"/>
        <v>Prehypertension</v>
      </c>
      <c r="S2081" t="str">
        <f t="shared" si="296"/>
        <v>High DPF</v>
      </c>
    </row>
    <row r="2082" spans="1:19" x14ac:dyDescent="0.35">
      <c r="A2082" s="9">
        <v>2081</v>
      </c>
      <c r="B2082" s="10">
        <v>8</v>
      </c>
      <c r="C2082" s="10">
        <v>188</v>
      </c>
      <c r="D2082" s="10">
        <v>78</v>
      </c>
      <c r="E2082" s="10">
        <v>21</v>
      </c>
      <c r="F2082" s="10">
        <v>80</v>
      </c>
      <c r="G2082" s="11">
        <v>47.9</v>
      </c>
      <c r="H2082" s="18">
        <v>0.13700000000000001</v>
      </c>
      <c r="I2082" s="10">
        <v>43</v>
      </c>
      <c r="J2082" s="24">
        <v>1</v>
      </c>
      <c r="K2082" t="str">
        <f t="shared" si="288"/>
        <v>Obese</v>
      </c>
      <c r="L2082" t="str">
        <f t="shared" si="289"/>
        <v xml:space="preserve">Diabetes </v>
      </c>
      <c r="M2082" t="str">
        <f t="shared" si="290"/>
        <v>Adult</v>
      </c>
      <c r="N2082" t="str">
        <f t="shared" si="291"/>
        <v>Medium</v>
      </c>
      <c r="O2082" t="str">
        <f t="shared" si="292"/>
        <v>Prediabetes</v>
      </c>
      <c r="P2082" t="str">
        <f t="shared" si="293"/>
        <v>High Risk</v>
      </c>
      <c r="Q2082" t="str">
        <f t="shared" si="294"/>
        <v>Normal</v>
      </c>
      <c r="R2082" t="str">
        <f t="shared" si="295"/>
        <v>Normal</v>
      </c>
      <c r="S2082" t="str">
        <f t="shared" si="296"/>
        <v>Low DPF</v>
      </c>
    </row>
    <row r="2083" spans="1:19" x14ac:dyDescent="0.35">
      <c r="A2083" s="13">
        <v>2082</v>
      </c>
      <c r="B2083" s="14">
        <v>7</v>
      </c>
      <c r="C2083" s="14">
        <v>152</v>
      </c>
      <c r="D2083" s="14">
        <v>88</v>
      </c>
      <c r="E2083" s="14">
        <v>44</v>
      </c>
      <c r="F2083" s="14">
        <v>80</v>
      </c>
      <c r="G2083" s="15">
        <v>50</v>
      </c>
      <c r="H2083" s="19">
        <v>0.33700000000000002</v>
      </c>
      <c r="I2083" s="14">
        <v>36</v>
      </c>
      <c r="J2083" s="25">
        <v>1</v>
      </c>
      <c r="K2083" t="str">
        <f t="shared" si="288"/>
        <v>Obese</v>
      </c>
      <c r="L2083" t="str">
        <f t="shared" si="289"/>
        <v xml:space="preserve">Diabetes </v>
      </c>
      <c r="M2083" t="str">
        <f t="shared" si="290"/>
        <v>Adult</v>
      </c>
      <c r="N2083" t="str">
        <f t="shared" si="291"/>
        <v>High</v>
      </c>
      <c r="O2083" t="str">
        <f t="shared" si="292"/>
        <v>Prediabetes</v>
      </c>
      <c r="P2083" t="str">
        <f t="shared" si="293"/>
        <v>High Risk</v>
      </c>
      <c r="Q2083" t="str">
        <f t="shared" si="294"/>
        <v>Normal</v>
      </c>
      <c r="R2083" t="str">
        <f t="shared" si="295"/>
        <v>Prehypertension</v>
      </c>
      <c r="S2083" t="str">
        <f t="shared" si="296"/>
        <v>Medium DPF</v>
      </c>
    </row>
    <row r="2084" spans="1:19" x14ac:dyDescent="0.35">
      <c r="A2084" s="9">
        <v>2083</v>
      </c>
      <c r="B2084" s="10">
        <v>2</v>
      </c>
      <c r="C2084" s="10">
        <v>99</v>
      </c>
      <c r="D2084" s="10">
        <v>52</v>
      </c>
      <c r="E2084" s="10">
        <v>15</v>
      </c>
      <c r="F2084" s="10">
        <v>94</v>
      </c>
      <c r="G2084" s="11">
        <v>24.6</v>
      </c>
      <c r="H2084" s="18">
        <v>0.63700000000000001</v>
      </c>
      <c r="I2084" s="10">
        <v>21</v>
      </c>
      <c r="J2084" s="24">
        <v>0</v>
      </c>
      <c r="K2084" t="str">
        <f t="shared" si="288"/>
        <v>Normal weight</v>
      </c>
      <c r="L2084" t="str">
        <f t="shared" si="289"/>
        <v>normal</v>
      </c>
      <c r="M2084" t="str">
        <f t="shared" si="290"/>
        <v>Adult</v>
      </c>
      <c r="N2084" t="str">
        <f t="shared" si="291"/>
        <v>Low</v>
      </c>
      <c r="O2084" t="str">
        <f t="shared" si="292"/>
        <v>Normal</v>
      </c>
      <c r="P2084" t="str">
        <f t="shared" si="293"/>
        <v>Low Risk</v>
      </c>
      <c r="Q2084" t="str">
        <f t="shared" si="294"/>
        <v>Normal</v>
      </c>
      <c r="R2084" t="str">
        <f t="shared" si="295"/>
        <v>Low</v>
      </c>
      <c r="S2084" t="str">
        <f t="shared" si="296"/>
        <v>High DPF</v>
      </c>
    </row>
    <row r="2085" spans="1:19" x14ac:dyDescent="0.35">
      <c r="A2085" s="13">
        <v>2084</v>
      </c>
      <c r="B2085" s="14">
        <v>1</v>
      </c>
      <c r="C2085" s="14">
        <v>109</v>
      </c>
      <c r="D2085" s="14">
        <v>56</v>
      </c>
      <c r="E2085" s="14">
        <v>21</v>
      </c>
      <c r="F2085" s="14">
        <v>135</v>
      </c>
      <c r="G2085" s="15">
        <v>25.2</v>
      </c>
      <c r="H2085" s="19">
        <v>0.83299999999999996</v>
      </c>
      <c r="I2085" s="14">
        <v>23</v>
      </c>
      <c r="J2085" s="25">
        <v>0</v>
      </c>
      <c r="K2085" t="str">
        <f t="shared" si="288"/>
        <v>Overweight</v>
      </c>
      <c r="L2085" t="str">
        <f t="shared" si="289"/>
        <v>normal</v>
      </c>
      <c r="M2085" t="str">
        <f t="shared" si="290"/>
        <v>Adult</v>
      </c>
      <c r="N2085" t="str">
        <f t="shared" si="291"/>
        <v>Medium</v>
      </c>
      <c r="O2085" t="str">
        <f t="shared" si="292"/>
        <v>Normal</v>
      </c>
      <c r="P2085" t="str">
        <f t="shared" si="293"/>
        <v>Low Risk</v>
      </c>
      <c r="Q2085" t="str">
        <f t="shared" si="294"/>
        <v>Normal</v>
      </c>
      <c r="R2085" t="str">
        <f t="shared" si="295"/>
        <v>Low</v>
      </c>
      <c r="S2085" t="str">
        <f t="shared" si="296"/>
        <v>High DPF</v>
      </c>
    </row>
    <row r="2086" spans="1:19" x14ac:dyDescent="0.35">
      <c r="A2086" s="9">
        <v>2085</v>
      </c>
      <c r="B2086" s="10">
        <v>2</v>
      </c>
      <c r="C2086" s="10">
        <v>88</v>
      </c>
      <c r="D2086" s="10">
        <v>74</v>
      </c>
      <c r="E2086" s="10">
        <v>19</v>
      </c>
      <c r="F2086" s="10">
        <v>53</v>
      </c>
      <c r="G2086" s="11">
        <v>29</v>
      </c>
      <c r="H2086" s="18">
        <v>0.22900000000000001</v>
      </c>
      <c r="I2086" s="10">
        <v>22</v>
      </c>
      <c r="J2086" s="24">
        <v>0</v>
      </c>
      <c r="K2086" t="str">
        <f t="shared" si="288"/>
        <v>Overweight</v>
      </c>
      <c r="L2086" t="str">
        <f t="shared" si="289"/>
        <v>normal</v>
      </c>
      <c r="M2086" t="str">
        <f t="shared" si="290"/>
        <v>Adult</v>
      </c>
      <c r="N2086" t="str">
        <f t="shared" si="291"/>
        <v>Low</v>
      </c>
      <c r="O2086" t="str">
        <f t="shared" si="292"/>
        <v>Normal</v>
      </c>
      <c r="P2086" t="str">
        <f t="shared" si="293"/>
        <v>Low Risk</v>
      </c>
      <c r="Q2086" t="str">
        <f t="shared" si="294"/>
        <v>Low</v>
      </c>
      <c r="R2086" t="str">
        <f t="shared" si="295"/>
        <v>Normal</v>
      </c>
      <c r="S2086" t="str">
        <f t="shared" si="296"/>
        <v>Low DPF</v>
      </c>
    </row>
    <row r="2087" spans="1:19" x14ac:dyDescent="0.35">
      <c r="A2087" s="13">
        <v>2086</v>
      </c>
      <c r="B2087" s="14">
        <v>17</v>
      </c>
      <c r="C2087" s="14">
        <v>163</v>
      </c>
      <c r="D2087" s="14">
        <v>72</v>
      </c>
      <c r="E2087" s="14">
        <v>41</v>
      </c>
      <c r="F2087" s="14">
        <v>114</v>
      </c>
      <c r="G2087" s="15">
        <v>40.9</v>
      </c>
      <c r="H2087" s="19">
        <v>0.81699999999999995</v>
      </c>
      <c r="I2087" s="14">
        <v>47</v>
      </c>
      <c r="J2087" s="25">
        <v>1</v>
      </c>
      <c r="K2087" t="str">
        <f t="shared" si="288"/>
        <v>Obese</v>
      </c>
      <c r="L2087" t="str">
        <f t="shared" si="289"/>
        <v xml:space="preserve">Diabetes </v>
      </c>
      <c r="M2087" t="str">
        <f t="shared" si="290"/>
        <v>Adult</v>
      </c>
      <c r="N2087" t="str">
        <f t="shared" si="291"/>
        <v>High</v>
      </c>
      <c r="O2087" t="str">
        <f t="shared" si="292"/>
        <v>Prediabetes</v>
      </c>
      <c r="P2087" t="str">
        <f t="shared" si="293"/>
        <v>High Risk</v>
      </c>
      <c r="Q2087" t="str">
        <f t="shared" si="294"/>
        <v>Normal</v>
      </c>
      <c r="R2087" t="str">
        <f t="shared" si="295"/>
        <v>Normal</v>
      </c>
      <c r="S2087" t="str">
        <f t="shared" si="296"/>
        <v>High DPF</v>
      </c>
    </row>
    <row r="2088" spans="1:19" x14ac:dyDescent="0.35">
      <c r="A2088" s="9">
        <v>2087</v>
      </c>
      <c r="B2088" s="10">
        <v>4</v>
      </c>
      <c r="C2088" s="10">
        <v>151</v>
      </c>
      <c r="D2088" s="10">
        <v>90</v>
      </c>
      <c r="E2088" s="10">
        <v>38</v>
      </c>
      <c r="F2088" s="10">
        <v>80</v>
      </c>
      <c r="G2088" s="11">
        <v>29.7</v>
      </c>
      <c r="H2088" s="18">
        <v>0.29399999999999998</v>
      </c>
      <c r="I2088" s="10">
        <v>36</v>
      </c>
      <c r="J2088" s="24">
        <v>0</v>
      </c>
      <c r="K2088" t="str">
        <f t="shared" si="288"/>
        <v>Overweight</v>
      </c>
      <c r="L2088" t="str">
        <f t="shared" si="289"/>
        <v>normal</v>
      </c>
      <c r="M2088" t="str">
        <f t="shared" si="290"/>
        <v>Adult</v>
      </c>
      <c r="N2088" t="str">
        <f t="shared" si="291"/>
        <v>Medium</v>
      </c>
      <c r="O2088" t="str">
        <f t="shared" si="292"/>
        <v>Prediabetes</v>
      </c>
      <c r="P2088" t="str">
        <f t="shared" si="293"/>
        <v>High Risk</v>
      </c>
      <c r="Q2088" t="str">
        <f t="shared" si="294"/>
        <v>Normal</v>
      </c>
      <c r="R2088" t="str">
        <f t="shared" si="295"/>
        <v>Prehypertension</v>
      </c>
      <c r="S2088" t="str">
        <f t="shared" si="296"/>
        <v>Low DPF</v>
      </c>
    </row>
    <row r="2089" spans="1:19" x14ac:dyDescent="0.35">
      <c r="A2089" s="13">
        <v>2088</v>
      </c>
      <c r="B2089" s="14">
        <v>7</v>
      </c>
      <c r="C2089" s="14">
        <v>102</v>
      </c>
      <c r="D2089" s="14">
        <v>74</v>
      </c>
      <c r="E2089" s="14">
        <v>40</v>
      </c>
      <c r="F2089" s="14">
        <v>105</v>
      </c>
      <c r="G2089" s="15">
        <v>37.200000000000003</v>
      </c>
      <c r="H2089" s="19">
        <v>0.20399999999999999</v>
      </c>
      <c r="I2089" s="14">
        <v>45</v>
      </c>
      <c r="J2089" s="25">
        <v>0</v>
      </c>
      <c r="K2089" t="str">
        <f t="shared" si="288"/>
        <v>Obese</v>
      </c>
      <c r="L2089" t="str">
        <f t="shared" si="289"/>
        <v>normal</v>
      </c>
      <c r="M2089" t="str">
        <f t="shared" si="290"/>
        <v>Adult</v>
      </c>
      <c r="N2089" t="str">
        <f t="shared" si="291"/>
        <v>High</v>
      </c>
      <c r="O2089" t="str">
        <f t="shared" si="292"/>
        <v>Normal</v>
      </c>
      <c r="P2089" t="str">
        <f t="shared" si="293"/>
        <v>High Risk</v>
      </c>
      <c r="Q2089" t="str">
        <f t="shared" si="294"/>
        <v>Normal</v>
      </c>
      <c r="R2089" t="str">
        <f t="shared" si="295"/>
        <v>Normal</v>
      </c>
      <c r="S2089" t="str">
        <f t="shared" si="296"/>
        <v>Low DPF</v>
      </c>
    </row>
    <row r="2090" spans="1:19" x14ac:dyDescent="0.35">
      <c r="A2090" s="9">
        <v>2089</v>
      </c>
      <c r="B2090" s="10">
        <v>4</v>
      </c>
      <c r="C2090" s="10">
        <v>114</v>
      </c>
      <c r="D2090" s="10">
        <v>80</v>
      </c>
      <c r="E2090" s="10">
        <v>34</v>
      </c>
      <c r="F2090" s="10">
        <v>285</v>
      </c>
      <c r="G2090" s="11">
        <v>44.2</v>
      </c>
      <c r="H2090" s="18">
        <v>0.16700000000000001</v>
      </c>
      <c r="I2090" s="10">
        <v>27</v>
      </c>
      <c r="J2090" s="24">
        <v>0</v>
      </c>
      <c r="K2090" t="str">
        <f t="shared" si="288"/>
        <v>Obese</v>
      </c>
      <c r="L2090" t="str">
        <f t="shared" si="289"/>
        <v>normal</v>
      </c>
      <c r="M2090" t="str">
        <f t="shared" si="290"/>
        <v>Adult</v>
      </c>
      <c r="N2090" t="str">
        <f t="shared" si="291"/>
        <v>Medium</v>
      </c>
      <c r="O2090" t="str">
        <f t="shared" si="292"/>
        <v>Normal</v>
      </c>
      <c r="P2090" t="str">
        <f t="shared" si="293"/>
        <v>High Risk</v>
      </c>
      <c r="Q2090" t="str">
        <f t="shared" si="294"/>
        <v>High</v>
      </c>
      <c r="R2090" t="str">
        <f t="shared" si="295"/>
        <v>Normal</v>
      </c>
      <c r="S2090" t="str">
        <f t="shared" si="296"/>
        <v>Low DPF</v>
      </c>
    </row>
    <row r="2091" spans="1:19" x14ac:dyDescent="0.35">
      <c r="A2091" s="13">
        <v>2090</v>
      </c>
      <c r="B2091" s="14">
        <v>2</v>
      </c>
      <c r="C2091" s="14">
        <v>100</v>
      </c>
      <c r="D2091" s="14">
        <v>64</v>
      </c>
      <c r="E2091" s="14">
        <v>23</v>
      </c>
      <c r="F2091" s="14">
        <v>80</v>
      </c>
      <c r="G2091" s="15">
        <v>29.7</v>
      </c>
      <c r="H2091" s="19">
        <v>0.36799999999999999</v>
      </c>
      <c r="I2091" s="14">
        <v>21</v>
      </c>
      <c r="J2091" s="25">
        <v>0</v>
      </c>
      <c r="K2091" t="str">
        <f t="shared" si="288"/>
        <v>Overweight</v>
      </c>
      <c r="L2091" t="str">
        <f t="shared" si="289"/>
        <v>normal</v>
      </c>
      <c r="M2091" t="str">
        <f t="shared" si="290"/>
        <v>Adult</v>
      </c>
      <c r="N2091" t="str">
        <f t="shared" si="291"/>
        <v>Medium</v>
      </c>
      <c r="O2091" t="str">
        <f t="shared" si="292"/>
        <v>Normal</v>
      </c>
      <c r="P2091" t="str">
        <f t="shared" si="293"/>
        <v>Low Risk</v>
      </c>
      <c r="Q2091" t="str">
        <f t="shared" si="294"/>
        <v>Normal</v>
      </c>
      <c r="R2091" t="str">
        <f t="shared" si="295"/>
        <v>Normal</v>
      </c>
      <c r="S2091" t="str">
        <f t="shared" si="296"/>
        <v>Medium DPF</v>
      </c>
    </row>
    <row r="2092" spans="1:19" x14ac:dyDescent="0.35">
      <c r="A2092" s="9">
        <v>2091</v>
      </c>
      <c r="B2092" s="10">
        <v>4</v>
      </c>
      <c r="C2092" s="10">
        <v>131</v>
      </c>
      <c r="D2092" s="10">
        <v>88</v>
      </c>
      <c r="E2092" s="10">
        <v>21</v>
      </c>
      <c r="F2092" s="10">
        <v>80</v>
      </c>
      <c r="G2092" s="11">
        <v>31.6</v>
      </c>
      <c r="H2092" s="18">
        <v>0.74299999999999999</v>
      </c>
      <c r="I2092" s="10">
        <v>32</v>
      </c>
      <c r="J2092" s="24">
        <v>1</v>
      </c>
      <c r="K2092" t="str">
        <f t="shared" si="288"/>
        <v>Obese</v>
      </c>
      <c r="L2092" t="str">
        <f t="shared" si="289"/>
        <v xml:space="preserve">Diabetes </v>
      </c>
      <c r="M2092" t="str">
        <f t="shared" si="290"/>
        <v>Adult</v>
      </c>
      <c r="N2092" t="str">
        <f t="shared" si="291"/>
        <v>Medium</v>
      </c>
      <c r="O2092" t="str">
        <f t="shared" si="292"/>
        <v>Normal</v>
      </c>
      <c r="P2092" t="str">
        <f t="shared" si="293"/>
        <v>High Risk</v>
      </c>
      <c r="Q2092" t="str">
        <f t="shared" si="294"/>
        <v>Normal</v>
      </c>
      <c r="R2092" t="str">
        <f t="shared" si="295"/>
        <v>Prehypertension</v>
      </c>
      <c r="S2092" t="str">
        <f t="shared" si="296"/>
        <v>High DPF</v>
      </c>
    </row>
    <row r="2093" spans="1:19" x14ac:dyDescent="0.35">
      <c r="A2093" s="13">
        <v>2092</v>
      </c>
      <c r="B2093" s="14">
        <v>6</v>
      </c>
      <c r="C2093" s="14">
        <v>104</v>
      </c>
      <c r="D2093" s="14">
        <v>74</v>
      </c>
      <c r="E2093" s="14">
        <v>18</v>
      </c>
      <c r="F2093" s="14">
        <v>156</v>
      </c>
      <c r="G2093" s="15">
        <v>29.9</v>
      </c>
      <c r="H2093" s="19">
        <v>0.72199999999999998</v>
      </c>
      <c r="I2093" s="14">
        <v>41</v>
      </c>
      <c r="J2093" s="25">
        <v>1</v>
      </c>
      <c r="K2093" t="str">
        <f t="shared" si="288"/>
        <v>Obese</v>
      </c>
      <c r="L2093" t="str">
        <f t="shared" si="289"/>
        <v xml:space="preserve">Diabetes </v>
      </c>
      <c r="M2093" t="str">
        <f t="shared" si="290"/>
        <v>Adult</v>
      </c>
      <c r="N2093" t="str">
        <f t="shared" si="291"/>
        <v>Low</v>
      </c>
      <c r="O2093" t="str">
        <f t="shared" si="292"/>
        <v>Normal</v>
      </c>
      <c r="P2093" t="str">
        <f t="shared" si="293"/>
        <v>High Risk</v>
      </c>
      <c r="Q2093" t="str">
        <f t="shared" si="294"/>
        <v>High</v>
      </c>
      <c r="R2093" t="str">
        <f t="shared" si="295"/>
        <v>Normal</v>
      </c>
      <c r="S2093" t="str">
        <f t="shared" si="296"/>
        <v>High DPF</v>
      </c>
    </row>
    <row r="2094" spans="1:19" x14ac:dyDescent="0.35">
      <c r="A2094" s="9">
        <v>2093</v>
      </c>
      <c r="B2094" s="10">
        <v>3</v>
      </c>
      <c r="C2094" s="10">
        <v>148</v>
      </c>
      <c r="D2094" s="10">
        <v>66</v>
      </c>
      <c r="E2094" s="10">
        <v>25</v>
      </c>
      <c r="F2094" s="10">
        <v>80</v>
      </c>
      <c r="G2094" s="11">
        <v>32.5</v>
      </c>
      <c r="H2094" s="18">
        <v>0.25600000000000001</v>
      </c>
      <c r="I2094" s="10">
        <v>22</v>
      </c>
      <c r="J2094" s="24">
        <v>0</v>
      </c>
      <c r="K2094" t="str">
        <f t="shared" si="288"/>
        <v>Obese</v>
      </c>
      <c r="L2094" t="str">
        <f t="shared" si="289"/>
        <v>normal</v>
      </c>
      <c r="M2094" t="str">
        <f t="shared" si="290"/>
        <v>Adult</v>
      </c>
      <c r="N2094" t="str">
        <f t="shared" si="291"/>
        <v>Medium</v>
      </c>
      <c r="O2094" t="str">
        <f t="shared" si="292"/>
        <v>Prediabetes</v>
      </c>
      <c r="P2094" t="str">
        <f t="shared" si="293"/>
        <v>Low Risk</v>
      </c>
      <c r="Q2094" t="str">
        <f t="shared" si="294"/>
        <v>Normal</v>
      </c>
      <c r="R2094" t="str">
        <f t="shared" si="295"/>
        <v>Normal</v>
      </c>
      <c r="S2094" t="str">
        <f t="shared" si="296"/>
        <v>Low DPF</v>
      </c>
    </row>
    <row r="2095" spans="1:19" x14ac:dyDescent="0.35">
      <c r="A2095" s="13">
        <v>2094</v>
      </c>
      <c r="B2095" s="14">
        <v>4</v>
      </c>
      <c r="C2095" s="14">
        <v>120</v>
      </c>
      <c r="D2095" s="14">
        <v>68</v>
      </c>
      <c r="E2095" s="14">
        <v>21</v>
      </c>
      <c r="F2095" s="14">
        <v>80</v>
      </c>
      <c r="G2095" s="15">
        <v>29.6</v>
      </c>
      <c r="H2095" s="19">
        <v>0.70899999999999996</v>
      </c>
      <c r="I2095" s="14">
        <v>34</v>
      </c>
      <c r="J2095" s="25">
        <v>0</v>
      </c>
      <c r="K2095" t="str">
        <f t="shared" si="288"/>
        <v>Overweight</v>
      </c>
      <c r="L2095" t="str">
        <f t="shared" si="289"/>
        <v>normal</v>
      </c>
      <c r="M2095" t="str">
        <f t="shared" si="290"/>
        <v>Adult</v>
      </c>
      <c r="N2095" t="str">
        <f t="shared" si="291"/>
        <v>Medium</v>
      </c>
      <c r="O2095" t="str">
        <f t="shared" si="292"/>
        <v>Normal</v>
      </c>
      <c r="P2095" t="str">
        <f t="shared" si="293"/>
        <v>High Risk</v>
      </c>
      <c r="Q2095" t="str">
        <f t="shared" si="294"/>
        <v>Normal</v>
      </c>
      <c r="R2095" t="str">
        <f t="shared" si="295"/>
        <v>Normal</v>
      </c>
      <c r="S2095" t="str">
        <f t="shared" si="296"/>
        <v>High DPF</v>
      </c>
    </row>
    <row r="2096" spans="1:19" x14ac:dyDescent="0.35">
      <c r="A2096" s="9">
        <v>2095</v>
      </c>
      <c r="B2096" s="10">
        <v>4</v>
      </c>
      <c r="C2096" s="10">
        <v>110</v>
      </c>
      <c r="D2096" s="10">
        <v>66</v>
      </c>
      <c r="E2096" s="10">
        <v>21</v>
      </c>
      <c r="F2096" s="10">
        <v>80</v>
      </c>
      <c r="G2096" s="11">
        <v>31.9</v>
      </c>
      <c r="H2096" s="18">
        <v>0.47099999999999997</v>
      </c>
      <c r="I2096" s="10">
        <v>29</v>
      </c>
      <c r="J2096" s="24">
        <v>0</v>
      </c>
      <c r="K2096" t="str">
        <f t="shared" si="288"/>
        <v>Obese</v>
      </c>
      <c r="L2096" t="str">
        <f t="shared" si="289"/>
        <v>normal</v>
      </c>
      <c r="M2096" t="str">
        <f t="shared" si="290"/>
        <v>Adult</v>
      </c>
      <c r="N2096" t="str">
        <f t="shared" si="291"/>
        <v>Medium</v>
      </c>
      <c r="O2096" t="str">
        <f t="shared" si="292"/>
        <v>Normal</v>
      </c>
      <c r="P2096" t="str">
        <f t="shared" si="293"/>
        <v>High Risk</v>
      </c>
      <c r="Q2096" t="str">
        <f t="shared" si="294"/>
        <v>Normal</v>
      </c>
      <c r="R2096" t="str">
        <f t="shared" si="295"/>
        <v>Normal</v>
      </c>
      <c r="S2096" t="str">
        <f t="shared" si="296"/>
        <v>Medium DPF</v>
      </c>
    </row>
    <row r="2097" spans="1:19" x14ac:dyDescent="0.35">
      <c r="A2097" s="13">
        <v>2096</v>
      </c>
      <c r="B2097" s="14">
        <v>3</v>
      </c>
      <c r="C2097" s="14">
        <v>111</v>
      </c>
      <c r="D2097" s="14">
        <v>90</v>
      </c>
      <c r="E2097" s="14">
        <v>12</v>
      </c>
      <c r="F2097" s="14">
        <v>78</v>
      </c>
      <c r="G2097" s="15">
        <v>28.4</v>
      </c>
      <c r="H2097" s="19">
        <v>0.495</v>
      </c>
      <c r="I2097" s="14">
        <v>29</v>
      </c>
      <c r="J2097" s="25">
        <v>0</v>
      </c>
      <c r="K2097" t="str">
        <f t="shared" si="288"/>
        <v>Overweight</v>
      </c>
      <c r="L2097" t="str">
        <f t="shared" si="289"/>
        <v>normal</v>
      </c>
      <c r="M2097" t="str">
        <f t="shared" si="290"/>
        <v>Adult</v>
      </c>
      <c r="N2097" t="str">
        <f t="shared" si="291"/>
        <v>Low</v>
      </c>
      <c r="O2097" t="str">
        <f t="shared" si="292"/>
        <v>Normal</v>
      </c>
      <c r="P2097" t="str">
        <f t="shared" si="293"/>
        <v>Low Risk</v>
      </c>
      <c r="Q2097" t="str">
        <f t="shared" si="294"/>
        <v>Low</v>
      </c>
      <c r="R2097" t="str">
        <f t="shared" si="295"/>
        <v>Prehypertension</v>
      </c>
      <c r="S2097" t="str">
        <f t="shared" si="296"/>
        <v>Medium DPF</v>
      </c>
    </row>
    <row r="2098" spans="1:19" x14ac:dyDescent="0.35">
      <c r="A2098" s="9">
        <v>2097</v>
      </c>
      <c r="B2098" s="10">
        <v>6</v>
      </c>
      <c r="C2098" s="10">
        <v>102</v>
      </c>
      <c r="D2098" s="10">
        <v>82</v>
      </c>
      <c r="E2098" s="10">
        <v>21</v>
      </c>
      <c r="F2098" s="10">
        <v>80</v>
      </c>
      <c r="G2098" s="11">
        <v>30.8</v>
      </c>
      <c r="H2098" s="18">
        <v>0.18</v>
      </c>
      <c r="I2098" s="10">
        <v>36</v>
      </c>
      <c r="J2098" s="24">
        <v>1</v>
      </c>
      <c r="K2098" t="str">
        <f t="shared" si="288"/>
        <v>Obese</v>
      </c>
      <c r="L2098" t="str">
        <f t="shared" si="289"/>
        <v xml:space="preserve">Diabetes </v>
      </c>
      <c r="M2098" t="str">
        <f t="shared" si="290"/>
        <v>Adult</v>
      </c>
      <c r="N2098" t="str">
        <f t="shared" si="291"/>
        <v>Medium</v>
      </c>
      <c r="O2098" t="str">
        <f t="shared" si="292"/>
        <v>Normal</v>
      </c>
      <c r="P2098" t="str">
        <f t="shared" si="293"/>
        <v>High Risk</v>
      </c>
      <c r="Q2098" t="str">
        <f t="shared" si="294"/>
        <v>Normal</v>
      </c>
      <c r="R2098" t="str">
        <f t="shared" si="295"/>
        <v>Prehypertension</v>
      </c>
      <c r="S2098" t="str">
        <f t="shared" si="296"/>
        <v>Low DPF</v>
      </c>
    </row>
    <row r="2099" spans="1:19" x14ac:dyDescent="0.35">
      <c r="A2099" s="13">
        <v>2098</v>
      </c>
      <c r="B2099" s="14">
        <v>6</v>
      </c>
      <c r="C2099" s="14">
        <v>134</v>
      </c>
      <c r="D2099" s="14">
        <v>70</v>
      </c>
      <c r="E2099" s="14">
        <v>23</v>
      </c>
      <c r="F2099" s="14">
        <v>130</v>
      </c>
      <c r="G2099" s="15">
        <v>35.4</v>
      </c>
      <c r="H2099" s="19">
        <v>0.54200000000000004</v>
      </c>
      <c r="I2099" s="14">
        <v>29</v>
      </c>
      <c r="J2099" s="25">
        <v>1</v>
      </c>
      <c r="K2099" t="str">
        <f t="shared" si="288"/>
        <v>Obese</v>
      </c>
      <c r="L2099" t="str">
        <f t="shared" si="289"/>
        <v xml:space="preserve">Diabetes </v>
      </c>
      <c r="M2099" t="str">
        <f t="shared" si="290"/>
        <v>Adult</v>
      </c>
      <c r="N2099" t="str">
        <f t="shared" si="291"/>
        <v>Medium</v>
      </c>
      <c r="O2099" t="str">
        <f t="shared" si="292"/>
        <v>Normal</v>
      </c>
      <c r="P2099" t="str">
        <f t="shared" si="293"/>
        <v>High Risk</v>
      </c>
      <c r="Q2099" t="str">
        <f t="shared" si="294"/>
        <v>Normal</v>
      </c>
      <c r="R2099" t="str">
        <f t="shared" si="295"/>
        <v>Normal</v>
      </c>
      <c r="S2099" t="str">
        <f t="shared" si="296"/>
        <v>Medium DPF</v>
      </c>
    </row>
    <row r="2100" spans="1:19" x14ac:dyDescent="0.35">
      <c r="A2100" s="9">
        <v>2099</v>
      </c>
      <c r="B2100" s="10">
        <v>2</v>
      </c>
      <c r="C2100" s="10">
        <v>87</v>
      </c>
      <c r="D2100" s="10">
        <v>69</v>
      </c>
      <c r="E2100" s="10">
        <v>23</v>
      </c>
      <c r="F2100" s="10">
        <v>80</v>
      </c>
      <c r="G2100" s="11">
        <v>28.9</v>
      </c>
      <c r="H2100" s="18">
        <v>0.77300000000000002</v>
      </c>
      <c r="I2100" s="10">
        <v>25</v>
      </c>
      <c r="J2100" s="24">
        <v>0</v>
      </c>
      <c r="K2100" t="str">
        <f t="shared" si="288"/>
        <v>Overweight</v>
      </c>
      <c r="L2100" t="str">
        <f t="shared" si="289"/>
        <v>normal</v>
      </c>
      <c r="M2100" t="str">
        <f t="shared" si="290"/>
        <v>Adult</v>
      </c>
      <c r="N2100" t="str">
        <f t="shared" si="291"/>
        <v>Medium</v>
      </c>
      <c r="O2100" t="str">
        <f t="shared" si="292"/>
        <v>Normal</v>
      </c>
      <c r="P2100" t="str">
        <f t="shared" si="293"/>
        <v>Low Risk</v>
      </c>
      <c r="Q2100" t="str">
        <f t="shared" si="294"/>
        <v>Normal</v>
      </c>
      <c r="R2100" t="str">
        <f t="shared" si="295"/>
        <v>Normal</v>
      </c>
      <c r="S2100" t="str">
        <f t="shared" si="296"/>
        <v>High DPF</v>
      </c>
    </row>
    <row r="2101" spans="1:19" x14ac:dyDescent="0.35">
      <c r="A2101" s="13">
        <v>2100</v>
      </c>
      <c r="B2101" s="14">
        <v>1</v>
      </c>
      <c r="C2101" s="14">
        <v>79</v>
      </c>
      <c r="D2101" s="14">
        <v>60</v>
      </c>
      <c r="E2101" s="14">
        <v>42</v>
      </c>
      <c r="F2101" s="14">
        <v>48</v>
      </c>
      <c r="G2101" s="15">
        <v>43.5</v>
      </c>
      <c r="H2101" s="19">
        <v>0.67800000000000005</v>
      </c>
      <c r="I2101" s="14">
        <v>23</v>
      </c>
      <c r="J2101" s="25">
        <v>0</v>
      </c>
      <c r="K2101" t="str">
        <f t="shared" si="288"/>
        <v>Obese</v>
      </c>
      <c r="L2101" t="str">
        <f t="shared" si="289"/>
        <v>normal</v>
      </c>
      <c r="M2101" t="str">
        <f t="shared" si="290"/>
        <v>Adult</v>
      </c>
      <c r="N2101" t="str">
        <f t="shared" si="291"/>
        <v>High</v>
      </c>
      <c r="O2101" t="str">
        <f t="shared" si="292"/>
        <v>Normal</v>
      </c>
      <c r="P2101" t="str">
        <f t="shared" si="293"/>
        <v>Low Risk</v>
      </c>
      <c r="Q2101" t="str">
        <f t="shared" si="294"/>
        <v>Low</v>
      </c>
      <c r="R2101" t="str">
        <f t="shared" si="295"/>
        <v>Normal</v>
      </c>
      <c r="S2101" t="str">
        <f t="shared" si="296"/>
        <v>High DPF</v>
      </c>
    </row>
    <row r="2102" spans="1:19" x14ac:dyDescent="0.35">
      <c r="A2102" s="9">
        <v>2101</v>
      </c>
      <c r="B2102" s="10">
        <v>2</v>
      </c>
      <c r="C2102" s="10">
        <v>75</v>
      </c>
      <c r="D2102" s="10">
        <v>64</v>
      </c>
      <c r="E2102" s="10">
        <v>24</v>
      </c>
      <c r="F2102" s="10">
        <v>55</v>
      </c>
      <c r="G2102" s="11">
        <v>29.7</v>
      </c>
      <c r="H2102" s="18">
        <v>0.37</v>
      </c>
      <c r="I2102" s="10">
        <v>33</v>
      </c>
      <c r="J2102" s="24">
        <v>0</v>
      </c>
      <c r="K2102" t="str">
        <f t="shared" si="288"/>
        <v>Overweight</v>
      </c>
      <c r="L2102" t="str">
        <f t="shared" si="289"/>
        <v>normal</v>
      </c>
      <c r="M2102" t="str">
        <f t="shared" si="290"/>
        <v>Adult</v>
      </c>
      <c r="N2102" t="str">
        <f t="shared" si="291"/>
        <v>Medium</v>
      </c>
      <c r="O2102" t="str">
        <f t="shared" si="292"/>
        <v>Normal</v>
      </c>
      <c r="P2102" t="str">
        <f t="shared" si="293"/>
        <v>Low Risk</v>
      </c>
      <c r="Q2102" t="str">
        <f t="shared" si="294"/>
        <v>Low</v>
      </c>
      <c r="R2102" t="str">
        <f t="shared" si="295"/>
        <v>Normal</v>
      </c>
      <c r="S2102" t="str">
        <f t="shared" si="296"/>
        <v>Medium DPF</v>
      </c>
    </row>
    <row r="2103" spans="1:19" x14ac:dyDescent="0.35">
      <c r="A2103" s="13">
        <v>2102</v>
      </c>
      <c r="B2103" s="14">
        <v>8</v>
      </c>
      <c r="C2103" s="14">
        <v>179</v>
      </c>
      <c r="D2103" s="14">
        <v>72</v>
      </c>
      <c r="E2103" s="14">
        <v>42</v>
      </c>
      <c r="F2103" s="14">
        <v>130</v>
      </c>
      <c r="G2103" s="15">
        <v>32.700000000000003</v>
      </c>
      <c r="H2103" s="19">
        <v>0.71899999999999997</v>
      </c>
      <c r="I2103" s="14">
        <v>36</v>
      </c>
      <c r="J2103" s="25">
        <v>1</v>
      </c>
      <c r="K2103" t="str">
        <f t="shared" si="288"/>
        <v>Obese</v>
      </c>
      <c r="L2103" t="str">
        <f t="shared" si="289"/>
        <v xml:space="preserve">Diabetes </v>
      </c>
      <c r="M2103" t="str">
        <f t="shared" si="290"/>
        <v>Adult</v>
      </c>
      <c r="N2103" t="str">
        <f t="shared" si="291"/>
        <v>High</v>
      </c>
      <c r="O2103" t="str">
        <f t="shared" si="292"/>
        <v>Prediabetes</v>
      </c>
      <c r="P2103" t="str">
        <f t="shared" si="293"/>
        <v>High Risk</v>
      </c>
      <c r="Q2103" t="str">
        <f t="shared" si="294"/>
        <v>Normal</v>
      </c>
      <c r="R2103" t="str">
        <f t="shared" si="295"/>
        <v>Normal</v>
      </c>
      <c r="S2103" t="str">
        <f t="shared" si="296"/>
        <v>High DPF</v>
      </c>
    </row>
    <row r="2104" spans="1:19" x14ac:dyDescent="0.35">
      <c r="A2104" s="9">
        <v>2103</v>
      </c>
      <c r="B2104" s="10">
        <v>6</v>
      </c>
      <c r="C2104" s="10">
        <v>85</v>
      </c>
      <c r="D2104" s="10">
        <v>78</v>
      </c>
      <c r="E2104" s="10">
        <v>21</v>
      </c>
      <c r="F2104" s="10">
        <v>80</v>
      </c>
      <c r="G2104" s="11">
        <v>31.2</v>
      </c>
      <c r="H2104" s="18">
        <v>0.38200000000000001</v>
      </c>
      <c r="I2104" s="10">
        <v>42</v>
      </c>
      <c r="J2104" s="24">
        <v>0</v>
      </c>
      <c r="K2104" t="str">
        <f t="shared" si="288"/>
        <v>Obese</v>
      </c>
      <c r="L2104" t="str">
        <f t="shared" si="289"/>
        <v>normal</v>
      </c>
      <c r="M2104" t="str">
        <f t="shared" si="290"/>
        <v>Adult</v>
      </c>
      <c r="N2104" t="str">
        <f t="shared" si="291"/>
        <v>Medium</v>
      </c>
      <c r="O2104" t="str">
        <f t="shared" si="292"/>
        <v>Normal</v>
      </c>
      <c r="P2104" t="str">
        <f t="shared" si="293"/>
        <v>High Risk</v>
      </c>
      <c r="Q2104" t="str">
        <f t="shared" si="294"/>
        <v>Normal</v>
      </c>
      <c r="R2104" t="str">
        <f t="shared" si="295"/>
        <v>Normal</v>
      </c>
      <c r="S2104" t="str">
        <f t="shared" si="296"/>
        <v>Medium DPF</v>
      </c>
    </row>
    <row r="2105" spans="1:19" x14ac:dyDescent="0.35">
      <c r="A2105" s="13">
        <v>2104</v>
      </c>
      <c r="B2105" s="14">
        <v>4</v>
      </c>
      <c r="C2105" s="14">
        <v>129</v>
      </c>
      <c r="D2105" s="14">
        <v>110</v>
      </c>
      <c r="E2105" s="14">
        <v>46</v>
      </c>
      <c r="F2105" s="14">
        <v>130</v>
      </c>
      <c r="G2105" s="15">
        <v>67.099999999999994</v>
      </c>
      <c r="H2105" s="19">
        <v>0.31900000000000001</v>
      </c>
      <c r="I2105" s="14">
        <v>26</v>
      </c>
      <c r="J2105" s="25">
        <v>1</v>
      </c>
      <c r="K2105" t="str">
        <f t="shared" si="288"/>
        <v>Obese</v>
      </c>
      <c r="L2105" t="str">
        <f t="shared" si="289"/>
        <v xml:space="preserve">Diabetes </v>
      </c>
      <c r="M2105" t="str">
        <f t="shared" si="290"/>
        <v>Adult</v>
      </c>
      <c r="N2105" t="str">
        <f t="shared" si="291"/>
        <v>High</v>
      </c>
      <c r="O2105" t="str">
        <f t="shared" si="292"/>
        <v>Normal</v>
      </c>
      <c r="P2105" t="str">
        <f t="shared" si="293"/>
        <v>High Risk</v>
      </c>
      <c r="Q2105" t="str">
        <f t="shared" si="294"/>
        <v>Normal</v>
      </c>
      <c r="R2105" t="str">
        <f t="shared" si="295"/>
        <v>Hypertension</v>
      </c>
      <c r="S2105" t="str">
        <f t="shared" si="296"/>
        <v>Medium DPF</v>
      </c>
    </row>
    <row r="2106" spans="1:19" x14ac:dyDescent="0.35">
      <c r="A2106" s="9">
        <v>2105</v>
      </c>
      <c r="B2106" s="10">
        <v>5</v>
      </c>
      <c r="C2106" s="10">
        <v>143</v>
      </c>
      <c r="D2106" s="10">
        <v>78</v>
      </c>
      <c r="E2106" s="10">
        <v>21</v>
      </c>
      <c r="F2106" s="10">
        <v>80</v>
      </c>
      <c r="G2106" s="11">
        <v>45</v>
      </c>
      <c r="H2106" s="18">
        <v>0.19</v>
      </c>
      <c r="I2106" s="10">
        <v>47</v>
      </c>
      <c r="J2106" s="24">
        <v>0</v>
      </c>
      <c r="K2106" t="str">
        <f t="shared" si="288"/>
        <v>Obese</v>
      </c>
      <c r="L2106" t="str">
        <f t="shared" si="289"/>
        <v>normal</v>
      </c>
      <c r="M2106" t="str">
        <f t="shared" si="290"/>
        <v>Adult</v>
      </c>
      <c r="N2106" t="str">
        <f t="shared" si="291"/>
        <v>Medium</v>
      </c>
      <c r="O2106" t="str">
        <f t="shared" si="292"/>
        <v>Prediabetes</v>
      </c>
      <c r="P2106" t="str">
        <f t="shared" si="293"/>
        <v>High Risk</v>
      </c>
      <c r="Q2106" t="str">
        <f t="shared" si="294"/>
        <v>Normal</v>
      </c>
      <c r="R2106" t="str">
        <f t="shared" si="295"/>
        <v>Normal</v>
      </c>
      <c r="S2106" t="str">
        <f t="shared" si="296"/>
        <v>Low DPF</v>
      </c>
    </row>
    <row r="2107" spans="1:19" x14ac:dyDescent="0.35">
      <c r="A2107" s="13">
        <v>2106</v>
      </c>
      <c r="B2107" s="14">
        <v>5</v>
      </c>
      <c r="C2107" s="14">
        <v>130</v>
      </c>
      <c r="D2107" s="14">
        <v>82</v>
      </c>
      <c r="E2107" s="14">
        <v>21</v>
      </c>
      <c r="F2107" s="14">
        <v>80</v>
      </c>
      <c r="G2107" s="15">
        <v>39.1</v>
      </c>
      <c r="H2107" s="19">
        <v>0.95599999999999996</v>
      </c>
      <c r="I2107" s="14">
        <v>37</v>
      </c>
      <c r="J2107" s="25">
        <v>1</v>
      </c>
      <c r="K2107" t="str">
        <f t="shared" si="288"/>
        <v>Obese</v>
      </c>
      <c r="L2107" t="str">
        <f t="shared" si="289"/>
        <v xml:space="preserve">Diabetes </v>
      </c>
      <c r="M2107" t="str">
        <f t="shared" si="290"/>
        <v>Adult</v>
      </c>
      <c r="N2107" t="str">
        <f t="shared" si="291"/>
        <v>Medium</v>
      </c>
      <c r="O2107" t="str">
        <f t="shared" si="292"/>
        <v>Normal</v>
      </c>
      <c r="P2107" t="str">
        <f t="shared" si="293"/>
        <v>High Risk</v>
      </c>
      <c r="Q2107" t="str">
        <f t="shared" si="294"/>
        <v>Normal</v>
      </c>
      <c r="R2107" t="str">
        <f t="shared" si="295"/>
        <v>Prehypertension</v>
      </c>
      <c r="S2107" t="str">
        <f t="shared" si="296"/>
        <v>High DPF</v>
      </c>
    </row>
    <row r="2108" spans="1:19" x14ac:dyDescent="0.35">
      <c r="A2108" s="9">
        <v>2107</v>
      </c>
      <c r="B2108" s="10">
        <v>6</v>
      </c>
      <c r="C2108" s="10">
        <v>87</v>
      </c>
      <c r="D2108" s="10">
        <v>80</v>
      </c>
      <c r="E2108" s="10">
        <v>21</v>
      </c>
      <c r="F2108" s="10">
        <v>80</v>
      </c>
      <c r="G2108" s="11">
        <v>23.2</v>
      </c>
      <c r="H2108" s="18">
        <v>8.4000000000000005E-2</v>
      </c>
      <c r="I2108" s="10">
        <v>32</v>
      </c>
      <c r="J2108" s="24">
        <v>0</v>
      </c>
      <c r="K2108" t="str">
        <f t="shared" si="288"/>
        <v>Normal weight</v>
      </c>
      <c r="L2108" t="str">
        <f t="shared" si="289"/>
        <v>normal</v>
      </c>
      <c r="M2108" t="str">
        <f t="shared" si="290"/>
        <v>Adult</v>
      </c>
      <c r="N2108" t="str">
        <f t="shared" si="291"/>
        <v>Medium</v>
      </c>
      <c r="O2108" t="str">
        <f t="shared" si="292"/>
        <v>Normal</v>
      </c>
      <c r="P2108" t="str">
        <f t="shared" si="293"/>
        <v>High Risk</v>
      </c>
      <c r="Q2108" t="str">
        <f t="shared" si="294"/>
        <v>Normal</v>
      </c>
      <c r="R2108" t="str">
        <f t="shared" si="295"/>
        <v>Normal</v>
      </c>
      <c r="S2108" t="str">
        <f t="shared" si="296"/>
        <v>Low DPF</v>
      </c>
    </row>
    <row r="2109" spans="1:19" x14ac:dyDescent="0.35">
      <c r="A2109" s="13">
        <v>2108</v>
      </c>
      <c r="B2109" s="14">
        <v>4</v>
      </c>
      <c r="C2109" s="14">
        <v>119</v>
      </c>
      <c r="D2109" s="14">
        <v>64</v>
      </c>
      <c r="E2109" s="14">
        <v>18</v>
      </c>
      <c r="F2109" s="14">
        <v>92</v>
      </c>
      <c r="G2109" s="15">
        <v>34.9</v>
      </c>
      <c r="H2109" s="19">
        <v>0.72499999999999998</v>
      </c>
      <c r="I2109" s="14">
        <v>23</v>
      </c>
      <c r="J2109" s="25">
        <v>0</v>
      </c>
      <c r="K2109" t="str">
        <f t="shared" si="288"/>
        <v>Obese</v>
      </c>
      <c r="L2109" t="str">
        <f t="shared" si="289"/>
        <v>normal</v>
      </c>
      <c r="M2109" t="str">
        <f t="shared" si="290"/>
        <v>Adult</v>
      </c>
      <c r="N2109" t="str">
        <f t="shared" si="291"/>
        <v>Low</v>
      </c>
      <c r="O2109" t="str">
        <f t="shared" si="292"/>
        <v>Normal</v>
      </c>
      <c r="P2109" t="str">
        <f t="shared" si="293"/>
        <v>High Risk</v>
      </c>
      <c r="Q2109" t="str">
        <f t="shared" si="294"/>
        <v>Normal</v>
      </c>
      <c r="R2109" t="str">
        <f t="shared" si="295"/>
        <v>Normal</v>
      </c>
      <c r="S2109" t="str">
        <f t="shared" si="296"/>
        <v>High DPF</v>
      </c>
    </row>
    <row r="2110" spans="1:19" x14ac:dyDescent="0.35">
      <c r="A2110" s="9">
        <v>2109</v>
      </c>
      <c r="B2110" s="10">
        <v>1</v>
      </c>
      <c r="C2110" s="10">
        <v>121</v>
      </c>
      <c r="D2110" s="10">
        <v>74</v>
      </c>
      <c r="E2110" s="10">
        <v>20</v>
      </c>
      <c r="F2110" s="10">
        <v>23</v>
      </c>
      <c r="G2110" s="11">
        <v>27.7</v>
      </c>
      <c r="H2110" s="18">
        <v>0.29899999999999999</v>
      </c>
      <c r="I2110" s="10">
        <v>21</v>
      </c>
      <c r="J2110" s="24">
        <v>0</v>
      </c>
      <c r="K2110" t="str">
        <f t="shared" si="288"/>
        <v>Overweight</v>
      </c>
      <c r="L2110" t="str">
        <f t="shared" si="289"/>
        <v>normal</v>
      </c>
      <c r="M2110" t="str">
        <f t="shared" si="290"/>
        <v>Adult</v>
      </c>
      <c r="N2110" t="str">
        <f t="shared" si="291"/>
        <v>Medium</v>
      </c>
      <c r="O2110" t="str">
        <f t="shared" si="292"/>
        <v>Normal</v>
      </c>
      <c r="P2110" t="str">
        <f t="shared" si="293"/>
        <v>Low Risk</v>
      </c>
      <c r="Q2110" t="str">
        <f t="shared" si="294"/>
        <v>Low</v>
      </c>
      <c r="R2110" t="str">
        <f t="shared" si="295"/>
        <v>Normal</v>
      </c>
      <c r="S2110" t="str">
        <f t="shared" si="296"/>
        <v>Low DPF</v>
      </c>
    </row>
    <row r="2111" spans="1:19" x14ac:dyDescent="0.35">
      <c r="A2111" s="13">
        <v>2110</v>
      </c>
      <c r="B2111" s="14">
        <v>5</v>
      </c>
      <c r="C2111" s="14">
        <v>73</v>
      </c>
      <c r="D2111" s="14">
        <v>60</v>
      </c>
      <c r="E2111" s="14">
        <v>21</v>
      </c>
      <c r="F2111" s="14">
        <v>80</v>
      </c>
      <c r="G2111" s="15">
        <v>26.8</v>
      </c>
      <c r="H2111" s="19">
        <v>0.26800000000000002</v>
      </c>
      <c r="I2111" s="14">
        <v>27</v>
      </c>
      <c r="J2111" s="25">
        <v>0</v>
      </c>
      <c r="K2111" t="str">
        <f t="shared" si="288"/>
        <v>Overweight</v>
      </c>
      <c r="L2111" t="str">
        <f t="shared" si="289"/>
        <v>normal</v>
      </c>
      <c r="M2111" t="str">
        <f t="shared" si="290"/>
        <v>Adult</v>
      </c>
      <c r="N2111" t="str">
        <f t="shared" si="291"/>
        <v>Medium</v>
      </c>
      <c r="O2111" t="str">
        <f t="shared" si="292"/>
        <v>Normal</v>
      </c>
      <c r="P2111" t="str">
        <f t="shared" si="293"/>
        <v>High Risk</v>
      </c>
      <c r="Q2111" t="str">
        <f t="shared" si="294"/>
        <v>Normal</v>
      </c>
      <c r="R2111" t="str">
        <f t="shared" si="295"/>
        <v>Normal</v>
      </c>
      <c r="S2111" t="str">
        <f t="shared" si="296"/>
        <v>Low DPF</v>
      </c>
    </row>
    <row r="2112" spans="1:19" x14ac:dyDescent="0.35">
      <c r="A2112" s="9">
        <v>2111</v>
      </c>
      <c r="B2112" s="10">
        <v>4</v>
      </c>
      <c r="C2112" s="10">
        <v>141</v>
      </c>
      <c r="D2112" s="10">
        <v>74</v>
      </c>
      <c r="E2112" s="10">
        <v>21</v>
      </c>
      <c r="F2112" s="10">
        <v>80</v>
      </c>
      <c r="G2112" s="11">
        <v>27.6</v>
      </c>
      <c r="H2112" s="18">
        <v>0.24399999999999999</v>
      </c>
      <c r="I2112" s="10">
        <v>40</v>
      </c>
      <c r="J2112" s="24">
        <v>0</v>
      </c>
      <c r="K2112" t="str">
        <f t="shared" si="288"/>
        <v>Overweight</v>
      </c>
      <c r="L2112" t="str">
        <f t="shared" si="289"/>
        <v>normal</v>
      </c>
      <c r="M2112" t="str">
        <f t="shared" si="290"/>
        <v>Adult</v>
      </c>
      <c r="N2112" t="str">
        <f t="shared" si="291"/>
        <v>Medium</v>
      </c>
      <c r="O2112" t="str">
        <f t="shared" si="292"/>
        <v>Prediabetes</v>
      </c>
      <c r="P2112" t="str">
        <f t="shared" si="293"/>
        <v>High Risk</v>
      </c>
      <c r="Q2112" t="str">
        <f t="shared" si="294"/>
        <v>Normal</v>
      </c>
      <c r="R2112" t="str">
        <f t="shared" si="295"/>
        <v>Normal</v>
      </c>
      <c r="S2112" t="str">
        <f t="shared" si="296"/>
        <v>Low DPF</v>
      </c>
    </row>
    <row r="2113" spans="1:19" x14ac:dyDescent="0.35">
      <c r="A2113" s="13">
        <v>2112</v>
      </c>
      <c r="B2113" s="14">
        <v>7</v>
      </c>
      <c r="C2113" s="14">
        <v>194</v>
      </c>
      <c r="D2113" s="14">
        <v>68</v>
      </c>
      <c r="E2113" s="14">
        <v>28</v>
      </c>
      <c r="F2113" s="14">
        <v>80</v>
      </c>
      <c r="G2113" s="15">
        <v>35.9</v>
      </c>
      <c r="H2113" s="19">
        <v>0.745</v>
      </c>
      <c r="I2113" s="14">
        <v>41</v>
      </c>
      <c r="J2113" s="25">
        <v>1</v>
      </c>
      <c r="K2113" t="str">
        <f t="shared" si="288"/>
        <v>Obese</v>
      </c>
      <c r="L2113" t="str">
        <f t="shared" si="289"/>
        <v xml:space="preserve">Diabetes </v>
      </c>
      <c r="M2113" t="str">
        <f t="shared" si="290"/>
        <v>Adult</v>
      </c>
      <c r="N2113" t="str">
        <f t="shared" si="291"/>
        <v>Medium</v>
      </c>
      <c r="O2113" t="str">
        <f t="shared" si="292"/>
        <v>Prediabetes</v>
      </c>
      <c r="P2113" t="str">
        <f t="shared" si="293"/>
        <v>High Risk</v>
      </c>
      <c r="Q2113" t="str">
        <f t="shared" si="294"/>
        <v>Normal</v>
      </c>
      <c r="R2113" t="str">
        <f t="shared" si="295"/>
        <v>Normal</v>
      </c>
      <c r="S2113" t="str">
        <f t="shared" si="296"/>
        <v>High DPF</v>
      </c>
    </row>
    <row r="2114" spans="1:19" x14ac:dyDescent="0.35">
      <c r="A2114" s="9">
        <v>2113</v>
      </c>
      <c r="B2114" s="10">
        <v>8</v>
      </c>
      <c r="C2114" s="10">
        <v>181</v>
      </c>
      <c r="D2114" s="10">
        <v>68</v>
      </c>
      <c r="E2114" s="10">
        <v>36</v>
      </c>
      <c r="F2114" s="10">
        <v>495</v>
      </c>
      <c r="G2114" s="11">
        <v>30.1</v>
      </c>
      <c r="H2114" s="18">
        <v>0.61499999999999999</v>
      </c>
      <c r="I2114" s="10">
        <v>60</v>
      </c>
      <c r="J2114" s="24">
        <v>1</v>
      </c>
      <c r="K2114" t="str">
        <f t="shared" si="288"/>
        <v>Obese</v>
      </c>
      <c r="L2114" t="str">
        <f t="shared" si="289"/>
        <v xml:space="preserve">Diabetes </v>
      </c>
      <c r="M2114" t="str">
        <f t="shared" si="290"/>
        <v>Adult</v>
      </c>
      <c r="N2114" t="str">
        <f t="shared" si="291"/>
        <v>Medium</v>
      </c>
      <c r="O2114" t="str">
        <f t="shared" si="292"/>
        <v>Prediabetes</v>
      </c>
      <c r="P2114" t="str">
        <f t="shared" si="293"/>
        <v>High Risk</v>
      </c>
      <c r="Q2114" t="str">
        <f t="shared" si="294"/>
        <v>High</v>
      </c>
      <c r="R2114" t="str">
        <f t="shared" si="295"/>
        <v>Normal</v>
      </c>
      <c r="S2114" t="str">
        <f t="shared" si="296"/>
        <v>High DPF</v>
      </c>
    </row>
    <row r="2115" spans="1:19" x14ac:dyDescent="0.35">
      <c r="A2115" s="13">
        <v>2114</v>
      </c>
      <c r="B2115" s="14">
        <v>1</v>
      </c>
      <c r="C2115" s="14">
        <v>128</v>
      </c>
      <c r="D2115" s="14">
        <v>98</v>
      </c>
      <c r="E2115" s="14">
        <v>41</v>
      </c>
      <c r="F2115" s="14">
        <v>58</v>
      </c>
      <c r="G2115" s="15">
        <v>32</v>
      </c>
      <c r="H2115" s="19">
        <v>1.321</v>
      </c>
      <c r="I2115" s="14">
        <v>33</v>
      </c>
      <c r="J2115" s="25">
        <v>1</v>
      </c>
      <c r="K2115" t="str">
        <f t="shared" ref="K2115:K2178" si="297">IF(G2115&lt;18.5, "Underweight", IF(G2115&lt;24.9, "Normal weight", IF(G2115&lt;29.9, "Overweight", "Obese")))</f>
        <v>Obese</v>
      </c>
      <c r="L2115" t="str">
        <f t="shared" ref="L2115:L2178" si="298">IF(J2115=1,"Diabetes ","normal")</f>
        <v xml:space="preserve">Diabetes </v>
      </c>
      <c r="M2115" t="str">
        <f t="shared" ref="M2115:M2178" si="299">IF(I2115&lt;13, "Child", IF(I2115&lt;20, "Teen", IF(I2115&lt;65, "Adult", "Aged")))</f>
        <v>Adult</v>
      </c>
      <c r="N2115" t="str">
        <f t="shared" ref="N2115:N2178" si="300">IF(E2115&lt;20, "Low", IF(E2115&lt;40, "Medium", "High"))</f>
        <v>High</v>
      </c>
      <c r="O2115" t="str">
        <f t="shared" ref="O2115:O2178" si="301">IF(C2115&lt;140, "Normal", IF(C2115&lt;200, "Prediabetes", "Diabetes"))</f>
        <v>Normal</v>
      </c>
      <c r="P2115" t="str">
        <f t="shared" ref="P2115:P2178" si="302">IF(B2115&gt;3, "High Risk", "Low Risk")</f>
        <v>Low Risk</v>
      </c>
      <c r="Q2115" t="str">
        <f t="shared" ref="Q2115:Q2178" si="303">IF(F2115&lt;80, "Low", IF(F2115&lt;=150, "Normal", "High"))</f>
        <v>Low</v>
      </c>
      <c r="R2115" t="str">
        <f t="shared" ref="R2115:R2178" si="304">IF(D2115&lt;60, "Low", IF(D2115&lt;=80, "Normal", IF(D2115&lt;=90, "Prehypertension", "Hypertension")))</f>
        <v>Hypertension</v>
      </c>
      <c r="S2115" t="str">
        <f t="shared" ref="S2115:S2178" si="305">IF(H2115&lt;0.3, "Low DPF", IF(H2115&lt;=0.6, "Medium DPF", "High DPF"))</f>
        <v>High DPF</v>
      </c>
    </row>
    <row r="2116" spans="1:19" x14ac:dyDescent="0.35">
      <c r="A2116" s="9">
        <v>2115</v>
      </c>
      <c r="B2116" s="10">
        <v>8</v>
      </c>
      <c r="C2116" s="10">
        <v>109</v>
      </c>
      <c r="D2116" s="10">
        <v>76</v>
      </c>
      <c r="E2116" s="10">
        <v>39</v>
      </c>
      <c r="F2116" s="10">
        <v>114</v>
      </c>
      <c r="G2116" s="11">
        <v>27.9</v>
      </c>
      <c r="H2116" s="18">
        <v>0.64</v>
      </c>
      <c r="I2116" s="10">
        <v>31</v>
      </c>
      <c r="J2116" s="24">
        <v>1</v>
      </c>
      <c r="K2116" t="str">
        <f t="shared" si="297"/>
        <v>Overweight</v>
      </c>
      <c r="L2116" t="str">
        <f t="shared" si="298"/>
        <v xml:space="preserve">Diabetes </v>
      </c>
      <c r="M2116" t="str">
        <f t="shared" si="299"/>
        <v>Adult</v>
      </c>
      <c r="N2116" t="str">
        <f t="shared" si="300"/>
        <v>Medium</v>
      </c>
      <c r="O2116" t="str">
        <f t="shared" si="301"/>
        <v>Normal</v>
      </c>
      <c r="P2116" t="str">
        <f t="shared" si="302"/>
        <v>High Risk</v>
      </c>
      <c r="Q2116" t="str">
        <f t="shared" si="303"/>
        <v>Normal</v>
      </c>
      <c r="R2116" t="str">
        <f t="shared" si="304"/>
        <v>Normal</v>
      </c>
      <c r="S2116" t="str">
        <f t="shared" si="305"/>
        <v>High DPF</v>
      </c>
    </row>
    <row r="2117" spans="1:19" x14ac:dyDescent="0.35">
      <c r="A2117" s="13">
        <v>2116</v>
      </c>
      <c r="B2117" s="14">
        <v>5</v>
      </c>
      <c r="C2117" s="14">
        <v>139</v>
      </c>
      <c r="D2117" s="14">
        <v>80</v>
      </c>
      <c r="E2117" s="14">
        <v>35</v>
      </c>
      <c r="F2117" s="14">
        <v>160</v>
      </c>
      <c r="G2117" s="15">
        <v>31.6</v>
      </c>
      <c r="H2117" s="19">
        <v>0.36099999999999999</v>
      </c>
      <c r="I2117" s="14">
        <v>25</v>
      </c>
      <c r="J2117" s="25">
        <v>1</v>
      </c>
      <c r="K2117" t="str">
        <f t="shared" si="297"/>
        <v>Obese</v>
      </c>
      <c r="L2117" t="str">
        <f t="shared" si="298"/>
        <v xml:space="preserve">Diabetes </v>
      </c>
      <c r="M2117" t="str">
        <f t="shared" si="299"/>
        <v>Adult</v>
      </c>
      <c r="N2117" t="str">
        <f t="shared" si="300"/>
        <v>Medium</v>
      </c>
      <c r="O2117" t="str">
        <f t="shared" si="301"/>
        <v>Normal</v>
      </c>
      <c r="P2117" t="str">
        <f t="shared" si="302"/>
        <v>High Risk</v>
      </c>
      <c r="Q2117" t="str">
        <f t="shared" si="303"/>
        <v>High</v>
      </c>
      <c r="R2117" t="str">
        <f t="shared" si="304"/>
        <v>Normal</v>
      </c>
      <c r="S2117" t="str">
        <f t="shared" si="305"/>
        <v>Medium DPF</v>
      </c>
    </row>
    <row r="2118" spans="1:19" x14ac:dyDescent="0.35">
      <c r="A2118" s="9">
        <v>2117</v>
      </c>
      <c r="B2118" s="10">
        <v>3</v>
      </c>
      <c r="C2118" s="10">
        <v>111</v>
      </c>
      <c r="D2118" s="10">
        <v>62</v>
      </c>
      <c r="E2118" s="10">
        <v>21</v>
      </c>
      <c r="F2118" s="10">
        <v>80</v>
      </c>
      <c r="G2118" s="11">
        <v>22.6</v>
      </c>
      <c r="H2118" s="18">
        <v>0.14199999999999999</v>
      </c>
      <c r="I2118" s="10">
        <v>21</v>
      </c>
      <c r="J2118" s="24">
        <v>0</v>
      </c>
      <c r="K2118" t="str">
        <f t="shared" si="297"/>
        <v>Normal weight</v>
      </c>
      <c r="L2118" t="str">
        <f t="shared" si="298"/>
        <v>normal</v>
      </c>
      <c r="M2118" t="str">
        <f t="shared" si="299"/>
        <v>Adult</v>
      </c>
      <c r="N2118" t="str">
        <f t="shared" si="300"/>
        <v>Medium</v>
      </c>
      <c r="O2118" t="str">
        <f t="shared" si="301"/>
        <v>Normal</v>
      </c>
      <c r="P2118" t="str">
        <f t="shared" si="302"/>
        <v>Low Risk</v>
      </c>
      <c r="Q2118" t="str">
        <f t="shared" si="303"/>
        <v>Normal</v>
      </c>
      <c r="R2118" t="str">
        <f t="shared" si="304"/>
        <v>Normal</v>
      </c>
      <c r="S2118" t="str">
        <f t="shared" si="305"/>
        <v>Low DPF</v>
      </c>
    </row>
    <row r="2119" spans="1:19" x14ac:dyDescent="0.35">
      <c r="A2119" s="13">
        <v>2118</v>
      </c>
      <c r="B2119" s="14">
        <v>9</v>
      </c>
      <c r="C2119" s="14">
        <v>123</v>
      </c>
      <c r="D2119" s="14">
        <v>70</v>
      </c>
      <c r="E2119" s="14">
        <v>44</v>
      </c>
      <c r="F2119" s="14">
        <v>94</v>
      </c>
      <c r="G2119" s="15">
        <v>33.1</v>
      </c>
      <c r="H2119" s="19">
        <v>0.374</v>
      </c>
      <c r="I2119" s="14">
        <v>40</v>
      </c>
      <c r="J2119" s="25">
        <v>0</v>
      </c>
      <c r="K2119" t="str">
        <f t="shared" si="297"/>
        <v>Obese</v>
      </c>
      <c r="L2119" t="str">
        <f t="shared" si="298"/>
        <v>normal</v>
      </c>
      <c r="M2119" t="str">
        <f t="shared" si="299"/>
        <v>Adult</v>
      </c>
      <c r="N2119" t="str">
        <f t="shared" si="300"/>
        <v>High</v>
      </c>
      <c r="O2119" t="str">
        <f t="shared" si="301"/>
        <v>Normal</v>
      </c>
      <c r="P2119" t="str">
        <f t="shared" si="302"/>
        <v>High Risk</v>
      </c>
      <c r="Q2119" t="str">
        <f t="shared" si="303"/>
        <v>Normal</v>
      </c>
      <c r="R2119" t="str">
        <f t="shared" si="304"/>
        <v>Normal</v>
      </c>
      <c r="S2119" t="str">
        <f t="shared" si="305"/>
        <v>Medium DPF</v>
      </c>
    </row>
    <row r="2120" spans="1:19" x14ac:dyDescent="0.35">
      <c r="A2120" s="9">
        <v>2119</v>
      </c>
      <c r="B2120" s="10">
        <v>7</v>
      </c>
      <c r="C2120" s="10">
        <v>159</v>
      </c>
      <c r="D2120" s="10">
        <v>66</v>
      </c>
      <c r="E2120" s="10">
        <v>21</v>
      </c>
      <c r="F2120" s="10">
        <v>80</v>
      </c>
      <c r="G2120" s="11">
        <v>30.4</v>
      </c>
      <c r="H2120" s="18">
        <v>0.38300000000000001</v>
      </c>
      <c r="I2120" s="10">
        <v>36</v>
      </c>
      <c r="J2120" s="24">
        <v>1</v>
      </c>
      <c r="K2120" t="str">
        <f t="shared" si="297"/>
        <v>Obese</v>
      </c>
      <c r="L2120" t="str">
        <f t="shared" si="298"/>
        <v xml:space="preserve">Diabetes </v>
      </c>
      <c r="M2120" t="str">
        <f t="shared" si="299"/>
        <v>Adult</v>
      </c>
      <c r="N2120" t="str">
        <f t="shared" si="300"/>
        <v>Medium</v>
      </c>
      <c r="O2120" t="str">
        <f t="shared" si="301"/>
        <v>Prediabetes</v>
      </c>
      <c r="P2120" t="str">
        <f t="shared" si="302"/>
        <v>High Risk</v>
      </c>
      <c r="Q2120" t="str">
        <f t="shared" si="303"/>
        <v>Normal</v>
      </c>
      <c r="R2120" t="str">
        <f t="shared" si="304"/>
        <v>Normal</v>
      </c>
      <c r="S2120" t="str">
        <f t="shared" si="305"/>
        <v>Medium DPF</v>
      </c>
    </row>
    <row r="2121" spans="1:19" x14ac:dyDescent="0.35">
      <c r="A2121" s="13">
        <v>2120</v>
      </c>
      <c r="B2121" s="14">
        <v>11</v>
      </c>
      <c r="C2121" s="14">
        <v>135</v>
      </c>
      <c r="D2121" s="14">
        <v>69</v>
      </c>
      <c r="E2121" s="14">
        <v>21</v>
      </c>
      <c r="F2121" s="14">
        <v>80</v>
      </c>
      <c r="G2121" s="15">
        <v>52.3</v>
      </c>
      <c r="H2121" s="19">
        <v>0.57799999999999996</v>
      </c>
      <c r="I2121" s="14">
        <v>40</v>
      </c>
      <c r="J2121" s="25">
        <v>1</v>
      </c>
      <c r="K2121" t="str">
        <f t="shared" si="297"/>
        <v>Obese</v>
      </c>
      <c r="L2121" t="str">
        <f t="shared" si="298"/>
        <v xml:space="preserve">Diabetes </v>
      </c>
      <c r="M2121" t="str">
        <f t="shared" si="299"/>
        <v>Adult</v>
      </c>
      <c r="N2121" t="str">
        <f t="shared" si="300"/>
        <v>Medium</v>
      </c>
      <c r="O2121" t="str">
        <f t="shared" si="301"/>
        <v>Normal</v>
      </c>
      <c r="P2121" t="str">
        <f t="shared" si="302"/>
        <v>High Risk</v>
      </c>
      <c r="Q2121" t="str">
        <f t="shared" si="303"/>
        <v>Normal</v>
      </c>
      <c r="R2121" t="str">
        <f t="shared" si="304"/>
        <v>Normal</v>
      </c>
      <c r="S2121" t="str">
        <f t="shared" si="305"/>
        <v>Medium DPF</v>
      </c>
    </row>
    <row r="2122" spans="1:19" x14ac:dyDescent="0.35">
      <c r="A2122" s="9">
        <v>2121</v>
      </c>
      <c r="B2122" s="10">
        <v>8</v>
      </c>
      <c r="C2122" s="10">
        <v>85</v>
      </c>
      <c r="D2122" s="10">
        <v>55</v>
      </c>
      <c r="E2122" s="10">
        <v>20</v>
      </c>
      <c r="F2122" s="10">
        <v>80</v>
      </c>
      <c r="G2122" s="11">
        <v>24.4</v>
      </c>
      <c r="H2122" s="18">
        <v>0.13600000000000001</v>
      </c>
      <c r="I2122" s="10">
        <v>42</v>
      </c>
      <c r="J2122" s="24">
        <v>0</v>
      </c>
      <c r="K2122" t="str">
        <f t="shared" si="297"/>
        <v>Normal weight</v>
      </c>
      <c r="L2122" t="str">
        <f t="shared" si="298"/>
        <v>normal</v>
      </c>
      <c r="M2122" t="str">
        <f t="shared" si="299"/>
        <v>Adult</v>
      </c>
      <c r="N2122" t="str">
        <f t="shared" si="300"/>
        <v>Medium</v>
      </c>
      <c r="O2122" t="str">
        <f t="shared" si="301"/>
        <v>Normal</v>
      </c>
      <c r="P2122" t="str">
        <f t="shared" si="302"/>
        <v>High Risk</v>
      </c>
      <c r="Q2122" t="str">
        <f t="shared" si="303"/>
        <v>Normal</v>
      </c>
      <c r="R2122" t="str">
        <f t="shared" si="304"/>
        <v>Low</v>
      </c>
      <c r="S2122" t="str">
        <f t="shared" si="305"/>
        <v>Low DPF</v>
      </c>
    </row>
    <row r="2123" spans="1:19" x14ac:dyDescent="0.35">
      <c r="A2123" s="13">
        <v>2122</v>
      </c>
      <c r="B2123" s="14">
        <v>5</v>
      </c>
      <c r="C2123" s="14">
        <v>158</v>
      </c>
      <c r="D2123" s="14">
        <v>84</v>
      </c>
      <c r="E2123" s="14">
        <v>41</v>
      </c>
      <c r="F2123" s="14">
        <v>210</v>
      </c>
      <c r="G2123" s="15">
        <v>39.4</v>
      </c>
      <c r="H2123" s="19">
        <v>0.39500000000000002</v>
      </c>
      <c r="I2123" s="14">
        <v>29</v>
      </c>
      <c r="J2123" s="25">
        <v>1</v>
      </c>
      <c r="K2123" t="str">
        <f t="shared" si="297"/>
        <v>Obese</v>
      </c>
      <c r="L2123" t="str">
        <f t="shared" si="298"/>
        <v xml:space="preserve">Diabetes </v>
      </c>
      <c r="M2123" t="str">
        <f t="shared" si="299"/>
        <v>Adult</v>
      </c>
      <c r="N2123" t="str">
        <f t="shared" si="300"/>
        <v>High</v>
      </c>
      <c r="O2123" t="str">
        <f t="shared" si="301"/>
        <v>Prediabetes</v>
      </c>
      <c r="P2123" t="str">
        <f t="shared" si="302"/>
        <v>High Risk</v>
      </c>
      <c r="Q2123" t="str">
        <f t="shared" si="303"/>
        <v>High</v>
      </c>
      <c r="R2123" t="str">
        <f t="shared" si="304"/>
        <v>Prehypertension</v>
      </c>
      <c r="S2123" t="str">
        <f t="shared" si="305"/>
        <v>Medium DPF</v>
      </c>
    </row>
    <row r="2124" spans="1:19" x14ac:dyDescent="0.35">
      <c r="A2124" s="9">
        <v>2123</v>
      </c>
      <c r="B2124" s="10">
        <v>1</v>
      </c>
      <c r="C2124" s="10">
        <v>105</v>
      </c>
      <c r="D2124" s="10">
        <v>58</v>
      </c>
      <c r="E2124" s="10">
        <v>21</v>
      </c>
      <c r="F2124" s="10">
        <v>80</v>
      </c>
      <c r="G2124" s="11">
        <v>24.3</v>
      </c>
      <c r="H2124" s="18">
        <v>0.187</v>
      </c>
      <c r="I2124" s="10">
        <v>21</v>
      </c>
      <c r="J2124" s="24">
        <v>0</v>
      </c>
      <c r="K2124" t="str">
        <f t="shared" si="297"/>
        <v>Normal weight</v>
      </c>
      <c r="L2124" t="str">
        <f t="shared" si="298"/>
        <v>normal</v>
      </c>
      <c r="M2124" t="str">
        <f t="shared" si="299"/>
        <v>Adult</v>
      </c>
      <c r="N2124" t="str">
        <f t="shared" si="300"/>
        <v>Medium</v>
      </c>
      <c r="O2124" t="str">
        <f t="shared" si="301"/>
        <v>Normal</v>
      </c>
      <c r="P2124" t="str">
        <f t="shared" si="302"/>
        <v>Low Risk</v>
      </c>
      <c r="Q2124" t="str">
        <f t="shared" si="303"/>
        <v>Normal</v>
      </c>
      <c r="R2124" t="str">
        <f t="shared" si="304"/>
        <v>Low</v>
      </c>
      <c r="S2124" t="str">
        <f t="shared" si="305"/>
        <v>Low DPF</v>
      </c>
    </row>
    <row r="2125" spans="1:19" x14ac:dyDescent="0.35">
      <c r="A2125" s="13">
        <v>2124</v>
      </c>
      <c r="B2125" s="14">
        <v>3</v>
      </c>
      <c r="C2125" s="14">
        <v>107</v>
      </c>
      <c r="D2125" s="14">
        <v>62</v>
      </c>
      <c r="E2125" s="14">
        <v>13</v>
      </c>
      <c r="F2125" s="14">
        <v>48</v>
      </c>
      <c r="G2125" s="15">
        <v>22.9</v>
      </c>
      <c r="H2125" s="19">
        <v>0.67800000000000005</v>
      </c>
      <c r="I2125" s="14">
        <v>23</v>
      </c>
      <c r="J2125" s="25">
        <v>1</v>
      </c>
      <c r="K2125" t="str">
        <f t="shared" si="297"/>
        <v>Normal weight</v>
      </c>
      <c r="L2125" t="str">
        <f t="shared" si="298"/>
        <v xml:space="preserve">Diabetes </v>
      </c>
      <c r="M2125" t="str">
        <f t="shared" si="299"/>
        <v>Adult</v>
      </c>
      <c r="N2125" t="str">
        <f t="shared" si="300"/>
        <v>Low</v>
      </c>
      <c r="O2125" t="str">
        <f t="shared" si="301"/>
        <v>Normal</v>
      </c>
      <c r="P2125" t="str">
        <f t="shared" si="302"/>
        <v>Low Risk</v>
      </c>
      <c r="Q2125" t="str">
        <f t="shared" si="303"/>
        <v>Low</v>
      </c>
      <c r="R2125" t="str">
        <f t="shared" si="304"/>
        <v>Normal</v>
      </c>
      <c r="S2125" t="str">
        <f t="shared" si="305"/>
        <v>High DPF</v>
      </c>
    </row>
    <row r="2126" spans="1:19" x14ac:dyDescent="0.35">
      <c r="A2126" s="9">
        <v>2125</v>
      </c>
      <c r="B2126" s="10">
        <v>4</v>
      </c>
      <c r="C2126" s="10">
        <v>109</v>
      </c>
      <c r="D2126" s="10">
        <v>64</v>
      </c>
      <c r="E2126" s="10">
        <v>44</v>
      </c>
      <c r="F2126" s="10">
        <v>99</v>
      </c>
      <c r="G2126" s="11">
        <v>34.799999999999997</v>
      </c>
      <c r="H2126" s="18">
        <v>0.90500000000000003</v>
      </c>
      <c r="I2126" s="10">
        <v>26</v>
      </c>
      <c r="J2126" s="24">
        <v>1</v>
      </c>
      <c r="K2126" t="str">
        <f t="shared" si="297"/>
        <v>Obese</v>
      </c>
      <c r="L2126" t="str">
        <f t="shared" si="298"/>
        <v xml:space="preserve">Diabetes </v>
      </c>
      <c r="M2126" t="str">
        <f t="shared" si="299"/>
        <v>Adult</v>
      </c>
      <c r="N2126" t="str">
        <f t="shared" si="300"/>
        <v>High</v>
      </c>
      <c r="O2126" t="str">
        <f t="shared" si="301"/>
        <v>Normal</v>
      </c>
      <c r="P2126" t="str">
        <f t="shared" si="302"/>
        <v>High Risk</v>
      </c>
      <c r="Q2126" t="str">
        <f t="shared" si="303"/>
        <v>Normal</v>
      </c>
      <c r="R2126" t="str">
        <f t="shared" si="304"/>
        <v>Normal</v>
      </c>
      <c r="S2126" t="str">
        <f t="shared" si="305"/>
        <v>High DPF</v>
      </c>
    </row>
    <row r="2127" spans="1:19" x14ac:dyDescent="0.35">
      <c r="A2127" s="13">
        <v>2126</v>
      </c>
      <c r="B2127" s="14">
        <v>4</v>
      </c>
      <c r="C2127" s="14">
        <v>148</v>
      </c>
      <c r="D2127" s="14">
        <v>60</v>
      </c>
      <c r="E2127" s="14">
        <v>27</v>
      </c>
      <c r="F2127" s="14">
        <v>318</v>
      </c>
      <c r="G2127" s="15">
        <v>30.9</v>
      </c>
      <c r="H2127" s="19">
        <v>0.15</v>
      </c>
      <c r="I2127" s="14">
        <v>29</v>
      </c>
      <c r="J2127" s="25">
        <v>1</v>
      </c>
      <c r="K2127" t="str">
        <f t="shared" si="297"/>
        <v>Obese</v>
      </c>
      <c r="L2127" t="str">
        <f t="shared" si="298"/>
        <v xml:space="preserve">Diabetes </v>
      </c>
      <c r="M2127" t="str">
        <f t="shared" si="299"/>
        <v>Adult</v>
      </c>
      <c r="N2127" t="str">
        <f t="shared" si="300"/>
        <v>Medium</v>
      </c>
      <c r="O2127" t="str">
        <f t="shared" si="301"/>
        <v>Prediabetes</v>
      </c>
      <c r="P2127" t="str">
        <f t="shared" si="302"/>
        <v>High Risk</v>
      </c>
      <c r="Q2127" t="str">
        <f t="shared" si="303"/>
        <v>High</v>
      </c>
      <c r="R2127" t="str">
        <f t="shared" si="304"/>
        <v>Normal</v>
      </c>
      <c r="S2127" t="str">
        <f t="shared" si="305"/>
        <v>Low DPF</v>
      </c>
    </row>
    <row r="2128" spans="1:19" x14ac:dyDescent="0.35">
      <c r="A2128" s="9">
        <v>2127</v>
      </c>
      <c r="B2128" s="10">
        <v>4</v>
      </c>
      <c r="C2128" s="10">
        <v>113</v>
      </c>
      <c r="D2128" s="10">
        <v>80</v>
      </c>
      <c r="E2128" s="10">
        <v>16</v>
      </c>
      <c r="F2128" s="10">
        <v>80</v>
      </c>
      <c r="G2128" s="11">
        <v>31</v>
      </c>
      <c r="H2128" s="18">
        <v>0.874</v>
      </c>
      <c r="I2128" s="10">
        <v>21</v>
      </c>
      <c r="J2128" s="24">
        <v>0</v>
      </c>
      <c r="K2128" t="str">
        <f t="shared" si="297"/>
        <v>Obese</v>
      </c>
      <c r="L2128" t="str">
        <f t="shared" si="298"/>
        <v>normal</v>
      </c>
      <c r="M2128" t="str">
        <f t="shared" si="299"/>
        <v>Adult</v>
      </c>
      <c r="N2128" t="str">
        <f t="shared" si="300"/>
        <v>Low</v>
      </c>
      <c r="O2128" t="str">
        <f t="shared" si="301"/>
        <v>Normal</v>
      </c>
      <c r="P2128" t="str">
        <f t="shared" si="302"/>
        <v>High Risk</v>
      </c>
      <c r="Q2128" t="str">
        <f t="shared" si="303"/>
        <v>Normal</v>
      </c>
      <c r="R2128" t="str">
        <f t="shared" si="304"/>
        <v>Normal</v>
      </c>
      <c r="S2128" t="str">
        <f t="shared" si="305"/>
        <v>High DPF</v>
      </c>
    </row>
    <row r="2129" spans="1:19" x14ac:dyDescent="0.35">
      <c r="A2129" s="13">
        <v>2128</v>
      </c>
      <c r="B2129" s="14">
        <v>1</v>
      </c>
      <c r="C2129" s="14">
        <v>138</v>
      </c>
      <c r="D2129" s="14">
        <v>82</v>
      </c>
      <c r="E2129" s="14">
        <v>21</v>
      </c>
      <c r="F2129" s="14">
        <v>80</v>
      </c>
      <c r="G2129" s="15">
        <v>40.1</v>
      </c>
      <c r="H2129" s="19">
        <v>0.23599999999999999</v>
      </c>
      <c r="I2129" s="14">
        <v>28</v>
      </c>
      <c r="J2129" s="25">
        <v>0</v>
      </c>
      <c r="K2129" t="str">
        <f t="shared" si="297"/>
        <v>Obese</v>
      </c>
      <c r="L2129" t="str">
        <f t="shared" si="298"/>
        <v>normal</v>
      </c>
      <c r="M2129" t="str">
        <f t="shared" si="299"/>
        <v>Adult</v>
      </c>
      <c r="N2129" t="str">
        <f t="shared" si="300"/>
        <v>Medium</v>
      </c>
      <c r="O2129" t="str">
        <f t="shared" si="301"/>
        <v>Normal</v>
      </c>
      <c r="P2129" t="str">
        <f t="shared" si="302"/>
        <v>Low Risk</v>
      </c>
      <c r="Q2129" t="str">
        <f t="shared" si="303"/>
        <v>Normal</v>
      </c>
      <c r="R2129" t="str">
        <f t="shared" si="304"/>
        <v>Prehypertension</v>
      </c>
      <c r="S2129" t="str">
        <f t="shared" si="305"/>
        <v>Low DPF</v>
      </c>
    </row>
    <row r="2130" spans="1:19" x14ac:dyDescent="0.35">
      <c r="A2130" s="9">
        <v>2129</v>
      </c>
      <c r="B2130" s="10">
        <v>4</v>
      </c>
      <c r="C2130" s="10">
        <v>108</v>
      </c>
      <c r="D2130" s="10">
        <v>68</v>
      </c>
      <c r="E2130" s="10">
        <v>20</v>
      </c>
      <c r="F2130" s="10">
        <v>80</v>
      </c>
      <c r="G2130" s="11">
        <v>27.3</v>
      </c>
      <c r="H2130" s="18">
        <v>0.78700000000000003</v>
      </c>
      <c r="I2130" s="10">
        <v>32</v>
      </c>
      <c r="J2130" s="24">
        <v>0</v>
      </c>
      <c r="K2130" t="str">
        <f t="shared" si="297"/>
        <v>Overweight</v>
      </c>
      <c r="L2130" t="str">
        <f t="shared" si="298"/>
        <v>normal</v>
      </c>
      <c r="M2130" t="str">
        <f t="shared" si="299"/>
        <v>Adult</v>
      </c>
      <c r="N2130" t="str">
        <f t="shared" si="300"/>
        <v>Medium</v>
      </c>
      <c r="O2130" t="str">
        <f t="shared" si="301"/>
        <v>Normal</v>
      </c>
      <c r="P2130" t="str">
        <f t="shared" si="302"/>
        <v>High Risk</v>
      </c>
      <c r="Q2130" t="str">
        <f t="shared" si="303"/>
        <v>Normal</v>
      </c>
      <c r="R2130" t="str">
        <f t="shared" si="304"/>
        <v>Normal</v>
      </c>
      <c r="S2130" t="str">
        <f t="shared" si="305"/>
        <v>High DPF</v>
      </c>
    </row>
    <row r="2131" spans="1:19" x14ac:dyDescent="0.35">
      <c r="A2131" s="13">
        <v>2130</v>
      </c>
      <c r="B2131" s="14">
        <v>2</v>
      </c>
      <c r="C2131" s="14">
        <v>99</v>
      </c>
      <c r="D2131" s="14">
        <v>70</v>
      </c>
      <c r="E2131" s="14">
        <v>16</v>
      </c>
      <c r="F2131" s="14">
        <v>44</v>
      </c>
      <c r="G2131" s="15">
        <v>20.399999999999999</v>
      </c>
      <c r="H2131" s="19">
        <v>0.23499999999999999</v>
      </c>
      <c r="I2131" s="14">
        <v>27</v>
      </c>
      <c r="J2131" s="25">
        <v>0</v>
      </c>
      <c r="K2131" t="str">
        <f t="shared" si="297"/>
        <v>Normal weight</v>
      </c>
      <c r="L2131" t="str">
        <f t="shared" si="298"/>
        <v>normal</v>
      </c>
      <c r="M2131" t="str">
        <f t="shared" si="299"/>
        <v>Adult</v>
      </c>
      <c r="N2131" t="str">
        <f t="shared" si="300"/>
        <v>Low</v>
      </c>
      <c r="O2131" t="str">
        <f t="shared" si="301"/>
        <v>Normal</v>
      </c>
      <c r="P2131" t="str">
        <f t="shared" si="302"/>
        <v>Low Risk</v>
      </c>
      <c r="Q2131" t="str">
        <f t="shared" si="303"/>
        <v>Low</v>
      </c>
      <c r="R2131" t="str">
        <f t="shared" si="304"/>
        <v>Normal</v>
      </c>
      <c r="S2131" t="str">
        <f t="shared" si="305"/>
        <v>Low DPF</v>
      </c>
    </row>
    <row r="2132" spans="1:19" x14ac:dyDescent="0.35">
      <c r="A2132" s="9">
        <v>2131</v>
      </c>
      <c r="B2132" s="10">
        <v>6</v>
      </c>
      <c r="C2132" s="10">
        <v>103</v>
      </c>
      <c r="D2132" s="10">
        <v>72</v>
      </c>
      <c r="E2132" s="10">
        <v>32</v>
      </c>
      <c r="F2132" s="10">
        <v>190</v>
      </c>
      <c r="G2132" s="11">
        <v>37.700000000000003</v>
      </c>
      <c r="H2132" s="18">
        <v>0.32400000000000001</v>
      </c>
      <c r="I2132" s="10">
        <v>55</v>
      </c>
      <c r="J2132" s="24">
        <v>0</v>
      </c>
      <c r="K2132" t="str">
        <f t="shared" si="297"/>
        <v>Obese</v>
      </c>
      <c r="L2132" t="str">
        <f t="shared" si="298"/>
        <v>normal</v>
      </c>
      <c r="M2132" t="str">
        <f t="shared" si="299"/>
        <v>Adult</v>
      </c>
      <c r="N2132" t="str">
        <f t="shared" si="300"/>
        <v>Medium</v>
      </c>
      <c r="O2132" t="str">
        <f t="shared" si="301"/>
        <v>Normal</v>
      </c>
      <c r="P2132" t="str">
        <f t="shared" si="302"/>
        <v>High Risk</v>
      </c>
      <c r="Q2132" t="str">
        <f t="shared" si="303"/>
        <v>High</v>
      </c>
      <c r="R2132" t="str">
        <f t="shared" si="304"/>
        <v>Normal</v>
      </c>
      <c r="S2132" t="str">
        <f t="shared" si="305"/>
        <v>Medium DPF</v>
      </c>
    </row>
    <row r="2133" spans="1:19" x14ac:dyDescent="0.35">
      <c r="A2133" s="13">
        <v>2132</v>
      </c>
      <c r="B2133" s="14">
        <v>5</v>
      </c>
      <c r="C2133" s="14">
        <v>111</v>
      </c>
      <c r="D2133" s="14">
        <v>72</v>
      </c>
      <c r="E2133" s="14">
        <v>28</v>
      </c>
      <c r="F2133" s="14">
        <v>80</v>
      </c>
      <c r="G2133" s="15">
        <v>23.9</v>
      </c>
      <c r="H2133" s="19">
        <v>0.40699999999999997</v>
      </c>
      <c r="I2133" s="14">
        <v>27</v>
      </c>
      <c r="J2133" s="25">
        <v>0</v>
      </c>
      <c r="K2133" t="str">
        <f t="shared" si="297"/>
        <v>Normal weight</v>
      </c>
      <c r="L2133" t="str">
        <f t="shared" si="298"/>
        <v>normal</v>
      </c>
      <c r="M2133" t="str">
        <f t="shared" si="299"/>
        <v>Adult</v>
      </c>
      <c r="N2133" t="str">
        <f t="shared" si="300"/>
        <v>Medium</v>
      </c>
      <c r="O2133" t="str">
        <f t="shared" si="301"/>
        <v>Normal</v>
      </c>
      <c r="P2133" t="str">
        <f t="shared" si="302"/>
        <v>High Risk</v>
      </c>
      <c r="Q2133" t="str">
        <f t="shared" si="303"/>
        <v>Normal</v>
      </c>
      <c r="R2133" t="str">
        <f t="shared" si="304"/>
        <v>Normal</v>
      </c>
      <c r="S2133" t="str">
        <f t="shared" si="305"/>
        <v>Medium DPF</v>
      </c>
    </row>
    <row r="2134" spans="1:19" x14ac:dyDescent="0.35">
      <c r="A2134" s="9">
        <v>2133</v>
      </c>
      <c r="B2134" s="10">
        <v>8</v>
      </c>
      <c r="C2134" s="10">
        <v>196</v>
      </c>
      <c r="D2134" s="10">
        <v>76</v>
      </c>
      <c r="E2134" s="10">
        <v>29</v>
      </c>
      <c r="F2134" s="10">
        <v>280</v>
      </c>
      <c r="G2134" s="11">
        <v>37.5</v>
      </c>
      <c r="H2134" s="18">
        <v>0.60499999999999998</v>
      </c>
      <c r="I2134" s="10">
        <v>57</v>
      </c>
      <c r="J2134" s="24">
        <v>1</v>
      </c>
      <c r="K2134" t="str">
        <f t="shared" si="297"/>
        <v>Obese</v>
      </c>
      <c r="L2134" t="str">
        <f t="shared" si="298"/>
        <v xml:space="preserve">Diabetes </v>
      </c>
      <c r="M2134" t="str">
        <f t="shared" si="299"/>
        <v>Adult</v>
      </c>
      <c r="N2134" t="str">
        <f t="shared" si="300"/>
        <v>Medium</v>
      </c>
      <c r="O2134" t="str">
        <f t="shared" si="301"/>
        <v>Prediabetes</v>
      </c>
      <c r="P2134" t="str">
        <f t="shared" si="302"/>
        <v>High Risk</v>
      </c>
      <c r="Q2134" t="str">
        <f t="shared" si="303"/>
        <v>High</v>
      </c>
      <c r="R2134" t="str">
        <f t="shared" si="304"/>
        <v>Normal</v>
      </c>
      <c r="S2134" t="str">
        <f t="shared" si="305"/>
        <v>High DPF</v>
      </c>
    </row>
    <row r="2135" spans="1:19" x14ac:dyDescent="0.35">
      <c r="A2135" s="13">
        <v>2134</v>
      </c>
      <c r="B2135" s="14">
        <v>5</v>
      </c>
      <c r="C2135" s="14">
        <v>162</v>
      </c>
      <c r="D2135" s="14">
        <v>104</v>
      </c>
      <c r="E2135" s="14">
        <v>21</v>
      </c>
      <c r="F2135" s="14">
        <v>80</v>
      </c>
      <c r="G2135" s="15">
        <v>37.700000000000003</v>
      </c>
      <c r="H2135" s="19">
        <v>0.151</v>
      </c>
      <c r="I2135" s="14">
        <v>52</v>
      </c>
      <c r="J2135" s="25">
        <v>1</v>
      </c>
      <c r="K2135" t="str">
        <f t="shared" si="297"/>
        <v>Obese</v>
      </c>
      <c r="L2135" t="str">
        <f t="shared" si="298"/>
        <v xml:space="preserve">Diabetes </v>
      </c>
      <c r="M2135" t="str">
        <f t="shared" si="299"/>
        <v>Adult</v>
      </c>
      <c r="N2135" t="str">
        <f t="shared" si="300"/>
        <v>Medium</v>
      </c>
      <c r="O2135" t="str">
        <f t="shared" si="301"/>
        <v>Prediabetes</v>
      </c>
      <c r="P2135" t="str">
        <f t="shared" si="302"/>
        <v>High Risk</v>
      </c>
      <c r="Q2135" t="str">
        <f t="shared" si="303"/>
        <v>Normal</v>
      </c>
      <c r="R2135" t="str">
        <f t="shared" si="304"/>
        <v>Hypertension</v>
      </c>
      <c r="S2135" t="str">
        <f t="shared" si="305"/>
        <v>Low DPF</v>
      </c>
    </row>
    <row r="2136" spans="1:19" x14ac:dyDescent="0.35">
      <c r="A2136" s="9">
        <v>2135</v>
      </c>
      <c r="B2136" s="10">
        <v>1</v>
      </c>
      <c r="C2136" s="10">
        <v>96</v>
      </c>
      <c r="D2136" s="10">
        <v>64</v>
      </c>
      <c r="E2136" s="10">
        <v>27</v>
      </c>
      <c r="F2136" s="10">
        <v>87</v>
      </c>
      <c r="G2136" s="11">
        <v>33.200000000000003</v>
      </c>
      <c r="H2136" s="18">
        <v>0.28899999999999998</v>
      </c>
      <c r="I2136" s="10">
        <v>21</v>
      </c>
      <c r="J2136" s="24">
        <v>0</v>
      </c>
      <c r="K2136" t="str">
        <f t="shared" si="297"/>
        <v>Obese</v>
      </c>
      <c r="L2136" t="str">
        <f t="shared" si="298"/>
        <v>normal</v>
      </c>
      <c r="M2136" t="str">
        <f t="shared" si="299"/>
        <v>Adult</v>
      </c>
      <c r="N2136" t="str">
        <f t="shared" si="300"/>
        <v>Medium</v>
      </c>
      <c r="O2136" t="str">
        <f t="shared" si="301"/>
        <v>Normal</v>
      </c>
      <c r="P2136" t="str">
        <f t="shared" si="302"/>
        <v>Low Risk</v>
      </c>
      <c r="Q2136" t="str">
        <f t="shared" si="303"/>
        <v>Normal</v>
      </c>
      <c r="R2136" t="str">
        <f t="shared" si="304"/>
        <v>Normal</v>
      </c>
      <c r="S2136" t="str">
        <f t="shared" si="305"/>
        <v>Low DPF</v>
      </c>
    </row>
    <row r="2137" spans="1:19" x14ac:dyDescent="0.35">
      <c r="A2137" s="13">
        <v>2136</v>
      </c>
      <c r="B2137" s="14">
        <v>7</v>
      </c>
      <c r="C2137" s="14">
        <v>184</v>
      </c>
      <c r="D2137" s="14">
        <v>84</v>
      </c>
      <c r="E2137" s="14">
        <v>33</v>
      </c>
      <c r="F2137" s="14">
        <v>80</v>
      </c>
      <c r="G2137" s="15">
        <v>35.5</v>
      </c>
      <c r="H2137" s="19">
        <v>0.35499999999999998</v>
      </c>
      <c r="I2137" s="14">
        <v>41</v>
      </c>
      <c r="J2137" s="25">
        <v>1</v>
      </c>
      <c r="K2137" t="str">
        <f t="shared" si="297"/>
        <v>Obese</v>
      </c>
      <c r="L2137" t="str">
        <f t="shared" si="298"/>
        <v xml:space="preserve">Diabetes </v>
      </c>
      <c r="M2137" t="str">
        <f t="shared" si="299"/>
        <v>Adult</v>
      </c>
      <c r="N2137" t="str">
        <f t="shared" si="300"/>
        <v>Medium</v>
      </c>
      <c r="O2137" t="str">
        <f t="shared" si="301"/>
        <v>Prediabetes</v>
      </c>
      <c r="P2137" t="str">
        <f t="shared" si="302"/>
        <v>High Risk</v>
      </c>
      <c r="Q2137" t="str">
        <f t="shared" si="303"/>
        <v>Normal</v>
      </c>
      <c r="R2137" t="str">
        <f t="shared" si="304"/>
        <v>Prehypertension</v>
      </c>
      <c r="S2137" t="str">
        <f t="shared" si="305"/>
        <v>Medium DPF</v>
      </c>
    </row>
    <row r="2138" spans="1:19" x14ac:dyDescent="0.35">
      <c r="A2138" s="9">
        <v>2137</v>
      </c>
      <c r="B2138" s="10">
        <v>2</v>
      </c>
      <c r="C2138" s="10">
        <v>81</v>
      </c>
      <c r="D2138" s="10">
        <v>60</v>
      </c>
      <c r="E2138" s="10">
        <v>22</v>
      </c>
      <c r="F2138" s="10">
        <v>80</v>
      </c>
      <c r="G2138" s="11">
        <v>27.7</v>
      </c>
      <c r="H2138" s="18">
        <v>0.28999999999999998</v>
      </c>
      <c r="I2138" s="10">
        <v>25</v>
      </c>
      <c r="J2138" s="24">
        <v>0</v>
      </c>
      <c r="K2138" t="str">
        <f t="shared" si="297"/>
        <v>Overweight</v>
      </c>
      <c r="L2138" t="str">
        <f t="shared" si="298"/>
        <v>normal</v>
      </c>
      <c r="M2138" t="str">
        <f t="shared" si="299"/>
        <v>Adult</v>
      </c>
      <c r="N2138" t="str">
        <f t="shared" si="300"/>
        <v>Medium</v>
      </c>
      <c r="O2138" t="str">
        <f t="shared" si="301"/>
        <v>Normal</v>
      </c>
      <c r="P2138" t="str">
        <f t="shared" si="302"/>
        <v>Low Risk</v>
      </c>
      <c r="Q2138" t="str">
        <f t="shared" si="303"/>
        <v>Normal</v>
      </c>
      <c r="R2138" t="str">
        <f t="shared" si="304"/>
        <v>Normal</v>
      </c>
      <c r="S2138" t="str">
        <f t="shared" si="305"/>
        <v>Low DPF</v>
      </c>
    </row>
    <row r="2139" spans="1:19" x14ac:dyDescent="0.35">
      <c r="A2139" s="13">
        <v>2138</v>
      </c>
      <c r="B2139" s="14">
        <v>4</v>
      </c>
      <c r="C2139" s="14">
        <v>147</v>
      </c>
      <c r="D2139" s="14">
        <v>85</v>
      </c>
      <c r="E2139" s="14">
        <v>54</v>
      </c>
      <c r="F2139" s="14">
        <v>80</v>
      </c>
      <c r="G2139" s="15">
        <v>42.8</v>
      </c>
      <c r="H2139" s="19">
        <v>0.375</v>
      </c>
      <c r="I2139" s="14">
        <v>24</v>
      </c>
      <c r="J2139" s="25">
        <v>0</v>
      </c>
      <c r="K2139" t="str">
        <f t="shared" si="297"/>
        <v>Obese</v>
      </c>
      <c r="L2139" t="str">
        <f t="shared" si="298"/>
        <v>normal</v>
      </c>
      <c r="M2139" t="str">
        <f t="shared" si="299"/>
        <v>Adult</v>
      </c>
      <c r="N2139" t="str">
        <f t="shared" si="300"/>
        <v>High</v>
      </c>
      <c r="O2139" t="str">
        <f t="shared" si="301"/>
        <v>Prediabetes</v>
      </c>
      <c r="P2139" t="str">
        <f t="shared" si="302"/>
        <v>High Risk</v>
      </c>
      <c r="Q2139" t="str">
        <f t="shared" si="303"/>
        <v>Normal</v>
      </c>
      <c r="R2139" t="str">
        <f t="shared" si="304"/>
        <v>Prehypertension</v>
      </c>
      <c r="S2139" t="str">
        <f t="shared" si="305"/>
        <v>Medium DPF</v>
      </c>
    </row>
    <row r="2140" spans="1:19" x14ac:dyDescent="0.35">
      <c r="A2140" s="9">
        <v>2139</v>
      </c>
      <c r="B2140" s="10">
        <v>7</v>
      </c>
      <c r="C2140" s="10">
        <v>179</v>
      </c>
      <c r="D2140" s="10">
        <v>95</v>
      </c>
      <c r="E2140" s="10">
        <v>31</v>
      </c>
      <c r="F2140" s="10">
        <v>80</v>
      </c>
      <c r="G2140" s="11">
        <v>34.200000000000003</v>
      </c>
      <c r="H2140" s="18">
        <v>0.16400000000000001</v>
      </c>
      <c r="I2140" s="10">
        <v>60</v>
      </c>
      <c r="J2140" s="24">
        <v>0</v>
      </c>
      <c r="K2140" t="str">
        <f t="shared" si="297"/>
        <v>Obese</v>
      </c>
      <c r="L2140" t="str">
        <f t="shared" si="298"/>
        <v>normal</v>
      </c>
      <c r="M2140" t="str">
        <f t="shared" si="299"/>
        <v>Adult</v>
      </c>
      <c r="N2140" t="str">
        <f t="shared" si="300"/>
        <v>Medium</v>
      </c>
      <c r="O2140" t="str">
        <f t="shared" si="301"/>
        <v>Prediabetes</v>
      </c>
      <c r="P2140" t="str">
        <f t="shared" si="302"/>
        <v>High Risk</v>
      </c>
      <c r="Q2140" t="str">
        <f t="shared" si="303"/>
        <v>Normal</v>
      </c>
      <c r="R2140" t="str">
        <f t="shared" si="304"/>
        <v>Hypertension</v>
      </c>
      <c r="S2140" t="str">
        <f t="shared" si="305"/>
        <v>Low DPF</v>
      </c>
    </row>
    <row r="2141" spans="1:19" x14ac:dyDescent="0.35">
      <c r="A2141" s="13">
        <v>2140</v>
      </c>
      <c r="B2141" s="14">
        <v>4</v>
      </c>
      <c r="C2141" s="14">
        <v>140</v>
      </c>
      <c r="D2141" s="14">
        <v>65</v>
      </c>
      <c r="E2141" s="14">
        <v>26</v>
      </c>
      <c r="F2141" s="14">
        <v>130</v>
      </c>
      <c r="G2141" s="15">
        <v>42.6</v>
      </c>
      <c r="H2141" s="19">
        <v>0.43099999999999999</v>
      </c>
      <c r="I2141" s="14">
        <v>24</v>
      </c>
      <c r="J2141" s="25">
        <v>1</v>
      </c>
      <c r="K2141" t="str">
        <f t="shared" si="297"/>
        <v>Obese</v>
      </c>
      <c r="L2141" t="str">
        <f t="shared" si="298"/>
        <v xml:space="preserve">Diabetes </v>
      </c>
      <c r="M2141" t="str">
        <f t="shared" si="299"/>
        <v>Adult</v>
      </c>
      <c r="N2141" t="str">
        <f t="shared" si="300"/>
        <v>Medium</v>
      </c>
      <c r="O2141" t="str">
        <f t="shared" si="301"/>
        <v>Prediabetes</v>
      </c>
      <c r="P2141" t="str">
        <f t="shared" si="302"/>
        <v>High Risk</v>
      </c>
      <c r="Q2141" t="str">
        <f t="shared" si="303"/>
        <v>Normal</v>
      </c>
      <c r="R2141" t="str">
        <f t="shared" si="304"/>
        <v>Normal</v>
      </c>
      <c r="S2141" t="str">
        <f t="shared" si="305"/>
        <v>Medium DPF</v>
      </c>
    </row>
    <row r="2142" spans="1:19" x14ac:dyDescent="0.35">
      <c r="A2142" s="9">
        <v>2141</v>
      </c>
      <c r="B2142" s="10">
        <v>9</v>
      </c>
      <c r="C2142" s="10">
        <v>112</v>
      </c>
      <c r="D2142" s="10">
        <v>82</v>
      </c>
      <c r="E2142" s="10">
        <v>32</v>
      </c>
      <c r="F2142" s="10">
        <v>175</v>
      </c>
      <c r="G2142" s="11">
        <v>34.200000000000003</v>
      </c>
      <c r="H2142" s="18">
        <v>0.26</v>
      </c>
      <c r="I2142" s="10">
        <v>36</v>
      </c>
      <c r="J2142" s="24">
        <v>1</v>
      </c>
      <c r="K2142" t="str">
        <f t="shared" si="297"/>
        <v>Obese</v>
      </c>
      <c r="L2142" t="str">
        <f t="shared" si="298"/>
        <v xml:space="preserve">Diabetes </v>
      </c>
      <c r="M2142" t="str">
        <f t="shared" si="299"/>
        <v>Adult</v>
      </c>
      <c r="N2142" t="str">
        <f t="shared" si="300"/>
        <v>Medium</v>
      </c>
      <c r="O2142" t="str">
        <f t="shared" si="301"/>
        <v>Normal</v>
      </c>
      <c r="P2142" t="str">
        <f t="shared" si="302"/>
        <v>High Risk</v>
      </c>
      <c r="Q2142" t="str">
        <f t="shared" si="303"/>
        <v>High</v>
      </c>
      <c r="R2142" t="str">
        <f t="shared" si="304"/>
        <v>Prehypertension</v>
      </c>
      <c r="S2142" t="str">
        <f t="shared" si="305"/>
        <v>Low DPF</v>
      </c>
    </row>
    <row r="2143" spans="1:19" x14ac:dyDescent="0.35">
      <c r="A2143" s="13">
        <v>2142</v>
      </c>
      <c r="B2143" s="14">
        <v>12</v>
      </c>
      <c r="C2143" s="14">
        <v>151</v>
      </c>
      <c r="D2143" s="14">
        <v>70</v>
      </c>
      <c r="E2143" s="14">
        <v>40</v>
      </c>
      <c r="F2143" s="14">
        <v>271</v>
      </c>
      <c r="G2143" s="15">
        <v>41.8</v>
      </c>
      <c r="H2143" s="19">
        <v>0.74199999999999999</v>
      </c>
      <c r="I2143" s="14">
        <v>38</v>
      </c>
      <c r="J2143" s="25">
        <v>1</v>
      </c>
      <c r="K2143" t="str">
        <f t="shared" si="297"/>
        <v>Obese</v>
      </c>
      <c r="L2143" t="str">
        <f t="shared" si="298"/>
        <v xml:space="preserve">Diabetes </v>
      </c>
      <c r="M2143" t="str">
        <f t="shared" si="299"/>
        <v>Adult</v>
      </c>
      <c r="N2143" t="str">
        <f t="shared" si="300"/>
        <v>High</v>
      </c>
      <c r="O2143" t="str">
        <f t="shared" si="301"/>
        <v>Prediabetes</v>
      </c>
      <c r="P2143" t="str">
        <f t="shared" si="302"/>
        <v>High Risk</v>
      </c>
      <c r="Q2143" t="str">
        <f t="shared" si="303"/>
        <v>High</v>
      </c>
      <c r="R2143" t="str">
        <f t="shared" si="304"/>
        <v>Normal</v>
      </c>
      <c r="S2143" t="str">
        <f t="shared" si="305"/>
        <v>High DPF</v>
      </c>
    </row>
    <row r="2144" spans="1:19" x14ac:dyDescent="0.35">
      <c r="A2144" s="9">
        <v>2143</v>
      </c>
      <c r="B2144" s="10">
        <v>5</v>
      </c>
      <c r="C2144" s="10">
        <v>109</v>
      </c>
      <c r="D2144" s="10">
        <v>62</v>
      </c>
      <c r="E2144" s="10">
        <v>41</v>
      </c>
      <c r="F2144" s="10">
        <v>129</v>
      </c>
      <c r="G2144" s="11">
        <v>35.799999999999997</v>
      </c>
      <c r="H2144" s="18">
        <v>0.51400000000000001</v>
      </c>
      <c r="I2144" s="10">
        <v>25</v>
      </c>
      <c r="J2144" s="24">
        <v>1</v>
      </c>
      <c r="K2144" t="str">
        <f t="shared" si="297"/>
        <v>Obese</v>
      </c>
      <c r="L2144" t="str">
        <f t="shared" si="298"/>
        <v xml:space="preserve">Diabetes </v>
      </c>
      <c r="M2144" t="str">
        <f t="shared" si="299"/>
        <v>Adult</v>
      </c>
      <c r="N2144" t="str">
        <f t="shared" si="300"/>
        <v>High</v>
      </c>
      <c r="O2144" t="str">
        <f t="shared" si="301"/>
        <v>Normal</v>
      </c>
      <c r="P2144" t="str">
        <f t="shared" si="302"/>
        <v>High Risk</v>
      </c>
      <c r="Q2144" t="str">
        <f t="shared" si="303"/>
        <v>Normal</v>
      </c>
      <c r="R2144" t="str">
        <f t="shared" si="304"/>
        <v>Normal</v>
      </c>
      <c r="S2144" t="str">
        <f t="shared" si="305"/>
        <v>Medium DPF</v>
      </c>
    </row>
    <row r="2145" spans="1:19" x14ac:dyDescent="0.35">
      <c r="A2145" s="13">
        <v>2144</v>
      </c>
      <c r="B2145" s="14">
        <v>6</v>
      </c>
      <c r="C2145" s="14">
        <v>125</v>
      </c>
      <c r="D2145" s="14">
        <v>68</v>
      </c>
      <c r="E2145" s="14">
        <v>30</v>
      </c>
      <c r="F2145" s="14">
        <v>120</v>
      </c>
      <c r="G2145" s="15">
        <v>30</v>
      </c>
      <c r="H2145" s="19">
        <v>0.46400000000000002</v>
      </c>
      <c r="I2145" s="14">
        <v>32</v>
      </c>
      <c r="J2145" s="25">
        <v>0</v>
      </c>
      <c r="K2145" t="str">
        <f t="shared" si="297"/>
        <v>Obese</v>
      </c>
      <c r="L2145" t="str">
        <f t="shared" si="298"/>
        <v>normal</v>
      </c>
      <c r="M2145" t="str">
        <f t="shared" si="299"/>
        <v>Adult</v>
      </c>
      <c r="N2145" t="str">
        <f t="shared" si="300"/>
        <v>Medium</v>
      </c>
      <c r="O2145" t="str">
        <f t="shared" si="301"/>
        <v>Normal</v>
      </c>
      <c r="P2145" t="str">
        <f t="shared" si="302"/>
        <v>High Risk</v>
      </c>
      <c r="Q2145" t="str">
        <f t="shared" si="303"/>
        <v>Normal</v>
      </c>
      <c r="R2145" t="str">
        <f t="shared" si="304"/>
        <v>Normal</v>
      </c>
      <c r="S2145" t="str">
        <f t="shared" si="305"/>
        <v>Medium DPF</v>
      </c>
    </row>
    <row r="2146" spans="1:19" x14ac:dyDescent="0.35">
      <c r="A2146" s="9">
        <v>2145</v>
      </c>
      <c r="B2146" s="10">
        <v>5</v>
      </c>
      <c r="C2146" s="10">
        <v>85</v>
      </c>
      <c r="D2146" s="10">
        <v>74</v>
      </c>
      <c r="E2146" s="10">
        <v>22</v>
      </c>
      <c r="F2146" s="10">
        <v>80</v>
      </c>
      <c r="G2146" s="11">
        <v>29</v>
      </c>
      <c r="H2146" s="18">
        <v>1.224</v>
      </c>
      <c r="I2146" s="10">
        <v>32</v>
      </c>
      <c r="J2146" s="24">
        <v>1</v>
      </c>
      <c r="K2146" t="str">
        <f t="shared" si="297"/>
        <v>Overweight</v>
      </c>
      <c r="L2146" t="str">
        <f t="shared" si="298"/>
        <v xml:space="preserve">Diabetes </v>
      </c>
      <c r="M2146" t="str">
        <f t="shared" si="299"/>
        <v>Adult</v>
      </c>
      <c r="N2146" t="str">
        <f t="shared" si="300"/>
        <v>Medium</v>
      </c>
      <c r="O2146" t="str">
        <f t="shared" si="301"/>
        <v>Normal</v>
      </c>
      <c r="P2146" t="str">
        <f t="shared" si="302"/>
        <v>High Risk</v>
      </c>
      <c r="Q2146" t="str">
        <f t="shared" si="303"/>
        <v>Normal</v>
      </c>
      <c r="R2146" t="str">
        <f t="shared" si="304"/>
        <v>Normal</v>
      </c>
      <c r="S2146" t="str">
        <f t="shared" si="305"/>
        <v>High DPF</v>
      </c>
    </row>
    <row r="2147" spans="1:19" x14ac:dyDescent="0.35">
      <c r="A2147" s="13">
        <v>2146</v>
      </c>
      <c r="B2147" s="14">
        <v>5</v>
      </c>
      <c r="C2147" s="14">
        <v>112</v>
      </c>
      <c r="D2147" s="14">
        <v>66</v>
      </c>
      <c r="E2147" s="14">
        <v>21</v>
      </c>
      <c r="F2147" s="14">
        <v>80</v>
      </c>
      <c r="G2147" s="15">
        <v>37.799999999999997</v>
      </c>
      <c r="H2147" s="19">
        <v>0.26100000000000001</v>
      </c>
      <c r="I2147" s="14">
        <v>41</v>
      </c>
      <c r="J2147" s="25">
        <v>1</v>
      </c>
      <c r="K2147" t="str">
        <f t="shared" si="297"/>
        <v>Obese</v>
      </c>
      <c r="L2147" t="str">
        <f t="shared" si="298"/>
        <v xml:space="preserve">Diabetes </v>
      </c>
      <c r="M2147" t="str">
        <f t="shared" si="299"/>
        <v>Adult</v>
      </c>
      <c r="N2147" t="str">
        <f t="shared" si="300"/>
        <v>Medium</v>
      </c>
      <c r="O2147" t="str">
        <f t="shared" si="301"/>
        <v>Normal</v>
      </c>
      <c r="P2147" t="str">
        <f t="shared" si="302"/>
        <v>High Risk</v>
      </c>
      <c r="Q2147" t="str">
        <f t="shared" si="303"/>
        <v>Normal</v>
      </c>
      <c r="R2147" t="str">
        <f t="shared" si="304"/>
        <v>Normal</v>
      </c>
      <c r="S2147" t="str">
        <f t="shared" si="305"/>
        <v>Low DPF</v>
      </c>
    </row>
    <row r="2148" spans="1:19" x14ac:dyDescent="0.35">
      <c r="A2148" s="9">
        <v>2147</v>
      </c>
      <c r="B2148" s="10">
        <v>4</v>
      </c>
      <c r="C2148" s="10">
        <v>177</v>
      </c>
      <c r="D2148" s="10">
        <v>60</v>
      </c>
      <c r="E2148" s="10">
        <v>29</v>
      </c>
      <c r="F2148" s="10">
        <v>478</v>
      </c>
      <c r="G2148" s="11">
        <v>34.6</v>
      </c>
      <c r="H2148" s="18">
        <v>1.0720000000000001</v>
      </c>
      <c r="I2148" s="10">
        <v>21</v>
      </c>
      <c r="J2148" s="24">
        <v>1</v>
      </c>
      <c r="K2148" t="str">
        <f t="shared" si="297"/>
        <v>Obese</v>
      </c>
      <c r="L2148" t="str">
        <f t="shared" si="298"/>
        <v xml:space="preserve">Diabetes </v>
      </c>
      <c r="M2148" t="str">
        <f t="shared" si="299"/>
        <v>Adult</v>
      </c>
      <c r="N2148" t="str">
        <f t="shared" si="300"/>
        <v>Medium</v>
      </c>
      <c r="O2148" t="str">
        <f t="shared" si="301"/>
        <v>Prediabetes</v>
      </c>
      <c r="P2148" t="str">
        <f t="shared" si="302"/>
        <v>High Risk</v>
      </c>
      <c r="Q2148" t="str">
        <f t="shared" si="303"/>
        <v>High</v>
      </c>
      <c r="R2148" t="str">
        <f t="shared" si="304"/>
        <v>Normal</v>
      </c>
      <c r="S2148" t="str">
        <f t="shared" si="305"/>
        <v>High DPF</v>
      </c>
    </row>
    <row r="2149" spans="1:19" x14ac:dyDescent="0.35">
      <c r="A2149" s="13">
        <v>2148</v>
      </c>
      <c r="B2149" s="14">
        <v>2</v>
      </c>
      <c r="C2149" s="14">
        <v>158</v>
      </c>
      <c r="D2149" s="14">
        <v>90</v>
      </c>
      <c r="E2149" s="14">
        <v>21</v>
      </c>
      <c r="F2149" s="14">
        <v>80</v>
      </c>
      <c r="G2149" s="15">
        <v>31.6</v>
      </c>
      <c r="H2149" s="19">
        <v>0.80500000000000005</v>
      </c>
      <c r="I2149" s="14">
        <v>66</v>
      </c>
      <c r="J2149" s="25">
        <v>1</v>
      </c>
      <c r="K2149" t="str">
        <f t="shared" si="297"/>
        <v>Obese</v>
      </c>
      <c r="L2149" t="str">
        <f t="shared" si="298"/>
        <v xml:space="preserve">Diabetes </v>
      </c>
      <c r="M2149" t="str">
        <f t="shared" si="299"/>
        <v>Aged</v>
      </c>
      <c r="N2149" t="str">
        <f t="shared" si="300"/>
        <v>Medium</v>
      </c>
      <c r="O2149" t="str">
        <f t="shared" si="301"/>
        <v>Prediabetes</v>
      </c>
      <c r="P2149" t="str">
        <f t="shared" si="302"/>
        <v>Low Risk</v>
      </c>
      <c r="Q2149" t="str">
        <f t="shared" si="303"/>
        <v>Normal</v>
      </c>
      <c r="R2149" t="str">
        <f t="shared" si="304"/>
        <v>Prehypertension</v>
      </c>
      <c r="S2149" t="str">
        <f t="shared" si="305"/>
        <v>High DPF</v>
      </c>
    </row>
    <row r="2150" spans="1:19" x14ac:dyDescent="0.35">
      <c r="A2150" s="9">
        <v>2149</v>
      </c>
      <c r="B2150" s="10">
        <v>7</v>
      </c>
      <c r="C2150" s="10">
        <v>119</v>
      </c>
      <c r="D2150" s="10">
        <v>69</v>
      </c>
      <c r="E2150" s="10">
        <v>21</v>
      </c>
      <c r="F2150" s="10">
        <v>80</v>
      </c>
      <c r="G2150" s="11">
        <v>25.2</v>
      </c>
      <c r="H2150" s="18">
        <v>0.20899999999999999</v>
      </c>
      <c r="I2150" s="10">
        <v>37</v>
      </c>
      <c r="J2150" s="24">
        <v>0</v>
      </c>
      <c r="K2150" t="str">
        <f t="shared" si="297"/>
        <v>Overweight</v>
      </c>
      <c r="L2150" t="str">
        <f t="shared" si="298"/>
        <v>normal</v>
      </c>
      <c r="M2150" t="str">
        <f t="shared" si="299"/>
        <v>Adult</v>
      </c>
      <c r="N2150" t="str">
        <f t="shared" si="300"/>
        <v>Medium</v>
      </c>
      <c r="O2150" t="str">
        <f t="shared" si="301"/>
        <v>Normal</v>
      </c>
      <c r="P2150" t="str">
        <f t="shared" si="302"/>
        <v>High Risk</v>
      </c>
      <c r="Q2150" t="str">
        <f t="shared" si="303"/>
        <v>Normal</v>
      </c>
      <c r="R2150" t="str">
        <f t="shared" si="304"/>
        <v>Normal</v>
      </c>
      <c r="S2150" t="str">
        <f t="shared" si="305"/>
        <v>Low DPF</v>
      </c>
    </row>
    <row r="2151" spans="1:19" x14ac:dyDescent="0.35">
      <c r="A2151" s="13">
        <v>2150</v>
      </c>
      <c r="B2151" s="14">
        <v>7</v>
      </c>
      <c r="C2151" s="14">
        <v>142</v>
      </c>
      <c r="D2151" s="14">
        <v>60</v>
      </c>
      <c r="E2151" s="14">
        <v>33</v>
      </c>
      <c r="F2151" s="14">
        <v>190</v>
      </c>
      <c r="G2151" s="15">
        <v>28.8</v>
      </c>
      <c r="H2151" s="19">
        <v>0.68700000000000006</v>
      </c>
      <c r="I2151" s="14">
        <v>61</v>
      </c>
      <c r="J2151" s="25">
        <v>0</v>
      </c>
      <c r="K2151" t="str">
        <f t="shared" si="297"/>
        <v>Overweight</v>
      </c>
      <c r="L2151" t="str">
        <f t="shared" si="298"/>
        <v>normal</v>
      </c>
      <c r="M2151" t="str">
        <f t="shared" si="299"/>
        <v>Adult</v>
      </c>
      <c r="N2151" t="str">
        <f t="shared" si="300"/>
        <v>Medium</v>
      </c>
      <c r="O2151" t="str">
        <f t="shared" si="301"/>
        <v>Prediabetes</v>
      </c>
      <c r="P2151" t="str">
        <f t="shared" si="302"/>
        <v>High Risk</v>
      </c>
      <c r="Q2151" t="str">
        <f t="shared" si="303"/>
        <v>High</v>
      </c>
      <c r="R2151" t="str">
        <f t="shared" si="304"/>
        <v>Normal</v>
      </c>
      <c r="S2151" t="str">
        <f t="shared" si="305"/>
        <v>High DPF</v>
      </c>
    </row>
    <row r="2152" spans="1:19" x14ac:dyDescent="0.35">
      <c r="A2152" s="9">
        <v>2151</v>
      </c>
      <c r="B2152" s="10">
        <v>1</v>
      </c>
      <c r="C2152" s="10">
        <v>100</v>
      </c>
      <c r="D2152" s="10">
        <v>66</v>
      </c>
      <c r="E2152" s="10">
        <v>15</v>
      </c>
      <c r="F2152" s="10">
        <v>56</v>
      </c>
      <c r="G2152" s="11">
        <v>23.6</v>
      </c>
      <c r="H2152" s="18">
        <v>0.66600000000000004</v>
      </c>
      <c r="I2152" s="10">
        <v>26</v>
      </c>
      <c r="J2152" s="24">
        <v>0</v>
      </c>
      <c r="K2152" t="str">
        <f t="shared" si="297"/>
        <v>Normal weight</v>
      </c>
      <c r="L2152" t="str">
        <f t="shared" si="298"/>
        <v>normal</v>
      </c>
      <c r="M2152" t="str">
        <f t="shared" si="299"/>
        <v>Adult</v>
      </c>
      <c r="N2152" t="str">
        <f t="shared" si="300"/>
        <v>Low</v>
      </c>
      <c r="O2152" t="str">
        <f t="shared" si="301"/>
        <v>Normal</v>
      </c>
      <c r="P2152" t="str">
        <f t="shared" si="302"/>
        <v>Low Risk</v>
      </c>
      <c r="Q2152" t="str">
        <f t="shared" si="303"/>
        <v>Low</v>
      </c>
      <c r="R2152" t="str">
        <f t="shared" si="304"/>
        <v>Normal</v>
      </c>
      <c r="S2152" t="str">
        <f t="shared" si="305"/>
        <v>High DPF</v>
      </c>
    </row>
    <row r="2153" spans="1:19" x14ac:dyDescent="0.35">
      <c r="A2153" s="13">
        <v>2152</v>
      </c>
      <c r="B2153" s="14">
        <v>1</v>
      </c>
      <c r="C2153" s="14">
        <v>87</v>
      </c>
      <c r="D2153" s="14">
        <v>78</v>
      </c>
      <c r="E2153" s="14">
        <v>27</v>
      </c>
      <c r="F2153" s="14">
        <v>32</v>
      </c>
      <c r="G2153" s="15">
        <v>34.6</v>
      </c>
      <c r="H2153" s="19">
        <v>0.10100000000000001</v>
      </c>
      <c r="I2153" s="14">
        <v>22</v>
      </c>
      <c r="J2153" s="25">
        <v>0</v>
      </c>
      <c r="K2153" t="str">
        <f t="shared" si="297"/>
        <v>Obese</v>
      </c>
      <c r="L2153" t="str">
        <f t="shared" si="298"/>
        <v>normal</v>
      </c>
      <c r="M2153" t="str">
        <f t="shared" si="299"/>
        <v>Adult</v>
      </c>
      <c r="N2153" t="str">
        <f t="shared" si="300"/>
        <v>Medium</v>
      </c>
      <c r="O2153" t="str">
        <f t="shared" si="301"/>
        <v>Normal</v>
      </c>
      <c r="P2153" t="str">
        <f t="shared" si="302"/>
        <v>Low Risk</v>
      </c>
      <c r="Q2153" t="str">
        <f t="shared" si="303"/>
        <v>Low</v>
      </c>
      <c r="R2153" t="str">
        <f t="shared" si="304"/>
        <v>Normal</v>
      </c>
      <c r="S2153" t="str">
        <f t="shared" si="305"/>
        <v>Low DPF</v>
      </c>
    </row>
    <row r="2154" spans="1:19" x14ac:dyDescent="0.35">
      <c r="A2154" s="9">
        <v>2153</v>
      </c>
      <c r="B2154" s="10">
        <v>4</v>
      </c>
      <c r="C2154" s="10">
        <v>101</v>
      </c>
      <c r="D2154" s="10">
        <v>76</v>
      </c>
      <c r="E2154" s="10">
        <v>21</v>
      </c>
      <c r="F2154" s="10">
        <v>80</v>
      </c>
      <c r="G2154" s="11">
        <v>35.700000000000003</v>
      </c>
      <c r="H2154" s="18">
        <v>0.19800000000000001</v>
      </c>
      <c r="I2154" s="10">
        <v>26</v>
      </c>
      <c r="J2154" s="24">
        <v>0</v>
      </c>
      <c r="K2154" t="str">
        <f t="shared" si="297"/>
        <v>Obese</v>
      </c>
      <c r="L2154" t="str">
        <f t="shared" si="298"/>
        <v>normal</v>
      </c>
      <c r="M2154" t="str">
        <f t="shared" si="299"/>
        <v>Adult</v>
      </c>
      <c r="N2154" t="str">
        <f t="shared" si="300"/>
        <v>Medium</v>
      </c>
      <c r="O2154" t="str">
        <f t="shared" si="301"/>
        <v>Normal</v>
      </c>
      <c r="P2154" t="str">
        <f t="shared" si="302"/>
        <v>High Risk</v>
      </c>
      <c r="Q2154" t="str">
        <f t="shared" si="303"/>
        <v>Normal</v>
      </c>
      <c r="R2154" t="str">
        <f t="shared" si="304"/>
        <v>Normal</v>
      </c>
      <c r="S2154" t="str">
        <f t="shared" si="305"/>
        <v>Low DPF</v>
      </c>
    </row>
    <row r="2155" spans="1:19" x14ac:dyDescent="0.35">
      <c r="A2155" s="13">
        <v>2154</v>
      </c>
      <c r="B2155" s="14">
        <v>3</v>
      </c>
      <c r="C2155" s="14">
        <v>162</v>
      </c>
      <c r="D2155" s="14">
        <v>52</v>
      </c>
      <c r="E2155" s="14">
        <v>38</v>
      </c>
      <c r="F2155" s="14">
        <v>80</v>
      </c>
      <c r="G2155" s="15">
        <v>37.200000000000003</v>
      </c>
      <c r="H2155" s="19">
        <v>0.65200000000000002</v>
      </c>
      <c r="I2155" s="14">
        <v>24</v>
      </c>
      <c r="J2155" s="25">
        <v>1</v>
      </c>
      <c r="K2155" t="str">
        <f t="shared" si="297"/>
        <v>Obese</v>
      </c>
      <c r="L2155" t="str">
        <f t="shared" si="298"/>
        <v xml:space="preserve">Diabetes </v>
      </c>
      <c r="M2155" t="str">
        <f t="shared" si="299"/>
        <v>Adult</v>
      </c>
      <c r="N2155" t="str">
        <f t="shared" si="300"/>
        <v>Medium</v>
      </c>
      <c r="O2155" t="str">
        <f t="shared" si="301"/>
        <v>Prediabetes</v>
      </c>
      <c r="P2155" t="str">
        <f t="shared" si="302"/>
        <v>Low Risk</v>
      </c>
      <c r="Q2155" t="str">
        <f t="shared" si="303"/>
        <v>Normal</v>
      </c>
      <c r="R2155" t="str">
        <f t="shared" si="304"/>
        <v>Low</v>
      </c>
      <c r="S2155" t="str">
        <f t="shared" si="305"/>
        <v>High DPF</v>
      </c>
    </row>
    <row r="2156" spans="1:19" x14ac:dyDescent="0.35">
      <c r="A2156" s="9">
        <v>2155</v>
      </c>
      <c r="B2156" s="10">
        <v>4</v>
      </c>
      <c r="C2156" s="10">
        <v>197</v>
      </c>
      <c r="D2156" s="10">
        <v>70</v>
      </c>
      <c r="E2156" s="10">
        <v>39</v>
      </c>
      <c r="F2156" s="10">
        <v>744</v>
      </c>
      <c r="G2156" s="11">
        <v>36.700000000000003</v>
      </c>
      <c r="H2156" s="18">
        <v>2.3290000000000002</v>
      </c>
      <c r="I2156" s="10">
        <v>31</v>
      </c>
      <c r="J2156" s="24">
        <v>0</v>
      </c>
      <c r="K2156" t="str">
        <f t="shared" si="297"/>
        <v>Obese</v>
      </c>
      <c r="L2156" t="str">
        <f t="shared" si="298"/>
        <v>normal</v>
      </c>
      <c r="M2156" t="str">
        <f t="shared" si="299"/>
        <v>Adult</v>
      </c>
      <c r="N2156" t="str">
        <f t="shared" si="300"/>
        <v>Medium</v>
      </c>
      <c r="O2156" t="str">
        <f t="shared" si="301"/>
        <v>Prediabetes</v>
      </c>
      <c r="P2156" t="str">
        <f t="shared" si="302"/>
        <v>High Risk</v>
      </c>
      <c r="Q2156" t="str">
        <f t="shared" si="303"/>
        <v>High</v>
      </c>
      <c r="R2156" t="str">
        <f t="shared" si="304"/>
        <v>Normal</v>
      </c>
      <c r="S2156" t="str">
        <f t="shared" si="305"/>
        <v>High DPF</v>
      </c>
    </row>
    <row r="2157" spans="1:19" x14ac:dyDescent="0.35">
      <c r="A2157" s="13">
        <v>2156</v>
      </c>
      <c r="B2157" s="14">
        <v>4</v>
      </c>
      <c r="C2157" s="14">
        <v>117</v>
      </c>
      <c r="D2157" s="14">
        <v>80</v>
      </c>
      <c r="E2157" s="14">
        <v>31</v>
      </c>
      <c r="F2157" s="14">
        <v>53</v>
      </c>
      <c r="G2157" s="15">
        <v>45.2</v>
      </c>
      <c r="H2157" s="19">
        <v>8.8999999999999996E-2</v>
      </c>
      <c r="I2157" s="14">
        <v>24</v>
      </c>
      <c r="J2157" s="25">
        <v>0</v>
      </c>
      <c r="K2157" t="str">
        <f t="shared" si="297"/>
        <v>Obese</v>
      </c>
      <c r="L2157" t="str">
        <f t="shared" si="298"/>
        <v>normal</v>
      </c>
      <c r="M2157" t="str">
        <f t="shared" si="299"/>
        <v>Adult</v>
      </c>
      <c r="N2157" t="str">
        <f t="shared" si="300"/>
        <v>Medium</v>
      </c>
      <c r="O2157" t="str">
        <f t="shared" si="301"/>
        <v>Normal</v>
      </c>
      <c r="P2157" t="str">
        <f t="shared" si="302"/>
        <v>High Risk</v>
      </c>
      <c r="Q2157" t="str">
        <f t="shared" si="303"/>
        <v>Low</v>
      </c>
      <c r="R2157" t="str">
        <f t="shared" si="304"/>
        <v>Normal</v>
      </c>
      <c r="S2157" t="str">
        <f t="shared" si="305"/>
        <v>Low DPF</v>
      </c>
    </row>
    <row r="2158" spans="1:19" x14ac:dyDescent="0.35">
      <c r="A2158" s="9">
        <v>2157</v>
      </c>
      <c r="B2158" s="10">
        <v>4</v>
      </c>
      <c r="C2158" s="10">
        <v>142</v>
      </c>
      <c r="D2158" s="10">
        <v>86</v>
      </c>
      <c r="E2158" s="10">
        <v>21</v>
      </c>
      <c r="F2158" s="10">
        <v>80</v>
      </c>
      <c r="G2158" s="11">
        <v>44</v>
      </c>
      <c r="H2158" s="18">
        <v>0.64500000000000002</v>
      </c>
      <c r="I2158" s="10">
        <v>22</v>
      </c>
      <c r="J2158" s="24">
        <v>1</v>
      </c>
      <c r="K2158" t="str">
        <f t="shared" si="297"/>
        <v>Obese</v>
      </c>
      <c r="L2158" t="str">
        <f t="shared" si="298"/>
        <v xml:space="preserve">Diabetes </v>
      </c>
      <c r="M2158" t="str">
        <f t="shared" si="299"/>
        <v>Adult</v>
      </c>
      <c r="N2158" t="str">
        <f t="shared" si="300"/>
        <v>Medium</v>
      </c>
      <c r="O2158" t="str">
        <f t="shared" si="301"/>
        <v>Prediabetes</v>
      </c>
      <c r="P2158" t="str">
        <f t="shared" si="302"/>
        <v>High Risk</v>
      </c>
      <c r="Q2158" t="str">
        <f t="shared" si="303"/>
        <v>Normal</v>
      </c>
      <c r="R2158" t="str">
        <f t="shared" si="304"/>
        <v>Prehypertension</v>
      </c>
      <c r="S2158" t="str">
        <f t="shared" si="305"/>
        <v>High DPF</v>
      </c>
    </row>
    <row r="2159" spans="1:19" x14ac:dyDescent="0.35">
      <c r="A2159" s="13">
        <v>2158</v>
      </c>
      <c r="B2159" s="14">
        <v>6</v>
      </c>
      <c r="C2159" s="14">
        <v>134</v>
      </c>
      <c r="D2159" s="14">
        <v>80</v>
      </c>
      <c r="E2159" s="14">
        <v>37</v>
      </c>
      <c r="F2159" s="14">
        <v>370</v>
      </c>
      <c r="G2159" s="15">
        <v>46.2</v>
      </c>
      <c r="H2159" s="19">
        <v>0.23799999999999999</v>
      </c>
      <c r="I2159" s="14">
        <v>46</v>
      </c>
      <c r="J2159" s="25">
        <v>1</v>
      </c>
      <c r="K2159" t="str">
        <f t="shared" si="297"/>
        <v>Obese</v>
      </c>
      <c r="L2159" t="str">
        <f t="shared" si="298"/>
        <v xml:space="preserve">Diabetes </v>
      </c>
      <c r="M2159" t="str">
        <f t="shared" si="299"/>
        <v>Adult</v>
      </c>
      <c r="N2159" t="str">
        <f t="shared" si="300"/>
        <v>Medium</v>
      </c>
      <c r="O2159" t="str">
        <f t="shared" si="301"/>
        <v>Normal</v>
      </c>
      <c r="P2159" t="str">
        <f t="shared" si="302"/>
        <v>High Risk</v>
      </c>
      <c r="Q2159" t="str">
        <f t="shared" si="303"/>
        <v>High</v>
      </c>
      <c r="R2159" t="str">
        <f t="shared" si="304"/>
        <v>Normal</v>
      </c>
      <c r="S2159" t="str">
        <f t="shared" si="305"/>
        <v>Low DPF</v>
      </c>
    </row>
    <row r="2160" spans="1:19" x14ac:dyDescent="0.35">
      <c r="A2160" s="9">
        <v>2159</v>
      </c>
      <c r="B2160" s="10">
        <v>1</v>
      </c>
      <c r="C2160" s="10">
        <v>79</v>
      </c>
      <c r="D2160" s="10">
        <v>80</v>
      </c>
      <c r="E2160" s="10">
        <v>25</v>
      </c>
      <c r="F2160" s="10">
        <v>37</v>
      </c>
      <c r="G2160" s="11">
        <v>25.4</v>
      </c>
      <c r="H2160" s="18">
        <v>0.58299999999999996</v>
      </c>
      <c r="I2160" s="10">
        <v>22</v>
      </c>
      <c r="J2160" s="24">
        <v>0</v>
      </c>
      <c r="K2160" t="str">
        <f t="shared" si="297"/>
        <v>Overweight</v>
      </c>
      <c r="L2160" t="str">
        <f t="shared" si="298"/>
        <v>normal</v>
      </c>
      <c r="M2160" t="str">
        <f t="shared" si="299"/>
        <v>Adult</v>
      </c>
      <c r="N2160" t="str">
        <f t="shared" si="300"/>
        <v>Medium</v>
      </c>
      <c r="O2160" t="str">
        <f t="shared" si="301"/>
        <v>Normal</v>
      </c>
      <c r="P2160" t="str">
        <f t="shared" si="302"/>
        <v>Low Risk</v>
      </c>
      <c r="Q2160" t="str">
        <f t="shared" si="303"/>
        <v>Low</v>
      </c>
      <c r="R2160" t="str">
        <f t="shared" si="304"/>
        <v>Normal</v>
      </c>
      <c r="S2160" t="str">
        <f t="shared" si="305"/>
        <v>Medium DPF</v>
      </c>
    </row>
    <row r="2161" spans="1:19" x14ac:dyDescent="0.35">
      <c r="A2161" s="13">
        <v>2160</v>
      </c>
      <c r="B2161" s="14">
        <v>4</v>
      </c>
      <c r="C2161" s="14">
        <v>122</v>
      </c>
      <c r="D2161" s="14">
        <v>68</v>
      </c>
      <c r="E2161" s="14">
        <v>21</v>
      </c>
      <c r="F2161" s="14">
        <v>80</v>
      </c>
      <c r="G2161" s="15">
        <v>35</v>
      </c>
      <c r="H2161" s="19">
        <v>0.39400000000000002</v>
      </c>
      <c r="I2161" s="14">
        <v>29</v>
      </c>
      <c r="J2161" s="25">
        <v>0</v>
      </c>
      <c r="K2161" t="str">
        <f t="shared" si="297"/>
        <v>Obese</v>
      </c>
      <c r="L2161" t="str">
        <f t="shared" si="298"/>
        <v>normal</v>
      </c>
      <c r="M2161" t="str">
        <f t="shared" si="299"/>
        <v>Adult</v>
      </c>
      <c r="N2161" t="str">
        <f t="shared" si="300"/>
        <v>Medium</v>
      </c>
      <c r="O2161" t="str">
        <f t="shared" si="301"/>
        <v>Normal</v>
      </c>
      <c r="P2161" t="str">
        <f t="shared" si="302"/>
        <v>High Risk</v>
      </c>
      <c r="Q2161" t="str">
        <f t="shared" si="303"/>
        <v>Normal</v>
      </c>
      <c r="R2161" t="str">
        <f t="shared" si="304"/>
        <v>Normal</v>
      </c>
      <c r="S2161" t="str">
        <f t="shared" si="305"/>
        <v>Medium DPF</v>
      </c>
    </row>
    <row r="2162" spans="1:19" x14ac:dyDescent="0.35">
      <c r="A2162" s="9">
        <v>2161</v>
      </c>
      <c r="B2162" s="10">
        <v>3</v>
      </c>
      <c r="C2162" s="10">
        <v>74</v>
      </c>
      <c r="D2162" s="10">
        <v>68</v>
      </c>
      <c r="E2162" s="10">
        <v>28</v>
      </c>
      <c r="F2162" s="10">
        <v>45</v>
      </c>
      <c r="G2162" s="11">
        <v>29.7</v>
      </c>
      <c r="H2162" s="18">
        <v>0.29299999999999998</v>
      </c>
      <c r="I2162" s="10">
        <v>23</v>
      </c>
      <c r="J2162" s="24">
        <v>0</v>
      </c>
      <c r="K2162" t="str">
        <f t="shared" si="297"/>
        <v>Overweight</v>
      </c>
      <c r="L2162" t="str">
        <f t="shared" si="298"/>
        <v>normal</v>
      </c>
      <c r="M2162" t="str">
        <f t="shared" si="299"/>
        <v>Adult</v>
      </c>
      <c r="N2162" t="str">
        <f t="shared" si="300"/>
        <v>Medium</v>
      </c>
      <c r="O2162" t="str">
        <f t="shared" si="301"/>
        <v>Normal</v>
      </c>
      <c r="P2162" t="str">
        <f t="shared" si="302"/>
        <v>Low Risk</v>
      </c>
      <c r="Q2162" t="str">
        <f t="shared" si="303"/>
        <v>Low</v>
      </c>
      <c r="R2162" t="str">
        <f t="shared" si="304"/>
        <v>Normal</v>
      </c>
      <c r="S2162" t="str">
        <f t="shared" si="305"/>
        <v>Low DPF</v>
      </c>
    </row>
    <row r="2163" spans="1:19" x14ac:dyDescent="0.35">
      <c r="A2163" s="13">
        <v>2162</v>
      </c>
      <c r="B2163" s="14">
        <v>4</v>
      </c>
      <c r="C2163" s="14">
        <v>171</v>
      </c>
      <c r="D2163" s="14">
        <v>72</v>
      </c>
      <c r="E2163" s="14">
        <v>21</v>
      </c>
      <c r="F2163" s="14">
        <v>80</v>
      </c>
      <c r="G2163" s="15">
        <v>43.6</v>
      </c>
      <c r="H2163" s="19">
        <v>0.47899999999999998</v>
      </c>
      <c r="I2163" s="14">
        <v>26</v>
      </c>
      <c r="J2163" s="25">
        <v>1</v>
      </c>
      <c r="K2163" t="str">
        <f t="shared" si="297"/>
        <v>Obese</v>
      </c>
      <c r="L2163" t="str">
        <f t="shared" si="298"/>
        <v xml:space="preserve">Diabetes </v>
      </c>
      <c r="M2163" t="str">
        <f t="shared" si="299"/>
        <v>Adult</v>
      </c>
      <c r="N2163" t="str">
        <f t="shared" si="300"/>
        <v>Medium</v>
      </c>
      <c r="O2163" t="str">
        <f t="shared" si="301"/>
        <v>Prediabetes</v>
      </c>
      <c r="P2163" t="str">
        <f t="shared" si="302"/>
        <v>High Risk</v>
      </c>
      <c r="Q2163" t="str">
        <f t="shared" si="303"/>
        <v>Normal</v>
      </c>
      <c r="R2163" t="str">
        <f t="shared" si="304"/>
        <v>Normal</v>
      </c>
      <c r="S2163" t="str">
        <f t="shared" si="305"/>
        <v>Medium DPF</v>
      </c>
    </row>
    <row r="2164" spans="1:19" x14ac:dyDescent="0.35">
      <c r="A2164" s="9">
        <v>2163</v>
      </c>
      <c r="B2164" s="10">
        <v>7</v>
      </c>
      <c r="C2164" s="10">
        <v>181</v>
      </c>
      <c r="D2164" s="10">
        <v>84</v>
      </c>
      <c r="E2164" s="10">
        <v>21</v>
      </c>
      <c r="F2164" s="10">
        <v>192</v>
      </c>
      <c r="G2164" s="11">
        <v>35.9</v>
      </c>
      <c r="H2164" s="18">
        <v>0.58599999999999997</v>
      </c>
      <c r="I2164" s="10">
        <v>51</v>
      </c>
      <c r="J2164" s="24">
        <v>1</v>
      </c>
      <c r="K2164" t="str">
        <f t="shared" si="297"/>
        <v>Obese</v>
      </c>
      <c r="L2164" t="str">
        <f t="shared" si="298"/>
        <v xml:space="preserve">Diabetes </v>
      </c>
      <c r="M2164" t="str">
        <f t="shared" si="299"/>
        <v>Adult</v>
      </c>
      <c r="N2164" t="str">
        <f t="shared" si="300"/>
        <v>Medium</v>
      </c>
      <c r="O2164" t="str">
        <f t="shared" si="301"/>
        <v>Prediabetes</v>
      </c>
      <c r="P2164" t="str">
        <f t="shared" si="302"/>
        <v>High Risk</v>
      </c>
      <c r="Q2164" t="str">
        <f t="shared" si="303"/>
        <v>High</v>
      </c>
      <c r="R2164" t="str">
        <f t="shared" si="304"/>
        <v>Prehypertension</v>
      </c>
      <c r="S2164" t="str">
        <f t="shared" si="305"/>
        <v>Medium DPF</v>
      </c>
    </row>
    <row r="2165" spans="1:19" x14ac:dyDescent="0.35">
      <c r="A2165" s="13">
        <v>2164</v>
      </c>
      <c r="B2165" s="14">
        <v>4</v>
      </c>
      <c r="C2165" s="14">
        <v>179</v>
      </c>
      <c r="D2165" s="14">
        <v>90</v>
      </c>
      <c r="E2165" s="14">
        <v>27</v>
      </c>
      <c r="F2165" s="14">
        <v>80</v>
      </c>
      <c r="G2165" s="15">
        <v>44.1</v>
      </c>
      <c r="H2165" s="19">
        <v>0.68600000000000005</v>
      </c>
      <c r="I2165" s="14">
        <v>23</v>
      </c>
      <c r="J2165" s="25">
        <v>1</v>
      </c>
      <c r="K2165" t="str">
        <f t="shared" si="297"/>
        <v>Obese</v>
      </c>
      <c r="L2165" t="str">
        <f t="shared" si="298"/>
        <v xml:space="preserve">Diabetes </v>
      </c>
      <c r="M2165" t="str">
        <f t="shared" si="299"/>
        <v>Adult</v>
      </c>
      <c r="N2165" t="str">
        <f t="shared" si="300"/>
        <v>Medium</v>
      </c>
      <c r="O2165" t="str">
        <f t="shared" si="301"/>
        <v>Prediabetes</v>
      </c>
      <c r="P2165" t="str">
        <f t="shared" si="302"/>
        <v>High Risk</v>
      </c>
      <c r="Q2165" t="str">
        <f t="shared" si="303"/>
        <v>Normal</v>
      </c>
      <c r="R2165" t="str">
        <f t="shared" si="304"/>
        <v>Prehypertension</v>
      </c>
      <c r="S2165" t="str">
        <f t="shared" si="305"/>
        <v>High DPF</v>
      </c>
    </row>
    <row r="2166" spans="1:19" x14ac:dyDescent="0.35">
      <c r="A2166" s="9">
        <v>2165</v>
      </c>
      <c r="B2166" s="10">
        <v>9</v>
      </c>
      <c r="C2166" s="10">
        <v>164</v>
      </c>
      <c r="D2166" s="10">
        <v>84</v>
      </c>
      <c r="E2166" s="10">
        <v>21</v>
      </c>
      <c r="F2166" s="10">
        <v>80</v>
      </c>
      <c r="G2166" s="11">
        <v>30.8</v>
      </c>
      <c r="H2166" s="18">
        <v>0.83099999999999996</v>
      </c>
      <c r="I2166" s="10">
        <v>32</v>
      </c>
      <c r="J2166" s="24">
        <v>1</v>
      </c>
      <c r="K2166" t="str">
        <f t="shared" si="297"/>
        <v>Obese</v>
      </c>
      <c r="L2166" t="str">
        <f t="shared" si="298"/>
        <v xml:space="preserve">Diabetes </v>
      </c>
      <c r="M2166" t="str">
        <f t="shared" si="299"/>
        <v>Adult</v>
      </c>
      <c r="N2166" t="str">
        <f t="shared" si="300"/>
        <v>Medium</v>
      </c>
      <c r="O2166" t="str">
        <f t="shared" si="301"/>
        <v>Prediabetes</v>
      </c>
      <c r="P2166" t="str">
        <f t="shared" si="302"/>
        <v>High Risk</v>
      </c>
      <c r="Q2166" t="str">
        <f t="shared" si="303"/>
        <v>Normal</v>
      </c>
      <c r="R2166" t="str">
        <f t="shared" si="304"/>
        <v>Prehypertension</v>
      </c>
      <c r="S2166" t="str">
        <f t="shared" si="305"/>
        <v>High DPF</v>
      </c>
    </row>
    <row r="2167" spans="1:19" x14ac:dyDescent="0.35">
      <c r="A2167" s="13">
        <v>2166</v>
      </c>
      <c r="B2167" s="14">
        <v>4</v>
      </c>
      <c r="C2167" s="14">
        <v>104</v>
      </c>
      <c r="D2167" s="14">
        <v>76</v>
      </c>
      <c r="E2167" s="14">
        <v>21</v>
      </c>
      <c r="F2167" s="14">
        <v>80</v>
      </c>
      <c r="G2167" s="15">
        <v>18.399999999999999</v>
      </c>
      <c r="H2167" s="19">
        <v>0.58199999999999996</v>
      </c>
      <c r="I2167" s="14">
        <v>27</v>
      </c>
      <c r="J2167" s="25">
        <v>0</v>
      </c>
      <c r="K2167" t="str">
        <f t="shared" si="297"/>
        <v>Underweight</v>
      </c>
      <c r="L2167" t="str">
        <f t="shared" si="298"/>
        <v>normal</v>
      </c>
      <c r="M2167" t="str">
        <f t="shared" si="299"/>
        <v>Adult</v>
      </c>
      <c r="N2167" t="str">
        <f t="shared" si="300"/>
        <v>Medium</v>
      </c>
      <c r="O2167" t="str">
        <f t="shared" si="301"/>
        <v>Normal</v>
      </c>
      <c r="P2167" t="str">
        <f t="shared" si="302"/>
        <v>High Risk</v>
      </c>
      <c r="Q2167" t="str">
        <f t="shared" si="303"/>
        <v>Normal</v>
      </c>
      <c r="R2167" t="str">
        <f t="shared" si="304"/>
        <v>Normal</v>
      </c>
      <c r="S2167" t="str">
        <f t="shared" si="305"/>
        <v>Medium DPF</v>
      </c>
    </row>
    <row r="2168" spans="1:19" x14ac:dyDescent="0.35">
      <c r="A2168" s="9">
        <v>2167</v>
      </c>
      <c r="B2168" s="10">
        <v>1</v>
      </c>
      <c r="C2168" s="10">
        <v>91</v>
      </c>
      <c r="D2168" s="10">
        <v>64</v>
      </c>
      <c r="E2168" s="10">
        <v>24</v>
      </c>
      <c r="F2168" s="10">
        <v>80</v>
      </c>
      <c r="G2168" s="11">
        <v>29.2</v>
      </c>
      <c r="H2168" s="18">
        <v>0.192</v>
      </c>
      <c r="I2168" s="10">
        <v>21</v>
      </c>
      <c r="J2168" s="24">
        <v>0</v>
      </c>
      <c r="K2168" t="str">
        <f t="shared" si="297"/>
        <v>Overweight</v>
      </c>
      <c r="L2168" t="str">
        <f t="shared" si="298"/>
        <v>normal</v>
      </c>
      <c r="M2168" t="str">
        <f t="shared" si="299"/>
        <v>Adult</v>
      </c>
      <c r="N2168" t="str">
        <f t="shared" si="300"/>
        <v>Medium</v>
      </c>
      <c r="O2168" t="str">
        <f t="shared" si="301"/>
        <v>Normal</v>
      </c>
      <c r="P2168" t="str">
        <f t="shared" si="302"/>
        <v>Low Risk</v>
      </c>
      <c r="Q2168" t="str">
        <f t="shared" si="303"/>
        <v>Normal</v>
      </c>
      <c r="R2168" t="str">
        <f t="shared" si="304"/>
        <v>Normal</v>
      </c>
      <c r="S2168" t="str">
        <f t="shared" si="305"/>
        <v>Low DPF</v>
      </c>
    </row>
    <row r="2169" spans="1:19" x14ac:dyDescent="0.35">
      <c r="A2169" s="13">
        <v>2168</v>
      </c>
      <c r="B2169" s="14">
        <v>4</v>
      </c>
      <c r="C2169" s="14">
        <v>91</v>
      </c>
      <c r="D2169" s="14">
        <v>70</v>
      </c>
      <c r="E2169" s="14">
        <v>32</v>
      </c>
      <c r="F2169" s="14">
        <v>88</v>
      </c>
      <c r="G2169" s="15">
        <v>33.1</v>
      </c>
      <c r="H2169" s="19">
        <v>0.44600000000000001</v>
      </c>
      <c r="I2169" s="14">
        <v>22</v>
      </c>
      <c r="J2169" s="25">
        <v>0</v>
      </c>
      <c r="K2169" t="str">
        <f t="shared" si="297"/>
        <v>Obese</v>
      </c>
      <c r="L2169" t="str">
        <f t="shared" si="298"/>
        <v>normal</v>
      </c>
      <c r="M2169" t="str">
        <f t="shared" si="299"/>
        <v>Adult</v>
      </c>
      <c r="N2169" t="str">
        <f t="shared" si="300"/>
        <v>Medium</v>
      </c>
      <c r="O2169" t="str">
        <f t="shared" si="301"/>
        <v>Normal</v>
      </c>
      <c r="P2169" t="str">
        <f t="shared" si="302"/>
        <v>High Risk</v>
      </c>
      <c r="Q2169" t="str">
        <f t="shared" si="303"/>
        <v>Normal</v>
      </c>
      <c r="R2169" t="str">
        <f t="shared" si="304"/>
        <v>Normal</v>
      </c>
      <c r="S2169" t="str">
        <f t="shared" si="305"/>
        <v>Medium DPF</v>
      </c>
    </row>
    <row r="2170" spans="1:19" x14ac:dyDescent="0.35">
      <c r="A2170" s="9">
        <v>2169</v>
      </c>
      <c r="B2170" s="10">
        <v>3</v>
      </c>
      <c r="C2170" s="10">
        <v>139</v>
      </c>
      <c r="D2170" s="10">
        <v>54</v>
      </c>
      <c r="E2170" s="10">
        <v>21</v>
      </c>
      <c r="F2170" s="10">
        <v>80</v>
      </c>
      <c r="G2170" s="11">
        <v>25.6</v>
      </c>
      <c r="H2170" s="18">
        <v>0.40200000000000002</v>
      </c>
      <c r="I2170" s="10">
        <v>22</v>
      </c>
      <c r="J2170" s="24">
        <v>1</v>
      </c>
      <c r="K2170" t="str">
        <f t="shared" si="297"/>
        <v>Overweight</v>
      </c>
      <c r="L2170" t="str">
        <f t="shared" si="298"/>
        <v xml:space="preserve">Diabetes </v>
      </c>
      <c r="M2170" t="str">
        <f t="shared" si="299"/>
        <v>Adult</v>
      </c>
      <c r="N2170" t="str">
        <f t="shared" si="300"/>
        <v>Medium</v>
      </c>
      <c r="O2170" t="str">
        <f t="shared" si="301"/>
        <v>Normal</v>
      </c>
      <c r="P2170" t="str">
        <f t="shared" si="302"/>
        <v>Low Risk</v>
      </c>
      <c r="Q2170" t="str">
        <f t="shared" si="303"/>
        <v>Normal</v>
      </c>
      <c r="R2170" t="str">
        <f t="shared" si="304"/>
        <v>Low</v>
      </c>
      <c r="S2170" t="str">
        <f t="shared" si="305"/>
        <v>Medium DPF</v>
      </c>
    </row>
    <row r="2171" spans="1:19" x14ac:dyDescent="0.35">
      <c r="A2171" s="13">
        <v>2170</v>
      </c>
      <c r="B2171" s="14">
        <v>6</v>
      </c>
      <c r="C2171" s="14">
        <v>119</v>
      </c>
      <c r="D2171" s="14">
        <v>50</v>
      </c>
      <c r="E2171" s="14">
        <v>22</v>
      </c>
      <c r="F2171" s="14">
        <v>176</v>
      </c>
      <c r="G2171" s="15">
        <v>27.1</v>
      </c>
      <c r="H2171" s="19">
        <v>1.3180000000000001</v>
      </c>
      <c r="I2171" s="14">
        <v>33</v>
      </c>
      <c r="J2171" s="25">
        <v>1</v>
      </c>
      <c r="K2171" t="str">
        <f t="shared" si="297"/>
        <v>Overweight</v>
      </c>
      <c r="L2171" t="str">
        <f t="shared" si="298"/>
        <v xml:space="preserve">Diabetes </v>
      </c>
      <c r="M2171" t="str">
        <f t="shared" si="299"/>
        <v>Adult</v>
      </c>
      <c r="N2171" t="str">
        <f t="shared" si="300"/>
        <v>Medium</v>
      </c>
      <c r="O2171" t="str">
        <f t="shared" si="301"/>
        <v>Normal</v>
      </c>
      <c r="P2171" t="str">
        <f t="shared" si="302"/>
        <v>High Risk</v>
      </c>
      <c r="Q2171" t="str">
        <f t="shared" si="303"/>
        <v>High</v>
      </c>
      <c r="R2171" t="str">
        <f t="shared" si="304"/>
        <v>Low</v>
      </c>
      <c r="S2171" t="str">
        <f t="shared" si="305"/>
        <v>High DPF</v>
      </c>
    </row>
    <row r="2172" spans="1:19" x14ac:dyDescent="0.35">
      <c r="A2172" s="9">
        <v>2171</v>
      </c>
      <c r="B2172" s="10">
        <v>2</v>
      </c>
      <c r="C2172" s="10">
        <v>146</v>
      </c>
      <c r="D2172" s="10">
        <v>76</v>
      </c>
      <c r="E2172" s="10">
        <v>35</v>
      </c>
      <c r="F2172" s="10">
        <v>194</v>
      </c>
      <c r="G2172" s="11">
        <v>38.200000000000003</v>
      </c>
      <c r="H2172" s="18">
        <v>0.32900000000000001</v>
      </c>
      <c r="I2172" s="10">
        <v>29</v>
      </c>
      <c r="J2172" s="24">
        <v>0</v>
      </c>
      <c r="K2172" t="str">
        <f t="shared" si="297"/>
        <v>Obese</v>
      </c>
      <c r="L2172" t="str">
        <f t="shared" si="298"/>
        <v>normal</v>
      </c>
      <c r="M2172" t="str">
        <f t="shared" si="299"/>
        <v>Adult</v>
      </c>
      <c r="N2172" t="str">
        <f t="shared" si="300"/>
        <v>Medium</v>
      </c>
      <c r="O2172" t="str">
        <f t="shared" si="301"/>
        <v>Prediabetes</v>
      </c>
      <c r="P2172" t="str">
        <f t="shared" si="302"/>
        <v>Low Risk</v>
      </c>
      <c r="Q2172" t="str">
        <f t="shared" si="303"/>
        <v>High</v>
      </c>
      <c r="R2172" t="str">
        <f t="shared" si="304"/>
        <v>Normal</v>
      </c>
      <c r="S2172" t="str">
        <f t="shared" si="305"/>
        <v>Medium DPF</v>
      </c>
    </row>
    <row r="2173" spans="1:19" x14ac:dyDescent="0.35">
      <c r="A2173" s="13">
        <v>2172</v>
      </c>
      <c r="B2173" s="14">
        <v>9</v>
      </c>
      <c r="C2173" s="14">
        <v>184</v>
      </c>
      <c r="D2173" s="14">
        <v>85</v>
      </c>
      <c r="E2173" s="14">
        <v>15</v>
      </c>
      <c r="F2173" s="14">
        <v>80</v>
      </c>
      <c r="G2173" s="15">
        <v>30</v>
      </c>
      <c r="H2173" s="19">
        <v>1.2130000000000001</v>
      </c>
      <c r="I2173" s="14">
        <v>49</v>
      </c>
      <c r="J2173" s="25">
        <v>1</v>
      </c>
      <c r="K2173" t="str">
        <f t="shared" si="297"/>
        <v>Obese</v>
      </c>
      <c r="L2173" t="str">
        <f t="shared" si="298"/>
        <v xml:space="preserve">Diabetes </v>
      </c>
      <c r="M2173" t="str">
        <f t="shared" si="299"/>
        <v>Adult</v>
      </c>
      <c r="N2173" t="str">
        <f t="shared" si="300"/>
        <v>Low</v>
      </c>
      <c r="O2173" t="str">
        <f t="shared" si="301"/>
        <v>Prediabetes</v>
      </c>
      <c r="P2173" t="str">
        <f t="shared" si="302"/>
        <v>High Risk</v>
      </c>
      <c r="Q2173" t="str">
        <f t="shared" si="303"/>
        <v>Normal</v>
      </c>
      <c r="R2173" t="str">
        <f t="shared" si="304"/>
        <v>Prehypertension</v>
      </c>
      <c r="S2173" t="str">
        <f t="shared" si="305"/>
        <v>High DPF</v>
      </c>
    </row>
    <row r="2174" spans="1:19" x14ac:dyDescent="0.35">
      <c r="A2174" s="9">
        <v>2173</v>
      </c>
      <c r="B2174" s="10">
        <v>14</v>
      </c>
      <c r="C2174" s="10">
        <v>122</v>
      </c>
      <c r="D2174" s="10">
        <v>68</v>
      </c>
      <c r="E2174" s="10">
        <v>21</v>
      </c>
      <c r="F2174" s="10">
        <v>80</v>
      </c>
      <c r="G2174" s="11">
        <v>31.2</v>
      </c>
      <c r="H2174" s="18">
        <v>0.25800000000000001</v>
      </c>
      <c r="I2174" s="10">
        <v>41</v>
      </c>
      <c r="J2174" s="24">
        <v>0</v>
      </c>
      <c r="K2174" t="str">
        <f t="shared" si="297"/>
        <v>Obese</v>
      </c>
      <c r="L2174" t="str">
        <f t="shared" si="298"/>
        <v>normal</v>
      </c>
      <c r="M2174" t="str">
        <f t="shared" si="299"/>
        <v>Adult</v>
      </c>
      <c r="N2174" t="str">
        <f t="shared" si="300"/>
        <v>Medium</v>
      </c>
      <c r="O2174" t="str">
        <f t="shared" si="301"/>
        <v>Normal</v>
      </c>
      <c r="P2174" t="str">
        <f t="shared" si="302"/>
        <v>High Risk</v>
      </c>
      <c r="Q2174" t="str">
        <f t="shared" si="303"/>
        <v>Normal</v>
      </c>
      <c r="R2174" t="str">
        <f t="shared" si="304"/>
        <v>Normal</v>
      </c>
      <c r="S2174" t="str">
        <f t="shared" si="305"/>
        <v>Low DPF</v>
      </c>
    </row>
    <row r="2175" spans="1:19" x14ac:dyDescent="0.35">
      <c r="A2175" s="13">
        <v>2174</v>
      </c>
      <c r="B2175" s="14">
        <v>4</v>
      </c>
      <c r="C2175" s="14">
        <v>165</v>
      </c>
      <c r="D2175" s="14">
        <v>90</v>
      </c>
      <c r="E2175" s="14">
        <v>33</v>
      </c>
      <c r="F2175" s="14">
        <v>680</v>
      </c>
      <c r="G2175" s="15">
        <v>52.3</v>
      </c>
      <c r="H2175" s="19">
        <v>0.42699999999999999</v>
      </c>
      <c r="I2175" s="14">
        <v>23</v>
      </c>
      <c r="J2175" s="25">
        <v>0</v>
      </c>
      <c r="K2175" t="str">
        <f t="shared" si="297"/>
        <v>Obese</v>
      </c>
      <c r="L2175" t="str">
        <f t="shared" si="298"/>
        <v>normal</v>
      </c>
      <c r="M2175" t="str">
        <f t="shared" si="299"/>
        <v>Adult</v>
      </c>
      <c r="N2175" t="str">
        <f t="shared" si="300"/>
        <v>Medium</v>
      </c>
      <c r="O2175" t="str">
        <f t="shared" si="301"/>
        <v>Prediabetes</v>
      </c>
      <c r="P2175" t="str">
        <f t="shared" si="302"/>
        <v>High Risk</v>
      </c>
      <c r="Q2175" t="str">
        <f t="shared" si="303"/>
        <v>High</v>
      </c>
      <c r="R2175" t="str">
        <f t="shared" si="304"/>
        <v>Prehypertension</v>
      </c>
      <c r="S2175" t="str">
        <f t="shared" si="305"/>
        <v>Medium DPF</v>
      </c>
    </row>
    <row r="2176" spans="1:19" x14ac:dyDescent="0.35">
      <c r="A2176" s="9">
        <v>2175</v>
      </c>
      <c r="B2176" s="10">
        <v>9</v>
      </c>
      <c r="C2176" s="10">
        <v>124</v>
      </c>
      <c r="D2176" s="10">
        <v>70</v>
      </c>
      <c r="E2176" s="10">
        <v>33</v>
      </c>
      <c r="F2176" s="10">
        <v>402</v>
      </c>
      <c r="G2176" s="11">
        <v>35.4</v>
      </c>
      <c r="H2176" s="18">
        <v>0.28199999999999997</v>
      </c>
      <c r="I2176" s="10">
        <v>34</v>
      </c>
      <c r="J2176" s="24">
        <v>0</v>
      </c>
      <c r="K2176" t="str">
        <f t="shared" si="297"/>
        <v>Obese</v>
      </c>
      <c r="L2176" t="str">
        <f t="shared" si="298"/>
        <v>normal</v>
      </c>
      <c r="M2176" t="str">
        <f t="shared" si="299"/>
        <v>Adult</v>
      </c>
      <c r="N2176" t="str">
        <f t="shared" si="300"/>
        <v>Medium</v>
      </c>
      <c r="O2176" t="str">
        <f t="shared" si="301"/>
        <v>Normal</v>
      </c>
      <c r="P2176" t="str">
        <f t="shared" si="302"/>
        <v>High Risk</v>
      </c>
      <c r="Q2176" t="str">
        <f t="shared" si="303"/>
        <v>High</v>
      </c>
      <c r="R2176" t="str">
        <f t="shared" si="304"/>
        <v>Normal</v>
      </c>
      <c r="S2176" t="str">
        <f t="shared" si="305"/>
        <v>Low DPF</v>
      </c>
    </row>
    <row r="2177" spans="1:19" x14ac:dyDescent="0.35">
      <c r="A2177" s="13">
        <v>2176</v>
      </c>
      <c r="B2177" s="14">
        <v>1</v>
      </c>
      <c r="C2177" s="14">
        <v>111</v>
      </c>
      <c r="D2177" s="14">
        <v>86</v>
      </c>
      <c r="E2177" s="14">
        <v>19</v>
      </c>
      <c r="F2177" s="14">
        <v>80</v>
      </c>
      <c r="G2177" s="15">
        <v>30.1</v>
      </c>
      <c r="H2177" s="19">
        <v>0.14299999999999999</v>
      </c>
      <c r="I2177" s="14">
        <v>23</v>
      </c>
      <c r="J2177" s="25">
        <v>0</v>
      </c>
      <c r="K2177" t="str">
        <f t="shared" si="297"/>
        <v>Obese</v>
      </c>
      <c r="L2177" t="str">
        <f t="shared" si="298"/>
        <v>normal</v>
      </c>
      <c r="M2177" t="str">
        <f t="shared" si="299"/>
        <v>Adult</v>
      </c>
      <c r="N2177" t="str">
        <f t="shared" si="300"/>
        <v>Low</v>
      </c>
      <c r="O2177" t="str">
        <f t="shared" si="301"/>
        <v>Normal</v>
      </c>
      <c r="P2177" t="str">
        <f t="shared" si="302"/>
        <v>Low Risk</v>
      </c>
      <c r="Q2177" t="str">
        <f t="shared" si="303"/>
        <v>Normal</v>
      </c>
      <c r="R2177" t="str">
        <f t="shared" si="304"/>
        <v>Prehypertension</v>
      </c>
      <c r="S2177" t="str">
        <f t="shared" si="305"/>
        <v>Low DPF</v>
      </c>
    </row>
    <row r="2178" spans="1:19" x14ac:dyDescent="0.35">
      <c r="A2178" s="9">
        <v>2177</v>
      </c>
      <c r="B2178" s="10">
        <v>9</v>
      </c>
      <c r="C2178" s="10">
        <v>106</v>
      </c>
      <c r="D2178" s="10">
        <v>52</v>
      </c>
      <c r="E2178" s="10">
        <v>21</v>
      </c>
      <c r="F2178" s="10">
        <v>80</v>
      </c>
      <c r="G2178" s="11">
        <v>31.2</v>
      </c>
      <c r="H2178" s="18">
        <v>0.38</v>
      </c>
      <c r="I2178" s="10">
        <v>42</v>
      </c>
      <c r="J2178" s="24">
        <v>0</v>
      </c>
      <c r="K2178" t="str">
        <f t="shared" si="297"/>
        <v>Obese</v>
      </c>
      <c r="L2178" t="str">
        <f t="shared" si="298"/>
        <v>normal</v>
      </c>
      <c r="M2178" t="str">
        <f t="shared" si="299"/>
        <v>Adult</v>
      </c>
      <c r="N2178" t="str">
        <f t="shared" si="300"/>
        <v>Medium</v>
      </c>
      <c r="O2178" t="str">
        <f t="shared" si="301"/>
        <v>Normal</v>
      </c>
      <c r="P2178" t="str">
        <f t="shared" si="302"/>
        <v>High Risk</v>
      </c>
      <c r="Q2178" t="str">
        <f t="shared" si="303"/>
        <v>Normal</v>
      </c>
      <c r="R2178" t="str">
        <f t="shared" si="304"/>
        <v>Low</v>
      </c>
      <c r="S2178" t="str">
        <f t="shared" si="305"/>
        <v>Medium DPF</v>
      </c>
    </row>
    <row r="2179" spans="1:19" x14ac:dyDescent="0.35">
      <c r="A2179" s="13">
        <v>2178</v>
      </c>
      <c r="B2179" s="14">
        <v>2</v>
      </c>
      <c r="C2179" s="14">
        <v>129</v>
      </c>
      <c r="D2179" s="14">
        <v>84</v>
      </c>
      <c r="E2179" s="14">
        <v>21</v>
      </c>
      <c r="F2179" s="14">
        <v>80</v>
      </c>
      <c r="G2179" s="15">
        <v>28</v>
      </c>
      <c r="H2179" s="19">
        <v>0.28399999999999997</v>
      </c>
      <c r="I2179" s="14">
        <v>27</v>
      </c>
      <c r="J2179" s="25">
        <v>0</v>
      </c>
      <c r="K2179" t="str">
        <f t="shared" ref="K2179:K2242" si="306">IF(G2179&lt;18.5, "Underweight", IF(G2179&lt;24.9, "Normal weight", IF(G2179&lt;29.9, "Overweight", "Obese")))</f>
        <v>Overweight</v>
      </c>
      <c r="L2179" t="str">
        <f t="shared" ref="L2179:L2242" si="307">IF(J2179=1,"Diabetes ","normal")</f>
        <v>normal</v>
      </c>
      <c r="M2179" t="str">
        <f t="shared" ref="M2179:M2242" si="308">IF(I2179&lt;13, "Child", IF(I2179&lt;20, "Teen", IF(I2179&lt;65, "Adult", "Aged")))</f>
        <v>Adult</v>
      </c>
      <c r="N2179" t="str">
        <f t="shared" ref="N2179:N2242" si="309">IF(E2179&lt;20, "Low", IF(E2179&lt;40, "Medium", "High"))</f>
        <v>Medium</v>
      </c>
      <c r="O2179" t="str">
        <f t="shared" ref="O2179:O2242" si="310">IF(C2179&lt;140, "Normal", IF(C2179&lt;200, "Prediabetes", "Diabetes"))</f>
        <v>Normal</v>
      </c>
      <c r="P2179" t="str">
        <f t="shared" ref="P2179:P2242" si="311">IF(B2179&gt;3, "High Risk", "Low Risk")</f>
        <v>Low Risk</v>
      </c>
      <c r="Q2179" t="str">
        <f t="shared" ref="Q2179:Q2242" si="312">IF(F2179&lt;80, "Low", IF(F2179&lt;=150, "Normal", "High"))</f>
        <v>Normal</v>
      </c>
      <c r="R2179" t="str">
        <f t="shared" ref="R2179:R2242" si="313">IF(D2179&lt;60, "Low", IF(D2179&lt;=80, "Normal", IF(D2179&lt;=90, "Prehypertension", "Hypertension")))</f>
        <v>Prehypertension</v>
      </c>
      <c r="S2179" t="str">
        <f t="shared" ref="S2179:S2242" si="314">IF(H2179&lt;0.3, "Low DPF", IF(H2179&lt;=0.6, "Medium DPF", "High DPF"))</f>
        <v>Low DPF</v>
      </c>
    </row>
    <row r="2180" spans="1:19" x14ac:dyDescent="0.35">
      <c r="A2180" s="9">
        <v>2179</v>
      </c>
      <c r="B2180" s="10">
        <v>2</v>
      </c>
      <c r="C2180" s="10">
        <v>90</v>
      </c>
      <c r="D2180" s="10">
        <v>80</v>
      </c>
      <c r="E2180" s="10">
        <v>14</v>
      </c>
      <c r="F2180" s="10">
        <v>55</v>
      </c>
      <c r="G2180" s="11">
        <v>24.4</v>
      </c>
      <c r="H2180" s="18">
        <v>0.249</v>
      </c>
      <c r="I2180" s="10">
        <v>24</v>
      </c>
      <c r="J2180" s="24">
        <v>0</v>
      </c>
      <c r="K2180" t="str">
        <f t="shared" si="306"/>
        <v>Normal weight</v>
      </c>
      <c r="L2180" t="str">
        <f t="shared" si="307"/>
        <v>normal</v>
      </c>
      <c r="M2180" t="str">
        <f t="shared" si="308"/>
        <v>Adult</v>
      </c>
      <c r="N2180" t="str">
        <f t="shared" si="309"/>
        <v>Low</v>
      </c>
      <c r="O2180" t="str">
        <f t="shared" si="310"/>
        <v>Normal</v>
      </c>
      <c r="P2180" t="str">
        <f t="shared" si="311"/>
        <v>Low Risk</v>
      </c>
      <c r="Q2180" t="str">
        <f t="shared" si="312"/>
        <v>Low</v>
      </c>
      <c r="R2180" t="str">
        <f t="shared" si="313"/>
        <v>Normal</v>
      </c>
      <c r="S2180" t="str">
        <f t="shared" si="314"/>
        <v>Low DPF</v>
      </c>
    </row>
    <row r="2181" spans="1:19" x14ac:dyDescent="0.35">
      <c r="A2181" s="13">
        <v>2180</v>
      </c>
      <c r="B2181" s="14">
        <v>4</v>
      </c>
      <c r="C2181" s="14">
        <v>86</v>
      </c>
      <c r="D2181" s="14">
        <v>68</v>
      </c>
      <c r="E2181" s="14">
        <v>32</v>
      </c>
      <c r="F2181" s="14">
        <v>80</v>
      </c>
      <c r="G2181" s="15">
        <v>35.799999999999997</v>
      </c>
      <c r="H2181" s="19">
        <v>0.23799999999999999</v>
      </c>
      <c r="I2181" s="14">
        <v>25</v>
      </c>
      <c r="J2181" s="25">
        <v>0</v>
      </c>
      <c r="K2181" t="str">
        <f t="shared" si="306"/>
        <v>Obese</v>
      </c>
      <c r="L2181" t="str">
        <f t="shared" si="307"/>
        <v>normal</v>
      </c>
      <c r="M2181" t="str">
        <f t="shared" si="308"/>
        <v>Adult</v>
      </c>
      <c r="N2181" t="str">
        <f t="shared" si="309"/>
        <v>Medium</v>
      </c>
      <c r="O2181" t="str">
        <f t="shared" si="310"/>
        <v>Normal</v>
      </c>
      <c r="P2181" t="str">
        <f t="shared" si="311"/>
        <v>High Risk</v>
      </c>
      <c r="Q2181" t="str">
        <f t="shared" si="312"/>
        <v>Normal</v>
      </c>
      <c r="R2181" t="str">
        <f t="shared" si="313"/>
        <v>Normal</v>
      </c>
      <c r="S2181" t="str">
        <f t="shared" si="314"/>
        <v>Low DPF</v>
      </c>
    </row>
    <row r="2182" spans="1:19" x14ac:dyDescent="0.35">
      <c r="A2182" s="9">
        <v>2181</v>
      </c>
      <c r="B2182" s="10">
        <v>12</v>
      </c>
      <c r="C2182" s="10">
        <v>92</v>
      </c>
      <c r="D2182" s="10">
        <v>62</v>
      </c>
      <c r="E2182" s="10">
        <v>7</v>
      </c>
      <c r="F2182" s="10">
        <v>258</v>
      </c>
      <c r="G2182" s="11">
        <v>27.6</v>
      </c>
      <c r="H2182" s="18">
        <v>0.92600000000000005</v>
      </c>
      <c r="I2182" s="10">
        <v>44</v>
      </c>
      <c r="J2182" s="24">
        <v>1</v>
      </c>
      <c r="K2182" t="str">
        <f t="shared" si="306"/>
        <v>Overweight</v>
      </c>
      <c r="L2182" t="str">
        <f t="shared" si="307"/>
        <v xml:space="preserve">Diabetes </v>
      </c>
      <c r="M2182" t="str">
        <f t="shared" si="308"/>
        <v>Adult</v>
      </c>
      <c r="N2182" t="str">
        <f t="shared" si="309"/>
        <v>Low</v>
      </c>
      <c r="O2182" t="str">
        <f t="shared" si="310"/>
        <v>Normal</v>
      </c>
      <c r="P2182" t="str">
        <f t="shared" si="311"/>
        <v>High Risk</v>
      </c>
      <c r="Q2182" t="str">
        <f t="shared" si="312"/>
        <v>High</v>
      </c>
      <c r="R2182" t="str">
        <f t="shared" si="313"/>
        <v>Normal</v>
      </c>
      <c r="S2182" t="str">
        <f t="shared" si="314"/>
        <v>High DPF</v>
      </c>
    </row>
    <row r="2183" spans="1:19" x14ac:dyDescent="0.35">
      <c r="A2183" s="13">
        <v>2182</v>
      </c>
      <c r="B2183" s="14">
        <v>1</v>
      </c>
      <c r="C2183" s="14">
        <v>113</v>
      </c>
      <c r="D2183" s="14">
        <v>64</v>
      </c>
      <c r="E2183" s="14">
        <v>35</v>
      </c>
      <c r="F2183" s="14">
        <v>80</v>
      </c>
      <c r="G2183" s="15">
        <v>33.6</v>
      </c>
      <c r="H2183" s="19">
        <v>0.54300000000000004</v>
      </c>
      <c r="I2183" s="14">
        <v>21</v>
      </c>
      <c r="J2183" s="25">
        <v>1</v>
      </c>
      <c r="K2183" t="str">
        <f t="shared" si="306"/>
        <v>Obese</v>
      </c>
      <c r="L2183" t="str">
        <f t="shared" si="307"/>
        <v xml:space="preserve">Diabetes </v>
      </c>
      <c r="M2183" t="str">
        <f t="shared" si="308"/>
        <v>Adult</v>
      </c>
      <c r="N2183" t="str">
        <f t="shared" si="309"/>
        <v>Medium</v>
      </c>
      <c r="O2183" t="str">
        <f t="shared" si="310"/>
        <v>Normal</v>
      </c>
      <c r="P2183" t="str">
        <f t="shared" si="311"/>
        <v>Low Risk</v>
      </c>
      <c r="Q2183" t="str">
        <f t="shared" si="312"/>
        <v>Normal</v>
      </c>
      <c r="R2183" t="str">
        <f t="shared" si="313"/>
        <v>Normal</v>
      </c>
      <c r="S2183" t="str">
        <f t="shared" si="314"/>
        <v>Medium DPF</v>
      </c>
    </row>
    <row r="2184" spans="1:19" x14ac:dyDescent="0.35">
      <c r="A2184" s="9">
        <v>2183</v>
      </c>
      <c r="B2184" s="10">
        <v>3</v>
      </c>
      <c r="C2184" s="10">
        <v>111</v>
      </c>
      <c r="D2184" s="10">
        <v>56</v>
      </c>
      <c r="E2184" s="10">
        <v>39</v>
      </c>
      <c r="F2184" s="10">
        <v>80</v>
      </c>
      <c r="G2184" s="11">
        <v>30.1</v>
      </c>
      <c r="H2184" s="18">
        <v>0.55700000000000005</v>
      </c>
      <c r="I2184" s="10">
        <v>30</v>
      </c>
      <c r="J2184" s="24">
        <v>0</v>
      </c>
      <c r="K2184" t="str">
        <f t="shared" si="306"/>
        <v>Obese</v>
      </c>
      <c r="L2184" t="str">
        <f t="shared" si="307"/>
        <v>normal</v>
      </c>
      <c r="M2184" t="str">
        <f t="shared" si="308"/>
        <v>Adult</v>
      </c>
      <c r="N2184" t="str">
        <f t="shared" si="309"/>
        <v>Medium</v>
      </c>
      <c r="O2184" t="str">
        <f t="shared" si="310"/>
        <v>Normal</v>
      </c>
      <c r="P2184" t="str">
        <f t="shared" si="311"/>
        <v>Low Risk</v>
      </c>
      <c r="Q2184" t="str">
        <f t="shared" si="312"/>
        <v>Normal</v>
      </c>
      <c r="R2184" t="str">
        <f t="shared" si="313"/>
        <v>Low</v>
      </c>
      <c r="S2184" t="str">
        <f t="shared" si="314"/>
        <v>Medium DPF</v>
      </c>
    </row>
    <row r="2185" spans="1:19" x14ac:dyDescent="0.35">
      <c r="A2185" s="13">
        <v>2184</v>
      </c>
      <c r="B2185" s="14">
        <v>2</v>
      </c>
      <c r="C2185" s="14">
        <v>114</v>
      </c>
      <c r="D2185" s="14">
        <v>68</v>
      </c>
      <c r="E2185" s="14">
        <v>22</v>
      </c>
      <c r="F2185" s="14">
        <v>80</v>
      </c>
      <c r="G2185" s="15">
        <v>28.7</v>
      </c>
      <c r="H2185" s="19">
        <v>9.1999999999999998E-2</v>
      </c>
      <c r="I2185" s="14">
        <v>25</v>
      </c>
      <c r="J2185" s="25">
        <v>0</v>
      </c>
      <c r="K2185" t="str">
        <f t="shared" si="306"/>
        <v>Overweight</v>
      </c>
      <c r="L2185" t="str">
        <f t="shared" si="307"/>
        <v>normal</v>
      </c>
      <c r="M2185" t="str">
        <f t="shared" si="308"/>
        <v>Adult</v>
      </c>
      <c r="N2185" t="str">
        <f t="shared" si="309"/>
        <v>Medium</v>
      </c>
      <c r="O2185" t="str">
        <f t="shared" si="310"/>
        <v>Normal</v>
      </c>
      <c r="P2185" t="str">
        <f t="shared" si="311"/>
        <v>Low Risk</v>
      </c>
      <c r="Q2185" t="str">
        <f t="shared" si="312"/>
        <v>Normal</v>
      </c>
      <c r="R2185" t="str">
        <f t="shared" si="313"/>
        <v>Normal</v>
      </c>
      <c r="S2185" t="str">
        <f t="shared" si="314"/>
        <v>Low DPF</v>
      </c>
    </row>
    <row r="2186" spans="1:19" x14ac:dyDescent="0.35">
      <c r="A2186" s="9">
        <v>2185</v>
      </c>
      <c r="B2186" s="10">
        <v>1</v>
      </c>
      <c r="C2186" s="10">
        <v>193</v>
      </c>
      <c r="D2186" s="10">
        <v>50</v>
      </c>
      <c r="E2186" s="10">
        <v>16</v>
      </c>
      <c r="F2186" s="10">
        <v>375</v>
      </c>
      <c r="G2186" s="11">
        <v>25.9</v>
      </c>
      <c r="H2186" s="18">
        <v>0.65500000000000003</v>
      </c>
      <c r="I2186" s="10">
        <v>24</v>
      </c>
      <c r="J2186" s="24">
        <v>0</v>
      </c>
      <c r="K2186" t="str">
        <f t="shared" si="306"/>
        <v>Overweight</v>
      </c>
      <c r="L2186" t="str">
        <f t="shared" si="307"/>
        <v>normal</v>
      </c>
      <c r="M2186" t="str">
        <f t="shared" si="308"/>
        <v>Adult</v>
      </c>
      <c r="N2186" t="str">
        <f t="shared" si="309"/>
        <v>Low</v>
      </c>
      <c r="O2186" t="str">
        <f t="shared" si="310"/>
        <v>Prediabetes</v>
      </c>
      <c r="P2186" t="str">
        <f t="shared" si="311"/>
        <v>Low Risk</v>
      </c>
      <c r="Q2186" t="str">
        <f t="shared" si="312"/>
        <v>High</v>
      </c>
      <c r="R2186" t="str">
        <f t="shared" si="313"/>
        <v>Low</v>
      </c>
      <c r="S2186" t="str">
        <f t="shared" si="314"/>
        <v>High DPF</v>
      </c>
    </row>
    <row r="2187" spans="1:19" x14ac:dyDescent="0.35">
      <c r="A2187" s="13">
        <v>2186</v>
      </c>
      <c r="B2187" s="14">
        <v>11</v>
      </c>
      <c r="C2187" s="14">
        <v>155</v>
      </c>
      <c r="D2187" s="14">
        <v>76</v>
      </c>
      <c r="E2187" s="14">
        <v>28</v>
      </c>
      <c r="F2187" s="14">
        <v>150</v>
      </c>
      <c r="G2187" s="15">
        <v>33.299999999999997</v>
      </c>
      <c r="H2187" s="19">
        <v>1.353</v>
      </c>
      <c r="I2187" s="14">
        <v>51</v>
      </c>
      <c r="J2187" s="25">
        <v>1</v>
      </c>
      <c r="K2187" t="str">
        <f t="shared" si="306"/>
        <v>Obese</v>
      </c>
      <c r="L2187" t="str">
        <f t="shared" si="307"/>
        <v xml:space="preserve">Diabetes </v>
      </c>
      <c r="M2187" t="str">
        <f t="shared" si="308"/>
        <v>Adult</v>
      </c>
      <c r="N2187" t="str">
        <f t="shared" si="309"/>
        <v>Medium</v>
      </c>
      <c r="O2187" t="str">
        <f t="shared" si="310"/>
        <v>Prediabetes</v>
      </c>
      <c r="P2187" t="str">
        <f t="shared" si="311"/>
        <v>High Risk</v>
      </c>
      <c r="Q2187" t="str">
        <f t="shared" si="312"/>
        <v>Normal</v>
      </c>
      <c r="R2187" t="str">
        <f t="shared" si="313"/>
        <v>Normal</v>
      </c>
      <c r="S2187" t="str">
        <f t="shared" si="314"/>
        <v>High DPF</v>
      </c>
    </row>
    <row r="2188" spans="1:19" x14ac:dyDescent="0.35">
      <c r="A2188" s="9">
        <v>2187</v>
      </c>
      <c r="B2188" s="10">
        <v>3</v>
      </c>
      <c r="C2188" s="10">
        <v>191</v>
      </c>
      <c r="D2188" s="10">
        <v>68</v>
      </c>
      <c r="E2188" s="10">
        <v>15</v>
      </c>
      <c r="F2188" s="10">
        <v>130</v>
      </c>
      <c r="G2188" s="11">
        <v>30.9</v>
      </c>
      <c r="H2188" s="18">
        <v>0.29899999999999999</v>
      </c>
      <c r="I2188" s="10">
        <v>34</v>
      </c>
      <c r="J2188" s="24">
        <v>0</v>
      </c>
      <c r="K2188" t="str">
        <f t="shared" si="306"/>
        <v>Obese</v>
      </c>
      <c r="L2188" t="str">
        <f t="shared" si="307"/>
        <v>normal</v>
      </c>
      <c r="M2188" t="str">
        <f t="shared" si="308"/>
        <v>Adult</v>
      </c>
      <c r="N2188" t="str">
        <f t="shared" si="309"/>
        <v>Low</v>
      </c>
      <c r="O2188" t="str">
        <f t="shared" si="310"/>
        <v>Prediabetes</v>
      </c>
      <c r="P2188" t="str">
        <f t="shared" si="311"/>
        <v>Low Risk</v>
      </c>
      <c r="Q2188" t="str">
        <f t="shared" si="312"/>
        <v>Normal</v>
      </c>
      <c r="R2188" t="str">
        <f t="shared" si="313"/>
        <v>Normal</v>
      </c>
      <c r="S2188" t="str">
        <f t="shared" si="314"/>
        <v>Low DPF</v>
      </c>
    </row>
    <row r="2189" spans="1:19" x14ac:dyDescent="0.35">
      <c r="A2189" s="13">
        <v>2188</v>
      </c>
      <c r="B2189" s="14">
        <v>3</v>
      </c>
      <c r="C2189" s="14">
        <v>141</v>
      </c>
      <c r="D2189" s="14">
        <v>69</v>
      </c>
      <c r="E2189" s="14">
        <v>21</v>
      </c>
      <c r="F2189" s="14">
        <v>80</v>
      </c>
      <c r="G2189" s="15">
        <v>30</v>
      </c>
      <c r="H2189" s="19">
        <v>0.76100000000000001</v>
      </c>
      <c r="I2189" s="14">
        <v>27</v>
      </c>
      <c r="J2189" s="25">
        <v>1</v>
      </c>
      <c r="K2189" t="str">
        <f t="shared" si="306"/>
        <v>Obese</v>
      </c>
      <c r="L2189" t="str">
        <f t="shared" si="307"/>
        <v xml:space="preserve">Diabetes </v>
      </c>
      <c r="M2189" t="str">
        <f t="shared" si="308"/>
        <v>Adult</v>
      </c>
      <c r="N2189" t="str">
        <f t="shared" si="309"/>
        <v>Medium</v>
      </c>
      <c r="O2189" t="str">
        <f t="shared" si="310"/>
        <v>Prediabetes</v>
      </c>
      <c r="P2189" t="str">
        <f t="shared" si="311"/>
        <v>Low Risk</v>
      </c>
      <c r="Q2189" t="str">
        <f t="shared" si="312"/>
        <v>Normal</v>
      </c>
      <c r="R2189" t="str">
        <f t="shared" si="313"/>
        <v>Normal</v>
      </c>
      <c r="S2189" t="str">
        <f t="shared" si="314"/>
        <v>High DPF</v>
      </c>
    </row>
    <row r="2190" spans="1:19" x14ac:dyDescent="0.35">
      <c r="A2190" s="9">
        <v>2189</v>
      </c>
      <c r="B2190" s="10">
        <v>4</v>
      </c>
      <c r="C2190" s="10">
        <v>95</v>
      </c>
      <c r="D2190" s="10">
        <v>70</v>
      </c>
      <c r="E2190" s="10">
        <v>32</v>
      </c>
      <c r="F2190" s="10">
        <v>80</v>
      </c>
      <c r="G2190" s="11">
        <v>32.1</v>
      </c>
      <c r="H2190" s="18">
        <v>0.61199999999999999</v>
      </c>
      <c r="I2190" s="10">
        <v>24</v>
      </c>
      <c r="J2190" s="24">
        <v>0</v>
      </c>
      <c r="K2190" t="str">
        <f t="shared" si="306"/>
        <v>Obese</v>
      </c>
      <c r="L2190" t="str">
        <f t="shared" si="307"/>
        <v>normal</v>
      </c>
      <c r="M2190" t="str">
        <f t="shared" si="308"/>
        <v>Adult</v>
      </c>
      <c r="N2190" t="str">
        <f t="shared" si="309"/>
        <v>Medium</v>
      </c>
      <c r="O2190" t="str">
        <f t="shared" si="310"/>
        <v>Normal</v>
      </c>
      <c r="P2190" t="str">
        <f t="shared" si="311"/>
        <v>High Risk</v>
      </c>
      <c r="Q2190" t="str">
        <f t="shared" si="312"/>
        <v>Normal</v>
      </c>
      <c r="R2190" t="str">
        <f t="shared" si="313"/>
        <v>Normal</v>
      </c>
      <c r="S2190" t="str">
        <f t="shared" si="314"/>
        <v>High DPF</v>
      </c>
    </row>
    <row r="2191" spans="1:19" x14ac:dyDescent="0.35">
      <c r="A2191" s="13">
        <v>2190</v>
      </c>
      <c r="B2191" s="14">
        <v>3</v>
      </c>
      <c r="C2191" s="14">
        <v>142</v>
      </c>
      <c r="D2191" s="14">
        <v>80</v>
      </c>
      <c r="E2191" s="14">
        <v>15</v>
      </c>
      <c r="F2191" s="14">
        <v>80</v>
      </c>
      <c r="G2191" s="15">
        <v>32.4</v>
      </c>
      <c r="H2191" s="19">
        <v>0.2</v>
      </c>
      <c r="I2191" s="14">
        <v>63</v>
      </c>
      <c r="J2191" s="25">
        <v>0</v>
      </c>
      <c r="K2191" t="str">
        <f t="shared" si="306"/>
        <v>Obese</v>
      </c>
      <c r="L2191" t="str">
        <f t="shared" si="307"/>
        <v>normal</v>
      </c>
      <c r="M2191" t="str">
        <f t="shared" si="308"/>
        <v>Adult</v>
      </c>
      <c r="N2191" t="str">
        <f t="shared" si="309"/>
        <v>Low</v>
      </c>
      <c r="O2191" t="str">
        <f t="shared" si="310"/>
        <v>Prediabetes</v>
      </c>
      <c r="P2191" t="str">
        <f t="shared" si="311"/>
        <v>Low Risk</v>
      </c>
      <c r="Q2191" t="str">
        <f t="shared" si="312"/>
        <v>Normal</v>
      </c>
      <c r="R2191" t="str">
        <f t="shared" si="313"/>
        <v>Normal</v>
      </c>
      <c r="S2191" t="str">
        <f t="shared" si="314"/>
        <v>Low DPF</v>
      </c>
    </row>
    <row r="2192" spans="1:19" x14ac:dyDescent="0.35">
      <c r="A2192" s="9">
        <v>2191</v>
      </c>
      <c r="B2192" s="10">
        <v>4</v>
      </c>
      <c r="C2192" s="10">
        <v>123</v>
      </c>
      <c r="D2192" s="10">
        <v>62</v>
      </c>
      <c r="E2192" s="10">
        <v>21</v>
      </c>
      <c r="F2192" s="10">
        <v>80</v>
      </c>
      <c r="G2192" s="11">
        <v>32</v>
      </c>
      <c r="H2192" s="18">
        <v>0.22600000000000001</v>
      </c>
      <c r="I2192" s="10">
        <v>35</v>
      </c>
      <c r="J2192" s="24">
        <v>1</v>
      </c>
      <c r="K2192" t="str">
        <f t="shared" si="306"/>
        <v>Obese</v>
      </c>
      <c r="L2192" t="str">
        <f t="shared" si="307"/>
        <v xml:space="preserve">Diabetes </v>
      </c>
      <c r="M2192" t="str">
        <f t="shared" si="308"/>
        <v>Adult</v>
      </c>
      <c r="N2192" t="str">
        <f t="shared" si="309"/>
        <v>Medium</v>
      </c>
      <c r="O2192" t="str">
        <f t="shared" si="310"/>
        <v>Normal</v>
      </c>
      <c r="P2192" t="str">
        <f t="shared" si="311"/>
        <v>High Risk</v>
      </c>
      <c r="Q2192" t="str">
        <f t="shared" si="312"/>
        <v>Normal</v>
      </c>
      <c r="R2192" t="str">
        <f t="shared" si="313"/>
        <v>Normal</v>
      </c>
      <c r="S2192" t="str">
        <f t="shared" si="314"/>
        <v>Low DPF</v>
      </c>
    </row>
    <row r="2193" spans="1:19" x14ac:dyDescent="0.35">
      <c r="A2193" s="13">
        <v>2192</v>
      </c>
      <c r="B2193" s="14">
        <v>5</v>
      </c>
      <c r="C2193" s="14">
        <v>96</v>
      </c>
      <c r="D2193" s="14">
        <v>74</v>
      </c>
      <c r="E2193" s="14">
        <v>18</v>
      </c>
      <c r="F2193" s="14">
        <v>67</v>
      </c>
      <c r="G2193" s="15">
        <v>33.6</v>
      </c>
      <c r="H2193" s="19">
        <v>0.997</v>
      </c>
      <c r="I2193" s="14">
        <v>43</v>
      </c>
      <c r="J2193" s="25">
        <v>0</v>
      </c>
      <c r="K2193" t="str">
        <f t="shared" si="306"/>
        <v>Obese</v>
      </c>
      <c r="L2193" t="str">
        <f t="shared" si="307"/>
        <v>normal</v>
      </c>
      <c r="M2193" t="str">
        <f t="shared" si="308"/>
        <v>Adult</v>
      </c>
      <c r="N2193" t="str">
        <f t="shared" si="309"/>
        <v>Low</v>
      </c>
      <c r="O2193" t="str">
        <f t="shared" si="310"/>
        <v>Normal</v>
      </c>
      <c r="P2193" t="str">
        <f t="shared" si="311"/>
        <v>High Risk</v>
      </c>
      <c r="Q2193" t="str">
        <f t="shared" si="312"/>
        <v>Low</v>
      </c>
      <c r="R2193" t="str">
        <f t="shared" si="313"/>
        <v>Normal</v>
      </c>
      <c r="S2193" t="str">
        <f t="shared" si="314"/>
        <v>High DPF</v>
      </c>
    </row>
    <row r="2194" spans="1:19" x14ac:dyDescent="0.35">
      <c r="A2194" s="9">
        <v>2193</v>
      </c>
      <c r="B2194" s="10">
        <v>4</v>
      </c>
      <c r="C2194" s="10">
        <v>138</v>
      </c>
      <c r="D2194" s="10">
        <v>69</v>
      </c>
      <c r="E2194" s="10">
        <v>21</v>
      </c>
      <c r="F2194" s="10">
        <v>80</v>
      </c>
      <c r="G2194" s="11">
        <v>36.299999999999997</v>
      </c>
      <c r="H2194" s="18">
        <v>0.93300000000000005</v>
      </c>
      <c r="I2194" s="10">
        <v>25</v>
      </c>
      <c r="J2194" s="24">
        <v>1</v>
      </c>
      <c r="K2194" t="str">
        <f t="shared" si="306"/>
        <v>Obese</v>
      </c>
      <c r="L2194" t="str">
        <f t="shared" si="307"/>
        <v xml:space="preserve">Diabetes </v>
      </c>
      <c r="M2194" t="str">
        <f t="shared" si="308"/>
        <v>Adult</v>
      </c>
      <c r="N2194" t="str">
        <f t="shared" si="309"/>
        <v>Medium</v>
      </c>
      <c r="O2194" t="str">
        <f t="shared" si="310"/>
        <v>Normal</v>
      </c>
      <c r="P2194" t="str">
        <f t="shared" si="311"/>
        <v>High Risk</v>
      </c>
      <c r="Q2194" t="str">
        <f t="shared" si="312"/>
        <v>Normal</v>
      </c>
      <c r="R2194" t="str">
        <f t="shared" si="313"/>
        <v>Normal</v>
      </c>
      <c r="S2194" t="str">
        <f t="shared" si="314"/>
        <v>High DPF</v>
      </c>
    </row>
    <row r="2195" spans="1:19" x14ac:dyDescent="0.35">
      <c r="A2195" s="13">
        <v>2194</v>
      </c>
      <c r="B2195" s="14">
        <v>2</v>
      </c>
      <c r="C2195" s="14">
        <v>128</v>
      </c>
      <c r="D2195" s="14">
        <v>64</v>
      </c>
      <c r="E2195" s="14">
        <v>42</v>
      </c>
      <c r="F2195" s="14">
        <v>80</v>
      </c>
      <c r="G2195" s="15">
        <v>40</v>
      </c>
      <c r="H2195" s="19">
        <v>1.101</v>
      </c>
      <c r="I2195" s="14">
        <v>24</v>
      </c>
      <c r="J2195" s="25">
        <v>0</v>
      </c>
      <c r="K2195" t="str">
        <f t="shared" si="306"/>
        <v>Obese</v>
      </c>
      <c r="L2195" t="str">
        <f t="shared" si="307"/>
        <v>normal</v>
      </c>
      <c r="M2195" t="str">
        <f t="shared" si="308"/>
        <v>Adult</v>
      </c>
      <c r="N2195" t="str">
        <f t="shared" si="309"/>
        <v>High</v>
      </c>
      <c r="O2195" t="str">
        <f t="shared" si="310"/>
        <v>Normal</v>
      </c>
      <c r="P2195" t="str">
        <f t="shared" si="311"/>
        <v>Low Risk</v>
      </c>
      <c r="Q2195" t="str">
        <f t="shared" si="312"/>
        <v>Normal</v>
      </c>
      <c r="R2195" t="str">
        <f t="shared" si="313"/>
        <v>Normal</v>
      </c>
      <c r="S2195" t="str">
        <f t="shared" si="314"/>
        <v>High DPF</v>
      </c>
    </row>
    <row r="2196" spans="1:19" x14ac:dyDescent="0.35">
      <c r="A2196" s="9">
        <v>2195</v>
      </c>
      <c r="B2196" s="10">
        <v>4</v>
      </c>
      <c r="C2196" s="10">
        <v>102</v>
      </c>
      <c r="D2196" s="10">
        <v>52</v>
      </c>
      <c r="E2196" s="10">
        <v>21</v>
      </c>
      <c r="F2196" s="10">
        <v>80</v>
      </c>
      <c r="G2196" s="11">
        <v>25.1</v>
      </c>
      <c r="H2196" s="18">
        <v>7.8E-2</v>
      </c>
      <c r="I2196" s="10">
        <v>21</v>
      </c>
      <c r="J2196" s="24">
        <v>0</v>
      </c>
      <c r="K2196" t="str">
        <f t="shared" si="306"/>
        <v>Overweight</v>
      </c>
      <c r="L2196" t="str">
        <f t="shared" si="307"/>
        <v>normal</v>
      </c>
      <c r="M2196" t="str">
        <f t="shared" si="308"/>
        <v>Adult</v>
      </c>
      <c r="N2196" t="str">
        <f t="shared" si="309"/>
        <v>Medium</v>
      </c>
      <c r="O2196" t="str">
        <f t="shared" si="310"/>
        <v>Normal</v>
      </c>
      <c r="P2196" t="str">
        <f t="shared" si="311"/>
        <v>High Risk</v>
      </c>
      <c r="Q2196" t="str">
        <f t="shared" si="312"/>
        <v>Normal</v>
      </c>
      <c r="R2196" t="str">
        <f t="shared" si="313"/>
        <v>Low</v>
      </c>
      <c r="S2196" t="str">
        <f t="shared" si="314"/>
        <v>Low DPF</v>
      </c>
    </row>
    <row r="2197" spans="1:19" x14ac:dyDescent="0.35">
      <c r="A2197" s="13">
        <v>2196</v>
      </c>
      <c r="B2197" s="14">
        <v>2</v>
      </c>
      <c r="C2197" s="14">
        <v>146</v>
      </c>
      <c r="D2197" s="14">
        <v>69</v>
      </c>
      <c r="E2197" s="14">
        <v>21</v>
      </c>
      <c r="F2197" s="14">
        <v>80</v>
      </c>
      <c r="G2197" s="15">
        <v>27.5</v>
      </c>
      <c r="H2197" s="19">
        <v>0.24</v>
      </c>
      <c r="I2197" s="14">
        <v>28</v>
      </c>
      <c r="J2197" s="25">
        <v>1</v>
      </c>
      <c r="K2197" t="str">
        <f t="shared" si="306"/>
        <v>Overweight</v>
      </c>
      <c r="L2197" t="str">
        <f t="shared" si="307"/>
        <v xml:space="preserve">Diabetes </v>
      </c>
      <c r="M2197" t="str">
        <f t="shared" si="308"/>
        <v>Adult</v>
      </c>
      <c r="N2197" t="str">
        <f t="shared" si="309"/>
        <v>Medium</v>
      </c>
      <c r="O2197" t="str">
        <f t="shared" si="310"/>
        <v>Prediabetes</v>
      </c>
      <c r="P2197" t="str">
        <f t="shared" si="311"/>
        <v>Low Risk</v>
      </c>
      <c r="Q2197" t="str">
        <f t="shared" si="312"/>
        <v>Normal</v>
      </c>
      <c r="R2197" t="str">
        <f t="shared" si="313"/>
        <v>Normal</v>
      </c>
      <c r="S2197" t="str">
        <f t="shared" si="314"/>
        <v>Low DPF</v>
      </c>
    </row>
    <row r="2198" spans="1:19" x14ac:dyDescent="0.35">
      <c r="A2198" s="9">
        <v>2197</v>
      </c>
      <c r="B2198" s="10">
        <v>14</v>
      </c>
      <c r="C2198" s="10">
        <v>101</v>
      </c>
      <c r="D2198" s="10">
        <v>86</v>
      </c>
      <c r="E2198" s="10">
        <v>37</v>
      </c>
      <c r="F2198" s="10">
        <v>80</v>
      </c>
      <c r="G2198" s="11">
        <v>45.6</v>
      </c>
      <c r="H2198" s="18">
        <v>1.1359999999999999</v>
      </c>
      <c r="I2198" s="10">
        <v>38</v>
      </c>
      <c r="J2198" s="24">
        <v>1</v>
      </c>
      <c r="K2198" t="str">
        <f t="shared" si="306"/>
        <v>Obese</v>
      </c>
      <c r="L2198" t="str">
        <f t="shared" si="307"/>
        <v xml:space="preserve">Diabetes </v>
      </c>
      <c r="M2198" t="str">
        <f t="shared" si="308"/>
        <v>Adult</v>
      </c>
      <c r="N2198" t="str">
        <f t="shared" si="309"/>
        <v>Medium</v>
      </c>
      <c r="O2198" t="str">
        <f t="shared" si="310"/>
        <v>Normal</v>
      </c>
      <c r="P2198" t="str">
        <f t="shared" si="311"/>
        <v>High Risk</v>
      </c>
      <c r="Q2198" t="str">
        <f t="shared" si="312"/>
        <v>Normal</v>
      </c>
      <c r="R2198" t="str">
        <f t="shared" si="313"/>
        <v>Prehypertension</v>
      </c>
      <c r="S2198" t="str">
        <f t="shared" si="314"/>
        <v>High DPF</v>
      </c>
    </row>
    <row r="2199" spans="1:19" x14ac:dyDescent="0.35">
      <c r="A2199" s="13">
        <v>2198</v>
      </c>
      <c r="B2199" s="14">
        <v>2</v>
      </c>
      <c r="C2199" s="14">
        <v>108</v>
      </c>
      <c r="D2199" s="14">
        <v>62</v>
      </c>
      <c r="E2199" s="14">
        <v>32</v>
      </c>
      <c r="F2199" s="14">
        <v>56</v>
      </c>
      <c r="G2199" s="15">
        <v>25.2</v>
      </c>
      <c r="H2199" s="19">
        <v>0.128</v>
      </c>
      <c r="I2199" s="14">
        <v>21</v>
      </c>
      <c r="J2199" s="25">
        <v>0</v>
      </c>
      <c r="K2199" t="str">
        <f t="shared" si="306"/>
        <v>Overweight</v>
      </c>
      <c r="L2199" t="str">
        <f t="shared" si="307"/>
        <v>normal</v>
      </c>
      <c r="M2199" t="str">
        <f t="shared" si="308"/>
        <v>Adult</v>
      </c>
      <c r="N2199" t="str">
        <f t="shared" si="309"/>
        <v>Medium</v>
      </c>
      <c r="O2199" t="str">
        <f t="shared" si="310"/>
        <v>Normal</v>
      </c>
      <c r="P2199" t="str">
        <f t="shared" si="311"/>
        <v>Low Risk</v>
      </c>
      <c r="Q2199" t="str">
        <f t="shared" si="312"/>
        <v>Low</v>
      </c>
      <c r="R2199" t="str">
        <f t="shared" si="313"/>
        <v>Normal</v>
      </c>
      <c r="S2199" t="str">
        <f t="shared" si="314"/>
        <v>Low DPF</v>
      </c>
    </row>
    <row r="2200" spans="1:19" x14ac:dyDescent="0.35">
      <c r="A2200" s="9">
        <v>2199</v>
      </c>
      <c r="B2200" s="10">
        <v>3</v>
      </c>
      <c r="C2200" s="10">
        <v>122</v>
      </c>
      <c r="D2200" s="10">
        <v>78</v>
      </c>
      <c r="E2200" s="10">
        <v>21</v>
      </c>
      <c r="F2200" s="10">
        <v>80</v>
      </c>
      <c r="G2200" s="11">
        <v>23</v>
      </c>
      <c r="H2200" s="18">
        <v>0.254</v>
      </c>
      <c r="I2200" s="10">
        <v>40</v>
      </c>
      <c r="J2200" s="24">
        <v>0</v>
      </c>
      <c r="K2200" t="str">
        <f t="shared" si="306"/>
        <v>Normal weight</v>
      </c>
      <c r="L2200" t="str">
        <f t="shared" si="307"/>
        <v>normal</v>
      </c>
      <c r="M2200" t="str">
        <f t="shared" si="308"/>
        <v>Adult</v>
      </c>
      <c r="N2200" t="str">
        <f t="shared" si="309"/>
        <v>Medium</v>
      </c>
      <c r="O2200" t="str">
        <f t="shared" si="310"/>
        <v>Normal</v>
      </c>
      <c r="P2200" t="str">
        <f t="shared" si="311"/>
        <v>Low Risk</v>
      </c>
      <c r="Q2200" t="str">
        <f t="shared" si="312"/>
        <v>Normal</v>
      </c>
      <c r="R2200" t="str">
        <f t="shared" si="313"/>
        <v>Normal</v>
      </c>
      <c r="S2200" t="str">
        <f t="shared" si="314"/>
        <v>Low DPF</v>
      </c>
    </row>
    <row r="2201" spans="1:19" x14ac:dyDescent="0.35">
      <c r="A2201" s="13">
        <v>2200</v>
      </c>
      <c r="B2201" s="14">
        <v>1</v>
      </c>
      <c r="C2201" s="14">
        <v>71</v>
      </c>
      <c r="D2201" s="14">
        <v>78</v>
      </c>
      <c r="E2201" s="14">
        <v>50</v>
      </c>
      <c r="F2201" s="14">
        <v>45</v>
      </c>
      <c r="G2201" s="15">
        <v>33.200000000000003</v>
      </c>
      <c r="H2201" s="19">
        <v>0.42199999999999999</v>
      </c>
      <c r="I2201" s="14">
        <v>21</v>
      </c>
      <c r="J2201" s="25">
        <v>0</v>
      </c>
      <c r="K2201" t="str">
        <f t="shared" si="306"/>
        <v>Obese</v>
      </c>
      <c r="L2201" t="str">
        <f t="shared" si="307"/>
        <v>normal</v>
      </c>
      <c r="M2201" t="str">
        <f t="shared" si="308"/>
        <v>Adult</v>
      </c>
      <c r="N2201" t="str">
        <f t="shared" si="309"/>
        <v>High</v>
      </c>
      <c r="O2201" t="str">
        <f t="shared" si="310"/>
        <v>Normal</v>
      </c>
      <c r="P2201" t="str">
        <f t="shared" si="311"/>
        <v>Low Risk</v>
      </c>
      <c r="Q2201" t="str">
        <f t="shared" si="312"/>
        <v>Low</v>
      </c>
      <c r="R2201" t="str">
        <f t="shared" si="313"/>
        <v>Normal</v>
      </c>
      <c r="S2201" t="str">
        <f t="shared" si="314"/>
        <v>Medium DPF</v>
      </c>
    </row>
    <row r="2202" spans="1:19" x14ac:dyDescent="0.35">
      <c r="A2202" s="9">
        <v>2201</v>
      </c>
      <c r="B2202" s="10">
        <v>13</v>
      </c>
      <c r="C2202" s="10">
        <v>106</v>
      </c>
      <c r="D2202" s="10">
        <v>70</v>
      </c>
      <c r="E2202" s="10">
        <v>21</v>
      </c>
      <c r="F2202" s="10">
        <v>80</v>
      </c>
      <c r="G2202" s="11">
        <v>34.200000000000003</v>
      </c>
      <c r="H2202" s="18">
        <v>0.251</v>
      </c>
      <c r="I2202" s="10">
        <v>52</v>
      </c>
      <c r="J2202" s="24">
        <v>0</v>
      </c>
      <c r="K2202" t="str">
        <f t="shared" si="306"/>
        <v>Obese</v>
      </c>
      <c r="L2202" t="str">
        <f t="shared" si="307"/>
        <v>normal</v>
      </c>
      <c r="M2202" t="str">
        <f t="shared" si="308"/>
        <v>Adult</v>
      </c>
      <c r="N2202" t="str">
        <f t="shared" si="309"/>
        <v>Medium</v>
      </c>
      <c r="O2202" t="str">
        <f t="shared" si="310"/>
        <v>Normal</v>
      </c>
      <c r="P2202" t="str">
        <f t="shared" si="311"/>
        <v>High Risk</v>
      </c>
      <c r="Q2202" t="str">
        <f t="shared" si="312"/>
        <v>Normal</v>
      </c>
      <c r="R2202" t="str">
        <f t="shared" si="313"/>
        <v>Normal</v>
      </c>
      <c r="S2202" t="str">
        <f t="shared" si="314"/>
        <v>Low DPF</v>
      </c>
    </row>
    <row r="2203" spans="1:19" x14ac:dyDescent="0.35">
      <c r="A2203" s="13">
        <v>2202</v>
      </c>
      <c r="B2203" s="14">
        <v>2</v>
      </c>
      <c r="C2203" s="14">
        <v>100</v>
      </c>
      <c r="D2203" s="14">
        <v>70</v>
      </c>
      <c r="E2203" s="14">
        <v>52</v>
      </c>
      <c r="F2203" s="14">
        <v>57</v>
      </c>
      <c r="G2203" s="15">
        <v>40.5</v>
      </c>
      <c r="H2203" s="19">
        <v>0.67700000000000005</v>
      </c>
      <c r="I2203" s="14">
        <v>25</v>
      </c>
      <c r="J2203" s="25">
        <v>0</v>
      </c>
      <c r="K2203" t="str">
        <f t="shared" si="306"/>
        <v>Obese</v>
      </c>
      <c r="L2203" t="str">
        <f t="shared" si="307"/>
        <v>normal</v>
      </c>
      <c r="M2203" t="str">
        <f t="shared" si="308"/>
        <v>Adult</v>
      </c>
      <c r="N2203" t="str">
        <f t="shared" si="309"/>
        <v>High</v>
      </c>
      <c r="O2203" t="str">
        <f t="shared" si="310"/>
        <v>Normal</v>
      </c>
      <c r="P2203" t="str">
        <f t="shared" si="311"/>
        <v>Low Risk</v>
      </c>
      <c r="Q2203" t="str">
        <f t="shared" si="312"/>
        <v>Low</v>
      </c>
      <c r="R2203" t="str">
        <f t="shared" si="313"/>
        <v>Normal</v>
      </c>
      <c r="S2203" t="str">
        <f t="shared" si="314"/>
        <v>High DPF</v>
      </c>
    </row>
    <row r="2204" spans="1:19" x14ac:dyDescent="0.35">
      <c r="A2204" s="9">
        <v>2203</v>
      </c>
      <c r="B2204" s="10">
        <v>7</v>
      </c>
      <c r="C2204" s="10">
        <v>106</v>
      </c>
      <c r="D2204" s="10">
        <v>60</v>
      </c>
      <c r="E2204" s="10">
        <v>24</v>
      </c>
      <c r="F2204" s="10">
        <v>80</v>
      </c>
      <c r="G2204" s="11">
        <v>26.5</v>
      </c>
      <c r="H2204" s="18">
        <v>0.29599999999999999</v>
      </c>
      <c r="I2204" s="10">
        <v>29</v>
      </c>
      <c r="J2204" s="24">
        <v>1</v>
      </c>
      <c r="K2204" t="str">
        <f t="shared" si="306"/>
        <v>Overweight</v>
      </c>
      <c r="L2204" t="str">
        <f t="shared" si="307"/>
        <v xml:space="preserve">Diabetes </v>
      </c>
      <c r="M2204" t="str">
        <f t="shared" si="308"/>
        <v>Adult</v>
      </c>
      <c r="N2204" t="str">
        <f t="shared" si="309"/>
        <v>Medium</v>
      </c>
      <c r="O2204" t="str">
        <f t="shared" si="310"/>
        <v>Normal</v>
      </c>
      <c r="P2204" t="str">
        <f t="shared" si="311"/>
        <v>High Risk</v>
      </c>
      <c r="Q2204" t="str">
        <f t="shared" si="312"/>
        <v>Normal</v>
      </c>
      <c r="R2204" t="str">
        <f t="shared" si="313"/>
        <v>Normal</v>
      </c>
      <c r="S2204" t="str">
        <f t="shared" si="314"/>
        <v>Low DPF</v>
      </c>
    </row>
    <row r="2205" spans="1:19" x14ac:dyDescent="0.35">
      <c r="A2205" s="13">
        <v>2204</v>
      </c>
      <c r="B2205" s="14">
        <v>4</v>
      </c>
      <c r="C2205" s="14">
        <v>104</v>
      </c>
      <c r="D2205" s="14">
        <v>64</v>
      </c>
      <c r="E2205" s="14">
        <v>23</v>
      </c>
      <c r="F2205" s="14">
        <v>116</v>
      </c>
      <c r="G2205" s="15">
        <v>27.8</v>
      </c>
      <c r="H2205" s="19">
        <v>0.45400000000000001</v>
      </c>
      <c r="I2205" s="14">
        <v>23</v>
      </c>
      <c r="J2205" s="25">
        <v>0</v>
      </c>
      <c r="K2205" t="str">
        <f t="shared" si="306"/>
        <v>Overweight</v>
      </c>
      <c r="L2205" t="str">
        <f t="shared" si="307"/>
        <v>normal</v>
      </c>
      <c r="M2205" t="str">
        <f t="shared" si="308"/>
        <v>Adult</v>
      </c>
      <c r="N2205" t="str">
        <f t="shared" si="309"/>
        <v>Medium</v>
      </c>
      <c r="O2205" t="str">
        <f t="shared" si="310"/>
        <v>Normal</v>
      </c>
      <c r="P2205" t="str">
        <f t="shared" si="311"/>
        <v>High Risk</v>
      </c>
      <c r="Q2205" t="str">
        <f t="shared" si="312"/>
        <v>Normal</v>
      </c>
      <c r="R2205" t="str">
        <f t="shared" si="313"/>
        <v>Normal</v>
      </c>
      <c r="S2205" t="str">
        <f t="shared" si="314"/>
        <v>Medium DPF</v>
      </c>
    </row>
    <row r="2206" spans="1:19" x14ac:dyDescent="0.35">
      <c r="A2206" s="9">
        <v>2205</v>
      </c>
      <c r="B2206" s="10">
        <v>5</v>
      </c>
      <c r="C2206" s="10">
        <v>114</v>
      </c>
      <c r="D2206" s="10">
        <v>74</v>
      </c>
      <c r="E2206" s="10">
        <v>21</v>
      </c>
      <c r="F2206" s="10">
        <v>80</v>
      </c>
      <c r="G2206" s="11">
        <v>24.9</v>
      </c>
      <c r="H2206" s="18">
        <v>0.74399999999999999</v>
      </c>
      <c r="I2206" s="10">
        <v>57</v>
      </c>
      <c r="J2206" s="24">
        <v>0</v>
      </c>
      <c r="K2206" t="str">
        <f t="shared" si="306"/>
        <v>Overweight</v>
      </c>
      <c r="L2206" t="str">
        <f t="shared" si="307"/>
        <v>normal</v>
      </c>
      <c r="M2206" t="str">
        <f t="shared" si="308"/>
        <v>Adult</v>
      </c>
      <c r="N2206" t="str">
        <f t="shared" si="309"/>
        <v>Medium</v>
      </c>
      <c r="O2206" t="str">
        <f t="shared" si="310"/>
        <v>Normal</v>
      </c>
      <c r="P2206" t="str">
        <f t="shared" si="311"/>
        <v>High Risk</v>
      </c>
      <c r="Q2206" t="str">
        <f t="shared" si="312"/>
        <v>Normal</v>
      </c>
      <c r="R2206" t="str">
        <f t="shared" si="313"/>
        <v>Normal</v>
      </c>
      <c r="S2206" t="str">
        <f t="shared" si="314"/>
        <v>High DPF</v>
      </c>
    </row>
    <row r="2207" spans="1:19" x14ac:dyDescent="0.35">
      <c r="A2207" s="13">
        <v>2206</v>
      </c>
      <c r="B2207" s="14">
        <v>2</v>
      </c>
      <c r="C2207" s="14">
        <v>108</v>
      </c>
      <c r="D2207" s="14">
        <v>62</v>
      </c>
      <c r="E2207" s="14">
        <v>10</v>
      </c>
      <c r="F2207" s="14">
        <v>278</v>
      </c>
      <c r="G2207" s="15">
        <v>25.3</v>
      </c>
      <c r="H2207" s="19">
        <v>0.88100000000000001</v>
      </c>
      <c r="I2207" s="14">
        <v>22</v>
      </c>
      <c r="J2207" s="25">
        <v>0</v>
      </c>
      <c r="K2207" t="str">
        <f t="shared" si="306"/>
        <v>Overweight</v>
      </c>
      <c r="L2207" t="str">
        <f t="shared" si="307"/>
        <v>normal</v>
      </c>
      <c r="M2207" t="str">
        <f t="shared" si="308"/>
        <v>Adult</v>
      </c>
      <c r="N2207" t="str">
        <f t="shared" si="309"/>
        <v>Low</v>
      </c>
      <c r="O2207" t="str">
        <f t="shared" si="310"/>
        <v>Normal</v>
      </c>
      <c r="P2207" t="str">
        <f t="shared" si="311"/>
        <v>Low Risk</v>
      </c>
      <c r="Q2207" t="str">
        <f t="shared" si="312"/>
        <v>High</v>
      </c>
      <c r="R2207" t="str">
        <f t="shared" si="313"/>
        <v>Normal</v>
      </c>
      <c r="S2207" t="str">
        <f t="shared" si="314"/>
        <v>High DPF</v>
      </c>
    </row>
    <row r="2208" spans="1:19" x14ac:dyDescent="0.35">
      <c r="A2208" s="9">
        <v>2207</v>
      </c>
      <c r="B2208" s="10">
        <v>4</v>
      </c>
      <c r="C2208" s="10">
        <v>146</v>
      </c>
      <c r="D2208" s="10">
        <v>70</v>
      </c>
      <c r="E2208" s="10">
        <v>21</v>
      </c>
      <c r="F2208" s="10">
        <v>80</v>
      </c>
      <c r="G2208" s="11">
        <v>37.9</v>
      </c>
      <c r="H2208" s="18">
        <v>0.33400000000000002</v>
      </c>
      <c r="I2208" s="10">
        <v>28</v>
      </c>
      <c r="J2208" s="24">
        <v>1</v>
      </c>
      <c r="K2208" t="str">
        <f t="shared" si="306"/>
        <v>Obese</v>
      </c>
      <c r="L2208" t="str">
        <f t="shared" si="307"/>
        <v xml:space="preserve">Diabetes </v>
      </c>
      <c r="M2208" t="str">
        <f t="shared" si="308"/>
        <v>Adult</v>
      </c>
      <c r="N2208" t="str">
        <f t="shared" si="309"/>
        <v>Medium</v>
      </c>
      <c r="O2208" t="str">
        <f t="shared" si="310"/>
        <v>Prediabetes</v>
      </c>
      <c r="P2208" t="str">
        <f t="shared" si="311"/>
        <v>High Risk</v>
      </c>
      <c r="Q2208" t="str">
        <f t="shared" si="312"/>
        <v>Normal</v>
      </c>
      <c r="R2208" t="str">
        <f t="shared" si="313"/>
        <v>Normal</v>
      </c>
      <c r="S2208" t="str">
        <f t="shared" si="314"/>
        <v>Medium DPF</v>
      </c>
    </row>
    <row r="2209" spans="1:19" x14ac:dyDescent="0.35">
      <c r="A2209" s="13">
        <v>2208</v>
      </c>
      <c r="B2209" s="14">
        <v>14</v>
      </c>
      <c r="C2209" s="14">
        <v>129</v>
      </c>
      <c r="D2209" s="14">
        <v>76</v>
      </c>
      <c r="E2209" s="14">
        <v>28</v>
      </c>
      <c r="F2209" s="14">
        <v>122</v>
      </c>
      <c r="G2209" s="15">
        <v>35.9</v>
      </c>
      <c r="H2209" s="19">
        <v>0.28000000000000003</v>
      </c>
      <c r="I2209" s="14">
        <v>39</v>
      </c>
      <c r="J2209" s="25">
        <v>0</v>
      </c>
      <c r="K2209" t="str">
        <f t="shared" si="306"/>
        <v>Obese</v>
      </c>
      <c r="L2209" t="str">
        <f t="shared" si="307"/>
        <v>normal</v>
      </c>
      <c r="M2209" t="str">
        <f t="shared" si="308"/>
        <v>Adult</v>
      </c>
      <c r="N2209" t="str">
        <f t="shared" si="309"/>
        <v>Medium</v>
      </c>
      <c r="O2209" t="str">
        <f t="shared" si="310"/>
        <v>Normal</v>
      </c>
      <c r="P2209" t="str">
        <f t="shared" si="311"/>
        <v>High Risk</v>
      </c>
      <c r="Q2209" t="str">
        <f t="shared" si="312"/>
        <v>Normal</v>
      </c>
      <c r="R2209" t="str">
        <f t="shared" si="313"/>
        <v>Normal</v>
      </c>
      <c r="S2209" t="str">
        <f t="shared" si="314"/>
        <v>Low DPF</v>
      </c>
    </row>
    <row r="2210" spans="1:19" x14ac:dyDescent="0.35">
      <c r="A2210" s="9">
        <v>2209</v>
      </c>
      <c r="B2210" s="10">
        <v>7</v>
      </c>
      <c r="C2210" s="10">
        <v>133</v>
      </c>
      <c r="D2210" s="10">
        <v>88</v>
      </c>
      <c r="E2210" s="10">
        <v>15</v>
      </c>
      <c r="F2210" s="10">
        <v>155</v>
      </c>
      <c r="G2210" s="11">
        <v>32.4</v>
      </c>
      <c r="H2210" s="18">
        <v>0.26200000000000001</v>
      </c>
      <c r="I2210" s="10">
        <v>37</v>
      </c>
      <c r="J2210" s="24">
        <v>0</v>
      </c>
      <c r="K2210" t="str">
        <f t="shared" si="306"/>
        <v>Obese</v>
      </c>
      <c r="L2210" t="str">
        <f t="shared" si="307"/>
        <v>normal</v>
      </c>
      <c r="M2210" t="str">
        <f t="shared" si="308"/>
        <v>Adult</v>
      </c>
      <c r="N2210" t="str">
        <f t="shared" si="309"/>
        <v>Low</v>
      </c>
      <c r="O2210" t="str">
        <f t="shared" si="310"/>
        <v>Normal</v>
      </c>
      <c r="P2210" t="str">
        <f t="shared" si="311"/>
        <v>High Risk</v>
      </c>
      <c r="Q2210" t="str">
        <f t="shared" si="312"/>
        <v>High</v>
      </c>
      <c r="R2210" t="str">
        <f t="shared" si="313"/>
        <v>Prehypertension</v>
      </c>
      <c r="S2210" t="str">
        <f t="shared" si="314"/>
        <v>Low DPF</v>
      </c>
    </row>
    <row r="2211" spans="1:19" x14ac:dyDescent="0.35">
      <c r="A2211" s="13">
        <v>2210</v>
      </c>
      <c r="B2211" s="14">
        <v>7</v>
      </c>
      <c r="C2211" s="14">
        <v>161</v>
      </c>
      <c r="D2211" s="14">
        <v>86</v>
      </c>
      <c r="E2211" s="14">
        <v>21</v>
      </c>
      <c r="F2211" s="14">
        <v>80</v>
      </c>
      <c r="G2211" s="15">
        <v>30.4</v>
      </c>
      <c r="H2211" s="19">
        <v>0.16500000000000001</v>
      </c>
      <c r="I2211" s="14">
        <v>47</v>
      </c>
      <c r="J2211" s="25">
        <v>1</v>
      </c>
      <c r="K2211" t="str">
        <f t="shared" si="306"/>
        <v>Obese</v>
      </c>
      <c r="L2211" t="str">
        <f t="shared" si="307"/>
        <v xml:space="preserve">Diabetes </v>
      </c>
      <c r="M2211" t="str">
        <f t="shared" si="308"/>
        <v>Adult</v>
      </c>
      <c r="N2211" t="str">
        <f t="shared" si="309"/>
        <v>Medium</v>
      </c>
      <c r="O2211" t="str">
        <f t="shared" si="310"/>
        <v>Prediabetes</v>
      </c>
      <c r="P2211" t="str">
        <f t="shared" si="311"/>
        <v>High Risk</v>
      </c>
      <c r="Q2211" t="str">
        <f t="shared" si="312"/>
        <v>Normal</v>
      </c>
      <c r="R2211" t="str">
        <f t="shared" si="313"/>
        <v>Prehypertension</v>
      </c>
      <c r="S2211" t="str">
        <f t="shared" si="314"/>
        <v>Low DPF</v>
      </c>
    </row>
    <row r="2212" spans="1:19" x14ac:dyDescent="0.35">
      <c r="A2212" s="9">
        <v>2211</v>
      </c>
      <c r="B2212" s="10">
        <v>2</v>
      </c>
      <c r="C2212" s="10">
        <v>108</v>
      </c>
      <c r="D2212" s="10">
        <v>80</v>
      </c>
      <c r="E2212" s="10">
        <v>21</v>
      </c>
      <c r="F2212" s="10">
        <v>80</v>
      </c>
      <c r="G2212" s="11">
        <v>27</v>
      </c>
      <c r="H2212" s="18">
        <v>0.25900000000000001</v>
      </c>
      <c r="I2212" s="10">
        <v>52</v>
      </c>
      <c r="J2212" s="24">
        <v>1</v>
      </c>
      <c r="K2212" t="str">
        <f t="shared" si="306"/>
        <v>Overweight</v>
      </c>
      <c r="L2212" t="str">
        <f t="shared" si="307"/>
        <v xml:space="preserve">Diabetes </v>
      </c>
      <c r="M2212" t="str">
        <f t="shared" si="308"/>
        <v>Adult</v>
      </c>
      <c r="N2212" t="str">
        <f t="shared" si="309"/>
        <v>Medium</v>
      </c>
      <c r="O2212" t="str">
        <f t="shared" si="310"/>
        <v>Normal</v>
      </c>
      <c r="P2212" t="str">
        <f t="shared" si="311"/>
        <v>Low Risk</v>
      </c>
      <c r="Q2212" t="str">
        <f t="shared" si="312"/>
        <v>Normal</v>
      </c>
      <c r="R2212" t="str">
        <f t="shared" si="313"/>
        <v>Normal</v>
      </c>
      <c r="S2212" t="str">
        <f t="shared" si="314"/>
        <v>Low DPF</v>
      </c>
    </row>
    <row r="2213" spans="1:19" x14ac:dyDescent="0.35">
      <c r="A2213" s="13">
        <v>2212</v>
      </c>
      <c r="B2213" s="14">
        <v>7</v>
      </c>
      <c r="C2213" s="14">
        <v>136</v>
      </c>
      <c r="D2213" s="14">
        <v>74</v>
      </c>
      <c r="E2213" s="14">
        <v>26</v>
      </c>
      <c r="F2213" s="14">
        <v>135</v>
      </c>
      <c r="G2213" s="15">
        <v>26</v>
      </c>
      <c r="H2213" s="19">
        <v>0.64700000000000002</v>
      </c>
      <c r="I2213" s="14">
        <v>51</v>
      </c>
      <c r="J2213" s="25">
        <v>0</v>
      </c>
      <c r="K2213" t="str">
        <f t="shared" si="306"/>
        <v>Overweight</v>
      </c>
      <c r="L2213" t="str">
        <f t="shared" si="307"/>
        <v>normal</v>
      </c>
      <c r="M2213" t="str">
        <f t="shared" si="308"/>
        <v>Adult</v>
      </c>
      <c r="N2213" t="str">
        <f t="shared" si="309"/>
        <v>Medium</v>
      </c>
      <c r="O2213" t="str">
        <f t="shared" si="310"/>
        <v>Normal</v>
      </c>
      <c r="P2213" t="str">
        <f t="shared" si="311"/>
        <v>High Risk</v>
      </c>
      <c r="Q2213" t="str">
        <f t="shared" si="312"/>
        <v>Normal</v>
      </c>
      <c r="R2213" t="str">
        <f t="shared" si="313"/>
        <v>Normal</v>
      </c>
      <c r="S2213" t="str">
        <f t="shared" si="314"/>
        <v>High DPF</v>
      </c>
    </row>
    <row r="2214" spans="1:19" x14ac:dyDescent="0.35">
      <c r="A2214" s="9">
        <v>2213</v>
      </c>
      <c r="B2214" s="10">
        <v>5</v>
      </c>
      <c r="C2214" s="10">
        <v>155</v>
      </c>
      <c r="D2214" s="10">
        <v>84</v>
      </c>
      <c r="E2214" s="10">
        <v>44</v>
      </c>
      <c r="F2214" s="10">
        <v>545</v>
      </c>
      <c r="G2214" s="11">
        <v>38.700000000000003</v>
      </c>
      <c r="H2214" s="18">
        <v>0.61899999999999999</v>
      </c>
      <c r="I2214" s="10">
        <v>34</v>
      </c>
      <c r="J2214" s="24">
        <v>0</v>
      </c>
      <c r="K2214" t="str">
        <f t="shared" si="306"/>
        <v>Obese</v>
      </c>
      <c r="L2214" t="str">
        <f t="shared" si="307"/>
        <v>normal</v>
      </c>
      <c r="M2214" t="str">
        <f t="shared" si="308"/>
        <v>Adult</v>
      </c>
      <c r="N2214" t="str">
        <f t="shared" si="309"/>
        <v>High</v>
      </c>
      <c r="O2214" t="str">
        <f t="shared" si="310"/>
        <v>Prediabetes</v>
      </c>
      <c r="P2214" t="str">
        <f t="shared" si="311"/>
        <v>High Risk</v>
      </c>
      <c r="Q2214" t="str">
        <f t="shared" si="312"/>
        <v>High</v>
      </c>
      <c r="R2214" t="str">
        <f t="shared" si="313"/>
        <v>Prehypertension</v>
      </c>
      <c r="S2214" t="str">
        <f t="shared" si="314"/>
        <v>High DPF</v>
      </c>
    </row>
    <row r="2215" spans="1:19" x14ac:dyDescent="0.35">
      <c r="A2215" s="13">
        <v>2214</v>
      </c>
      <c r="B2215" s="14">
        <v>1</v>
      </c>
      <c r="C2215" s="14">
        <v>119</v>
      </c>
      <c r="D2215" s="14">
        <v>86</v>
      </c>
      <c r="E2215" s="14">
        <v>39</v>
      </c>
      <c r="F2215" s="14">
        <v>220</v>
      </c>
      <c r="G2215" s="15">
        <v>45.6</v>
      </c>
      <c r="H2215" s="19">
        <v>0.80800000000000005</v>
      </c>
      <c r="I2215" s="14">
        <v>29</v>
      </c>
      <c r="J2215" s="25">
        <v>1</v>
      </c>
      <c r="K2215" t="str">
        <f t="shared" si="306"/>
        <v>Obese</v>
      </c>
      <c r="L2215" t="str">
        <f t="shared" si="307"/>
        <v xml:space="preserve">Diabetes </v>
      </c>
      <c r="M2215" t="str">
        <f t="shared" si="308"/>
        <v>Adult</v>
      </c>
      <c r="N2215" t="str">
        <f t="shared" si="309"/>
        <v>Medium</v>
      </c>
      <c r="O2215" t="str">
        <f t="shared" si="310"/>
        <v>Normal</v>
      </c>
      <c r="P2215" t="str">
        <f t="shared" si="311"/>
        <v>Low Risk</v>
      </c>
      <c r="Q2215" t="str">
        <f t="shared" si="312"/>
        <v>High</v>
      </c>
      <c r="R2215" t="str">
        <f t="shared" si="313"/>
        <v>Prehypertension</v>
      </c>
      <c r="S2215" t="str">
        <f t="shared" si="314"/>
        <v>High DPF</v>
      </c>
    </row>
    <row r="2216" spans="1:19" x14ac:dyDescent="0.35">
      <c r="A2216" s="9">
        <v>2215</v>
      </c>
      <c r="B2216" s="10">
        <v>4</v>
      </c>
      <c r="C2216" s="10">
        <v>96</v>
      </c>
      <c r="D2216" s="10">
        <v>56</v>
      </c>
      <c r="E2216" s="10">
        <v>17</v>
      </c>
      <c r="F2216" s="10">
        <v>49</v>
      </c>
      <c r="G2216" s="11">
        <v>20.8</v>
      </c>
      <c r="H2216" s="18">
        <v>0.34</v>
      </c>
      <c r="I2216" s="10">
        <v>26</v>
      </c>
      <c r="J2216" s="24">
        <v>0</v>
      </c>
      <c r="K2216" t="str">
        <f t="shared" si="306"/>
        <v>Normal weight</v>
      </c>
      <c r="L2216" t="str">
        <f t="shared" si="307"/>
        <v>normal</v>
      </c>
      <c r="M2216" t="str">
        <f t="shared" si="308"/>
        <v>Adult</v>
      </c>
      <c r="N2216" t="str">
        <f t="shared" si="309"/>
        <v>Low</v>
      </c>
      <c r="O2216" t="str">
        <f t="shared" si="310"/>
        <v>Normal</v>
      </c>
      <c r="P2216" t="str">
        <f t="shared" si="311"/>
        <v>High Risk</v>
      </c>
      <c r="Q2216" t="str">
        <f t="shared" si="312"/>
        <v>Low</v>
      </c>
      <c r="R2216" t="str">
        <f t="shared" si="313"/>
        <v>Low</v>
      </c>
      <c r="S2216" t="str">
        <f t="shared" si="314"/>
        <v>Medium DPF</v>
      </c>
    </row>
    <row r="2217" spans="1:19" x14ac:dyDescent="0.35">
      <c r="A2217" s="13">
        <v>2216</v>
      </c>
      <c r="B2217" s="14">
        <v>5</v>
      </c>
      <c r="C2217" s="14">
        <v>108</v>
      </c>
      <c r="D2217" s="14">
        <v>72</v>
      </c>
      <c r="E2217" s="14">
        <v>43</v>
      </c>
      <c r="F2217" s="14">
        <v>75</v>
      </c>
      <c r="G2217" s="15">
        <v>36.1</v>
      </c>
      <c r="H2217" s="19">
        <v>0.26300000000000001</v>
      </c>
      <c r="I2217" s="14">
        <v>33</v>
      </c>
      <c r="J2217" s="25">
        <v>0</v>
      </c>
      <c r="K2217" t="str">
        <f t="shared" si="306"/>
        <v>Obese</v>
      </c>
      <c r="L2217" t="str">
        <f t="shared" si="307"/>
        <v>normal</v>
      </c>
      <c r="M2217" t="str">
        <f t="shared" si="308"/>
        <v>Adult</v>
      </c>
      <c r="N2217" t="str">
        <f t="shared" si="309"/>
        <v>High</v>
      </c>
      <c r="O2217" t="str">
        <f t="shared" si="310"/>
        <v>Normal</v>
      </c>
      <c r="P2217" t="str">
        <f t="shared" si="311"/>
        <v>High Risk</v>
      </c>
      <c r="Q2217" t="str">
        <f t="shared" si="312"/>
        <v>Low</v>
      </c>
      <c r="R2217" t="str">
        <f t="shared" si="313"/>
        <v>Normal</v>
      </c>
      <c r="S2217" t="str">
        <f t="shared" si="314"/>
        <v>Low DPF</v>
      </c>
    </row>
    <row r="2218" spans="1:19" x14ac:dyDescent="0.35">
      <c r="A2218" s="9">
        <v>2217</v>
      </c>
      <c r="B2218" s="10">
        <v>4</v>
      </c>
      <c r="C2218" s="10">
        <v>78</v>
      </c>
      <c r="D2218" s="10">
        <v>88</v>
      </c>
      <c r="E2218" s="10">
        <v>29</v>
      </c>
      <c r="F2218" s="10">
        <v>40</v>
      </c>
      <c r="G2218" s="11">
        <v>36.9</v>
      </c>
      <c r="H2218" s="18">
        <v>0.434</v>
      </c>
      <c r="I2218" s="10">
        <v>21</v>
      </c>
      <c r="J2218" s="24">
        <v>0</v>
      </c>
      <c r="K2218" t="str">
        <f t="shared" si="306"/>
        <v>Obese</v>
      </c>
      <c r="L2218" t="str">
        <f t="shared" si="307"/>
        <v>normal</v>
      </c>
      <c r="M2218" t="str">
        <f t="shared" si="308"/>
        <v>Adult</v>
      </c>
      <c r="N2218" t="str">
        <f t="shared" si="309"/>
        <v>Medium</v>
      </c>
      <c r="O2218" t="str">
        <f t="shared" si="310"/>
        <v>Normal</v>
      </c>
      <c r="P2218" t="str">
        <f t="shared" si="311"/>
        <v>High Risk</v>
      </c>
      <c r="Q2218" t="str">
        <f t="shared" si="312"/>
        <v>Low</v>
      </c>
      <c r="R2218" t="str">
        <f t="shared" si="313"/>
        <v>Prehypertension</v>
      </c>
      <c r="S2218" t="str">
        <f t="shared" si="314"/>
        <v>Medium DPF</v>
      </c>
    </row>
    <row r="2219" spans="1:19" x14ac:dyDescent="0.35">
      <c r="A2219" s="13">
        <v>2218</v>
      </c>
      <c r="B2219" s="14">
        <v>4</v>
      </c>
      <c r="C2219" s="14">
        <v>107</v>
      </c>
      <c r="D2219" s="14">
        <v>62</v>
      </c>
      <c r="E2219" s="14">
        <v>30</v>
      </c>
      <c r="F2219" s="14">
        <v>74</v>
      </c>
      <c r="G2219" s="15">
        <v>36.6</v>
      </c>
      <c r="H2219" s="19">
        <v>0.75700000000000001</v>
      </c>
      <c r="I2219" s="14">
        <v>25</v>
      </c>
      <c r="J2219" s="25">
        <v>1</v>
      </c>
      <c r="K2219" t="str">
        <f t="shared" si="306"/>
        <v>Obese</v>
      </c>
      <c r="L2219" t="str">
        <f t="shared" si="307"/>
        <v xml:space="preserve">Diabetes </v>
      </c>
      <c r="M2219" t="str">
        <f t="shared" si="308"/>
        <v>Adult</v>
      </c>
      <c r="N2219" t="str">
        <f t="shared" si="309"/>
        <v>Medium</v>
      </c>
      <c r="O2219" t="str">
        <f t="shared" si="310"/>
        <v>Normal</v>
      </c>
      <c r="P2219" t="str">
        <f t="shared" si="311"/>
        <v>High Risk</v>
      </c>
      <c r="Q2219" t="str">
        <f t="shared" si="312"/>
        <v>Low</v>
      </c>
      <c r="R2219" t="str">
        <f t="shared" si="313"/>
        <v>Normal</v>
      </c>
      <c r="S2219" t="str">
        <f t="shared" si="314"/>
        <v>High DPF</v>
      </c>
    </row>
    <row r="2220" spans="1:19" x14ac:dyDescent="0.35">
      <c r="A2220" s="9">
        <v>2219</v>
      </c>
      <c r="B2220" s="10">
        <v>2</v>
      </c>
      <c r="C2220" s="10">
        <v>128</v>
      </c>
      <c r="D2220" s="10">
        <v>78</v>
      </c>
      <c r="E2220" s="10">
        <v>37</v>
      </c>
      <c r="F2220" s="10">
        <v>182</v>
      </c>
      <c r="G2220" s="11">
        <v>43.3</v>
      </c>
      <c r="H2220" s="18">
        <v>1.224</v>
      </c>
      <c r="I2220" s="10">
        <v>31</v>
      </c>
      <c r="J2220" s="24">
        <v>1</v>
      </c>
      <c r="K2220" t="str">
        <f t="shared" si="306"/>
        <v>Obese</v>
      </c>
      <c r="L2220" t="str">
        <f t="shared" si="307"/>
        <v xml:space="preserve">Diabetes </v>
      </c>
      <c r="M2220" t="str">
        <f t="shared" si="308"/>
        <v>Adult</v>
      </c>
      <c r="N2220" t="str">
        <f t="shared" si="309"/>
        <v>Medium</v>
      </c>
      <c r="O2220" t="str">
        <f t="shared" si="310"/>
        <v>Normal</v>
      </c>
      <c r="P2220" t="str">
        <f t="shared" si="311"/>
        <v>Low Risk</v>
      </c>
      <c r="Q2220" t="str">
        <f t="shared" si="312"/>
        <v>High</v>
      </c>
      <c r="R2220" t="str">
        <f t="shared" si="313"/>
        <v>Normal</v>
      </c>
      <c r="S2220" t="str">
        <f t="shared" si="314"/>
        <v>High DPF</v>
      </c>
    </row>
    <row r="2221" spans="1:19" x14ac:dyDescent="0.35">
      <c r="A2221" s="13">
        <v>2220</v>
      </c>
      <c r="B2221" s="14">
        <v>1</v>
      </c>
      <c r="C2221" s="14">
        <v>128</v>
      </c>
      <c r="D2221" s="14">
        <v>48</v>
      </c>
      <c r="E2221" s="14">
        <v>45</v>
      </c>
      <c r="F2221" s="14">
        <v>194</v>
      </c>
      <c r="G2221" s="15">
        <v>40.5</v>
      </c>
      <c r="H2221" s="19">
        <v>0.61299999999999999</v>
      </c>
      <c r="I2221" s="14">
        <v>24</v>
      </c>
      <c r="J2221" s="25">
        <v>1</v>
      </c>
      <c r="K2221" t="str">
        <f t="shared" si="306"/>
        <v>Obese</v>
      </c>
      <c r="L2221" t="str">
        <f t="shared" si="307"/>
        <v xml:space="preserve">Diabetes </v>
      </c>
      <c r="M2221" t="str">
        <f t="shared" si="308"/>
        <v>Adult</v>
      </c>
      <c r="N2221" t="str">
        <f t="shared" si="309"/>
        <v>High</v>
      </c>
      <c r="O2221" t="str">
        <f t="shared" si="310"/>
        <v>Normal</v>
      </c>
      <c r="P2221" t="str">
        <f t="shared" si="311"/>
        <v>Low Risk</v>
      </c>
      <c r="Q2221" t="str">
        <f t="shared" si="312"/>
        <v>High</v>
      </c>
      <c r="R2221" t="str">
        <f t="shared" si="313"/>
        <v>Low</v>
      </c>
      <c r="S2221" t="str">
        <f t="shared" si="314"/>
        <v>High DPF</v>
      </c>
    </row>
    <row r="2222" spans="1:19" x14ac:dyDescent="0.35">
      <c r="A2222" s="9">
        <v>2221</v>
      </c>
      <c r="B2222" s="10">
        <v>4</v>
      </c>
      <c r="C2222" s="10">
        <v>161</v>
      </c>
      <c r="D2222" s="10">
        <v>50</v>
      </c>
      <c r="E2222" s="10">
        <v>21</v>
      </c>
      <c r="F2222" s="10">
        <v>80</v>
      </c>
      <c r="G2222" s="11">
        <v>21.9</v>
      </c>
      <c r="H2222" s="18">
        <v>0.254</v>
      </c>
      <c r="I2222" s="10">
        <v>65</v>
      </c>
      <c r="J2222" s="24">
        <v>0</v>
      </c>
      <c r="K2222" t="str">
        <f t="shared" si="306"/>
        <v>Normal weight</v>
      </c>
      <c r="L2222" t="str">
        <f t="shared" si="307"/>
        <v>normal</v>
      </c>
      <c r="M2222" t="str">
        <f t="shared" si="308"/>
        <v>Aged</v>
      </c>
      <c r="N2222" t="str">
        <f t="shared" si="309"/>
        <v>Medium</v>
      </c>
      <c r="O2222" t="str">
        <f t="shared" si="310"/>
        <v>Prediabetes</v>
      </c>
      <c r="P2222" t="str">
        <f t="shared" si="311"/>
        <v>High Risk</v>
      </c>
      <c r="Q2222" t="str">
        <f t="shared" si="312"/>
        <v>Normal</v>
      </c>
      <c r="R2222" t="str">
        <f t="shared" si="313"/>
        <v>Low</v>
      </c>
      <c r="S2222" t="str">
        <f t="shared" si="314"/>
        <v>Low DPF</v>
      </c>
    </row>
    <row r="2223" spans="1:19" x14ac:dyDescent="0.35">
      <c r="A2223" s="13">
        <v>2222</v>
      </c>
      <c r="B2223" s="14">
        <v>6</v>
      </c>
      <c r="C2223" s="14">
        <v>151</v>
      </c>
      <c r="D2223" s="14">
        <v>62</v>
      </c>
      <c r="E2223" s="14">
        <v>31</v>
      </c>
      <c r="F2223" s="14">
        <v>120</v>
      </c>
      <c r="G2223" s="15">
        <v>35.5</v>
      </c>
      <c r="H2223" s="19">
        <v>0.69199999999999995</v>
      </c>
      <c r="I2223" s="14">
        <v>28</v>
      </c>
      <c r="J2223" s="25">
        <v>0</v>
      </c>
      <c r="K2223" t="str">
        <f t="shared" si="306"/>
        <v>Obese</v>
      </c>
      <c r="L2223" t="str">
        <f t="shared" si="307"/>
        <v>normal</v>
      </c>
      <c r="M2223" t="str">
        <f t="shared" si="308"/>
        <v>Adult</v>
      </c>
      <c r="N2223" t="str">
        <f t="shared" si="309"/>
        <v>Medium</v>
      </c>
      <c r="O2223" t="str">
        <f t="shared" si="310"/>
        <v>Prediabetes</v>
      </c>
      <c r="P2223" t="str">
        <f t="shared" si="311"/>
        <v>High Risk</v>
      </c>
      <c r="Q2223" t="str">
        <f t="shared" si="312"/>
        <v>Normal</v>
      </c>
      <c r="R2223" t="str">
        <f t="shared" si="313"/>
        <v>Normal</v>
      </c>
      <c r="S2223" t="str">
        <f t="shared" si="314"/>
        <v>High DPF</v>
      </c>
    </row>
    <row r="2224" spans="1:19" x14ac:dyDescent="0.35">
      <c r="A2224" s="9">
        <v>2223</v>
      </c>
      <c r="B2224" s="10">
        <v>2</v>
      </c>
      <c r="C2224" s="10">
        <v>146</v>
      </c>
      <c r="D2224" s="10">
        <v>70</v>
      </c>
      <c r="E2224" s="10">
        <v>38</v>
      </c>
      <c r="F2224" s="10">
        <v>360</v>
      </c>
      <c r="G2224" s="11">
        <v>28</v>
      </c>
      <c r="H2224" s="18">
        <v>0.33700000000000002</v>
      </c>
      <c r="I2224" s="10">
        <v>29</v>
      </c>
      <c r="J2224" s="24">
        <v>1</v>
      </c>
      <c r="K2224" t="str">
        <f t="shared" si="306"/>
        <v>Overweight</v>
      </c>
      <c r="L2224" t="str">
        <f t="shared" si="307"/>
        <v xml:space="preserve">Diabetes </v>
      </c>
      <c r="M2224" t="str">
        <f t="shared" si="308"/>
        <v>Adult</v>
      </c>
      <c r="N2224" t="str">
        <f t="shared" si="309"/>
        <v>Medium</v>
      </c>
      <c r="O2224" t="str">
        <f t="shared" si="310"/>
        <v>Prediabetes</v>
      </c>
      <c r="P2224" t="str">
        <f t="shared" si="311"/>
        <v>Low Risk</v>
      </c>
      <c r="Q2224" t="str">
        <f t="shared" si="312"/>
        <v>High</v>
      </c>
      <c r="R2224" t="str">
        <f t="shared" si="313"/>
        <v>Normal</v>
      </c>
      <c r="S2224" t="str">
        <f t="shared" si="314"/>
        <v>Medium DPF</v>
      </c>
    </row>
    <row r="2225" spans="1:19" x14ac:dyDescent="0.35">
      <c r="A2225" s="13">
        <v>2224</v>
      </c>
      <c r="B2225" s="14">
        <v>4</v>
      </c>
      <c r="C2225" s="14">
        <v>126</v>
      </c>
      <c r="D2225" s="14">
        <v>84</v>
      </c>
      <c r="E2225" s="14">
        <v>29</v>
      </c>
      <c r="F2225" s="14">
        <v>215</v>
      </c>
      <c r="G2225" s="15">
        <v>30.7</v>
      </c>
      <c r="H2225" s="19">
        <v>0.52</v>
      </c>
      <c r="I2225" s="14">
        <v>24</v>
      </c>
      <c r="J2225" s="25">
        <v>0</v>
      </c>
      <c r="K2225" t="str">
        <f t="shared" si="306"/>
        <v>Obese</v>
      </c>
      <c r="L2225" t="str">
        <f t="shared" si="307"/>
        <v>normal</v>
      </c>
      <c r="M2225" t="str">
        <f t="shared" si="308"/>
        <v>Adult</v>
      </c>
      <c r="N2225" t="str">
        <f t="shared" si="309"/>
        <v>Medium</v>
      </c>
      <c r="O2225" t="str">
        <f t="shared" si="310"/>
        <v>Normal</v>
      </c>
      <c r="P2225" t="str">
        <f t="shared" si="311"/>
        <v>High Risk</v>
      </c>
      <c r="Q2225" t="str">
        <f t="shared" si="312"/>
        <v>High</v>
      </c>
      <c r="R2225" t="str">
        <f t="shared" si="313"/>
        <v>Prehypertension</v>
      </c>
      <c r="S2225" t="str">
        <f t="shared" si="314"/>
        <v>Medium DPF</v>
      </c>
    </row>
    <row r="2226" spans="1:19" x14ac:dyDescent="0.35">
      <c r="A2226" s="9">
        <v>2225</v>
      </c>
      <c r="B2226" s="10">
        <v>14</v>
      </c>
      <c r="C2226" s="10">
        <v>100</v>
      </c>
      <c r="D2226" s="10">
        <v>78</v>
      </c>
      <c r="E2226" s="10">
        <v>25</v>
      </c>
      <c r="F2226" s="10">
        <v>184</v>
      </c>
      <c r="G2226" s="11">
        <v>36.6</v>
      </c>
      <c r="H2226" s="18">
        <v>0.41199999999999998</v>
      </c>
      <c r="I2226" s="10">
        <v>46</v>
      </c>
      <c r="J2226" s="24">
        <v>1</v>
      </c>
      <c r="K2226" t="str">
        <f t="shared" si="306"/>
        <v>Obese</v>
      </c>
      <c r="L2226" t="str">
        <f t="shared" si="307"/>
        <v xml:space="preserve">Diabetes </v>
      </c>
      <c r="M2226" t="str">
        <f t="shared" si="308"/>
        <v>Adult</v>
      </c>
      <c r="N2226" t="str">
        <f t="shared" si="309"/>
        <v>Medium</v>
      </c>
      <c r="O2226" t="str">
        <f t="shared" si="310"/>
        <v>Normal</v>
      </c>
      <c r="P2226" t="str">
        <f t="shared" si="311"/>
        <v>High Risk</v>
      </c>
      <c r="Q2226" t="str">
        <f t="shared" si="312"/>
        <v>High</v>
      </c>
      <c r="R2226" t="str">
        <f t="shared" si="313"/>
        <v>Normal</v>
      </c>
      <c r="S2226" t="str">
        <f t="shared" si="314"/>
        <v>Medium DPF</v>
      </c>
    </row>
    <row r="2227" spans="1:19" x14ac:dyDescent="0.35">
      <c r="A2227" s="13">
        <v>2226</v>
      </c>
      <c r="B2227" s="14">
        <v>3</v>
      </c>
      <c r="C2227" s="14">
        <v>82</v>
      </c>
      <c r="D2227" s="14">
        <v>70</v>
      </c>
      <c r="E2227" s="14">
        <v>21</v>
      </c>
      <c r="F2227" s="14">
        <v>80</v>
      </c>
      <c r="G2227" s="15">
        <v>21.1</v>
      </c>
      <c r="H2227" s="19">
        <v>0.38900000000000001</v>
      </c>
      <c r="I2227" s="14">
        <v>25</v>
      </c>
      <c r="J2227" s="25">
        <v>0</v>
      </c>
      <c r="K2227" t="str">
        <f t="shared" si="306"/>
        <v>Normal weight</v>
      </c>
      <c r="L2227" t="str">
        <f t="shared" si="307"/>
        <v>normal</v>
      </c>
      <c r="M2227" t="str">
        <f t="shared" si="308"/>
        <v>Adult</v>
      </c>
      <c r="N2227" t="str">
        <f t="shared" si="309"/>
        <v>Medium</v>
      </c>
      <c r="O2227" t="str">
        <f t="shared" si="310"/>
        <v>Normal</v>
      </c>
      <c r="P2227" t="str">
        <f t="shared" si="311"/>
        <v>Low Risk</v>
      </c>
      <c r="Q2227" t="str">
        <f t="shared" si="312"/>
        <v>Normal</v>
      </c>
      <c r="R2227" t="str">
        <f t="shared" si="313"/>
        <v>Normal</v>
      </c>
      <c r="S2227" t="str">
        <f t="shared" si="314"/>
        <v>Medium DPF</v>
      </c>
    </row>
    <row r="2228" spans="1:19" x14ac:dyDescent="0.35">
      <c r="A2228" s="9">
        <v>2227</v>
      </c>
      <c r="B2228" s="10">
        <v>3</v>
      </c>
      <c r="C2228" s="10">
        <v>193</v>
      </c>
      <c r="D2228" s="10">
        <v>70</v>
      </c>
      <c r="E2228" s="10">
        <v>31</v>
      </c>
      <c r="F2228" s="10">
        <v>80</v>
      </c>
      <c r="G2228" s="11">
        <v>34.9</v>
      </c>
      <c r="H2228" s="18">
        <v>0.24099999999999999</v>
      </c>
      <c r="I2228" s="10">
        <v>25</v>
      </c>
      <c r="J2228" s="24">
        <v>1</v>
      </c>
      <c r="K2228" t="str">
        <f t="shared" si="306"/>
        <v>Obese</v>
      </c>
      <c r="L2228" t="str">
        <f t="shared" si="307"/>
        <v xml:space="preserve">Diabetes </v>
      </c>
      <c r="M2228" t="str">
        <f t="shared" si="308"/>
        <v>Adult</v>
      </c>
      <c r="N2228" t="str">
        <f t="shared" si="309"/>
        <v>Medium</v>
      </c>
      <c r="O2228" t="str">
        <f t="shared" si="310"/>
        <v>Prediabetes</v>
      </c>
      <c r="P2228" t="str">
        <f t="shared" si="311"/>
        <v>Low Risk</v>
      </c>
      <c r="Q2228" t="str">
        <f t="shared" si="312"/>
        <v>Normal</v>
      </c>
      <c r="R2228" t="str">
        <f t="shared" si="313"/>
        <v>Normal</v>
      </c>
      <c r="S2228" t="str">
        <f t="shared" si="314"/>
        <v>Low DPF</v>
      </c>
    </row>
    <row r="2229" spans="1:19" x14ac:dyDescent="0.35">
      <c r="A2229" s="13">
        <v>2228</v>
      </c>
      <c r="B2229" s="14">
        <v>4</v>
      </c>
      <c r="C2229" s="14">
        <v>95</v>
      </c>
      <c r="D2229" s="14">
        <v>64</v>
      </c>
      <c r="E2229" s="14">
        <v>21</v>
      </c>
      <c r="F2229" s="14">
        <v>80</v>
      </c>
      <c r="G2229" s="15">
        <v>32</v>
      </c>
      <c r="H2229" s="19">
        <v>0.161</v>
      </c>
      <c r="I2229" s="14">
        <v>31</v>
      </c>
      <c r="J2229" s="25">
        <v>1</v>
      </c>
      <c r="K2229" t="str">
        <f t="shared" si="306"/>
        <v>Obese</v>
      </c>
      <c r="L2229" t="str">
        <f t="shared" si="307"/>
        <v xml:space="preserve">Diabetes </v>
      </c>
      <c r="M2229" t="str">
        <f t="shared" si="308"/>
        <v>Adult</v>
      </c>
      <c r="N2229" t="str">
        <f t="shared" si="309"/>
        <v>Medium</v>
      </c>
      <c r="O2229" t="str">
        <f t="shared" si="310"/>
        <v>Normal</v>
      </c>
      <c r="P2229" t="str">
        <f t="shared" si="311"/>
        <v>High Risk</v>
      </c>
      <c r="Q2229" t="str">
        <f t="shared" si="312"/>
        <v>Normal</v>
      </c>
      <c r="R2229" t="str">
        <f t="shared" si="313"/>
        <v>Normal</v>
      </c>
      <c r="S2229" t="str">
        <f t="shared" si="314"/>
        <v>Low DPF</v>
      </c>
    </row>
    <row r="2230" spans="1:19" x14ac:dyDescent="0.35">
      <c r="A2230" s="9">
        <v>2229</v>
      </c>
      <c r="B2230" s="10">
        <v>6</v>
      </c>
      <c r="C2230" s="10">
        <v>137</v>
      </c>
      <c r="D2230" s="10">
        <v>61</v>
      </c>
      <c r="E2230" s="10">
        <v>21</v>
      </c>
      <c r="F2230" s="10">
        <v>80</v>
      </c>
      <c r="G2230" s="11">
        <v>24.2</v>
      </c>
      <c r="H2230" s="18">
        <v>0.151</v>
      </c>
      <c r="I2230" s="10">
        <v>55</v>
      </c>
      <c r="J2230" s="24">
        <v>0</v>
      </c>
      <c r="K2230" t="str">
        <f t="shared" si="306"/>
        <v>Normal weight</v>
      </c>
      <c r="L2230" t="str">
        <f t="shared" si="307"/>
        <v>normal</v>
      </c>
      <c r="M2230" t="str">
        <f t="shared" si="308"/>
        <v>Adult</v>
      </c>
      <c r="N2230" t="str">
        <f t="shared" si="309"/>
        <v>Medium</v>
      </c>
      <c r="O2230" t="str">
        <f t="shared" si="310"/>
        <v>Normal</v>
      </c>
      <c r="P2230" t="str">
        <f t="shared" si="311"/>
        <v>High Risk</v>
      </c>
      <c r="Q2230" t="str">
        <f t="shared" si="312"/>
        <v>Normal</v>
      </c>
      <c r="R2230" t="str">
        <f t="shared" si="313"/>
        <v>Normal</v>
      </c>
      <c r="S2230" t="str">
        <f t="shared" si="314"/>
        <v>Low DPF</v>
      </c>
    </row>
    <row r="2231" spans="1:19" x14ac:dyDescent="0.35">
      <c r="A2231" s="13">
        <v>2230</v>
      </c>
      <c r="B2231" s="14">
        <v>5</v>
      </c>
      <c r="C2231" s="14">
        <v>136</v>
      </c>
      <c r="D2231" s="14">
        <v>84</v>
      </c>
      <c r="E2231" s="14">
        <v>41</v>
      </c>
      <c r="F2231" s="14">
        <v>88</v>
      </c>
      <c r="G2231" s="15">
        <v>35</v>
      </c>
      <c r="H2231" s="19">
        <v>0.28599999999999998</v>
      </c>
      <c r="I2231" s="14">
        <v>35</v>
      </c>
      <c r="J2231" s="25">
        <v>1</v>
      </c>
      <c r="K2231" t="str">
        <f t="shared" si="306"/>
        <v>Obese</v>
      </c>
      <c r="L2231" t="str">
        <f t="shared" si="307"/>
        <v xml:space="preserve">Diabetes </v>
      </c>
      <c r="M2231" t="str">
        <f t="shared" si="308"/>
        <v>Adult</v>
      </c>
      <c r="N2231" t="str">
        <f t="shared" si="309"/>
        <v>High</v>
      </c>
      <c r="O2231" t="str">
        <f t="shared" si="310"/>
        <v>Normal</v>
      </c>
      <c r="P2231" t="str">
        <f t="shared" si="311"/>
        <v>High Risk</v>
      </c>
      <c r="Q2231" t="str">
        <f t="shared" si="312"/>
        <v>Normal</v>
      </c>
      <c r="R2231" t="str">
        <f t="shared" si="313"/>
        <v>Prehypertension</v>
      </c>
      <c r="S2231" t="str">
        <f t="shared" si="314"/>
        <v>Low DPF</v>
      </c>
    </row>
    <row r="2232" spans="1:19" x14ac:dyDescent="0.35">
      <c r="A2232" s="9">
        <v>2231</v>
      </c>
      <c r="B2232" s="10">
        <v>9</v>
      </c>
      <c r="C2232" s="10">
        <v>72</v>
      </c>
      <c r="D2232" s="10">
        <v>78</v>
      </c>
      <c r="E2232" s="10">
        <v>25</v>
      </c>
      <c r="F2232" s="10">
        <v>80</v>
      </c>
      <c r="G2232" s="11">
        <v>31.6</v>
      </c>
      <c r="H2232" s="18">
        <v>0.28000000000000003</v>
      </c>
      <c r="I2232" s="10">
        <v>38</v>
      </c>
      <c r="J2232" s="24">
        <v>0</v>
      </c>
      <c r="K2232" t="str">
        <f t="shared" si="306"/>
        <v>Obese</v>
      </c>
      <c r="L2232" t="str">
        <f t="shared" si="307"/>
        <v>normal</v>
      </c>
      <c r="M2232" t="str">
        <f t="shared" si="308"/>
        <v>Adult</v>
      </c>
      <c r="N2232" t="str">
        <f t="shared" si="309"/>
        <v>Medium</v>
      </c>
      <c r="O2232" t="str">
        <f t="shared" si="310"/>
        <v>Normal</v>
      </c>
      <c r="P2232" t="str">
        <f t="shared" si="311"/>
        <v>High Risk</v>
      </c>
      <c r="Q2232" t="str">
        <f t="shared" si="312"/>
        <v>Normal</v>
      </c>
      <c r="R2232" t="str">
        <f t="shared" si="313"/>
        <v>Normal</v>
      </c>
      <c r="S2232" t="str">
        <f t="shared" si="314"/>
        <v>Low DPF</v>
      </c>
    </row>
    <row r="2233" spans="1:19" x14ac:dyDescent="0.35">
      <c r="A2233" s="13">
        <v>2232</v>
      </c>
      <c r="B2233" s="14">
        <v>5</v>
      </c>
      <c r="C2233" s="14">
        <v>168</v>
      </c>
      <c r="D2233" s="14">
        <v>64</v>
      </c>
      <c r="E2233" s="14">
        <v>21</v>
      </c>
      <c r="F2233" s="14">
        <v>80</v>
      </c>
      <c r="G2233" s="15">
        <v>32.9</v>
      </c>
      <c r="H2233" s="19">
        <v>0.13500000000000001</v>
      </c>
      <c r="I2233" s="14">
        <v>41</v>
      </c>
      <c r="J2233" s="25">
        <v>1</v>
      </c>
      <c r="K2233" t="str">
        <f t="shared" si="306"/>
        <v>Obese</v>
      </c>
      <c r="L2233" t="str">
        <f t="shared" si="307"/>
        <v xml:space="preserve">Diabetes </v>
      </c>
      <c r="M2233" t="str">
        <f t="shared" si="308"/>
        <v>Adult</v>
      </c>
      <c r="N2233" t="str">
        <f t="shared" si="309"/>
        <v>Medium</v>
      </c>
      <c r="O2233" t="str">
        <f t="shared" si="310"/>
        <v>Prediabetes</v>
      </c>
      <c r="P2233" t="str">
        <f t="shared" si="311"/>
        <v>High Risk</v>
      </c>
      <c r="Q2233" t="str">
        <f t="shared" si="312"/>
        <v>Normal</v>
      </c>
      <c r="R2233" t="str">
        <f t="shared" si="313"/>
        <v>Normal</v>
      </c>
      <c r="S2233" t="str">
        <f t="shared" si="314"/>
        <v>Low DPF</v>
      </c>
    </row>
    <row r="2234" spans="1:19" x14ac:dyDescent="0.35">
      <c r="A2234" s="9">
        <v>2233</v>
      </c>
      <c r="B2234" s="10">
        <v>2</v>
      </c>
      <c r="C2234" s="10">
        <v>123</v>
      </c>
      <c r="D2234" s="10">
        <v>48</v>
      </c>
      <c r="E2234" s="10">
        <v>32</v>
      </c>
      <c r="F2234" s="10">
        <v>165</v>
      </c>
      <c r="G2234" s="11">
        <v>42.1</v>
      </c>
      <c r="H2234" s="18">
        <v>0.52</v>
      </c>
      <c r="I2234" s="10">
        <v>26</v>
      </c>
      <c r="J2234" s="24">
        <v>0</v>
      </c>
      <c r="K2234" t="str">
        <f t="shared" si="306"/>
        <v>Obese</v>
      </c>
      <c r="L2234" t="str">
        <f t="shared" si="307"/>
        <v>normal</v>
      </c>
      <c r="M2234" t="str">
        <f t="shared" si="308"/>
        <v>Adult</v>
      </c>
      <c r="N2234" t="str">
        <f t="shared" si="309"/>
        <v>Medium</v>
      </c>
      <c r="O2234" t="str">
        <f t="shared" si="310"/>
        <v>Normal</v>
      </c>
      <c r="P2234" t="str">
        <f t="shared" si="311"/>
        <v>Low Risk</v>
      </c>
      <c r="Q2234" t="str">
        <f t="shared" si="312"/>
        <v>High</v>
      </c>
      <c r="R2234" t="str">
        <f t="shared" si="313"/>
        <v>Low</v>
      </c>
      <c r="S2234" t="str">
        <f t="shared" si="314"/>
        <v>Medium DPF</v>
      </c>
    </row>
    <row r="2235" spans="1:19" x14ac:dyDescent="0.35">
      <c r="A2235" s="13">
        <v>2234</v>
      </c>
      <c r="B2235" s="14">
        <v>4</v>
      </c>
      <c r="C2235" s="14">
        <v>115</v>
      </c>
      <c r="D2235" s="14">
        <v>72</v>
      </c>
      <c r="E2235" s="14">
        <v>21</v>
      </c>
      <c r="F2235" s="14">
        <v>80</v>
      </c>
      <c r="G2235" s="15">
        <v>28.9</v>
      </c>
      <c r="H2235" s="19">
        <v>0.376</v>
      </c>
      <c r="I2235" s="14">
        <v>46</v>
      </c>
      <c r="J2235" s="25">
        <v>1</v>
      </c>
      <c r="K2235" t="str">
        <f t="shared" si="306"/>
        <v>Overweight</v>
      </c>
      <c r="L2235" t="str">
        <f t="shared" si="307"/>
        <v xml:space="preserve">Diabetes </v>
      </c>
      <c r="M2235" t="str">
        <f t="shared" si="308"/>
        <v>Adult</v>
      </c>
      <c r="N2235" t="str">
        <f t="shared" si="309"/>
        <v>Medium</v>
      </c>
      <c r="O2235" t="str">
        <f t="shared" si="310"/>
        <v>Normal</v>
      </c>
      <c r="P2235" t="str">
        <f t="shared" si="311"/>
        <v>High Risk</v>
      </c>
      <c r="Q2235" t="str">
        <f t="shared" si="312"/>
        <v>Normal</v>
      </c>
      <c r="R2235" t="str">
        <f t="shared" si="313"/>
        <v>Normal</v>
      </c>
      <c r="S2235" t="str">
        <f t="shared" si="314"/>
        <v>Medium DPF</v>
      </c>
    </row>
    <row r="2236" spans="1:19" x14ac:dyDescent="0.35">
      <c r="A2236" s="9">
        <v>2235</v>
      </c>
      <c r="B2236" s="10">
        <v>4</v>
      </c>
      <c r="C2236" s="10">
        <v>101</v>
      </c>
      <c r="D2236" s="10">
        <v>62</v>
      </c>
      <c r="E2236" s="10">
        <v>21</v>
      </c>
      <c r="F2236" s="10">
        <v>80</v>
      </c>
      <c r="G2236" s="11">
        <v>21.9</v>
      </c>
      <c r="H2236" s="18">
        <v>0.33600000000000002</v>
      </c>
      <c r="I2236" s="10">
        <v>25</v>
      </c>
      <c r="J2236" s="24">
        <v>0</v>
      </c>
      <c r="K2236" t="str">
        <f t="shared" si="306"/>
        <v>Normal weight</v>
      </c>
      <c r="L2236" t="str">
        <f t="shared" si="307"/>
        <v>normal</v>
      </c>
      <c r="M2236" t="str">
        <f t="shared" si="308"/>
        <v>Adult</v>
      </c>
      <c r="N2236" t="str">
        <f t="shared" si="309"/>
        <v>Medium</v>
      </c>
      <c r="O2236" t="str">
        <f t="shared" si="310"/>
        <v>Normal</v>
      </c>
      <c r="P2236" t="str">
        <f t="shared" si="311"/>
        <v>High Risk</v>
      </c>
      <c r="Q2236" t="str">
        <f t="shared" si="312"/>
        <v>Normal</v>
      </c>
      <c r="R2236" t="str">
        <f t="shared" si="313"/>
        <v>Normal</v>
      </c>
      <c r="S2236" t="str">
        <f t="shared" si="314"/>
        <v>Medium DPF</v>
      </c>
    </row>
    <row r="2237" spans="1:19" x14ac:dyDescent="0.35">
      <c r="A2237" s="13">
        <v>2236</v>
      </c>
      <c r="B2237" s="14">
        <v>8</v>
      </c>
      <c r="C2237" s="14">
        <v>197</v>
      </c>
      <c r="D2237" s="14">
        <v>74</v>
      </c>
      <c r="E2237" s="14">
        <v>21</v>
      </c>
      <c r="F2237" s="14">
        <v>80</v>
      </c>
      <c r="G2237" s="15">
        <v>25.9</v>
      </c>
      <c r="H2237" s="19">
        <v>1.1910000000000001</v>
      </c>
      <c r="I2237" s="14">
        <v>39</v>
      </c>
      <c r="J2237" s="25">
        <v>1</v>
      </c>
      <c r="K2237" t="str">
        <f t="shared" si="306"/>
        <v>Overweight</v>
      </c>
      <c r="L2237" t="str">
        <f t="shared" si="307"/>
        <v xml:space="preserve">Diabetes </v>
      </c>
      <c r="M2237" t="str">
        <f t="shared" si="308"/>
        <v>Adult</v>
      </c>
      <c r="N2237" t="str">
        <f t="shared" si="309"/>
        <v>Medium</v>
      </c>
      <c r="O2237" t="str">
        <f t="shared" si="310"/>
        <v>Prediabetes</v>
      </c>
      <c r="P2237" t="str">
        <f t="shared" si="311"/>
        <v>High Risk</v>
      </c>
      <c r="Q2237" t="str">
        <f t="shared" si="312"/>
        <v>Normal</v>
      </c>
      <c r="R2237" t="str">
        <f t="shared" si="313"/>
        <v>Normal</v>
      </c>
      <c r="S2237" t="str">
        <f t="shared" si="314"/>
        <v>High DPF</v>
      </c>
    </row>
    <row r="2238" spans="1:19" x14ac:dyDescent="0.35">
      <c r="A2238" s="9">
        <v>2237</v>
      </c>
      <c r="B2238" s="10">
        <v>1</v>
      </c>
      <c r="C2238" s="10">
        <v>172</v>
      </c>
      <c r="D2238" s="10">
        <v>68</v>
      </c>
      <c r="E2238" s="10">
        <v>49</v>
      </c>
      <c r="F2238" s="10">
        <v>579</v>
      </c>
      <c r="G2238" s="11">
        <v>42.4</v>
      </c>
      <c r="H2238" s="18">
        <v>0.70199999999999996</v>
      </c>
      <c r="I2238" s="10">
        <v>28</v>
      </c>
      <c r="J2238" s="24">
        <v>1</v>
      </c>
      <c r="K2238" t="str">
        <f t="shared" si="306"/>
        <v>Obese</v>
      </c>
      <c r="L2238" t="str">
        <f t="shared" si="307"/>
        <v xml:space="preserve">Diabetes </v>
      </c>
      <c r="M2238" t="str">
        <f t="shared" si="308"/>
        <v>Adult</v>
      </c>
      <c r="N2238" t="str">
        <f t="shared" si="309"/>
        <v>High</v>
      </c>
      <c r="O2238" t="str">
        <f t="shared" si="310"/>
        <v>Prediabetes</v>
      </c>
      <c r="P2238" t="str">
        <f t="shared" si="311"/>
        <v>Low Risk</v>
      </c>
      <c r="Q2238" t="str">
        <f t="shared" si="312"/>
        <v>High</v>
      </c>
      <c r="R2238" t="str">
        <f t="shared" si="313"/>
        <v>Normal</v>
      </c>
      <c r="S2238" t="str">
        <f t="shared" si="314"/>
        <v>High DPF</v>
      </c>
    </row>
    <row r="2239" spans="1:19" x14ac:dyDescent="0.35">
      <c r="A2239" s="13">
        <v>2238</v>
      </c>
      <c r="B2239" s="14">
        <v>6</v>
      </c>
      <c r="C2239" s="14">
        <v>102</v>
      </c>
      <c r="D2239" s="14">
        <v>90</v>
      </c>
      <c r="E2239" s="14">
        <v>39</v>
      </c>
      <c r="F2239" s="14">
        <v>80</v>
      </c>
      <c r="G2239" s="15">
        <v>35.700000000000003</v>
      </c>
      <c r="H2239" s="19">
        <v>0.67400000000000004</v>
      </c>
      <c r="I2239" s="14">
        <v>28</v>
      </c>
      <c r="J2239" s="25">
        <v>0</v>
      </c>
      <c r="K2239" t="str">
        <f t="shared" si="306"/>
        <v>Obese</v>
      </c>
      <c r="L2239" t="str">
        <f t="shared" si="307"/>
        <v>normal</v>
      </c>
      <c r="M2239" t="str">
        <f t="shared" si="308"/>
        <v>Adult</v>
      </c>
      <c r="N2239" t="str">
        <f t="shared" si="309"/>
        <v>Medium</v>
      </c>
      <c r="O2239" t="str">
        <f t="shared" si="310"/>
        <v>Normal</v>
      </c>
      <c r="P2239" t="str">
        <f t="shared" si="311"/>
        <v>High Risk</v>
      </c>
      <c r="Q2239" t="str">
        <f t="shared" si="312"/>
        <v>Normal</v>
      </c>
      <c r="R2239" t="str">
        <f t="shared" si="313"/>
        <v>Prehypertension</v>
      </c>
      <c r="S2239" t="str">
        <f t="shared" si="314"/>
        <v>High DPF</v>
      </c>
    </row>
    <row r="2240" spans="1:19" x14ac:dyDescent="0.35">
      <c r="A2240" s="9">
        <v>2239</v>
      </c>
      <c r="B2240" s="10">
        <v>1</v>
      </c>
      <c r="C2240" s="10">
        <v>112</v>
      </c>
      <c r="D2240" s="10">
        <v>72</v>
      </c>
      <c r="E2240" s="10">
        <v>30</v>
      </c>
      <c r="F2240" s="10">
        <v>176</v>
      </c>
      <c r="G2240" s="11">
        <v>34.4</v>
      </c>
      <c r="H2240" s="18">
        <v>0.52800000000000002</v>
      </c>
      <c r="I2240" s="10">
        <v>25</v>
      </c>
      <c r="J2240" s="24">
        <v>0</v>
      </c>
      <c r="K2240" t="str">
        <f t="shared" si="306"/>
        <v>Obese</v>
      </c>
      <c r="L2240" t="str">
        <f t="shared" si="307"/>
        <v>normal</v>
      </c>
      <c r="M2240" t="str">
        <f t="shared" si="308"/>
        <v>Adult</v>
      </c>
      <c r="N2240" t="str">
        <f t="shared" si="309"/>
        <v>Medium</v>
      </c>
      <c r="O2240" t="str">
        <f t="shared" si="310"/>
        <v>Normal</v>
      </c>
      <c r="P2240" t="str">
        <f t="shared" si="311"/>
        <v>Low Risk</v>
      </c>
      <c r="Q2240" t="str">
        <f t="shared" si="312"/>
        <v>High</v>
      </c>
      <c r="R2240" t="str">
        <f t="shared" si="313"/>
        <v>Normal</v>
      </c>
      <c r="S2240" t="str">
        <f t="shared" si="314"/>
        <v>Medium DPF</v>
      </c>
    </row>
    <row r="2241" spans="1:19" x14ac:dyDescent="0.35">
      <c r="A2241" s="13">
        <v>2240</v>
      </c>
      <c r="B2241" s="14">
        <v>1</v>
      </c>
      <c r="C2241" s="14">
        <v>143</v>
      </c>
      <c r="D2241" s="14">
        <v>84</v>
      </c>
      <c r="E2241" s="14">
        <v>23</v>
      </c>
      <c r="F2241" s="14">
        <v>310</v>
      </c>
      <c r="G2241" s="15">
        <v>42.4</v>
      </c>
      <c r="H2241" s="19">
        <v>1.0760000000000001</v>
      </c>
      <c r="I2241" s="14">
        <v>22</v>
      </c>
      <c r="J2241" s="25">
        <v>0</v>
      </c>
      <c r="K2241" t="str">
        <f t="shared" si="306"/>
        <v>Obese</v>
      </c>
      <c r="L2241" t="str">
        <f t="shared" si="307"/>
        <v>normal</v>
      </c>
      <c r="M2241" t="str">
        <f t="shared" si="308"/>
        <v>Adult</v>
      </c>
      <c r="N2241" t="str">
        <f t="shared" si="309"/>
        <v>Medium</v>
      </c>
      <c r="O2241" t="str">
        <f t="shared" si="310"/>
        <v>Prediabetes</v>
      </c>
      <c r="P2241" t="str">
        <f t="shared" si="311"/>
        <v>Low Risk</v>
      </c>
      <c r="Q2241" t="str">
        <f t="shared" si="312"/>
        <v>High</v>
      </c>
      <c r="R2241" t="str">
        <f t="shared" si="313"/>
        <v>Prehypertension</v>
      </c>
      <c r="S2241" t="str">
        <f t="shared" si="314"/>
        <v>High DPF</v>
      </c>
    </row>
    <row r="2242" spans="1:19" x14ac:dyDescent="0.35">
      <c r="A2242" s="9">
        <v>2241</v>
      </c>
      <c r="B2242" s="10">
        <v>1</v>
      </c>
      <c r="C2242" s="10">
        <v>143</v>
      </c>
      <c r="D2242" s="10">
        <v>74</v>
      </c>
      <c r="E2242" s="10">
        <v>22</v>
      </c>
      <c r="F2242" s="10">
        <v>61</v>
      </c>
      <c r="G2242" s="11">
        <v>26.2</v>
      </c>
      <c r="H2242" s="18">
        <v>0.25600000000000001</v>
      </c>
      <c r="I2242" s="10">
        <v>21</v>
      </c>
      <c r="J2242" s="24">
        <v>0</v>
      </c>
      <c r="K2242" t="str">
        <f t="shared" si="306"/>
        <v>Overweight</v>
      </c>
      <c r="L2242" t="str">
        <f t="shared" si="307"/>
        <v>normal</v>
      </c>
      <c r="M2242" t="str">
        <f t="shared" si="308"/>
        <v>Adult</v>
      </c>
      <c r="N2242" t="str">
        <f t="shared" si="309"/>
        <v>Medium</v>
      </c>
      <c r="O2242" t="str">
        <f t="shared" si="310"/>
        <v>Prediabetes</v>
      </c>
      <c r="P2242" t="str">
        <f t="shared" si="311"/>
        <v>Low Risk</v>
      </c>
      <c r="Q2242" t="str">
        <f t="shared" si="312"/>
        <v>Low</v>
      </c>
      <c r="R2242" t="str">
        <f t="shared" si="313"/>
        <v>Normal</v>
      </c>
      <c r="S2242" t="str">
        <f t="shared" si="314"/>
        <v>Low DPF</v>
      </c>
    </row>
    <row r="2243" spans="1:19" x14ac:dyDescent="0.35">
      <c r="A2243" s="13">
        <v>2242</v>
      </c>
      <c r="B2243" s="14">
        <v>4</v>
      </c>
      <c r="C2243" s="14">
        <v>138</v>
      </c>
      <c r="D2243" s="14">
        <v>60</v>
      </c>
      <c r="E2243" s="14">
        <v>35</v>
      </c>
      <c r="F2243" s="14">
        <v>167</v>
      </c>
      <c r="G2243" s="15">
        <v>34.6</v>
      </c>
      <c r="H2243" s="19">
        <v>0.53400000000000003</v>
      </c>
      <c r="I2243" s="14">
        <v>21</v>
      </c>
      <c r="J2243" s="25">
        <v>1</v>
      </c>
      <c r="K2243" t="str">
        <f t="shared" ref="K2243:K2306" si="315">IF(G2243&lt;18.5, "Underweight", IF(G2243&lt;24.9, "Normal weight", IF(G2243&lt;29.9, "Overweight", "Obese")))</f>
        <v>Obese</v>
      </c>
      <c r="L2243" t="str">
        <f t="shared" ref="L2243:L2306" si="316">IF(J2243=1,"Diabetes ","normal")</f>
        <v xml:space="preserve">Diabetes </v>
      </c>
      <c r="M2243" t="str">
        <f t="shared" ref="M2243:M2306" si="317">IF(I2243&lt;13, "Child", IF(I2243&lt;20, "Teen", IF(I2243&lt;65, "Adult", "Aged")))</f>
        <v>Adult</v>
      </c>
      <c r="N2243" t="str">
        <f t="shared" ref="N2243:N2306" si="318">IF(E2243&lt;20, "Low", IF(E2243&lt;40, "Medium", "High"))</f>
        <v>Medium</v>
      </c>
      <c r="O2243" t="str">
        <f t="shared" ref="O2243:O2306" si="319">IF(C2243&lt;140, "Normal", IF(C2243&lt;200, "Prediabetes", "Diabetes"))</f>
        <v>Normal</v>
      </c>
      <c r="P2243" t="str">
        <f t="shared" ref="P2243:P2306" si="320">IF(B2243&gt;3, "High Risk", "Low Risk")</f>
        <v>High Risk</v>
      </c>
      <c r="Q2243" t="str">
        <f t="shared" ref="Q2243:Q2306" si="321">IF(F2243&lt;80, "Low", IF(F2243&lt;=150, "Normal", "High"))</f>
        <v>High</v>
      </c>
      <c r="R2243" t="str">
        <f t="shared" ref="R2243:R2306" si="322">IF(D2243&lt;60, "Low", IF(D2243&lt;=80, "Normal", IF(D2243&lt;=90, "Prehypertension", "Hypertension")))</f>
        <v>Normal</v>
      </c>
      <c r="S2243" t="str">
        <f t="shared" ref="S2243:S2306" si="323">IF(H2243&lt;0.3, "Low DPF", IF(H2243&lt;=0.6, "Medium DPF", "High DPF"))</f>
        <v>Medium DPF</v>
      </c>
    </row>
    <row r="2244" spans="1:19" x14ac:dyDescent="0.35">
      <c r="A2244" s="9">
        <v>2243</v>
      </c>
      <c r="B2244" s="10">
        <v>3</v>
      </c>
      <c r="C2244" s="10">
        <v>173</v>
      </c>
      <c r="D2244" s="10">
        <v>84</v>
      </c>
      <c r="E2244" s="10">
        <v>33</v>
      </c>
      <c r="F2244" s="10">
        <v>474</v>
      </c>
      <c r="G2244" s="11">
        <v>35.700000000000003</v>
      </c>
      <c r="H2244" s="18">
        <v>0.25800000000000001</v>
      </c>
      <c r="I2244" s="10">
        <v>22</v>
      </c>
      <c r="J2244" s="24">
        <v>1</v>
      </c>
      <c r="K2244" t="str">
        <f t="shared" si="315"/>
        <v>Obese</v>
      </c>
      <c r="L2244" t="str">
        <f t="shared" si="316"/>
        <v xml:space="preserve">Diabetes </v>
      </c>
      <c r="M2244" t="str">
        <f t="shared" si="317"/>
        <v>Adult</v>
      </c>
      <c r="N2244" t="str">
        <f t="shared" si="318"/>
        <v>Medium</v>
      </c>
      <c r="O2244" t="str">
        <f t="shared" si="319"/>
        <v>Prediabetes</v>
      </c>
      <c r="P2244" t="str">
        <f t="shared" si="320"/>
        <v>Low Risk</v>
      </c>
      <c r="Q2244" t="str">
        <f t="shared" si="321"/>
        <v>High</v>
      </c>
      <c r="R2244" t="str">
        <f t="shared" si="322"/>
        <v>Prehypertension</v>
      </c>
      <c r="S2244" t="str">
        <f t="shared" si="323"/>
        <v>Low DPF</v>
      </c>
    </row>
    <row r="2245" spans="1:19" x14ac:dyDescent="0.35">
      <c r="A2245" s="13">
        <v>2244</v>
      </c>
      <c r="B2245" s="14">
        <v>1</v>
      </c>
      <c r="C2245" s="14">
        <v>97</v>
      </c>
      <c r="D2245" s="14">
        <v>68</v>
      </c>
      <c r="E2245" s="14">
        <v>21</v>
      </c>
      <c r="F2245" s="14">
        <v>80</v>
      </c>
      <c r="G2245" s="15">
        <v>27.2</v>
      </c>
      <c r="H2245" s="19">
        <v>1.095</v>
      </c>
      <c r="I2245" s="14">
        <v>22</v>
      </c>
      <c r="J2245" s="25">
        <v>0</v>
      </c>
      <c r="K2245" t="str">
        <f t="shared" si="315"/>
        <v>Overweight</v>
      </c>
      <c r="L2245" t="str">
        <f t="shared" si="316"/>
        <v>normal</v>
      </c>
      <c r="M2245" t="str">
        <f t="shared" si="317"/>
        <v>Adult</v>
      </c>
      <c r="N2245" t="str">
        <f t="shared" si="318"/>
        <v>Medium</v>
      </c>
      <c r="O2245" t="str">
        <f t="shared" si="319"/>
        <v>Normal</v>
      </c>
      <c r="P2245" t="str">
        <f t="shared" si="320"/>
        <v>Low Risk</v>
      </c>
      <c r="Q2245" t="str">
        <f t="shared" si="321"/>
        <v>Normal</v>
      </c>
      <c r="R2245" t="str">
        <f t="shared" si="322"/>
        <v>Normal</v>
      </c>
      <c r="S2245" t="str">
        <f t="shared" si="323"/>
        <v>High DPF</v>
      </c>
    </row>
    <row r="2246" spans="1:19" x14ac:dyDescent="0.35">
      <c r="A2246" s="9">
        <v>2245</v>
      </c>
      <c r="B2246" s="10">
        <v>4</v>
      </c>
      <c r="C2246" s="10">
        <v>144</v>
      </c>
      <c r="D2246" s="10">
        <v>82</v>
      </c>
      <c r="E2246" s="10">
        <v>32</v>
      </c>
      <c r="F2246" s="10">
        <v>80</v>
      </c>
      <c r="G2246" s="11">
        <v>38.5</v>
      </c>
      <c r="H2246" s="18">
        <v>0.55400000000000005</v>
      </c>
      <c r="I2246" s="10">
        <v>37</v>
      </c>
      <c r="J2246" s="24">
        <v>1</v>
      </c>
      <c r="K2246" t="str">
        <f t="shared" si="315"/>
        <v>Obese</v>
      </c>
      <c r="L2246" t="str">
        <f t="shared" si="316"/>
        <v xml:space="preserve">Diabetes </v>
      </c>
      <c r="M2246" t="str">
        <f t="shared" si="317"/>
        <v>Adult</v>
      </c>
      <c r="N2246" t="str">
        <f t="shared" si="318"/>
        <v>Medium</v>
      </c>
      <c r="O2246" t="str">
        <f t="shared" si="319"/>
        <v>Prediabetes</v>
      </c>
      <c r="P2246" t="str">
        <f t="shared" si="320"/>
        <v>High Risk</v>
      </c>
      <c r="Q2246" t="str">
        <f t="shared" si="321"/>
        <v>Normal</v>
      </c>
      <c r="R2246" t="str">
        <f t="shared" si="322"/>
        <v>Prehypertension</v>
      </c>
      <c r="S2246" t="str">
        <f t="shared" si="323"/>
        <v>Medium DPF</v>
      </c>
    </row>
    <row r="2247" spans="1:19" x14ac:dyDescent="0.35">
      <c r="A2247" s="13">
        <v>2246</v>
      </c>
      <c r="B2247" s="14">
        <v>1</v>
      </c>
      <c r="C2247" s="14">
        <v>83</v>
      </c>
      <c r="D2247" s="14">
        <v>68</v>
      </c>
      <c r="E2247" s="14">
        <v>21</v>
      </c>
      <c r="F2247" s="14">
        <v>80</v>
      </c>
      <c r="G2247" s="15">
        <v>18.2</v>
      </c>
      <c r="H2247" s="19">
        <v>0.624</v>
      </c>
      <c r="I2247" s="14">
        <v>27</v>
      </c>
      <c r="J2247" s="25">
        <v>0</v>
      </c>
      <c r="K2247" t="str">
        <f t="shared" si="315"/>
        <v>Underweight</v>
      </c>
      <c r="L2247" t="str">
        <f t="shared" si="316"/>
        <v>normal</v>
      </c>
      <c r="M2247" t="str">
        <f t="shared" si="317"/>
        <v>Adult</v>
      </c>
      <c r="N2247" t="str">
        <f t="shared" si="318"/>
        <v>Medium</v>
      </c>
      <c r="O2247" t="str">
        <f t="shared" si="319"/>
        <v>Normal</v>
      </c>
      <c r="P2247" t="str">
        <f t="shared" si="320"/>
        <v>Low Risk</v>
      </c>
      <c r="Q2247" t="str">
        <f t="shared" si="321"/>
        <v>Normal</v>
      </c>
      <c r="R2247" t="str">
        <f t="shared" si="322"/>
        <v>Normal</v>
      </c>
      <c r="S2247" t="str">
        <f t="shared" si="323"/>
        <v>High DPF</v>
      </c>
    </row>
    <row r="2248" spans="1:19" x14ac:dyDescent="0.35">
      <c r="A2248" s="9">
        <v>2247</v>
      </c>
      <c r="B2248" s="10">
        <v>3</v>
      </c>
      <c r="C2248" s="10">
        <v>129</v>
      </c>
      <c r="D2248" s="10">
        <v>64</v>
      </c>
      <c r="E2248" s="10">
        <v>29</v>
      </c>
      <c r="F2248" s="10">
        <v>115</v>
      </c>
      <c r="G2248" s="11">
        <v>26.4</v>
      </c>
      <c r="H2248" s="18">
        <v>0.219</v>
      </c>
      <c r="I2248" s="10">
        <v>28</v>
      </c>
      <c r="J2248" s="24">
        <v>1</v>
      </c>
      <c r="K2248" t="str">
        <f t="shared" si="315"/>
        <v>Overweight</v>
      </c>
      <c r="L2248" t="str">
        <f t="shared" si="316"/>
        <v xml:space="preserve">Diabetes </v>
      </c>
      <c r="M2248" t="str">
        <f t="shared" si="317"/>
        <v>Adult</v>
      </c>
      <c r="N2248" t="str">
        <f t="shared" si="318"/>
        <v>Medium</v>
      </c>
      <c r="O2248" t="str">
        <f t="shared" si="319"/>
        <v>Normal</v>
      </c>
      <c r="P2248" t="str">
        <f t="shared" si="320"/>
        <v>Low Risk</v>
      </c>
      <c r="Q2248" t="str">
        <f t="shared" si="321"/>
        <v>Normal</v>
      </c>
      <c r="R2248" t="str">
        <f t="shared" si="322"/>
        <v>Normal</v>
      </c>
      <c r="S2248" t="str">
        <f t="shared" si="323"/>
        <v>Low DPF</v>
      </c>
    </row>
    <row r="2249" spans="1:19" x14ac:dyDescent="0.35">
      <c r="A2249" s="13">
        <v>2248</v>
      </c>
      <c r="B2249" s="14">
        <v>1</v>
      </c>
      <c r="C2249" s="14">
        <v>119</v>
      </c>
      <c r="D2249" s="14">
        <v>88</v>
      </c>
      <c r="E2249" s="14">
        <v>41</v>
      </c>
      <c r="F2249" s="14">
        <v>170</v>
      </c>
      <c r="G2249" s="15">
        <v>45.3</v>
      </c>
      <c r="H2249" s="19">
        <v>0.50700000000000001</v>
      </c>
      <c r="I2249" s="14">
        <v>26</v>
      </c>
      <c r="J2249" s="25">
        <v>0</v>
      </c>
      <c r="K2249" t="str">
        <f t="shared" si="315"/>
        <v>Obese</v>
      </c>
      <c r="L2249" t="str">
        <f t="shared" si="316"/>
        <v>normal</v>
      </c>
      <c r="M2249" t="str">
        <f t="shared" si="317"/>
        <v>Adult</v>
      </c>
      <c r="N2249" t="str">
        <f t="shared" si="318"/>
        <v>High</v>
      </c>
      <c r="O2249" t="str">
        <f t="shared" si="319"/>
        <v>Normal</v>
      </c>
      <c r="P2249" t="str">
        <f t="shared" si="320"/>
        <v>Low Risk</v>
      </c>
      <c r="Q2249" t="str">
        <f t="shared" si="321"/>
        <v>High</v>
      </c>
      <c r="R2249" t="str">
        <f t="shared" si="322"/>
        <v>Prehypertension</v>
      </c>
      <c r="S2249" t="str">
        <f t="shared" si="323"/>
        <v>Medium DPF</v>
      </c>
    </row>
    <row r="2250" spans="1:19" x14ac:dyDescent="0.35">
      <c r="A2250" s="9">
        <v>2249</v>
      </c>
      <c r="B2250" s="10">
        <v>2</v>
      </c>
      <c r="C2250" s="10">
        <v>94</v>
      </c>
      <c r="D2250" s="10">
        <v>68</v>
      </c>
      <c r="E2250" s="10">
        <v>18</v>
      </c>
      <c r="F2250" s="10">
        <v>76</v>
      </c>
      <c r="G2250" s="11">
        <v>26</v>
      </c>
      <c r="H2250" s="18">
        <v>0.56100000000000005</v>
      </c>
      <c r="I2250" s="10">
        <v>21</v>
      </c>
      <c r="J2250" s="24">
        <v>0</v>
      </c>
      <c r="K2250" t="str">
        <f t="shared" si="315"/>
        <v>Overweight</v>
      </c>
      <c r="L2250" t="str">
        <f t="shared" si="316"/>
        <v>normal</v>
      </c>
      <c r="M2250" t="str">
        <f t="shared" si="317"/>
        <v>Adult</v>
      </c>
      <c r="N2250" t="str">
        <f t="shared" si="318"/>
        <v>Low</v>
      </c>
      <c r="O2250" t="str">
        <f t="shared" si="319"/>
        <v>Normal</v>
      </c>
      <c r="P2250" t="str">
        <f t="shared" si="320"/>
        <v>Low Risk</v>
      </c>
      <c r="Q2250" t="str">
        <f t="shared" si="321"/>
        <v>Low</v>
      </c>
      <c r="R2250" t="str">
        <f t="shared" si="322"/>
        <v>Normal</v>
      </c>
      <c r="S2250" t="str">
        <f t="shared" si="323"/>
        <v>Medium DPF</v>
      </c>
    </row>
    <row r="2251" spans="1:19" x14ac:dyDescent="0.35">
      <c r="A2251" s="13">
        <v>2250</v>
      </c>
      <c r="B2251" s="14">
        <v>4</v>
      </c>
      <c r="C2251" s="14">
        <v>102</v>
      </c>
      <c r="D2251" s="14">
        <v>64</v>
      </c>
      <c r="E2251" s="14">
        <v>46</v>
      </c>
      <c r="F2251" s="14">
        <v>78</v>
      </c>
      <c r="G2251" s="15">
        <v>40.6</v>
      </c>
      <c r="H2251" s="19">
        <v>0.496</v>
      </c>
      <c r="I2251" s="14">
        <v>21</v>
      </c>
      <c r="J2251" s="25">
        <v>0</v>
      </c>
      <c r="K2251" t="str">
        <f t="shared" si="315"/>
        <v>Obese</v>
      </c>
      <c r="L2251" t="str">
        <f t="shared" si="316"/>
        <v>normal</v>
      </c>
      <c r="M2251" t="str">
        <f t="shared" si="317"/>
        <v>Adult</v>
      </c>
      <c r="N2251" t="str">
        <f t="shared" si="318"/>
        <v>High</v>
      </c>
      <c r="O2251" t="str">
        <f t="shared" si="319"/>
        <v>Normal</v>
      </c>
      <c r="P2251" t="str">
        <f t="shared" si="320"/>
        <v>High Risk</v>
      </c>
      <c r="Q2251" t="str">
        <f t="shared" si="321"/>
        <v>Low</v>
      </c>
      <c r="R2251" t="str">
        <f t="shared" si="322"/>
        <v>Normal</v>
      </c>
      <c r="S2251" t="str">
        <f t="shared" si="323"/>
        <v>Medium DPF</v>
      </c>
    </row>
    <row r="2252" spans="1:19" x14ac:dyDescent="0.35">
      <c r="A2252" s="9">
        <v>2251</v>
      </c>
      <c r="B2252" s="10">
        <v>2</v>
      </c>
      <c r="C2252" s="10">
        <v>115</v>
      </c>
      <c r="D2252" s="10">
        <v>64</v>
      </c>
      <c r="E2252" s="10">
        <v>22</v>
      </c>
      <c r="F2252" s="10">
        <v>80</v>
      </c>
      <c r="G2252" s="11">
        <v>30.8</v>
      </c>
      <c r="H2252" s="18">
        <v>0.42099999999999999</v>
      </c>
      <c r="I2252" s="10">
        <v>21</v>
      </c>
      <c r="J2252" s="24">
        <v>0</v>
      </c>
      <c r="K2252" t="str">
        <f t="shared" si="315"/>
        <v>Obese</v>
      </c>
      <c r="L2252" t="str">
        <f t="shared" si="316"/>
        <v>normal</v>
      </c>
      <c r="M2252" t="str">
        <f t="shared" si="317"/>
        <v>Adult</v>
      </c>
      <c r="N2252" t="str">
        <f t="shared" si="318"/>
        <v>Medium</v>
      </c>
      <c r="O2252" t="str">
        <f t="shared" si="319"/>
        <v>Normal</v>
      </c>
      <c r="P2252" t="str">
        <f t="shared" si="320"/>
        <v>Low Risk</v>
      </c>
      <c r="Q2252" t="str">
        <f t="shared" si="321"/>
        <v>Normal</v>
      </c>
      <c r="R2252" t="str">
        <f t="shared" si="322"/>
        <v>Normal</v>
      </c>
      <c r="S2252" t="str">
        <f t="shared" si="323"/>
        <v>Medium DPF</v>
      </c>
    </row>
    <row r="2253" spans="1:19" x14ac:dyDescent="0.35">
      <c r="A2253" s="13">
        <v>2252</v>
      </c>
      <c r="B2253" s="14">
        <v>8</v>
      </c>
      <c r="C2253" s="14">
        <v>151</v>
      </c>
      <c r="D2253" s="14">
        <v>78</v>
      </c>
      <c r="E2253" s="14">
        <v>32</v>
      </c>
      <c r="F2253" s="14">
        <v>210</v>
      </c>
      <c r="G2253" s="15">
        <v>42.9</v>
      </c>
      <c r="H2253" s="19">
        <v>0.51600000000000001</v>
      </c>
      <c r="I2253" s="14">
        <v>36</v>
      </c>
      <c r="J2253" s="25">
        <v>1</v>
      </c>
      <c r="K2253" t="str">
        <f t="shared" si="315"/>
        <v>Obese</v>
      </c>
      <c r="L2253" t="str">
        <f t="shared" si="316"/>
        <v xml:space="preserve">Diabetes </v>
      </c>
      <c r="M2253" t="str">
        <f t="shared" si="317"/>
        <v>Adult</v>
      </c>
      <c r="N2253" t="str">
        <f t="shared" si="318"/>
        <v>Medium</v>
      </c>
      <c r="O2253" t="str">
        <f t="shared" si="319"/>
        <v>Prediabetes</v>
      </c>
      <c r="P2253" t="str">
        <f t="shared" si="320"/>
        <v>High Risk</v>
      </c>
      <c r="Q2253" t="str">
        <f t="shared" si="321"/>
        <v>High</v>
      </c>
      <c r="R2253" t="str">
        <f t="shared" si="322"/>
        <v>Normal</v>
      </c>
      <c r="S2253" t="str">
        <f t="shared" si="323"/>
        <v>Medium DPF</v>
      </c>
    </row>
    <row r="2254" spans="1:19" x14ac:dyDescent="0.35">
      <c r="A2254" s="9">
        <v>2253</v>
      </c>
      <c r="B2254" s="10">
        <v>4</v>
      </c>
      <c r="C2254" s="10">
        <v>184</v>
      </c>
      <c r="D2254" s="10">
        <v>78</v>
      </c>
      <c r="E2254" s="10">
        <v>39</v>
      </c>
      <c r="F2254" s="10">
        <v>277</v>
      </c>
      <c r="G2254" s="11">
        <v>37</v>
      </c>
      <c r="H2254" s="18">
        <v>0.26400000000000001</v>
      </c>
      <c r="I2254" s="10">
        <v>31</v>
      </c>
      <c r="J2254" s="24">
        <v>1</v>
      </c>
      <c r="K2254" t="str">
        <f t="shared" si="315"/>
        <v>Obese</v>
      </c>
      <c r="L2254" t="str">
        <f t="shared" si="316"/>
        <v xml:space="preserve">Diabetes </v>
      </c>
      <c r="M2254" t="str">
        <f t="shared" si="317"/>
        <v>Adult</v>
      </c>
      <c r="N2254" t="str">
        <f t="shared" si="318"/>
        <v>Medium</v>
      </c>
      <c r="O2254" t="str">
        <f t="shared" si="319"/>
        <v>Prediabetes</v>
      </c>
      <c r="P2254" t="str">
        <f t="shared" si="320"/>
        <v>High Risk</v>
      </c>
      <c r="Q2254" t="str">
        <f t="shared" si="321"/>
        <v>High</v>
      </c>
      <c r="R2254" t="str">
        <f t="shared" si="322"/>
        <v>Normal</v>
      </c>
      <c r="S2254" t="str">
        <f t="shared" si="323"/>
        <v>Low DPF</v>
      </c>
    </row>
    <row r="2255" spans="1:19" x14ac:dyDescent="0.35">
      <c r="A2255" s="13">
        <v>2254</v>
      </c>
      <c r="B2255" s="14">
        <v>4</v>
      </c>
      <c r="C2255" s="14">
        <v>94</v>
      </c>
      <c r="D2255" s="14">
        <v>69</v>
      </c>
      <c r="E2255" s="14">
        <v>21</v>
      </c>
      <c r="F2255" s="14">
        <v>80</v>
      </c>
      <c r="G2255" s="15">
        <v>32.14</v>
      </c>
      <c r="H2255" s="19">
        <v>0.25600000000000001</v>
      </c>
      <c r="I2255" s="14">
        <v>25</v>
      </c>
      <c r="J2255" s="25">
        <v>0</v>
      </c>
      <c r="K2255" t="str">
        <f t="shared" si="315"/>
        <v>Obese</v>
      </c>
      <c r="L2255" t="str">
        <f t="shared" si="316"/>
        <v>normal</v>
      </c>
      <c r="M2255" t="str">
        <f t="shared" si="317"/>
        <v>Adult</v>
      </c>
      <c r="N2255" t="str">
        <f t="shared" si="318"/>
        <v>Medium</v>
      </c>
      <c r="O2255" t="str">
        <f t="shared" si="319"/>
        <v>Normal</v>
      </c>
      <c r="P2255" t="str">
        <f t="shared" si="320"/>
        <v>High Risk</v>
      </c>
      <c r="Q2255" t="str">
        <f t="shared" si="321"/>
        <v>Normal</v>
      </c>
      <c r="R2255" t="str">
        <f t="shared" si="322"/>
        <v>Normal</v>
      </c>
      <c r="S2255" t="str">
        <f t="shared" si="323"/>
        <v>Low DPF</v>
      </c>
    </row>
    <row r="2256" spans="1:19" x14ac:dyDescent="0.35">
      <c r="A2256" s="9">
        <v>2255</v>
      </c>
      <c r="B2256" s="10">
        <v>1</v>
      </c>
      <c r="C2256" s="10">
        <v>181</v>
      </c>
      <c r="D2256" s="10">
        <v>64</v>
      </c>
      <c r="E2256" s="10">
        <v>30</v>
      </c>
      <c r="F2256" s="10">
        <v>180</v>
      </c>
      <c r="G2256" s="11">
        <v>34.1</v>
      </c>
      <c r="H2256" s="18">
        <v>0.32800000000000001</v>
      </c>
      <c r="I2256" s="10">
        <v>38</v>
      </c>
      <c r="J2256" s="24">
        <v>1</v>
      </c>
      <c r="K2256" t="str">
        <f t="shared" si="315"/>
        <v>Obese</v>
      </c>
      <c r="L2256" t="str">
        <f t="shared" si="316"/>
        <v xml:space="preserve">Diabetes </v>
      </c>
      <c r="M2256" t="str">
        <f t="shared" si="317"/>
        <v>Adult</v>
      </c>
      <c r="N2256" t="str">
        <f t="shared" si="318"/>
        <v>Medium</v>
      </c>
      <c r="O2256" t="str">
        <f t="shared" si="319"/>
        <v>Prediabetes</v>
      </c>
      <c r="P2256" t="str">
        <f t="shared" si="320"/>
        <v>Low Risk</v>
      </c>
      <c r="Q2256" t="str">
        <f t="shared" si="321"/>
        <v>High</v>
      </c>
      <c r="R2256" t="str">
        <f t="shared" si="322"/>
        <v>Normal</v>
      </c>
      <c r="S2256" t="str">
        <f t="shared" si="323"/>
        <v>Medium DPF</v>
      </c>
    </row>
    <row r="2257" spans="1:19" x14ac:dyDescent="0.35">
      <c r="A2257" s="13">
        <v>2256</v>
      </c>
      <c r="B2257" s="14">
        <v>4</v>
      </c>
      <c r="C2257" s="14">
        <v>135</v>
      </c>
      <c r="D2257" s="14">
        <v>94</v>
      </c>
      <c r="E2257" s="14">
        <v>46</v>
      </c>
      <c r="F2257" s="14">
        <v>145</v>
      </c>
      <c r="G2257" s="15">
        <v>40.6</v>
      </c>
      <c r="H2257" s="19">
        <v>0.28399999999999997</v>
      </c>
      <c r="I2257" s="14">
        <v>26</v>
      </c>
      <c r="J2257" s="25">
        <v>0</v>
      </c>
      <c r="K2257" t="str">
        <f t="shared" si="315"/>
        <v>Obese</v>
      </c>
      <c r="L2257" t="str">
        <f t="shared" si="316"/>
        <v>normal</v>
      </c>
      <c r="M2257" t="str">
        <f t="shared" si="317"/>
        <v>Adult</v>
      </c>
      <c r="N2257" t="str">
        <f t="shared" si="318"/>
        <v>High</v>
      </c>
      <c r="O2257" t="str">
        <f t="shared" si="319"/>
        <v>Normal</v>
      </c>
      <c r="P2257" t="str">
        <f t="shared" si="320"/>
        <v>High Risk</v>
      </c>
      <c r="Q2257" t="str">
        <f t="shared" si="321"/>
        <v>Normal</v>
      </c>
      <c r="R2257" t="str">
        <f t="shared" si="322"/>
        <v>Hypertension</v>
      </c>
      <c r="S2257" t="str">
        <f t="shared" si="323"/>
        <v>Low DPF</v>
      </c>
    </row>
    <row r="2258" spans="1:19" x14ac:dyDescent="0.35">
      <c r="A2258" s="9">
        <v>2257</v>
      </c>
      <c r="B2258" s="10">
        <v>1</v>
      </c>
      <c r="C2258" s="10">
        <v>95</v>
      </c>
      <c r="D2258" s="10">
        <v>82</v>
      </c>
      <c r="E2258" s="10">
        <v>25</v>
      </c>
      <c r="F2258" s="10">
        <v>180</v>
      </c>
      <c r="G2258" s="11">
        <v>35</v>
      </c>
      <c r="H2258" s="18">
        <v>0.23300000000000001</v>
      </c>
      <c r="I2258" s="10">
        <v>43</v>
      </c>
      <c r="J2258" s="24">
        <v>1</v>
      </c>
      <c r="K2258" t="str">
        <f t="shared" si="315"/>
        <v>Obese</v>
      </c>
      <c r="L2258" t="str">
        <f t="shared" si="316"/>
        <v xml:space="preserve">Diabetes </v>
      </c>
      <c r="M2258" t="str">
        <f t="shared" si="317"/>
        <v>Adult</v>
      </c>
      <c r="N2258" t="str">
        <f t="shared" si="318"/>
        <v>Medium</v>
      </c>
      <c r="O2258" t="str">
        <f t="shared" si="319"/>
        <v>Normal</v>
      </c>
      <c r="P2258" t="str">
        <f t="shared" si="320"/>
        <v>Low Risk</v>
      </c>
      <c r="Q2258" t="str">
        <f t="shared" si="321"/>
        <v>High</v>
      </c>
      <c r="R2258" t="str">
        <f t="shared" si="322"/>
        <v>Prehypertension</v>
      </c>
      <c r="S2258" t="str">
        <f t="shared" si="323"/>
        <v>Low DPF</v>
      </c>
    </row>
    <row r="2259" spans="1:19" x14ac:dyDescent="0.35">
      <c r="A2259" s="13">
        <v>2258</v>
      </c>
      <c r="B2259" s="14">
        <v>2</v>
      </c>
      <c r="C2259" s="14">
        <v>99</v>
      </c>
      <c r="D2259" s="14">
        <v>69</v>
      </c>
      <c r="E2259" s="14">
        <v>21</v>
      </c>
      <c r="F2259" s="14">
        <v>80</v>
      </c>
      <c r="G2259" s="15">
        <v>22.2</v>
      </c>
      <c r="H2259" s="19">
        <v>0.108</v>
      </c>
      <c r="I2259" s="14">
        <v>23</v>
      </c>
      <c r="J2259" s="25">
        <v>0</v>
      </c>
      <c r="K2259" t="str">
        <f t="shared" si="315"/>
        <v>Normal weight</v>
      </c>
      <c r="L2259" t="str">
        <f t="shared" si="316"/>
        <v>normal</v>
      </c>
      <c r="M2259" t="str">
        <f t="shared" si="317"/>
        <v>Adult</v>
      </c>
      <c r="N2259" t="str">
        <f t="shared" si="318"/>
        <v>Medium</v>
      </c>
      <c r="O2259" t="str">
        <f t="shared" si="319"/>
        <v>Normal</v>
      </c>
      <c r="P2259" t="str">
        <f t="shared" si="320"/>
        <v>Low Risk</v>
      </c>
      <c r="Q2259" t="str">
        <f t="shared" si="321"/>
        <v>Normal</v>
      </c>
      <c r="R2259" t="str">
        <f t="shared" si="322"/>
        <v>Normal</v>
      </c>
      <c r="S2259" t="str">
        <f t="shared" si="323"/>
        <v>Low DPF</v>
      </c>
    </row>
    <row r="2260" spans="1:19" x14ac:dyDescent="0.35">
      <c r="A2260" s="9">
        <v>2259</v>
      </c>
      <c r="B2260" s="10">
        <v>3</v>
      </c>
      <c r="C2260" s="10">
        <v>89</v>
      </c>
      <c r="D2260" s="10">
        <v>74</v>
      </c>
      <c r="E2260" s="10">
        <v>16</v>
      </c>
      <c r="F2260" s="10">
        <v>85</v>
      </c>
      <c r="G2260" s="11">
        <v>30.4</v>
      </c>
      <c r="H2260" s="18">
        <v>0.55100000000000005</v>
      </c>
      <c r="I2260" s="10">
        <v>38</v>
      </c>
      <c r="J2260" s="24">
        <v>0</v>
      </c>
      <c r="K2260" t="str">
        <f t="shared" si="315"/>
        <v>Obese</v>
      </c>
      <c r="L2260" t="str">
        <f t="shared" si="316"/>
        <v>normal</v>
      </c>
      <c r="M2260" t="str">
        <f t="shared" si="317"/>
        <v>Adult</v>
      </c>
      <c r="N2260" t="str">
        <f t="shared" si="318"/>
        <v>Low</v>
      </c>
      <c r="O2260" t="str">
        <f t="shared" si="319"/>
        <v>Normal</v>
      </c>
      <c r="P2260" t="str">
        <f t="shared" si="320"/>
        <v>Low Risk</v>
      </c>
      <c r="Q2260" t="str">
        <f t="shared" si="321"/>
        <v>Normal</v>
      </c>
      <c r="R2260" t="str">
        <f t="shared" si="322"/>
        <v>Normal</v>
      </c>
      <c r="S2260" t="str">
        <f t="shared" si="323"/>
        <v>Medium DPF</v>
      </c>
    </row>
    <row r="2261" spans="1:19" x14ac:dyDescent="0.35">
      <c r="A2261" s="13">
        <v>2260</v>
      </c>
      <c r="B2261" s="14">
        <v>1</v>
      </c>
      <c r="C2261" s="14">
        <v>80</v>
      </c>
      <c r="D2261" s="14">
        <v>74</v>
      </c>
      <c r="E2261" s="14">
        <v>11</v>
      </c>
      <c r="F2261" s="14">
        <v>60</v>
      </c>
      <c r="G2261" s="15">
        <v>30</v>
      </c>
      <c r="H2261" s="19">
        <v>0.52700000000000002</v>
      </c>
      <c r="I2261" s="14">
        <v>22</v>
      </c>
      <c r="J2261" s="25">
        <v>0</v>
      </c>
      <c r="K2261" t="str">
        <f t="shared" si="315"/>
        <v>Obese</v>
      </c>
      <c r="L2261" t="str">
        <f t="shared" si="316"/>
        <v>normal</v>
      </c>
      <c r="M2261" t="str">
        <f t="shared" si="317"/>
        <v>Adult</v>
      </c>
      <c r="N2261" t="str">
        <f t="shared" si="318"/>
        <v>Low</v>
      </c>
      <c r="O2261" t="str">
        <f t="shared" si="319"/>
        <v>Normal</v>
      </c>
      <c r="P2261" t="str">
        <f t="shared" si="320"/>
        <v>Low Risk</v>
      </c>
      <c r="Q2261" t="str">
        <f t="shared" si="321"/>
        <v>Low</v>
      </c>
      <c r="R2261" t="str">
        <f t="shared" si="322"/>
        <v>Normal</v>
      </c>
      <c r="S2261" t="str">
        <f t="shared" si="323"/>
        <v>Medium DPF</v>
      </c>
    </row>
    <row r="2262" spans="1:19" x14ac:dyDescent="0.35">
      <c r="A2262" s="9">
        <v>2261</v>
      </c>
      <c r="B2262" s="10">
        <v>2</v>
      </c>
      <c r="C2262" s="10">
        <v>139</v>
      </c>
      <c r="D2262" s="10">
        <v>75</v>
      </c>
      <c r="E2262" s="10">
        <v>21</v>
      </c>
      <c r="F2262" s="10">
        <v>80</v>
      </c>
      <c r="G2262" s="11">
        <v>25.6</v>
      </c>
      <c r="H2262" s="18">
        <v>0.16700000000000001</v>
      </c>
      <c r="I2262" s="10">
        <v>29</v>
      </c>
      <c r="J2262" s="24">
        <v>0</v>
      </c>
      <c r="K2262" t="str">
        <f t="shared" si="315"/>
        <v>Overweight</v>
      </c>
      <c r="L2262" t="str">
        <f t="shared" si="316"/>
        <v>normal</v>
      </c>
      <c r="M2262" t="str">
        <f t="shared" si="317"/>
        <v>Adult</v>
      </c>
      <c r="N2262" t="str">
        <f t="shared" si="318"/>
        <v>Medium</v>
      </c>
      <c r="O2262" t="str">
        <f t="shared" si="319"/>
        <v>Normal</v>
      </c>
      <c r="P2262" t="str">
        <f t="shared" si="320"/>
        <v>Low Risk</v>
      </c>
      <c r="Q2262" t="str">
        <f t="shared" si="321"/>
        <v>Normal</v>
      </c>
      <c r="R2262" t="str">
        <f t="shared" si="322"/>
        <v>Normal</v>
      </c>
      <c r="S2262" t="str">
        <f t="shared" si="323"/>
        <v>Low DPF</v>
      </c>
    </row>
    <row r="2263" spans="1:19" x14ac:dyDescent="0.35">
      <c r="A2263" s="13">
        <v>2262</v>
      </c>
      <c r="B2263" s="14">
        <v>1</v>
      </c>
      <c r="C2263" s="14">
        <v>90</v>
      </c>
      <c r="D2263" s="14">
        <v>68</v>
      </c>
      <c r="E2263" s="14">
        <v>8</v>
      </c>
      <c r="F2263" s="14">
        <v>80</v>
      </c>
      <c r="G2263" s="15">
        <v>24.5</v>
      </c>
      <c r="H2263" s="19">
        <v>1.1379999999999999</v>
      </c>
      <c r="I2263" s="14">
        <v>36</v>
      </c>
      <c r="J2263" s="25">
        <v>0</v>
      </c>
      <c r="K2263" t="str">
        <f t="shared" si="315"/>
        <v>Normal weight</v>
      </c>
      <c r="L2263" t="str">
        <f t="shared" si="316"/>
        <v>normal</v>
      </c>
      <c r="M2263" t="str">
        <f t="shared" si="317"/>
        <v>Adult</v>
      </c>
      <c r="N2263" t="str">
        <f t="shared" si="318"/>
        <v>Low</v>
      </c>
      <c r="O2263" t="str">
        <f t="shared" si="319"/>
        <v>Normal</v>
      </c>
      <c r="P2263" t="str">
        <f t="shared" si="320"/>
        <v>Low Risk</v>
      </c>
      <c r="Q2263" t="str">
        <f t="shared" si="321"/>
        <v>Normal</v>
      </c>
      <c r="R2263" t="str">
        <f t="shared" si="322"/>
        <v>Normal</v>
      </c>
      <c r="S2263" t="str">
        <f t="shared" si="323"/>
        <v>High DPF</v>
      </c>
    </row>
    <row r="2264" spans="1:19" x14ac:dyDescent="0.35">
      <c r="A2264" s="9">
        <v>2263</v>
      </c>
      <c r="B2264" s="10">
        <v>4</v>
      </c>
      <c r="C2264" s="10">
        <v>141</v>
      </c>
      <c r="D2264" s="10">
        <v>69</v>
      </c>
      <c r="E2264" s="10">
        <v>21</v>
      </c>
      <c r="F2264" s="10">
        <v>80</v>
      </c>
      <c r="G2264" s="11">
        <v>42.4</v>
      </c>
      <c r="H2264" s="18">
        <v>0.20499999999999999</v>
      </c>
      <c r="I2264" s="10">
        <v>29</v>
      </c>
      <c r="J2264" s="24">
        <v>1</v>
      </c>
      <c r="K2264" t="str">
        <f t="shared" si="315"/>
        <v>Obese</v>
      </c>
      <c r="L2264" t="str">
        <f t="shared" si="316"/>
        <v xml:space="preserve">Diabetes </v>
      </c>
      <c r="M2264" t="str">
        <f t="shared" si="317"/>
        <v>Adult</v>
      </c>
      <c r="N2264" t="str">
        <f t="shared" si="318"/>
        <v>Medium</v>
      </c>
      <c r="O2264" t="str">
        <f t="shared" si="319"/>
        <v>Prediabetes</v>
      </c>
      <c r="P2264" t="str">
        <f t="shared" si="320"/>
        <v>High Risk</v>
      </c>
      <c r="Q2264" t="str">
        <f t="shared" si="321"/>
        <v>Normal</v>
      </c>
      <c r="R2264" t="str">
        <f t="shared" si="322"/>
        <v>Normal</v>
      </c>
      <c r="S2264" t="str">
        <f t="shared" si="323"/>
        <v>Low DPF</v>
      </c>
    </row>
    <row r="2265" spans="1:19" x14ac:dyDescent="0.35">
      <c r="A2265" s="13">
        <v>2264</v>
      </c>
      <c r="B2265" s="14">
        <v>12</v>
      </c>
      <c r="C2265" s="14">
        <v>140</v>
      </c>
      <c r="D2265" s="14">
        <v>85</v>
      </c>
      <c r="E2265" s="14">
        <v>33</v>
      </c>
      <c r="F2265" s="14">
        <v>80</v>
      </c>
      <c r="G2265" s="15">
        <v>37.4</v>
      </c>
      <c r="H2265" s="19">
        <v>0.24399999999999999</v>
      </c>
      <c r="I2265" s="14">
        <v>41</v>
      </c>
      <c r="J2265" s="25">
        <v>0</v>
      </c>
      <c r="K2265" t="str">
        <f t="shared" si="315"/>
        <v>Obese</v>
      </c>
      <c r="L2265" t="str">
        <f t="shared" si="316"/>
        <v>normal</v>
      </c>
      <c r="M2265" t="str">
        <f t="shared" si="317"/>
        <v>Adult</v>
      </c>
      <c r="N2265" t="str">
        <f t="shared" si="318"/>
        <v>Medium</v>
      </c>
      <c r="O2265" t="str">
        <f t="shared" si="319"/>
        <v>Prediabetes</v>
      </c>
      <c r="P2265" t="str">
        <f t="shared" si="320"/>
        <v>High Risk</v>
      </c>
      <c r="Q2265" t="str">
        <f t="shared" si="321"/>
        <v>Normal</v>
      </c>
      <c r="R2265" t="str">
        <f t="shared" si="322"/>
        <v>Prehypertension</v>
      </c>
      <c r="S2265" t="str">
        <f t="shared" si="323"/>
        <v>Low DPF</v>
      </c>
    </row>
    <row r="2266" spans="1:19" x14ac:dyDescent="0.35">
      <c r="A2266" s="9">
        <v>2265</v>
      </c>
      <c r="B2266" s="10">
        <v>5</v>
      </c>
      <c r="C2266" s="10">
        <v>147</v>
      </c>
      <c r="D2266" s="10">
        <v>75</v>
      </c>
      <c r="E2266" s="10">
        <v>21</v>
      </c>
      <c r="F2266" s="10">
        <v>80</v>
      </c>
      <c r="G2266" s="11">
        <v>29.9</v>
      </c>
      <c r="H2266" s="18">
        <v>0.434</v>
      </c>
      <c r="I2266" s="10">
        <v>28</v>
      </c>
      <c r="J2266" s="24">
        <v>0</v>
      </c>
      <c r="K2266" t="str">
        <f t="shared" si="315"/>
        <v>Obese</v>
      </c>
      <c r="L2266" t="str">
        <f t="shared" si="316"/>
        <v>normal</v>
      </c>
      <c r="M2266" t="str">
        <f t="shared" si="317"/>
        <v>Adult</v>
      </c>
      <c r="N2266" t="str">
        <f t="shared" si="318"/>
        <v>Medium</v>
      </c>
      <c r="O2266" t="str">
        <f t="shared" si="319"/>
        <v>Prediabetes</v>
      </c>
      <c r="P2266" t="str">
        <f t="shared" si="320"/>
        <v>High Risk</v>
      </c>
      <c r="Q2266" t="str">
        <f t="shared" si="321"/>
        <v>Normal</v>
      </c>
      <c r="R2266" t="str">
        <f t="shared" si="322"/>
        <v>Normal</v>
      </c>
      <c r="S2266" t="str">
        <f t="shared" si="323"/>
        <v>Medium DPF</v>
      </c>
    </row>
    <row r="2267" spans="1:19" x14ac:dyDescent="0.35">
      <c r="A2267" s="13">
        <v>2266</v>
      </c>
      <c r="B2267" s="14">
        <v>1</v>
      </c>
      <c r="C2267" s="14">
        <v>97</v>
      </c>
      <c r="D2267" s="14">
        <v>70</v>
      </c>
      <c r="E2267" s="14">
        <v>15</v>
      </c>
      <c r="F2267" s="14">
        <v>80</v>
      </c>
      <c r="G2267" s="15">
        <v>18.2</v>
      </c>
      <c r="H2267" s="19">
        <v>0.14699999999999999</v>
      </c>
      <c r="I2267" s="14">
        <v>21</v>
      </c>
      <c r="J2267" s="25">
        <v>0</v>
      </c>
      <c r="K2267" t="str">
        <f t="shared" si="315"/>
        <v>Underweight</v>
      </c>
      <c r="L2267" t="str">
        <f t="shared" si="316"/>
        <v>normal</v>
      </c>
      <c r="M2267" t="str">
        <f t="shared" si="317"/>
        <v>Adult</v>
      </c>
      <c r="N2267" t="str">
        <f t="shared" si="318"/>
        <v>Low</v>
      </c>
      <c r="O2267" t="str">
        <f t="shared" si="319"/>
        <v>Normal</v>
      </c>
      <c r="P2267" t="str">
        <f t="shared" si="320"/>
        <v>Low Risk</v>
      </c>
      <c r="Q2267" t="str">
        <f t="shared" si="321"/>
        <v>Normal</v>
      </c>
      <c r="R2267" t="str">
        <f t="shared" si="322"/>
        <v>Normal</v>
      </c>
      <c r="S2267" t="str">
        <f t="shared" si="323"/>
        <v>Low DPF</v>
      </c>
    </row>
    <row r="2268" spans="1:19" x14ac:dyDescent="0.35">
      <c r="A2268" s="9">
        <v>2267</v>
      </c>
      <c r="B2268" s="10">
        <v>6</v>
      </c>
      <c r="C2268" s="10">
        <v>107</v>
      </c>
      <c r="D2268" s="10">
        <v>88</v>
      </c>
      <c r="E2268" s="10">
        <v>21</v>
      </c>
      <c r="F2268" s="10">
        <v>80</v>
      </c>
      <c r="G2268" s="11">
        <v>36.799999999999997</v>
      </c>
      <c r="H2268" s="18">
        <v>0.72699999999999998</v>
      </c>
      <c r="I2268" s="10">
        <v>31</v>
      </c>
      <c r="J2268" s="24">
        <v>0</v>
      </c>
      <c r="K2268" t="str">
        <f t="shared" si="315"/>
        <v>Obese</v>
      </c>
      <c r="L2268" t="str">
        <f t="shared" si="316"/>
        <v>normal</v>
      </c>
      <c r="M2268" t="str">
        <f t="shared" si="317"/>
        <v>Adult</v>
      </c>
      <c r="N2268" t="str">
        <f t="shared" si="318"/>
        <v>Medium</v>
      </c>
      <c r="O2268" t="str">
        <f t="shared" si="319"/>
        <v>Normal</v>
      </c>
      <c r="P2268" t="str">
        <f t="shared" si="320"/>
        <v>High Risk</v>
      </c>
      <c r="Q2268" t="str">
        <f t="shared" si="321"/>
        <v>Normal</v>
      </c>
      <c r="R2268" t="str">
        <f t="shared" si="322"/>
        <v>Prehypertension</v>
      </c>
      <c r="S2268" t="str">
        <f t="shared" si="323"/>
        <v>High DPF</v>
      </c>
    </row>
    <row r="2269" spans="1:19" x14ac:dyDescent="0.35">
      <c r="A2269" s="13">
        <v>2268</v>
      </c>
      <c r="B2269" s="14">
        <v>4</v>
      </c>
      <c r="C2269" s="14">
        <v>189</v>
      </c>
      <c r="D2269" s="14">
        <v>104</v>
      </c>
      <c r="E2269" s="14">
        <v>25</v>
      </c>
      <c r="F2269" s="14">
        <v>80</v>
      </c>
      <c r="G2269" s="15">
        <v>34.299999999999997</v>
      </c>
      <c r="H2269" s="19">
        <v>0.435</v>
      </c>
      <c r="I2269" s="14">
        <v>41</v>
      </c>
      <c r="J2269" s="25">
        <v>1</v>
      </c>
      <c r="K2269" t="str">
        <f t="shared" si="315"/>
        <v>Obese</v>
      </c>
      <c r="L2269" t="str">
        <f t="shared" si="316"/>
        <v xml:space="preserve">Diabetes </v>
      </c>
      <c r="M2269" t="str">
        <f t="shared" si="317"/>
        <v>Adult</v>
      </c>
      <c r="N2269" t="str">
        <f t="shared" si="318"/>
        <v>Medium</v>
      </c>
      <c r="O2269" t="str">
        <f t="shared" si="319"/>
        <v>Prediabetes</v>
      </c>
      <c r="P2269" t="str">
        <f t="shared" si="320"/>
        <v>High Risk</v>
      </c>
      <c r="Q2269" t="str">
        <f t="shared" si="321"/>
        <v>Normal</v>
      </c>
      <c r="R2269" t="str">
        <f t="shared" si="322"/>
        <v>Hypertension</v>
      </c>
      <c r="S2269" t="str">
        <f t="shared" si="323"/>
        <v>Medium DPF</v>
      </c>
    </row>
    <row r="2270" spans="1:19" x14ac:dyDescent="0.35">
      <c r="A2270" s="9">
        <v>2269</v>
      </c>
      <c r="B2270" s="10">
        <v>2</v>
      </c>
      <c r="C2270" s="10">
        <v>83</v>
      </c>
      <c r="D2270" s="10">
        <v>66</v>
      </c>
      <c r="E2270" s="10">
        <v>23</v>
      </c>
      <c r="F2270" s="10">
        <v>50</v>
      </c>
      <c r="G2270" s="11">
        <v>32.200000000000003</v>
      </c>
      <c r="H2270" s="18">
        <v>0.497</v>
      </c>
      <c r="I2270" s="10">
        <v>22</v>
      </c>
      <c r="J2270" s="24">
        <v>0</v>
      </c>
      <c r="K2270" t="str">
        <f t="shared" si="315"/>
        <v>Obese</v>
      </c>
      <c r="L2270" t="str">
        <f t="shared" si="316"/>
        <v>normal</v>
      </c>
      <c r="M2270" t="str">
        <f t="shared" si="317"/>
        <v>Adult</v>
      </c>
      <c r="N2270" t="str">
        <f t="shared" si="318"/>
        <v>Medium</v>
      </c>
      <c r="O2270" t="str">
        <f t="shared" si="319"/>
        <v>Normal</v>
      </c>
      <c r="P2270" t="str">
        <f t="shared" si="320"/>
        <v>Low Risk</v>
      </c>
      <c r="Q2270" t="str">
        <f t="shared" si="321"/>
        <v>Low</v>
      </c>
      <c r="R2270" t="str">
        <f t="shared" si="322"/>
        <v>Normal</v>
      </c>
      <c r="S2270" t="str">
        <f t="shared" si="323"/>
        <v>Medium DPF</v>
      </c>
    </row>
    <row r="2271" spans="1:19" x14ac:dyDescent="0.35">
      <c r="A2271" s="13">
        <v>2270</v>
      </c>
      <c r="B2271" s="14">
        <v>4</v>
      </c>
      <c r="C2271" s="14">
        <v>117</v>
      </c>
      <c r="D2271" s="14">
        <v>64</v>
      </c>
      <c r="E2271" s="14">
        <v>27</v>
      </c>
      <c r="F2271" s="14">
        <v>120</v>
      </c>
      <c r="G2271" s="15">
        <v>33.200000000000003</v>
      </c>
      <c r="H2271" s="19">
        <v>0.23</v>
      </c>
      <c r="I2271" s="14">
        <v>24</v>
      </c>
      <c r="J2271" s="25">
        <v>0</v>
      </c>
      <c r="K2271" t="str">
        <f t="shared" si="315"/>
        <v>Obese</v>
      </c>
      <c r="L2271" t="str">
        <f t="shared" si="316"/>
        <v>normal</v>
      </c>
      <c r="M2271" t="str">
        <f t="shared" si="317"/>
        <v>Adult</v>
      </c>
      <c r="N2271" t="str">
        <f t="shared" si="318"/>
        <v>Medium</v>
      </c>
      <c r="O2271" t="str">
        <f t="shared" si="319"/>
        <v>Normal</v>
      </c>
      <c r="P2271" t="str">
        <f t="shared" si="320"/>
        <v>High Risk</v>
      </c>
      <c r="Q2271" t="str">
        <f t="shared" si="321"/>
        <v>Normal</v>
      </c>
      <c r="R2271" t="str">
        <f t="shared" si="322"/>
        <v>Normal</v>
      </c>
      <c r="S2271" t="str">
        <f t="shared" si="323"/>
        <v>Low DPF</v>
      </c>
    </row>
    <row r="2272" spans="1:19" x14ac:dyDescent="0.35">
      <c r="A2272" s="9">
        <v>2271</v>
      </c>
      <c r="B2272" s="10">
        <v>8</v>
      </c>
      <c r="C2272" s="10">
        <v>108</v>
      </c>
      <c r="D2272" s="10">
        <v>70</v>
      </c>
      <c r="E2272" s="10">
        <v>21</v>
      </c>
      <c r="F2272" s="10">
        <v>80</v>
      </c>
      <c r="G2272" s="11">
        <v>30.5</v>
      </c>
      <c r="H2272" s="18">
        <v>0.95499999999999996</v>
      </c>
      <c r="I2272" s="10">
        <v>33</v>
      </c>
      <c r="J2272" s="24">
        <v>1</v>
      </c>
      <c r="K2272" t="str">
        <f t="shared" si="315"/>
        <v>Obese</v>
      </c>
      <c r="L2272" t="str">
        <f t="shared" si="316"/>
        <v xml:space="preserve">Diabetes </v>
      </c>
      <c r="M2272" t="str">
        <f t="shared" si="317"/>
        <v>Adult</v>
      </c>
      <c r="N2272" t="str">
        <f t="shared" si="318"/>
        <v>Medium</v>
      </c>
      <c r="O2272" t="str">
        <f t="shared" si="319"/>
        <v>Normal</v>
      </c>
      <c r="P2272" t="str">
        <f t="shared" si="320"/>
        <v>High Risk</v>
      </c>
      <c r="Q2272" t="str">
        <f t="shared" si="321"/>
        <v>Normal</v>
      </c>
      <c r="R2272" t="str">
        <f t="shared" si="322"/>
        <v>Normal</v>
      </c>
      <c r="S2272" t="str">
        <f t="shared" si="323"/>
        <v>High DPF</v>
      </c>
    </row>
    <row r="2273" spans="1:19" x14ac:dyDescent="0.35">
      <c r="A2273" s="13">
        <v>2272</v>
      </c>
      <c r="B2273" s="14">
        <v>4</v>
      </c>
      <c r="C2273" s="14">
        <v>117</v>
      </c>
      <c r="D2273" s="14">
        <v>62</v>
      </c>
      <c r="E2273" s="14">
        <v>12</v>
      </c>
      <c r="F2273" s="14">
        <v>80</v>
      </c>
      <c r="G2273" s="15">
        <v>29.7</v>
      </c>
      <c r="H2273" s="19">
        <v>0.38</v>
      </c>
      <c r="I2273" s="14">
        <v>30</v>
      </c>
      <c r="J2273" s="25">
        <v>1</v>
      </c>
      <c r="K2273" t="str">
        <f t="shared" si="315"/>
        <v>Overweight</v>
      </c>
      <c r="L2273" t="str">
        <f t="shared" si="316"/>
        <v xml:space="preserve">Diabetes </v>
      </c>
      <c r="M2273" t="str">
        <f t="shared" si="317"/>
        <v>Adult</v>
      </c>
      <c r="N2273" t="str">
        <f t="shared" si="318"/>
        <v>Low</v>
      </c>
      <c r="O2273" t="str">
        <f t="shared" si="319"/>
        <v>Normal</v>
      </c>
      <c r="P2273" t="str">
        <f t="shared" si="320"/>
        <v>High Risk</v>
      </c>
      <c r="Q2273" t="str">
        <f t="shared" si="321"/>
        <v>Normal</v>
      </c>
      <c r="R2273" t="str">
        <f t="shared" si="322"/>
        <v>Normal</v>
      </c>
      <c r="S2273" t="str">
        <f t="shared" si="323"/>
        <v>Medium DPF</v>
      </c>
    </row>
    <row r="2274" spans="1:19" x14ac:dyDescent="0.35">
      <c r="A2274" s="9">
        <v>2273</v>
      </c>
      <c r="B2274" s="10">
        <v>4</v>
      </c>
      <c r="C2274" s="10">
        <v>180</v>
      </c>
      <c r="D2274" s="10">
        <v>78</v>
      </c>
      <c r="E2274" s="10">
        <v>63</v>
      </c>
      <c r="F2274" s="10">
        <v>14</v>
      </c>
      <c r="G2274" s="11">
        <v>59.4</v>
      </c>
      <c r="H2274" s="18">
        <v>2.42</v>
      </c>
      <c r="I2274" s="10">
        <v>25</v>
      </c>
      <c r="J2274" s="24">
        <v>1</v>
      </c>
      <c r="K2274" t="str">
        <f t="shared" si="315"/>
        <v>Obese</v>
      </c>
      <c r="L2274" t="str">
        <f t="shared" si="316"/>
        <v xml:space="preserve">Diabetes </v>
      </c>
      <c r="M2274" t="str">
        <f t="shared" si="317"/>
        <v>Adult</v>
      </c>
      <c r="N2274" t="str">
        <f t="shared" si="318"/>
        <v>High</v>
      </c>
      <c r="O2274" t="str">
        <f t="shared" si="319"/>
        <v>Prediabetes</v>
      </c>
      <c r="P2274" t="str">
        <f t="shared" si="320"/>
        <v>High Risk</v>
      </c>
      <c r="Q2274" t="str">
        <f t="shared" si="321"/>
        <v>Low</v>
      </c>
      <c r="R2274" t="str">
        <f t="shared" si="322"/>
        <v>Normal</v>
      </c>
      <c r="S2274" t="str">
        <f t="shared" si="323"/>
        <v>High DPF</v>
      </c>
    </row>
    <row r="2275" spans="1:19" x14ac:dyDescent="0.35">
      <c r="A2275" s="13">
        <v>2274</v>
      </c>
      <c r="B2275" s="14">
        <v>1</v>
      </c>
      <c r="C2275" s="14">
        <v>100</v>
      </c>
      <c r="D2275" s="14">
        <v>72</v>
      </c>
      <c r="E2275" s="14">
        <v>12</v>
      </c>
      <c r="F2275" s="14">
        <v>70</v>
      </c>
      <c r="G2275" s="15">
        <v>25.3</v>
      </c>
      <c r="H2275" s="19">
        <v>0.65800000000000003</v>
      </c>
      <c r="I2275" s="14">
        <v>28</v>
      </c>
      <c r="J2275" s="25">
        <v>0</v>
      </c>
      <c r="K2275" t="str">
        <f t="shared" si="315"/>
        <v>Overweight</v>
      </c>
      <c r="L2275" t="str">
        <f t="shared" si="316"/>
        <v>normal</v>
      </c>
      <c r="M2275" t="str">
        <f t="shared" si="317"/>
        <v>Adult</v>
      </c>
      <c r="N2275" t="str">
        <f t="shared" si="318"/>
        <v>Low</v>
      </c>
      <c r="O2275" t="str">
        <f t="shared" si="319"/>
        <v>Normal</v>
      </c>
      <c r="P2275" t="str">
        <f t="shared" si="320"/>
        <v>Low Risk</v>
      </c>
      <c r="Q2275" t="str">
        <f t="shared" si="321"/>
        <v>Low</v>
      </c>
      <c r="R2275" t="str">
        <f t="shared" si="322"/>
        <v>Normal</v>
      </c>
      <c r="S2275" t="str">
        <f t="shared" si="323"/>
        <v>High DPF</v>
      </c>
    </row>
    <row r="2276" spans="1:19" x14ac:dyDescent="0.35">
      <c r="A2276" s="9">
        <v>2275</v>
      </c>
      <c r="B2276" s="10">
        <v>4</v>
      </c>
      <c r="C2276" s="10">
        <v>95</v>
      </c>
      <c r="D2276" s="10">
        <v>80</v>
      </c>
      <c r="E2276" s="10">
        <v>45</v>
      </c>
      <c r="F2276" s="10">
        <v>92</v>
      </c>
      <c r="G2276" s="11">
        <v>36.5</v>
      </c>
      <c r="H2276" s="18">
        <v>0.33</v>
      </c>
      <c r="I2276" s="10">
        <v>26</v>
      </c>
      <c r="J2276" s="24">
        <v>0</v>
      </c>
      <c r="K2276" t="str">
        <f t="shared" si="315"/>
        <v>Obese</v>
      </c>
      <c r="L2276" t="str">
        <f t="shared" si="316"/>
        <v>normal</v>
      </c>
      <c r="M2276" t="str">
        <f t="shared" si="317"/>
        <v>Adult</v>
      </c>
      <c r="N2276" t="str">
        <f t="shared" si="318"/>
        <v>High</v>
      </c>
      <c r="O2276" t="str">
        <f t="shared" si="319"/>
        <v>Normal</v>
      </c>
      <c r="P2276" t="str">
        <f t="shared" si="320"/>
        <v>High Risk</v>
      </c>
      <c r="Q2276" t="str">
        <f t="shared" si="321"/>
        <v>Normal</v>
      </c>
      <c r="R2276" t="str">
        <f t="shared" si="322"/>
        <v>Normal</v>
      </c>
      <c r="S2276" t="str">
        <f t="shared" si="323"/>
        <v>Medium DPF</v>
      </c>
    </row>
    <row r="2277" spans="1:19" x14ac:dyDescent="0.35">
      <c r="A2277" s="13">
        <v>2276</v>
      </c>
      <c r="B2277" s="14">
        <v>4</v>
      </c>
      <c r="C2277" s="14">
        <v>104</v>
      </c>
      <c r="D2277" s="14">
        <v>64</v>
      </c>
      <c r="E2277" s="14">
        <v>37</v>
      </c>
      <c r="F2277" s="14">
        <v>64</v>
      </c>
      <c r="G2277" s="15">
        <v>33.6</v>
      </c>
      <c r="H2277" s="19">
        <v>0.51</v>
      </c>
      <c r="I2277" s="14">
        <v>22</v>
      </c>
      <c r="J2277" s="25">
        <v>1</v>
      </c>
      <c r="K2277" t="str">
        <f t="shared" si="315"/>
        <v>Obese</v>
      </c>
      <c r="L2277" t="str">
        <f t="shared" si="316"/>
        <v xml:space="preserve">Diabetes </v>
      </c>
      <c r="M2277" t="str">
        <f t="shared" si="317"/>
        <v>Adult</v>
      </c>
      <c r="N2277" t="str">
        <f t="shared" si="318"/>
        <v>Medium</v>
      </c>
      <c r="O2277" t="str">
        <f t="shared" si="319"/>
        <v>Normal</v>
      </c>
      <c r="P2277" t="str">
        <f t="shared" si="320"/>
        <v>High Risk</v>
      </c>
      <c r="Q2277" t="str">
        <f t="shared" si="321"/>
        <v>Low</v>
      </c>
      <c r="R2277" t="str">
        <f t="shared" si="322"/>
        <v>Normal</v>
      </c>
      <c r="S2277" t="str">
        <f t="shared" si="323"/>
        <v>Medium DPF</v>
      </c>
    </row>
    <row r="2278" spans="1:19" x14ac:dyDescent="0.35">
      <c r="A2278" s="9">
        <v>2277</v>
      </c>
      <c r="B2278" s="10">
        <v>4</v>
      </c>
      <c r="C2278" s="10">
        <v>120</v>
      </c>
      <c r="D2278" s="10">
        <v>74</v>
      </c>
      <c r="E2278" s="10">
        <v>18</v>
      </c>
      <c r="F2278" s="10">
        <v>63</v>
      </c>
      <c r="G2278" s="11">
        <v>30.5</v>
      </c>
      <c r="H2278" s="18">
        <v>0.28499999999999998</v>
      </c>
      <c r="I2278" s="10">
        <v>26</v>
      </c>
      <c r="J2278" s="24">
        <v>0</v>
      </c>
      <c r="K2278" t="str">
        <f t="shared" si="315"/>
        <v>Obese</v>
      </c>
      <c r="L2278" t="str">
        <f t="shared" si="316"/>
        <v>normal</v>
      </c>
      <c r="M2278" t="str">
        <f t="shared" si="317"/>
        <v>Adult</v>
      </c>
      <c r="N2278" t="str">
        <f t="shared" si="318"/>
        <v>Low</v>
      </c>
      <c r="O2278" t="str">
        <f t="shared" si="319"/>
        <v>Normal</v>
      </c>
      <c r="P2278" t="str">
        <f t="shared" si="320"/>
        <v>High Risk</v>
      </c>
      <c r="Q2278" t="str">
        <f t="shared" si="321"/>
        <v>Low</v>
      </c>
      <c r="R2278" t="str">
        <f t="shared" si="322"/>
        <v>Normal</v>
      </c>
      <c r="S2278" t="str">
        <f t="shared" si="323"/>
        <v>Low DPF</v>
      </c>
    </row>
    <row r="2279" spans="1:19" x14ac:dyDescent="0.35">
      <c r="A2279" s="13">
        <v>2278</v>
      </c>
      <c r="B2279" s="14">
        <v>1</v>
      </c>
      <c r="C2279" s="14">
        <v>82</v>
      </c>
      <c r="D2279" s="14">
        <v>64</v>
      </c>
      <c r="E2279" s="14">
        <v>13</v>
      </c>
      <c r="F2279" s="14">
        <v>95</v>
      </c>
      <c r="G2279" s="15">
        <v>21.2</v>
      </c>
      <c r="H2279" s="19">
        <v>0.41499999999999998</v>
      </c>
      <c r="I2279" s="14">
        <v>23</v>
      </c>
      <c r="J2279" s="25">
        <v>0</v>
      </c>
      <c r="K2279" t="str">
        <f t="shared" si="315"/>
        <v>Normal weight</v>
      </c>
      <c r="L2279" t="str">
        <f t="shared" si="316"/>
        <v>normal</v>
      </c>
      <c r="M2279" t="str">
        <f t="shared" si="317"/>
        <v>Adult</v>
      </c>
      <c r="N2279" t="str">
        <f t="shared" si="318"/>
        <v>Low</v>
      </c>
      <c r="O2279" t="str">
        <f t="shared" si="319"/>
        <v>Normal</v>
      </c>
      <c r="P2279" t="str">
        <f t="shared" si="320"/>
        <v>Low Risk</v>
      </c>
      <c r="Q2279" t="str">
        <f t="shared" si="321"/>
        <v>Normal</v>
      </c>
      <c r="R2279" t="str">
        <f t="shared" si="322"/>
        <v>Normal</v>
      </c>
      <c r="S2279" t="str">
        <f t="shared" si="323"/>
        <v>Medium DPF</v>
      </c>
    </row>
    <row r="2280" spans="1:19" x14ac:dyDescent="0.35">
      <c r="A2280" s="9">
        <v>2279</v>
      </c>
      <c r="B2280" s="10">
        <v>2</v>
      </c>
      <c r="C2280" s="10">
        <v>134</v>
      </c>
      <c r="D2280" s="10">
        <v>70</v>
      </c>
      <c r="E2280" s="10">
        <v>21</v>
      </c>
      <c r="F2280" s="10">
        <v>80</v>
      </c>
      <c r="G2280" s="11">
        <v>28.9</v>
      </c>
      <c r="H2280" s="18">
        <v>0.54200000000000004</v>
      </c>
      <c r="I2280" s="10">
        <v>23</v>
      </c>
      <c r="J2280" s="24">
        <v>1</v>
      </c>
      <c r="K2280" t="str">
        <f t="shared" si="315"/>
        <v>Overweight</v>
      </c>
      <c r="L2280" t="str">
        <f t="shared" si="316"/>
        <v xml:space="preserve">Diabetes </v>
      </c>
      <c r="M2280" t="str">
        <f t="shared" si="317"/>
        <v>Adult</v>
      </c>
      <c r="N2280" t="str">
        <f t="shared" si="318"/>
        <v>Medium</v>
      </c>
      <c r="O2280" t="str">
        <f t="shared" si="319"/>
        <v>Normal</v>
      </c>
      <c r="P2280" t="str">
        <f t="shared" si="320"/>
        <v>Low Risk</v>
      </c>
      <c r="Q2280" t="str">
        <f t="shared" si="321"/>
        <v>Normal</v>
      </c>
      <c r="R2280" t="str">
        <f t="shared" si="322"/>
        <v>Normal</v>
      </c>
      <c r="S2280" t="str">
        <f t="shared" si="323"/>
        <v>Medium DPF</v>
      </c>
    </row>
    <row r="2281" spans="1:19" x14ac:dyDescent="0.35">
      <c r="A2281" s="13">
        <v>2280</v>
      </c>
      <c r="B2281" s="14">
        <v>4</v>
      </c>
      <c r="C2281" s="14">
        <v>91</v>
      </c>
      <c r="D2281" s="14">
        <v>68</v>
      </c>
      <c r="E2281" s="14">
        <v>32</v>
      </c>
      <c r="F2281" s="14">
        <v>210</v>
      </c>
      <c r="G2281" s="15">
        <v>39.9</v>
      </c>
      <c r="H2281" s="19">
        <v>0.38100000000000001</v>
      </c>
      <c r="I2281" s="14">
        <v>25</v>
      </c>
      <c r="J2281" s="25">
        <v>0</v>
      </c>
      <c r="K2281" t="str">
        <f t="shared" si="315"/>
        <v>Obese</v>
      </c>
      <c r="L2281" t="str">
        <f t="shared" si="316"/>
        <v>normal</v>
      </c>
      <c r="M2281" t="str">
        <f t="shared" si="317"/>
        <v>Adult</v>
      </c>
      <c r="N2281" t="str">
        <f t="shared" si="318"/>
        <v>Medium</v>
      </c>
      <c r="O2281" t="str">
        <f t="shared" si="319"/>
        <v>Normal</v>
      </c>
      <c r="P2281" t="str">
        <f t="shared" si="320"/>
        <v>High Risk</v>
      </c>
      <c r="Q2281" t="str">
        <f t="shared" si="321"/>
        <v>High</v>
      </c>
      <c r="R2281" t="str">
        <f t="shared" si="322"/>
        <v>Normal</v>
      </c>
      <c r="S2281" t="str">
        <f t="shared" si="323"/>
        <v>Medium DPF</v>
      </c>
    </row>
    <row r="2282" spans="1:19" x14ac:dyDescent="0.35">
      <c r="A2282" s="9">
        <v>2281</v>
      </c>
      <c r="B2282" s="10">
        <v>2</v>
      </c>
      <c r="C2282" s="10">
        <v>119</v>
      </c>
      <c r="D2282" s="10">
        <v>69</v>
      </c>
      <c r="E2282" s="10">
        <v>21</v>
      </c>
      <c r="F2282" s="10">
        <v>80</v>
      </c>
      <c r="G2282" s="11">
        <v>19.600000000000001</v>
      </c>
      <c r="H2282" s="18">
        <v>0.83199999999999996</v>
      </c>
      <c r="I2282" s="10">
        <v>72</v>
      </c>
      <c r="J2282" s="24">
        <v>0</v>
      </c>
      <c r="K2282" t="str">
        <f t="shared" si="315"/>
        <v>Normal weight</v>
      </c>
      <c r="L2282" t="str">
        <f t="shared" si="316"/>
        <v>normal</v>
      </c>
      <c r="M2282" t="str">
        <f t="shared" si="317"/>
        <v>Aged</v>
      </c>
      <c r="N2282" t="str">
        <f t="shared" si="318"/>
        <v>Medium</v>
      </c>
      <c r="O2282" t="str">
        <f t="shared" si="319"/>
        <v>Normal</v>
      </c>
      <c r="P2282" t="str">
        <f t="shared" si="320"/>
        <v>Low Risk</v>
      </c>
      <c r="Q2282" t="str">
        <f t="shared" si="321"/>
        <v>Normal</v>
      </c>
      <c r="R2282" t="str">
        <f t="shared" si="322"/>
        <v>Normal</v>
      </c>
      <c r="S2282" t="str">
        <f t="shared" si="323"/>
        <v>High DPF</v>
      </c>
    </row>
    <row r="2283" spans="1:19" x14ac:dyDescent="0.35">
      <c r="A2283" s="13">
        <v>2282</v>
      </c>
      <c r="B2283" s="14">
        <v>2</v>
      </c>
      <c r="C2283" s="14">
        <v>100</v>
      </c>
      <c r="D2283" s="14">
        <v>54</v>
      </c>
      <c r="E2283" s="14">
        <v>28</v>
      </c>
      <c r="F2283" s="14">
        <v>105</v>
      </c>
      <c r="G2283" s="15">
        <v>37.799999999999997</v>
      </c>
      <c r="H2283" s="19">
        <v>0.498</v>
      </c>
      <c r="I2283" s="14">
        <v>24</v>
      </c>
      <c r="J2283" s="25">
        <v>0</v>
      </c>
      <c r="K2283" t="str">
        <f t="shared" si="315"/>
        <v>Obese</v>
      </c>
      <c r="L2283" t="str">
        <f t="shared" si="316"/>
        <v>normal</v>
      </c>
      <c r="M2283" t="str">
        <f t="shared" si="317"/>
        <v>Adult</v>
      </c>
      <c r="N2283" t="str">
        <f t="shared" si="318"/>
        <v>Medium</v>
      </c>
      <c r="O2283" t="str">
        <f t="shared" si="319"/>
        <v>Normal</v>
      </c>
      <c r="P2283" t="str">
        <f t="shared" si="320"/>
        <v>Low Risk</v>
      </c>
      <c r="Q2283" t="str">
        <f t="shared" si="321"/>
        <v>Normal</v>
      </c>
      <c r="R2283" t="str">
        <f t="shared" si="322"/>
        <v>Low</v>
      </c>
      <c r="S2283" t="str">
        <f t="shared" si="323"/>
        <v>Medium DPF</v>
      </c>
    </row>
    <row r="2284" spans="1:19" x14ac:dyDescent="0.35">
      <c r="A2284" s="9">
        <v>2283</v>
      </c>
      <c r="B2284" s="10">
        <v>14</v>
      </c>
      <c r="C2284" s="10">
        <v>175</v>
      </c>
      <c r="D2284" s="10">
        <v>62</v>
      </c>
      <c r="E2284" s="10">
        <v>30</v>
      </c>
      <c r="F2284" s="10">
        <v>80</v>
      </c>
      <c r="G2284" s="11">
        <v>33.6</v>
      </c>
      <c r="H2284" s="18">
        <v>0.21199999999999999</v>
      </c>
      <c r="I2284" s="10">
        <v>38</v>
      </c>
      <c r="J2284" s="24">
        <v>1</v>
      </c>
      <c r="K2284" t="str">
        <f t="shared" si="315"/>
        <v>Obese</v>
      </c>
      <c r="L2284" t="str">
        <f t="shared" si="316"/>
        <v xml:space="preserve">Diabetes </v>
      </c>
      <c r="M2284" t="str">
        <f t="shared" si="317"/>
        <v>Adult</v>
      </c>
      <c r="N2284" t="str">
        <f t="shared" si="318"/>
        <v>Medium</v>
      </c>
      <c r="O2284" t="str">
        <f t="shared" si="319"/>
        <v>Prediabetes</v>
      </c>
      <c r="P2284" t="str">
        <f t="shared" si="320"/>
        <v>High Risk</v>
      </c>
      <c r="Q2284" t="str">
        <f t="shared" si="321"/>
        <v>Normal</v>
      </c>
      <c r="R2284" t="str">
        <f t="shared" si="322"/>
        <v>Normal</v>
      </c>
      <c r="S2284" t="str">
        <f t="shared" si="323"/>
        <v>Low DPF</v>
      </c>
    </row>
    <row r="2285" spans="1:19" x14ac:dyDescent="0.35">
      <c r="A2285" s="13">
        <v>2284</v>
      </c>
      <c r="B2285" s="14">
        <v>1</v>
      </c>
      <c r="C2285" s="14">
        <v>135</v>
      </c>
      <c r="D2285" s="14">
        <v>54</v>
      </c>
      <c r="E2285" s="14">
        <v>21</v>
      </c>
      <c r="F2285" s="14">
        <v>80</v>
      </c>
      <c r="G2285" s="15">
        <v>26.7</v>
      </c>
      <c r="H2285" s="19">
        <v>0.68700000000000006</v>
      </c>
      <c r="I2285" s="14">
        <v>62</v>
      </c>
      <c r="J2285" s="25">
        <v>0</v>
      </c>
      <c r="K2285" t="str">
        <f t="shared" si="315"/>
        <v>Overweight</v>
      </c>
      <c r="L2285" t="str">
        <f t="shared" si="316"/>
        <v>normal</v>
      </c>
      <c r="M2285" t="str">
        <f t="shared" si="317"/>
        <v>Adult</v>
      </c>
      <c r="N2285" t="str">
        <f t="shared" si="318"/>
        <v>Medium</v>
      </c>
      <c r="O2285" t="str">
        <f t="shared" si="319"/>
        <v>Normal</v>
      </c>
      <c r="P2285" t="str">
        <f t="shared" si="320"/>
        <v>Low Risk</v>
      </c>
      <c r="Q2285" t="str">
        <f t="shared" si="321"/>
        <v>Normal</v>
      </c>
      <c r="R2285" t="str">
        <f t="shared" si="322"/>
        <v>Low</v>
      </c>
      <c r="S2285" t="str">
        <f t="shared" si="323"/>
        <v>High DPF</v>
      </c>
    </row>
    <row r="2286" spans="1:19" x14ac:dyDescent="0.35">
      <c r="A2286" s="9">
        <v>2285</v>
      </c>
      <c r="B2286" s="10">
        <v>5</v>
      </c>
      <c r="C2286" s="10">
        <v>86</v>
      </c>
      <c r="D2286" s="10">
        <v>68</v>
      </c>
      <c r="E2286" s="10">
        <v>28</v>
      </c>
      <c r="F2286" s="10">
        <v>71</v>
      </c>
      <c r="G2286" s="11">
        <v>30.2</v>
      </c>
      <c r="H2286" s="18">
        <v>0.36399999999999999</v>
      </c>
      <c r="I2286" s="10">
        <v>24</v>
      </c>
      <c r="J2286" s="24">
        <v>0</v>
      </c>
      <c r="K2286" t="str">
        <f t="shared" si="315"/>
        <v>Obese</v>
      </c>
      <c r="L2286" t="str">
        <f t="shared" si="316"/>
        <v>normal</v>
      </c>
      <c r="M2286" t="str">
        <f t="shared" si="317"/>
        <v>Adult</v>
      </c>
      <c r="N2286" t="str">
        <f t="shared" si="318"/>
        <v>Medium</v>
      </c>
      <c r="O2286" t="str">
        <f t="shared" si="319"/>
        <v>Normal</v>
      </c>
      <c r="P2286" t="str">
        <f t="shared" si="320"/>
        <v>High Risk</v>
      </c>
      <c r="Q2286" t="str">
        <f t="shared" si="321"/>
        <v>Low</v>
      </c>
      <c r="R2286" t="str">
        <f t="shared" si="322"/>
        <v>Normal</v>
      </c>
      <c r="S2286" t="str">
        <f t="shared" si="323"/>
        <v>Medium DPF</v>
      </c>
    </row>
    <row r="2287" spans="1:19" x14ac:dyDescent="0.35">
      <c r="A2287" s="13">
        <v>2286</v>
      </c>
      <c r="B2287" s="14">
        <v>14</v>
      </c>
      <c r="C2287" s="14">
        <v>148</v>
      </c>
      <c r="D2287" s="14">
        <v>84</v>
      </c>
      <c r="E2287" s="14">
        <v>48</v>
      </c>
      <c r="F2287" s="14">
        <v>237</v>
      </c>
      <c r="G2287" s="15">
        <v>37.6</v>
      </c>
      <c r="H2287" s="19">
        <v>1.0009999999999999</v>
      </c>
      <c r="I2287" s="14">
        <v>51</v>
      </c>
      <c r="J2287" s="25">
        <v>1</v>
      </c>
      <c r="K2287" t="str">
        <f t="shared" si="315"/>
        <v>Obese</v>
      </c>
      <c r="L2287" t="str">
        <f t="shared" si="316"/>
        <v xml:space="preserve">Diabetes </v>
      </c>
      <c r="M2287" t="str">
        <f t="shared" si="317"/>
        <v>Adult</v>
      </c>
      <c r="N2287" t="str">
        <f t="shared" si="318"/>
        <v>High</v>
      </c>
      <c r="O2287" t="str">
        <f t="shared" si="319"/>
        <v>Prediabetes</v>
      </c>
      <c r="P2287" t="str">
        <f t="shared" si="320"/>
        <v>High Risk</v>
      </c>
      <c r="Q2287" t="str">
        <f t="shared" si="321"/>
        <v>High</v>
      </c>
      <c r="R2287" t="str">
        <f t="shared" si="322"/>
        <v>Prehypertension</v>
      </c>
      <c r="S2287" t="str">
        <f t="shared" si="323"/>
        <v>High DPF</v>
      </c>
    </row>
    <row r="2288" spans="1:19" x14ac:dyDescent="0.35">
      <c r="A2288" s="9">
        <v>2287</v>
      </c>
      <c r="B2288" s="10">
        <v>9</v>
      </c>
      <c r="C2288" s="10">
        <v>134</v>
      </c>
      <c r="D2288" s="10">
        <v>74</v>
      </c>
      <c r="E2288" s="10">
        <v>33</v>
      </c>
      <c r="F2288" s="10">
        <v>60</v>
      </c>
      <c r="G2288" s="11">
        <v>25.9</v>
      </c>
      <c r="H2288" s="18">
        <v>0.46</v>
      </c>
      <c r="I2288" s="10">
        <v>81</v>
      </c>
      <c r="J2288" s="24">
        <v>0</v>
      </c>
      <c r="K2288" t="str">
        <f t="shared" si="315"/>
        <v>Overweight</v>
      </c>
      <c r="L2288" t="str">
        <f t="shared" si="316"/>
        <v>normal</v>
      </c>
      <c r="M2288" t="str">
        <f t="shared" si="317"/>
        <v>Aged</v>
      </c>
      <c r="N2288" t="str">
        <f t="shared" si="318"/>
        <v>Medium</v>
      </c>
      <c r="O2288" t="str">
        <f t="shared" si="319"/>
        <v>Normal</v>
      </c>
      <c r="P2288" t="str">
        <f t="shared" si="320"/>
        <v>High Risk</v>
      </c>
      <c r="Q2288" t="str">
        <f t="shared" si="321"/>
        <v>Low</v>
      </c>
      <c r="R2288" t="str">
        <f t="shared" si="322"/>
        <v>Normal</v>
      </c>
      <c r="S2288" t="str">
        <f t="shared" si="323"/>
        <v>Medium DPF</v>
      </c>
    </row>
    <row r="2289" spans="1:19" x14ac:dyDescent="0.35">
      <c r="A2289" s="13">
        <v>2288</v>
      </c>
      <c r="B2289" s="14">
        <v>9</v>
      </c>
      <c r="C2289" s="14">
        <v>120</v>
      </c>
      <c r="D2289" s="14">
        <v>72</v>
      </c>
      <c r="E2289" s="14">
        <v>22</v>
      </c>
      <c r="F2289" s="14">
        <v>56</v>
      </c>
      <c r="G2289" s="15">
        <v>20.8</v>
      </c>
      <c r="H2289" s="19">
        <v>0.73299999999999998</v>
      </c>
      <c r="I2289" s="14">
        <v>48</v>
      </c>
      <c r="J2289" s="25">
        <v>0</v>
      </c>
      <c r="K2289" t="str">
        <f t="shared" si="315"/>
        <v>Normal weight</v>
      </c>
      <c r="L2289" t="str">
        <f t="shared" si="316"/>
        <v>normal</v>
      </c>
      <c r="M2289" t="str">
        <f t="shared" si="317"/>
        <v>Adult</v>
      </c>
      <c r="N2289" t="str">
        <f t="shared" si="318"/>
        <v>Medium</v>
      </c>
      <c r="O2289" t="str">
        <f t="shared" si="319"/>
        <v>Normal</v>
      </c>
      <c r="P2289" t="str">
        <f t="shared" si="320"/>
        <v>High Risk</v>
      </c>
      <c r="Q2289" t="str">
        <f t="shared" si="321"/>
        <v>Low</v>
      </c>
      <c r="R2289" t="str">
        <f t="shared" si="322"/>
        <v>Normal</v>
      </c>
      <c r="S2289" t="str">
        <f t="shared" si="323"/>
        <v>High DPF</v>
      </c>
    </row>
    <row r="2290" spans="1:19" x14ac:dyDescent="0.35">
      <c r="A2290" s="9">
        <v>2289</v>
      </c>
      <c r="B2290" s="10">
        <v>1</v>
      </c>
      <c r="C2290" s="10">
        <v>71</v>
      </c>
      <c r="D2290" s="10">
        <v>62</v>
      </c>
      <c r="E2290" s="10">
        <v>21</v>
      </c>
      <c r="F2290" s="10">
        <v>80</v>
      </c>
      <c r="G2290" s="11">
        <v>21.8</v>
      </c>
      <c r="H2290" s="18">
        <v>0.41599999999999998</v>
      </c>
      <c r="I2290" s="10">
        <v>26</v>
      </c>
      <c r="J2290" s="24">
        <v>0</v>
      </c>
      <c r="K2290" t="str">
        <f t="shared" si="315"/>
        <v>Normal weight</v>
      </c>
      <c r="L2290" t="str">
        <f t="shared" si="316"/>
        <v>normal</v>
      </c>
      <c r="M2290" t="str">
        <f t="shared" si="317"/>
        <v>Adult</v>
      </c>
      <c r="N2290" t="str">
        <f t="shared" si="318"/>
        <v>Medium</v>
      </c>
      <c r="O2290" t="str">
        <f t="shared" si="319"/>
        <v>Normal</v>
      </c>
      <c r="P2290" t="str">
        <f t="shared" si="320"/>
        <v>Low Risk</v>
      </c>
      <c r="Q2290" t="str">
        <f t="shared" si="321"/>
        <v>Normal</v>
      </c>
      <c r="R2290" t="str">
        <f t="shared" si="322"/>
        <v>Normal</v>
      </c>
      <c r="S2290" t="str">
        <f t="shared" si="323"/>
        <v>Medium DPF</v>
      </c>
    </row>
    <row r="2291" spans="1:19" x14ac:dyDescent="0.35">
      <c r="A2291" s="13">
        <v>2290</v>
      </c>
      <c r="B2291" s="14">
        <v>8</v>
      </c>
      <c r="C2291" s="14">
        <v>74</v>
      </c>
      <c r="D2291" s="14">
        <v>70</v>
      </c>
      <c r="E2291" s="14">
        <v>40</v>
      </c>
      <c r="F2291" s="14">
        <v>49</v>
      </c>
      <c r="G2291" s="15">
        <v>35.299999999999997</v>
      </c>
      <c r="H2291" s="19">
        <v>0.70499999999999996</v>
      </c>
      <c r="I2291" s="14">
        <v>39</v>
      </c>
      <c r="J2291" s="25">
        <v>0</v>
      </c>
      <c r="K2291" t="str">
        <f t="shared" si="315"/>
        <v>Obese</v>
      </c>
      <c r="L2291" t="str">
        <f t="shared" si="316"/>
        <v>normal</v>
      </c>
      <c r="M2291" t="str">
        <f t="shared" si="317"/>
        <v>Adult</v>
      </c>
      <c r="N2291" t="str">
        <f t="shared" si="318"/>
        <v>High</v>
      </c>
      <c r="O2291" t="str">
        <f t="shared" si="319"/>
        <v>Normal</v>
      </c>
      <c r="P2291" t="str">
        <f t="shared" si="320"/>
        <v>High Risk</v>
      </c>
      <c r="Q2291" t="str">
        <f t="shared" si="321"/>
        <v>Low</v>
      </c>
      <c r="R2291" t="str">
        <f t="shared" si="322"/>
        <v>Normal</v>
      </c>
      <c r="S2291" t="str">
        <f t="shared" si="323"/>
        <v>High DPF</v>
      </c>
    </row>
    <row r="2292" spans="1:19" x14ac:dyDescent="0.35">
      <c r="A2292" s="9">
        <v>2291</v>
      </c>
      <c r="B2292" s="10">
        <v>5</v>
      </c>
      <c r="C2292" s="10">
        <v>88</v>
      </c>
      <c r="D2292" s="10">
        <v>78</v>
      </c>
      <c r="E2292" s="10">
        <v>30</v>
      </c>
      <c r="F2292" s="10">
        <v>80</v>
      </c>
      <c r="G2292" s="11">
        <v>27.6</v>
      </c>
      <c r="H2292" s="18">
        <v>0.25800000000000001</v>
      </c>
      <c r="I2292" s="10">
        <v>37</v>
      </c>
      <c r="J2292" s="24">
        <v>0</v>
      </c>
      <c r="K2292" t="str">
        <f t="shared" si="315"/>
        <v>Overweight</v>
      </c>
      <c r="L2292" t="str">
        <f t="shared" si="316"/>
        <v>normal</v>
      </c>
      <c r="M2292" t="str">
        <f t="shared" si="317"/>
        <v>Adult</v>
      </c>
      <c r="N2292" t="str">
        <f t="shared" si="318"/>
        <v>Medium</v>
      </c>
      <c r="O2292" t="str">
        <f t="shared" si="319"/>
        <v>Normal</v>
      </c>
      <c r="P2292" t="str">
        <f t="shared" si="320"/>
        <v>High Risk</v>
      </c>
      <c r="Q2292" t="str">
        <f t="shared" si="321"/>
        <v>Normal</v>
      </c>
      <c r="R2292" t="str">
        <f t="shared" si="322"/>
        <v>Normal</v>
      </c>
      <c r="S2292" t="str">
        <f t="shared" si="323"/>
        <v>Low DPF</v>
      </c>
    </row>
    <row r="2293" spans="1:19" x14ac:dyDescent="0.35">
      <c r="A2293" s="13">
        <v>2292</v>
      </c>
      <c r="B2293" s="14">
        <v>14</v>
      </c>
      <c r="C2293" s="14">
        <v>115</v>
      </c>
      <c r="D2293" s="14">
        <v>98</v>
      </c>
      <c r="E2293" s="14">
        <v>21</v>
      </c>
      <c r="F2293" s="14">
        <v>80</v>
      </c>
      <c r="G2293" s="15">
        <v>24</v>
      </c>
      <c r="H2293" s="19">
        <v>1.022</v>
      </c>
      <c r="I2293" s="14">
        <v>34</v>
      </c>
      <c r="J2293" s="25">
        <v>0</v>
      </c>
      <c r="K2293" t="str">
        <f t="shared" si="315"/>
        <v>Normal weight</v>
      </c>
      <c r="L2293" t="str">
        <f t="shared" si="316"/>
        <v>normal</v>
      </c>
      <c r="M2293" t="str">
        <f t="shared" si="317"/>
        <v>Adult</v>
      </c>
      <c r="N2293" t="str">
        <f t="shared" si="318"/>
        <v>Medium</v>
      </c>
      <c r="O2293" t="str">
        <f t="shared" si="319"/>
        <v>Normal</v>
      </c>
      <c r="P2293" t="str">
        <f t="shared" si="320"/>
        <v>High Risk</v>
      </c>
      <c r="Q2293" t="str">
        <f t="shared" si="321"/>
        <v>Normal</v>
      </c>
      <c r="R2293" t="str">
        <f t="shared" si="322"/>
        <v>Hypertension</v>
      </c>
      <c r="S2293" t="str">
        <f t="shared" si="323"/>
        <v>High DPF</v>
      </c>
    </row>
    <row r="2294" spans="1:19" x14ac:dyDescent="0.35">
      <c r="A2294" s="9">
        <v>2293</v>
      </c>
      <c r="B2294" s="10">
        <v>4</v>
      </c>
      <c r="C2294" s="10">
        <v>124</v>
      </c>
      <c r="D2294" s="10">
        <v>56</v>
      </c>
      <c r="E2294" s="10">
        <v>13</v>
      </c>
      <c r="F2294" s="10">
        <v>105</v>
      </c>
      <c r="G2294" s="11">
        <v>21.8</v>
      </c>
      <c r="H2294" s="18">
        <v>0.45200000000000001</v>
      </c>
      <c r="I2294" s="10">
        <v>21</v>
      </c>
      <c r="J2294" s="24">
        <v>0</v>
      </c>
      <c r="K2294" t="str">
        <f t="shared" si="315"/>
        <v>Normal weight</v>
      </c>
      <c r="L2294" t="str">
        <f t="shared" si="316"/>
        <v>normal</v>
      </c>
      <c r="M2294" t="str">
        <f t="shared" si="317"/>
        <v>Adult</v>
      </c>
      <c r="N2294" t="str">
        <f t="shared" si="318"/>
        <v>Low</v>
      </c>
      <c r="O2294" t="str">
        <f t="shared" si="319"/>
        <v>Normal</v>
      </c>
      <c r="P2294" t="str">
        <f t="shared" si="320"/>
        <v>High Risk</v>
      </c>
      <c r="Q2294" t="str">
        <f t="shared" si="321"/>
        <v>Normal</v>
      </c>
      <c r="R2294" t="str">
        <f t="shared" si="322"/>
        <v>Low</v>
      </c>
      <c r="S2294" t="str">
        <f t="shared" si="323"/>
        <v>Medium DPF</v>
      </c>
    </row>
    <row r="2295" spans="1:19" x14ac:dyDescent="0.35">
      <c r="A2295" s="13">
        <v>2294</v>
      </c>
      <c r="B2295" s="14">
        <v>4</v>
      </c>
      <c r="C2295" s="14">
        <v>74</v>
      </c>
      <c r="D2295" s="14">
        <v>52</v>
      </c>
      <c r="E2295" s="14">
        <v>10</v>
      </c>
      <c r="F2295" s="14">
        <v>36</v>
      </c>
      <c r="G2295" s="15">
        <v>27.8</v>
      </c>
      <c r="H2295" s="19">
        <v>0.26900000000000002</v>
      </c>
      <c r="I2295" s="14">
        <v>22</v>
      </c>
      <c r="J2295" s="25">
        <v>0</v>
      </c>
      <c r="K2295" t="str">
        <f t="shared" si="315"/>
        <v>Overweight</v>
      </c>
      <c r="L2295" t="str">
        <f t="shared" si="316"/>
        <v>normal</v>
      </c>
      <c r="M2295" t="str">
        <f t="shared" si="317"/>
        <v>Adult</v>
      </c>
      <c r="N2295" t="str">
        <f t="shared" si="318"/>
        <v>Low</v>
      </c>
      <c r="O2295" t="str">
        <f t="shared" si="319"/>
        <v>Normal</v>
      </c>
      <c r="P2295" t="str">
        <f t="shared" si="320"/>
        <v>High Risk</v>
      </c>
      <c r="Q2295" t="str">
        <f t="shared" si="321"/>
        <v>Low</v>
      </c>
      <c r="R2295" t="str">
        <f t="shared" si="322"/>
        <v>Low</v>
      </c>
      <c r="S2295" t="str">
        <f t="shared" si="323"/>
        <v>Low DPF</v>
      </c>
    </row>
    <row r="2296" spans="1:19" x14ac:dyDescent="0.35">
      <c r="A2296" s="9">
        <v>2295</v>
      </c>
      <c r="B2296" s="10">
        <v>4</v>
      </c>
      <c r="C2296" s="10">
        <v>97</v>
      </c>
      <c r="D2296" s="10">
        <v>64</v>
      </c>
      <c r="E2296" s="10">
        <v>36</v>
      </c>
      <c r="F2296" s="10">
        <v>100</v>
      </c>
      <c r="G2296" s="11">
        <v>36.799999999999997</v>
      </c>
      <c r="H2296" s="18">
        <v>0.6</v>
      </c>
      <c r="I2296" s="10">
        <v>25</v>
      </c>
      <c r="J2296" s="24">
        <v>0</v>
      </c>
      <c r="K2296" t="str">
        <f t="shared" si="315"/>
        <v>Obese</v>
      </c>
      <c r="L2296" t="str">
        <f t="shared" si="316"/>
        <v>normal</v>
      </c>
      <c r="M2296" t="str">
        <f t="shared" si="317"/>
        <v>Adult</v>
      </c>
      <c r="N2296" t="str">
        <f t="shared" si="318"/>
        <v>Medium</v>
      </c>
      <c r="O2296" t="str">
        <f t="shared" si="319"/>
        <v>Normal</v>
      </c>
      <c r="P2296" t="str">
        <f t="shared" si="320"/>
        <v>High Risk</v>
      </c>
      <c r="Q2296" t="str">
        <f t="shared" si="321"/>
        <v>Normal</v>
      </c>
      <c r="R2296" t="str">
        <f t="shared" si="322"/>
        <v>Normal</v>
      </c>
      <c r="S2296" t="str">
        <f t="shared" si="323"/>
        <v>Medium DPF</v>
      </c>
    </row>
    <row r="2297" spans="1:19" x14ac:dyDescent="0.35">
      <c r="A2297" s="13">
        <v>2296</v>
      </c>
      <c r="B2297" s="14">
        <v>8</v>
      </c>
      <c r="C2297" s="14">
        <v>120</v>
      </c>
      <c r="D2297" s="14">
        <v>69</v>
      </c>
      <c r="E2297" s="14">
        <v>21</v>
      </c>
      <c r="F2297" s="14">
        <v>80</v>
      </c>
      <c r="G2297" s="15">
        <v>30</v>
      </c>
      <c r="H2297" s="19">
        <v>0.183</v>
      </c>
      <c r="I2297" s="14">
        <v>38</v>
      </c>
      <c r="J2297" s="25">
        <v>1</v>
      </c>
      <c r="K2297" t="str">
        <f t="shared" si="315"/>
        <v>Obese</v>
      </c>
      <c r="L2297" t="str">
        <f t="shared" si="316"/>
        <v xml:space="preserve">Diabetes </v>
      </c>
      <c r="M2297" t="str">
        <f t="shared" si="317"/>
        <v>Adult</v>
      </c>
      <c r="N2297" t="str">
        <f t="shared" si="318"/>
        <v>Medium</v>
      </c>
      <c r="O2297" t="str">
        <f t="shared" si="319"/>
        <v>Normal</v>
      </c>
      <c r="P2297" t="str">
        <f t="shared" si="320"/>
        <v>High Risk</v>
      </c>
      <c r="Q2297" t="str">
        <f t="shared" si="321"/>
        <v>Normal</v>
      </c>
      <c r="R2297" t="str">
        <f t="shared" si="322"/>
        <v>Normal</v>
      </c>
      <c r="S2297" t="str">
        <f t="shared" si="323"/>
        <v>Low DPF</v>
      </c>
    </row>
    <row r="2298" spans="1:19" x14ac:dyDescent="0.35">
      <c r="A2298" s="9">
        <v>2297</v>
      </c>
      <c r="B2298" s="10">
        <v>6</v>
      </c>
      <c r="C2298" s="10">
        <v>154</v>
      </c>
      <c r="D2298" s="10">
        <v>78</v>
      </c>
      <c r="E2298" s="10">
        <v>41</v>
      </c>
      <c r="F2298" s="10">
        <v>140</v>
      </c>
      <c r="G2298" s="11">
        <v>46.1</v>
      </c>
      <c r="H2298" s="18">
        <v>0.57099999999999995</v>
      </c>
      <c r="I2298" s="10">
        <v>27</v>
      </c>
      <c r="J2298" s="24">
        <v>0</v>
      </c>
      <c r="K2298" t="str">
        <f t="shared" si="315"/>
        <v>Obese</v>
      </c>
      <c r="L2298" t="str">
        <f t="shared" si="316"/>
        <v>normal</v>
      </c>
      <c r="M2298" t="str">
        <f t="shared" si="317"/>
        <v>Adult</v>
      </c>
      <c r="N2298" t="str">
        <f t="shared" si="318"/>
        <v>High</v>
      </c>
      <c r="O2298" t="str">
        <f t="shared" si="319"/>
        <v>Prediabetes</v>
      </c>
      <c r="P2298" t="str">
        <f t="shared" si="320"/>
        <v>High Risk</v>
      </c>
      <c r="Q2298" t="str">
        <f t="shared" si="321"/>
        <v>Normal</v>
      </c>
      <c r="R2298" t="str">
        <f t="shared" si="322"/>
        <v>Normal</v>
      </c>
      <c r="S2298" t="str">
        <f t="shared" si="323"/>
        <v>Medium DPF</v>
      </c>
    </row>
    <row r="2299" spans="1:19" x14ac:dyDescent="0.35">
      <c r="A2299" s="13">
        <v>2298</v>
      </c>
      <c r="B2299" s="14">
        <v>1</v>
      </c>
      <c r="C2299" s="14">
        <v>144</v>
      </c>
      <c r="D2299" s="14">
        <v>82</v>
      </c>
      <c r="E2299" s="14">
        <v>40</v>
      </c>
      <c r="F2299" s="14">
        <v>80</v>
      </c>
      <c r="G2299" s="15">
        <v>41.3</v>
      </c>
      <c r="H2299" s="19">
        <v>0.60699999999999998</v>
      </c>
      <c r="I2299" s="14">
        <v>28</v>
      </c>
      <c r="J2299" s="25">
        <v>0</v>
      </c>
      <c r="K2299" t="str">
        <f t="shared" si="315"/>
        <v>Obese</v>
      </c>
      <c r="L2299" t="str">
        <f t="shared" si="316"/>
        <v>normal</v>
      </c>
      <c r="M2299" t="str">
        <f t="shared" si="317"/>
        <v>Adult</v>
      </c>
      <c r="N2299" t="str">
        <f t="shared" si="318"/>
        <v>High</v>
      </c>
      <c r="O2299" t="str">
        <f t="shared" si="319"/>
        <v>Prediabetes</v>
      </c>
      <c r="P2299" t="str">
        <f t="shared" si="320"/>
        <v>Low Risk</v>
      </c>
      <c r="Q2299" t="str">
        <f t="shared" si="321"/>
        <v>Normal</v>
      </c>
      <c r="R2299" t="str">
        <f t="shared" si="322"/>
        <v>Prehypertension</v>
      </c>
      <c r="S2299" t="str">
        <f t="shared" si="323"/>
        <v>High DPF</v>
      </c>
    </row>
    <row r="2300" spans="1:19" x14ac:dyDescent="0.35">
      <c r="A2300" s="9">
        <v>2299</v>
      </c>
      <c r="B2300" s="10">
        <v>4</v>
      </c>
      <c r="C2300" s="10">
        <v>137</v>
      </c>
      <c r="D2300" s="10">
        <v>70</v>
      </c>
      <c r="E2300" s="10">
        <v>38</v>
      </c>
      <c r="F2300" s="10">
        <v>80</v>
      </c>
      <c r="G2300" s="11">
        <v>33.200000000000003</v>
      </c>
      <c r="H2300" s="18">
        <v>0.17</v>
      </c>
      <c r="I2300" s="10">
        <v>22</v>
      </c>
      <c r="J2300" s="24">
        <v>0</v>
      </c>
      <c r="K2300" t="str">
        <f t="shared" si="315"/>
        <v>Obese</v>
      </c>
      <c r="L2300" t="str">
        <f t="shared" si="316"/>
        <v>normal</v>
      </c>
      <c r="M2300" t="str">
        <f t="shared" si="317"/>
        <v>Adult</v>
      </c>
      <c r="N2300" t="str">
        <f t="shared" si="318"/>
        <v>Medium</v>
      </c>
      <c r="O2300" t="str">
        <f t="shared" si="319"/>
        <v>Normal</v>
      </c>
      <c r="P2300" t="str">
        <f t="shared" si="320"/>
        <v>High Risk</v>
      </c>
      <c r="Q2300" t="str">
        <f t="shared" si="321"/>
        <v>Normal</v>
      </c>
      <c r="R2300" t="str">
        <f t="shared" si="322"/>
        <v>Normal</v>
      </c>
      <c r="S2300" t="str">
        <f t="shared" si="323"/>
        <v>Low DPF</v>
      </c>
    </row>
    <row r="2301" spans="1:19" x14ac:dyDescent="0.35">
      <c r="A2301" s="13">
        <v>2300</v>
      </c>
      <c r="B2301" s="14">
        <v>4</v>
      </c>
      <c r="C2301" s="14">
        <v>119</v>
      </c>
      <c r="D2301" s="14">
        <v>66</v>
      </c>
      <c r="E2301" s="14">
        <v>27</v>
      </c>
      <c r="F2301" s="14">
        <v>80</v>
      </c>
      <c r="G2301" s="15">
        <v>38.799999999999997</v>
      </c>
      <c r="H2301" s="19">
        <v>0.25900000000000001</v>
      </c>
      <c r="I2301" s="14">
        <v>22</v>
      </c>
      <c r="J2301" s="25">
        <v>0</v>
      </c>
      <c r="K2301" t="str">
        <f t="shared" si="315"/>
        <v>Obese</v>
      </c>
      <c r="L2301" t="str">
        <f t="shared" si="316"/>
        <v>normal</v>
      </c>
      <c r="M2301" t="str">
        <f t="shared" si="317"/>
        <v>Adult</v>
      </c>
      <c r="N2301" t="str">
        <f t="shared" si="318"/>
        <v>Medium</v>
      </c>
      <c r="O2301" t="str">
        <f t="shared" si="319"/>
        <v>Normal</v>
      </c>
      <c r="P2301" t="str">
        <f t="shared" si="320"/>
        <v>High Risk</v>
      </c>
      <c r="Q2301" t="str">
        <f t="shared" si="321"/>
        <v>Normal</v>
      </c>
      <c r="R2301" t="str">
        <f t="shared" si="322"/>
        <v>Normal</v>
      </c>
      <c r="S2301" t="str">
        <f t="shared" si="323"/>
        <v>Low DPF</v>
      </c>
    </row>
    <row r="2302" spans="1:19" x14ac:dyDescent="0.35">
      <c r="A2302" s="9">
        <v>2301</v>
      </c>
      <c r="B2302" s="10">
        <v>7</v>
      </c>
      <c r="C2302" s="10">
        <v>136</v>
      </c>
      <c r="D2302" s="10">
        <v>90</v>
      </c>
      <c r="E2302" s="10">
        <v>21</v>
      </c>
      <c r="F2302" s="10">
        <v>80</v>
      </c>
      <c r="G2302" s="11">
        <v>29.9</v>
      </c>
      <c r="H2302" s="18">
        <v>0.21</v>
      </c>
      <c r="I2302" s="10">
        <v>50</v>
      </c>
      <c r="J2302" s="24">
        <v>0</v>
      </c>
      <c r="K2302" t="str">
        <f t="shared" si="315"/>
        <v>Obese</v>
      </c>
      <c r="L2302" t="str">
        <f t="shared" si="316"/>
        <v>normal</v>
      </c>
      <c r="M2302" t="str">
        <f t="shared" si="317"/>
        <v>Adult</v>
      </c>
      <c r="N2302" t="str">
        <f t="shared" si="318"/>
        <v>Medium</v>
      </c>
      <c r="O2302" t="str">
        <f t="shared" si="319"/>
        <v>Normal</v>
      </c>
      <c r="P2302" t="str">
        <f t="shared" si="320"/>
        <v>High Risk</v>
      </c>
      <c r="Q2302" t="str">
        <f t="shared" si="321"/>
        <v>Normal</v>
      </c>
      <c r="R2302" t="str">
        <f t="shared" si="322"/>
        <v>Prehypertension</v>
      </c>
      <c r="S2302" t="str">
        <f t="shared" si="323"/>
        <v>Low DPF</v>
      </c>
    </row>
    <row r="2303" spans="1:19" x14ac:dyDescent="0.35">
      <c r="A2303" s="13">
        <v>2302</v>
      </c>
      <c r="B2303" s="14">
        <v>4</v>
      </c>
      <c r="C2303" s="14">
        <v>114</v>
      </c>
      <c r="D2303" s="14">
        <v>64</v>
      </c>
      <c r="E2303" s="14">
        <v>21</v>
      </c>
      <c r="F2303" s="14">
        <v>80</v>
      </c>
      <c r="G2303" s="15">
        <v>28.9</v>
      </c>
      <c r="H2303" s="19">
        <v>0.126</v>
      </c>
      <c r="I2303" s="14">
        <v>24</v>
      </c>
      <c r="J2303" s="25">
        <v>0</v>
      </c>
      <c r="K2303" t="str">
        <f t="shared" si="315"/>
        <v>Overweight</v>
      </c>
      <c r="L2303" t="str">
        <f t="shared" si="316"/>
        <v>normal</v>
      </c>
      <c r="M2303" t="str">
        <f t="shared" si="317"/>
        <v>Adult</v>
      </c>
      <c r="N2303" t="str">
        <f t="shared" si="318"/>
        <v>Medium</v>
      </c>
      <c r="O2303" t="str">
        <f t="shared" si="319"/>
        <v>Normal</v>
      </c>
      <c r="P2303" t="str">
        <f t="shared" si="320"/>
        <v>High Risk</v>
      </c>
      <c r="Q2303" t="str">
        <f t="shared" si="321"/>
        <v>Normal</v>
      </c>
      <c r="R2303" t="str">
        <f t="shared" si="322"/>
        <v>Normal</v>
      </c>
      <c r="S2303" t="str">
        <f t="shared" si="323"/>
        <v>Low DPF</v>
      </c>
    </row>
    <row r="2304" spans="1:19" x14ac:dyDescent="0.35">
      <c r="A2304" s="9">
        <v>2303</v>
      </c>
      <c r="B2304" s="10">
        <v>4</v>
      </c>
      <c r="C2304" s="10">
        <v>137</v>
      </c>
      <c r="D2304" s="10">
        <v>84</v>
      </c>
      <c r="E2304" s="10">
        <v>27</v>
      </c>
      <c r="F2304" s="10">
        <v>80</v>
      </c>
      <c r="G2304" s="11">
        <v>27.3</v>
      </c>
      <c r="H2304" s="18">
        <v>0.23100000000000001</v>
      </c>
      <c r="I2304" s="10">
        <v>59</v>
      </c>
      <c r="J2304" s="24">
        <v>0</v>
      </c>
      <c r="K2304" t="str">
        <f t="shared" si="315"/>
        <v>Overweight</v>
      </c>
      <c r="L2304" t="str">
        <f t="shared" si="316"/>
        <v>normal</v>
      </c>
      <c r="M2304" t="str">
        <f t="shared" si="317"/>
        <v>Adult</v>
      </c>
      <c r="N2304" t="str">
        <f t="shared" si="318"/>
        <v>Medium</v>
      </c>
      <c r="O2304" t="str">
        <f t="shared" si="319"/>
        <v>Normal</v>
      </c>
      <c r="P2304" t="str">
        <f t="shared" si="320"/>
        <v>High Risk</v>
      </c>
      <c r="Q2304" t="str">
        <f t="shared" si="321"/>
        <v>Normal</v>
      </c>
      <c r="R2304" t="str">
        <f t="shared" si="322"/>
        <v>Prehypertension</v>
      </c>
      <c r="S2304" t="str">
        <f t="shared" si="323"/>
        <v>Low DPF</v>
      </c>
    </row>
    <row r="2305" spans="1:19" x14ac:dyDescent="0.35">
      <c r="A2305" s="13">
        <v>2304</v>
      </c>
      <c r="B2305" s="14">
        <v>2</v>
      </c>
      <c r="C2305" s="14">
        <v>105</v>
      </c>
      <c r="D2305" s="14">
        <v>80</v>
      </c>
      <c r="E2305" s="14">
        <v>45</v>
      </c>
      <c r="F2305" s="14">
        <v>191</v>
      </c>
      <c r="G2305" s="15">
        <v>33.700000000000003</v>
      </c>
      <c r="H2305" s="19">
        <v>0.71099999999999997</v>
      </c>
      <c r="I2305" s="14">
        <v>29</v>
      </c>
      <c r="J2305" s="25">
        <v>1</v>
      </c>
      <c r="K2305" t="str">
        <f t="shared" si="315"/>
        <v>Obese</v>
      </c>
      <c r="L2305" t="str">
        <f t="shared" si="316"/>
        <v xml:space="preserve">Diabetes </v>
      </c>
      <c r="M2305" t="str">
        <f t="shared" si="317"/>
        <v>Adult</v>
      </c>
      <c r="N2305" t="str">
        <f t="shared" si="318"/>
        <v>High</v>
      </c>
      <c r="O2305" t="str">
        <f t="shared" si="319"/>
        <v>Normal</v>
      </c>
      <c r="P2305" t="str">
        <f t="shared" si="320"/>
        <v>Low Risk</v>
      </c>
      <c r="Q2305" t="str">
        <f t="shared" si="321"/>
        <v>High</v>
      </c>
      <c r="R2305" t="str">
        <f t="shared" si="322"/>
        <v>Normal</v>
      </c>
      <c r="S2305" t="str">
        <f t="shared" si="323"/>
        <v>High DPF</v>
      </c>
    </row>
    <row r="2306" spans="1:19" x14ac:dyDescent="0.35">
      <c r="A2306" s="9">
        <v>2305</v>
      </c>
      <c r="B2306" s="10">
        <v>7</v>
      </c>
      <c r="C2306" s="10">
        <v>114</v>
      </c>
      <c r="D2306" s="10">
        <v>76</v>
      </c>
      <c r="E2306" s="10">
        <v>17</v>
      </c>
      <c r="F2306" s="10">
        <v>110</v>
      </c>
      <c r="G2306" s="11">
        <v>23.8</v>
      </c>
      <c r="H2306" s="18">
        <v>0.46600000000000003</v>
      </c>
      <c r="I2306" s="10">
        <v>31</v>
      </c>
      <c r="J2306" s="24">
        <v>0</v>
      </c>
      <c r="K2306" t="str">
        <f t="shared" si="315"/>
        <v>Normal weight</v>
      </c>
      <c r="L2306" t="str">
        <f t="shared" si="316"/>
        <v>normal</v>
      </c>
      <c r="M2306" t="str">
        <f t="shared" si="317"/>
        <v>Adult</v>
      </c>
      <c r="N2306" t="str">
        <f t="shared" si="318"/>
        <v>Low</v>
      </c>
      <c r="O2306" t="str">
        <f t="shared" si="319"/>
        <v>Normal</v>
      </c>
      <c r="P2306" t="str">
        <f t="shared" si="320"/>
        <v>High Risk</v>
      </c>
      <c r="Q2306" t="str">
        <f t="shared" si="321"/>
        <v>Normal</v>
      </c>
      <c r="R2306" t="str">
        <f t="shared" si="322"/>
        <v>Normal</v>
      </c>
      <c r="S2306" t="str">
        <f t="shared" si="323"/>
        <v>Medium DPF</v>
      </c>
    </row>
    <row r="2307" spans="1:19" x14ac:dyDescent="0.35">
      <c r="A2307" s="13">
        <v>2306</v>
      </c>
      <c r="B2307" s="14">
        <v>8</v>
      </c>
      <c r="C2307" s="14">
        <v>126</v>
      </c>
      <c r="D2307" s="14">
        <v>74</v>
      </c>
      <c r="E2307" s="14">
        <v>38</v>
      </c>
      <c r="F2307" s="14">
        <v>75</v>
      </c>
      <c r="G2307" s="15">
        <v>25.9</v>
      </c>
      <c r="H2307" s="19">
        <v>0.16200000000000001</v>
      </c>
      <c r="I2307" s="14">
        <v>39</v>
      </c>
      <c r="J2307" s="25">
        <v>0</v>
      </c>
      <c r="K2307" t="str">
        <f t="shared" ref="K2307:K2370" si="324">IF(G2307&lt;18.5, "Underweight", IF(G2307&lt;24.9, "Normal weight", IF(G2307&lt;29.9, "Overweight", "Obese")))</f>
        <v>Overweight</v>
      </c>
      <c r="L2307" t="str">
        <f t="shared" ref="L2307:L2370" si="325">IF(J2307=1,"Diabetes ","normal")</f>
        <v>normal</v>
      </c>
      <c r="M2307" t="str">
        <f t="shared" ref="M2307:M2370" si="326">IF(I2307&lt;13, "Child", IF(I2307&lt;20, "Teen", IF(I2307&lt;65, "Adult", "Aged")))</f>
        <v>Adult</v>
      </c>
      <c r="N2307" t="str">
        <f t="shared" ref="N2307:N2370" si="327">IF(E2307&lt;20, "Low", IF(E2307&lt;40, "Medium", "High"))</f>
        <v>Medium</v>
      </c>
      <c r="O2307" t="str">
        <f t="shared" ref="O2307:O2370" si="328">IF(C2307&lt;140, "Normal", IF(C2307&lt;200, "Prediabetes", "Diabetes"))</f>
        <v>Normal</v>
      </c>
      <c r="P2307" t="str">
        <f t="shared" ref="P2307:P2370" si="329">IF(B2307&gt;3, "High Risk", "Low Risk")</f>
        <v>High Risk</v>
      </c>
      <c r="Q2307" t="str">
        <f t="shared" ref="Q2307:Q2370" si="330">IF(F2307&lt;80, "Low", IF(F2307&lt;=150, "Normal", "High"))</f>
        <v>Low</v>
      </c>
      <c r="R2307" t="str">
        <f t="shared" ref="R2307:R2370" si="331">IF(D2307&lt;60, "Low", IF(D2307&lt;=80, "Normal", IF(D2307&lt;=90, "Prehypertension", "Hypertension")))</f>
        <v>Normal</v>
      </c>
      <c r="S2307" t="str">
        <f t="shared" ref="S2307:S2370" si="332">IF(H2307&lt;0.3, "Low DPF", IF(H2307&lt;=0.6, "Medium DPF", "High DPF"))</f>
        <v>Low DPF</v>
      </c>
    </row>
    <row r="2308" spans="1:19" x14ac:dyDescent="0.35">
      <c r="A2308" s="9">
        <v>2307</v>
      </c>
      <c r="B2308" s="10">
        <v>4</v>
      </c>
      <c r="C2308" s="10">
        <v>132</v>
      </c>
      <c r="D2308" s="10">
        <v>86</v>
      </c>
      <c r="E2308" s="10">
        <v>31</v>
      </c>
      <c r="F2308" s="10">
        <v>80</v>
      </c>
      <c r="G2308" s="11">
        <v>28</v>
      </c>
      <c r="H2308" s="18">
        <v>0.41899999999999998</v>
      </c>
      <c r="I2308" s="10">
        <v>63</v>
      </c>
      <c r="J2308" s="24">
        <v>0</v>
      </c>
      <c r="K2308" t="str">
        <f t="shared" si="324"/>
        <v>Overweight</v>
      </c>
      <c r="L2308" t="str">
        <f t="shared" si="325"/>
        <v>normal</v>
      </c>
      <c r="M2308" t="str">
        <f t="shared" si="326"/>
        <v>Adult</v>
      </c>
      <c r="N2308" t="str">
        <f t="shared" si="327"/>
        <v>Medium</v>
      </c>
      <c r="O2308" t="str">
        <f t="shared" si="328"/>
        <v>Normal</v>
      </c>
      <c r="P2308" t="str">
        <f t="shared" si="329"/>
        <v>High Risk</v>
      </c>
      <c r="Q2308" t="str">
        <f t="shared" si="330"/>
        <v>Normal</v>
      </c>
      <c r="R2308" t="str">
        <f t="shared" si="331"/>
        <v>Prehypertension</v>
      </c>
      <c r="S2308" t="str">
        <f t="shared" si="332"/>
        <v>Medium DPF</v>
      </c>
    </row>
    <row r="2309" spans="1:19" x14ac:dyDescent="0.35">
      <c r="A2309" s="13">
        <v>2308</v>
      </c>
      <c r="B2309" s="14">
        <v>3</v>
      </c>
      <c r="C2309" s="14">
        <v>158</v>
      </c>
      <c r="D2309" s="14">
        <v>70</v>
      </c>
      <c r="E2309" s="14">
        <v>30</v>
      </c>
      <c r="F2309" s="14">
        <v>328</v>
      </c>
      <c r="G2309" s="15">
        <v>35.5</v>
      </c>
      <c r="H2309" s="19">
        <v>0.34399999999999997</v>
      </c>
      <c r="I2309" s="14">
        <v>35</v>
      </c>
      <c r="J2309" s="25">
        <v>1</v>
      </c>
      <c r="K2309" t="str">
        <f t="shared" si="324"/>
        <v>Obese</v>
      </c>
      <c r="L2309" t="str">
        <f t="shared" si="325"/>
        <v xml:space="preserve">Diabetes </v>
      </c>
      <c r="M2309" t="str">
        <f t="shared" si="326"/>
        <v>Adult</v>
      </c>
      <c r="N2309" t="str">
        <f t="shared" si="327"/>
        <v>Medium</v>
      </c>
      <c r="O2309" t="str">
        <f t="shared" si="328"/>
        <v>Prediabetes</v>
      </c>
      <c r="P2309" t="str">
        <f t="shared" si="329"/>
        <v>Low Risk</v>
      </c>
      <c r="Q2309" t="str">
        <f t="shared" si="330"/>
        <v>High</v>
      </c>
      <c r="R2309" t="str">
        <f t="shared" si="331"/>
        <v>Normal</v>
      </c>
      <c r="S2309" t="str">
        <f t="shared" si="332"/>
        <v>Medium DPF</v>
      </c>
    </row>
    <row r="2310" spans="1:19" x14ac:dyDescent="0.35">
      <c r="A2310" s="9">
        <v>2309</v>
      </c>
      <c r="B2310" s="10">
        <v>4</v>
      </c>
      <c r="C2310" s="10">
        <v>123</v>
      </c>
      <c r="D2310" s="10">
        <v>88</v>
      </c>
      <c r="E2310" s="10">
        <v>37</v>
      </c>
      <c r="F2310" s="10">
        <v>80</v>
      </c>
      <c r="G2310" s="11">
        <v>35.200000000000003</v>
      </c>
      <c r="H2310" s="18">
        <v>0.19700000000000001</v>
      </c>
      <c r="I2310" s="10">
        <v>29</v>
      </c>
      <c r="J2310" s="24">
        <v>0</v>
      </c>
      <c r="K2310" t="str">
        <f t="shared" si="324"/>
        <v>Obese</v>
      </c>
      <c r="L2310" t="str">
        <f t="shared" si="325"/>
        <v>normal</v>
      </c>
      <c r="M2310" t="str">
        <f t="shared" si="326"/>
        <v>Adult</v>
      </c>
      <c r="N2310" t="str">
        <f t="shared" si="327"/>
        <v>Medium</v>
      </c>
      <c r="O2310" t="str">
        <f t="shared" si="328"/>
        <v>Normal</v>
      </c>
      <c r="P2310" t="str">
        <f t="shared" si="329"/>
        <v>High Risk</v>
      </c>
      <c r="Q2310" t="str">
        <f t="shared" si="330"/>
        <v>Normal</v>
      </c>
      <c r="R2310" t="str">
        <f t="shared" si="331"/>
        <v>Prehypertension</v>
      </c>
      <c r="S2310" t="str">
        <f t="shared" si="332"/>
        <v>Low DPF</v>
      </c>
    </row>
    <row r="2311" spans="1:19" x14ac:dyDescent="0.35">
      <c r="A2311" s="13">
        <v>2310</v>
      </c>
      <c r="B2311" s="14">
        <v>4</v>
      </c>
      <c r="C2311" s="14">
        <v>85</v>
      </c>
      <c r="D2311" s="14">
        <v>58</v>
      </c>
      <c r="E2311" s="14">
        <v>22</v>
      </c>
      <c r="F2311" s="14">
        <v>49</v>
      </c>
      <c r="G2311" s="15">
        <v>27.8</v>
      </c>
      <c r="H2311" s="19">
        <v>0.30599999999999999</v>
      </c>
      <c r="I2311" s="14">
        <v>28</v>
      </c>
      <c r="J2311" s="25">
        <v>0</v>
      </c>
      <c r="K2311" t="str">
        <f t="shared" si="324"/>
        <v>Overweight</v>
      </c>
      <c r="L2311" t="str">
        <f t="shared" si="325"/>
        <v>normal</v>
      </c>
      <c r="M2311" t="str">
        <f t="shared" si="326"/>
        <v>Adult</v>
      </c>
      <c r="N2311" t="str">
        <f t="shared" si="327"/>
        <v>Medium</v>
      </c>
      <c r="O2311" t="str">
        <f t="shared" si="328"/>
        <v>Normal</v>
      </c>
      <c r="P2311" t="str">
        <f t="shared" si="329"/>
        <v>High Risk</v>
      </c>
      <c r="Q2311" t="str">
        <f t="shared" si="330"/>
        <v>Low</v>
      </c>
      <c r="R2311" t="str">
        <f t="shared" si="331"/>
        <v>Low</v>
      </c>
      <c r="S2311" t="str">
        <f t="shared" si="332"/>
        <v>Medium DPF</v>
      </c>
    </row>
    <row r="2312" spans="1:19" x14ac:dyDescent="0.35">
      <c r="A2312" s="9">
        <v>2311</v>
      </c>
      <c r="B2312" s="10">
        <v>4</v>
      </c>
      <c r="C2312" s="10">
        <v>84</v>
      </c>
      <c r="D2312" s="10">
        <v>82</v>
      </c>
      <c r="E2312" s="10">
        <v>31</v>
      </c>
      <c r="F2312" s="10">
        <v>125</v>
      </c>
      <c r="G2312" s="11">
        <v>38.200000000000003</v>
      </c>
      <c r="H2312" s="18">
        <v>0.23300000000000001</v>
      </c>
      <c r="I2312" s="10">
        <v>23</v>
      </c>
      <c r="J2312" s="24">
        <v>0</v>
      </c>
      <c r="K2312" t="str">
        <f t="shared" si="324"/>
        <v>Obese</v>
      </c>
      <c r="L2312" t="str">
        <f t="shared" si="325"/>
        <v>normal</v>
      </c>
      <c r="M2312" t="str">
        <f t="shared" si="326"/>
        <v>Adult</v>
      </c>
      <c r="N2312" t="str">
        <f t="shared" si="327"/>
        <v>Medium</v>
      </c>
      <c r="O2312" t="str">
        <f t="shared" si="328"/>
        <v>Normal</v>
      </c>
      <c r="P2312" t="str">
        <f t="shared" si="329"/>
        <v>High Risk</v>
      </c>
      <c r="Q2312" t="str">
        <f t="shared" si="330"/>
        <v>Normal</v>
      </c>
      <c r="R2312" t="str">
        <f t="shared" si="331"/>
        <v>Prehypertension</v>
      </c>
      <c r="S2312" t="str">
        <f t="shared" si="332"/>
        <v>Low DPF</v>
      </c>
    </row>
    <row r="2313" spans="1:19" x14ac:dyDescent="0.35">
      <c r="A2313" s="13">
        <v>2312</v>
      </c>
      <c r="B2313" s="14">
        <v>4</v>
      </c>
      <c r="C2313" s="14">
        <v>145</v>
      </c>
      <c r="D2313" s="14">
        <v>69</v>
      </c>
      <c r="E2313" s="14">
        <v>21</v>
      </c>
      <c r="F2313" s="14">
        <v>80</v>
      </c>
      <c r="G2313" s="15">
        <v>44.2</v>
      </c>
      <c r="H2313" s="19">
        <v>0.63</v>
      </c>
      <c r="I2313" s="14">
        <v>31</v>
      </c>
      <c r="J2313" s="25">
        <v>1</v>
      </c>
      <c r="K2313" t="str">
        <f t="shared" si="324"/>
        <v>Obese</v>
      </c>
      <c r="L2313" t="str">
        <f t="shared" si="325"/>
        <v xml:space="preserve">Diabetes </v>
      </c>
      <c r="M2313" t="str">
        <f t="shared" si="326"/>
        <v>Adult</v>
      </c>
      <c r="N2313" t="str">
        <f t="shared" si="327"/>
        <v>Medium</v>
      </c>
      <c r="O2313" t="str">
        <f t="shared" si="328"/>
        <v>Prediabetes</v>
      </c>
      <c r="P2313" t="str">
        <f t="shared" si="329"/>
        <v>High Risk</v>
      </c>
      <c r="Q2313" t="str">
        <f t="shared" si="330"/>
        <v>Normal</v>
      </c>
      <c r="R2313" t="str">
        <f t="shared" si="331"/>
        <v>Normal</v>
      </c>
      <c r="S2313" t="str">
        <f t="shared" si="332"/>
        <v>High DPF</v>
      </c>
    </row>
    <row r="2314" spans="1:19" x14ac:dyDescent="0.35">
      <c r="A2314" s="9">
        <v>2313</v>
      </c>
      <c r="B2314" s="10">
        <v>4</v>
      </c>
      <c r="C2314" s="10">
        <v>135</v>
      </c>
      <c r="D2314" s="10">
        <v>68</v>
      </c>
      <c r="E2314" s="10">
        <v>42</v>
      </c>
      <c r="F2314" s="10">
        <v>250</v>
      </c>
      <c r="G2314" s="11">
        <v>42.3</v>
      </c>
      <c r="H2314" s="18">
        <v>0.36499999999999999</v>
      </c>
      <c r="I2314" s="10">
        <v>24</v>
      </c>
      <c r="J2314" s="24">
        <v>1</v>
      </c>
      <c r="K2314" t="str">
        <f t="shared" si="324"/>
        <v>Obese</v>
      </c>
      <c r="L2314" t="str">
        <f t="shared" si="325"/>
        <v xml:space="preserve">Diabetes </v>
      </c>
      <c r="M2314" t="str">
        <f t="shared" si="326"/>
        <v>Adult</v>
      </c>
      <c r="N2314" t="str">
        <f t="shared" si="327"/>
        <v>High</v>
      </c>
      <c r="O2314" t="str">
        <f t="shared" si="328"/>
        <v>Normal</v>
      </c>
      <c r="P2314" t="str">
        <f t="shared" si="329"/>
        <v>High Risk</v>
      </c>
      <c r="Q2314" t="str">
        <f t="shared" si="330"/>
        <v>High</v>
      </c>
      <c r="R2314" t="str">
        <f t="shared" si="331"/>
        <v>Normal</v>
      </c>
      <c r="S2314" t="str">
        <f t="shared" si="332"/>
        <v>Medium DPF</v>
      </c>
    </row>
    <row r="2315" spans="1:19" x14ac:dyDescent="0.35">
      <c r="A2315" s="13">
        <v>2314</v>
      </c>
      <c r="B2315" s="14">
        <v>1</v>
      </c>
      <c r="C2315" s="14">
        <v>139</v>
      </c>
      <c r="D2315" s="14">
        <v>62</v>
      </c>
      <c r="E2315" s="14">
        <v>41</v>
      </c>
      <c r="F2315" s="14">
        <v>480</v>
      </c>
      <c r="G2315" s="15">
        <v>40.700000000000003</v>
      </c>
      <c r="H2315" s="19">
        <v>0.53600000000000003</v>
      </c>
      <c r="I2315" s="14">
        <v>21</v>
      </c>
      <c r="J2315" s="25">
        <v>0</v>
      </c>
      <c r="K2315" t="str">
        <f t="shared" si="324"/>
        <v>Obese</v>
      </c>
      <c r="L2315" t="str">
        <f t="shared" si="325"/>
        <v>normal</v>
      </c>
      <c r="M2315" t="str">
        <f t="shared" si="326"/>
        <v>Adult</v>
      </c>
      <c r="N2315" t="str">
        <f t="shared" si="327"/>
        <v>High</v>
      </c>
      <c r="O2315" t="str">
        <f t="shared" si="328"/>
        <v>Normal</v>
      </c>
      <c r="P2315" t="str">
        <f t="shared" si="329"/>
        <v>Low Risk</v>
      </c>
      <c r="Q2315" t="str">
        <f t="shared" si="330"/>
        <v>High</v>
      </c>
      <c r="R2315" t="str">
        <f t="shared" si="331"/>
        <v>Normal</v>
      </c>
      <c r="S2315" t="str">
        <f t="shared" si="332"/>
        <v>Medium DPF</v>
      </c>
    </row>
    <row r="2316" spans="1:19" x14ac:dyDescent="0.35">
      <c r="A2316" s="9">
        <v>2315</v>
      </c>
      <c r="B2316" s="10">
        <v>4</v>
      </c>
      <c r="C2316" s="10">
        <v>173</v>
      </c>
      <c r="D2316" s="10">
        <v>78</v>
      </c>
      <c r="E2316" s="10">
        <v>32</v>
      </c>
      <c r="F2316" s="10">
        <v>265</v>
      </c>
      <c r="G2316" s="11">
        <v>46.5</v>
      </c>
      <c r="H2316" s="18">
        <v>1.159</v>
      </c>
      <c r="I2316" s="10">
        <v>58</v>
      </c>
      <c r="J2316" s="24">
        <v>0</v>
      </c>
      <c r="K2316" t="str">
        <f t="shared" si="324"/>
        <v>Obese</v>
      </c>
      <c r="L2316" t="str">
        <f t="shared" si="325"/>
        <v>normal</v>
      </c>
      <c r="M2316" t="str">
        <f t="shared" si="326"/>
        <v>Adult</v>
      </c>
      <c r="N2316" t="str">
        <f t="shared" si="327"/>
        <v>Medium</v>
      </c>
      <c r="O2316" t="str">
        <f t="shared" si="328"/>
        <v>Prediabetes</v>
      </c>
      <c r="P2316" t="str">
        <f t="shared" si="329"/>
        <v>High Risk</v>
      </c>
      <c r="Q2316" t="str">
        <f t="shared" si="330"/>
        <v>High</v>
      </c>
      <c r="R2316" t="str">
        <f t="shared" si="331"/>
        <v>Normal</v>
      </c>
      <c r="S2316" t="str">
        <f t="shared" si="332"/>
        <v>High DPF</v>
      </c>
    </row>
    <row r="2317" spans="1:19" x14ac:dyDescent="0.35">
      <c r="A2317" s="13">
        <v>2316</v>
      </c>
      <c r="B2317" s="14">
        <v>4</v>
      </c>
      <c r="C2317" s="14">
        <v>99</v>
      </c>
      <c r="D2317" s="14">
        <v>72</v>
      </c>
      <c r="E2317" s="14">
        <v>17</v>
      </c>
      <c r="F2317" s="14">
        <v>80</v>
      </c>
      <c r="G2317" s="15">
        <v>25.6</v>
      </c>
      <c r="H2317" s="19">
        <v>0.29399999999999998</v>
      </c>
      <c r="I2317" s="14">
        <v>28</v>
      </c>
      <c r="J2317" s="25">
        <v>0</v>
      </c>
      <c r="K2317" t="str">
        <f t="shared" si="324"/>
        <v>Overweight</v>
      </c>
      <c r="L2317" t="str">
        <f t="shared" si="325"/>
        <v>normal</v>
      </c>
      <c r="M2317" t="str">
        <f t="shared" si="326"/>
        <v>Adult</v>
      </c>
      <c r="N2317" t="str">
        <f t="shared" si="327"/>
        <v>Low</v>
      </c>
      <c r="O2317" t="str">
        <f t="shared" si="328"/>
        <v>Normal</v>
      </c>
      <c r="P2317" t="str">
        <f t="shared" si="329"/>
        <v>High Risk</v>
      </c>
      <c r="Q2317" t="str">
        <f t="shared" si="330"/>
        <v>Normal</v>
      </c>
      <c r="R2317" t="str">
        <f t="shared" si="331"/>
        <v>Normal</v>
      </c>
      <c r="S2317" t="str">
        <f t="shared" si="332"/>
        <v>Low DPF</v>
      </c>
    </row>
    <row r="2318" spans="1:19" x14ac:dyDescent="0.35">
      <c r="A2318" s="9">
        <v>2317</v>
      </c>
      <c r="B2318" s="10">
        <v>8</v>
      </c>
      <c r="C2318" s="10">
        <v>194</v>
      </c>
      <c r="D2318" s="10">
        <v>80</v>
      </c>
      <c r="E2318" s="10">
        <v>21</v>
      </c>
      <c r="F2318" s="10">
        <v>80</v>
      </c>
      <c r="G2318" s="11">
        <v>26.1</v>
      </c>
      <c r="H2318" s="18">
        <v>0.55100000000000005</v>
      </c>
      <c r="I2318" s="10">
        <v>67</v>
      </c>
      <c r="J2318" s="24">
        <v>0</v>
      </c>
      <c r="K2318" t="str">
        <f t="shared" si="324"/>
        <v>Overweight</v>
      </c>
      <c r="L2318" t="str">
        <f t="shared" si="325"/>
        <v>normal</v>
      </c>
      <c r="M2318" t="str">
        <f t="shared" si="326"/>
        <v>Aged</v>
      </c>
      <c r="N2318" t="str">
        <f t="shared" si="327"/>
        <v>Medium</v>
      </c>
      <c r="O2318" t="str">
        <f t="shared" si="328"/>
        <v>Prediabetes</v>
      </c>
      <c r="P2318" t="str">
        <f t="shared" si="329"/>
        <v>High Risk</v>
      </c>
      <c r="Q2318" t="str">
        <f t="shared" si="330"/>
        <v>Normal</v>
      </c>
      <c r="R2318" t="str">
        <f t="shared" si="331"/>
        <v>Normal</v>
      </c>
      <c r="S2318" t="str">
        <f t="shared" si="332"/>
        <v>Medium DPF</v>
      </c>
    </row>
    <row r="2319" spans="1:19" x14ac:dyDescent="0.35">
      <c r="A2319" s="13">
        <v>2318</v>
      </c>
      <c r="B2319" s="14">
        <v>2</v>
      </c>
      <c r="C2319" s="14">
        <v>83</v>
      </c>
      <c r="D2319" s="14">
        <v>65</v>
      </c>
      <c r="E2319" s="14">
        <v>28</v>
      </c>
      <c r="F2319" s="14">
        <v>66</v>
      </c>
      <c r="G2319" s="15">
        <v>36.799999999999997</v>
      </c>
      <c r="H2319" s="19">
        <v>0.629</v>
      </c>
      <c r="I2319" s="14">
        <v>24</v>
      </c>
      <c r="J2319" s="25">
        <v>0</v>
      </c>
      <c r="K2319" t="str">
        <f t="shared" si="324"/>
        <v>Obese</v>
      </c>
      <c r="L2319" t="str">
        <f t="shared" si="325"/>
        <v>normal</v>
      </c>
      <c r="M2319" t="str">
        <f t="shared" si="326"/>
        <v>Adult</v>
      </c>
      <c r="N2319" t="str">
        <f t="shared" si="327"/>
        <v>Medium</v>
      </c>
      <c r="O2319" t="str">
        <f t="shared" si="328"/>
        <v>Normal</v>
      </c>
      <c r="P2319" t="str">
        <f t="shared" si="329"/>
        <v>Low Risk</v>
      </c>
      <c r="Q2319" t="str">
        <f t="shared" si="330"/>
        <v>Low</v>
      </c>
      <c r="R2319" t="str">
        <f t="shared" si="331"/>
        <v>Normal</v>
      </c>
      <c r="S2319" t="str">
        <f t="shared" si="332"/>
        <v>High DPF</v>
      </c>
    </row>
    <row r="2320" spans="1:19" x14ac:dyDescent="0.35">
      <c r="A2320" s="9">
        <v>2319</v>
      </c>
      <c r="B2320" s="10">
        <v>2</v>
      </c>
      <c r="C2320" s="10">
        <v>89</v>
      </c>
      <c r="D2320" s="10">
        <v>90</v>
      </c>
      <c r="E2320" s="10">
        <v>30</v>
      </c>
      <c r="F2320" s="10">
        <v>80</v>
      </c>
      <c r="G2320" s="11">
        <v>33.5</v>
      </c>
      <c r="H2320" s="18">
        <v>0.29199999999999998</v>
      </c>
      <c r="I2320" s="10">
        <v>42</v>
      </c>
      <c r="J2320" s="24">
        <v>0</v>
      </c>
      <c r="K2320" t="str">
        <f t="shared" si="324"/>
        <v>Obese</v>
      </c>
      <c r="L2320" t="str">
        <f t="shared" si="325"/>
        <v>normal</v>
      </c>
      <c r="M2320" t="str">
        <f t="shared" si="326"/>
        <v>Adult</v>
      </c>
      <c r="N2320" t="str">
        <f t="shared" si="327"/>
        <v>Medium</v>
      </c>
      <c r="O2320" t="str">
        <f t="shared" si="328"/>
        <v>Normal</v>
      </c>
      <c r="P2320" t="str">
        <f t="shared" si="329"/>
        <v>Low Risk</v>
      </c>
      <c r="Q2320" t="str">
        <f t="shared" si="330"/>
        <v>Normal</v>
      </c>
      <c r="R2320" t="str">
        <f t="shared" si="331"/>
        <v>Prehypertension</v>
      </c>
      <c r="S2320" t="str">
        <f t="shared" si="332"/>
        <v>Low DPF</v>
      </c>
    </row>
    <row r="2321" spans="1:19" x14ac:dyDescent="0.35">
      <c r="A2321" s="13">
        <v>2320</v>
      </c>
      <c r="B2321" s="14">
        <v>4</v>
      </c>
      <c r="C2321" s="14">
        <v>99</v>
      </c>
      <c r="D2321" s="14">
        <v>68</v>
      </c>
      <c r="E2321" s="14">
        <v>38</v>
      </c>
      <c r="F2321" s="14">
        <v>80</v>
      </c>
      <c r="G2321" s="15">
        <v>32.799999999999997</v>
      </c>
      <c r="H2321" s="19">
        <v>0.14499999999999999</v>
      </c>
      <c r="I2321" s="14">
        <v>33</v>
      </c>
      <c r="J2321" s="25">
        <v>0</v>
      </c>
      <c r="K2321" t="str">
        <f t="shared" si="324"/>
        <v>Obese</v>
      </c>
      <c r="L2321" t="str">
        <f t="shared" si="325"/>
        <v>normal</v>
      </c>
      <c r="M2321" t="str">
        <f t="shared" si="326"/>
        <v>Adult</v>
      </c>
      <c r="N2321" t="str">
        <f t="shared" si="327"/>
        <v>Medium</v>
      </c>
      <c r="O2321" t="str">
        <f t="shared" si="328"/>
        <v>Normal</v>
      </c>
      <c r="P2321" t="str">
        <f t="shared" si="329"/>
        <v>High Risk</v>
      </c>
      <c r="Q2321" t="str">
        <f t="shared" si="330"/>
        <v>Normal</v>
      </c>
      <c r="R2321" t="str">
        <f t="shared" si="331"/>
        <v>Normal</v>
      </c>
      <c r="S2321" t="str">
        <f t="shared" si="332"/>
        <v>Low DPF</v>
      </c>
    </row>
    <row r="2322" spans="1:19" x14ac:dyDescent="0.35">
      <c r="A2322" s="9">
        <v>2321</v>
      </c>
      <c r="B2322" s="10">
        <v>4</v>
      </c>
      <c r="C2322" s="10">
        <v>125</v>
      </c>
      <c r="D2322" s="10">
        <v>70</v>
      </c>
      <c r="E2322" s="10">
        <v>18</v>
      </c>
      <c r="F2322" s="10">
        <v>122</v>
      </c>
      <c r="G2322" s="11">
        <v>28.9</v>
      </c>
      <c r="H2322" s="18">
        <v>1.1439999999999999</v>
      </c>
      <c r="I2322" s="10">
        <v>45</v>
      </c>
      <c r="J2322" s="24">
        <v>1</v>
      </c>
      <c r="K2322" t="str">
        <f t="shared" si="324"/>
        <v>Overweight</v>
      </c>
      <c r="L2322" t="str">
        <f t="shared" si="325"/>
        <v xml:space="preserve">Diabetes </v>
      </c>
      <c r="M2322" t="str">
        <f t="shared" si="326"/>
        <v>Adult</v>
      </c>
      <c r="N2322" t="str">
        <f t="shared" si="327"/>
        <v>Low</v>
      </c>
      <c r="O2322" t="str">
        <f t="shared" si="328"/>
        <v>Normal</v>
      </c>
      <c r="P2322" t="str">
        <f t="shared" si="329"/>
        <v>High Risk</v>
      </c>
      <c r="Q2322" t="str">
        <f t="shared" si="330"/>
        <v>Normal</v>
      </c>
      <c r="R2322" t="str">
        <f t="shared" si="331"/>
        <v>Normal</v>
      </c>
      <c r="S2322" t="str">
        <f t="shared" si="332"/>
        <v>High DPF</v>
      </c>
    </row>
    <row r="2323" spans="1:19" x14ac:dyDescent="0.35">
      <c r="A2323" s="13">
        <v>2322</v>
      </c>
      <c r="B2323" s="14">
        <v>3</v>
      </c>
      <c r="C2323" s="14">
        <v>80</v>
      </c>
      <c r="D2323" s="14">
        <v>69</v>
      </c>
      <c r="E2323" s="14">
        <v>21</v>
      </c>
      <c r="F2323" s="14">
        <v>80</v>
      </c>
      <c r="G2323" s="15">
        <v>32.14</v>
      </c>
      <c r="H2323" s="19">
        <v>0.17399999999999999</v>
      </c>
      <c r="I2323" s="14">
        <v>22</v>
      </c>
      <c r="J2323" s="25">
        <v>0</v>
      </c>
      <c r="K2323" t="str">
        <f t="shared" si="324"/>
        <v>Obese</v>
      </c>
      <c r="L2323" t="str">
        <f t="shared" si="325"/>
        <v>normal</v>
      </c>
      <c r="M2323" t="str">
        <f t="shared" si="326"/>
        <v>Adult</v>
      </c>
      <c r="N2323" t="str">
        <f t="shared" si="327"/>
        <v>Medium</v>
      </c>
      <c r="O2323" t="str">
        <f t="shared" si="328"/>
        <v>Normal</v>
      </c>
      <c r="P2323" t="str">
        <f t="shared" si="329"/>
        <v>Low Risk</v>
      </c>
      <c r="Q2323" t="str">
        <f t="shared" si="330"/>
        <v>Normal</v>
      </c>
      <c r="R2323" t="str">
        <f t="shared" si="331"/>
        <v>Normal</v>
      </c>
      <c r="S2323" t="str">
        <f t="shared" si="332"/>
        <v>Low DPF</v>
      </c>
    </row>
    <row r="2324" spans="1:19" x14ac:dyDescent="0.35">
      <c r="A2324" s="9">
        <v>2323</v>
      </c>
      <c r="B2324" s="10">
        <v>6</v>
      </c>
      <c r="C2324" s="10">
        <v>166</v>
      </c>
      <c r="D2324" s="10">
        <v>74</v>
      </c>
      <c r="E2324" s="10">
        <v>21</v>
      </c>
      <c r="F2324" s="10">
        <v>80</v>
      </c>
      <c r="G2324" s="11">
        <v>26.6</v>
      </c>
      <c r="H2324" s="18">
        <v>0.30399999999999999</v>
      </c>
      <c r="I2324" s="10">
        <v>66</v>
      </c>
      <c r="J2324" s="24">
        <v>0</v>
      </c>
      <c r="K2324" t="str">
        <f t="shared" si="324"/>
        <v>Overweight</v>
      </c>
      <c r="L2324" t="str">
        <f t="shared" si="325"/>
        <v>normal</v>
      </c>
      <c r="M2324" t="str">
        <f t="shared" si="326"/>
        <v>Aged</v>
      </c>
      <c r="N2324" t="str">
        <f t="shared" si="327"/>
        <v>Medium</v>
      </c>
      <c r="O2324" t="str">
        <f t="shared" si="328"/>
        <v>Prediabetes</v>
      </c>
      <c r="P2324" t="str">
        <f t="shared" si="329"/>
        <v>High Risk</v>
      </c>
      <c r="Q2324" t="str">
        <f t="shared" si="330"/>
        <v>Normal</v>
      </c>
      <c r="R2324" t="str">
        <f t="shared" si="331"/>
        <v>Normal</v>
      </c>
      <c r="S2324" t="str">
        <f t="shared" si="332"/>
        <v>Medium DPF</v>
      </c>
    </row>
    <row r="2325" spans="1:19" x14ac:dyDescent="0.35">
      <c r="A2325" s="13">
        <v>2324</v>
      </c>
      <c r="B2325" s="14">
        <v>5</v>
      </c>
      <c r="C2325" s="14">
        <v>110</v>
      </c>
      <c r="D2325" s="14">
        <v>68</v>
      </c>
      <c r="E2325" s="14">
        <v>21</v>
      </c>
      <c r="F2325" s="14">
        <v>80</v>
      </c>
      <c r="G2325" s="15">
        <v>26</v>
      </c>
      <c r="H2325" s="19">
        <v>0.29199999999999998</v>
      </c>
      <c r="I2325" s="14">
        <v>30</v>
      </c>
      <c r="J2325" s="25">
        <v>0</v>
      </c>
      <c r="K2325" t="str">
        <f t="shared" si="324"/>
        <v>Overweight</v>
      </c>
      <c r="L2325" t="str">
        <f t="shared" si="325"/>
        <v>normal</v>
      </c>
      <c r="M2325" t="str">
        <f t="shared" si="326"/>
        <v>Adult</v>
      </c>
      <c r="N2325" t="str">
        <f t="shared" si="327"/>
        <v>Medium</v>
      </c>
      <c r="O2325" t="str">
        <f t="shared" si="328"/>
        <v>Normal</v>
      </c>
      <c r="P2325" t="str">
        <f t="shared" si="329"/>
        <v>High Risk</v>
      </c>
      <c r="Q2325" t="str">
        <f t="shared" si="330"/>
        <v>Normal</v>
      </c>
      <c r="R2325" t="str">
        <f t="shared" si="331"/>
        <v>Normal</v>
      </c>
      <c r="S2325" t="str">
        <f t="shared" si="332"/>
        <v>Low DPF</v>
      </c>
    </row>
    <row r="2326" spans="1:19" x14ac:dyDescent="0.35">
      <c r="A2326" s="9">
        <v>2325</v>
      </c>
      <c r="B2326" s="10">
        <v>2</v>
      </c>
      <c r="C2326" s="10">
        <v>81</v>
      </c>
      <c r="D2326" s="10">
        <v>72</v>
      </c>
      <c r="E2326" s="10">
        <v>15</v>
      </c>
      <c r="F2326" s="10">
        <v>76</v>
      </c>
      <c r="G2326" s="11">
        <v>30.1</v>
      </c>
      <c r="H2326" s="18">
        <v>0.54700000000000004</v>
      </c>
      <c r="I2326" s="10">
        <v>25</v>
      </c>
      <c r="J2326" s="24">
        <v>0</v>
      </c>
      <c r="K2326" t="str">
        <f t="shared" si="324"/>
        <v>Obese</v>
      </c>
      <c r="L2326" t="str">
        <f t="shared" si="325"/>
        <v>normal</v>
      </c>
      <c r="M2326" t="str">
        <f t="shared" si="326"/>
        <v>Adult</v>
      </c>
      <c r="N2326" t="str">
        <f t="shared" si="327"/>
        <v>Low</v>
      </c>
      <c r="O2326" t="str">
        <f t="shared" si="328"/>
        <v>Normal</v>
      </c>
      <c r="P2326" t="str">
        <f t="shared" si="329"/>
        <v>Low Risk</v>
      </c>
      <c r="Q2326" t="str">
        <f t="shared" si="330"/>
        <v>Low</v>
      </c>
      <c r="R2326" t="str">
        <f t="shared" si="331"/>
        <v>Normal</v>
      </c>
      <c r="S2326" t="str">
        <f t="shared" si="332"/>
        <v>Medium DPF</v>
      </c>
    </row>
    <row r="2327" spans="1:19" x14ac:dyDescent="0.35">
      <c r="A2327" s="13">
        <v>2326</v>
      </c>
      <c r="B2327" s="14">
        <v>7</v>
      </c>
      <c r="C2327" s="14">
        <v>195</v>
      </c>
      <c r="D2327" s="14">
        <v>70</v>
      </c>
      <c r="E2327" s="14">
        <v>33</v>
      </c>
      <c r="F2327" s="14">
        <v>145</v>
      </c>
      <c r="G2327" s="15">
        <v>25.1</v>
      </c>
      <c r="H2327" s="19">
        <v>0.16300000000000001</v>
      </c>
      <c r="I2327" s="14">
        <v>55</v>
      </c>
      <c r="J2327" s="25">
        <v>1</v>
      </c>
      <c r="K2327" t="str">
        <f t="shared" si="324"/>
        <v>Overweight</v>
      </c>
      <c r="L2327" t="str">
        <f t="shared" si="325"/>
        <v xml:space="preserve">Diabetes </v>
      </c>
      <c r="M2327" t="str">
        <f t="shared" si="326"/>
        <v>Adult</v>
      </c>
      <c r="N2327" t="str">
        <f t="shared" si="327"/>
        <v>Medium</v>
      </c>
      <c r="O2327" t="str">
        <f t="shared" si="328"/>
        <v>Prediabetes</v>
      </c>
      <c r="P2327" t="str">
        <f t="shared" si="329"/>
        <v>High Risk</v>
      </c>
      <c r="Q2327" t="str">
        <f t="shared" si="330"/>
        <v>Normal</v>
      </c>
      <c r="R2327" t="str">
        <f t="shared" si="331"/>
        <v>Normal</v>
      </c>
      <c r="S2327" t="str">
        <f t="shared" si="332"/>
        <v>Low DPF</v>
      </c>
    </row>
    <row r="2328" spans="1:19" x14ac:dyDescent="0.35">
      <c r="A2328" s="9">
        <v>2327</v>
      </c>
      <c r="B2328" s="10">
        <v>6</v>
      </c>
      <c r="C2328" s="10">
        <v>154</v>
      </c>
      <c r="D2328" s="10">
        <v>74</v>
      </c>
      <c r="E2328" s="10">
        <v>32</v>
      </c>
      <c r="F2328" s="10">
        <v>193</v>
      </c>
      <c r="G2328" s="11">
        <v>29.3</v>
      </c>
      <c r="H2328" s="18">
        <v>0.83899999999999997</v>
      </c>
      <c r="I2328" s="10">
        <v>39</v>
      </c>
      <c r="J2328" s="24">
        <v>0</v>
      </c>
      <c r="K2328" t="str">
        <f t="shared" si="324"/>
        <v>Overweight</v>
      </c>
      <c r="L2328" t="str">
        <f t="shared" si="325"/>
        <v>normal</v>
      </c>
      <c r="M2328" t="str">
        <f t="shared" si="326"/>
        <v>Adult</v>
      </c>
      <c r="N2328" t="str">
        <f t="shared" si="327"/>
        <v>Medium</v>
      </c>
      <c r="O2328" t="str">
        <f t="shared" si="328"/>
        <v>Prediabetes</v>
      </c>
      <c r="P2328" t="str">
        <f t="shared" si="329"/>
        <v>High Risk</v>
      </c>
      <c r="Q2328" t="str">
        <f t="shared" si="330"/>
        <v>High</v>
      </c>
      <c r="R2328" t="str">
        <f t="shared" si="331"/>
        <v>Normal</v>
      </c>
      <c r="S2328" t="str">
        <f t="shared" si="332"/>
        <v>High DPF</v>
      </c>
    </row>
    <row r="2329" spans="1:19" x14ac:dyDescent="0.35">
      <c r="A2329" s="13">
        <v>2328</v>
      </c>
      <c r="B2329" s="14">
        <v>4</v>
      </c>
      <c r="C2329" s="14">
        <v>136</v>
      </c>
      <c r="D2329" s="14">
        <v>74</v>
      </c>
      <c r="E2329" s="14">
        <v>49</v>
      </c>
      <c r="F2329" s="14">
        <v>220</v>
      </c>
      <c r="G2329" s="15">
        <v>20.100000000000001</v>
      </c>
      <c r="H2329" s="19">
        <v>0.82</v>
      </c>
      <c r="I2329" s="14">
        <v>44</v>
      </c>
      <c r="J2329" s="25">
        <v>1</v>
      </c>
      <c r="K2329" t="str">
        <f t="shared" si="324"/>
        <v>Normal weight</v>
      </c>
      <c r="L2329" t="str">
        <f t="shared" si="325"/>
        <v xml:space="preserve">Diabetes </v>
      </c>
      <c r="M2329" t="str">
        <f t="shared" si="326"/>
        <v>Adult</v>
      </c>
      <c r="N2329" t="str">
        <f t="shared" si="327"/>
        <v>High</v>
      </c>
      <c r="O2329" t="str">
        <f t="shared" si="328"/>
        <v>Normal</v>
      </c>
      <c r="P2329" t="str">
        <f t="shared" si="329"/>
        <v>High Risk</v>
      </c>
      <c r="Q2329" t="str">
        <f t="shared" si="330"/>
        <v>High</v>
      </c>
      <c r="R2329" t="str">
        <f t="shared" si="331"/>
        <v>Normal</v>
      </c>
      <c r="S2329" t="str">
        <f t="shared" si="332"/>
        <v>High DPF</v>
      </c>
    </row>
    <row r="2330" spans="1:19" x14ac:dyDescent="0.35">
      <c r="A2330" s="9">
        <v>2329</v>
      </c>
      <c r="B2330" s="10">
        <v>4</v>
      </c>
      <c r="C2330" s="10">
        <v>126</v>
      </c>
      <c r="D2330" s="10">
        <v>84</v>
      </c>
      <c r="E2330" s="10">
        <v>29</v>
      </c>
      <c r="F2330" s="10">
        <v>215</v>
      </c>
      <c r="G2330" s="11">
        <v>30.7</v>
      </c>
      <c r="H2330" s="18">
        <v>0.52</v>
      </c>
      <c r="I2330" s="10">
        <v>24</v>
      </c>
      <c r="J2330" s="24">
        <v>0</v>
      </c>
      <c r="K2330" t="str">
        <f t="shared" si="324"/>
        <v>Obese</v>
      </c>
      <c r="L2330" t="str">
        <f t="shared" si="325"/>
        <v>normal</v>
      </c>
      <c r="M2330" t="str">
        <f t="shared" si="326"/>
        <v>Adult</v>
      </c>
      <c r="N2330" t="str">
        <f t="shared" si="327"/>
        <v>Medium</v>
      </c>
      <c r="O2330" t="str">
        <f t="shared" si="328"/>
        <v>Normal</v>
      </c>
      <c r="P2330" t="str">
        <f t="shared" si="329"/>
        <v>High Risk</v>
      </c>
      <c r="Q2330" t="str">
        <f t="shared" si="330"/>
        <v>High</v>
      </c>
      <c r="R2330" t="str">
        <f t="shared" si="331"/>
        <v>Prehypertension</v>
      </c>
      <c r="S2330" t="str">
        <f t="shared" si="332"/>
        <v>Medium DPF</v>
      </c>
    </row>
    <row r="2331" spans="1:19" x14ac:dyDescent="0.35">
      <c r="A2331" s="13">
        <v>2330</v>
      </c>
      <c r="B2331" s="14">
        <v>4</v>
      </c>
      <c r="C2331" s="14">
        <v>116</v>
      </c>
      <c r="D2331" s="14">
        <v>64</v>
      </c>
      <c r="E2331" s="14">
        <v>39</v>
      </c>
      <c r="F2331" s="14">
        <v>225</v>
      </c>
      <c r="G2331" s="15">
        <v>40.200000000000003</v>
      </c>
      <c r="H2331" s="19">
        <v>0.72</v>
      </c>
      <c r="I2331" s="14">
        <v>50</v>
      </c>
      <c r="J2331" s="25">
        <v>0</v>
      </c>
      <c r="K2331" t="str">
        <f t="shared" si="324"/>
        <v>Obese</v>
      </c>
      <c r="L2331" t="str">
        <f t="shared" si="325"/>
        <v>normal</v>
      </c>
      <c r="M2331" t="str">
        <f t="shared" si="326"/>
        <v>Adult</v>
      </c>
      <c r="N2331" t="str">
        <f t="shared" si="327"/>
        <v>Medium</v>
      </c>
      <c r="O2331" t="str">
        <f t="shared" si="328"/>
        <v>Normal</v>
      </c>
      <c r="P2331" t="str">
        <f t="shared" si="329"/>
        <v>High Risk</v>
      </c>
      <c r="Q2331" t="str">
        <f t="shared" si="330"/>
        <v>High</v>
      </c>
      <c r="R2331" t="str">
        <f t="shared" si="331"/>
        <v>Normal</v>
      </c>
      <c r="S2331" t="str">
        <f t="shared" si="332"/>
        <v>High DPF</v>
      </c>
    </row>
    <row r="2332" spans="1:19" x14ac:dyDescent="0.35">
      <c r="A2332" s="9">
        <v>2331</v>
      </c>
      <c r="B2332" s="10">
        <v>2</v>
      </c>
      <c r="C2332" s="10">
        <v>142</v>
      </c>
      <c r="D2332" s="10">
        <v>94</v>
      </c>
      <c r="E2332" s="10">
        <v>59</v>
      </c>
      <c r="F2332" s="10">
        <v>177</v>
      </c>
      <c r="G2332" s="11">
        <v>38.299999999999997</v>
      </c>
      <c r="H2332" s="18">
        <v>0.62</v>
      </c>
      <c r="I2332" s="10">
        <v>63</v>
      </c>
      <c r="J2332" s="24">
        <v>1</v>
      </c>
      <c r="K2332" t="str">
        <f t="shared" si="324"/>
        <v>Obese</v>
      </c>
      <c r="L2332" t="str">
        <f t="shared" si="325"/>
        <v xml:space="preserve">Diabetes </v>
      </c>
      <c r="M2332" t="str">
        <f t="shared" si="326"/>
        <v>Adult</v>
      </c>
      <c r="N2332" t="str">
        <f t="shared" si="327"/>
        <v>High</v>
      </c>
      <c r="O2332" t="str">
        <f t="shared" si="328"/>
        <v>Prediabetes</v>
      </c>
      <c r="P2332" t="str">
        <f t="shared" si="329"/>
        <v>Low Risk</v>
      </c>
      <c r="Q2332" t="str">
        <f t="shared" si="330"/>
        <v>High</v>
      </c>
      <c r="R2332" t="str">
        <f t="shared" si="331"/>
        <v>Hypertension</v>
      </c>
      <c r="S2332" t="str">
        <f t="shared" si="332"/>
        <v>High DPF</v>
      </c>
    </row>
    <row r="2333" spans="1:19" x14ac:dyDescent="0.35">
      <c r="A2333" s="13">
        <v>2332</v>
      </c>
      <c r="B2333" s="14">
        <v>4</v>
      </c>
      <c r="C2333" s="14">
        <v>183</v>
      </c>
      <c r="D2333" s="14">
        <v>66</v>
      </c>
      <c r="E2333" s="14">
        <v>21</v>
      </c>
      <c r="F2333" s="14">
        <v>215</v>
      </c>
      <c r="G2333" s="15">
        <v>80.599999999999994</v>
      </c>
      <c r="H2333" s="19">
        <v>0.65400000000000003</v>
      </c>
      <c r="I2333" s="14">
        <v>40</v>
      </c>
      <c r="J2333" s="25">
        <v>0</v>
      </c>
      <c r="K2333" t="str">
        <f t="shared" si="324"/>
        <v>Obese</v>
      </c>
      <c r="L2333" t="str">
        <f t="shared" si="325"/>
        <v>normal</v>
      </c>
      <c r="M2333" t="str">
        <f t="shared" si="326"/>
        <v>Adult</v>
      </c>
      <c r="N2333" t="str">
        <f t="shared" si="327"/>
        <v>Medium</v>
      </c>
      <c r="O2333" t="str">
        <f t="shared" si="328"/>
        <v>Prediabetes</v>
      </c>
      <c r="P2333" t="str">
        <f t="shared" si="329"/>
        <v>High Risk</v>
      </c>
      <c r="Q2333" t="str">
        <f t="shared" si="330"/>
        <v>High</v>
      </c>
      <c r="R2333" t="str">
        <f t="shared" si="331"/>
        <v>Normal</v>
      </c>
      <c r="S2333" t="str">
        <f t="shared" si="332"/>
        <v>High DPF</v>
      </c>
    </row>
    <row r="2334" spans="1:19" x14ac:dyDescent="0.35">
      <c r="A2334" s="9">
        <v>2333</v>
      </c>
      <c r="B2334" s="10">
        <v>1</v>
      </c>
      <c r="C2334" s="10">
        <v>100</v>
      </c>
      <c r="D2334" s="10">
        <v>62</v>
      </c>
      <c r="E2334" s="10">
        <v>21</v>
      </c>
      <c r="F2334" s="10">
        <v>80</v>
      </c>
      <c r="G2334" s="11">
        <v>64.400000000000006</v>
      </c>
      <c r="H2334" s="18">
        <v>0.152</v>
      </c>
      <c r="I2334" s="10">
        <v>36</v>
      </c>
      <c r="J2334" s="24">
        <v>0</v>
      </c>
      <c r="K2334" t="str">
        <f t="shared" si="324"/>
        <v>Obese</v>
      </c>
      <c r="L2334" t="str">
        <f t="shared" si="325"/>
        <v>normal</v>
      </c>
      <c r="M2334" t="str">
        <f t="shared" si="326"/>
        <v>Adult</v>
      </c>
      <c r="N2334" t="str">
        <f t="shared" si="327"/>
        <v>Medium</v>
      </c>
      <c r="O2334" t="str">
        <f t="shared" si="328"/>
        <v>Normal</v>
      </c>
      <c r="P2334" t="str">
        <f t="shared" si="329"/>
        <v>Low Risk</v>
      </c>
      <c r="Q2334" t="str">
        <f t="shared" si="330"/>
        <v>Normal</v>
      </c>
      <c r="R2334" t="str">
        <f t="shared" si="331"/>
        <v>Normal</v>
      </c>
      <c r="S2334" t="str">
        <f t="shared" si="332"/>
        <v>Low DPF</v>
      </c>
    </row>
    <row r="2335" spans="1:19" x14ac:dyDescent="0.35">
      <c r="A2335" s="13">
        <v>2334</v>
      </c>
      <c r="B2335" s="14">
        <v>4</v>
      </c>
      <c r="C2335" s="14">
        <v>163</v>
      </c>
      <c r="D2335" s="14">
        <v>40</v>
      </c>
      <c r="E2335" s="14">
        <v>23</v>
      </c>
      <c r="F2335" s="14">
        <v>64</v>
      </c>
      <c r="G2335" s="15">
        <v>40.700000000000003</v>
      </c>
      <c r="H2335" s="19">
        <v>0.32200000000000001</v>
      </c>
      <c r="I2335" s="14">
        <v>33</v>
      </c>
      <c r="J2335" s="25">
        <v>0</v>
      </c>
      <c r="K2335" t="str">
        <f t="shared" si="324"/>
        <v>Obese</v>
      </c>
      <c r="L2335" t="str">
        <f t="shared" si="325"/>
        <v>normal</v>
      </c>
      <c r="M2335" t="str">
        <f t="shared" si="326"/>
        <v>Adult</v>
      </c>
      <c r="N2335" t="str">
        <f t="shared" si="327"/>
        <v>Medium</v>
      </c>
      <c r="O2335" t="str">
        <f t="shared" si="328"/>
        <v>Prediabetes</v>
      </c>
      <c r="P2335" t="str">
        <f t="shared" si="329"/>
        <v>High Risk</v>
      </c>
      <c r="Q2335" t="str">
        <f t="shared" si="330"/>
        <v>Low</v>
      </c>
      <c r="R2335" t="str">
        <f t="shared" si="331"/>
        <v>Low</v>
      </c>
      <c r="S2335" t="str">
        <f t="shared" si="332"/>
        <v>Medium DPF</v>
      </c>
    </row>
    <row r="2336" spans="1:19" x14ac:dyDescent="0.35">
      <c r="A2336" s="9">
        <v>2335</v>
      </c>
      <c r="B2336" s="10">
        <v>6</v>
      </c>
      <c r="C2336" s="10">
        <v>139</v>
      </c>
      <c r="D2336" s="10">
        <v>84</v>
      </c>
      <c r="E2336" s="10">
        <v>37</v>
      </c>
      <c r="F2336" s="10">
        <v>80</v>
      </c>
      <c r="G2336" s="11">
        <v>50.7</v>
      </c>
      <c r="H2336" s="18">
        <v>0.32</v>
      </c>
      <c r="I2336" s="10">
        <v>50</v>
      </c>
      <c r="J2336" s="24">
        <v>1</v>
      </c>
      <c r="K2336" t="str">
        <f t="shared" si="324"/>
        <v>Obese</v>
      </c>
      <c r="L2336" t="str">
        <f t="shared" si="325"/>
        <v xml:space="preserve">Diabetes </v>
      </c>
      <c r="M2336" t="str">
        <f t="shared" si="326"/>
        <v>Adult</v>
      </c>
      <c r="N2336" t="str">
        <f t="shared" si="327"/>
        <v>Medium</v>
      </c>
      <c r="O2336" t="str">
        <f t="shared" si="328"/>
        <v>Normal</v>
      </c>
      <c r="P2336" t="str">
        <f t="shared" si="329"/>
        <v>High Risk</v>
      </c>
      <c r="Q2336" t="str">
        <f t="shared" si="330"/>
        <v>Normal</v>
      </c>
      <c r="R2336" t="str">
        <f t="shared" si="331"/>
        <v>Prehypertension</v>
      </c>
      <c r="S2336" t="str">
        <f t="shared" si="332"/>
        <v>Medium DPF</v>
      </c>
    </row>
    <row r="2337" spans="1:19" x14ac:dyDescent="0.35">
      <c r="A2337" s="13">
        <v>2336</v>
      </c>
      <c r="B2337" s="14">
        <v>2</v>
      </c>
      <c r="C2337" s="14">
        <v>167</v>
      </c>
      <c r="D2337" s="14">
        <v>44</v>
      </c>
      <c r="E2337" s="14">
        <v>30</v>
      </c>
      <c r="F2337" s="14">
        <v>140</v>
      </c>
      <c r="G2337" s="15">
        <v>52.7</v>
      </c>
      <c r="H2337" s="19">
        <v>0.45200000000000001</v>
      </c>
      <c r="I2337" s="14">
        <v>28</v>
      </c>
      <c r="J2337" s="25">
        <v>0</v>
      </c>
      <c r="K2337" t="str">
        <f t="shared" si="324"/>
        <v>Obese</v>
      </c>
      <c r="L2337" t="str">
        <f t="shared" si="325"/>
        <v>normal</v>
      </c>
      <c r="M2337" t="str">
        <f t="shared" si="326"/>
        <v>Adult</v>
      </c>
      <c r="N2337" t="str">
        <f t="shared" si="327"/>
        <v>Medium</v>
      </c>
      <c r="O2337" t="str">
        <f t="shared" si="328"/>
        <v>Prediabetes</v>
      </c>
      <c r="P2337" t="str">
        <f t="shared" si="329"/>
        <v>Low Risk</v>
      </c>
      <c r="Q2337" t="str">
        <f t="shared" si="330"/>
        <v>Normal</v>
      </c>
      <c r="R2337" t="str">
        <f t="shared" si="331"/>
        <v>Low</v>
      </c>
      <c r="S2337" t="str">
        <f t="shared" si="332"/>
        <v>Medium DPF</v>
      </c>
    </row>
    <row r="2338" spans="1:19" x14ac:dyDescent="0.35">
      <c r="A2338" s="9">
        <v>2337</v>
      </c>
      <c r="B2338" s="10">
        <v>3</v>
      </c>
      <c r="C2338" s="10">
        <v>162</v>
      </c>
      <c r="D2338" s="10">
        <v>69</v>
      </c>
      <c r="E2338" s="10">
        <v>110</v>
      </c>
      <c r="F2338" s="10">
        <v>215</v>
      </c>
      <c r="G2338" s="11">
        <v>48.7</v>
      </c>
      <c r="H2338" s="18">
        <v>0.52</v>
      </c>
      <c r="I2338" s="10">
        <v>24</v>
      </c>
      <c r="J2338" s="24">
        <v>0</v>
      </c>
      <c r="K2338" t="str">
        <f t="shared" si="324"/>
        <v>Obese</v>
      </c>
      <c r="L2338" t="str">
        <f t="shared" si="325"/>
        <v>normal</v>
      </c>
      <c r="M2338" t="str">
        <f t="shared" si="326"/>
        <v>Adult</v>
      </c>
      <c r="N2338" t="str">
        <f t="shared" si="327"/>
        <v>High</v>
      </c>
      <c r="O2338" t="str">
        <f t="shared" si="328"/>
        <v>Prediabetes</v>
      </c>
      <c r="P2338" t="str">
        <f t="shared" si="329"/>
        <v>Low Risk</v>
      </c>
      <c r="Q2338" t="str">
        <f t="shared" si="330"/>
        <v>High</v>
      </c>
      <c r="R2338" t="str">
        <f t="shared" si="331"/>
        <v>Normal</v>
      </c>
      <c r="S2338" t="str">
        <f t="shared" si="332"/>
        <v>Medium DPF</v>
      </c>
    </row>
    <row r="2339" spans="1:19" x14ac:dyDescent="0.35">
      <c r="A2339" s="13">
        <v>2338</v>
      </c>
      <c r="B2339" s="14">
        <v>4</v>
      </c>
      <c r="C2339" s="14">
        <v>173</v>
      </c>
      <c r="D2339" s="14">
        <v>78</v>
      </c>
      <c r="E2339" s="14">
        <v>32</v>
      </c>
      <c r="F2339" s="14">
        <v>265</v>
      </c>
      <c r="G2339" s="15">
        <v>46.5</v>
      </c>
      <c r="H2339" s="19">
        <v>1.159</v>
      </c>
      <c r="I2339" s="14">
        <v>58</v>
      </c>
      <c r="J2339" s="25">
        <v>0</v>
      </c>
      <c r="K2339" t="str">
        <f t="shared" si="324"/>
        <v>Obese</v>
      </c>
      <c r="L2339" t="str">
        <f t="shared" si="325"/>
        <v>normal</v>
      </c>
      <c r="M2339" t="str">
        <f t="shared" si="326"/>
        <v>Adult</v>
      </c>
      <c r="N2339" t="str">
        <f t="shared" si="327"/>
        <v>Medium</v>
      </c>
      <c r="O2339" t="str">
        <f t="shared" si="328"/>
        <v>Prediabetes</v>
      </c>
      <c r="P2339" t="str">
        <f t="shared" si="329"/>
        <v>High Risk</v>
      </c>
      <c r="Q2339" t="str">
        <f t="shared" si="330"/>
        <v>High</v>
      </c>
      <c r="R2339" t="str">
        <f t="shared" si="331"/>
        <v>Normal</v>
      </c>
      <c r="S2339" t="str">
        <f t="shared" si="332"/>
        <v>High DPF</v>
      </c>
    </row>
    <row r="2340" spans="1:19" x14ac:dyDescent="0.35">
      <c r="A2340" s="9">
        <v>2339</v>
      </c>
      <c r="B2340" s="10">
        <v>4</v>
      </c>
      <c r="C2340" s="10">
        <v>99</v>
      </c>
      <c r="D2340" s="10">
        <v>72</v>
      </c>
      <c r="E2340" s="10">
        <v>17</v>
      </c>
      <c r="F2340" s="10">
        <v>80</v>
      </c>
      <c r="G2340" s="11">
        <v>25.6</v>
      </c>
      <c r="H2340" s="18">
        <v>0.29399999999999998</v>
      </c>
      <c r="I2340" s="10">
        <v>28</v>
      </c>
      <c r="J2340" s="24">
        <v>0</v>
      </c>
      <c r="K2340" t="str">
        <f t="shared" si="324"/>
        <v>Overweight</v>
      </c>
      <c r="L2340" t="str">
        <f t="shared" si="325"/>
        <v>normal</v>
      </c>
      <c r="M2340" t="str">
        <f t="shared" si="326"/>
        <v>Adult</v>
      </c>
      <c r="N2340" t="str">
        <f t="shared" si="327"/>
        <v>Low</v>
      </c>
      <c r="O2340" t="str">
        <f t="shared" si="328"/>
        <v>Normal</v>
      </c>
      <c r="P2340" t="str">
        <f t="shared" si="329"/>
        <v>High Risk</v>
      </c>
      <c r="Q2340" t="str">
        <f t="shared" si="330"/>
        <v>Normal</v>
      </c>
      <c r="R2340" t="str">
        <f t="shared" si="331"/>
        <v>Normal</v>
      </c>
      <c r="S2340" t="str">
        <f t="shared" si="332"/>
        <v>Low DPF</v>
      </c>
    </row>
    <row r="2341" spans="1:19" x14ac:dyDescent="0.35">
      <c r="A2341" s="13">
        <v>2340</v>
      </c>
      <c r="B2341" s="14">
        <v>8</v>
      </c>
      <c r="C2341" s="14">
        <v>194</v>
      </c>
      <c r="D2341" s="14">
        <v>80</v>
      </c>
      <c r="E2341" s="14">
        <v>21</v>
      </c>
      <c r="F2341" s="14">
        <v>80</v>
      </c>
      <c r="G2341" s="15">
        <v>26.1</v>
      </c>
      <c r="H2341" s="19">
        <v>0.55100000000000005</v>
      </c>
      <c r="I2341" s="14">
        <v>67</v>
      </c>
      <c r="J2341" s="25">
        <v>0</v>
      </c>
      <c r="K2341" t="str">
        <f t="shared" si="324"/>
        <v>Overweight</v>
      </c>
      <c r="L2341" t="str">
        <f t="shared" si="325"/>
        <v>normal</v>
      </c>
      <c r="M2341" t="str">
        <f t="shared" si="326"/>
        <v>Aged</v>
      </c>
      <c r="N2341" t="str">
        <f t="shared" si="327"/>
        <v>Medium</v>
      </c>
      <c r="O2341" t="str">
        <f t="shared" si="328"/>
        <v>Prediabetes</v>
      </c>
      <c r="P2341" t="str">
        <f t="shared" si="329"/>
        <v>High Risk</v>
      </c>
      <c r="Q2341" t="str">
        <f t="shared" si="330"/>
        <v>Normal</v>
      </c>
      <c r="R2341" t="str">
        <f t="shared" si="331"/>
        <v>Normal</v>
      </c>
      <c r="S2341" t="str">
        <f t="shared" si="332"/>
        <v>Medium DPF</v>
      </c>
    </row>
    <row r="2342" spans="1:19" x14ac:dyDescent="0.35">
      <c r="A2342" s="9">
        <v>2341</v>
      </c>
      <c r="B2342" s="10">
        <v>2</v>
      </c>
      <c r="C2342" s="10">
        <v>83</v>
      </c>
      <c r="D2342" s="10">
        <v>65</v>
      </c>
      <c r="E2342" s="10">
        <v>28</v>
      </c>
      <c r="F2342" s="10">
        <v>66</v>
      </c>
      <c r="G2342" s="11">
        <v>36.799999999999997</v>
      </c>
      <c r="H2342" s="18">
        <v>0.629</v>
      </c>
      <c r="I2342" s="10">
        <v>24</v>
      </c>
      <c r="J2342" s="24">
        <v>0</v>
      </c>
      <c r="K2342" t="str">
        <f t="shared" si="324"/>
        <v>Obese</v>
      </c>
      <c r="L2342" t="str">
        <f t="shared" si="325"/>
        <v>normal</v>
      </c>
      <c r="M2342" t="str">
        <f t="shared" si="326"/>
        <v>Adult</v>
      </c>
      <c r="N2342" t="str">
        <f t="shared" si="327"/>
        <v>Medium</v>
      </c>
      <c r="O2342" t="str">
        <f t="shared" si="328"/>
        <v>Normal</v>
      </c>
      <c r="P2342" t="str">
        <f t="shared" si="329"/>
        <v>Low Risk</v>
      </c>
      <c r="Q2342" t="str">
        <f t="shared" si="330"/>
        <v>Low</v>
      </c>
      <c r="R2342" t="str">
        <f t="shared" si="331"/>
        <v>Normal</v>
      </c>
      <c r="S2342" t="str">
        <f t="shared" si="332"/>
        <v>High DPF</v>
      </c>
    </row>
    <row r="2343" spans="1:19" x14ac:dyDescent="0.35">
      <c r="A2343" s="13">
        <v>2342</v>
      </c>
      <c r="B2343" s="14">
        <v>2</v>
      </c>
      <c r="C2343" s="14">
        <v>89</v>
      </c>
      <c r="D2343" s="14">
        <v>90</v>
      </c>
      <c r="E2343" s="14">
        <v>30</v>
      </c>
      <c r="F2343" s="14">
        <v>80</v>
      </c>
      <c r="G2343" s="15">
        <v>33.5</v>
      </c>
      <c r="H2343" s="19">
        <v>0.29199999999999998</v>
      </c>
      <c r="I2343" s="14">
        <v>42</v>
      </c>
      <c r="J2343" s="25">
        <v>0</v>
      </c>
      <c r="K2343" t="str">
        <f t="shared" si="324"/>
        <v>Obese</v>
      </c>
      <c r="L2343" t="str">
        <f t="shared" si="325"/>
        <v>normal</v>
      </c>
      <c r="M2343" t="str">
        <f t="shared" si="326"/>
        <v>Adult</v>
      </c>
      <c r="N2343" t="str">
        <f t="shared" si="327"/>
        <v>Medium</v>
      </c>
      <c r="O2343" t="str">
        <f t="shared" si="328"/>
        <v>Normal</v>
      </c>
      <c r="P2343" t="str">
        <f t="shared" si="329"/>
        <v>Low Risk</v>
      </c>
      <c r="Q2343" t="str">
        <f t="shared" si="330"/>
        <v>Normal</v>
      </c>
      <c r="R2343" t="str">
        <f t="shared" si="331"/>
        <v>Prehypertension</v>
      </c>
      <c r="S2343" t="str">
        <f t="shared" si="332"/>
        <v>Low DPF</v>
      </c>
    </row>
    <row r="2344" spans="1:19" x14ac:dyDescent="0.35">
      <c r="A2344" s="9">
        <v>2343</v>
      </c>
      <c r="B2344" s="10">
        <v>4</v>
      </c>
      <c r="C2344" s="10">
        <v>99</v>
      </c>
      <c r="D2344" s="10">
        <v>68</v>
      </c>
      <c r="E2344" s="10">
        <v>38</v>
      </c>
      <c r="F2344" s="10">
        <v>80</v>
      </c>
      <c r="G2344" s="11">
        <v>32.799999999999997</v>
      </c>
      <c r="H2344" s="18">
        <v>0.14499999999999999</v>
      </c>
      <c r="I2344" s="10">
        <v>33</v>
      </c>
      <c r="J2344" s="24">
        <v>0</v>
      </c>
      <c r="K2344" t="str">
        <f t="shared" si="324"/>
        <v>Obese</v>
      </c>
      <c r="L2344" t="str">
        <f t="shared" si="325"/>
        <v>normal</v>
      </c>
      <c r="M2344" t="str">
        <f t="shared" si="326"/>
        <v>Adult</v>
      </c>
      <c r="N2344" t="str">
        <f t="shared" si="327"/>
        <v>Medium</v>
      </c>
      <c r="O2344" t="str">
        <f t="shared" si="328"/>
        <v>Normal</v>
      </c>
      <c r="P2344" t="str">
        <f t="shared" si="329"/>
        <v>High Risk</v>
      </c>
      <c r="Q2344" t="str">
        <f t="shared" si="330"/>
        <v>Normal</v>
      </c>
      <c r="R2344" t="str">
        <f t="shared" si="331"/>
        <v>Normal</v>
      </c>
      <c r="S2344" t="str">
        <f t="shared" si="332"/>
        <v>Low DPF</v>
      </c>
    </row>
    <row r="2345" spans="1:19" x14ac:dyDescent="0.35">
      <c r="A2345" s="13">
        <v>2344</v>
      </c>
      <c r="B2345" s="14">
        <v>4</v>
      </c>
      <c r="C2345" s="14">
        <v>125</v>
      </c>
      <c r="D2345" s="14">
        <v>70</v>
      </c>
      <c r="E2345" s="14">
        <v>18</v>
      </c>
      <c r="F2345" s="14">
        <v>122</v>
      </c>
      <c r="G2345" s="15">
        <v>28.9</v>
      </c>
      <c r="H2345" s="19">
        <v>1.1439999999999999</v>
      </c>
      <c r="I2345" s="14">
        <v>45</v>
      </c>
      <c r="J2345" s="25">
        <v>1</v>
      </c>
      <c r="K2345" t="str">
        <f t="shared" si="324"/>
        <v>Overweight</v>
      </c>
      <c r="L2345" t="str">
        <f t="shared" si="325"/>
        <v xml:space="preserve">Diabetes </v>
      </c>
      <c r="M2345" t="str">
        <f t="shared" si="326"/>
        <v>Adult</v>
      </c>
      <c r="N2345" t="str">
        <f t="shared" si="327"/>
        <v>Low</v>
      </c>
      <c r="O2345" t="str">
        <f t="shared" si="328"/>
        <v>Normal</v>
      </c>
      <c r="P2345" t="str">
        <f t="shared" si="329"/>
        <v>High Risk</v>
      </c>
      <c r="Q2345" t="str">
        <f t="shared" si="330"/>
        <v>Normal</v>
      </c>
      <c r="R2345" t="str">
        <f t="shared" si="331"/>
        <v>Normal</v>
      </c>
      <c r="S2345" t="str">
        <f t="shared" si="332"/>
        <v>High DPF</v>
      </c>
    </row>
    <row r="2346" spans="1:19" x14ac:dyDescent="0.35">
      <c r="A2346" s="9">
        <v>2345</v>
      </c>
      <c r="B2346" s="10">
        <v>3</v>
      </c>
      <c r="C2346" s="10">
        <v>80</v>
      </c>
      <c r="D2346" s="10">
        <v>69</v>
      </c>
      <c r="E2346" s="10">
        <v>21</v>
      </c>
      <c r="F2346" s="10">
        <v>80</v>
      </c>
      <c r="G2346" s="11">
        <v>32.14</v>
      </c>
      <c r="H2346" s="18">
        <v>0.17399999999999999</v>
      </c>
      <c r="I2346" s="10">
        <v>22</v>
      </c>
      <c r="J2346" s="24">
        <v>0</v>
      </c>
      <c r="K2346" t="str">
        <f t="shared" si="324"/>
        <v>Obese</v>
      </c>
      <c r="L2346" t="str">
        <f t="shared" si="325"/>
        <v>normal</v>
      </c>
      <c r="M2346" t="str">
        <f t="shared" si="326"/>
        <v>Adult</v>
      </c>
      <c r="N2346" t="str">
        <f t="shared" si="327"/>
        <v>Medium</v>
      </c>
      <c r="O2346" t="str">
        <f t="shared" si="328"/>
        <v>Normal</v>
      </c>
      <c r="P2346" t="str">
        <f t="shared" si="329"/>
        <v>Low Risk</v>
      </c>
      <c r="Q2346" t="str">
        <f t="shared" si="330"/>
        <v>Normal</v>
      </c>
      <c r="R2346" t="str">
        <f t="shared" si="331"/>
        <v>Normal</v>
      </c>
      <c r="S2346" t="str">
        <f t="shared" si="332"/>
        <v>Low DPF</v>
      </c>
    </row>
    <row r="2347" spans="1:19" x14ac:dyDescent="0.35">
      <c r="A2347" s="13">
        <v>2346</v>
      </c>
      <c r="B2347" s="14">
        <v>6</v>
      </c>
      <c r="C2347" s="14">
        <v>166</v>
      </c>
      <c r="D2347" s="14">
        <v>74</v>
      </c>
      <c r="E2347" s="14">
        <v>21</v>
      </c>
      <c r="F2347" s="14">
        <v>80</v>
      </c>
      <c r="G2347" s="15">
        <v>26.6</v>
      </c>
      <c r="H2347" s="19">
        <v>0.30399999999999999</v>
      </c>
      <c r="I2347" s="14">
        <v>66</v>
      </c>
      <c r="J2347" s="25">
        <v>0</v>
      </c>
      <c r="K2347" t="str">
        <f t="shared" si="324"/>
        <v>Overweight</v>
      </c>
      <c r="L2347" t="str">
        <f t="shared" si="325"/>
        <v>normal</v>
      </c>
      <c r="M2347" t="str">
        <f t="shared" si="326"/>
        <v>Aged</v>
      </c>
      <c r="N2347" t="str">
        <f t="shared" si="327"/>
        <v>Medium</v>
      </c>
      <c r="O2347" t="str">
        <f t="shared" si="328"/>
        <v>Prediabetes</v>
      </c>
      <c r="P2347" t="str">
        <f t="shared" si="329"/>
        <v>High Risk</v>
      </c>
      <c r="Q2347" t="str">
        <f t="shared" si="330"/>
        <v>Normal</v>
      </c>
      <c r="R2347" t="str">
        <f t="shared" si="331"/>
        <v>Normal</v>
      </c>
      <c r="S2347" t="str">
        <f t="shared" si="332"/>
        <v>Medium DPF</v>
      </c>
    </row>
    <row r="2348" spans="1:19" x14ac:dyDescent="0.35">
      <c r="A2348" s="9">
        <v>2347</v>
      </c>
      <c r="B2348" s="10">
        <v>5</v>
      </c>
      <c r="C2348" s="10">
        <v>110</v>
      </c>
      <c r="D2348" s="10">
        <v>68</v>
      </c>
      <c r="E2348" s="10">
        <v>21</v>
      </c>
      <c r="F2348" s="10">
        <v>80</v>
      </c>
      <c r="G2348" s="11">
        <v>26</v>
      </c>
      <c r="H2348" s="18">
        <v>0.29199999999999998</v>
      </c>
      <c r="I2348" s="10">
        <v>30</v>
      </c>
      <c r="J2348" s="24">
        <v>0</v>
      </c>
      <c r="K2348" t="str">
        <f t="shared" si="324"/>
        <v>Overweight</v>
      </c>
      <c r="L2348" t="str">
        <f t="shared" si="325"/>
        <v>normal</v>
      </c>
      <c r="M2348" t="str">
        <f t="shared" si="326"/>
        <v>Adult</v>
      </c>
      <c r="N2348" t="str">
        <f t="shared" si="327"/>
        <v>Medium</v>
      </c>
      <c r="O2348" t="str">
        <f t="shared" si="328"/>
        <v>Normal</v>
      </c>
      <c r="P2348" t="str">
        <f t="shared" si="329"/>
        <v>High Risk</v>
      </c>
      <c r="Q2348" t="str">
        <f t="shared" si="330"/>
        <v>Normal</v>
      </c>
      <c r="R2348" t="str">
        <f t="shared" si="331"/>
        <v>Normal</v>
      </c>
      <c r="S2348" t="str">
        <f t="shared" si="332"/>
        <v>Low DPF</v>
      </c>
    </row>
    <row r="2349" spans="1:19" x14ac:dyDescent="0.35">
      <c r="A2349" s="13">
        <v>2348</v>
      </c>
      <c r="B2349" s="14">
        <v>2</v>
      </c>
      <c r="C2349" s="14">
        <v>81</v>
      </c>
      <c r="D2349" s="14">
        <v>72</v>
      </c>
      <c r="E2349" s="14">
        <v>15</v>
      </c>
      <c r="F2349" s="14">
        <v>76</v>
      </c>
      <c r="G2349" s="15">
        <v>30.1</v>
      </c>
      <c r="H2349" s="19">
        <v>0.54700000000000004</v>
      </c>
      <c r="I2349" s="14">
        <v>25</v>
      </c>
      <c r="J2349" s="25">
        <v>0</v>
      </c>
      <c r="K2349" t="str">
        <f t="shared" si="324"/>
        <v>Obese</v>
      </c>
      <c r="L2349" t="str">
        <f t="shared" si="325"/>
        <v>normal</v>
      </c>
      <c r="M2349" t="str">
        <f t="shared" si="326"/>
        <v>Adult</v>
      </c>
      <c r="N2349" t="str">
        <f t="shared" si="327"/>
        <v>Low</v>
      </c>
      <c r="O2349" t="str">
        <f t="shared" si="328"/>
        <v>Normal</v>
      </c>
      <c r="P2349" t="str">
        <f t="shared" si="329"/>
        <v>Low Risk</v>
      </c>
      <c r="Q2349" t="str">
        <f t="shared" si="330"/>
        <v>Low</v>
      </c>
      <c r="R2349" t="str">
        <f t="shared" si="331"/>
        <v>Normal</v>
      </c>
      <c r="S2349" t="str">
        <f t="shared" si="332"/>
        <v>Medium DPF</v>
      </c>
    </row>
    <row r="2350" spans="1:19" x14ac:dyDescent="0.35">
      <c r="A2350" s="9">
        <v>2349</v>
      </c>
      <c r="B2350" s="10">
        <v>7</v>
      </c>
      <c r="C2350" s="10">
        <v>195</v>
      </c>
      <c r="D2350" s="10">
        <v>70</v>
      </c>
      <c r="E2350" s="10">
        <v>33</v>
      </c>
      <c r="F2350" s="10">
        <v>145</v>
      </c>
      <c r="G2350" s="11">
        <v>25.1</v>
      </c>
      <c r="H2350" s="18">
        <v>0.16300000000000001</v>
      </c>
      <c r="I2350" s="10">
        <v>55</v>
      </c>
      <c r="J2350" s="24">
        <v>1</v>
      </c>
      <c r="K2350" t="str">
        <f t="shared" si="324"/>
        <v>Overweight</v>
      </c>
      <c r="L2350" t="str">
        <f t="shared" si="325"/>
        <v xml:space="preserve">Diabetes </v>
      </c>
      <c r="M2350" t="str">
        <f t="shared" si="326"/>
        <v>Adult</v>
      </c>
      <c r="N2350" t="str">
        <f t="shared" si="327"/>
        <v>Medium</v>
      </c>
      <c r="O2350" t="str">
        <f t="shared" si="328"/>
        <v>Prediabetes</v>
      </c>
      <c r="P2350" t="str">
        <f t="shared" si="329"/>
        <v>High Risk</v>
      </c>
      <c r="Q2350" t="str">
        <f t="shared" si="330"/>
        <v>Normal</v>
      </c>
      <c r="R2350" t="str">
        <f t="shared" si="331"/>
        <v>Normal</v>
      </c>
      <c r="S2350" t="str">
        <f t="shared" si="332"/>
        <v>Low DPF</v>
      </c>
    </row>
    <row r="2351" spans="1:19" x14ac:dyDescent="0.35">
      <c r="A2351" s="13">
        <v>2350</v>
      </c>
      <c r="B2351" s="14">
        <v>6</v>
      </c>
      <c r="C2351" s="14">
        <v>154</v>
      </c>
      <c r="D2351" s="14">
        <v>74</v>
      </c>
      <c r="E2351" s="14">
        <v>32</v>
      </c>
      <c r="F2351" s="14">
        <v>193</v>
      </c>
      <c r="G2351" s="15">
        <v>29.3</v>
      </c>
      <c r="H2351" s="19">
        <v>0.83899999999999997</v>
      </c>
      <c r="I2351" s="14">
        <v>39</v>
      </c>
      <c r="J2351" s="25">
        <v>0</v>
      </c>
      <c r="K2351" t="str">
        <f t="shared" si="324"/>
        <v>Overweight</v>
      </c>
      <c r="L2351" t="str">
        <f t="shared" si="325"/>
        <v>normal</v>
      </c>
      <c r="M2351" t="str">
        <f t="shared" si="326"/>
        <v>Adult</v>
      </c>
      <c r="N2351" t="str">
        <f t="shared" si="327"/>
        <v>Medium</v>
      </c>
      <c r="O2351" t="str">
        <f t="shared" si="328"/>
        <v>Prediabetes</v>
      </c>
      <c r="P2351" t="str">
        <f t="shared" si="329"/>
        <v>High Risk</v>
      </c>
      <c r="Q2351" t="str">
        <f t="shared" si="330"/>
        <v>High</v>
      </c>
      <c r="R2351" t="str">
        <f t="shared" si="331"/>
        <v>Normal</v>
      </c>
      <c r="S2351" t="str">
        <f t="shared" si="332"/>
        <v>High DPF</v>
      </c>
    </row>
    <row r="2352" spans="1:19" x14ac:dyDescent="0.35">
      <c r="A2352" s="9">
        <v>2351</v>
      </c>
      <c r="B2352" s="10">
        <v>4</v>
      </c>
      <c r="C2352" s="10">
        <v>136</v>
      </c>
      <c r="D2352" s="10">
        <v>74</v>
      </c>
      <c r="E2352" s="10">
        <v>49</v>
      </c>
      <c r="F2352" s="10">
        <v>220</v>
      </c>
      <c r="G2352" s="11">
        <v>20.100000000000001</v>
      </c>
      <c r="H2352" s="18">
        <v>0.82</v>
      </c>
      <c r="I2352" s="10">
        <v>44</v>
      </c>
      <c r="J2352" s="24">
        <v>1</v>
      </c>
      <c r="K2352" t="str">
        <f t="shared" si="324"/>
        <v>Normal weight</v>
      </c>
      <c r="L2352" t="str">
        <f t="shared" si="325"/>
        <v xml:space="preserve">Diabetes </v>
      </c>
      <c r="M2352" t="str">
        <f t="shared" si="326"/>
        <v>Adult</v>
      </c>
      <c r="N2352" t="str">
        <f t="shared" si="327"/>
        <v>High</v>
      </c>
      <c r="O2352" t="str">
        <f t="shared" si="328"/>
        <v>Normal</v>
      </c>
      <c r="P2352" t="str">
        <f t="shared" si="329"/>
        <v>High Risk</v>
      </c>
      <c r="Q2352" t="str">
        <f t="shared" si="330"/>
        <v>High</v>
      </c>
      <c r="R2352" t="str">
        <f t="shared" si="331"/>
        <v>Normal</v>
      </c>
      <c r="S2352" t="str">
        <f t="shared" si="332"/>
        <v>High DPF</v>
      </c>
    </row>
    <row r="2353" spans="1:19" x14ac:dyDescent="0.35">
      <c r="A2353" s="13">
        <v>2352</v>
      </c>
      <c r="B2353" s="14">
        <v>4</v>
      </c>
      <c r="C2353" s="14">
        <v>126</v>
      </c>
      <c r="D2353" s="14">
        <v>84</v>
      </c>
      <c r="E2353" s="14">
        <v>29</v>
      </c>
      <c r="F2353" s="14">
        <v>215</v>
      </c>
      <c r="G2353" s="15">
        <v>30.7</v>
      </c>
      <c r="H2353" s="19">
        <v>0.52</v>
      </c>
      <c r="I2353" s="14">
        <v>24</v>
      </c>
      <c r="J2353" s="25">
        <v>0</v>
      </c>
      <c r="K2353" t="str">
        <f t="shared" si="324"/>
        <v>Obese</v>
      </c>
      <c r="L2353" t="str">
        <f t="shared" si="325"/>
        <v>normal</v>
      </c>
      <c r="M2353" t="str">
        <f t="shared" si="326"/>
        <v>Adult</v>
      </c>
      <c r="N2353" t="str">
        <f t="shared" si="327"/>
        <v>Medium</v>
      </c>
      <c r="O2353" t="str">
        <f t="shared" si="328"/>
        <v>Normal</v>
      </c>
      <c r="P2353" t="str">
        <f t="shared" si="329"/>
        <v>High Risk</v>
      </c>
      <c r="Q2353" t="str">
        <f t="shared" si="330"/>
        <v>High</v>
      </c>
      <c r="R2353" t="str">
        <f t="shared" si="331"/>
        <v>Prehypertension</v>
      </c>
      <c r="S2353" t="str">
        <f t="shared" si="332"/>
        <v>Medium DPF</v>
      </c>
    </row>
    <row r="2354" spans="1:19" x14ac:dyDescent="0.35">
      <c r="A2354" s="9">
        <v>2353</v>
      </c>
      <c r="B2354" s="10">
        <v>4</v>
      </c>
      <c r="C2354" s="10">
        <v>116</v>
      </c>
      <c r="D2354" s="10">
        <v>64</v>
      </c>
      <c r="E2354" s="10">
        <v>39</v>
      </c>
      <c r="F2354" s="10">
        <v>225</v>
      </c>
      <c r="G2354" s="11">
        <v>40.200000000000003</v>
      </c>
      <c r="H2354" s="18">
        <v>0.72</v>
      </c>
      <c r="I2354" s="10">
        <v>50</v>
      </c>
      <c r="J2354" s="24">
        <v>0</v>
      </c>
      <c r="K2354" t="str">
        <f t="shared" si="324"/>
        <v>Obese</v>
      </c>
      <c r="L2354" t="str">
        <f t="shared" si="325"/>
        <v>normal</v>
      </c>
      <c r="M2354" t="str">
        <f t="shared" si="326"/>
        <v>Adult</v>
      </c>
      <c r="N2354" t="str">
        <f t="shared" si="327"/>
        <v>Medium</v>
      </c>
      <c r="O2354" t="str">
        <f t="shared" si="328"/>
        <v>Normal</v>
      </c>
      <c r="P2354" t="str">
        <f t="shared" si="329"/>
        <v>High Risk</v>
      </c>
      <c r="Q2354" t="str">
        <f t="shared" si="330"/>
        <v>High</v>
      </c>
      <c r="R2354" t="str">
        <f t="shared" si="331"/>
        <v>Normal</v>
      </c>
      <c r="S2354" t="str">
        <f t="shared" si="332"/>
        <v>High DPF</v>
      </c>
    </row>
    <row r="2355" spans="1:19" x14ac:dyDescent="0.35">
      <c r="A2355" s="13">
        <v>2354</v>
      </c>
      <c r="B2355" s="14">
        <v>2</v>
      </c>
      <c r="C2355" s="14">
        <v>142</v>
      </c>
      <c r="D2355" s="14">
        <v>94</v>
      </c>
      <c r="E2355" s="14">
        <v>59</v>
      </c>
      <c r="F2355" s="14">
        <v>177</v>
      </c>
      <c r="G2355" s="15">
        <v>38.299999999999997</v>
      </c>
      <c r="H2355" s="19">
        <v>0.62</v>
      </c>
      <c r="I2355" s="14">
        <v>63</v>
      </c>
      <c r="J2355" s="25">
        <v>1</v>
      </c>
      <c r="K2355" t="str">
        <f t="shared" si="324"/>
        <v>Obese</v>
      </c>
      <c r="L2355" t="str">
        <f t="shared" si="325"/>
        <v xml:space="preserve">Diabetes </v>
      </c>
      <c r="M2355" t="str">
        <f t="shared" si="326"/>
        <v>Adult</v>
      </c>
      <c r="N2355" t="str">
        <f t="shared" si="327"/>
        <v>High</v>
      </c>
      <c r="O2355" t="str">
        <f t="shared" si="328"/>
        <v>Prediabetes</v>
      </c>
      <c r="P2355" t="str">
        <f t="shared" si="329"/>
        <v>Low Risk</v>
      </c>
      <c r="Q2355" t="str">
        <f t="shared" si="330"/>
        <v>High</v>
      </c>
      <c r="R2355" t="str">
        <f t="shared" si="331"/>
        <v>Hypertension</v>
      </c>
      <c r="S2355" t="str">
        <f t="shared" si="332"/>
        <v>High DPF</v>
      </c>
    </row>
    <row r="2356" spans="1:19" x14ac:dyDescent="0.35">
      <c r="A2356" s="9">
        <v>2355</v>
      </c>
      <c r="B2356" s="10">
        <v>4</v>
      </c>
      <c r="C2356" s="10">
        <v>183</v>
      </c>
      <c r="D2356" s="10">
        <v>66</v>
      </c>
      <c r="E2356" s="10">
        <v>21</v>
      </c>
      <c r="F2356" s="10">
        <v>215</v>
      </c>
      <c r="G2356" s="11">
        <v>80.599999999999994</v>
      </c>
      <c r="H2356" s="18">
        <v>0.65400000000000003</v>
      </c>
      <c r="I2356" s="10">
        <v>40</v>
      </c>
      <c r="J2356" s="24">
        <v>0</v>
      </c>
      <c r="K2356" t="str">
        <f t="shared" si="324"/>
        <v>Obese</v>
      </c>
      <c r="L2356" t="str">
        <f t="shared" si="325"/>
        <v>normal</v>
      </c>
      <c r="M2356" t="str">
        <f t="shared" si="326"/>
        <v>Adult</v>
      </c>
      <c r="N2356" t="str">
        <f t="shared" si="327"/>
        <v>Medium</v>
      </c>
      <c r="O2356" t="str">
        <f t="shared" si="328"/>
        <v>Prediabetes</v>
      </c>
      <c r="P2356" t="str">
        <f t="shared" si="329"/>
        <v>High Risk</v>
      </c>
      <c r="Q2356" t="str">
        <f t="shared" si="330"/>
        <v>High</v>
      </c>
      <c r="R2356" t="str">
        <f t="shared" si="331"/>
        <v>Normal</v>
      </c>
      <c r="S2356" t="str">
        <f t="shared" si="332"/>
        <v>High DPF</v>
      </c>
    </row>
    <row r="2357" spans="1:19" x14ac:dyDescent="0.35">
      <c r="A2357" s="13">
        <v>2356</v>
      </c>
      <c r="B2357" s="14">
        <v>1</v>
      </c>
      <c r="C2357" s="14">
        <v>100</v>
      </c>
      <c r="D2357" s="14">
        <v>62</v>
      </c>
      <c r="E2357" s="14">
        <v>21</v>
      </c>
      <c r="F2357" s="14">
        <v>80</v>
      </c>
      <c r="G2357" s="15">
        <v>64.400000000000006</v>
      </c>
      <c r="H2357" s="19">
        <v>0.152</v>
      </c>
      <c r="I2357" s="14">
        <v>36</v>
      </c>
      <c r="J2357" s="25">
        <v>0</v>
      </c>
      <c r="K2357" t="str">
        <f t="shared" si="324"/>
        <v>Obese</v>
      </c>
      <c r="L2357" t="str">
        <f t="shared" si="325"/>
        <v>normal</v>
      </c>
      <c r="M2357" t="str">
        <f t="shared" si="326"/>
        <v>Adult</v>
      </c>
      <c r="N2357" t="str">
        <f t="shared" si="327"/>
        <v>Medium</v>
      </c>
      <c r="O2357" t="str">
        <f t="shared" si="328"/>
        <v>Normal</v>
      </c>
      <c r="P2357" t="str">
        <f t="shared" si="329"/>
        <v>Low Risk</v>
      </c>
      <c r="Q2357" t="str">
        <f t="shared" si="330"/>
        <v>Normal</v>
      </c>
      <c r="R2357" t="str">
        <f t="shared" si="331"/>
        <v>Normal</v>
      </c>
      <c r="S2357" t="str">
        <f t="shared" si="332"/>
        <v>Low DPF</v>
      </c>
    </row>
    <row r="2358" spans="1:19" x14ac:dyDescent="0.35">
      <c r="A2358" s="9">
        <v>2357</v>
      </c>
      <c r="B2358" s="10">
        <v>4</v>
      </c>
      <c r="C2358" s="10">
        <v>163</v>
      </c>
      <c r="D2358" s="10">
        <v>40</v>
      </c>
      <c r="E2358" s="10">
        <v>23</v>
      </c>
      <c r="F2358" s="10">
        <v>64</v>
      </c>
      <c r="G2358" s="11">
        <v>40.700000000000003</v>
      </c>
      <c r="H2358" s="18">
        <v>0.32200000000000001</v>
      </c>
      <c r="I2358" s="10">
        <v>33</v>
      </c>
      <c r="J2358" s="24">
        <v>0</v>
      </c>
      <c r="K2358" t="str">
        <f t="shared" si="324"/>
        <v>Obese</v>
      </c>
      <c r="L2358" t="str">
        <f t="shared" si="325"/>
        <v>normal</v>
      </c>
      <c r="M2358" t="str">
        <f t="shared" si="326"/>
        <v>Adult</v>
      </c>
      <c r="N2358" t="str">
        <f t="shared" si="327"/>
        <v>Medium</v>
      </c>
      <c r="O2358" t="str">
        <f t="shared" si="328"/>
        <v>Prediabetes</v>
      </c>
      <c r="P2358" t="str">
        <f t="shared" si="329"/>
        <v>High Risk</v>
      </c>
      <c r="Q2358" t="str">
        <f t="shared" si="330"/>
        <v>Low</v>
      </c>
      <c r="R2358" t="str">
        <f t="shared" si="331"/>
        <v>Low</v>
      </c>
      <c r="S2358" t="str">
        <f t="shared" si="332"/>
        <v>Medium DPF</v>
      </c>
    </row>
    <row r="2359" spans="1:19" x14ac:dyDescent="0.35">
      <c r="A2359" s="13">
        <v>2358</v>
      </c>
      <c r="B2359" s="14">
        <v>6</v>
      </c>
      <c r="C2359" s="14">
        <v>139</v>
      </c>
      <c r="D2359" s="14">
        <v>84</v>
      </c>
      <c r="E2359" s="14">
        <v>37</v>
      </c>
      <c r="F2359" s="14">
        <v>80</v>
      </c>
      <c r="G2359" s="15">
        <v>50.7</v>
      </c>
      <c r="H2359" s="19">
        <v>0.32</v>
      </c>
      <c r="I2359" s="14">
        <v>50</v>
      </c>
      <c r="J2359" s="25">
        <v>1</v>
      </c>
      <c r="K2359" t="str">
        <f t="shared" si="324"/>
        <v>Obese</v>
      </c>
      <c r="L2359" t="str">
        <f t="shared" si="325"/>
        <v xml:space="preserve">Diabetes </v>
      </c>
      <c r="M2359" t="str">
        <f t="shared" si="326"/>
        <v>Adult</v>
      </c>
      <c r="N2359" t="str">
        <f t="shared" si="327"/>
        <v>Medium</v>
      </c>
      <c r="O2359" t="str">
        <f t="shared" si="328"/>
        <v>Normal</v>
      </c>
      <c r="P2359" t="str">
        <f t="shared" si="329"/>
        <v>High Risk</v>
      </c>
      <c r="Q2359" t="str">
        <f t="shared" si="330"/>
        <v>Normal</v>
      </c>
      <c r="R2359" t="str">
        <f t="shared" si="331"/>
        <v>Prehypertension</v>
      </c>
      <c r="S2359" t="str">
        <f t="shared" si="332"/>
        <v>Medium DPF</v>
      </c>
    </row>
    <row r="2360" spans="1:19" x14ac:dyDescent="0.35">
      <c r="A2360" s="9">
        <v>2359</v>
      </c>
      <c r="B2360" s="10">
        <v>2</v>
      </c>
      <c r="C2360" s="10">
        <v>167</v>
      </c>
      <c r="D2360" s="10">
        <v>44</v>
      </c>
      <c r="E2360" s="10">
        <v>30</v>
      </c>
      <c r="F2360" s="10">
        <v>140</v>
      </c>
      <c r="G2360" s="11">
        <v>52.7</v>
      </c>
      <c r="H2360" s="18">
        <v>0.45200000000000001</v>
      </c>
      <c r="I2360" s="10">
        <v>28</v>
      </c>
      <c r="J2360" s="24">
        <v>0</v>
      </c>
      <c r="K2360" t="str">
        <f t="shared" si="324"/>
        <v>Obese</v>
      </c>
      <c r="L2360" t="str">
        <f t="shared" si="325"/>
        <v>normal</v>
      </c>
      <c r="M2360" t="str">
        <f t="shared" si="326"/>
        <v>Adult</v>
      </c>
      <c r="N2360" t="str">
        <f t="shared" si="327"/>
        <v>Medium</v>
      </c>
      <c r="O2360" t="str">
        <f t="shared" si="328"/>
        <v>Prediabetes</v>
      </c>
      <c r="P2360" t="str">
        <f t="shared" si="329"/>
        <v>Low Risk</v>
      </c>
      <c r="Q2360" t="str">
        <f t="shared" si="330"/>
        <v>Normal</v>
      </c>
      <c r="R2360" t="str">
        <f t="shared" si="331"/>
        <v>Low</v>
      </c>
      <c r="S2360" t="str">
        <f t="shared" si="332"/>
        <v>Medium DPF</v>
      </c>
    </row>
    <row r="2361" spans="1:19" x14ac:dyDescent="0.35">
      <c r="A2361" s="13">
        <v>2360</v>
      </c>
      <c r="B2361" s="14">
        <v>3</v>
      </c>
      <c r="C2361" s="14">
        <v>162</v>
      </c>
      <c r="D2361" s="14">
        <v>69</v>
      </c>
      <c r="E2361" s="14">
        <v>110</v>
      </c>
      <c r="F2361" s="14">
        <v>215</v>
      </c>
      <c r="G2361" s="15">
        <v>48.7</v>
      </c>
      <c r="H2361" s="19">
        <v>0.52</v>
      </c>
      <c r="I2361" s="14">
        <v>24</v>
      </c>
      <c r="J2361" s="25">
        <v>0</v>
      </c>
      <c r="K2361" t="str">
        <f t="shared" si="324"/>
        <v>Obese</v>
      </c>
      <c r="L2361" t="str">
        <f t="shared" si="325"/>
        <v>normal</v>
      </c>
      <c r="M2361" t="str">
        <f t="shared" si="326"/>
        <v>Adult</v>
      </c>
      <c r="N2361" t="str">
        <f t="shared" si="327"/>
        <v>High</v>
      </c>
      <c r="O2361" t="str">
        <f t="shared" si="328"/>
        <v>Prediabetes</v>
      </c>
      <c r="P2361" t="str">
        <f t="shared" si="329"/>
        <v>Low Risk</v>
      </c>
      <c r="Q2361" t="str">
        <f t="shared" si="330"/>
        <v>High</v>
      </c>
      <c r="R2361" t="str">
        <f t="shared" si="331"/>
        <v>Normal</v>
      </c>
      <c r="S2361" t="str">
        <f t="shared" si="332"/>
        <v>Medium DPF</v>
      </c>
    </row>
    <row r="2362" spans="1:19" x14ac:dyDescent="0.35">
      <c r="A2362" s="9">
        <v>2361</v>
      </c>
      <c r="B2362" s="10">
        <v>7</v>
      </c>
      <c r="C2362" s="10">
        <v>178</v>
      </c>
      <c r="D2362" s="10">
        <v>84</v>
      </c>
      <c r="E2362" s="10">
        <v>21</v>
      </c>
      <c r="F2362" s="10">
        <v>80</v>
      </c>
      <c r="G2362" s="11">
        <v>39.9</v>
      </c>
      <c r="H2362" s="18">
        <v>0.33100000000000002</v>
      </c>
      <c r="I2362" s="10">
        <v>41</v>
      </c>
      <c r="J2362" s="24">
        <v>1</v>
      </c>
      <c r="K2362" t="str">
        <f t="shared" si="324"/>
        <v>Obese</v>
      </c>
      <c r="L2362" t="str">
        <f t="shared" si="325"/>
        <v xml:space="preserve">Diabetes </v>
      </c>
      <c r="M2362" t="str">
        <f t="shared" si="326"/>
        <v>Adult</v>
      </c>
      <c r="N2362" t="str">
        <f t="shared" si="327"/>
        <v>Medium</v>
      </c>
      <c r="O2362" t="str">
        <f t="shared" si="328"/>
        <v>Prediabetes</v>
      </c>
      <c r="P2362" t="str">
        <f t="shared" si="329"/>
        <v>High Risk</v>
      </c>
      <c r="Q2362" t="str">
        <f t="shared" si="330"/>
        <v>Normal</v>
      </c>
      <c r="R2362" t="str">
        <f t="shared" si="331"/>
        <v>Prehypertension</v>
      </c>
      <c r="S2362" t="str">
        <f t="shared" si="332"/>
        <v>Medium DPF</v>
      </c>
    </row>
    <row r="2363" spans="1:19" x14ac:dyDescent="0.35">
      <c r="A2363" s="13">
        <v>2362</v>
      </c>
      <c r="B2363" s="14">
        <v>1</v>
      </c>
      <c r="C2363" s="14">
        <v>130</v>
      </c>
      <c r="D2363" s="14">
        <v>70</v>
      </c>
      <c r="E2363" s="14">
        <v>13</v>
      </c>
      <c r="F2363" s="14">
        <v>105</v>
      </c>
      <c r="G2363" s="15">
        <v>25.9</v>
      </c>
      <c r="H2363" s="19">
        <v>0.47199999999999998</v>
      </c>
      <c r="I2363" s="14">
        <v>22</v>
      </c>
      <c r="J2363" s="25">
        <v>0</v>
      </c>
      <c r="K2363" t="str">
        <f t="shared" si="324"/>
        <v>Overweight</v>
      </c>
      <c r="L2363" t="str">
        <f t="shared" si="325"/>
        <v>normal</v>
      </c>
      <c r="M2363" t="str">
        <f t="shared" si="326"/>
        <v>Adult</v>
      </c>
      <c r="N2363" t="str">
        <f t="shared" si="327"/>
        <v>Low</v>
      </c>
      <c r="O2363" t="str">
        <f t="shared" si="328"/>
        <v>Normal</v>
      </c>
      <c r="P2363" t="str">
        <f t="shared" si="329"/>
        <v>Low Risk</v>
      </c>
      <c r="Q2363" t="str">
        <f t="shared" si="330"/>
        <v>Normal</v>
      </c>
      <c r="R2363" t="str">
        <f t="shared" si="331"/>
        <v>Normal</v>
      </c>
      <c r="S2363" t="str">
        <f t="shared" si="332"/>
        <v>Medium DPF</v>
      </c>
    </row>
    <row r="2364" spans="1:19" x14ac:dyDescent="0.35">
      <c r="A2364" s="9">
        <v>2363</v>
      </c>
      <c r="B2364" s="10">
        <v>1</v>
      </c>
      <c r="C2364" s="10">
        <v>95</v>
      </c>
      <c r="D2364" s="10">
        <v>74</v>
      </c>
      <c r="E2364" s="10">
        <v>21</v>
      </c>
      <c r="F2364" s="10">
        <v>73</v>
      </c>
      <c r="G2364" s="11">
        <v>25.9</v>
      </c>
      <c r="H2364" s="18">
        <v>0.67300000000000004</v>
      </c>
      <c r="I2364" s="10">
        <v>36</v>
      </c>
      <c r="J2364" s="24">
        <v>0</v>
      </c>
      <c r="K2364" t="str">
        <f t="shared" si="324"/>
        <v>Overweight</v>
      </c>
      <c r="L2364" t="str">
        <f t="shared" si="325"/>
        <v>normal</v>
      </c>
      <c r="M2364" t="str">
        <f t="shared" si="326"/>
        <v>Adult</v>
      </c>
      <c r="N2364" t="str">
        <f t="shared" si="327"/>
        <v>Medium</v>
      </c>
      <c r="O2364" t="str">
        <f t="shared" si="328"/>
        <v>Normal</v>
      </c>
      <c r="P2364" t="str">
        <f t="shared" si="329"/>
        <v>Low Risk</v>
      </c>
      <c r="Q2364" t="str">
        <f t="shared" si="330"/>
        <v>Low</v>
      </c>
      <c r="R2364" t="str">
        <f t="shared" si="331"/>
        <v>Normal</v>
      </c>
      <c r="S2364" t="str">
        <f t="shared" si="332"/>
        <v>High DPF</v>
      </c>
    </row>
    <row r="2365" spans="1:19" x14ac:dyDescent="0.35">
      <c r="A2365" s="13">
        <v>2364</v>
      </c>
      <c r="B2365" s="14">
        <v>1</v>
      </c>
      <c r="C2365" s="14">
        <v>121</v>
      </c>
      <c r="D2365" s="14">
        <v>68</v>
      </c>
      <c r="E2365" s="14">
        <v>35</v>
      </c>
      <c r="F2365" s="14">
        <v>80</v>
      </c>
      <c r="G2365" s="15">
        <v>32</v>
      </c>
      <c r="H2365" s="19">
        <v>0.38900000000000001</v>
      </c>
      <c r="I2365" s="14">
        <v>22</v>
      </c>
      <c r="J2365" s="25">
        <v>0</v>
      </c>
      <c r="K2365" t="str">
        <f t="shared" si="324"/>
        <v>Obese</v>
      </c>
      <c r="L2365" t="str">
        <f t="shared" si="325"/>
        <v>normal</v>
      </c>
      <c r="M2365" t="str">
        <f t="shared" si="326"/>
        <v>Adult</v>
      </c>
      <c r="N2365" t="str">
        <f t="shared" si="327"/>
        <v>Medium</v>
      </c>
      <c r="O2365" t="str">
        <f t="shared" si="328"/>
        <v>Normal</v>
      </c>
      <c r="P2365" t="str">
        <f t="shared" si="329"/>
        <v>Low Risk</v>
      </c>
      <c r="Q2365" t="str">
        <f t="shared" si="330"/>
        <v>Normal</v>
      </c>
      <c r="R2365" t="str">
        <f t="shared" si="331"/>
        <v>Normal</v>
      </c>
      <c r="S2365" t="str">
        <f t="shared" si="332"/>
        <v>Medium DPF</v>
      </c>
    </row>
    <row r="2366" spans="1:19" x14ac:dyDescent="0.35">
      <c r="A2366" s="9">
        <v>2365</v>
      </c>
      <c r="B2366" s="10">
        <v>5</v>
      </c>
      <c r="C2366" s="10">
        <v>122</v>
      </c>
      <c r="D2366" s="10">
        <v>86</v>
      </c>
      <c r="E2366" s="10">
        <v>21</v>
      </c>
      <c r="F2366" s="10">
        <v>80</v>
      </c>
      <c r="G2366" s="11">
        <v>34.700000000000003</v>
      </c>
      <c r="H2366" s="18">
        <v>0.28999999999999998</v>
      </c>
      <c r="I2366" s="10">
        <v>33</v>
      </c>
      <c r="J2366" s="24">
        <v>0</v>
      </c>
      <c r="K2366" t="str">
        <f t="shared" si="324"/>
        <v>Obese</v>
      </c>
      <c r="L2366" t="str">
        <f t="shared" si="325"/>
        <v>normal</v>
      </c>
      <c r="M2366" t="str">
        <f t="shared" si="326"/>
        <v>Adult</v>
      </c>
      <c r="N2366" t="str">
        <f t="shared" si="327"/>
        <v>Medium</v>
      </c>
      <c r="O2366" t="str">
        <f t="shared" si="328"/>
        <v>Normal</v>
      </c>
      <c r="P2366" t="str">
        <f t="shared" si="329"/>
        <v>High Risk</v>
      </c>
      <c r="Q2366" t="str">
        <f t="shared" si="330"/>
        <v>Normal</v>
      </c>
      <c r="R2366" t="str">
        <f t="shared" si="331"/>
        <v>Prehypertension</v>
      </c>
      <c r="S2366" t="str">
        <f t="shared" si="332"/>
        <v>Low DPF</v>
      </c>
    </row>
    <row r="2367" spans="1:19" x14ac:dyDescent="0.35">
      <c r="A2367" s="13">
        <v>2366</v>
      </c>
      <c r="B2367" s="14">
        <v>8</v>
      </c>
      <c r="C2367" s="14">
        <v>95</v>
      </c>
      <c r="D2367" s="14">
        <v>72</v>
      </c>
      <c r="E2367" s="14">
        <v>21</v>
      </c>
      <c r="F2367" s="14">
        <v>80</v>
      </c>
      <c r="G2367" s="15">
        <v>36.799999999999997</v>
      </c>
      <c r="H2367" s="19">
        <v>0.48499999999999999</v>
      </c>
      <c r="I2367" s="14">
        <v>57</v>
      </c>
      <c r="J2367" s="25">
        <v>0</v>
      </c>
      <c r="K2367" t="str">
        <f t="shared" si="324"/>
        <v>Obese</v>
      </c>
      <c r="L2367" t="str">
        <f t="shared" si="325"/>
        <v>normal</v>
      </c>
      <c r="M2367" t="str">
        <f t="shared" si="326"/>
        <v>Adult</v>
      </c>
      <c r="N2367" t="str">
        <f t="shared" si="327"/>
        <v>Medium</v>
      </c>
      <c r="O2367" t="str">
        <f t="shared" si="328"/>
        <v>Normal</v>
      </c>
      <c r="P2367" t="str">
        <f t="shared" si="329"/>
        <v>High Risk</v>
      </c>
      <c r="Q2367" t="str">
        <f t="shared" si="330"/>
        <v>Normal</v>
      </c>
      <c r="R2367" t="str">
        <f t="shared" si="331"/>
        <v>Normal</v>
      </c>
      <c r="S2367" t="str">
        <f t="shared" si="332"/>
        <v>Medium DPF</v>
      </c>
    </row>
    <row r="2368" spans="1:19" x14ac:dyDescent="0.35">
      <c r="A2368" s="9">
        <v>2367</v>
      </c>
      <c r="B2368" s="10">
        <v>8</v>
      </c>
      <c r="C2368" s="10">
        <v>126</v>
      </c>
      <c r="D2368" s="10">
        <v>88</v>
      </c>
      <c r="E2368" s="10">
        <v>36</v>
      </c>
      <c r="F2368" s="10">
        <v>108</v>
      </c>
      <c r="G2368" s="11">
        <v>38.5</v>
      </c>
      <c r="H2368" s="18">
        <v>0.34899999999999998</v>
      </c>
      <c r="I2368" s="10">
        <v>49</v>
      </c>
      <c r="J2368" s="24">
        <v>0</v>
      </c>
      <c r="K2368" t="str">
        <f t="shared" si="324"/>
        <v>Obese</v>
      </c>
      <c r="L2368" t="str">
        <f t="shared" si="325"/>
        <v>normal</v>
      </c>
      <c r="M2368" t="str">
        <f t="shared" si="326"/>
        <v>Adult</v>
      </c>
      <c r="N2368" t="str">
        <f t="shared" si="327"/>
        <v>Medium</v>
      </c>
      <c r="O2368" t="str">
        <f t="shared" si="328"/>
        <v>Normal</v>
      </c>
      <c r="P2368" t="str">
        <f t="shared" si="329"/>
        <v>High Risk</v>
      </c>
      <c r="Q2368" t="str">
        <f t="shared" si="330"/>
        <v>Normal</v>
      </c>
      <c r="R2368" t="str">
        <f t="shared" si="331"/>
        <v>Prehypertension</v>
      </c>
      <c r="S2368" t="str">
        <f t="shared" si="332"/>
        <v>Medium DPF</v>
      </c>
    </row>
    <row r="2369" spans="1:19" x14ac:dyDescent="0.35">
      <c r="A2369" s="13">
        <v>2368</v>
      </c>
      <c r="B2369" s="14">
        <v>1</v>
      </c>
      <c r="C2369" s="14">
        <v>139</v>
      </c>
      <c r="D2369" s="14">
        <v>46</v>
      </c>
      <c r="E2369" s="14">
        <v>19</v>
      </c>
      <c r="F2369" s="14">
        <v>83</v>
      </c>
      <c r="G2369" s="15">
        <v>28.7</v>
      </c>
      <c r="H2369" s="19">
        <v>0.65400000000000003</v>
      </c>
      <c r="I2369" s="14">
        <v>22</v>
      </c>
      <c r="J2369" s="25">
        <v>0</v>
      </c>
      <c r="K2369" t="str">
        <f t="shared" si="324"/>
        <v>Overweight</v>
      </c>
      <c r="L2369" t="str">
        <f t="shared" si="325"/>
        <v>normal</v>
      </c>
      <c r="M2369" t="str">
        <f t="shared" si="326"/>
        <v>Adult</v>
      </c>
      <c r="N2369" t="str">
        <f t="shared" si="327"/>
        <v>Low</v>
      </c>
      <c r="O2369" t="str">
        <f t="shared" si="328"/>
        <v>Normal</v>
      </c>
      <c r="P2369" t="str">
        <f t="shared" si="329"/>
        <v>Low Risk</v>
      </c>
      <c r="Q2369" t="str">
        <f t="shared" si="330"/>
        <v>Normal</v>
      </c>
      <c r="R2369" t="str">
        <f t="shared" si="331"/>
        <v>Low</v>
      </c>
      <c r="S2369" t="str">
        <f t="shared" si="332"/>
        <v>High DPF</v>
      </c>
    </row>
    <row r="2370" spans="1:19" x14ac:dyDescent="0.35">
      <c r="A2370" s="9">
        <v>2369</v>
      </c>
      <c r="B2370" s="10">
        <v>3</v>
      </c>
      <c r="C2370" s="10">
        <v>116</v>
      </c>
      <c r="D2370" s="10">
        <v>69</v>
      </c>
      <c r="E2370" s="10">
        <v>21</v>
      </c>
      <c r="F2370" s="10">
        <v>80</v>
      </c>
      <c r="G2370" s="11">
        <v>23.5</v>
      </c>
      <c r="H2370" s="18">
        <v>0.187</v>
      </c>
      <c r="I2370" s="10">
        <v>23</v>
      </c>
      <c r="J2370" s="24">
        <v>0</v>
      </c>
      <c r="K2370" t="str">
        <f t="shared" si="324"/>
        <v>Normal weight</v>
      </c>
      <c r="L2370" t="str">
        <f t="shared" si="325"/>
        <v>normal</v>
      </c>
      <c r="M2370" t="str">
        <f t="shared" si="326"/>
        <v>Adult</v>
      </c>
      <c r="N2370" t="str">
        <f t="shared" si="327"/>
        <v>Medium</v>
      </c>
      <c r="O2370" t="str">
        <f t="shared" si="328"/>
        <v>Normal</v>
      </c>
      <c r="P2370" t="str">
        <f t="shared" si="329"/>
        <v>Low Risk</v>
      </c>
      <c r="Q2370" t="str">
        <f t="shared" si="330"/>
        <v>Normal</v>
      </c>
      <c r="R2370" t="str">
        <f t="shared" si="331"/>
        <v>Normal</v>
      </c>
      <c r="S2370" t="str">
        <f t="shared" si="332"/>
        <v>Low DPF</v>
      </c>
    </row>
    <row r="2371" spans="1:19" x14ac:dyDescent="0.35">
      <c r="A2371" s="13">
        <v>2370</v>
      </c>
      <c r="B2371" s="14">
        <v>3</v>
      </c>
      <c r="C2371" s="14">
        <v>99</v>
      </c>
      <c r="D2371" s="14">
        <v>62</v>
      </c>
      <c r="E2371" s="14">
        <v>19</v>
      </c>
      <c r="F2371" s="14">
        <v>74</v>
      </c>
      <c r="G2371" s="15">
        <v>21.8</v>
      </c>
      <c r="H2371" s="19">
        <v>0.27900000000000003</v>
      </c>
      <c r="I2371" s="14">
        <v>26</v>
      </c>
      <c r="J2371" s="25">
        <v>0</v>
      </c>
      <c r="K2371" t="str">
        <f t="shared" ref="K2371:K2434" si="333">IF(G2371&lt;18.5, "Underweight", IF(G2371&lt;24.9, "Normal weight", IF(G2371&lt;29.9, "Overweight", "Obese")))</f>
        <v>Normal weight</v>
      </c>
      <c r="L2371" t="str">
        <f t="shared" ref="L2371:L2434" si="334">IF(J2371=1,"Diabetes ","normal")</f>
        <v>normal</v>
      </c>
      <c r="M2371" t="str">
        <f t="shared" ref="M2371:M2434" si="335">IF(I2371&lt;13, "Child", IF(I2371&lt;20, "Teen", IF(I2371&lt;65, "Adult", "Aged")))</f>
        <v>Adult</v>
      </c>
      <c r="N2371" t="str">
        <f t="shared" ref="N2371:N2434" si="336">IF(E2371&lt;20, "Low", IF(E2371&lt;40, "Medium", "High"))</f>
        <v>Low</v>
      </c>
      <c r="O2371" t="str">
        <f t="shared" ref="O2371:O2434" si="337">IF(C2371&lt;140, "Normal", IF(C2371&lt;200, "Prediabetes", "Diabetes"))</f>
        <v>Normal</v>
      </c>
      <c r="P2371" t="str">
        <f t="shared" ref="P2371:P2434" si="338">IF(B2371&gt;3, "High Risk", "Low Risk")</f>
        <v>Low Risk</v>
      </c>
      <c r="Q2371" t="str">
        <f t="shared" ref="Q2371:Q2434" si="339">IF(F2371&lt;80, "Low", IF(F2371&lt;=150, "Normal", "High"))</f>
        <v>Low</v>
      </c>
      <c r="R2371" t="str">
        <f t="shared" ref="R2371:R2434" si="340">IF(D2371&lt;60, "Low", IF(D2371&lt;=80, "Normal", IF(D2371&lt;=90, "Prehypertension", "Hypertension")))</f>
        <v>Normal</v>
      </c>
      <c r="S2371" t="str">
        <f t="shared" ref="S2371:S2434" si="341">IF(H2371&lt;0.3, "Low DPF", IF(H2371&lt;=0.6, "Medium DPF", "High DPF"))</f>
        <v>Low DPF</v>
      </c>
    </row>
    <row r="2372" spans="1:19" x14ac:dyDescent="0.35">
      <c r="A2372" s="9">
        <v>2371</v>
      </c>
      <c r="B2372" s="10">
        <v>5</v>
      </c>
      <c r="C2372" s="10">
        <v>121</v>
      </c>
      <c r="D2372" s="10">
        <v>80</v>
      </c>
      <c r="E2372" s="10">
        <v>32</v>
      </c>
      <c r="F2372" s="10">
        <v>80</v>
      </c>
      <c r="G2372" s="11">
        <v>41</v>
      </c>
      <c r="H2372" s="18">
        <v>0.34599999999999997</v>
      </c>
      <c r="I2372" s="10">
        <v>37</v>
      </c>
      <c r="J2372" s="24">
        <v>1</v>
      </c>
      <c r="K2372" t="str">
        <f t="shared" si="333"/>
        <v>Obese</v>
      </c>
      <c r="L2372" t="str">
        <f t="shared" si="334"/>
        <v xml:space="preserve">Diabetes </v>
      </c>
      <c r="M2372" t="str">
        <f t="shared" si="335"/>
        <v>Adult</v>
      </c>
      <c r="N2372" t="str">
        <f t="shared" si="336"/>
        <v>Medium</v>
      </c>
      <c r="O2372" t="str">
        <f t="shared" si="337"/>
        <v>Normal</v>
      </c>
      <c r="P2372" t="str">
        <f t="shared" si="338"/>
        <v>High Risk</v>
      </c>
      <c r="Q2372" t="str">
        <f t="shared" si="339"/>
        <v>Normal</v>
      </c>
      <c r="R2372" t="str">
        <f t="shared" si="340"/>
        <v>Normal</v>
      </c>
      <c r="S2372" t="str">
        <f t="shared" si="341"/>
        <v>Medium DPF</v>
      </c>
    </row>
    <row r="2373" spans="1:19" x14ac:dyDescent="0.35">
      <c r="A2373" s="13">
        <v>2372</v>
      </c>
      <c r="B2373" s="14">
        <v>4</v>
      </c>
      <c r="C2373" s="14">
        <v>92</v>
      </c>
      <c r="D2373" s="14">
        <v>80</v>
      </c>
      <c r="E2373" s="14">
        <v>21</v>
      </c>
      <c r="F2373" s="14">
        <v>80</v>
      </c>
      <c r="G2373" s="15">
        <v>42.2</v>
      </c>
      <c r="H2373" s="19">
        <v>0.23699999999999999</v>
      </c>
      <c r="I2373" s="14">
        <v>29</v>
      </c>
      <c r="J2373" s="25">
        <v>0</v>
      </c>
      <c r="K2373" t="str">
        <f t="shared" si="333"/>
        <v>Obese</v>
      </c>
      <c r="L2373" t="str">
        <f t="shared" si="334"/>
        <v>normal</v>
      </c>
      <c r="M2373" t="str">
        <f t="shared" si="335"/>
        <v>Adult</v>
      </c>
      <c r="N2373" t="str">
        <f t="shared" si="336"/>
        <v>Medium</v>
      </c>
      <c r="O2373" t="str">
        <f t="shared" si="337"/>
        <v>Normal</v>
      </c>
      <c r="P2373" t="str">
        <f t="shared" si="338"/>
        <v>High Risk</v>
      </c>
      <c r="Q2373" t="str">
        <f t="shared" si="339"/>
        <v>Normal</v>
      </c>
      <c r="R2373" t="str">
        <f t="shared" si="340"/>
        <v>Normal</v>
      </c>
      <c r="S2373" t="str">
        <f t="shared" si="341"/>
        <v>Low DPF</v>
      </c>
    </row>
    <row r="2374" spans="1:19" x14ac:dyDescent="0.35">
      <c r="A2374" s="9">
        <v>2373</v>
      </c>
      <c r="B2374" s="10">
        <v>4</v>
      </c>
      <c r="C2374" s="10">
        <v>137</v>
      </c>
      <c r="D2374" s="10">
        <v>84</v>
      </c>
      <c r="E2374" s="10">
        <v>21</v>
      </c>
      <c r="F2374" s="10">
        <v>80</v>
      </c>
      <c r="G2374" s="11">
        <v>31.2</v>
      </c>
      <c r="H2374" s="18">
        <v>0.252</v>
      </c>
      <c r="I2374" s="10">
        <v>30</v>
      </c>
      <c r="J2374" s="24">
        <v>0</v>
      </c>
      <c r="K2374" t="str">
        <f t="shared" si="333"/>
        <v>Obese</v>
      </c>
      <c r="L2374" t="str">
        <f t="shared" si="334"/>
        <v>normal</v>
      </c>
      <c r="M2374" t="str">
        <f t="shared" si="335"/>
        <v>Adult</v>
      </c>
      <c r="N2374" t="str">
        <f t="shared" si="336"/>
        <v>Medium</v>
      </c>
      <c r="O2374" t="str">
        <f t="shared" si="337"/>
        <v>Normal</v>
      </c>
      <c r="P2374" t="str">
        <f t="shared" si="338"/>
        <v>High Risk</v>
      </c>
      <c r="Q2374" t="str">
        <f t="shared" si="339"/>
        <v>Normal</v>
      </c>
      <c r="R2374" t="str">
        <f t="shared" si="340"/>
        <v>Prehypertension</v>
      </c>
      <c r="S2374" t="str">
        <f t="shared" si="341"/>
        <v>Low DPF</v>
      </c>
    </row>
    <row r="2375" spans="1:19" x14ac:dyDescent="0.35">
      <c r="A2375" s="13">
        <v>2374</v>
      </c>
      <c r="B2375" s="14">
        <v>3</v>
      </c>
      <c r="C2375" s="14">
        <v>61</v>
      </c>
      <c r="D2375" s="14">
        <v>82</v>
      </c>
      <c r="E2375" s="14">
        <v>28</v>
      </c>
      <c r="F2375" s="14">
        <v>80</v>
      </c>
      <c r="G2375" s="15">
        <v>34.4</v>
      </c>
      <c r="H2375" s="19">
        <v>0.24299999999999999</v>
      </c>
      <c r="I2375" s="14">
        <v>46</v>
      </c>
      <c r="J2375" s="25">
        <v>0</v>
      </c>
      <c r="K2375" t="str">
        <f t="shared" si="333"/>
        <v>Obese</v>
      </c>
      <c r="L2375" t="str">
        <f t="shared" si="334"/>
        <v>normal</v>
      </c>
      <c r="M2375" t="str">
        <f t="shared" si="335"/>
        <v>Adult</v>
      </c>
      <c r="N2375" t="str">
        <f t="shared" si="336"/>
        <v>Medium</v>
      </c>
      <c r="O2375" t="str">
        <f t="shared" si="337"/>
        <v>Normal</v>
      </c>
      <c r="P2375" t="str">
        <f t="shared" si="338"/>
        <v>Low Risk</v>
      </c>
      <c r="Q2375" t="str">
        <f t="shared" si="339"/>
        <v>Normal</v>
      </c>
      <c r="R2375" t="str">
        <f t="shared" si="340"/>
        <v>Prehypertension</v>
      </c>
      <c r="S2375" t="str">
        <f t="shared" si="341"/>
        <v>Low DPF</v>
      </c>
    </row>
    <row r="2376" spans="1:19" x14ac:dyDescent="0.35">
      <c r="A2376" s="9">
        <v>2375</v>
      </c>
      <c r="B2376" s="10">
        <v>1</v>
      </c>
      <c r="C2376" s="10">
        <v>90</v>
      </c>
      <c r="D2376" s="10">
        <v>62</v>
      </c>
      <c r="E2376" s="10">
        <v>12</v>
      </c>
      <c r="F2376" s="10">
        <v>43</v>
      </c>
      <c r="G2376" s="11">
        <v>27.2</v>
      </c>
      <c r="H2376" s="18">
        <v>0.57999999999999996</v>
      </c>
      <c r="I2376" s="10">
        <v>24</v>
      </c>
      <c r="J2376" s="24">
        <v>0</v>
      </c>
      <c r="K2376" t="str">
        <f t="shared" si="333"/>
        <v>Overweight</v>
      </c>
      <c r="L2376" t="str">
        <f t="shared" si="334"/>
        <v>normal</v>
      </c>
      <c r="M2376" t="str">
        <f t="shared" si="335"/>
        <v>Adult</v>
      </c>
      <c r="N2376" t="str">
        <f t="shared" si="336"/>
        <v>Low</v>
      </c>
      <c r="O2376" t="str">
        <f t="shared" si="337"/>
        <v>Normal</v>
      </c>
      <c r="P2376" t="str">
        <f t="shared" si="338"/>
        <v>Low Risk</v>
      </c>
      <c r="Q2376" t="str">
        <f t="shared" si="339"/>
        <v>Low</v>
      </c>
      <c r="R2376" t="str">
        <f t="shared" si="340"/>
        <v>Normal</v>
      </c>
      <c r="S2376" t="str">
        <f t="shared" si="341"/>
        <v>Medium DPF</v>
      </c>
    </row>
    <row r="2377" spans="1:19" x14ac:dyDescent="0.35">
      <c r="A2377" s="13">
        <v>2376</v>
      </c>
      <c r="B2377" s="14">
        <v>3</v>
      </c>
      <c r="C2377" s="14">
        <v>90</v>
      </c>
      <c r="D2377" s="14">
        <v>78</v>
      </c>
      <c r="E2377" s="14">
        <v>21</v>
      </c>
      <c r="F2377" s="14">
        <v>80</v>
      </c>
      <c r="G2377" s="15">
        <v>42.7</v>
      </c>
      <c r="H2377" s="19">
        <v>0.55900000000000005</v>
      </c>
      <c r="I2377" s="14">
        <v>21</v>
      </c>
      <c r="J2377" s="25">
        <v>0</v>
      </c>
      <c r="K2377" t="str">
        <f t="shared" si="333"/>
        <v>Obese</v>
      </c>
      <c r="L2377" t="str">
        <f t="shared" si="334"/>
        <v>normal</v>
      </c>
      <c r="M2377" t="str">
        <f t="shared" si="335"/>
        <v>Adult</v>
      </c>
      <c r="N2377" t="str">
        <f t="shared" si="336"/>
        <v>Medium</v>
      </c>
      <c r="O2377" t="str">
        <f t="shared" si="337"/>
        <v>Normal</v>
      </c>
      <c r="P2377" t="str">
        <f t="shared" si="338"/>
        <v>Low Risk</v>
      </c>
      <c r="Q2377" t="str">
        <f t="shared" si="339"/>
        <v>Normal</v>
      </c>
      <c r="R2377" t="str">
        <f t="shared" si="340"/>
        <v>Normal</v>
      </c>
      <c r="S2377" t="str">
        <f t="shared" si="341"/>
        <v>Medium DPF</v>
      </c>
    </row>
    <row r="2378" spans="1:19" x14ac:dyDescent="0.35">
      <c r="A2378" s="9">
        <v>2377</v>
      </c>
      <c r="B2378" s="10">
        <v>9</v>
      </c>
      <c r="C2378" s="10">
        <v>165</v>
      </c>
      <c r="D2378" s="10">
        <v>88</v>
      </c>
      <c r="E2378" s="10">
        <v>21</v>
      </c>
      <c r="F2378" s="10">
        <v>80</v>
      </c>
      <c r="G2378" s="11">
        <v>30.4</v>
      </c>
      <c r="H2378" s="18">
        <v>0.30199999999999999</v>
      </c>
      <c r="I2378" s="10">
        <v>49</v>
      </c>
      <c r="J2378" s="24">
        <v>1</v>
      </c>
      <c r="K2378" t="str">
        <f t="shared" si="333"/>
        <v>Obese</v>
      </c>
      <c r="L2378" t="str">
        <f t="shared" si="334"/>
        <v xml:space="preserve">Diabetes </v>
      </c>
      <c r="M2378" t="str">
        <f t="shared" si="335"/>
        <v>Adult</v>
      </c>
      <c r="N2378" t="str">
        <f t="shared" si="336"/>
        <v>Medium</v>
      </c>
      <c r="O2378" t="str">
        <f t="shared" si="337"/>
        <v>Prediabetes</v>
      </c>
      <c r="P2378" t="str">
        <f t="shared" si="338"/>
        <v>High Risk</v>
      </c>
      <c r="Q2378" t="str">
        <f t="shared" si="339"/>
        <v>Normal</v>
      </c>
      <c r="R2378" t="str">
        <f t="shared" si="340"/>
        <v>Prehypertension</v>
      </c>
      <c r="S2378" t="str">
        <f t="shared" si="341"/>
        <v>Medium DPF</v>
      </c>
    </row>
    <row r="2379" spans="1:19" x14ac:dyDescent="0.35">
      <c r="A2379" s="13">
        <v>2378</v>
      </c>
      <c r="B2379" s="14">
        <v>1</v>
      </c>
      <c r="C2379" s="14">
        <v>125</v>
      </c>
      <c r="D2379" s="14">
        <v>50</v>
      </c>
      <c r="E2379" s="14">
        <v>40</v>
      </c>
      <c r="F2379" s="14">
        <v>167</v>
      </c>
      <c r="G2379" s="15">
        <v>33.299999999999997</v>
      </c>
      <c r="H2379" s="19">
        <v>0.96199999999999997</v>
      </c>
      <c r="I2379" s="14">
        <v>28</v>
      </c>
      <c r="J2379" s="25">
        <v>1</v>
      </c>
      <c r="K2379" t="str">
        <f t="shared" si="333"/>
        <v>Obese</v>
      </c>
      <c r="L2379" t="str">
        <f t="shared" si="334"/>
        <v xml:space="preserve">Diabetes </v>
      </c>
      <c r="M2379" t="str">
        <f t="shared" si="335"/>
        <v>Adult</v>
      </c>
      <c r="N2379" t="str">
        <f t="shared" si="336"/>
        <v>High</v>
      </c>
      <c r="O2379" t="str">
        <f t="shared" si="337"/>
        <v>Normal</v>
      </c>
      <c r="P2379" t="str">
        <f t="shared" si="338"/>
        <v>Low Risk</v>
      </c>
      <c r="Q2379" t="str">
        <f t="shared" si="339"/>
        <v>High</v>
      </c>
      <c r="R2379" t="str">
        <f t="shared" si="340"/>
        <v>Low</v>
      </c>
      <c r="S2379" t="str">
        <f t="shared" si="341"/>
        <v>High DPF</v>
      </c>
    </row>
    <row r="2380" spans="1:19" x14ac:dyDescent="0.35">
      <c r="A2380" s="9">
        <v>2379</v>
      </c>
      <c r="B2380" s="10">
        <v>13</v>
      </c>
      <c r="C2380" s="10">
        <v>129</v>
      </c>
      <c r="D2380" s="10">
        <v>69</v>
      </c>
      <c r="E2380" s="10">
        <v>30</v>
      </c>
      <c r="F2380" s="10">
        <v>80</v>
      </c>
      <c r="G2380" s="11">
        <v>39.9</v>
      </c>
      <c r="H2380" s="18">
        <v>0.56899999999999995</v>
      </c>
      <c r="I2380" s="10">
        <v>44</v>
      </c>
      <c r="J2380" s="24">
        <v>1</v>
      </c>
      <c r="K2380" t="str">
        <f t="shared" si="333"/>
        <v>Obese</v>
      </c>
      <c r="L2380" t="str">
        <f t="shared" si="334"/>
        <v xml:space="preserve">Diabetes </v>
      </c>
      <c r="M2380" t="str">
        <f t="shared" si="335"/>
        <v>Adult</v>
      </c>
      <c r="N2380" t="str">
        <f t="shared" si="336"/>
        <v>Medium</v>
      </c>
      <c r="O2380" t="str">
        <f t="shared" si="337"/>
        <v>Normal</v>
      </c>
      <c r="P2380" t="str">
        <f t="shared" si="338"/>
        <v>High Risk</v>
      </c>
      <c r="Q2380" t="str">
        <f t="shared" si="339"/>
        <v>Normal</v>
      </c>
      <c r="R2380" t="str">
        <f t="shared" si="340"/>
        <v>Normal</v>
      </c>
      <c r="S2380" t="str">
        <f t="shared" si="341"/>
        <v>Medium DPF</v>
      </c>
    </row>
    <row r="2381" spans="1:19" x14ac:dyDescent="0.35">
      <c r="A2381" s="13">
        <v>2380</v>
      </c>
      <c r="B2381" s="14">
        <v>12</v>
      </c>
      <c r="C2381" s="14">
        <v>88</v>
      </c>
      <c r="D2381" s="14">
        <v>74</v>
      </c>
      <c r="E2381" s="14">
        <v>40</v>
      </c>
      <c r="F2381" s="14">
        <v>54</v>
      </c>
      <c r="G2381" s="15">
        <v>35.299999999999997</v>
      </c>
      <c r="H2381" s="19">
        <v>0.378</v>
      </c>
      <c r="I2381" s="14">
        <v>48</v>
      </c>
      <c r="J2381" s="25">
        <v>0</v>
      </c>
      <c r="K2381" t="str">
        <f t="shared" si="333"/>
        <v>Obese</v>
      </c>
      <c r="L2381" t="str">
        <f t="shared" si="334"/>
        <v>normal</v>
      </c>
      <c r="M2381" t="str">
        <f t="shared" si="335"/>
        <v>Adult</v>
      </c>
      <c r="N2381" t="str">
        <f t="shared" si="336"/>
        <v>High</v>
      </c>
      <c r="O2381" t="str">
        <f t="shared" si="337"/>
        <v>Normal</v>
      </c>
      <c r="P2381" t="str">
        <f t="shared" si="338"/>
        <v>High Risk</v>
      </c>
      <c r="Q2381" t="str">
        <f t="shared" si="339"/>
        <v>Low</v>
      </c>
      <c r="R2381" t="str">
        <f t="shared" si="340"/>
        <v>Normal</v>
      </c>
      <c r="S2381" t="str">
        <f t="shared" si="341"/>
        <v>Medium DPF</v>
      </c>
    </row>
    <row r="2382" spans="1:19" x14ac:dyDescent="0.35">
      <c r="A2382" s="9">
        <v>2381</v>
      </c>
      <c r="B2382" s="10">
        <v>1</v>
      </c>
      <c r="C2382" s="10">
        <v>196</v>
      </c>
      <c r="D2382" s="10">
        <v>76</v>
      </c>
      <c r="E2382" s="10">
        <v>36</v>
      </c>
      <c r="F2382" s="10">
        <v>249</v>
      </c>
      <c r="G2382" s="11">
        <v>36.5</v>
      </c>
      <c r="H2382" s="18">
        <v>0.875</v>
      </c>
      <c r="I2382" s="10">
        <v>29</v>
      </c>
      <c r="J2382" s="24">
        <v>1</v>
      </c>
      <c r="K2382" t="str">
        <f t="shared" si="333"/>
        <v>Obese</v>
      </c>
      <c r="L2382" t="str">
        <f t="shared" si="334"/>
        <v xml:space="preserve">Diabetes </v>
      </c>
      <c r="M2382" t="str">
        <f t="shared" si="335"/>
        <v>Adult</v>
      </c>
      <c r="N2382" t="str">
        <f t="shared" si="336"/>
        <v>Medium</v>
      </c>
      <c r="O2382" t="str">
        <f t="shared" si="337"/>
        <v>Prediabetes</v>
      </c>
      <c r="P2382" t="str">
        <f t="shared" si="338"/>
        <v>Low Risk</v>
      </c>
      <c r="Q2382" t="str">
        <f t="shared" si="339"/>
        <v>High</v>
      </c>
      <c r="R2382" t="str">
        <f t="shared" si="340"/>
        <v>Normal</v>
      </c>
      <c r="S2382" t="str">
        <f t="shared" si="341"/>
        <v>High DPF</v>
      </c>
    </row>
    <row r="2383" spans="1:19" x14ac:dyDescent="0.35">
      <c r="A2383" s="13">
        <v>2382</v>
      </c>
      <c r="B2383" s="14">
        <v>5</v>
      </c>
      <c r="C2383" s="14">
        <v>189</v>
      </c>
      <c r="D2383" s="14">
        <v>64</v>
      </c>
      <c r="E2383" s="14">
        <v>33</v>
      </c>
      <c r="F2383" s="14">
        <v>325</v>
      </c>
      <c r="G2383" s="15">
        <v>31.2</v>
      </c>
      <c r="H2383" s="19">
        <v>0.58299999999999996</v>
      </c>
      <c r="I2383" s="14">
        <v>29</v>
      </c>
      <c r="J2383" s="25">
        <v>1</v>
      </c>
      <c r="K2383" t="str">
        <f t="shared" si="333"/>
        <v>Obese</v>
      </c>
      <c r="L2383" t="str">
        <f t="shared" si="334"/>
        <v xml:space="preserve">Diabetes </v>
      </c>
      <c r="M2383" t="str">
        <f t="shared" si="335"/>
        <v>Adult</v>
      </c>
      <c r="N2383" t="str">
        <f t="shared" si="336"/>
        <v>Medium</v>
      </c>
      <c r="O2383" t="str">
        <f t="shared" si="337"/>
        <v>Prediabetes</v>
      </c>
      <c r="P2383" t="str">
        <f t="shared" si="338"/>
        <v>High Risk</v>
      </c>
      <c r="Q2383" t="str">
        <f t="shared" si="339"/>
        <v>High</v>
      </c>
      <c r="R2383" t="str">
        <f t="shared" si="340"/>
        <v>Normal</v>
      </c>
      <c r="S2383" t="str">
        <f t="shared" si="341"/>
        <v>Medium DPF</v>
      </c>
    </row>
    <row r="2384" spans="1:19" x14ac:dyDescent="0.35">
      <c r="A2384" s="9">
        <v>2383</v>
      </c>
      <c r="B2384" s="10">
        <v>5</v>
      </c>
      <c r="C2384" s="10">
        <v>158</v>
      </c>
      <c r="D2384" s="10">
        <v>70</v>
      </c>
      <c r="E2384" s="10">
        <v>21</v>
      </c>
      <c r="F2384" s="10">
        <v>80</v>
      </c>
      <c r="G2384" s="11">
        <v>29.8</v>
      </c>
      <c r="H2384" s="18">
        <v>0.20699999999999999</v>
      </c>
      <c r="I2384" s="10">
        <v>63</v>
      </c>
      <c r="J2384" s="24">
        <v>0</v>
      </c>
      <c r="K2384" t="str">
        <f t="shared" si="333"/>
        <v>Overweight</v>
      </c>
      <c r="L2384" t="str">
        <f t="shared" si="334"/>
        <v>normal</v>
      </c>
      <c r="M2384" t="str">
        <f t="shared" si="335"/>
        <v>Adult</v>
      </c>
      <c r="N2384" t="str">
        <f t="shared" si="336"/>
        <v>Medium</v>
      </c>
      <c r="O2384" t="str">
        <f t="shared" si="337"/>
        <v>Prediabetes</v>
      </c>
      <c r="P2384" t="str">
        <f t="shared" si="338"/>
        <v>High Risk</v>
      </c>
      <c r="Q2384" t="str">
        <f t="shared" si="339"/>
        <v>Normal</v>
      </c>
      <c r="R2384" t="str">
        <f t="shared" si="340"/>
        <v>Normal</v>
      </c>
      <c r="S2384" t="str">
        <f t="shared" si="341"/>
        <v>Low DPF</v>
      </c>
    </row>
    <row r="2385" spans="1:19" x14ac:dyDescent="0.35">
      <c r="A2385" s="13">
        <v>2384</v>
      </c>
      <c r="B2385" s="14">
        <v>5</v>
      </c>
      <c r="C2385" s="14">
        <v>103</v>
      </c>
      <c r="D2385" s="14">
        <v>108</v>
      </c>
      <c r="E2385" s="14">
        <v>37</v>
      </c>
      <c r="F2385" s="14">
        <v>80</v>
      </c>
      <c r="G2385" s="15">
        <v>39.200000000000003</v>
      </c>
      <c r="H2385" s="19">
        <v>0.30499999999999999</v>
      </c>
      <c r="I2385" s="14">
        <v>65</v>
      </c>
      <c r="J2385" s="25">
        <v>0</v>
      </c>
      <c r="K2385" t="str">
        <f t="shared" si="333"/>
        <v>Obese</v>
      </c>
      <c r="L2385" t="str">
        <f t="shared" si="334"/>
        <v>normal</v>
      </c>
      <c r="M2385" t="str">
        <f t="shared" si="335"/>
        <v>Aged</v>
      </c>
      <c r="N2385" t="str">
        <f t="shared" si="336"/>
        <v>Medium</v>
      </c>
      <c r="O2385" t="str">
        <f t="shared" si="337"/>
        <v>Normal</v>
      </c>
      <c r="P2385" t="str">
        <f t="shared" si="338"/>
        <v>High Risk</v>
      </c>
      <c r="Q2385" t="str">
        <f t="shared" si="339"/>
        <v>Normal</v>
      </c>
      <c r="R2385" t="str">
        <f t="shared" si="340"/>
        <v>Hypertension</v>
      </c>
      <c r="S2385" t="str">
        <f t="shared" si="341"/>
        <v>Medium DPF</v>
      </c>
    </row>
    <row r="2386" spans="1:19" x14ac:dyDescent="0.35">
      <c r="A2386" s="9">
        <v>2385</v>
      </c>
      <c r="B2386" s="10">
        <v>4</v>
      </c>
      <c r="C2386" s="10">
        <v>146</v>
      </c>
      <c r="D2386" s="10">
        <v>78</v>
      </c>
      <c r="E2386" s="10">
        <v>21</v>
      </c>
      <c r="F2386" s="10">
        <v>80</v>
      </c>
      <c r="G2386" s="11">
        <v>38.5</v>
      </c>
      <c r="H2386" s="18">
        <v>0.52</v>
      </c>
      <c r="I2386" s="10">
        <v>67</v>
      </c>
      <c r="J2386" s="24">
        <v>1</v>
      </c>
      <c r="K2386" t="str">
        <f t="shared" si="333"/>
        <v>Obese</v>
      </c>
      <c r="L2386" t="str">
        <f t="shared" si="334"/>
        <v xml:space="preserve">Diabetes </v>
      </c>
      <c r="M2386" t="str">
        <f t="shared" si="335"/>
        <v>Aged</v>
      </c>
      <c r="N2386" t="str">
        <f t="shared" si="336"/>
        <v>Medium</v>
      </c>
      <c r="O2386" t="str">
        <f t="shared" si="337"/>
        <v>Prediabetes</v>
      </c>
      <c r="P2386" t="str">
        <f t="shared" si="338"/>
        <v>High Risk</v>
      </c>
      <c r="Q2386" t="str">
        <f t="shared" si="339"/>
        <v>Normal</v>
      </c>
      <c r="R2386" t="str">
        <f t="shared" si="340"/>
        <v>Normal</v>
      </c>
      <c r="S2386" t="str">
        <f t="shared" si="341"/>
        <v>Medium DPF</v>
      </c>
    </row>
    <row r="2387" spans="1:19" x14ac:dyDescent="0.35">
      <c r="A2387" s="13">
        <v>2386</v>
      </c>
      <c r="B2387" s="14">
        <v>4</v>
      </c>
      <c r="C2387" s="14">
        <v>147</v>
      </c>
      <c r="D2387" s="14">
        <v>74</v>
      </c>
      <c r="E2387" s="14">
        <v>25</v>
      </c>
      <c r="F2387" s="14">
        <v>293</v>
      </c>
      <c r="G2387" s="15">
        <v>34.9</v>
      </c>
      <c r="H2387" s="19">
        <v>0.38500000000000001</v>
      </c>
      <c r="I2387" s="14">
        <v>30</v>
      </c>
      <c r="J2387" s="25">
        <v>0</v>
      </c>
      <c r="K2387" t="str">
        <f t="shared" si="333"/>
        <v>Obese</v>
      </c>
      <c r="L2387" t="str">
        <f t="shared" si="334"/>
        <v>normal</v>
      </c>
      <c r="M2387" t="str">
        <f t="shared" si="335"/>
        <v>Adult</v>
      </c>
      <c r="N2387" t="str">
        <f t="shared" si="336"/>
        <v>Medium</v>
      </c>
      <c r="O2387" t="str">
        <f t="shared" si="337"/>
        <v>Prediabetes</v>
      </c>
      <c r="P2387" t="str">
        <f t="shared" si="338"/>
        <v>High Risk</v>
      </c>
      <c r="Q2387" t="str">
        <f t="shared" si="339"/>
        <v>High</v>
      </c>
      <c r="R2387" t="str">
        <f t="shared" si="340"/>
        <v>Normal</v>
      </c>
      <c r="S2387" t="str">
        <f t="shared" si="341"/>
        <v>Medium DPF</v>
      </c>
    </row>
    <row r="2388" spans="1:19" x14ac:dyDescent="0.35">
      <c r="A2388" s="9">
        <v>2387</v>
      </c>
      <c r="B2388" s="10">
        <v>5</v>
      </c>
      <c r="C2388" s="10">
        <v>99</v>
      </c>
      <c r="D2388" s="10">
        <v>54</v>
      </c>
      <c r="E2388" s="10">
        <v>28</v>
      </c>
      <c r="F2388" s="10">
        <v>83</v>
      </c>
      <c r="G2388" s="11">
        <v>34</v>
      </c>
      <c r="H2388" s="18">
        <v>0.499</v>
      </c>
      <c r="I2388" s="10">
        <v>30</v>
      </c>
      <c r="J2388" s="24">
        <v>0</v>
      </c>
      <c r="K2388" t="str">
        <f t="shared" si="333"/>
        <v>Obese</v>
      </c>
      <c r="L2388" t="str">
        <f t="shared" si="334"/>
        <v>normal</v>
      </c>
      <c r="M2388" t="str">
        <f t="shared" si="335"/>
        <v>Adult</v>
      </c>
      <c r="N2388" t="str">
        <f t="shared" si="336"/>
        <v>Medium</v>
      </c>
      <c r="O2388" t="str">
        <f t="shared" si="337"/>
        <v>Normal</v>
      </c>
      <c r="P2388" t="str">
        <f t="shared" si="338"/>
        <v>High Risk</v>
      </c>
      <c r="Q2388" t="str">
        <f t="shared" si="339"/>
        <v>Normal</v>
      </c>
      <c r="R2388" t="str">
        <f t="shared" si="340"/>
        <v>Low</v>
      </c>
      <c r="S2388" t="str">
        <f t="shared" si="341"/>
        <v>Medium DPF</v>
      </c>
    </row>
    <row r="2389" spans="1:19" x14ac:dyDescent="0.35">
      <c r="A2389" s="13">
        <v>2388</v>
      </c>
      <c r="B2389" s="14">
        <v>6</v>
      </c>
      <c r="C2389" s="14">
        <v>124</v>
      </c>
      <c r="D2389" s="14">
        <v>72</v>
      </c>
      <c r="E2389" s="14">
        <v>21</v>
      </c>
      <c r="F2389" s="14">
        <v>80</v>
      </c>
      <c r="G2389" s="15">
        <v>27.6</v>
      </c>
      <c r="H2389" s="19">
        <v>0.36799999999999999</v>
      </c>
      <c r="I2389" s="14">
        <v>29</v>
      </c>
      <c r="J2389" s="25">
        <v>1</v>
      </c>
      <c r="K2389" t="str">
        <f t="shared" si="333"/>
        <v>Overweight</v>
      </c>
      <c r="L2389" t="str">
        <f t="shared" si="334"/>
        <v xml:space="preserve">Diabetes </v>
      </c>
      <c r="M2389" t="str">
        <f t="shared" si="335"/>
        <v>Adult</v>
      </c>
      <c r="N2389" t="str">
        <f t="shared" si="336"/>
        <v>Medium</v>
      </c>
      <c r="O2389" t="str">
        <f t="shared" si="337"/>
        <v>Normal</v>
      </c>
      <c r="P2389" t="str">
        <f t="shared" si="338"/>
        <v>High Risk</v>
      </c>
      <c r="Q2389" t="str">
        <f t="shared" si="339"/>
        <v>Normal</v>
      </c>
      <c r="R2389" t="str">
        <f t="shared" si="340"/>
        <v>Normal</v>
      </c>
      <c r="S2389" t="str">
        <f t="shared" si="341"/>
        <v>Medium DPF</v>
      </c>
    </row>
    <row r="2390" spans="1:19" x14ac:dyDescent="0.35">
      <c r="A2390" s="9">
        <v>2389</v>
      </c>
      <c r="B2390" s="10">
        <v>4</v>
      </c>
      <c r="C2390" s="10">
        <v>101</v>
      </c>
      <c r="D2390" s="10">
        <v>64</v>
      </c>
      <c r="E2390" s="10">
        <v>17</v>
      </c>
      <c r="F2390" s="10">
        <v>80</v>
      </c>
      <c r="G2390" s="11">
        <v>21</v>
      </c>
      <c r="H2390" s="18">
        <v>0.252</v>
      </c>
      <c r="I2390" s="10">
        <v>21</v>
      </c>
      <c r="J2390" s="24">
        <v>0</v>
      </c>
      <c r="K2390" t="str">
        <f t="shared" si="333"/>
        <v>Normal weight</v>
      </c>
      <c r="L2390" t="str">
        <f t="shared" si="334"/>
        <v>normal</v>
      </c>
      <c r="M2390" t="str">
        <f t="shared" si="335"/>
        <v>Adult</v>
      </c>
      <c r="N2390" t="str">
        <f t="shared" si="336"/>
        <v>Low</v>
      </c>
      <c r="O2390" t="str">
        <f t="shared" si="337"/>
        <v>Normal</v>
      </c>
      <c r="P2390" t="str">
        <f t="shared" si="338"/>
        <v>High Risk</v>
      </c>
      <c r="Q2390" t="str">
        <f t="shared" si="339"/>
        <v>Normal</v>
      </c>
      <c r="R2390" t="str">
        <f t="shared" si="340"/>
        <v>Normal</v>
      </c>
      <c r="S2390" t="str">
        <f t="shared" si="341"/>
        <v>Low DPF</v>
      </c>
    </row>
    <row r="2391" spans="1:19" x14ac:dyDescent="0.35">
      <c r="A2391" s="13">
        <v>2390</v>
      </c>
      <c r="B2391" s="14">
        <v>3</v>
      </c>
      <c r="C2391" s="14">
        <v>81</v>
      </c>
      <c r="D2391" s="14">
        <v>86</v>
      </c>
      <c r="E2391" s="14">
        <v>16</v>
      </c>
      <c r="F2391" s="14">
        <v>66</v>
      </c>
      <c r="G2391" s="15">
        <v>27.5</v>
      </c>
      <c r="H2391" s="19">
        <v>0.30599999999999999</v>
      </c>
      <c r="I2391" s="14">
        <v>22</v>
      </c>
      <c r="J2391" s="25">
        <v>0</v>
      </c>
      <c r="K2391" t="str">
        <f t="shared" si="333"/>
        <v>Overweight</v>
      </c>
      <c r="L2391" t="str">
        <f t="shared" si="334"/>
        <v>normal</v>
      </c>
      <c r="M2391" t="str">
        <f t="shared" si="335"/>
        <v>Adult</v>
      </c>
      <c r="N2391" t="str">
        <f t="shared" si="336"/>
        <v>Low</v>
      </c>
      <c r="O2391" t="str">
        <f t="shared" si="337"/>
        <v>Normal</v>
      </c>
      <c r="P2391" t="str">
        <f t="shared" si="338"/>
        <v>Low Risk</v>
      </c>
      <c r="Q2391" t="str">
        <f t="shared" si="339"/>
        <v>Low</v>
      </c>
      <c r="R2391" t="str">
        <f t="shared" si="340"/>
        <v>Prehypertension</v>
      </c>
      <c r="S2391" t="str">
        <f t="shared" si="341"/>
        <v>Medium DPF</v>
      </c>
    </row>
    <row r="2392" spans="1:19" x14ac:dyDescent="0.35">
      <c r="A2392" s="9">
        <v>2391</v>
      </c>
      <c r="B2392" s="10">
        <v>1</v>
      </c>
      <c r="C2392" s="10">
        <v>133</v>
      </c>
      <c r="D2392" s="10">
        <v>102</v>
      </c>
      <c r="E2392" s="10">
        <v>28</v>
      </c>
      <c r="F2392" s="10">
        <v>140</v>
      </c>
      <c r="G2392" s="11">
        <v>32.799999999999997</v>
      </c>
      <c r="H2392" s="18">
        <v>0.23400000000000001</v>
      </c>
      <c r="I2392" s="10">
        <v>45</v>
      </c>
      <c r="J2392" s="24">
        <v>1</v>
      </c>
      <c r="K2392" t="str">
        <f t="shared" si="333"/>
        <v>Obese</v>
      </c>
      <c r="L2392" t="str">
        <f t="shared" si="334"/>
        <v xml:space="preserve">Diabetes </v>
      </c>
      <c r="M2392" t="str">
        <f t="shared" si="335"/>
        <v>Adult</v>
      </c>
      <c r="N2392" t="str">
        <f t="shared" si="336"/>
        <v>Medium</v>
      </c>
      <c r="O2392" t="str">
        <f t="shared" si="337"/>
        <v>Normal</v>
      </c>
      <c r="P2392" t="str">
        <f t="shared" si="338"/>
        <v>Low Risk</v>
      </c>
      <c r="Q2392" t="str">
        <f t="shared" si="339"/>
        <v>Normal</v>
      </c>
      <c r="R2392" t="str">
        <f t="shared" si="340"/>
        <v>Hypertension</v>
      </c>
      <c r="S2392" t="str">
        <f t="shared" si="341"/>
        <v>Low DPF</v>
      </c>
    </row>
    <row r="2393" spans="1:19" x14ac:dyDescent="0.35">
      <c r="A2393" s="13">
        <v>2392</v>
      </c>
      <c r="B2393" s="14">
        <v>3</v>
      </c>
      <c r="C2393" s="14">
        <v>173</v>
      </c>
      <c r="D2393" s="14">
        <v>82</v>
      </c>
      <c r="E2393" s="14">
        <v>48</v>
      </c>
      <c r="F2393" s="14">
        <v>465</v>
      </c>
      <c r="G2393" s="15">
        <v>38.4</v>
      </c>
      <c r="H2393" s="19">
        <v>2.137</v>
      </c>
      <c r="I2393" s="14">
        <v>25</v>
      </c>
      <c r="J2393" s="25">
        <v>1</v>
      </c>
      <c r="K2393" t="str">
        <f t="shared" si="333"/>
        <v>Obese</v>
      </c>
      <c r="L2393" t="str">
        <f t="shared" si="334"/>
        <v xml:space="preserve">Diabetes </v>
      </c>
      <c r="M2393" t="str">
        <f t="shared" si="335"/>
        <v>Adult</v>
      </c>
      <c r="N2393" t="str">
        <f t="shared" si="336"/>
        <v>High</v>
      </c>
      <c r="O2393" t="str">
        <f t="shared" si="337"/>
        <v>Prediabetes</v>
      </c>
      <c r="P2393" t="str">
        <f t="shared" si="338"/>
        <v>Low Risk</v>
      </c>
      <c r="Q2393" t="str">
        <f t="shared" si="339"/>
        <v>High</v>
      </c>
      <c r="R2393" t="str">
        <f t="shared" si="340"/>
        <v>Prehypertension</v>
      </c>
      <c r="S2393" t="str">
        <f t="shared" si="341"/>
        <v>High DPF</v>
      </c>
    </row>
    <row r="2394" spans="1:19" x14ac:dyDescent="0.35">
      <c r="A2394" s="9">
        <v>2393</v>
      </c>
      <c r="B2394" s="10">
        <v>4</v>
      </c>
      <c r="C2394" s="10">
        <v>118</v>
      </c>
      <c r="D2394" s="10">
        <v>64</v>
      </c>
      <c r="E2394" s="10">
        <v>23</v>
      </c>
      <c r="F2394" s="10">
        <v>89</v>
      </c>
      <c r="G2394" s="11">
        <v>32.14</v>
      </c>
      <c r="H2394" s="18">
        <v>1.7310000000000001</v>
      </c>
      <c r="I2394" s="10">
        <v>21</v>
      </c>
      <c r="J2394" s="24">
        <v>0</v>
      </c>
      <c r="K2394" t="str">
        <f t="shared" si="333"/>
        <v>Obese</v>
      </c>
      <c r="L2394" t="str">
        <f t="shared" si="334"/>
        <v>normal</v>
      </c>
      <c r="M2394" t="str">
        <f t="shared" si="335"/>
        <v>Adult</v>
      </c>
      <c r="N2394" t="str">
        <f t="shared" si="336"/>
        <v>Medium</v>
      </c>
      <c r="O2394" t="str">
        <f t="shared" si="337"/>
        <v>Normal</v>
      </c>
      <c r="P2394" t="str">
        <f t="shared" si="338"/>
        <v>High Risk</v>
      </c>
      <c r="Q2394" t="str">
        <f t="shared" si="339"/>
        <v>Normal</v>
      </c>
      <c r="R2394" t="str">
        <f t="shared" si="340"/>
        <v>Normal</v>
      </c>
      <c r="S2394" t="str">
        <f t="shared" si="341"/>
        <v>High DPF</v>
      </c>
    </row>
    <row r="2395" spans="1:19" x14ac:dyDescent="0.35">
      <c r="A2395" s="13">
        <v>2394</v>
      </c>
      <c r="B2395" s="14">
        <v>4</v>
      </c>
      <c r="C2395" s="14">
        <v>84</v>
      </c>
      <c r="D2395" s="14">
        <v>64</v>
      </c>
      <c r="E2395" s="14">
        <v>22</v>
      </c>
      <c r="F2395" s="14">
        <v>66</v>
      </c>
      <c r="G2395" s="15">
        <v>35.799999999999997</v>
      </c>
      <c r="H2395" s="19">
        <v>0.54500000000000004</v>
      </c>
      <c r="I2395" s="14">
        <v>21</v>
      </c>
      <c r="J2395" s="25">
        <v>0</v>
      </c>
      <c r="K2395" t="str">
        <f t="shared" si="333"/>
        <v>Obese</v>
      </c>
      <c r="L2395" t="str">
        <f t="shared" si="334"/>
        <v>normal</v>
      </c>
      <c r="M2395" t="str">
        <f t="shared" si="335"/>
        <v>Adult</v>
      </c>
      <c r="N2395" t="str">
        <f t="shared" si="336"/>
        <v>Medium</v>
      </c>
      <c r="O2395" t="str">
        <f t="shared" si="337"/>
        <v>Normal</v>
      </c>
      <c r="P2395" t="str">
        <f t="shared" si="338"/>
        <v>High Risk</v>
      </c>
      <c r="Q2395" t="str">
        <f t="shared" si="339"/>
        <v>Low</v>
      </c>
      <c r="R2395" t="str">
        <f t="shared" si="340"/>
        <v>Normal</v>
      </c>
      <c r="S2395" t="str">
        <f t="shared" si="341"/>
        <v>Medium DPF</v>
      </c>
    </row>
    <row r="2396" spans="1:19" x14ac:dyDescent="0.35">
      <c r="A2396" s="9">
        <v>2395</v>
      </c>
      <c r="B2396" s="10">
        <v>2</v>
      </c>
      <c r="C2396" s="10">
        <v>105</v>
      </c>
      <c r="D2396" s="10">
        <v>58</v>
      </c>
      <c r="E2396" s="10">
        <v>40</v>
      </c>
      <c r="F2396" s="10">
        <v>94</v>
      </c>
      <c r="G2396" s="11">
        <v>34.9</v>
      </c>
      <c r="H2396" s="18">
        <v>0.22500000000000001</v>
      </c>
      <c r="I2396" s="10">
        <v>25</v>
      </c>
      <c r="J2396" s="24">
        <v>0</v>
      </c>
      <c r="K2396" t="str">
        <f t="shared" si="333"/>
        <v>Obese</v>
      </c>
      <c r="L2396" t="str">
        <f t="shared" si="334"/>
        <v>normal</v>
      </c>
      <c r="M2396" t="str">
        <f t="shared" si="335"/>
        <v>Adult</v>
      </c>
      <c r="N2396" t="str">
        <f t="shared" si="336"/>
        <v>High</v>
      </c>
      <c r="O2396" t="str">
        <f t="shared" si="337"/>
        <v>Normal</v>
      </c>
      <c r="P2396" t="str">
        <f t="shared" si="338"/>
        <v>Low Risk</v>
      </c>
      <c r="Q2396" t="str">
        <f t="shared" si="339"/>
        <v>Normal</v>
      </c>
      <c r="R2396" t="str">
        <f t="shared" si="340"/>
        <v>Low</v>
      </c>
      <c r="S2396" t="str">
        <f t="shared" si="341"/>
        <v>Low DPF</v>
      </c>
    </row>
    <row r="2397" spans="1:19" x14ac:dyDescent="0.35">
      <c r="A2397" s="13">
        <v>2396</v>
      </c>
      <c r="B2397" s="14">
        <v>2</v>
      </c>
      <c r="C2397" s="14">
        <v>122</v>
      </c>
      <c r="D2397" s="14">
        <v>52</v>
      </c>
      <c r="E2397" s="14">
        <v>43</v>
      </c>
      <c r="F2397" s="14">
        <v>158</v>
      </c>
      <c r="G2397" s="15">
        <v>36.200000000000003</v>
      </c>
      <c r="H2397" s="19">
        <v>0.81599999999999995</v>
      </c>
      <c r="I2397" s="14">
        <v>28</v>
      </c>
      <c r="J2397" s="25">
        <v>0</v>
      </c>
      <c r="K2397" t="str">
        <f t="shared" si="333"/>
        <v>Obese</v>
      </c>
      <c r="L2397" t="str">
        <f t="shared" si="334"/>
        <v>normal</v>
      </c>
      <c r="M2397" t="str">
        <f t="shared" si="335"/>
        <v>Adult</v>
      </c>
      <c r="N2397" t="str">
        <f t="shared" si="336"/>
        <v>High</v>
      </c>
      <c r="O2397" t="str">
        <f t="shared" si="337"/>
        <v>Normal</v>
      </c>
      <c r="P2397" t="str">
        <f t="shared" si="338"/>
        <v>Low Risk</v>
      </c>
      <c r="Q2397" t="str">
        <f t="shared" si="339"/>
        <v>High</v>
      </c>
      <c r="R2397" t="str">
        <f t="shared" si="340"/>
        <v>Low</v>
      </c>
      <c r="S2397" t="str">
        <f t="shared" si="341"/>
        <v>High DPF</v>
      </c>
    </row>
    <row r="2398" spans="1:19" x14ac:dyDescent="0.35">
      <c r="A2398" s="9">
        <v>2397</v>
      </c>
      <c r="B2398" s="10">
        <v>12</v>
      </c>
      <c r="C2398" s="10">
        <v>140</v>
      </c>
      <c r="D2398" s="10">
        <v>82</v>
      </c>
      <c r="E2398" s="10">
        <v>43</v>
      </c>
      <c r="F2398" s="10">
        <v>325</v>
      </c>
      <c r="G2398" s="11">
        <v>39.200000000000003</v>
      </c>
      <c r="H2398" s="18">
        <v>0.52800000000000002</v>
      </c>
      <c r="I2398" s="10">
        <v>58</v>
      </c>
      <c r="J2398" s="24">
        <v>1</v>
      </c>
      <c r="K2398" t="str">
        <f t="shared" si="333"/>
        <v>Obese</v>
      </c>
      <c r="L2398" t="str">
        <f t="shared" si="334"/>
        <v xml:space="preserve">Diabetes </v>
      </c>
      <c r="M2398" t="str">
        <f t="shared" si="335"/>
        <v>Adult</v>
      </c>
      <c r="N2398" t="str">
        <f t="shared" si="336"/>
        <v>High</v>
      </c>
      <c r="O2398" t="str">
        <f t="shared" si="337"/>
        <v>Prediabetes</v>
      </c>
      <c r="P2398" t="str">
        <f t="shared" si="338"/>
        <v>High Risk</v>
      </c>
      <c r="Q2398" t="str">
        <f t="shared" si="339"/>
        <v>High</v>
      </c>
      <c r="R2398" t="str">
        <f t="shared" si="340"/>
        <v>Prehypertension</v>
      </c>
      <c r="S2398" t="str">
        <f t="shared" si="341"/>
        <v>Medium DPF</v>
      </c>
    </row>
    <row r="2399" spans="1:19" x14ac:dyDescent="0.35">
      <c r="A2399" s="13">
        <v>2398</v>
      </c>
      <c r="B2399" s="14">
        <v>4</v>
      </c>
      <c r="C2399" s="14">
        <v>98</v>
      </c>
      <c r="D2399" s="14">
        <v>82</v>
      </c>
      <c r="E2399" s="14">
        <v>15</v>
      </c>
      <c r="F2399" s="14">
        <v>84</v>
      </c>
      <c r="G2399" s="15">
        <v>25.2</v>
      </c>
      <c r="H2399" s="19">
        <v>0.29899999999999999</v>
      </c>
      <c r="I2399" s="14">
        <v>22</v>
      </c>
      <c r="J2399" s="25">
        <v>0</v>
      </c>
      <c r="K2399" t="str">
        <f t="shared" si="333"/>
        <v>Overweight</v>
      </c>
      <c r="L2399" t="str">
        <f t="shared" si="334"/>
        <v>normal</v>
      </c>
      <c r="M2399" t="str">
        <f t="shared" si="335"/>
        <v>Adult</v>
      </c>
      <c r="N2399" t="str">
        <f t="shared" si="336"/>
        <v>Low</v>
      </c>
      <c r="O2399" t="str">
        <f t="shared" si="337"/>
        <v>Normal</v>
      </c>
      <c r="P2399" t="str">
        <f t="shared" si="338"/>
        <v>High Risk</v>
      </c>
      <c r="Q2399" t="str">
        <f t="shared" si="339"/>
        <v>Normal</v>
      </c>
      <c r="R2399" t="str">
        <f t="shared" si="340"/>
        <v>Prehypertension</v>
      </c>
      <c r="S2399" t="str">
        <f t="shared" si="341"/>
        <v>Low DPF</v>
      </c>
    </row>
    <row r="2400" spans="1:19" x14ac:dyDescent="0.35">
      <c r="A2400" s="9">
        <v>2399</v>
      </c>
      <c r="B2400" s="10">
        <v>1</v>
      </c>
      <c r="C2400" s="10">
        <v>87</v>
      </c>
      <c r="D2400" s="10">
        <v>60</v>
      </c>
      <c r="E2400" s="10">
        <v>37</v>
      </c>
      <c r="F2400" s="10">
        <v>75</v>
      </c>
      <c r="G2400" s="11">
        <v>37.200000000000003</v>
      </c>
      <c r="H2400" s="18">
        <v>0.50900000000000001</v>
      </c>
      <c r="I2400" s="10">
        <v>22</v>
      </c>
      <c r="J2400" s="24">
        <v>0</v>
      </c>
      <c r="K2400" t="str">
        <f t="shared" si="333"/>
        <v>Obese</v>
      </c>
      <c r="L2400" t="str">
        <f t="shared" si="334"/>
        <v>normal</v>
      </c>
      <c r="M2400" t="str">
        <f t="shared" si="335"/>
        <v>Adult</v>
      </c>
      <c r="N2400" t="str">
        <f t="shared" si="336"/>
        <v>Medium</v>
      </c>
      <c r="O2400" t="str">
        <f t="shared" si="337"/>
        <v>Normal</v>
      </c>
      <c r="P2400" t="str">
        <f t="shared" si="338"/>
        <v>Low Risk</v>
      </c>
      <c r="Q2400" t="str">
        <f t="shared" si="339"/>
        <v>Low</v>
      </c>
      <c r="R2400" t="str">
        <f t="shared" si="340"/>
        <v>Normal</v>
      </c>
      <c r="S2400" t="str">
        <f t="shared" si="341"/>
        <v>Medium DPF</v>
      </c>
    </row>
    <row r="2401" spans="1:19" x14ac:dyDescent="0.35">
      <c r="A2401" s="13">
        <v>2400</v>
      </c>
      <c r="B2401" s="14">
        <v>4</v>
      </c>
      <c r="C2401" s="14">
        <v>156</v>
      </c>
      <c r="D2401" s="14">
        <v>75</v>
      </c>
      <c r="E2401" s="14">
        <v>21</v>
      </c>
      <c r="F2401" s="14">
        <v>80</v>
      </c>
      <c r="G2401" s="15">
        <v>48.3</v>
      </c>
      <c r="H2401" s="19">
        <v>0.23799999999999999</v>
      </c>
      <c r="I2401" s="14">
        <v>32</v>
      </c>
      <c r="J2401" s="25">
        <v>1</v>
      </c>
      <c r="K2401" t="str">
        <f t="shared" si="333"/>
        <v>Obese</v>
      </c>
      <c r="L2401" t="str">
        <f t="shared" si="334"/>
        <v xml:space="preserve">Diabetes </v>
      </c>
      <c r="M2401" t="str">
        <f t="shared" si="335"/>
        <v>Adult</v>
      </c>
      <c r="N2401" t="str">
        <f t="shared" si="336"/>
        <v>Medium</v>
      </c>
      <c r="O2401" t="str">
        <f t="shared" si="337"/>
        <v>Prediabetes</v>
      </c>
      <c r="P2401" t="str">
        <f t="shared" si="338"/>
        <v>High Risk</v>
      </c>
      <c r="Q2401" t="str">
        <f t="shared" si="339"/>
        <v>Normal</v>
      </c>
      <c r="R2401" t="str">
        <f t="shared" si="340"/>
        <v>Normal</v>
      </c>
      <c r="S2401" t="str">
        <f t="shared" si="341"/>
        <v>Low DPF</v>
      </c>
    </row>
    <row r="2402" spans="1:19" x14ac:dyDescent="0.35">
      <c r="A2402" s="9">
        <v>2401</v>
      </c>
      <c r="B2402" s="10">
        <v>4</v>
      </c>
      <c r="C2402" s="10">
        <v>93</v>
      </c>
      <c r="D2402" s="10">
        <v>100</v>
      </c>
      <c r="E2402" s="10">
        <v>39</v>
      </c>
      <c r="F2402" s="10">
        <v>72</v>
      </c>
      <c r="G2402" s="11">
        <v>43.4</v>
      </c>
      <c r="H2402" s="18">
        <v>1.0209999999999999</v>
      </c>
      <c r="I2402" s="10">
        <v>35</v>
      </c>
      <c r="J2402" s="24">
        <v>0</v>
      </c>
      <c r="K2402" t="str">
        <f t="shared" si="333"/>
        <v>Obese</v>
      </c>
      <c r="L2402" t="str">
        <f t="shared" si="334"/>
        <v>normal</v>
      </c>
      <c r="M2402" t="str">
        <f t="shared" si="335"/>
        <v>Adult</v>
      </c>
      <c r="N2402" t="str">
        <f t="shared" si="336"/>
        <v>Medium</v>
      </c>
      <c r="O2402" t="str">
        <f t="shared" si="337"/>
        <v>Normal</v>
      </c>
      <c r="P2402" t="str">
        <f t="shared" si="338"/>
        <v>High Risk</v>
      </c>
      <c r="Q2402" t="str">
        <f t="shared" si="339"/>
        <v>Low</v>
      </c>
      <c r="R2402" t="str">
        <f t="shared" si="340"/>
        <v>Hypertension</v>
      </c>
      <c r="S2402" t="str">
        <f t="shared" si="341"/>
        <v>High DPF</v>
      </c>
    </row>
    <row r="2403" spans="1:19" x14ac:dyDescent="0.35">
      <c r="A2403" s="13">
        <v>2402</v>
      </c>
      <c r="B2403" s="14">
        <v>1</v>
      </c>
      <c r="C2403" s="14">
        <v>107</v>
      </c>
      <c r="D2403" s="14">
        <v>72</v>
      </c>
      <c r="E2403" s="14">
        <v>30</v>
      </c>
      <c r="F2403" s="14">
        <v>82</v>
      </c>
      <c r="G2403" s="15">
        <v>30.8</v>
      </c>
      <c r="H2403" s="19">
        <v>0.82099999999999995</v>
      </c>
      <c r="I2403" s="14">
        <v>24</v>
      </c>
      <c r="J2403" s="25">
        <v>0</v>
      </c>
      <c r="K2403" t="str">
        <f t="shared" si="333"/>
        <v>Obese</v>
      </c>
      <c r="L2403" t="str">
        <f t="shared" si="334"/>
        <v>normal</v>
      </c>
      <c r="M2403" t="str">
        <f t="shared" si="335"/>
        <v>Adult</v>
      </c>
      <c r="N2403" t="str">
        <f t="shared" si="336"/>
        <v>Medium</v>
      </c>
      <c r="O2403" t="str">
        <f t="shared" si="337"/>
        <v>Normal</v>
      </c>
      <c r="P2403" t="str">
        <f t="shared" si="338"/>
        <v>Low Risk</v>
      </c>
      <c r="Q2403" t="str">
        <f t="shared" si="339"/>
        <v>Normal</v>
      </c>
      <c r="R2403" t="str">
        <f t="shared" si="340"/>
        <v>Normal</v>
      </c>
      <c r="S2403" t="str">
        <f t="shared" si="341"/>
        <v>High DPF</v>
      </c>
    </row>
    <row r="2404" spans="1:19" x14ac:dyDescent="0.35">
      <c r="A2404" s="9">
        <v>2403</v>
      </c>
      <c r="B2404" s="10">
        <v>4</v>
      </c>
      <c r="C2404" s="10">
        <v>105</v>
      </c>
      <c r="D2404" s="10">
        <v>68</v>
      </c>
      <c r="E2404" s="10">
        <v>22</v>
      </c>
      <c r="F2404" s="10">
        <v>80</v>
      </c>
      <c r="G2404" s="11">
        <v>20</v>
      </c>
      <c r="H2404" s="18">
        <v>0.23599999999999999</v>
      </c>
      <c r="I2404" s="10">
        <v>22</v>
      </c>
      <c r="J2404" s="24">
        <v>0</v>
      </c>
      <c r="K2404" t="str">
        <f t="shared" si="333"/>
        <v>Normal weight</v>
      </c>
      <c r="L2404" t="str">
        <f t="shared" si="334"/>
        <v>normal</v>
      </c>
      <c r="M2404" t="str">
        <f t="shared" si="335"/>
        <v>Adult</v>
      </c>
      <c r="N2404" t="str">
        <f t="shared" si="336"/>
        <v>Medium</v>
      </c>
      <c r="O2404" t="str">
        <f t="shared" si="337"/>
        <v>Normal</v>
      </c>
      <c r="P2404" t="str">
        <f t="shared" si="338"/>
        <v>High Risk</v>
      </c>
      <c r="Q2404" t="str">
        <f t="shared" si="339"/>
        <v>Normal</v>
      </c>
      <c r="R2404" t="str">
        <f t="shared" si="340"/>
        <v>Normal</v>
      </c>
      <c r="S2404" t="str">
        <f t="shared" si="341"/>
        <v>Low DPF</v>
      </c>
    </row>
    <row r="2405" spans="1:19" x14ac:dyDescent="0.35">
      <c r="A2405" s="13">
        <v>2404</v>
      </c>
      <c r="B2405" s="14">
        <v>1</v>
      </c>
      <c r="C2405" s="14">
        <v>109</v>
      </c>
      <c r="D2405" s="14">
        <v>60</v>
      </c>
      <c r="E2405" s="14">
        <v>8</v>
      </c>
      <c r="F2405" s="14">
        <v>182</v>
      </c>
      <c r="G2405" s="15">
        <v>25.4</v>
      </c>
      <c r="H2405" s="19">
        <v>0.94699999999999995</v>
      </c>
      <c r="I2405" s="14">
        <v>21</v>
      </c>
      <c r="J2405" s="25">
        <v>0</v>
      </c>
      <c r="K2405" t="str">
        <f t="shared" si="333"/>
        <v>Overweight</v>
      </c>
      <c r="L2405" t="str">
        <f t="shared" si="334"/>
        <v>normal</v>
      </c>
      <c r="M2405" t="str">
        <f t="shared" si="335"/>
        <v>Adult</v>
      </c>
      <c r="N2405" t="str">
        <f t="shared" si="336"/>
        <v>Low</v>
      </c>
      <c r="O2405" t="str">
        <f t="shared" si="337"/>
        <v>Normal</v>
      </c>
      <c r="P2405" t="str">
        <f t="shared" si="338"/>
        <v>Low Risk</v>
      </c>
      <c r="Q2405" t="str">
        <f t="shared" si="339"/>
        <v>High</v>
      </c>
      <c r="R2405" t="str">
        <f t="shared" si="340"/>
        <v>Normal</v>
      </c>
      <c r="S2405" t="str">
        <f t="shared" si="341"/>
        <v>High DPF</v>
      </c>
    </row>
    <row r="2406" spans="1:19" x14ac:dyDescent="0.35">
      <c r="A2406" s="9">
        <v>2405</v>
      </c>
      <c r="B2406" s="10">
        <v>1</v>
      </c>
      <c r="C2406" s="10">
        <v>90</v>
      </c>
      <c r="D2406" s="10">
        <v>62</v>
      </c>
      <c r="E2406" s="10">
        <v>18</v>
      </c>
      <c r="F2406" s="10">
        <v>59</v>
      </c>
      <c r="G2406" s="11">
        <v>25.1</v>
      </c>
      <c r="H2406" s="18">
        <v>1.268</v>
      </c>
      <c r="I2406" s="10">
        <v>25</v>
      </c>
      <c r="J2406" s="24">
        <v>0</v>
      </c>
      <c r="K2406" t="str">
        <f t="shared" si="333"/>
        <v>Overweight</v>
      </c>
      <c r="L2406" t="str">
        <f t="shared" si="334"/>
        <v>normal</v>
      </c>
      <c r="M2406" t="str">
        <f t="shared" si="335"/>
        <v>Adult</v>
      </c>
      <c r="N2406" t="str">
        <f t="shared" si="336"/>
        <v>Low</v>
      </c>
      <c r="O2406" t="str">
        <f t="shared" si="337"/>
        <v>Normal</v>
      </c>
      <c r="P2406" t="str">
        <f t="shared" si="338"/>
        <v>Low Risk</v>
      </c>
      <c r="Q2406" t="str">
        <f t="shared" si="339"/>
        <v>Low</v>
      </c>
      <c r="R2406" t="str">
        <f t="shared" si="340"/>
        <v>Normal</v>
      </c>
      <c r="S2406" t="str">
        <f t="shared" si="341"/>
        <v>High DPF</v>
      </c>
    </row>
    <row r="2407" spans="1:19" x14ac:dyDescent="0.35">
      <c r="A2407" s="13">
        <v>2406</v>
      </c>
      <c r="B2407" s="14">
        <v>1</v>
      </c>
      <c r="C2407" s="14">
        <v>125</v>
      </c>
      <c r="D2407" s="14">
        <v>70</v>
      </c>
      <c r="E2407" s="14">
        <v>24</v>
      </c>
      <c r="F2407" s="14">
        <v>110</v>
      </c>
      <c r="G2407" s="15">
        <v>24.3</v>
      </c>
      <c r="H2407" s="19">
        <v>0.221</v>
      </c>
      <c r="I2407" s="14">
        <v>25</v>
      </c>
      <c r="J2407" s="25">
        <v>0</v>
      </c>
      <c r="K2407" t="str">
        <f t="shared" si="333"/>
        <v>Normal weight</v>
      </c>
      <c r="L2407" t="str">
        <f t="shared" si="334"/>
        <v>normal</v>
      </c>
      <c r="M2407" t="str">
        <f t="shared" si="335"/>
        <v>Adult</v>
      </c>
      <c r="N2407" t="str">
        <f t="shared" si="336"/>
        <v>Medium</v>
      </c>
      <c r="O2407" t="str">
        <f t="shared" si="337"/>
        <v>Normal</v>
      </c>
      <c r="P2407" t="str">
        <f t="shared" si="338"/>
        <v>Low Risk</v>
      </c>
      <c r="Q2407" t="str">
        <f t="shared" si="339"/>
        <v>Normal</v>
      </c>
      <c r="R2407" t="str">
        <f t="shared" si="340"/>
        <v>Normal</v>
      </c>
      <c r="S2407" t="str">
        <f t="shared" si="341"/>
        <v>Low DPF</v>
      </c>
    </row>
    <row r="2408" spans="1:19" x14ac:dyDescent="0.35">
      <c r="A2408" s="9">
        <v>2407</v>
      </c>
      <c r="B2408" s="10">
        <v>1</v>
      </c>
      <c r="C2408" s="10">
        <v>119</v>
      </c>
      <c r="D2408" s="10">
        <v>54</v>
      </c>
      <c r="E2408" s="10">
        <v>13</v>
      </c>
      <c r="F2408" s="10">
        <v>50</v>
      </c>
      <c r="G2408" s="11">
        <v>22.3</v>
      </c>
      <c r="H2408" s="18">
        <v>0.20499999999999999</v>
      </c>
      <c r="I2408" s="10">
        <v>24</v>
      </c>
      <c r="J2408" s="24">
        <v>0</v>
      </c>
      <c r="K2408" t="str">
        <f t="shared" si="333"/>
        <v>Normal weight</v>
      </c>
      <c r="L2408" t="str">
        <f t="shared" si="334"/>
        <v>normal</v>
      </c>
      <c r="M2408" t="str">
        <f t="shared" si="335"/>
        <v>Adult</v>
      </c>
      <c r="N2408" t="str">
        <f t="shared" si="336"/>
        <v>Low</v>
      </c>
      <c r="O2408" t="str">
        <f t="shared" si="337"/>
        <v>Normal</v>
      </c>
      <c r="P2408" t="str">
        <f t="shared" si="338"/>
        <v>Low Risk</v>
      </c>
      <c r="Q2408" t="str">
        <f t="shared" si="339"/>
        <v>Low</v>
      </c>
      <c r="R2408" t="str">
        <f t="shared" si="340"/>
        <v>Low</v>
      </c>
      <c r="S2408" t="str">
        <f t="shared" si="341"/>
        <v>Low DPF</v>
      </c>
    </row>
    <row r="2409" spans="1:19" x14ac:dyDescent="0.35">
      <c r="A2409" s="13">
        <v>2408</v>
      </c>
      <c r="B2409" s="14">
        <v>5</v>
      </c>
      <c r="C2409" s="14">
        <v>116</v>
      </c>
      <c r="D2409" s="14">
        <v>74</v>
      </c>
      <c r="E2409" s="14">
        <v>29</v>
      </c>
      <c r="F2409" s="14">
        <v>80</v>
      </c>
      <c r="G2409" s="15">
        <v>32.299999999999997</v>
      </c>
      <c r="H2409" s="19">
        <v>0.66</v>
      </c>
      <c r="I2409" s="14">
        <v>35</v>
      </c>
      <c r="J2409" s="25">
        <v>1</v>
      </c>
      <c r="K2409" t="str">
        <f t="shared" si="333"/>
        <v>Obese</v>
      </c>
      <c r="L2409" t="str">
        <f t="shared" si="334"/>
        <v xml:space="preserve">Diabetes </v>
      </c>
      <c r="M2409" t="str">
        <f t="shared" si="335"/>
        <v>Adult</v>
      </c>
      <c r="N2409" t="str">
        <f t="shared" si="336"/>
        <v>Medium</v>
      </c>
      <c r="O2409" t="str">
        <f t="shared" si="337"/>
        <v>Normal</v>
      </c>
      <c r="P2409" t="str">
        <f t="shared" si="338"/>
        <v>High Risk</v>
      </c>
      <c r="Q2409" t="str">
        <f t="shared" si="339"/>
        <v>Normal</v>
      </c>
      <c r="R2409" t="str">
        <f t="shared" si="340"/>
        <v>Normal</v>
      </c>
      <c r="S2409" t="str">
        <f t="shared" si="341"/>
        <v>High DPF</v>
      </c>
    </row>
    <row r="2410" spans="1:19" x14ac:dyDescent="0.35">
      <c r="A2410" s="9">
        <v>2409</v>
      </c>
      <c r="B2410" s="10">
        <v>8</v>
      </c>
      <c r="C2410" s="10">
        <v>105</v>
      </c>
      <c r="D2410" s="10">
        <v>100</v>
      </c>
      <c r="E2410" s="10">
        <v>36</v>
      </c>
      <c r="F2410" s="10">
        <v>80</v>
      </c>
      <c r="G2410" s="11">
        <v>43.3</v>
      </c>
      <c r="H2410" s="18">
        <v>0.23899999999999999</v>
      </c>
      <c r="I2410" s="10">
        <v>45</v>
      </c>
      <c r="J2410" s="24">
        <v>1</v>
      </c>
      <c r="K2410" t="str">
        <f t="shared" si="333"/>
        <v>Obese</v>
      </c>
      <c r="L2410" t="str">
        <f t="shared" si="334"/>
        <v xml:space="preserve">Diabetes </v>
      </c>
      <c r="M2410" t="str">
        <f t="shared" si="335"/>
        <v>Adult</v>
      </c>
      <c r="N2410" t="str">
        <f t="shared" si="336"/>
        <v>Medium</v>
      </c>
      <c r="O2410" t="str">
        <f t="shared" si="337"/>
        <v>Normal</v>
      </c>
      <c r="P2410" t="str">
        <f t="shared" si="338"/>
        <v>High Risk</v>
      </c>
      <c r="Q2410" t="str">
        <f t="shared" si="339"/>
        <v>Normal</v>
      </c>
      <c r="R2410" t="str">
        <f t="shared" si="340"/>
        <v>Hypertension</v>
      </c>
      <c r="S2410" t="str">
        <f t="shared" si="341"/>
        <v>Low DPF</v>
      </c>
    </row>
    <row r="2411" spans="1:19" x14ac:dyDescent="0.35">
      <c r="A2411" s="13">
        <v>2410</v>
      </c>
      <c r="B2411" s="14">
        <v>5</v>
      </c>
      <c r="C2411" s="14">
        <v>144</v>
      </c>
      <c r="D2411" s="14">
        <v>82</v>
      </c>
      <c r="E2411" s="14">
        <v>26</v>
      </c>
      <c r="F2411" s="14">
        <v>285</v>
      </c>
      <c r="G2411" s="15">
        <v>32</v>
      </c>
      <c r="H2411" s="19">
        <v>0.45200000000000001</v>
      </c>
      <c r="I2411" s="14">
        <v>58</v>
      </c>
      <c r="J2411" s="25">
        <v>1</v>
      </c>
      <c r="K2411" t="str">
        <f t="shared" si="333"/>
        <v>Obese</v>
      </c>
      <c r="L2411" t="str">
        <f t="shared" si="334"/>
        <v xml:space="preserve">Diabetes </v>
      </c>
      <c r="M2411" t="str">
        <f t="shared" si="335"/>
        <v>Adult</v>
      </c>
      <c r="N2411" t="str">
        <f t="shared" si="336"/>
        <v>Medium</v>
      </c>
      <c r="O2411" t="str">
        <f t="shared" si="337"/>
        <v>Prediabetes</v>
      </c>
      <c r="P2411" t="str">
        <f t="shared" si="338"/>
        <v>High Risk</v>
      </c>
      <c r="Q2411" t="str">
        <f t="shared" si="339"/>
        <v>High</v>
      </c>
      <c r="R2411" t="str">
        <f t="shared" si="340"/>
        <v>Prehypertension</v>
      </c>
      <c r="S2411" t="str">
        <f t="shared" si="341"/>
        <v>Medium DPF</v>
      </c>
    </row>
    <row r="2412" spans="1:19" x14ac:dyDescent="0.35">
      <c r="A2412" s="9">
        <v>2411</v>
      </c>
      <c r="B2412" s="10">
        <v>3</v>
      </c>
      <c r="C2412" s="10">
        <v>100</v>
      </c>
      <c r="D2412" s="10">
        <v>68</v>
      </c>
      <c r="E2412" s="10">
        <v>23</v>
      </c>
      <c r="F2412" s="10">
        <v>81</v>
      </c>
      <c r="G2412" s="11">
        <v>31.6</v>
      </c>
      <c r="H2412" s="18">
        <v>0.94899999999999995</v>
      </c>
      <c r="I2412" s="10">
        <v>28</v>
      </c>
      <c r="J2412" s="24">
        <v>0</v>
      </c>
      <c r="K2412" t="str">
        <f t="shared" si="333"/>
        <v>Obese</v>
      </c>
      <c r="L2412" t="str">
        <f t="shared" si="334"/>
        <v>normal</v>
      </c>
      <c r="M2412" t="str">
        <f t="shared" si="335"/>
        <v>Adult</v>
      </c>
      <c r="N2412" t="str">
        <f t="shared" si="336"/>
        <v>Medium</v>
      </c>
      <c r="O2412" t="str">
        <f t="shared" si="337"/>
        <v>Normal</v>
      </c>
      <c r="P2412" t="str">
        <f t="shared" si="338"/>
        <v>Low Risk</v>
      </c>
      <c r="Q2412" t="str">
        <f t="shared" si="339"/>
        <v>Normal</v>
      </c>
      <c r="R2412" t="str">
        <f t="shared" si="340"/>
        <v>Normal</v>
      </c>
      <c r="S2412" t="str">
        <f t="shared" si="341"/>
        <v>High DPF</v>
      </c>
    </row>
    <row r="2413" spans="1:19" x14ac:dyDescent="0.35">
      <c r="A2413" s="13">
        <v>2412</v>
      </c>
      <c r="B2413" s="14">
        <v>1</v>
      </c>
      <c r="C2413" s="14">
        <v>100</v>
      </c>
      <c r="D2413" s="14">
        <v>66</v>
      </c>
      <c r="E2413" s="14">
        <v>29</v>
      </c>
      <c r="F2413" s="14">
        <v>196</v>
      </c>
      <c r="G2413" s="15">
        <v>32</v>
      </c>
      <c r="H2413" s="19">
        <v>0.44400000000000001</v>
      </c>
      <c r="I2413" s="14">
        <v>42</v>
      </c>
      <c r="J2413" s="25">
        <v>0</v>
      </c>
      <c r="K2413" t="str">
        <f t="shared" si="333"/>
        <v>Obese</v>
      </c>
      <c r="L2413" t="str">
        <f t="shared" si="334"/>
        <v>normal</v>
      </c>
      <c r="M2413" t="str">
        <f t="shared" si="335"/>
        <v>Adult</v>
      </c>
      <c r="N2413" t="str">
        <f t="shared" si="336"/>
        <v>Medium</v>
      </c>
      <c r="O2413" t="str">
        <f t="shared" si="337"/>
        <v>Normal</v>
      </c>
      <c r="P2413" t="str">
        <f t="shared" si="338"/>
        <v>Low Risk</v>
      </c>
      <c r="Q2413" t="str">
        <f t="shared" si="339"/>
        <v>High</v>
      </c>
      <c r="R2413" t="str">
        <f t="shared" si="340"/>
        <v>Normal</v>
      </c>
      <c r="S2413" t="str">
        <f t="shared" si="341"/>
        <v>Medium DPF</v>
      </c>
    </row>
    <row r="2414" spans="1:19" x14ac:dyDescent="0.35">
      <c r="A2414" s="9">
        <v>2413</v>
      </c>
      <c r="B2414" s="10">
        <v>5</v>
      </c>
      <c r="C2414" s="10">
        <v>166</v>
      </c>
      <c r="D2414" s="10">
        <v>76</v>
      </c>
      <c r="E2414" s="10">
        <v>21</v>
      </c>
      <c r="F2414" s="10">
        <v>80</v>
      </c>
      <c r="G2414" s="11">
        <v>45.7</v>
      </c>
      <c r="H2414" s="18">
        <v>0.34</v>
      </c>
      <c r="I2414" s="10">
        <v>27</v>
      </c>
      <c r="J2414" s="24">
        <v>1</v>
      </c>
      <c r="K2414" t="str">
        <f t="shared" si="333"/>
        <v>Obese</v>
      </c>
      <c r="L2414" t="str">
        <f t="shared" si="334"/>
        <v xml:space="preserve">Diabetes </v>
      </c>
      <c r="M2414" t="str">
        <f t="shared" si="335"/>
        <v>Adult</v>
      </c>
      <c r="N2414" t="str">
        <f t="shared" si="336"/>
        <v>Medium</v>
      </c>
      <c r="O2414" t="str">
        <f t="shared" si="337"/>
        <v>Prediabetes</v>
      </c>
      <c r="P2414" t="str">
        <f t="shared" si="338"/>
        <v>High Risk</v>
      </c>
      <c r="Q2414" t="str">
        <f t="shared" si="339"/>
        <v>Normal</v>
      </c>
      <c r="R2414" t="str">
        <f t="shared" si="340"/>
        <v>Normal</v>
      </c>
      <c r="S2414" t="str">
        <f t="shared" si="341"/>
        <v>Medium DPF</v>
      </c>
    </row>
    <row r="2415" spans="1:19" x14ac:dyDescent="0.35">
      <c r="A2415" s="13">
        <v>2414</v>
      </c>
      <c r="B2415" s="14">
        <v>1</v>
      </c>
      <c r="C2415" s="14">
        <v>131</v>
      </c>
      <c r="D2415" s="14">
        <v>64</v>
      </c>
      <c r="E2415" s="14">
        <v>14</v>
      </c>
      <c r="F2415" s="14">
        <v>415</v>
      </c>
      <c r="G2415" s="15">
        <v>23.7</v>
      </c>
      <c r="H2415" s="19">
        <v>0.38900000000000001</v>
      </c>
      <c r="I2415" s="14">
        <v>21</v>
      </c>
      <c r="J2415" s="25">
        <v>0</v>
      </c>
      <c r="K2415" t="str">
        <f t="shared" si="333"/>
        <v>Normal weight</v>
      </c>
      <c r="L2415" t="str">
        <f t="shared" si="334"/>
        <v>normal</v>
      </c>
      <c r="M2415" t="str">
        <f t="shared" si="335"/>
        <v>Adult</v>
      </c>
      <c r="N2415" t="str">
        <f t="shared" si="336"/>
        <v>Low</v>
      </c>
      <c r="O2415" t="str">
        <f t="shared" si="337"/>
        <v>Normal</v>
      </c>
      <c r="P2415" t="str">
        <f t="shared" si="338"/>
        <v>Low Risk</v>
      </c>
      <c r="Q2415" t="str">
        <f t="shared" si="339"/>
        <v>High</v>
      </c>
      <c r="R2415" t="str">
        <f t="shared" si="340"/>
        <v>Normal</v>
      </c>
      <c r="S2415" t="str">
        <f t="shared" si="341"/>
        <v>Medium DPF</v>
      </c>
    </row>
    <row r="2416" spans="1:19" x14ac:dyDescent="0.35">
      <c r="A2416" s="9">
        <v>2415</v>
      </c>
      <c r="B2416" s="10">
        <v>4</v>
      </c>
      <c r="C2416" s="10">
        <v>116</v>
      </c>
      <c r="D2416" s="10">
        <v>72</v>
      </c>
      <c r="E2416" s="10">
        <v>12</v>
      </c>
      <c r="F2416" s="10">
        <v>87</v>
      </c>
      <c r="G2416" s="11">
        <v>22.1</v>
      </c>
      <c r="H2416" s="18">
        <v>0.46300000000000002</v>
      </c>
      <c r="I2416" s="10">
        <v>37</v>
      </c>
      <c r="J2416" s="24">
        <v>0</v>
      </c>
      <c r="K2416" t="str">
        <f t="shared" si="333"/>
        <v>Normal weight</v>
      </c>
      <c r="L2416" t="str">
        <f t="shared" si="334"/>
        <v>normal</v>
      </c>
      <c r="M2416" t="str">
        <f t="shared" si="335"/>
        <v>Adult</v>
      </c>
      <c r="N2416" t="str">
        <f t="shared" si="336"/>
        <v>Low</v>
      </c>
      <c r="O2416" t="str">
        <f t="shared" si="337"/>
        <v>Normal</v>
      </c>
      <c r="P2416" t="str">
        <f t="shared" si="338"/>
        <v>High Risk</v>
      </c>
      <c r="Q2416" t="str">
        <f t="shared" si="339"/>
        <v>Normal</v>
      </c>
      <c r="R2416" t="str">
        <f t="shared" si="340"/>
        <v>Normal</v>
      </c>
      <c r="S2416" t="str">
        <f t="shared" si="341"/>
        <v>Medium DPF</v>
      </c>
    </row>
    <row r="2417" spans="1:19" x14ac:dyDescent="0.35">
      <c r="A2417" s="13">
        <v>2416</v>
      </c>
      <c r="B2417" s="14">
        <v>4</v>
      </c>
      <c r="C2417" s="14">
        <v>158</v>
      </c>
      <c r="D2417" s="14">
        <v>78</v>
      </c>
      <c r="E2417" s="14">
        <v>21</v>
      </c>
      <c r="F2417" s="14">
        <v>80</v>
      </c>
      <c r="G2417" s="15">
        <v>32.9</v>
      </c>
      <c r="H2417" s="19">
        <v>0.80300000000000005</v>
      </c>
      <c r="I2417" s="14">
        <v>31</v>
      </c>
      <c r="J2417" s="25">
        <v>1</v>
      </c>
      <c r="K2417" t="str">
        <f t="shared" si="333"/>
        <v>Obese</v>
      </c>
      <c r="L2417" t="str">
        <f t="shared" si="334"/>
        <v xml:space="preserve">Diabetes </v>
      </c>
      <c r="M2417" t="str">
        <f t="shared" si="335"/>
        <v>Adult</v>
      </c>
      <c r="N2417" t="str">
        <f t="shared" si="336"/>
        <v>Medium</v>
      </c>
      <c r="O2417" t="str">
        <f t="shared" si="337"/>
        <v>Prediabetes</v>
      </c>
      <c r="P2417" t="str">
        <f t="shared" si="338"/>
        <v>High Risk</v>
      </c>
      <c r="Q2417" t="str">
        <f t="shared" si="339"/>
        <v>Normal</v>
      </c>
      <c r="R2417" t="str">
        <f t="shared" si="340"/>
        <v>Normal</v>
      </c>
      <c r="S2417" t="str">
        <f t="shared" si="341"/>
        <v>High DPF</v>
      </c>
    </row>
    <row r="2418" spans="1:19" x14ac:dyDescent="0.35">
      <c r="A2418" s="9">
        <v>2417</v>
      </c>
      <c r="B2418" s="10">
        <v>2</v>
      </c>
      <c r="C2418" s="10">
        <v>127</v>
      </c>
      <c r="D2418" s="10">
        <v>58</v>
      </c>
      <c r="E2418" s="10">
        <v>24</v>
      </c>
      <c r="F2418" s="10">
        <v>275</v>
      </c>
      <c r="G2418" s="11">
        <v>27.7</v>
      </c>
      <c r="H2418" s="18">
        <v>1.6</v>
      </c>
      <c r="I2418" s="10">
        <v>25</v>
      </c>
      <c r="J2418" s="24">
        <v>0</v>
      </c>
      <c r="K2418" t="str">
        <f t="shared" si="333"/>
        <v>Overweight</v>
      </c>
      <c r="L2418" t="str">
        <f t="shared" si="334"/>
        <v>normal</v>
      </c>
      <c r="M2418" t="str">
        <f t="shared" si="335"/>
        <v>Adult</v>
      </c>
      <c r="N2418" t="str">
        <f t="shared" si="336"/>
        <v>Medium</v>
      </c>
      <c r="O2418" t="str">
        <f t="shared" si="337"/>
        <v>Normal</v>
      </c>
      <c r="P2418" t="str">
        <f t="shared" si="338"/>
        <v>Low Risk</v>
      </c>
      <c r="Q2418" t="str">
        <f t="shared" si="339"/>
        <v>High</v>
      </c>
      <c r="R2418" t="str">
        <f t="shared" si="340"/>
        <v>Low</v>
      </c>
      <c r="S2418" t="str">
        <f t="shared" si="341"/>
        <v>High DPF</v>
      </c>
    </row>
    <row r="2419" spans="1:19" x14ac:dyDescent="0.35">
      <c r="A2419" s="13">
        <v>2418</v>
      </c>
      <c r="B2419" s="14">
        <v>3</v>
      </c>
      <c r="C2419" s="14">
        <v>96</v>
      </c>
      <c r="D2419" s="14">
        <v>56</v>
      </c>
      <c r="E2419" s="14">
        <v>34</v>
      </c>
      <c r="F2419" s="14">
        <v>115</v>
      </c>
      <c r="G2419" s="15">
        <v>24.7</v>
      </c>
      <c r="H2419" s="19">
        <v>0.94399999999999995</v>
      </c>
      <c r="I2419" s="14">
        <v>39</v>
      </c>
      <c r="J2419" s="25">
        <v>0</v>
      </c>
      <c r="K2419" t="str">
        <f t="shared" si="333"/>
        <v>Normal weight</v>
      </c>
      <c r="L2419" t="str">
        <f t="shared" si="334"/>
        <v>normal</v>
      </c>
      <c r="M2419" t="str">
        <f t="shared" si="335"/>
        <v>Adult</v>
      </c>
      <c r="N2419" t="str">
        <f t="shared" si="336"/>
        <v>Medium</v>
      </c>
      <c r="O2419" t="str">
        <f t="shared" si="337"/>
        <v>Normal</v>
      </c>
      <c r="P2419" t="str">
        <f t="shared" si="338"/>
        <v>Low Risk</v>
      </c>
      <c r="Q2419" t="str">
        <f t="shared" si="339"/>
        <v>Normal</v>
      </c>
      <c r="R2419" t="str">
        <f t="shared" si="340"/>
        <v>Low</v>
      </c>
      <c r="S2419" t="str">
        <f t="shared" si="341"/>
        <v>High DPF</v>
      </c>
    </row>
    <row r="2420" spans="1:19" x14ac:dyDescent="0.35">
      <c r="A2420" s="9">
        <v>2419</v>
      </c>
      <c r="B2420" s="10">
        <v>4</v>
      </c>
      <c r="C2420" s="10">
        <v>131</v>
      </c>
      <c r="D2420" s="10">
        <v>66</v>
      </c>
      <c r="E2420" s="10">
        <v>40</v>
      </c>
      <c r="F2420" s="10">
        <v>80</v>
      </c>
      <c r="G2420" s="11">
        <v>34.299999999999997</v>
      </c>
      <c r="H2420" s="18">
        <v>0.19600000000000001</v>
      </c>
      <c r="I2420" s="10">
        <v>22</v>
      </c>
      <c r="J2420" s="24">
        <v>1</v>
      </c>
      <c r="K2420" t="str">
        <f t="shared" si="333"/>
        <v>Obese</v>
      </c>
      <c r="L2420" t="str">
        <f t="shared" si="334"/>
        <v xml:space="preserve">Diabetes </v>
      </c>
      <c r="M2420" t="str">
        <f t="shared" si="335"/>
        <v>Adult</v>
      </c>
      <c r="N2420" t="str">
        <f t="shared" si="336"/>
        <v>High</v>
      </c>
      <c r="O2420" t="str">
        <f t="shared" si="337"/>
        <v>Normal</v>
      </c>
      <c r="P2420" t="str">
        <f t="shared" si="338"/>
        <v>High Risk</v>
      </c>
      <c r="Q2420" t="str">
        <f t="shared" si="339"/>
        <v>Normal</v>
      </c>
      <c r="R2420" t="str">
        <f t="shared" si="340"/>
        <v>Normal</v>
      </c>
      <c r="S2420" t="str">
        <f t="shared" si="341"/>
        <v>Low DPF</v>
      </c>
    </row>
    <row r="2421" spans="1:19" x14ac:dyDescent="0.35">
      <c r="A2421" s="13">
        <v>2420</v>
      </c>
      <c r="B2421" s="14">
        <v>3</v>
      </c>
      <c r="C2421" s="14">
        <v>82</v>
      </c>
      <c r="D2421" s="14">
        <v>70</v>
      </c>
      <c r="E2421" s="14">
        <v>21</v>
      </c>
      <c r="F2421" s="14">
        <v>80</v>
      </c>
      <c r="G2421" s="15">
        <v>21.1</v>
      </c>
      <c r="H2421" s="19">
        <v>0.38900000000000001</v>
      </c>
      <c r="I2421" s="14">
        <v>25</v>
      </c>
      <c r="J2421" s="25">
        <v>0</v>
      </c>
      <c r="K2421" t="str">
        <f t="shared" si="333"/>
        <v>Normal weight</v>
      </c>
      <c r="L2421" t="str">
        <f t="shared" si="334"/>
        <v>normal</v>
      </c>
      <c r="M2421" t="str">
        <f t="shared" si="335"/>
        <v>Adult</v>
      </c>
      <c r="N2421" t="str">
        <f t="shared" si="336"/>
        <v>Medium</v>
      </c>
      <c r="O2421" t="str">
        <f t="shared" si="337"/>
        <v>Normal</v>
      </c>
      <c r="P2421" t="str">
        <f t="shared" si="338"/>
        <v>Low Risk</v>
      </c>
      <c r="Q2421" t="str">
        <f t="shared" si="339"/>
        <v>Normal</v>
      </c>
      <c r="R2421" t="str">
        <f t="shared" si="340"/>
        <v>Normal</v>
      </c>
      <c r="S2421" t="str">
        <f t="shared" si="341"/>
        <v>Medium DPF</v>
      </c>
    </row>
    <row r="2422" spans="1:19" x14ac:dyDescent="0.35">
      <c r="A2422" s="9">
        <v>2421</v>
      </c>
      <c r="B2422" s="10">
        <v>3</v>
      </c>
      <c r="C2422" s="10">
        <v>193</v>
      </c>
      <c r="D2422" s="10">
        <v>70</v>
      </c>
      <c r="E2422" s="10">
        <v>31</v>
      </c>
      <c r="F2422" s="10">
        <v>80</v>
      </c>
      <c r="G2422" s="11">
        <v>34.9</v>
      </c>
      <c r="H2422" s="18">
        <v>0.24099999999999999</v>
      </c>
      <c r="I2422" s="10">
        <v>25</v>
      </c>
      <c r="J2422" s="24">
        <v>1</v>
      </c>
      <c r="K2422" t="str">
        <f t="shared" si="333"/>
        <v>Obese</v>
      </c>
      <c r="L2422" t="str">
        <f t="shared" si="334"/>
        <v xml:space="preserve">Diabetes </v>
      </c>
      <c r="M2422" t="str">
        <f t="shared" si="335"/>
        <v>Adult</v>
      </c>
      <c r="N2422" t="str">
        <f t="shared" si="336"/>
        <v>Medium</v>
      </c>
      <c r="O2422" t="str">
        <f t="shared" si="337"/>
        <v>Prediabetes</v>
      </c>
      <c r="P2422" t="str">
        <f t="shared" si="338"/>
        <v>Low Risk</v>
      </c>
      <c r="Q2422" t="str">
        <f t="shared" si="339"/>
        <v>Normal</v>
      </c>
      <c r="R2422" t="str">
        <f t="shared" si="340"/>
        <v>Normal</v>
      </c>
      <c r="S2422" t="str">
        <f t="shared" si="341"/>
        <v>Low DPF</v>
      </c>
    </row>
    <row r="2423" spans="1:19" x14ac:dyDescent="0.35">
      <c r="A2423" s="13">
        <v>2422</v>
      </c>
      <c r="B2423" s="14">
        <v>4</v>
      </c>
      <c r="C2423" s="14">
        <v>95</v>
      </c>
      <c r="D2423" s="14">
        <v>64</v>
      </c>
      <c r="E2423" s="14">
        <v>21</v>
      </c>
      <c r="F2423" s="14">
        <v>80</v>
      </c>
      <c r="G2423" s="15">
        <v>32</v>
      </c>
      <c r="H2423" s="19">
        <v>0.161</v>
      </c>
      <c r="I2423" s="14">
        <v>31</v>
      </c>
      <c r="J2423" s="25">
        <v>1</v>
      </c>
      <c r="K2423" t="str">
        <f t="shared" si="333"/>
        <v>Obese</v>
      </c>
      <c r="L2423" t="str">
        <f t="shared" si="334"/>
        <v xml:space="preserve">Diabetes </v>
      </c>
      <c r="M2423" t="str">
        <f t="shared" si="335"/>
        <v>Adult</v>
      </c>
      <c r="N2423" t="str">
        <f t="shared" si="336"/>
        <v>Medium</v>
      </c>
      <c r="O2423" t="str">
        <f t="shared" si="337"/>
        <v>Normal</v>
      </c>
      <c r="P2423" t="str">
        <f t="shared" si="338"/>
        <v>High Risk</v>
      </c>
      <c r="Q2423" t="str">
        <f t="shared" si="339"/>
        <v>Normal</v>
      </c>
      <c r="R2423" t="str">
        <f t="shared" si="340"/>
        <v>Normal</v>
      </c>
      <c r="S2423" t="str">
        <f t="shared" si="341"/>
        <v>Low DPF</v>
      </c>
    </row>
    <row r="2424" spans="1:19" x14ac:dyDescent="0.35">
      <c r="A2424" s="9">
        <v>2423</v>
      </c>
      <c r="B2424" s="10">
        <v>6</v>
      </c>
      <c r="C2424" s="10">
        <v>137</v>
      </c>
      <c r="D2424" s="10">
        <v>61</v>
      </c>
      <c r="E2424" s="10">
        <v>21</v>
      </c>
      <c r="F2424" s="10">
        <v>80</v>
      </c>
      <c r="G2424" s="11">
        <v>24.2</v>
      </c>
      <c r="H2424" s="18">
        <v>0.151</v>
      </c>
      <c r="I2424" s="10">
        <v>55</v>
      </c>
      <c r="J2424" s="24">
        <v>0</v>
      </c>
      <c r="K2424" t="str">
        <f t="shared" si="333"/>
        <v>Normal weight</v>
      </c>
      <c r="L2424" t="str">
        <f t="shared" si="334"/>
        <v>normal</v>
      </c>
      <c r="M2424" t="str">
        <f t="shared" si="335"/>
        <v>Adult</v>
      </c>
      <c r="N2424" t="str">
        <f t="shared" si="336"/>
        <v>Medium</v>
      </c>
      <c r="O2424" t="str">
        <f t="shared" si="337"/>
        <v>Normal</v>
      </c>
      <c r="P2424" t="str">
        <f t="shared" si="338"/>
        <v>High Risk</v>
      </c>
      <c r="Q2424" t="str">
        <f t="shared" si="339"/>
        <v>Normal</v>
      </c>
      <c r="R2424" t="str">
        <f t="shared" si="340"/>
        <v>Normal</v>
      </c>
      <c r="S2424" t="str">
        <f t="shared" si="341"/>
        <v>Low DPF</v>
      </c>
    </row>
    <row r="2425" spans="1:19" x14ac:dyDescent="0.35">
      <c r="A2425" s="13">
        <v>2424</v>
      </c>
      <c r="B2425" s="14">
        <v>5</v>
      </c>
      <c r="C2425" s="14">
        <v>136</v>
      </c>
      <c r="D2425" s="14">
        <v>84</v>
      </c>
      <c r="E2425" s="14">
        <v>41</v>
      </c>
      <c r="F2425" s="14">
        <v>88</v>
      </c>
      <c r="G2425" s="15">
        <v>35</v>
      </c>
      <c r="H2425" s="19">
        <v>0.28599999999999998</v>
      </c>
      <c r="I2425" s="14">
        <v>35</v>
      </c>
      <c r="J2425" s="25">
        <v>1</v>
      </c>
      <c r="K2425" t="str">
        <f t="shared" si="333"/>
        <v>Obese</v>
      </c>
      <c r="L2425" t="str">
        <f t="shared" si="334"/>
        <v xml:space="preserve">Diabetes </v>
      </c>
      <c r="M2425" t="str">
        <f t="shared" si="335"/>
        <v>Adult</v>
      </c>
      <c r="N2425" t="str">
        <f t="shared" si="336"/>
        <v>High</v>
      </c>
      <c r="O2425" t="str">
        <f t="shared" si="337"/>
        <v>Normal</v>
      </c>
      <c r="P2425" t="str">
        <f t="shared" si="338"/>
        <v>High Risk</v>
      </c>
      <c r="Q2425" t="str">
        <f t="shared" si="339"/>
        <v>Normal</v>
      </c>
      <c r="R2425" t="str">
        <f t="shared" si="340"/>
        <v>Prehypertension</v>
      </c>
      <c r="S2425" t="str">
        <f t="shared" si="341"/>
        <v>Low DPF</v>
      </c>
    </row>
    <row r="2426" spans="1:19" x14ac:dyDescent="0.35">
      <c r="A2426" s="9">
        <v>2425</v>
      </c>
      <c r="B2426" s="10">
        <v>9</v>
      </c>
      <c r="C2426" s="10">
        <v>72</v>
      </c>
      <c r="D2426" s="10">
        <v>78</v>
      </c>
      <c r="E2426" s="10">
        <v>25</v>
      </c>
      <c r="F2426" s="10">
        <v>80</v>
      </c>
      <c r="G2426" s="11">
        <v>31.6</v>
      </c>
      <c r="H2426" s="18">
        <v>0.28000000000000003</v>
      </c>
      <c r="I2426" s="10">
        <v>38</v>
      </c>
      <c r="J2426" s="24">
        <v>0</v>
      </c>
      <c r="K2426" t="str">
        <f t="shared" si="333"/>
        <v>Obese</v>
      </c>
      <c r="L2426" t="str">
        <f t="shared" si="334"/>
        <v>normal</v>
      </c>
      <c r="M2426" t="str">
        <f t="shared" si="335"/>
        <v>Adult</v>
      </c>
      <c r="N2426" t="str">
        <f t="shared" si="336"/>
        <v>Medium</v>
      </c>
      <c r="O2426" t="str">
        <f t="shared" si="337"/>
        <v>Normal</v>
      </c>
      <c r="P2426" t="str">
        <f t="shared" si="338"/>
        <v>High Risk</v>
      </c>
      <c r="Q2426" t="str">
        <f t="shared" si="339"/>
        <v>Normal</v>
      </c>
      <c r="R2426" t="str">
        <f t="shared" si="340"/>
        <v>Normal</v>
      </c>
      <c r="S2426" t="str">
        <f t="shared" si="341"/>
        <v>Low DPF</v>
      </c>
    </row>
    <row r="2427" spans="1:19" x14ac:dyDescent="0.35">
      <c r="A2427" s="13">
        <v>2426</v>
      </c>
      <c r="B2427" s="14">
        <v>5</v>
      </c>
      <c r="C2427" s="14">
        <v>168</v>
      </c>
      <c r="D2427" s="14">
        <v>64</v>
      </c>
      <c r="E2427" s="14">
        <v>21</v>
      </c>
      <c r="F2427" s="14">
        <v>80</v>
      </c>
      <c r="G2427" s="15">
        <v>32.9</v>
      </c>
      <c r="H2427" s="19">
        <v>0.13500000000000001</v>
      </c>
      <c r="I2427" s="14">
        <v>41</v>
      </c>
      <c r="J2427" s="25">
        <v>1</v>
      </c>
      <c r="K2427" t="str">
        <f t="shared" si="333"/>
        <v>Obese</v>
      </c>
      <c r="L2427" t="str">
        <f t="shared" si="334"/>
        <v xml:space="preserve">Diabetes </v>
      </c>
      <c r="M2427" t="str">
        <f t="shared" si="335"/>
        <v>Adult</v>
      </c>
      <c r="N2427" t="str">
        <f t="shared" si="336"/>
        <v>Medium</v>
      </c>
      <c r="O2427" t="str">
        <f t="shared" si="337"/>
        <v>Prediabetes</v>
      </c>
      <c r="P2427" t="str">
        <f t="shared" si="338"/>
        <v>High Risk</v>
      </c>
      <c r="Q2427" t="str">
        <f t="shared" si="339"/>
        <v>Normal</v>
      </c>
      <c r="R2427" t="str">
        <f t="shared" si="340"/>
        <v>Normal</v>
      </c>
      <c r="S2427" t="str">
        <f t="shared" si="341"/>
        <v>Low DPF</v>
      </c>
    </row>
    <row r="2428" spans="1:19" x14ac:dyDescent="0.35">
      <c r="A2428" s="9">
        <v>2427</v>
      </c>
      <c r="B2428" s="10">
        <v>2</v>
      </c>
      <c r="C2428" s="10">
        <v>123</v>
      </c>
      <c r="D2428" s="10">
        <v>48</v>
      </c>
      <c r="E2428" s="10">
        <v>32</v>
      </c>
      <c r="F2428" s="10">
        <v>165</v>
      </c>
      <c r="G2428" s="11">
        <v>42.1</v>
      </c>
      <c r="H2428" s="18">
        <v>0.52</v>
      </c>
      <c r="I2428" s="10">
        <v>26</v>
      </c>
      <c r="J2428" s="24">
        <v>0</v>
      </c>
      <c r="K2428" t="str">
        <f t="shared" si="333"/>
        <v>Obese</v>
      </c>
      <c r="L2428" t="str">
        <f t="shared" si="334"/>
        <v>normal</v>
      </c>
      <c r="M2428" t="str">
        <f t="shared" si="335"/>
        <v>Adult</v>
      </c>
      <c r="N2428" t="str">
        <f t="shared" si="336"/>
        <v>Medium</v>
      </c>
      <c r="O2428" t="str">
        <f t="shared" si="337"/>
        <v>Normal</v>
      </c>
      <c r="P2428" t="str">
        <f t="shared" si="338"/>
        <v>Low Risk</v>
      </c>
      <c r="Q2428" t="str">
        <f t="shared" si="339"/>
        <v>High</v>
      </c>
      <c r="R2428" t="str">
        <f t="shared" si="340"/>
        <v>Low</v>
      </c>
      <c r="S2428" t="str">
        <f t="shared" si="341"/>
        <v>Medium DPF</v>
      </c>
    </row>
    <row r="2429" spans="1:19" x14ac:dyDescent="0.35">
      <c r="A2429" s="13">
        <v>2428</v>
      </c>
      <c r="B2429" s="14">
        <v>4</v>
      </c>
      <c r="C2429" s="14">
        <v>115</v>
      </c>
      <c r="D2429" s="14">
        <v>72</v>
      </c>
      <c r="E2429" s="14">
        <v>21</v>
      </c>
      <c r="F2429" s="14">
        <v>80</v>
      </c>
      <c r="G2429" s="15">
        <v>28.9</v>
      </c>
      <c r="H2429" s="19">
        <v>0.376</v>
      </c>
      <c r="I2429" s="14">
        <v>46</v>
      </c>
      <c r="J2429" s="25">
        <v>1</v>
      </c>
      <c r="K2429" t="str">
        <f t="shared" si="333"/>
        <v>Overweight</v>
      </c>
      <c r="L2429" t="str">
        <f t="shared" si="334"/>
        <v xml:space="preserve">Diabetes </v>
      </c>
      <c r="M2429" t="str">
        <f t="shared" si="335"/>
        <v>Adult</v>
      </c>
      <c r="N2429" t="str">
        <f t="shared" si="336"/>
        <v>Medium</v>
      </c>
      <c r="O2429" t="str">
        <f t="shared" si="337"/>
        <v>Normal</v>
      </c>
      <c r="P2429" t="str">
        <f t="shared" si="338"/>
        <v>High Risk</v>
      </c>
      <c r="Q2429" t="str">
        <f t="shared" si="339"/>
        <v>Normal</v>
      </c>
      <c r="R2429" t="str">
        <f t="shared" si="340"/>
        <v>Normal</v>
      </c>
      <c r="S2429" t="str">
        <f t="shared" si="341"/>
        <v>Medium DPF</v>
      </c>
    </row>
    <row r="2430" spans="1:19" x14ac:dyDescent="0.35">
      <c r="A2430" s="9">
        <v>2429</v>
      </c>
      <c r="B2430" s="10">
        <v>4</v>
      </c>
      <c r="C2430" s="10">
        <v>101</v>
      </c>
      <c r="D2430" s="10">
        <v>62</v>
      </c>
      <c r="E2430" s="10">
        <v>21</v>
      </c>
      <c r="F2430" s="10">
        <v>80</v>
      </c>
      <c r="G2430" s="11">
        <v>21.9</v>
      </c>
      <c r="H2430" s="18">
        <v>0.33600000000000002</v>
      </c>
      <c r="I2430" s="10">
        <v>25</v>
      </c>
      <c r="J2430" s="24">
        <v>0</v>
      </c>
      <c r="K2430" t="str">
        <f t="shared" si="333"/>
        <v>Normal weight</v>
      </c>
      <c r="L2430" t="str">
        <f t="shared" si="334"/>
        <v>normal</v>
      </c>
      <c r="M2430" t="str">
        <f t="shared" si="335"/>
        <v>Adult</v>
      </c>
      <c r="N2430" t="str">
        <f t="shared" si="336"/>
        <v>Medium</v>
      </c>
      <c r="O2430" t="str">
        <f t="shared" si="337"/>
        <v>Normal</v>
      </c>
      <c r="P2430" t="str">
        <f t="shared" si="338"/>
        <v>High Risk</v>
      </c>
      <c r="Q2430" t="str">
        <f t="shared" si="339"/>
        <v>Normal</v>
      </c>
      <c r="R2430" t="str">
        <f t="shared" si="340"/>
        <v>Normal</v>
      </c>
      <c r="S2430" t="str">
        <f t="shared" si="341"/>
        <v>Medium DPF</v>
      </c>
    </row>
    <row r="2431" spans="1:19" x14ac:dyDescent="0.35">
      <c r="A2431" s="13">
        <v>2430</v>
      </c>
      <c r="B2431" s="14">
        <v>8</v>
      </c>
      <c r="C2431" s="14">
        <v>197</v>
      </c>
      <c r="D2431" s="14">
        <v>74</v>
      </c>
      <c r="E2431" s="14">
        <v>21</v>
      </c>
      <c r="F2431" s="14">
        <v>80</v>
      </c>
      <c r="G2431" s="15">
        <v>25.9</v>
      </c>
      <c r="H2431" s="19">
        <v>1.1910000000000001</v>
      </c>
      <c r="I2431" s="14">
        <v>39</v>
      </c>
      <c r="J2431" s="25">
        <v>1</v>
      </c>
      <c r="K2431" t="str">
        <f t="shared" si="333"/>
        <v>Overweight</v>
      </c>
      <c r="L2431" t="str">
        <f t="shared" si="334"/>
        <v xml:space="preserve">Diabetes </v>
      </c>
      <c r="M2431" t="str">
        <f t="shared" si="335"/>
        <v>Adult</v>
      </c>
      <c r="N2431" t="str">
        <f t="shared" si="336"/>
        <v>Medium</v>
      </c>
      <c r="O2431" t="str">
        <f t="shared" si="337"/>
        <v>Prediabetes</v>
      </c>
      <c r="P2431" t="str">
        <f t="shared" si="338"/>
        <v>High Risk</v>
      </c>
      <c r="Q2431" t="str">
        <f t="shared" si="339"/>
        <v>Normal</v>
      </c>
      <c r="R2431" t="str">
        <f t="shared" si="340"/>
        <v>Normal</v>
      </c>
      <c r="S2431" t="str">
        <f t="shared" si="341"/>
        <v>High DPF</v>
      </c>
    </row>
    <row r="2432" spans="1:19" x14ac:dyDescent="0.35">
      <c r="A2432" s="9">
        <v>2431</v>
      </c>
      <c r="B2432" s="10">
        <v>1</v>
      </c>
      <c r="C2432" s="10">
        <v>172</v>
      </c>
      <c r="D2432" s="10">
        <v>68</v>
      </c>
      <c r="E2432" s="10">
        <v>49</v>
      </c>
      <c r="F2432" s="10">
        <v>579</v>
      </c>
      <c r="G2432" s="11">
        <v>42.4</v>
      </c>
      <c r="H2432" s="18">
        <v>0.70199999999999996</v>
      </c>
      <c r="I2432" s="10">
        <v>28</v>
      </c>
      <c r="J2432" s="24">
        <v>1</v>
      </c>
      <c r="K2432" t="str">
        <f t="shared" si="333"/>
        <v>Obese</v>
      </c>
      <c r="L2432" t="str">
        <f t="shared" si="334"/>
        <v xml:space="preserve">Diabetes </v>
      </c>
      <c r="M2432" t="str">
        <f t="shared" si="335"/>
        <v>Adult</v>
      </c>
      <c r="N2432" t="str">
        <f t="shared" si="336"/>
        <v>High</v>
      </c>
      <c r="O2432" t="str">
        <f t="shared" si="337"/>
        <v>Prediabetes</v>
      </c>
      <c r="P2432" t="str">
        <f t="shared" si="338"/>
        <v>Low Risk</v>
      </c>
      <c r="Q2432" t="str">
        <f t="shared" si="339"/>
        <v>High</v>
      </c>
      <c r="R2432" t="str">
        <f t="shared" si="340"/>
        <v>Normal</v>
      </c>
      <c r="S2432" t="str">
        <f t="shared" si="341"/>
        <v>High DPF</v>
      </c>
    </row>
    <row r="2433" spans="1:19" x14ac:dyDescent="0.35">
      <c r="A2433" s="13">
        <v>2432</v>
      </c>
      <c r="B2433" s="14">
        <v>6</v>
      </c>
      <c r="C2433" s="14">
        <v>102</v>
      </c>
      <c r="D2433" s="14">
        <v>90</v>
      </c>
      <c r="E2433" s="14">
        <v>39</v>
      </c>
      <c r="F2433" s="14">
        <v>80</v>
      </c>
      <c r="G2433" s="15">
        <v>35.700000000000003</v>
      </c>
      <c r="H2433" s="19">
        <v>0.67400000000000004</v>
      </c>
      <c r="I2433" s="14">
        <v>28</v>
      </c>
      <c r="J2433" s="25">
        <v>0</v>
      </c>
      <c r="K2433" t="str">
        <f t="shared" si="333"/>
        <v>Obese</v>
      </c>
      <c r="L2433" t="str">
        <f t="shared" si="334"/>
        <v>normal</v>
      </c>
      <c r="M2433" t="str">
        <f t="shared" si="335"/>
        <v>Adult</v>
      </c>
      <c r="N2433" t="str">
        <f t="shared" si="336"/>
        <v>Medium</v>
      </c>
      <c r="O2433" t="str">
        <f t="shared" si="337"/>
        <v>Normal</v>
      </c>
      <c r="P2433" t="str">
        <f t="shared" si="338"/>
        <v>High Risk</v>
      </c>
      <c r="Q2433" t="str">
        <f t="shared" si="339"/>
        <v>Normal</v>
      </c>
      <c r="R2433" t="str">
        <f t="shared" si="340"/>
        <v>Prehypertension</v>
      </c>
      <c r="S2433" t="str">
        <f t="shared" si="341"/>
        <v>High DPF</v>
      </c>
    </row>
    <row r="2434" spans="1:19" x14ac:dyDescent="0.35">
      <c r="A2434" s="9">
        <v>2433</v>
      </c>
      <c r="B2434" s="10">
        <v>1</v>
      </c>
      <c r="C2434" s="10">
        <v>112</v>
      </c>
      <c r="D2434" s="10">
        <v>72</v>
      </c>
      <c r="E2434" s="10">
        <v>30</v>
      </c>
      <c r="F2434" s="10">
        <v>176</v>
      </c>
      <c r="G2434" s="11">
        <v>34.4</v>
      </c>
      <c r="H2434" s="18">
        <v>0.52800000000000002</v>
      </c>
      <c r="I2434" s="10">
        <v>25</v>
      </c>
      <c r="J2434" s="24">
        <v>0</v>
      </c>
      <c r="K2434" t="str">
        <f t="shared" si="333"/>
        <v>Obese</v>
      </c>
      <c r="L2434" t="str">
        <f t="shared" si="334"/>
        <v>normal</v>
      </c>
      <c r="M2434" t="str">
        <f t="shared" si="335"/>
        <v>Adult</v>
      </c>
      <c r="N2434" t="str">
        <f t="shared" si="336"/>
        <v>Medium</v>
      </c>
      <c r="O2434" t="str">
        <f t="shared" si="337"/>
        <v>Normal</v>
      </c>
      <c r="P2434" t="str">
        <f t="shared" si="338"/>
        <v>Low Risk</v>
      </c>
      <c r="Q2434" t="str">
        <f t="shared" si="339"/>
        <v>High</v>
      </c>
      <c r="R2434" t="str">
        <f t="shared" si="340"/>
        <v>Normal</v>
      </c>
      <c r="S2434" t="str">
        <f t="shared" si="341"/>
        <v>Medium DPF</v>
      </c>
    </row>
    <row r="2435" spans="1:19" x14ac:dyDescent="0.35">
      <c r="A2435" s="13">
        <v>2434</v>
      </c>
      <c r="B2435" s="14">
        <v>1</v>
      </c>
      <c r="C2435" s="14">
        <v>143</v>
      </c>
      <c r="D2435" s="14">
        <v>84</v>
      </c>
      <c r="E2435" s="14">
        <v>23</v>
      </c>
      <c r="F2435" s="14">
        <v>310</v>
      </c>
      <c r="G2435" s="15">
        <v>42.4</v>
      </c>
      <c r="H2435" s="19">
        <v>1.0760000000000001</v>
      </c>
      <c r="I2435" s="14">
        <v>22</v>
      </c>
      <c r="J2435" s="25">
        <v>0</v>
      </c>
      <c r="K2435" t="str">
        <f t="shared" ref="K2435:K2498" si="342">IF(G2435&lt;18.5, "Underweight", IF(G2435&lt;24.9, "Normal weight", IF(G2435&lt;29.9, "Overweight", "Obese")))</f>
        <v>Obese</v>
      </c>
      <c r="L2435" t="str">
        <f t="shared" ref="L2435:L2498" si="343">IF(J2435=1,"Diabetes ","normal")</f>
        <v>normal</v>
      </c>
      <c r="M2435" t="str">
        <f t="shared" ref="M2435:M2498" si="344">IF(I2435&lt;13, "Child", IF(I2435&lt;20, "Teen", IF(I2435&lt;65, "Adult", "Aged")))</f>
        <v>Adult</v>
      </c>
      <c r="N2435" t="str">
        <f t="shared" ref="N2435:N2498" si="345">IF(E2435&lt;20, "Low", IF(E2435&lt;40, "Medium", "High"))</f>
        <v>Medium</v>
      </c>
      <c r="O2435" t="str">
        <f t="shared" ref="O2435:O2498" si="346">IF(C2435&lt;140, "Normal", IF(C2435&lt;200, "Prediabetes", "Diabetes"))</f>
        <v>Prediabetes</v>
      </c>
      <c r="P2435" t="str">
        <f t="shared" ref="P2435:P2498" si="347">IF(B2435&gt;3, "High Risk", "Low Risk")</f>
        <v>Low Risk</v>
      </c>
      <c r="Q2435" t="str">
        <f t="shared" ref="Q2435:Q2498" si="348">IF(F2435&lt;80, "Low", IF(F2435&lt;=150, "Normal", "High"))</f>
        <v>High</v>
      </c>
      <c r="R2435" t="str">
        <f t="shared" ref="R2435:R2498" si="349">IF(D2435&lt;60, "Low", IF(D2435&lt;=80, "Normal", IF(D2435&lt;=90, "Prehypertension", "Hypertension")))</f>
        <v>Prehypertension</v>
      </c>
      <c r="S2435" t="str">
        <f t="shared" ref="S2435:S2498" si="350">IF(H2435&lt;0.3, "Low DPF", IF(H2435&lt;=0.6, "Medium DPF", "High DPF"))</f>
        <v>High DPF</v>
      </c>
    </row>
    <row r="2436" spans="1:19" x14ac:dyDescent="0.35">
      <c r="A2436" s="9">
        <v>2435</v>
      </c>
      <c r="B2436" s="10">
        <v>1</v>
      </c>
      <c r="C2436" s="10">
        <v>143</v>
      </c>
      <c r="D2436" s="10">
        <v>74</v>
      </c>
      <c r="E2436" s="10">
        <v>22</v>
      </c>
      <c r="F2436" s="10">
        <v>61</v>
      </c>
      <c r="G2436" s="11">
        <v>26.2</v>
      </c>
      <c r="H2436" s="18">
        <v>0.25600000000000001</v>
      </c>
      <c r="I2436" s="10">
        <v>21</v>
      </c>
      <c r="J2436" s="24">
        <v>0</v>
      </c>
      <c r="K2436" t="str">
        <f t="shared" si="342"/>
        <v>Overweight</v>
      </c>
      <c r="L2436" t="str">
        <f t="shared" si="343"/>
        <v>normal</v>
      </c>
      <c r="M2436" t="str">
        <f t="shared" si="344"/>
        <v>Adult</v>
      </c>
      <c r="N2436" t="str">
        <f t="shared" si="345"/>
        <v>Medium</v>
      </c>
      <c r="O2436" t="str">
        <f t="shared" si="346"/>
        <v>Prediabetes</v>
      </c>
      <c r="P2436" t="str">
        <f t="shared" si="347"/>
        <v>Low Risk</v>
      </c>
      <c r="Q2436" t="str">
        <f t="shared" si="348"/>
        <v>Low</v>
      </c>
      <c r="R2436" t="str">
        <f t="shared" si="349"/>
        <v>Normal</v>
      </c>
      <c r="S2436" t="str">
        <f t="shared" si="350"/>
        <v>Low DPF</v>
      </c>
    </row>
    <row r="2437" spans="1:19" x14ac:dyDescent="0.35">
      <c r="A2437" s="13">
        <v>2436</v>
      </c>
      <c r="B2437" s="14">
        <v>4</v>
      </c>
      <c r="C2437" s="14">
        <v>138</v>
      </c>
      <c r="D2437" s="14">
        <v>60</v>
      </c>
      <c r="E2437" s="14">
        <v>35</v>
      </c>
      <c r="F2437" s="14">
        <v>167</v>
      </c>
      <c r="G2437" s="15">
        <v>34.6</v>
      </c>
      <c r="H2437" s="19">
        <v>0.53400000000000003</v>
      </c>
      <c r="I2437" s="14">
        <v>21</v>
      </c>
      <c r="J2437" s="25">
        <v>1</v>
      </c>
      <c r="K2437" t="str">
        <f t="shared" si="342"/>
        <v>Obese</v>
      </c>
      <c r="L2437" t="str">
        <f t="shared" si="343"/>
        <v xml:space="preserve">Diabetes </v>
      </c>
      <c r="M2437" t="str">
        <f t="shared" si="344"/>
        <v>Adult</v>
      </c>
      <c r="N2437" t="str">
        <f t="shared" si="345"/>
        <v>Medium</v>
      </c>
      <c r="O2437" t="str">
        <f t="shared" si="346"/>
        <v>Normal</v>
      </c>
      <c r="P2437" t="str">
        <f t="shared" si="347"/>
        <v>High Risk</v>
      </c>
      <c r="Q2437" t="str">
        <f t="shared" si="348"/>
        <v>High</v>
      </c>
      <c r="R2437" t="str">
        <f t="shared" si="349"/>
        <v>Normal</v>
      </c>
      <c r="S2437" t="str">
        <f t="shared" si="350"/>
        <v>Medium DPF</v>
      </c>
    </row>
    <row r="2438" spans="1:19" x14ac:dyDescent="0.35">
      <c r="A2438" s="9">
        <v>2437</v>
      </c>
      <c r="B2438" s="10">
        <v>3</v>
      </c>
      <c r="C2438" s="10">
        <v>173</v>
      </c>
      <c r="D2438" s="10">
        <v>84</v>
      </c>
      <c r="E2438" s="10">
        <v>33</v>
      </c>
      <c r="F2438" s="10">
        <v>474</v>
      </c>
      <c r="G2438" s="11">
        <v>35.700000000000003</v>
      </c>
      <c r="H2438" s="18">
        <v>0.25800000000000001</v>
      </c>
      <c r="I2438" s="10">
        <v>22</v>
      </c>
      <c r="J2438" s="24">
        <v>1</v>
      </c>
      <c r="K2438" t="str">
        <f t="shared" si="342"/>
        <v>Obese</v>
      </c>
      <c r="L2438" t="str">
        <f t="shared" si="343"/>
        <v xml:space="preserve">Diabetes </v>
      </c>
      <c r="M2438" t="str">
        <f t="shared" si="344"/>
        <v>Adult</v>
      </c>
      <c r="N2438" t="str">
        <f t="shared" si="345"/>
        <v>Medium</v>
      </c>
      <c r="O2438" t="str">
        <f t="shared" si="346"/>
        <v>Prediabetes</v>
      </c>
      <c r="P2438" t="str">
        <f t="shared" si="347"/>
        <v>Low Risk</v>
      </c>
      <c r="Q2438" t="str">
        <f t="shared" si="348"/>
        <v>High</v>
      </c>
      <c r="R2438" t="str">
        <f t="shared" si="349"/>
        <v>Prehypertension</v>
      </c>
      <c r="S2438" t="str">
        <f t="shared" si="350"/>
        <v>Low DPF</v>
      </c>
    </row>
    <row r="2439" spans="1:19" x14ac:dyDescent="0.35">
      <c r="A2439" s="13">
        <v>2438</v>
      </c>
      <c r="B2439" s="14">
        <v>1</v>
      </c>
      <c r="C2439" s="14">
        <v>97</v>
      </c>
      <c r="D2439" s="14">
        <v>68</v>
      </c>
      <c r="E2439" s="14">
        <v>21</v>
      </c>
      <c r="F2439" s="14">
        <v>80</v>
      </c>
      <c r="G2439" s="15">
        <v>27.2</v>
      </c>
      <c r="H2439" s="19">
        <v>1.095</v>
      </c>
      <c r="I2439" s="14">
        <v>22</v>
      </c>
      <c r="J2439" s="25">
        <v>0</v>
      </c>
      <c r="K2439" t="str">
        <f t="shared" si="342"/>
        <v>Overweight</v>
      </c>
      <c r="L2439" t="str">
        <f t="shared" si="343"/>
        <v>normal</v>
      </c>
      <c r="M2439" t="str">
        <f t="shared" si="344"/>
        <v>Adult</v>
      </c>
      <c r="N2439" t="str">
        <f t="shared" si="345"/>
        <v>Medium</v>
      </c>
      <c r="O2439" t="str">
        <f t="shared" si="346"/>
        <v>Normal</v>
      </c>
      <c r="P2439" t="str">
        <f t="shared" si="347"/>
        <v>Low Risk</v>
      </c>
      <c r="Q2439" t="str">
        <f t="shared" si="348"/>
        <v>Normal</v>
      </c>
      <c r="R2439" t="str">
        <f t="shared" si="349"/>
        <v>Normal</v>
      </c>
      <c r="S2439" t="str">
        <f t="shared" si="350"/>
        <v>High DPF</v>
      </c>
    </row>
    <row r="2440" spans="1:19" x14ac:dyDescent="0.35">
      <c r="A2440" s="9">
        <v>2439</v>
      </c>
      <c r="B2440" s="10">
        <v>4</v>
      </c>
      <c r="C2440" s="10">
        <v>144</v>
      </c>
      <c r="D2440" s="10">
        <v>82</v>
      </c>
      <c r="E2440" s="10">
        <v>32</v>
      </c>
      <c r="F2440" s="10">
        <v>80</v>
      </c>
      <c r="G2440" s="11">
        <v>38.5</v>
      </c>
      <c r="H2440" s="18">
        <v>0.55400000000000005</v>
      </c>
      <c r="I2440" s="10">
        <v>37</v>
      </c>
      <c r="J2440" s="24">
        <v>1</v>
      </c>
      <c r="K2440" t="str">
        <f t="shared" si="342"/>
        <v>Obese</v>
      </c>
      <c r="L2440" t="str">
        <f t="shared" si="343"/>
        <v xml:space="preserve">Diabetes </v>
      </c>
      <c r="M2440" t="str">
        <f t="shared" si="344"/>
        <v>Adult</v>
      </c>
      <c r="N2440" t="str">
        <f t="shared" si="345"/>
        <v>Medium</v>
      </c>
      <c r="O2440" t="str">
        <f t="shared" si="346"/>
        <v>Prediabetes</v>
      </c>
      <c r="P2440" t="str">
        <f t="shared" si="347"/>
        <v>High Risk</v>
      </c>
      <c r="Q2440" t="str">
        <f t="shared" si="348"/>
        <v>Normal</v>
      </c>
      <c r="R2440" t="str">
        <f t="shared" si="349"/>
        <v>Prehypertension</v>
      </c>
      <c r="S2440" t="str">
        <f t="shared" si="350"/>
        <v>Medium DPF</v>
      </c>
    </row>
    <row r="2441" spans="1:19" x14ac:dyDescent="0.35">
      <c r="A2441" s="13">
        <v>2440</v>
      </c>
      <c r="B2441" s="14">
        <v>1</v>
      </c>
      <c r="C2441" s="14">
        <v>83</v>
      </c>
      <c r="D2441" s="14">
        <v>68</v>
      </c>
      <c r="E2441" s="14">
        <v>21</v>
      </c>
      <c r="F2441" s="14">
        <v>80</v>
      </c>
      <c r="G2441" s="15">
        <v>18.2</v>
      </c>
      <c r="H2441" s="19">
        <v>0.624</v>
      </c>
      <c r="I2441" s="14">
        <v>27</v>
      </c>
      <c r="J2441" s="25">
        <v>0</v>
      </c>
      <c r="K2441" t="str">
        <f t="shared" si="342"/>
        <v>Underweight</v>
      </c>
      <c r="L2441" t="str">
        <f t="shared" si="343"/>
        <v>normal</v>
      </c>
      <c r="M2441" t="str">
        <f t="shared" si="344"/>
        <v>Adult</v>
      </c>
      <c r="N2441" t="str">
        <f t="shared" si="345"/>
        <v>Medium</v>
      </c>
      <c r="O2441" t="str">
        <f t="shared" si="346"/>
        <v>Normal</v>
      </c>
      <c r="P2441" t="str">
        <f t="shared" si="347"/>
        <v>Low Risk</v>
      </c>
      <c r="Q2441" t="str">
        <f t="shared" si="348"/>
        <v>Normal</v>
      </c>
      <c r="R2441" t="str">
        <f t="shared" si="349"/>
        <v>Normal</v>
      </c>
      <c r="S2441" t="str">
        <f t="shared" si="350"/>
        <v>High DPF</v>
      </c>
    </row>
    <row r="2442" spans="1:19" x14ac:dyDescent="0.35">
      <c r="A2442" s="9">
        <v>2441</v>
      </c>
      <c r="B2442" s="10">
        <v>3</v>
      </c>
      <c r="C2442" s="10">
        <v>129</v>
      </c>
      <c r="D2442" s="10">
        <v>64</v>
      </c>
      <c r="E2442" s="10">
        <v>29</v>
      </c>
      <c r="F2442" s="10">
        <v>115</v>
      </c>
      <c r="G2442" s="11">
        <v>26.4</v>
      </c>
      <c r="H2442" s="18">
        <v>0.219</v>
      </c>
      <c r="I2442" s="10">
        <v>28</v>
      </c>
      <c r="J2442" s="24">
        <v>1</v>
      </c>
      <c r="K2442" t="str">
        <f t="shared" si="342"/>
        <v>Overweight</v>
      </c>
      <c r="L2442" t="str">
        <f t="shared" si="343"/>
        <v xml:space="preserve">Diabetes </v>
      </c>
      <c r="M2442" t="str">
        <f t="shared" si="344"/>
        <v>Adult</v>
      </c>
      <c r="N2442" t="str">
        <f t="shared" si="345"/>
        <v>Medium</v>
      </c>
      <c r="O2442" t="str">
        <f t="shared" si="346"/>
        <v>Normal</v>
      </c>
      <c r="P2442" t="str">
        <f t="shared" si="347"/>
        <v>Low Risk</v>
      </c>
      <c r="Q2442" t="str">
        <f t="shared" si="348"/>
        <v>Normal</v>
      </c>
      <c r="R2442" t="str">
        <f t="shared" si="349"/>
        <v>Normal</v>
      </c>
      <c r="S2442" t="str">
        <f t="shared" si="350"/>
        <v>Low DPF</v>
      </c>
    </row>
    <row r="2443" spans="1:19" x14ac:dyDescent="0.35">
      <c r="A2443" s="13">
        <v>2442</v>
      </c>
      <c r="B2443" s="14">
        <v>1</v>
      </c>
      <c r="C2443" s="14">
        <v>119</v>
      </c>
      <c r="D2443" s="14">
        <v>88</v>
      </c>
      <c r="E2443" s="14">
        <v>41</v>
      </c>
      <c r="F2443" s="14">
        <v>170</v>
      </c>
      <c r="G2443" s="15">
        <v>45.3</v>
      </c>
      <c r="H2443" s="19">
        <v>0.50700000000000001</v>
      </c>
      <c r="I2443" s="14">
        <v>26</v>
      </c>
      <c r="J2443" s="25">
        <v>0</v>
      </c>
      <c r="K2443" t="str">
        <f t="shared" si="342"/>
        <v>Obese</v>
      </c>
      <c r="L2443" t="str">
        <f t="shared" si="343"/>
        <v>normal</v>
      </c>
      <c r="M2443" t="str">
        <f t="shared" si="344"/>
        <v>Adult</v>
      </c>
      <c r="N2443" t="str">
        <f t="shared" si="345"/>
        <v>High</v>
      </c>
      <c r="O2443" t="str">
        <f t="shared" si="346"/>
        <v>Normal</v>
      </c>
      <c r="P2443" t="str">
        <f t="shared" si="347"/>
        <v>Low Risk</v>
      </c>
      <c r="Q2443" t="str">
        <f t="shared" si="348"/>
        <v>High</v>
      </c>
      <c r="R2443" t="str">
        <f t="shared" si="349"/>
        <v>Prehypertension</v>
      </c>
      <c r="S2443" t="str">
        <f t="shared" si="350"/>
        <v>Medium DPF</v>
      </c>
    </row>
    <row r="2444" spans="1:19" x14ac:dyDescent="0.35">
      <c r="A2444" s="9">
        <v>2443</v>
      </c>
      <c r="B2444" s="10">
        <v>2</v>
      </c>
      <c r="C2444" s="10">
        <v>94</v>
      </c>
      <c r="D2444" s="10">
        <v>68</v>
      </c>
      <c r="E2444" s="10">
        <v>18</v>
      </c>
      <c r="F2444" s="10">
        <v>76</v>
      </c>
      <c r="G2444" s="11">
        <v>26</v>
      </c>
      <c r="H2444" s="18">
        <v>0.56100000000000005</v>
      </c>
      <c r="I2444" s="10">
        <v>21</v>
      </c>
      <c r="J2444" s="24">
        <v>0</v>
      </c>
      <c r="K2444" t="str">
        <f t="shared" si="342"/>
        <v>Overweight</v>
      </c>
      <c r="L2444" t="str">
        <f t="shared" si="343"/>
        <v>normal</v>
      </c>
      <c r="M2444" t="str">
        <f t="shared" si="344"/>
        <v>Adult</v>
      </c>
      <c r="N2444" t="str">
        <f t="shared" si="345"/>
        <v>Low</v>
      </c>
      <c r="O2444" t="str">
        <f t="shared" si="346"/>
        <v>Normal</v>
      </c>
      <c r="P2444" t="str">
        <f t="shared" si="347"/>
        <v>Low Risk</v>
      </c>
      <c r="Q2444" t="str">
        <f t="shared" si="348"/>
        <v>Low</v>
      </c>
      <c r="R2444" t="str">
        <f t="shared" si="349"/>
        <v>Normal</v>
      </c>
      <c r="S2444" t="str">
        <f t="shared" si="350"/>
        <v>Medium DPF</v>
      </c>
    </row>
    <row r="2445" spans="1:19" x14ac:dyDescent="0.35">
      <c r="A2445" s="13">
        <v>2444</v>
      </c>
      <c r="B2445" s="14">
        <v>4</v>
      </c>
      <c r="C2445" s="14">
        <v>102</v>
      </c>
      <c r="D2445" s="14">
        <v>64</v>
      </c>
      <c r="E2445" s="14">
        <v>46</v>
      </c>
      <c r="F2445" s="14">
        <v>78</v>
      </c>
      <c r="G2445" s="15">
        <v>40.6</v>
      </c>
      <c r="H2445" s="19">
        <v>0.496</v>
      </c>
      <c r="I2445" s="14">
        <v>21</v>
      </c>
      <c r="J2445" s="25">
        <v>0</v>
      </c>
      <c r="K2445" t="str">
        <f t="shared" si="342"/>
        <v>Obese</v>
      </c>
      <c r="L2445" t="str">
        <f t="shared" si="343"/>
        <v>normal</v>
      </c>
      <c r="M2445" t="str">
        <f t="shared" si="344"/>
        <v>Adult</v>
      </c>
      <c r="N2445" t="str">
        <f t="shared" si="345"/>
        <v>High</v>
      </c>
      <c r="O2445" t="str">
        <f t="shared" si="346"/>
        <v>Normal</v>
      </c>
      <c r="P2445" t="str">
        <f t="shared" si="347"/>
        <v>High Risk</v>
      </c>
      <c r="Q2445" t="str">
        <f t="shared" si="348"/>
        <v>Low</v>
      </c>
      <c r="R2445" t="str">
        <f t="shared" si="349"/>
        <v>Normal</v>
      </c>
      <c r="S2445" t="str">
        <f t="shared" si="350"/>
        <v>Medium DPF</v>
      </c>
    </row>
    <row r="2446" spans="1:19" x14ac:dyDescent="0.35">
      <c r="A2446" s="9">
        <v>2445</v>
      </c>
      <c r="B2446" s="10">
        <v>2</v>
      </c>
      <c r="C2446" s="10">
        <v>115</v>
      </c>
      <c r="D2446" s="10">
        <v>64</v>
      </c>
      <c r="E2446" s="10">
        <v>22</v>
      </c>
      <c r="F2446" s="10">
        <v>80</v>
      </c>
      <c r="G2446" s="11">
        <v>30.8</v>
      </c>
      <c r="H2446" s="18">
        <v>0.42099999999999999</v>
      </c>
      <c r="I2446" s="10">
        <v>21</v>
      </c>
      <c r="J2446" s="24">
        <v>0</v>
      </c>
      <c r="K2446" t="str">
        <f t="shared" si="342"/>
        <v>Obese</v>
      </c>
      <c r="L2446" t="str">
        <f t="shared" si="343"/>
        <v>normal</v>
      </c>
      <c r="M2446" t="str">
        <f t="shared" si="344"/>
        <v>Adult</v>
      </c>
      <c r="N2446" t="str">
        <f t="shared" si="345"/>
        <v>Medium</v>
      </c>
      <c r="O2446" t="str">
        <f t="shared" si="346"/>
        <v>Normal</v>
      </c>
      <c r="P2446" t="str">
        <f t="shared" si="347"/>
        <v>Low Risk</v>
      </c>
      <c r="Q2446" t="str">
        <f t="shared" si="348"/>
        <v>Normal</v>
      </c>
      <c r="R2446" t="str">
        <f t="shared" si="349"/>
        <v>Normal</v>
      </c>
      <c r="S2446" t="str">
        <f t="shared" si="350"/>
        <v>Medium DPF</v>
      </c>
    </row>
    <row r="2447" spans="1:19" x14ac:dyDescent="0.35">
      <c r="A2447" s="13">
        <v>2446</v>
      </c>
      <c r="B2447" s="14">
        <v>8</v>
      </c>
      <c r="C2447" s="14">
        <v>151</v>
      </c>
      <c r="D2447" s="14">
        <v>78</v>
      </c>
      <c r="E2447" s="14">
        <v>32</v>
      </c>
      <c r="F2447" s="14">
        <v>210</v>
      </c>
      <c r="G2447" s="15">
        <v>42.9</v>
      </c>
      <c r="H2447" s="19">
        <v>0.51600000000000001</v>
      </c>
      <c r="I2447" s="14">
        <v>36</v>
      </c>
      <c r="J2447" s="25">
        <v>1</v>
      </c>
      <c r="K2447" t="str">
        <f t="shared" si="342"/>
        <v>Obese</v>
      </c>
      <c r="L2447" t="str">
        <f t="shared" si="343"/>
        <v xml:space="preserve">Diabetes </v>
      </c>
      <c r="M2447" t="str">
        <f t="shared" si="344"/>
        <v>Adult</v>
      </c>
      <c r="N2447" t="str">
        <f t="shared" si="345"/>
        <v>Medium</v>
      </c>
      <c r="O2447" t="str">
        <f t="shared" si="346"/>
        <v>Prediabetes</v>
      </c>
      <c r="P2447" t="str">
        <f t="shared" si="347"/>
        <v>High Risk</v>
      </c>
      <c r="Q2447" t="str">
        <f t="shared" si="348"/>
        <v>High</v>
      </c>
      <c r="R2447" t="str">
        <f t="shared" si="349"/>
        <v>Normal</v>
      </c>
      <c r="S2447" t="str">
        <f t="shared" si="350"/>
        <v>Medium DPF</v>
      </c>
    </row>
    <row r="2448" spans="1:19" x14ac:dyDescent="0.35">
      <c r="A2448" s="9">
        <v>2447</v>
      </c>
      <c r="B2448" s="10">
        <v>4</v>
      </c>
      <c r="C2448" s="10">
        <v>184</v>
      </c>
      <c r="D2448" s="10">
        <v>78</v>
      </c>
      <c r="E2448" s="10">
        <v>39</v>
      </c>
      <c r="F2448" s="10">
        <v>277</v>
      </c>
      <c r="G2448" s="11">
        <v>37</v>
      </c>
      <c r="H2448" s="18">
        <v>0.26400000000000001</v>
      </c>
      <c r="I2448" s="10">
        <v>31</v>
      </c>
      <c r="J2448" s="24">
        <v>1</v>
      </c>
      <c r="K2448" t="str">
        <f t="shared" si="342"/>
        <v>Obese</v>
      </c>
      <c r="L2448" t="str">
        <f t="shared" si="343"/>
        <v xml:space="preserve">Diabetes </v>
      </c>
      <c r="M2448" t="str">
        <f t="shared" si="344"/>
        <v>Adult</v>
      </c>
      <c r="N2448" t="str">
        <f t="shared" si="345"/>
        <v>Medium</v>
      </c>
      <c r="O2448" t="str">
        <f t="shared" si="346"/>
        <v>Prediabetes</v>
      </c>
      <c r="P2448" t="str">
        <f t="shared" si="347"/>
        <v>High Risk</v>
      </c>
      <c r="Q2448" t="str">
        <f t="shared" si="348"/>
        <v>High</v>
      </c>
      <c r="R2448" t="str">
        <f t="shared" si="349"/>
        <v>Normal</v>
      </c>
      <c r="S2448" t="str">
        <f t="shared" si="350"/>
        <v>Low DPF</v>
      </c>
    </row>
    <row r="2449" spans="1:19" x14ac:dyDescent="0.35">
      <c r="A2449" s="13">
        <v>2448</v>
      </c>
      <c r="B2449" s="14">
        <v>4</v>
      </c>
      <c r="C2449" s="14">
        <v>94</v>
      </c>
      <c r="D2449" s="14">
        <v>69</v>
      </c>
      <c r="E2449" s="14">
        <v>21</v>
      </c>
      <c r="F2449" s="14">
        <v>80</v>
      </c>
      <c r="G2449" s="15">
        <v>32.14</v>
      </c>
      <c r="H2449" s="19">
        <v>0.25600000000000001</v>
      </c>
      <c r="I2449" s="14">
        <v>25</v>
      </c>
      <c r="J2449" s="25">
        <v>0</v>
      </c>
      <c r="K2449" t="str">
        <f t="shared" si="342"/>
        <v>Obese</v>
      </c>
      <c r="L2449" t="str">
        <f t="shared" si="343"/>
        <v>normal</v>
      </c>
      <c r="M2449" t="str">
        <f t="shared" si="344"/>
        <v>Adult</v>
      </c>
      <c r="N2449" t="str">
        <f t="shared" si="345"/>
        <v>Medium</v>
      </c>
      <c r="O2449" t="str">
        <f t="shared" si="346"/>
        <v>Normal</v>
      </c>
      <c r="P2449" t="str">
        <f t="shared" si="347"/>
        <v>High Risk</v>
      </c>
      <c r="Q2449" t="str">
        <f t="shared" si="348"/>
        <v>Normal</v>
      </c>
      <c r="R2449" t="str">
        <f t="shared" si="349"/>
        <v>Normal</v>
      </c>
      <c r="S2449" t="str">
        <f t="shared" si="350"/>
        <v>Low DPF</v>
      </c>
    </row>
    <row r="2450" spans="1:19" x14ac:dyDescent="0.35">
      <c r="A2450" s="9">
        <v>2449</v>
      </c>
      <c r="B2450" s="10">
        <v>1</v>
      </c>
      <c r="C2450" s="10">
        <v>181</v>
      </c>
      <c r="D2450" s="10">
        <v>64</v>
      </c>
      <c r="E2450" s="10">
        <v>30</v>
      </c>
      <c r="F2450" s="10">
        <v>180</v>
      </c>
      <c r="G2450" s="11">
        <v>34.1</v>
      </c>
      <c r="H2450" s="18">
        <v>0.32800000000000001</v>
      </c>
      <c r="I2450" s="10">
        <v>38</v>
      </c>
      <c r="J2450" s="24">
        <v>1</v>
      </c>
      <c r="K2450" t="str">
        <f t="shared" si="342"/>
        <v>Obese</v>
      </c>
      <c r="L2450" t="str">
        <f t="shared" si="343"/>
        <v xml:space="preserve">Diabetes </v>
      </c>
      <c r="M2450" t="str">
        <f t="shared" si="344"/>
        <v>Adult</v>
      </c>
      <c r="N2450" t="str">
        <f t="shared" si="345"/>
        <v>Medium</v>
      </c>
      <c r="O2450" t="str">
        <f t="shared" si="346"/>
        <v>Prediabetes</v>
      </c>
      <c r="P2450" t="str">
        <f t="shared" si="347"/>
        <v>Low Risk</v>
      </c>
      <c r="Q2450" t="str">
        <f t="shared" si="348"/>
        <v>High</v>
      </c>
      <c r="R2450" t="str">
        <f t="shared" si="349"/>
        <v>Normal</v>
      </c>
      <c r="S2450" t="str">
        <f t="shared" si="350"/>
        <v>Medium DPF</v>
      </c>
    </row>
    <row r="2451" spans="1:19" x14ac:dyDescent="0.35">
      <c r="A2451" s="13">
        <v>2450</v>
      </c>
      <c r="B2451" s="14">
        <v>4</v>
      </c>
      <c r="C2451" s="14">
        <v>135</v>
      </c>
      <c r="D2451" s="14">
        <v>94</v>
      </c>
      <c r="E2451" s="14">
        <v>46</v>
      </c>
      <c r="F2451" s="14">
        <v>145</v>
      </c>
      <c r="G2451" s="15">
        <v>40.6</v>
      </c>
      <c r="H2451" s="19">
        <v>0.28399999999999997</v>
      </c>
      <c r="I2451" s="14">
        <v>26</v>
      </c>
      <c r="J2451" s="25">
        <v>0</v>
      </c>
      <c r="K2451" t="str">
        <f t="shared" si="342"/>
        <v>Obese</v>
      </c>
      <c r="L2451" t="str">
        <f t="shared" si="343"/>
        <v>normal</v>
      </c>
      <c r="M2451" t="str">
        <f t="shared" si="344"/>
        <v>Adult</v>
      </c>
      <c r="N2451" t="str">
        <f t="shared" si="345"/>
        <v>High</v>
      </c>
      <c r="O2451" t="str">
        <f t="shared" si="346"/>
        <v>Normal</v>
      </c>
      <c r="P2451" t="str">
        <f t="shared" si="347"/>
        <v>High Risk</v>
      </c>
      <c r="Q2451" t="str">
        <f t="shared" si="348"/>
        <v>Normal</v>
      </c>
      <c r="R2451" t="str">
        <f t="shared" si="349"/>
        <v>Hypertension</v>
      </c>
      <c r="S2451" t="str">
        <f t="shared" si="350"/>
        <v>Low DPF</v>
      </c>
    </row>
    <row r="2452" spans="1:19" x14ac:dyDescent="0.35">
      <c r="A2452" s="9">
        <v>2451</v>
      </c>
      <c r="B2452" s="10">
        <v>1</v>
      </c>
      <c r="C2452" s="10">
        <v>95</v>
      </c>
      <c r="D2452" s="10">
        <v>82</v>
      </c>
      <c r="E2452" s="10">
        <v>25</v>
      </c>
      <c r="F2452" s="10">
        <v>180</v>
      </c>
      <c r="G2452" s="11">
        <v>35</v>
      </c>
      <c r="H2452" s="18">
        <v>0.23300000000000001</v>
      </c>
      <c r="I2452" s="10">
        <v>43</v>
      </c>
      <c r="J2452" s="24">
        <v>1</v>
      </c>
      <c r="K2452" t="str">
        <f t="shared" si="342"/>
        <v>Obese</v>
      </c>
      <c r="L2452" t="str">
        <f t="shared" si="343"/>
        <v xml:space="preserve">Diabetes </v>
      </c>
      <c r="M2452" t="str">
        <f t="shared" si="344"/>
        <v>Adult</v>
      </c>
      <c r="N2452" t="str">
        <f t="shared" si="345"/>
        <v>Medium</v>
      </c>
      <c r="O2452" t="str">
        <f t="shared" si="346"/>
        <v>Normal</v>
      </c>
      <c r="P2452" t="str">
        <f t="shared" si="347"/>
        <v>Low Risk</v>
      </c>
      <c r="Q2452" t="str">
        <f t="shared" si="348"/>
        <v>High</v>
      </c>
      <c r="R2452" t="str">
        <f t="shared" si="349"/>
        <v>Prehypertension</v>
      </c>
      <c r="S2452" t="str">
        <f t="shared" si="350"/>
        <v>Low DPF</v>
      </c>
    </row>
    <row r="2453" spans="1:19" x14ac:dyDescent="0.35">
      <c r="A2453" s="13">
        <v>2452</v>
      </c>
      <c r="B2453" s="14">
        <v>2</v>
      </c>
      <c r="C2453" s="14">
        <v>99</v>
      </c>
      <c r="D2453" s="14">
        <v>69</v>
      </c>
      <c r="E2453" s="14">
        <v>21</v>
      </c>
      <c r="F2453" s="14">
        <v>80</v>
      </c>
      <c r="G2453" s="15">
        <v>22.2</v>
      </c>
      <c r="H2453" s="19">
        <v>0.108</v>
      </c>
      <c r="I2453" s="14">
        <v>23</v>
      </c>
      <c r="J2453" s="25">
        <v>0</v>
      </c>
      <c r="K2453" t="str">
        <f t="shared" si="342"/>
        <v>Normal weight</v>
      </c>
      <c r="L2453" t="str">
        <f t="shared" si="343"/>
        <v>normal</v>
      </c>
      <c r="M2453" t="str">
        <f t="shared" si="344"/>
        <v>Adult</v>
      </c>
      <c r="N2453" t="str">
        <f t="shared" si="345"/>
        <v>Medium</v>
      </c>
      <c r="O2453" t="str">
        <f t="shared" si="346"/>
        <v>Normal</v>
      </c>
      <c r="P2453" t="str">
        <f t="shared" si="347"/>
        <v>Low Risk</v>
      </c>
      <c r="Q2453" t="str">
        <f t="shared" si="348"/>
        <v>Normal</v>
      </c>
      <c r="R2453" t="str">
        <f t="shared" si="349"/>
        <v>Normal</v>
      </c>
      <c r="S2453" t="str">
        <f t="shared" si="350"/>
        <v>Low DPF</v>
      </c>
    </row>
    <row r="2454" spans="1:19" x14ac:dyDescent="0.35">
      <c r="A2454" s="9">
        <v>2453</v>
      </c>
      <c r="B2454" s="10">
        <v>3</v>
      </c>
      <c r="C2454" s="10">
        <v>89</v>
      </c>
      <c r="D2454" s="10">
        <v>74</v>
      </c>
      <c r="E2454" s="10">
        <v>16</v>
      </c>
      <c r="F2454" s="10">
        <v>85</v>
      </c>
      <c r="G2454" s="11">
        <v>30.4</v>
      </c>
      <c r="H2454" s="18">
        <v>0.55100000000000005</v>
      </c>
      <c r="I2454" s="10">
        <v>38</v>
      </c>
      <c r="J2454" s="24">
        <v>0</v>
      </c>
      <c r="K2454" t="str">
        <f t="shared" si="342"/>
        <v>Obese</v>
      </c>
      <c r="L2454" t="str">
        <f t="shared" si="343"/>
        <v>normal</v>
      </c>
      <c r="M2454" t="str">
        <f t="shared" si="344"/>
        <v>Adult</v>
      </c>
      <c r="N2454" t="str">
        <f t="shared" si="345"/>
        <v>Low</v>
      </c>
      <c r="O2454" t="str">
        <f t="shared" si="346"/>
        <v>Normal</v>
      </c>
      <c r="P2454" t="str">
        <f t="shared" si="347"/>
        <v>Low Risk</v>
      </c>
      <c r="Q2454" t="str">
        <f t="shared" si="348"/>
        <v>Normal</v>
      </c>
      <c r="R2454" t="str">
        <f t="shared" si="349"/>
        <v>Normal</v>
      </c>
      <c r="S2454" t="str">
        <f t="shared" si="350"/>
        <v>Medium DPF</v>
      </c>
    </row>
    <row r="2455" spans="1:19" x14ac:dyDescent="0.35">
      <c r="A2455" s="13">
        <v>2454</v>
      </c>
      <c r="B2455" s="14">
        <v>1</v>
      </c>
      <c r="C2455" s="14">
        <v>80</v>
      </c>
      <c r="D2455" s="14">
        <v>74</v>
      </c>
      <c r="E2455" s="14">
        <v>11</v>
      </c>
      <c r="F2455" s="14">
        <v>60</v>
      </c>
      <c r="G2455" s="15">
        <v>30</v>
      </c>
      <c r="H2455" s="19">
        <v>0.52700000000000002</v>
      </c>
      <c r="I2455" s="14">
        <v>22</v>
      </c>
      <c r="J2455" s="25">
        <v>0</v>
      </c>
      <c r="K2455" t="str">
        <f t="shared" si="342"/>
        <v>Obese</v>
      </c>
      <c r="L2455" t="str">
        <f t="shared" si="343"/>
        <v>normal</v>
      </c>
      <c r="M2455" t="str">
        <f t="shared" si="344"/>
        <v>Adult</v>
      </c>
      <c r="N2455" t="str">
        <f t="shared" si="345"/>
        <v>Low</v>
      </c>
      <c r="O2455" t="str">
        <f t="shared" si="346"/>
        <v>Normal</v>
      </c>
      <c r="P2455" t="str">
        <f t="shared" si="347"/>
        <v>Low Risk</v>
      </c>
      <c r="Q2455" t="str">
        <f t="shared" si="348"/>
        <v>Low</v>
      </c>
      <c r="R2455" t="str">
        <f t="shared" si="349"/>
        <v>Normal</v>
      </c>
      <c r="S2455" t="str">
        <f t="shared" si="350"/>
        <v>Medium DPF</v>
      </c>
    </row>
    <row r="2456" spans="1:19" x14ac:dyDescent="0.35">
      <c r="A2456" s="9">
        <v>2455</v>
      </c>
      <c r="B2456" s="10">
        <v>1</v>
      </c>
      <c r="C2456" s="10">
        <v>173</v>
      </c>
      <c r="D2456" s="10">
        <v>74</v>
      </c>
      <c r="E2456" s="10">
        <v>21</v>
      </c>
      <c r="F2456" s="10">
        <v>80</v>
      </c>
      <c r="G2456" s="11">
        <v>36.799999999999997</v>
      </c>
      <c r="H2456" s="18">
        <v>8.7999999999999995E-2</v>
      </c>
      <c r="I2456" s="10">
        <v>38</v>
      </c>
      <c r="J2456" s="24">
        <v>1</v>
      </c>
      <c r="K2456" t="str">
        <f t="shared" si="342"/>
        <v>Obese</v>
      </c>
      <c r="L2456" t="str">
        <f t="shared" si="343"/>
        <v xml:space="preserve">Diabetes </v>
      </c>
      <c r="M2456" t="str">
        <f t="shared" si="344"/>
        <v>Adult</v>
      </c>
      <c r="N2456" t="str">
        <f t="shared" si="345"/>
        <v>Medium</v>
      </c>
      <c r="O2456" t="str">
        <f t="shared" si="346"/>
        <v>Prediabetes</v>
      </c>
      <c r="P2456" t="str">
        <f t="shared" si="347"/>
        <v>Low Risk</v>
      </c>
      <c r="Q2456" t="str">
        <f t="shared" si="348"/>
        <v>Normal</v>
      </c>
      <c r="R2456" t="str">
        <f t="shared" si="349"/>
        <v>Normal</v>
      </c>
      <c r="S2456" t="str">
        <f t="shared" si="350"/>
        <v>Low DPF</v>
      </c>
    </row>
    <row r="2457" spans="1:19" x14ac:dyDescent="0.35">
      <c r="A2457" s="13">
        <v>2456</v>
      </c>
      <c r="B2457" s="14">
        <v>1</v>
      </c>
      <c r="C2457" s="14">
        <v>109</v>
      </c>
      <c r="D2457" s="14">
        <v>38</v>
      </c>
      <c r="E2457" s="14">
        <v>18</v>
      </c>
      <c r="F2457" s="14">
        <v>120</v>
      </c>
      <c r="G2457" s="15">
        <v>23.1</v>
      </c>
      <c r="H2457" s="19">
        <v>0.40699999999999997</v>
      </c>
      <c r="I2457" s="14">
        <v>26</v>
      </c>
      <c r="J2457" s="25">
        <v>0</v>
      </c>
      <c r="K2457" t="str">
        <f t="shared" si="342"/>
        <v>Normal weight</v>
      </c>
      <c r="L2457" t="str">
        <f t="shared" si="343"/>
        <v>normal</v>
      </c>
      <c r="M2457" t="str">
        <f t="shared" si="344"/>
        <v>Adult</v>
      </c>
      <c r="N2457" t="str">
        <f t="shared" si="345"/>
        <v>Low</v>
      </c>
      <c r="O2457" t="str">
        <f t="shared" si="346"/>
        <v>Normal</v>
      </c>
      <c r="P2457" t="str">
        <f t="shared" si="347"/>
        <v>Low Risk</v>
      </c>
      <c r="Q2457" t="str">
        <f t="shared" si="348"/>
        <v>Normal</v>
      </c>
      <c r="R2457" t="str">
        <f t="shared" si="349"/>
        <v>Low</v>
      </c>
      <c r="S2457" t="str">
        <f t="shared" si="350"/>
        <v>Medium DPF</v>
      </c>
    </row>
    <row r="2458" spans="1:19" x14ac:dyDescent="0.35">
      <c r="A2458" s="9">
        <v>2457</v>
      </c>
      <c r="B2458" s="10">
        <v>1</v>
      </c>
      <c r="C2458" s="10">
        <v>108</v>
      </c>
      <c r="D2458" s="10">
        <v>88</v>
      </c>
      <c r="E2458" s="10">
        <v>19</v>
      </c>
      <c r="F2458" s="10">
        <v>80</v>
      </c>
      <c r="G2458" s="11">
        <v>27.1</v>
      </c>
      <c r="H2458" s="18">
        <v>0.4</v>
      </c>
      <c r="I2458" s="10">
        <v>24</v>
      </c>
      <c r="J2458" s="24">
        <v>0</v>
      </c>
      <c r="K2458" t="str">
        <f t="shared" si="342"/>
        <v>Overweight</v>
      </c>
      <c r="L2458" t="str">
        <f t="shared" si="343"/>
        <v>normal</v>
      </c>
      <c r="M2458" t="str">
        <f t="shared" si="344"/>
        <v>Adult</v>
      </c>
      <c r="N2458" t="str">
        <f t="shared" si="345"/>
        <v>Low</v>
      </c>
      <c r="O2458" t="str">
        <f t="shared" si="346"/>
        <v>Normal</v>
      </c>
      <c r="P2458" t="str">
        <f t="shared" si="347"/>
        <v>Low Risk</v>
      </c>
      <c r="Q2458" t="str">
        <f t="shared" si="348"/>
        <v>Normal</v>
      </c>
      <c r="R2458" t="str">
        <f t="shared" si="349"/>
        <v>Prehypertension</v>
      </c>
      <c r="S2458" t="str">
        <f t="shared" si="350"/>
        <v>Medium DPF</v>
      </c>
    </row>
    <row r="2459" spans="1:19" x14ac:dyDescent="0.35">
      <c r="A2459" s="13">
        <v>2458</v>
      </c>
      <c r="B2459" s="14">
        <v>6</v>
      </c>
      <c r="C2459" s="14">
        <v>96</v>
      </c>
      <c r="D2459" s="14">
        <v>69</v>
      </c>
      <c r="E2459" s="14">
        <v>21</v>
      </c>
      <c r="F2459" s="14">
        <v>80</v>
      </c>
      <c r="G2459" s="15">
        <v>23.7</v>
      </c>
      <c r="H2459" s="19">
        <v>0.19</v>
      </c>
      <c r="I2459" s="14">
        <v>28</v>
      </c>
      <c r="J2459" s="25">
        <v>0</v>
      </c>
      <c r="K2459" t="str">
        <f t="shared" si="342"/>
        <v>Normal weight</v>
      </c>
      <c r="L2459" t="str">
        <f t="shared" si="343"/>
        <v>normal</v>
      </c>
      <c r="M2459" t="str">
        <f t="shared" si="344"/>
        <v>Adult</v>
      </c>
      <c r="N2459" t="str">
        <f t="shared" si="345"/>
        <v>Medium</v>
      </c>
      <c r="O2459" t="str">
        <f t="shared" si="346"/>
        <v>Normal</v>
      </c>
      <c r="P2459" t="str">
        <f t="shared" si="347"/>
        <v>High Risk</v>
      </c>
      <c r="Q2459" t="str">
        <f t="shared" si="348"/>
        <v>Normal</v>
      </c>
      <c r="R2459" t="str">
        <f t="shared" si="349"/>
        <v>Normal</v>
      </c>
      <c r="S2459" t="str">
        <f t="shared" si="350"/>
        <v>Low DPF</v>
      </c>
    </row>
    <row r="2460" spans="1:19" x14ac:dyDescent="0.35">
      <c r="A2460" s="9">
        <v>2459</v>
      </c>
      <c r="B2460" s="10">
        <v>1</v>
      </c>
      <c r="C2460" s="10">
        <v>124</v>
      </c>
      <c r="D2460" s="10">
        <v>74</v>
      </c>
      <c r="E2460" s="10">
        <v>36</v>
      </c>
      <c r="F2460" s="10">
        <v>80</v>
      </c>
      <c r="G2460" s="11">
        <v>27.8</v>
      </c>
      <c r="H2460" s="18">
        <v>0.1</v>
      </c>
      <c r="I2460" s="10">
        <v>30</v>
      </c>
      <c r="J2460" s="24">
        <v>0</v>
      </c>
      <c r="K2460" t="str">
        <f t="shared" si="342"/>
        <v>Overweight</v>
      </c>
      <c r="L2460" t="str">
        <f t="shared" si="343"/>
        <v>normal</v>
      </c>
      <c r="M2460" t="str">
        <f t="shared" si="344"/>
        <v>Adult</v>
      </c>
      <c r="N2460" t="str">
        <f t="shared" si="345"/>
        <v>Medium</v>
      </c>
      <c r="O2460" t="str">
        <f t="shared" si="346"/>
        <v>Normal</v>
      </c>
      <c r="P2460" t="str">
        <f t="shared" si="347"/>
        <v>Low Risk</v>
      </c>
      <c r="Q2460" t="str">
        <f t="shared" si="348"/>
        <v>Normal</v>
      </c>
      <c r="R2460" t="str">
        <f t="shared" si="349"/>
        <v>Normal</v>
      </c>
      <c r="S2460" t="str">
        <f t="shared" si="350"/>
        <v>Low DPF</v>
      </c>
    </row>
    <row r="2461" spans="1:19" x14ac:dyDescent="0.35">
      <c r="A2461" s="13">
        <v>2460</v>
      </c>
      <c r="B2461" s="14">
        <v>7</v>
      </c>
      <c r="C2461" s="14">
        <v>150</v>
      </c>
      <c r="D2461" s="14">
        <v>78</v>
      </c>
      <c r="E2461" s="14">
        <v>29</v>
      </c>
      <c r="F2461" s="14">
        <v>126</v>
      </c>
      <c r="G2461" s="15">
        <v>35.200000000000003</v>
      </c>
      <c r="H2461" s="19">
        <v>0.69199999999999995</v>
      </c>
      <c r="I2461" s="14">
        <v>54</v>
      </c>
      <c r="J2461" s="25">
        <v>1</v>
      </c>
      <c r="K2461" t="str">
        <f t="shared" si="342"/>
        <v>Obese</v>
      </c>
      <c r="L2461" t="str">
        <f t="shared" si="343"/>
        <v xml:space="preserve">Diabetes </v>
      </c>
      <c r="M2461" t="str">
        <f t="shared" si="344"/>
        <v>Adult</v>
      </c>
      <c r="N2461" t="str">
        <f t="shared" si="345"/>
        <v>Medium</v>
      </c>
      <c r="O2461" t="str">
        <f t="shared" si="346"/>
        <v>Prediabetes</v>
      </c>
      <c r="P2461" t="str">
        <f t="shared" si="347"/>
        <v>High Risk</v>
      </c>
      <c r="Q2461" t="str">
        <f t="shared" si="348"/>
        <v>Normal</v>
      </c>
      <c r="R2461" t="str">
        <f t="shared" si="349"/>
        <v>Normal</v>
      </c>
      <c r="S2461" t="str">
        <f t="shared" si="350"/>
        <v>High DPF</v>
      </c>
    </row>
    <row r="2462" spans="1:19" x14ac:dyDescent="0.35">
      <c r="A2462" s="9">
        <v>2461</v>
      </c>
      <c r="B2462" s="10">
        <v>4</v>
      </c>
      <c r="C2462" s="10">
        <v>183</v>
      </c>
      <c r="D2462" s="10">
        <v>69</v>
      </c>
      <c r="E2462" s="10">
        <v>21</v>
      </c>
      <c r="F2462" s="10">
        <v>80</v>
      </c>
      <c r="G2462" s="11">
        <v>28.4</v>
      </c>
      <c r="H2462" s="18">
        <v>0.21199999999999999</v>
      </c>
      <c r="I2462" s="10">
        <v>36</v>
      </c>
      <c r="J2462" s="24">
        <v>1</v>
      </c>
      <c r="K2462" t="str">
        <f t="shared" si="342"/>
        <v>Overweight</v>
      </c>
      <c r="L2462" t="str">
        <f t="shared" si="343"/>
        <v xml:space="preserve">Diabetes </v>
      </c>
      <c r="M2462" t="str">
        <f t="shared" si="344"/>
        <v>Adult</v>
      </c>
      <c r="N2462" t="str">
        <f t="shared" si="345"/>
        <v>Medium</v>
      </c>
      <c r="O2462" t="str">
        <f t="shared" si="346"/>
        <v>Prediabetes</v>
      </c>
      <c r="P2462" t="str">
        <f t="shared" si="347"/>
        <v>High Risk</v>
      </c>
      <c r="Q2462" t="str">
        <f t="shared" si="348"/>
        <v>Normal</v>
      </c>
      <c r="R2462" t="str">
        <f t="shared" si="349"/>
        <v>Normal</v>
      </c>
      <c r="S2462" t="str">
        <f t="shared" si="350"/>
        <v>Low DPF</v>
      </c>
    </row>
    <row r="2463" spans="1:19" x14ac:dyDescent="0.35">
      <c r="A2463" s="13">
        <v>2462</v>
      </c>
      <c r="B2463" s="14">
        <v>1</v>
      </c>
      <c r="C2463" s="14">
        <v>124</v>
      </c>
      <c r="D2463" s="14">
        <v>60</v>
      </c>
      <c r="E2463" s="14">
        <v>32</v>
      </c>
      <c r="F2463" s="14">
        <v>80</v>
      </c>
      <c r="G2463" s="15">
        <v>35.799999999999997</v>
      </c>
      <c r="H2463" s="19">
        <v>0.51400000000000001</v>
      </c>
      <c r="I2463" s="14">
        <v>21</v>
      </c>
      <c r="J2463" s="25">
        <v>0</v>
      </c>
      <c r="K2463" t="str">
        <f t="shared" si="342"/>
        <v>Obese</v>
      </c>
      <c r="L2463" t="str">
        <f t="shared" si="343"/>
        <v>normal</v>
      </c>
      <c r="M2463" t="str">
        <f t="shared" si="344"/>
        <v>Adult</v>
      </c>
      <c r="N2463" t="str">
        <f t="shared" si="345"/>
        <v>Medium</v>
      </c>
      <c r="O2463" t="str">
        <f t="shared" si="346"/>
        <v>Normal</v>
      </c>
      <c r="P2463" t="str">
        <f t="shared" si="347"/>
        <v>Low Risk</v>
      </c>
      <c r="Q2463" t="str">
        <f t="shared" si="348"/>
        <v>Normal</v>
      </c>
      <c r="R2463" t="str">
        <f t="shared" si="349"/>
        <v>Normal</v>
      </c>
      <c r="S2463" t="str">
        <f t="shared" si="350"/>
        <v>Medium DPF</v>
      </c>
    </row>
    <row r="2464" spans="1:19" x14ac:dyDescent="0.35">
      <c r="A2464" s="9">
        <v>2463</v>
      </c>
      <c r="B2464" s="10">
        <v>1</v>
      </c>
      <c r="C2464" s="10">
        <v>181</v>
      </c>
      <c r="D2464" s="10">
        <v>78</v>
      </c>
      <c r="E2464" s="10">
        <v>42</v>
      </c>
      <c r="F2464" s="10">
        <v>293</v>
      </c>
      <c r="G2464" s="11">
        <v>40</v>
      </c>
      <c r="H2464" s="18">
        <v>1.258</v>
      </c>
      <c r="I2464" s="10">
        <v>22</v>
      </c>
      <c r="J2464" s="24">
        <v>1</v>
      </c>
      <c r="K2464" t="str">
        <f t="shared" si="342"/>
        <v>Obese</v>
      </c>
      <c r="L2464" t="str">
        <f t="shared" si="343"/>
        <v xml:space="preserve">Diabetes </v>
      </c>
      <c r="M2464" t="str">
        <f t="shared" si="344"/>
        <v>Adult</v>
      </c>
      <c r="N2464" t="str">
        <f t="shared" si="345"/>
        <v>High</v>
      </c>
      <c r="O2464" t="str">
        <f t="shared" si="346"/>
        <v>Prediabetes</v>
      </c>
      <c r="P2464" t="str">
        <f t="shared" si="347"/>
        <v>Low Risk</v>
      </c>
      <c r="Q2464" t="str">
        <f t="shared" si="348"/>
        <v>High</v>
      </c>
      <c r="R2464" t="str">
        <f t="shared" si="349"/>
        <v>Normal</v>
      </c>
      <c r="S2464" t="str">
        <f t="shared" si="350"/>
        <v>High DPF</v>
      </c>
    </row>
    <row r="2465" spans="1:19" x14ac:dyDescent="0.35">
      <c r="A2465" s="13">
        <v>2464</v>
      </c>
      <c r="B2465" s="14">
        <v>1</v>
      </c>
      <c r="C2465" s="14">
        <v>92</v>
      </c>
      <c r="D2465" s="14">
        <v>62</v>
      </c>
      <c r="E2465" s="14">
        <v>25</v>
      </c>
      <c r="F2465" s="14">
        <v>41</v>
      </c>
      <c r="G2465" s="15">
        <v>19.5</v>
      </c>
      <c r="H2465" s="19">
        <v>0.48199999999999998</v>
      </c>
      <c r="I2465" s="14">
        <v>25</v>
      </c>
      <c r="J2465" s="25">
        <v>0</v>
      </c>
      <c r="K2465" t="str">
        <f t="shared" si="342"/>
        <v>Normal weight</v>
      </c>
      <c r="L2465" t="str">
        <f t="shared" si="343"/>
        <v>normal</v>
      </c>
      <c r="M2465" t="str">
        <f t="shared" si="344"/>
        <v>Adult</v>
      </c>
      <c r="N2465" t="str">
        <f t="shared" si="345"/>
        <v>Medium</v>
      </c>
      <c r="O2465" t="str">
        <f t="shared" si="346"/>
        <v>Normal</v>
      </c>
      <c r="P2465" t="str">
        <f t="shared" si="347"/>
        <v>Low Risk</v>
      </c>
      <c r="Q2465" t="str">
        <f t="shared" si="348"/>
        <v>Low</v>
      </c>
      <c r="R2465" t="str">
        <f t="shared" si="349"/>
        <v>Normal</v>
      </c>
      <c r="S2465" t="str">
        <f t="shared" si="350"/>
        <v>Medium DPF</v>
      </c>
    </row>
    <row r="2466" spans="1:19" x14ac:dyDescent="0.35">
      <c r="A2466" s="9">
        <v>2465</v>
      </c>
      <c r="B2466" s="10">
        <v>4</v>
      </c>
      <c r="C2466" s="10">
        <v>152</v>
      </c>
      <c r="D2466" s="10">
        <v>82</v>
      </c>
      <c r="E2466" s="10">
        <v>39</v>
      </c>
      <c r="F2466" s="10">
        <v>272</v>
      </c>
      <c r="G2466" s="11">
        <v>41.5</v>
      </c>
      <c r="H2466" s="18">
        <v>0.27</v>
      </c>
      <c r="I2466" s="10">
        <v>27</v>
      </c>
      <c r="J2466" s="24">
        <v>0</v>
      </c>
      <c r="K2466" t="str">
        <f t="shared" si="342"/>
        <v>Obese</v>
      </c>
      <c r="L2466" t="str">
        <f t="shared" si="343"/>
        <v>normal</v>
      </c>
      <c r="M2466" t="str">
        <f t="shared" si="344"/>
        <v>Adult</v>
      </c>
      <c r="N2466" t="str">
        <f t="shared" si="345"/>
        <v>Medium</v>
      </c>
      <c r="O2466" t="str">
        <f t="shared" si="346"/>
        <v>Prediabetes</v>
      </c>
      <c r="P2466" t="str">
        <f t="shared" si="347"/>
        <v>High Risk</v>
      </c>
      <c r="Q2466" t="str">
        <f t="shared" si="348"/>
        <v>High</v>
      </c>
      <c r="R2466" t="str">
        <f t="shared" si="349"/>
        <v>Prehypertension</v>
      </c>
      <c r="S2466" t="str">
        <f t="shared" si="350"/>
        <v>Low DPF</v>
      </c>
    </row>
    <row r="2467" spans="1:19" x14ac:dyDescent="0.35">
      <c r="A2467" s="13">
        <v>2466</v>
      </c>
      <c r="B2467" s="14">
        <v>1</v>
      </c>
      <c r="C2467" s="14">
        <v>111</v>
      </c>
      <c r="D2467" s="14">
        <v>62</v>
      </c>
      <c r="E2467" s="14">
        <v>13</v>
      </c>
      <c r="F2467" s="14">
        <v>182</v>
      </c>
      <c r="G2467" s="15">
        <v>24</v>
      </c>
      <c r="H2467" s="19">
        <v>0.13800000000000001</v>
      </c>
      <c r="I2467" s="14">
        <v>23</v>
      </c>
      <c r="J2467" s="25">
        <v>0</v>
      </c>
      <c r="K2467" t="str">
        <f t="shared" si="342"/>
        <v>Normal weight</v>
      </c>
      <c r="L2467" t="str">
        <f t="shared" si="343"/>
        <v>normal</v>
      </c>
      <c r="M2467" t="str">
        <f t="shared" si="344"/>
        <v>Adult</v>
      </c>
      <c r="N2467" t="str">
        <f t="shared" si="345"/>
        <v>Low</v>
      </c>
      <c r="O2467" t="str">
        <f t="shared" si="346"/>
        <v>Normal</v>
      </c>
      <c r="P2467" t="str">
        <f t="shared" si="347"/>
        <v>Low Risk</v>
      </c>
      <c r="Q2467" t="str">
        <f t="shared" si="348"/>
        <v>High</v>
      </c>
      <c r="R2467" t="str">
        <f t="shared" si="349"/>
        <v>Normal</v>
      </c>
      <c r="S2467" t="str">
        <f t="shared" si="350"/>
        <v>Low DPF</v>
      </c>
    </row>
    <row r="2468" spans="1:19" x14ac:dyDescent="0.35">
      <c r="A2468" s="9">
        <v>2467</v>
      </c>
      <c r="B2468" s="10">
        <v>3</v>
      </c>
      <c r="C2468" s="10">
        <v>106</v>
      </c>
      <c r="D2468" s="10">
        <v>54</v>
      </c>
      <c r="E2468" s="10">
        <v>21</v>
      </c>
      <c r="F2468" s="10">
        <v>158</v>
      </c>
      <c r="G2468" s="11">
        <v>30.9</v>
      </c>
      <c r="H2468" s="18">
        <v>0.29199999999999998</v>
      </c>
      <c r="I2468" s="10">
        <v>24</v>
      </c>
      <c r="J2468" s="24">
        <v>0</v>
      </c>
      <c r="K2468" t="str">
        <f t="shared" si="342"/>
        <v>Obese</v>
      </c>
      <c r="L2468" t="str">
        <f t="shared" si="343"/>
        <v>normal</v>
      </c>
      <c r="M2468" t="str">
        <f t="shared" si="344"/>
        <v>Adult</v>
      </c>
      <c r="N2468" t="str">
        <f t="shared" si="345"/>
        <v>Medium</v>
      </c>
      <c r="O2468" t="str">
        <f t="shared" si="346"/>
        <v>Normal</v>
      </c>
      <c r="P2468" t="str">
        <f t="shared" si="347"/>
        <v>Low Risk</v>
      </c>
      <c r="Q2468" t="str">
        <f t="shared" si="348"/>
        <v>High</v>
      </c>
      <c r="R2468" t="str">
        <f t="shared" si="349"/>
        <v>Low</v>
      </c>
      <c r="S2468" t="str">
        <f t="shared" si="350"/>
        <v>Low DPF</v>
      </c>
    </row>
    <row r="2469" spans="1:19" x14ac:dyDescent="0.35">
      <c r="A2469" s="13">
        <v>2468</v>
      </c>
      <c r="B2469" s="14">
        <v>3</v>
      </c>
      <c r="C2469" s="14">
        <v>174</v>
      </c>
      <c r="D2469" s="14">
        <v>58</v>
      </c>
      <c r="E2469" s="14">
        <v>22</v>
      </c>
      <c r="F2469" s="14">
        <v>194</v>
      </c>
      <c r="G2469" s="15">
        <v>32.9</v>
      </c>
      <c r="H2469" s="19">
        <v>0.59299999999999997</v>
      </c>
      <c r="I2469" s="14">
        <v>36</v>
      </c>
      <c r="J2469" s="25">
        <v>1</v>
      </c>
      <c r="K2469" t="str">
        <f t="shared" si="342"/>
        <v>Obese</v>
      </c>
      <c r="L2469" t="str">
        <f t="shared" si="343"/>
        <v xml:space="preserve">Diabetes </v>
      </c>
      <c r="M2469" t="str">
        <f t="shared" si="344"/>
        <v>Adult</v>
      </c>
      <c r="N2469" t="str">
        <f t="shared" si="345"/>
        <v>Medium</v>
      </c>
      <c r="O2469" t="str">
        <f t="shared" si="346"/>
        <v>Prediabetes</v>
      </c>
      <c r="P2469" t="str">
        <f t="shared" si="347"/>
        <v>Low Risk</v>
      </c>
      <c r="Q2469" t="str">
        <f t="shared" si="348"/>
        <v>High</v>
      </c>
      <c r="R2469" t="str">
        <f t="shared" si="349"/>
        <v>Low</v>
      </c>
      <c r="S2469" t="str">
        <f t="shared" si="350"/>
        <v>Medium DPF</v>
      </c>
    </row>
    <row r="2470" spans="1:19" x14ac:dyDescent="0.35">
      <c r="A2470" s="9">
        <v>2469</v>
      </c>
      <c r="B2470" s="10">
        <v>7</v>
      </c>
      <c r="C2470" s="10">
        <v>168</v>
      </c>
      <c r="D2470" s="10">
        <v>88</v>
      </c>
      <c r="E2470" s="10">
        <v>42</v>
      </c>
      <c r="F2470" s="10">
        <v>321</v>
      </c>
      <c r="G2470" s="11">
        <v>38.200000000000003</v>
      </c>
      <c r="H2470" s="18">
        <v>0.78700000000000003</v>
      </c>
      <c r="I2470" s="10">
        <v>40</v>
      </c>
      <c r="J2470" s="24">
        <v>1</v>
      </c>
      <c r="K2470" t="str">
        <f t="shared" si="342"/>
        <v>Obese</v>
      </c>
      <c r="L2470" t="str">
        <f t="shared" si="343"/>
        <v xml:space="preserve">Diabetes </v>
      </c>
      <c r="M2470" t="str">
        <f t="shared" si="344"/>
        <v>Adult</v>
      </c>
      <c r="N2470" t="str">
        <f t="shared" si="345"/>
        <v>High</v>
      </c>
      <c r="O2470" t="str">
        <f t="shared" si="346"/>
        <v>Prediabetes</v>
      </c>
      <c r="P2470" t="str">
        <f t="shared" si="347"/>
        <v>High Risk</v>
      </c>
      <c r="Q2470" t="str">
        <f t="shared" si="348"/>
        <v>High</v>
      </c>
      <c r="R2470" t="str">
        <f t="shared" si="349"/>
        <v>Prehypertension</v>
      </c>
      <c r="S2470" t="str">
        <f t="shared" si="350"/>
        <v>High DPF</v>
      </c>
    </row>
    <row r="2471" spans="1:19" x14ac:dyDescent="0.35">
      <c r="A2471" s="13">
        <v>2470</v>
      </c>
      <c r="B2471" s="14">
        <v>6</v>
      </c>
      <c r="C2471" s="14">
        <v>105</v>
      </c>
      <c r="D2471" s="14">
        <v>80</v>
      </c>
      <c r="E2471" s="14">
        <v>28</v>
      </c>
      <c r="F2471" s="14">
        <v>80</v>
      </c>
      <c r="G2471" s="15">
        <v>32.5</v>
      </c>
      <c r="H2471" s="19">
        <v>0.878</v>
      </c>
      <c r="I2471" s="14">
        <v>26</v>
      </c>
      <c r="J2471" s="25">
        <v>0</v>
      </c>
      <c r="K2471" t="str">
        <f t="shared" si="342"/>
        <v>Obese</v>
      </c>
      <c r="L2471" t="str">
        <f t="shared" si="343"/>
        <v>normal</v>
      </c>
      <c r="M2471" t="str">
        <f t="shared" si="344"/>
        <v>Adult</v>
      </c>
      <c r="N2471" t="str">
        <f t="shared" si="345"/>
        <v>Medium</v>
      </c>
      <c r="O2471" t="str">
        <f t="shared" si="346"/>
        <v>Normal</v>
      </c>
      <c r="P2471" t="str">
        <f t="shared" si="347"/>
        <v>High Risk</v>
      </c>
      <c r="Q2471" t="str">
        <f t="shared" si="348"/>
        <v>Normal</v>
      </c>
      <c r="R2471" t="str">
        <f t="shared" si="349"/>
        <v>Normal</v>
      </c>
      <c r="S2471" t="str">
        <f t="shared" si="350"/>
        <v>High DPF</v>
      </c>
    </row>
    <row r="2472" spans="1:19" x14ac:dyDescent="0.35">
      <c r="A2472" s="9">
        <v>2471</v>
      </c>
      <c r="B2472" s="10">
        <v>11</v>
      </c>
      <c r="C2472" s="10">
        <v>138</v>
      </c>
      <c r="D2472" s="10">
        <v>74</v>
      </c>
      <c r="E2472" s="10">
        <v>26</v>
      </c>
      <c r="F2472" s="10">
        <v>144</v>
      </c>
      <c r="G2472" s="11">
        <v>36.1</v>
      </c>
      <c r="H2472" s="18">
        <v>0.55700000000000005</v>
      </c>
      <c r="I2472" s="10">
        <v>50</v>
      </c>
      <c r="J2472" s="24">
        <v>1</v>
      </c>
      <c r="K2472" t="str">
        <f t="shared" si="342"/>
        <v>Obese</v>
      </c>
      <c r="L2472" t="str">
        <f t="shared" si="343"/>
        <v xml:space="preserve">Diabetes </v>
      </c>
      <c r="M2472" t="str">
        <f t="shared" si="344"/>
        <v>Adult</v>
      </c>
      <c r="N2472" t="str">
        <f t="shared" si="345"/>
        <v>Medium</v>
      </c>
      <c r="O2472" t="str">
        <f t="shared" si="346"/>
        <v>Normal</v>
      </c>
      <c r="P2472" t="str">
        <f t="shared" si="347"/>
        <v>High Risk</v>
      </c>
      <c r="Q2472" t="str">
        <f t="shared" si="348"/>
        <v>Normal</v>
      </c>
      <c r="R2472" t="str">
        <f t="shared" si="349"/>
        <v>Normal</v>
      </c>
      <c r="S2472" t="str">
        <f t="shared" si="350"/>
        <v>Medium DPF</v>
      </c>
    </row>
    <row r="2473" spans="1:19" x14ac:dyDescent="0.35">
      <c r="A2473" s="13">
        <v>2472</v>
      </c>
      <c r="B2473" s="14">
        <v>3</v>
      </c>
      <c r="C2473" s="14">
        <v>106</v>
      </c>
      <c r="D2473" s="14">
        <v>72</v>
      </c>
      <c r="E2473" s="14">
        <v>21</v>
      </c>
      <c r="F2473" s="14">
        <v>80</v>
      </c>
      <c r="G2473" s="15">
        <v>25.8</v>
      </c>
      <c r="H2473" s="19">
        <v>0.20699999999999999</v>
      </c>
      <c r="I2473" s="14">
        <v>27</v>
      </c>
      <c r="J2473" s="25">
        <v>0</v>
      </c>
      <c r="K2473" t="str">
        <f t="shared" si="342"/>
        <v>Overweight</v>
      </c>
      <c r="L2473" t="str">
        <f t="shared" si="343"/>
        <v>normal</v>
      </c>
      <c r="M2473" t="str">
        <f t="shared" si="344"/>
        <v>Adult</v>
      </c>
      <c r="N2473" t="str">
        <f t="shared" si="345"/>
        <v>Medium</v>
      </c>
      <c r="O2473" t="str">
        <f t="shared" si="346"/>
        <v>Normal</v>
      </c>
      <c r="P2473" t="str">
        <f t="shared" si="347"/>
        <v>Low Risk</v>
      </c>
      <c r="Q2473" t="str">
        <f t="shared" si="348"/>
        <v>Normal</v>
      </c>
      <c r="R2473" t="str">
        <f t="shared" si="349"/>
        <v>Normal</v>
      </c>
      <c r="S2473" t="str">
        <f t="shared" si="350"/>
        <v>Low DPF</v>
      </c>
    </row>
    <row r="2474" spans="1:19" x14ac:dyDescent="0.35">
      <c r="A2474" s="9">
        <v>2473</v>
      </c>
      <c r="B2474" s="10">
        <v>6</v>
      </c>
      <c r="C2474" s="10">
        <v>117</v>
      </c>
      <c r="D2474" s="10">
        <v>96</v>
      </c>
      <c r="E2474" s="10">
        <v>21</v>
      </c>
      <c r="F2474" s="10">
        <v>80</v>
      </c>
      <c r="G2474" s="11">
        <v>28.7</v>
      </c>
      <c r="H2474" s="18">
        <v>0.157</v>
      </c>
      <c r="I2474" s="10">
        <v>30</v>
      </c>
      <c r="J2474" s="24">
        <v>0</v>
      </c>
      <c r="K2474" t="str">
        <f t="shared" si="342"/>
        <v>Overweight</v>
      </c>
      <c r="L2474" t="str">
        <f t="shared" si="343"/>
        <v>normal</v>
      </c>
      <c r="M2474" t="str">
        <f t="shared" si="344"/>
        <v>Adult</v>
      </c>
      <c r="N2474" t="str">
        <f t="shared" si="345"/>
        <v>Medium</v>
      </c>
      <c r="O2474" t="str">
        <f t="shared" si="346"/>
        <v>Normal</v>
      </c>
      <c r="P2474" t="str">
        <f t="shared" si="347"/>
        <v>High Risk</v>
      </c>
      <c r="Q2474" t="str">
        <f t="shared" si="348"/>
        <v>Normal</v>
      </c>
      <c r="R2474" t="str">
        <f t="shared" si="349"/>
        <v>Hypertension</v>
      </c>
      <c r="S2474" t="str">
        <f t="shared" si="350"/>
        <v>Low DPF</v>
      </c>
    </row>
    <row r="2475" spans="1:19" x14ac:dyDescent="0.35">
      <c r="A2475" s="13">
        <v>2474</v>
      </c>
      <c r="B2475" s="14">
        <v>2</v>
      </c>
      <c r="C2475" s="14">
        <v>68</v>
      </c>
      <c r="D2475" s="14">
        <v>62</v>
      </c>
      <c r="E2475" s="14">
        <v>13</v>
      </c>
      <c r="F2475" s="14">
        <v>15</v>
      </c>
      <c r="G2475" s="15">
        <v>20.100000000000001</v>
      </c>
      <c r="H2475" s="19">
        <v>0.25700000000000001</v>
      </c>
      <c r="I2475" s="14">
        <v>23</v>
      </c>
      <c r="J2475" s="25">
        <v>0</v>
      </c>
      <c r="K2475" t="str">
        <f t="shared" si="342"/>
        <v>Normal weight</v>
      </c>
      <c r="L2475" t="str">
        <f t="shared" si="343"/>
        <v>normal</v>
      </c>
      <c r="M2475" t="str">
        <f t="shared" si="344"/>
        <v>Adult</v>
      </c>
      <c r="N2475" t="str">
        <f t="shared" si="345"/>
        <v>Low</v>
      </c>
      <c r="O2475" t="str">
        <f t="shared" si="346"/>
        <v>Normal</v>
      </c>
      <c r="P2475" t="str">
        <f t="shared" si="347"/>
        <v>Low Risk</v>
      </c>
      <c r="Q2475" t="str">
        <f t="shared" si="348"/>
        <v>Low</v>
      </c>
      <c r="R2475" t="str">
        <f t="shared" si="349"/>
        <v>Normal</v>
      </c>
      <c r="S2475" t="str">
        <f t="shared" si="350"/>
        <v>Low DPF</v>
      </c>
    </row>
    <row r="2476" spans="1:19" x14ac:dyDescent="0.35">
      <c r="A2476" s="9">
        <v>2475</v>
      </c>
      <c r="B2476" s="10">
        <v>9</v>
      </c>
      <c r="C2476" s="10">
        <v>112</v>
      </c>
      <c r="D2476" s="10">
        <v>82</v>
      </c>
      <c r="E2476" s="10">
        <v>24</v>
      </c>
      <c r="F2476" s="10">
        <v>80</v>
      </c>
      <c r="G2476" s="11">
        <v>28.2</v>
      </c>
      <c r="H2476" s="18">
        <v>1.282</v>
      </c>
      <c r="I2476" s="10">
        <v>50</v>
      </c>
      <c r="J2476" s="24">
        <v>1</v>
      </c>
      <c r="K2476" t="str">
        <f t="shared" si="342"/>
        <v>Overweight</v>
      </c>
      <c r="L2476" t="str">
        <f t="shared" si="343"/>
        <v xml:space="preserve">Diabetes </v>
      </c>
      <c r="M2476" t="str">
        <f t="shared" si="344"/>
        <v>Adult</v>
      </c>
      <c r="N2476" t="str">
        <f t="shared" si="345"/>
        <v>Medium</v>
      </c>
      <c r="O2476" t="str">
        <f t="shared" si="346"/>
        <v>Normal</v>
      </c>
      <c r="P2476" t="str">
        <f t="shared" si="347"/>
        <v>High Risk</v>
      </c>
      <c r="Q2476" t="str">
        <f t="shared" si="348"/>
        <v>Normal</v>
      </c>
      <c r="R2476" t="str">
        <f t="shared" si="349"/>
        <v>Prehypertension</v>
      </c>
      <c r="S2476" t="str">
        <f t="shared" si="350"/>
        <v>High DPF</v>
      </c>
    </row>
    <row r="2477" spans="1:19" x14ac:dyDescent="0.35">
      <c r="A2477" s="13">
        <v>2476</v>
      </c>
      <c r="B2477" s="14">
        <v>4</v>
      </c>
      <c r="C2477" s="14">
        <v>119</v>
      </c>
      <c r="D2477" s="14">
        <v>69</v>
      </c>
      <c r="E2477" s="14">
        <v>21</v>
      </c>
      <c r="F2477" s="14">
        <v>80</v>
      </c>
      <c r="G2477" s="15">
        <v>32.4</v>
      </c>
      <c r="H2477" s="19">
        <v>0.14099999999999999</v>
      </c>
      <c r="I2477" s="14">
        <v>24</v>
      </c>
      <c r="J2477" s="25">
        <v>1</v>
      </c>
      <c r="K2477" t="str">
        <f t="shared" si="342"/>
        <v>Obese</v>
      </c>
      <c r="L2477" t="str">
        <f t="shared" si="343"/>
        <v xml:space="preserve">Diabetes </v>
      </c>
      <c r="M2477" t="str">
        <f t="shared" si="344"/>
        <v>Adult</v>
      </c>
      <c r="N2477" t="str">
        <f t="shared" si="345"/>
        <v>Medium</v>
      </c>
      <c r="O2477" t="str">
        <f t="shared" si="346"/>
        <v>Normal</v>
      </c>
      <c r="P2477" t="str">
        <f t="shared" si="347"/>
        <v>High Risk</v>
      </c>
      <c r="Q2477" t="str">
        <f t="shared" si="348"/>
        <v>Normal</v>
      </c>
      <c r="R2477" t="str">
        <f t="shared" si="349"/>
        <v>Normal</v>
      </c>
      <c r="S2477" t="str">
        <f t="shared" si="350"/>
        <v>Low DPF</v>
      </c>
    </row>
    <row r="2478" spans="1:19" x14ac:dyDescent="0.35">
      <c r="A2478" s="9">
        <v>2477</v>
      </c>
      <c r="B2478" s="10">
        <v>2</v>
      </c>
      <c r="C2478" s="10">
        <v>112</v>
      </c>
      <c r="D2478" s="10">
        <v>86</v>
      </c>
      <c r="E2478" s="10">
        <v>42</v>
      </c>
      <c r="F2478" s="10">
        <v>160</v>
      </c>
      <c r="G2478" s="11">
        <v>38.4</v>
      </c>
      <c r="H2478" s="18">
        <v>0.246</v>
      </c>
      <c r="I2478" s="10">
        <v>28</v>
      </c>
      <c r="J2478" s="24">
        <v>0</v>
      </c>
      <c r="K2478" t="str">
        <f t="shared" si="342"/>
        <v>Obese</v>
      </c>
      <c r="L2478" t="str">
        <f t="shared" si="343"/>
        <v>normal</v>
      </c>
      <c r="M2478" t="str">
        <f t="shared" si="344"/>
        <v>Adult</v>
      </c>
      <c r="N2478" t="str">
        <f t="shared" si="345"/>
        <v>High</v>
      </c>
      <c r="O2478" t="str">
        <f t="shared" si="346"/>
        <v>Normal</v>
      </c>
      <c r="P2478" t="str">
        <f t="shared" si="347"/>
        <v>Low Risk</v>
      </c>
      <c r="Q2478" t="str">
        <f t="shared" si="348"/>
        <v>High</v>
      </c>
      <c r="R2478" t="str">
        <f t="shared" si="349"/>
        <v>Prehypertension</v>
      </c>
      <c r="S2478" t="str">
        <f t="shared" si="350"/>
        <v>Low DPF</v>
      </c>
    </row>
    <row r="2479" spans="1:19" x14ac:dyDescent="0.35">
      <c r="A2479" s="13">
        <v>2478</v>
      </c>
      <c r="B2479" s="14">
        <v>2</v>
      </c>
      <c r="C2479" s="14">
        <v>92</v>
      </c>
      <c r="D2479" s="14">
        <v>76</v>
      </c>
      <c r="E2479" s="14">
        <v>20</v>
      </c>
      <c r="F2479" s="14">
        <v>80</v>
      </c>
      <c r="G2479" s="15">
        <v>24.2</v>
      </c>
      <c r="H2479" s="19">
        <v>1.698</v>
      </c>
      <c r="I2479" s="14">
        <v>28</v>
      </c>
      <c r="J2479" s="25">
        <v>0</v>
      </c>
      <c r="K2479" t="str">
        <f t="shared" si="342"/>
        <v>Normal weight</v>
      </c>
      <c r="L2479" t="str">
        <f t="shared" si="343"/>
        <v>normal</v>
      </c>
      <c r="M2479" t="str">
        <f t="shared" si="344"/>
        <v>Adult</v>
      </c>
      <c r="N2479" t="str">
        <f t="shared" si="345"/>
        <v>Medium</v>
      </c>
      <c r="O2479" t="str">
        <f t="shared" si="346"/>
        <v>Normal</v>
      </c>
      <c r="P2479" t="str">
        <f t="shared" si="347"/>
        <v>Low Risk</v>
      </c>
      <c r="Q2479" t="str">
        <f t="shared" si="348"/>
        <v>Normal</v>
      </c>
      <c r="R2479" t="str">
        <f t="shared" si="349"/>
        <v>Normal</v>
      </c>
      <c r="S2479" t="str">
        <f t="shared" si="350"/>
        <v>High DPF</v>
      </c>
    </row>
    <row r="2480" spans="1:19" x14ac:dyDescent="0.35">
      <c r="A2480" s="9">
        <v>2479</v>
      </c>
      <c r="B2480" s="10">
        <v>6</v>
      </c>
      <c r="C2480" s="10">
        <v>183</v>
      </c>
      <c r="D2480" s="10">
        <v>94</v>
      </c>
      <c r="E2480" s="10">
        <v>21</v>
      </c>
      <c r="F2480" s="10">
        <v>80</v>
      </c>
      <c r="G2480" s="11">
        <v>40.799999999999997</v>
      </c>
      <c r="H2480" s="18">
        <v>1.4610000000000001</v>
      </c>
      <c r="I2480" s="10">
        <v>45</v>
      </c>
      <c r="J2480" s="24">
        <v>0</v>
      </c>
      <c r="K2480" t="str">
        <f t="shared" si="342"/>
        <v>Obese</v>
      </c>
      <c r="L2480" t="str">
        <f t="shared" si="343"/>
        <v>normal</v>
      </c>
      <c r="M2480" t="str">
        <f t="shared" si="344"/>
        <v>Adult</v>
      </c>
      <c r="N2480" t="str">
        <f t="shared" si="345"/>
        <v>Medium</v>
      </c>
      <c r="O2480" t="str">
        <f t="shared" si="346"/>
        <v>Prediabetes</v>
      </c>
      <c r="P2480" t="str">
        <f t="shared" si="347"/>
        <v>High Risk</v>
      </c>
      <c r="Q2480" t="str">
        <f t="shared" si="348"/>
        <v>Normal</v>
      </c>
      <c r="R2480" t="str">
        <f t="shared" si="349"/>
        <v>Hypertension</v>
      </c>
      <c r="S2480" t="str">
        <f t="shared" si="350"/>
        <v>High DPF</v>
      </c>
    </row>
    <row r="2481" spans="1:19" x14ac:dyDescent="0.35">
      <c r="A2481" s="13">
        <v>2480</v>
      </c>
      <c r="B2481" s="14">
        <v>4</v>
      </c>
      <c r="C2481" s="14">
        <v>94</v>
      </c>
      <c r="D2481" s="14">
        <v>70</v>
      </c>
      <c r="E2481" s="14">
        <v>27</v>
      </c>
      <c r="F2481" s="14">
        <v>115</v>
      </c>
      <c r="G2481" s="15">
        <v>43.5</v>
      </c>
      <c r="H2481" s="19">
        <v>0.34699999999999998</v>
      </c>
      <c r="I2481" s="14">
        <v>21</v>
      </c>
      <c r="J2481" s="25">
        <v>0</v>
      </c>
      <c r="K2481" t="str">
        <f t="shared" si="342"/>
        <v>Obese</v>
      </c>
      <c r="L2481" t="str">
        <f t="shared" si="343"/>
        <v>normal</v>
      </c>
      <c r="M2481" t="str">
        <f t="shared" si="344"/>
        <v>Adult</v>
      </c>
      <c r="N2481" t="str">
        <f t="shared" si="345"/>
        <v>Medium</v>
      </c>
      <c r="O2481" t="str">
        <f t="shared" si="346"/>
        <v>Normal</v>
      </c>
      <c r="P2481" t="str">
        <f t="shared" si="347"/>
        <v>High Risk</v>
      </c>
      <c r="Q2481" t="str">
        <f t="shared" si="348"/>
        <v>Normal</v>
      </c>
      <c r="R2481" t="str">
        <f t="shared" si="349"/>
        <v>Normal</v>
      </c>
      <c r="S2481" t="str">
        <f t="shared" si="350"/>
        <v>Medium DPF</v>
      </c>
    </row>
    <row r="2482" spans="1:19" x14ac:dyDescent="0.35">
      <c r="A2482" s="9">
        <v>2481</v>
      </c>
      <c r="B2482" s="10">
        <v>2</v>
      </c>
      <c r="C2482" s="10">
        <v>108</v>
      </c>
      <c r="D2482" s="10">
        <v>64</v>
      </c>
      <c r="E2482" s="10">
        <v>21</v>
      </c>
      <c r="F2482" s="10">
        <v>80</v>
      </c>
      <c r="G2482" s="11">
        <v>30.8</v>
      </c>
      <c r="H2482" s="18">
        <v>0.158</v>
      </c>
      <c r="I2482" s="10">
        <v>21</v>
      </c>
      <c r="J2482" s="24">
        <v>0</v>
      </c>
      <c r="K2482" t="str">
        <f t="shared" si="342"/>
        <v>Obese</v>
      </c>
      <c r="L2482" t="str">
        <f t="shared" si="343"/>
        <v>normal</v>
      </c>
      <c r="M2482" t="str">
        <f t="shared" si="344"/>
        <v>Adult</v>
      </c>
      <c r="N2482" t="str">
        <f t="shared" si="345"/>
        <v>Medium</v>
      </c>
      <c r="O2482" t="str">
        <f t="shared" si="346"/>
        <v>Normal</v>
      </c>
      <c r="P2482" t="str">
        <f t="shared" si="347"/>
        <v>Low Risk</v>
      </c>
      <c r="Q2482" t="str">
        <f t="shared" si="348"/>
        <v>Normal</v>
      </c>
      <c r="R2482" t="str">
        <f t="shared" si="349"/>
        <v>Normal</v>
      </c>
      <c r="S2482" t="str">
        <f t="shared" si="350"/>
        <v>Low DPF</v>
      </c>
    </row>
    <row r="2483" spans="1:19" x14ac:dyDescent="0.35">
      <c r="A2483" s="13">
        <v>2482</v>
      </c>
      <c r="B2483" s="14">
        <v>4</v>
      </c>
      <c r="C2483" s="14">
        <v>90</v>
      </c>
      <c r="D2483" s="14">
        <v>88</v>
      </c>
      <c r="E2483" s="14">
        <v>47</v>
      </c>
      <c r="F2483" s="14">
        <v>54</v>
      </c>
      <c r="G2483" s="15">
        <v>37.700000000000003</v>
      </c>
      <c r="H2483" s="19">
        <v>0.36199999999999999</v>
      </c>
      <c r="I2483" s="14">
        <v>29</v>
      </c>
      <c r="J2483" s="25">
        <v>0</v>
      </c>
      <c r="K2483" t="str">
        <f t="shared" si="342"/>
        <v>Obese</v>
      </c>
      <c r="L2483" t="str">
        <f t="shared" si="343"/>
        <v>normal</v>
      </c>
      <c r="M2483" t="str">
        <f t="shared" si="344"/>
        <v>Adult</v>
      </c>
      <c r="N2483" t="str">
        <f t="shared" si="345"/>
        <v>High</v>
      </c>
      <c r="O2483" t="str">
        <f t="shared" si="346"/>
        <v>Normal</v>
      </c>
      <c r="P2483" t="str">
        <f t="shared" si="347"/>
        <v>High Risk</v>
      </c>
      <c r="Q2483" t="str">
        <f t="shared" si="348"/>
        <v>Low</v>
      </c>
      <c r="R2483" t="str">
        <f t="shared" si="349"/>
        <v>Prehypertension</v>
      </c>
      <c r="S2483" t="str">
        <f t="shared" si="350"/>
        <v>Medium DPF</v>
      </c>
    </row>
    <row r="2484" spans="1:19" x14ac:dyDescent="0.35">
      <c r="A2484" s="9">
        <v>2483</v>
      </c>
      <c r="B2484" s="10">
        <v>4</v>
      </c>
      <c r="C2484" s="10">
        <v>125</v>
      </c>
      <c r="D2484" s="10">
        <v>68</v>
      </c>
      <c r="E2484" s="10">
        <v>21</v>
      </c>
      <c r="F2484" s="10">
        <v>80</v>
      </c>
      <c r="G2484" s="11">
        <v>24.7</v>
      </c>
      <c r="H2484" s="18">
        <v>0.20599999999999999</v>
      </c>
      <c r="I2484" s="10">
        <v>21</v>
      </c>
      <c r="J2484" s="24">
        <v>0</v>
      </c>
      <c r="K2484" t="str">
        <f t="shared" si="342"/>
        <v>Normal weight</v>
      </c>
      <c r="L2484" t="str">
        <f t="shared" si="343"/>
        <v>normal</v>
      </c>
      <c r="M2484" t="str">
        <f t="shared" si="344"/>
        <v>Adult</v>
      </c>
      <c r="N2484" t="str">
        <f t="shared" si="345"/>
        <v>Medium</v>
      </c>
      <c r="O2484" t="str">
        <f t="shared" si="346"/>
        <v>Normal</v>
      </c>
      <c r="P2484" t="str">
        <f t="shared" si="347"/>
        <v>High Risk</v>
      </c>
      <c r="Q2484" t="str">
        <f t="shared" si="348"/>
        <v>Normal</v>
      </c>
      <c r="R2484" t="str">
        <f t="shared" si="349"/>
        <v>Normal</v>
      </c>
      <c r="S2484" t="str">
        <f t="shared" si="350"/>
        <v>Low DPF</v>
      </c>
    </row>
    <row r="2485" spans="1:19" x14ac:dyDescent="0.35">
      <c r="A2485" s="13">
        <v>2484</v>
      </c>
      <c r="B2485" s="14">
        <v>4</v>
      </c>
      <c r="C2485" s="14">
        <v>132</v>
      </c>
      <c r="D2485" s="14">
        <v>78</v>
      </c>
      <c r="E2485" s="14">
        <v>21</v>
      </c>
      <c r="F2485" s="14">
        <v>80</v>
      </c>
      <c r="G2485" s="15">
        <v>32.4</v>
      </c>
      <c r="H2485" s="19">
        <v>0.39300000000000002</v>
      </c>
      <c r="I2485" s="14">
        <v>21</v>
      </c>
      <c r="J2485" s="25">
        <v>0</v>
      </c>
      <c r="K2485" t="str">
        <f t="shared" si="342"/>
        <v>Obese</v>
      </c>
      <c r="L2485" t="str">
        <f t="shared" si="343"/>
        <v>normal</v>
      </c>
      <c r="M2485" t="str">
        <f t="shared" si="344"/>
        <v>Adult</v>
      </c>
      <c r="N2485" t="str">
        <f t="shared" si="345"/>
        <v>Medium</v>
      </c>
      <c r="O2485" t="str">
        <f t="shared" si="346"/>
        <v>Normal</v>
      </c>
      <c r="P2485" t="str">
        <f t="shared" si="347"/>
        <v>High Risk</v>
      </c>
      <c r="Q2485" t="str">
        <f t="shared" si="348"/>
        <v>Normal</v>
      </c>
      <c r="R2485" t="str">
        <f t="shared" si="349"/>
        <v>Normal</v>
      </c>
      <c r="S2485" t="str">
        <f t="shared" si="350"/>
        <v>Medium DPF</v>
      </c>
    </row>
    <row r="2486" spans="1:19" x14ac:dyDescent="0.35">
      <c r="A2486" s="9">
        <v>2485</v>
      </c>
      <c r="B2486" s="10">
        <v>5</v>
      </c>
      <c r="C2486" s="10">
        <v>128</v>
      </c>
      <c r="D2486" s="10">
        <v>80</v>
      </c>
      <c r="E2486" s="10">
        <v>21</v>
      </c>
      <c r="F2486" s="10">
        <v>80</v>
      </c>
      <c r="G2486" s="11">
        <v>34.6</v>
      </c>
      <c r="H2486" s="18">
        <v>0.14399999999999999</v>
      </c>
      <c r="I2486" s="10">
        <v>45</v>
      </c>
      <c r="J2486" s="24">
        <v>0</v>
      </c>
      <c r="K2486" t="str">
        <f t="shared" si="342"/>
        <v>Obese</v>
      </c>
      <c r="L2486" t="str">
        <f t="shared" si="343"/>
        <v>normal</v>
      </c>
      <c r="M2486" t="str">
        <f t="shared" si="344"/>
        <v>Adult</v>
      </c>
      <c r="N2486" t="str">
        <f t="shared" si="345"/>
        <v>Medium</v>
      </c>
      <c r="O2486" t="str">
        <f t="shared" si="346"/>
        <v>Normal</v>
      </c>
      <c r="P2486" t="str">
        <f t="shared" si="347"/>
        <v>High Risk</v>
      </c>
      <c r="Q2486" t="str">
        <f t="shared" si="348"/>
        <v>Normal</v>
      </c>
      <c r="R2486" t="str">
        <f t="shared" si="349"/>
        <v>Normal</v>
      </c>
      <c r="S2486" t="str">
        <f t="shared" si="350"/>
        <v>Low DPF</v>
      </c>
    </row>
    <row r="2487" spans="1:19" x14ac:dyDescent="0.35">
      <c r="A2487" s="13">
        <v>2486</v>
      </c>
      <c r="B2487" s="14">
        <v>4</v>
      </c>
      <c r="C2487" s="14">
        <v>94</v>
      </c>
      <c r="D2487" s="14">
        <v>65</v>
      </c>
      <c r="E2487" s="14">
        <v>22</v>
      </c>
      <c r="F2487" s="14">
        <v>80</v>
      </c>
      <c r="G2487" s="15">
        <v>24.7</v>
      </c>
      <c r="H2487" s="19">
        <v>0.14799999999999999</v>
      </c>
      <c r="I2487" s="14">
        <v>21</v>
      </c>
      <c r="J2487" s="25">
        <v>0</v>
      </c>
      <c r="K2487" t="str">
        <f t="shared" si="342"/>
        <v>Normal weight</v>
      </c>
      <c r="L2487" t="str">
        <f t="shared" si="343"/>
        <v>normal</v>
      </c>
      <c r="M2487" t="str">
        <f t="shared" si="344"/>
        <v>Adult</v>
      </c>
      <c r="N2487" t="str">
        <f t="shared" si="345"/>
        <v>Medium</v>
      </c>
      <c r="O2487" t="str">
        <f t="shared" si="346"/>
        <v>Normal</v>
      </c>
      <c r="P2487" t="str">
        <f t="shared" si="347"/>
        <v>High Risk</v>
      </c>
      <c r="Q2487" t="str">
        <f t="shared" si="348"/>
        <v>Normal</v>
      </c>
      <c r="R2487" t="str">
        <f t="shared" si="349"/>
        <v>Normal</v>
      </c>
      <c r="S2487" t="str">
        <f t="shared" si="350"/>
        <v>Low DPF</v>
      </c>
    </row>
    <row r="2488" spans="1:19" x14ac:dyDescent="0.35">
      <c r="A2488" s="9">
        <v>2487</v>
      </c>
      <c r="B2488" s="10">
        <v>7</v>
      </c>
      <c r="C2488" s="10">
        <v>114</v>
      </c>
      <c r="D2488" s="10">
        <v>64</v>
      </c>
      <c r="E2488" s="10">
        <v>21</v>
      </c>
      <c r="F2488" s="10">
        <v>80</v>
      </c>
      <c r="G2488" s="11">
        <v>27.4</v>
      </c>
      <c r="H2488" s="18">
        <v>0.73199999999999998</v>
      </c>
      <c r="I2488" s="10">
        <v>34</v>
      </c>
      <c r="J2488" s="24">
        <v>1</v>
      </c>
      <c r="K2488" t="str">
        <f t="shared" si="342"/>
        <v>Overweight</v>
      </c>
      <c r="L2488" t="str">
        <f t="shared" si="343"/>
        <v xml:space="preserve">Diabetes </v>
      </c>
      <c r="M2488" t="str">
        <f t="shared" si="344"/>
        <v>Adult</v>
      </c>
      <c r="N2488" t="str">
        <f t="shared" si="345"/>
        <v>Medium</v>
      </c>
      <c r="O2488" t="str">
        <f t="shared" si="346"/>
        <v>Normal</v>
      </c>
      <c r="P2488" t="str">
        <f t="shared" si="347"/>
        <v>High Risk</v>
      </c>
      <c r="Q2488" t="str">
        <f t="shared" si="348"/>
        <v>Normal</v>
      </c>
      <c r="R2488" t="str">
        <f t="shared" si="349"/>
        <v>Normal</v>
      </c>
      <c r="S2488" t="str">
        <f t="shared" si="350"/>
        <v>High DPF</v>
      </c>
    </row>
    <row r="2489" spans="1:19" x14ac:dyDescent="0.35">
      <c r="A2489" s="13">
        <v>2488</v>
      </c>
      <c r="B2489" s="14">
        <v>4</v>
      </c>
      <c r="C2489" s="14">
        <v>102</v>
      </c>
      <c r="D2489" s="14">
        <v>78</v>
      </c>
      <c r="E2489" s="14">
        <v>40</v>
      </c>
      <c r="F2489" s="14">
        <v>90</v>
      </c>
      <c r="G2489" s="15">
        <v>34.5</v>
      </c>
      <c r="H2489" s="19">
        <v>0.23799999999999999</v>
      </c>
      <c r="I2489" s="14">
        <v>24</v>
      </c>
      <c r="J2489" s="25">
        <v>0</v>
      </c>
      <c r="K2489" t="str">
        <f t="shared" si="342"/>
        <v>Obese</v>
      </c>
      <c r="L2489" t="str">
        <f t="shared" si="343"/>
        <v>normal</v>
      </c>
      <c r="M2489" t="str">
        <f t="shared" si="344"/>
        <v>Adult</v>
      </c>
      <c r="N2489" t="str">
        <f t="shared" si="345"/>
        <v>High</v>
      </c>
      <c r="O2489" t="str">
        <f t="shared" si="346"/>
        <v>Normal</v>
      </c>
      <c r="P2489" t="str">
        <f t="shared" si="347"/>
        <v>High Risk</v>
      </c>
      <c r="Q2489" t="str">
        <f t="shared" si="348"/>
        <v>Normal</v>
      </c>
      <c r="R2489" t="str">
        <f t="shared" si="349"/>
        <v>Normal</v>
      </c>
      <c r="S2489" t="str">
        <f t="shared" si="350"/>
        <v>Low DPF</v>
      </c>
    </row>
    <row r="2490" spans="1:19" x14ac:dyDescent="0.35">
      <c r="A2490" s="9">
        <v>2489</v>
      </c>
      <c r="B2490" s="10">
        <v>2</v>
      </c>
      <c r="C2490" s="10">
        <v>111</v>
      </c>
      <c r="D2490" s="10">
        <v>60</v>
      </c>
      <c r="E2490" s="10">
        <v>21</v>
      </c>
      <c r="F2490" s="10">
        <v>80</v>
      </c>
      <c r="G2490" s="11">
        <v>26.2</v>
      </c>
      <c r="H2490" s="18">
        <v>0.34300000000000003</v>
      </c>
      <c r="I2490" s="10">
        <v>23</v>
      </c>
      <c r="J2490" s="24">
        <v>0</v>
      </c>
      <c r="K2490" t="str">
        <f t="shared" si="342"/>
        <v>Overweight</v>
      </c>
      <c r="L2490" t="str">
        <f t="shared" si="343"/>
        <v>normal</v>
      </c>
      <c r="M2490" t="str">
        <f t="shared" si="344"/>
        <v>Adult</v>
      </c>
      <c r="N2490" t="str">
        <f t="shared" si="345"/>
        <v>Medium</v>
      </c>
      <c r="O2490" t="str">
        <f t="shared" si="346"/>
        <v>Normal</v>
      </c>
      <c r="P2490" t="str">
        <f t="shared" si="347"/>
        <v>Low Risk</v>
      </c>
      <c r="Q2490" t="str">
        <f t="shared" si="348"/>
        <v>Normal</v>
      </c>
      <c r="R2490" t="str">
        <f t="shared" si="349"/>
        <v>Normal</v>
      </c>
      <c r="S2490" t="str">
        <f t="shared" si="350"/>
        <v>Medium DPF</v>
      </c>
    </row>
    <row r="2491" spans="1:19" x14ac:dyDescent="0.35">
      <c r="A2491" s="13">
        <v>2490</v>
      </c>
      <c r="B2491" s="14">
        <v>1</v>
      </c>
      <c r="C2491" s="14">
        <v>128</v>
      </c>
      <c r="D2491" s="14">
        <v>82</v>
      </c>
      <c r="E2491" s="14">
        <v>17</v>
      </c>
      <c r="F2491" s="14">
        <v>183</v>
      </c>
      <c r="G2491" s="15">
        <v>27.5</v>
      </c>
      <c r="H2491" s="19">
        <v>0.115</v>
      </c>
      <c r="I2491" s="14">
        <v>22</v>
      </c>
      <c r="J2491" s="25">
        <v>0</v>
      </c>
      <c r="K2491" t="str">
        <f t="shared" si="342"/>
        <v>Overweight</v>
      </c>
      <c r="L2491" t="str">
        <f t="shared" si="343"/>
        <v>normal</v>
      </c>
      <c r="M2491" t="str">
        <f t="shared" si="344"/>
        <v>Adult</v>
      </c>
      <c r="N2491" t="str">
        <f t="shared" si="345"/>
        <v>Low</v>
      </c>
      <c r="O2491" t="str">
        <f t="shared" si="346"/>
        <v>Normal</v>
      </c>
      <c r="P2491" t="str">
        <f t="shared" si="347"/>
        <v>Low Risk</v>
      </c>
      <c r="Q2491" t="str">
        <f t="shared" si="348"/>
        <v>High</v>
      </c>
      <c r="R2491" t="str">
        <f t="shared" si="349"/>
        <v>Prehypertension</v>
      </c>
      <c r="S2491" t="str">
        <f t="shared" si="350"/>
        <v>Low DPF</v>
      </c>
    </row>
    <row r="2492" spans="1:19" x14ac:dyDescent="0.35">
      <c r="A2492" s="9">
        <v>2491</v>
      </c>
      <c r="B2492" s="10">
        <v>14</v>
      </c>
      <c r="C2492" s="10">
        <v>92</v>
      </c>
      <c r="D2492" s="10">
        <v>62</v>
      </c>
      <c r="E2492" s="10">
        <v>21</v>
      </c>
      <c r="F2492" s="10">
        <v>80</v>
      </c>
      <c r="G2492" s="11">
        <v>25.9</v>
      </c>
      <c r="H2492" s="18">
        <v>0.16700000000000001</v>
      </c>
      <c r="I2492" s="10">
        <v>31</v>
      </c>
      <c r="J2492" s="24">
        <v>0</v>
      </c>
      <c r="K2492" t="str">
        <f t="shared" si="342"/>
        <v>Overweight</v>
      </c>
      <c r="L2492" t="str">
        <f t="shared" si="343"/>
        <v>normal</v>
      </c>
      <c r="M2492" t="str">
        <f t="shared" si="344"/>
        <v>Adult</v>
      </c>
      <c r="N2492" t="str">
        <f t="shared" si="345"/>
        <v>Medium</v>
      </c>
      <c r="O2492" t="str">
        <f t="shared" si="346"/>
        <v>Normal</v>
      </c>
      <c r="P2492" t="str">
        <f t="shared" si="347"/>
        <v>High Risk</v>
      </c>
      <c r="Q2492" t="str">
        <f t="shared" si="348"/>
        <v>Normal</v>
      </c>
      <c r="R2492" t="str">
        <f t="shared" si="349"/>
        <v>Normal</v>
      </c>
      <c r="S2492" t="str">
        <f t="shared" si="350"/>
        <v>Low DPF</v>
      </c>
    </row>
    <row r="2493" spans="1:19" x14ac:dyDescent="0.35">
      <c r="A2493" s="13">
        <v>2492</v>
      </c>
      <c r="B2493" s="14">
        <v>13</v>
      </c>
      <c r="C2493" s="14">
        <v>104</v>
      </c>
      <c r="D2493" s="14">
        <v>72</v>
      </c>
      <c r="E2493" s="14">
        <v>21</v>
      </c>
      <c r="F2493" s="14">
        <v>80</v>
      </c>
      <c r="G2493" s="15">
        <v>31.2</v>
      </c>
      <c r="H2493" s="19">
        <v>0.46500000000000002</v>
      </c>
      <c r="I2493" s="14">
        <v>38</v>
      </c>
      <c r="J2493" s="25">
        <v>1</v>
      </c>
      <c r="K2493" t="str">
        <f t="shared" si="342"/>
        <v>Obese</v>
      </c>
      <c r="L2493" t="str">
        <f t="shared" si="343"/>
        <v xml:space="preserve">Diabetes </v>
      </c>
      <c r="M2493" t="str">
        <f t="shared" si="344"/>
        <v>Adult</v>
      </c>
      <c r="N2493" t="str">
        <f t="shared" si="345"/>
        <v>Medium</v>
      </c>
      <c r="O2493" t="str">
        <f t="shared" si="346"/>
        <v>Normal</v>
      </c>
      <c r="P2493" t="str">
        <f t="shared" si="347"/>
        <v>High Risk</v>
      </c>
      <c r="Q2493" t="str">
        <f t="shared" si="348"/>
        <v>Normal</v>
      </c>
      <c r="R2493" t="str">
        <f t="shared" si="349"/>
        <v>Normal</v>
      </c>
      <c r="S2493" t="str">
        <f t="shared" si="350"/>
        <v>Medium DPF</v>
      </c>
    </row>
    <row r="2494" spans="1:19" x14ac:dyDescent="0.35">
      <c r="A2494" s="9">
        <v>2493</v>
      </c>
      <c r="B2494" s="10">
        <v>5</v>
      </c>
      <c r="C2494" s="10">
        <v>104</v>
      </c>
      <c r="D2494" s="10">
        <v>74</v>
      </c>
      <c r="E2494" s="10">
        <v>21</v>
      </c>
      <c r="F2494" s="10">
        <v>80</v>
      </c>
      <c r="G2494" s="11">
        <v>28.8</v>
      </c>
      <c r="H2494" s="18">
        <v>0.153</v>
      </c>
      <c r="I2494" s="10">
        <v>48</v>
      </c>
      <c r="J2494" s="24">
        <v>0</v>
      </c>
      <c r="K2494" t="str">
        <f t="shared" si="342"/>
        <v>Overweight</v>
      </c>
      <c r="L2494" t="str">
        <f t="shared" si="343"/>
        <v>normal</v>
      </c>
      <c r="M2494" t="str">
        <f t="shared" si="344"/>
        <v>Adult</v>
      </c>
      <c r="N2494" t="str">
        <f t="shared" si="345"/>
        <v>Medium</v>
      </c>
      <c r="O2494" t="str">
        <f t="shared" si="346"/>
        <v>Normal</v>
      </c>
      <c r="P2494" t="str">
        <f t="shared" si="347"/>
        <v>High Risk</v>
      </c>
      <c r="Q2494" t="str">
        <f t="shared" si="348"/>
        <v>Normal</v>
      </c>
      <c r="R2494" t="str">
        <f t="shared" si="349"/>
        <v>Normal</v>
      </c>
      <c r="S2494" t="str">
        <f t="shared" si="350"/>
        <v>Low DPF</v>
      </c>
    </row>
    <row r="2495" spans="1:19" x14ac:dyDescent="0.35">
      <c r="A2495" s="13">
        <v>2494</v>
      </c>
      <c r="B2495" s="14">
        <v>2</v>
      </c>
      <c r="C2495" s="14">
        <v>94</v>
      </c>
      <c r="D2495" s="14">
        <v>76</v>
      </c>
      <c r="E2495" s="14">
        <v>18</v>
      </c>
      <c r="F2495" s="14">
        <v>66</v>
      </c>
      <c r="G2495" s="15">
        <v>31.6</v>
      </c>
      <c r="H2495" s="19">
        <v>0.64900000000000002</v>
      </c>
      <c r="I2495" s="14">
        <v>23</v>
      </c>
      <c r="J2495" s="25">
        <v>0</v>
      </c>
      <c r="K2495" t="str">
        <f t="shared" si="342"/>
        <v>Obese</v>
      </c>
      <c r="L2495" t="str">
        <f t="shared" si="343"/>
        <v>normal</v>
      </c>
      <c r="M2495" t="str">
        <f t="shared" si="344"/>
        <v>Adult</v>
      </c>
      <c r="N2495" t="str">
        <f t="shared" si="345"/>
        <v>Low</v>
      </c>
      <c r="O2495" t="str">
        <f t="shared" si="346"/>
        <v>Normal</v>
      </c>
      <c r="P2495" t="str">
        <f t="shared" si="347"/>
        <v>Low Risk</v>
      </c>
      <c r="Q2495" t="str">
        <f t="shared" si="348"/>
        <v>Low</v>
      </c>
      <c r="R2495" t="str">
        <f t="shared" si="349"/>
        <v>Normal</v>
      </c>
      <c r="S2495" t="str">
        <f t="shared" si="350"/>
        <v>High DPF</v>
      </c>
    </row>
    <row r="2496" spans="1:19" x14ac:dyDescent="0.35">
      <c r="A2496" s="9">
        <v>2495</v>
      </c>
      <c r="B2496" s="10">
        <v>7</v>
      </c>
      <c r="C2496" s="10">
        <v>97</v>
      </c>
      <c r="D2496" s="10">
        <v>76</v>
      </c>
      <c r="E2496" s="10">
        <v>32</v>
      </c>
      <c r="F2496" s="10">
        <v>91</v>
      </c>
      <c r="G2496" s="11">
        <v>40.9</v>
      </c>
      <c r="H2496" s="18">
        <v>0.871</v>
      </c>
      <c r="I2496" s="10">
        <v>32</v>
      </c>
      <c r="J2496" s="24">
        <v>1</v>
      </c>
      <c r="K2496" t="str">
        <f t="shared" si="342"/>
        <v>Obese</v>
      </c>
      <c r="L2496" t="str">
        <f t="shared" si="343"/>
        <v xml:space="preserve">Diabetes </v>
      </c>
      <c r="M2496" t="str">
        <f t="shared" si="344"/>
        <v>Adult</v>
      </c>
      <c r="N2496" t="str">
        <f t="shared" si="345"/>
        <v>Medium</v>
      </c>
      <c r="O2496" t="str">
        <f t="shared" si="346"/>
        <v>Normal</v>
      </c>
      <c r="P2496" t="str">
        <f t="shared" si="347"/>
        <v>High Risk</v>
      </c>
      <c r="Q2496" t="str">
        <f t="shared" si="348"/>
        <v>Normal</v>
      </c>
      <c r="R2496" t="str">
        <f t="shared" si="349"/>
        <v>Normal</v>
      </c>
      <c r="S2496" t="str">
        <f t="shared" si="350"/>
        <v>High DPF</v>
      </c>
    </row>
    <row r="2497" spans="1:19" x14ac:dyDescent="0.35">
      <c r="A2497" s="13">
        <v>2496</v>
      </c>
      <c r="B2497" s="14">
        <v>1</v>
      </c>
      <c r="C2497" s="14">
        <v>100</v>
      </c>
      <c r="D2497" s="14">
        <v>74</v>
      </c>
      <c r="E2497" s="14">
        <v>12</v>
      </c>
      <c r="F2497" s="14">
        <v>46</v>
      </c>
      <c r="G2497" s="15">
        <v>19.5</v>
      </c>
      <c r="H2497" s="19">
        <v>0.14899999999999999</v>
      </c>
      <c r="I2497" s="14">
        <v>28</v>
      </c>
      <c r="J2497" s="25">
        <v>0</v>
      </c>
      <c r="K2497" t="str">
        <f t="shared" si="342"/>
        <v>Normal weight</v>
      </c>
      <c r="L2497" t="str">
        <f t="shared" si="343"/>
        <v>normal</v>
      </c>
      <c r="M2497" t="str">
        <f t="shared" si="344"/>
        <v>Adult</v>
      </c>
      <c r="N2497" t="str">
        <f t="shared" si="345"/>
        <v>Low</v>
      </c>
      <c r="O2497" t="str">
        <f t="shared" si="346"/>
        <v>Normal</v>
      </c>
      <c r="P2497" t="str">
        <f t="shared" si="347"/>
        <v>Low Risk</v>
      </c>
      <c r="Q2497" t="str">
        <f t="shared" si="348"/>
        <v>Low</v>
      </c>
      <c r="R2497" t="str">
        <f t="shared" si="349"/>
        <v>Normal</v>
      </c>
      <c r="S2497" t="str">
        <f t="shared" si="350"/>
        <v>Low DPF</v>
      </c>
    </row>
    <row r="2498" spans="1:19" x14ac:dyDescent="0.35">
      <c r="A2498" s="9">
        <v>2497</v>
      </c>
      <c r="B2498" s="10">
        <v>4</v>
      </c>
      <c r="C2498" s="10">
        <v>102</v>
      </c>
      <c r="D2498" s="10">
        <v>86</v>
      </c>
      <c r="E2498" s="10">
        <v>17</v>
      </c>
      <c r="F2498" s="10">
        <v>105</v>
      </c>
      <c r="G2498" s="11">
        <v>29.3</v>
      </c>
      <c r="H2498" s="18">
        <v>0.69499999999999995</v>
      </c>
      <c r="I2498" s="10">
        <v>27</v>
      </c>
      <c r="J2498" s="24">
        <v>0</v>
      </c>
      <c r="K2498" t="str">
        <f t="shared" si="342"/>
        <v>Overweight</v>
      </c>
      <c r="L2498" t="str">
        <f t="shared" si="343"/>
        <v>normal</v>
      </c>
      <c r="M2498" t="str">
        <f t="shared" si="344"/>
        <v>Adult</v>
      </c>
      <c r="N2498" t="str">
        <f t="shared" si="345"/>
        <v>Low</v>
      </c>
      <c r="O2498" t="str">
        <f t="shared" si="346"/>
        <v>Normal</v>
      </c>
      <c r="P2498" t="str">
        <f t="shared" si="347"/>
        <v>High Risk</v>
      </c>
      <c r="Q2498" t="str">
        <f t="shared" si="348"/>
        <v>Normal</v>
      </c>
      <c r="R2498" t="str">
        <f t="shared" si="349"/>
        <v>Prehypertension</v>
      </c>
      <c r="S2498" t="str">
        <f t="shared" si="350"/>
        <v>High DPF</v>
      </c>
    </row>
    <row r="2499" spans="1:19" x14ac:dyDescent="0.35">
      <c r="A2499" s="13">
        <v>2498</v>
      </c>
      <c r="B2499" s="14">
        <v>4</v>
      </c>
      <c r="C2499" s="14">
        <v>128</v>
      </c>
      <c r="D2499" s="14">
        <v>70</v>
      </c>
      <c r="E2499" s="14">
        <v>21</v>
      </c>
      <c r="F2499" s="14">
        <v>80</v>
      </c>
      <c r="G2499" s="15">
        <v>34.299999999999997</v>
      </c>
      <c r="H2499" s="19">
        <v>0.30299999999999999</v>
      </c>
      <c r="I2499" s="14">
        <v>24</v>
      </c>
      <c r="J2499" s="25">
        <v>0</v>
      </c>
      <c r="K2499" t="str">
        <f t="shared" ref="K2499:K2562" si="351">IF(G2499&lt;18.5, "Underweight", IF(G2499&lt;24.9, "Normal weight", IF(G2499&lt;29.9, "Overweight", "Obese")))</f>
        <v>Obese</v>
      </c>
      <c r="L2499" t="str">
        <f t="shared" ref="L2499:L2562" si="352">IF(J2499=1,"Diabetes ","normal")</f>
        <v>normal</v>
      </c>
      <c r="M2499" t="str">
        <f t="shared" ref="M2499:M2562" si="353">IF(I2499&lt;13, "Child", IF(I2499&lt;20, "Teen", IF(I2499&lt;65, "Adult", "Aged")))</f>
        <v>Adult</v>
      </c>
      <c r="N2499" t="str">
        <f t="shared" ref="N2499:N2562" si="354">IF(E2499&lt;20, "Low", IF(E2499&lt;40, "Medium", "High"))</f>
        <v>Medium</v>
      </c>
      <c r="O2499" t="str">
        <f t="shared" ref="O2499:O2562" si="355">IF(C2499&lt;140, "Normal", IF(C2499&lt;200, "Prediabetes", "Diabetes"))</f>
        <v>Normal</v>
      </c>
      <c r="P2499" t="str">
        <f t="shared" ref="P2499:P2562" si="356">IF(B2499&gt;3, "High Risk", "Low Risk")</f>
        <v>High Risk</v>
      </c>
      <c r="Q2499" t="str">
        <f t="shared" ref="Q2499:Q2562" si="357">IF(F2499&lt;80, "Low", IF(F2499&lt;=150, "Normal", "High"))</f>
        <v>Normal</v>
      </c>
      <c r="R2499" t="str">
        <f t="shared" ref="R2499:R2562" si="358">IF(D2499&lt;60, "Low", IF(D2499&lt;=80, "Normal", IF(D2499&lt;=90, "Prehypertension", "Hypertension")))</f>
        <v>Normal</v>
      </c>
      <c r="S2499" t="str">
        <f t="shared" ref="S2499:S2562" si="359">IF(H2499&lt;0.3, "Low DPF", IF(H2499&lt;=0.6, "Medium DPF", "High DPF"))</f>
        <v>Medium DPF</v>
      </c>
    </row>
    <row r="2500" spans="1:19" x14ac:dyDescent="0.35">
      <c r="A2500" s="9">
        <v>2499</v>
      </c>
      <c r="B2500" s="10">
        <v>6</v>
      </c>
      <c r="C2500" s="10">
        <v>147</v>
      </c>
      <c r="D2500" s="10">
        <v>80</v>
      </c>
      <c r="E2500" s="10">
        <v>21</v>
      </c>
      <c r="F2500" s="10">
        <v>80</v>
      </c>
      <c r="G2500" s="11">
        <v>29.5</v>
      </c>
      <c r="H2500" s="18">
        <v>0.17799999999999999</v>
      </c>
      <c r="I2500" s="10">
        <v>50</v>
      </c>
      <c r="J2500" s="24">
        <v>1</v>
      </c>
      <c r="K2500" t="str">
        <f t="shared" si="351"/>
        <v>Overweight</v>
      </c>
      <c r="L2500" t="str">
        <f t="shared" si="352"/>
        <v xml:space="preserve">Diabetes </v>
      </c>
      <c r="M2500" t="str">
        <f t="shared" si="353"/>
        <v>Adult</v>
      </c>
      <c r="N2500" t="str">
        <f t="shared" si="354"/>
        <v>Medium</v>
      </c>
      <c r="O2500" t="str">
        <f t="shared" si="355"/>
        <v>Prediabetes</v>
      </c>
      <c r="P2500" t="str">
        <f t="shared" si="356"/>
        <v>High Risk</v>
      </c>
      <c r="Q2500" t="str">
        <f t="shared" si="357"/>
        <v>Normal</v>
      </c>
      <c r="R2500" t="str">
        <f t="shared" si="358"/>
        <v>Normal</v>
      </c>
      <c r="S2500" t="str">
        <f t="shared" si="359"/>
        <v>Low DPF</v>
      </c>
    </row>
    <row r="2501" spans="1:19" x14ac:dyDescent="0.35">
      <c r="A2501" s="13">
        <v>2500</v>
      </c>
      <c r="B2501" s="14">
        <v>4</v>
      </c>
      <c r="C2501" s="14">
        <v>90</v>
      </c>
      <c r="D2501" s="14">
        <v>69</v>
      </c>
      <c r="E2501" s="14">
        <v>21</v>
      </c>
      <c r="F2501" s="14">
        <v>80</v>
      </c>
      <c r="G2501" s="15">
        <v>28</v>
      </c>
      <c r="H2501" s="19">
        <v>0.61</v>
      </c>
      <c r="I2501" s="14">
        <v>31</v>
      </c>
      <c r="J2501" s="25">
        <v>0</v>
      </c>
      <c r="K2501" t="str">
        <f t="shared" si="351"/>
        <v>Overweight</v>
      </c>
      <c r="L2501" t="str">
        <f t="shared" si="352"/>
        <v>normal</v>
      </c>
      <c r="M2501" t="str">
        <f t="shared" si="353"/>
        <v>Adult</v>
      </c>
      <c r="N2501" t="str">
        <f t="shared" si="354"/>
        <v>Medium</v>
      </c>
      <c r="O2501" t="str">
        <f t="shared" si="355"/>
        <v>Normal</v>
      </c>
      <c r="P2501" t="str">
        <f t="shared" si="356"/>
        <v>High Risk</v>
      </c>
      <c r="Q2501" t="str">
        <f t="shared" si="357"/>
        <v>Normal</v>
      </c>
      <c r="R2501" t="str">
        <f t="shared" si="358"/>
        <v>Normal</v>
      </c>
      <c r="S2501" t="str">
        <f t="shared" si="359"/>
        <v>High DPF</v>
      </c>
    </row>
    <row r="2502" spans="1:19" x14ac:dyDescent="0.35">
      <c r="A2502" s="9">
        <v>2501</v>
      </c>
      <c r="B2502" s="10">
        <v>3</v>
      </c>
      <c r="C2502" s="10">
        <v>103</v>
      </c>
      <c r="D2502" s="10">
        <v>72</v>
      </c>
      <c r="E2502" s="10">
        <v>30</v>
      </c>
      <c r="F2502" s="10">
        <v>152</v>
      </c>
      <c r="G2502" s="11">
        <v>27.6</v>
      </c>
      <c r="H2502" s="18">
        <v>0.73</v>
      </c>
      <c r="I2502" s="10">
        <v>27</v>
      </c>
      <c r="J2502" s="24">
        <v>0</v>
      </c>
      <c r="K2502" t="str">
        <f t="shared" si="351"/>
        <v>Overweight</v>
      </c>
      <c r="L2502" t="str">
        <f t="shared" si="352"/>
        <v>normal</v>
      </c>
      <c r="M2502" t="str">
        <f t="shared" si="353"/>
        <v>Adult</v>
      </c>
      <c r="N2502" t="str">
        <f t="shared" si="354"/>
        <v>Medium</v>
      </c>
      <c r="O2502" t="str">
        <f t="shared" si="355"/>
        <v>Normal</v>
      </c>
      <c r="P2502" t="str">
        <f t="shared" si="356"/>
        <v>Low Risk</v>
      </c>
      <c r="Q2502" t="str">
        <f t="shared" si="357"/>
        <v>High</v>
      </c>
      <c r="R2502" t="str">
        <f t="shared" si="358"/>
        <v>Normal</v>
      </c>
      <c r="S2502" t="str">
        <f t="shared" si="359"/>
        <v>High DPF</v>
      </c>
    </row>
    <row r="2503" spans="1:19" x14ac:dyDescent="0.35">
      <c r="A2503" s="13">
        <v>2502</v>
      </c>
      <c r="B2503" s="14">
        <v>2</v>
      </c>
      <c r="C2503" s="14">
        <v>157</v>
      </c>
      <c r="D2503" s="14">
        <v>74</v>
      </c>
      <c r="E2503" s="14">
        <v>35</v>
      </c>
      <c r="F2503" s="14">
        <v>440</v>
      </c>
      <c r="G2503" s="15">
        <v>39.4</v>
      </c>
      <c r="H2503" s="19">
        <v>0.13400000000000001</v>
      </c>
      <c r="I2503" s="14">
        <v>30</v>
      </c>
      <c r="J2503" s="25">
        <v>0</v>
      </c>
      <c r="K2503" t="str">
        <f t="shared" si="351"/>
        <v>Obese</v>
      </c>
      <c r="L2503" t="str">
        <f t="shared" si="352"/>
        <v>normal</v>
      </c>
      <c r="M2503" t="str">
        <f t="shared" si="353"/>
        <v>Adult</v>
      </c>
      <c r="N2503" t="str">
        <f t="shared" si="354"/>
        <v>Medium</v>
      </c>
      <c r="O2503" t="str">
        <f t="shared" si="355"/>
        <v>Prediabetes</v>
      </c>
      <c r="P2503" t="str">
        <f t="shared" si="356"/>
        <v>Low Risk</v>
      </c>
      <c r="Q2503" t="str">
        <f t="shared" si="357"/>
        <v>High</v>
      </c>
      <c r="R2503" t="str">
        <f t="shared" si="358"/>
        <v>Normal</v>
      </c>
      <c r="S2503" t="str">
        <f t="shared" si="359"/>
        <v>Low DPF</v>
      </c>
    </row>
    <row r="2504" spans="1:19" x14ac:dyDescent="0.35">
      <c r="A2504" s="9">
        <v>2503</v>
      </c>
      <c r="B2504" s="10">
        <v>1</v>
      </c>
      <c r="C2504" s="10">
        <v>167</v>
      </c>
      <c r="D2504" s="10">
        <v>74</v>
      </c>
      <c r="E2504" s="10">
        <v>17</v>
      </c>
      <c r="F2504" s="10">
        <v>144</v>
      </c>
      <c r="G2504" s="11">
        <v>23.4</v>
      </c>
      <c r="H2504" s="18">
        <v>0.44700000000000001</v>
      </c>
      <c r="I2504" s="10">
        <v>33</v>
      </c>
      <c r="J2504" s="24">
        <v>1</v>
      </c>
      <c r="K2504" t="str">
        <f t="shared" si="351"/>
        <v>Normal weight</v>
      </c>
      <c r="L2504" t="str">
        <f t="shared" si="352"/>
        <v xml:space="preserve">Diabetes </v>
      </c>
      <c r="M2504" t="str">
        <f t="shared" si="353"/>
        <v>Adult</v>
      </c>
      <c r="N2504" t="str">
        <f t="shared" si="354"/>
        <v>Low</v>
      </c>
      <c r="O2504" t="str">
        <f t="shared" si="355"/>
        <v>Prediabetes</v>
      </c>
      <c r="P2504" t="str">
        <f t="shared" si="356"/>
        <v>Low Risk</v>
      </c>
      <c r="Q2504" t="str">
        <f t="shared" si="357"/>
        <v>Normal</v>
      </c>
      <c r="R2504" t="str">
        <f t="shared" si="358"/>
        <v>Normal</v>
      </c>
      <c r="S2504" t="str">
        <f t="shared" si="359"/>
        <v>Medium DPF</v>
      </c>
    </row>
    <row r="2505" spans="1:19" x14ac:dyDescent="0.35">
      <c r="A2505" s="13">
        <v>2504</v>
      </c>
      <c r="B2505" s="14">
        <v>4</v>
      </c>
      <c r="C2505" s="14">
        <v>179</v>
      </c>
      <c r="D2505" s="14">
        <v>50</v>
      </c>
      <c r="E2505" s="14">
        <v>36</v>
      </c>
      <c r="F2505" s="14">
        <v>159</v>
      </c>
      <c r="G2505" s="15">
        <v>37.799999999999997</v>
      </c>
      <c r="H2505" s="19">
        <v>0.45500000000000002</v>
      </c>
      <c r="I2505" s="14">
        <v>22</v>
      </c>
      <c r="J2505" s="25">
        <v>1</v>
      </c>
      <c r="K2505" t="str">
        <f t="shared" si="351"/>
        <v>Obese</v>
      </c>
      <c r="L2505" t="str">
        <f t="shared" si="352"/>
        <v xml:space="preserve">Diabetes </v>
      </c>
      <c r="M2505" t="str">
        <f t="shared" si="353"/>
        <v>Adult</v>
      </c>
      <c r="N2505" t="str">
        <f t="shared" si="354"/>
        <v>Medium</v>
      </c>
      <c r="O2505" t="str">
        <f t="shared" si="355"/>
        <v>Prediabetes</v>
      </c>
      <c r="P2505" t="str">
        <f t="shared" si="356"/>
        <v>High Risk</v>
      </c>
      <c r="Q2505" t="str">
        <f t="shared" si="357"/>
        <v>High</v>
      </c>
      <c r="R2505" t="str">
        <f t="shared" si="358"/>
        <v>Low</v>
      </c>
      <c r="S2505" t="str">
        <f t="shared" si="359"/>
        <v>Medium DPF</v>
      </c>
    </row>
    <row r="2506" spans="1:19" x14ac:dyDescent="0.35">
      <c r="A2506" s="9">
        <v>2505</v>
      </c>
      <c r="B2506" s="10">
        <v>11</v>
      </c>
      <c r="C2506" s="10">
        <v>136</v>
      </c>
      <c r="D2506" s="10">
        <v>84</v>
      </c>
      <c r="E2506" s="10">
        <v>35</v>
      </c>
      <c r="F2506" s="10">
        <v>130</v>
      </c>
      <c r="G2506" s="11">
        <v>28.3</v>
      </c>
      <c r="H2506" s="18">
        <v>0.26</v>
      </c>
      <c r="I2506" s="10">
        <v>42</v>
      </c>
      <c r="J2506" s="24">
        <v>1</v>
      </c>
      <c r="K2506" t="str">
        <f t="shared" si="351"/>
        <v>Overweight</v>
      </c>
      <c r="L2506" t="str">
        <f t="shared" si="352"/>
        <v xml:space="preserve">Diabetes </v>
      </c>
      <c r="M2506" t="str">
        <f t="shared" si="353"/>
        <v>Adult</v>
      </c>
      <c r="N2506" t="str">
        <f t="shared" si="354"/>
        <v>Medium</v>
      </c>
      <c r="O2506" t="str">
        <f t="shared" si="355"/>
        <v>Normal</v>
      </c>
      <c r="P2506" t="str">
        <f t="shared" si="356"/>
        <v>High Risk</v>
      </c>
      <c r="Q2506" t="str">
        <f t="shared" si="357"/>
        <v>Normal</v>
      </c>
      <c r="R2506" t="str">
        <f t="shared" si="358"/>
        <v>Prehypertension</v>
      </c>
      <c r="S2506" t="str">
        <f t="shared" si="359"/>
        <v>Low DPF</v>
      </c>
    </row>
    <row r="2507" spans="1:19" x14ac:dyDescent="0.35">
      <c r="A2507" s="13">
        <v>2506</v>
      </c>
      <c r="B2507" s="14">
        <v>4</v>
      </c>
      <c r="C2507" s="14">
        <v>107</v>
      </c>
      <c r="D2507" s="14">
        <v>60</v>
      </c>
      <c r="E2507" s="14">
        <v>25</v>
      </c>
      <c r="F2507" s="14">
        <v>80</v>
      </c>
      <c r="G2507" s="15">
        <v>26.4</v>
      </c>
      <c r="H2507" s="19">
        <v>0.13300000000000001</v>
      </c>
      <c r="I2507" s="14">
        <v>23</v>
      </c>
      <c r="J2507" s="25">
        <v>0</v>
      </c>
      <c r="K2507" t="str">
        <f t="shared" si="351"/>
        <v>Overweight</v>
      </c>
      <c r="L2507" t="str">
        <f t="shared" si="352"/>
        <v>normal</v>
      </c>
      <c r="M2507" t="str">
        <f t="shared" si="353"/>
        <v>Adult</v>
      </c>
      <c r="N2507" t="str">
        <f t="shared" si="354"/>
        <v>Medium</v>
      </c>
      <c r="O2507" t="str">
        <f t="shared" si="355"/>
        <v>Normal</v>
      </c>
      <c r="P2507" t="str">
        <f t="shared" si="356"/>
        <v>High Risk</v>
      </c>
      <c r="Q2507" t="str">
        <f t="shared" si="357"/>
        <v>Normal</v>
      </c>
      <c r="R2507" t="str">
        <f t="shared" si="358"/>
        <v>Normal</v>
      </c>
      <c r="S2507" t="str">
        <f t="shared" si="359"/>
        <v>Low DPF</v>
      </c>
    </row>
    <row r="2508" spans="1:19" x14ac:dyDescent="0.35">
      <c r="A2508" s="9">
        <v>2507</v>
      </c>
      <c r="B2508" s="10">
        <v>1</v>
      </c>
      <c r="C2508" s="10">
        <v>91</v>
      </c>
      <c r="D2508" s="10">
        <v>54</v>
      </c>
      <c r="E2508" s="10">
        <v>25</v>
      </c>
      <c r="F2508" s="10">
        <v>100</v>
      </c>
      <c r="G2508" s="11">
        <v>25.2</v>
      </c>
      <c r="H2508" s="18">
        <v>0.23400000000000001</v>
      </c>
      <c r="I2508" s="10">
        <v>23</v>
      </c>
      <c r="J2508" s="24">
        <v>0</v>
      </c>
      <c r="K2508" t="str">
        <f t="shared" si="351"/>
        <v>Overweight</v>
      </c>
      <c r="L2508" t="str">
        <f t="shared" si="352"/>
        <v>normal</v>
      </c>
      <c r="M2508" t="str">
        <f t="shared" si="353"/>
        <v>Adult</v>
      </c>
      <c r="N2508" t="str">
        <f t="shared" si="354"/>
        <v>Medium</v>
      </c>
      <c r="O2508" t="str">
        <f t="shared" si="355"/>
        <v>Normal</v>
      </c>
      <c r="P2508" t="str">
        <f t="shared" si="356"/>
        <v>Low Risk</v>
      </c>
      <c r="Q2508" t="str">
        <f t="shared" si="357"/>
        <v>Normal</v>
      </c>
      <c r="R2508" t="str">
        <f t="shared" si="358"/>
        <v>Low</v>
      </c>
      <c r="S2508" t="str">
        <f t="shared" si="359"/>
        <v>Low DPF</v>
      </c>
    </row>
    <row r="2509" spans="1:19" x14ac:dyDescent="0.35">
      <c r="A2509" s="13">
        <v>2508</v>
      </c>
      <c r="B2509" s="14">
        <v>1</v>
      </c>
      <c r="C2509" s="14">
        <v>117</v>
      </c>
      <c r="D2509" s="14">
        <v>60</v>
      </c>
      <c r="E2509" s="14">
        <v>23</v>
      </c>
      <c r="F2509" s="14">
        <v>106</v>
      </c>
      <c r="G2509" s="15">
        <v>33.799999999999997</v>
      </c>
      <c r="H2509" s="19">
        <v>0.46600000000000003</v>
      </c>
      <c r="I2509" s="14">
        <v>27</v>
      </c>
      <c r="J2509" s="25">
        <v>0</v>
      </c>
      <c r="K2509" t="str">
        <f t="shared" si="351"/>
        <v>Obese</v>
      </c>
      <c r="L2509" t="str">
        <f t="shared" si="352"/>
        <v>normal</v>
      </c>
      <c r="M2509" t="str">
        <f t="shared" si="353"/>
        <v>Adult</v>
      </c>
      <c r="N2509" t="str">
        <f t="shared" si="354"/>
        <v>Medium</v>
      </c>
      <c r="O2509" t="str">
        <f t="shared" si="355"/>
        <v>Normal</v>
      </c>
      <c r="P2509" t="str">
        <f t="shared" si="356"/>
        <v>Low Risk</v>
      </c>
      <c r="Q2509" t="str">
        <f t="shared" si="357"/>
        <v>Normal</v>
      </c>
      <c r="R2509" t="str">
        <f t="shared" si="358"/>
        <v>Normal</v>
      </c>
      <c r="S2509" t="str">
        <f t="shared" si="359"/>
        <v>Medium DPF</v>
      </c>
    </row>
    <row r="2510" spans="1:19" x14ac:dyDescent="0.35">
      <c r="A2510" s="9">
        <v>2509</v>
      </c>
      <c r="B2510" s="10">
        <v>5</v>
      </c>
      <c r="C2510" s="10">
        <v>123</v>
      </c>
      <c r="D2510" s="10">
        <v>74</v>
      </c>
      <c r="E2510" s="10">
        <v>40</v>
      </c>
      <c r="F2510" s="10">
        <v>77</v>
      </c>
      <c r="G2510" s="11">
        <v>34.1</v>
      </c>
      <c r="H2510" s="18">
        <v>0.26900000000000002</v>
      </c>
      <c r="I2510" s="10">
        <v>28</v>
      </c>
      <c r="J2510" s="24">
        <v>0</v>
      </c>
      <c r="K2510" t="str">
        <f t="shared" si="351"/>
        <v>Obese</v>
      </c>
      <c r="L2510" t="str">
        <f t="shared" si="352"/>
        <v>normal</v>
      </c>
      <c r="M2510" t="str">
        <f t="shared" si="353"/>
        <v>Adult</v>
      </c>
      <c r="N2510" t="str">
        <f t="shared" si="354"/>
        <v>High</v>
      </c>
      <c r="O2510" t="str">
        <f t="shared" si="355"/>
        <v>Normal</v>
      </c>
      <c r="P2510" t="str">
        <f t="shared" si="356"/>
        <v>High Risk</v>
      </c>
      <c r="Q2510" t="str">
        <f t="shared" si="357"/>
        <v>Low</v>
      </c>
      <c r="R2510" t="str">
        <f t="shared" si="358"/>
        <v>Normal</v>
      </c>
      <c r="S2510" t="str">
        <f t="shared" si="359"/>
        <v>Low DPF</v>
      </c>
    </row>
    <row r="2511" spans="1:19" x14ac:dyDescent="0.35">
      <c r="A2511" s="13">
        <v>2510</v>
      </c>
      <c r="B2511" s="14">
        <v>2</v>
      </c>
      <c r="C2511" s="14">
        <v>120</v>
      </c>
      <c r="D2511" s="14">
        <v>54</v>
      </c>
      <c r="E2511" s="14">
        <v>21</v>
      </c>
      <c r="F2511" s="14">
        <v>80</v>
      </c>
      <c r="G2511" s="15">
        <v>26.8</v>
      </c>
      <c r="H2511" s="19">
        <v>0.45500000000000002</v>
      </c>
      <c r="I2511" s="14">
        <v>27</v>
      </c>
      <c r="J2511" s="25">
        <v>0</v>
      </c>
      <c r="K2511" t="str">
        <f t="shared" si="351"/>
        <v>Overweight</v>
      </c>
      <c r="L2511" t="str">
        <f t="shared" si="352"/>
        <v>normal</v>
      </c>
      <c r="M2511" t="str">
        <f t="shared" si="353"/>
        <v>Adult</v>
      </c>
      <c r="N2511" t="str">
        <f t="shared" si="354"/>
        <v>Medium</v>
      </c>
      <c r="O2511" t="str">
        <f t="shared" si="355"/>
        <v>Normal</v>
      </c>
      <c r="P2511" t="str">
        <f t="shared" si="356"/>
        <v>Low Risk</v>
      </c>
      <c r="Q2511" t="str">
        <f t="shared" si="357"/>
        <v>Normal</v>
      </c>
      <c r="R2511" t="str">
        <f t="shared" si="358"/>
        <v>Low</v>
      </c>
      <c r="S2511" t="str">
        <f t="shared" si="359"/>
        <v>Medium DPF</v>
      </c>
    </row>
    <row r="2512" spans="1:19" x14ac:dyDescent="0.35">
      <c r="A2512" s="9">
        <v>2511</v>
      </c>
      <c r="B2512" s="10">
        <v>1</v>
      </c>
      <c r="C2512" s="10">
        <v>106</v>
      </c>
      <c r="D2512" s="10">
        <v>70</v>
      </c>
      <c r="E2512" s="10">
        <v>28</v>
      </c>
      <c r="F2512" s="10">
        <v>135</v>
      </c>
      <c r="G2512" s="11">
        <v>34.200000000000003</v>
      </c>
      <c r="H2512" s="18">
        <v>0.14199999999999999</v>
      </c>
      <c r="I2512" s="10">
        <v>22</v>
      </c>
      <c r="J2512" s="24">
        <v>0</v>
      </c>
      <c r="K2512" t="str">
        <f t="shared" si="351"/>
        <v>Obese</v>
      </c>
      <c r="L2512" t="str">
        <f t="shared" si="352"/>
        <v>normal</v>
      </c>
      <c r="M2512" t="str">
        <f t="shared" si="353"/>
        <v>Adult</v>
      </c>
      <c r="N2512" t="str">
        <f t="shared" si="354"/>
        <v>Medium</v>
      </c>
      <c r="O2512" t="str">
        <f t="shared" si="355"/>
        <v>Normal</v>
      </c>
      <c r="P2512" t="str">
        <f t="shared" si="356"/>
        <v>Low Risk</v>
      </c>
      <c r="Q2512" t="str">
        <f t="shared" si="357"/>
        <v>Normal</v>
      </c>
      <c r="R2512" t="str">
        <f t="shared" si="358"/>
        <v>Normal</v>
      </c>
      <c r="S2512" t="str">
        <f t="shared" si="359"/>
        <v>Low DPF</v>
      </c>
    </row>
    <row r="2513" spans="1:19" x14ac:dyDescent="0.35">
      <c r="A2513" s="13">
        <v>2512</v>
      </c>
      <c r="B2513" s="14">
        <v>2</v>
      </c>
      <c r="C2513" s="14">
        <v>155</v>
      </c>
      <c r="D2513" s="14">
        <v>52</v>
      </c>
      <c r="E2513" s="14">
        <v>27</v>
      </c>
      <c r="F2513" s="14">
        <v>540</v>
      </c>
      <c r="G2513" s="15">
        <v>38.700000000000003</v>
      </c>
      <c r="H2513" s="19">
        <v>0.24</v>
      </c>
      <c r="I2513" s="14">
        <v>25</v>
      </c>
      <c r="J2513" s="25">
        <v>1</v>
      </c>
      <c r="K2513" t="str">
        <f t="shared" si="351"/>
        <v>Obese</v>
      </c>
      <c r="L2513" t="str">
        <f t="shared" si="352"/>
        <v xml:space="preserve">Diabetes </v>
      </c>
      <c r="M2513" t="str">
        <f t="shared" si="353"/>
        <v>Adult</v>
      </c>
      <c r="N2513" t="str">
        <f t="shared" si="354"/>
        <v>Medium</v>
      </c>
      <c r="O2513" t="str">
        <f t="shared" si="355"/>
        <v>Prediabetes</v>
      </c>
      <c r="P2513" t="str">
        <f t="shared" si="356"/>
        <v>Low Risk</v>
      </c>
      <c r="Q2513" t="str">
        <f t="shared" si="357"/>
        <v>High</v>
      </c>
      <c r="R2513" t="str">
        <f t="shared" si="358"/>
        <v>Low</v>
      </c>
      <c r="S2513" t="str">
        <f t="shared" si="359"/>
        <v>Low DPF</v>
      </c>
    </row>
    <row r="2514" spans="1:19" x14ac:dyDescent="0.35">
      <c r="A2514" s="9">
        <v>2513</v>
      </c>
      <c r="B2514" s="10">
        <v>2</v>
      </c>
      <c r="C2514" s="10">
        <v>101</v>
      </c>
      <c r="D2514" s="10">
        <v>58</v>
      </c>
      <c r="E2514" s="10">
        <v>35</v>
      </c>
      <c r="F2514" s="10">
        <v>90</v>
      </c>
      <c r="G2514" s="11">
        <v>21.8</v>
      </c>
      <c r="H2514" s="18">
        <v>0.155</v>
      </c>
      <c r="I2514" s="10">
        <v>22</v>
      </c>
      <c r="J2514" s="24">
        <v>0</v>
      </c>
      <c r="K2514" t="str">
        <f t="shared" si="351"/>
        <v>Normal weight</v>
      </c>
      <c r="L2514" t="str">
        <f t="shared" si="352"/>
        <v>normal</v>
      </c>
      <c r="M2514" t="str">
        <f t="shared" si="353"/>
        <v>Adult</v>
      </c>
      <c r="N2514" t="str">
        <f t="shared" si="354"/>
        <v>Medium</v>
      </c>
      <c r="O2514" t="str">
        <f t="shared" si="355"/>
        <v>Normal</v>
      </c>
      <c r="P2514" t="str">
        <f t="shared" si="356"/>
        <v>Low Risk</v>
      </c>
      <c r="Q2514" t="str">
        <f t="shared" si="357"/>
        <v>Normal</v>
      </c>
      <c r="R2514" t="str">
        <f t="shared" si="358"/>
        <v>Low</v>
      </c>
      <c r="S2514" t="str">
        <f t="shared" si="359"/>
        <v>Low DPF</v>
      </c>
    </row>
    <row r="2515" spans="1:19" x14ac:dyDescent="0.35">
      <c r="A2515" s="13">
        <v>2514</v>
      </c>
      <c r="B2515" s="14">
        <v>1</v>
      </c>
      <c r="C2515" s="14">
        <v>120</v>
      </c>
      <c r="D2515" s="14">
        <v>80</v>
      </c>
      <c r="E2515" s="14">
        <v>48</v>
      </c>
      <c r="F2515" s="14">
        <v>200</v>
      </c>
      <c r="G2515" s="15">
        <v>38.9</v>
      </c>
      <c r="H2515" s="19">
        <v>1.1619999999999999</v>
      </c>
      <c r="I2515" s="14">
        <v>41</v>
      </c>
      <c r="J2515" s="25">
        <v>0</v>
      </c>
      <c r="K2515" t="str">
        <f t="shared" si="351"/>
        <v>Obese</v>
      </c>
      <c r="L2515" t="str">
        <f t="shared" si="352"/>
        <v>normal</v>
      </c>
      <c r="M2515" t="str">
        <f t="shared" si="353"/>
        <v>Adult</v>
      </c>
      <c r="N2515" t="str">
        <f t="shared" si="354"/>
        <v>High</v>
      </c>
      <c r="O2515" t="str">
        <f t="shared" si="355"/>
        <v>Normal</v>
      </c>
      <c r="P2515" t="str">
        <f t="shared" si="356"/>
        <v>Low Risk</v>
      </c>
      <c r="Q2515" t="str">
        <f t="shared" si="357"/>
        <v>High</v>
      </c>
      <c r="R2515" t="str">
        <f t="shared" si="358"/>
        <v>Normal</v>
      </c>
      <c r="S2515" t="str">
        <f t="shared" si="359"/>
        <v>High DPF</v>
      </c>
    </row>
    <row r="2516" spans="1:19" x14ac:dyDescent="0.35">
      <c r="A2516" s="9">
        <v>2515</v>
      </c>
      <c r="B2516" s="10">
        <v>11</v>
      </c>
      <c r="C2516" s="10">
        <v>127</v>
      </c>
      <c r="D2516" s="10">
        <v>106</v>
      </c>
      <c r="E2516" s="10">
        <v>21</v>
      </c>
      <c r="F2516" s="10">
        <v>80</v>
      </c>
      <c r="G2516" s="11">
        <v>39</v>
      </c>
      <c r="H2516" s="18">
        <v>0.19</v>
      </c>
      <c r="I2516" s="10">
        <v>51</v>
      </c>
      <c r="J2516" s="24">
        <v>0</v>
      </c>
      <c r="K2516" t="str">
        <f t="shared" si="351"/>
        <v>Obese</v>
      </c>
      <c r="L2516" t="str">
        <f t="shared" si="352"/>
        <v>normal</v>
      </c>
      <c r="M2516" t="str">
        <f t="shared" si="353"/>
        <v>Adult</v>
      </c>
      <c r="N2516" t="str">
        <f t="shared" si="354"/>
        <v>Medium</v>
      </c>
      <c r="O2516" t="str">
        <f t="shared" si="355"/>
        <v>Normal</v>
      </c>
      <c r="P2516" t="str">
        <f t="shared" si="356"/>
        <v>High Risk</v>
      </c>
      <c r="Q2516" t="str">
        <f t="shared" si="357"/>
        <v>Normal</v>
      </c>
      <c r="R2516" t="str">
        <f t="shared" si="358"/>
        <v>Hypertension</v>
      </c>
      <c r="S2516" t="str">
        <f t="shared" si="359"/>
        <v>Low DPF</v>
      </c>
    </row>
    <row r="2517" spans="1:19" x14ac:dyDescent="0.35">
      <c r="A2517" s="13">
        <v>2516</v>
      </c>
      <c r="B2517" s="14">
        <v>3</v>
      </c>
      <c r="C2517" s="14">
        <v>80</v>
      </c>
      <c r="D2517" s="14">
        <v>82</v>
      </c>
      <c r="E2517" s="14">
        <v>31</v>
      </c>
      <c r="F2517" s="14">
        <v>70</v>
      </c>
      <c r="G2517" s="15">
        <v>34.200000000000003</v>
      </c>
      <c r="H2517" s="19">
        <v>1.292</v>
      </c>
      <c r="I2517" s="14">
        <v>27</v>
      </c>
      <c r="J2517" s="25">
        <v>1</v>
      </c>
      <c r="K2517" t="str">
        <f t="shared" si="351"/>
        <v>Obese</v>
      </c>
      <c r="L2517" t="str">
        <f t="shared" si="352"/>
        <v xml:space="preserve">Diabetes </v>
      </c>
      <c r="M2517" t="str">
        <f t="shared" si="353"/>
        <v>Adult</v>
      </c>
      <c r="N2517" t="str">
        <f t="shared" si="354"/>
        <v>Medium</v>
      </c>
      <c r="O2517" t="str">
        <f t="shared" si="355"/>
        <v>Normal</v>
      </c>
      <c r="P2517" t="str">
        <f t="shared" si="356"/>
        <v>Low Risk</v>
      </c>
      <c r="Q2517" t="str">
        <f t="shared" si="357"/>
        <v>Low</v>
      </c>
      <c r="R2517" t="str">
        <f t="shared" si="358"/>
        <v>Prehypertension</v>
      </c>
      <c r="S2517" t="str">
        <f t="shared" si="359"/>
        <v>High DPF</v>
      </c>
    </row>
    <row r="2518" spans="1:19" x14ac:dyDescent="0.35">
      <c r="A2518" s="9">
        <v>2517</v>
      </c>
      <c r="B2518" s="10">
        <v>14</v>
      </c>
      <c r="C2518" s="10">
        <v>162</v>
      </c>
      <c r="D2518" s="10">
        <v>84</v>
      </c>
      <c r="E2518" s="10">
        <v>21</v>
      </c>
      <c r="F2518" s="10">
        <v>80</v>
      </c>
      <c r="G2518" s="11">
        <v>27.7</v>
      </c>
      <c r="H2518" s="18">
        <v>0.182</v>
      </c>
      <c r="I2518" s="10">
        <v>54</v>
      </c>
      <c r="J2518" s="24">
        <v>0</v>
      </c>
      <c r="K2518" t="str">
        <f t="shared" si="351"/>
        <v>Overweight</v>
      </c>
      <c r="L2518" t="str">
        <f t="shared" si="352"/>
        <v>normal</v>
      </c>
      <c r="M2518" t="str">
        <f t="shared" si="353"/>
        <v>Adult</v>
      </c>
      <c r="N2518" t="str">
        <f t="shared" si="354"/>
        <v>Medium</v>
      </c>
      <c r="O2518" t="str">
        <f t="shared" si="355"/>
        <v>Prediabetes</v>
      </c>
      <c r="P2518" t="str">
        <f t="shared" si="356"/>
        <v>High Risk</v>
      </c>
      <c r="Q2518" t="str">
        <f t="shared" si="357"/>
        <v>Normal</v>
      </c>
      <c r="R2518" t="str">
        <f t="shared" si="358"/>
        <v>Prehypertension</v>
      </c>
      <c r="S2518" t="str">
        <f t="shared" si="359"/>
        <v>Low DPF</v>
      </c>
    </row>
    <row r="2519" spans="1:19" x14ac:dyDescent="0.35">
      <c r="A2519" s="13">
        <v>2518</v>
      </c>
      <c r="B2519" s="14">
        <v>1</v>
      </c>
      <c r="C2519" s="14">
        <v>199</v>
      </c>
      <c r="D2519" s="14">
        <v>76</v>
      </c>
      <c r="E2519" s="14">
        <v>43</v>
      </c>
      <c r="F2519" s="14">
        <v>80</v>
      </c>
      <c r="G2519" s="15">
        <v>42.9</v>
      </c>
      <c r="H2519" s="19">
        <v>1.3939999999999999</v>
      </c>
      <c r="I2519" s="14">
        <v>22</v>
      </c>
      <c r="J2519" s="25">
        <v>1</v>
      </c>
      <c r="K2519" t="str">
        <f t="shared" si="351"/>
        <v>Obese</v>
      </c>
      <c r="L2519" t="str">
        <f t="shared" si="352"/>
        <v xml:space="preserve">Diabetes </v>
      </c>
      <c r="M2519" t="str">
        <f t="shared" si="353"/>
        <v>Adult</v>
      </c>
      <c r="N2519" t="str">
        <f t="shared" si="354"/>
        <v>High</v>
      </c>
      <c r="O2519" t="str">
        <f t="shared" si="355"/>
        <v>Prediabetes</v>
      </c>
      <c r="P2519" t="str">
        <f t="shared" si="356"/>
        <v>Low Risk</v>
      </c>
      <c r="Q2519" t="str">
        <f t="shared" si="357"/>
        <v>Normal</v>
      </c>
      <c r="R2519" t="str">
        <f t="shared" si="358"/>
        <v>Normal</v>
      </c>
      <c r="S2519" t="str">
        <f t="shared" si="359"/>
        <v>High DPF</v>
      </c>
    </row>
    <row r="2520" spans="1:19" x14ac:dyDescent="0.35">
      <c r="A2520" s="9">
        <v>2519</v>
      </c>
      <c r="B2520" s="10">
        <v>8</v>
      </c>
      <c r="C2520" s="10">
        <v>167</v>
      </c>
      <c r="D2520" s="10">
        <v>106</v>
      </c>
      <c r="E2520" s="10">
        <v>46</v>
      </c>
      <c r="F2520" s="10">
        <v>231</v>
      </c>
      <c r="G2520" s="11">
        <v>37.6</v>
      </c>
      <c r="H2520" s="18">
        <v>0.16500000000000001</v>
      </c>
      <c r="I2520" s="10">
        <v>43</v>
      </c>
      <c r="J2520" s="24">
        <v>1</v>
      </c>
      <c r="K2520" t="str">
        <f t="shared" si="351"/>
        <v>Obese</v>
      </c>
      <c r="L2520" t="str">
        <f t="shared" si="352"/>
        <v xml:space="preserve">Diabetes </v>
      </c>
      <c r="M2520" t="str">
        <f t="shared" si="353"/>
        <v>Adult</v>
      </c>
      <c r="N2520" t="str">
        <f t="shared" si="354"/>
        <v>High</v>
      </c>
      <c r="O2520" t="str">
        <f t="shared" si="355"/>
        <v>Prediabetes</v>
      </c>
      <c r="P2520" t="str">
        <f t="shared" si="356"/>
        <v>High Risk</v>
      </c>
      <c r="Q2520" t="str">
        <f t="shared" si="357"/>
        <v>High</v>
      </c>
      <c r="R2520" t="str">
        <f t="shared" si="358"/>
        <v>Hypertension</v>
      </c>
      <c r="S2520" t="str">
        <f t="shared" si="359"/>
        <v>Low DPF</v>
      </c>
    </row>
    <row r="2521" spans="1:19" x14ac:dyDescent="0.35">
      <c r="A2521" s="13">
        <v>2520</v>
      </c>
      <c r="B2521" s="14">
        <v>9</v>
      </c>
      <c r="C2521" s="14">
        <v>145</v>
      </c>
      <c r="D2521" s="14">
        <v>80</v>
      </c>
      <c r="E2521" s="14">
        <v>46</v>
      </c>
      <c r="F2521" s="14">
        <v>130</v>
      </c>
      <c r="G2521" s="15">
        <v>37.9</v>
      </c>
      <c r="H2521" s="19">
        <v>0.63700000000000001</v>
      </c>
      <c r="I2521" s="14">
        <v>40</v>
      </c>
      <c r="J2521" s="25">
        <v>1</v>
      </c>
      <c r="K2521" t="str">
        <f t="shared" si="351"/>
        <v>Obese</v>
      </c>
      <c r="L2521" t="str">
        <f t="shared" si="352"/>
        <v xml:space="preserve">Diabetes </v>
      </c>
      <c r="M2521" t="str">
        <f t="shared" si="353"/>
        <v>Adult</v>
      </c>
      <c r="N2521" t="str">
        <f t="shared" si="354"/>
        <v>High</v>
      </c>
      <c r="O2521" t="str">
        <f t="shared" si="355"/>
        <v>Prediabetes</v>
      </c>
      <c r="P2521" t="str">
        <f t="shared" si="356"/>
        <v>High Risk</v>
      </c>
      <c r="Q2521" t="str">
        <f t="shared" si="357"/>
        <v>Normal</v>
      </c>
      <c r="R2521" t="str">
        <f t="shared" si="358"/>
        <v>Normal</v>
      </c>
      <c r="S2521" t="str">
        <f t="shared" si="359"/>
        <v>High DPF</v>
      </c>
    </row>
    <row r="2522" spans="1:19" x14ac:dyDescent="0.35">
      <c r="A2522" s="9">
        <v>2521</v>
      </c>
      <c r="B2522" s="10">
        <v>6</v>
      </c>
      <c r="C2522" s="10">
        <v>115</v>
      </c>
      <c r="D2522" s="10">
        <v>60</v>
      </c>
      <c r="E2522" s="10">
        <v>39</v>
      </c>
      <c r="F2522" s="10">
        <v>80</v>
      </c>
      <c r="G2522" s="11">
        <v>33.700000000000003</v>
      </c>
      <c r="H2522" s="18">
        <v>0.245</v>
      </c>
      <c r="I2522" s="10">
        <v>40</v>
      </c>
      <c r="J2522" s="24">
        <v>1</v>
      </c>
      <c r="K2522" t="str">
        <f t="shared" si="351"/>
        <v>Obese</v>
      </c>
      <c r="L2522" t="str">
        <f t="shared" si="352"/>
        <v xml:space="preserve">Diabetes </v>
      </c>
      <c r="M2522" t="str">
        <f t="shared" si="353"/>
        <v>Adult</v>
      </c>
      <c r="N2522" t="str">
        <f t="shared" si="354"/>
        <v>Medium</v>
      </c>
      <c r="O2522" t="str">
        <f t="shared" si="355"/>
        <v>Normal</v>
      </c>
      <c r="P2522" t="str">
        <f t="shared" si="356"/>
        <v>High Risk</v>
      </c>
      <c r="Q2522" t="str">
        <f t="shared" si="357"/>
        <v>Normal</v>
      </c>
      <c r="R2522" t="str">
        <f t="shared" si="358"/>
        <v>Normal</v>
      </c>
      <c r="S2522" t="str">
        <f t="shared" si="359"/>
        <v>Low DPF</v>
      </c>
    </row>
    <row r="2523" spans="1:19" x14ac:dyDescent="0.35">
      <c r="A2523" s="13">
        <v>2522</v>
      </c>
      <c r="B2523" s="14">
        <v>1</v>
      </c>
      <c r="C2523" s="14">
        <v>112</v>
      </c>
      <c r="D2523" s="14">
        <v>80</v>
      </c>
      <c r="E2523" s="14">
        <v>45</v>
      </c>
      <c r="F2523" s="14">
        <v>132</v>
      </c>
      <c r="G2523" s="15">
        <v>34.799999999999997</v>
      </c>
      <c r="H2523" s="19">
        <v>0.217</v>
      </c>
      <c r="I2523" s="14">
        <v>24</v>
      </c>
      <c r="J2523" s="25">
        <v>0</v>
      </c>
      <c r="K2523" t="str">
        <f t="shared" si="351"/>
        <v>Obese</v>
      </c>
      <c r="L2523" t="str">
        <f t="shared" si="352"/>
        <v>normal</v>
      </c>
      <c r="M2523" t="str">
        <f t="shared" si="353"/>
        <v>Adult</v>
      </c>
      <c r="N2523" t="str">
        <f t="shared" si="354"/>
        <v>High</v>
      </c>
      <c r="O2523" t="str">
        <f t="shared" si="355"/>
        <v>Normal</v>
      </c>
      <c r="P2523" t="str">
        <f t="shared" si="356"/>
        <v>Low Risk</v>
      </c>
      <c r="Q2523" t="str">
        <f t="shared" si="357"/>
        <v>Normal</v>
      </c>
      <c r="R2523" t="str">
        <f t="shared" si="358"/>
        <v>Normal</v>
      </c>
      <c r="S2523" t="str">
        <f t="shared" si="359"/>
        <v>Low DPF</v>
      </c>
    </row>
    <row r="2524" spans="1:19" x14ac:dyDescent="0.35">
      <c r="A2524" s="9">
        <v>2523</v>
      </c>
      <c r="B2524" s="10">
        <v>4</v>
      </c>
      <c r="C2524" s="10">
        <v>145</v>
      </c>
      <c r="D2524" s="10">
        <v>82</v>
      </c>
      <c r="E2524" s="10">
        <v>18</v>
      </c>
      <c r="F2524" s="10">
        <v>80</v>
      </c>
      <c r="G2524" s="11">
        <v>32.5</v>
      </c>
      <c r="H2524" s="18">
        <v>0.23499999999999999</v>
      </c>
      <c r="I2524" s="10">
        <v>70</v>
      </c>
      <c r="J2524" s="24">
        <v>1</v>
      </c>
      <c r="K2524" t="str">
        <f t="shared" si="351"/>
        <v>Obese</v>
      </c>
      <c r="L2524" t="str">
        <f t="shared" si="352"/>
        <v xml:space="preserve">Diabetes </v>
      </c>
      <c r="M2524" t="str">
        <f t="shared" si="353"/>
        <v>Aged</v>
      </c>
      <c r="N2524" t="str">
        <f t="shared" si="354"/>
        <v>Low</v>
      </c>
      <c r="O2524" t="str">
        <f t="shared" si="355"/>
        <v>Prediabetes</v>
      </c>
      <c r="P2524" t="str">
        <f t="shared" si="356"/>
        <v>High Risk</v>
      </c>
      <c r="Q2524" t="str">
        <f t="shared" si="357"/>
        <v>Normal</v>
      </c>
      <c r="R2524" t="str">
        <f t="shared" si="358"/>
        <v>Prehypertension</v>
      </c>
      <c r="S2524" t="str">
        <f t="shared" si="359"/>
        <v>Low DPF</v>
      </c>
    </row>
    <row r="2525" spans="1:19" x14ac:dyDescent="0.35">
      <c r="A2525" s="13">
        <v>2524</v>
      </c>
      <c r="B2525" s="14">
        <v>14</v>
      </c>
      <c r="C2525" s="14">
        <v>111</v>
      </c>
      <c r="D2525" s="14">
        <v>70</v>
      </c>
      <c r="E2525" s="14">
        <v>27</v>
      </c>
      <c r="F2525" s="14">
        <v>80</v>
      </c>
      <c r="G2525" s="15">
        <v>27.5</v>
      </c>
      <c r="H2525" s="19">
        <v>0.14099999999999999</v>
      </c>
      <c r="I2525" s="14">
        <v>40</v>
      </c>
      <c r="J2525" s="25">
        <v>1</v>
      </c>
      <c r="K2525" t="str">
        <f t="shared" si="351"/>
        <v>Overweight</v>
      </c>
      <c r="L2525" t="str">
        <f t="shared" si="352"/>
        <v xml:space="preserve">Diabetes </v>
      </c>
      <c r="M2525" t="str">
        <f t="shared" si="353"/>
        <v>Adult</v>
      </c>
      <c r="N2525" t="str">
        <f t="shared" si="354"/>
        <v>Medium</v>
      </c>
      <c r="O2525" t="str">
        <f t="shared" si="355"/>
        <v>Normal</v>
      </c>
      <c r="P2525" t="str">
        <f t="shared" si="356"/>
        <v>High Risk</v>
      </c>
      <c r="Q2525" t="str">
        <f t="shared" si="357"/>
        <v>Normal</v>
      </c>
      <c r="R2525" t="str">
        <f t="shared" si="358"/>
        <v>Normal</v>
      </c>
      <c r="S2525" t="str">
        <f t="shared" si="359"/>
        <v>Low DPF</v>
      </c>
    </row>
    <row r="2526" spans="1:19" x14ac:dyDescent="0.35">
      <c r="A2526" s="9">
        <v>2525</v>
      </c>
      <c r="B2526" s="10">
        <v>6</v>
      </c>
      <c r="C2526" s="10">
        <v>98</v>
      </c>
      <c r="D2526" s="10">
        <v>58</v>
      </c>
      <c r="E2526" s="10">
        <v>33</v>
      </c>
      <c r="F2526" s="10">
        <v>190</v>
      </c>
      <c r="G2526" s="11">
        <v>34</v>
      </c>
      <c r="H2526" s="18">
        <v>0.43</v>
      </c>
      <c r="I2526" s="10">
        <v>43</v>
      </c>
      <c r="J2526" s="24">
        <v>0</v>
      </c>
      <c r="K2526" t="str">
        <f t="shared" si="351"/>
        <v>Obese</v>
      </c>
      <c r="L2526" t="str">
        <f t="shared" si="352"/>
        <v>normal</v>
      </c>
      <c r="M2526" t="str">
        <f t="shared" si="353"/>
        <v>Adult</v>
      </c>
      <c r="N2526" t="str">
        <f t="shared" si="354"/>
        <v>Medium</v>
      </c>
      <c r="O2526" t="str">
        <f t="shared" si="355"/>
        <v>Normal</v>
      </c>
      <c r="P2526" t="str">
        <f t="shared" si="356"/>
        <v>High Risk</v>
      </c>
      <c r="Q2526" t="str">
        <f t="shared" si="357"/>
        <v>High</v>
      </c>
      <c r="R2526" t="str">
        <f t="shared" si="358"/>
        <v>Low</v>
      </c>
      <c r="S2526" t="str">
        <f t="shared" si="359"/>
        <v>Medium DPF</v>
      </c>
    </row>
    <row r="2527" spans="1:19" x14ac:dyDescent="0.35">
      <c r="A2527" s="13">
        <v>2526</v>
      </c>
      <c r="B2527" s="14">
        <v>9</v>
      </c>
      <c r="C2527" s="14">
        <v>154</v>
      </c>
      <c r="D2527" s="14">
        <v>78</v>
      </c>
      <c r="E2527" s="14">
        <v>30</v>
      </c>
      <c r="F2527" s="14">
        <v>100</v>
      </c>
      <c r="G2527" s="15">
        <v>30.9</v>
      </c>
      <c r="H2527" s="19">
        <v>0.16400000000000001</v>
      </c>
      <c r="I2527" s="14">
        <v>45</v>
      </c>
      <c r="J2527" s="25">
        <v>0</v>
      </c>
      <c r="K2527" t="str">
        <f t="shared" si="351"/>
        <v>Obese</v>
      </c>
      <c r="L2527" t="str">
        <f t="shared" si="352"/>
        <v>normal</v>
      </c>
      <c r="M2527" t="str">
        <f t="shared" si="353"/>
        <v>Adult</v>
      </c>
      <c r="N2527" t="str">
        <f t="shared" si="354"/>
        <v>Medium</v>
      </c>
      <c r="O2527" t="str">
        <f t="shared" si="355"/>
        <v>Prediabetes</v>
      </c>
      <c r="P2527" t="str">
        <f t="shared" si="356"/>
        <v>High Risk</v>
      </c>
      <c r="Q2527" t="str">
        <f t="shared" si="357"/>
        <v>Normal</v>
      </c>
      <c r="R2527" t="str">
        <f t="shared" si="358"/>
        <v>Normal</v>
      </c>
      <c r="S2527" t="str">
        <f t="shared" si="359"/>
        <v>Low DPF</v>
      </c>
    </row>
    <row r="2528" spans="1:19" x14ac:dyDescent="0.35">
      <c r="A2528" s="9">
        <v>2527</v>
      </c>
      <c r="B2528" s="10">
        <v>6</v>
      </c>
      <c r="C2528" s="10">
        <v>165</v>
      </c>
      <c r="D2528" s="10">
        <v>68</v>
      </c>
      <c r="E2528" s="10">
        <v>26</v>
      </c>
      <c r="F2528" s="10">
        <v>168</v>
      </c>
      <c r="G2528" s="11">
        <v>33.6</v>
      </c>
      <c r="H2528" s="18">
        <v>0.63100000000000001</v>
      </c>
      <c r="I2528" s="10">
        <v>49</v>
      </c>
      <c r="J2528" s="24">
        <v>0</v>
      </c>
      <c r="K2528" t="str">
        <f t="shared" si="351"/>
        <v>Obese</v>
      </c>
      <c r="L2528" t="str">
        <f t="shared" si="352"/>
        <v>normal</v>
      </c>
      <c r="M2528" t="str">
        <f t="shared" si="353"/>
        <v>Adult</v>
      </c>
      <c r="N2528" t="str">
        <f t="shared" si="354"/>
        <v>Medium</v>
      </c>
      <c r="O2528" t="str">
        <f t="shared" si="355"/>
        <v>Prediabetes</v>
      </c>
      <c r="P2528" t="str">
        <f t="shared" si="356"/>
        <v>High Risk</v>
      </c>
      <c r="Q2528" t="str">
        <f t="shared" si="357"/>
        <v>High</v>
      </c>
      <c r="R2528" t="str">
        <f t="shared" si="358"/>
        <v>Normal</v>
      </c>
      <c r="S2528" t="str">
        <f t="shared" si="359"/>
        <v>High DPF</v>
      </c>
    </row>
    <row r="2529" spans="1:19" x14ac:dyDescent="0.35">
      <c r="A2529" s="13">
        <v>2528</v>
      </c>
      <c r="B2529" s="14">
        <v>1</v>
      </c>
      <c r="C2529" s="14">
        <v>99</v>
      </c>
      <c r="D2529" s="14">
        <v>58</v>
      </c>
      <c r="E2529" s="14">
        <v>10</v>
      </c>
      <c r="F2529" s="14">
        <v>80</v>
      </c>
      <c r="G2529" s="15">
        <v>25.4</v>
      </c>
      <c r="H2529" s="19">
        <v>0.55100000000000005</v>
      </c>
      <c r="I2529" s="14">
        <v>21</v>
      </c>
      <c r="J2529" s="25">
        <v>0</v>
      </c>
      <c r="K2529" t="str">
        <f t="shared" si="351"/>
        <v>Overweight</v>
      </c>
      <c r="L2529" t="str">
        <f t="shared" si="352"/>
        <v>normal</v>
      </c>
      <c r="M2529" t="str">
        <f t="shared" si="353"/>
        <v>Adult</v>
      </c>
      <c r="N2529" t="str">
        <f t="shared" si="354"/>
        <v>Low</v>
      </c>
      <c r="O2529" t="str">
        <f t="shared" si="355"/>
        <v>Normal</v>
      </c>
      <c r="P2529" t="str">
        <f t="shared" si="356"/>
        <v>Low Risk</v>
      </c>
      <c r="Q2529" t="str">
        <f t="shared" si="357"/>
        <v>Normal</v>
      </c>
      <c r="R2529" t="str">
        <f t="shared" si="358"/>
        <v>Low</v>
      </c>
      <c r="S2529" t="str">
        <f t="shared" si="359"/>
        <v>Medium DPF</v>
      </c>
    </row>
    <row r="2530" spans="1:19" x14ac:dyDescent="0.35">
      <c r="A2530" s="9">
        <v>2529</v>
      </c>
      <c r="B2530" s="10">
        <v>14</v>
      </c>
      <c r="C2530" s="10">
        <v>68</v>
      </c>
      <c r="D2530" s="10">
        <v>106</v>
      </c>
      <c r="E2530" s="10">
        <v>23</v>
      </c>
      <c r="F2530" s="10">
        <v>49</v>
      </c>
      <c r="G2530" s="11">
        <v>35.5</v>
      </c>
      <c r="H2530" s="18">
        <v>0.28499999999999998</v>
      </c>
      <c r="I2530" s="10">
        <v>47</v>
      </c>
      <c r="J2530" s="24">
        <v>0</v>
      </c>
      <c r="K2530" t="str">
        <f t="shared" si="351"/>
        <v>Obese</v>
      </c>
      <c r="L2530" t="str">
        <f t="shared" si="352"/>
        <v>normal</v>
      </c>
      <c r="M2530" t="str">
        <f t="shared" si="353"/>
        <v>Adult</v>
      </c>
      <c r="N2530" t="str">
        <f t="shared" si="354"/>
        <v>Medium</v>
      </c>
      <c r="O2530" t="str">
        <f t="shared" si="355"/>
        <v>Normal</v>
      </c>
      <c r="P2530" t="str">
        <f t="shared" si="356"/>
        <v>High Risk</v>
      </c>
      <c r="Q2530" t="str">
        <f t="shared" si="357"/>
        <v>Low</v>
      </c>
      <c r="R2530" t="str">
        <f t="shared" si="358"/>
        <v>Hypertension</v>
      </c>
      <c r="S2530" t="str">
        <f t="shared" si="359"/>
        <v>Low DPF</v>
      </c>
    </row>
    <row r="2531" spans="1:19" x14ac:dyDescent="0.35">
      <c r="A2531" s="13">
        <v>2530</v>
      </c>
      <c r="B2531" s="14">
        <v>3</v>
      </c>
      <c r="C2531" s="14">
        <v>123</v>
      </c>
      <c r="D2531" s="14">
        <v>100</v>
      </c>
      <c r="E2531" s="14">
        <v>35</v>
      </c>
      <c r="F2531" s="14">
        <v>240</v>
      </c>
      <c r="G2531" s="15">
        <v>57.3</v>
      </c>
      <c r="H2531" s="19">
        <v>0.88</v>
      </c>
      <c r="I2531" s="14">
        <v>22</v>
      </c>
      <c r="J2531" s="25">
        <v>0</v>
      </c>
      <c r="K2531" t="str">
        <f t="shared" si="351"/>
        <v>Obese</v>
      </c>
      <c r="L2531" t="str">
        <f t="shared" si="352"/>
        <v>normal</v>
      </c>
      <c r="M2531" t="str">
        <f t="shared" si="353"/>
        <v>Adult</v>
      </c>
      <c r="N2531" t="str">
        <f t="shared" si="354"/>
        <v>Medium</v>
      </c>
      <c r="O2531" t="str">
        <f t="shared" si="355"/>
        <v>Normal</v>
      </c>
      <c r="P2531" t="str">
        <f t="shared" si="356"/>
        <v>Low Risk</v>
      </c>
      <c r="Q2531" t="str">
        <f t="shared" si="357"/>
        <v>High</v>
      </c>
      <c r="R2531" t="str">
        <f t="shared" si="358"/>
        <v>Hypertension</v>
      </c>
      <c r="S2531" t="str">
        <f t="shared" si="359"/>
        <v>High DPF</v>
      </c>
    </row>
    <row r="2532" spans="1:19" x14ac:dyDescent="0.35">
      <c r="A2532" s="9">
        <v>2531</v>
      </c>
      <c r="B2532" s="10">
        <v>8</v>
      </c>
      <c r="C2532" s="10">
        <v>91</v>
      </c>
      <c r="D2532" s="10">
        <v>82</v>
      </c>
      <c r="E2532" s="10">
        <v>21</v>
      </c>
      <c r="F2532" s="10">
        <v>80</v>
      </c>
      <c r="G2532" s="11">
        <v>35.6</v>
      </c>
      <c r="H2532" s="18">
        <v>0.58699999999999997</v>
      </c>
      <c r="I2532" s="10">
        <v>68</v>
      </c>
      <c r="J2532" s="24">
        <v>0</v>
      </c>
      <c r="K2532" t="str">
        <f t="shared" si="351"/>
        <v>Obese</v>
      </c>
      <c r="L2532" t="str">
        <f t="shared" si="352"/>
        <v>normal</v>
      </c>
      <c r="M2532" t="str">
        <f t="shared" si="353"/>
        <v>Aged</v>
      </c>
      <c r="N2532" t="str">
        <f t="shared" si="354"/>
        <v>Medium</v>
      </c>
      <c r="O2532" t="str">
        <f t="shared" si="355"/>
        <v>Normal</v>
      </c>
      <c r="P2532" t="str">
        <f t="shared" si="356"/>
        <v>High Risk</v>
      </c>
      <c r="Q2532" t="str">
        <f t="shared" si="357"/>
        <v>Normal</v>
      </c>
      <c r="R2532" t="str">
        <f t="shared" si="358"/>
        <v>Prehypertension</v>
      </c>
      <c r="S2532" t="str">
        <f t="shared" si="359"/>
        <v>Medium DPF</v>
      </c>
    </row>
    <row r="2533" spans="1:19" x14ac:dyDescent="0.35">
      <c r="A2533" s="13">
        <v>2532</v>
      </c>
      <c r="B2533" s="14">
        <v>6</v>
      </c>
      <c r="C2533" s="14">
        <v>195</v>
      </c>
      <c r="D2533" s="14">
        <v>70</v>
      </c>
      <c r="E2533" s="14">
        <v>21</v>
      </c>
      <c r="F2533" s="14">
        <v>80</v>
      </c>
      <c r="G2533" s="15">
        <v>30.9</v>
      </c>
      <c r="H2533" s="19">
        <v>0.32800000000000001</v>
      </c>
      <c r="I2533" s="14">
        <v>31</v>
      </c>
      <c r="J2533" s="25">
        <v>1</v>
      </c>
      <c r="K2533" t="str">
        <f t="shared" si="351"/>
        <v>Obese</v>
      </c>
      <c r="L2533" t="str">
        <f t="shared" si="352"/>
        <v xml:space="preserve">Diabetes </v>
      </c>
      <c r="M2533" t="str">
        <f t="shared" si="353"/>
        <v>Adult</v>
      </c>
      <c r="N2533" t="str">
        <f t="shared" si="354"/>
        <v>Medium</v>
      </c>
      <c r="O2533" t="str">
        <f t="shared" si="355"/>
        <v>Prediabetes</v>
      </c>
      <c r="P2533" t="str">
        <f t="shared" si="356"/>
        <v>High Risk</v>
      </c>
      <c r="Q2533" t="str">
        <f t="shared" si="357"/>
        <v>Normal</v>
      </c>
      <c r="R2533" t="str">
        <f t="shared" si="358"/>
        <v>Normal</v>
      </c>
      <c r="S2533" t="str">
        <f t="shared" si="359"/>
        <v>Medium DPF</v>
      </c>
    </row>
    <row r="2534" spans="1:19" x14ac:dyDescent="0.35">
      <c r="A2534" s="9">
        <v>2533</v>
      </c>
      <c r="B2534" s="10">
        <v>9</v>
      </c>
      <c r="C2534" s="10">
        <v>156</v>
      </c>
      <c r="D2534" s="10">
        <v>86</v>
      </c>
      <c r="E2534" s="10">
        <v>21</v>
      </c>
      <c r="F2534" s="10">
        <v>80</v>
      </c>
      <c r="G2534" s="11">
        <v>24.8</v>
      </c>
      <c r="H2534" s="18">
        <v>0.23</v>
      </c>
      <c r="I2534" s="10">
        <v>53</v>
      </c>
      <c r="J2534" s="24">
        <v>1</v>
      </c>
      <c r="K2534" t="str">
        <f t="shared" si="351"/>
        <v>Normal weight</v>
      </c>
      <c r="L2534" t="str">
        <f t="shared" si="352"/>
        <v xml:space="preserve">Diabetes </v>
      </c>
      <c r="M2534" t="str">
        <f t="shared" si="353"/>
        <v>Adult</v>
      </c>
      <c r="N2534" t="str">
        <f t="shared" si="354"/>
        <v>Medium</v>
      </c>
      <c r="O2534" t="str">
        <f t="shared" si="355"/>
        <v>Prediabetes</v>
      </c>
      <c r="P2534" t="str">
        <f t="shared" si="356"/>
        <v>High Risk</v>
      </c>
      <c r="Q2534" t="str">
        <f t="shared" si="357"/>
        <v>Normal</v>
      </c>
      <c r="R2534" t="str">
        <f t="shared" si="358"/>
        <v>Prehypertension</v>
      </c>
      <c r="S2534" t="str">
        <f t="shared" si="359"/>
        <v>Low DPF</v>
      </c>
    </row>
    <row r="2535" spans="1:19" x14ac:dyDescent="0.35">
      <c r="A2535" s="13">
        <v>2534</v>
      </c>
      <c r="B2535" s="14">
        <v>4</v>
      </c>
      <c r="C2535" s="14">
        <v>93</v>
      </c>
      <c r="D2535" s="14">
        <v>60</v>
      </c>
      <c r="E2535" s="14">
        <v>21</v>
      </c>
      <c r="F2535" s="14">
        <v>80</v>
      </c>
      <c r="G2535" s="15">
        <v>35.299999999999997</v>
      </c>
      <c r="H2535" s="19">
        <v>0.26300000000000001</v>
      </c>
      <c r="I2535" s="14">
        <v>25</v>
      </c>
      <c r="J2535" s="25">
        <v>0</v>
      </c>
      <c r="K2535" t="str">
        <f t="shared" si="351"/>
        <v>Obese</v>
      </c>
      <c r="L2535" t="str">
        <f t="shared" si="352"/>
        <v>normal</v>
      </c>
      <c r="M2535" t="str">
        <f t="shared" si="353"/>
        <v>Adult</v>
      </c>
      <c r="N2535" t="str">
        <f t="shared" si="354"/>
        <v>Medium</v>
      </c>
      <c r="O2535" t="str">
        <f t="shared" si="355"/>
        <v>Normal</v>
      </c>
      <c r="P2535" t="str">
        <f t="shared" si="356"/>
        <v>High Risk</v>
      </c>
      <c r="Q2535" t="str">
        <f t="shared" si="357"/>
        <v>Normal</v>
      </c>
      <c r="R2535" t="str">
        <f t="shared" si="358"/>
        <v>Normal</v>
      </c>
      <c r="S2535" t="str">
        <f t="shared" si="359"/>
        <v>Low DPF</v>
      </c>
    </row>
    <row r="2536" spans="1:19" x14ac:dyDescent="0.35">
      <c r="A2536" s="9">
        <v>2535</v>
      </c>
      <c r="B2536" s="10">
        <v>3</v>
      </c>
      <c r="C2536" s="10">
        <v>121</v>
      </c>
      <c r="D2536" s="10">
        <v>52</v>
      </c>
      <c r="E2536" s="10">
        <v>21</v>
      </c>
      <c r="F2536" s="10">
        <v>80</v>
      </c>
      <c r="G2536" s="11">
        <v>36</v>
      </c>
      <c r="H2536" s="18">
        <v>0.127</v>
      </c>
      <c r="I2536" s="10">
        <v>25</v>
      </c>
      <c r="J2536" s="24">
        <v>1</v>
      </c>
      <c r="K2536" t="str">
        <f t="shared" si="351"/>
        <v>Obese</v>
      </c>
      <c r="L2536" t="str">
        <f t="shared" si="352"/>
        <v xml:space="preserve">Diabetes </v>
      </c>
      <c r="M2536" t="str">
        <f t="shared" si="353"/>
        <v>Adult</v>
      </c>
      <c r="N2536" t="str">
        <f t="shared" si="354"/>
        <v>Medium</v>
      </c>
      <c r="O2536" t="str">
        <f t="shared" si="355"/>
        <v>Normal</v>
      </c>
      <c r="P2536" t="str">
        <f t="shared" si="356"/>
        <v>Low Risk</v>
      </c>
      <c r="Q2536" t="str">
        <f t="shared" si="357"/>
        <v>Normal</v>
      </c>
      <c r="R2536" t="str">
        <f t="shared" si="358"/>
        <v>Low</v>
      </c>
      <c r="S2536" t="str">
        <f t="shared" si="359"/>
        <v>Low DPF</v>
      </c>
    </row>
    <row r="2537" spans="1:19" x14ac:dyDescent="0.35">
      <c r="A2537" s="13">
        <v>2536</v>
      </c>
      <c r="B2537" s="14">
        <v>2</v>
      </c>
      <c r="C2537" s="14">
        <v>101</v>
      </c>
      <c r="D2537" s="14">
        <v>58</v>
      </c>
      <c r="E2537" s="14">
        <v>17</v>
      </c>
      <c r="F2537" s="14">
        <v>265</v>
      </c>
      <c r="G2537" s="15">
        <v>24.2</v>
      </c>
      <c r="H2537" s="19">
        <v>0.61399999999999999</v>
      </c>
      <c r="I2537" s="14">
        <v>23</v>
      </c>
      <c r="J2537" s="25">
        <v>0</v>
      </c>
      <c r="K2537" t="str">
        <f t="shared" si="351"/>
        <v>Normal weight</v>
      </c>
      <c r="L2537" t="str">
        <f t="shared" si="352"/>
        <v>normal</v>
      </c>
      <c r="M2537" t="str">
        <f t="shared" si="353"/>
        <v>Adult</v>
      </c>
      <c r="N2537" t="str">
        <f t="shared" si="354"/>
        <v>Low</v>
      </c>
      <c r="O2537" t="str">
        <f t="shared" si="355"/>
        <v>Normal</v>
      </c>
      <c r="P2537" t="str">
        <f t="shared" si="356"/>
        <v>Low Risk</v>
      </c>
      <c r="Q2537" t="str">
        <f t="shared" si="357"/>
        <v>High</v>
      </c>
      <c r="R2537" t="str">
        <f t="shared" si="358"/>
        <v>Low</v>
      </c>
      <c r="S2537" t="str">
        <f t="shared" si="359"/>
        <v>High DPF</v>
      </c>
    </row>
    <row r="2538" spans="1:19" x14ac:dyDescent="0.35">
      <c r="A2538" s="9">
        <v>2537</v>
      </c>
      <c r="B2538" s="10">
        <v>2</v>
      </c>
      <c r="C2538" s="10">
        <v>56</v>
      </c>
      <c r="D2538" s="10">
        <v>56</v>
      </c>
      <c r="E2538" s="10">
        <v>28</v>
      </c>
      <c r="F2538" s="10">
        <v>45</v>
      </c>
      <c r="G2538" s="11">
        <v>24.2</v>
      </c>
      <c r="H2538" s="18">
        <v>0.33200000000000002</v>
      </c>
      <c r="I2538" s="10">
        <v>22</v>
      </c>
      <c r="J2538" s="24">
        <v>0</v>
      </c>
      <c r="K2538" t="str">
        <f t="shared" si="351"/>
        <v>Normal weight</v>
      </c>
      <c r="L2538" t="str">
        <f t="shared" si="352"/>
        <v>normal</v>
      </c>
      <c r="M2538" t="str">
        <f t="shared" si="353"/>
        <v>Adult</v>
      </c>
      <c r="N2538" t="str">
        <f t="shared" si="354"/>
        <v>Medium</v>
      </c>
      <c r="O2538" t="str">
        <f t="shared" si="355"/>
        <v>Normal</v>
      </c>
      <c r="P2538" t="str">
        <f t="shared" si="356"/>
        <v>Low Risk</v>
      </c>
      <c r="Q2538" t="str">
        <f t="shared" si="357"/>
        <v>Low</v>
      </c>
      <c r="R2538" t="str">
        <f t="shared" si="358"/>
        <v>Low</v>
      </c>
      <c r="S2538" t="str">
        <f t="shared" si="359"/>
        <v>Medium DPF</v>
      </c>
    </row>
    <row r="2539" spans="1:19" x14ac:dyDescent="0.35">
      <c r="A2539" s="13">
        <v>2538</v>
      </c>
      <c r="B2539" s="14">
        <v>4</v>
      </c>
      <c r="C2539" s="14">
        <v>162</v>
      </c>
      <c r="D2539" s="14">
        <v>76</v>
      </c>
      <c r="E2539" s="14">
        <v>36</v>
      </c>
      <c r="F2539" s="14">
        <v>80</v>
      </c>
      <c r="G2539" s="15">
        <v>49.6</v>
      </c>
      <c r="H2539" s="19">
        <v>0.36399999999999999</v>
      </c>
      <c r="I2539" s="14">
        <v>26</v>
      </c>
      <c r="J2539" s="25">
        <v>1</v>
      </c>
      <c r="K2539" t="str">
        <f t="shared" si="351"/>
        <v>Obese</v>
      </c>
      <c r="L2539" t="str">
        <f t="shared" si="352"/>
        <v xml:space="preserve">Diabetes </v>
      </c>
      <c r="M2539" t="str">
        <f t="shared" si="353"/>
        <v>Adult</v>
      </c>
      <c r="N2539" t="str">
        <f t="shared" si="354"/>
        <v>Medium</v>
      </c>
      <c r="O2539" t="str">
        <f t="shared" si="355"/>
        <v>Prediabetes</v>
      </c>
      <c r="P2539" t="str">
        <f t="shared" si="356"/>
        <v>High Risk</v>
      </c>
      <c r="Q2539" t="str">
        <f t="shared" si="357"/>
        <v>Normal</v>
      </c>
      <c r="R2539" t="str">
        <f t="shared" si="358"/>
        <v>Normal</v>
      </c>
      <c r="S2539" t="str">
        <f t="shared" si="359"/>
        <v>Medium DPF</v>
      </c>
    </row>
    <row r="2540" spans="1:19" x14ac:dyDescent="0.35">
      <c r="A2540" s="9">
        <v>2539</v>
      </c>
      <c r="B2540" s="10">
        <v>4</v>
      </c>
      <c r="C2540" s="10">
        <v>95</v>
      </c>
      <c r="D2540" s="10">
        <v>64</v>
      </c>
      <c r="E2540" s="10">
        <v>39</v>
      </c>
      <c r="F2540" s="10">
        <v>105</v>
      </c>
      <c r="G2540" s="11">
        <v>44.6</v>
      </c>
      <c r="H2540" s="18">
        <v>0.36599999999999999</v>
      </c>
      <c r="I2540" s="10">
        <v>22</v>
      </c>
      <c r="J2540" s="24">
        <v>0</v>
      </c>
      <c r="K2540" t="str">
        <f t="shared" si="351"/>
        <v>Obese</v>
      </c>
      <c r="L2540" t="str">
        <f t="shared" si="352"/>
        <v>normal</v>
      </c>
      <c r="M2540" t="str">
        <f t="shared" si="353"/>
        <v>Adult</v>
      </c>
      <c r="N2540" t="str">
        <f t="shared" si="354"/>
        <v>Medium</v>
      </c>
      <c r="O2540" t="str">
        <f t="shared" si="355"/>
        <v>Normal</v>
      </c>
      <c r="P2540" t="str">
        <f t="shared" si="356"/>
        <v>High Risk</v>
      </c>
      <c r="Q2540" t="str">
        <f t="shared" si="357"/>
        <v>Normal</v>
      </c>
      <c r="R2540" t="str">
        <f t="shared" si="358"/>
        <v>Normal</v>
      </c>
      <c r="S2540" t="str">
        <f t="shared" si="359"/>
        <v>Medium DPF</v>
      </c>
    </row>
    <row r="2541" spans="1:19" x14ac:dyDescent="0.35">
      <c r="A2541" s="13">
        <v>2540</v>
      </c>
      <c r="B2541" s="14">
        <v>4</v>
      </c>
      <c r="C2541" s="14">
        <v>125</v>
      </c>
      <c r="D2541" s="14">
        <v>80</v>
      </c>
      <c r="E2541" s="14">
        <v>21</v>
      </c>
      <c r="F2541" s="14">
        <v>80</v>
      </c>
      <c r="G2541" s="15">
        <v>32.299999999999997</v>
      </c>
      <c r="H2541" s="19">
        <v>0.53600000000000003</v>
      </c>
      <c r="I2541" s="14">
        <v>27</v>
      </c>
      <c r="J2541" s="25">
        <v>1</v>
      </c>
      <c r="K2541" t="str">
        <f t="shared" si="351"/>
        <v>Obese</v>
      </c>
      <c r="L2541" t="str">
        <f t="shared" si="352"/>
        <v xml:space="preserve">Diabetes </v>
      </c>
      <c r="M2541" t="str">
        <f t="shared" si="353"/>
        <v>Adult</v>
      </c>
      <c r="N2541" t="str">
        <f t="shared" si="354"/>
        <v>Medium</v>
      </c>
      <c r="O2541" t="str">
        <f t="shared" si="355"/>
        <v>Normal</v>
      </c>
      <c r="P2541" t="str">
        <f t="shared" si="356"/>
        <v>High Risk</v>
      </c>
      <c r="Q2541" t="str">
        <f t="shared" si="357"/>
        <v>Normal</v>
      </c>
      <c r="R2541" t="str">
        <f t="shared" si="358"/>
        <v>Normal</v>
      </c>
      <c r="S2541" t="str">
        <f t="shared" si="359"/>
        <v>Medium DPF</v>
      </c>
    </row>
    <row r="2542" spans="1:19" x14ac:dyDescent="0.35">
      <c r="A2542" s="9">
        <v>2541</v>
      </c>
      <c r="B2542" s="10">
        <v>5</v>
      </c>
      <c r="C2542" s="10">
        <v>136</v>
      </c>
      <c r="D2542" s="10">
        <v>82</v>
      </c>
      <c r="E2542" s="10">
        <v>21</v>
      </c>
      <c r="F2542" s="10">
        <v>80</v>
      </c>
      <c r="G2542" s="11">
        <v>32.14</v>
      </c>
      <c r="H2542" s="18">
        <v>0.64</v>
      </c>
      <c r="I2542" s="10">
        <v>69</v>
      </c>
      <c r="J2542" s="24">
        <v>0</v>
      </c>
      <c r="K2542" t="str">
        <f t="shared" si="351"/>
        <v>Obese</v>
      </c>
      <c r="L2542" t="str">
        <f t="shared" si="352"/>
        <v>normal</v>
      </c>
      <c r="M2542" t="str">
        <f t="shared" si="353"/>
        <v>Aged</v>
      </c>
      <c r="N2542" t="str">
        <f t="shared" si="354"/>
        <v>Medium</v>
      </c>
      <c r="O2542" t="str">
        <f t="shared" si="355"/>
        <v>Normal</v>
      </c>
      <c r="P2542" t="str">
        <f t="shared" si="356"/>
        <v>High Risk</v>
      </c>
      <c r="Q2542" t="str">
        <f t="shared" si="357"/>
        <v>Normal</v>
      </c>
      <c r="R2542" t="str">
        <f t="shared" si="358"/>
        <v>Prehypertension</v>
      </c>
      <c r="S2542" t="str">
        <f t="shared" si="359"/>
        <v>High DPF</v>
      </c>
    </row>
    <row r="2543" spans="1:19" x14ac:dyDescent="0.35">
      <c r="A2543" s="13">
        <v>2542</v>
      </c>
      <c r="B2543" s="14">
        <v>2</v>
      </c>
      <c r="C2543" s="14">
        <v>129</v>
      </c>
      <c r="D2543" s="14">
        <v>74</v>
      </c>
      <c r="E2543" s="14">
        <v>26</v>
      </c>
      <c r="F2543" s="14">
        <v>205</v>
      </c>
      <c r="G2543" s="15">
        <v>33.200000000000003</v>
      </c>
      <c r="H2543" s="19">
        <v>0.59099999999999997</v>
      </c>
      <c r="I2543" s="14">
        <v>25</v>
      </c>
      <c r="J2543" s="25">
        <v>0</v>
      </c>
      <c r="K2543" t="str">
        <f t="shared" si="351"/>
        <v>Obese</v>
      </c>
      <c r="L2543" t="str">
        <f t="shared" si="352"/>
        <v>normal</v>
      </c>
      <c r="M2543" t="str">
        <f t="shared" si="353"/>
        <v>Adult</v>
      </c>
      <c r="N2543" t="str">
        <f t="shared" si="354"/>
        <v>Medium</v>
      </c>
      <c r="O2543" t="str">
        <f t="shared" si="355"/>
        <v>Normal</v>
      </c>
      <c r="P2543" t="str">
        <f t="shared" si="356"/>
        <v>Low Risk</v>
      </c>
      <c r="Q2543" t="str">
        <f t="shared" si="357"/>
        <v>High</v>
      </c>
      <c r="R2543" t="str">
        <f t="shared" si="358"/>
        <v>Normal</v>
      </c>
      <c r="S2543" t="str">
        <f t="shared" si="359"/>
        <v>Medium DPF</v>
      </c>
    </row>
    <row r="2544" spans="1:19" x14ac:dyDescent="0.35">
      <c r="A2544" s="9">
        <v>2543</v>
      </c>
      <c r="B2544" s="10">
        <v>3</v>
      </c>
      <c r="C2544" s="10">
        <v>130</v>
      </c>
      <c r="D2544" s="10">
        <v>64</v>
      </c>
      <c r="E2544" s="10">
        <v>21</v>
      </c>
      <c r="F2544" s="10">
        <v>80</v>
      </c>
      <c r="G2544" s="11">
        <v>23.1</v>
      </c>
      <c r="H2544" s="18">
        <v>0.314</v>
      </c>
      <c r="I2544" s="10">
        <v>22</v>
      </c>
      <c r="J2544" s="24">
        <v>0</v>
      </c>
      <c r="K2544" t="str">
        <f t="shared" si="351"/>
        <v>Normal weight</v>
      </c>
      <c r="L2544" t="str">
        <f t="shared" si="352"/>
        <v>normal</v>
      </c>
      <c r="M2544" t="str">
        <f t="shared" si="353"/>
        <v>Adult</v>
      </c>
      <c r="N2544" t="str">
        <f t="shared" si="354"/>
        <v>Medium</v>
      </c>
      <c r="O2544" t="str">
        <f t="shared" si="355"/>
        <v>Normal</v>
      </c>
      <c r="P2544" t="str">
        <f t="shared" si="356"/>
        <v>Low Risk</v>
      </c>
      <c r="Q2544" t="str">
        <f t="shared" si="357"/>
        <v>Normal</v>
      </c>
      <c r="R2544" t="str">
        <f t="shared" si="358"/>
        <v>Normal</v>
      </c>
      <c r="S2544" t="str">
        <f t="shared" si="359"/>
        <v>Medium DPF</v>
      </c>
    </row>
    <row r="2545" spans="1:19" x14ac:dyDescent="0.35">
      <c r="A2545" s="13">
        <v>2544</v>
      </c>
      <c r="B2545" s="14">
        <v>1</v>
      </c>
      <c r="C2545" s="14">
        <v>107</v>
      </c>
      <c r="D2545" s="14">
        <v>50</v>
      </c>
      <c r="E2545" s="14">
        <v>19</v>
      </c>
      <c r="F2545" s="14">
        <v>80</v>
      </c>
      <c r="G2545" s="15">
        <v>28.3</v>
      </c>
      <c r="H2545" s="19">
        <v>0.18099999999999999</v>
      </c>
      <c r="I2545" s="14">
        <v>29</v>
      </c>
      <c r="J2545" s="25">
        <v>0</v>
      </c>
      <c r="K2545" t="str">
        <f t="shared" si="351"/>
        <v>Overweight</v>
      </c>
      <c r="L2545" t="str">
        <f t="shared" si="352"/>
        <v>normal</v>
      </c>
      <c r="M2545" t="str">
        <f t="shared" si="353"/>
        <v>Adult</v>
      </c>
      <c r="N2545" t="str">
        <f t="shared" si="354"/>
        <v>Low</v>
      </c>
      <c r="O2545" t="str">
        <f t="shared" si="355"/>
        <v>Normal</v>
      </c>
      <c r="P2545" t="str">
        <f t="shared" si="356"/>
        <v>Low Risk</v>
      </c>
      <c r="Q2545" t="str">
        <f t="shared" si="357"/>
        <v>Normal</v>
      </c>
      <c r="R2545" t="str">
        <f t="shared" si="358"/>
        <v>Low</v>
      </c>
      <c r="S2545" t="str">
        <f t="shared" si="359"/>
        <v>Low DPF</v>
      </c>
    </row>
    <row r="2546" spans="1:19" x14ac:dyDescent="0.35">
      <c r="A2546" s="9">
        <v>2545</v>
      </c>
      <c r="B2546" s="10">
        <v>1</v>
      </c>
      <c r="C2546" s="10">
        <v>140</v>
      </c>
      <c r="D2546" s="10">
        <v>74</v>
      </c>
      <c r="E2546" s="10">
        <v>26</v>
      </c>
      <c r="F2546" s="10">
        <v>180</v>
      </c>
      <c r="G2546" s="11">
        <v>24.1</v>
      </c>
      <c r="H2546" s="18">
        <v>0.82799999999999996</v>
      </c>
      <c r="I2546" s="10">
        <v>23</v>
      </c>
      <c r="J2546" s="24">
        <v>0</v>
      </c>
      <c r="K2546" t="str">
        <f t="shared" si="351"/>
        <v>Normal weight</v>
      </c>
      <c r="L2546" t="str">
        <f t="shared" si="352"/>
        <v>normal</v>
      </c>
      <c r="M2546" t="str">
        <f t="shared" si="353"/>
        <v>Adult</v>
      </c>
      <c r="N2546" t="str">
        <f t="shared" si="354"/>
        <v>Medium</v>
      </c>
      <c r="O2546" t="str">
        <f t="shared" si="355"/>
        <v>Prediabetes</v>
      </c>
      <c r="P2546" t="str">
        <f t="shared" si="356"/>
        <v>Low Risk</v>
      </c>
      <c r="Q2546" t="str">
        <f t="shared" si="357"/>
        <v>High</v>
      </c>
      <c r="R2546" t="str">
        <f t="shared" si="358"/>
        <v>Normal</v>
      </c>
      <c r="S2546" t="str">
        <f t="shared" si="359"/>
        <v>High DPF</v>
      </c>
    </row>
    <row r="2547" spans="1:19" x14ac:dyDescent="0.35">
      <c r="A2547" s="13">
        <v>2546</v>
      </c>
      <c r="B2547" s="14">
        <v>1</v>
      </c>
      <c r="C2547" s="14">
        <v>144</v>
      </c>
      <c r="D2547" s="14">
        <v>82</v>
      </c>
      <c r="E2547" s="14">
        <v>46</v>
      </c>
      <c r="F2547" s="14">
        <v>180</v>
      </c>
      <c r="G2547" s="15">
        <v>46.1</v>
      </c>
      <c r="H2547" s="19">
        <v>0.33500000000000002</v>
      </c>
      <c r="I2547" s="14">
        <v>46</v>
      </c>
      <c r="J2547" s="25">
        <v>1</v>
      </c>
      <c r="K2547" t="str">
        <f t="shared" si="351"/>
        <v>Obese</v>
      </c>
      <c r="L2547" t="str">
        <f t="shared" si="352"/>
        <v xml:space="preserve">Diabetes </v>
      </c>
      <c r="M2547" t="str">
        <f t="shared" si="353"/>
        <v>Adult</v>
      </c>
      <c r="N2547" t="str">
        <f t="shared" si="354"/>
        <v>High</v>
      </c>
      <c r="O2547" t="str">
        <f t="shared" si="355"/>
        <v>Prediabetes</v>
      </c>
      <c r="P2547" t="str">
        <f t="shared" si="356"/>
        <v>Low Risk</v>
      </c>
      <c r="Q2547" t="str">
        <f t="shared" si="357"/>
        <v>High</v>
      </c>
      <c r="R2547" t="str">
        <f t="shared" si="358"/>
        <v>Prehypertension</v>
      </c>
      <c r="S2547" t="str">
        <f t="shared" si="359"/>
        <v>Medium DPF</v>
      </c>
    </row>
    <row r="2548" spans="1:19" x14ac:dyDescent="0.35">
      <c r="A2548" s="9">
        <v>2547</v>
      </c>
      <c r="B2548" s="10">
        <v>8</v>
      </c>
      <c r="C2548" s="10">
        <v>107</v>
      </c>
      <c r="D2548" s="10">
        <v>80</v>
      </c>
      <c r="E2548" s="10">
        <v>21</v>
      </c>
      <c r="F2548" s="10">
        <v>80</v>
      </c>
      <c r="G2548" s="11">
        <v>24.6</v>
      </c>
      <c r="H2548" s="18">
        <v>0.85599999999999998</v>
      </c>
      <c r="I2548" s="10">
        <v>34</v>
      </c>
      <c r="J2548" s="24">
        <v>0</v>
      </c>
      <c r="K2548" t="str">
        <f t="shared" si="351"/>
        <v>Normal weight</v>
      </c>
      <c r="L2548" t="str">
        <f t="shared" si="352"/>
        <v>normal</v>
      </c>
      <c r="M2548" t="str">
        <f t="shared" si="353"/>
        <v>Adult</v>
      </c>
      <c r="N2548" t="str">
        <f t="shared" si="354"/>
        <v>Medium</v>
      </c>
      <c r="O2548" t="str">
        <f t="shared" si="355"/>
        <v>Normal</v>
      </c>
      <c r="P2548" t="str">
        <f t="shared" si="356"/>
        <v>High Risk</v>
      </c>
      <c r="Q2548" t="str">
        <f t="shared" si="357"/>
        <v>Normal</v>
      </c>
      <c r="R2548" t="str">
        <f t="shared" si="358"/>
        <v>Normal</v>
      </c>
      <c r="S2548" t="str">
        <f t="shared" si="359"/>
        <v>High DPF</v>
      </c>
    </row>
    <row r="2549" spans="1:19" x14ac:dyDescent="0.35">
      <c r="A2549" s="13">
        <v>2548</v>
      </c>
      <c r="B2549" s="14">
        <v>13</v>
      </c>
      <c r="C2549" s="14">
        <v>158</v>
      </c>
      <c r="D2549" s="14">
        <v>114</v>
      </c>
      <c r="E2549" s="14">
        <v>21</v>
      </c>
      <c r="F2549" s="14">
        <v>80</v>
      </c>
      <c r="G2549" s="15">
        <v>42.3</v>
      </c>
      <c r="H2549" s="19">
        <v>0.25700000000000001</v>
      </c>
      <c r="I2549" s="14">
        <v>44</v>
      </c>
      <c r="J2549" s="25">
        <v>1</v>
      </c>
      <c r="K2549" t="str">
        <f t="shared" si="351"/>
        <v>Obese</v>
      </c>
      <c r="L2549" t="str">
        <f t="shared" si="352"/>
        <v xml:space="preserve">Diabetes </v>
      </c>
      <c r="M2549" t="str">
        <f t="shared" si="353"/>
        <v>Adult</v>
      </c>
      <c r="N2549" t="str">
        <f t="shared" si="354"/>
        <v>Medium</v>
      </c>
      <c r="O2549" t="str">
        <f t="shared" si="355"/>
        <v>Prediabetes</v>
      </c>
      <c r="P2549" t="str">
        <f t="shared" si="356"/>
        <v>High Risk</v>
      </c>
      <c r="Q2549" t="str">
        <f t="shared" si="357"/>
        <v>Normal</v>
      </c>
      <c r="R2549" t="str">
        <f t="shared" si="358"/>
        <v>Hypertension</v>
      </c>
      <c r="S2549" t="str">
        <f t="shared" si="359"/>
        <v>Low DPF</v>
      </c>
    </row>
    <row r="2550" spans="1:19" x14ac:dyDescent="0.35">
      <c r="A2550" s="9">
        <v>2549</v>
      </c>
      <c r="B2550" s="10">
        <v>2</v>
      </c>
      <c r="C2550" s="10">
        <v>121</v>
      </c>
      <c r="D2550" s="10">
        <v>70</v>
      </c>
      <c r="E2550" s="10">
        <v>32</v>
      </c>
      <c r="F2550" s="10">
        <v>95</v>
      </c>
      <c r="G2550" s="11">
        <v>39.1</v>
      </c>
      <c r="H2550" s="18">
        <v>0.88600000000000001</v>
      </c>
      <c r="I2550" s="10">
        <v>23</v>
      </c>
      <c r="J2550" s="24">
        <v>0</v>
      </c>
      <c r="K2550" t="str">
        <f t="shared" si="351"/>
        <v>Obese</v>
      </c>
      <c r="L2550" t="str">
        <f t="shared" si="352"/>
        <v>normal</v>
      </c>
      <c r="M2550" t="str">
        <f t="shared" si="353"/>
        <v>Adult</v>
      </c>
      <c r="N2550" t="str">
        <f t="shared" si="354"/>
        <v>Medium</v>
      </c>
      <c r="O2550" t="str">
        <f t="shared" si="355"/>
        <v>Normal</v>
      </c>
      <c r="P2550" t="str">
        <f t="shared" si="356"/>
        <v>Low Risk</v>
      </c>
      <c r="Q2550" t="str">
        <f t="shared" si="357"/>
        <v>Normal</v>
      </c>
      <c r="R2550" t="str">
        <f t="shared" si="358"/>
        <v>Normal</v>
      </c>
      <c r="S2550" t="str">
        <f t="shared" si="359"/>
        <v>High DPF</v>
      </c>
    </row>
    <row r="2551" spans="1:19" x14ac:dyDescent="0.35">
      <c r="A2551" s="13">
        <v>2550</v>
      </c>
      <c r="B2551" s="14">
        <v>7</v>
      </c>
      <c r="C2551" s="14">
        <v>129</v>
      </c>
      <c r="D2551" s="14">
        <v>68</v>
      </c>
      <c r="E2551" s="14">
        <v>49</v>
      </c>
      <c r="F2551" s="14">
        <v>125</v>
      </c>
      <c r="G2551" s="15">
        <v>38.5</v>
      </c>
      <c r="H2551" s="19">
        <v>0.439</v>
      </c>
      <c r="I2551" s="14">
        <v>43</v>
      </c>
      <c r="J2551" s="25">
        <v>1</v>
      </c>
      <c r="K2551" t="str">
        <f t="shared" si="351"/>
        <v>Obese</v>
      </c>
      <c r="L2551" t="str">
        <f t="shared" si="352"/>
        <v xml:space="preserve">Diabetes </v>
      </c>
      <c r="M2551" t="str">
        <f t="shared" si="353"/>
        <v>Adult</v>
      </c>
      <c r="N2551" t="str">
        <f t="shared" si="354"/>
        <v>High</v>
      </c>
      <c r="O2551" t="str">
        <f t="shared" si="355"/>
        <v>Normal</v>
      </c>
      <c r="P2551" t="str">
        <f t="shared" si="356"/>
        <v>High Risk</v>
      </c>
      <c r="Q2551" t="str">
        <f t="shared" si="357"/>
        <v>Normal</v>
      </c>
      <c r="R2551" t="str">
        <f t="shared" si="358"/>
        <v>Normal</v>
      </c>
      <c r="S2551" t="str">
        <f t="shared" si="359"/>
        <v>Medium DPF</v>
      </c>
    </row>
    <row r="2552" spans="1:19" x14ac:dyDescent="0.35">
      <c r="A2552" s="9">
        <v>2551</v>
      </c>
      <c r="B2552" s="10">
        <v>2</v>
      </c>
      <c r="C2552" s="10">
        <v>90</v>
      </c>
      <c r="D2552" s="10">
        <v>60</v>
      </c>
      <c r="E2552" s="10">
        <v>21</v>
      </c>
      <c r="F2552" s="10">
        <v>80</v>
      </c>
      <c r="G2552" s="11">
        <v>23.5</v>
      </c>
      <c r="H2552" s="18">
        <v>0.191</v>
      </c>
      <c r="I2552" s="10">
        <v>25</v>
      </c>
      <c r="J2552" s="24">
        <v>0</v>
      </c>
      <c r="K2552" t="str">
        <f t="shared" si="351"/>
        <v>Normal weight</v>
      </c>
      <c r="L2552" t="str">
        <f t="shared" si="352"/>
        <v>normal</v>
      </c>
      <c r="M2552" t="str">
        <f t="shared" si="353"/>
        <v>Adult</v>
      </c>
      <c r="N2552" t="str">
        <f t="shared" si="354"/>
        <v>Medium</v>
      </c>
      <c r="O2552" t="str">
        <f t="shared" si="355"/>
        <v>Normal</v>
      </c>
      <c r="P2552" t="str">
        <f t="shared" si="356"/>
        <v>Low Risk</v>
      </c>
      <c r="Q2552" t="str">
        <f t="shared" si="357"/>
        <v>Normal</v>
      </c>
      <c r="R2552" t="str">
        <f t="shared" si="358"/>
        <v>Normal</v>
      </c>
      <c r="S2552" t="str">
        <f t="shared" si="359"/>
        <v>Low DPF</v>
      </c>
    </row>
    <row r="2553" spans="1:19" x14ac:dyDescent="0.35">
      <c r="A2553" s="13">
        <v>2552</v>
      </c>
      <c r="B2553" s="14">
        <v>7</v>
      </c>
      <c r="C2553" s="14">
        <v>142</v>
      </c>
      <c r="D2553" s="14">
        <v>90</v>
      </c>
      <c r="E2553" s="14">
        <v>24</v>
      </c>
      <c r="F2553" s="14">
        <v>480</v>
      </c>
      <c r="G2553" s="15">
        <v>30.4</v>
      </c>
      <c r="H2553" s="19">
        <v>0.128</v>
      </c>
      <c r="I2553" s="14">
        <v>43</v>
      </c>
      <c r="J2553" s="25">
        <v>1</v>
      </c>
      <c r="K2553" t="str">
        <f t="shared" si="351"/>
        <v>Obese</v>
      </c>
      <c r="L2553" t="str">
        <f t="shared" si="352"/>
        <v xml:space="preserve">Diabetes </v>
      </c>
      <c r="M2553" t="str">
        <f t="shared" si="353"/>
        <v>Adult</v>
      </c>
      <c r="N2553" t="str">
        <f t="shared" si="354"/>
        <v>Medium</v>
      </c>
      <c r="O2553" t="str">
        <f t="shared" si="355"/>
        <v>Prediabetes</v>
      </c>
      <c r="P2553" t="str">
        <f t="shared" si="356"/>
        <v>High Risk</v>
      </c>
      <c r="Q2553" t="str">
        <f t="shared" si="357"/>
        <v>High</v>
      </c>
      <c r="R2553" t="str">
        <f t="shared" si="358"/>
        <v>Prehypertension</v>
      </c>
      <c r="S2553" t="str">
        <f t="shared" si="359"/>
        <v>Low DPF</v>
      </c>
    </row>
    <row r="2554" spans="1:19" x14ac:dyDescent="0.35">
      <c r="A2554" s="9">
        <v>2553</v>
      </c>
      <c r="B2554" s="10">
        <v>3</v>
      </c>
      <c r="C2554" s="10">
        <v>169</v>
      </c>
      <c r="D2554" s="10">
        <v>74</v>
      </c>
      <c r="E2554" s="10">
        <v>19</v>
      </c>
      <c r="F2554" s="10">
        <v>125</v>
      </c>
      <c r="G2554" s="11">
        <v>29.9</v>
      </c>
      <c r="H2554" s="18">
        <v>0.26800000000000002</v>
      </c>
      <c r="I2554" s="10">
        <v>31</v>
      </c>
      <c r="J2554" s="24">
        <v>1</v>
      </c>
      <c r="K2554" t="str">
        <f t="shared" si="351"/>
        <v>Obese</v>
      </c>
      <c r="L2554" t="str">
        <f t="shared" si="352"/>
        <v xml:space="preserve">Diabetes </v>
      </c>
      <c r="M2554" t="str">
        <f t="shared" si="353"/>
        <v>Adult</v>
      </c>
      <c r="N2554" t="str">
        <f t="shared" si="354"/>
        <v>Low</v>
      </c>
      <c r="O2554" t="str">
        <f t="shared" si="355"/>
        <v>Prediabetes</v>
      </c>
      <c r="P2554" t="str">
        <f t="shared" si="356"/>
        <v>Low Risk</v>
      </c>
      <c r="Q2554" t="str">
        <f t="shared" si="357"/>
        <v>Normal</v>
      </c>
      <c r="R2554" t="str">
        <f t="shared" si="358"/>
        <v>Normal</v>
      </c>
      <c r="S2554" t="str">
        <f t="shared" si="359"/>
        <v>Low DPF</v>
      </c>
    </row>
    <row r="2555" spans="1:19" x14ac:dyDescent="0.35">
      <c r="A2555" s="13">
        <v>2554</v>
      </c>
      <c r="B2555" s="14">
        <v>4</v>
      </c>
      <c r="C2555" s="14">
        <v>99</v>
      </c>
      <c r="D2555" s="14">
        <v>69</v>
      </c>
      <c r="E2555" s="14">
        <v>21</v>
      </c>
      <c r="F2555" s="14">
        <v>80</v>
      </c>
      <c r="G2555" s="15">
        <v>25</v>
      </c>
      <c r="H2555" s="19">
        <v>0.253</v>
      </c>
      <c r="I2555" s="14">
        <v>22</v>
      </c>
      <c r="J2555" s="25">
        <v>0</v>
      </c>
      <c r="K2555" t="str">
        <f t="shared" si="351"/>
        <v>Overweight</v>
      </c>
      <c r="L2555" t="str">
        <f t="shared" si="352"/>
        <v>normal</v>
      </c>
      <c r="M2555" t="str">
        <f t="shared" si="353"/>
        <v>Adult</v>
      </c>
      <c r="N2555" t="str">
        <f t="shared" si="354"/>
        <v>Medium</v>
      </c>
      <c r="O2555" t="str">
        <f t="shared" si="355"/>
        <v>Normal</v>
      </c>
      <c r="P2555" t="str">
        <f t="shared" si="356"/>
        <v>High Risk</v>
      </c>
      <c r="Q2555" t="str">
        <f t="shared" si="357"/>
        <v>Normal</v>
      </c>
      <c r="R2555" t="str">
        <f t="shared" si="358"/>
        <v>Normal</v>
      </c>
      <c r="S2555" t="str">
        <f t="shared" si="359"/>
        <v>Low DPF</v>
      </c>
    </row>
    <row r="2556" spans="1:19" x14ac:dyDescent="0.35">
      <c r="A2556" s="9">
        <v>2555</v>
      </c>
      <c r="B2556" s="10">
        <v>4</v>
      </c>
      <c r="C2556" s="10">
        <v>127</v>
      </c>
      <c r="D2556" s="10">
        <v>88</v>
      </c>
      <c r="E2556" s="10">
        <v>11</v>
      </c>
      <c r="F2556" s="10">
        <v>155</v>
      </c>
      <c r="G2556" s="11">
        <v>34.5</v>
      </c>
      <c r="H2556" s="18">
        <v>0.59799999999999998</v>
      </c>
      <c r="I2556" s="10">
        <v>28</v>
      </c>
      <c r="J2556" s="24">
        <v>0</v>
      </c>
      <c r="K2556" t="str">
        <f t="shared" si="351"/>
        <v>Obese</v>
      </c>
      <c r="L2556" t="str">
        <f t="shared" si="352"/>
        <v>normal</v>
      </c>
      <c r="M2556" t="str">
        <f t="shared" si="353"/>
        <v>Adult</v>
      </c>
      <c r="N2556" t="str">
        <f t="shared" si="354"/>
        <v>Low</v>
      </c>
      <c r="O2556" t="str">
        <f t="shared" si="355"/>
        <v>Normal</v>
      </c>
      <c r="P2556" t="str">
        <f t="shared" si="356"/>
        <v>High Risk</v>
      </c>
      <c r="Q2556" t="str">
        <f t="shared" si="357"/>
        <v>High</v>
      </c>
      <c r="R2556" t="str">
        <f t="shared" si="358"/>
        <v>Prehypertension</v>
      </c>
      <c r="S2556" t="str">
        <f t="shared" si="359"/>
        <v>Medium DPF</v>
      </c>
    </row>
    <row r="2557" spans="1:19" x14ac:dyDescent="0.35">
      <c r="A2557" s="13">
        <v>2556</v>
      </c>
      <c r="B2557" s="14">
        <v>4</v>
      </c>
      <c r="C2557" s="14">
        <v>118</v>
      </c>
      <c r="D2557" s="14">
        <v>70</v>
      </c>
      <c r="E2557" s="14">
        <v>21</v>
      </c>
      <c r="F2557" s="14">
        <v>80</v>
      </c>
      <c r="G2557" s="15">
        <v>44.5</v>
      </c>
      <c r="H2557" s="19">
        <v>0.90400000000000003</v>
      </c>
      <c r="I2557" s="14">
        <v>26</v>
      </c>
      <c r="J2557" s="25">
        <v>0</v>
      </c>
      <c r="K2557" t="str">
        <f t="shared" si="351"/>
        <v>Obese</v>
      </c>
      <c r="L2557" t="str">
        <f t="shared" si="352"/>
        <v>normal</v>
      </c>
      <c r="M2557" t="str">
        <f t="shared" si="353"/>
        <v>Adult</v>
      </c>
      <c r="N2557" t="str">
        <f t="shared" si="354"/>
        <v>Medium</v>
      </c>
      <c r="O2557" t="str">
        <f t="shared" si="355"/>
        <v>Normal</v>
      </c>
      <c r="P2557" t="str">
        <f t="shared" si="356"/>
        <v>High Risk</v>
      </c>
      <c r="Q2557" t="str">
        <f t="shared" si="357"/>
        <v>Normal</v>
      </c>
      <c r="R2557" t="str">
        <f t="shared" si="358"/>
        <v>Normal</v>
      </c>
      <c r="S2557" t="str">
        <f t="shared" si="359"/>
        <v>High DPF</v>
      </c>
    </row>
    <row r="2558" spans="1:19" x14ac:dyDescent="0.35">
      <c r="A2558" s="9">
        <v>2557</v>
      </c>
      <c r="B2558" s="10">
        <v>2</v>
      </c>
      <c r="C2558" s="10">
        <v>122</v>
      </c>
      <c r="D2558" s="10">
        <v>76</v>
      </c>
      <c r="E2558" s="10">
        <v>27</v>
      </c>
      <c r="F2558" s="10">
        <v>200</v>
      </c>
      <c r="G2558" s="11">
        <v>35.9</v>
      </c>
      <c r="H2558" s="18">
        <v>0.48299999999999998</v>
      </c>
      <c r="I2558" s="10">
        <v>26</v>
      </c>
      <c r="J2558" s="24">
        <v>0</v>
      </c>
      <c r="K2558" t="str">
        <f t="shared" si="351"/>
        <v>Obese</v>
      </c>
      <c r="L2558" t="str">
        <f t="shared" si="352"/>
        <v>normal</v>
      </c>
      <c r="M2558" t="str">
        <f t="shared" si="353"/>
        <v>Adult</v>
      </c>
      <c r="N2558" t="str">
        <f t="shared" si="354"/>
        <v>Medium</v>
      </c>
      <c r="O2558" t="str">
        <f t="shared" si="355"/>
        <v>Normal</v>
      </c>
      <c r="P2558" t="str">
        <f t="shared" si="356"/>
        <v>Low Risk</v>
      </c>
      <c r="Q2558" t="str">
        <f t="shared" si="357"/>
        <v>High</v>
      </c>
      <c r="R2558" t="str">
        <f t="shared" si="358"/>
        <v>Normal</v>
      </c>
      <c r="S2558" t="str">
        <f t="shared" si="359"/>
        <v>Medium DPF</v>
      </c>
    </row>
    <row r="2559" spans="1:19" x14ac:dyDescent="0.35">
      <c r="A2559" s="13">
        <v>2558</v>
      </c>
      <c r="B2559" s="14">
        <v>6</v>
      </c>
      <c r="C2559" s="14">
        <v>125</v>
      </c>
      <c r="D2559" s="14">
        <v>78</v>
      </c>
      <c r="E2559" s="14">
        <v>31</v>
      </c>
      <c r="F2559" s="14">
        <v>80</v>
      </c>
      <c r="G2559" s="15">
        <v>27.6</v>
      </c>
      <c r="H2559" s="19">
        <v>0.56499999999999995</v>
      </c>
      <c r="I2559" s="14">
        <v>49</v>
      </c>
      <c r="J2559" s="25">
        <v>1</v>
      </c>
      <c r="K2559" t="str">
        <f t="shared" si="351"/>
        <v>Overweight</v>
      </c>
      <c r="L2559" t="str">
        <f t="shared" si="352"/>
        <v xml:space="preserve">Diabetes </v>
      </c>
      <c r="M2559" t="str">
        <f t="shared" si="353"/>
        <v>Adult</v>
      </c>
      <c r="N2559" t="str">
        <f t="shared" si="354"/>
        <v>Medium</v>
      </c>
      <c r="O2559" t="str">
        <f t="shared" si="355"/>
        <v>Normal</v>
      </c>
      <c r="P2559" t="str">
        <f t="shared" si="356"/>
        <v>High Risk</v>
      </c>
      <c r="Q2559" t="str">
        <f t="shared" si="357"/>
        <v>Normal</v>
      </c>
      <c r="R2559" t="str">
        <f t="shared" si="358"/>
        <v>Normal</v>
      </c>
      <c r="S2559" t="str">
        <f t="shared" si="359"/>
        <v>Medium DPF</v>
      </c>
    </row>
    <row r="2560" spans="1:19" x14ac:dyDescent="0.35">
      <c r="A2560" s="9">
        <v>2559</v>
      </c>
      <c r="B2560" s="10">
        <v>1</v>
      </c>
      <c r="C2560" s="10">
        <v>168</v>
      </c>
      <c r="D2560" s="10">
        <v>88</v>
      </c>
      <c r="E2560" s="10">
        <v>29</v>
      </c>
      <c r="F2560" s="10">
        <v>80</v>
      </c>
      <c r="G2560" s="11">
        <v>35</v>
      </c>
      <c r="H2560" s="18">
        <v>0.90500000000000003</v>
      </c>
      <c r="I2560" s="10">
        <v>52</v>
      </c>
      <c r="J2560" s="24">
        <v>1</v>
      </c>
      <c r="K2560" t="str">
        <f t="shared" si="351"/>
        <v>Obese</v>
      </c>
      <c r="L2560" t="str">
        <f t="shared" si="352"/>
        <v xml:space="preserve">Diabetes </v>
      </c>
      <c r="M2560" t="str">
        <f t="shared" si="353"/>
        <v>Adult</v>
      </c>
      <c r="N2560" t="str">
        <f t="shared" si="354"/>
        <v>Medium</v>
      </c>
      <c r="O2560" t="str">
        <f t="shared" si="355"/>
        <v>Prediabetes</v>
      </c>
      <c r="P2560" t="str">
        <f t="shared" si="356"/>
        <v>Low Risk</v>
      </c>
      <c r="Q2560" t="str">
        <f t="shared" si="357"/>
        <v>Normal</v>
      </c>
      <c r="R2560" t="str">
        <f t="shared" si="358"/>
        <v>Prehypertension</v>
      </c>
      <c r="S2560" t="str">
        <f t="shared" si="359"/>
        <v>High DPF</v>
      </c>
    </row>
    <row r="2561" spans="1:19" x14ac:dyDescent="0.35">
      <c r="A2561" s="13">
        <v>2560</v>
      </c>
      <c r="B2561" s="14">
        <v>2</v>
      </c>
      <c r="C2561" s="14">
        <v>129</v>
      </c>
      <c r="D2561" s="14">
        <v>69</v>
      </c>
      <c r="E2561" s="14">
        <v>21</v>
      </c>
      <c r="F2561" s="14">
        <v>80</v>
      </c>
      <c r="G2561" s="15">
        <v>38.5</v>
      </c>
      <c r="H2561" s="19">
        <v>0.30399999999999999</v>
      </c>
      <c r="I2561" s="14">
        <v>41</v>
      </c>
      <c r="J2561" s="25">
        <v>0</v>
      </c>
      <c r="K2561" t="str">
        <f t="shared" si="351"/>
        <v>Obese</v>
      </c>
      <c r="L2561" t="str">
        <f t="shared" si="352"/>
        <v>normal</v>
      </c>
      <c r="M2561" t="str">
        <f t="shared" si="353"/>
        <v>Adult</v>
      </c>
      <c r="N2561" t="str">
        <f t="shared" si="354"/>
        <v>Medium</v>
      </c>
      <c r="O2561" t="str">
        <f t="shared" si="355"/>
        <v>Normal</v>
      </c>
      <c r="P2561" t="str">
        <f t="shared" si="356"/>
        <v>Low Risk</v>
      </c>
      <c r="Q2561" t="str">
        <f t="shared" si="357"/>
        <v>Normal</v>
      </c>
      <c r="R2561" t="str">
        <f t="shared" si="358"/>
        <v>Normal</v>
      </c>
      <c r="S2561" t="str">
        <f t="shared" si="359"/>
        <v>Medium DPF</v>
      </c>
    </row>
    <row r="2562" spans="1:19" x14ac:dyDescent="0.35">
      <c r="A2562" s="9">
        <v>2561</v>
      </c>
      <c r="B2562" s="10">
        <v>4</v>
      </c>
      <c r="C2562" s="10">
        <v>110</v>
      </c>
      <c r="D2562" s="10">
        <v>76</v>
      </c>
      <c r="E2562" s="10">
        <v>20</v>
      </c>
      <c r="F2562" s="10">
        <v>100</v>
      </c>
      <c r="G2562" s="11">
        <v>28.4</v>
      </c>
      <c r="H2562" s="18">
        <v>0.11799999999999999</v>
      </c>
      <c r="I2562" s="10">
        <v>27</v>
      </c>
      <c r="J2562" s="24">
        <v>0</v>
      </c>
      <c r="K2562" t="str">
        <f t="shared" si="351"/>
        <v>Overweight</v>
      </c>
      <c r="L2562" t="str">
        <f t="shared" si="352"/>
        <v>normal</v>
      </c>
      <c r="M2562" t="str">
        <f t="shared" si="353"/>
        <v>Adult</v>
      </c>
      <c r="N2562" t="str">
        <f t="shared" si="354"/>
        <v>Medium</v>
      </c>
      <c r="O2562" t="str">
        <f t="shared" si="355"/>
        <v>Normal</v>
      </c>
      <c r="P2562" t="str">
        <f t="shared" si="356"/>
        <v>High Risk</v>
      </c>
      <c r="Q2562" t="str">
        <f t="shared" si="357"/>
        <v>Normal</v>
      </c>
      <c r="R2562" t="str">
        <f t="shared" si="358"/>
        <v>Normal</v>
      </c>
      <c r="S2562" t="str">
        <f t="shared" si="359"/>
        <v>Low DPF</v>
      </c>
    </row>
    <row r="2563" spans="1:19" x14ac:dyDescent="0.35">
      <c r="A2563" s="13">
        <v>2562</v>
      </c>
      <c r="B2563" s="14">
        <v>6</v>
      </c>
      <c r="C2563" s="14">
        <v>80</v>
      </c>
      <c r="D2563" s="14">
        <v>80</v>
      </c>
      <c r="E2563" s="14">
        <v>36</v>
      </c>
      <c r="F2563" s="14">
        <v>80</v>
      </c>
      <c r="G2563" s="15">
        <v>39.799999999999997</v>
      </c>
      <c r="H2563" s="19">
        <v>0.17699999999999999</v>
      </c>
      <c r="I2563" s="14">
        <v>28</v>
      </c>
      <c r="J2563" s="25">
        <v>0</v>
      </c>
      <c r="K2563" t="str">
        <f t="shared" ref="K2563:K2626" si="360">IF(G2563&lt;18.5, "Underweight", IF(G2563&lt;24.9, "Normal weight", IF(G2563&lt;29.9, "Overweight", "Obese")))</f>
        <v>Obese</v>
      </c>
      <c r="L2563" t="str">
        <f t="shared" ref="L2563:L2626" si="361">IF(J2563=1,"Diabetes ","normal")</f>
        <v>normal</v>
      </c>
      <c r="M2563" t="str">
        <f t="shared" ref="M2563:M2626" si="362">IF(I2563&lt;13, "Child", IF(I2563&lt;20, "Teen", IF(I2563&lt;65, "Adult", "Aged")))</f>
        <v>Adult</v>
      </c>
      <c r="N2563" t="str">
        <f t="shared" ref="N2563:N2626" si="363">IF(E2563&lt;20, "Low", IF(E2563&lt;40, "Medium", "High"))</f>
        <v>Medium</v>
      </c>
      <c r="O2563" t="str">
        <f t="shared" ref="O2563:O2626" si="364">IF(C2563&lt;140, "Normal", IF(C2563&lt;200, "Prediabetes", "Diabetes"))</f>
        <v>Normal</v>
      </c>
      <c r="P2563" t="str">
        <f t="shared" ref="P2563:P2626" si="365">IF(B2563&gt;3, "High Risk", "Low Risk")</f>
        <v>High Risk</v>
      </c>
      <c r="Q2563" t="str">
        <f t="shared" ref="Q2563:Q2626" si="366">IF(F2563&lt;80, "Low", IF(F2563&lt;=150, "Normal", "High"))</f>
        <v>Normal</v>
      </c>
      <c r="R2563" t="str">
        <f t="shared" ref="R2563:R2626" si="367">IF(D2563&lt;60, "Low", IF(D2563&lt;=80, "Normal", IF(D2563&lt;=90, "Prehypertension", "Hypertension")))</f>
        <v>Normal</v>
      </c>
      <c r="S2563" t="str">
        <f t="shared" ref="S2563:S2626" si="368">IF(H2563&lt;0.3, "Low DPF", IF(H2563&lt;=0.6, "Medium DPF", "High DPF"))</f>
        <v>Low DPF</v>
      </c>
    </row>
    <row r="2564" spans="1:19" x14ac:dyDescent="0.35">
      <c r="A2564" s="9">
        <v>2563</v>
      </c>
      <c r="B2564" s="10">
        <v>14</v>
      </c>
      <c r="C2564" s="10">
        <v>115</v>
      </c>
      <c r="D2564" s="10">
        <v>69</v>
      </c>
      <c r="E2564" s="10">
        <v>21</v>
      </c>
      <c r="F2564" s="10">
        <v>80</v>
      </c>
      <c r="G2564" s="11">
        <v>32.14</v>
      </c>
      <c r="H2564" s="18">
        <v>0.26100000000000001</v>
      </c>
      <c r="I2564" s="10">
        <v>30</v>
      </c>
      <c r="J2564" s="24">
        <v>1</v>
      </c>
      <c r="K2564" t="str">
        <f t="shared" si="360"/>
        <v>Obese</v>
      </c>
      <c r="L2564" t="str">
        <f t="shared" si="361"/>
        <v xml:space="preserve">Diabetes </v>
      </c>
      <c r="M2564" t="str">
        <f t="shared" si="362"/>
        <v>Adult</v>
      </c>
      <c r="N2564" t="str">
        <f t="shared" si="363"/>
        <v>Medium</v>
      </c>
      <c r="O2564" t="str">
        <f t="shared" si="364"/>
        <v>Normal</v>
      </c>
      <c r="P2564" t="str">
        <f t="shared" si="365"/>
        <v>High Risk</v>
      </c>
      <c r="Q2564" t="str">
        <f t="shared" si="366"/>
        <v>Normal</v>
      </c>
      <c r="R2564" t="str">
        <f t="shared" si="367"/>
        <v>Normal</v>
      </c>
      <c r="S2564" t="str">
        <f t="shared" si="368"/>
        <v>Low DPF</v>
      </c>
    </row>
    <row r="2565" spans="1:19" x14ac:dyDescent="0.35">
      <c r="A2565" s="13">
        <v>2564</v>
      </c>
      <c r="B2565" s="14">
        <v>2</v>
      </c>
      <c r="C2565" s="14">
        <v>127</v>
      </c>
      <c r="D2565" s="14">
        <v>46</v>
      </c>
      <c r="E2565" s="14">
        <v>21</v>
      </c>
      <c r="F2565" s="14">
        <v>335</v>
      </c>
      <c r="G2565" s="15">
        <v>34.4</v>
      </c>
      <c r="H2565" s="19">
        <v>0.17599999999999999</v>
      </c>
      <c r="I2565" s="14">
        <v>22</v>
      </c>
      <c r="J2565" s="25">
        <v>0</v>
      </c>
      <c r="K2565" t="str">
        <f t="shared" si="360"/>
        <v>Obese</v>
      </c>
      <c r="L2565" t="str">
        <f t="shared" si="361"/>
        <v>normal</v>
      </c>
      <c r="M2565" t="str">
        <f t="shared" si="362"/>
        <v>Adult</v>
      </c>
      <c r="N2565" t="str">
        <f t="shared" si="363"/>
        <v>Medium</v>
      </c>
      <c r="O2565" t="str">
        <f t="shared" si="364"/>
        <v>Normal</v>
      </c>
      <c r="P2565" t="str">
        <f t="shared" si="365"/>
        <v>Low Risk</v>
      </c>
      <c r="Q2565" t="str">
        <f t="shared" si="366"/>
        <v>High</v>
      </c>
      <c r="R2565" t="str">
        <f t="shared" si="367"/>
        <v>Low</v>
      </c>
      <c r="S2565" t="str">
        <f t="shared" si="368"/>
        <v>Low DPF</v>
      </c>
    </row>
    <row r="2566" spans="1:19" x14ac:dyDescent="0.35">
      <c r="A2566" s="9">
        <v>2565</v>
      </c>
      <c r="B2566" s="10">
        <v>9</v>
      </c>
      <c r="C2566" s="10">
        <v>164</v>
      </c>
      <c r="D2566" s="10">
        <v>78</v>
      </c>
      <c r="E2566" s="10">
        <v>21</v>
      </c>
      <c r="F2566" s="10">
        <v>80</v>
      </c>
      <c r="G2566" s="11">
        <v>32.799999999999997</v>
      </c>
      <c r="H2566" s="18">
        <v>0.14799999999999999</v>
      </c>
      <c r="I2566" s="10">
        <v>45</v>
      </c>
      <c r="J2566" s="24">
        <v>1</v>
      </c>
      <c r="K2566" t="str">
        <f t="shared" si="360"/>
        <v>Obese</v>
      </c>
      <c r="L2566" t="str">
        <f t="shared" si="361"/>
        <v xml:space="preserve">Diabetes </v>
      </c>
      <c r="M2566" t="str">
        <f t="shared" si="362"/>
        <v>Adult</v>
      </c>
      <c r="N2566" t="str">
        <f t="shared" si="363"/>
        <v>Medium</v>
      </c>
      <c r="O2566" t="str">
        <f t="shared" si="364"/>
        <v>Prediabetes</v>
      </c>
      <c r="P2566" t="str">
        <f t="shared" si="365"/>
        <v>High Risk</v>
      </c>
      <c r="Q2566" t="str">
        <f t="shared" si="366"/>
        <v>Normal</v>
      </c>
      <c r="R2566" t="str">
        <f t="shared" si="367"/>
        <v>Normal</v>
      </c>
      <c r="S2566" t="str">
        <f t="shared" si="368"/>
        <v>Low DPF</v>
      </c>
    </row>
    <row r="2567" spans="1:19" x14ac:dyDescent="0.35">
      <c r="A2567" s="13">
        <v>2566</v>
      </c>
      <c r="B2567" s="14">
        <v>2</v>
      </c>
      <c r="C2567" s="14">
        <v>93</v>
      </c>
      <c r="D2567" s="14">
        <v>64</v>
      </c>
      <c r="E2567" s="14">
        <v>32</v>
      </c>
      <c r="F2567" s="14">
        <v>160</v>
      </c>
      <c r="G2567" s="15">
        <v>38</v>
      </c>
      <c r="H2567" s="19">
        <v>0.67400000000000004</v>
      </c>
      <c r="I2567" s="14">
        <v>23</v>
      </c>
      <c r="J2567" s="25">
        <v>1</v>
      </c>
      <c r="K2567" t="str">
        <f t="shared" si="360"/>
        <v>Obese</v>
      </c>
      <c r="L2567" t="str">
        <f t="shared" si="361"/>
        <v xml:space="preserve">Diabetes </v>
      </c>
      <c r="M2567" t="str">
        <f t="shared" si="362"/>
        <v>Adult</v>
      </c>
      <c r="N2567" t="str">
        <f t="shared" si="363"/>
        <v>Medium</v>
      </c>
      <c r="O2567" t="str">
        <f t="shared" si="364"/>
        <v>Normal</v>
      </c>
      <c r="P2567" t="str">
        <f t="shared" si="365"/>
        <v>Low Risk</v>
      </c>
      <c r="Q2567" t="str">
        <f t="shared" si="366"/>
        <v>High</v>
      </c>
      <c r="R2567" t="str">
        <f t="shared" si="367"/>
        <v>Normal</v>
      </c>
      <c r="S2567" t="str">
        <f t="shared" si="368"/>
        <v>High DPF</v>
      </c>
    </row>
    <row r="2568" spans="1:19" x14ac:dyDescent="0.35">
      <c r="A2568" s="9">
        <v>2567</v>
      </c>
      <c r="B2568" s="10">
        <v>3</v>
      </c>
      <c r="C2568" s="10">
        <v>158</v>
      </c>
      <c r="D2568" s="10">
        <v>64</v>
      </c>
      <c r="E2568" s="10">
        <v>13</v>
      </c>
      <c r="F2568" s="10">
        <v>387</v>
      </c>
      <c r="G2568" s="11">
        <v>31.2</v>
      </c>
      <c r="H2568" s="18">
        <v>0.29499999999999998</v>
      </c>
      <c r="I2568" s="10">
        <v>24</v>
      </c>
      <c r="J2568" s="24">
        <v>0</v>
      </c>
      <c r="K2568" t="str">
        <f t="shared" si="360"/>
        <v>Obese</v>
      </c>
      <c r="L2568" t="str">
        <f t="shared" si="361"/>
        <v>normal</v>
      </c>
      <c r="M2568" t="str">
        <f t="shared" si="362"/>
        <v>Adult</v>
      </c>
      <c r="N2568" t="str">
        <f t="shared" si="363"/>
        <v>Low</v>
      </c>
      <c r="O2568" t="str">
        <f t="shared" si="364"/>
        <v>Prediabetes</v>
      </c>
      <c r="P2568" t="str">
        <f t="shared" si="365"/>
        <v>Low Risk</v>
      </c>
      <c r="Q2568" t="str">
        <f t="shared" si="366"/>
        <v>High</v>
      </c>
      <c r="R2568" t="str">
        <f t="shared" si="367"/>
        <v>Normal</v>
      </c>
      <c r="S2568" t="str">
        <f t="shared" si="368"/>
        <v>Low DPF</v>
      </c>
    </row>
    <row r="2569" spans="1:19" x14ac:dyDescent="0.35">
      <c r="A2569" s="13">
        <v>2568</v>
      </c>
      <c r="B2569" s="14">
        <v>5</v>
      </c>
      <c r="C2569" s="14">
        <v>126</v>
      </c>
      <c r="D2569" s="14">
        <v>78</v>
      </c>
      <c r="E2569" s="14">
        <v>27</v>
      </c>
      <c r="F2569" s="14">
        <v>22</v>
      </c>
      <c r="G2569" s="15">
        <v>29.6</v>
      </c>
      <c r="H2569" s="19">
        <v>0.439</v>
      </c>
      <c r="I2569" s="14">
        <v>40</v>
      </c>
      <c r="J2569" s="25">
        <v>0</v>
      </c>
      <c r="K2569" t="str">
        <f t="shared" si="360"/>
        <v>Overweight</v>
      </c>
      <c r="L2569" t="str">
        <f t="shared" si="361"/>
        <v>normal</v>
      </c>
      <c r="M2569" t="str">
        <f t="shared" si="362"/>
        <v>Adult</v>
      </c>
      <c r="N2569" t="str">
        <f t="shared" si="363"/>
        <v>Medium</v>
      </c>
      <c r="O2569" t="str">
        <f t="shared" si="364"/>
        <v>Normal</v>
      </c>
      <c r="P2569" t="str">
        <f t="shared" si="365"/>
        <v>High Risk</v>
      </c>
      <c r="Q2569" t="str">
        <f t="shared" si="366"/>
        <v>Low</v>
      </c>
      <c r="R2569" t="str">
        <f t="shared" si="367"/>
        <v>Normal</v>
      </c>
      <c r="S2569" t="str">
        <f t="shared" si="368"/>
        <v>Medium DPF</v>
      </c>
    </row>
    <row r="2570" spans="1:19" x14ac:dyDescent="0.35">
      <c r="A2570" s="9">
        <v>2569</v>
      </c>
      <c r="B2570" s="10">
        <v>14</v>
      </c>
      <c r="C2570" s="10">
        <v>129</v>
      </c>
      <c r="D2570" s="10">
        <v>62</v>
      </c>
      <c r="E2570" s="10">
        <v>36</v>
      </c>
      <c r="F2570" s="10">
        <v>80</v>
      </c>
      <c r="G2570" s="11">
        <v>41.2</v>
      </c>
      <c r="H2570" s="18">
        <v>0.441</v>
      </c>
      <c r="I2570" s="10">
        <v>38</v>
      </c>
      <c r="J2570" s="24">
        <v>1</v>
      </c>
      <c r="K2570" t="str">
        <f t="shared" si="360"/>
        <v>Obese</v>
      </c>
      <c r="L2570" t="str">
        <f t="shared" si="361"/>
        <v xml:space="preserve">Diabetes </v>
      </c>
      <c r="M2570" t="str">
        <f t="shared" si="362"/>
        <v>Adult</v>
      </c>
      <c r="N2570" t="str">
        <f t="shared" si="363"/>
        <v>Medium</v>
      </c>
      <c r="O2570" t="str">
        <f t="shared" si="364"/>
        <v>Normal</v>
      </c>
      <c r="P2570" t="str">
        <f t="shared" si="365"/>
        <v>High Risk</v>
      </c>
      <c r="Q2570" t="str">
        <f t="shared" si="366"/>
        <v>Normal</v>
      </c>
      <c r="R2570" t="str">
        <f t="shared" si="367"/>
        <v>Normal</v>
      </c>
      <c r="S2570" t="str">
        <f t="shared" si="368"/>
        <v>Medium DPF</v>
      </c>
    </row>
    <row r="2571" spans="1:19" x14ac:dyDescent="0.35">
      <c r="A2571" s="13">
        <v>2570</v>
      </c>
      <c r="B2571" s="14">
        <v>4</v>
      </c>
      <c r="C2571" s="14">
        <v>134</v>
      </c>
      <c r="D2571" s="14">
        <v>58</v>
      </c>
      <c r="E2571" s="14">
        <v>20</v>
      </c>
      <c r="F2571" s="14">
        <v>291</v>
      </c>
      <c r="G2571" s="15">
        <v>26.4</v>
      </c>
      <c r="H2571" s="19">
        <v>0.35199999999999998</v>
      </c>
      <c r="I2571" s="14">
        <v>21</v>
      </c>
      <c r="J2571" s="25">
        <v>0</v>
      </c>
      <c r="K2571" t="str">
        <f t="shared" si="360"/>
        <v>Overweight</v>
      </c>
      <c r="L2571" t="str">
        <f t="shared" si="361"/>
        <v>normal</v>
      </c>
      <c r="M2571" t="str">
        <f t="shared" si="362"/>
        <v>Adult</v>
      </c>
      <c r="N2571" t="str">
        <f t="shared" si="363"/>
        <v>Medium</v>
      </c>
      <c r="O2571" t="str">
        <f t="shared" si="364"/>
        <v>Normal</v>
      </c>
      <c r="P2571" t="str">
        <f t="shared" si="365"/>
        <v>High Risk</v>
      </c>
      <c r="Q2571" t="str">
        <f t="shared" si="366"/>
        <v>High</v>
      </c>
      <c r="R2571" t="str">
        <f t="shared" si="367"/>
        <v>Low</v>
      </c>
      <c r="S2571" t="str">
        <f t="shared" si="368"/>
        <v>Medium DPF</v>
      </c>
    </row>
    <row r="2572" spans="1:19" x14ac:dyDescent="0.35">
      <c r="A2572" s="9">
        <v>2571</v>
      </c>
      <c r="B2572" s="10">
        <v>3</v>
      </c>
      <c r="C2572" s="10">
        <v>102</v>
      </c>
      <c r="D2572" s="10">
        <v>74</v>
      </c>
      <c r="E2572" s="10">
        <v>21</v>
      </c>
      <c r="F2572" s="10">
        <v>80</v>
      </c>
      <c r="G2572" s="11">
        <v>29.5</v>
      </c>
      <c r="H2572" s="18">
        <v>0.121</v>
      </c>
      <c r="I2572" s="10">
        <v>32</v>
      </c>
      <c r="J2572" s="24">
        <v>0</v>
      </c>
      <c r="K2572" t="str">
        <f t="shared" si="360"/>
        <v>Overweight</v>
      </c>
      <c r="L2572" t="str">
        <f t="shared" si="361"/>
        <v>normal</v>
      </c>
      <c r="M2572" t="str">
        <f t="shared" si="362"/>
        <v>Adult</v>
      </c>
      <c r="N2572" t="str">
        <f t="shared" si="363"/>
        <v>Medium</v>
      </c>
      <c r="O2572" t="str">
        <f t="shared" si="364"/>
        <v>Normal</v>
      </c>
      <c r="P2572" t="str">
        <f t="shared" si="365"/>
        <v>Low Risk</v>
      </c>
      <c r="Q2572" t="str">
        <f t="shared" si="366"/>
        <v>Normal</v>
      </c>
      <c r="R2572" t="str">
        <f t="shared" si="367"/>
        <v>Normal</v>
      </c>
      <c r="S2572" t="str">
        <f t="shared" si="368"/>
        <v>Low DPF</v>
      </c>
    </row>
    <row r="2573" spans="1:19" x14ac:dyDescent="0.35">
      <c r="A2573" s="13">
        <v>2572</v>
      </c>
      <c r="B2573" s="14">
        <v>7</v>
      </c>
      <c r="C2573" s="14">
        <v>187</v>
      </c>
      <c r="D2573" s="14">
        <v>50</v>
      </c>
      <c r="E2573" s="14">
        <v>33</v>
      </c>
      <c r="F2573" s="14">
        <v>392</v>
      </c>
      <c r="G2573" s="15">
        <v>33.9</v>
      </c>
      <c r="H2573" s="19">
        <v>0.82599999999999996</v>
      </c>
      <c r="I2573" s="14">
        <v>34</v>
      </c>
      <c r="J2573" s="25">
        <v>1</v>
      </c>
      <c r="K2573" t="str">
        <f t="shared" si="360"/>
        <v>Obese</v>
      </c>
      <c r="L2573" t="str">
        <f t="shared" si="361"/>
        <v xml:space="preserve">Diabetes </v>
      </c>
      <c r="M2573" t="str">
        <f t="shared" si="362"/>
        <v>Adult</v>
      </c>
      <c r="N2573" t="str">
        <f t="shared" si="363"/>
        <v>Medium</v>
      </c>
      <c r="O2573" t="str">
        <f t="shared" si="364"/>
        <v>Prediabetes</v>
      </c>
      <c r="P2573" t="str">
        <f t="shared" si="365"/>
        <v>High Risk</v>
      </c>
      <c r="Q2573" t="str">
        <f t="shared" si="366"/>
        <v>High</v>
      </c>
      <c r="R2573" t="str">
        <f t="shared" si="367"/>
        <v>Low</v>
      </c>
      <c r="S2573" t="str">
        <f t="shared" si="368"/>
        <v>High DPF</v>
      </c>
    </row>
    <row r="2574" spans="1:19" x14ac:dyDescent="0.35">
      <c r="A2574" s="9">
        <v>2573</v>
      </c>
      <c r="B2574" s="10">
        <v>3</v>
      </c>
      <c r="C2574" s="10">
        <v>173</v>
      </c>
      <c r="D2574" s="10">
        <v>78</v>
      </c>
      <c r="E2574" s="10">
        <v>39</v>
      </c>
      <c r="F2574" s="10">
        <v>185</v>
      </c>
      <c r="G2574" s="11">
        <v>33.799999999999997</v>
      </c>
      <c r="H2574" s="18">
        <v>0.97</v>
      </c>
      <c r="I2574" s="10">
        <v>31</v>
      </c>
      <c r="J2574" s="24">
        <v>1</v>
      </c>
      <c r="K2574" t="str">
        <f t="shared" si="360"/>
        <v>Obese</v>
      </c>
      <c r="L2574" t="str">
        <f t="shared" si="361"/>
        <v xml:space="preserve">Diabetes </v>
      </c>
      <c r="M2574" t="str">
        <f t="shared" si="362"/>
        <v>Adult</v>
      </c>
      <c r="N2574" t="str">
        <f t="shared" si="363"/>
        <v>Medium</v>
      </c>
      <c r="O2574" t="str">
        <f t="shared" si="364"/>
        <v>Prediabetes</v>
      </c>
      <c r="P2574" t="str">
        <f t="shared" si="365"/>
        <v>Low Risk</v>
      </c>
      <c r="Q2574" t="str">
        <f t="shared" si="366"/>
        <v>High</v>
      </c>
      <c r="R2574" t="str">
        <f t="shared" si="367"/>
        <v>Normal</v>
      </c>
      <c r="S2574" t="str">
        <f t="shared" si="368"/>
        <v>High DPF</v>
      </c>
    </row>
    <row r="2575" spans="1:19" x14ac:dyDescent="0.35">
      <c r="A2575" s="13">
        <v>2574</v>
      </c>
      <c r="B2575" s="14">
        <v>14</v>
      </c>
      <c r="C2575" s="14">
        <v>94</v>
      </c>
      <c r="D2575" s="14">
        <v>72</v>
      </c>
      <c r="E2575" s="14">
        <v>18</v>
      </c>
      <c r="F2575" s="14">
        <v>80</v>
      </c>
      <c r="G2575" s="15">
        <v>23.1</v>
      </c>
      <c r="H2575" s="19">
        <v>0.59499999999999997</v>
      </c>
      <c r="I2575" s="14">
        <v>56</v>
      </c>
      <c r="J2575" s="25">
        <v>0</v>
      </c>
      <c r="K2575" t="str">
        <f t="shared" si="360"/>
        <v>Normal weight</v>
      </c>
      <c r="L2575" t="str">
        <f t="shared" si="361"/>
        <v>normal</v>
      </c>
      <c r="M2575" t="str">
        <f t="shared" si="362"/>
        <v>Adult</v>
      </c>
      <c r="N2575" t="str">
        <f t="shared" si="363"/>
        <v>Low</v>
      </c>
      <c r="O2575" t="str">
        <f t="shared" si="364"/>
        <v>Normal</v>
      </c>
      <c r="P2575" t="str">
        <f t="shared" si="365"/>
        <v>High Risk</v>
      </c>
      <c r="Q2575" t="str">
        <f t="shared" si="366"/>
        <v>Normal</v>
      </c>
      <c r="R2575" t="str">
        <f t="shared" si="367"/>
        <v>Normal</v>
      </c>
      <c r="S2575" t="str">
        <f t="shared" si="368"/>
        <v>Medium DPF</v>
      </c>
    </row>
    <row r="2576" spans="1:19" x14ac:dyDescent="0.35">
      <c r="A2576" s="9">
        <v>2575</v>
      </c>
      <c r="B2576" s="10">
        <v>1</v>
      </c>
      <c r="C2576" s="10">
        <v>108</v>
      </c>
      <c r="D2576" s="10">
        <v>60</v>
      </c>
      <c r="E2576" s="10">
        <v>46</v>
      </c>
      <c r="F2576" s="10">
        <v>178</v>
      </c>
      <c r="G2576" s="11">
        <v>35.5</v>
      </c>
      <c r="H2576" s="18">
        <v>0.41499999999999998</v>
      </c>
      <c r="I2576" s="10">
        <v>24</v>
      </c>
      <c r="J2576" s="24">
        <v>0</v>
      </c>
      <c r="K2576" t="str">
        <f t="shared" si="360"/>
        <v>Obese</v>
      </c>
      <c r="L2576" t="str">
        <f t="shared" si="361"/>
        <v>normal</v>
      </c>
      <c r="M2576" t="str">
        <f t="shared" si="362"/>
        <v>Adult</v>
      </c>
      <c r="N2576" t="str">
        <f t="shared" si="363"/>
        <v>High</v>
      </c>
      <c r="O2576" t="str">
        <f t="shared" si="364"/>
        <v>Normal</v>
      </c>
      <c r="P2576" t="str">
        <f t="shared" si="365"/>
        <v>Low Risk</v>
      </c>
      <c r="Q2576" t="str">
        <f t="shared" si="366"/>
        <v>High</v>
      </c>
      <c r="R2576" t="str">
        <f t="shared" si="367"/>
        <v>Normal</v>
      </c>
      <c r="S2576" t="str">
        <f t="shared" si="368"/>
        <v>Medium DPF</v>
      </c>
    </row>
    <row r="2577" spans="1:19" x14ac:dyDescent="0.35">
      <c r="A2577" s="13">
        <v>2576</v>
      </c>
      <c r="B2577" s="14">
        <v>5</v>
      </c>
      <c r="C2577" s="14">
        <v>97</v>
      </c>
      <c r="D2577" s="14">
        <v>76</v>
      </c>
      <c r="E2577" s="14">
        <v>27</v>
      </c>
      <c r="F2577" s="14">
        <v>80</v>
      </c>
      <c r="G2577" s="15">
        <v>35.6</v>
      </c>
      <c r="H2577" s="19">
        <v>0.378</v>
      </c>
      <c r="I2577" s="14">
        <v>52</v>
      </c>
      <c r="J2577" s="25">
        <v>1</v>
      </c>
      <c r="K2577" t="str">
        <f t="shared" si="360"/>
        <v>Obese</v>
      </c>
      <c r="L2577" t="str">
        <f t="shared" si="361"/>
        <v xml:space="preserve">Diabetes </v>
      </c>
      <c r="M2577" t="str">
        <f t="shared" si="362"/>
        <v>Adult</v>
      </c>
      <c r="N2577" t="str">
        <f t="shared" si="363"/>
        <v>Medium</v>
      </c>
      <c r="O2577" t="str">
        <f t="shared" si="364"/>
        <v>Normal</v>
      </c>
      <c r="P2577" t="str">
        <f t="shared" si="365"/>
        <v>High Risk</v>
      </c>
      <c r="Q2577" t="str">
        <f t="shared" si="366"/>
        <v>Normal</v>
      </c>
      <c r="R2577" t="str">
        <f t="shared" si="367"/>
        <v>Normal</v>
      </c>
      <c r="S2577" t="str">
        <f t="shared" si="368"/>
        <v>Medium DPF</v>
      </c>
    </row>
    <row r="2578" spans="1:19" x14ac:dyDescent="0.35">
      <c r="A2578" s="9">
        <v>2577</v>
      </c>
      <c r="B2578" s="10">
        <v>4</v>
      </c>
      <c r="C2578" s="10">
        <v>83</v>
      </c>
      <c r="D2578" s="10">
        <v>86</v>
      </c>
      <c r="E2578" s="10">
        <v>19</v>
      </c>
      <c r="F2578" s="10">
        <v>80</v>
      </c>
      <c r="G2578" s="11">
        <v>29.3</v>
      </c>
      <c r="H2578" s="18">
        <v>0.317</v>
      </c>
      <c r="I2578" s="10">
        <v>34</v>
      </c>
      <c r="J2578" s="24">
        <v>0</v>
      </c>
      <c r="K2578" t="str">
        <f t="shared" si="360"/>
        <v>Overweight</v>
      </c>
      <c r="L2578" t="str">
        <f t="shared" si="361"/>
        <v>normal</v>
      </c>
      <c r="M2578" t="str">
        <f t="shared" si="362"/>
        <v>Adult</v>
      </c>
      <c r="N2578" t="str">
        <f t="shared" si="363"/>
        <v>Low</v>
      </c>
      <c r="O2578" t="str">
        <f t="shared" si="364"/>
        <v>Normal</v>
      </c>
      <c r="P2578" t="str">
        <f t="shared" si="365"/>
        <v>High Risk</v>
      </c>
      <c r="Q2578" t="str">
        <f t="shared" si="366"/>
        <v>Normal</v>
      </c>
      <c r="R2578" t="str">
        <f t="shared" si="367"/>
        <v>Prehypertension</v>
      </c>
      <c r="S2578" t="str">
        <f t="shared" si="368"/>
        <v>Medium DPF</v>
      </c>
    </row>
    <row r="2579" spans="1:19" x14ac:dyDescent="0.35">
      <c r="A2579" s="13">
        <v>2578</v>
      </c>
      <c r="B2579" s="14">
        <v>1</v>
      </c>
      <c r="C2579" s="14">
        <v>114</v>
      </c>
      <c r="D2579" s="14">
        <v>66</v>
      </c>
      <c r="E2579" s="14">
        <v>36</v>
      </c>
      <c r="F2579" s="14">
        <v>200</v>
      </c>
      <c r="G2579" s="15">
        <v>38.1</v>
      </c>
      <c r="H2579" s="19">
        <v>0.28899999999999998</v>
      </c>
      <c r="I2579" s="14">
        <v>21</v>
      </c>
      <c r="J2579" s="25">
        <v>0</v>
      </c>
      <c r="K2579" t="str">
        <f t="shared" si="360"/>
        <v>Obese</v>
      </c>
      <c r="L2579" t="str">
        <f t="shared" si="361"/>
        <v>normal</v>
      </c>
      <c r="M2579" t="str">
        <f t="shared" si="362"/>
        <v>Adult</v>
      </c>
      <c r="N2579" t="str">
        <f t="shared" si="363"/>
        <v>Medium</v>
      </c>
      <c r="O2579" t="str">
        <f t="shared" si="364"/>
        <v>Normal</v>
      </c>
      <c r="P2579" t="str">
        <f t="shared" si="365"/>
        <v>Low Risk</v>
      </c>
      <c r="Q2579" t="str">
        <f t="shared" si="366"/>
        <v>High</v>
      </c>
      <c r="R2579" t="str">
        <f t="shared" si="367"/>
        <v>Normal</v>
      </c>
      <c r="S2579" t="str">
        <f t="shared" si="368"/>
        <v>Low DPF</v>
      </c>
    </row>
    <row r="2580" spans="1:19" x14ac:dyDescent="0.35">
      <c r="A2580" s="9">
        <v>2579</v>
      </c>
      <c r="B2580" s="10">
        <v>1</v>
      </c>
      <c r="C2580" s="10">
        <v>149</v>
      </c>
      <c r="D2580" s="10">
        <v>68</v>
      </c>
      <c r="E2580" s="10">
        <v>29</v>
      </c>
      <c r="F2580" s="10">
        <v>127</v>
      </c>
      <c r="G2580" s="11">
        <v>29.3</v>
      </c>
      <c r="H2580" s="18">
        <v>0.34899999999999998</v>
      </c>
      <c r="I2580" s="10">
        <v>42</v>
      </c>
      <c r="J2580" s="24">
        <v>1</v>
      </c>
      <c r="K2580" t="str">
        <f t="shared" si="360"/>
        <v>Overweight</v>
      </c>
      <c r="L2580" t="str">
        <f t="shared" si="361"/>
        <v xml:space="preserve">Diabetes </v>
      </c>
      <c r="M2580" t="str">
        <f t="shared" si="362"/>
        <v>Adult</v>
      </c>
      <c r="N2580" t="str">
        <f t="shared" si="363"/>
        <v>Medium</v>
      </c>
      <c r="O2580" t="str">
        <f t="shared" si="364"/>
        <v>Prediabetes</v>
      </c>
      <c r="P2580" t="str">
        <f t="shared" si="365"/>
        <v>Low Risk</v>
      </c>
      <c r="Q2580" t="str">
        <f t="shared" si="366"/>
        <v>Normal</v>
      </c>
      <c r="R2580" t="str">
        <f t="shared" si="367"/>
        <v>Normal</v>
      </c>
      <c r="S2580" t="str">
        <f t="shared" si="368"/>
        <v>Medium DPF</v>
      </c>
    </row>
    <row r="2581" spans="1:19" x14ac:dyDescent="0.35">
      <c r="A2581" s="13">
        <v>2580</v>
      </c>
      <c r="B2581" s="14">
        <v>5</v>
      </c>
      <c r="C2581" s="14">
        <v>117</v>
      </c>
      <c r="D2581" s="14">
        <v>86</v>
      </c>
      <c r="E2581" s="14">
        <v>30</v>
      </c>
      <c r="F2581" s="14">
        <v>105</v>
      </c>
      <c r="G2581" s="15">
        <v>39.1</v>
      </c>
      <c r="H2581" s="19">
        <v>0.251</v>
      </c>
      <c r="I2581" s="14">
        <v>42</v>
      </c>
      <c r="J2581" s="25">
        <v>0</v>
      </c>
      <c r="K2581" t="str">
        <f t="shared" si="360"/>
        <v>Obese</v>
      </c>
      <c r="L2581" t="str">
        <f t="shared" si="361"/>
        <v>normal</v>
      </c>
      <c r="M2581" t="str">
        <f t="shared" si="362"/>
        <v>Adult</v>
      </c>
      <c r="N2581" t="str">
        <f t="shared" si="363"/>
        <v>Medium</v>
      </c>
      <c r="O2581" t="str">
        <f t="shared" si="364"/>
        <v>Normal</v>
      </c>
      <c r="P2581" t="str">
        <f t="shared" si="365"/>
        <v>High Risk</v>
      </c>
      <c r="Q2581" t="str">
        <f t="shared" si="366"/>
        <v>Normal</v>
      </c>
      <c r="R2581" t="str">
        <f t="shared" si="367"/>
        <v>Prehypertension</v>
      </c>
      <c r="S2581" t="str">
        <f t="shared" si="368"/>
        <v>Low DPF</v>
      </c>
    </row>
    <row r="2582" spans="1:19" x14ac:dyDescent="0.35">
      <c r="A2582" s="9">
        <v>2581</v>
      </c>
      <c r="B2582" s="10">
        <v>1</v>
      </c>
      <c r="C2582" s="10">
        <v>111</v>
      </c>
      <c r="D2582" s="10">
        <v>94</v>
      </c>
      <c r="E2582" s="10">
        <v>21</v>
      </c>
      <c r="F2582" s="10">
        <v>80</v>
      </c>
      <c r="G2582" s="11">
        <v>32.799999999999997</v>
      </c>
      <c r="H2582" s="18">
        <v>0.26500000000000001</v>
      </c>
      <c r="I2582" s="10">
        <v>45</v>
      </c>
      <c r="J2582" s="24">
        <v>0</v>
      </c>
      <c r="K2582" t="str">
        <f t="shared" si="360"/>
        <v>Obese</v>
      </c>
      <c r="L2582" t="str">
        <f t="shared" si="361"/>
        <v>normal</v>
      </c>
      <c r="M2582" t="str">
        <f t="shared" si="362"/>
        <v>Adult</v>
      </c>
      <c r="N2582" t="str">
        <f t="shared" si="363"/>
        <v>Medium</v>
      </c>
      <c r="O2582" t="str">
        <f t="shared" si="364"/>
        <v>Normal</v>
      </c>
      <c r="P2582" t="str">
        <f t="shared" si="365"/>
        <v>Low Risk</v>
      </c>
      <c r="Q2582" t="str">
        <f t="shared" si="366"/>
        <v>Normal</v>
      </c>
      <c r="R2582" t="str">
        <f t="shared" si="367"/>
        <v>Hypertension</v>
      </c>
      <c r="S2582" t="str">
        <f t="shared" si="368"/>
        <v>Low DPF</v>
      </c>
    </row>
    <row r="2583" spans="1:19" x14ac:dyDescent="0.35">
      <c r="A2583" s="13">
        <v>2582</v>
      </c>
      <c r="B2583" s="14">
        <v>4</v>
      </c>
      <c r="C2583" s="14">
        <v>112</v>
      </c>
      <c r="D2583" s="14">
        <v>78</v>
      </c>
      <c r="E2583" s="14">
        <v>40</v>
      </c>
      <c r="F2583" s="14">
        <v>80</v>
      </c>
      <c r="G2583" s="15">
        <v>39.4</v>
      </c>
      <c r="H2583" s="19">
        <v>0.23599999999999999</v>
      </c>
      <c r="I2583" s="14">
        <v>38</v>
      </c>
      <c r="J2583" s="25">
        <v>0</v>
      </c>
      <c r="K2583" t="str">
        <f t="shared" si="360"/>
        <v>Obese</v>
      </c>
      <c r="L2583" t="str">
        <f t="shared" si="361"/>
        <v>normal</v>
      </c>
      <c r="M2583" t="str">
        <f t="shared" si="362"/>
        <v>Adult</v>
      </c>
      <c r="N2583" t="str">
        <f t="shared" si="363"/>
        <v>High</v>
      </c>
      <c r="O2583" t="str">
        <f t="shared" si="364"/>
        <v>Normal</v>
      </c>
      <c r="P2583" t="str">
        <f t="shared" si="365"/>
        <v>High Risk</v>
      </c>
      <c r="Q2583" t="str">
        <f t="shared" si="366"/>
        <v>Normal</v>
      </c>
      <c r="R2583" t="str">
        <f t="shared" si="367"/>
        <v>Normal</v>
      </c>
      <c r="S2583" t="str">
        <f t="shared" si="368"/>
        <v>Low DPF</v>
      </c>
    </row>
    <row r="2584" spans="1:19" x14ac:dyDescent="0.35">
      <c r="A2584" s="9">
        <v>2583</v>
      </c>
      <c r="B2584" s="10">
        <v>1</v>
      </c>
      <c r="C2584" s="10">
        <v>116</v>
      </c>
      <c r="D2584" s="10">
        <v>78</v>
      </c>
      <c r="E2584" s="10">
        <v>29</v>
      </c>
      <c r="F2584" s="10">
        <v>180</v>
      </c>
      <c r="G2584" s="11">
        <v>36.1</v>
      </c>
      <c r="H2584" s="18">
        <v>0.496</v>
      </c>
      <c r="I2584" s="10">
        <v>25</v>
      </c>
      <c r="J2584" s="24">
        <v>0</v>
      </c>
      <c r="K2584" t="str">
        <f t="shared" si="360"/>
        <v>Obese</v>
      </c>
      <c r="L2584" t="str">
        <f t="shared" si="361"/>
        <v>normal</v>
      </c>
      <c r="M2584" t="str">
        <f t="shared" si="362"/>
        <v>Adult</v>
      </c>
      <c r="N2584" t="str">
        <f t="shared" si="363"/>
        <v>Medium</v>
      </c>
      <c r="O2584" t="str">
        <f t="shared" si="364"/>
        <v>Normal</v>
      </c>
      <c r="P2584" t="str">
        <f t="shared" si="365"/>
        <v>Low Risk</v>
      </c>
      <c r="Q2584" t="str">
        <f t="shared" si="366"/>
        <v>High</v>
      </c>
      <c r="R2584" t="str">
        <f t="shared" si="367"/>
        <v>Normal</v>
      </c>
      <c r="S2584" t="str">
        <f t="shared" si="368"/>
        <v>Medium DPF</v>
      </c>
    </row>
    <row r="2585" spans="1:19" x14ac:dyDescent="0.35">
      <c r="A2585" s="13">
        <v>2584</v>
      </c>
      <c r="B2585" s="14">
        <v>4</v>
      </c>
      <c r="C2585" s="14">
        <v>141</v>
      </c>
      <c r="D2585" s="14">
        <v>84</v>
      </c>
      <c r="E2585" s="14">
        <v>26</v>
      </c>
      <c r="F2585" s="14">
        <v>80</v>
      </c>
      <c r="G2585" s="15">
        <v>32.4</v>
      </c>
      <c r="H2585" s="19">
        <v>0.433</v>
      </c>
      <c r="I2585" s="14">
        <v>22</v>
      </c>
      <c r="J2585" s="25">
        <v>0</v>
      </c>
      <c r="K2585" t="str">
        <f t="shared" si="360"/>
        <v>Obese</v>
      </c>
      <c r="L2585" t="str">
        <f t="shared" si="361"/>
        <v>normal</v>
      </c>
      <c r="M2585" t="str">
        <f t="shared" si="362"/>
        <v>Adult</v>
      </c>
      <c r="N2585" t="str">
        <f t="shared" si="363"/>
        <v>Medium</v>
      </c>
      <c r="O2585" t="str">
        <f t="shared" si="364"/>
        <v>Prediabetes</v>
      </c>
      <c r="P2585" t="str">
        <f t="shared" si="365"/>
        <v>High Risk</v>
      </c>
      <c r="Q2585" t="str">
        <f t="shared" si="366"/>
        <v>Normal</v>
      </c>
      <c r="R2585" t="str">
        <f t="shared" si="367"/>
        <v>Prehypertension</v>
      </c>
      <c r="S2585" t="str">
        <f t="shared" si="368"/>
        <v>Medium DPF</v>
      </c>
    </row>
    <row r="2586" spans="1:19" x14ac:dyDescent="0.35">
      <c r="A2586" s="9">
        <v>2585</v>
      </c>
      <c r="B2586" s="10">
        <v>2</v>
      </c>
      <c r="C2586" s="10">
        <v>175</v>
      </c>
      <c r="D2586" s="10">
        <v>88</v>
      </c>
      <c r="E2586" s="10">
        <v>21</v>
      </c>
      <c r="F2586" s="10">
        <v>80</v>
      </c>
      <c r="G2586" s="11">
        <v>22.9</v>
      </c>
      <c r="H2586" s="18">
        <v>0.32600000000000001</v>
      </c>
      <c r="I2586" s="10">
        <v>22</v>
      </c>
      <c r="J2586" s="24">
        <v>0</v>
      </c>
      <c r="K2586" t="str">
        <f t="shared" si="360"/>
        <v>Normal weight</v>
      </c>
      <c r="L2586" t="str">
        <f t="shared" si="361"/>
        <v>normal</v>
      </c>
      <c r="M2586" t="str">
        <f t="shared" si="362"/>
        <v>Adult</v>
      </c>
      <c r="N2586" t="str">
        <f t="shared" si="363"/>
        <v>Medium</v>
      </c>
      <c r="O2586" t="str">
        <f t="shared" si="364"/>
        <v>Prediabetes</v>
      </c>
      <c r="P2586" t="str">
        <f t="shared" si="365"/>
        <v>Low Risk</v>
      </c>
      <c r="Q2586" t="str">
        <f t="shared" si="366"/>
        <v>Normal</v>
      </c>
      <c r="R2586" t="str">
        <f t="shared" si="367"/>
        <v>Prehypertension</v>
      </c>
      <c r="S2586" t="str">
        <f t="shared" si="368"/>
        <v>Medium DPF</v>
      </c>
    </row>
    <row r="2587" spans="1:19" x14ac:dyDescent="0.35">
      <c r="A2587" s="13">
        <v>2586</v>
      </c>
      <c r="B2587" s="14">
        <v>2</v>
      </c>
      <c r="C2587" s="14">
        <v>92</v>
      </c>
      <c r="D2587" s="14">
        <v>52</v>
      </c>
      <c r="E2587" s="14">
        <v>21</v>
      </c>
      <c r="F2587" s="14">
        <v>80</v>
      </c>
      <c r="G2587" s="15">
        <v>30.1</v>
      </c>
      <c r="H2587" s="19">
        <v>0.14099999999999999</v>
      </c>
      <c r="I2587" s="14">
        <v>22</v>
      </c>
      <c r="J2587" s="25">
        <v>0</v>
      </c>
      <c r="K2587" t="str">
        <f t="shared" si="360"/>
        <v>Obese</v>
      </c>
      <c r="L2587" t="str">
        <f t="shared" si="361"/>
        <v>normal</v>
      </c>
      <c r="M2587" t="str">
        <f t="shared" si="362"/>
        <v>Adult</v>
      </c>
      <c r="N2587" t="str">
        <f t="shared" si="363"/>
        <v>Medium</v>
      </c>
      <c r="O2587" t="str">
        <f t="shared" si="364"/>
        <v>Normal</v>
      </c>
      <c r="P2587" t="str">
        <f t="shared" si="365"/>
        <v>Low Risk</v>
      </c>
      <c r="Q2587" t="str">
        <f t="shared" si="366"/>
        <v>Normal</v>
      </c>
      <c r="R2587" t="str">
        <f t="shared" si="367"/>
        <v>Low</v>
      </c>
      <c r="S2587" t="str">
        <f t="shared" si="368"/>
        <v>Low DPF</v>
      </c>
    </row>
    <row r="2588" spans="1:19" x14ac:dyDescent="0.35">
      <c r="A2588" s="9">
        <v>2587</v>
      </c>
      <c r="B2588" s="10">
        <v>3</v>
      </c>
      <c r="C2588" s="10">
        <v>130</v>
      </c>
      <c r="D2588" s="10">
        <v>78</v>
      </c>
      <c r="E2588" s="10">
        <v>23</v>
      </c>
      <c r="F2588" s="10">
        <v>79</v>
      </c>
      <c r="G2588" s="11">
        <v>28.4</v>
      </c>
      <c r="H2588" s="18">
        <v>0.32300000000000001</v>
      </c>
      <c r="I2588" s="10">
        <v>34</v>
      </c>
      <c r="J2588" s="24">
        <v>1</v>
      </c>
      <c r="K2588" t="str">
        <f t="shared" si="360"/>
        <v>Overweight</v>
      </c>
      <c r="L2588" t="str">
        <f t="shared" si="361"/>
        <v xml:space="preserve">Diabetes </v>
      </c>
      <c r="M2588" t="str">
        <f t="shared" si="362"/>
        <v>Adult</v>
      </c>
      <c r="N2588" t="str">
        <f t="shared" si="363"/>
        <v>Medium</v>
      </c>
      <c r="O2588" t="str">
        <f t="shared" si="364"/>
        <v>Normal</v>
      </c>
      <c r="P2588" t="str">
        <f t="shared" si="365"/>
        <v>Low Risk</v>
      </c>
      <c r="Q2588" t="str">
        <f t="shared" si="366"/>
        <v>Low</v>
      </c>
      <c r="R2588" t="str">
        <f t="shared" si="367"/>
        <v>Normal</v>
      </c>
      <c r="S2588" t="str">
        <f t="shared" si="368"/>
        <v>Medium DPF</v>
      </c>
    </row>
    <row r="2589" spans="1:19" x14ac:dyDescent="0.35">
      <c r="A2589" s="13">
        <v>2588</v>
      </c>
      <c r="B2589" s="14">
        <v>8</v>
      </c>
      <c r="C2589" s="14">
        <v>120</v>
      </c>
      <c r="D2589" s="14">
        <v>86</v>
      </c>
      <c r="E2589" s="14">
        <v>21</v>
      </c>
      <c r="F2589" s="14">
        <v>80</v>
      </c>
      <c r="G2589" s="15">
        <v>28.4</v>
      </c>
      <c r="H2589" s="19">
        <v>0.25900000000000001</v>
      </c>
      <c r="I2589" s="14">
        <v>22</v>
      </c>
      <c r="J2589" s="25">
        <v>1</v>
      </c>
      <c r="K2589" t="str">
        <f t="shared" si="360"/>
        <v>Overweight</v>
      </c>
      <c r="L2589" t="str">
        <f t="shared" si="361"/>
        <v xml:space="preserve">Diabetes </v>
      </c>
      <c r="M2589" t="str">
        <f t="shared" si="362"/>
        <v>Adult</v>
      </c>
      <c r="N2589" t="str">
        <f t="shared" si="363"/>
        <v>Medium</v>
      </c>
      <c r="O2589" t="str">
        <f t="shared" si="364"/>
        <v>Normal</v>
      </c>
      <c r="P2589" t="str">
        <f t="shared" si="365"/>
        <v>High Risk</v>
      </c>
      <c r="Q2589" t="str">
        <f t="shared" si="366"/>
        <v>Normal</v>
      </c>
      <c r="R2589" t="str">
        <f t="shared" si="367"/>
        <v>Prehypertension</v>
      </c>
      <c r="S2589" t="str">
        <f t="shared" si="368"/>
        <v>Low DPF</v>
      </c>
    </row>
    <row r="2590" spans="1:19" x14ac:dyDescent="0.35">
      <c r="A2590" s="9">
        <v>2589</v>
      </c>
      <c r="B2590" s="10">
        <v>2</v>
      </c>
      <c r="C2590" s="10">
        <v>174</v>
      </c>
      <c r="D2590" s="10">
        <v>88</v>
      </c>
      <c r="E2590" s="10">
        <v>37</v>
      </c>
      <c r="F2590" s="10">
        <v>120</v>
      </c>
      <c r="G2590" s="11">
        <v>44.5</v>
      </c>
      <c r="H2590" s="18">
        <v>0.64600000000000002</v>
      </c>
      <c r="I2590" s="10">
        <v>24</v>
      </c>
      <c r="J2590" s="24">
        <v>1</v>
      </c>
      <c r="K2590" t="str">
        <f t="shared" si="360"/>
        <v>Obese</v>
      </c>
      <c r="L2590" t="str">
        <f t="shared" si="361"/>
        <v xml:space="preserve">Diabetes </v>
      </c>
      <c r="M2590" t="str">
        <f t="shared" si="362"/>
        <v>Adult</v>
      </c>
      <c r="N2590" t="str">
        <f t="shared" si="363"/>
        <v>Medium</v>
      </c>
      <c r="O2590" t="str">
        <f t="shared" si="364"/>
        <v>Prediabetes</v>
      </c>
      <c r="P2590" t="str">
        <f t="shared" si="365"/>
        <v>Low Risk</v>
      </c>
      <c r="Q2590" t="str">
        <f t="shared" si="366"/>
        <v>Normal</v>
      </c>
      <c r="R2590" t="str">
        <f t="shared" si="367"/>
        <v>Prehypertension</v>
      </c>
      <c r="S2590" t="str">
        <f t="shared" si="368"/>
        <v>High DPF</v>
      </c>
    </row>
    <row r="2591" spans="1:19" x14ac:dyDescent="0.35">
      <c r="A2591" s="13">
        <v>2590</v>
      </c>
      <c r="B2591" s="14">
        <v>2</v>
      </c>
      <c r="C2591" s="14">
        <v>106</v>
      </c>
      <c r="D2591" s="14">
        <v>56</v>
      </c>
      <c r="E2591" s="14">
        <v>27</v>
      </c>
      <c r="F2591" s="14">
        <v>165</v>
      </c>
      <c r="G2591" s="15">
        <v>29</v>
      </c>
      <c r="H2591" s="19">
        <v>0.42599999999999999</v>
      </c>
      <c r="I2591" s="14">
        <v>22</v>
      </c>
      <c r="J2591" s="25">
        <v>0</v>
      </c>
      <c r="K2591" t="str">
        <f t="shared" si="360"/>
        <v>Overweight</v>
      </c>
      <c r="L2591" t="str">
        <f t="shared" si="361"/>
        <v>normal</v>
      </c>
      <c r="M2591" t="str">
        <f t="shared" si="362"/>
        <v>Adult</v>
      </c>
      <c r="N2591" t="str">
        <f t="shared" si="363"/>
        <v>Medium</v>
      </c>
      <c r="O2591" t="str">
        <f t="shared" si="364"/>
        <v>Normal</v>
      </c>
      <c r="P2591" t="str">
        <f t="shared" si="365"/>
        <v>Low Risk</v>
      </c>
      <c r="Q2591" t="str">
        <f t="shared" si="366"/>
        <v>High</v>
      </c>
      <c r="R2591" t="str">
        <f t="shared" si="367"/>
        <v>Low</v>
      </c>
      <c r="S2591" t="str">
        <f t="shared" si="368"/>
        <v>Medium DPF</v>
      </c>
    </row>
    <row r="2592" spans="1:19" x14ac:dyDescent="0.35">
      <c r="A2592" s="9">
        <v>2591</v>
      </c>
      <c r="B2592" s="10">
        <v>2</v>
      </c>
      <c r="C2592" s="10">
        <v>105</v>
      </c>
      <c r="D2592" s="10">
        <v>75</v>
      </c>
      <c r="E2592" s="10">
        <v>21</v>
      </c>
      <c r="F2592" s="10">
        <v>80</v>
      </c>
      <c r="G2592" s="11">
        <v>23.3</v>
      </c>
      <c r="H2592" s="18">
        <v>0.56000000000000005</v>
      </c>
      <c r="I2592" s="10">
        <v>53</v>
      </c>
      <c r="J2592" s="24">
        <v>0</v>
      </c>
      <c r="K2592" t="str">
        <f t="shared" si="360"/>
        <v>Normal weight</v>
      </c>
      <c r="L2592" t="str">
        <f t="shared" si="361"/>
        <v>normal</v>
      </c>
      <c r="M2592" t="str">
        <f t="shared" si="362"/>
        <v>Adult</v>
      </c>
      <c r="N2592" t="str">
        <f t="shared" si="363"/>
        <v>Medium</v>
      </c>
      <c r="O2592" t="str">
        <f t="shared" si="364"/>
        <v>Normal</v>
      </c>
      <c r="P2592" t="str">
        <f t="shared" si="365"/>
        <v>Low Risk</v>
      </c>
      <c r="Q2592" t="str">
        <f t="shared" si="366"/>
        <v>Normal</v>
      </c>
      <c r="R2592" t="str">
        <f t="shared" si="367"/>
        <v>Normal</v>
      </c>
      <c r="S2592" t="str">
        <f t="shared" si="368"/>
        <v>Medium DPF</v>
      </c>
    </row>
    <row r="2593" spans="1:19" x14ac:dyDescent="0.35">
      <c r="A2593" s="13">
        <v>2592</v>
      </c>
      <c r="B2593" s="14">
        <v>4</v>
      </c>
      <c r="C2593" s="14">
        <v>95</v>
      </c>
      <c r="D2593" s="14">
        <v>60</v>
      </c>
      <c r="E2593" s="14">
        <v>32</v>
      </c>
      <c r="F2593" s="14">
        <v>80</v>
      </c>
      <c r="G2593" s="15">
        <v>35.4</v>
      </c>
      <c r="H2593" s="19">
        <v>0.28399999999999997</v>
      </c>
      <c r="I2593" s="14">
        <v>28</v>
      </c>
      <c r="J2593" s="25">
        <v>0</v>
      </c>
      <c r="K2593" t="str">
        <f t="shared" si="360"/>
        <v>Obese</v>
      </c>
      <c r="L2593" t="str">
        <f t="shared" si="361"/>
        <v>normal</v>
      </c>
      <c r="M2593" t="str">
        <f t="shared" si="362"/>
        <v>Adult</v>
      </c>
      <c r="N2593" t="str">
        <f t="shared" si="363"/>
        <v>Medium</v>
      </c>
      <c r="O2593" t="str">
        <f t="shared" si="364"/>
        <v>Normal</v>
      </c>
      <c r="P2593" t="str">
        <f t="shared" si="365"/>
        <v>High Risk</v>
      </c>
      <c r="Q2593" t="str">
        <f t="shared" si="366"/>
        <v>Normal</v>
      </c>
      <c r="R2593" t="str">
        <f t="shared" si="367"/>
        <v>Normal</v>
      </c>
      <c r="S2593" t="str">
        <f t="shared" si="368"/>
        <v>Low DPF</v>
      </c>
    </row>
    <row r="2594" spans="1:19" x14ac:dyDescent="0.35">
      <c r="A2594" s="9">
        <v>2593</v>
      </c>
      <c r="B2594" s="10">
        <v>4</v>
      </c>
      <c r="C2594" s="10">
        <v>126</v>
      </c>
      <c r="D2594" s="10">
        <v>86</v>
      </c>
      <c r="E2594" s="10">
        <v>27</v>
      </c>
      <c r="F2594" s="10">
        <v>120</v>
      </c>
      <c r="G2594" s="11">
        <v>27.4</v>
      </c>
      <c r="H2594" s="18">
        <v>0.51500000000000001</v>
      </c>
      <c r="I2594" s="10">
        <v>21</v>
      </c>
      <c r="J2594" s="24">
        <v>0</v>
      </c>
      <c r="K2594" t="str">
        <f t="shared" si="360"/>
        <v>Overweight</v>
      </c>
      <c r="L2594" t="str">
        <f t="shared" si="361"/>
        <v>normal</v>
      </c>
      <c r="M2594" t="str">
        <f t="shared" si="362"/>
        <v>Adult</v>
      </c>
      <c r="N2594" t="str">
        <f t="shared" si="363"/>
        <v>Medium</v>
      </c>
      <c r="O2594" t="str">
        <f t="shared" si="364"/>
        <v>Normal</v>
      </c>
      <c r="P2594" t="str">
        <f t="shared" si="365"/>
        <v>High Risk</v>
      </c>
      <c r="Q2594" t="str">
        <f t="shared" si="366"/>
        <v>Normal</v>
      </c>
      <c r="R2594" t="str">
        <f t="shared" si="367"/>
        <v>Prehypertension</v>
      </c>
      <c r="S2594" t="str">
        <f t="shared" si="368"/>
        <v>Medium DPF</v>
      </c>
    </row>
    <row r="2595" spans="1:19" x14ac:dyDescent="0.35">
      <c r="A2595" s="13">
        <v>2594</v>
      </c>
      <c r="B2595" s="14">
        <v>8</v>
      </c>
      <c r="C2595" s="14">
        <v>65</v>
      </c>
      <c r="D2595" s="14">
        <v>72</v>
      </c>
      <c r="E2595" s="14">
        <v>23</v>
      </c>
      <c r="F2595" s="14">
        <v>80</v>
      </c>
      <c r="G2595" s="15">
        <v>32</v>
      </c>
      <c r="H2595" s="19">
        <v>0.6</v>
      </c>
      <c r="I2595" s="14">
        <v>42</v>
      </c>
      <c r="J2595" s="25">
        <v>0</v>
      </c>
      <c r="K2595" t="str">
        <f t="shared" si="360"/>
        <v>Obese</v>
      </c>
      <c r="L2595" t="str">
        <f t="shared" si="361"/>
        <v>normal</v>
      </c>
      <c r="M2595" t="str">
        <f t="shared" si="362"/>
        <v>Adult</v>
      </c>
      <c r="N2595" t="str">
        <f t="shared" si="363"/>
        <v>Medium</v>
      </c>
      <c r="O2595" t="str">
        <f t="shared" si="364"/>
        <v>Normal</v>
      </c>
      <c r="P2595" t="str">
        <f t="shared" si="365"/>
        <v>High Risk</v>
      </c>
      <c r="Q2595" t="str">
        <f t="shared" si="366"/>
        <v>Normal</v>
      </c>
      <c r="R2595" t="str">
        <f t="shared" si="367"/>
        <v>Normal</v>
      </c>
      <c r="S2595" t="str">
        <f t="shared" si="368"/>
        <v>Medium DPF</v>
      </c>
    </row>
    <row r="2596" spans="1:19" x14ac:dyDescent="0.35">
      <c r="A2596" s="9">
        <v>2595</v>
      </c>
      <c r="B2596" s="10">
        <v>2</v>
      </c>
      <c r="C2596" s="10">
        <v>99</v>
      </c>
      <c r="D2596" s="10">
        <v>60</v>
      </c>
      <c r="E2596" s="10">
        <v>17</v>
      </c>
      <c r="F2596" s="10">
        <v>160</v>
      </c>
      <c r="G2596" s="11">
        <v>36.6</v>
      </c>
      <c r="H2596" s="18">
        <v>0.45300000000000001</v>
      </c>
      <c r="I2596" s="10">
        <v>21</v>
      </c>
      <c r="J2596" s="24">
        <v>0</v>
      </c>
      <c r="K2596" t="str">
        <f t="shared" si="360"/>
        <v>Obese</v>
      </c>
      <c r="L2596" t="str">
        <f t="shared" si="361"/>
        <v>normal</v>
      </c>
      <c r="M2596" t="str">
        <f t="shared" si="362"/>
        <v>Adult</v>
      </c>
      <c r="N2596" t="str">
        <f t="shared" si="363"/>
        <v>Low</v>
      </c>
      <c r="O2596" t="str">
        <f t="shared" si="364"/>
        <v>Normal</v>
      </c>
      <c r="P2596" t="str">
        <f t="shared" si="365"/>
        <v>Low Risk</v>
      </c>
      <c r="Q2596" t="str">
        <f t="shared" si="366"/>
        <v>High</v>
      </c>
      <c r="R2596" t="str">
        <f t="shared" si="367"/>
        <v>Normal</v>
      </c>
      <c r="S2596" t="str">
        <f t="shared" si="368"/>
        <v>Medium DPF</v>
      </c>
    </row>
    <row r="2597" spans="1:19" x14ac:dyDescent="0.35">
      <c r="A2597" s="13">
        <v>2596</v>
      </c>
      <c r="B2597" s="14">
        <v>1</v>
      </c>
      <c r="C2597" s="14">
        <v>102</v>
      </c>
      <c r="D2597" s="14">
        <v>74</v>
      </c>
      <c r="E2597" s="14">
        <v>21</v>
      </c>
      <c r="F2597" s="14">
        <v>80</v>
      </c>
      <c r="G2597" s="15">
        <v>39.5</v>
      </c>
      <c r="H2597" s="19">
        <v>0.29299999999999998</v>
      </c>
      <c r="I2597" s="14">
        <v>42</v>
      </c>
      <c r="J2597" s="25">
        <v>1</v>
      </c>
      <c r="K2597" t="str">
        <f t="shared" si="360"/>
        <v>Obese</v>
      </c>
      <c r="L2597" t="str">
        <f t="shared" si="361"/>
        <v xml:space="preserve">Diabetes </v>
      </c>
      <c r="M2597" t="str">
        <f t="shared" si="362"/>
        <v>Adult</v>
      </c>
      <c r="N2597" t="str">
        <f t="shared" si="363"/>
        <v>Medium</v>
      </c>
      <c r="O2597" t="str">
        <f t="shared" si="364"/>
        <v>Normal</v>
      </c>
      <c r="P2597" t="str">
        <f t="shared" si="365"/>
        <v>Low Risk</v>
      </c>
      <c r="Q2597" t="str">
        <f t="shared" si="366"/>
        <v>Normal</v>
      </c>
      <c r="R2597" t="str">
        <f t="shared" si="367"/>
        <v>Normal</v>
      </c>
      <c r="S2597" t="str">
        <f t="shared" si="368"/>
        <v>Low DPF</v>
      </c>
    </row>
    <row r="2598" spans="1:19" x14ac:dyDescent="0.35">
      <c r="A2598" s="9">
        <v>2597</v>
      </c>
      <c r="B2598" s="10">
        <v>11</v>
      </c>
      <c r="C2598" s="10">
        <v>120</v>
      </c>
      <c r="D2598" s="10">
        <v>80</v>
      </c>
      <c r="E2598" s="10">
        <v>37</v>
      </c>
      <c r="F2598" s="10">
        <v>150</v>
      </c>
      <c r="G2598" s="11">
        <v>42.3</v>
      </c>
      <c r="H2598" s="18">
        <v>0.78500000000000003</v>
      </c>
      <c r="I2598" s="10">
        <v>48</v>
      </c>
      <c r="J2598" s="24">
        <v>1</v>
      </c>
      <c r="K2598" t="str">
        <f t="shared" si="360"/>
        <v>Obese</v>
      </c>
      <c r="L2598" t="str">
        <f t="shared" si="361"/>
        <v xml:space="preserve">Diabetes </v>
      </c>
      <c r="M2598" t="str">
        <f t="shared" si="362"/>
        <v>Adult</v>
      </c>
      <c r="N2598" t="str">
        <f t="shared" si="363"/>
        <v>Medium</v>
      </c>
      <c r="O2598" t="str">
        <f t="shared" si="364"/>
        <v>Normal</v>
      </c>
      <c r="P2598" t="str">
        <f t="shared" si="365"/>
        <v>High Risk</v>
      </c>
      <c r="Q2598" t="str">
        <f t="shared" si="366"/>
        <v>Normal</v>
      </c>
      <c r="R2598" t="str">
        <f t="shared" si="367"/>
        <v>Normal</v>
      </c>
      <c r="S2598" t="str">
        <f t="shared" si="368"/>
        <v>High DPF</v>
      </c>
    </row>
    <row r="2599" spans="1:19" x14ac:dyDescent="0.35">
      <c r="A2599" s="13">
        <v>2598</v>
      </c>
      <c r="B2599" s="14">
        <v>3</v>
      </c>
      <c r="C2599" s="14">
        <v>102</v>
      </c>
      <c r="D2599" s="14">
        <v>44</v>
      </c>
      <c r="E2599" s="14">
        <v>20</v>
      </c>
      <c r="F2599" s="14">
        <v>94</v>
      </c>
      <c r="G2599" s="15">
        <v>30.8</v>
      </c>
      <c r="H2599" s="19">
        <v>0.4</v>
      </c>
      <c r="I2599" s="14">
        <v>26</v>
      </c>
      <c r="J2599" s="25">
        <v>0</v>
      </c>
      <c r="K2599" t="str">
        <f t="shared" si="360"/>
        <v>Obese</v>
      </c>
      <c r="L2599" t="str">
        <f t="shared" si="361"/>
        <v>normal</v>
      </c>
      <c r="M2599" t="str">
        <f t="shared" si="362"/>
        <v>Adult</v>
      </c>
      <c r="N2599" t="str">
        <f t="shared" si="363"/>
        <v>Medium</v>
      </c>
      <c r="O2599" t="str">
        <f t="shared" si="364"/>
        <v>Normal</v>
      </c>
      <c r="P2599" t="str">
        <f t="shared" si="365"/>
        <v>Low Risk</v>
      </c>
      <c r="Q2599" t="str">
        <f t="shared" si="366"/>
        <v>Normal</v>
      </c>
      <c r="R2599" t="str">
        <f t="shared" si="367"/>
        <v>Low</v>
      </c>
      <c r="S2599" t="str">
        <f t="shared" si="368"/>
        <v>Medium DPF</v>
      </c>
    </row>
    <row r="2600" spans="1:19" x14ac:dyDescent="0.35">
      <c r="A2600" s="9">
        <v>2599</v>
      </c>
      <c r="B2600" s="10">
        <v>1</v>
      </c>
      <c r="C2600" s="10">
        <v>109</v>
      </c>
      <c r="D2600" s="10">
        <v>58</v>
      </c>
      <c r="E2600" s="10">
        <v>18</v>
      </c>
      <c r="F2600" s="10">
        <v>116</v>
      </c>
      <c r="G2600" s="11">
        <v>28.5</v>
      </c>
      <c r="H2600" s="18">
        <v>0.219</v>
      </c>
      <c r="I2600" s="10">
        <v>22</v>
      </c>
      <c r="J2600" s="24">
        <v>0</v>
      </c>
      <c r="K2600" t="str">
        <f t="shared" si="360"/>
        <v>Overweight</v>
      </c>
      <c r="L2600" t="str">
        <f t="shared" si="361"/>
        <v>normal</v>
      </c>
      <c r="M2600" t="str">
        <f t="shared" si="362"/>
        <v>Adult</v>
      </c>
      <c r="N2600" t="str">
        <f t="shared" si="363"/>
        <v>Low</v>
      </c>
      <c r="O2600" t="str">
        <f t="shared" si="364"/>
        <v>Normal</v>
      </c>
      <c r="P2600" t="str">
        <f t="shared" si="365"/>
        <v>Low Risk</v>
      </c>
      <c r="Q2600" t="str">
        <f t="shared" si="366"/>
        <v>Normal</v>
      </c>
      <c r="R2600" t="str">
        <f t="shared" si="367"/>
        <v>Low</v>
      </c>
      <c r="S2600" t="str">
        <f t="shared" si="368"/>
        <v>Low DPF</v>
      </c>
    </row>
    <row r="2601" spans="1:19" x14ac:dyDescent="0.35">
      <c r="A2601" s="13">
        <v>2600</v>
      </c>
      <c r="B2601" s="14">
        <v>9</v>
      </c>
      <c r="C2601" s="14">
        <v>140</v>
      </c>
      <c r="D2601" s="14">
        <v>94</v>
      </c>
      <c r="E2601" s="14">
        <v>21</v>
      </c>
      <c r="F2601" s="14">
        <v>80</v>
      </c>
      <c r="G2601" s="15">
        <v>32.700000000000003</v>
      </c>
      <c r="H2601" s="19">
        <v>0.73399999999999999</v>
      </c>
      <c r="I2601" s="14">
        <v>45</v>
      </c>
      <c r="J2601" s="25">
        <v>1</v>
      </c>
      <c r="K2601" t="str">
        <f t="shared" si="360"/>
        <v>Obese</v>
      </c>
      <c r="L2601" t="str">
        <f t="shared" si="361"/>
        <v xml:space="preserve">Diabetes </v>
      </c>
      <c r="M2601" t="str">
        <f t="shared" si="362"/>
        <v>Adult</v>
      </c>
      <c r="N2601" t="str">
        <f t="shared" si="363"/>
        <v>Medium</v>
      </c>
      <c r="O2601" t="str">
        <f t="shared" si="364"/>
        <v>Prediabetes</v>
      </c>
      <c r="P2601" t="str">
        <f t="shared" si="365"/>
        <v>High Risk</v>
      </c>
      <c r="Q2601" t="str">
        <f t="shared" si="366"/>
        <v>Normal</v>
      </c>
      <c r="R2601" t="str">
        <f t="shared" si="367"/>
        <v>Hypertension</v>
      </c>
      <c r="S2601" t="str">
        <f t="shared" si="368"/>
        <v>High DPF</v>
      </c>
    </row>
    <row r="2602" spans="1:19" x14ac:dyDescent="0.35">
      <c r="A2602" s="9">
        <v>2601</v>
      </c>
      <c r="B2602" s="10">
        <v>13</v>
      </c>
      <c r="C2602" s="10">
        <v>153</v>
      </c>
      <c r="D2602" s="10">
        <v>88</v>
      </c>
      <c r="E2602" s="10">
        <v>37</v>
      </c>
      <c r="F2602" s="10">
        <v>140</v>
      </c>
      <c r="G2602" s="11">
        <v>40.6</v>
      </c>
      <c r="H2602" s="18">
        <v>1.1739999999999999</v>
      </c>
      <c r="I2602" s="10">
        <v>39</v>
      </c>
      <c r="J2602" s="24">
        <v>0</v>
      </c>
      <c r="K2602" t="str">
        <f t="shared" si="360"/>
        <v>Obese</v>
      </c>
      <c r="L2602" t="str">
        <f t="shared" si="361"/>
        <v>normal</v>
      </c>
      <c r="M2602" t="str">
        <f t="shared" si="362"/>
        <v>Adult</v>
      </c>
      <c r="N2602" t="str">
        <f t="shared" si="363"/>
        <v>Medium</v>
      </c>
      <c r="O2602" t="str">
        <f t="shared" si="364"/>
        <v>Prediabetes</v>
      </c>
      <c r="P2602" t="str">
        <f t="shared" si="365"/>
        <v>High Risk</v>
      </c>
      <c r="Q2602" t="str">
        <f t="shared" si="366"/>
        <v>Normal</v>
      </c>
      <c r="R2602" t="str">
        <f t="shared" si="367"/>
        <v>Prehypertension</v>
      </c>
      <c r="S2602" t="str">
        <f t="shared" si="368"/>
        <v>High DPF</v>
      </c>
    </row>
    <row r="2603" spans="1:19" x14ac:dyDescent="0.35">
      <c r="A2603" s="13">
        <v>2602</v>
      </c>
      <c r="B2603" s="14">
        <v>12</v>
      </c>
      <c r="C2603" s="14">
        <v>100</v>
      </c>
      <c r="D2603" s="14">
        <v>84</v>
      </c>
      <c r="E2603" s="14">
        <v>33</v>
      </c>
      <c r="F2603" s="14">
        <v>105</v>
      </c>
      <c r="G2603" s="15">
        <v>30</v>
      </c>
      <c r="H2603" s="19">
        <v>0.48799999999999999</v>
      </c>
      <c r="I2603" s="14">
        <v>46</v>
      </c>
      <c r="J2603" s="25">
        <v>0</v>
      </c>
      <c r="K2603" t="str">
        <f t="shared" si="360"/>
        <v>Obese</v>
      </c>
      <c r="L2603" t="str">
        <f t="shared" si="361"/>
        <v>normal</v>
      </c>
      <c r="M2603" t="str">
        <f t="shared" si="362"/>
        <v>Adult</v>
      </c>
      <c r="N2603" t="str">
        <f t="shared" si="363"/>
        <v>Medium</v>
      </c>
      <c r="O2603" t="str">
        <f t="shared" si="364"/>
        <v>Normal</v>
      </c>
      <c r="P2603" t="str">
        <f t="shared" si="365"/>
        <v>High Risk</v>
      </c>
      <c r="Q2603" t="str">
        <f t="shared" si="366"/>
        <v>Normal</v>
      </c>
      <c r="R2603" t="str">
        <f t="shared" si="367"/>
        <v>Prehypertension</v>
      </c>
      <c r="S2603" t="str">
        <f t="shared" si="368"/>
        <v>Medium DPF</v>
      </c>
    </row>
    <row r="2604" spans="1:19" x14ac:dyDescent="0.35">
      <c r="A2604" s="9">
        <v>2603</v>
      </c>
      <c r="B2604" s="10">
        <v>1</v>
      </c>
      <c r="C2604" s="10">
        <v>147</v>
      </c>
      <c r="D2604" s="10">
        <v>94</v>
      </c>
      <c r="E2604" s="10">
        <v>41</v>
      </c>
      <c r="F2604" s="10">
        <v>80</v>
      </c>
      <c r="G2604" s="11">
        <v>49.3</v>
      </c>
      <c r="H2604" s="18">
        <v>0.35799999999999998</v>
      </c>
      <c r="I2604" s="10">
        <v>27</v>
      </c>
      <c r="J2604" s="24">
        <v>1</v>
      </c>
      <c r="K2604" t="str">
        <f t="shared" si="360"/>
        <v>Obese</v>
      </c>
      <c r="L2604" t="str">
        <f t="shared" si="361"/>
        <v xml:space="preserve">Diabetes </v>
      </c>
      <c r="M2604" t="str">
        <f t="shared" si="362"/>
        <v>Adult</v>
      </c>
      <c r="N2604" t="str">
        <f t="shared" si="363"/>
        <v>High</v>
      </c>
      <c r="O2604" t="str">
        <f t="shared" si="364"/>
        <v>Prediabetes</v>
      </c>
      <c r="P2604" t="str">
        <f t="shared" si="365"/>
        <v>Low Risk</v>
      </c>
      <c r="Q2604" t="str">
        <f t="shared" si="366"/>
        <v>Normal</v>
      </c>
      <c r="R2604" t="str">
        <f t="shared" si="367"/>
        <v>Hypertension</v>
      </c>
      <c r="S2604" t="str">
        <f t="shared" si="368"/>
        <v>Medium DPF</v>
      </c>
    </row>
    <row r="2605" spans="1:19" x14ac:dyDescent="0.35">
      <c r="A2605" s="13">
        <v>2604</v>
      </c>
      <c r="B2605" s="14">
        <v>1</v>
      </c>
      <c r="C2605" s="14">
        <v>81</v>
      </c>
      <c r="D2605" s="14">
        <v>74</v>
      </c>
      <c r="E2605" s="14">
        <v>41</v>
      </c>
      <c r="F2605" s="14">
        <v>57</v>
      </c>
      <c r="G2605" s="15">
        <v>46.3</v>
      </c>
      <c r="H2605" s="19">
        <v>1.0960000000000001</v>
      </c>
      <c r="I2605" s="14">
        <v>32</v>
      </c>
      <c r="J2605" s="25">
        <v>0</v>
      </c>
      <c r="K2605" t="str">
        <f t="shared" si="360"/>
        <v>Obese</v>
      </c>
      <c r="L2605" t="str">
        <f t="shared" si="361"/>
        <v>normal</v>
      </c>
      <c r="M2605" t="str">
        <f t="shared" si="362"/>
        <v>Adult</v>
      </c>
      <c r="N2605" t="str">
        <f t="shared" si="363"/>
        <v>High</v>
      </c>
      <c r="O2605" t="str">
        <f t="shared" si="364"/>
        <v>Normal</v>
      </c>
      <c r="P2605" t="str">
        <f t="shared" si="365"/>
        <v>Low Risk</v>
      </c>
      <c r="Q2605" t="str">
        <f t="shared" si="366"/>
        <v>Low</v>
      </c>
      <c r="R2605" t="str">
        <f t="shared" si="367"/>
        <v>Normal</v>
      </c>
      <c r="S2605" t="str">
        <f t="shared" si="368"/>
        <v>High DPF</v>
      </c>
    </row>
    <row r="2606" spans="1:19" x14ac:dyDescent="0.35">
      <c r="A2606" s="9">
        <v>2605</v>
      </c>
      <c r="B2606" s="10">
        <v>3</v>
      </c>
      <c r="C2606" s="10">
        <v>187</v>
      </c>
      <c r="D2606" s="10">
        <v>70</v>
      </c>
      <c r="E2606" s="10">
        <v>22</v>
      </c>
      <c r="F2606" s="10">
        <v>200</v>
      </c>
      <c r="G2606" s="11">
        <v>36.4</v>
      </c>
      <c r="H2606" s="18">
        <v>0.40799999999999997</v>
      </c>
      <c r="I2606" s="10">
        <v>36</v>
      </c>
      <c r="J2606" s="24">
        <v>1</v>
      </c>
      <c r="K2606" t="str">
        <f t="shared" si="360"/>
        <v>Obese</v>
      </c>
      <c r="L2606" t="str">
        <f t="shared" si="361"/>
        <v xml:space="preserve">Diabetes </v>
      </c>
      <c r="M2606" t="str">
        <f t="shared" si="362"/>
        <v>Adult</v>
      </c>
      <c r="N2606" t="str">
        <f t="shared" si="363"/>
        <v>Medium</v>
      </c>
      <c r="O2606" t="str">
        <f t="shared" si="364"/>
        <v>Prediabetes</v>
      </c>
      <c r="P2606" t="str">
        <f t="shared" si="365"/>
        <v>Low Risk</v>
      </c>
      <c r="Q2606" t="str">
        <f t="shared" si="366"/>
        <v>High</v>
      </c>
      <c r="R2606" t="str">
        <f t="shared" si="367"/>
        <v>Normal</v>
      </c>
      <c r="S2606" t="str">
        <f t="shared" si="368"/>
        <v>Medium DPF</v>
      </c>
    </row>
    <row r="2607" spans="1:19" x14ac:dyDescent="0.35">
      <c r="A2607" s="13">
        <v>2606</v>
      </c>
      <c r="B2607" s="14">
        <v>6</v>
      </c>
      <c r="C2607" s="14">
        <v>162</v>
      </c>
      <c r="D2607" s="14">
        <v>62</v>
      </c>
      <c r="E2607" s="14">
        <v>21</v>
      </c>
      <c r="F2607" s="14">
        <v>80</v>
      </c>
      <c r="G2607" s="15">
        <v>24.3</v>
      </c>
      <c r="H2607" s="19">
        <v>0.17799999999999999</v>
      </c>
      <c r="I2607" s="14">
        <v>50</v>
      </c>
      <c r="J2607" s="25">
        <v>1</v>
      </c>
      <c r="K2607" t="str">
        <f t="shared" si="360"/>
        <v>Normal weight</v>
      </c>
      <c r="L2607" t="str">
        <f t="shared" si="361"/>
        <v xml:space="preserve">Diabetes </v>
      </c>
      <c r="M2607" t="str">
        <f t="shared" si="362"/>
        <v>Adult</v>
      </c>
      <c r="N2607" t="str">
        <f t="shared" si="363"/>
        <v>Medium</v>
      </c>
      <c r="O2607" t="str">
        <f t="shared" si="364"/>
        <v>Prediabetes</v>
      </c>
      <c r="P2607" t="str">
        <f t="shared" si="365"/>
        <v>High Risk</v>
      </c>
      <c r="Q2607" t="str">
        <f t="shared" si="366"/>
        <v>Normal</v>
      </c>
      <c r="R2607" t="str">
        <f t="shared" si="367"/>
        <v>Normal</v>
      </c>
      <c r="S2607" t="str">
        <f t="shared" si="368"/>
        <v>Low DPF</v>
      </c>
    </row>
    <row r="2608" spans="1:19" x14ac:dyDescent="0.35">
      <c r="A2608" s="9">
        <v>2607</v>
      </c>
      <c r="B2608" s="10">
        <v>4</v>
      </c>
      <c r="C2608" s="10">
        <v>136</v>
      </c>
      <c r="D2608" s="10">
        <v>70</v>
      </c>
      <c r="E2608" s="10">
        <v>21</v>
      </c>
      <c r="F2608" s="10">
        <v>80</v>
      </c>
      <c r="G2608" s="11">
        <v>31.2</v>
      </c>
      <c r="H2608" s="18">
        <v>1.1819999999999999</v>
      </c>
      <c r="I2608" s="10">
        <v>22</v>
      </c>
      <c r="J2608" s="24">
        <v>1</v>
      </c>
      <c r="K2608" t="str">
        <f t="shared" si="360"/>
        <v>Obese</v>
      </c>
      <c r="L2608" t="str">
        <f t="shared" si="361"/>
        <v xml:space="preserve">Diabetes </v>
      </c>
      <c r="M2608" t="str">
        <f t="shared" si="362"/>
        <v>Adult</v>
      </c>
      <c r="N2608" t="str">
        <f t="shared" si="363"/>
        <v>Medium</v>
      </c>
      <c r="O2608" t="str">
        <f t="shared" si="364"/>
        <v>Normal</v>
      </c>
      <c r="P2608" t="str">
        <f t="shared" si="365"/>
        <v>High Risk</v>
      </c>
      <c r="Q2608" t="str">
        <f t="shared" si="366"/>
        <v>Normal</v>
      </c>
      <c r="R2608" t="str">
        <f t="shared" si="367"/>
        <v>Normal</v>
      </c>
      <c r="S2608" t="str">
        <f t="shared" si="368"/>
        <v>High DPF</v>
      </c>
    </row>
    <row r="2609" spans="1:19" x14ac:dyDescent="0.35">
      <c r="A2609" s="13">
        <v>2608</v>
      </c>
      <c r="B2609" s="14">
        <v>1</v>
      </c>
      <c r="C2609" s="14">
        <v>121</v>
      </c>
      <c r="D2609" s="14">
        <v>78</v>
      </c>
      <c r="E2609" s="14">
        <v>39</v>
      </c>
      <c r="F2609" s="14">
        <v>74</v>
      </c>
      <c r="G2609" s="15">
        <v>39</v>
      </c>
      <c r="H2609" s="19">
        <v>0.26100000000000001</v>
      </c>
      <c r="I2609" s="14">
        <v>28</v>
      </c>
      <c r="J2609" s="25">
        <v>0</v>
      </c>
      <c r="K2609" t="str">
        <f t="shared" si="360"/>
        <v>Obese</v>
      </c>
      <c r="L2609" t="str">
        <f t="shared" si="361"/>
        <v>normal</v>
      </c>
      <c r="M2609" t="str">
        <f t="shared" si="362"/>
        <v>Adult</v>
      </c>
      <c r="N2609" t="str">
        <f t="shared" si="363"/>
        <v>Medium</v>
      </c>
      <c r="O2609" t="str">
        <f t="shared" si="364"/>
        <v>Normal</v>
      </c>
      <c r="P2609" t="str">
        <f t="shared" si="365"/>
        <v>Low Risk</v>
      </c>
      <c r="Q2609" t="str">
        <f t="shared" si="366"/>
        <v>Low</v>
      </c>
      <c r="R2609" t="str">
        <f t="shared" si="367"/>
        <v>Normal</v>
      </c>
      <c r="S2609" t="str">
        <f t="shared" si="368"/>
        <v>Low DPF</v>
      </c>
    </row>
    <row r="2610" spans="1:19" x14ac:dyDescent="0.35">
      <c r="A2610" s="9">
        <v>2609</v>
      </c>
      <c r="B2610" s="10">
        <v>3</v>
      </c>
      <c r="C2610" s="10">
        <v>108</v>
      </c>
      <c r="D2610" s="10">
        <v>62</v>
      </c>
      <c r="E2610" s="10">
        <v>24</v>
      </c>
      <c r="F2610" s="10">
        <v>80</v>
      </c>
      <c r="G2610" s="11">
        <v>26</v>
      </c>
      <c r="H2610" s="18">
        <v>0.223</v>
      </c>
      <c r="I2610" s="10">
        <v>25</v>
      </c>
      <c r="J2610" s="24">
        <v>0</v>
      </c>
      <c r="K2610" t="str">
        <f t="shared" si="360"/>
        <v>Overweight</v>
      </c>
      <c r="L2610" t="str">
        <f t="shared" si="361"/>
        <v>normal</v>
      </c>
      <c r="M2610" t="str">
        <f t="shared" si="362"/>
        <v>Adult</v>
      </c>
      <c r="N2610" t="str">
        <f t="shared" si="363"/>
        <v>Medium</v>
      </c>
      <c r="O2610" t="str">
        <f t="shared" si="364"/>
        <v>Normal</v>
      </c>
      <c r="P2610" t="str">
        <f t="shared" si="365"/>
        <v>Low Risk</v>
      </c>
      <c r="Q2610" t="str">
        <f t="shared" si="366"/>
        <v>Normal</v>
      </c>
      <c r="R2610" t="str">
        <f t="shared" si="367"/>
        <v>Normal</v>
      </c>
      <c r="S2610" t="str">
        <f t="shared" si="368"/>
        <v>Low DPF</v>
      </c>
    </row>
    <row r="2611" spans="1:19" x14ac:dyDescent="0.35">
      <c r="A2611" s="13">
        <v>2610</v>
      </c>
      <c r="B2611" s="14">
        <v>4</v>
      </c>
      <c r="C2611" s="14">
        <v>181</v>
      </c>
      <c r="D2611" s="14">
        <v>88</v>
      </c>
      <c r="E2611" s="14">
        <v>44</v>
      </c>
      <c r="F2611" s="14">
        <v>510</v>
      </c>
      <c r="G2611" s="15">
        <v>43.3</v>
      </c>
      <c r="H2611" s="19">
        <v>0.222</v>
      </c>
      <c r="I2611" s="14">
        <v>26</v>
      </c>
      <c r="J2611" s="25">
        <v>1</v>
      </c>
      <c r="K2611" t="str">
        <f t="shared" si="360"/>
        <v>Obese</v>
      </c>
      <c r="L2611" t="str">
        <f t="shared" si="361"/>
        <v xml:space="preserve">Diabetes </v>
      </c>
      <c r="M2611" t="str">
        <f t="shared" si="362"/>
        <v>Adult</v>
      </c>
      <c r="N2611" t="str">
        <f t="shared" si="363"/>
        <v>High</v>
      </c>
      <c r="O2611" t="str">
        <f t="shared" si="364"/>
        <v>Prediabetes</v>
      </c>
      <c r="P2611" t="str">
        <f t="shared" si="365"/>
        <v>High Risk</v>
      </c>
      <c r="Q2611" t="str">
        <f t="shared" si="366"/>
        <v>High</v>
      </c>
      <c r="R2611" t="str">
        <f t="shared" si="367"/>
        <v>Prehypertension</v>
      </c>
      <c r="S2611" t="str">
        <f t="shared" si="368"/>
        <v>Low DPF</v>
      </c>
    </row>
    <row r="2612" spans="1:19" x14ac:dyDescent="0.35">
      <c r="A2612" s="9">
        <v>2611</v>
      </c>
      <c r="B2612" s="10">
        <v>8</v>
      </c>
      <c r="C2612" s="10">
        <v>154</v>
      </c>
      <c r="D2612" s="10">
        <v>78</v>
      </c>
      <c r="E2612" s="10">
        <v>32</v>
      </c>
      <c r="F2612" s="10">
        <v>80</v>
      </c>
      <c r="G2612" s="11">
        <v>32.4</v>
      </c>
      <c r="H2612" s="18">
        <v>0.443</v>
      </c>
      <c r="I2612" s="10">
        <v>45</v>
      </c>
      <c r="J2612" s="24">
        <v>1</v>
      </c>
      <c r="K2612" t="str">
        <f t="shared" si="360"/>
        <v>Obese</v>
      </c>
      <c r="L2612" t="str">
        <f t="shared" si="361"/>
        <v xml:space="preserve">Diabetes </v>
      </c>
      <c r="M2612" t="str">
        <f t="shared" si="362"/>
        <v>Adult</v>
      </c>
      <c r="N2612" t="str">
        <f t="shared" si="363"/>
        <v>Medium</v>
      </c>
      <c r="O2612" t="str">
        <f t="shared" si="364"/>
        <v>Prediabetes</v>
      </c>
      <c r="P2612" t="str">
        <f t="shared" si="365"/>
        <v>High Risk</v>
      </c>
      <c r="Q2612" t="str">
        <f t="shared" si="366"/>
        <v>Normal</v>
      </c>
      <c r="R2612" t="str">
        <f t="shared" si="367"/>
        <v>Normal</v>
      </c>
      <c r="S2612" t="str">
        <f t="shared" si="368"/>
        <v>Medium DPF</v>
      </c>
    </row>
    <row r="2613" spans="1:19" x14ac:dyDescent="0.35">
      <c r="A2613" s="13">
        <v>2612</v>
      </c>
      <c r="B2613" s="14">
        <v>1</v>
      </c>
      <c r="C2613" s="14">
        <v>128</v>
      </c>
      <c r="D2613" s="14">
        <v>88</v>
      </c>
      <c r="E2613" s="14">
        <v>39</v>
      </c>
      <c r="F2613" s="14">
        <v>110</v>
      </c>
      <c r="G2613" s="15">
        <v>36.5</v>
      </c>
      <c r="H2613" s="19">
        <v>1.0569999999999999</v>
      </c>
      <c r="I2613" s="14">
        <v>37</v>
      </c>
      <c r="J2613" s="25">
        <v>1</v>
      </c>
      <c r="K2613" t="str">
        <f t="shared" si="360"/>
        <v>Obese</v>
      </c>
      <c r="L2613" t="str">
        <f t="shared" si="361"/>
        <v xml:space="preserve">Diabetes </v>
      </c>
      <c r="M2613" t="str">
        <f t="shared" si="362"/>
        <v>Adult</v>
      </c>
      <c r="N2613" t="str">
        <f t="shared" si="363"/>
        <v>Medium</v>
      </c>
      <c r="O2613" t="str">
        <f t="shared" si="364"/>
        <v>Normal</v>
      </c>
      <c r="P2613" t="str">
        <f t="shared" si="365"/>
        <v>Low Risk</v>
      </c>
      <c r="Q2613" t="str">
        <f t="shared" si="366"/>
        <v>Normal</v>
      </c>
      <c r="R2613" t="str">
        <f t="shared" si="367"/>
        <v>Prehypertension</v>
      </c>
      <c r="S2613" t="str">
        <f t="shared" si="368"/>
        <v>High DPF</v>
      </c>
    </row>
    <row r="2614" spans="1:19" x14ac:dyDescent="0.35">
      <c r="A2614" s="9">
        <v>2613</v>
      </c>
      <c r="B2614" s="10">
        <v>7</v>
      </c>
      <c r="C2614" s="10">
        <v>137</v>
      </c>
      <c r="D2614" s="10">
        <v>90</v>
      </c>
      <c r="E2614" s="10">
        <v>41</v>
      </c>
      <c r="F2614" s="10">
        <v>80</v>
      </c>
      <c r="G2614" s="11">
        <v>32</v>
      </c>
      <c r="H2614" s="18">
        <v>0.39100000000000001</v>
      </c>
      <c r="I2614" s="10">
        <v>39</v>
      </c>
      <c r="J2614" s="24">
        <v>0</v>
      </c>
      <c r="K2614" t="str">
        <f t="shared" si="360"/>
        <v>Obese</v>
      </c>
      <c r="L2614" t="str">
        <f t="shared" si="361"/>
        <v>normal</v>
      </c>
      <c r="M2614" t="str">
        <f t="shared" si="362"/>
        <v>Adult</v>
      </c>
      <c r="N2614" t="str">
        <f t="shared" si="363"/>
        <v>High</v>
      </c>
      <c r="O2614" t="str">
        <f t="shared" si="364"/>
        <v>Normal</v>
      </c>
      <c r="P2614" t="str">
        <f t="shared" si="365"/>
        <v>High Risk</v>
      </c>
      <c r="Q2614" t="str">
        <f t="shared" si="366"/>
        <v>Normal</v>
      </c>
      <c r="R2614" t="str">
        <f t="shared" si="367"/>
        <v>Prehypertension</v>
      </c>
      <c r="S2614" t="str">
        <f t="shared" si="368"/>
        <v>Medium DPF</v>
      </c>
    </row>
    <row r="2615" spans="1:19" x14ac:dyDescent="0.35">
      <c r="A2615" s="13">
        <v>2614</v>
      </c>
      <c r="B2615" s="14">
        <v>4</v>
      </c>
      <c r="C2615" s="14">
        <v>123</v>
      </c>
      <c r="D2615" s="14">
        <v>72</v>
      </c>
      <c r="E2615" s="14">
        <v>21</v>
      </c>
      <c r="F2615" s="14">
        <v>80</v>
      </c>
      <c r="G2615" s="15">
        <v>36.299999999999997</v>
      </c>
      <c r="H2615" s="19">
        <v>0.25800000000000001</v>
      </c>
      <c r="I2615" s="14">
        <v>52</v>
      </c>
      <c r="J2615" s="25">
        <v>1</v>
      </c>
      <c r="K2615" t="str">
        <f t="shared" si="360"/>
        <v>Obese</v>
      </c>
      <c r="L2615" t="str">
        <f t="shared" si="361"/>
        <v xml:space="preserve">Diabetes </v>
      </c>
      <c r="M2615" t="str">
        <f t="shared" si="362"/>
        <v>Adult</v>
      </c>
      <c r="N2615" t="str">
        <f t="shared" si="363"/>
        <v>Medium</v>
      </c>
      <c r="O2615" t="str">
        <f t="shared" si="364"/>
        <v>Normal</v>
      </c>
      <c r="P2615" t="str">
        <f t="shared" si="365"/>
        <v>High Risk</v>
      </c>
      <c r="Q2615" t="str">
        <f t="shared" si="366"/>
        <v>Normal</v>
      </c>
      <c r="R2615" t="str">
        <f t="shared" si="367"/>
        <v>Normal</v>
      </c>
      <c r="S2615" t="str">
        <f t="shared" si="368"/>
        <v>Low DPF</v>
      </c>
    </row>
    <row r="2616" spans="1:19" x14ac:dyDescent="0.35">
      <c r="A2616" s="9">
        <v>2615</v>
      </c>
      <c r="B2616" s="10">
        <v>1</v>
      </c>
      <c r="C2616" s="10">
        <v>106</v>
      </c>
      <c r="D2616" s="10">
        <v>76</v>
      </c>
      <c r="E2616" s="10">
        <v>21</v>
      </c>
      <c r="F2616" s="10">
        <v>80</v>
      </c>
      <c r="G2616" s="11">
        <v>37.5</v>
      </c>
      <c r="H2616" s="18">
        <v>0.19700000000000001</v>
      </c>
      <c r="I2616" s="10">
        <v>26</v>
      </c>
      <c r="J2616" s="24">
        <v>0</v>
      </c>
      <c r="K2616" t="str">
        <f t="shared" si="360"/>
        <v>Obese</v>
      </c>
      <c r="L2616" t="str">
        <f t="shared" si="361"/>
        <v>normal</v>
      </c>
      <c r="M2616" t="str">
        <f t="shared" si="362"/>
        <v>Adult</v>
      </c>
      <c r="N2616" t="str">
        <f t="shared" si="363"/>
        <v>Medium</v>
      </c>
      <c r="O2616" t="str">
        <f t="shared" si="364"/>
        <v>Normal</v>
      </c>
      <c r="P2616" t="str">
        <f t="shared" si="365"/>
        <v>Low Risk</v>
      </c>
      <c r="Q2616" t="str">
        <f t="shared" si="366"/>
        <v>Normal</v>
      </c>
      <c r="R2616" t="str">
        <f t="shared" si="367"/>
        <v>Normal</v>
      </c>
      <c r="S2616" t="str">
        <f t="shared" si="368"/>
        <v>Low DPF</v>
      </c>
    </row>
    <row r="2617" spans="1:19" x14ac:dyDescent="0.35">
      <c r="A2617" s="13">
        <v>2616</v>
      </c>
      <c r="B2617" s="14">
        <v>6</v>
      </c>
      <c r="C2617" s="14">
        <v>190</v>
      </c>
      <c r="D2617" s="14">
        <v>92</v>
      </c>
      <c r="E2617" s="14">
        <v>21</v>
      </c>
      <c r="F2617" s="14">
        <v>80</v>
      </c>
      <c r="G2617" s="15">
        <v>35.5</v>
      </c>
      <c r="H2617" s="19">
        <v>0.27800000000000002</v>
      </c>
      <c r="I2617" s="14">
        <v>66</v>
      </c>
      <c r="J2617" s="25">
        <v>1</v>
      </c>
      <c r="K2617" t="str">
        <f t="shared" si="360"/>
        <v>Obese</v>
      </c>
      <c r="L2617" t="str">
        <f t="shared" si="361"/>
        <v xml:space="preserve">Diabetes </v>
      </c>
      <c r="M2617" t="str">
        <f t="shared" si="362"/>
        <v>Aged</v>
      </c>
      <c r="N2617" t="str">
        <f t="shared" si="363"/>
        <v>Medium</v>
      </c>
      <c r="O2617" t="str">
        <f t="shared" si="364"/>
        <v>Prediabetes</v>
      </c>
      <c r="P2617" t="str">
        <f t="shared" si="365"/>
        <v>High Risk</v>
      </c>
      <c r="Q2617" t="str">
        <f t="shared" si="366"/>
        <v>Normal</v>
      </c>
      <c r="R2617" t="str">
        <f t="shared" si="367"/>
        <v>Hypertension</v>
      </c>
      <c r="S2617" t="str">
        <f t="shared" si="368"/>
        <v>Low DPF</v>
      </c>
    </row>
    <row r="2618" spans="1:19" x14ac:dyDescent="0.35">
      <c r="A2618" s="9">
        <v>2617</v>
      </c>
      <c r="B2618" s="10">
        <v>2</v>
      </c>
      <c r="C2618" s="10">
        <v>88</v>
      </c>
      <c r="D2618" s="10">
        <v>58</v>
      </c>
      <c r="E2618" s="10">
        <v>26</v>
      </c>
      <c r="F2618" s="10">
        <v>16</v>
      </c>
      <c r="G2618" s="11">
        <v>28.4</v>
      </c>
      <c r="H2618" s="18">
        <v>0.76600000000000001</v>
      </c>
      <c r="I2618" s="10">
        <v>22</v>
      </c>
      <c r="J2618" s="24">
        <v>0</v>
      </c>
      <c r="K2618" t="str">
        <f t="shared" si="360"/>
        <v>Overweight</v>
      </c>
      <c r="L2618" t="str">
        <f t="shared" si="361"/>
        <v>normal</v>
      </c>
      <c r="M2618" t="str">
        <f t="shared" si="362"/>
        <v>Adult</v>
      </c>
      <c r="N2618" t="str">
        <f t="shared" si="363"/>
        <v>Medium</v>
      </c>
      <c r="O2618" t="str">
        <f t="shared" si="364"/>
        <v>Normal</v>
      </c>
      <c r="P2618" t="str">
        <f t="shared" si="365"/>
        <v>Low Risk</v>
      </c>
      <c r="Q2618" t="str">
        <f t="shared" si="366"/>
        <v>Low</v>
      </c>
      <c r="R2618" t="str">
        <f t="shared" si="367"/>
        <v>Low</v>
      </c>
      <c r="S2618" t="str">
        <f t="shared" si="368"/>
        <v>High DPF</v>
      </c>
    </row>
    <row r="2619" spans="1:19" x14ac:dyDescent="0.35">
      <c r="A2619" s="13">
        <v>2618</v>
      </c>
      <c r="B2619" s="14">
        <v>9</v>
      </c>
      <c r="C2619" s="14">
        <v>170</v>
      </c>
      <c r="D2619" s="14">
        <v>74</v>
      </c>
      <c r="E2619" s="14">
        <v>31</v>
      </c>
      <c r="F2619" s="14">
        <v>80</v>
      </c>
      <c r="G2619" s="15">
        <v>44</v>
      </c>
      <c r="H2619" s="19">
        <v>0.40300000000000002</v>
      </c>
      <c r="I2619" s="14">
        <v>43</v>
      </c>
      <c r="J2619" s="25">
        <v>1</v>
      </c>
      <c r="K2619" t="str">
        <f t="shared" si="360"/>
        <v>Obese</v>
      </c>
      <c r="L2619" t="str">
        <f t="shared" si="361"/>
        <v xml:space="preserve">Diabetes </v>
      </c>
      <c r="M2619" t="str">
        <f t="shared" si="362"/>
        <v>Adult</v>
      </c>
      <c r="N2619" t="str">
        <f t="shared" si="363"/>
        <v>Medium</v>
      </c>
      <c r="O2619" t="str">
        <f t="shared" si="364"/>
        <v>Prediabetes</v>
      </c>
      <c r="P2619" t="str">
        <f t="shared" si="365"/>
        <v>High Risk</v>
      </c>
      <c r="Q2619" t="str">
        <f t="shared" si="366"/>
        <v>Normal</v>
      </c>
      <c r="R2619" t="str">
        <f t="shared" si="367"/>
        <v>Normal</v>
      </c>
      <c r="S2619" t="str">
        <f t="shared" si="368"/>
        <v>Medium DPF</v>
      </c>
    </row>
    <row r="2620" spans="1:19" x14ac:dyDescent="0.35">
      <c r="A2620" s="9">
        <v>2619</v>
      </c>
      <c r="B2620" s="10">
        <v>9</v>
      </c>
      <c r="C2620" s="10">
        <v>89</v>
      </c>
      <c r="D2620" s="10">
        <v>62</v>
      </c>
      <c r="E2620" s="10">
        <v>21</v>
      </c>
      <c r="F2620" s="10">
        <v>80</v>
      </c>
      <c r="G2620" s="11">
        <v>22.5</v>
      </c>
      <c r="H2620" s="18">
        <v>0.14199999999999999</v>
      </c>
      <c r="I2620" s="10">
        <v>33</v>
      </c>
      <c r="J2620" s="24">
        <v>0</v>
      </c>
      <c r="K2620" t="str">
        <f t="shared" si="360"/>
        <v>Normal weight</v>
      </c>
      <c r="L2620" t="str">
        <f t="shared" si="361"/>
        <v>normal</v>
      </c>
      <c r="M2620" t="str">
        <f t="shared" si="362"/>
        <v>Adult</v>
      </c>
      <c r="N2620" t="str">
        <f t="shared" si="363"/>
        <v>Medium</v>
      </c>
      <c r="O2620" t="str">
        <f t="shared" si="364"/>
        <v>Normal</v>
      </c>
      <c r="P2620" t="str">
        <f t="shared" si="365"/>
        <v>High Risk</v>
      </c>
      <c r="Q2620" t="str">
        <f t="shared" si="366"/>
        <v>Normal</v>
      </c>
      <c r="R2620" t="str">
        <f t="shared" si="367"/>
        <v>Normal</v>
      </c>
      <c r="S2620" t="str">
        <f t="shared" si="368"/>
        <v>Low DPF</v>
      </c>
    </row>
    <row r="2621" spans="1:19" x14ac:dyDescent="0.35">
      <c r="A2621" s="13">
        <v>2620</v>
      </c>
      <c r="B2621" s="14">
        <v>14</v>
      </c>
      <c r="C2621" s="14">
        <v>101</v>
      </c>
      <c r="D2621" s="14">
        <v>76</v>
      </c>
      <c r="E2621" s="14">
        <v>48</v>
      </c>
      <c r="F2621" s="14">
        <v>180</v>
      </c>
      <c r="G2621" s="15">
        <v>32.9</v>
      </c>
      <c r="H2621" s="19">
        <v>0.17100000000000001</v>
      </c>
      <c r="I2621" s="14">
        <v>63</v>
      </c>
      <c r="J2621" s="25">
        <v>0</v>
      </c>
      <c r="K2621" t="str">
        <f t="shared" si="360"/>
        <v>Obese</v>
      </c>
      <c r="L2621" t="str">
        <f t="shared" si="361"/>
        <v>normal</v>
      </c>
      <c r="M2621" t="str">
        <f t="shared" si="362"/>
        <v>Adult</v>
      </c>
      <c r="N2621" t="str">
        <f t="shared" si="363"/>
        <v>High</v>
      </c>
      <c r="O2621" t="str">
        <f t="shared" si="364"/>
        <v>Normal</v>
      </c>
      <c r="P2621" t="str">
        <f t="shared" si="365"/>
        <v>High Risk</v>
      </c>
      <c r="Q2621" t="str">
        <f t="shared" si="366"/>
        <v>High</v>
      </c>
      <c r="R2621" t="str">
        <f t="shared" si="367"/>
        <v>Normal</v>
      </c>
      <c r="S2621" t="str">
        <f t="shared" si="368"/>
        <v>Low DPF</v>
      </c>
    </row>
    <row r="2622" spans="1:19" x14ac:dyDescent="0.35">
      <c r="A2622" s="9">
        <v>2621</v>
      </c>
      <c r="B2622" s="10">
        <v>2</v>
      </c>
      <c r="C2622" s="10">
        <v>122</v>
      </c>
      <c r="D2622" s="10">
        <v>70</v>
      </c>
      <c r="E2622" s="10">
        <v>27</v>
      </c>
      <c r="F2622" s="10">
        <v>80</v>
      </c>
      <c r="G2622" s="11">
        <v>36.799999999999997</v>
      </c>
      <c r="H2622" s="18">
        <v>0.34</v>
      </c>
      <c r="I2622" s="10">
        <v>27</v>
      </c>
      <c r="J2622" s="24">
        <v>0</v>
      </c>
      <c r="K2622" t="str">
        <f t="shared" si="360"/>
        <v>Obese</v>
      </c>
      <c r="L2622" t="str">
        <f t="shared" si="361"/>
        <v>normal</v>
      </c>
      <c r="M2622" t="str">
        <f t="shared" si="362"/>
        <v>Adult</v>
      </c>
      <c r="N2622" t="str">
        <f t="shared" si="363"/>
        <v>Medium</v>
      </c>
      <c r="O2622" t="str">
        <f t="shared" si="364"/>
        <v>Normal</v>
      </c>
      <c r="P2622" t="str">
        <f t="shared" si="365"/>
        <v>Low Risk</v>
      </c>
      <c r="Q2622" t="str">
        <f t="shared" si="366"/>
        <v>Normal</v>
      </c>
      <c r="R2622" t="str">
        <f t="shared" si="367"/>
        <v>Normal</v>
      </c>
      <c r="S2622" t="str">
        <f t="shared" si="368"/>
        <v>Medium DPF</v>
      </c>
    </row>
    <row r="2623" spans="1:19" x14ac:dyDescent="0.35">
      <c r="A2623" s="13">
        <v>2622</v>
      </c>
      <c r="B2623" s="14">
        <v>5</v>
      </c>
      <c r="C2623" s="14">
        <v>121</v>
      </c>
      <c r="D2623" s="14">
        <v>72</v>
      </c>
      <c r="E2623" s="14">
        <v>23</v>
      </c>
      <c r="F2623" s="14">
        <v>112</v>
      </c>
      <c r="G2623" s="15">
        <v>26.2</v>
      </c>
      <c r="H2623" s="19">
        <v>0.245</v>
      </c>
      <c r="I2623" s="14">
        <v>30</v>
      </c>
      <c r="J2623" s="25">
        <v>0</v>
      </c>
      <c r="K2623" t="str">
        <f t="shared" si="360"/>
        <v>Overweight</v>
      </c>
      <c r="L2623" t="str">
        <f t="shared" si="361"/>
        <v>normal</v>
      </c>
      <c r="M2623" t="str">
        <f t="shared" si="362"/>
        <v>Adult</v>
      </c>
      <c r="N2623" t="str">
        <f t="shared" si="363"/>
        <v>Medium</v>
      </c>
      <c r="O2623" t="str">
        <f t="shared" si="364"/>
        <v>Normal</v>
      </c>
      <c r="P2623" t="str">
        <f t="shared" si="365"/>
        <v>High Risk</v>
      </c>
      <c r="Q2623" t="str">
        <f t="shared" si="366"/>
        <v>Normal</v>
      </c>
      <c r="R2623" t="str">
        <f t="shared" si="367"/>
        <v>Normal</v>
      </c>
      <c r="S2623" t="str">
        <f t="shared" si="368"/>
        <v>Low DPF</v>
      </c>
    </row>
    <row r="2624" spans="1:19" x14ac:dyDescent="0.35">
      <c r="A2624" s="9">
        <v>2623</v>
      </c>
      <c r="B2624" s="10">
        <v>1</v>
      </c>
      <c r="C2624" s="10">
        <v>126</v>
      </c>
      <c r="D2624" s="10">
        <v>60</v>
      </c>
      <c r="E2624" s="10">
        <v>21</v>
      </c>
      <c r="F2624" s="10">
        <v>80</v>
      </c>
      <c r="G2624" s="11">
        <v>30.1</v>
      </c>
      <c r="H2624" s="18">
        <v>0.34899999999999998</v>
      </c>
      <c r="I2624" s="10">
        <v>47</v>
      </c>
      <c r="J2624" s="24">
        <v>1</v>
      </c>
      <c r="K2624" t="str">
        <f t="shared" si="360"/>
        <v>Obese</v>
      </c>
      <c r="L2624" t="str">
        <f t="shared" si="361"/>
        <v xml:space="preserve">Diabetes </v>
      </c>
      <c r="M2624" t="str">
        <f t="shared" si="362"/>
        <v>Adult</v>
      </c>
      <c r="N2624" t="str">
        <f t="shared" si="363"/>
        <v>Medium</v>
      </c>
      <c r="O2624" t="str">
        <f t="shared" si="364"/>
        <v>Normal</v>
      </c>
      <c r="P2624" t="str">
        <f t="shared" si="365"/>
        <v>Low Risk</v>
      </c>
      <c r="Q2624" t="str">
        <f t="shared" si="366"/>
        <v>Normal</v>
      </c>
      <c r="R2624" t="str">
        <f t="shared" si="367"/>
        <v>Normal</v>
      </c>
      <c r="S2624" t="str">
        <f t="shared" si="368"/>
        <v>Medium DPF</v>
      </c>
    </row>
    <row r="2625" spans="1:19" x14ac:dyDescent="0.35">
      <c r="A2625" s="13">
        <v>2624</v>
      </c>
      <c r="B2625" s="14">
        <v>14</v>
      </c>
      <c r="C2625" s="14">
        <v>122</v>
      </c>
      <c r="D2625" s="14">
        <v>78</v>
      </c>
      <c r="E2625" s="14">
        <v>31</v>
      </c>
      <c r="F2625" s="14">
        <v>80</v>
      </c>
      <c r="G2625" s="15">
        <v>27.6</v>
      </c>
      <c r="H2625" s="19">
        <v>0.51200000000000001</v>
      </c>
      <c r="I2625" s="14">
        <v>45</v>
      </c>
      <c r="J2625" s="25">
        <v>0</v>
      </c>
      <c r="K2625" t="str">
        <f t="shared" si="360"/>
        <v>Overweight</v>
      </c>
      <c r="L2625" t="str">
        <f t="shared" si="361"/>
        <v>normal</v>
      </c>
      <c r="M2625" t="str">
        <f t="shared" si="362"/>
        <v>Adult</v>
      </c>
      <c r="N2625" t="str">
        <f t="shared" si="363"/>
        <v>Medium</v>
      </c>
      <c r="O2625" t="str">
        <f t="shared" si="364"/>
        <v>Normal</v>
      </c>
      <c r="P2625" t="str">
        <f t="shared" si="365"/>
        <v>High Risk</v>
      </c>
      <c r="Q2625" t="str">
        <f t="shared" si="366"/>
        <v>Normal</v>
      </c>
      <c r="R2625" t="str">
        <f t="shared" si="367"/>
        <v>Normal</v>
      </c>
      <c r="S2625" t="str">
        <f t="shared" si="368"/>
        <v>Medium DPF</v>
      </c>
    </row>
    <row r="2626" spans="1:19" x14ac:dyDescent="0.35">
      <c r="A2626" s="9">
        <v>2625</v>
      </c>
      <c r="B2626" s="10">
        <v>4</v>
      </c>
      <c r="C2626" s="10">
        <v>103</v>
      </c>
      <c r="D2626" s="10">
        <v>60</v>
      </c>
      <c r="E2626" s="10">
        <v>33</v>
      </c>
      <c r="F2626" s="10">
        <v>192</v>
      </c>
      <c r="G2626" s="11">
        <v>24</v>
      </c>
      <c r="H2626" s="18">
        <v>0.96599999999999997</v>
      </c>
      <c r="I2626" s="10">
        <v>33</v>
      </c>
      <c r="J2626" s="24">
        <v>0</v>
      </c>
      <c r="K2626" t="str">
        <f t="shared" si="360"/>
        <v>Normal weight</v>
      </c>
      <c r="L2626" t="str">
        <f t="shared" si="361"/>
        <v>normal</v>
      </c>
      <c r="M2626" t="str">
        <f t="shared" si="362"/>
        <v>Adult</v>
      </c>
      <c r="N2626" t="str">
        <f t="shared" si="363"/>
        <v>Medium</v>
      </c>
      <c r="O2626" t="str">
        <f t="shared" si="364"/>
        <v>Normal</v>
      </c>
      <c r="P2626" t="str">
        <f t="shared" si="365"/>
        <v>High Risk</v>
      </c>
      <c r="Q2626" t="str">
        <f t="shared" si="366"/>
        <v>High</v>
      </c>
      <c r="R2626" t="str">
        <f t="shared" si="367"/>
        <v>Normal</v>
      </c>
      <c r="S2626" t="str">
        <f t="shared" si="368"/>
        <v>High DPF</v>
      </c>
    </row>
    <row r="2627" spans="1:19" x14ac:dyDescent="0.35">
      <c r="A2627" s="13">
        <v>2626</v>
      </c>
      <c r="B2627" s="14">
        <v>11</v>
      </c>
      <c r="C2627" s="14">
        <v>138</v>
      </c>
      <c r="D2627" s="14">
        <v>76</v>
      </c>
      <c r="E2627" s="14">
        <v>21</v>
      </c>
      <c r="F2627" s="14">
        <v>80</v>
      </c>
      <c r="G2627" s="15">
        <v>33.200000000000003</v>
      </c>
      <c r="H2627" s="19">
        <v>0.42</v>
      </c>
      <c r="I2627" s="14">
        <v>35</v>
      </c>
      <c r="J2627" s="25">
        <v>0</v>
      </c>
      <c r="K2627" t="str">
        <f t="shared" ref="K2627:K2690" si="369">IF(G2627&lt;18.5, "Underweight", IF(G2627&lt;24.9, "Normal weight", IF(G2627&lt;29.9, "Overweight", "Obese")))</f>
        <v>Obese</v>
      </c>
      <c r="L2627" t="str">
        <f t="shared" ref="L2627:L2690" si="370">IF(J2627=1,"Diabetes ","normal")</f>
        <v>normal</v>
      </c>
      <c r="M2627" t="str">
        <f t="shared" ref="M2627:M2690" si="371">IF(I2627&lt;13, "Child", IF(I2627&lt;20, "Teen", IF(I2627&lt;65, "Adult", "Aged")))</f>
        <v>Adult</v>
      </c>
      <c r="N2627" t="str">
        <f t="shared" ref="N2627:N2690" si="372">IF(E2627&lt;20, "Low", IF(E2627&lt;40, "Medium", "High"))</f>
        <v>Medium</v>
      </c>
      <c r="O2627" t="str">
        <f t="shared" ref="O2627:O2690" si="373">IF(C2627&lt;140, "Normal", IF(C2627&lt;200, "Prediabetes", "Diabetes"))</f>
        <v>Normal</v>
      </c>
      <c r="P2627" t="str">
        <f t="shared" ref="P2627:P2690" si="374">IF(B2627&gt;3, "High Risk", "Low Risk")</f>
        <v>High Risk</v>
      </c>
      <c r="Q2627" t="str">
        <f t="shared" ref="Q2627:Q2690" si="375">IF(F2627&lt;80, "Low", IF(F2627&lt;=150, "Normal", "High"))</f>
        <v>Normal</v>
      </c>
      <c r="R2627" t="str">
        <f t="shared" ref="R2627:R2690" si="376">IF(D2627&lt;60, "Low", IF(D2627&lt;=80, "Normal", IF(D2627&lt;=90, "Prehypertension", "Hypertension")))</f>
        <v>Normal</v>
      </c>
      <c r="S2627" t="str">
        <f t="shared" ref="S2627:S2690" si="377">IF(H2627&lt;0.3, "Low DPF", IF(H2627&lt;=0.6, "Medium DPF", "High DPF"))</f>
        <v>Medium DPF</v>
      </c>
    </row>
    <row r="2628" spans="1:19" x14ac:dyDescent="0.35">
      <c r="A2628" s="9">
        <v>2627</v>
      </c>
      <c r="B2628" s="10">
        <v>9</v>
      </c>
      <c r="C2628" s="10">
        <v>102</v>
      </c>
      <c r="D2628" s="10">
        <v>76</v>
      </c>
      <c r="E2628" s="10">
        <v>37</v>
      </c>
      <c r="F2628" s="10">
        <v>80</v>
      </c>
      <c r="G2628" s="11">
        <v>32.9</v>
      </c>
      <c r="H2628" s="18">
        <v>0.66500000000000004</v>
      </c>
      <c r="I2628" s="10">
        <v>46</v>
      </c>
      <c r="J2628" s="24">
        <v>1</v>
      </c>
      <c r="K2628" t="str">
        <f t="shared" si="369"/>
        <v>Obese</v>
      </c>
      <c r="L2628" t="str">
        <f t="shared" si="370"/>
        <v xml:space="preserve">Diabetes </v>
      </c>
      <c r="M2628" t="str">
        <f t="shared" si="371"/>
        <v>Adult</v>
      </c>
      <c r="N2628" t="str">
        <f t="shared" si="372"/>
        <v>Medium</v>
      </c>
      <c r="O2628" t="str">
        <f t="shared" si="373"/>
        <v>Normal</v>
      </c>
      <c r="P2628" t="str">
        <f t="shared" si="374"/>
        <v>High Risk</v>
      </c>
      <c r="Q2628" t="str">
        <f t="shared" si="375"/>
        <v>Normal</v>
      </c>
      <c r="R2628" t="str">
        <f t="shared" si="376"/>
        <v>Normal</v>
      </c>
      <c r="S2628" t="str">
        <f t="shared" si="377"/>
        <v>High DPF</v>
      </c>
    </row>
    <row r="2629" spans="1:19" x14ac:dyDescent="0.35">
      <c r="A2629" s="13">
        <v>2628</v>
      </c>
      <c r="B2629" s="14">
        <v>2</v>
      </c>
      <c r="C2629" s="14">
        <v>90</v>
      </c>
      <c r="D2629" s="14">
        <v>68</v>
      </c>
      <c r="E2629" s="14">
        <v>42</v>
      </c>
      <c r="F2629" s="14">
        <v>80</v>
      </c>
      <c r="G2629" s="15">
        <v>38.200000000000003</v>
      </c>
      <c r="H2629" s="19">
        <v>0.503</v>
      </c>
      <c r="I2629" s="14">
        <v>27</v>
      </c>
      <c r="J2629" s="25">
        <v>1</v>
      </c>
      <c r="K2629" t="str">
        <f t="shared" si="369"/>
        <v>Obese</v>
      </c>
      <c r="L2629" t="str">
        <f t="shared" si="370"/>
        <v xml:space="preserve">Diabetes </v>
      </c>
      <c r="M2629" t="str">
        <f t="shared" si="371"/>
        <v>Adult</v>
      </c>
      <c r="N2629" t="str">
        <f t="shared" si="372"/>
        <v>High</v>
      </c>
      <c r="O2629" t="str">
        <f t="shared" si="373"/>
        <v>Normal</v>
      </c>
      <c r="P2629" t="str">
        <f t="shared" si="374"/>
        <v>Low Risk</v>
      </c>
      <c r="Q2629" t="str">
        <f t="shared" si="375"/>
        <v>Normal</v>
      </c>
      <c r="R2629" t="str">
        <f t="shared" si="376"/>
        <v>Normal</v>
      </c>
      <c r="S2629" t="str">
        <f t="shared" si="377"/>
        <v>Medium DPF</v>
      </c>
    </row>
    <row r="2630" spans="1:19" x14ac:dyDescent="0.35">
      <c r="A2630" s="9">
        <v>2629</v>
      </c>
      <c r="B2630" s="10">
        <v>4</v>
      </c>
      <c r="C2630" s="10">
        <v>111</v>
      </c>
      <c r="D2630" s="10">
        <v>72</v>
      </c>
      <c r="E2630" s="10">
        <v>47</v>
      </c>
      <c r="F2630" s="10">
        <v>207</v>
      </c>
      <c r="G2630" s="11">
        <v>37.1</v>
      </c>
      <c r="H2630" s="18">
        <v>1.39</v>
      </c>
      <c r="I2630" s="10">
        <v>56</v>
      </c>
      <c r="J2630" s="24">
        <v>1</v>
      </c>
      <c r="K2630" t="str">
        <f t="shared" si="369"/>
        <v>Obese</v>
      </c>
      <c r="L2630" t="str">
        <f t="shared" si="370"/>
        <v xml:space="preserve">Diabetes </v>
      </c>
      <c r="M2630" t="str">
        <f t="shared" si="371"/>
        <v>Adult</v>
      </c>
      <c r="N2630" t="str">
        <f t="shared" si="372"/>
        <v>High</v>
      </c>
      <c r="O2630" t="str">
        <f t="shared" si="373"/>
        <v>Normal</v>
      </c>
      <c r="P2630" t="str">
        <f t="shared" si="374"/>
        <v>High Risk</v>
      </c>
      <c r="Q2630" t="str">
        <f t="shared" si="375"/>
        <v>High</v>
      </c>
      <c r="R2630" t="str">
        <f t="shared" si="376"/>
        <v>Normal</v>
      </c>
      <c r="S2630" t="str">
        <f t="shared" si="377"/>
        <v>High DPF</v>
      </c>
    </row>
    <row r="2631" spans="1:19" x14ac:dyDescent="0.35">
      <c r="A2631" s="13">
        <v>2630</v>
      </c>
      <c r="B2631" s="14">
        <v>3</v>
      </c>
      <c r="C2631" s="14">
        <v>180</v>
      </c>
      <c r="D2631" s="14">
        <v>64</v>
      </c>
      <c r="E2631" s="14">
        <v>25</v>
      </c>
      <c r="F2631" s="14">
        <v>70</v>
      </c>
      <c r="G2631" s="15">
        <v>34</v>
      </c>
      <c r="H2631" s="19">
        <v>0.27100000000000002</v>
      </c>
      <c r="I2631" s="14">
        <v>26</v>
      </c>
      <c r="J2631" s="25">
        <v>0</v>
      </c>
      <c r="K2631" t="str">
        <f t="shared" si="369"/>
        <v>Obese</v>
      </c>
      <c r="L2631" t="str">
        <f t="shared" si="370"/>
        <v>normal</v>
      </c>
      <c r="M2631" t="str">
        <f t="shared" si="371"/>
        <v>Adult</v>
      </c>
      <c r="N2631" t="str">
        <f t="shared" si="372"/>
        <v>Medium</v>
      </c>
      <c r="O2631" t="str">
        <f t="shared" si="373"/>
        <v>Prediabetes</v>
      </c>
      <c r="P2631" t="str">
        <f t="shared" si="374"/>
        <v>Low Risk</v>
      </c>
      <c r="Q2631" t="str">
        <f t="shared" si="375"/>
        <v>Low</v>
      </c>
      <c r="R2631" t="str">
        <f t="shared" si="376"/>
        <v>Normal</v>
      </c>
      <c r="S2631" t="str">
        <f t="shared" si="377"/>
        <v>Low DPF</v>
      </c>
    </row>
    <row r="2632" spans="1:19" x14ac:dyDescent="0.35">
      <c r="A2632" s="9">
        <v>2631</v>
      </c>
      <c r="B2632" s="10">
        <v>7</v>
      </c>
      <c r="C2632" s="10">
        <v>133</v>
      </c>
      <c r="D2632" s="10">
        <v>84</v>
      </c>
      <c r="E2632" s="10">
        <v>21</v>
      </c>
      <c r="F2632" s="10">
        <v>80</v>
      </c>
      <c r="G2632" s="11">
        <v>40.200000000000003</v>
      </c>
      <c r="H2632" s="18">
        <v>0.69599999999999995</v>
      </c>
      <c r="I2632" s="10">
        <v>37</v>
      </c>
      <c r="J2632" s="24">
        <v>0</v>
      </c>
      <c r="K2632" t="str">
        <f t="shared" si="369"/>
        <v>Obese</v>
      </c>
      <c r="L2632" t="str">
        <f t="shared" si="370"/>
        <v>normal</v>
      </c>
      <c r="M2632" t="str">
        <f t="shared" si="371"/>
        <v>Adult</v>
      </c>
      <c r="N2632" t="str">
        <f t="shared" si="372"/>
        <v>Medium</v>
      </c>
      <c r="O2632" t="str">
        <f t="shared" si="373"/>
        <v>Normal</v>
      </c>
      <c r="P2632" t="str">
        <f t="shared" si="374"/>
        <v>High Risk</v>
      </c>
      <c r="Q2632" t="str">
        <f t="shared" si="375"/>
        <v>Normal</v>
      </c>
      <c r="R2632" t="str">
        <f t="shared" si="376"/>
        <v>Prehypertension</v>
      </c>
      <c r="S2632" t="str">
        <f t="shared" si="377"/>
        <v>High DPF</v>
      </c>
    </row>
    <row r="2633" spans="1:19" x14ac:dyDescent="0.35">
      <c r="A2633" s="13">
        <v>2632</v>
      </c>
      <c r="B2633" s="14">
        <v>7</v>
      </c>
      <c r="C2633" s="14">
        <v>106</v>
      </c>
      <c r="D2633" s="14">
        <v>92</v>
      </c>
      <c r="E2633" s="14">
        <v>18</v>
      </c>
      <c r="F2633" s="14">
        <v>80</v>
      </c>
      <c r="G2633" s="15">
        <v>22.7</v>
      </c>
      <c r="H2633" s="19">
        <v>0.23499999999999999</v>
      </c>
      <c r="I2633" s="14">
        <v>48</v>
      </c>
      <c r="J2633" s="25">
        <v>0</v>
      </c>
      <c r="K2633" t="str">
        <f t="shared" si="369"/>
        <v>Normal weight</v>
      </c>
      <c r="L2633" t="str">
        <f t="shared" si="370"/>
        <v>normal</v>
      </c>
      <c r="M2633" t="str">
        <f t="shared" si="371"/>
        <v>Adult</v>
      </c>
      <c r="N2633" t="str">
        <f t="shared" si="372"/>
        <v>Low</v>
      </c>
      <c r="O2633" t="str">
        <f t="shared" si="373"/>
        <v>Normal</v>
      </c>
      <c r="P2633" t="str">
        <f t="shared" si="374"/>
        <v>High Risk</v>
      </c>
      <c r="Q2633" t="str">
        <f t="shared" si="375"/>
        <v>Normal</v>
      </c>
      <c r="R2633" t="str">
        <f t="shared" si="376"/>
        <v>Hypertension</v>
      </c>
      <c r="S2633" t="str">
        <f t="shared" si="377"/>
        <v>Low DPF</v>
      </c>
    </row>
    <row r="2634" spans="1:19" x14ac:dyDescent="0.35">
      <c r="A2634" s="9">
        <v>2633</v>
      </c>
      <c r="B2634" s="10">
        <v>9</v>
      </c>
      <c r="C2634" s="10">
        <v>171</v>
      </c>
      <c r="D2634" s="10">
        <v>110</v>
      </c>
      <c r="E2634" s="10">
        <v>24</v>
      </c>
      <c r="F2634" s="10">
        <v>240</v>
      </c>
      <c r="G2634" s="11">
        <v>45.4</v>
      </c>
      <c r="H2634" s="18">
        <v>0.72099999999999997</v>
      </c>
      <c r="I2634" s="10">
        <v>54</v>
      </c>
      <c r="J2634" s="24">
        <v>1</v>
      </c>
      <c r="K2634" t="str">
        <f t="shared" si="369"/>
        <v>Obese</v>
      </c>
      <c r="L2634" t="str">
        <f t="shared" si="370"/>
        <v xml:space="preserve">Diabetes </v>
      </c>
      <c r="M2634" t="str">
        <f t="shared" si="371"/>
        <v>Adult</v>
      </c>
      <c r="N2634" t="str">
        <f t="shared" si="372"/>
        <v>Medium</v>
      </c>
      <c r="O2634" t="str">
        <f t="shared" si="373"/>
        <v>Prediabetes</v>
      </c>
      <c r="P2634" t="str">
        <f t="shared" si="374"/>
        <v>High Risk</v>
      </c>
      <c r="Q2634" t="str">
        <f t="shared" si="375"/>
        <v>High</v>
      </c>
      <c r="R2634" t="str">
        <f t="shared" si="376"/>
        <v>Hypertension</v>
      </c>
      <c r="S2634" t="str">
        <f t="shared" si="377"/>
        <v>High DPF</v>
      </c>
    </row>
    <row r="2635" spans="1:19" x14ac:dyDescent="0.35">
      <c r="A2635" s="13">
        <v>2634</v>
      </c>
      <c r="B2635" s="14">
        <v>7</v>
      </c>
      <c r="C2635" s="14">
        <v>159</v>
      </c>
      <c r="D2635" s="14">
        <v>64</v>
      </c>
      <c r="E2635" s="14">
        <v>21</v>
      </c>
      <c r="F2635" s="14">
        <v>80</v>
      </c>
      <c r="G2635" s="15">
        <v>27.4</v>
      </c>
      <c r="H2635" s="19">
        <v>0.29399999999999998</v>
      </c>
      <c r="I2635" s="14">
        <v>40</v>
      </c>
      <c r="J2635" s="25">
        <v>0</v>
      </c>
      <c r="K2635" t="str">
        <f t="shared" si="369"/>
        <v>Overweight</v>
      </c>
      <c r="L2635" t="str">
        <f t="shared" si="370"/>
        <v>normal</v>
      </c>
      <c r="M2635" t="str">
        <f t="shared" si="371"/>
        <v>Adult</v>
      </c>
      <c r="N2635" t="str">
        <f t="shared" si="372"/>
        <v>Medium</v>
      </c>
      <c r="O2635" t="str">
        <f t="shared" si="373"/>
        <v>Prediabetes</v>
      </c>
      <c r="P2635" t="str">
        <f t="shared" si="374"/>
        <v>High Risk</v>
      </c>
      <c r="Q2635" t="str">
        <f t="shared" si="375"/>
        <v>Normal</v>
      </c>
      <c r="R2635" t="str">
        <f t="shared" si="376"/>
        <v>Normal</v>
      </c>
      <c r="S2635" t="str">
        <f t="shared" si="377"/>
        <v>Low DPF</v>
      </c>
    </row>
    <row r="2636" spans="1:19" x14ac:dyDescent="0.35">
      <c r="A2636" s="9">
        <v>2635</v>
      </c>
      <c r="B2636" s="10">
        <v>4</v>
      </c>
      <c r="C2636" s="10">
        <v>180</v>
      </c>
      <c r="D2636" s="10">
        <v>66</v>
      </c>
      <c r="E2636" s="10">
        <v>39</v>
      </c>
      <c r="F2636" s="10">
        <v>80</v>
      </c>
      <c r="G2636" s="11">
        <v>42</v>
      </c>
      <c r="H2636" s="18">
        <v>1.893</v>
      </c>
      <c r="I2636" s="10">
        <v>25</v>
      </c>
      <c r="J2636" s="24">
        <v>1</v>
      </c>
      <c r="K2636" t="str">
        <f t="shared" si="369"/>
        <v>Obese</v>
      </c>
      <c r="L2636" t="str">
        <f t="shared" si="370"/>
        <v xml:space="preserve">Diabetes </v>
      </c>
      <c r="M2636" t="str">
        <f t="shared" si="371"/>
        <v>Adult</v>
      </c>
      <c r="N2636" t="str">
        <f t="shared" si="372"/>
        <v>Medium</v>
      </c>
      <c r="O2636" t="str">
        <f t="shared" si="373"/>
        <v>Prediabetes</v>
      </c>
      <c r="P2636" t="str">
        <f t="shared" si="374"/>
        <v>High Risk</v>
      </c>
      <c r="Q2636" t="str">
        <f t="shared" si="375"/>
        <v>Normal</v>
      </c>
      <c r="R2636" t="str">
        <f t="shared" si="376"/>
        <v>Normal</v>
      </c>
      <c r="S2636" t="str">
        <f t="shared" si="377"/>
        <v>High DPF</v>
      </c>
    </row>
    <row r="2637" spans="1:19" x14ac:dyDescent="0.35">
      <c r="A2637" s="13">
        <v>2636</v>
      </c>
      <c r="B2637" s="14">
        <v>1</v>
      </c>
      <c r="C2637" s="14">
        <v>146</v>
      </c>
      <c r="D2637" s="14">
        <v>56</v>
      </c>
      <c r="E2637" s="14">
        <v>21</v>
      </c>
      <c r="F2637" s="14">
        <v>80</v>
      </c>
      <c r="G2637" s="15">
        <v>29.7</v>
      </c>
      <c r="H2637" s="19">
        <v>0.56399999999999995</v>
      </c>
      <c r="I2637" s="14">
        <v>29</v>
      </c>
      <c r="J2637" s="25">
        <v>0</v>
      </c>
      <c r="K2637" t="str">
        <f t="shared" si="369"/>
        <v>Overweight</v>
      </c>
      <c r="L2637" t="str">
        <f t="shared" si="370"/>
        <v>normal</v>
      </c>
      <c r="M2637" t="str">
        <f t="shared" si="371"/>
        <v>Adult</v>
      </c>
      <c r="N2637" t="str">
        <f t="shared" si="372"/>
        <v>Medium</v>
      </c>
      <c r="O2637" t="str">
        <f t="shared" si="373"/>
        <v>Prediabetes</v>
      </c>
      <c r="P2637" t="str">
        <f t="shared" si="374"/>
        <v>Low Risk</v>
      </c>
      <c r="Q2637" t="str">
        <f t="shared" si="375"/>
        <v>Normal</v>
      </c>
      <c r="R2637" t="str">
        <f t="shared" si="376"/>
        <v>Low</v>
      </c>
      <c r="S2637" t="str">
        <f t="shared" si="377"/>
        <v>Medium DPF</v>
      </c>
    </row>
    <row r="2638" spans="1:19" x14ac:dyDescent="0.35">
      <c r="A2638" s="9">
        <v>2637</v>
      </c>
      <c r="B2638" s="10">
        <v>2</v>
      </c>
      <c r="C2638" s="10">
        <v>71</v>
      </c>
      <c r="D2638" s="10">
        <v>70</v>
      </c>
      <c r="E2638" s="10">
        <v>27</v>
      </c>
      <c r="F2638" s="10">
        <v>80</v>
      </c>
      <c r="G2638" s="11">
        <v>28</v>
      </c>
      <c r="H2638" s="18">
        <v>0.58599999999999997</v>
      </c>
      <c r="I2638" s="10">
        <v>22</v>
      </c>
      <c r="J2638" s="24">
        <v>0</v>
      </c>
      <c r="K2638" t="str">
        <f t="shared" si="369"/>
        <v>Overweight</v>
      </c>
      <c r="L2638" t="str">
        <f t="shared" si="370"/>
        <v>normal</v>
      </c>
      <c r="M2638" t="str">
        <f t="shared" si="371"/>
        <v>Adult</v>
      </c>
      <c r="N2638" t="str">
        <f t="shared" si="372"/>
        <v>Medium</v>
      </c>
      <c r="O2638" t="str">
        <f t="shared" si="373"/>
        <v>Normal</v>
      </c>
      <c r="P2638" t="str">
        <f t="shared" si="374"/>
        <v>Low Risk</v>
      </c>
      <c r="Q2638" t="str">
        <f t="shared" si="375"/>
        <v>Normal</v>
      </c>
      <c r="R2638" t="str">
        <f t="shared" si="376"/>
        <v>Normal</v>
      </c>
      <c r="S2638" t="str">
        <f t="shared" si="377"/>
        <v>Medium DPF</v>
      </c>
    </row>
    <row r="2639" spans="1:19" x14ac:dyDescent="0.35">
      <c r="A2639" s="13">
        <v>2638</v>
      </c>
      <c r="B2639" s="14">
        <v>7</v>
      </c>
      <c r="C2639" s="14">
        <v>103</v>
      </c>
      <c r="D2639" s="14">
        <v>66</v>
      </c>
      <c r="E2639" s="14">
        <v>32</v>
      </c>
      <c r="F2639" s="14">
        <v>80</v>
      </c>
      <c r="G2639" s="15">
        <v>39.1</v>
      </c>
      <c r="H2639" s="19">
        <v>0.34399999999999997</v>
      </c>
      <c r="I2639" s="14">
        <v>31</v>
      </c>
      <c r="J2639" s="25">
        <v>1</v>
      </c>
      <c r="K2639" t="str">
        <f t="shared" si="369"/>
        <v>Obese</v>
      </c>
      <c r="L2639" t="str">
        <f t="shared" si="370"/>
        <v xml:space="preserve">Diabetes </v>
      </c>
      <c r="M2639" t="str">
        <f t="shared" si="371"/>
        <v>Adult</v>
      </c>
      <c r="N2639" t="str">
        <f t="shared" si="372"/>
        <v>Medium</v>
      </c>
      <c r="O2639" t="str">
        <f t="shared" si="373"/>
        <v>Normal</v>
      </c>
      <c r="P2639" t="str">
        <f t="shared" si="374"/>
        <v>High Risk</v>
      </c>
      <c r="Q2639" t="str">
        <f t="shared" si="375"/>
        <v>Normal</v>
      </c>
      <c r="R2639" t="str">
        <f t="shared" si="376"/>
        <v>Normal</v>
      </c>
      <c r="S2639" t="str">
        <f t="shared" si="377"/>
        <v>Medium DPF</v>
      </c>
    </row>
    <row r="2640" spans="1:19" x14ac:dyDescent="0.35">
      <c r="A2640" s="9">
        <v>2639</v>
      </c>
      <c r="B2640" s="10">
        <v>7</v>
      </c>
      <c r="C2640" s="10">
        <v>105</v>
      </c>
      <c r="D2640" s="10">
        <v>69</v>
      </c>
      <c r="E2640" s="10">
        <v>21</v>
      </c>
      <c r="F2640" s="10">
        <v>80</v>
      </c>
      <c r="G2640" s="11">
        <v>32.14</v>
      </c>
      <c r="H2640" s="18">
        <v>0.30499999999999999</v>
      </c>
      <c r="I2640" s="10">
        <v>24</v>
      </c>
      <c r="J2640" s="24">
        <v>0</v>
      </c>
      <c r="K2640" t="str">
        <f t="shared" si="369"/>
        <v>Obese</v>
      </c>
      <c r="L2640" t="str">
        <f t="shared" si="370"/>
        <v>normal</v>
      </c>
      <c r="M2640" t="str">
        <f t="shared" si="371"/>
        <v>Adult</v>
      </c>
      <c r="N2640" t="str">
        <f t="shared" si="372"/>
        <v>Medium</v>
      </c>
      <c r="O2640" t="str">
        <f t="shared" si="373"/>
        <v>Normal</v>
      </c>
      <c r="P2640" t="str">
        <f t="shared" si="374"/>
        <v>High Risk</v>
      </c>
      <c r="Q2640" t="str">
        <f t="shared" si="375"/>
        <v>Normal</v>
      </c>
      <c r="R2640" t="str">
        <f t="shared" si="376"/>
        <v>Normal</v>
      </c>
      <c r="S2640" t="str">
        <f t="shared" si="377"/>
        <v>Medium DPF</v>
      </c>
    </row>
    <row r="2641" spans="1:19" x14ac:dyDescent="0.35">
      <c r="A2641" s="13">
        <v>2640</v>
      </c>
      <c r="B2641" s="14">
        <v>1</v>
      </c>
      <c r="C2641" s="14">
        <v>103</v>
      </c>
      <c r="D2641" s="14">
        <v>80</v>
      </c>
      <c r="E2641" s="14">
        <v>11</v>
      </c>
      <c r="F2641" s="14">
        <v>82</v>
      </c>
      <c r="G2641" s="15">
        <v>19.399999999999999</v>
      </c>
      <c r="H2641" s="19">
        <v>0.49099999999999999</v>
      </c>
      <c r="I2641" s="14">
        <v>22</v>
      </c>
      <c r="J2641" s="25">
        <v>0</v>
      </c>
      <c r="K2641" t="str">
        <f t="shared" si="369"/>
        <v>Normal weight</v>
      </c>
      <c r="L2641" t="str">
        <f t="shared" si="370"/>
        <v>normal</v>
      </c>
      <c r="M2641" t="str">
        <f t="shared" si="371"/>
        <v>Adult</v>
      </c>
      <c r="N2641" t="str">
        <f t="shared" si="372"/>
        <v>Low</v>
      </c>
      <c r="O2641" t="str">
        <f t="shared" si="373"/>
        <v>Normal</v>
      </c>
      <c r="P2641" t="str">
        <f t="shared" si="374"/>
        <v>Low Risk</v>
      </c>
      <c r="Q2641" t="str">
        <f t="shared" si="375"/>
        <v>Normal</v>
      </c>
      <c r="R2641" t="str">
        <f t="shared" si="376"/>
        <v>Normal</v>
      </c>
      <c r="S2641" t="str">
        <f t="shared" si="377"/>
        <v>Medium DPF</v>
      </c>
    </row>
    <row r="2642" spans="1:19" x14ac:dyDescent="0.35">
      <c r="A2642" s="9">
        <v>2641</v>
      </c>
      <c r="B2642" s="10">
        <v>1</v>
      </c>
      <c r="C2642" s="10">
        <v>101</v>
      </c>
      <c r="D2642" s="10">
        <v>50</v>
      </c>
      <c r="E2642" s="10">
        <v>15</v>
      </c>
      <c r="F2642" s="10">
        <v>36</v>
      </c>
      <c r="G2642" s="11">
        <v>24.2</v>
      </c>
      <c r="H2642" s="18">
        <v>0.52600000000000002</v>
      </c>
      <c r="I2642" s="10">
        <v>26</v>
      </c>
      <c r="J2642" s="24">
        <v>0</v>
      </c>
      <c r="K2642" t="str">
        <f t="shared" si="369"/>
        <v>Normal weight</v>
      </c>
      <c r="L2642" t="str">
        <f t="shared" si="370"/>
        <v>normal</v>
      </c>
      <c r="M2642" t="str">
        <f t="shared" si="371"/>
        <v>Adult</v>
      </c>
      <c r="N2642" t="str">
        <f t="shared" si="372"/>
        <v>Low</v>
      </c>
      <c r="O2642" t="str">
        <f t="shared" si="373"/>
        <v>Normal</v>
      </c>
      <c r="P2642" t="str">
        <f t="shared" si="374"/>
        <v>Low Risk</v>
      </c>
      <c r="Q2642" t="str">
        <f t="shared" si="375"/>
        <v>Low</v>
      </c>
      <c r="R2642" t="str">
        <f t="shared" si="376"/>
        <v>Low</v>
      </c>
      <c r="S2642" t="str">
        <f t="shared" si="377"/>
        <v>Medium DPF</v>
      </c>
    </row>
    <row r="2643" spans="1:19" x14ac:dyDescent="0.35">
      <c r="A2643" s="13">
        <v>2642</v>
      </c>
      <c r="B2643" s="14">
        <v>5</v>
      </c>
      <c r="C2643" s="14">
        <v>88</v>
      </c>
      <c r="D2643" s="14">
        <v>66</v>
      </c>
      <c r="E2643" s="14">
        <v>21</v>
      </c>
      <c r="F2643" s="14">
        <v>23</v>
      </c>
      <c r="G2643" s="15">
        <v>24.4</v>
      </c>
      <c r="H2643" s="19">
        <v>0.34200000000000003</v>
      </c>
      <c r="I2643" s="14">
        <v>30</v>
      </c>
      <c r="J2643" s="25">
        <v>0</v>
      </c>
      <c r="K2643" t="str">
        <f t="shared" si="369"/>
        <v>Normal weight</v>
      </c>
      <c r="L2643" t="str">
        <f t="shared" si="370"/>
        <v>normal</v>
      </c>
      <c r="M2643" t="str">
        <f t="shared" si="371"/>
        <v>Adult</v>
      </c>
      <c r="N2643" t="str">
        <f t="shared" si="372"/>
        <v>Medium</v>
      </c>
      <c r="O2643" t="str">
        <f t="shared" si="373"/>
        <v>Normal</v>
      </c>
      <c r="P2643" t="str">
        <f t="shared" si="374"/>
        <v>High Risk</v>
      </c>
      <c r="Q2643" t="str">
        <f t="shared" si="375"/>
        <v>Low</v>
      </c>
      <c r="R2643" t="str">
        <f t="shared" si="376"/>
        <v>Normal</v>
      </c>
      <c r="S2643" t="str">
        <f t="shared" si="377"/>
        <v>Medium DPF</v>
      </c>
    </row>
    <row r="2644" spans="1:19" x14ac:dyDescent="0.35">
      <c r="A2644" s="9">
        <v>2643</v>
      </c>
      <c r="B2644" s="10">
        <v>8</v>
      </c>
      <c r="C2644" s="10">
        <v>176</v>
      </c>
      <c r="D2644" s="10">
        <v>90</v>
      </c>
      <c r="E2644" s="10">
        <v>34</v>
      </c>
      <c r="F2644" s="10">
        <v>300</v>
      </c>
      <c r="G2644" s="11">
        <v>33.700000000000003</v>
      </c>
      <c r="H2644" s="18">
        <v>0.46700000000000003</v>
      </c>
      <c r="I2644" s="10">
        <v>58</v>
      </c>
      <c r="J2644" s="24">
        <v>1</v>
      </c>
      <c r="K2644" t="str">
        <f t="shared" si="369"/>
        <v>Obese</v>
      </c>
      <c r="L2644" t="str">
        <f t="shared" si="370"/>
        <v xml:space="preserve">Diabetes </v>
      </c>
      <c r="M2644" t="str">
        <f t="shared" si="371"/>
        <v>Adult</v>
      </c>
      <c r="N2644" t="str">
        <f t="shared" si="372"/>
        <v>Medium</v>
      </c>
      <c r="O2644" t="str">
        <f t="shared" si="373"/>
        <v>Prediabetes</v>
      </c>
      <c r="P2644" t="str">
        <f t="shared" si="374"/>
        <v>High Risk</v>
      </c>
      <c r="Q2644" t="str">
        <f t="shared" si="375"/>
        <v>High</v>
      </c>
      <c r="R2644" t="str">
        <f t="shared" si="376"/>
        <v>Prehypertension</v>
      </c>
      <c r="S2644" t="str">
        <f t="shared" si="377"/>
        <v>Medium DPF</v>
      </c>
    </row>
    <row r="2645" spans="1:19" x14ac:dyDescent="0.35">
      <c r="A2645" s="13">
        <v>2644</v>
      </c>
      <c r="B2645" s="14">
        <v>7</v>
      </c>
      <c r="C2645" s="14">
        <v>150</v>
      </c>
      <c r="D2645" s="14">
        <v>66</v>
      </c>
      <c r="E2645" s="14">
        <v>42</v>
      </c>
      <c r="F2645" s="14">
        <v>342</v>
      </c>
      <c r="G2645" s="15">
        <v>34.700000000000003</v>
      </c>
      <c r="H2645" s="19">
        <v>0.71799999999999997</v>
      </c>
      <c r="I2645" s="14">
        <v>42</v>
      </c>
      <c r="J2645" s="25">
        <v>0</v>
      </c>
      <c r="K2645" t="str">
        <f t="shared" si="369"/>
        <v>Obese</v>
      </c>
      <c r="L2645" t="str">
        <f t="shared" si="370"/>
        <v>normal</v>
      </c>
      <c r="M2645" t="str">
        <f t="shared" si="371"/>
        <v>Adult</v>
      </c>
      <c r="N2645" t="str">
        <f t="shared" si="372"/>
        <v>High</v>
      </c>
      <c r="O2645" t="str">
        <f t="shared" si="373"/>
        <v>Prediabetes</v>
      </c>
      <c r="P2645" t="str">
        <f t="shared" si="374"/>
        <v>High Risk</v>
      </c>
      <c r="Q2645" t="str">
        <f t="shared" si="375"/>
        <v>High</v>
      </c>
      <c r="R2645" t="str">
        <f t="shared" si="376"/>
        <v>Normal</v>
      </c>
      <c r="S2645" t="str">
        <f t="shared" si="377"/>
        <v>High DPF</v>
      </c>
    </row>
    <row r="2646" spans="1:19" x14ac:dyDescent="0.35">
      <c r="A2646" s="9">
        <v>2645</v>
      </c>
      <c r="B2646" s="10">
        <v>1</v>
      </c>
      <c r="C2646" s="10">
        <v>73</v>
      </c>
      <c r="D2646" s="10">
        <v>50</v>
      </c>
      <c r="E2646" s="10">
        <v>10</v>
      </c>
      <c r="F2646" s="10">
        <v>80</v>
      </c>
      <c r="G2646" s="11">
        <v>23</v>
      </c>
      <c r="H2646" s="18">
        <v>0.248</v>
      </c>
      <c r="I2646" s="10">
        <v>21</v>
      </c>
      <c r="J2646" s="24">
        <v>0</v>
      </c>
      <c r="K2646" t="str">
        <f t="shared" si="369"/>
        <v>Normal weight</v>
      </c>
      <c r="L2646" t="str">
        <f t="shared" si="370"/>
        <v>normal</v>
      </c>
      <c r="M2646" t="str">
        <f t="shared" si="371"/>
        <v>Adult</v>
      </c>
      <c r="N2646" t="str">
        <f t="shared" si="372"/>
        <v>Low</v>
      </c>
      <c r="O2646" t="str">
        <f t="shared" si="373"/>
        <v>Normal</v>
      </c>
      <c r="P2646" t="str">
        <f t="shared" si="374"/>
        <v>Low Risk</v>
      </c>
      <c r="Q2646" t="str">
        <f t="shared" si="375"/>
        <v>Normal</v>
      </c>
      <c r="R2646" t="str">
        <f t="shared" si="376"/>
        <v>Low</v>
      </c>
      <c r="S2646" t="str">
        <f t="shared" si="377"/>
        <v>Low DPF</v>
      </c>
    </row>
    <row r="2647" spans="1:19" x14ac:dyDescent="0.35">
      <c r="A2647" s="13">
        <v>2646</v>
      </c>
      <c r="B2647" s="14">
        <v>7</v>
      </c>
      <c r="C2647" s="14">
        <v>187</v>
      </c>
      <c r="D2647" s="14">
        <v>68</v>
      </c>
      <c r="E2647" s="14">
        <v>39</v>
      </c>
      <c r="F2647" s="14">
        <v>304</v>
      </c>
      <c r="G2647" s="15">
        <v>37.700000000000003</v>
      </c>
      <c r="H2647" s="19">
        <v>0.254</v>
      </c>
      <c r="I2647" s="14">
        <v>41</v>
      </c>
      <c r="J2647" s="25">
        <v>1</v>
      </c>
      <c r="K2647" t="str">
        <f t="shared" si="369"/>
        <v>Obese</v>
      </c>
      <c r="L2647" t="str">
        <f t="shared" si="370"/>
        <v xml:space="preserve">Diabetes </v>
      </c>
      <c r="M2647" t="str">
        <f t="shared" si="371"/>
        <v>Adult</v>
      </c>
      <c r="N2647" t="str">
        <f t="shared" si="372"/>
        <v>Medium</v>
      </c>
      <c r="O2647" t="str">
        <f t="shared" si="373"/>
        <v>Prediabetes</v>
      </c>
      <c r="P2647" t="str">
        <f t="shared" si="374"/>
        <v>High Risk</v>
      </c>
      <c r="Q2647" t="str">
        <f t="shared" si="375"/>
        <v>High</v>
      </c>
      <c r="R2647" t="str">
        <f t="shared" si="376"/>
        <v>Normal</v>
      </c>
      <c r="S2647" t="str">
        <f t="shared" si="377"/>
        <v>Low DPF</v>
      </c>
    </row>
    <row r="2648" spans="1:19" x14ac:dyDescent="0.35">
      <c r="A2648" s="9">
        <v>2647</v>
      </c>
      <c r="B2648" s="10">
        <v>4</v>
      </c>
      <c r="C2648" s="10">
        <v>100</v>
      </c>
      <c r="D2648" s="10">
        <v>88</v>
      </c>
      <c r="E2648" s="10">
        <v>60</v>
      </c>
      <c r="F2648" s="10">
        <v>110</v>
      </c>
      <c r="G2648" s="11">
        <v>46.8</v>
      </c>
      <c r="H2648" s="18">
        <v>0.96199999999999997</v>
      </c>
      <c r="I2648" s="10">
        <v>31</v>
      </c>
      <c r="J2648" s="24">
        <v>0</v>
      </c>
      <c r="K2648" t="str">
        <f t="shared" si="369"/>
        <v>Obese</v>
      </c>
      <c r="L2648" t="str">
        <f t="shared" si="370"/>
        <v>normal</v>
      </c>
      <c r="M2648" t="str">
        <f t="shared" si="371"/>
        <v>Adult</v>
      </c>
      <c r="N2648" t="str">
        <f t="shared" si="372"/>
        <v>High</v>
      </c>
      <c r="O2648" t="str">
        <f t="shared" si="373"/>
        <v>Normal</v>
      </c>
      <c r="P2648" t="str">
        <f t="shared" si="374"/>
        <v>High Risk</v>
      </c>
      <c r="Q2648" t="str">
        <f t="shared" si="375"/>
        <v>Normal</v>
      </c>
      <c r="R2648" t="str">
        <f t="shared" si="376"/>
        <v>Prehypertension</v>
      </c>
      <c r="S2648" t="str">
        <f t="shared" si="377"/>
        <v>High DPF</v>
      </c>
    </row>
    <row r="2649" spans="1:19" x14ac:dyDescent="0.35">
      <c r="A2649" s="13">
        <v>2648</v>
      </c>
      <c r="B2649" s="14">
        <v>4</v>
      </c>
      <c r="C2649" s="14">
        <v>146</v>
      </c>
      <c r="D2649" s="14">
        <v>82</v>
      </c>
      <c r="E2649" s="14">
        <v>21</v>
      </c>
      <c r="F2649" s="14">
        <v>80</v>
      </c>
      <c r="G2649" s="15">
        <v>40.5</v>
      </c>
      <c r="H2649" s="19">
        <v>1.7809999999999999</v>
      </c>
      <c r="I2649" s="14">
        <v>44</v>
      </c>
      <c r="J2649" s="25">
        <v>0</v>
      </c>
      <c r="K2649" t="str">
        <f t="shared" si="369"/>
        <v>Obese</v>
      </c>
      <c r="L2649" t="str">
        <f t="shared" si="370"/>
        <v>normal</v>
      </c>
      <c r="M2649" t="str">
        <f t="shared" si="371"/>
        <v>Adult</v>
      </c>
      <c r="N2649" t="str">
        <f t="shared" si="372"/>
        <v>Medium</v>
      </c>
      <c r="O2649" t="str">
        <f t="shared" si="373"/>
        <v>Prediabetes</v>
      </c>
      <c r="P2649" t="str">
        <f t="shared" si="374"/>
        <v>High Risk</v>
      </c>
      <c r="Q2649" t="str">
        <f t="shared" si="375"/>
        <v>Normal</v>
      </c>
      <c r="R2649" t="str">
        <f t="shared" si="376"/>
        <v>Prehypertension</v>
      </c>
      <c r="S2649" t="str">
        <f t="shared" si="377"/>
        <v>High DPF</v>
      </c>
    </row>
    <row r="2650" spans="1:19" x14ac:dyDescent="0.35">
      <c r="A2650" s="9">
        <v>2649</v>
      </c>
      <c r="B2650" s="10">
        <v>4</v>
      </c>
      <c r="C2650" s="10">
        <v>105</v>
      </c>
      <c r="D2650" s="10">
        <v>64</v>
      </c>
      <c r="E2650" s="10">
        <v>41</v>
      </c>
      <c r="F2650" s="10">
        <v>142</v>
      </c>
      <c r="G2650" s="11">
        <v>41.5</v>
      </c>
      <c r="H2650" s="18">
        <v>0.17299999999999999</v>
      </c>
      <c r="I2650" s="10">
        <v>22</v>
      </c>
      <c r="J2650" s="24">
        <v>0</v>
      </c>
      <c r="K2650" t="str">
        <f t="shared" si="369"/>
        <v>Obese</v>
      </c>
      <c r="L2650" t="str">
        <f t="shared" si="370"/>
        <v>normal</v>
      </c>
      <c r="M2650" t="str">
        <f t="shared" si="371"/>
        <v>Adult</v>
      </c>
      <c r="N2650" t="str">
        <f t="shared" si="372"/>
        <v>High</v>
      </c>
      <c r="O2650" t="str">
        <f t="shared" si="373"/>
        <v>Normal</v>
      </c>
      <c r="P2650" t="str">
        <f t="shared" si="374"/>
        <v>High Risk</v>
      </c>
      <c r="Q2650" t="str">
        <f t="shared" si="375"/>
        <v>Normal</v>
      </c>
      <c r="R2650" t="str">
        <f t="shared" si="376"/>
        <v>Normal</v>
      </c>
      <c r="S2650" t="str">
        <f t="shared" si="377"/>
        <v>Low DPF</v>
      </c>
    </row>
    <row r="2651" spans="1:19" x14ac:dyDescent="0.35">
      <c r="A2651" s="13">
        <v>2650</v>
      </c>
      <c r="B2651" s="14">
        <v>2</v>
      </c>
      <c r="C2651" s="14">
        <v>84</v>
      </c>
      <c r="D2651" s="14">
        <v>69</v>
      </c>
      <c r="E2651" s="14">
        <v>21</v>
      </c>
      <c r="F2651" s="14">
        <v>80</v>
      </c>
      <c r="G2651" s="15">
        <v>32.14</v>
      </c>
      <c r="H2651" s="19">
        <v>0.30399999999999999</v>
      </c>
      <c r="I2651" s="14">
        <v>21</v>
      </c>
      <c r="J2651" s="25">
        <v>0</v>
      </c>
      <c r="K2651" t="str">
        <f t="shared" si="369"/>
        <v>Obese</v>
      </c>
      <c r="L2651" t="str">
        <f t="shared" si="370"/>
        <v>normal</v>
      </c>
      <c r="M2651" t="str">
        <f t="shared" si="371"/>
        <v>Adult</v>
      </c>
      <c r="N2651" t="str">
        <f t="shared" si="372"/>
        <v>Medium</v>
      </c>
      <c r="O2651" t="str">
        <f t="shared" si="373"/>
        <v>Normal</v>
      </c>
      <c r="P2651" t="str">
        <f t="shared" si="374"/>
        <v>Low Risk</v>
      </c>
      <c r="Q2651" t="str">
        <f t="shared" si="375"/>
        <v>Normal</v>
      </c>
      <c r="R2651" t="str">
        <f t="shared" si="376"/>
        <v>Normal</v>
      </c>
      <c r="S2651" t="str">
        <f t="shared" si="377"/>
        <v>Medium DPF</v>
      </c>
    </row>
    <row r="2652" spans="1:19" x14ac:dyDescent="0.35">
      <c r="A2652" s="9">
        <v>2651</v>
      </c>
      <c r="B2652" s="10">
        <v>8</v>
      </c>
      <c r="C2652" s="10">
        <v>133</v>
      </c>
      <c r="D2652" s="10">
        <v>72</v>
      </c>
      <c r="E2652" s="10">
        <v>21</v>
      </c>
      <c r="F2652" s="10">
        <v>80</v>
      </c>
      <c r="G2652" s="11">
        <v>32.9</v>
      </c>
      <c r="H2652" s="18">
        <v>0.27</v>
      </c>
      <c r="I2652" s="10">
        <v>39</v>
      </c>
      <c r="J2652" s="24">
        <v>1</v>
      </c>
      <c r="K2652" t="str">
        <f t="shared" si="369"/>
        <v>Obese</v>
      </c>
      <c r="L2652" t="str">
        <f t="shared" si="370"/>
        <v xml:space="preserve">Diabetes </v>
      </c>
      <c r="M2652" t="str">
        <f t="shared" si="371"/>
        <v>Adult</v>
      </c>
      <c r="N2652" t="str">
        <f t="shared" si="372"/>
        <v>Medium</v>
      </c>
      <c r="O2652" t="str">
        <f t="shared" si="373"/>
        <v>Normal</v>
      </c>
      <c r="P2652" t="str">
        <f t="shared" si="374"/>
        <v>High Risk</v>
      </c>
      <c r="Q2652" t="str">
        <f t="shared" si="375"/>
        <v>Normal</v>
      </c>
      <c r="R2652" t="str">
        <f t="shared" si="376"/>
        <v>Normal</v>
      </c>
      <c r="S2652" t="str">
        <f t="shared" si="377"/>
        <v>Low DPF</v>
      </c>
    </row>
    <row r="2653" spans="1:19" x14ac:dyDescent="0.35">
      <c r="A2653" s="13">
        <v>2652</v>
      </c>
      <c r="B2653" s="14">
        <v>5</v>
      </c>
      <c r="C2653" s="14">
        <v>44</v>
      </c>
      <c r="D2653" s="14">
        <v>62</v>
      </c>
      <c r="E2653" s="14">
        <v>21</v>
      </c>
      <c r="F2653" s="14">
        <v>80</v>
      </c>
      <c r="G2653" s="15">
        <v>25</v>
      </c>
      <c r="H2653" s="19">
        <v>0.58699999999999997</v>
      </c>
      <c r="I2653" s="14">
        <v>36</v>
      </c>
      <c r="J2653" s="25">
        <v>0</v>
      </c>
      <c r="K2653" t="str">
        <f t="shared" si="369"/>
        <v>Overweight</v>
      </c>
      <c r="L2653" t="str">
        <f t="shared" si="370"/>
        <v>normal</v>
      </c>
      <c r="M2653" t="str">
        <f t="shared" si="371"/>
        <v>Adult</v>
      </c>
      <c r="N2653" t="str">
        <f t="shared" si="372"/>
        <v>Medium</v>
      </c>
      <c r="O2653" t="str">
        <f t="shared" si="373"/>
        <v>Normal</v>
      </c>
      <c r="P2653" t="str">
        <f t="shared" si="374"/>
        <v>High Risk</v>
      </c>
      <c r="Q2653" t="str">
        <f t="shared" si="375"/>
        <v>Normal</v>
      </c>
      <c r="R2653" t="str">
        <f t="shared" si="376"/>
        <v>Normal</v>
      </c>
      <c r="S2653" t="str">
        <f t="shared" si="377"/>
        <v>Medium DPF</v>
      </c>
    </row>
    <row r="2654" spans="1:19" x14ac:dyDescent="0.35">
      <c r="A2654" s="9">
        <v>2653</v>
      </c>
      <c r="B2654" s="10">
        <v>2</v>
      </c>
      <c r="C2654" s="10">
        <v>141</v>
      </c>
      <c r="D2654" s="10">
        <v>58</v>
      </c>
      <c r="E2654" s="10">
        <v>34</v>
      </c>
      <c r="F2654" s="10">
        <v>128</v>
      </c>
      <c r="G2654" s="11">
        <v>25.4</v>
      </c>
      <c r="H2654" s="18">
        <v>0.69899999999999995</v>
      </c>
      <c r="I2654" s="10">
        <v>24</v>
      </c>
      <c r="J2654" s="24">
        <v>0</v>
      </c>
      <c r="K2654" t="str">
        <f t="shared" si="369"/>
        <v>Overweight</v>
      </c>
      <c r="L2654" t="str">
        <f t="shared" si="370"/>
        <v>normal</v>
      </c>
      <c r="M2654" t="str">
        <f t="shared" si="371"/>
        <v>Adult</v>
      </c>
      <c r="N2654" t="str">
        <f t="shared" si="372"/>
        <v>Medium</v>
      </c>
      <c r="O2654" t="str">
        <f t="shared" si="373"/>
        <v>Prediabetes</v>
      </c>
      <c r="P2654" t="str">
        <f t="shared" si="374"/>
        <v>Low Risk</v>
      </c>
      <c r="Q2654" t="str">
        <f t="shared" si="375"/>
        <v>Normal</v>
      </c>
      <c r="R2654" t="str">
        <f t="shared" si="376"/>
        <v>Low</v>
      </c>
      <c r="S2654" t="str">
        <f t="shared" si="377"/>
        <v>High DPF</v>
      </c>
    </row>
    <row r="2655" spans="1:19" x14ac:dyDescent="0.35">
      <c r="A2655" s="13">
        <v>2654</v>
      </c>
      <c r="B2655" s="14">
        <v>7</v>
      </c>
      <c r="C2655" s="14">
        <v>114</v>
      </c>
      <c r="D2655" s="14">
        <v>66</v>
      </c>
      <c r="E2655" s="14">
        <v>21</v>
      </c>
      <c r="F2655" s="14">
        <v>80</v>
      </c>
      <c r="G2655" s="15">
        <v>32.799999999999997</v>
      </c>
      <c r="H2655" s="19">
        <v>0.25800000000000001</v>
      </c>
      <c r="I2655" s="14">
        <v>42</v>
      </c>
      <c r="J2655" s="25">
        <v>1</v>
      </c>
      <c r="K2655" t="str">
        <f t="shared" si="369"/>
        <v>Obese</v>
      </c>
      <c r="L2655" t="str">
        <f t="shared" si="370"/>
        <v xml:space="preserve">Diabetes </v>
      </c>
      <c r="M2655" t="str">
        <f t="shared" si="371"/>
        <v>Adult</v>
      </c>
      <c r="N2655" t="str">
        <f t="shared" si="372"/>
        <v>Medium</v>
      </c>
      <c r="O2655" t="str">
        <f t="shared" si="373"/>
        <v>Normal</v>
      </c>
      <c r="P2655" t="str">
        <f t="shared" si="374"/>
        <v>High Risk</v>
      </c>
      <c r="Q2655" t="str">
        <f t="shared" si="375"/>
        <v>Normal</v>
      </c>
      <c r="R2655" t="str">
        <f t="shared" si="376"/>
        <v>Normal</v>
      </c>
      <c r="S2655" t="str">
        <f t="shared" si="377"/>
        <v>Low DPF</v>
      </c>
    </row>
    <row r="2656" spans="1:19" x14ac:dyDescent="0.35">
      <c r="A2656" s="9">
        <v>2655</v>
      </c>
      <c r="B2656" s="10">
        <v>5</v>
      </c>
      <c r="C2656" s="10">
        <v>99</v>
      </c>
      <c r="D2656" s="10">
        <v>74</v>
      </c>
      <c r="E2656" s="10">
        <v>27</v>
      </c>
      <c r="F2656" s="10">
        <v>80</v>
      </c>
      <c r="G2656" s="11">
        <v>29</v>
      </c>
      <c r="H2656" s="18">
        <v>0.20300000000000001</v>
      </c>
      <c r="I2656" s="10">
        <v>32</v>
      </c>
      <c r="J2656" s="24">
        <v>0</v>
      </c>
      <c r="K2656" t="str">
        <f t="shared" si="369"/>
        <v>Overweight</v>
      </c>
      <c r="L2656" t="str">
        <f t="shared" si="370"/>
        <v>normal</v>
      </c>
      <c r="M2656" t="str">
        <f t="shared" si="371"/>
        <v>Adult</v>
      </c>
      <c r="N2656" t="str">
        <f t="shared" si="372"/>
        <v>Medium</v>
      </c>
      <c r="O2656" t="str">
        <f t="shared" si="373"/>
        <v>Normal</v>
      </c>
      <c r="P2656" t="str">
        <f t="shared" si="374"/>
        <v>High Risk</v>
      </c>
      <c r="Q2656" t="str">
        <f t="shared" si="375"/>
        <v>Normal</v>
      </c>
      <c r="R2656" t="str">
        <f t="shared" si="376"/>
        <v>Normal</v>
      </c>
      <c r="S2656" t="str">
        <f t="shared" si="377"/>
        <v>Low DPF</v>
      </c>
    </row>
    <row r="2657" spans="1:19" x14ac:dyDescent="0.35">
      <c r="A2657" s="13">
        <v>2656</v>
      </c>
      <c r="B2657" s="14">
        <v>4</v>
      </c>
      <c r="C2657" s="14">
        <v>109</v>
      </c>
      <c r="D2657" s="14">
        <v>88</v>
      </c>
      <c r="E2657" s="14">
        <v>30</v>
      </c>
      <c r="F2657" s="14">
        <v>80</v>
      </c>
      <c r="G2657" s="15">
        <v>32.5</v>
      </c>
      <c r="H2657" s="19">
        <v>0.85499999999999998</v>
      </c>
      <c r="I2657" s="14">
        <v>38</v>
      </c>
      <c r="J2657" s="25">
        <v>1</v>
      </c>
      <c r="K2657" t="str">
        <f t="shared" si="369"/>
        <v>Obese</v>
      </c>
      <c r="L2657" t="str">
        <f t="shared" si="370"/>
        <v xml:space="preserve">Diabetes </v>
      </c>
      <c r="M2657" t="str">
        <f t="shared" si="371"/>
        <v>Adult</v>
      </c>
      <c r="N2657" t="str">
        <f t="shared" si="372"/>
        <v>Medium</v>
      </c>
      <c r="O2657" t="str">
        <f t="shared" si="373"/>
        <v>Normal</v>
      </c>
      <c r="P2657" t="str">
        <f t="shared" si="374"/>
        <v>High Risk</v>
      </c>
      <c r="Q2657" t="str">
        <f t="shared" si="375"/>
        <v>Normal</v>
      </c>
      <c r="R2657" t="str">
        <f t="shared" si="376"/>
        <v>Prehypertension</v>
      </c>
      <c r="S2657" t="str">
        <f t="shared" si="377"/>
        <v>High DPF</v>
      </c>
    </row>
    <row r="2658" spans="1:19" x14ac:dyDescent="0.35">
      <c r="A2658" s="9">
        <v>2657</v>
      </c>
      <c r="B2658" s="10">
        <v>2</v>
      </c>
      <c r="C2658" s="10">
        <v>109</v>
      </c>
      <c r="D2658" s="10">
        <v>92</v>
      </c>
      <c r="E2658" s="10">
        <v>21</v>
      </c>
      <c r="F2658" s="10">
        <v>80</v>
      </c>
      <c r="G2658" s="11">
        <v>42.7</v>
      </c>
      <c r="H2658" s="18">
        <v>0.84499999999999997</v>
      </c>
      <c r="I2658" s="10">
        <v>54</v>
      </c>
      <c r="J2658" s="24">
        <v>0</v>
      </c>
      <c r="K2658" t="str">
        <f t="shared" si="369"/>
        <v>Obese</v>
      </c>
      <c r="L2658" t="str">
        <f t="shared" si="370"/>
        <v>normal</v>
      </c>
      <c r="M2658" t="str">
        <f t="shared" si="371"/>
        <v>Adult</v>
      </c>
      <c r="N2658" t="str">
        <f t="shared" si="372"/>
        <v>Medium</v>
      </c>
      <c r="O2658" t="str">
        <f t="shared" si="373"/>
        <v>Normal</v>
      </c>
      <c r="P2658" t="str">
        <f t="shared" si="374"/>
        <v>Low Risk</v>
      </c>
      <c r="Q2658" t="str">
        <f t="shared" si="375"/>
        <v>Normal</v>
      </c>
      <c r="R2658" t="str">
        <f t="shared" si="376"/>
        <v>Hypertension</v>
      </c>
      <c r="S2658" t="str">
        <f t="shared" si="377"/>
        <v>High DPF</v>
      </c>
    </row>
    <row r="2659" spans="1:19" x14ac:dyDescent="0.35">
      <c r="A2659" s="13">
        <v>2658</v>
      </c>
      <c r="B2659" s="14">
        <v>1</v>
      </c>
      <c r="C2659" s="14">
        <v>95</v>
      </c>
      <c r="D2659" s="14">
        <v>66</v>
      </c>
      <c r="E2659" s="14">
        <v>13</v>
      </c>
      <c r="F2659" s="14">
        <v>38</v>
      </c>
      <c r="G2659" s="15">
        <v>19.600000000000001</v>
      </c>
      <c r="H2659" s="19">
        <v>0.33400000000000002</v>
      </c>
      <c r="I2659" s="14">
        <v>25</v>
      </c>
      <c r="J2659" s="25">
        <v>0</v>
      </c>
      <c r="K2659" t="str">
        <f t="shared" si="369"/>
        <v>Normal weight</v>
      </c>
      <c r="L2659" t="str">
        <f t="shared" si="370"/>
        <v>normal</v>
      </c>
      <c r="M2659" t="str">
        <f t="shared" si="371"/>
        <v>Adult</v>
      </c>
      <c r="N2659" t="str">
        <f t="shared" si="372"/>
        <v>Low</v>
      </c>
      <c r="O2659" t="str">
        <f t="shared" si="373"/>
        <v>Normal</v>
      </c>
      <c r="P2659" t="str">
        <f t="shared" si="374"/>
        <v>Low Risk</v>
      </c>
      <c r="Q2659" t="str">
        <f t="shared" si="375"/>
        <v>Low</v>
      </c>
      <c r="R2659" t="str">
        <f t="shared" si="376"/>
        <v>Normal</v>
      </c>
      <c r="S2659" t="str">
        <f t="shared" si="377"/>
        <v>Medium DPF</v>
      </c>
    </row>
    <row r="2660" spans="1:19" x14ac:dyDescent="0.35">
      <c r="A2660" s="9">
        <v>2659</v>
      </c>
      <c r="B2660" s="10">
        <v>4</v>
      </c>
      <c r="C2660" s="10">
        <v>146</v>
      </c>
      <c r="D2660" s="10">
        <v>85</v>
      </c>
      <c r="E2660" s="10">
        <v>27</v>
      </c>
      <c r="F2660" s="10">
        <v>100</v>
      </c>
      <c r="G2660" s="11">
        <v>28.9</v>
      </c>
      <c r="H2660" s="18">
        <v>0.189</v>
      </c>
      <c r="I2660" s="10">
        <v>27</v>
      </c>
      <c r="J2660" s="24">
        <v>0</v>
      </c>
      <c r="K2660" t="str">
        <f t="shared" si="369"/>
        <v>Overweight</v>
      </c>
      <c r="L2660" t="str">
        <f t="shared" si="370"/>
        <v>normal</v>
      </c>
      <c r="M2660" t="str">
        <f t="shared" si="371"/>
        <v>Adult</v>
      </c>
      <c r="N2660" t="str">
        <f t="shared" si="372"/>
        <v>Medium</v>
      </c>
      <c r="O2660" t="str">
        <f t="shared" si="373"/>
        <v>Prediabetes</v>
      </c>
      <c r="P2660" t="str">
        <f t="shared" si="374"/>
        <v>High Risk</v>
      </c>
      <c r="Q2660" t="str">
        <f t="shared" si="375"/>
        <v>Normal</v>
      </c>
      <c r="R2660" t="str">
        <f t="shared" si="376"/>
        <v>Prehypertension</v>
      </c>
      <c r="S2660" t="str">
        <f t="shared" si="377"/>
        <v>Low DPF</v>
      </c>
    </row>
    <row r="2661" spans="1:19" x14ac:dyDescent="0.35">
      <c r="A2661" s="13">
        <v>2660</v>
      </c>
      <c r="B2661" s="14">
        <v>2</v>
      </c>
      <c r="C2661" s="14">
        <v>100</v>
      </c>
      <c r="D2661" s="14">
        <v>66</v>
      </c>
      <c r="E2661" s="14">
        <v>20</v>
      </c>
      <c r="F2661" s="14">
        <v>90</v>
      </c>
      <c r="G2661" s="15">
        <v>32.9</v>
      </c>
      <c r="H2661" s="19">
        <v>0.86699999999999999</v>
      </c>
      <c r="I2661" s="14">
        <v>28</v>
      </c>
      <c r="J2661" s="25">
        <v>1</v>
      </c>
      <c r="K2661" t="str">
        <f t="shared" si="369"/>
        <v>Obese</v>
      </c>
      <c r="L2661" t="str">
        <f t="shared" si="370"/>
        <v xml:space="preserve">Diabetes </v>
      </c>
      <c r="M2661" t="str">
        <f t="shared" si="371"/>
        <v>Adult</v>
      </c>
      <c r="N2661" t="str">
        <f t="shared" si="372"/>
        <v>Medium</v>
      </c>
      <c r="O2661" t="str">
        <f t="shared" si="373"/>
        <v>Normal</v>
      </c>
      <c r="P2661" t="str">
        <f t="shared" si="374"/>
        <v>Low Risk</v>
      </c>
      <c r="Q2661" t="str">
        <f t="shared" si="375"/>
        <v>Normal</v>
      </c>
      <c r="R2661" t="str">
        <f t="shared" si="376"/>
        <v>Normal</v>
      </c>
      <c r="S2661" t="str">
        <f t="shared" si="377"/>
        <v>High DPF</v>
      </c>
    </row>
    <row r="2662" spans="1:19" x14ac:dyDescent="0.35">
      <c r="A2662" s="9">
        <v>2661</v>
      </c>
      <c r="B2662" s="10">
        <v>5</v>
      </c>
      <c r="C2662" s="10">
        <v>139</v>
      </c>
      <c r="D2662" s="10">
        <v>64</v>
      </c>
      <c r="E2662" s="10">
        <v>35</v>
      </c>
      <c r="F2662" s="10">
        <v>140</v>
      </c>
      <c r="G2662" s="11">
        <v>28.6</v>
      </c>
      <c r="H2662" s="18">
        <v>0.41099999999999998</v>
      </c>
      <c r="I2662" s="10">
        <v>26</v>
      </c>
      <c r="J2662" s="24">
        <v>0</v>
      </c>
      <c r="K2662" t="str">
        <f t="shared" si="369"/>
        <v>Overweight</v>
      </c>
      <c r="L2662" t="str">
        <f t="shared" si="370"/>
        <v>normal</v>
      </c>
      <c r="M2662" t="str">
        <f t="shared" si="371"/>
        <v>Adult</v>
      </c>
      <c r="N2662" t="str">
        <f t="shared" si="372"/>
        <v>Medium</v>
      </c>
      <c r="O2662" t="str">
        <f t="shared" si="373"/>
        <v>Normal</v>
      </c>
      <c r="P2662" t="str">
        <f t="shared" si="374"/>
        <v>High Risk</v>
      </c>
      <c r="Q2662" t="str">
        <f t="shared" si="375"/>
        <v>Normal</v>
      </c>
      <c r="R2662" t="str">
        <f t="shared" si="376"/>
        <v>Normal</v>
      </c>
      <c r="S2662" t="str">
        <f t="shared" si="377"/>
        <v>Medium DPF</v>
      </c>
    </row>
    <row r="2663" spans="1:19" x14ac:dyDescent="0.35">
      <c r="A2663" s="13">
        <v>2662</v>
      </c>
      <c r="B2663" s="14">
        <v>13</v>
      </c>
      <c r="C2663" s="14">
        <v>126</v>
      </c>
      <c r="D2663" s="14">
        <v>90</v>
      </c>
      <c r="E2663" s="14">
        <v>21</v>
      </c>
      <c r="F2663" s="14">
        <v>80</v>
      </c>
      <c r="G2663" s="15">
        <v>43.4</v>
      </c>
      <c r="H2663" s="19">
        <v>0.58299999999999996</v>
      </c>
      <c r="I2663" s="14">
        <v>42</v>
      </c>
      <c r="J2663" s="25">
        <v>1</v>
      </c>
      <c r="K2663" t="str">
        <f t="shared" si="369"/>
        <v>Obese</v>
      </c>
      <c r="L2663" t="str">
        <f t="shared" si="370"/>
        <v xml:space="preserve">Diabetes </v>
      </c>
      <c r="M2663" t="str">
        <f t="shared" si="371"/>
        <v>Adult</v>
      </c>
      <c r="N2663" t="str">
        <f t="shared" si="372"/>
        <v>Medium</v>
      </c>
      <c r="O2663" t="str">
        <f t="shared" si="373"/>
        <v>Normal</v>
      </c>
      <c r="P2663" t="str">
        <f t="shared" si="374"/>
        <v>High Risk</v>
      </c>
      <c r="Q2663" t="str">
        <f t="shared" si="375"/>
        <v>Normal</v>
      </c>
      <c r="R2663" t="str">
        <f t="shared" si="376"/>
        <v>Prehypertension</v>
      </c>
      <c r="S2663" t="str">
        <f t="shared" si="377"/>
        <v>Medium DPF</v>
      </c>
    </row>
    <row r="2664" spans="1:19" x14ac:dyDescent="0.35">
      <c r="A2664" s="9">
        <v>2663</v>
      </c>
      <c r="B2664" s="10">
        <v>4</v>
      </c>
      <c r="C2664" s="10">
        <v>129</v>
      </c>
      <c r="D2664" s="10">
        <v>86</v>
      </c>
      <c r="E2664" s="10">
        <v>20</v>
      </c>
      <c r="F2664" s="10">
        <v>270</v>
      </c>
      <c r="G2664" s="11">
        <v>35.1</v>
      </c>
      <c r="H2664" s="18">
        <v>0.23100000000000001</v>
      </c>
      <c r="I2664" s="10">
        <v>23</v>
      </c>
      <c r="J2664" s="24">
        <v>0</v>
      </c>
      <c r="K2664" t="str">
        <f t="shared" si="369"/>
        <v>Obese</v>
      </c>
      <c r="L2664" t="str">
        <f t="shared" si="370"/>
        <v>normal</v>
      </c>
      <c r="M2664" t="str">
        <f t="shared" si="371"/>
        <v>Adult</v>
      </c>
      <c r="N2664" t="str">
        <f t="shared" si="372"/>
        <v>Medium</v>
      </c>
      <c r="O2664" t="str">
        <f t="shared" si="373"/>
        <v>Normal</v>
      </c>
      <c r="P2664" t="str">
        <f t="shared" si="374"/>
        <v>High Risk</v>
      </c>
      <c r="Q2664" t="str">
        <f t="shared" si="375"/>
        <v>High</v>
      </c>
      <c r="R2664" t="str">
        <f t="shared" si="376"/>
        <v>Prehypertension</v>
      </c>
      <c r="S2664" t="str">
        <f t="shared" si="377"/>
        <v>Low DPF</v>
      </c>
    </row>
    <row r="2665" spans="1:19" x14ac:dyDescent="0.35">
      <c r="A2665" s="13">
        <v>2664</v>
      </c>
      <c r="B2665" s="14">
        <v>1</v>
      </c>
      <c r="C2665" s="14">
        <v>79</v>
      </c>
      <c r="D2665" s="14">
        <v>75</v>
      </c>
      <c r="E2665" s="14">
        <v>30</v>
      </c>
      <c r="F2665" s="14">
        <v>80</v>
      </c>
      <c r="G2665" s="15">
        <v>32</v>
      </c>
      <c r="H2665" s="19">
        <v>0.39600000000000002</v>
      </c>
      <c r="I2665" s="14">
        <v>22</v>
      </c>
      <c r="J2665" s="25">
        <v>0</v>
      </c>
      <c r="K2665" t="str">
        <f t="shared" si="369"/>
        <v>Obese</v>
      </c>
      <c r="L2665" t="str">
        <f t="shared" si="370"/>
        <v>normal</v>
      </c>
      <c r="M2665" t="str">
        <f t="shared" si="371"/>
        <v>Adult</v>
      </c>
      <c r="N2665" t="str">
        <f t="shared" si="372"/>
        <v>Medium</v>
      </c>
      <c r="O2665" t="str">
        <f t="shared" si="373"/>
        <v>Normal</v>
      </c>
      <c r="P2665" t="str">
        <f t="shared" si="374"/>
        <v>Low Risk</v>
      </c>
      <c r="Q2665" t="str">
        <f t="shared" si="375"/>
        <v>Normal</v>
      </c>
      <c r="R2665" t="str">
        <f t="shared" si="376"/>
        <v>Normal</v>
      </c>
      <c r="S2665" t="str">
        <f t="shared" si="377"/>
        <v>Medium DPF</v>
      </c>
    </row>
    <row r="2666" spans="1:19" x14ac:dyDescent="0.35">
      <c r="A2666" s="9">
        <v>2665</v>
      </c>
      <c r="B2666" s="10">
        <v>1</v>
      </c>
      <c r="C2666" s="10">
        <v>121</v>
      </c>
      <c r="D2666" s="10">
        <v>48</v>
      </c>
      <c r="E2666" s="10">
        <v>20</v>
      </c>
      <c r="F2666" s="10">
        <v>80</v>
      </c>
      <c r="G2666" s="11">
        <v>24.7</v>
      </c>
      <c r="H2666" s="18">
        <v>0.14000000000000001</v>
      </c>
      <c r="I2666" s="10">
        <v>22</v>
      </c>
      <c r="J2666" s="24">
        <v>0</v>
      </c>
      <c r="K2666" t="str">
        <f t="shared" si="369"/>
        <v>Normal weight</v>
      </c>
      <c r="L2666" t="str">
        <f t="shared" si="370"/>
        <v>normal</v>
      </c>
      <c r="M2666" t="str">
        <f t="shared" si="371"/>
        <v>Adult</v>
      </c>
      <c r="N2666" t="str">
        <f t="shared" si="372"/>
        <v>Medium</v>
      </c>
      <c r="O2666" t="str">
        <f t="shared" si="373"/>
        <v>Normal</v>
      </c>
      <c r="P2666" t="str">
        <f t="shared" si="374"/>
        <v>Low Risk</v>
      </c>
      <c r="Q2666" t="str">
        <f t="shared" si="375"/>
        <v>Normal</v>
      </c>
      <c r="R2666" t="str">
        <f t="shared" si="376"/>
        <v>Low</v>
      </c>
      <c r="S2666" t="str">
        <f t="shared" si="377"/>
        <v>Low DPF</v>
      </c>
    </row>
    <row r="2667" spans="1:19" x14ac:dyDescent="0.35">
      <c r="A2667" s="13">
        <v>2666</v>
      </c>
      <c r="B2667" s="14">
        <v>7</v>
      </c>
      <c r="C2667" s="14">
        <v>62</v>
      </c>
      <c r="D2667" s="14">
        <v>78</v>
      </c>
      <c r="E2667" s="14">
        <v>21</v>
      </c>
      <c r="F2667" s="14">
        <v>80</v>
      </c>
      <c r="G2667" s="15">
        <v>32.6</v>
      </c>
      <c r="H2667" s="19">
        <v>0.39100000000000001</v>
      </c>
      <c r="I2667" s="14">
        <v>41</v>
      </c>
      <c r="J2667" s="25">
        <v>0</v>
      </c>
      <c r="K2667" t="str">
        <f t="shared" si="369"/>
        <v>Obese</v>
      </c>
      <c r="L2667" t="str">
        <f t="shared" si="370"/>
        <v>normal</v>
      </c>
      <c r="M2667" t="str">
        <f t="shared" si="371"/>
        <v>Adult</v>
      </c>
      <c r="N2667" t="str">
        <f t="shared" si="372"/>
        <v>Medium</v>
      </c>
      <c r="O2667" t="str">
        <f t="shared" si="373"/>
        <v>Normal</v>
      </c>
      <c r="P2667" t="str">
        <f t="shared" si="374"/>
        <v>High Risk</v>
      </c>
      <c r="Q2667" t="str">
        <f t="shared" si="375"/>
        <v>Normal</v>
      </c>
      <c r="R2667" t="str">
        <f t="shared" si="376"/>
        <v>Normal</v>
      </c>
      <c r="S2667" t="str">
        <f t="shared" si="377"/>
        <v>Medium DPF</v>
      </c>
    </row>
    <row r="2668" spans="1:19" x14ac:dyDescent="0.35">
      <c r="A2668" s="9">
        <v>2667</v>
      </c>
      <c r="B2668" s="10">
        <v>5</v>
      </c>
      <c r="C2668" s="10">
        <v>95</v>
      </c>
      <c r="D2668" s="10">
        <v>72</v>
      </c>
      <c r="E2668" s="10">
        <v>33</v>
      </c>
      <c r="F2668" s="10">
        <v>80</v>
      </c>
      <c r="G2668" s="11">
        <v>37.700000000000003</v>
      </c>
      <c r="H2668" s="18">
        <v>0.37</v>
      </c>
      <c r="I2668" s="10">
        <v>27</v>
      </c>
      <c r="J2668" s="24">
        <v>0</v>
      </c>
      <c r="K2668" t="str">
        <f t="shared" si="369"/>
        <v>Obese</v>
      </c>
      <c r="L2668" t="str">
        <f t="shared" si="370"/>
        <v>normal</v>
      </c>
      <c r="M2668" t="str">
        <f t="shared" si="371"/>
        <v>Adult</v>
      </c>
      <c r="N2668" t="str">
        <f t="shared" si="372"/>
        <v>Medium</v>
      </c>
      <c r="O2668" t="str">
        <f t="shared" si="373"/>
        <v>Normal</v>
      </c>
      <c r="P2668" t="str">
        <f t="shared" si="374"/>
        <v>High Risk</v>
      </c>
      <c r="Q2668" t="str">
        <f t="shared" si="375"/>
        <v>Normal</v>
      </c>
      <c r="R2668" t="str">
        <f t="shared" si="376"/>
        <v>Normal</v>
      </c>
      <c r="S2668" t="str">
        <f t="shared" si="377"/>
        <v>Medium DPF</v>
      </c>
    </row>
    <row r="2669" spans="1:19" x14ac:dyDescent="0.35">
      <c r="A2669" s="13">
        <v>2668</v>
      </c>
      <c r="B2669" s="14">
        <v>4</v>
      </c>
      <c r="C2669" s="14">
        <v>131</v>
      </c>
      <c r="D2669" s="14">
        <v>69</v>
      </c>
      <c r="E2669" s="14">
        <v>21</v>
      </c>
      <c r="F2669" s="14">
        <v>80</v>
      </c>
      <c r="G2669" s="15">
        <v>43.2</v>
      </c>
      <c r="H2669" s="19">
        <v>0.27</v>
      </c>
      <c r="I2669" s="14">
        <v>26</v>
      </c>
      <c r="J2669" s="25">
        <v>1</v>
      </c>
      <c r="K2669" t="str">
        <f t="shared" si="369"/>
        <v>Obese</v>
      </c>
      <c r="L2669" t="str">
        <f t="shared" si="370"/>
        <v xml:space="preserve">Diabetes </v>
      </c>
      <c r="M2669" t="str">
        <f t="shared" si="371"/>
        <v>Adult</v>
      </c>
      <c r="N2669" t="str">
        <f t="shared" si="372"/>
        <v>Medium</v>
      </c>
      <c r="O2669" t="str">
        <f t="shared" si="373"/>
        <v>Normal</v>
      </c>
      <c r="P2669" t="str">
        <f t="shared" si="374"/>
        <v>High Risk</v>
      </c>
      <c r="Q2669" t="str">
        <f t="shared" si="375"/>
        <v>Normal</v>
      </c>
      <c r="R2669" t="str">
        <f t="shared" si="376"/>
        <v>Normal</v>
      </c>
      <c r="S2669" t="str">
        <f t="shared" si="377"/>
        <v>Low DPF</v>
      </c>
    </row>
    <row r="2670" spans="1:19" x14ac:dyDescent="0.35">
      <c r="A2670" s="9">
        <v>2669</v>
      </c>
      <c r="B2670" s="10">
        <v>2</v>
      </c>
      <c r="C2670" s="10">
        <v>112</v>
      </c>
      <c r="D2670" s="10">
        <v>66</v>
      </c>
      <c r="E2670" s="10">
        <v>22</v>
      </c>
      <c r="F2670" s="10">
        <v>80</v>
      </c>
      <c r="G2670" s="11">
        <v>25</v>
      </c>
      <c r="H2670" s="18">
        <v>0.307</v>
      </c>
      <c r="I2670" s="10">
        <v>24</v>
      </c>
      <c r="J2670" s="24">
        <v>0</v>
      </c>
      <c r="K2670" t="str">
        <f t="shared" si="369"/>
        <v>Overweight</v>
      </c>
      <c r="L2670" t="str">
        <f t="shared" si="370"/>
        <v>normal</v>
      </c>
      <c r="M2670" t="str">
        <f t="shared" si="371"/>
        <v>Adult</v>
      </c>
      <c r="N2670" t="str">
        <f t="shared" si="372"/>
        <v>Medium</v>
      </c>
      <c r="O2670" t="str">
        <f t="shared" si="373"/>
        <v>Normal</v>
      </c>
      <c r="P2670" t="str">
        <f t="shared" si="374"/>
        <v>Low Risk</v>
      </c>
      <c r="Q2670" t="str">
        <f t="shared" si="375"/>
        <v>Normal</v>
      </c>
      <c r="R2670" t="str">
        <f t="shared" si="376"/>
        <v>Normal</v>
      </c>
      <c r="S2670" t="str">
        <f t="shared" si="377"/>
        <v>Medium DPF</v>
      </c>
    </row>
    <row r="2671" spans="1:19" x14ac:dyDescent="0.35">
      <c r="A2671" s="13">
        <v>2670</v>
      </c>
      <c r="B2671" s="14">
        <v>3</v>
      </c>
      <c r="C2671" s="14">
        <v>113</v>
      </c>
      <c r="D2671" s="14">
        <v>44</v>
      </c>
      <c r="E2671" s="14">
        <v>13</v>
      </c>
      <c r="F2671" s="14">
        <v>80</v>
      </c>
      <c r="G2671" s="15">
        <v>22.4</v>
      </c>
      <c r="H2671" s="19">
        <v>0.14000000000000001</v>
      </c>
      <c r="I2671" s="14">
        <v>22</v>
      </c>
      <c r="J2671" s="25">
        <v>0</v>
      </c>
      <c r="K2671" t="str">
        <f t="shared" si="369"/>
        <v>Normal weight</v>
      </c>
      <c r="L2671" t="str">
        <f t="shared" si="370"/>
        <v>normal</v>
      </c>
      <c r="M2671" t="str">
        <f t="shared" si="371"/>
        <v>Adult</v>
      </c>
      <c r="N2671" t="str">
        <f t="shared" si="372"/>
        <v>Low</v>
      </c>
      <c r="O2671" t="str">
        <f t="shared" si="373"/>
        <v>Normal</v>
      </c>
      <c r="P2671" t="str">
        <f t="shared" si="374"/>
        <v>Low Risk</v>
      </c>
      <c r="Q2671" t="str">
        <f t="shared" si="375"/>
        <v>Normal</v>
      </c>
      <c r="R2671" t="str">
        <f t="shared" si="376"/>
        <v>Low</v>
      </c>
      <c r="S2671" t="str">
        <f t="shared" si="377"/>
        <v>Low DPF</v>
      </c>
    </row>
    <row r="2672" spans="1:19" x14ac:dyDescent="0.35">
      <c r="A2672" s="9">
        <v>2671</v>
      </c>
      <c r="B2672" s="10">
        <v>2</v>
      </c>
      <c r="C2672" s="10">
        <v>74</v>
      </c>
      <c r="D2672" s="10">
        <v>69</v>
      </c>
      <c r="E2672" s="10">
        <v>21</v>
      </c>
      <c r="F2672" s="10">
        <v>80</v>
      </c>
      <c r="G2672" s="11">
        <v>32.14</v>
      </c>
      <c r="H2672" s="18">
        <v>0.10199999999999999</v>
      </c>
      <c r="I2672" s="10">
        <v>22</v>
      </c>
      <c r="J2672" s="24">
        <v>0</v>
      </c>
      <c r="K2672" t="str">
        <f t="shared" si="369"/>
        <v>Obese</v>
      </c>
      <c r="L2672" t="str">
        <f t="shared" si="370"/>
        <v>normal</v>
      </c>
      <c r="M2672" t="str">
        <f t="shared" si="371"/>
        <v>Adult</v>
      </c>
      <c r="N2672" t="str">
        <f t="shared" si="372"/>
        <v>Medium</v>
      </c>
      <c r="O2672" t="str">
        <f t="shared" si="373"/>
        <v>Normal</v>
      </c>
      <c r="P2672" t="str">
        <f t="shared" si="374"/>
        <v>Low Risk</v>
      </c>
      <c r="Q2672" t="str">
        <f t="shared" si="375"/>
        <v>Normal</v>
      </c>
      <c r="R2672" t="str">
        <f t="shared" si="376"/>
        <v>Normal</v>
      </c>
      <c r="S2672" t="str">
        <f t="shared" si="377"/>
        <v>Low DPF</v>
      </c>
    </row>
    <row r="2673" spans="1:19" x14ac:dyDescent="0.35">
      <c r="A2673" s="13">
        <v>2672</v>
      </c>
      <c r="B2673" s="14">
        <v>7</v>
      </c>
      <c r="C2673" s="14">
        <v>83</v>
      </c>
      <c r="D2673" s="14">
        <v>78</v>
      </c>
      <c r="E2673" s="14">
        <v>26</v>
      </c>
      <c r="F2673" s="14">
        <v>71</v>
      </c>
      <c r="G2673" s="15">
        <v>29.3</v>
      </c>
      <c r="H2673" s="19">
        <v>0.76700000000000002</v>
      </c>
      <c r="I2673" s="14">
        <v>36</v>
      </c>
      <c r="J2673" s="25">
        <v>0</v>
      </c>
      <c r="K2673" t="str">
        <f t="shared" si="369"/>
        <v>Overweight</v>
      </c>
      <c r="L2673" t="str">
        <f t="shared" si="370"/>
        <v>normal</v>
      </c>
      <c r="M2673" t="str">
        <f t="shared" si="371"/>
        <v>Adult</v>
      </c>
      <c r="N2673" t="str">
        <f t="shared" si="372"/>
        <v>Medium</v>
      </c>
      <c r="O2673" t="str">
        <f t="shared" si="373"/>
        <v>Normal</v>
      </c>
      <c r="P2673" t="str">
        <f t="shared" si="374"/>
        <v>High Risk</v>
      </c>
      <c r="Q2673" t="str">
        <f t="shared" si="375"/>
        <v>Low</v>
      </c>
      <c r="R2673" t="str">
        <f t="shared" si="376"/>
        <v>Normal</v>
      </c>
      <c r="S2673" t="str">
        <f t="shared" si="377"/>
        <v>High DPF</v>
      </c>
    </row>
    <row r="2674" spans="1:19" x14ac:dyDescent="0.35">
      <c r="A2674" s="9">
        <v>2673</v>
      </c>
      <c r="B2674" s="10">
        <v>4</v>
      </c>
      <c r="C2674" s="10">
        <v>101</v>
      </c>
      <c r="D2674" s="10">
        <v>65</v>
      </c>
      <c r="E2674" s="10">
        <v>28</v>
      </c>
      <c r="F2674" s="10">
        <v>80</v>
      </c>
      <c r="G2674" s="11">
        <v>24.6</v>
      </c>
      <c r="H2674" s="18">
        <v>0.23699999999999999</v>
      </c>
      <c r="I2674" s="10">
        <v>22</v>
      </c>
      <c r="J2674" s="24">
        <v>0</v>
      </c>
      <c r="K2674" t="str">
        <f t="shared" si="369"/>
        <v>Normal weight</v>
      </c>
      <c r="L2674" t="str">
        <f t="shared" si="370"/>
        <v>normal</v>
      </c>
      <c r="M2674" t="str">
        <f t="shared" si="371"/>
        <v>Adult</v>
      </c>
      <c r="N2674" t="str">
        <f t="shared" si="372"/>
        <v>Medium</v>
      </c>
      <c r="O2674" t="str">
        <f t="shared" si="373"/>
        <v>Normal</v>
      </c>
      <c r="P2674" t="str">
        <f t="shared" si="374"/>
        <v>High Risk</v>
      </c>
      <c r="Q2674" t="str">
        <f t="shared" si="375"/>
        <v>Normal</v>
      </c>
      <c r="R2674" t="str">
        <f t="shared" si="376"/>
        <v>Normal</v>
      </c>
      <c r="S2674" t="str">
        <f t="shared" si="377"/>
        <v>Low DPF</v>
      </c>
    </row>
    <row r="2675" spans="1:19" x14ac:dyDescent="0.35">
      <c r="A2675" s="13">
        <v>2674</v>
      </c>
      <c r="B2675" s="14">
        <v>5</v>
      </c>
      <c r="C2675" s="14">
        <v>137</v>
      </c>
      <c r="D2675" s="14">
        <v>108</v>
      </c>
      <c r="E2675" s="14">
        <v>21</v>
      </c>
      <c r="F2675" s="14">
        <v>80</v>
      </c>
      <c r="G2675" s="15">
        <v>48.8</v>
      </c>
      <c r="H2675" s="19">
        <v>0.22700000000000001</v>
      </c>
      <c r="I2675" s="14">
        <v>37</v>
      </c>
      <c r="J2675" s="25">
        <v>1</v>
      </c>
      <c r="K2675" t="str">
        <f t="shared" si="369"/>
        <v>Obese</v>
      </c>
      <c r="L2675" t="str">
        <f t="shared" si="370"/>
        <v xml:space="preserve">Diabetes </v>
      </c>
      <c r="M2675" t="str">
        <f t="shared" si="371"/>
        <v>Adult</v>
      </c>
      <c r="N2675" t="str">
        <f t="shared" si="372"/>
        <v>Medium</v>
      </c>
      <c r="O2675" t="str">
        <f t="shared" si="373"/>
        <v>Normal</v>
      </c>
      <c r="P2675" t="str">
        <f t="shared" si="374"/>
        <v>High Risk</v>
      </c>
      <c r="Q2675" t="str">
        <f t="shared" si="375"/>
        <v>Normal</v>
      </c>
      <c r="R2675" t="str">
        <f t="shared" si="376"/>
        <v>Hypertension</v>
      </c>
      <c r="S2675" t="str">
        <f t="shared" si="377"/>
        <v>Low DPF</v>
      </c>
    </row>
    <row r="2676" spans="1:19" x14ac:dyDescent="0.35">
      <c r="A2676" s="9">
        <v>2675</v>
      </c>
      <c r="B2676" s="10">
        <v>2</v>
      </c>
      <c r="C2676" s="10">
        <v>110</v>
      </c>
      <c r="D2676" s="10">
        <v>74</v>
      </c>
      <c r="E2676" s="10">
        <v>29</v>
      </c>
      <c r="F2676" s="10">
        <v>125</v>
      </c>
      <c r="G2676" s="11">
        <v>32.4</v>
      </c>
      <c r="H2676" s="18">
        <v>0.69799999999999995</v>
      </c>
      <c r="I2676" s="10">
        <v>27</v>
      </c>
      <c r="J2676" s="24">
        <v>0</v>
      </c>
      <c r="K2676" t="str">
        <f t="shared" si="369"/>
        <v>Obese</v>
      </c>
      <c r="L2676" t="str">
        <f t="shared" si="370"/>
        <v>normal</v>
      </c>
      <c r="M2676" t="str">
        <f t="shared" si="371"/>
        <v>Adult</v>
      </c>
      <c r="N2676" t="str">
        <f t="shared" si="372"/>
        <v>Medium</v>
      </c>
      <c r="O2676" t="str">
        <f t="shared" si="373"/>
        <v>Normal</v>
      </c>
      <c r="P2676" t="str">
        <f t="shared" si="374"/>
        <v>Low Risk</v>
      </c>
      <c r="Q2676" t="str">
        <f t="shared" si="375"/>
        <v>Normal</v>
      </c>
      <c r="R2676" t="str">
        <f t="shared" si="376"/>
        <v>Normal</v>
      </c>
      <c r="S2676" t="str">
        <f t="shared" si="377"/>
        <v>High DPF</v>
      </c>
    </row>
    <row r="2677" spans="1:19" x14ac:dyDescent="0.35">
      <c r="A2677" s="13">
        <v>2676</v>
      </c>
      <c r="B2677" s="14">
        <v>13</v>
      </c>
      <c r="C2677" s="14">
        <v>106</v>
      </c>
      <c r="D2677" s="14">
        <v>72</v>
      </c>
      <c r="E2677" s="14">
        <v>54</v>
      </c>
      <c r="F2677" s="14">
        <v>80</v>
      </c>
      <c r="G2677" s="15">
        <v>36.6</v>
      </c>
      <c r="H2677" s="19">
        <v>0.17799999999999999</v>
      </c>
      <c r="I2677" s="14">
        <v>45</v>
      </c>
      <c r="J2677" s="25">
        <v>0</v>
      </c>
      <c r="K2677" t="str">
        <f t="shared" si="369"/>
        <v>Obese</v>
      </c>
      <c r="L2677" t="str">
        <f t="shared" si="370"/>
        <v>normal</v>
      </c>
      <c r="M2677" t="str">
        <f t="shared" si="371"/>
        <v>Adult</v>
      </c>
      <c r="N2677" t="str">
        <f t="shared" si="372"/>
        <v>High</v>
      </c>
      <c r="O2677" t="str">
        <f t="shared" si="373"/>
        <v>Normal</v>
      </c>
      <c r="P2677" t="str">
        <f t="shared" si="374"/>
        <v>High Risk</v>
      </c>
      <c r="Q2677" t="str">
        <f t="shared" si="375"/>
        <v>Normal</v>
      </c>
      <c r="R2677" t="str">
        <f t="shared" si="376"/>
        <v>Normal</v>
      </c>
      <c r="S2677" t="str">
        <f t="shared" si="377"/>
        <v>Low DPF</v>
      </c>
    </row>
    <row r="2678" spans="1:19" x14ac:dyDescent="0.35">
      <c r="A2678" s="9">
        <v>2677</v>
      </c>
      <c r="B2678" s="10">
        <v>2</v>
      </c>
      <c r="C2678" s="10">
        <v>100</v>
      </c>
      <c r="D2678" s="10">
        <v>68</v>
      </c>
      <c r="E2678" s="10">
        <v>25</v>
      </c>
      <c r="F2678" s="10">
        <v>71</v>
      </c>
      <c r="G2678" s="11">
        <v>38.5</v>
      </c>
      <c r="H2678" s="18">
        <v>0.32400000000000001</v>
      </c>
      <c r="I2678" s="10">
        <v>26</v>
      </c>
      <c r="J2678" s="24">
        <v>0</v>
      </c>
      <c r="K2678" t="str">
        <f t="shared" si="369"/>
        <v>Obese</v>
      </c>
      <c r="L2678" t="str">
        <f t="shared" si="370"/>
        <v>normal</v>
      </c>
      <c r="M2678" t="str">
        <f t="shared" si="371"/>
        <v>Adult</v>
      </c>
      <c r="N2678" t="str">
        <f t="shared" si="372"/>
        <v>Medium</v>
      </c>
      <c r="O2678" t="str">
        <f t="shared" si="373"/>
        <v>Normal</v>
      </c>
      <c r="P2678" t="str">
        <f t="shared" si="374"/>
        <v>Low Risk</v>
      </c>
      <c r="Q2678" t="str">
        <f t="shared" si="375"/>
        <v>Low</v>
      </c>
      <c r="R2678" t="str">
        <f t="shared" si="376"/>
        <v>Normal</v>
      </c>
      <c r="S2678" t="str">
        <f t="shared" si="377"/>
        <v>Medium DPF</v>
      </c>
    </row>
    <row r="2679" spans="1:19" x14ac:dyDescent="0.35">
      <c r="A2679" s="13">
        <v>2678</v>
      </c>
      <c r="B2679" s="14">
        <v>15</v>
      </c>
      <c r="C2679" s="14">
        <v>136</v>
      </c>
      <c r="D2679" s="14">
        <v>70</v>
      </c>
      <c r="E2679" s="14">
        <v>32</v>
      </c>
      <c r="F2679" s="14">
        <v>110</v>
      </c>
      <c r="G2679" s="15">
        <v>37.1</v>
      </c>
      <c r="H2679" s="19">
        <v>0.153</v>
      </c>
      <c r="I2679" s="14">
        <v>43</v>
      </c>
      <c r="J2679" s="25">
        <v>1</v>
      </c>
      <c r="K2679" t="str">
        <f t="shared" si="369"/>
        <v>Obese</v>
      </c>
      <c r="L2679" t="str">
        <f t="shared" si="370"/>
        <v xml:space="preserve">Diabetes </v>
      </c>
      <c r="M2679" t="str">
        <f t="shared" si="371"/>
        <v>Adult</v>
      </c>
      <c r="N2679" t="str">
        <f t="shared" si="372"/>
        <v>Medium</v>
      </c>
      <c r="O2679" t="str">
        <f t="shared" si="373"/>
        <v>Normal</v>
      </c>
      <c r="P2679" t="str">
        <f t="shared" si="374"/>
        <v>High Risk</v>
      </c>
      <c r="Q2679" t="str">
        <f t="shared" si="375"/>
        <v>Normal</v>
      </c>
      <c r="R2679" t="str">
        <f t="shared" si="376"/>
        <v>Normal</v>
      </c>
      <c r="S2679" t="str">
        <f t="shared" si="377"/>
        <v>Low DPF</v>
      </c>
    </row>
    <row r="2680" spans="1:19" x14ac:dyDescent="0.35">
      <c r="A2680" s="9">
        <v>2679</v>
      </c>
      <c r="B2680" s="10">
        <v>1</v>
      </c>
      <c r="C2680" s="10">
        <v>107</v>
      </c>
      <c r="D2680" s="10">
        <v>68</v>
      </c>
      <c r="E2680" s="10">
        <v>19</v>
      </c>
      <c r="F2680" s="10">
        <v>80</v>
      </c>
      <c r="G2680" s="11">
        <v>26.5</v>
      </c>
      <c r="H2680" s="18">
        <v>0.16500000000000001</v>
      </c>
      <c r="I2680" s="10">
        <v>24</v>
      </c>
      <c r="J2680" s="24">
        <v>0</v>
      </c>
      <c r="K2680" t="str">
        <f t="shared" si="369"/>
        <v>Overweight</v>
      </c>
      <c r="L2680" t="str">
        <f t="shared" si="370"/>
        <v>normal</v>
      </c>
      <c r="M2680" t="str">
        <f t="shared" si="371"/>
        <v>Adult</v>
      </c>
      <c r="N2680" t="str">
        <f t="shared" si="372"/>
        <v>Low</v>
      </c>
      <c r="O2680" t="str">
        <f t="shared" si="373"/>
        <v>Normal</v>
      </c>
      <c r="P2680" t="str">
        <f t="shared" si="374"/>
        <v>Low Risk</v>
      </c>
      <c r="Q2680" t="str">
        <f t="shared" si="375"/>
        <v>Normal</v>
      </c>
      <c r="R2680" t="str">
        <f t="shared" si="376"/>
        <v>Normal</v>
      </c>
      <c r="S2680" t="str">
        <f t="shared" si="377"/>
        <v>Low DPF</v>
      </c>
    </row>
    <row r="2681" spans="1:19" x14ac:dyDescent="0.35">
      <c r="A2681" s="13">
        <v>2680</v>
      </c>
      <c r="B2681" s="14">
        <v>1</v>
      </c>
      <c r="C2681" s="14">
        <v>80</v>
      </c>
      <c r="D2681" s="14">
        <v>55</v>
      </c>
      <c r="E2681" s="14">
        <v>21</v>
      </c>
      <c r="F2681" s="14">
        <v>80</v>
      </c>
      <c r="G2681" s="15">
        <v>19.100000000000001</v>
      </c>
      <c r="H2681" s="19">
        <v>0.25800000000000001</v>
      </c>
      <c r="I2681" s="14">
        <v>21</v>
      </c>
      <c r="J2681" s="25">
        <v>0</v>
      </c>
      <c r="K2681" t="str">
        <f t="shared" si="369"/>
        <v>Normal weight</v>
      </c>
      <c r="L2681" t="str">
        <f t="shared" si="370"/>
        <v>normal</v>
      </c>
      <c r="M2681" t="str">
        <f t="shared" si="371"/>
        <v>Adult</v>
      </c>
      <c r="N2681" t="str">
        <f t="shared" si="372"/>
        <v>Medium</v>
      </c>
      <c r="O2681" t="str">
        <f t="shared" si="373"/>
        <v>Normal</v>
      </c>
      <c r="P2681" t="str">
        <f t="shared" si="374"/>
        <v>Low Risk</v>
      </c>
      <c r="Q2681" t="str">
        <f t="shared" si="375"/>
        <v>Normal</v>
      </c>
      <c r="R2681" t="str">
        <f t="shared" si="376"/>
        <v>Low</v>
      </c>
      <c r="S2681" t="str">
        <f t="shared" si="377"/>
        <v>Low DPF</v>
      </c>
    </row>
    <row r="2682" spans="1:19" x14ac:dyDescent="0.35">
      <c r="A2682" s="9">
        <v>2681</v>
      </c>
      <c r="B2682" s="10">
        <v>4</v>
      </c>
      <c r="C2682" s="10">
        <v>123</v>
      </c>
      <c r="D2682" s="10">
        <v>80</v>
      </c>
      <c r="E2682" s="10">
        <v>15</v>
      </c>
      <c r="F2682" s="10">
        <v>176</v>
      </c>
      <c r="G2682" s="11">
        <v>32</v>
      </c>
      <c r="H2682" s="18">
        <v>0.443</v>
      </c>
      <c r="I2682" s="10">
        <v>34</v>
      </c>
      <c r="J2682" s="24">
        <v>0</v>
      </c>
      <c r="K2682" t="str">
        <f t="shared" si="369"/>
        <v>Obese</v>
      </c>
      <c r="L2682" t="str">
        <f t="shared" si="370"/>
        <v>normal</v>
      </c>
      <c r="M2682" t="str">
        <f t="shared" si="371"/>
        <v>Adult</v>
      </c>
      <c r="N2682" t="str">
        <f t="shared" si="372"/>
        <v>Low</v>
      </c>
      <c r="O2682" t="str">
        <f t="shared" si="373"/>
        <v>Normal</v>
      </c>
      <c r="P2682" t="str">
        <f t="shared" si="374"/>
        <v>High Risk</v>
      </c>
      <c r="Q2682" t="str">
        <f t="shared" si="375"/>
        <v>High</v>
      </c>
      <c r="R2682" t="str">
        <f t="shared" si="376"/>
        <v>Normal</v>
      </c>
      <c r="S2682" t="str">
        <f t="shared" si="377"/>
        <v>Medium DPF</v>
      </c>
    </row>
    <row r="2683" spans="1:19" x14ac:dyDescent="0.35">
      <c r="A2683" s="13">
        <v>2682</v>
      </c>
      <c r="B2683" s="14">
        <v>7</v>
      </c>
      <c r="C2683" s="14">
        <v>81</v>
      </c>
      <c r="D2683" s="14">
        <v>78</v>
      </c>
      <c r="E2683" s="14">
        <v>40</v>
      </c>
      <c r="F2683" s="14">
        <v>48</v>
      </c>
      <c r="G2683" s="15">
        <v>46.7</v>
      </c>
      <c r="H2683" s="19">
        <v>0.26100000000000001</v>
      </c>
      <c r="I2683" s="14">
        <v>42</v>
      </c>
      <c r="J2683" s="25">
        <v>0</v>
      </c>
      <c r="K2683" t="str">
        <f t="shared" si="369"/>
        <v>Obese</v>
      </c>
      <c r="L2683" t="str">
        <f t="shared" si="370"/>
        <v>normal</v>
      </c>
      <c r="M2683" t="str">
        <f t="shared" si="371"/>
        <v>Adult</v>
      </c>
      <c r="N2683" t="str">
        <f t="shared" si="372"/>
        <v>High</v>
      </c>
      <c r="O2683" t="str">
        <f t="shared" si="373"/>
        <v>Normal</v>
      </c>
      <c r="P2683" t="str">
        <f t="shared" si="374"/>
        <v>High Risk</v>
      </c>
      <c r="Q2683" t="str">
        <f t="shared" si="375"/>
        <v>Low</v>
      </c>
      <c r="R2683" t="str">
        <f t="shared" si="376"/>
        <v>Normal</v>
      </c>
      <c r="S2683" t="str">
        <f t="shared" si="377"/>
        <v>Low DPF</v>
      </c>
    </row>
    <row r="2684" spans="1:19" x14ac:dyDescent="0.35">
      <c r="A2684" s="9">
        <v>2683</v>
      </c>
      <c r="B2684" s="10">
        <v>4</v>
      </c>
      <c r="C2684" s="10">
        <v>134</v>
      </c>
      <c r="D2684" s="10">
        <v>72</v>
      </c>
      <c r="E2684" s="10">
        <v>21</v>
      </c>
      <c r="F2684" s="10">
        <v>80</v>
      </c>
      <c r="G2684" s="11">
        <v>23.8</v>
      </c>
      <c r="H2684" s="18">
        <v>0.27700000000000002</v>
      </c>
      <c r="I2684" s="10">
        <v>60</v>
      </c>
      <c r="J2684" s="24">
        <v>1</v>
      </c>
      <c r="K2684" t="str">
        <f t="shared" si="369"/>
        <v>Normal weight</v>
      </c>
      <c r="L2684" t="str">
        <f t="shared" si="370"/>
        <v xml:space="preserve">Diabetes </v>
      </c>
      <c r="M2684" t="str">
        <f t="shared" si="371"/>
        <v>Adult</v>
      </c>
      <c r="N2684" t="str">
        <f t="shared" si="372"/>
        <v>Medium</v>
      </c>
      <c r="O2684" t="str">
        <f t="shared" si="373"/>
        <v>Normal</v>
      </c>
      <c r="P2684" t="str">
        <f t="shared" si="374"/>
        <v>High Risk</v>
      </c>
      <c r="Q2684" t="str">
        <f t="shared" si="375"/>
        <v>Normal</v>
      </c>
      <c r="R2684" t="str">
        <f t="shared" si="376"/>
        <v>Normal</v>
      </c>
      <c r="S2684" t="str">
        <f t="shared" si="377"/>
        <v>Low DPF</v>
      </c>
    </row>
    <row r="2685" spans="1:19" x14ac:dyDescent="0.35">
      <c r="A2685" s="13">
        <v>2684</v>
      </c>
      <c r="B2685" s="14">
        <v>2</v>
      </c>
      <c r="C2685" s="14">
        <v>142</v>
      </c>
      <c r="D2685" s="14">
        <v>82</v>
      </c>
      <c r="E2685" s="14">
        <v>18</v>
      </c>
      <c r="F2685" s="14">
        <v>64</v>
      </c>
      <c r="G2685" s="15">
        <v>24.7</v>
      </c>
      <c r="H2685" s="19">
        <v>0.76100000000000001</v>
      </c>
      <c r="I2685" s="14">
        <v>21</v>
      </c>
      <c r="J2685" s="25">
        <v>0</v>
      </c>
      <c r="K2685" t="str">
        <f t="shared" si="369"/>
        <v>Normal weight</v>
      </c>
      <c r="L2685" t="str">
        <f t="shared" si="370"/>
        <v>normal</v>
      </c>
      <c r="M2685" t="str">
        <f t="shared" si="371"/>
        <v>Adult</v>
      </c>
      <c r="N2685" t="str">
        <f t="shared" si="372"/>
        <v>Low</v>
      </c>
      <c r="O2685" t="str">
        <f t="shared" si="373"/>
        <v>Prediabetes</v>
      </c>
      <c r="P2685" t="str">
        <f t="shared" si="374"/>
        <v>Low Risk</v>
      </c>
      <c r="Q2685" t="str">
        <f t="shared" si="375"/>
        <v>Low</v>
      </c>
      <c r="R2685" t="str">
        <f t="shared" si="376"/>
        <v>Prehypertension</v>
      </c>
      <c r="S2685" t="str">
        <f t="shared" si="377"/>
        <v>High DPF</v>
      </c>
    </row>
    <row r="2686" spans="1:19" x14ac:dyDescent="0.35">
      <c r="A2686" s="9">
        <v>2685</v>
      </c>
      <c r="B2686" s="10">
        <v>6</v>
      </c>
      <c r="C2686" s="10">
        <v>144</v>
      </c>
      <c r="D2686" s="10">
        <v>72</v>
      </c>
      <c r="E2686" s="10">
        <v>27</v>
      </c>
      <c r="F2686" s="10">
        <v>228</v>
      </c>
      <c r="G2686" s="11">
        <v>33.9</v>
      </c>
      <c r="H2686" s="18">
        <v>0.255</v>
      </c>
      <c r="I2686" s="10">
        <v>40</v>
      </c>
      <c r="J2686" s="24">
        <v>0</v>
      </c>
      <c r="K2686" t="str">
        <f t="shared" si="369"/>
        <v>Obese</v>
      </c>
      <c r="L2686" t="str">
        <f t="shared" si="370"/>
        <v>normal</v>
      </c>
      <c r="M2686" t="str">
        <f t="shared" si="371"/>
        <v>Adult</v>
      </c>
      <c r="N2686" t="str">
        <f t="shared" si="372"/>
        <v>Medium</v>
      </c>
      <c r="O2686" t="str">
        <f t="shared" si="373"/>
        <v>Prediabetes</v>
      </c>
      <c r="P2686" t="str">
        <f t="shared" si="374"/>
        <v>High Risk</v>
      </c>
      <c r="Q2686" t="str">
        <f t="shared" si="375"/>
        <v>High</v>
      </c>
      <c r="R2686" t="str">
        <f t="shared" si="376"/>
        <v>Normal</v>
      </c>
      <c r="S2686" t="str">
        <f t="shared" si="377"/>
        <v>Low DPF</v>
      </c>
    </row>
    <row r="2687" spans="1:19" x14ac:dyDescent="0.35">
      <c r="A2687" s="13">
        <v>2686</v>
      </c>
      <c r="B2687" s="14">
        <v>2</v>
      </c>
      <c r="C2687" s="14">
        <v>92</v>
      </c>
      <c r="D2687" s="14">
        <v>62</v>
      </c>
      <c r="E2687" s="14">
        <v>28</v>
      </c>
      <c r="F2687" s="14">
        <v>80</v>
      </c>
      <c r="G2687" s="15">
        <v>31.6</v>
      </c>
      <c r="H2687" s="19">
        <v>0.13</v>
      </c>
      <c r="I2687" s="14">
        <v>24</v>
      </c>
      <c r="J2687" s="25">
        <v>0</v>
      </c>
      <c r="K2687" t="str">
        <f t="shared" si="369"/>
        <v>Obese</v>
      </c>
      <c r="L2687" t="str">
        <f t="shared" si="370"/>
        <v>normal</v>
      </c>
      <c r="M2687" t="str">
        <f t="shared" si="371"/>
        <v>Adult</v>
      </c>
      <c r="N2687" t="str">
        <f t="shared" si="372"/>
        <v>Medium</v>
      </c>
      <c r="O2687" t="str">
        <f t="shared" si="373"/>
        <v>Normal</v>
      </c>
      <c r="P2687" t="str">
        <f t="shared" si="374"/>
        <v>Low Risk</v>
      </c>
      <c r="Q2687" t="str">
        <f t="shared" si="375"/>
        <v>Normal</v>
      </c>
      <c r="R2687" t="str">
        <f t="shared" si="376"/>
        <v>Normal</v>
      </c>
      <c r="S2687" t="str">
        <f t="shared" si="377"/>
        <v>Low DPF</v>
      </c>
    </row>
    <row r="2688" spans="1:19" x14ac:dyDescent="0.35">
      <c r="A2688" s="9">
        <v>2687</v>
      </c>
      <c r="B2688" s="10">
        <v>1</v>
      </c>
      <c r="C2688" s="10">
        <v>71</v>
      </c>
      <c r="D2688" s="10">
        <v>48</v>
      </c>
      <c r="E2688" s="10">
        <v>18</v>
      </c>
      <c r="F2688" s="10">
        <v>76</v>
      </c>
      <c r="G2688" s="11">
        <v>20.399999999999999</v>
      </c>
      <c r="H2688" s="18">
        <v>0.32300000000000001</v>
      </c>
      <c r="I2688" s="10">
        <v>22</v>
      </c>
      <c r="J2688" s="24">
        <v>0</v>
      </c>
      <c r="K2688" t="str">
        <f t="shared" si="369"/>
        <v>Normal weight</v>
      </c>
      <c r="L2688" t="str">
        <f t="shared" si="370"/>
        <v>normal</v>
      </c>
      <c r="M2688" t="str">
        <f t="shared" si="371"/>
        <v>Adult</v>
      </c>
      <c r="N2688" t="str">
        <f t="shared" si="372"/>
        <v>Low</v>
      </c>
      <c r="O2688" t="str">
        <f t="shared" si="373"/>
        <v>Normal</v>
      </c>
      <c r="P2688" t="str">
        <f t="shared" si="374"/>
        <v>Low Risk</v>
      </c>
      <c r="Q2688" t="str">
        <f t="shared" si="375"/>
        <v>Low</v>
      </c>
      <c r="R2688" t="str">
        <f t="shared" si="376"/>
        <v>Low</v>
      </c>
      <c r="S2688" t="str">
        <f t="shared" si="377"/>
        <v>Medium DPF</v>
      </c>
    </row>
    <row r="2689" spans="1:19" x14ac:dyDescent="0.35">
      <c r="A2689" s="13">
        <v>2688</v>
      </c>
      <c r="B2689" s="14">
        <v>6</v>
      </c>
      <c r="C2689" s="14">
        <v>93</v>
      </c>
      <c r="D2689" s="14">
        <v>50</v>
      </c>
      <c r="E2689" s="14">
        <v>30</v>
      </c>
      <c r="F2689" s="14">
        <v>64</v>
      </c>
      <c r="G2689" s="15">
        <v>28.7</v>
      </c>
      <c r="H2689" s="19">
        <v>0.35599999999999998</v>
      </c>
      <c r="I2689" s="14">
        <v>23</v>
      </c>
      <c r="J2689" s="25">
        <v>0</v>
      </c>
      <c r="K2689" t="str">
        <f t="shared" si="369"/>
        <v>Overweight</v>
      </c>
      <c r="L2689" t="str">
        <f t="shared" si="370"/>
        <v>normal</v>
      </c>
      <c r="M2689" t="str">
        <f t="shared" si="371"/>
        <v>Adult</v>
      </c>
      <c r="N2689" t="str">
        <f t="shared" si="372"/>
        <v>Medium</v>
      </c>
      <c r="O2689" t="str">
        <f t="shared" si="373"/>
        <v>Normal</v>
      </c>
      <c r="P2689" t="str">
        <f t="shared" si="374"/>
        <v>High Risk</v>
      </c>
      <c r="Q2689" t="str">
        <f t="shared" si="375"/>
        <v>Low</v>
      </c>
      <c r="R2689" t="str">
        <f t="shared" si="376"/>
        <v>Low</v>
      </c>
      <c r="S2689" t="str">
        <f t="shared" si="377"/>
        <v>Medium DPF</v>
      </c>
    </row>
    <row r="2690" spans="1:19" x14ac:dyDescent="0.35">
      <c r="A2690" s="9">
        <v>2689</v>
      </c>
      <c r="B2690" s="10">
        <v>1</v>
      </c>
      <c r="C2690" s="10">
        <v>122</v>
      </c>
      <c r="D2690" s="10">
        <v>90</v>
      </c>
      <c r="E2690" s="10">
        <v>51</v>
      </c>
      <c r="F2690" s="10">
        <v>220</v>
      </c>
      <c r="G2690" s="11">
        <v>49.7</v>
      </c>
      <c r="H2690" s="18">
        <v>0.32500000000000001</v>
      </c>
      <c r="I2690" s="10">
        <v>31</v>
      </c>
      <c r="J2690" s="24">
        <v>1</v>
      </c>
      <c r="K2690" t="str">
        <f t="shared" si="369"/>
        <v>Obese</v>
      </c>
      <c r="L2690" t="str">
        <f t="shared" si="370"/>
        <v xml:space="preserve">Diabetes </v>
      </c>
      <c r="M2690" t="str">
        <f t="shared" si="371"/>
        <v>Adult</v>
      </c>
      <c r="N2690" t="str">
        <f t="shared" si="372"/>
        <v>High</v>
      </c>
      <c r="O2690" t="str">
        <f t="shared" si="373"/>
        <v>Normal</v>
      </c>
      <c r="P2690" t="str">
        <f t="shared" si="374"/>
        <v>Low Risk</v>
      </c>
      <c r="Q2690" t="str">
        <f t="shared" si="375"/>
        <v>High</v>
      </c>
      <c r="R2690" t="str">
        <f t="shared" si="376"/>
        <v>Prehypertension</v>
      </c>
      <c r="S2690" t="str">
        <f t="shared" si="377"/>
        <v>Medium DPF</v>
      </c>
    </row>
    <row r="2691" spans="1:19" x14ac:dyDescent="0.35">
      <c r="A2691" s="13">
        <v>2690</v>
      </c>
      <c r="B2691" s="14">
        <v>1</v>
      </c>
      <c r="C2691" s="14">
        <v>163</v>
      </c>
      <c r="D2691" s="14">
        <v>72</v>
      </c>
      <c r="E2691" s="14">
        <v>21</v>
      </c>
      <c r="F2691" s="14">
        <v>80</v>
      </c>
      <c r="G2691" s="15">
        <v>39</v>
      </c>
      <c r="H2691" s="19">
        <v>1.222</v>
      </c>
      <c r="I2691" s="14">
        <v>33</v>
      </c>
      <c r="J2691" s="25">
        <v>1</v>
      </c>
      <c r="K2691" t="str">
        <f t="shared" ref="K2691:K2754" si="378">IF(G2691&lt;18.5, "Underweight", IF(G2691&lt;24.9, "Normal weight", IF(G2691&lt;29.9, "Overweight", "Obese")))</f>
        <v>Obese</v>
      </c>
      <c r="L2691" t="str">
        <f t="shared" ref="L2691:L2754" si="379">IF(J2691=1,"Diabetes ","normal")</f>
        <v xml:space="preserve">Diabetes </v>
      </c>
      <c r="M2691" t="str">
        <f t="shared" ref="M2691:M2754" si="380">IF(I2691&lt;13, "Child", IF(I2691&lt;20, "Teen", IF(I2691&lt;65, "Adult", "Aged")))</f>
        <v>Adult</v>
      </c>
      <c r="N2691" t="str">
        <f t="shared" ref="N2691:N2754" si="381">IF(E2691&lt;20, "Low", IF(E2691&lt;40, "Medium", "High"))</f>
        <v>Medium</v>
      </c>
      <c r="O2691" t="str">
        <f t="shared" ref="O2691:O2754" si="382">IF(C2691&lt;140, "Normal", IF(C2691&lt;200, "Prediabetes", "Diabetes"))</f>
        <v>Prediabetes</v>
      </c>
      <c r="P2691" t="str">
        <f t="shared" ref="P2691:P2754" si="383">IF(B2691&gt;3, "High Risk", "Low Risk")</f>
        <v>Low Risk</v>
      </c>
      <c r="Q2691" t="str">
        <f t="shared" ref="Q2691:Q2754" si="384">IF(F2691&lt;80, "Low", IF(F2691&lt;=150, "Normal", "High"))</f>
        <v>Normal</v>
      </c>
      <c r="R2691" t="str">
        <f t="shared" ref="R2691:R2754" si="385">IF(D2691&lt;60, "Low", IF(D2691&lt;=80, "Normal", IF(D2691&lt;=90, "Prehypertension", "Hypertension")))</f>
        <v>Normal</v>
      </c>
      <c r="S2691" t="str">
        <f t="shared" ref="S2691:S2754" si="386">IF(H2691&lt;0.3, "Low DPF", IF(H2691&lt;=0.6, "Medium DPF", "High DPF"))</f>
        <v>High DPF</v>
      </c>
    </row>
    <row r="2692" spans="1:19" x14ac:dyDescent="0.35">
      <c r="A2692" s="9">
        <v>2691</v>
      </c>
      <c r="B2692" s="10">
        <v>1</v>
      </c>
      <c r="C2692" s="10">
        <v>151</v>
      </c>
      <c r="D2692" s="10">
        <v>60</v>
      </c>
      <c r="E2692" s="10">
        <v>21</v>
      </c>
      <c r="F2692" s="10">
        <v>80</v>
      </c>
      <c r="G2692" s="11">
        <v>26.1</v>
      </c>
      <c r="H2692" s="18">
        <v>0.17899999999999999</v>
      </c>
      <c r="I2692" s="10">
        <v>22</v>
      </c>
      <c r="J2692" s="24">
        <v>0</v>
      </c>
      <c r="K2692" t="str">
        <f t="shared" si="378"/>
        <v>Overweight</v>
      </c>
      <c r="L2692" t="str">
        <f t="shared" si="379"/>
        <v>normal</v>
      </c>
      <c r="M2692" t="str">
        <f t="shared" si="380"/>
        <v>Adult</v>
      </c>
      <c r="N2692" t="str">
        <f t="shared" si="381"/>
        <v>Medium</v>
      </c>
      <c r="O2692" t="str">
        <f t="shared" si="382"/>
        <v>Prediabetes</v>
      </c>
      <c r="P2692" t="str">
        <f t="shared" si="383"/>
        <v>Low Risk</v>
      </c>
      <c r="Q2692" t="str">
        <f t="shared" si="384"/>
        <v>Normal</v>
      </c>
      <c r="R2692" t="str">
        <f t="shared" si="385"/>
        <v>Normal</v>
      </c>
      <c r="S2692" t="str">
        <f t="shared" si="386"/>
        <v>Low DPF</v>
      </c>
    </row>
    <row r="2693" spans="1:19" x14ac:dyDescent="0.35">
      <c r="A2693" s="13">
        <v>2692</v>
      </c>
      <c r="B2693" s="14">
        <v>4</v>
      </c>
      <c r="C2693" s="14">
        <v>125</v>
      </c>
      <c r="D2693" s="14">
        <v>96</v>
      </c>
      <c r="E2693" s="14">
        <v>21</v>
      </c>
      <c r="F2693" s="14">
        <v>80</v>
      </c>
      <c r="G2693" s="15">
        <v>22.5</v>
      </c>
      <c r="H2693" s="19">
        <v>0.26200000000000001</v>
      </c>
      <c r="I2693" s="14">
        <v>21</v>
      </c>
      <c r="J2693" s="25">
        <v>0</v>
      </c>
      <c r="K2693" t="str">
        <f t="shared" si="378"/>
        <v>Normal weight</v>
      </c>
      <c r="L2693" t="str">
        <f t="shared" si="379"/>
        <v>normal</v>
      </c>
      <c r="M2693" t="str">
        <f t="shared" si="380"/>
        <v>Adult</v>
      </c>
      <c r="N2693" t="str">
        <f t="shared" si="381"/>
        <v>Medium</v>
      </c>
      <c r="O2693" t="str">
        <f t="shared" si="382"/>
        <v>Normal</v>
      </c>
      <c r="P2693" t="str">
        <f t="shared" si="383"/>
        <v>High Risk</v>
      </c>
      <c r="Q2693" t="str">
        <f t="shared" si="384"/>
        <v>Normal</v>
      </c>
      <c r="R2693" t="str">
        <f t="shared" si="385"/>
        <v>Hypertension</v>
      </c>
      <c r="S2693" t="str">
        <f t="shared" si="386"/>
        <v>Low DPF</v>
      </c>
    </row>
    <row r="2694" spans="1:19" x14ac:dyDescent="0.35">
      <c r="A2694" s="9">
        <v>2693</v>
      </c>
      <c r="B2694" s="10">
        <v>1</v>
      </c>
      <c r="C2694" s="10">
        <v>81</v>
      </c>
      <c r="D2694" s="10">
        <v>72</v>
      </c>
      <c r="E2694" s="10">
        <v>18</v>
      </c>
      <c r="F2694" s="10">
        <v>40</v>
      </c>
      <c r="G2694" s="11">
        <v>26.6</v>
      </c>
      <c r="H2694" s="18">
        <v>0.28299999999999997</v>
      </c>
      <c r="I2694" s="10">
        <v>24</v>
      </c>
      <c r="J2694" s="24">
        <v>0</v>
      </c>
      <c r="K2694" t="str">
        <f t="shared" si="378"/>
        <v>Overweight</v>
      </c>
      <c r="L2694" t="str">
        <f t="shared" si="379"/>
        <v>normal</v>
      </c>
      <c r="M2694" t="str">
        <f t="shared" si="380"/>
        <v>Adult</v>
      </c>
      <c r="N2694" t="str">
        <f t="shared" si="381"/>
        <v>Low</v>
      </c>
      <c r="O2694" t="str">
        <f t="shared" si="382"/>
        <v>Normal</v>
      </c>
      <c r="P2694" t="str">
        <f t="shared" si="383"/>
        <v>Low Risk</v>
      </c>
      <c r="Q2694" t="str">
        <f t="shared" si="384"/>
        <v>Low</v>
      </c>
      <c r="R2694" t="str">
        <f t="shared" si="385"/>
        <v>Normal</v>
      </c>
      <c r="S2694" t="str">
        <f t="shared" si="386"/>
        <v>Low DPF</v>
      </c>
    </row>
    <row r="2695" spans="1:19" x14ac:dyDescent="0.35">
      <c r="A2695" s="13">
        <v>2694</v>
      </c>
      <c r="B2695" s="14">
        <v>2</v>
      </c>
      <c r="C2695" s="14">
        <v>85</v>
      </c>
      <c r="D2695" s="14">
        <v>65</v>
      </c>
      <c r="E2695" s="14">
        <v>21</v>
      </c>
      <c r="F2695" s="14">
        <v>80</v>
      </c>
      <c r="G2695" s="15">
        <v>39.6</v>
      </c>
      <c r="H2695" s="19">
        <v>0.93</v>
      </c>
      <c r="I2695" s="14">
        <v>27</v>
      </c>
      <c r="J2695" s="25">
        <v>0</v>
      </c>
      <c r="K2695" t="str">
        <f t="shared" si="378"/>
        <v>Obese</v>
      </c>
      <c r="L2695" t="str">
        <f t="shared" si="379"/>
        <v>normal</v>
      </c>
      <c r="M2695" t="str">
        <f t="shared" si="380"/>
        <v>Adult</v>
      </c>
      <c r="N2695" t="str">
        <f t="shared" si="381"/>
        <v>Medium</v>
      </c>
      <c r="O2695" t="str">
        <f t="shared" si="382"/>
        <v>Normal</v>
      </c>
      <c r="P2695" t="str">
        <f t="shared" si="383"/>
        <v>Low Risk</v>
      </c>
      <c r="Q2695" t="str">
        <f t="shared" si="384"/>
        <v>Normal</v>
      </c>
      <c r="R2695" t="str">
        <f t="shared" si="385"/>
        <v>Normal</v>
      </c>
      <c r="S2695" t="str">
        <f t="shared" si="386"/>
        <v>High DPF</v>
      </c>
    </row>
    <row r="2696" spans="1:19" x14ac:dyDescent="0.35">
      <c r="A2696" s="9">
        <v>2695</v>
      </c>
      <c r="B2696" s="10">
        <v>1</v>
      </c>
      <c r="C2696" s="10">
        <v>126</v>
      </c>
      <c r="D2696" s="10">
        <v>56</v>
      </c>
      <c r="E2696" s="10">
        <v>29</v>
      </c>
      <c r="F2696" s="10">
        <v>152</v>
      </c>
      <c r="G2696" s="11">
        <v>28.7</v>
      </c>
      <c r="H2696" s="18">
        <v>0.80100000000000005</v>
      </c>
      <c r="I2696" s="10">
        <v>21</v>
      </c>
      <c r="J2696" s="24">
        <v>0</v>
      </c>
      <c r="K2696" t="str">
        <f t="shared" si="378"/>
        <v>Overweight</v>
      </c>
      <c r="L2696" t="str">
        <f t="shared" si="379"/>
        <v>normal</v>
      </c>
      <c r="M2696" t="str">
        <f t="shared" si="380"/>
        <v>Adult</v>
      </c>
      <c r="N2696" t="str">
        <f t="shared" si="381"/>
        <v>Medium</v>
      </c>
      <c r="O2696" t="str">
        <f t="shared" si="382"/>
        <v>Normal</v>
      </c>
      <c r="P2696" t="str">
        <f t="shared" si="383"/>
        <v>Low Risk</v>
      </c>
      <c r="Q2696" t="str">
        <f t="shared" si="384"/>
        <v>High</v>
      </c>
      <c r="R2696" t="str">
        <f t="shared" si="385"/>
        <v>Low</v>
      </c>
      <c r="S2696" t="str">
        <f t="shared" si="386"/>
        <v>High DPF</v>
      </c>
    </row>
    <row r="2697" spans="1:19" x14ac:dyDescent="0.35">
      <c r="A2697" s="13">
        <v>2696</v>
      </c>
      <c r="B2697" s="14">
        <v>1</v>
      </c>
      <c r="C2697" s="14">
        <v>96</v>
      </c>
      <c r="D2697" s="14">
        <v>122</v>
      </c>
      <c r="E2697" s="14">
        <v>21</v>
      </c>
      <c r="F2697" s="14">
        <v>80</v>
      </c>
      <c r="G2697" s="15">
        <v>22.4</v>
      </c>
      <c r="H2697" s="19">
        <v>0.20699999999999999</v>
      </c>
      <c r="I2697" s="14">
        <v>27</v>
      </c>
      <c r="J2697" s="25">
        <v>0</v>
      </c>
      <c r="K2697" t="str">
        <f t="shared" si="378"/>
        <v>Normal weight</v>
      </c>
      <c r="L2697" t="str">
        <f t="shared" si="379"/>
        <v>normal</v>
      </c>
      <c r="M2697" t="str">
        <f t="shared" si="380"/>
        <v>Adult</v>
      </c>
      <c r="N2697" t="str">
        <f t="shared" si="381"/>
        <v>Medium</v>
      </c>
      <c r="O2697" t="str">
        <f t="shared" si="382"/>
        <v>Normal</v>
      </c>
      <c r="P2697" t="str">
        <f t="shared" si="383"/>
        <v>Low Risk</v>
      </c>
      <c r="Q2697" t="str">
        <f t="shared" si="384"/>
        <v>Normal</v>
      </c>
      <c r="R2697" t="str">
        <f t="shared" si="385"/>
        <v>Hypertension</v>
      </c>
      <c r="S2697" t="str">
        <f t="shared" si="386"/>
        <v>Low DPF</v>
      </c>
    </row>
    <row r="2698" spans="1:19" x14ac:dyDescent="0.35">
      <c r="A2698" s="9">
        <v>2697</v>
      </c>
      <c r="B2698" s="10">
        <v>4</v>
      </c>
      <c r="C2698" s="10">
        <v>144</v>
      </c>
      <c r="D2698" s="10">
        <v>58</v>
      </c>
      <c r="E2698" s="10">
        <v>28</v>
      </c>
      <c r="F2698" s="10">
        <v>140</v>
      </c>
      <c r="G2698" s="11">
        <v>29.5</v>
      </c>
      <c r="H2698" s="18">
        <v>0.28699999999999998</v>
      </c>
      <c r="I2698" s="10">
        <v>37</v>
      </c>
      <c r="J2698" s="24">
        <v>0</v>
      </c>
      <c r="K2698" t="str">
        <f t="shared" si="378"/>
        <v>Overweight</v>
      </c>
      <c r="L2698" t="str">
        <f t="shared" si="379"/>
        <v>normal</v>
      </c>
      <c r="M2698" t="str">
        <f t="shared" si="380"/>
        <v>Adult</v>
      </c>
      <c r="N2698" t="str">
        <f t="shared" si="381"/>
        <v>Medium</v>
      </c>
      <c r="O2698" t="str">
        <f t="shared" si="382"/>
        <v>Prediabetes</v>
      </c>
      <c r="P2698" t="str">
        <f t="shared" si="383"/>
        <v>High Risk</v>
      </c>
      <c r="Q2698" t="str">
        <f t="shared" si="384"/>
        <v>Normal</v>
      </c>
      <c r="R2698" t="str">
        <f t="shared" si="385"/>
        <v>Low</v>
      </c>
      <c r="S2698" t="str">
        <f t="shared" si="386"/>
        <v>Low DPF</v>
      </c>
    </row>
    <row r="2699" spans="1:19" x14ac:dyDescent="0.35">
      <c r="A2699" s="13">
        <v>2698</v>
      </c>
      <c r="B2699" s="14">
        <v>3</v>
      </c>
      <c r="C2699" s="14">
        <v>83</v>
      </c>
      <c r="D2699" s="14">
        <v>58</v>
      </c>
      <c r="E2699" s="14">
        <v>31</v>
      </c>
      <c r="F2699" s="14">
        <v>18</v>
      </c>
      <c r="G2699" s="15">
        <v>34.299999999999997</v>
      </c>
      <c r="H2699" s="19">
        <v>0.33600000000000002</v>
      </c>
      <c r="I2699" s="14">
        <v>25</v>
      </c>
      <c r="J2699" s="25">
        <v>0</v>
      </c>
      <c r="K2699" t="str">
        <f t="shared" si="378"/>
        <v>Obese</v>
      </c>
      <c r="L2699" t="str">
        <f t="shared" si="379"/>
        <v>normal</v>
      </c>
      <c r="M2699" t="str">
        <f t="shared" si="380"/>
        <v>Adult</v>
      </c>
      <c r="N2699" t="str">
        <f t="shared" si="381"/>
        <v>Medium</v>
      </c>
      <c r="O2699" t="str">
        <f t="shared" si="382"/>
        <v>Normal</v>
      </c>
      <c r="P2699" t="str">
        <f t="shared" si="383"/>
        <v>Low Risk</v>
      </c>
      <c r="Q2699" t="str">
        <f t="shared" si="384"/>
        <v>Low</v>
      </c>
      <c r="R2699" t="str">
        <f t="shared" si="385"/>
        <v>Low</v>
      </c>
      <c r="S2699" t="str">
        <f t="shared" si="386"/>
        <v>Medium DPF</v>
      </c>
    </row>
    <row r="2700" spans="1:19" x14ac:dyDescent="0.35">
      <c r="A2700" s="9">
        <v>2699</v>
      </c>
      <c r="B2700" s="10">
        <v>4</v>
      </c>
      <c r="C2700" s="10">
        <v>95</v>
      </c>
      <c r="D2700" s="10">
        <v>85</v>
      </c>
      <c r="E2700" s="10">
        <v>25</v>
      </c>
      <c r="F2700" s="10">
        <v>36</v>
      </c>
      <c r="G2700" s="11">
        <v>37.4</v>
      </c>
      <c r="H2700" s="18">
        <v>0.247</v>
      </c>
      <c r="I2700" s="10">
        <v>24</v>
      </c>
      <c r="J2700" s="24">
        <v>1</v>
      </c>
      <c r="K2700" t="str">
        <f t="shared" si="378"/>
        <v>Obese</v>
      </c>
      <c r="L2700" t="str">
        <f t="shared" si="379"/>
        <v xml:space="preserve">Diabetes </v>
      </c>
      <c r="M2700" t="str">
        <f t="shared" si="380"/>
        <v>Adult</v>
      </c>
      <c r="N2700" t="str">
        <f t="shared" si="381"/>
        <v>Medium</v>
      </c>
      <c r="O2700" t="str">
        <f t="shared" si="382"/>
        <v>Normal</v>
      </c>
      <c r="P2700" t="str">
        <f t="shared" si="383"/>
        <v>High Risk</v>
      </c>
      <c r="Q2700" t="str">
        <f t="shared" si="384"/>
        <v>Low</v>
      </c>
      <c r="R2700" t="str">
        <f t="shared" si="385"/>
        <v>Prehypertension</v>
      </c>
      <c r="S2700" t="str">
        <f t="shared" si="386"/>
        <v>Low DPF</v>
      </c>
    </row>
    <row r="2701" spans="1:19" x14ac:dyDescent="0.35">
      <c r="A2701" s="13">
        <v>2700</v>
      </c>
      <c r="B2701" s="14">
        <v>3</v>
      </c>
      <c r="C2701" s="14">
        <v>171</v>
      </c>
      <c r="D2701" s="14">
        <v>72</v>
      </c>
      <c r="E2701" s="14">
        <v>33</v>
      </c>
      <c r="F2701" s="14">
        <v>135</v>
      </c>
      <c r="G2701" s="15">
        <v>33.299999999999997</v>
      </c>
      <c r="H2701" s="19">
        <v>0.19900000000000001</v>
      </c>
      <c r="I2701" s="14">
        <v>24</v>
      </c>
      <c r="J2701" s="25">
        <v>1</v>
      </c>
      <c r="K2701" t="str">
        <f t="shared" si="378"/>
        <v>Obese</v>
      </c>
      <c r="L2701" t="str">
        <f t="shared" si="379"/>
        <v xml:space="preserve">Diabetes </v>
      </c>
      <c r="M2701" t="str">
        <f t="shared" si="380"/>
        <v>Adult</v>
      </c>
      <c r="N2701" t="str">
        <f t="shared" si="381"/>
        <v>Medium</v>
      </c>
      <c r="O2701" t="str">
        <f t="shared" si="382"/>
        <v>Prediabetes</v>
      </c>
      <c r="P2701" t="str">
        <f t="shared" si="383"/>
        <v>Low Risk</v>
      </c>
      <c r="Q2701" t="str">
        <f t="shared" si="384"/>
        <v>Normal</v>
      </c>
      <c r="R2701" t="str">
        <f t="shared" si="385"/>
        <v>Normal</v>
      </c>
      <c r="S2701" t="str">
        <f t="shared" si="386"/>
        <v>Low DPF</v>
      </c>
    </row>
    <row r="2702" spans="1:19" x14ac:dyDescent="0.35">
      <c r="A2702" s="9">
        <v>2701</v>
      </c>
      <c r="B2702" s="10">
        <v>8</v>
      </c>
      <c r="C2702" s="10">
        <v>155</v>
      </c>
      <c r="D2702" s="10">
        <v>62</v>
      </c>
      <c r="E2702" s="10">
        <v>26</v>
      </c>
      <c r="F2702" s="10">
        <v>495</v>
      </c>
      <c r="G2702" s="11">
        <v>34</v>
      </c>
      <c r="H2702" s="18">
        <v>0.54300000000000004</v>
      </c>
      <c r="I2702" s="10">
        <v>46</v>
      </c>
      <c r="J2702" s="24">
        <v>1</v>
      </c>
      <c r="K2702" t="str">
        <f t="shared" si="378"/>
        <v>Obese</v>
      </c>
      <c r="L2702" t="str">
        <f t="shared" si="379"/>
        <v xml:space="preserve">Diabetes </v>
      </c>
      <c r="M2702" t="str">
        <f t="shared" si="380"/>
        <v>Adult</v>
      </c>
      <c r="N2702" t="str">
        <f t="shared" si="381"/>
        <v>Medium</v>
      </c>
      <c r="O2702" t="str">
        <f t="shared" si="382"/>
        <v>Prediabetes</v>
      </c>
      <c r="P2702" t="str">
        <f t="shared" si="383"/>
        <v>High Risk</v>
      </c>
      <c r="Q2702" t="str">
        <f t="shared" si="384"/>
        <v>High</v>
      </c>
      <c r="R2702" t="str">
        <f t="shared" si="385"/>
        <v>Normal</v>
      </c>
      <c r="S2702" t="str">
        <f t="shared" si="386"/>
        <v>Medium DPF</v>
      </c>
    </row>
    <row r="2703" spans="1:19" x14ac:dyDescent="0.35">
      <c r="A2703" s="13">
        <v>2702</v>
      </c>
      <c r="B2703" s="14">
        <v>1</v>
      </c>
      <c r="C2703" s="14">
        <v>89</v>
      </c>
      <c r="D2703" s="14">
        <v>76</v>
      </c>
      <c r="E2703" s="14">
        <v>34</v>
      </c>
      <c r="F2703" s="14">
        <v>37</v>
      </c>
      <c r="G2703" s="15">
        <v>31.2</v>
      </c>
      <c r="H2703" s="19">
        <v>0.192</v>
      </c>
      <c r="I2703" s="14">
        <v>23</v>
      </c>
      <c r="J2703" s="25">
        <v>0</v>
      </c>
      <c r="K2703" t="str">
        <f t="shared" si="378"/>
        <v>Obese</v>
      </c>
      <c r="L2703" t="str">
        <f t="shared" si="379"/>
        <v>normal</v>
      </c>
      <c r="M2703" t="str">
        <f t="shared" si="380"/>
        <v>Adult</v>
      </c>
      <c r="N2703" t="str">
        <f t="shared" si="381"/>
        <v>Medium</v>
      </c>
      <c r="O2703" t="str">
        <f t="shared" si="382"/>
        <v>Normal</v>
      </c>
      <c r="P2703" t="str">
        <f t="shared" si="383"/>
        <v>Low Risk</v>
      </c>
      <c r="Q2703" t="str">
        <f t="shared" si="384"/>
        <v>Low</v>
      </c>
      <c r="R2703" t="str">
        <f t="shared" si="385"/>
        <v>Normal</v>
      </c>
      <c r="S2703" t="str">
        <f t="shared" si="386"/>
        <v>Low DPF</v>
      </c>
    </row>
    <row r="2704" spans="1:19" x14ac:dyDescent="0.35">
      <c r="A2704" s="9">
        <v>2703</v>
      </c>
      <c r="B2704" s="10">
        <v>4</v>
      </c>
      <c r="C2704" s="10">
        <v>76</v>
      </c>
      <c r="D2704" s="10">
        <v>62</v>
      </c>
      <c r="E2704" s="10">
        <v>21</v>
      </c>
      <c r="F2704" s="10">
        <v>80</v>
      </c>
      <c r="G2704" s="11">
        <v>34</v>
      </c>
      <c r="H2704" s="18">
        <v>0.39100000000000001</v>
      </c>
      <c r="I2704" s="10">
        <v>25</v>
      </c>
      <c r="J2704" s="24">
        <v>0</v>
      </c>
      <c r="K2704" t="str">
        <f t="shared" si="378"/>
        <v>Obese</v>
      </c>
      <c r="L2704" t="str">
        <f t="shared" si="379"/>
        <v>normal</v>
      </c>
      <c r="M2704" t="str">
        <f t="shared" si="380"/>
        <v>Adult</v>
      </c>
      <c r="N2704" t="str">
        <f t="shared" si="381"/>
        <v>Medium</v>
      </c>
      <c r="O2704" t="str">
        <f t="shared" si="382"/>
        <v>Normal</v>
      </c>
      <c r="P2704" t="str">
        <f t="shared" si="383"/>
        <v>High Risk</v>
      </c>
      <c r="Q2704" t="str">
        <f t="shared" si="384"/>
        <v>Normal</v>
      </c>
      <c r="R2704" t="str">
        <f t="shared" si="385"/>
        <v>Normal</v>
      </c>
      <c r="S2704" t="str">
        <f t="shared" si="386"/>
        <v>Medium DPF</v>
      </c>
    </row>
    <row r="2705" spans="1:19" x14ac:dyDescent="0.35">
      <c r="A2705" s="13">
        <v>2704</v>
      </c>
      <c r="B2705" s="14">
        <v>7</v>
      </c>
      <c r="C2705" s="14">
        <v>160</v>
      </c>
      <c r="D2705" s="14">
        <v>54</v>
      </c>
      <c r="E2705" s="14">
        <v>32</v>
      </c>
      <c r="F2705" s="14">
        <v>175</v>
      </c>
      <c r="G2705" s="15">
        <v>30.5</v>
      </c>
      <c r="H2705" s="19">
        <v>0.58799999999999997</v>
      </c>
      <c r="I2705" s="14">
        <v>39</v>
      </c>
      <c r="J2705" s="25">
        <v>1</v>
      </c>
      <c r="K2705" t="str">
        <f t="shared" si="378"/>
        <v>Obese</v>
      </c>
      <c r="L2705" t="str">
        <f t="shared" si="379"/>
        <v xml:space="preserve">Diabetes </v>
      </c>
      <c r="M2705" t="str">
        <f t="shared" si="380"/>
        <v>Adult</v>
      </c>
      <c r="N2705" t="str">
        <f t="shared" si="381"/>
        <v>Medium</v>
      </c>
      <c r="O2705" t="str">
        <f t="shared" si="382"/>
        <v>Prediabetes</v>
      </c>
      <c r="P2705" t="str">
        <f t="shared" si="383"/>
        <v>High Risk</v>
      </c>
      <c r="Q2705" t="str">
        <f t="shared" si="384"/>
        <v>High</v>
      </c>
      <c r="R2705" t="str">
        <f t="shared" si="385"/>
        <v>Low</v>
      </c>
      <c r="S2705" t="str">
        <f t="shared" si="386"/>
        <v>Medium DPF</v>
      </c>
    </row>
    <row r="2706" spans="1:19" x14ac:dyDescent="0.35">
      <c r="A2706" s="9">
        <v>2705</v>
      </c>
      <c r="B2706" s="10">
        <v>4</v>
      </c>
      <c r="C2706" s="10">
        <v>146</v>
      </c>
      <c r="D2706" s="10">
        <v>92</v>
      </c>
      <c r="E2706" s="10">
        <v>21</v>
      </c>
      <c r="F2706" s="10">
        <v>80</v>
      </c>
      <c r="G2706" s="11">
        <v>31.2</v>
      </c>
      <c r="H2706" s="18">
        <v>0.53900000000000003</v>
      </c>
      <c r="I2706" s="10">
        <v>61</v>
      </c>
      <c r="J2706" s="24">
        <v>1</v>
      </c>
      <c r="K2706" t="str">
        <f t="shared" si="378"/>
        <v>Obese</v>
      </c>
      <c r="L2706" t="str">
        <f t="shared" si="379"/>
        <v xml:space="preserve">Diabetes </v>
      </c>
      <c r="M2706" t="str">
        <f t="shared" si="380"/>
        <v>Adult</v>
      </c>
      <c r="N2706" t="str">
        <f t="shared" si="381"/>
        <v>Medium</v>
      </c>
      <c r="O2706" t="str">
        <f t="shared" si="382"/>
        <v>Prediabetes</v>
      </c>
      <c r="P2706" t="str">
        <f t="shared" si="383"/>
        <v>High Risk</v>
      </c>
      <c r="Q2706" t="str">
        <f t="shared" si="384"/>
        <v>Normal</v>
      </c>
      <c r="R2706" t="str">
        <f t="shared" si="385"/>
        <v>Hypertension</v>
      </c>
      <c r="S2706" t="str">
        <f t="shared" si="386"/>
        <v>Medium DPF</v>
      </c>
    </row>
    <row r="2707" spans="1:19" x14ac:dyDescent="0.35">
      <c r="A2707" s="13">
        <v>2706</v>
      </c>
      <c r="B2707" s="14">
        <v>5</v>
      </c>
      <c r="C2707" s="14">
        <v>124</v>
      </c>
      <c r="D2707" s="14">
        <v>74</v>
      </c>
      <c r="E2707" s="14">
        <v>21</v>
      </c>
      <c r="F2707" s="14">
        <v>80</v>
      </c>
      <c r="G2707" s="15">
        <v>34</v>
      </c>
      <c r="H2707" s="19">
        <v>0.22</v>
      </c>
      <c r="I2707" s="14">
        <v>38</v>
      </c>
      <c r="J2707" s="25">
        <v>1</v>
      </c>
      <c r="K2707" t="str">
        <f t="shared" si="378"/>
        <v>Obese</v>
      </c>
      <c r="L2707" t="str">
        <f t="shared" si="379"/>
        <v xml:space="preserve">Diabetes </v>
      </c>
      <c r="M2707" t="str">
        <f t="shared" si="380"/>
        <v>Adult</v>
      </c>
      <c r="N2707" t="str">
        <f t="shared" si="381"/>
        <v>Medium</v>
      </c>
      <c r="O2707" t="str">
        <f t="shared" si="382"/>
        <v>Normal</v>
      </c>
      <c r="P2707" t="str">
        <f t="shared" si="383"/>
        <v>High Risk</v>
      </c>
      <c r="Q2707" t="str">
        <f t="shared" si="384"/>
        <v>Normal</v>
      </c>
      <c r="R2707" t="str">
        <f t="shared" si="385"/>
        <v>Normal</v>
      </c>
      <c r="S2707" t="str">
        <f t="shared" si="386"/>
        <v>Low DPF</v>
      </c>
    </row>
    <row r="2708" spans="1:19" x14ac:dyDescent="0.35">
      <c r="A2708" s="9">
        <v>2707</v>
      </c>
      <c r="B2708" s="10">
        <v>5</v>
      </c>
      <c r="C2708" s="10">
        <v>78</v>
      </c>
      <c r="D2708" s="10">
        <v>48</v>
      </c>
      <c r="E2708" s="10">
        <v>21</v>
      </c>
      <c r="F2708" s="10">
        <v>80</v>
      </c>
      <c r="G2708" s="11">
        <v>33.700000000000003</v>
      </c>
      <c r="H2708" s="18">
        <v>0.65400000000000003</v>
      </c>
      <c r="I2708" s="10">
        <v>25</v>
      </c>
      <c r="J2708" s="24">
        <v>0</v>
      </c>
      <c r="K2708" t="str">
        <f t="shared" si="378"/>
        <v>Obese</v>
      </c>
      <c r="L2708" t="str">
        <f t="shared" si="379"/>
        <v>normal</v>
      </c>
      <c r="M2708" t="str">
        <f t="shared" si="380"/>
        <v>Adult</v>
      </c>
      <c r="N2708" t="str">
        <f t="shared" si="381"/>
        <v>Medium</v>
      </c>
      <c r="O2708" t="str">
        <f t="shared" si="382"/>
        <v>Normal</v>
      </c>
      <c r="P2708" t="str">
        <f t="shared" si="383"/>
        <v>High Risk</v>
      </c>
      <c r="Q2708" t="str">
        <f t="shared" si="384"/>
        <v>Normal</v>
      </c>
      <c r="R2708" t="str">
        <f t="shared" si="385"/>
        <v>Low</v>
      </c>
      <c r="S2708" t="str">
        <f t="shared" si="386"/>
        <v>High DPF</v>
      </c>
    </row>
    <row r="2709" spans="1:19" x14ac:dyDescent="0.35">
      <c r="A2709" s="13">
        <v>2708</v>
      </c>
      <c r="B2709" s="14">
        <v>4</v>
      </c>
      <c r="C2709" s="14">
        <v>97</v>
      </c>
      <c r="D2709" s="14">
        <v>60</v>
      </c>
      <c r="E2709" s="14">
        <v>23</v>
      </c>
      <c r="F2709" s="14">
        <v>80</v>
      </c>
      <c r="G2709" s="15">
        <v>28.2</v>
      </c>
      <c r="H2709" s="19">
        <v>0.443</v>
      </c>
      <c r="I2709" s="14">
        <v>22</v>
      </c>
      <c r="J2709" s="25">
        <v>0</v>
      </c>
      <c r="K2709" t="str">
        <f t="shared" si="378"/>
        <v>Overweight</v>
      </c>
      <c r="L2709" t="str">
        <f t="shared" si="379"/>
        <v>normal</v>
      </c>
      <c r="M2709" t="str">
        <f t="shared" si="380"/>
        <v>Adult</v>
      </c>
      <c r="N2709" t="str">
        <f t="shared" si="381"/>
        <v>Medium</v>
      </c>
      <c r="O2709" t="str">
        <f t="shared" si="382"/>
        <v>Normal</v>
      </c>
      <c r="P2709" t="str">
        <f t="shared" si="383"/>
        <v>High Risk</v>
      </c>
      <c r="Q2709" t="str">
        <f t="shared" si="384"/>
        <v>Normal</v>
      </c>
      <c r="R2709" t="str">
        <f t="shared" si="385"/>
        <v>Normal</v>
      </c>
      <c r="S2709" t="str">
        <f t="shared" si="386"/>
        <v>Medium DPF</v>
      </c>
    </row>
    <row r="2710" spans="1:19" x14ac:dyDescent="0.35">
      <c r="A2710" s="9">
        <v>2709</v>
      </c>
      <c r="B2710" s="10">
        <v>4</v>
      </c>
      <c r="C2710" s="10">
        <v>99</v>
      </c>
      <c r="D2710" s="10">
        <v>76</v>
      </c>
      <c r="E2710" s="10">
        <v>15</v>
      </c>
      <c r="F2710" s="10">
        <v>51</v>
      </c>
      <c r="G2710" s="11">
        <v>23.2</v>
      </c>
      <c r="H2710" s="18">
        <v>0.223</v>
      </c>
      <c r="I2710" s="10">
        <v>21</v>
      </c>
      <c r="J2710" s="24">
        <v>0</v>
      </c>
      <c r="K2710" t="str">
        <f t="shared" si="378"/>
        <v>Normal weight</v>
      </c>
      <c r="L2710" t="str">
        <f t="shared" si="379"/>
        <v>normal</v>
      </c>
      <c r="M2710" t="str">
        <f t="shared" si="380"/>
        <v>Adult</v>
      </c>
      <c r="N2710" t="str">
        <f t="shared" si="381"/>
        <v>Low</v>
      </c>
      <c r="O2710" t="str">
        <f t="shared" si="382"/>
        <v>Normal</v>
      </c>
      <c r="P2710" t="str">
        <f t="shared" si="383"/>
        <v>High Risk</v>
      </c>
      <c r="Q2710" t="str">
        <f t="shared" si="384"/>
        <v>Low</v>
      </c>
      <c r="R2710" t="str">
        <f t="shared" si="385"/>
        <v>Normal</v>
      </c>
      <c r="S2710" t="str">
        <f t="shared" si="386"/>
        <v>Low DPF</v>
      </c>
    </row>
    <row r="2711" spans="1:19" x14ac:dyDescent="0.35">
      <c r="A2711" s="13">
        <v>2710</v>
      </c>
      <c r="B2711" s="14">
        <v>4</v>
      </c>
      <c r="C2711" s="14">
        <v>162</v>
      </c>
      <c r="D2711" s="14">
        <v>76</v>
      </c>
      <c r="E2711" s="14">
        <v>56</v>
      </c>
      <c r="F2711" s="14">
        <v>100</v>
      </c>
      <c r="G2711" s="15">
        <v>53.2</v>
      </c>
      <c r="H2711" s="19">
        <v>0.75900000000000001</v>
      </c>
      <c r="I2711" s="14">
        <v>25</v>
      </c>
      <c r="J2711" s="25">
        <v>1</v>
      </c>
      <c r="K2711" t="str">
        <f t="shared" si="378"/>
        <v>Obese</v>
      </c>
      <c r="L2711" t="str">
        <f t="shared" si="379"/>
        <v xml:space="preserve">Diabetes </v>
      </c>
      <c r="M2711" t="str">
        <f t="shared" si="380"/>
        <v>Adult</v>
      </c>
      <c r="N2711" t="str">
        <f t="shared" si="381"/>
        <v>High</v>
      </c>
      <c r="O2711" t="str">
        <f t="shared" si="382"/>
        <v>Prediabetes</v>
      </c>
      <c r="P2711" t="str">
        <f t="shared" si="383"/>
        <v>High Risk</v>
      </c>
      <c r="Q2711" t="str">
        <f t="shared" si="384"/>
        <v>Normal</v>
      </c>
      <c r="R2711" t="str">
        <f t="shared" si="385"/>
        <v>Normal</v>
      </c>
      <c r="S2711" t="str">
        <f t="shared" si="386"/>
        <v>High DPF</v>
      </c>
    </row>
    <row r="2712" spans="1:19" x14ac:dyDescent="0.35">
      <c r="A2712" s="9">
        <v>2711</v>
      </c>
      <c r="B2712" s="10">
        <v>6</v>
      </c>
      <c r="C2712" s="10">
        <v>111</v>
      </c>
      <c r="D2712" s="10">
        <v>64</v>
      </c>
      <c r="E2712" s="10">
        <v>39</v>
      </c>
      <c r="F2712" s="10">
        <v>80</v>
      </c>
      <c r="G2712" s="11">
        <v>34.200000000000003</v>
      </c>
      <c r="H2712" s="18">
        <v>0.26</v>
      </c>
      <c r="I2712" s="10">
        <v>24</v>
      </c>
      <c r="J2712" s="24">
        <v>0</v>
      </c>
      <c r="K2712" t="str">
        <f t="shared" si="378"/>
        <v>Obese</v>
      </c>
      <c r="L2712" t="str">
        <f t="shared" si="379"/>
        <v>normal</v>
      </c>
      <c r="M2712" t="str">
        <f t="shared" si="380"/>
        <v>Adult</v>
      </c>
      <c r="N2712" t="str">
        <f t="shared" si="381"/>
        <v>Medium</v>
      </c>
      <c r="O2712" t="str">
        <f t="shared" si="382"/>
        <v>Normal</v>
      </c>
      <c r="P2712" t="str">
        <f t="shared" si="383"/>
        <v>High Risk</v>
      </c>
      <c r="Q2712" t="str">
        <f t="shared" si="384"/>
        <v>Normal</v>
      </c>
      <c r="R2712" t="str">
        <f t="shared" si="385"/>
        <v>Normal</v>
      </c>
      <c r="S2712" t="str">
        <f t="shared" si="386"/>
        <v>Low DPF</v>
      </c>
    </row>
    <row r="2713" spans="1:19" x14ac:dyDescent="0.35">
      <c r="A2713" s="13">
        <v>2712</v>
      </c>
      <c r="B2713" s="14">
        <v>2</v>
      </c>
      <c r="C2713" s="14">
        <v>107</v>
      </c>
      <c r="D2713" s="14">
        <v>74</v>
      </c>
      <c r="E2713" s="14">
        <v>30</v>
      </c>
      <c r="F2713" s="14">
        <v>100</v>
      </c>
      <c r="G2713" s="15">
        <v>33.6</v>
      </c>
      <c r="H2713" s="19">
        <v>0.40400000000000003</v>
      </c>
      <c r="I2713" s="14">
        <v>23</v>
      </c>
      <c r="J2713" s="25">
        <v>0</v>
      </c>
      <c r="K2713" t="str">
        <f t="shared" si="378"/>
        <v>Obese</v>
      </c>
      <c r="L2713" t="str">
        <f t="shared" si="379"/>
        <v>normal</v>
      </c>
      <c r="M2713" t="str">
        <f t="shared" si="380"/>
        <v>Adult</v>
      </c>
      <c r="N2713" t="str">
        <f t="shared" si="381"/>
        <v>Medium</v>
      </c>
      <c r="O2713" t="str">
        <f t="shared" si="382"/>
        <v>Normal</v>
      </c>
      <c r="P2713" t="str">
        <f t="shared" si="383"/>
        <v>Low Risk</v>
      </c>
      <c r="Q2713" t="str">
        <f t="shared" si="384"/>
        <v>Normal</v>
      </c>
      <c r="R2713" t="str">
        <f t="shared" si="385"/>
        <v>Normal</v>
      </c>
      <c r="S2713" t="str">
        <f t="shared" si="386"/>
        <v>Medium DPF</v>
      </c>
    </row>
    <row r="2714" spans="1:19" x14ac:dyDescent="0.35">
      <c r="A2714" s="9">
        <v>2713</v>
      </c>
      <c r="B2714" s="10">
        <v>5</v>
      </c>
      <c r="C2714" s="10">
        <v>132</v>
      </c>
      <c r="D2714" s="10">
        <v>80</v>
      </c>
      <c r="E2714" s="10">
        <v>21</v>
      </c>
      <c r="F2714" s="10">
        <v>80</v>
      </c>
      <c r="G2714" s="11">
        <v>26.8</v>
      </c>
      <c r="H2714" s="18">
        <v>0.186</v>
      </c>
      <c r="I2714" s="10">
        <v>69</v>
      </c>
      <c r="J2714" s="24">
        <v>0</v>
      </c>
      <c r="K2714" t="str">
        <f t="shared" si="378"/>
        <v>Overweight</v>
      </c>
      <c r="L2714" t="str">
        <f t="shared" si="379"/>
        <v>normal</v>
      </c>
      <c r="M2714" t="str">
        <f t="shared" si="380"/>
        <v>Aged</v>
      </c>
      <c r="N2714" t="str">
        <f t="shared" si="381"/>
        <v>Medium</v>
      </c>
      <c r="O2714" t="str">
        <f t="shared" si="382"/>
        <v>Normal</v>
      </c>
      <c r="P2714" t="str">
        <f t="shared" si="383"/>
        <v>High Risk</v>
      </c>
      <c r="Q2714" t="str">
        <f t="shared" si="384"/>
        <v>Normal</v>
      </c>
      <c r="R2714" t="str">
        <f t="shared" si="385"/>
        <v>Normal</v>
      </c>
      <c r="S2714" t="str">
        <f t="shared" si="386"/>
        <v>Low DPF</v>
      </c>
    </row>
    <row r="2715" spans="1:19" x14ac:dyDescent="0.35">
      <c r="A2715" s="13">
        <v>2714</v>
      </c>
      <c r="B2715" s="14">
        <v>4</v>
      </c>
      <c r="C2715" s="14">
        <v>113</v>
      </c>
      <c r="D2715" s="14">
        <v>76</v>
      </c>
      <c r="E2715" s="14">
        <v>21</v>
      </c>
      <c r="F2715" s="14">
        <v>80</v>
      </c>
      <c r="G2715" s="15">
        <v>33.299999999999997</v>
      </c>
      <c r="H2715" s="19">
        <v>0.27800000000000002</v>
      </c>
      <c r="I2715" s="14">
        <v>23</v>
      </c>
      <c r="J2715" s="25">
        <v>1</v>
      </c>
      <c r="K2715" t="str">
        <f t="shared" si="378"/>
        <v>Obese</v>
      </c>
      <c r="L2715" t="str">
        <f t="shared" si="379"/>
        <v xml:space="preserve">Diabetes </v>
      </c>
      <c r="M2715" t="str">
        <f t="shared" si="380"/>
        <v>Adult</v>
      </c>
      <c r="N2715" t="str">
        <f t="shared" si="381"/>
        <v>Medium</v>
      </c>
      <c r="O2715" t="str">
        <f t="shared" si="382"/>
        <v>Normal</v>
      </c>
      <c r="P2715" t="str">
        <f t="shared" si="383"/>
        <v>High Risk</v>
      </c>
      <c r="Q2715" t="str">
        <f t="shared" si="384"/>
        <v>Normal</v>
      </c>
      <c r="R2715" t="str">
        <f t="shared" si="385"/>
        <v>Normal</v>
      </c>
      <c r="S2715" t="str">
        <f t="shared" si="386"/>
        <v>Low DPF</v>
      </c>
    </row>
    <row r="2716" spans="1:19" x14ac:dyDescent="0.35">
      <c r="A2716" s="9">
        <v>2715</v>
      </c>
      <c r="B2716" s="10">
        <v>1</v>
      </c>
      <c r="C2716" s="10">
        <v>88</v>
      </c>
      <c r="D2716" s="10">
        <v>30</v>
      </c>
      <c r="E2716" s="10">
        <v>42</v>
      </c>
      <c r="F2716" s="10">
        <v>99</v>
      </c>
      <c r="G2716" s="11">
        <v>55</v>
      </c>
      <c r="H2716" s="18">
        <v>0.496</v>
      </c>
      <c r="I2716" s="10">
        <v>26</v>
      </c>
      <c r="J2716" s="24">
        <v>1</v>
      </c>
      <c r="K2716" t="str">
        <f t="shared" si="378"/>
        <v>Obese</v>
      </c>
      <c r="L2716" t="str">
        <f t="shared" si="379"/>
        <v xml:space="preserve">Diabetes </v>
      </c>
      <c r="M2716" t="str">
        <f t="shared" si="380"/>
        <v>Adult</v>
      </c>
      <c r="N2716" t="str">
        <f t="shared" si="381"/>
        <v>High</v>
      </c>
      <c r="O2716" t="str">
        <f t="shared" si="382"/>
        <v>Normal</v>
      </c>
      <c r="P2716" t="str">
        <f t="shared" si="383"/>
        <v>Low Risk</v>
      </c>
      <c r="Q2716" t="str">
        <f t="shared" si="384"/>
        <v>Normal</v>
      </c>
      <c r="R2716" t="str">
        <f t="shared" si="385"/>
        <v>Low</v>
      </c>
      <c r="S2716" t="str">
        <f t="shared" si="386"/>
        <v>Medium DPF</v>
      </c>
    </row>
    <row r="2717" spans="1:19" x14ac:dyDescent="0.35">
      <c r="A2717" s="13">
        <v>2716</v>
      </c>
      <c r="B2717" s="14">
        <v>3</v>
      </c>
      <c r="C2717" s="14">
        <v>120</v>
      </c>
      <c r="D2717" s="14">
        <v>70</v>
      </c>
      <c r="E2717" s="14">
        <v>30</v>
      </c>
      <c r="F2717" s="14">
        <v>135</v>
      </c>
      <c r="G2717" s="15">
        <v>42.9</v>
      </c>
      <c r="H2717" s="19">
        <v>0.45200000000000001</v>
      </c>
      <c r="I2717" s="14">
        <v>30</v>
      </c>
      <c r="J2717" s="25">
        <v>0</v>
      </c>
      <c r="K2717" t="str">
        <f t="shared" si="378"/>
        <v>Obese</v>
      </c>
      <c r="L2717" t="str">
        <f t="shared" si="379"/>
        <v>normal</v>
      </c>
      <c r="M2717" t="str">
        <f t="shared" si="380"/>
        <v>Adult</v>
      </c>
      <c r="N2717" t="str">
        <f t="shared" si="381"/>
        <v>Medium</v>
      </c>
      <c r="O2717" t="str">
        <f t="shared" si="382"/>
        <v>Normal</v>
      </c>
      <c r="P2717" t="str">
        <f t="shared" si="383"/>
        <v>Low Risk</v>
      </c>
      <c r="Q2717" t="str">
        <f t="shared" si="384"/>
        <v>Normal</v>
      </c>
      <c r="R2717" t="str">
        <f t="shared" si="385"/>
        <v>Normal</v>
      </c>
      <c r="S2717" t="str">
        <f t="shared" si="386"/>
        <v>Medium DPF</v>
      </c>
    </row>
    <row r="2718" spans="1:19" x14ac:dyDescent="0.35">
      <c r="A2718" s="9">
        <v>2717</v>
      </c>
      <c r="B2718" s="10">
        <v>1</v>
      </c>
      <c r="C2718" s="10">
        <v>118</v>
      </c>
      <c r="D2718" s="10">
        <v>58</v>
      </c>
      <c r="E2718" s="10">
        <v>36</v>
      </c>
      <c r="F2718" s="10">
        <v>94</v>
      </c>
      <c r="G2718" s="11">
        <v>33.299999999999997</v>
      </c>
      <c r="H2718" s="18">
        <v>0.26100000000000001</v>
      </c>
      <c r="I2718" s="10">
        <v>23</v>
      </c>
      <c r="J2718" s="24">
        <v>0</v>
      </c>
      <c r="K2718" t="str">
        <f t="shared" si="378"/>
        <v>Obese</v>
      </c>
      <c r="L2718" t="str">
        <f t="shared" si="379"/>
        <v>normal</v>
      </c>
      <c r="M2718" t="str">
        <f t="shared" si="380"/>
        <v>Adult</v>
      </c>
      <c r="N2718" t="str">
        <f t="shared" si="381"/>
        <v>Medium</v>
      </c>
      <c r="O2718" t="str">
        <f t="shared" si="382"/>
        <v>Normal</v>
      </c>
      <c r="P2718" t="str">
        <f t="shared" si="383"/>
        <v>Low Risk</v>
      </c>
      <c r="Q2718" t="str">
        <f t="shared" si="384"/>
        <v>Normal</v>
      </c>
      <c r="R2718" t="str">
        <f t="shared" si="385"/>
        <v>Low</v>
      </c>
      <c r="S2718" t="str">
        <f t="shared" si="386"/>
        <v>Low DPF</v>
      </c>
    </row>
    <row r="2719" spans="1:19" x14ac:dyDescent="0.35">
      <c r="A2719" s="13">
        <v>2718</v>
      </c>
      <c r="B2719" s="14">
        <v>1</v>
      </c>
      <c r="C2719" s="14">
        <v>117</v>
      </c>
      <c r="D2719" s="14">
        <v>88</v>
      </c>
      <c r="E2719" s="14">
        <v>24</v>
      </c>
      <c r="F2719" s="14">
        <v>145</v>
      </c>
      <c r="G2719" s="15">
        <v>34.5</v>
      </c>
      <c r="H2719" s="19">
        <v>0.40300000000000002</v>
      </c>
      <c r="I2719" s="14">
        <v>40</v>
      </c>
      <c r="J2719" s="25">
        <v>1</v>
      </c>
      <c r="K2719" t="str">
        <f t="shared" si="378"/>
        <v>Obese</v>
      </c>
      <c r="L2719" t="str">
        <f t="shared" si="379"/>
        <v xml:space="preserve">Diabetes </v>
      </c>
      <c r="M2719" t="str">
        <f t="shared" si="380"/>
        <v>Adult</v>
      </c>
      <c r="N2719" t="str">
        <f t="shared" si="381"/>
        <v>Medium</v>
      </c>
      <c r="O2719" t="str">
        <f t="shared" si="382"/>
        <v>Normal</v>
      </c>
      <c r="P2719" t="str">
        <f t="shared" si="383"/>
        <v>Low Risk</v>
      </c>
      <c r="Q2719" t="str">
        <f t="shared" si="384"/>
        <v>Normal</v>
      </c>
      <c r="R2719" t="str">
        <f t="shared" si="385"/>
        <v>Prehypertension</v>
      </c>
      <c r="S2719" t="str">
        <f t="shared" si="386"/>
        <v>Medium DPF</v>
      </c>
    </row>
    <row r="2720" spans="1:19" x14ac:dyDescent="0.35">
      <c r="A2720" s="9">
        <v>2719</v>
      </c>
      <c r="B2720" s="10">
        <v>4</v>
      </c>
      <c r="C2720" s="10">
        <v>105</v>
      </c>
      <c r="D2720" s="10">
        <v>84</v>
      </c>
      <c r="E2720" s="10">
        <v>21</v>
      </c>
      <c r="F2720" s="10">
        <v>80</v>
      </c>
      <c r="G2720" s="11">
        <v>27.9</v>
      </c>
      <c r="H2720" s="18">
        <v>0.74099999999999999</v>
      </c>
      <c r="I2720" s="10">
        <v>62</v>
      </c>
      <c r="J2720" s="24">
        <v>1</v>
      </c>
      <c r="K2720" t="str">
        <f t="shared" si="378"/>
        <v>Overweight</v>
      </c>
      <c r="L2720" t="str">
        <f t="shared" si="379"/>
        <v xml:space="preserve">Diabetes </v>
      </c>
      <c r="M2720" t="str">
        <f t="shared" si="380"/>
        <v>Adult</v>
      </c>
      <c r="N2720" t="str">
        <f t="shared" si="381"/>
        <v>Medium</v>
      </c>
      <c r="O2720" t="str">
        <f t="shared" si="382"/>
        <v>Normal</v>
      </c>
      <c r="P2720" t="str">
        <f t="shared" si="383"/>
        <v>High Risk</v>
      </c>
      <c r="Q2720" t="str">
        <f t="shared" si="384"/>
        <v>Normal</v>
      </c>
      <c r="R2720" t="str">
        <f t="shared" si="385"/>
        <v>Prehypertension</v>
      </c>
      <c r="S2720" t="str">
        <f t="shared" si="386"/>
        <v>High DPF</v>
      </c>
    </row>
    <row r="2721" spans="1:19" x14ac:dyDescent="0.35">
      <c r="A2721" s="13">
        <v>2720</v>
      </c>
      <c r="B2721" s="14">
        <v>4</v>
      </c>
      <c r="C2721" s="14">
        <v>173</v>
      </c>
      <c r="D2721" s="14">
        <v>70</v>
      </c>
      <c r="E2721" s="14">
        <v>14</v>
      </c>
      <c r="F2721" s="14">
        <v>168</v>
      </c>
      <c r="G2721" s="15">
        <v>29.7</v>
      </c>
      <c r="H2721" s="19">
        <v>0.36099999999999999</v>
      </c>
      <c r="I2721" s="14">
        <v>33</v>
      </c>
      <c r="J2721" s="25">
        <v>1</v>
      </c>
      <c r="K2721" t="str">
        <f t="shared" si="378"/>
        <v>Overweight</v>
      </c>
      <c r="L2721" t="str">
        <f t="shared" si="379"/>
        <v xml:space="preserve">Diabetes </v>
      </c>
      <c r="M2721" t="str">
        <f t="shared" si="380"/>
        <v>Adult</v>
      </c>
      <c r="N2721" t="str">
        <f t="shared" si="381"/>
        <v>Low</v>
      </c>
      <c r="O2721" t="str">
        <f t="shared" si="382"/>
        <v>Prediabetes</v>
      </c>
      <c r="P2721" t="str">
        <f t="shared" si="383"/>
        <v>High Risk</v>
      </c>
      <c r="Q2721" t="str">
        <f t="shared" si="384"/>
        <v>High</v>
      </c>
      <c r="R2721" t="str">
        <f t="shared" si="385"/>
        <v>Normal</v>
      </c>
      <c r="S2721" t="str">
        <f t="shared" si="386"/>
        <v>Medium DPF</v>
      </c>
    </row>
    <row r="2722" spans="1:19" x14ac:dyDescent="0.35">
      <c r="A2722" s="9">
        <v>2721</v>
      </c>
      <c r="B2722" s="10">
        <v>9</v>
      </c>
      <c r="C2722" s="10">
        <v>122</v>
      </c>
      <c r="D2722" s="10">
        <v>56</v>
      </c>
      <c r="E2722" s="10">
        <v>21</v>
      </c>
      <c r="F2722" s="10">
        <v>80</v>
      </c>
      <c r="G2722" s="11">
        <v>33.299999999999997</v>
      </c>
      <c r="H2722" s="18">
        <v>1.1140000000000001</v>
      </c>
      <c r="I2722" s="10">
        <v>33</v>
      </c>
      <c r="J2722" s="24">
        <v>1</v>
      </c>
      <c r="K2722" t="str">
        <f t="shared" si="378"/>
        <v>Obese</v>
      </c>
      <c r="L2722" t="str">
        <f t="shared" si="379"/>
        <v xml:space="preserve">Diabetes </v>
      </c>
      <c r="M2722" t="str">
        <f t="shared" si="380"/>
        <v>Adult</v>
      </c>
      <c r="N2722" t="str">
        <f t="shared" si="381"/>
        <v>Medium</v>
      </c>
      <c r="O2722" t="str">
        <f t="shared" si="382"/>
        <v>Normal</v>
      </c>
      <c r="P2722" t="str">
        <f t="shared" si="383"/>
        <v>High Risk</v>
      </c>
      <c r="Q2722" t="str">
        <f t="shared" si="384"/>
        <v>Normal</v>
      </c>
      <c r="R2722" t="str">
        <f t="shared" si="385"/>
        <v>Low</v>
      </c>
      <c r="S2722" t="str">
        <f t="shared" si="386"/>
        <v>High DPF</v>
      </c>
    </row>
    <row r="2723" spans="1:19" x14ac:dyDescent="0.35">
      <c r="A2723" s="13">
        <v>2722</v>
      </c>
      <c r="B2723" s="14">
        <v>3</v>
      </c>
      <c r="C2723" s="14">
        <v>170</v>
      </c>
      <c r="D2723" s="14">
        <v>64</v>
      </c>
      <c r="E2723" s="14">
        <v>37</v>
      </c>
      <c r="F2723" s="14">
        <v>225</v>
      </c>
      <c r="G2723" s="15">
        <v>34.5</v>
      </c>
      <c r="H2723" s="19">
        <v>0.35599999999999998</v>
      </c>
      <c r="I2723" s="14">
        <v>30</v>
      </c>
      <c r="J2723" s="25">
        <v>1</v>
      </c>
      <c r="K2723" t="str">
        <f t="shared" si="378"/>
        <v>Obese</v>
      </c>
      <c r="L2723" t="str">
        <f t="shared" si="379"/>
        <v xml:space="preserve">Diabetes </v>
      </c>
      <c r="M2723" t="str">
        <f t="shared" si="380"/>
        <v>Adult</v>
      </c>
      <c r="N2723" t="str">
        <f t="shared" si="381"/>
        <v>Medium</v>
      </c>
      <c r="O2723" t="str">
        <f t="shared" si="382"/>
        <v>Prediabetes</v>
      </c>
      <c r="P2723" t="str">
        <f t="shared" si="383"/>
        <v>Low Risk</v>
      </c>
      <c r="Q2723" t="str">
        <f t="shared" si="384"/>
        <v>High</v>
      </c>
      <c r="R2723" t="str">
        <f t="shared" si="385"/>
        <v>Normal</v>
      </c>
      <c r="S2723" t="str">
        <f t="shared" si="386"/>
        <v>Medium DPF</v>
      </c>
    </row>
    <row r="2724" spans="1:19" x14ac:dyDescent="0.35">
      <c r="A2724" s="9">
        <v>2723</v>
      </c>
      <c r="B2724" s="10">
        <v>8</v>
      </c>
      <c r="C2724" s="10">
        <v>84</v>
      </c>
      <c r="D2724" s="10">
        <v>74</v>
      </c>
      <c r="E2724" s="10">
        <v>31</v>
      </c>
      <c r="F2724" s="10">
        <v>80</v>
      </c>
      <c r="G2724" s="11">
        <v>38.299999999999997</v>
      </c>
      <c r="H2724" s="18">
        <v>0.45700000000000002</v>
      </c>
      <c r="I2724" s="10">
        <v>39</v>
      </c>
      <c r="J2724" s="24">
        <v>0</v>
      </c>
      <c r="K2724" t="str">
        <f t="shared" si="378"/>
        <v>Obese</v>
      </c>
      <c r="L2724" t="str">
        <f t="shared" si="379"/>
        <v>normal</v>
      </c>
      <c r="M2724" t="str">
        <f t="shared" si="380"/>
        <v>Adult</v>
      </c>
      <c r="N2724" t="str">
        <f t="shared" si="381"/>
        <v>Medium</v>
      </c>
      <c r="O2724" t="str">
        <f t="shared" si="382"/>
        <v>Normal</v>
      </c>
      <c r="P2724" t="str">
        <f t="shared" si="383"/>
        <v>High Risk</v>
      </c>
      <c r="Q2724" t="str">
        <f t="shared" si="384"/>
        <v>Normal</v>
      </c>
      <c r="R2724" t="str">
        <f t="shared" si="385"/>
        <v>Normal</v>
      </c>
      <c r="S2724" t="str">
        <f t="shared" si="386"/>
        <v>Medium DPF</v>
      </c>
    </row>
    <row r="2725" spans="1:19" x14ac:dyDescent="0.35">
      <c r="A2725" s="13">
        <v>2724</v>
      </c>
      <c r="B2725" s="14">
        <v>2</v>
      </c>
      <c r="C2725" s="14">
        <v>96</v>
      </c>
      <c r="D2725" s="14">
        <v>68</v>
      </c>
      <c r="E2725" s="14">
        <v>13</v>
      </c>
      <c r="F2725" s="14">
        <v>49</v>
      </c>
      <c r="G2725" s="15">
        <v>21.1</v>
      </c>
      <c r="H2725" s="19">
        <v>0.64700000000000002</v>
      </c>
      <c r="I2725" s="14">
        <v>26</v>
      </c>
      <c r="J2725" s="25">
        <v>0</v>
      </c>
      <c r="K2725" t="str">
        <f t="shared" si="378"/>
        <v>Normal weight</v>
      </c>
      <c r="L2725" t="str">
        <f t="shared" si="379"/>
        <v>normal</v>
      </c>
      <c r="M2725" t="str">
        <f t="shared" si="380"/>
        <v>Adult</v>
      </c>
      <c r="N2725" t="str">
        <f t="shared" si="381"/>
        <v>Low</v>
      </c>
      <c r="O2725" t="str">
        <f t="shared" si="382"/>
        <v>Normal</v>
      </c>
      <c r="P2725" t="str">
        <f t="shared" si="383"/>
        <v>Low Risk</v>
      </c>
      <c r="Q2725" t="str">
        <f t="shared" si="384"/>
        <v>Low</v>
      </c>
      <c r="R2725" t="str">
        <f t="shared" si="385"/>
        <v>Normal</v>
      </c>
      <c r="S2725" t="str">
        <f t="shared" si="386"/>
        <v>High DPF</v>
      </c>
    </row>
    <row r="2726" spans="1:19" x14ac:dyDescent="0.35">
      <c r="A2726" s="9">
        <v>2725</v>
      </c>
      <c r="B2726" s="10">
        <v>2</v>
      </c>
      <c r="C2726" s="10">
        <v>125</v>
      </c>
      <c r="D2726" s="10">
        <v>60</v>
      </c>
      <c r="E2726" s="10">
        <v>20</v>
      </c>
      <c r="F2726" s="10">
        <v>140</v>
      </c>
      <c r="G2726" s="11">
        <v>33.799999999999997</v>
      </c>
      <c r="H2726" s="18">
        <v>8.7999999999999995E-2</v>
      </c>
      <c r="I2726" s="10">
        <v>31</v>
      </c>
      <c r="J2726" s="24">
        <v>0</v>
      </c>
      <c r="K2726" t="str">
        <f t="shared" si="378"/>
        <v>Obese</v>
      </c>
      <c r="L2726" t="str">
        <f t="shared" si="379"/>
        <v>normal</v>
      </c>
      <c r="M2726" t="str">
        <f t="shared" si="380"/>
        <v>Adult</v>
      </c>
      <c r="N2726" t="str">
        <f t="shared" si="381"/>
        <v>Medium</v>
      </c>
      <c r="O2726" t="str">
        <f t="shared" si="382"/>
        <v>Normal</v>
      </c>
      <c r="P2726" t="str">
        <f t="shared" si="383"/>
        <v>Low Risk</v>
      </c>
      <c r="Q2726" t="str">
        <f t="shared" si="384"/>
        <v>Normal</v>
      </c>
      <c r="R2726" t="str">
        <f t="shared" si="385"/>
        <v>Normal</v>
      </c>
      <c r="S2726" t="str">
        <f t="shared" si="386"/>
        <v>Low DPF</v>
      </c>
    </row>
    <row r="2727" spans="1:19" x14ac:dyDescent="0.35">
      <c r="A2727" s="13">
        <v>2726</v>
      </c>
      <c r="B2727" s="14">
        <v>4</v>
      </c>
      <c r="C2727" s="14">
        <v>100</v>
      </c>
      <c r="D2727" s="14">
        <v>70</v>
      </c>
      <c r="E2727" s="14">
        <v>26</v>
      </c>
      <c r="F2727" s="14">
        <v>50</v>
      </c>
      <c r="G2727" s="15">
        <v>30.8</v>
      </c>
      <c r="H2727" s="19">
        <v>0.59699999999999998</v>
      </c>
      <c r="I2727" s="14">
        <v>21</v>
      </c>
      <c r="J2727" s="25">
        <v>0</v>
      </c>
      <c r="K2727" t="str">
        <f t="shared" si="378"/>
        <v>Obese</v>
      </c>
      <c r="L2727" t="str">
        <f t="shared" si="379"/>
        <v>normal</v>
      </c>
      <c r="M2727" t="str">
        <f t="shared" si="380"/>
        <v>Adult</v>
      </c>
      <c r="N2727" t="str">
        <f t="shared" si="381"/>
        <v>Medium</v>
      </c>
      <c r="O2727" t="str">
        <f t="shared" si="382"/>
        <v>Normal</v>
      </c>
      <c r="P2727" t="str">
        <f t="shared" si="383"/>
        <v>High Risk</v>
      </c>
      <c r="Q2727" t="str">
        <f t="shared" si="384"/>
        <v>Low</v>
      </c>
      <c r="R2727" t="str">
        <f t="shared" si="385"/>
        <v>Normal</v>
      </c>
      <c r="S2727" t="str">
        <f t="shared" si="386"/>
        <v>Medium DPF</v>
      </c>
    </row>
    <row r="2728" spans="1:19" x14ac:dyDescent="0.35">
      <c r="A2728" s="9">
        <v>2727</v>
      </c>
      <c r="B2728" s="10">
        <v>4</v>
      </c>
      <c r="C2728" s="10">
        <v>93</v>
      </c>
      <c r="D2728" s="10">
        <v>60</v>
      </c>
      <c r="E2728" s="10">
        <v>25</v>
      </c>
      <c r="F2728" s="10">
        <v>92</v>
      </c>
      <c r="G2728" s="11">
        <v>28.7</v>
      </c>
      <c r="H2728" s="18">
        <v>0.53200000000000003</v>
      </c>
      <c r="I2728" s="10">
        <v>22</v>
      </c>
      <c r="J2728" s="24">
        <v>0</v>
      </c>
      <c r="K2728" t="str">
        <f t="shared" si="378"/>
        <v>Overweight</v>
      </c>
      <c r="L2728" t="str">
        <f t="shared" si="379"/>
        <v>normal</v>
      </c>
      <c r="M2728" t="str">
        <f t="shared" si="380"/>
        <v>Adult</v>
      </c>
      <c r="N2728" t="str">
        <f t="shared" si="381"/>
        <v>Medium</v>
      </c>
      <c r="O2728" t="str">
        <f t="shared" si="382"/>
        <v>Normal</v>
      </c>
      <c r="P2728" t="str">
        <f t="shared" si="383"/>
        <v>High Risk</v>
      </c>
      <c r="Q2728" t="str">
        <f t="shared" si="384"/>
        <v>Normal</v>
      </c>
      <c r="R2728" t="str">
        <f t="shared" si="385"/>
        <v>Normal</v>
      </c>
      <c r="S2728" t="str">
        <f t="shared" si="386"/>
        <v>Medium DPF</v>
      </c>
    </row>
    <row r="2729" spans="1:19" x14ac:dyDescent="0.35">
      <c r="A2729" s="13">
        <v>2728</v>
      </c>
      <c r="B2729" s="14">
        <v>4</v>
      </c>
      <c r="C2729" s="14">
        <v>129</v>
      </c>
      <c r="D2729" s="14">
        <v>80</v>
      </c>
      <c r="E2729" s="14">
        <v>21</v>
      </c>
      <c r="F2729" s="14">
        <v>80</v>
      </c>
      <c r="G2729" s="15">
        <v>31.2</v>
      </c>
      <c r="H2729" s="19">
        <v>0.70299999999999996</v>
      </c>
      <c r="I2729" s="14">
        <v>29</v>
      </c>
      <c r="J2729" s="25">
        <v>0</v>
      </c>
      <c r="K2729" t="str">
        <f t="shared" si="378"/>
        <v>Obese</v>
      </c>
      <c r="L2729" t="str">
        <f t="shared" si="379"/>
        <v>normal</v>
      </c>
      <c r="M2729" t="str">
        <f t="shared" si="380"/>
        <v>Adult</v>
      </c>
      <c r="N2729" t="str">
        <f t="shared" si="381"/>
        <v>Medium</v>
      </c>
      <c r="O2729" t="str">
        <f t="shared" si="382"/>
        <v>Normal</v>
      </c>
      <c r="P2729" t="str">
        <f t="shared" si="383"/>
        <v>High Risk</v>
      </c>
      <c r="Q2729" t="str">
        <f t="shared" si="384"/>
        <v>Normal</v>
      </c>
      <c r="R2729" t="str">
        <f t="shared" si="385"/>
        <v>Normal</v>
      </c>
      <c r="S2729" t="str">
        <f t="shared" si="386"/>
        <v>High DPF</v>
      </c>
    </row>
    <row r="2730" spans="1:19" x14ac:dyDescent="0.35">
      <c r="A2730" s="9">
        <v>2729</v>
      </c>
      <c r="B2730" s="10">
        <v>5</v>
      </c>
      <c r="C2730" s="10">
        <v>105</v>
      </c>
      <c r="D2730" s="10">
        <v>72</v>
      </c>
      <c r="E2730" s="10">
        <v>29</v>
      </c>
      <c r="F2730" s="10">
        <v>325</v>
      </c>
      <c r="G2730" s="11">
        <v>36.9</v>
      </c>
      <c r="H2730" s="18">
        <v>0.159</v>
      </c>
      <c r="I2730" s="10">
        <v>28</v>
      </c>
      <c r="J2730" s="24">
        <v>0</v>
      </c>
      <c r="K2730" t="str">
        <f t="shared" si="378"/>
        <v>Obese</v>
      </c>
      <c r="L2730" t="str">
        <f t="shared" si="379"/>
        <v>normal</v>
      </c>
      <c r="M2730" t="str">
        <f t="shared" si="380"/>
        <v>Adult</v>
      </c>
      <c r="N2730" t="str">
        <f t="shared" si="381"/>
        <v>Medium</v>
      </c>
      <c r="O2730" t="str">
        <f t="shared" si="382"/>
        <v>Normal</v>
      </c>
      <c r="P2730" t="str">
        <f t="shared" si="383"/>
        <v>High Risk</v>
      </c>
      <c r="Q2730" t="str">
        <f t="shared" si="384"/>
        <v>High</v>
      </c>
      <c r="R2730" t="str">
        <f t="shared" si="385"/>
        <v>Normal</v>
      </c>
      <c r="S2730" t="str">
        <f t="shared" si="386"/>
        <v>Low DPF</v>
      </c>
    </row>
    <row r="2731" spans="1:19" x14ac:dyDescent="0.35">
      <c r="A2731" s="13">
        <v>2730</v>
      </c>
      <c r="B2731" s="14">
        <v>3</v>
      </c>
      <c r="C2731" s="14">
        <v>128</v>
      </c>
      <c r="D2731" s="14">
        <v>78</v>
      </c>
      <c r="E2731" s="14">
        <v>21</v>
      </c>
      <c r="F2731" s="14">
        <v>80</v>
      </c>
      <c r="G2731" s="15">
        <v>21.1</v>
      </c>
      <c r="H2731" s="19">
        <v>0.26800000000000002</v>
      </c>
      <c r="I2731" s="14">
        <v>55</v>
      </c>
      <c r="J2731" s="25">
        <v>0</v>
      </c>
      <c r="K2731" t="str">
        <f t="shared" si="378"/>
        <v>Normal weight</v>
      </c>
      <c r="L2731" t="str">
        <f t="shared" si="379"/>
        <v>normal</v>
      </c>
      <c r="M2731" t="str">
        <f t="shared" si="380"/>
        <v>Adult</v>
      </c>
      <c r="N2731" t="str">
        <f t="shared" si="381"/>
        <v>Medium</v>
      </c>
      <c r="O2731" t="str">
        <f t="shared" si="382"/>
        <v>Normal</v>
      </c>
      <c r="P2731" t="str">
        <f t="shared" si="383"/>
        <v>Low Risk</v>
      </c>
      <c r="Q2731" t="str">
        <f t="shared" si="384"/>
        <v>Normal</v>
      </c>
      <c r="R2731" t="str">
        <f t="shared" si="385"/>
        <v>Normal</v>
      </c>
      <c r="S2731" t="str">
        <f t="shared" si="386"/>
        <v>Low DPF</v>
      </c>
    </row>
    <row r="2732" spans="1:19" x14ac:dyDescent="0.35">
      <c r="A2732" s="9">
        <v>2731</v>
      </c>
      <c r="B2732" s="10">
        <v>5</v>
      </c>
      <c r="C2732" s="10">
        <v>106</v>
      </c>
      <c r="D2732" s="10">
        <v>82</v>
      </c>
      <c r="E2732" s="10">
        <v>30</v>
      </c>
      <c r="F2732" s="10">
        <v>80</v>
      </c>
      <c r="G2732" s="11">
        <v>39.5</v>
      </c>
      <c r="H2732" s="18">
        <v>0.28599999999999998</v>
      </c>
      <c r="I2732" s="10">
        <v>38</v>
      </c>
      <c r="J2732" s="24">
        <v>0</v>
      </c>
      <c r="K2732" t="str">
        <f t="shared" si="378"/>
        <v>Obese</v>
      </c>
      <c r="L2732" t="str">
        <f t="shared" si="379"/>
        <v>normal</v>
      </c>
      <c r="M2732" t="str">
        <f t="shared" si="380"/>
        <v>Adult</v>
      </c>
      <c r="N2732" t="str">
        <f t="shared" si="381"/>
        <v>Medium</v>
      </c>
      <c r="O2732" t="str">
        <f t="shared" si="382"/>
        <v>Normal</v>
      </c>
      <c r="P2732" t="str">
        <f t="shared" si="383"/>
        <v>High Risk</v>
      </c>
      <c r="Q2732" t="str">
        <f t="shared" si="384"/>
        <v>Normal</v>
      </c>
      <c r="R2732" t="str">
        <f t="shared" si="385"/>
        <v>Prehypertension</v>
      </c>
      <c r="S2732" t="str">
        <f t="shared" si="386"/>
        <v>Low DPF</v>
      </c>
    </row>
    <row r="2733" spans="1:19" x14ac:dyDescent="0.35">
      <c r="A2733" s="13">
        <v>2732</v>
      </c>
      <c r="B2733" s="14">
        <v>2</v>
      </c>
      <c r="C2733" s="14">
        <v>108</v>
      </c>
      <c r="D2733" s="14">
        <v>52</v>
      </c>
      <c r="E2733" s="14">
        <v>26</v>
      </c>
      <c r="F2733" s="14">
        <v>63</v>
      </c>
      <c r="G2733" s="15">
        <v>32.5</v>
      </c>
      <c r="H2733" s="19">
        <v>0.318</v>
      </c>
      <c r="I2733" s="14">
        <v>22</v>
      </c>
      <c r="J2733" s="25">
        <v>0</v>
      </c>
      <c r="K2733" t="str">
        <f t="shared" si="378"/>
        <v>Obese</v>
      </c>
      <c r="L2733" t="str">
        <f t="shared" si="379"/>
        <v>normal</v>
      </c>
      <c r="M2733" t="str">
        <f t="shared" si="380"/>
        <v>Adult</v>
      </c>
      <c r="N2733" t="str">
        <f t="shared" si="381"/>
        <v>Medium</v>
      </c>
      <c r="O2733" t="str">
        <f t="shared" si="382"/>
        <v>Normal</v>
      </c>
      <c r="P2733" t="str">
        <f t="shared" si="383"/>
        <v>Low Risk</v>
      </c>
      <c r="Q2733" t="str">
        <f t="shared" si="384"/>
        <v>Low</v>
      </c>
      <c r="R2733" t="str">
        <f t="shared" si="385"/>
        <v>Low</v>
      </c>
      <c r="S2733" t="str">
        <f t="shared" si="386"/>
        <v>Medium DPF</v>
      </c>
    </row>
    <row r="2734" spans="1:19" x14ac:dyDescent="0.35">
      <c r="A2734" s="9">
        <v>2733</v>
      </c>
      <c r="B2734" s="10">
        <v>14</v>
      </c>
      <c r="C2734" s="10">
        <v>108</v>
      </c>
      <c r="D2734" s="10">
        <v>66</v>
      </c>
      <c r="E2734" s="10">
        <v>21</v>
      </c>
      <c r="F2734" s="10">
        <v>80</v>
      </c>
      <c r="G2734" s="11">
        <v>32.4</v>
      </c>
      <c r="H2734" s="18">
        <v>0.27200000000000002</v>
      </c>
      <c r="I2734" s="10">
        <v>42</v>
      </c>
      <c r="J2734" s="24">
        <v>1</v>
      </c>
      <c r="K2734" t="str">
        <f t="shared" si="378"/>
        <v>Obese</v>
      </c>
      <c r="L2734" t="str">
        <f t="shared" si="379"/>
        <v xml:space="preserve">Diabetes </v>
      </c>
      <c r="M2734" t="str">
        <f t="shared" si="380"/>
        <v>Adult</v>
      </c>
      <c r="N2734" t="str">
        <f t="shared" si="381"/>
        <v>Medium</v>
      </c>
      <c r="O2734" t="str">
        <f t="shared" si="382"/>
        <v>Normal</v>
      </c>
      <c r="P2734" t="str">
        <f t="shared" si="383"/>
        <v>High Risk</v>
      </c>
      <c r="Q2734" t="str">
        <f t="shared" si="384"/>
        <v>Normal</v>
      </c>
      <c r="R2734" t="str">
        <f t="shared" si="385"/>
        <v>Normal</v>
      </c>
      <c r="S2734" t="str">
        <f t="shared" si="386"/>
        <v>Low DPF</v>
      </c>
    </row>
    <row r="2735" spans="1:19" x14ac:dyDescent="0.35">
      <c r="A2735" s="13">
        <v>2734</v>
      </c>
      <c r="B2735" s="14">
        <v>4</v>
      </c>
      <c r="C2735" s="14">
        <v>154</v>
      </c>
      <c r="D2735" s="14">
        <v>62</v>
      </c>
      <c r="E2735" s="14">
        <v>31</v>
      </c>
      <c r="F2735" s="14">
        <v>284</v>
      </c>
      <c r="G2735" s="15">
        <v>32.799999999999997</v>
      </c>
      <c r="H2735" s="19">
        <v>0.23699999999999999</v>
      </c>
      <c r="I2735" s="14">
        <v>23</v>
      </c>
      <c r="J2735" s="25">
        <v>0</v>
      </c>
      <c r="K2735" t="str">
        <f t="shared" si="378"/>
        <v>Obese</v>
      </c>
      <c r="L2735" t="str">
        <f t="shared" si="379"/>
        <v>normal</v>
      </c>
      <c r="M2735" t="str">
        <f t="shared" si="380"/>
        <v>Adult</v>
      </c>
      <c r="N2735" t="str">
        <f t="shared" si="381"/>
        <v>Medium</v>
      </c>
      <c r="O2735" t="str">
        <f t="shared" si="382"/>
        <v>Prediabetes</v>
      </c>
      <c r="P2735" t="str">
        <f t="shared" si="383"/>
        <v>High Risk</v>
      </c>
      <c r="Q2735" t="str">
        <f t="shared" si="384"/>
        <v>High</v>
      </c>
      <c r="R2735" t="str">
        <f t="shared" si="385"/>
        <v>Normal</v>
      </c>
      <c r="S2735" t="str">
        <f t="shared" si="386"/>
        <v>Low DPF</v>
      </c>
    </row>
    <row r="2736" spans="1:19" x14ac:dyDescent="0.35">
      <c r="A2736" s="9">
        <v>2735</v>
      </c>
      <c r="B2736" s="10">
        <v>4</v>
      </c>
      <c r="C2736" s="10">
        <v>102</v>
      </c>
      <c r="D2736" s="10">
        <v>75</v>
      </c>
      <c r="E2736" s="10">
        <v>23</v>
      </c>
      <c r="F2736" s="10">
        <v>80</v>
      </c>
      <c r="G2736" s="11">
        <v>32.14</v>
      </c>
      <c r="H2736" s="18">
        <v>0.57199999999999995</v>
      </c>
      <c r="I2736" s="10">
        <v>21</v>
      </c>
      <c r="J2736" s="24">
        <v>0</v>
      </c>
      <c r="K2736" t="str">
        <f t="shared" si="378"/>
        <v>Obese</v>
      </c>
      <c r="L2736" t="str">
        <f t="shared" si="379"/>
        <v>normal</v>
      </c>
      <c r="M2736" t="str">
        <f t="shared" si="380"/>
        <v>Adult</v>
      </c>
      <c r="N2736" t="str">
        <f t="shared" si="381"/>
        <v>Medium</v>
      </c>
      <c r="O2736" t="str">
        <f t="shared" si="382"/>
        <v>Normal</v>
      </c>
      <c r="P2736" t="str">
        <f t="shared" si="383"/>
        <v>High Risk</v>
      </c>
      <c r="Q2736" t="str">
        <f t="shared" si="384"/>
        <v>Normal</v>
      </c>
      <c r="R2736" t="str">
        <f t="shared" si="385"/>
        <v>Normal</v>
      </c>
      <c r="S2736" t="str">
        <f t="shared" si="386"/>
        <v>Medium DPF</v>
      </c>
    </row>
    <row r="2737" spans="1:19" x14ac:dyDescent="0.35">
      <c r="A2737" s="13">
        <v>2736</v>
      </c>
      <c r="B2737" s="14">
        <v>9</v>
      </c>
      <c r="C2737" s="14">
        <v>57</v>
      </c>
      <c r="D2737" s="14">
        <v>80</v>
      </c>
      <c r="E2737" s="14">
        <v>37</v>
      </c>
      <c r="F2737" s="14">
        <v>80</v>
      </c>
      <c r="G2737" s="15">
        <v>32.799999999999997</v>
      </c>
      <c r="H2737" s="19">
        <v>9.6000000000000002E-2</v>
      </c>
      <c r="I2737" s="14">
        <v>41</v>
      </c>
      <c r="J2737" s="25">
        <v>0</v>
      </c>
      <c r="K2737" t="str">
        <f t="shared" si="378"/>
        <v>Obese</v>
      </c>
      <c r="L2737" t="str">
        <f t="shared" si="379"/>
        <v>normal</v>
      </c>
      <c r="M2737" t="str">
        <f t="shared" si="380"/>
        <v>Adult</v>
      </c>
      <c r="N2737" t="str">
        <f t="shared" si="381"/>
        <v>Medium</v>
      </c>
      <c r="O2737" t="str">
        <f t="shared" si="382"/>
        <v>Normal</v>
      </c>
      <c r="P2737" t="str">
        <f t="shared" si="383"/>
        <v>High Risk</v>
      </c>
      <c r="Q2737" t="str">
        <f t="shared" si="384"/>
        <v>Normal</v>
      </c>
      <c r="R2737" t="str">
        <f t="shared" si="385"/>
        <v>Normal</v>
      </c>
      <c r="S2737" t="str">
        <f t="shared" si="386"/>
        <v>Low DPF</v>
      </c>
    </row>
    <row r="2738" spans="1:19" x14ac:dyDescent="0.35">
      <c r="A2738" s="9">
        <v>2737</v>
      </c>
      <c r="B2738" s="10">
        <v>2</v>
      </c>
      <c r="C2738" s="10">
        <v>106</v>
      </c>
      <c r="D2738" s="10">
        <v>64</v>
      </c>
      <c r="E2738" s="10">
        <v>35</v>
      </c>
      <c r="F2738" s="10">
        <v>119</v>
      </c>
      <c r="G2738" s="11">
        <v>30.5</v>
      </c>
      <c r="H2738" s="18">
        <v>1.4</v>
      </c>
      <c r="I2738" s="10">
        <v>34</v>
      </c>
      <c r="J2738" s="24">
        <v>0</v>
      </c>
      <c r="K2738" t="str">
        <f t="shared" si="378"/>
        <v>Obese</v>
      </c>
      <c r="L2738" t="str">
        <f t="shared" si="379"/>
        <v>normal</v>
      </c>
      <c r="M2738" t="str">
        <f t="shared" si="380"/>
        <v>Adult</v>
      </c>
      <c r="N2738" t="str">
        <f t="shared" si="381"/>
        <v>Medium</v>
      </c>
      <c r="O2738" t="str">
        <f t="shared" si="382"/>
        <v>Normal</v>
      </c>
      <c r="P2738" t="str">
        <f t="shared" si="383"/>
        <v>Low Risk</v>
      </c>
      <c r="Q2738" t="str">
        <f t="shared" si="384"/>
        <v>Normal</v>
      </c>
      <c r="R2738" t="str">
        <f t="shared" si="385"/>
        <v>Normal</v>
      </c>
      <c r="S2738" t="str">
        <f t="shared" si="386"/>
        <v>High DPF</v>
      </c>
    </row>
    <row r="2739" spans="1:19" x14ac:dyDescent="0.35">
      <c r="A2739" s="13">
        <v>2738</v>
      </c>
      <c r="B2739" s="14">
        <v>5</v>
      </c>
      <c r="C2739" s="14">
        <v>147</v>
      </c>
      <c r="D2739" s="14">
        <v>78</v>
      </c>
      <c r="E2739" s="14">
        <v>21</v>
      </c>
      <c r="F2739" s="14">
        <v>80</v>
      </c>
      <c r="G2739" s="15">
        <v>33.700000000000003</v>
      </c>
      <c r="H2739" s="19">
        <v>0.218</v>
      </c>
      <c r="I2739" s="14">
        <v>65</v>
      </c>
      <c r="J2739" s="25">
        <v>0</v>
      </c>
      <c r="K2739" t="str">
        <f t="shared" si="378"/>
        <v>Obese</v>
      </c>
      <c r="L2739" t="str">
        <f t="shared" si="379"/>
        <v>normal</v>
      </c>
      <c r="M2739" t="str">
        <f t="shared" si="380"/>
        <v>Aged</v>
      </c>
      <c r="N2739" t="str">
        <f t="shared" si="381"/>
        <v>Medium</v>
      </c>
      <c r="O2739" t="str">
        <f t="shared" si="382"/>
        <v>Prediabetes</v>
      </c>
      <c r="P2739" t="str">
        <f t="shared" si="383"/>
        <v>High Risk</v>
      </c>
      <c r="Q2739" t="str">
        <f t="shared" si="384"/>
        <v>Normal</v>
      </c>
      <c r="R2739" t="str">
        <f t="shared" si="385"/>
        <v>Normal</v>
      </c>
      <c r="S2739" t="str">
        <f t="shared" si="386"/>
        <v>Low DPF</v>
      </c>
    </row>
    <row r="2740" spans="1:19" x14ac:dyDescent="0.35">
      <c r="A2740" s="9">
        <v>2739</v>
      </c>
      <c r="B2740" s="10">
        <v>2</v>
      </c>
      <c r="C2740" s="10">
        <v>90</v>
      </c>
      <c r="D2740" s="10">
        <v>70</v>
      </c>
      <c r="E2740" s="10">
        <v>17</v>
      </c>
      <c r="F2740" s="10">
        <v>80</v>
      </c>
      <c r="G2740" s="11">
        <v>27.3</v>
      </c>
      <c r="H2740" s="18">
        <v>8.5000000000000006E-2</v>
      </c>
      <c r="I2740" s="10">
        <v>22</v>
      </c>
      <c r="J2740" s="24">
        <v>0</v>
      </c>
      <c r="K2740" t="str">
        <f t="shared" si="378"/>
        <v>Overweight</v>
      </c>
      <c r="L2740" t="str">
        <f t="shared" si="379"/>
        <v>normal</v>
      </c>
      <c r="M2740" t="str">
        <f t="shared" si="380"/>
        <v>Adult</v>
      </c>
      <c r="N2740" t="str">
        <f t="shared" si="381"/>
        <v>Low</v>
      </c>
      <c r="O2740" t="str">
        <f t="shared" si="382"/>
        <v>Normal</v>
      </c>
      <c r="P2740" t="str">
        <f t="shared" si="383"/>
        <v>Low Risk</v>
      </c>
      <c r="Q2740" t="str">
        <f t="shared" si="384"/>
        <v>Normal</v>
      </c>
      <c r="R2740" t="str">
        <f t="shared" si="385"/>
        <v>Normal</v>
      </c>
      <c r="S2740" t="str">
        <f t="shared" si="386"/>
        <v>Low DPF</v>
      </c>
    </row>
    <row r="2741" spans="1:19" x14ac:dyDescent="0.35">
      <c r="A2741" s="13">
        <v>2740</v>
      </c>
      <c r="B2741" s="14">
        <v>1</v>
      </c>
      <c r="C2741" s="14">
        <v>136</v>
      </c>
      <c r="D2741" s="14">
        <v>74</v>
      </c>
      <c r="E2741" s="14">
        <v>50</v>
      </c>
      <c r="F2741" s="14">
        <v>204</v>
      </c>
      <c r="G2741" s="15">
        <v>37.4</v>
      </c>
      <c r="H2741" s="19">
        <v>0.39900000000000002</v>
      </c>
      <c r="I2741" s="14">
        <v>24</v>
      </c>
      <c r="J2741" s="25">
        <v>0</v>
      </c>
      <c r="K2741" t="str">
        <f t="shared" si="378"/>
        <v>Obese</v>
      </c>
      <c r="L2741" t="str">
        <f t="shared" si="379"/>
        <v>normal</v>
      </c>
      <c r="M2741" t="str">
        <f t="shared" si="380"/>
        <v>Adult</v>
      </c>
      <c r="N2741" t="str">
        <f t="shared" si="381"/>
        <v>High</v>
      </c>
      <c r="O2741" t="str">
        <f t="shared" si="382"/>
        <v>Normal</v>
      </c>
      <c r="P2741" t="str">
        <f t="shared" si="383"/>
        <v>Low Risk</v>
      </c>
      <c r="Q2741" t="str">
        <f t="shared" si="384"/>
        <v>High</v>
      </c>
      <c r="R2741" t="str">
        <f t="shared" si="385"/>
        <v>Normal</v>
      </c>
      <c r="S2741" t="str">
        <f t="shared" si="386"/>
        <v>Medium DPF</v>
      </c>
    </row>
    <row r="2742" spans="1:19" x14ac:dyDescent="0.35">
      <c r="A2742" s="9">
        <v>2741</v>
      </c>
      <c r="B2742" s="10">
        <v>4</v>
      </c>
      <c r="C2742" s="10">
        <v>114</v>
      </c>
      <c r="D2742" s="10">
        <v>65</v>
      </c>
      <c r="E2742" s="10">
        <v>21</v>
      </c>
      <c r="F2742" s="10">
        <v>80</v>
      </c>
      <c r="G2742" s="11">
        <v>21.9</v>
      </c>
      <c r="H2742" s="18">
        <v>0.432</v>
      </c>
      <c r="I2742" s="10">
        <v>37</v>
      </c>
      <c r="J2742" s="24">
        <v>0</v>
      </c>
      <c r="K2742" t="str">
        <f t="shared" si="378"/>
        <v>Normal weight</v>
      </c>
      <c r="L2742" t="str">
        <f t="shared" si="379"/>
        <v>normal</v>
      </c>
      <c r="M2742" t="str">
        <f t="shared" si="380"/>
        <v>Adult</v>
      </c>
      <c r="N2742" t="str">
        <f t="shared" si="381"/>
        <v>Medium</v>
      </c>
      <c r="O2742" t="str">
        <f t="shared" si="382"/>
        <v>Normal</v>
      </c>
      <c r="P2742" t="str">
        <f t="shared" si="383"/>
        <v>High Risk</v>
      </c>
      <c r="Q2742" t="str">
        <f t="shared" si="384"/>
        <v>Normal</v>
      </c>
      <c r="R2742" t="str">
        <f t="shared" si="385"/>
        <v>Normal</v>
      </c>
      <c r="S2742" t="str">
        <f t="shared" si="386"/>
        <v>Medium DPF</v>
      </c>
    </row>
    <row r="2743" spans="1:19" x14ac:dyDescent="0.35">
      <c r="A2743" s="13">
        <v>2742</v>
      </c>
      <c r="B2743" s="14">
        <v>9</v>
      </c>
      <c r="C2743" s="14">
        <v>156</v>
      </c>
      <c r="D2743" s="14">
        <v>86</v>
      </c>
      <c r="E2743" s="14">
        <v>28</v>
      </c>
      <c r="F2743" s="14">
        <v>155</v>
      </c>
      <c r="G2743" s="15">
        <v>34.299999999999997</v>
      </c>
      <c r="H2743" s="19">
        <v>1.1890000000000001</v>
      </c>
      <c r="I2743" s="14">
        <v>42</v>
      </c>
      <c r="J2743" s="25">
        <v>1</v>
      </c>
      <c r="K2743" t="str">
        <f t="shared" si="378"/>
        <v>Obese</v>
      </c>
      <c r="L2743" t="str">
        <f t="shared" si="379"/>
        <v xml:space="preserve">Diabetes </v>
      </c>
      <c r="M2743" t="str">
        <f t="shared" si="380"/>
        <v>Adult</v>
      </c>
      <c r="N2743" t="str">
        <f t="shared" si="381"/>
        <v>Medium</v>
      </c>
      <c r="O2743" t="str">
        <f t="shared" si="382"/>
        <v>Prediabetes</v>
      </c>
      <c r="P2743" t="str">
        <f t="shared" si="383"/>
        <v>High Risk</v>
      </c>
      <c r="Q2743" t="str">
        <f t="shared" si="384"/>
        <v>High</v>
      </c>
      <c r="R2743" t="str">
        <f t="shared" si="385"/>
        <v>Prehypertension</v>
      </c>
      <c r="S2743" t="str">
        <f t="shared" si="386"/>
        <v>High DPF</v>
      </c>
    </row>
    <row r="2744" spans="1:19" x14ac:dyDescent="0.35">
      <c r="A2744" s="9">
        <v>2743</v>
      </c>
      <c r="B2744" s="10">
        <v>1</v>
      </c>
      <c r="C2744" s="10">
        <v>153</v>
      </c>
      <c r="D2744" s="10">
        <v>82</v>
      </c>
      <c r="E2744" s="10">
        <v>42</v>
      </c>
      <c r="F2744" s="10">
        <v>485</v>
      </c>
      <c r="G2744" s="11">
        <v>40.6</v>
      </c>
      <c r="H2744" s="18">
        <v>0.68700000000000006</v>
      </c>
      <c r="I2744" s="10">
        <v>23</v>
      </c>
      <c r="J2744" s="24">
        <v>0</v>
      </c>
      <c r="K2744" t="str">
        <f t="shared" si="378"/>
        <v>Obese</v>
      </c>
      <c r="L2744" t="str">
        <f t="shared" si="379"/>
        <v>normal</v>
      </c>
      <c r="M2744" t="str">
        <f t="shared" si="380"/>
        <v>Adult</v>
      </c>
      <c r="N2744" t="str">
        <f t="shared" si="381"/>
        <v>High</v>
      </c>
      <c r="O2744" t="str">
        <f t="shared" si="382"/>
        <v>Prediabetes</v>
      </c>
      <c r="P2744" t="str">
        <f t="shared" si="383"/>
        <v>Low Risk</v>
      </c>
      <c r="Q2744" t="str">
        <f t="shared" si="384"/>
        <v>High</v>
      </c>
      <c r="R2744" t="str">
        <f t="shared" si="385"/>
        <v>Prehypertension</v>
      </c>
      <c r="S2744" t="str">
        <f t="shared" si="386"/>
        <v>High DPF</v>
      </c>
    </row>
    <row r="2745" spans="1:19" x14ac:dyDescent="0.35">
      <c r="A2745" s="13">
        <v>2744</v>
      </c>
      <c r="B2745" s="14">
        <v>8</v>
      </c>
      <c r="C2745" s="14">
        <v>188</v>
      </c>
      <c r="D2745" s="14">
        <v>78</v>
      </c>
      <c r="E2745" s="14">
        <v>21</v>
      </c>
      <c r="F2745" s="14">
        <v>80</v>
      </c>
      <c r="G2745" s="15">
        <v>47.9</v>
      </c>
      <c r="H2745" s="19">
        <v>0.13700000000000001</v>
      </c>
      <c r="I2745" s="14">
        <v>43</v>
      </c>
      <c r="J2745" s="25">
        <v>1</v>
      </c>
      <c r="K2745" t="str">
        <f t="shared" si="378"/>
        <v>Obese</v>
      </c>
      <c r="L2745" t="str">
        <f t="shared" si="379"/>
        <v xml:space="preserve">Diabetes </v>
      </c>
      <c r="M2745" t="str">
        <f t="shared" si="380"/>
        <v>Adult</v>
      </c>
      <c r="N2745" t="str">
        <f t="shared" si="381"/>
        <v>Medium</v>
      </c>
      <c r="O2745" t="str">
        <f t="shared" si="382"/>
        <v>Prediabetes</v>
      </c>
      <c r="P2745" t="str">
        <f t="shared" si="383"/>
        <v>High Risk</v>
      </c>
      <c r="Q2745" t="str">
        <f t="shared" si="384"/>
        <v>Normal</v>
      </c>
      <c r="R2745" t="str">
        <f t="shared" si="385"/>
        <v>Normal</v>
      </c>
      <c r="S2745" t="str">
        <f t="shared" si="386"/>
        <v>Low DPF</v>
      </c>
    </row>
    <row r="2746" spans="1:19" x14ac:dyDescent="0.35">
      <c r="A2746" s="9">
        <v>2745</v>
      </c>
      <c r="B2746" s="10">
        <v>7</v>
      </c>
      <c r="C2746" s="10">
        <v>152</v>
      </c>
      <c r="D2746" s="10">
        <v>88</v>
      </c>
      <c r="E2746" s="10">
        <v>44</v>
      </c>
      <c r="F2746" s="10">
        <v>80</v>
      </c>
      <c r="G2746" s="11">
        <v>50</v>
      </c>
      <c r="H2746" s="18">
        <v>0.33700000000000002</v>
      </c>
      <c r="I2746" s="10">
        <v>36</v>
      </c>
      <c r="J2746" s="24">
        <v>1</v>
      </c>
      <c r="K2746" t="str">
        <f t="shared" si="378"/>
        <v>Obese</v>
      </c>
      <c r="L2746" t="str">
        <f t="shared" si="379"/>
        <v xml:space="preserve">Diabetes </v>
      </c>
      <c r="M2746" t="str">
        <f t="shared" si="380"/>
        <v>Adult</v>
      </c>
      <c r="N2746" t="str">
        <f t="shared" si="381"/>
        <v>High</v>
      </c>
      <c r="O2746" t="str">
        <f t="shared" si="382"/>
        <v>Prediabetes</v>
      </c>
      <c r="P2746" t="str">
        <f t="shared" si="383"/>
        <v>High Risk</v>
      </c>
      <c r="Q2746" t="str">
        <f t="shared" si="384"/>
        <v>Normal</v>
      </c>
      <c r="R2746" t="str">
        <f t="shared" si="385"/>
        <v>Prehypertension</v>
      </c>
      <c r="S2746" t="str">
        <f t="shared" si="386"/>
        <v>Medium DPF</v>
      </c>
    </row>
    <row r="2747" spans="1:19" x14ac:dyDescent="0.35">
      <c r="A2747" s="13">
        <v>2746</v>
      </c>
      <c r="B2747" s="14">
        <v>2</v>
      </c>
      <c r="C2747" s="14">
        <v>99</v>
      </c>
      <c r="D2747" s="14">
        <v>52</v>
      </c>
      <c r="E2747" s="14">
        <v>15</v>
      </c>
      <c r="F2747" s="14">
        <v>94</v>
      </c>
      <c r="G2747" s="15">
        <v>24.6</v>
      </c>
      <c r="H2747" s="19">
        <v>0.63700000000000001</v>
      </c>
      <c r="I2747" s="14">
        <v>21</v>
      </c>
      <c r="J2747" s="25">
        <v>0</v>
      </c>
      <c r="K2747" t="str">
        <f t="shared" si="378"/>
        <v>Normal weight</v>
      </c>
      <c r="L2747" t="str">
        <f t="shared" si="379"/>
        <v>normal</v>
      </c>
      <c r="M2747" t="str">
        <f t="shared" si="380"/>
        <v>Adult</v>
      </c>
      <c r="N2747" t="str">
        <f t="shared" si="381"/>
        <v>Low</v>
      </c>
      <c r="O2747" t="str">
        <f t="shared" si="382"/>
        <v>Normal</v>
      </c>
      <c r="P2747" t="str">
        <f t="shared" si="383"/>
        <v>Low Risk</v>
      </c>
      <c r="Q2747" t="str">
        <f t="shared" si="384"/>
        <v>Normal</v>
      </c>
      <c r="R2747" t="str">
        <f t="shared" si="385"/>
        <v>Low</v>
      </c>
      <c r="S2747" t="str">
        <f t="shared" si="386"/>
        <v>High DPF</v>
      </c>
    </row>
    <row r="2748" spans="1:19" x14ac:dyDescent="0.35">
      <c r="A2748" s="9">
        <v>2747</v>
      </c>
      <c r="B2748" s="10">
        <v>1</v>
      </c>
      <c r="C2748" s="10">
        <v>109</v>
      </c>
      <c r="D2748" s="10">
        <v>56</v>
      </c>
      <c r="E2748" s="10">
        <v>21</v>
      </c>
      <c r="F2748" s="10">
        <v>135</v>
      </c>
      <c r="G2748" s="11">
        <v>25.2</v>
      </c>
      <c r="H2748" s="18">
        <v>0.83299999999999996</v>
      </c>
      <c r="I2748" s="10">
        <v>23</v>
      </c>
      <c r="J2748" s="24">
        <v>0</v>
      </c>
      <c r="K2748" t="str">
        <f t="shared" si="378"/>
        <v>Overweight</v>
      </c>
      <c r="L2748" t="str">
        <f t="shared" si="379"/>
        <v>normal</v>
      </c>
      <c r="M2748" t="str">
        <f t="shared" si="380"/>
        <v>Adult</v>
      </c>
      <c r="N2748" t="str">
        <f t="shared" si="381"/>
        <v>Medium</v>
      </c>
      <c r="O2748" t="str">
        <f t="shared" si="382"/>
        <v>Normal</v>
      </c>
      <c r="P2748" t="str">
        <f t="shared" si="383"/>
        <v>Low Risk</v>
      </c>
      <c r="Q2748" t="str">
        <f t="shared" si="384"/>
        <v>Normal</v>
      </c>
      <c r="R2748" t="str">
        <f t="shared" si="385"/>
        <v>Low</v>
      </c>
      <c r="S2748" t="str">
        <f t="shared" si="386"/>
        <v>High DPF</v>
      </c>
    </row>
    <row r="2749" spans="1:19" x14ac:dyDescent="0.35">
      <c r="A2749" s="13">
        <v>2748</v>
      </c>
      <c r="B2749" s="14">
        <v>2</v>
      </c>
      <c r="C2749" s="14">
        <v>88</v>
      </c>
      <c r="D2749" s="14">
        <v>74</v>
      </c>
      <c r="E2749" s="14">
        <v>19</v>
      </c>
      <c r="F2749" s="14">
        <v>53</v>
      </c>
      <c r="G2749" s="15">
        <v>29</v>
      </c>
      <c r="H2749" s="19">
        <v>0.22900000000000001</v>
      </c>
      <c r="I2749" s="14">
        <v>22</v>
      </c>
      <c r="J2749" s="25">
        <v>0</v>
      </c>
      <c r="K2749" t="str">
        <f t="shared" si="378"/>
        <v>Overweight</v>
      </c>
      <c r="L2749" t="str">
        <f t="shared" si="379"/>
        <v>normal</v>
      </c>
      <c r="M2749" t="str">
        <f t="shared" si="380"/>
        <v>Adult</v>
      </c>
      <c r="N2749" t="str">
        <f t="shared" si="381"/>
        <v>Low</v>
      </c>
      <c r="O2749" t="str">
        <f t="shared" si="382"/>
        <v>Normal</v>
      </c>
      <c r="P2749" t="str">
        <f t="shared" si="383"/>
        <v>Low Risk</v>
      </c>
      <c r="Q2749" t="str">
        <f t="shared" si="384"/>
        <v>Low</v>
      </c>
      <c r="R2749" t="str">
        <f t="shared" si="385"/>
        <v>Normal</v>
      </c>
      <c r="S2749" t="str">
        <f t="shared" si="386"/>
        <v>Low DPF</v>
      </c>
    </row>
    <row r="2750" spans="1:19" x14ac:dyDescent="0.35">
      <c r="A2750" s="9">
        <v>2749</v>
      </c>
      <c r="B2750" s="10">
        <v>17</v>
      </c>
      <c r="C2750" s="10">
        <v>163</v>
      </c>
      <c r="D2750" s="10">
        <v>72</v>
      </c>
      <c r="E2750" s="10">
        <v>41</v>
      </c>
      <c r="F2750" s="10">
        <v>114</v>
      </c>
      <c r="G2750" s="11">
        <v>40.9</v>
      </c>
      <c r="H2750" s="18">
        <v>0.81699999999999995</v>
      </c>
      <c r="I2750" s="10">
        <v>47</v>
      </c>
      <c r="J2750" s="24">
        <v>1</v>
      </c>
      <c r="K2750" t="str">
        <f t="shared" si="378"/>
        <v>Obese</v>
      </c>
      <c r="L2750" t="str">
        <f t="shared" si="379"/>
        <v xml:space="preserve">Diabetes </v>
      </c>
      <c r="M2750" t="str">
        <f t="shared" si="380"/>
        <v>Adult</v>
      </c>
      <c r="N2750" t="str">
        <f t="shared" si="381"/>
        <v>High</v>
      </c>
      <c r="O2750" t="str">
        <f t="shared" si="382"/>
        <v>Prediabetes</v>
      </c>
      <c r="P2750" t="str">
        <f t="shared" si="383"/>
        <v>High Risk</v>
      </c>
      <c r="Q2750" t="str">
        <f t="shared" si="384"/>
        <v>Normal</v>
      </c>
      <c r="R2750" t="str">
        <f t="shared" si="385"/>
        <v>Normal</v>
      </c>
      <c r="S2750" t="str">
        <f t="shared" si="386"/>
        <v>High DPF</v>
      </c>
    </row>
    <row r="2751" spans="1:19" x14ac:dyDescent="0.35">
      <c r="A2751" s="13">
        <v>2750</v>
      </c>
      <c r="B2751" s="14">
        <v>4</v>
      </c>
      <c r="C2751" s="14">
        <v>151</v>
      </c>
      <c r="D2751" s="14">
        <v>90</v>
      </c>
      <c r="E2751" s="14">
        <v>38</v>
      </c>
      <c r="F2751" s="14">
        <v>80</v>
      </c>
      <c r="G2751" s="15">
        <v>29.7</v>
      </c>
      <c r="H2751" s="19">
        <v>0.29399999999999998</v>
      </c>
      <c r="I2751" s="14">
        <v>36</v>
      </c>
      <c r="J2751" s="25">
        <v>0</v>
      </c>
      <c r="K2751" t="str">
        <f t="shared" si="378"/>
        <v>Overweight</v>
      </c>
      <c r="L2751" t="str">
        <f t="shared" si="379"/>
        <v>normal</v>
      </c>
      <c r="M2751" t="str">
        <f t="shared" si="380"/>
        <v>Adult</v>
      </c>
      <c r="N2751" t="str">
        <f t="shared" si="381"/>
        <v>Medium</v>
      </c>
      <c r="O2751" t="str">
        <f t="shared" si="382"/>
        <v>Prediabetes</v>
      </c>
      <c r="P2751" t="str">
        <f t="shared" si="383"/>
        <v>High Risk</v>
      </c>
      <c r="Q2751" t="str">
        <f t="shared" si="384"/>
        <v>Normal</v>
      </c>
      <c r="R2751" t="str">
        <f t="shared" si="385"/>
        <v>Prehypertension</v>
      </c>
      <c r="S2751" t="str">
        <f t="shared" si="386"/>
        <v>Low DPF</v>
      </c>
    </row>
    <row r="2752" spans="1:19" x14ac:dyDescent="0.35">
      <c r="A2752" s="9">
        <v>2751</v>
      </c>
      <c r="B2752" s="10">
        <v>7</v>
      </c>
      <c r="C2752" s="10">
        <v>102</v>
      </c>
      <c r="D2752" s="10">
        <v>74</v>
      </c>
      <c r="E2752" s="10">
        <v>40</v>
      </c>
      <c r="F2752" s="10">
        <v>105</v>
      </c>
      <c r="G2752" s="11">
        <v>37.200000000000003</v>
      </c>
      <c r="H2752" s="18">
        <v>0.20399999999999999</v>
      </c>
      <c r="I2752" s="10">
        <v>45</v>
      </c>
      <c r="J2752" s="24">
        <v>0</v>
      </c>
      <c r="K2752" t="str">
        <f t="shared" si="378"/>
        <v>Obese</v>
      </c>
      <c r="L2752" t="str">
        <f t="shared" si="379"/>
        <v>normal</v>
      </c>
      <c r="M2752" t="str">
        <f t="shared" si="380"/>
        <v>Adult</v>
      </c>
      <c r="N2752" t="str">
        <f t="shared" si="381"/>
        <v>High</v>
      </c>
      <c r="O2752" t="str">
        <f t="shared" si="382"/>
        <v>Normal</v>
      </c>
      <c r="P2752" t="str">
        <f t="shared" si="383"/>
        <v>High Risk</v>
      </c>
      <c r="Q2752" t="str">
        <f t="shared" si="384"/>
        <v>Normal</v>
      </c>
      <c r="R2752" t="str">
        <f t="shared" si="385"/>
        <v>Normal</v>
      </c>
      <c r="S2752" t="str">
        <f t="shared" si="386"/>
        <v>Low DPF</v>
      </c>
    </row>
    <row r="2753" spans="1:19" x14ac:dyDescent="0.35">
      <c r="A2753" s="13">
        <v>2752</v>
      </c>
      <c r="B2753" s="14">
        <v>4</v>
      </c>
      <c r="C2753" s="14">
        <v>114</v>
      </c>
      <c r="D2753" s="14">
        <v>80</v>
      </c>
      <c r="E2753" s="14">
        <v>34</v>
      </c>
      <c r="F2753" s="14">
        <v>285</v>
      </c>
      <c r="G2753" s="15">
        <v>44.2</v>
      </c>
      <c r="H2753" s="19">
        <v>0.16700000000000001</v>
      </c>
      <c r="I2753" s="14">
        <v>27</v>
      </c>
      <c r="J2753" s="25">
        <v>0</v>
      </c>
      <c r="K2753" t="str">
        <f t="shared" si="378"/>
        <v>Obese</v>
      </c>
      <c r="L2753" t="str">
        <f t="shared" si="379"/>
        <v>normal</v>
      </c>
      <c r="M2753" t="str">
        <f t="shared" si="380"/>
        <v>Adult</v>
      </c>
      <c r="N2753" t="str">
        <f t="shared" si="381"/>
        <v>Medium</v>
      </c>
      <c r="O2753" t="str">
        <f t="shared" si="382"/>
        <v>Normal</v>
      </c>
      <c r="P2753" t="str">
        <f t="shared" si="383"/>
        <v>High Risk</v>
      </c>
      <c r="Q2753" t="str">
        <f t="shared" si="384"/>
        <v>High</v>
      </c>
      <c r="R2753" t="str">
        <f t="shared" si="385"/>
        <v>Normal</v>
      </c>
      <c r="S2753" t="str">
        <f t="shared" si="386"/>
        <v>Low DPF</v>
      </c>
    </row>
    <row r="2754" spans="1:19" x14ac:dyDescent="0.35">
      <c r="A2754" s="9">
        <v>2753</v>
      </c>
      <c r="B2754" s="10">
        <v>2</v>
      </c>
      <c r="C2754" s="10">
        <v>100</v>
      </c>
      <c r="D2754" s="10">
        <v>64</v>
      </c>
      <c r="E2754" s="10">
        <v>23</v>
      </c>
      <c r="F2754" s="10">
        <v>80</v>
      </c>
      <c r="G2754" s="11">
        <v>29.7</v>
      </c>
      <c r="H2754" s="18">
        <v>0.36799999999999999</v>
      </c>
      <c r="I2754" s="10">
        <v>21</v>
      </c>
      <c r="J2754" s="24">
        <v>0</v>
      </c>
      <c r="K2754" t="str">
        <f t="shared" si="378"/>
        <v>Overweight</v>
      </c>
      <c r="L2754" t="str">
        <f t="shared" si="379"/>
        <v>normal</v>
      </c>
      <c r="M2754" t="str">
        <f t="shared" si="380"/>
        <v>Adult</v>
      </c>
      <c r="N2754" t="str">
        <f t="shared" si="381"/>
        <v>Medium</v>
      </c>
      <c r="O2754" t="str">
        <f t="shared" si="382"/>
        <v>Normal</v>
      </c>
      <c r="P2754" t="str">
        <f t="shared" si="383"/>
        <v>Low Risk</v>
      </c>
      <c r="Q2754" t="str">
        <f t="shared" si="384"/>
        <v>Normal</v>
      </c>
      <c r="R2754" t="str">
        <f t="shared" si="385"/>
        <v>Normal</v>
      </c>
      <c r="S2754" t="str">
        <f t="shared" si="386"/>
        <v>Medium DPF</v>
      </c>
    </row>
    <row r="2755" spans="1:19" x14ac:dyDescent="0.35">
      <c r="A2755" s="13">
        <v>2754</v>
      </c>
      <c r="B2755" s="14">
        <v>4</v>
      </c>
      <c r="C2755" s="14">
        <v>131</v>
      </c>
      <c r="D2755" s="14">
        <v>88</v>
      </c>
      <c r="E2755" s="14">
        <v>21</v>
      </c>
      <c r="F2755" s="14">
        <v>80</v>
      </c>
      <c r="G2755" s="15">
        <v>31.6</v>
      </c>
      <c r="H2755" s="19">
        <v>0.74299999999999999</v>
      </c>
      <c r="I2755" s="14">
        <v>32</v>
      </c>
      <c r="J2755" s="25">
        <v>1</v>
      </c>
      <c r="K2755" t="str">
        <f t="shared" ref="K2755:K2769" si="387">IF(G2755&lt;18.5, "Underweight", IF(G2755&lt;24.9, "Normal weight", IF(G2755&lt;29.9, "Overweight", "Obese")))</f>
        <v>Obese</v>
      </c>
      <c r="L2755" t="str">
        <f t="shared" ref="L2755:L2769" si="388">IF(J2755=1,"Diabetes ","normal")</f>
        <v xml:space="preserve">Diabetes </v>
      </c>
      <c r="M2755" t="str">
        <f t="shared" ref="M2755:M2769" si="389">IF(I2755&lt;13, "Child", IF(I2755&lt;20, "Teen", IF(I2755&lt;65, "Adult", "Aged")))</f>
        <v>Adult</v>
      </c>
      <c r="N2755" t="str">
        <f t="shared" ref="N2755:N2769" si="390">IF(E2755&lt;20, "Low", IF(E2755&lt;40, "Medium", "High"))</f>
        <v>Medium</v>
      </c>
      <c r="O2755" t="str">
        <f t="shared" ref="O2755:O2769" si="391">IF(C2755&lt;140, "Normal", IF(C2755&lt;200, "Prediabetes", "Diabetes"))</f>
        <v>Normal</v>
      </c>
      <c r="P2755" t="str">
        <f t="shared" ref="P2755:P2769" si="392">IF(B2755&gt;3, "High Risk", "Low Risk")</f>
        <v>High Risk</v>
      </c>
      <c r="Q2755" t="str">
        <f t="shared" ref="Q2755:Q2769" si="393">IF(F2755&lt;80, "Low", IF(F2755&lt;=150, "Normal", "High"))</f>
        <v>Normal</v>
      </c>
      <c r="R2755" t="str">
        <f t="shared" ref="R2755:R2769" si="394">IF(D2755&lt;60, "Low", IF(D2755&lt;=80, "Normal", IF(D2755&lt;=90, "Prehypertension", "Hypertension")))</f>
        <v>Prehypertension</v>
      </c>
      <c r="S2755" t="str">
        <f t="shared" ref="S2755:S2769" si="395">IF(H2755&lt;0.3, "Low DPF", IF(H2755&lt;=0.6, "Medium DPF", "High DPF"))</f>
        <v>High DPF</v>
      </c>
    </row>
    <row r="2756" spans="1:19" x14ac:dyDescent="0.35">
      <c r="A2756" s="9">
        <v>2755</v>
      </c>
      <c r="B2756" s="10">
        <v>6</v>
      </c>
      <c r="C2756" s="10">
        <v>104</v>
      </c>
      <c r="D2756" s="10">
        <v>74</v>
      </c>
      <c r="E2756" s="10">
        <v>18</v>
      </c>
      <c r="F2756" s="10">
        <v>156</v>
      </c>
      <c r="G2756" s="11">
        <v>29.9</v>
      </c>
      <c r="H2756" s="18">
        <v>0.72199999999999998</v>
      </c>
      <c r="I2756" s="10">
        <v>41</v>
      </c>
      <c r="J2756" s="24">
        <v>1</v>
      </c>
      <c r="K2756" t="str">
        <f t="shared" si="387"/>
        <v>Obese</v>
      </c>
      <c r="L2756" t="str">
        <f t="shared" si="388"/>
        <v xml:space="preserve">Diabetes </v>
      </c>
      <c r="M2756" t="str">
        <f t="shared" si="389"/>
        <v>Adult</v>
      </c>
      <c r="N2756" t="str">
        <f t="shared" si="390"/>
        <v>Low</v>
      </c>
      <c r="O2756" t="str">
        <f t="shared" si="391"/>
        <v>Normal</v>
      </c>
      <c r="P2756" t="str">
        <f t="shared" si="392"/>
        <v>High Risk</v>
      </c>
      <c r="Q2756" t="str">
        <f t="shared" si="393"/>
        <v>High</v>
      </c>
      <c r="R2756" t="str">
        <f t="shared" si="394"/>
        <v>Normal</v>
      </c>
      <c r="S2756" t="str">
        <f t="shared" si="395"/>
        <v>High DPF</v>
      </c>
    </row>
    <row r="2757" spans="1:19" x14ac:dyDescent="0.35">
      <c r="A2757" s="13">
        <v>2756</v>
      </c>
      <c r="B2757" s="14">
        <v>3</v>
      </c>
      <c r="C2757" s="14">
        <v>148</v>
      </c>
      <c r="D2757" s="14">
        <v>66</v>
      </c>
      <c r="E2757" s="14">
        <v>25</v>
      </c>
      <c r="F2757" s="14">
        <v>80</v>
      </c>
      <c r="G2757" s="15">
        <v>32.5</v>
      </c>
      <c r="H2757" s="19">
        <v>0.25600000000000001</v>
      </c>
      <c r="I2757" s="14">
        <v>22</v>
      </c>
      <c r="J2757" s="25">
        <v>0</v>
      </c>
      <c r="K2757" t="str">
        <f t="shared" si="387"/>
        <v>Obese</v>
      </c>
      <c r="L2757" t="str">
        <f t="shared" si="388"/>
        <v>normal</v>
      </c>
      <c r="M2757" t="str">
        <f t="shared" si="389"/>
        <v>Adult</v>
      </c>
      <c r="N2757" t="str">
        <f t="shared" si="390"/>
        <v>Medium</v>
      </c>
      <c r="O2757" t="str">
        <f t="shared" si="391"/>
        <v>Prediabetes</v>
      </c>
      <c r="P2757" t="str">
        <f t="shared" si="392"/>
        <v>Low Risk</v>
      </c>
      <c r="Q2757" t="str">
        <f t="shared" si="393"/>
        <v>Normal</v>
      </c>
      <c r="R2757" t="str">
        <f t="shared" si="394"/>
        <v>Normal</v>
      </c>
      <c r="S2757" t="str">
        <f t="shared" si="395"/>
        <v>Low DPF</v>
      </c>
    </row>
    <row r="2758" spans="1:19" x14ac:dyDescent="0.35">
      <c r="A2758" s="9">
        <v>2757</v>
      </c>
      <c r="B2758" s="10">
        <v>4</v>
      </c>
      <c r="C2758" s="10">
        <v>120</v>
      </c>
      <c r="D2758" s="10">
        <v>68</v>
      </c>
      <c r="E2758" s="10">
        <v>21</v>
      </c>
      <c r="F2758" s="10">
        <v>80</v>
      </c>
      <c r="G2758" s="11">
        <v>29.6</v>
      </c>
      <c r="H2758" s="18">
        <v>0.70899999999999996</v>
      </c>
      <c r="I2758" s="10">
        <v>34</v>
      </c>
      <c r="J2758" s="24">
        <v>0</v>
      </c>
      <c r="K2758" t="str">
        <f t="shared" si="387"/>
        <v>Overweight</v>
      </c>
      <c r="L2758" t="str">
        <f t="shared" si="388"/>
        <v>normal</v>
      </c>
      <c r="M2758" t="str">
        <f t="shared" si="389"/>
        <v>Adult</v>
      </c>
      <c r="N2758" t="str">
        <f t="shared" si="390"/>
        <v>Medium</v>
      </c>
      <c r="O2758" t="str">
        <f t="shared" si="391"/>
        <v>Normal</v>
      </c>
      <c r="P2758" t="str">
        <f t="shared" si="392"/>
        <v>High Risk</v>
      </c>
      <c r="Q2758" t="str">
        <f t="shared" si="393"/>
        <v>Normal</v>
      </c>
      <c r="R2758" t="str">
        <f t="shared" si="394"/>
        <v>Normal</v>
      </c>
      <c r="S2758" t="str">
        <f t="shared" si="395"/>
        <v>High DPF</v>
      </c>
    </row>
    <row r="2759" spans="1:19" x14ac:dyDescent="0.35">
      <c r="A2759" s="13">
        <v>2758</v>
      </c>
      <c r="B2759" s="14">
        <v>4</v>
      </c>
      <c r="C2759" s="14">
        <v>110</v>
      </c>
      <c r="D2759" s="14">
        <v>66</v>
      </c>
      <c r="E2759" s="14">
        <v>21</v>
      </c>
      <c r="F2759" s="14">
        <v>80</v>
      </c>
      <c r="G2759" s="15">
        <v>31.9</v>
      </c>
      <c r="H2759" s="19">
        <v>0.47099999999999997</v>
      </c>
      <c r="I2759" s="14">
        <v>29</v>
      </c>
      <c r="J2759" s="25">
        <v>0</v>
      </c>
      <c r="K2759" t="str">
        <f t="shared" si="387"/>
        <v>Obese</v>
      </c>
      <c r="L2759" t="str">
        <f t="shared" si="388"/>
        <v>normal</v>
      </c>
      <c r="M2759" t="str">
        <f t="shared" si="389"/>
        <v>Adult</v>
      </c>
      <c r="N2759" t="str">
        <f t="shared" si="390"/>
        <v>Medium</v>
      </c>
      <c r="O2759" t="str">
        <f t="shared" si="391"/>
        <v>Normal</v>
      </c>
      <c r="P2759" t="str">
        <f t="shared" si="392"/>
        <v>High Risk</v>
      </c>
      <c r="Q2759" t="str">
        <f t="shared" si="393"/>
        <v>Normal</v>
      </c>
      <c r="R2759" t="str">
        <f t="shared" si="394"/>
        <v>Normal</v>
      </c>
      <c r="S2759" t="str">
        <f t="shared" si="395"/>
        <v>Medium DPF</v>
      </c>
    </row>
    <row r="2760" spans="1:19" x14ac:dyDescent="0.35">
      <c r="A2760" s="9">
        <v>2759</v>
      </c>
      <c r="B2760" s="10">
        <v>3</v>
      </c>
      <c r="C2760" s="10">
        <v>111</v>
      </c>
      <c r="D2760" s="10">
        <v>90</v>
      </c>
      <c r="E2760" s="10">
        <v>12</v>
      </c>
      <c r="F2760" s="10">
        <v>78</v>
      </c>
      <c r="G2760" s="11">
        <v>28.4</v>
      </c>
      <c r="H2760" s="18">
        <v>0.495</v>
      </c>
      <c r="I2760" s="10">
        <v>29</v>
      </c>
      <c r="J2760" s="24">
        <v>0</v>
      </c>
      <c r="K2760" t="str">
        <f t="shared" si="387"/>
        <v>Overweight</v>
      </c>
      <c r="L2760" t="str">
        <f t="shared" si="388"/>
        <v>normal</v>
      </c>
      <c r="M2760" t="str">
        <f t="shared" si="389"/>
        <v>Adult</v>
      </c>
      <c r="N2760" t="str">
        <f t="shared" si="390"/>
        <v>Low</v>
      </c>
      <c r="O2760" t="str">
        <f t="shared" si="391"/>
        <v>Normal</v>
      </c>
      <c r="P2760" t="str">
        <f t="shared" si="392"/>
        <v>Low Risk</v>
      </c>
      <c r="Q2760" t="str">
        <f t="shared" si="393"/>
        <v>Low</v>
      </c>
      <c r="R2760" t="str">
        <f t="shared" si="394"/>
        <v>Prehypertension</v>
      </c>
      <c r="S2760" t="str">
        <f t="shared" si="395"/>
        <v>Medium DPF</v>
      </c>
    </row>
    <row r="2761" spans="1:19" x14ac:dyDescent="0.35">
      <c r="A2761" s="13">
        <v>2760</v>
      </c>
      <c r="B2761" s="14">
        <v>6</v>
      </c>
      <c r="C2761" s="14">
        <v>102</v>
      </c>
      <c r="D2761" s="14">
        <v>82</v>
      </c>
      <c r="E2761" s="14">
        <v>21</v>
      </c>
      <c r="F2761" s="14">
        <v>80</v>
      </c>
      <c r="G2761" s="15">
        <v>30.8</v>
      </c>
      <c r="H2761" s="19">
        <v>0.18</v>
      </c>
      <c r="I2761" s="14">
        <v>36</v>
      </c>
      <c r="J2761" s="25">
        <v>1</v>
      </c>
      <c r="K2761" t="str">
        <f t="shared" si="387"/>
        <v>Obese</v>
      </c>
      <c r="L2761" t="str">
        <f t="shared" si="388"/>
        <v xml:space="preserve">Diabetes </v>
      </c>
      <c r="M2761" t="str">
        <f t="shared" si="389"/>
        <v>Adult</v>
      </c>
      <c r="N2761" t="str">
        <f t="shared" si="390"/>
        <v>Medium</v>
      </c>
      <c r="O2761" t="str">
        <f t="shared" si="391"/>
        <v>Normal</v>
      </c>
      <c r="P2761" t="str">
        <f t="shared" si="392"/>
        <v>High Risk</v>
      </c>
      <c r="Q2761" t="str">
        <f t="shared" si="393"/>
        <v>Normal</v>
      </c>
      <c r="R2761" t="str">
        <f t="shared" si="394"/>
        <v>Prehypertension</v>
      </c>
      <c r="S2761" t="str">
        <f t="shared" si="395"/>
        <v>Low DPF</v>
      </c>
    </row>
    <row r="2762" spans="1:19" x14ac:dyDescent="0.35">
      <c r="A2762" s="9">
        <v>2761</v>
      </c>
      <c r="B2762" s="10">
        <v>6</v>
      </c>
      <c r="C2762" s="10">
        <v>134</v>
      </c>
      <c r="D2762" s="10">
        <v>70</v>
      </c>
      <c r="E2762" s="10">
        <v>23</v>
      </c>
      <c r="F2762" s="10">
        <v>130</v>
      </c>
      <c r="G2762" s="11">
        <v>35.4</v>
      </c>
      <c r="H2762" s="18">
        <v>0.54200000000000004</v>
      </c>
      <c r="I2762" s="10">
        <v>29</v>
      </c>
      <c r="J2762" s="24">
        <v>1</v>
      </c>
      <c r="K2762" t="str">
        <f t="shared" si="387"/>
        <v>Obese</v>
      </c>
      <c r="L2762" t="str">
        <f t="shared" si="388"/>
        <v xml:space="preserve">Diabetes </v>
      </c>
      <c r="M2762" t="str">
        <f t="shared" si="389"/>
        <v>Adult</v>
      </c>
      <c r="N2762" t="str">
        <f t="shared" si="390"/>
        <v>Medium</v>
      </c>
      <c r="O2762" t="str">
        <f t="shared" si="391"/>
        <v>Normal</v>
      </c>
      <c r="P2762" t="str">
        <f t="shared" si="392"/>
        <v>High Risk</v>
      </c>
      <c r="Q2762" t="str">
        <f t="shared" si="393"/>
        <v>Normal</v>
      </c>
      <c r="R2762" t="str">
        <f t="shared" si="394"/>
        <v>Normal</v>
      </c>
      <c r="S2762" t="str">
        <f t="shared" si="395"/>
        <v>Medium DPF</v>
      </c>
    </row>
    <row r="2763" spans="1:19" x14ac:dyDescent="0.35">
      <c r="A2763" s="13">
        <v>2762</v>
      </c>
      <c r="B2763" s="14">
        <v>2</v>
      </c>
      <c r="C2763" s="14">
        <v>87</v>
      </c>
      <c r="D2763" s="14">
        <v>69</v>
      </c>
      <c r="E2763" s="14">
        <v>23</v>
      </c>
      <c r="F2763" s="14">
        <v>80</v>
      </c>
      <c r="G2763" s="15">
        <v>28.9</v>
      </c>
      <c r="H2763" s="19">
        <v>0.77300000000000002</v>
      </c>
      <c r="I2763" s="14">
        <v>25</v>
      </c>
      <c r="J2763" s="25">
        <v>0</v>
      </c>
      <c r="K2763" t="str">
        <f t="shared" si="387"/>
        <v>Overweight</v>
      </c>
      <c r="L2763" t="str">
        <f t="shared" si="388"/>
        <v>normal</v>
      </c>
      <c r="M2763" t="str">
        <f t="shared" si="389"/>
        <v>Adult</v>
      </c>
      <c r="N2763" t="str">
        <f t="shared" si="390"/>
        <v>Medium</v>
      </c>
      <c r="O2763" t="str">
        <f t="shared" si="391"/>
        <v>Normal</v>
      </c>
      <c r="P2763" t="str">
        <f t="shared" si="392"/>
        <v>Low Risk</v>
      </c>
      <c r="Q2763" t="str">
        <f t="shared" si="393"/>
        <v>Normal</v>
      </c>
      <c r="R2763" t="str">
        <f t="shared" si="394"/>
        <v>Normal</v>
      </c>
      <c r="S2763" t="str">
        <f t="shared" si="395"/>
        <v>High DPF</v>
      </c>
    </row>
    <row r="2764" spans="1:19" x14ac:dyDescent="0.35">
      <c r="A2764" s="9">
        <v>2763</v>
      </c>
      <c r="B2764" s="10">
        <v>1</v>
      </c>
      <c r="C2764" s="10">
        <v>79</v>
      </c>
      <c r="D2764" s="10">
        <v>60</v>
      </c>
      <c r="E2764" s="10">
        <v>42</v>
      </c>
      <c r="F2764" s="10">
        <v>48</v>
      </c>
      <c r="G2764" s="11">
        <v>43.5</v>
      </c>
      <c r="H2764" s="18">
        <v>0.67800000000000005</v>
      </c>
      <c r="I2764" s="10">
        <v>23</v>
      </c>
      <c r="J2764" s="24">
        <v>0</v>
      </c>
      <c r="K2764" t="str">
        <f t="shared" si="387"/>
        <v>Obese</v>
      </c>
      <c r="L2764" t="str">
        <f t="shared" si="388"/>
        <v>normal</v>
      </c>
      <c r="M2764" t="str">
        <f t="shared" si="389"/>
        <v>Adult</v>
      </c>
      <c r="N2764" t="str">
        <f t="shared" si="390"/>
        <v>High</v>
      </c>
      <c r="O2764" t="str">
        <f t="shared" si="391"/>
        <v>Normal</v>
      </c>
      <c r="P2764" t="str">
        <f t="shared" si="392"/>
        <v>Low Risk</v>
      </c>
      <c r="Q2764" t="str">
        <f t="shared" si="393"/>
        <v>Low</v>
      </c>
      <c r="R2764" t="str">
        <f t="shared" si="394"/>
        <v>Normal</v>
      </c>
      <c r="S2764" t="str">
        <f t="shared" si="395"/>
        <v>High DPF</v>
      </c>
    </row>
    <row r="2765" spans="1:19" x14ac:dyDescent="0.35">
      <c r="A2765" s="13">
        <v>2764</v>
      </c>
      <c r="B2765" s="14">
        <v>2</v>
      </c>
      <c r="C2765" s="14">
        <v>75</v>
      </c>
      <c r="D2765" s="14">
        <v>64</v>
      </c>
      <c r="E2765" s="14">
        <v>24</v>
      </c>
      <c r="F2765" s="14">
        <v>55</v>
      </c>
      <c r="G2765" s="15">
        <v>29.7</v>
      </c>
      <c r="H2765" s="19">
        <v>0.37</v>
      </c>
      <c r="I2765" s="14">
        <v>33</v>
      </c>
      <c r="J2765" s="25">
        <v>0</v>
      </c>
      <c r="K2765" t="str">
        <f t="shared" si="387"/>
        <v>Overweight</v>
      </c>
      <c r="L2765" t="str">
        <f t="shared" si="388"/>
        <v>normal</v>
      </c>
      <c r="M2765" t="str">
        <f t="shared" si="389"/>
        <v>Adult</v>
      </c>
      <c r="N2765" t="str">
        <f t="shared" si="390"/>
        <v>Medium</v>
      </c>
      <c r="O2765" t="str">
        <f t="shared" si="391"/>
        <v>Normal</v>
      </c>
      <c r="P2765" t="str">
        <f t="shared" si="392"/>
        <v>Low Risk</v>
      </c>
      <c r="Q2765" t="str">
        <f t="shared" si="393"/>
        <v>Low</v>
      </c>
      <c r="R2765" t="str">
        <f t="shared" si="394"/>
        <v>Normal</v>
      </c>
      <c r="S2765" t="str">
        <f t="shared" si="395"/>
        <v>Medium DPF</v>
      </c>
    </row>
    <row r="2766" spans="1:19" x14ac:dyDescent="0.35">
      <c r="A2766" s="9">
        <v>2765</v>
      </c>
      <c r="B2766" s="10">
        <v>8</v>
      </c>
      <c r="C2766" s="10">
        <v>179</v>
      </c>
      <c r="D2766" s="10">
        <v>72</v>
      </c>
      <c r="E2766" s="10">
        <v>42</v>
      </c>
      <c r="F2766" s="10">
        <v>130</v>
      </c>
      <c r="G2766" s="11">
        <v>32.700000000000003</v>
      </c>
      <c r="H2766" s="18">
        <v>0.71899999999999997</v>
      </c>
      <c r="I2766" s="10">
        <v>36</v>
      </c>
      <c r="J2766" s="24">
        <v>1</v>
      </c>
      <c r="K2766" t="str">
        <f t="shared" si="387"/>
        <v>Obese</v>
      </c>
      <c r="L2766" t="str">
        <f t="shared" si="388"/>
        <v xml:space="preserve">Diabetes </v>
      </c>
      <c r="M2766" t="str">
        <f t="shared" si="389"/>
        <v>Adult</v>
      </c>
      <c r="N2766" t="str">
        <f t="shared" si="390"/>
        <v>High</v>
      </c>
      <c r="O2766" t="str">
        <f t="shared" si="391"/>
        <v>Prediabetes</v>
      </c>
      <c r="P2766" t="str">
        <f t="shared" si="392"/>
        <v>High Risk</v>
      </c>
      <c r="Q2766" t="str">
        <f t="shared" si="393"/>
        <v>Normal</v>
      </c>
      <c r="R2766" t="str">
        <f t="shared" si="394"/>
        <v>Normal</v>
      </c>
      <c r="S2766" t="str">
        <f t="shared" si="395"/>
        <v>High DPF</v>
      </c>
    </row>
    <row r="2767" spans="1:19" x14ac:dyDescent="0.35">
      <c r="A2767" s="13">
        <v>2766</v>
      </c>
      <c r="B2767" s="14">
        <v>6</v>
      </c>
      <c r="C2767" s="14">
        <v>85</v>
      </c>
      <c r="D2767" s="14">
        <v>78</v>
      </c>
      <c r="E2767" s="14">
        <v>21</v>
      </c>
      <c r="F2767" s="14">
        <v>80</v>
      </c>
      <c r="G2767" s="15">
        <v>31.2</v>
      </c>
      <c r="H2767" s="19">
        <v>0.38200000000000001</v>
      </c>
      <c r="I2767" s="14">
        <v>42</v>
      </c>
      <c r="J2767" s="25">
        <v>0</v>
      </c>
      <c r="K2767" t="str">
        <f t="shared" si="387"/>
        <v>Obese</v>
      </c>
      <c r="L2767" t="str">
        <f t="shared" si="388"/>
        <v>normal</v>
      </c>
      <c r="M2767" t="str">
        <f t="shared" si="389"/>
        <v>Adult</v>
      </c>
      <c r="N2767" t="str">
        <f t="shared" si="390"/>
        <v>Medium</v>
      </c>
      <c r="O2767" t="str">
        <f t="shared" si="391"/>
        <v>Normal</v>
      </c>
      <c r="P2767" t="str">
        <f t="shared" si="392"/>
        <v>High Risk</v>
      </c>
      <c r="Q2767" t="str">
        <f t="shared" si="393"/>
        <v>Normal</v>
      </c>
      <c r="R2767" t="str">
        <f t="shared" si="394"/>
        <v>Normal</v>
      </c>
      <c r="S2767" t="str">
        <f t="shared" si="395"/>
        <v>Medium DPF</v>
      </c>
    </row>
    <row r="2768" spans="1:19" x14ac:dyDescent="0.35">
      <c r="A2768" s="9">
        <v>2767</v>
      </c>
      <c r="B2768" s="10">
        <v>4</v>
      </c>
      <c r="C2768" s="10">
        <v>129</v>
      </c>
      <c r="D2768" s="10">
        <v>110</v>
      </c>
      <c r="E2768" s="10">
        <v>46</v>
      </c>
      <c r="F2768" s="10">
        <v>130</v>
      </c>
      <c r="G2768" s="11">
        <v>67.099999999999994</v>
      </c>
      <c r="H2768" s="18">
        <v>0.31900000000000001</v>
      </c>
      <c r="I2768" s="10">
        <v>26</v>
      </c>
      <c r="J2768" s="24">
        <v>1</v>
      </c>
      <c r="K2768" t="str">
        <f t="shared" si="387"/>
        <v>Obese</v>
      </c>
      <c r="L2768" t="str">
        <f t="shared" si="388"/>
        <v xml:space="preserve">Diabetes </v>
      </c>
      <c r="M2768" t="str">
        <f t="shared" si="389"/>
        <v>Adult</v>
      </c>
      <c r="N2768" t="str">
        <f t="shared" si="390"/>
        <v>High</v>
      </c>
      <c r="O2768" t="str">
        <f t="shared" si="391"/>
        <v>Normal</v>
      </c>
      <c r="P2768" t="str">
        <f t="shared" si="392"/>
        <v>High Risk</v>
      </c>
      <c r="Q2768" t="str">
        <f t="shared" si="393"/>
        <v>Normal</v>
      </c>
      <c r="R2768" t="str">
        <f t="shared" si="394"/>
        <v>Hypertension</v>
      </c>
      <c r="S2768" t="str">
        <f t="shared" si="395"/>
        <v>Medium DPF</v>
      </c>
    </row>
    <row r="2769" spans="1:19" x14ac:dyDescent="0.35">
      <c r="A2769" s="3">
        <v>2768</v>
      </c>
      <c r="B2769" s="4">
        <v>2</v>
      </c>
      <c r="C2769" s="4">
        <v>81</v>
      </c>
      <c r="D2769" s="4">
        <v>72</v>
      </c>
      <c r="E2769" s="4">
        <v>15</v>
      </c>
      <c r="F2769" s="4">
        <v>76</v>
      </c>
      <c r="G2769" s="5">
        <v>30.1</v>
      </c>
      <c r="H2769" s="20">
        <v>0.54700000000000004</v>
      </c>
      <c r="I2769" s="4">
        <v>25</v>
      </c>
      <c r="J2769" s="26">
        <v>0</v>
      </c>
      <c r="K2769" t="str">
        <f t="shared" si="387"/>
        <v>Obese</v>
      </c>
      <c r="L2769" t="str">
        <f t="shared" si="388"/>
        <v>normal</v>
      </c>
      <c r="M2769" t="str">
        <f t="shared" si="389"/>
        <v>Adult</v>
      </c>
      <c r="N2769" t="str">
        <f t="shared" si="390"/>
        <v>Low</v>
      </c>
      <c r="O2769" t="str">
        <f t="shared" si="391"/>
        <v>Normal</v>
      </c>
      <c r="P2769" t="str">
        <f t="shared" si="392"/>
        <v>Low Risk</v>
      </c>
      <c r="Q2769" t="str">
        <f t="shared" si="393"/>
        <v>Low</v>
      </c>
      <c r="R2769" t="str">
        <f t="shared" si="394"/>
        <v>Normal</v>
      </c>
      <c r="S2769" t="str">
        <f t="shared" si="395"/>
        <v>Medium DPF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2769"/>
  <sheetViews>
    <sheetView topLeftCell="K1" workbookViewId="0">
      <selection activeCell="O3" sqref="O3"/>
    </sheetView>
  </sheetViews>
  <sheetFormatPr defaultRowHeight="14.5" x14ac:dyDescent="0.35"/>
  <cols>
    <col min="1" max="1" width="4.81640625" bestFit="1" customWidth="1"/>
    <col min="2" max="2" width="12.81640625" style="1" customWidth="1"/>
    <col min="3" max="3" width="9.36328125" style="1" customWidth="1"/>
    <col min="4" max="4" width="14.90625" style="1" customWidth="1"/>
    <col min="5" max="5" width="14.36328125" style="1" customWidth="1"/>
    <col min="6" max="6" width="8.7265625" style="1"/>
    <col min="7" max="7" width="6.1796875" style="2" customWidth="1"/>
    <col min="8" max="8" width="24.7265625" style="21" customWidth="1"/>
    <col min="9" max="9" width="5.90625" style="1" customWidth="1"/>
    <col min="10" max="10" width="10.54296875" style="1" customWidth="1"/>
    <col min="11" max="11" width="13.08984375" bestFit="1" customWidth="1"/>
    <col min="12" max="12" width="20.6328125" bestFit="1" customWidth="1"/>
    <col min="14" max="14" width="20.6328125" bestFit="1" customWidth="1"/>
    <col min="15" max="15" width="12.453125" bestFit="1" customWidth="1"/>
    <col min="16" max="16" width="19.7265625" bestFit="1" customWidth="1"/>
    <col min="17" max="17" width="16.6328125" bestFit="1" customWidth="1"/>
    <col min="18" max="18" width="21.36328125" bestFit="1" customWidth="1"/>
    <col min="19" max="19" width="31.6328125" bestFit="1" customWidth="1"/>
  </cols>
  <sheetData>
    <row r="1" spans="1:19" ht="15.5" x14ac:dyDescent="0.35">
      <c r="A1" s="7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8" t="s">
        <v>6</v>
      </c>
      <c r="H1" s="17" t="s">
        <v>7</v>
      </c>
      <c r="I1" s="22" t="s">
        <v>8</v>
      </c>
      <c r="J1" s="23" t="s">
        <v>9</v>
      </c>
      <c r="K1" s="27" t="s">
        <v>14</v>
      </c>
      <c r="L1" s="27" t="s">
        <v>18</v>
      </c>
      <c r="M1" s="27" t="s">
        <v>12</v>
      </c>
      <c r="N1" t="s">
        <v>13</v>
      </c>
      <c r="O1" s="29" t="s">
        <v>15</v>
      </c>
      <c r="P1" s="29" t="s">
        <v>16</v>
      </c>
      <c r="Q1" s="30" t="s">
        <v>17</v>
      </c>
      <c r="R1" t="s">
        <v>19</v>
      </c>
      <c r="S1" t="s">
        <v>20</v>
      </c>
    </row>
    <row r="2" spans="1:19" x14ac:dyDescent="0.35">
      <c r="A2" s="9">
        <v>1</v>
      </c>
      <c r="B2" s="10">
        <v>6</v>
      </c>
      <c r="C2" s="10">
        <v>148</v>
      </c>
      <c r="D2" s="10">
        <v>72</v>
      </c>
      <c r="E2" s="10">
        <v>35</v>
      </c>
      <c r="F2" s="10">
        <v>80</v>
      </c>
      <c r="G2" s="11">
        <v>33.6</v>
      </c>
      <c r="H2" s="18">
        <v>0.627</v>
      </c>
      <c r="I2" s="10">
        <v>50</v>
      </c>
      <c r="J2" s="24">
        <v>1</v>
      </c>
      <c r="K2" t="str">
        <f>IF(G2&lt;18.5, "Underweight", IF(G2&lt;24.9, "Normal weight", IF(G2&lt;29.9, "Overweight", "Obese")))</f>
        <v>Obese</v>
      </c>
      <c r="L2" t="str">
        <f>IF(J2=1,"Diabetes ","normal")</f>
        <v xml:space="preserve">Diabetes </v>
      </c>
      <c r="M2" t="str">
        <f>IF(I2&lt;13, "Child", IF(I2&lt;20, "Teen", IF(I2&lt;65, "Adult", "Aged")))</f>
        <v>Adult</v>
      </c>
      <c r="N2" t="str">
        <f>IF(E2&lt;20, "Low", IF(E2&lt;40, "Medium", "High"))</f>
        <v>Medium</v>
      </c>
      <c r="O2" t="str">
        <f>IF(C2&lt;140, "Normal level", IF(C2&lt;200, "High level"))</f>
        <v>High level</v>
      </c>
      <c r="P2" t="str">
        <f>IF(B2&gt;3, "High Risk", "Low Risk")</f>
        <v>High Risk</v>
      </c>
      <c r="Q2" t="str">
        <f>IF(F2&lt;80, "Low", IF(F2&lt;=150, "Normal", "High"))</f>
        <v>Normal</v>
      </c>
      <c r="R2" t="str">
        <f>IF(D2&lt;60, "Low", IF(D2&lt;=80, "Normal", IF(D2&lt;=90, "Prehypertension", "Hypertension")))</f>
        <v>Normal</v>
      </c>
      <c r="S2" t="str">
        <f>IF(H2&lt;0.3, "Low DPF", IF(H2&lt;=0.6, "Medium DPF", "High DPF"))</f>
        <v>High DPF</v>
      </c>
    </row>
    <row r="3" spans="1:19" x14ac:dyDescent="0.35">
      <c r="A3" s="13">
        <v>2</v>
      </c>
      <c r="B3" s="14">
        <v>1</v>
      </c>
      <c r="C3" s="14">
        <v>85</v>
      </c>
      <c r="D3" s="14">
        <v>66</v>
      </c>
      <c r="E3" s="14">
        <v>29</v>
      </c>
      <c r="F3" s="14">
        <v>80</v>
      </c>
      <c r="G3" s="15">
        <v>26.6</v>
      </c>
      <c r="H3" s="19">
        <v>0.35099999999999998</v>
      </c>
      <c r="I3" s="14">
        <v>31</v>
      </c>
      <c r="J3" s="25">
        <v>0</v>
      </c>
      <c r="K3" t="str">
        <f t="shared" ref="K3:K66" si="0">IF(G3&lt;18.5, "Underweight", IF(G3&lt;24.9, "Normal weight", IF(G3&lt;29.9, "Overweight", "Obese")))</f>
        <v>Overweight</v>
      </c>
      <c r="L3" t="str">
        <f t="shared" ref="L3:L66" si="1">IF(J3=1,"Diabetes ","normal")</f>
        <v>normal</v>
      </c>
      <c r="M3" t="str">
        <f t="shared" ref="M3:M66" si="2">IF(I3&lt;13, "Child", IF(I3&lt;20, "Teen", IF(I3&lt;65, "Adult", "Aged")))</f>
        <v>Adult</v>
      </c>
      <c r="N3" t="str">
        <f t="shared" ref="N3:N66" si="3">IF(E3&lt;20, "Low", IF(E3&lt;40, "Medium", "High"))</f>
        <v>Medium</v>
      </c>
      <c r="O3" t="str">
        <f t="shared" ref="O3:O66" si="4">IF(C3&lt;140, "Normal level", IF(C3&lt;200, "High level"))</f>
        <v>Normal level</v>
      </c>
      <c r="P3" t="str">
        <f t="shared" ref="P3:P66" si="5">IF(B3&gt;3, "High Risk", "Low Risk")</f>
        <v>Low Risk</v>
      </c>
      <c r="Q3" t="str">
        <f t="shared" ref="Q3:Q66" si="6">IF(F3&lt;80, "Low", IF(F3&lt;=150, "Normal", "High"))</f>
        <v>Normal</v>
      </c>
      <c r="R3" t="str">
        <f t="shared" ref="R3:R66" si="7">IF(D3&lt;60, "Low", IF(D3&lt;=80, "Normal", IF(D3&lt;=90, "Prehypertension", "Hypertension")))</f>
        <v>Normal</v>
      </c>
      <c r="S3" t="str">
        <f t="shared" ref="S3:S66" si="8">IF(H3&lt;0.3, "Low DPF", IF(H3&lt;=0.6, "Medium DPF", "High DPF"))</f>
        <v>Medium DPF</v>
      </c>
    </row>
    <row r="4" spans="1:19" x14ac:dyDescent="0.35">
      <c r="A4" s="9">
        <v>3</v>
      </c>
      <c r="B4" s="10">
        <v>8</v>
      </c>
      <c r="C4" s="10">
        <v>183</v>
      </c>
      <c r="D4" s="10">
        <v>64</v>
      </c>
      <c r="E4" s="10">
        <v>21</v>
      </c>
      <c r="F4" s="10">
        <v>80</v>
      </c>
      <c r="G4" s="11">
        <v>23.3</v>
      </c>
      <c r="H4" s="18">
        <v>0.67200000000000004</v>
      </c>
      <c r="I4" s="10">
        <v>32</v>
      </c>
      <c r="J4" s="24">
        <v>1</v>
      </c>
      <c r="K4" t="str">
        <f t="shared" si="0"/>
        <v>Normal weight</v>
      </c>
      <c r="L4" t="str">
        <f t="shared" si="1"/>
        <v xml:space="preserve">Diabetes </v>
      </c>
      <c r="M4" t="str">
        <f t="shared" si="2"/>
        <v>Adult</v>
      </c>
      <c r="N4" t="str">
        <f t="shared" si="3"/>
        <v>Medium</v>
      </c>
      <c r="O4" t="str">
        <f t="shared" si="4"/>
        <v>High level</v>
      </c>
      <c r="P4" t="str">
        <f t="shared" si="5"/>
        <v>High Risk</v>
      </c>
      <c r="Q4" t="str">
        <f t="shared" si="6"/>
        <v>Normal</v>
      </c>
      <c r="R4" t="str">
        <f t="shared" si="7"/>
        <v>Normal</v>
      </c>
      <c r="S4" t="str">
        <f t="shared" si="8"/>
        <v>High DPF</v>
      </c>
    </row>
    <row r="5" spans="1:19" x14ac:dyDescent="0.35">
      <c r="A5" s="13">
        <v>4</v>
      </c>
      <c r="B5" s="14">
        <v>1</v>
      </c>
      <c r="C5" s="14">
        <v>89</v>
      </c>
      <c r="D5" s="14">
        <v>66</v>
      </c>
      <c r="E5" s="14">
        <v>23</v>
      </c>
      <c r="F5" s="14">
        <v>94</v>
      </c>
      <c r="G5" s="15">
        <v>28.1</v>
      </c>
      <c r="H5" s="19">
        <v>0.16700000000000001</v>
      </c>
      <c r="I5" s="14">
        <v>21</v>
      </c>
      <c r="J5" s="25">
        <v>0</v>
      </c>
      <c r="K5" t="str">
        <f t="shared" si="0"/>
        <v>Overweight</v>
      </c>
      <c r="L5" t="str">
        <f t="shared" si="1"/>
        <v>normal</v>
      </c>
      <c r="M5" t="str">
        <f t="shared" si="2"/>
        <v>Adult</v>
      </c>
      <c r="N5" t="str">
        <f t="shared" si="3"/>
        <v>Medium</v>
      </c>
      <c r="O5" t="str">
        <f t="shared" si="4"/>
        <v>Normal level</v>
      </c>
      <c r="P5" t="str">
        <f t="shared" si="5"/>
        <v>Low Risk</v>
      </c>
      <c r="Q5" t="str">
        <f t="shared" si="6"/>
        <v>Normal</v>
      </c>
      <c r="R5" t="str">
        <f t="shared" si="7"/>
        <v>Normal</v>
      </c>
      <c r="S5" t="str">
        <f t="shared" si="8"/>
        <v>Low DPF</v>
      </c>
    </row>
    <row r="6" spans="1:19" x14ac:dyDescent="0.35">
      <c r="A6" s="9">
        <v>5</v>
      </c>
      <c r="B6" s="10">
        <v>4</v>
      </c>
      <c r="C6" s="10">
        <v>137</v>
      </c>
      <c r="D6" s="10">
        <v>40</v>
      </c>
      <c r="E6" s="10">
        <v>35</v>
      </c>
      <c r="F6" s="10">
        <v>168</v>
      </c>
      <c r="G6" s="11">
        <v>43.1</v>
      </c>
      <c r="H6" s="18">
        <v>2.2879999999999998</v>
      </c>
      <c r="I6" s="10">
        <v>33</v>
      </c>
      <c r="J6" s="24">
        <v>1</v>
      </c>
      <c r="K6" t="str">
        <f t="shared" si="0"/>
        <v>Obese</v>
      </c>
      <c r="L6" t="str">
        <f t="shared" si="1"/>
        <v xml:space="preserve">Diabetes </v>
      </c>
      <c r="M6" t="str">
        <f t="shared" si="2"/>
        <v>Adult</v>
      </c>
      <c r="N6" t="str">
        <f t="shared" si="3"/>
        <v>Medium</v>
      </c>
      <c r="O6" t="str">
        <f t="shared" si="4"/>
        <v>Normal level</v>
      </c>
      <c r="P6" t="str">
        <f t="shared" si="5"/>
        <v>High Risk</v>
      </c>
      <c r="Q6" t="str">
        <f t="shared" si="6"/>
        <v>High</v>
      </c>
      <c r="R6" t="str">
        <f t="shared" si="7"/>
        <v>Low</v>
      </c>
      <c r="S6" t="str">
        <f t="shared" si="8"/>
        <v>High DPF</v>
      </c>
    </row>
    <row r="7" spans="1:19" x14ac:dyDescent="0.35">
      <c r="A7" s="13">
        <v>6</v>
      </c>
      <c r="B7" s="14">
        <v>5</v>
      </c>
      <c r="C7" s="14">
        <v>116</v>
      </c>
      <c r="D7" s="14">
        <v>74</v>
      </c>
      <c r="E7" s="14">
        <v>21</v>
      </c>
      <c r="F7" s="14">
        <v>80</v>
      </c>
      <c r="G7" s="15">
        <v>25.6</v>
      </c>
      <c r="H7" s="19">
        <v>0.20100000000000001</v>
      </c>
      <c r="I7" s="14">
        <v>30</v>
      </c>
      <c r="J7" s="25">
        <v>0</v>
      </c>
      <c r="K7" t="str">
        <f t="shared" si="0"/>
        <v>Overweight</v>
      </c>
      <c r="L7" t="str">
        <f t="shared" si="1"/>
        <v>normal</v>
      </c>
      <c r="M7" t="str">
        <f t="shared" si="2"/>
        <v>Adult</v>
      </c>
      <c r="N7" t="str">
        <f t="shared" si="3"/>
        <v>Medium</v>
      </c>
      <c r="O7" t="str">
        <f t="shared" si="4"/>
        <v>Normal level</v>
      </c>
      <c r="P7" t="str">
        <f t="shared" si="5"/>
        <v>High Risk</v>
      </c>
      <c r="Q7" t="str">
        <f t="shared" si="6"/>
        <v>Normal</v>
      </c>
      <c r="R7" t="str">
        <f t="shared" si="7"/>
        <v>Normal</v>
      </c>
      <c r="S7" t="str">
        <f t="shared" si="8"/>
        <v>Low DPF</v>
      </c>
    </row>
    <row r="8" spans="1:19" x14ac:dyDescent="0.35">
      <c r="A8" s="9">
        <v>7</v>
      </c>
      <c r="B8" s="10">
        <v>3</v>
      </c>
      <c r="C8" s="10">
        <v>78</v>
      </c>
      <c r="D8" s="10">
        <v>50</v>
      </c>
      <c r="E8" s="10">
        <v>32</v>
      </c>
      <c r="F8" s="10">
        <v>88</v>
      </c>
      <c r="G8" s="11">
        <v>31</v>
      </c>
      <c r="H8" s="18">
        <v>0.248</v>
      </c>
      <c r="I8" s="10">
        <v>26</v>
      </c>
      <c r="J8" s="24">
        <v>1</v>
      </c>
      <c r="K8" t="str">
        <f t="shared" si="0"/>
        <v>Obese</v>
      </c>
      <c r="L8" t="str">
        <f t="shared" si="1"/>
        <v xml:space="preserve">Diabetes </v>
      </c>
      <c r="M8" t="str">
        <f t="shared" si="2"/>
        <v>Adult</v>
      </c>
      <c r="N8" t="str">
        <f t="shared" si="3"/>
        <v>Medium</v>
      </c>
      <c r="O8" t="str">
        <f t="shared" si="4"/>
        <v>Normal level</v>
      </c>
      <c r="P8" t="str">
        <f t="shared" si="5"/>
        <v>Low Risk</v>
      </c>
      <c r="Q8" t="str">
        <f t="shared" si="6"/>
        <v>Normal</v>
      </c>
      <c r="R8" t="str">
        <f t="shared" si="7"/>
        <v>Low</v>
      </c>
      <c r="S8" t="str">
        <f t="shared" si="8"/>
        <v>Low DPF</v>
      </c>
    </row>
    <row r="9" spans="1:19" x14ac:dyDescent="0.35">
      <c r="A9" s="13">
        <v>8</v>
      </c>
      <c r="B9" s="14">
        <v>14</v>
      </c>
      <c r="C9" s="14">
        <v>115</v>
      </c>
      <c r="D9" s="14">
        <v>69</v>
      </c>
      <c r="E9" s="14">
        <v>21</v>
      </c>
      <c r="F9" s="14">
        <v>80</v>
      </c>
      <c r="G9" s="15">
        <v>35.299999999999997</v>
      </c>
      <c r="H9" s="19">
        <v>0.13400000000000001</v>
      </c>
      <c r="I9" s="14">
        <v>29</v>
      </c>
      <c r="J9" s="25">
        <v>0</v>
      </c>
      <c r="K9" t="str">
        <f t="shared" si="0"/>
        <v>Obese</v>
      </c>
      <c r="L9" t="str">
        <f t="shared" si="1"/>
        <v>normal</v>
      </c>
      <c r="M9" t="str">
        <f t="shared" si="2"/>
        <v>Adult</v>
      </c>
      <c r="N9" t="str">
        <f t="shared" si="3"/>
        <v>Medium</v>
      </c>
      <c r="O9" t="str">
        <f t="shared" si="4"/>
        <v>Normal level</v>
      </c>
      <c r="P9" t="str">
        <f t="shared" si="5"/>
        <v>High Risk</v>
      </c>
      <c r="Q9" t="str">
        <f t="shared" si="6"/>
        <v>Normal</v>
      </c>
      <c r="R9" t="str">
        <f t="shared" si="7"/>
        <v>Normal</v>
      </c>
      <c r="S9" t="str">
        <f t="shared" si="8"/>
        <v>Low DPF</v>
      </c>
    </row>
    <row r="10" spans="1:19" x14ac:dyDescent="0.35">
      <c r="A10" s="9">
        <v>9</v>
      </c>
      <c r="B10" s="10">
        <v>2</v>
      </c>
      <c r="C10" s="10">
        <v>197</v>
      </c>
      <c r="D10" s="10">
        <v>70</v>
      </c>
      <c r="E10" s="10">
        <v>45</v>
      </c>
      <c r="F10" s="10">
        <v>543</v>
      </c>
      <c r="G10" s="11">
        <v>30.5</v>
      </c>
      <c r="H10" s="18">
        <v>0.158</v>
      </c>
      <c r="I10" s="10">
        <v>53</v>
      </c>
      <c r="J10" s="24">
        <v>1</v>
      </c>
      <c r="K10" t="str">
        <f t="shared" si="0"/>
        <v>Obese</v>
      </c>
      <c r="L10" t="str">
        <f t="shared" si="1"/>
        <v xml:space="preserve">Diabetes </v>
      </c>
      <c r="M10" t="str">
        <f t="shared" si="2"/>
        <v>Adult</v>
      </c>
      <c r="N10" t="str">
        <f t="shared" si="3"/>
        <v>High</v>
      </c>
      <c r="O10" t="str">
        <f t="shared" si="4"/>
        <v>High level</v>
      </c>
      <c r="P10" t="str">
        <f t="shared" si="5"/>
        <v>Low Risk</v>
      </c>
      <c r="Q10" t="str">
        <f t="shared" si="6"/>
        <v>High</v>
      </c>
      <c r="R10" t="str">
        <f t="shared" si="7"/>
        <v>Normal</v>
      </c>
      <c r="S10" t="str">
        <f t="shared" si="8"/>
        <v>Low DPF</v>
      </c>
    </row>
    <row r="11" spans="1:19" x14ac:dyDescent="0.35">
      <c r="A11" s="13">
        <v>10</v>
      </c>
      <c r="B11" s="14">
        <v>8</v>
      </c>
      <c r="C11" s="14">
        <v>125</v>
      </c>
      <c r="D11" s="14">
        <v>96</v>
      </c>
      <c r="E11" s="14">
        <v>21</v>
      </c>
      <c r="F11" s="14">
        <v>80</v>
      </c>
      <c r="G11" s="15">
        <v>32.14</v>
      </c>
      <c r="H11" s="19">
        <v>0.23200000000000001</v>
      </c>
      <c r="I11" s="14">
        <v>54</v>
      </c>
      <c r="J11" s="25">
        <v>1</v>
      </c>
      <c r="K11" t="str">
        <f t="shared" si="0"/>
        <v>Obese</v>
      </c>
      <c r="L11" t="str">
        <f t="shared" si="1"/>
        <v xml:space="preserve">Diabetes </v>
      </c>
      <c r="M11" t="str">
        <f t="shared" si="2"/>
        <v>Adult</v>
      </c>
      <c r="N11" t="str">
        <f t="shared" si="3"/>
        <v>Medium</v>
      </c>
      <c r="O11" t="str">
        <f t="shared" si="4"/>
        <v>Normal level</v>
      </c>
      <c r="P11" t="str">
        <f t="shared" si="5"/>
        <v>High Risk</v>
      </c>
      <c r="Q11" t="str">
        <f t="shared" si="6"/>
        <v>Normal</v>
      </c>
      <c r="R11" t="str">
        <f t="shared" si="7"/>
        <v>Hypertension</v>
      </c>
      <c r="S11" t="str">
        <f t="shared" si="8"/>
        <v>Low DPF</v>
      </c>
    </row>
    <row r="12" spans="1:19" x14ac:dyDescent="0.35">
      <c r="A12" s="9">
        <v>11</v>
      </c>
      <c r="B12" s="10">
        <v>4</v>
      </c>
      <c r="C12" s="10">
        <v>110</v>
      </c>
      <c r="D12" s="10">
        <v>92</v>
      </c>
      <c r="E12" s="10">
        <v>21</v>
      </c>
      <c r="F12" s="10">
        <v>80</v>
      </c>
      <c r="G12" s="11">
        <v>37.6</v>
      </c>
      <c r="H12" s="18">
        <v>0.191</v>
      </c>
      <c r="I12" s="10">
        <v>30</v>
      </c>
      <c r="J12" s="24">
        <v>0</v>
      </c>
      <c r="K12" t="str">
        <f t="shared" si="0"/>
        <v>Obese</v>
      </c>
      <c r="L12" t="str">
        <f t="shared" si="1"/>
        <v>normal</v>
      </c>
      <c r="M12" t="str">
        <f t="shared" si="2"/>
        <v>Adult</v>
      </c>
      <c r="N12" t="str">
        <f t="shared" si="3"/>
        <v>Medium</v>
      </c>
      <c r="O12" t="str">
        <f t="shared" si="4"/>
        <v>Normal level</v>
      </c>
      <c r="P12" t="str">
        <f t="shared" si="5"/>
        <v>High Risk</v>
      </c>
      <c r="Q12" t="str">
        <f t="shared" si="6"/>
        <v>Normal</v>
      </c>
      <c r="R12" t="str">
        <f t="shared" si="7"/>
        <v>Hypertension</v>
      </c>
      <c r="S12" t="str">
        <f t="shared" si="8"/>
        <v>Low DPF</v>
      </c>
    </row>
    <row r="13" spans="1:19" x14ac:dyDescent="0.35">
      <c r="A13" s="13">
        <v>12</v>
      </c>
      <c r="B13" s="14">
        <v>14</v>
      </c>
      <c r="C13" s="14">
        <v>168</v>
      </c>
      <c r="D13" s="14">
        <v>74</v>
      </c>
      <c r="E13" s="14">
        <v>21</v>
      </c>
      <c r="F13" s="14">
        <v>80</v>
      </c>
      <c r="G13" s="15">
        <v>38</v>
      </c>
      <c r="H13" s="19">
        <v>0.53700000000000003</v>
      </c>
      <c r="I13" s="14">
        <v>34</v>
      </c>
      <c r="J13" s="25">
        <v>1</v>
      </c>
      <c r="K13" t="str">
        <f t="shared" si="0"/>
        <v>Obese</v>
      </c>
      <c r="L13" t="str">
        <f t="shared" si="1"/>
        <v xml:space="preserve">Diabetes </v>
      </c>
      <c r="M13" t="str">
        <f t="shared" si="2"/>
        <v>Adult</v>
      </c>
      <c r="N13" t="str">
        <f t="shared" si="3"/>
        <v>Medium</v>
      </c>
      <c r="O13" t="str">
        <f t="shared" si="4"/>
        <v>High level</v>
      </c>
      <c r="P13" t="str">
        <f t="shared" si="5"/>
        <v>High Risk</v>
      </c>
      <c r="Q13" t="str">
        <f t="shared" si="6"/>
        <v>Normal</v>
      </c>
      <c r="R13" t="str">
        <f t="shared" si="7"/>
        <v>Normal</v>
      </c>
      <c r="S13" t="str">
        <f t="shared" si="8"/>
        <v>Medium DPF</v>
      </c>
    </row>
    <row r="14" spans="1:19" x14ac:dyDescent="0.35">
      <c r="A14" s="9">
        <v>13</v>
      </c>
      <c r="B14" s="10">
        <v>14</v>
      </c>
      <c r="C14" s="10">
        <v>139</v>
      </c>
      <c r="D14" s="10">
        <v>80</v>
      </c>
      <c r="E14" s="10">
        <v>21</v>
      </c>
      <c r="F14" s="10">
        <v>80</v>
      </c>
      <c r="G14" s="11">
        <v>27.1</v>
      </c>
      <c r="H14" s="18">
        <v>1.4410000000000001</v>
      </c>
      <c r="I14" s="10">
        <v>57</v>
      </c>
      <c r="J14" s="24">
        <v>0</v>
      </c>
      <c r="K14" t="str">
        <f t="shared" si="0"/>
        <v>Overweight</v>
      </c>
      <c r="L14" t="str">
        <f t="shared" si="1"/>
        <v>normal</v>
      </c>
      <c r="M14" t="str">
        <f t="shared" si="2"/>
        <v>Adult</v>
      </c>
      <c r="N14" t="str">
        <f t="shared" si="3"/>
        <v>Medium</v>
      </c>
      <c r="O14" t="str">
        <f t="shared" si="4"/>
        <v>Normal level</v>
      </c>
      <c r="P14" t="str">
        <f t="shared" si="5"/>
        <v>High Risk</v>
      </c>
      <c r="Q14" t="str">
        <f t="shared" si="6"/>
        <v>Normal</v>
      </c>
      <c r="R14" t="str">
        <f t="shared" si="7"/>
        <v>Normal</v>
      </c>
      <c r="S14" t="str">
        <f t="shared" si="8"/>
        <v>High DPF</v>
      </c>
    </row>
    <row r="15" spans="1:19" x14ac:dyDescent="0.35">
      <c r="A15" s="13">
        <v>14</v>
      </c>
      <c r="B15" s="14">
        <v>1</v>
      </c>
      <c r="C15" s="14">
        <v>189</v>
      </c>
      <c r="D15" s="14">
        <v>60</v>
      </c>
      <c r="E15" s="14">
        <v>23</v>
      </c>
      <c r="F15" s="14">
        <v>846</v>
      </c>
      <c r="G15" s="15">
        <v>30.1</v>
      </c>
      <c r="H15" s="19">
        <v>0.39800000000000002</v>
      </c>
      <c r="I15" s="14">
        <v>59</v>
      </c>
      <c r="J15" s="25">
        <v>1</v>
      </c>
      <c r="K15" t="str">
        <f t="shared" si="0"/>
        <v>Obese</v>
      </c>
      <c r="L15" t="str">
        <f t="shared" si="1"/>
        <v xml:space="preserve">Diabetes </v>
      </c>
      <c r="M15" t="str">
        <f t="shared" si="2"/>
        <v>Adult</v>
      </c>
      <c r="N15" t="str">
        <f t="shared" si="3"/>
        <v>Medium</v>
      </c>
      <c r="O15" t="str">
        <f t="shared" si="4"/>
        <v>High level</v>
      </c>
      <c r="P15" t="str">
        <f t="shared" si="5"/>
        <v>Low Risk</v>
      </c>
      <c r="Q15" t="str">
        <f t="shared" si="6"/>
        <v>High</v>
      </c>
      <c r="R15" t="str">
        <f t="shared" si="7"/>
        <v>Normal</v>
      </c>
      <c r="S15" t="str">
        <f t="shared" si="8"/>
        <v>Medium DPF</v>
      </c>
    </row>
    <row r="16" spans="1:19" x14ac:dyDescent="0.35">
      <c r="A16" s="9">
        <v>15</v>
      </c>
      <c r="B16" s="10">
        <v>5</v>
      </c>
      <c r="C16" s="10">
        <v>166</v>
      </c>
      <c r="D16" s="10">
        <v>72</v>
      </c>
      <c r="E16" s="10">
        <v>19</v>
      </c>
      <c r="F16" s="10">
        <v>175</v>
      </c>
      <c r="G16" s="11">
        <v>25.8</v>
      </c>
      <c r="H16" s="18">
        <v>0.58699999999999997</v>
      </c>
      <c r="I16" s="10">
        <v>51</v>
      </c>
      <c r="J16" s="24">
        <v>1</v>
      </c>
      <c r="K16" t="str">
        <f t="shared" si="0"/>
        <v>Overweight</v>
      </c>
      <c r="L16" t="str">
        <f t="shared" si="1"/>
        <v xml:space="preserve">Diabetes </v>
      </c>
      <c r="M16" t="str">
        <f t="shared" si="2"/>
        <v>Adult</v>
      </c>
      <c r="N16" t="str">
        <f t="shared" si="3"/>
        <v>Low</v>
      </c>
      <c r="O16" t="str">
        <f t="shared" si="4"/>
        <v>High level</v>
      </c>
      <c r="P16" t="str">
        <f t="shared" si="5"/>
        <v>High Risk</v>
      </c>
      <c r="Q16" t="str">
        <f t="shared" si="6"/>
        <v>High</v>
      </c>
      <c r="R16" t="str">
        <f t="shared" si="7"/>
        <v>Normal</v>
      </c>
      <c r="S16" t="str">
        <f t="shared" si="8"/>
        <v>Medium DPF</v>
      </c>
    </row>
    <row r="17" spans="1:19" x14ac:dyDescent="0.35">
      <c r="A17" s="13">
        <v>16</v>
      </c>
      <c r="B17" s="14">
        <v>7</v>
      </c>
      <c r="C17" s="14">
        <v>100</v>
      </c>
      <c r="D17" s="14">
        <v>69</v>
      </c>
      <c r="E17" s="14">
        <v>21</v>
      </c>
      <c r="F17" s="14">
        <v>80</v>
      </c>
      <c r="G17" s="15">
        <v>30</v>
      </c>
      <c r="H17" s="19">
        <v>0.48399999999999999</v>
      </c>
      <c r="I17" s="14">
        <v>32</v>
      </c>
      <c r="J17" s="25">
        <v>1</v>
      </c>
      <c r="K17" t="str">
        <f t="shared" si="0"/>
        <v>Obese</v>
      </c>
      <c r="L17" t="str">
        <f t="shared" si="1"/>
        <v xml:space="preserve">Diabetes </v>
      </c>
      <c r="M17" t="str">
        <f t="shared" si="2"/>
        <v>Adult</v>
      </c>
      <c r="N17" t="str">
        <f t="shared" si="3"/>
        <v>Medium</v>
      </c>
      <c r="O17" t="str">
        <f t="shared" si="4"/>
        <v>Normal level</v>
      </c>
      <c r="P17" t="str">
        <f t="shared" si="5"/>
        <v>High Risk</v>
      </c>
      <c r="Q17" t="str">
        <f t="shared" si="6"/>
        <v>Normal</v>
      </c>
      <c r="R17" t="str">
        <f t="shared" si="7"/>
        <v>Normal</v>
      </c>
      <c r="S17" t="str">
        <f t="shared" si="8"/>
        <v>Medium DPF</v>
      </c>
    </row>
    <row r="18" spans="1:19" x14ac:dyDescent="0.35">
      <c r="A18" s="9">
        <v>17</v>
      </c>
      <c r="B18" s="10">
        <v>4</v>
      </c>
      <c r="C18" s="10">
        <v>118</v>
      </c>
      <c r="D18" s="10">
        <v>84</v>
      </c>
      <c r="E18" s="10">
        <v>47</v>
      </c>
      <c r="F18" s="10">
        <v>230</v>
      </c>
      <c r="G18" s="11">
        <v>45.8</v>
      </c>
      <c r="H18" s="18">
        <v>0.55100000000000005</v>
      </c>
      <c r="I18" s="10">
        <v>31</v>
      </c>
      <c r="J18" s="24">
        <v>1</v>
      </c>
      <c r="K18" t="str">
        <f t="shared" si="0"/>
        <v>Obese</v>
      </c>
      <c r="L18" t="str">
        <f t="shared" si="1"/>
        <v xml:space="preserve">Diabetes </v>
      </c>
      <c r="M18" t="str">
        <f t="shared" si="2"/>
        <v>Adult</v>
      </c>
      <c r="N18" t="str">
        <f t="shared" si="3"/>
        <v>High</v>
      </c>
      <c r="O18" t="str">
        <f t="shared" si="4"/>
        <v>Normal level</v>
      </c>
      <c r="P18" t="str">
        <f t="shared" si="5"/>
        <v>High Risk</v>
      </c>
      <c r="Q18" t="str">
        <f t="shared" si="6"/>
        <v>High</v>
      </c>
      <c r="R18" t="str">
        <f t="shared" si="7"/>
        <v>Prehypertension</v>
      </c>
      <c r="S18" t="str">
        <f t="shared" si="8"/>
        <v>Medium DPF</v>
      </c>
    </row>
    <row r="19" spans="1:19" x14ac:dyDescent="0.35">
      <c r="A19" s="13">
        <v>18</v>
      </c>
      <c r="B19" s="14">
        <v>7</v>
      </c>
      <c r="C19" s="14">
        <v>107</v>
      </c>
      <c r="D19" s="14">
        <v>74</v>
      </c>
      <c r="E19" s="14">
        <v>21</v>
      </c>
      <c r="F19" s="14">
        <v>80</v>
      </c>
      <c r="G19" s="15">
        <v>29.6</v>
      </c>
      <c r="H19" s="19">
        <v>0.254</v>
      </c>
      <c r="I19" s="14">
        <v>31</v>
      </c>
      <c r="J19" s="25">
        <v>1</v>
      </c>
      <c r="K19" t="str">
        <f t="shared" si="0"/>
        <v>Overweight</v>
      </c>
      <c r="L19" t="str">
        <f t="shared" si="1"/>
        <v xml:space="preserve">Diabetes </v>
      </c>
      <c r="M19" t="str">
        <f t="shared" si="2"/>
        <v>Adult</v>
      </c>
      <c r="N19" t="str">
        <f t="shared" si="3"/>
        <v>Medium</v>
      </c>
      <c r="O19" t="str">
        <f t="shared" si="4"/>
        <v>Normal level</v>
      </c>
      <c r="P19" t="str">
        <f t="shared" si="5"/>
        <v>High Risk</v>
      </c>
      <c r="Q19" t="str">
        <f t="shared" si="6"/>
        <v>Normal</v>
      </c>
      <c r="R19" t="str">
        <f t="shared" si="7"/>
        <v>Normal</v>
      </c>
      <c r="S19" t="str">
        <f t="shared" si="8"/>
        <v>Low DPF</v>
      </c>
    </row>
    <row r="20" spans="1:19" x14ac:dyDescent="0.35">
      <c r="A20" s="9">
        <v>19</v>
      </c>
      <c r="B20" s="10">
        <v>1</v>
      </c>
      <c r="C20" s="10">
        <v>103</v>
      </c>
      <c r="D20" s="10">
        <v>30</v>
      </c>
      <c r="E20" s="10">
        <v>38</v>
      </c>
      <c r="F20" s="10">
        <v>83</v>
      </c>
      <c r="G20" s="11">
        <v>43.3</v>
      </c>
      <c r="H20" s="18">
        <v>0.183</v>
      </c>
      <c r="I20" s="10">
        <v>33</v>
      </c>
      <c r="J20" s="24">
        <v>0</v>
      </c>
      <c r="K20" t="str">
        <f t="shared" si="0"/>
        <v>Obese</v>
      </c>
      <c r="L20" t="str">
        <f t="shared" si="1"/>
        <v>normal</v>
      </c>
      <c r="M20" t="str">
        <f t="shared" si="2"/>
        <v>Adult</v>
      </c>
      <c r="N20" t="str">
        <f t="shared" si="3"/>
        <v>Medium</v>
      </c>
      <c r="O20" t="str">
        <f t="shared" si="4"/>
        <v>Normal level</v>
      </c>
      <c r="P20" t="str">
        <f t="shared" si="5"/>
        <v>Low Risk</v>
      </c>
      <c r="Q20" t="str">
        <f t="shared" si="6"/>
        <v>Normal</v>
      </c>
      <c r="R20" t="str">
        <f t="shared" si="7"/>
        <v>Low</v>
      </c>
      <c r="S20" t="str">
        <f t="shared" si="8"/>
        <v>Low DPF</v>
      </c>
    </row>
    <row r="21" spans="1:19" x14ac:dyDescent="0.35">
      <c r="A21" s="13">
        <v>20</v>
      </c>
      <c r="B21" s="14">
        <v>1</v>
      </c>
      <c r="C21" s="14">
        <v>115</v>
      </c>
      <c r="D21" s="14">
        <v>70</v>
      </c>
      <c r="E21" s="14">
        <v>30</v>
      </c>
      <c r="F21" s="14">
        <v>96</v>
      </c>
      <c r="G21" s="15">
        <v>34.6</v>
      </c>
      <c r="H21" s="19">
        <v>0.52900000000000003</v>
      </c>
      <c r="I21" s="14">
        <v>32</v>
      </c>
      <c r="J21" s="25">
        <v>1</v>
      </c>
      <c r="K21" t="str">
        <f t="shared" si="0"/>
        <v>Obese</v>
      </c>
      <c r="L21" t="str">
        <f t="shared" si="1"/>
        <v xml:space="preserve">Diabetes </v>
      </c>
      <c r="M21" t="str">
        <f t="shared" si="2"/>
        <v>Adult</v>
      </c>
      <c r="N21" t="str">
        <f t="shared" si="3"/>
        <v>Medium</v>
      </c>
      <c r="O21" t="str">
        <f t="shared" si="4"/>
        <v>Normal level</v>
      </c>
      <c r="P21" t="str">
        <f t="shared" si="5"/>
        <v>Low Risk</v>
      </c>
      <c r="Q21" t="str">
        <f t="shared" si="6"/>
        <v>Normal</v>
      </c>
      <c r="R21" t="str">
        <f t="shared" si="7"/>
        <v>Normal</v>
      </c>
      <c r="S21" t="str">
        <f t="shared" si="8"/>
        <v>Medium DPF</v>
      </c>
    </row>
    <row r="22" spans="1:19" x14ac:dyDescent="0.35">
      <c r="A22" s="9">
        <v>21</v>
      </c>
      <c r="B22" s="10">
        <v>3</v>
      </c>
      <c r="C22" s="10">
        <v>126</v>
      </c>
      <c r="D22" s="10">
        <v>88</v>
      </c>
      <c r="E22" s="10">
        <v>41</v>
      </c>
      <c r="F22" s="10">
        <v>235</v>
      </c>
      <c r="G22" s="11">
        <v>39.299999999999997</v>
      </c>
      <c r="H22" s="18">
        <v>0.70399999999999996</v>
      </c>
      <c r="I22" s="10">
        <v>27</v>
      </c>
      <c r="J22" s="24">
        <v>0</v>
      </c>
      <c r="K22" t="str">
        <f t="shared" si="0"/>
        <v>Obese</v>
      </c>
      <c r="L22" t="str">
        <f t="shared" si="1"/>
        <v>normal</v>
      </c>
      <c r="M22" t="str">
        <f t="shared" si="2"/>
        <v>Adult</v>
      </c>
      <c r="N22" t="str">
        <f t="shared" si="3"/>
        <v>High</v>
      </c>
      <c r="O22" t="str">
        <f t="shared" si="4"/>
        <v>Normal level</v>
      </c>
      <c r="P22" t="str">
        <f t="shared" si="5"/>
        <v>Low Risk</v>
      </c>
      <c r="Q22" t="str">
        <f t="shared" si="6"/>
        <v>High</v>
      </c>
      <c r="R22" t="str">
        <f t="shared" si="7"/>
        <v>Prehypertension</v>
      </c>
      <c r="S22" t="str">
        <f t="shared" si="8"/>
        <v>High DPF</v>
      </c>
    </row>
    <row r="23" spans="1:19" x14ac:dyDescent="0.35">
      <c r="A23" s="13">
        <v>22</v>
      </c>
      <c r="B23" s="14">
        <v>8</v>
      </c>
      <c r="C23" s="14">
        <v>99</v>
      </c>
      <c r="D23" s="14">
        <v>84</v>
      </c>
      <c r="E23" s="14">
        <v>21</v>
      </c>
      <c r="F23" s="14">
        <v>80</v>
      </c>
      <c r="G23" s="15">
        <v>35.4</v>
      </c>
      <c r="H23" s="19">
        <v>0.38800000000000001</v>
      </c>
      <c r="I23" s="14">
        <v>50</v>
      </c>
      <c r="J23" s="25">
        <v>0</v>
      </c>
      <c r="K23" t="str">
        <f t="shared" si="0"/>
        <v>Obese</v>
      </c>
      <c r="L23" t="str">
        <f t="shared" si="1"/>
        <v>normal</v>
      </c>
      <c r="M23" t="str">
        <f t="shared" si="2"/>
        <v>Adult</v>
      </c>
      <c r="N23" t="str">
        <f t="shared" si="3"/>
        <v>Medium</v>
      </c>
      <c r="O23" t="str">
        <f t="shared" si="4"/>
        <v>Normal level</v>
      </c>
      <c r="P23" t="str">
        <f t="shared" si="5"/>
        <v>High Risk</v>
      </c>
      <c r="Q23" t="str">
        <f t="shared" si="6"/>
        <v>Normal</v>
      </c>
      <c r="R23" t="str">
        <f t="shared" si="7"/>
        <v>Prehypertension</v>
      </c>
      <c r="S23" t="str">
        <f t="shared" si="8"/>
        <v>Medium DPF</v>
      </c>
    </row>
    <row r="24" spans="1:19" x14ac:dyDescent="0.35">
      <c r="A24" s="9">
        <v>23</v>
      </c>
      <c r="B24" s="10">
        <v>7</v>
      </c>
      <c r="C24" s="10">
        <v>196</v>
      </c>
      <c r="D24" s="10">
        <v>90</v>
      </c>
      <c r="E24" s="10">
        <v>21</v>
      </c>
      <c r="F24" s="10">
        <v>80</v>
      </c>
      <c r="G24" s="11">
        <v>39.799999999999997</v>
      </c>
      <c r="H24" s="18">
        <v>0.45100000000000001</v>
      </c>
      <c r="I24" s="10">
        <v>41</v>
      </c>
      <c r="J24" s="24">
        <v>1</v>
      </c>
      <c r="K24" t="str">
        <f t="shared" si="0"/>
        <v>Obese</v>
      </c>
      <c r="L24" t="str">
        <f t="shared" si="1"/>
        <v xml:space="preserve">Diabetes </v>
      </c>
      <c r="M24" t="str">
        <f t="shared" si="2"/>
        <v>Adult</v>
      </c>
      <c r="N24" t="str">
        <f t="shared" si="3"/>
        <v>Medium</v>
      </c>
      <c r="O24" t="str">
        <f t="shared" si="4"/>
        <v>High level</v>
      </c>
      <c r="P24" t="str">
        <f t="shared" si="5"/>
        <v>High Risk</v>
      </c>
      <c r="Q24" t="str">
        <f t="shared" si="6"/>
        <v>Normal</v>
      </c>
      <c r="R24" t="str">
        <f t="shared" si="7"/>
        <v>Prehypertension</v>
      </c>
      <c r="S24" t="str">
        <f t="shared" si="8"/>
        <v>Medium DPF</v>
      </c>
    </row>
    <row r="25" spans="1:19" x14ac:dyDescent="0.35">
      <c r="A25" s="13">
        <v>24</v>
      </c>
      <c r="B25" s="14">
        <v>9</v>
      </c>
      <c r="C25" s="14">
        <v>119</v>
      </c>
      <c r="D25" s="14">
        <v>80</v>
      </c>
      <c r="E25" s="14">
        <v>35</v>
      </c>
      <c r="F25" s="14">
        <v>80</v>
      </c>
      <c r="G25" s="15">
        <v>29</v>
      </c>
      <c r="H25" s="19">
        <v>0.26300000000000001</v>
      </c>
      <c r="I25" s="14">
        <v>29</v>
      </c>
      <c r="J25" s="25">
        <v>1</v>
      </c>
      <c r="K25" t="str">
        <f t="shared" si="0"/>
        <v>Overweight</v>
      </c>
      <c r="L25" t="str">
        <f t="shared" si="1"/>
        <v xml:space="preserve">Diabetes </v>
      </c>
      <c r="M25" t="str">
        <f t="shared" si="2"/>
        <v>Adult</v>
      </c>
      <c r="N25" t="str">
        <f t="shared" si="3"/>
        <v>Medium</v>
      </c>
      <c r="O25" t="str">
        <f t="shared" si="4"/>
        <v>Normal level</v>
      </c>
      <c r="P25" t="str">
        <f t="shared" si="5"/>
        <v>High Risk</v>
      </c>
      <c r="Q25" t="str">
        <f t="shared" si="6"/>
        <v>Normal</v>
      </c>
      <c r="R25" t="str">
        <f t="shared" si="7"/>
        <v>Normal</v>
      </c>
      <c r="S25" t="str">
        <f t="shared" si="8"/>
        <v>Low DPF</v>
      </c>
    </row>
    <row r="26" spans="1:19" x14ac:dyDescent="0.35">
      <c r="A26" s="9">
        <v>25</v>
      </c>
      <c r="B26" s="10">
        <v>11</v>
      </c>
      <c r="C26" s="10">
        <v>143</v>
      </c>
      <c r="D26" s="10">
        <v>94</v>
      </c>
      <c r="E26" s="10">
        <v>33</v>
      </c>
      <c r="F26" s="10">
        <v>146</v>
      </c>
      <c r="G26" s="11">
        <v>36.6</v>
      </c>
      <c r="H26" s="18">
        <v>0.254</v>
      </c>
      <c r="I26" s="10">
        <v>51</v>
      </c>
      <c r="J26" s="24">
        <v>1</v>
      </c>
      <c r="K26" t="str">
        <f t="shared" si="0"/>
        <v>Obese</v>
      </c>
      <c r="L26" t="str">
        <f t="shared" si="1"/>
        <v xml:space="preserve">Diabetes </v>
      </c>
      <c r="M26" t="str">
        <f t="shared" si="2"/>
        <v>Adult</v>
      </c>
      <c r="N26" t="str">
        <f t="shared" si="3"/>
        <v>Medium</v>
      </c>
      <c r="O26" t="str">
        <f t="shared" si="4"/>
        <v>High level</v>
      </c>
      <c r="P26" t="str">
        <f t="shared" si="5"/>
        <v>High Risk</v>
      </c>
      <c r="Q26" t="str">
        <f t="shared" si="6"/>
        <v>Normal</v>
      </c>
      <c r="R26" t="str">
        <f t="shared" si="7"/>
        <v>Hypertension</v>
      </c>
      <c r="S26" t="str">
        <f t="shared" si="8"/>
        <v>Low DPF</v>
      </c>
    </row>
    <row r="27" spans="1:19" x14ac:dyDescent="0.35">
      <c r="A27" s="13">
        <v>26</v>
      </c>
      <c r="B27" s="14">
        <v>14</v>
      </c>
      <c r="C27" s="14">
        <v>125</v>
      </c>
      <c r="D27" s="14">
        <v>70</v>
      </c>
      <c r="E27" s="14">
        <v>26</v>
      </c>
      <c r="F27" s="14">
        <v>115</v>
      </c>
      <c r="G27" s="15">
        <v>31.1</v>
      </c>
      <c r="H27" s="19">
        <v>0.20499999999999999</v>
      </c>
      <c r="I27" s="14">
        <v>41</v>
      </c>
      <c r="J27" s="25">
        <v>1</v>
      </c>
      <c r="K27" t="str">
        <f t="shared" si="0"/>
        <v>Obese</v>
      </c>
      <c r="L27" t="str">
        <f t="shared" si="1"/>
        <v xml:space="preserve">Diabetes </v>
      </c>
      <c r="M27" t="str">
        <f t="shared" si="2"/>
        <v>Adult</v>
      </c>
      <c r="N27" t="str">
        <f t="shared" si="3"/>
        <v>Medium</v>
      </c>
      <c r="O27" t="str">
        <f t="shared" si="4"/>
        <v>Normal level</v>
      </c>
      <c r="P27" t="str">
        <f t="shared" si="5"/>
        <v>High Risk</v>
      </c>
      <c r="Q27" t="str">
        <f t="shared" si="6"/>
        <v>Normal</v>
      </c>
      <c r="R27" t="str">
        <f t="shared" si="7"/>
        <v>Normal</v>
      </c>
      <c r="S27" t="str">
        <f t="shared" si="8"/>
        <v>Low DPF</v>
      </c>
    </row>
    <row r="28" spans="1:19" x14ac:dyDescent="0.35">
      <c r="A28" s="9">
        <v>27</v>
      </c>
      <c r="B28" s="10">
        <v>7</v>
      </c>
      <c r="C28" s="10">
        <v>147</v>
      </c>
      <c r="D28" s="10">
        <v>76</v>
      </c>
      <c r="E28" s="10">
        <v>21</v>
      </c>
      <c r="F28" s="10">
        <v>80</v>
      </c>
      <c r="G28" s="11">
        <v>39.4</v>
      </c>
      <c r="H28" s="18">
        <v>0.25700000000000001</v>
      </c>
      <c r="I28" s="10">
        <v>43</v>
      </c>
      <c r="J28" s="24">
        <v>1</v>
      </c>
      <c r="K28" t="str">
        <f t="shared" si="0"/>
        <v>Obese</v>
      </c>
      <c r="L28" t="str">
        <f t="shared" si="1"/>
        <v xml:space="preserve">Diabetes </v>
      </c>
      <c r="M28" t="str">
        <f t="shared" si="2"/>
        <v>Adult</v>
      </c>
      <c r="N28" t="str">
        <f t="shared" si="3"/>
        <v>Medium</v>
      </c>
      <c r="O28" t="str">
        <f t="shared" si="4"/>
        <v>High level</v>
      </c>
      <c r="P28" t="str">
        <f t="shared" si="5"/>
        <v>High Risk</v>
      </c>
      <c r="Q28" t="str">
        <f t="shared" si="6"/>
        <v>Normal</v>
      </c>
      <c r="R28" t="str">
        <f t="shared" si="7"/>
        <v>Normal</v>
      </c>
      <c r="S28" t="str">
        <f t="shared" si="8"/>
        <v>Low DPF</v>
      </c>
    </row>
    <row r="29" spans="1:19" x14ac:dyDescent="0.35">
      <c r="A29" s="13">
        <v>28</v>
      </c>
      <c r="B29" s="14">
        <v>1</v>
      </c>
      <c r="C29" s="14">
        <v>97</v>
      </c>
      <c r="D29" s="14">
        <v>66</v>
      </c>
      <c r="E29" s="14">
        <v>15</v>
      </c>
      <c r="F29" s="14">
        <v>140</v>
      </c>
      <c r="G29" s="15">
        <v>23.2</v>
      </c>
      <c r="H29" s="19">
        <v>0.48699999999999999</v>
      </c>
      <c r="I29" s="14">
        <v>22</v>
      </c>
      <c r="J29" s="25">
        <v>0</v>
      </c>
      <c r="K29" t="str">
        <f t="shared" si="0"/>
        <v>Normal weight</v>
      </c>
      <c r="L29" t="str">
        <f t="shared" si="1"/>
        <v>normal</v>
      </c>
      <c r="M29" t="str">
        <f t="shared" si="2"/>
        <v>Adult</v>
      </c>
      <c r="N29" t="str">
        <f t="shared" si="3"/>
        <v>Low</v>
      </c>
      <c r="O29" t="str">
        <f t="shared" si="4"/>
        <v>Normal level</v>
      </c>
      <c r="P29" t="str">
        <f t="shared" si="5"/>
        <v>Low Risk</v>
      </c>
      <c r="Q29" t="str">
        <f t="shared" si="6"/>
        <v>Normal</v>
      </c>
      <c r="R29" t="str">
        <f t="shared" si="7"/>
        <v>Normal</v>
      </c>
      <c r="S29" t="str">
        <f t="shared" si="8"/>
        <v>Medium DPF</v>
      </c>
    </row>
    <row r="30" spans="1:19" x14ac:dyDescent="0.35">
      <c r="A30" s="9">
        <v>29</v>
      </c>
      <c r="B30" s="10">
        <v>13</v>
      </c>
      <c r="C30" s="10">
        <v>145</v>
      </c>
      <c r="D30" s="10">
        <v>82</v>
      </c>
      <c r="E30" s="10">
        <v>19</v>
      </c>
      <c r="F30" s="10">
        <v>110</v>
      </c>
      <c r="G30" s="11">
        <v>22.2</v>
      </c>
      <c r="H30" s="18">
        <v>0.245</v>
      </c>
      <c r="I30" s="10">
        <v>57</v>
      </c>
      <c r="J30" s="24">
        <v>0</v>
      </c>
      <c r="K30" t="str">
        <f t="shared" si="0"/>
        <v>Normal weight</v>
      </c>
      <c r="L30" t="str">
        <f t="shared" si="1"/>
        <v>normal</v>
      </c>
      <c r="M30" t="str">
        <f t="shared" si="2"/>
        <v>Adult</v>
      </c>
      <c r="N30" t="str">
        <f t="shared" si="3"/>
        <v>Low</v>
      </c>
      <c r="O30" t="str">
        <f t="shared" si="4"/>
        <v>High level</v>
      </c>
      <c r="P30" t="str">
        <f t="shared" si="5"/>
        <v>High Risk</v>
      </c>
      <c r="Q30" t="str">
        <f t="shared" si="6"/>
        <v>Normal</v>
      </c>
      <c r="R30" t="str">
        <f t="shared" si="7"/>
        <v>Prehypertension</v>
      </c>
      <c r="S30" t="str">
        <f t="shared" si="8"/>
        <v>Low DPF</v>
      </c>
    </row>
    <row r="31" spans="1:19" x14ac:dyDescent="0.35">
      <c r="A31" s="13">
        <v>30</v>
      </c>
      <c r="B31" s="14">
        <v>5</v>
      </c>
      <c r="C31" s="14">
        <v>117</v>
      </c>
      <c r="D31" s="14">
        <v>92</v>
      </c>
      <c r="E31" s="14">
        <v>21</v>
      </c>
      <c r="F31" s="14">
        <v>80</v>
      </c>
      <c r="G31" s="15">
        <v>34.1</v>
      </c>
      <c r="H31" s="19">
        <v>0.33700000000000002</v>
      </c>
      <c r="I31" s="14">
        <v>38</v>
      </c>
      <c r="J31" s="25">
        <v>0</v>
      </c>
      <c r="K31" t="str">
        <f t="shared" si="0"/>
        <v>Obese</v>
      </c>
      <c r="L31" t="str">
        <f t="shared" si="1"/>
        <v>normal</v>
      </c>
      <c r="M31" t="str">
        <f t="shared" si="2"/>
        <v>Adult</v>
      </c>
      <c r="N31" t="str">
        <f t="shared" si="3"/>
        <v>Medium</v>
      </c>
      <c r="O31" t="str">
        <f t="shared" si="4"/>
        <v>Normal level</v>
      </c>
      <c r="P31" t="str">
        <f t="shared" si="5"/>
        <v>High Risk</v>
      </c>
      <c r="Q31" t="str">
        <f t="shared" si="6"/>
        <v>Normal</v>
      </c>
      <c r="R31" t="str">
        <f t="shared" si="7"/>
        <v>Hypertension</v>
      </c>
      <c r="S31" t="str">
        <f t="shared" si="8"/>
        <v>Medium DPF</v>
      </c>
    </row>
    <row r="32" spans="1:19" x14ac:dyDescent="0.35">
      <c r="A32" s="9">
        <v>31</v>
      </c>
      <c r="B32" s="10">
        <v>5</v>
      </c>
      <c r="C32" s="10">
        <v>109</v>
      </c>
      <c r="D32" s="10">
        <v>75</v>
      </c>
      <c r="E32" s="10">
        <v>26</v>
      </c>
      <c r="F32" s="10">
        <v>80</v>
      </c>
      <c r="G32" s="11">
        <v>36</v>
      </c>
      <c r="H32" s="18">
        <v>0.54600000000000004</v>
      </c>
      <c r="I32" s="10">
        <v>60</v>
      </c>
      <c r="J32" s="24">
        <v>0</v>
      </c>
      <c r="K32" t="str">
        <f t="shared" si="0"/>
        <v>Obese</v>
      </c>
      <c r="L32" t="str">
        <f t="shared" si="1"/>
        <v>normal</v>
      </c>
      <c r="M32" t="str">
        <f t="shared" si="2"/>
        <v>Adult</v>
      </c>
      <c r="N32" t="str">
        <f t="shared" si="3"/>
        <v>Medium</v>
      </c>
      <c r="O32" t="str">
        <f t="shared" si="4"/>
        <v>Normal level</v>
      </c>
      <c r="P32" t="str">
        <f t="shared" si="5"/>
        <v>High Risk</v>
      </c>
      <c r="Q32" t="str">
        <f t="shared" si="6"/>
        <v>Normal</v>
      </c>
      <c r="R32" t="str">
        <f t="shared" si="7"/>
        <v>Normal</v>
      </c>
      <c r="S32" t="str">
        <f t="shared" si="8"/>
        <v>Medium DPF</v>
      </c>
    </row>
    <row r="33" spans="1:19" x14ac:dyDescent="0.35">
      <c r="A33" s="13">
        <v>32</v>
      </c>
      <c r="B33" s="14">
        <v>3</v>
      </c>
      <c r="C33" s="14">
        <v>158</v>
      </c>
      <c r="D33" s="14">
        <v>76</v>
      </c>
      <c r="E33" s="14">
        <v>36</v>
      </c>
      <c r="F33" s="14">
        <v>245</v>
      </c>
      <c r="G33" s="15">
        <v>31.6</v>
      </c>
      <c r="H33" s="19">
        <v>0.85099999999999998</v>
      </c>
      <c r="I33" s="14">
        <v>28</v>
      </c>
      <c r="J33" s="25">
        <v>1</v>
      </c>
      <c r="K33" t="str">
        <f t="shared" si="0"/>
        <v>Obese</v>
      </c>
      <c r="L33" t="str">
        <f t="shared" si="1"/>
        <v xml:space="preserve">Diabetes </v>
      </c>
      <c r="M33" t="str">
        <f t="shared" si="2"/>
        <v>Adult</v>
      </c>
      <c r="N33" t="str">
        <f t="shared" si="3"/>
        <v>Medium</v>
      </c>
      <c r="O33" t="str">
        <f t="shared" si="4"/>
        <v>High level</v>
      </c>
      <c r="P33" t="str">
        <f t="shared" si="5"/>
        <v>Low Risk</v>
      </c>
      <c r="Q33" t="str">
        <f t="shared" si="6"/>
        <v>High</v>
      </c>
      <c r="R33" t="str">
        <f t="shared" si="7"/>
        <v>Normal</v>
      </c>
      <c r="S33" t="str">
        <f t="shared" si="8"/>
        <v>High DPF</v>
      </c>
    </row>
    <row r="34" spans="1:19" x14ac:dyDescent="0.35">
      <c r="A34" s="9">
        <v>33</v>
      </c>
      <c r="B34" s="10">
        <v>3</v>
      </c>
      <c r="C34" s="10">
        <v>88</v>
      </c>
      <c r="D34" s="10">
        <v>58</v>
      </c>
      <c r="E34" s="10">
        <v>11</v>
      </c>
      <c r="F34" s="10">
        <v>54</v>
      </c>
      <c r="G34" s="11">
        <v>24.8</v>
      </c>
      <c r="H34" s="18">
        <v>0.26700000000000002</v>
      </c>
      <c r="I34" s="10">
        <v>22</v>
      </c>
      <c r="J34" s="24">
        <v>0</v>
      </c>
      <c r="K34" t="str">
        <f t="shared" si="0"/>
        <v>Normal weight</v>
      </c>
      <c r="L34" t="str">
        <f t="shared" si="1"/>
        <v>normal</v>
      </c>
      <c r="M34" t="str">
        <f t="shared" si="2"/>
        <v>Adult</v>
      </c>
      <c r="N34" t="str">
        <f t="shared" si="3"/>
        <v>Low</v>
      </c>
      <c r="O34" t="str">
        <f t="shared" si="4"/>
        <v>Normal level</v>
      </c>
      <c r="P34" t="str">
        <f t="shared" si="5"/>
        <v>Low Risk</v>
      </c>
      <c r="Q34" t="str">
        <f t="shared" si="6"/>
        <v>Low</v>
      </c>
      <c r="R34" t="str">
        <f t="shared" si="7"/>
        <v>Low</v>
      </c>
      <c r="S34" t="str">
        <f t="shared" si="8"/>
        <v>Low DPF</v>
      </c>
    </row>
    <row r="35" spans="1:19" x14ac:dyDescent="0.35">
      <c r="A35" s="13">
        <v>34</v>
      </c>
      <c r="B35" s="14">
        <v>6</v>
      </c>
      <c r="C35" s="14">
        <v>92</v>
      </c>
      <c r="D35" s="14">
        <v>92</v>
      </c>
      <c r="E35" s="14">
        <v>21</v>
      </c>
      <c r="F35" s="14">
        <v>80</v>
      </c>
      <c r="G35" s="15">
        <v>19.899999999999999</v>
      </c>
      <c r="H35" s="19">
        <v>0.188</v>
      </c>
      <c r="I35" s="14">
        <v>28</v>
      </c>
      <c r="J35" s="25">
        <v>0</v>
      </c>
      <c r="K35" t="str">
        <f t="shared" si="0"/>
        <v>Normal weight</v>
      </c>
      <c r="L35" t="str">
        <f t="shared" si="1"/>
        <v>normal</v>
      </c>
      <c r="M35" t="str">
        <f t="shared" si="2"/>
        <v>Adult</v>
      </c>
      <c r="N35" t="str">
        <f t="shared" si="3"/>
        <v>Medium</v>
      </c>
      <c r="O35" t="str">
        <f t="shared" si="4"/>
        <v>Normal level</v>
      </c>
      <c r="P35" t="str">
        <f t="shared" si="5"/>
        <v>High Risk</v>
      </c>
      <c r="Q35" t="str">
        <f t="shared" si="6"/>
        <v>Normal</v>
      </c>
      <c r="R35" t="str">
        <f t="shared" si="7"/>
        <v>Hypertension</v>
      </c>
      <c r="S35" t="str">
        <f t="shared" si="8"/>
        <v>Low DPF</v>
      </c>
    </row>
    <row r="36" spans="1:19" x14ac:dyDescent="0.35">
      <c r="A36" s="9">
        <v>35</v>
      </c>
      <c r="B36" s="10">
        <v>14</v>
      </c>
      <c r="C36" s="10">
        <v>122</v>
      </c>
      <c r="D36" s="10">
        <v>78</v>
      </c>
      <c r="E36" s="10">
        <v>31</v>
      </c>
      <c r="F36" s="10">
        <v>80</v>
      </c>
      <c r="G36" s="11">
        <v>27.6</v>
      </c>
      <c r="H36" s="18">
        <v>0.51200000000000001</v>
      </c>
      <c r="I36" s="10">
        <v>45</v>
      </c>
      <c r="J36" s="24">
        <v>0</v>
      </c>
      <c r="K36" t="str">
        <f t="shared" si="0"/>
        <v>Overweight</v>
      </c>
      <c r="L36" t="str">
        <f t="shared" si="1"/>
        <v>normal</v>
      </c>
      <c r="M36" t="str">
        <f t="shared" si="2"/>
        <v>Adult</v>
      </c>
      <c r="N36" t="str">
        <f t="shared" si="3"/>
        <v>Medium</v>
      </c>
      <c r="O36" t="str">
        <f t="shared" si="4"/>
        <v>Normal level</v>
      </c>
      <c r="P36" t="str">
        <f t="shared" si="5"/>
        <v>High Risk</v>
      </c>
      <c r="Q36" t="str">
        <f t="shared" si="6"/>
        <v>Normal</v>
      </c>
      <c r="R36" t="str">
        <f t="shared" si="7"/>
        <v>Normal</v>
      </c>
      <c r="S36" t="str">
        <f t="shared" si="8"/>
        <v>Medium DPF</v>
      </c>
    </row>
    <row r="37" spans="1:19" x14ac:dyDescent="0.35">
      <c r="A37" s="13">
        <v>36</v>
      </c>
      <c r="B37" s="14">
        <v>4</v>
      </c>
      <c r="C37" s="14">
        <v>103</v>
      </c>
      <c r="D37" s="14">
        <v>60</v>
      </c>
      <c r="E37" s="14">
        <v>33</v>
      </c>
      <c r="F37" s="14">
        <v>192</v>
      </c>
      <c r="G37" s="15">
        <v>24</v>
      </c>
      <c r="H37" s="19">
        <v>0.96599999999999997</v>
      </c>
      <c r="I37" s="14">
        <v>33</v>
      </c>
      <c r="J37" s="25">
        <v>0</v>
      </c>
      <c r="K37" t="str">
        <f t="shared" si="0"/>
        <v>Normal weight</v>
      </c>
      <c r="L37" t="str">
        <f t="shared" si="1"/>
        <v>normal</v>
      </c>
      <c r="M37" t="str">
        <f t="shared" si="2"/>
        <v>Adult</v>
      </c>
      <c r="N37" t="str">
        <f t="shared" si="3"/>
        <v>Medium</v>
      </c>
      <c r="O37" t="str">
        <f t="shared" si="4"/>
        <v>Normal level</v>
      </c>
      <c r="P37" t="str">
        <f t="shared" si="5"/>
        <v>High Risk</v>
      </c>
      <c r="Q37" t="str">
        <f t="shared" si="6"/>
        <v>High</v>
      </c>
      <c r="R37" t="str">
        <f t="shared" si="7"/>
        <v>Normal</v>
      </c>
      <c r="S37" t="str">
        <f t="shared" si="8"/>
        <v>High DPF</v>
      </c>
    </row>
    <row r="38" spans="1:19" x14ac:dyDescent="0.35">
      <c r="A38" s="9">
        <v>37</v>
      </c>
      <c r="B38" s="10">
        <v>11</v>
      </c>
      <c r="C38" s="10">
        <v>138</v>
      </c>
      <c r="D38" s="10">
        <v>76</v>
      </c>
      <c r="E38" s="10">
        <v>21</v>
      </c>
      <c r="F38" s="10">
        <v>80</v>
      </c>
      <c r="G38" s="11">
        <v>33.200000000000003</v>
      </c>
      <c r="H38" s="18">
        <v>0.42</v>
      </c>
      <c r="I38" s="10">
        <v>35</v>
      </c>
      <c r="J38" s="24">
        <v>0</v>
      </c>
      <c r="K38" t="str">
        <f t="shared" si="0"/>
        <v>Obese</v>
      </c>
      <c r="L38" t="str">
        <f t="shared" si="1"/>
        <v>normal</v>
      </c>
      <c r="M38" t="str">
        <f t="shared" si="2"/>
        <v>Adult</v>
      </c>
      <c r="N38" t="str">
        <f t="shared" si="3"/>
        <v>Medium</v>
      </c>
      <c r="O38" t="str">
        <f t="shared" si="4"/>
        <v>Normal level</v>
      </c>
      <c r="P38" t="str">
        <f t="shared" si="5"/>
        <v>High Risk</v>
      </c>
      <c r="Q38" t="str">
        <f t="shared" si="6"/>
        <v>Normal</v>
      </c>
      <c r="R38" t="str">
        <f t="shared" si="7"/>
        <v>Normal</v>
      </c>
      <c r="S38" t="str">
        <f t="shared" si="8"/>
        <v>Medium DPF</v>
      </c>
    </row>
    <row r="39" spans="1:19" x14ac:dyDescent="0.35">
      <c r="A39" s="13">
        <v>38</v>
      </c>
      <c r="B39" s="14">
        <v>9</v>
      </c>
      <c r="C39" s="14">
        <v>102</v>
      </c>
      <c r="D39" s="14">
        <v>76</v>
      </c>
      <c r="E39" s="14">
        <v>37</v>
      </c>
      <c r="F39" s="14">
        <v>80</v>
      </c>
      <c r="G39" s="15">
        <v>32.9</v>
      </c>
      <c r="H39" s="19">
        <v>0.66500000000000004</v>
      </c>
      <c r="I39" s="14">
        <v>46</v>
      </c>
      <c r="J39" s="25">
        <v>1</v>
      </c>
      <c r="K39" t="str">
        <f t="shared" si="0"/>
        <v>Obese</v>
      </c>
      <c r="L39" t="str">
        <f t="shared" si="1"/>
        <v xml:space="preserve">Diabetes </v>
      </c>
      <c r="M39" t="str">
        <f t="shared" si="2"/>
        <v>Adult</v>
      </c>
      <c r="N39" t="str">
        <f t="shared" si="3"/>
        <v>Medium</v>
      </c>
      <c r="O39" t="str">
        <f t="shared" si="4"/>
        <v>Normal level</v>
      </c>
      <c r="P39" t="str">
        <f t="shared" si="5"/>
        <v>High Risk</v>
      </c>
      <c r="Q39" t="str">
        <f t="shared" si="6"/>
        <v>Normal</v>
      </c>
      <c r="R39" t="str">
        <f t="shared" si="7"/>
        <v>Normal</v>
      </c>
      <c r="S39" t="str">
        <f t="shared" si="8"/>
        <v>High DPF</v>
      </c>
    </row>
    <row r="40" spans="1:19" x14ac:dyDescent="0.35">
      <c r="A40" s="9">
        <v>39</v>
      </c>
      <c r="B40" s="10">
        <v>2</v>
      </c>
      <c r="C40" s="10">
        <v>90</v>
      </c>
      <c r="D40" s="10">
        <v>68</v>
      </c>
      <c r="E40" s="10">
        <v>42</v>
      </c>
      <c r="F40" s="10">
        <v>80</v>
      </c>
      <c r="G40" s="11">
        <v>38.200000000000003</v>
      </c>
      <c r="H40" s="18">
        <v>0.503</v>
      </c>
      <c r="I40" s="10">
        <v>27</v>
      </c>
      <c r="J40" s="24">
        <v>1</v>
      </c>
      <c r="K40" t="str">
        <f t="shared" si="0"/>
        <v>Obese</v>
      </c>
      <c r="L40" t="str">
        <f t="shared" si="1"/>
        <v xml:space="preserve">Diabetes </v>
      </c>
      <c r="M40" t="str">
        <f t="shared" si="2"/>
        <v>Adult</v>
      </c>
      <c r="N40" t="str">
        <f t="shared" si="3"/>
        <v>High</v>
      </c>
      <c r="O40" t="str">
        <f t="shared" si="4"/>
        <v>Normal level</v>
      </c>
      <c r="P40" t="str">
        <f t="shared" si="5"/>
        <v>Low Risk</v>
      </c>
      <c r="Q40" t="str">
        <f t="shared" si="6"/>
        <v>Normal</v>
      </c>
      <c r="R40" t="str">
        <f t="shared" si="7"/>
        <v>Normal</v>
      </c>
      <c r="S40" t="str">
        <f t="shared" si="8"/>
        <v>Medium DPF</v>
      </c>
    </row>
    <row r="41" spans="1:19" x14ac:dyDescent="0.35">
      <c r="A41" s="13">
        <v>40</v>
      </c>
      <c r="B41" s="14">
        <v>4</v>
      </c>
      <c r="C41" s="14">
        <v>111</v>
      </c>
      <c r="D41" s="14">
        <v>72</v>
      </c>
      <c r="E41" s="14">
        <v>47</v>
      </c>
      <c r="F41" s="14">
        <v>207</v>
      </c>
      <c r="G41" s="15">
        <v>37.1</v>
      </c>
      <c r="H41" s="19">
        <v>1.39</v>
      </c>
      <c r="I41" s="14">
        <v>56</v>
      </c>
      <c r="J41" s="25">
        <v>1</v>
      </c>
      <c r="K41" t="str">
        <f t="shared" si="0"/>
        <v>Obese</v>
      </c>
      <c r="L41" t="str">
        <f t="shared" si="1"/>
        <v xml:space="preserve">Diabetes </v>
      </c>
      <c r="M41" t="str">
        <f t="shared" si="2"/>
        <v>Adult</v>
      </c>
      <c r="N41" t="str">
        <f t="shared" si="3"/>
        <v>High</v>
      </c>
      <c r="O41" t="str">
        <f t="shared" si="4"/>
        <v>Normal level</v>
      </c>
      <c r="P41" t="str">
        <f t="shared" si="5"/>
        <v>High Risk</v>
      </c>
      <c r="Q41" t="str">
        <f t="shared" si="6"/>
        <v>High</v>
      </c>
      <c r="R41" t="str">
        <f t="shared" si="7"/>
        <v>Normal</v>
      </c>
      <c r="S41" t="str">
        <f t="shared" si="8"/>
        <v>High DPF</v>
      </c>
    </row>
    <row r="42" spans="1:19" x14ac:dyDescent="0.35">
      <c r="A42" s="9">
        <v>41</v>
      </c>
      <c r="B42" s="10">
        <v>3</v>
      </c>
      <c r="C42" s="10">
        <v>180</v>
      </c>
      <c r="D42" s="10">
        <v>64</v>
      </c>
      <c r="E42" s="10">
        <v>25</v>
      </c>
      <c r="F42" s="10">
        <v>70</v>
      </c>
      <c r="G42" s="11">
        <v>34</v>
      </c>
      <c r="H42" s="18">
        <v>0.27100000000000002</v>
      </c>
      <c r="I42" s="10">
        <v>26</v>
      </c>
      <c r="J42" s="24">
        <v>0</v>
      </c>
      <c r="K42" t="str">
        <f t="shared" si="0"/>
        <v>Obese</v>
      </c>
      <c r="L42" t="str">
        <f t="shared" si="1"/>
        <v>normal</v>
      </c>
      <c r="M42" t="str">
        <f t="shared" si="2"/>
        <v>Adult</v>
      </c>
      <c r="N42" t="str">
        <f t="shared" si="3"/>
        <v>Medium</v>
      </c>
      <c r="O42" t="str">
        <f t="shared" si="4"/>
        <v>High level</v>
      </c>
      <c r="P42" t="str">
        <f t="shared" si="5"/>
        <v>Low Risk</v>
      </c>
      <c r="Q42" t="str">
        <f t="shared" si="6"/>
        <v>Low</v>
      </c>
      <c r="R42" t="str">
        <f t="shared" si="7"/>
        <v>Normal</v>
      </c>
      <c r="S42" t="str">
        <f t="shared" si="8"/>
        <v>Low DPF</v>
      </c>
    </row>
    <row r="43" spans="1:19" x14ac:dyDescent="0.35">
      <c r="A43" s="13">
        <v>42</v>
      </c>
      <c r="B43" s="14">
        <v>7</v>
      </c>
      <c r="C43" s="14">
        <v>133</v>
      </c>
      <c r="D43" s="14">
        <v>84</v>
      </c>
      <c r="E43" s="14">
        <v>21</v>
      </c>
      <c r="F43" s="14">
        <v>80</v>
      </c>
      <c r="G43" s="15">
        <v>40.200000000000003</v>
      </c>
      <c r="H43" s="19">
        <v>0.69599999999999995</v>
      </c>
      <c r="I43" s="14">
        <v>37</v>
      </c>
      <c r="J43" s="25">
        <v>0</v>
      </c>
      <c r="K43" t="str">
        <f t="shared" si="0"/>
        <v>Obese</v>
      </c>
      <c r="L43" t="str">
        <f t="shared" si="1"/>
        <v>normal</v>
      </c>
      <c r="M43" t="str">
        <f t="shared" si="2"/>
        <v>Adult</v>
      </c>
      <c r="N43" t="str">
        <f t="shared" si="3"/>
        <v>Medium</v>
      </c>
      <c r="O43" t="str">
        <f t="shared" si="4"/>
        <v>Normal level</v>
      </c>
      <c r="P43" t="str">
        <f t="shared" si="5"/>
        <v>High Risk</v>
      </c>
      <c r="Q43" t="str">
        <f t="shared" si="6"/>
        <v>Normal</v>
      </c>
      <c r="R43" t="str">
        <f t="shared" si="7"/>
        <v>Prehypertension</v>
      </c>
      <c r="S43" t="str">
        <f t="shared" si="8"/>
        <v>High DPF</v>
      </c>
    </row>
    <row r="44" spans="1:19" x14ac:dyDescent="0.35">
      <c r="A44" s="9">
        <v>43</v>
      </c>
      <c r="B44" s="10">
        <v>7</v>
      </c>
      <c r="C44" s="10">
        <v>106</v>
      </c>
      <c r="D44" s="10">
        <v>92</v>
      </c>
      <c r="E44" s="10">
        <v>18</v>
      </c>
      <c r="F44" s="10">
        <v>80</v>
      </c>
      <c r="G44" s="11">
        <v>22.7</v>
      </c>
      <c r="H44" s="18">
        <v>0.23499999999999999</v>
      </c>
      <c r="I44" s="10">
        <v>48</v>
      </c>
      <c r="J44" s="24">
        <v>0</v>
      </c>
      <c r="K44" t="str">
        <f t="shared" si="0"/>
        <v>Normal weight</v>
      </c>
      <c r="L44" t="str">
        <f t="shared" si="1"/>
        <v>normal</v>
      </c>
      <c r="M44" t="str">
        <f t="shared" si="2"/>
        <v>Adult</v>
      </c>
      <c r="N44" t="str">
        <f t="shared" si="3"/>
        <v>Low</v>
      </c>
      <c r="O44" t="str">
        <f t="shared" si="4"/>
        <v>Normal level</v>
      </c>
      <c r="P44" t="str">
        <f t="shared" si="5"/>
        <v>High Risk</v>
      </c>
      <c r="Q44" t="str">
        <f t="shared" si="6"/>
        <v>Normal</v>
      </c>
      <c r="R44" t="str">
        <f t="shared" si="7"/>
        <v>Hypertension</v>
      </c>
      <c r="S44" t="str">
        <f t="shared" si="8"/>
        <v>Low DPF</v>
      </c>
    </row>
    <row r="45" spans="1:19" x14ac:dyDescent="0.35">
      <c r="A45" s="13">
        <v>44</v>
      </c>
      <c r="B45" s="14">
        <v>9</v>
      </c>
      <c r="C45" s="14">
        <v>171</v>
      </c>
      <c r="D45" s="14">
        <v>110</v>
      </c>
      <c r="E45" s="14">
        <v>24</v>
      </c>
      <c r="F45" s="14">
        <v>240</v>
      </c>
      <c r="G45" s="15">
        <v>45.4</v>
      </c>
      <c r="H45" s="19">
        <v>0.72099999999999997</v>
      </c>
      <c r="I45" s="14">
        <v>54</v>
      </c>
      <c r="J45" s="25">
        <v>1</v>
      </c>
      <c r="K45" t="str">
        <f t="shared" si="0"/>
        <v>Obese</v>
      </c>
      <c r="L45" t="str">
        <f t="shared" si="1"/>
        <v xml:space="preserve">Diabetes </v>
      </c>
      <c r="M45" t="str">
        <f t="shared" si="2"/>
        <v>Adult</v>
      </c>
      <c r="N45" t="str">
        <f t="shared" si="3"/>
        <v>Medium</v>
      </c>
      <c r="O45" t="str">
        <f t="shared" si="4"/>
        <v>High level</v>
      </c>
      <c r="P45" t="str">
        <f t="shared" si="5"/>
        <v>High Risk</v>
      </c>
      <c r="Q45" t="str">
        <f t="shared" si="6"/>
        <v>High</v>
      </c>
      <c r="R45" t="str">
        <f t="shared" si="7"/>
        <v>Hypertension</v>
      </c>
      <c r="S45" t="str">
        <f t="shared" si="8"/>
        <v>High DPF</v>
      </c>
    </row>
    <row r="46" spans="1:19" x14ac:dyDescent="0.35">
      <c r="A46" s="9">
        <v>45</v>
      </c>
      <c r="B46" s="10">
        <v>7</v>
      </c>
      <c r="C46" s="10">
        <v>159</v>
      </c>
      <c r="D46" s="10">
        <v>64</v>
      </c>
      <c r="E46" s="10">
        <v>21</v>
      </c>
      <c r="F46" s="10">
        <v>80</v>
      </c>
      <c r="G46" s="11">
        <v>27.4</v>
      </c>
      <c r="H46" s="18">
        <v>0.29399999999999998</v>
      </c>
      <c r="I46" s="10">
        <v>40</v>
      </c>
      <c r="J46" s="24">
        <v>0</v>
      </c>
      <c r="K46" t="str">
        <f t="shared" si="0"/>
        <v>Overweight</v>
      </c>
      <c r="L46" t="str">
        <f t="shared" si="1"/>
        <v>normal</v>
      </c>
      <c r="M46" t="str">
        <f t="shared" si="2"/>
        <v>Adult</v>
      </c>
      <c r="N46" t="str">
        <f t="shared" si="3"/>
        <v>Medium</v>
      </c>
      <c r="O46" t="str">
        <f t="shared" si="4"/>
        <v>High level</v>
      </c>
      <c r="P46" t="str">
        <f t="shared" si="5"/>
        <v>High Risk</v>
      </c>
      <c r="Q46" t="str">
        <f t="shared" si="6"/>
        <v>Normal</v>
      </c>
      <c r="R46" t="str">
        <f t="shared" si="7"/>
        <v>Normal</v>
      </c>
      <c r="S46" t="str">
        <f t="shared" si="8"/>
        <v>Low DPF</v>
      </c>
    </row>
    <row r="47" spans="1:19" x14ac:dyDescent="0.35">
      <c r="A47" s="13">
        <v>46</v>
      </c>
      <c r="B47" s="14">
        <v>4</v>
      </c>
      <c r="C47" s="14">
        <v>180</v>
      </c>
      <c r="D47" s="14">
        <v>66</v>
      </c>
      <c r="E47" s="14">
        <v>39</v>
      </c>
      <c r="F47" s="14">
        <v>80</v>
      </c>
      <c r="G47" s="15">
        <v>42</v>
      </c>
      <c r="H47" s="19">
        <v>1.893</v>
      </c>
      <c r="I47" s="14">
        <v>25</v>
      </c>
      <c r="J47" s="25">
        <v>1</v>
      </c>
      <c r="K47" t="str">
        <f t="shared" si="0"/>
        <v>Obese</v>
      </c>
      <c r="L47" t="str">
        <f t="shared" si="1"/>
        <v xml:space="preserve">Diabetes </v>
      </c>
      <c r="M47" t="str">
        <f t="shared" si="2"/>
        <v>Adult</v>
      </c>
      <c r="N47" t="str">
        <f t="shared" si="3"/>
        <v>Medium</v>
      </c>
      <c r="O47" t="str">
        <f t="shared" si="4"/>
        <v>High level</v>
      </c>
      <c r="P47" t="str">
        <f t="shared" si="5"/>
        <v>High Risk</v>
      </c>
      <c r="Q47" t="str">
        <f t="shared" si="6"/>
        <v>Normal</v>
      </c>
      <c r="R47" t="str">
        <f t="shared" si="7"/>
        <v>Normal</v>
      </c>
      <c r="S47" t="str">
        <f t="shared" si="8"/>
        <v>High DPF</v>
      </c>
    </row>
    <row r="48" spans="1:19" x14ac:dyDescent="0.35">
      <c r="A48" s="9">
        <v>47</v>
      </c>
      <c r="B48" s="10">
        <v>1</v>
      </c>
      <c r="C48" s="10">
        <v>146</v>
      </c>
      <c r="D48" s="10">
        <v>56</v>
      </c>
      <c r="E48" s="10">
        <v>21</v>
      </c>
      <c r="F48" s="10">
        <v>80</v>
      </c>
      <c r="G48" s="11">
        <v>29.7</v>
      </c>
      <c r="H48" s="18">
        <v>0.56399999999999995</v>
      </c>
      <c r="I48" s="10">
        <v>29</v>
      </c>
      <c r="J48" s="24">
        <v>0</v>
      </c>
      <c r="K48" t="str">
        <f t="shared" si="0"/>
        <v>Overweight</v>
      </c>
      <c r="L48" t="str">
        <f t="shared" si="1"/>
        <v>normal</v>
      </c>
      <c r="M48" t="str">
        <f t="shared" si="2"/>
        <v>Adult</v>
      </c>
      <c r="N48" t="str">
        <f t="shared" si="3"/>
        <v>Medium</v>
      </c>
      <c r="O48" t="str">
        <f t="shared" si="4"/>
        <v>High level</v>
      </c>
      <c r="P48" t="str">
        <f t="shared" si="5"/>
        <v>Low Risk</v>
      </c>
      <c r="Q48" t="str">
        <f t="shared" si="6"/>
        <v>Normal</v>
      </c>
      <c r="R48" t="str">
        <f t="shared" si="7"/>
        <v>Low</v>
      </c>
      <c r="S48" t="str">
        <f t="shared" si="8"/>
        <v>Medium DPF</v>
      </c>
    </row>
    <row r="49" spans="1:19" x14ac:dyDescent="0.35">
      <c r="A49" s="13">
        <v>48</v>
      </c>
      <c r="B49" s="14">
        <v>2</v>
      </c>
      <c r="C49" s="14">
        <v>71</v>
      </c>
      <c r="D49" s="14">
        <v>70</v>
      </c>
      <c r="E49" s="14">
        <v>27</v>
      </c>
      <c r="F49" s="14">
        <v>80</v>
      </c>
      <c r="G49" s="15">
        <v>28</v>
      </c>
      <c r="H49" s="19">
        <v>0.58599999999999997</v>
      </c>
      <c r="I49" s="14">
        <v>22</v>
      </c>
      <c r="J49" s="25">
        <v>0</v>
      </c>
      <c r="K49" t="str">
        <f t="shared" si="0"/>
        <v>Overweight</v>
      </c>
      <c r="L49" t="str">
        <f t="shared" si="1"/>
        <v>normal</v>
      </c>
      <c r="M49" t="str">
        <f t="shared" si="2"/>
        <v>Adult</v>
      </c>
      <c r="N49" t="str">
        <f t="shared" si="3"/>
        <v>Medium</v>
      </c>
      <c r="O49" t="str">
        <f t="shared" si="4"/>
        <v>Normal level</v>
      </c>
      <c r="P49" t="str">
        <f t="shared" si="5"/>
        <v>Low Risk</v>
      </c>
      <c r="Q49" t="str">
        <f t="shared" si="6"/>
        <v>Normal</v>
      </c>
      <c r="R49" t="str">
        <f t="shared" si="7"/>
        <v>Normal</v>
      </c>
      <c r="S49" t="str">
        <f t="shared" si="8"/>
        <v>Medium DPF</v>
      </c>
    </row>
    <row r="50" spans="1:19" x14ac:dyDescent="0.35">
      <c r="A50" s="9">
        <v>49</v>
      </c>
      <c r="B50" s="10">
        <v>7</v>
      </c>
      <c r="C50" s="10">
        <v>103</v>
      </c>
      <c r="D50" s="10">
        <v>66</v>
      </c>
      <c r="E50" s="10">
        <v>32</v>
      </c>
      <c r="F50" s="10">
        <v>80</v>
      </c>
      <c r="G50" s="11">
        <v>39.1</v>
      </c>
      <c r="H50" s="18">
        <v>0.34399999999999997</v>
      </c>
      <c r="I50" s="10">
        <v>31</v>
      </c>
      <c r="J50" s="24">
        <v>1</v>
      </c>
      <c r="K50" t="str">
        <f t="shared" si="0"/>
        <v>Obese</v>
      </c>
      <c r="L50" t="str">
        <f t="shared" si="1"/>
        <v xml:space="preserve">Diabetes </v>
      </c>
      <c r="M50" t="str">
        <f t="shared" si="2"/>
        <v>Adult</v>
      </c>
      <c r="N50" t="str">
        <f t="shared" si="3"/>
        <v>Medium</v>
      </c>
      <c r="O50" t="str">
        <f t="shared" si="4"/>
        <v>Normal level</v>
      </c>
      <c r="P50" t="str">
        <f t="shared" si="5"/>
        <v>High Risk</v>
      </c>
      <c r="Q50" t="str">
        <f t="shared" si="6"/>
        <v>Normal</v>
      </c>
      <c r="R50" t="str">
        <f t="shared" si="7"/>
        <v>Normal</v>
      </c>
      <c r="S50" t="str">
        <f t="shared" si="8"/>
        <v>Medium DPF</v>
      </c>
    </row>
    <row r="51" spans="1:19" x14ac:dyDescent="0.35">
      <c r="A51" s="13">
        <v>50</v>
      </c>
      <c r="B51" s="14">
        <v>7</v>
      </c>
      <c r="C51" s="14">
        <v>105</v>
      </c>
      <c r="D51" s="14">
        <v>69</v>
      </c>
      <c r="E51" s="14">
        <v>21</v>
      </c>
      <c r="F51" s="14">
        <v>80</v>
      </c>
      <c r="G51" s="15">
        <v>32.14</v>
      </c>
      <c r="H51" s="19">
        <v>0.30499999999999999</v>
      </c>
      <c r="I51" s="14">
        <v>24</v>
      </c>
      <c r="J51" s="25">
        <v>0</v>
      </c>
      <c r="K51" t="str">
        <f t="shared" si="0"/>
        <v>Obese</v>
      </c>
      <c r="L51" t="str">
        <f t="shared" si="1"/>
        <v>normal</v>
      </c>
      <c r="M51" t="str">
        <f t="shared" si="2"/>
        <v>Adult</v>
      </c>
      <c r="N51" t="str">
        <f t="shared" si="3"/>
        <v>Medium</v>
      </c>
      <c r="O51" t="str">
        <f t="shared" si="4"/>
        <v>Normal level</v>
      </c>
      <c r="P51" t="str">
        <f t="shared" si="5"/>
        <v>High Risk</v>
      </c>
      <c r="Q51" t="str">
        <f t="shared" si="6"/>
        <v>Normal</v>
      </c>
      <c r="R51" t="str">
        <f t="shared" si="7"/>
        <v>Normal</v>
      </c>
      <c r="S51" t="str">
        <f t="shared" si="8"/>
        <v>Medium DPF</v>
      </c>
    </row>
    <row r="52" spans="1:19" x14ac:dyDescent="0.35">
      <c r="A52" s="9">
        <v>51</v>
      </c>
      <c r="B52" s="10">
        <v>1</v>
      </c>
      <c r="C52" s="10">
        <v>103</v>
      </c>
      <c r="D52" s="10">
        <v>80</v>
      </c>
      <c r="E52" s="10">
        <v>11</v>
      </c>
      <c r="F52" s="10">
        <v>82</v>
      </c>
      <c r="G52" s="11">
        <v>19.399999999999999</v>
      </c>
      <c r="H52" s="18">
        <v>0.49099999999999999</v>
      </c>
      <c r="I52" s="10">
        <v>22</v>
      </c>
      <c r="J52" s="24">
        <v>0</v>
      </c>
      <c r="K52" t="str">
        <f t="shared" si="0"/>
        <v>Normal weight</v>
      </c>
      <c r="L52" t="str">
        <f t="shared" si="1"/>
        <v>normal</v>
      </c>
      <c r="M52" t="str">
        <f t="shared" si="2"/>
        <v>Adult</v>
      </c>
      <c r="N52" t="str">
        <f t="shared" si="3"/>
        <v>Low</v>
      </c>
      <c r="O52" t="str">
        <f t="shared" si="4"/>
        <v>Normal level</v>
      </c>
      <c r="P52" t="str">
        <f t="shared" si="5"/>
        <v>Low Risk</v>
      </c>
      <c r="Q52" t="str">
        <f t="shared" si="6"/>
        <v>Normal</v>
      </c>
      <c r="R52" t="str">
        <f t="shared" si="7"/>
        <v>Normal</v>
      </c>
      <c r="S52" t="str">
        <f t="shared" si="8"/>
        <v>Medium DPF</v>
      </c>
    </row>
    <row r="53" spans="1:19" x14ac:dyDescent="0.35">
      <c r="A53" s="13">
        <v>52</v>
      </c>
      <c r="B53" s="14">
        <v>1</v>
      </c>
      <c r="C53" s="14">
        <v>101</v>
      </c>
      <c r="D53" s="14">
        <v>50</v>
      </c>
      <c r="E53" s="14">
        <v>15</v>
      </c>
      <c r="F53" s="14">
        <v>36</v>
      </c>
      <c r="G53" s="15">
        <v>24.2</v>
      </c>
      <c r="H53" s="19">
        <v>0.52600000000000002</v>
      </c>
      <c r="I53" s="14">
        <v>26</v>
      </c>
      <c r="J53" s="25">
        <v>0</v>
      </c>
      <c r="K53" t="str">
        <f t="shared" si="0"/>
        <v>Normal weight</v>
      </c>
      <c r="L53" t="str">
        <f t="shared" si="1"/>
        <v>normal</v>
      </c>
      <c r="M53" t="str">
        <f t="shared" si="2"/>
        <v>Adult</v>
      </c>
      <c r="N53" t="str">
        <f t="shared" si="3"/>
        <v>Low</v>
      </c>
      <c r="O53" t="str">
        <f t="shared" si="4"/>
        <v>Normal level</v>
      </c>
      <c r="P53" t="str">
        <f t="shared" si="5"/>
        <v>Low Risk</v>
      </c>
      <c r="Q53" t="str">
        <f t="shared" si="6"/>
        <v>Low</v>
      </c>
      <c r="R53" t="str">
        <f t="shared" si="7"/>
        <v>Low</v>
      </c>
      <c r="S53" t="str">
        <f t="shared" si="8"/>
        <v>Medium DPF</v>
      </c>
    </row>
    <row r="54" spans="1:19" x14ac:dyDescent="0.35">
      <c r="A54" s="9">
        <v>53</v>
      </c>
      <c r="B54" s="10">
        <v>5</v>
      </c>
      <c r="C54" s="10">
        <v>88</v>
      </c>
      <c r="D54" s="10">
        <v>66</v>
      </c>
      <c r="E54" s="10">
        <v>21</v>
      </c>
      <c r="F54" s="10">
        <v>23</v>
      </c>
      <c r="G54" s="11">
        <v>24.4</v>
      </c>
      <c r="H54" s="18">
        <v>0.34200000000000003</v>
      </c>
      <c r="I54" s="10">
        <v>30</v>
      </c>
      <c r="J54" s="24">
        <v>0</v>
      </c>
      <c r="K54" t="str">
        <f t="shared" si="0"/>
        <v>Normal weight</v>
      </c>
      <c r="L54" t="str">
        <f t="shared" si="1"/>
        <v>normal</v>
      </c>
      <c r="M54" t="str">
        <f t="shared" si="2"/>
        <v>Adult</v>
      </c>
      <c r="N54" t="str">
        <f t="shared" si="3"/>
        <v>Medium</v>
      </c>
      <c r="O54" t="str">
        <f t="shared" si="4"/>
        <v>Normal level</v>
      </c>
      <c r="P54" t="str">
        <f t="shared" si="5"/>
        <v>High Risk</v>
      </c>
      <c r="Q54" t="str">
        <f t="shared" si="6"/>
        <v>Low</v>
      </c>
      <c r="R54" t="str">
        <f t="shared" si="7"/>
        <v>Normal</v>
      </c>
      <c r="S54" t="str">
        <f t="shared" si="8"/>
        <v>Medium DPF</v>
      </c>
    </row>
    <row r="55" spans="1:19" x14ac:dyDescent="0.35">
      <c r="A55" s="13">
        <v>54</v>
      </c>
      <c r="B55" s="14">
        <v>8</v>
      </c>
      <c r="C55" s="14">
        <v>176</v>
      </c>
      <c r="D55" s="14">
        <v>90</v>
      </c>
      <c r="E55" s="14">
        <v>34</v>
      </c>
      <c r="F55" s="14">
        <v>300</v>
      </c>
      <c r="G55" s="15">
        <v>33.700000000000003</v>
      </c>
      <c r="H55" s="19">
        <v>0.46700000000000003</v>
      </c>
      <c r="I55" s="14">
        <v>58</v>
      </c>
      <c r="J55" s="25">
        <v>1</v>
      </c>
      <c r="K55" t="str">
        <f t="shared" si="0"/>
        <v>Obese</v>
      </c>
      <c r="L55" t="str">
        <f t="shared" si="1"/>
        <v xml:space="preserve">Diabetes </v>
      </c>
      <c r="M55" t="str">
        <f t="shared" si="2"/>
        <v>Adult</v>
      </c>
      <c r="N55" t="str">
        <f t="shared" si="3"/>
        <v>Medium</v>
      </c>
      <c r="O55" t="str">
        <f t="shared" si="4"/>
        <v>High level</v>
      </c>
      <c r="P55" t="str">
        <f t="shared" si="5"/>
        <v>High Risk</v>
      </c>
      <c r="Q55" t="str">
        <f t="shared" si="6"/>
        <v>High</v>
      </c>
      <c r="R55" t="str">
        <f t="shared" si="7"/>
        <v>Prehypertension</v>
      </c>
      <c r="S55" t="str">
        <f t="shared" si="8"/>
        <v>Medium DPF</v>
      </c>
    </row>
    <row r="56" spans="1:19" x14ac:dyDescent="0.35">
      <c r="A56" s="9">
        <v>55</v>
      </c>
      <c r="B56" s="10">
        <v>7</v>
      </c>
      <c r="C56" s="10">
        <v>150</v>
      </c>
      <c r="D56" s="10">
        <v>66</v>
      </c>
      <c r="E56" s="10">
        <v>42</v>
      </c>
      <c r="F56" s="10">
        <v>342</v>
      </c>
      <c r="G56" s="11">
        <v>34.700000000000003</v>
      </c>
      <c r="H56" s="18">
        <v>0.71799999999999997</v>
      </c>
      <c r="I56" s="10">
        <v>42</v>
      </c>
      <c r="J56" s="24">
        <v>0</v>
      </c>
      <c r="K56" t="str">
        <f t="shared" si="0"/>
        <v>Obese</v>
      </c>
      <c r="L56" t="str">
        <f t="shared" si="1"/>
        <v>normal</v>
      </c>
      <c r="M56" t="str">
        <f t="shared" si="2"/>
        <v>Adult</v>
      </c>
      <c r="N56" t="str">
        <f t="shared" si="3"/>
        <v>High</v>
      </c>
      <c r="O56" t="str">
        <f t="shared" si="4"/>
        <v>High level</v>
      </c>
      <c r="P56" t="str">
        <f t="shared" si="5"/>
        <v>High Risk</v>
      </c>
      <c r="Q56" t="str">
        <f t="shared" si="6"/>
        <v>High</v>
      </c>
      <c r="R56" t="str">
        <f t="shared" si="7"/>
        <v>Normal</v>
      </c>
      <c r="S56" t="str">
        <f t="shared" si="8"/>
        <v>High DPF</v>
      </c>
    </row>
    <row r="57" spans="1:19" x14ac:dyDescent="0.35">
      <c r="A57" s="13">
        <v>56</v>
      </c>
      <c r="B57" s="14">
        <v>1</v>
      </c>
      <c r="C57" s="14">
        <v>73</v>
      </c>
      <c r="D57" s="14">
        <v>50</v>
      </c>
      <c r="E57" s="14">
        <v>10</v>
      </c>
      <c r="F57" s="14">
        <v>80</v>
      </c>
      <c r="G57" s="15">
        <v>23</v>
      </c>
      <c r="H57" s="19">
        <v>0.248</v>
      </c>
      <c r="I57" s="14">
        <v>21</v>
      </c>
      <c r="J57" s="25">
        <v>0</v>
      </c>
      <c r="K57" t="str">
        <f t="shared" si="0"/>
        <v>Normal weight</v>
      </c>
      <c r="L57" t="str">
        <f t="shared" si="1"/>
        <v>normal</v>
      </c>
      <c r="M57" t="str">
        <f t="shared" si="2"/>
        <v>Adult</v>
      </c>
      <c r="N57" t="str">
        <f t="shared" si="3"/>
        <v>Low</v>
      </c>
      <c r="O57" t="str">
        <f t="shared" si="4"/>
        <v>Normal level</v>
      </c>
      <c r="P57" t="str">
        <f t="shared" si="5"/>
        <v>Low Risk</v>
      </c>
      <c r="Q57" t="str">
        <f t="shared" si="6"/>
        <v>Normal</v>
      </c>
      <c r="R57" t="str">
        <f t="shared" si="7"/>
        <v>Low</v>
      </c>
      <c r="S57" t="str">
        <f t="shared" si="8"/>
        <v>Low DPF</v>
      </c>
    </row>
    <row r="58" spans="1:19" x14ac:dyDescent="0.35">
      <c r="A58" s="9">
        <v>57</v>
      </c>
      <c r="B58" s="10">
        <v>7</v>
      </c>
      <c r="C58" s="10">
        <v>187</v>
      </c>
      <c r="D58" s="10">
        <v>68</v>
      </c>
      <c r="E58" s="10">
        <v>39</v>
      </c>
      <c r="F58" s="10">
        <v>304</v>
      </c>
      <c r="G58" s="11">
        <v>37.700000000000003</v>
      </c>
      <c r="H58" s="18">
        <v>0.254</v>
      </c>
      <c r="I58" s="10">
        <v>41</v>
      </c>
      <c r="J58" s="24">
        <v>1</v>
      </c>
      <c r="K58" t="str">
        <f t="shared" si="0"/>
        <v>Obese</v>
      </c>
      <c r="L58" t="str">
        <f t="shared" si="1"/>
        <v xml:space="preserve">Diabetes </v>
      </c>
      <c r="M58" t="str">
        <f t="shared" si="2"/>
        <v>Adult</v>
      </c>
      <c r="N58" t="str">
        <f t="shared" si="3"/>
        <v>Medium</v>
      </c>
      <c r="O58" t="str">
        <f t="shared" si="4"/>
        <v>High level</v>
      </c>
      <c r="P58" t="str">
        <f t="shared" si="5"/>
        <v>High Risk</v>
      </c>
      <c r="Q58" t="str">
        <f t="shared" si="6"/>
        <v>High</v>
      </c>
      <c r="R58" t="str">
        <f t="shared" si="7"/>
        <v>Normal</v>
      </c>
      <c r="S58" t="str">
        <f t="shared" si="8"/>
        <v>Low DPF</v>
      </c>
    </row>
    <row r="59" spans="1:19" x14ac:dyDescent="0.35">
      <c r="A59" s="13">
        <v>58</v>
      </c>
      <c r="B59" s="14">
        <v>4</v>
      </c>
      <c r="C59" s="14">
        <v>100</v>
      </c>
      <c r="D59" s="14">
        <v>88</v>
      </c>
      <c r="E59" s="14">
        <v>60</v>
      </c>
      <c r="F59" s="14">
        <v>110</v>
      </c>
      <c r="G59" s="15">
        <v>46.8</v>
      </c>
      <c r="H59" s="19">
        <v>0.96199999999999997</v>
      </c>
      <c r="I59" s="14">
        <v>31</v>
      </c>
      <c r="J59" s="25">
        <v>0</v>
      </c>
      <c r="K59" t="str">
        <f t="shared" si="0"/>
        <v>Obese</v>
      </c>
      <c r="L59" t="str">
        <f t="shared" si="1"/>
        <v>normal</v>
      </c>
      <c r="M59" t="str">
        <f t="shared" si="2"/>
        <v>Adult</v>
      </c>
      <c r="N59" t="str">
        <f t="shared" si="3"/>
        <v>High</v>
      </c>
      <c r="O59" t="str">
        <f t="shared" si="4"/>
        <v>Normal level</v>
      </c>
      <c r="P59" t="str">
        <f t="shared" si="5"/>
        <v>High Risk</v>
      </c>
      <c r="Q59" t="str">
        <f t="shared" si="6"/>
        <v>Normal</v>
      </c>
      <c r="R59" t="str">
        <f t="shared" si="7"/>
        <v>Prehypertension</v>
      </c>
      <c r="S59" t="str">
        <f t="shared" si="8"/>
        <v>High DPF</v>
      </c>
    </row>
    <row r="60" spans="1:19" x14ac:dyDescent="0.35">
      <c r="A60" s="9">
        <v>59</v>
      </c>
      <c r="B60" s="10">
        <v>4</v>
      </c>
      <c r="C60" s="10">
        <v>146</v>
      </c>
      <c r="D60" s="10">
        <v>82</v>
      </c>
      <c r="E60" s="10">
        <v>21</v>
      </c>
      <c r="F60" s="10">
        <v>80</v>
      </c>
      <c r="G60" s="11">
        <v>40.5</v>
      </c>
      <c r="H60" s="18">
        <v>1.7809999999999999</v>
      </c>
      <c r="I60" s="10">
        <v>44</v>
      </c>
      <c r="J60" s="24">
        <v>0</v>
      </c>
      <c r="K60" t="str">
        <f t="shared" si="0"/>
        <v>Obese</v>
      </c>
      <c r="L60" t="str">
        <f t="shared" si="1"/>
        <v>normal</v>
      </c>
      <c r="M60" t="str">
        <f t="shared" si="2"/>
        <v>Adult</v>
      </c>
      <c r="N60" t="str">
        <f t="shared" si="3"/>
        <v>Medium</v>
      </c>
      <c r="O60" t="str">
        <f t="shared" si="4"/>
        <v>High level</v>
      </c>
      <c r="P60" t="str">
        <f t="shared" si="5"/>
        <v>High Risk</v>
      </c>
      <c r="Q60" t="str">
        <f t="shared" si="6"/>
        <v>Normal</v>
      </c>
      <c r="R60" t="str">
        <f t="shared" si="7"/>
        <v>Prehypertension</v>
      </c>
      <c r="S60" t="str">
        <f t="shared" si="8"/>
        <v>High DPF</v>
      </c>
    </row>
    <row r="61" spans="1:19" x14ac:dyDescent="0.35">
      <c r="A61" s="13">
        <v>60</v>
      </c>
      <c r="B61" s="14">
        <v>4</v>
      </c>
      <c r="C61" s="14">
        <v>105</v>
      </c>
      <c r="D61" s="14">
        <v>64</v>
      </c>
      <c r="E61" s="14">
        <v>41</v>
      </c>
      <c r="F61" s="14">
        <v>142</v>
      </c>
      <c r="G61" s="15">
        <v>41.5</v>
      </c>
      <c r="H61" s="19">
        <v>0.17299999999999999</v>
      </c>
      <c r="I61" s="14">
        <v>22</v>
      </c>
      <c r="J61" s="25">
        <v>0</v>
      </c>
      <c r="K61" t="str">
        <f t="shared" si="0"/>
        <v>Obese</v>
      </c>
      <c r="L61" t="str">
        <f t="shared" si="1"/>
        <v>normal</v>
      </c>
      <c r="M61" t="str">
        <f t="shared" si="2"/>
        <v>Adult</v>
      </c>
      <c r="N61" t="str">
        <f t="shared" si="3"/>
        <v>High</v>
      </c>
      <c r="O61" t="str">
        <f t="shared" si="4"/>
        <v>Normal level</v>
      </c>
      <c r="P61" t="str">
        <f t="shared" si="5"/>
        <v>High Risk</v>
      </c>
      <c r="Q61" t="str">
        <f t="shared" si="6"/>
        <v>Normal</v>
      </c>
      <c r="R61" t="str">
        <f t="shared" si="7"/>
        <v>Normal</v>
      </c>
      <c r="S61" t="str">
        <f t="shared" si="8"/>
        <v>Low DPF</v>
      </c>
    </row>
    <row r="62" spans="1:19" x14ac:dyDescent="0.35">
      <c r="A62" s="9">
        <v>61</v>
      </c>
      <c r="B62" s="10">
        <v>2</v>
      </c>
      <c r="C62" s="10">
        <v>84</v>
      </c>
      <c r="D62" s="10">
        <v>69</v>
      </c>
      <c r="E62" s="10">
        <v>21</v>
      </c>
      <c r="F62" s="10">
        <v>80</v>
      </c>
      <c r="G62" s="11">
        <v>32.14</v>
      </c>
      <c r="H62" s="18">
        <v>0.30399999999999999</v>
      </c>
      <c r="I62" s="10">
        <v>21</v>
      </c>
      <c r="J62" s="24">
        <v>0</v>
      </c>
      <c r="K62" t="str">
        <f t="shared" si="0"/>
        <v>Obese</v>
      </c>
      <c r="L62" t="str">
        <f t="shared" si="1"/>
        <v>normal</v>
      </c>
      <c r="M62" t="str">
        <f t="shared" si="2"/>
        <v>Adult</v>
      </c>
      <c r="N62" t="str">
        <f t="shared" si="3"/>
        <v>Medium</v>
      </c>
      <c r="O62" t="str">
        <f t="shared" si="4"/>
        <v>Normal level</v>
      </c>
      <c r="P62" t="str">
        <f t="shared" si="5"/>
        <v>Low Risk</v>
      </c>
      <c r="Q62" t="str">
        <f t="shared" si="6"/>
        <v>Normal</v>
      </c>
      <c r="R62" t="str">
        <f t="shared" si="7"/>
        <v>Normal</v>
      </c>
      <c r="S62" t="str">
        <f t="shared" si="8"/>
        <v>Medium DPF</v>
      </c>
    </row>
    <row r="63" spans="1:19" x14ac:dyDescent="0.35">
      <c r="A63" s="13">
        <v>62</v>
      </c>
      <c r="B63" s="14">
        <v>8</v>
      </c>
      <c r="C63" s="14">
        <v>133</v>
      </c>
      <c r="D63" s="14">
        <v>72</v>
      </c>
      <c r="E63" s="14">
        <v>21</v>
      </c>
      <c r="F63" s="14">
        <v>80</v>
      </c>
      <c r="G63" s="15">
        <v>32.9</v>
      </c>
      <c r="H63" s="19">
        <v>0.27</v>
      </c>
      <c r="I63" s="14">
        <v>39</v>
      </c>
      <c r="J63" s="25">
        <v>1</v>
      </c>
      <c r="K63" t="str">
        <f t="shared" si="0"/>
        <v>Obese</v>
      </c>
      <c r="L63" t="str">
        <f t="shared" si="1"/>
        <v xml:space="preserve">Diabetes </v>
      </c>
      <c r="M63" t="str">
        <f t="shared" si="2"/>
        <v>Adult</v>
      </c>
      <c r="N63" t="str">
        <f t="shared" si="3"/>
        <v>Medium</v>
      </c>
      <c r="O63" t="str">
        <f t="shared" si="4"/>
        <v>Normal level</v>
      </c>
      <c r="P63" t="str">
        <f t="shared" si="5"/>
        <v>High Risk</v>
      </c>
      <c r="Q63" t="str">
        <f t="shared" si="6"/>
        <v>Normal</v>
      </c>
      <c r="R63" t="str">
        <f t="shared" si="7"/>
        <v>Normal</v>
      </c>
      <c r="S63" t="str">
        <f t="shared" si="8"/>
        <v>Low DPF</v>
      </c>
    </row>
    <row r="64" spans="1:19" x14ac:dyDescent="0.35">
      <c r="A64" s="9">
        <v>63</v>
      </c>
      <c r="B64" s="10">
        <v>5</v>
      </c>
      <c r="C64" s="10">
        <v>44</v>
      </c>
      <c r="D64" s="10">
        <v>62</v>
      </c>
      <c r="E64" s="10">
        <v>21</v>
      </c>
      <c r="F64" s="10">
        <v>80</v>
      </c>
      <c r="G64" s="11">
        <v>25</v>
      </c>
      <c r="H64" s="18">
        <v>0.58699999999999997</v>
      </c>
      <c r="I64" s="10">
        <v>36</v>
      </c>
      <c r="J64" s="24">
        <v>0</v>
      </c>
      <c r="K64" t="str">
        <f t="shared" si="0"/>
        <v>Overweight</v>
      </c>
      <c r="L64" t="str">
        <f t="shared" si="1"/>
        <v>normal</v>
      </c>
      <c r="M64" t="str">
        <f t="shared" si="2"/>
        <v>Adult</v>
      </c>
      <c r="N64" t="str">
        <f t="shared" si="3"/>
        <v>Medium</v>
      </c>
      <c r="O64" t="str">
        <f t="shared" si="4"/>
        <v>Normal level</v>
      </c>
      <c r="P64" t="str">
        <f t="shared" si="5"/>
        <v>High Risk</v>
      </c>
      <c r="Q64" t="str">
        <f t="shared" si="6"/>
        <v>Normal</v>
      </c>
      <c r="R64" t="str">
        <f t="shared" si="7"/>
        <v>Normal</v>
      </c>
      <c r="S64" t="str">
        <f t="shared" si="8"/>
        <v>Medium DPF</v>
      </c>
    </row>
    <row r="65" spans="1:19" x14ac:dyDescent="0.35">
      <c r="A65" s="13">
        <v>64</v>
      </c>
      <c r="B65" s="14">
        <v>2</v>
      </c>
      <c r="C65" s="14">
        <v>141</v>
      </c>
      <c r="D65" s="14">
        <v>58</v>
      </c>
      <c r="E65" s="14">
        <v>34</v>
      </c>
      <c r="F65" s="14">
        <v>128</v>
      </c>
      <c r="G65" s="15">
        <v>25.4</v>
      </c>
      <c r="H65" s="19">
        <v>0.69899999999999995</v>
      </c>
      <c r="I65" s="14">
        <v>24</v>
      </c>
      <c r="J65" s="25">
        <v>0</v>
      </c>
      <c r="K65" t="str">
        <f t="shared" si="0"/>
        <v>Overweight</v>
      </c>
      <c r="L65" t="str">
        <f t="shared" si="1"/>
        <v>normal</v>
      </c>
      <c r="M65" t="str">
        <f t="shared" si="2"/>
        <v>Adult</v>
      </c>
      <c r="N65" t="str">
        <f t="shared" si="3"/>
        <v>Medium</v>
      </c>
      <c r="O65" t="str">
        <f t="shared" si="4"/>
        <v>High level</v>
      </c>
      <c r="P65" t="str">
        <f t="shared" si="5"/>
        <v>Low Risk</v>
      </c>
      <c r="Q65" t="str">
        <f t="shared" si="6"/>
        <v>Normal</v>
      </c>
      <c r="R65" t="str">
        <f t="shared" si="7"/>
        <v>Low</v>
      </c>
      <c r="S65" t="str">
        <f t="shared" si="8"/>
        <v>High DPF</v>
      </c>
    </row>
    <row r="66" spans="1:19" x14ac:dyDescent="0.35">
      <c r="A66" s="9">
        <v>65</v>
      </c>
      <c r="B66" s="10">
        <v>7</v>
      </c>
      <c r="C66" s="10">
        <v>114</v>
      </c>
      <c r="D66" s="10">
        <v>66</v>
      </c>
      <c r="E66" s="10">
        <v>21</v>
      </c>
      <c r="F66" s="10">
        <v>80</v>
      </c>
      <c r="G66" s="11">
        <v>32.799999999999997</v>
      </c>
      <c r="H66" s="18">
        <v>0.25800000000000001</v>
      </c>
      <c r="I66" s="10">
        <v>42</v>
      </c>
      <c r="J66" s="24">
        <v>1</v>
      </c>
      <c r="K66" t="str">
        <f t="shared" si="0"/>
        <v>Obese</v>
      </c>
      <c r="L66" t="str">
        <f t="shared" si="1"/>
        <v xml:space="preserve">Diabetes </v>
      </c>
      <c r="M66" t="str">
        <f t="shared" si="2"/>
        <v>Adult</v>
      </c>
      <c r="N66" t="str">
        <f t="shared" si="3"/>
        <v>Medium</v>
      </c>
      <c r="O66" t="str">
        <f t="shared" si="4"/>
        <v>Normal level</v>
      </c>
      <c r="P66" t="str">
        <f t="shared" si="5"/>
        <v>High Risk</v>
      </c>
      <c r="Q66" t="str">
        <f t="shared" si="6"/>
        <v>Normal</v>
      </c>
      <c r="R66" t="str">
        <f t="shared" si="7"/>
        <v>Normal</v>
      </c>
      <c r="S66" t="str">
        <f t="shared" si="8"/>
        <v>Low DPF</v>
      </c>
    </row>
    <row r="67" spans="1:19" x14ac:dyDescent="0.35">
      <c r="A67" s="13">
        <v>66</v>
      </c>
      <c r="B67" s="14">
        <v>5</v>
      </c>
      <c r="C67" s="14">
        <v>99</v>
      </c>
      <c r="D67" s="14">
        <v>74</v>
      </c>
      <c r="E67" s="14">
        <v>27</v>
      </c>
      <c r="F67" s="14">
        <v>80</v>
      </c>
      <c r="G67" s="15">
        <v>29</v>
      </c>
      <c r="H67" s="19">
        <v>0.20300000000000001</v>
      </c>
      <c r="I67" s="14">
        <v>32</v>
      </c>
      <c r="J67" s="25">
        <v>0</v>
      </c>
      <c r="K67" t="str">
        <f t="shared" ref="K67:K130" si="9">IF(G67&lt;18.5, "Underweight", IF(G67&lt;24.9, "Normal weight", IF(G67&lt;29.9, "Overweight", "Obese")))</f>
        <v>Overweight</v>
      </c>
      <c r="L67" t="str">
        <f t="shared" ref="L67:L130" si="10">IF(J67=1,"Diabetes ","normal")</f>
        <v>normal</v>
      </c>
      <c r="M67" t="str">
        <f t="shared" ref="M67:M130" si="11">IF(I67&lt;13, "Child", IF(I67&lt;20, "Teen", IF(I67&lt;65, "Adult", "Aged")))</f>
        <v>Adult</v>
      </c>
      <c r="N67" t="str">
        <f t="shared" ref="N67:N130" si="12">IF(E67&lt;20, "Low", IF(E67&lt;40, "Medium", "High"))</f>
        <v>Medium</v>
      </c>
      <c r="O67" t="str">
        <f t="shared" ref="O67:O130" si="13">IF(C67&lt;140, "Normal level", IF(C67&lt;200, "High level"))</f>
        <v>Normal level</v>
      </c>
      <c r="P67" t="str">
        <f t="shared" ref="P67:P130" si="14">IF(B67&gt;3, "High Risk", "Low Risk")</f>
        <v>High Risk</v>
      </c>
      <c r="Q67" t="str">
        <f t="shared" ref="Q67:Q130" si="15">IF(F67&lt;80, "Low", IF(F67&lt;=150, "Normal", "High"))</f>
        <v>Normal</v>
      </c>
      <c r="R67" t="str">
        <f t="shared" ref="R67:R130" si="16">IF(D67&lt;60, "Low", IF(D67&lt;=80, "Normal", IF(D67&lt;=90, "Prehypertension", "Hypertension")))</f>
        <v>Normal</v>
      </c>
      <c r="S67" t="str">
        <f t="shared" ref="S67:S130" si="17">IF(H67&lt;0.3, "Low DPF", IF(H67&lt;=0.6, "Medium DPF", "High DPF"))</f>
        <v>Low DPF</v>
      </c>
    </row>
    <row r="68" spans="1:19" x14ac:dyDescent="0.35">
      <c r="A68" s="9">
        <v>67</v>
      </c>
      <c r="B68" s="10">
        <v>4</v>
      </c>
      <c r="C68" s="10">
        <v>109</v>
      </c>
      <c r="D68" s="10">
        <v>88</v>
      </c>
      <c r="E68" s="10">
        <v>30</v>
      </c>
      <c r="F68" s="10">
        <v>80</v>
      </c>
      <c r="G68" s="11">
        <v>32.5</v>
      </c>
      <c r="H68" s="18">
        <v>0.85499999999999998</v>
      </c>
      <c r="I68" s="10">
        <v>38</v>
      </c>
      <c r="J68" s="24">
        <v>1</v>
      </c>
      <c r="K68" t="str">
        <f t="shared" si="9"/>
        <v>Obese</v>
      </c>
      <c r="L68" t="str">
        <f t="shared" si="10"/>
        <v xml:space="preserve">Diabetes </v>
      </c>
      <c r="M68" t="str">
        <f t="shared" si="11"/>
        <v>Adult</v>
      </c>
      <c r="N68" t="str">
        <f t="shared" si="12"/>
        <v>Medium</v>
      </c>
      <c r="O68" t="str">
        <f t="shared" si="13"/>
        <v>Normal level</v>
      </c>
      <c r="P68" t="str">
        <f t="shared" si="14"/>
        <v>High Risk</v>
      </c>
      <c r="Q68" t="str">
        <f t="shared" si="15"/>
        <v>Normal</v>
      </c>
      <c r="R68" t="str">
        <f t="shared" si="16"/>
        <v>Prehypertension</v>
      </c>
      <c r="S68" t="str">
        <f t="shared" si="17"/>
        <v>High DPF</v>
      </c>
    </row>
    <row r="69" spans="1:19" x14ac:dyDescent="0.35">
      <c r="A69" s="13">
        <v>68</v>
      </c>
      <c r="B69" s="14">
        <v>2</v>
      </c>
      <c r="C69" s="14">
        <v>109</v>
      </c>
      <c r="D69" s="14">
        <v>92</v>
      </c>
      <c r="E69" s="14">
        <v>21</v>
      </c>
      <c r="F69" s="14">
        <v>80</v>
      </c>
      <c r="G69" s="15">
        <v>42.7</v>
      </c>
      <c r="H69" s="19">
        <v>0.84499999999999997</v>
      </c>
      <c r="I69" s="14">
        <v>54</v>
      </c>
      <c r="J69" s="25">
        <v>0</v>
      </c>
      <c r="K69" t="str">
        <f t="shared" si="9"/>
        <v>Obese</v>
      </c>
      <c r="L69" t="str">
        <f t="shared" si="10"/>
        <v>normal</v>
      </c>
      <c r="M69" t="str">
        <f t="shared" si="11"/>
        <v>Adult</v>
      </c>
      <c r="N69" t="str">
        <f t="shared" si="12"/>
        <v>Medium</v>
      </c>
      <c r="O69" t="str">
        <f t="shared" si="13"/>
        <v>Normal level</v>
      </c>
      <c r="P69" t="str">
        <f t="shared" si="14"/>
        <v>Low Risk</v>
      </c>
      <c r="Q69" t="str">
        <f t="shared" si="15"/>
        <v>Normal</v>
      </c>
      <c r="R69" t="str">
        <f t="shared" si="16"/>
        <v>Hypertension</v>
      </c>
      <c r="S69" t="str">
        <f t="shared" si="17"/>
        <v>High DPF</v>
      </c>
    </row>
    <row r="70" spans="1:19" x14ac:dyDescent="0.35">
      <c r="A70" s="9">
        <v>69</v>
      </c>
      <c r="B70" s="10">
        <v>1</v>
      </c>
      <c r="C70" s="10">
        <v>95</v>
      </c>
      <c r="D70" s="10">
        <v>66</v>
      </c>
      <c r="E70" s="10">
        <v>13</v>
      </c>
      <c r="F70" s="10">
        <v>38</v>
      </c>
      <c r="G70" s="11">
        <v>19.600000000000001</v>
      </c>
      <c r="H70" s="18">
        <v>0.33400000000000002</v>
      </c>
      <c r="I70" s="10">
        <v>25</v>
      </c>
      <c r="J70" s="24">
        <v>0</v>
      </c>
      <c r="K70" t="str">
        <f t="shared" si="9"/>
        <v>Normal weight</v>
      </c>
      <c r="L70" t="str">
        <f t="shared" si="10"/>
        <v>normal</v>
      </c>
      <c r="M70" t="str">
        <f t="shared" si="11"/>
        <v>Adult</v>
      </c>
      <c r="N70" t="str">
        <f t="shared" si="12"/>
        <v>Low</v>
      </c>
      <c r="O70" t="str">
        <f t="shared" si="13"/>
        <v>Normal level</v>
      </c>
      <c r="P70" t="str">
        <f t="shared" si="14"/>
        <v>Low Risk</v>
      </c>
      <c r="Q70" t="str">
        <f t="shared" si="15"/>
        <v>Low</v>
      </c>
      <c r="R70" t="str">
        <f t="shared" si="16"/>
        <v>Normal</v>
      </c>
      <c r="S70" t="str">
        <f t="shared" si="17"/>
        <v>Medium DPF</v>
      </c>
    </row>
    <row r="71" spans="1:19" x14ac:dyDescent="0.35">
      <c r="A71" s="13">
        <v>70</v>
      </c>
      <c r="B71" s="14">
        <v>4</v>
      </c>
      <c r="C71" s="14">
        <v>146</v>
      </c>
      <c r="D71" s="14">
        <v>85</v>
      </c>
      <c r="E71" s="14">
        <v>27</v>
      </c>
      <c r="F71" s="14">
        <v>100</v>
      </c>
      <c r="G71" s="15">
        <v>28.9</v>
      </c>
      <c r="H71" s="19">
        <v>0.189</v>
      </c>
      <c r="I71" s="14">
        <v>27</v>
      </c>
      <c r="J71" s="25">
        <v>0</v>
      </c>
      <c r="K71" t="str">
        <f t="shared" si="9"/>
        <v>Overweight</v>
      </c>
      <c r="L71" t="str">
        <f t="shared" si="10"/>
        <v>normal</v>
      </c>
      <c r="M71" t="str">
        <f t="shared" si="11"/>
        <v>Adult</v>
      </c>
      <c r="N71" t="str">
        <f t="shared" si="12"/>
        <v>Medium</v>
      </c>
      <c r="O71" t="str">
        <f t="shared" si="13"/>
        <v>High level</v>
      </c>
      <c r="P71" t="str">
        <f t="shared" si="14"/>
        <v>High Risk</v>
      </c>
      <c r="Q71" t="str">
        <f t="shared" si="15"/>
        <v>Normal</v>
      </c>
      <c r="R71" t="str">
        <f t="shared" si="16"/>
        <v>Prehypertension</v>
      </c>
      <c r="S71" t="str">
        <f t="shared" si="17"/>
        <v>Low DPF</v>
      </c>
    </row>
    <row r="72" spans="1:19" x14ac:dyDescent="0.35">
      <c r="A72" s="9">
        <v>71</v>
      </c>
      <c r="B72" s="10">
        <v>2</v>
      </c>
      <c r="C72" s="10">
        <v>100</v>
      </c>
      <c r="D72" s="10">
        <v>66</v>
      </c>
      <c r="E72" s="10">
        <v>20</v>
      </c>
      <c r="F72" s="10">
        <v>90</v>
      </c>
      <c r="G72" s="11">
        <v>32.9</v>
      </c>
      <c r="H72" s="18">
        <v>0.86699999999999999</v>
      </c>
      <c r="I72" s="10">
        <v>28</v>
      </c>
      <c r="J72" s="24">
        <v>1</v>
      </c>
      <c r="K72" t="str">
        <f t="shared" si="9"/>
        <v>Obese</v>
      </c>
      <c r="L72" t="str">
        <f t="shared" si="10"/>
        <v xml:space="preserve">Diabetes </v>
      </c>
      <c r="M72" t="str">
        <f t="shared" si="11"/>
        <v>Adult</v>
      </c>
      <c r="N72" t="str">
        <f t="shared" si="12"/>
        <v>Medium</v>
      </c>
      <c r="O72" t="str">
        <f t="shared" si="13"/>
        <v>Normal level</v>
      </c>
      <c r="P72" t="str">
        <f t="shared" si="14"/>
        <v>Low Risk</v>
      </c>
      <c r="Q72" t="str">
        <f t="shared" si="15"/>
        <v>Normal</v>
      </c>
      <c r="R72" t="str">
        <f t="shared" si="16"/>
        <v>Normal</v>
      </c>
      <c r="S72" t="str">
        <f t="shared" si="17"/>
        <v>High DPF</v>
      </c>
    </row>
    <row r="73" spans="1:19" x14ac:dyDescent="0.35">
      <c r="A73" s="13">
        <v>72</v>
      </c>
      <c r="B73" s="14">
        <v>5</v>
      </c>
      <c r="C73" s="14">
        <v>139</v>
      </c>
      <c r="D73" s="14">
        <v>64</v>
      </c>
      <c r="E73" s="14">
        <v>35</v>
      </c>
      <c r="F73" s="14">
        <v>140</v>
      </c>
      <c r="G73" s="15">
        <v>28.6</v>
      </c>
      <c r="H73" s="19">
        <v>0.41099999999999998</v>
      </c>
      <c r="I73" s="14">
        <v>26</v>
      </c>
      <c r="J73" s="25">
        <v>0</v>
      </c>
      <c r="K73" t="str">
        <f t="shared" si="9"/>
        <v>Overweight</v>
      </c>
      <c r="L73" t="str">
        <f t="shared" si="10"/>
        <v>normal</v>
      </c>
      <c r="M73" t="str">
        <f t="shared" si="11"/>
        <v>Adult</v>
      </c>
      <c r="N73" t="str">
        <f t="shared" si="12"/>
        <v>Medium</v>
      </c>
      <c r="O73" t="str">
        <f t="shared" si="13"/>
        <v>Normal level</v>
      </c>
      <c r="P73" t="str">
        <f t="shared" si="14"/>
        <v>High Risk</v>
      </c>
      <c r="Q73" t="str">
        <f t="shared" si="15"/>
        <v>Normal</v>
      </c>
      <c r="R73" t="str">
        <f t="shared" si="16"/>
        <v>Normal</v>
      </c>
      <c r="S73" t="str">
        <f t="shared" si="17"/>
        <v>Medium DPF</v>
      </c>
    </row>
    <row r="74" spans="1:19" x14ac:dyDescent="0.35">
      <c r="A74" s="9">
        <v>73</v>
      </c>
      <c r="B74" s="10">
        <v>13</v>
      </c>
      <c r="C74" s="10">
        <v>126</v>
      </c>
      <c r="D74" s="10">
        <v>90</v>
      </c>
      <c r="E74" s="10">
        <v>21</v>
      </c>
      <c r="F74" s="10">
        <v>80</v>
      </c>
      <c r="G74" s="11">
        <v>43.4</v>
      </c>
      <c r="H74" s="18">
        <v>0.58299999999999996</v>
      </c>
      <c r="I74" s="10">
        <v>42</v>
      </c>
      <c r="J74" s="24">
        <v>1</v>
      </c>
      <c r="K74" t="str">
        <f t="shared" si="9"/>
        <v>Obese</v>
      </c>
      <c r="L74" t="str">
        <f t="shared" si="10"/>
        <v xml:space="preserve">Diabetes </v>
      </c>
      <c r="M74" t="str">
        <f t="shared" si="11"/>
        <v>Adult</v>
      </c>
      <c r="N74" t="str">
        <f t="shared" si="12"/>
        <v>Medium</v>
      </c>
      <c r="O74" t="str">
        <f t="shared" si="13"/>
        <v>Normal level</v>
      </c>
      <c r="P74" t="str">
        <f t="shared" si="14"/>
        <v>High Risk</v>
      </c>
      <c r="Q74" t="str">
        <f t="shared" si="15"/>
        <v>Normal</v>
      </c>
      <c r="R74" t="str">
        <f t="shared" si="16"/>
        <v>Prehypertension</v>
      </c>
      <c r="S74" t="str">
        <f t="shared" si="17"/>
        <v>Medium DPF</v>
      </c>
    </row>
    <row r="75" spans="1:19" x14ac:dyDescent="0.35">
      <c r="A75" s="13">
        <v>74</v>
      </c>
      <c r="B75" s="14">
        <v>4</v>
      </c>
      <c r="C75" s="14">
        <v>129</v>
      </c>
      <c r="D75" s="14">
        <v>86</v>
      </c>
      <c r="E75" s="14">
        <v>20</v>
      </c>
      <c r="F75" s="14">
        <v>270</v>
      </c>
      <c r="G75" s="15">
        <v>35.1</v>
      </c>
      <c r="H75" s="19">
        <v>0.23100000000000001</v>
      </c>
      <c r="I75" s="14">
        <v>23</v>
      </c>
      <c r="J75" s="25">
        <v>0</v>
      </c>
      <c r="K75" t="str">
        <f t="shared" si="9"/>
        <v>Obese</v>
      </c>
      <c r="L75" t="str">
        <f t="shared" si="10"/>
        <v>normal</v>
      </c>
      <c r="M75" t="str">
        <f t="shared" si="11"/>
        <v>Adult</v>
      </c>
      <c r="N75" t="str">
        <f t="shared" si="12"/>
        <v>Medium</v>
      </c>
      <c r="O75" t="str">
        <f t="shared" si="13"/>
        <v>Normal level</v>
      </c>
      <c r="P75" t="str">
        <f t="shared" si="14"/>
        <v>High Risk</v>
      </c>
      <c r="Q75" t="str">
        <f t="shared" si="15"/>
        <v>High</v>
      </c>
      <c r="R75" t="str">
        <f t="shared" si="16"/>
        <v>Prehypertension</v>
      </c>
      <c r="S75" t="str">
        <f t="shared" si="17"/>
        <v>Low DPF</v>
      </c>
    </row>
    <row r="76" spans="1:19" x14ac:dyDescent="0.35">
      <c r="A76" s="9">
        <v>75</v>
      </c>
      <c r="B76" s="10">
        <v>1</v>
      </c>
      <c r="C76" s="10">
        <v>79</v>
      </c>
      <c r="D76" s="10">
        <v>75</v>
      </c>
      <c r="E76" s="10">
        <v>30</v>
      </c>
      <c r="F76" s="10">
        <v>80</v>
      </c>
      <c r="G76" s="11">
        <v>32</v>
      </c>
      <c r="H76" s="18">
        <v>0.39600000000000002</v>
      </c>
      <c r="I76" s="10">
        <v>22</v>
      </c>
      <c r="J76" s="24">
        <v>0</v>
      </c>
      <c r="K76" t="str">
        <f t="shared" si="9"/>
        <v>Obese</v>
      </c>
      <c r="L76" t="str">
        <f t="shared" si="10"/>
        <v>normal</v>
      </c>
      <c r="M76" t="str">
        <f t="shared" si="11"/>
        <v>Adult</v>
      </c>
      <c r="N76" t="str">
        <f t="shared" si="12"/>
        <v>Medium</v>
      </c>
      <c r="O76" t="str">
        <f t="shared" si="13"/>
        <v>Normal level</v>
      </c>
      <c r="P76" t="str">
        <f t="shared" si="14"/>
        <v>Low Risk</v>
      </c>
      <c r="Q76" t="str">
        <f t="shared" si="15"/>
        <v>Normal</v>
      </c>
      <c r="R76" t="str">
        <f t="shared" si="16"/>
        <v>Normal</v>
      </c>
      <c r="S76" t="str">
        <f t="shared" si="17"/>
        <v>Medium DPF</v>
      </c>
    </row>
    <row r="77" spans="1:19" x14ac:dyDescent="0.35">
      <c r="A77" s="13">
        <v>76</v>
      </c>
      <c r="B77" s="14">
        <v>1</v>
      </c>
      <c r="C77" s="14">
        <v>121</v>
      </c>
      <c r="D77" s="14">
        <v>48</v>
      </c>
      <c r="E77" s="14">
        <v>20</v>
      </c>
      <c r="F77" s="14">
        <v>80</v>
      </c>
      <c r="G77" s="15">
        <v>24.7</v>
      </c>
      <c r="H77" s="19">
        <v>0.14000000000000001</v>
      </c>
      <c r="I77" s="14">
        <v>22</v>
      </c>
      <c r="J77" s="25">
        <v>0</v>
      </c>
      <c r="K77" t="str">
        <f t="shared" si="9"/>
        <v>Normal weight</v>
      </c>
      <c r="L77" t="str">
        <f t="shared" si="10"/>
        <v>normal</v>
      </c>
      <c r="M77" t="str">
        <f t="shared" si="11"/>
        <v>Adult</v>
      </c>
      <c r="N77" t="str">
        <f t="shared" si="12"/>
        <v>Medium</v>
      </c>
      <c r="O77" t="str">
        <f t="shared" si="13"/>
        <v>Normal level</v>
      </c>
      <c r="P77" t="str">
        <f t="shared" si="14"/>
        <v>Low Risk</v>
      </c>
      <c r="Q77" t="str">
        <f t="shared" si="15"/>
        <v>Normal</v>
      </c>
      <c r="R77" t="str">
        <f t="shared" si="16"/>
        <v>Low</v>
      </c>
      <c r="S77" t="str">
        <f t="shared" si="17"/>
        <v>Low DPF</v>
      </c>
    </row>
    <row r="78" spans="1:19" x14ac:dyDescent="0.35">
      <c r="A78" s="9">
        <v>77</v>
      </c>
      <c r="B78" s="10">
        <v>7</v>
      </c>
      <c r="C78" s="10">
        <v>62</v>
      </c>
      <c r="D78" s="10">
        <v>78</v>
      </c>
      <c r="E78" s="10">
        <v>21</v>
      </c>
      <c r="F78" s="10">
        <v>80</v>
      </c>
      <c r="G78" s="11">
        <v>32.6</v>
      </c>
      <c r="H78" s="18">
        <v>0.39100000000000001</v>
      </c>
      <c r="I78" s="10">
        <v>41</v>
      </c>
      <c r="J78" s="24">
        <v>0</v>
      </c>
      <c r="K78" t="str">
        <f t="shared" si="9"/>
        <v>Obese</v>
      </c>
      <c r="L78" t="str">
        <f t="shared" si="10"/>
        <v>normal</v>
      </c>
      <c r="M78" t="str">
        <f t="shared" si="11"/>
        <v>Adult</v>
      </c>
      <c r="N78" t="str">
        <f t="shared" si="12"/>
        <v>Medium</v>
      </c>
      <c r="O78" t="str">
        <f t="shared" si="13"/>
        <v>Normal level</v>
      </c>
      <c r="P78" t="str">
        <f t="shared" si="14"/>
        <v>High Risk</v>
      </c>
      <c r="Q78" t="str">
        <f t="shared" si="15"/>
        <v>Normal</v>
      </c>
      <c r="R78" t="str">
        <f t="shared" si="16"/>
        <v>Normal</v>
      </c>
      <c r="S78" t="str">
        <f t="shared" si="17"/>
        <v>Medium DPF</v>
      </c>
    </row>
    <row r="79" spans="1:19" x14ac:dyDescent="0.35">
      <c r="A79" s="13">
        <v>78</v>
      </c>
      <c r="B79" s="14">
        <v>5</v>
      </c>
      <c r="C79" s="14">
        <v>95</v>
      </c>
      <c r="D79" s="14">
        <v>72</v>
      </c>
      <c r="E79" s="14">
        <v>33</v>
      </c>
      <c r="F79" s="14">
        <v>80</v>
      </c>
      <c r="G79" s="15">
        <v>37.700000000000003</v>
      </c>
      <c r="H79" s="19">
        <v>0.37</v>
      </c>
      <c r="I79" s="14">
        <v>27</v>
      </c>
      <c r="J79" s="25">
        <v>0</v>
      </c>
      <c r="K79" t="str">
        <f t="shared" si="9"/>
        <v>Obese</v>
      </c>
      <c r="L79" t="str">
        <f t="shared" si="10"/>
        <v>normal</v>
      </c>
      <c r="M79" t="str">
        <f t="shared" si="11"/>
        <v>Adult</v>
      </c>
      <c r="N79" t="str">
        <f t="shared" si="12"/>
        <v>Medium</v>
      </c>
      <c r="O79" t="str">
        <f t="shared" si="13"/>
        <v>Normal level</v>
      </c>
      <c r="P79" t="str">
        <f t="shared" si="14"/>
        <v>High Risk</v>
      </c>
      <c r="Q79" t="str">
        <f t="shared" si="15"/>
        <v>Normal</v>
      </c>
      <c r="R79" t="str">
        <f t="shared" si="16"/>
        <v>Normal</v>
      </c>
      <c r="S79" t="str">
        <f t="shared" si="17"/>
        <v>Medium DPF</v>
      </c>
    </row>
    <row r="80" spans="1:19" x14ac:dyDescent="0.35">
      <c r="A80" s="9">
        <v>79</v>
      </c>
      <c r="B80" s="10">
        <v>4</v>
      </c>
      <c r="C80" s="10">
        <v>131</v>
      </c>
      <c r="D80" s="10">
        <v>69</v>
      </c>
      <c r="E80" s="10">
        <v>21</v>
      </c>
      <c r="F80" s="10">
        <v>80</v>
      </c>
      <c r="G80" s="11">
        <v>43.2</v>
      </c>
      <c r="H80" s="18">
        <v>0.27</v>
      </c>
      <c r="I80" s="10">
        <v>26</v>
      </c>
      <c r="J80" s="24">
        <v>1</v>
      </c>
      <c r="K80" t="str">
        <f t="shared" si="9"/>
        <v>Obese</v>
      </c>
      <c r="L80" t="str">
        <f t="shared" si="10"/>
        <v xml:space="preserve">Diabetes </v>
      </c>
      <c r="M80" t="str">
        <f t="shared" si="11"/>
        <v>Adult</v>
      </c>
      <c r="N80" t="str">
        <f t="shared" si="12"/>
        <v>Medium</v>
      </c>
      <c r="O80" t="str">
        <f t="shared" si="13"/>
        <v>Normal level</v>
      </c>
      <c r="P80" t="str">
        <f t="shared" si="14"/>
        <v>High Risk</v>
      </c>
      <c r="Q80" t="str">
        <f t="shared" si="15"/>
        <v>Normal</v>
      </c>
      <c r="R80" t="str">
        <f t="shared" si="16"/>
        <v>Normal</v>
      </c>
      <c r="S80" t="str">
        <f t="shared" si="17"/>
        <v>Low DPF</v>
      </c>
    </row>
    <row r="81" spans="1:19" x14ac:dyDescent="0.35">
      <c r="A81" s="13">
        <v>80</v>
      </c>
      <c r="B81" s="14">
        <v>2</v>
      </c>
      <c r="C81" s="14">
        <v>112</v>
      </c>
      <c r="D81" s="14">
        <v>66</v>
      </c>
      <c r="E81" s="14">
        <v>22</v>
      </c>
      <c r="F81" s="14">
        <v>80</v>
      </c>
      <c r="G81" s="15">
        <v>25</v>
      </c>
      <c r="H81" s="19">
        <v>0.307</v>
      </c>
      <c r="I81" s="14">
        <v>24</v>
      </c>
      <c r="J81" s="25">
        <v>0</v>
      </c>
      <c r="K81" t="str">
        <f t="shared" si="9"/>
        <v>Overweight</v>
      </c>
      <c r="L81" t="str">
        <f t="shared" si="10"/>
        <v>normal</v>
      </c>
      <c r="M81" t="str">
        <f t="shared" si="11"/>
        <v>Adult</v>
      </c>
      <c r="N81" t="str">
        <f t="shared" si="12"/>
        <v>Medium</v>
      </c>
      <c r="O81" t="str">
        <f t="shared" si="13"/>
        <v>Normal level</v>
      </c>
      <c r="P81" t="str">
        <f t="shared" si="14"/>
        <v>Low Risk</v>
      </c>
      <c r="Q81" t="str">
        <f t="shared" si="15"/>
        <v>Normal</v>
      </c>
      <c r="R81" t="str">
        <f t="shared" si="16"/>
        <v>Normal</v>
      </c>
      <c r="S81" t="str">
        <f t="shared" si="17"/>
        <v>Medium DPF</v>
      </c>
    </row>
    <row r="82" spans="1:19" x14ac:dyDescent="0.35">
      <c r="A82" s="9">
        <v>81</v>
      </c>
      <c r="B82" s="10">
        <v>3</v>
      </c>
      <c r="C82" s="10">
        <v>113</v>
      </c>
      <c r="D82" s="10">
        <v>44</v>
      </c>
      <c r="E82" s="10">
        <v>13</v>
      </c>
      <c r="F82" s="10">
        <v>80</v>
      </c>
      <c r="G82" s="11">
        <v>22.4</v>
      </c>
      <c r="H82" s="18">
        <v>0.14000000000000001</v>
      </c>
      <c r="I82" s="10">
        <v>22</v>
      </c>
      <c r="J82" s="24">
        <v>0</v>
      </c>
      <c r="K82" t="str">
        <f t="shared" si="9"/>
        <v>Normal weight</v>
      </c>
      <c r="L82" t="str">
        <f t="shared" si="10"/>
        <v>normal</v>
      </c>
      <c r="M82" t="str">
        <f t="shared" si="11"/>
        <v>Adult</v>
      </c>
      <c r="N82" t="str">
        <f t="shared" si="12"/>
        <v>Low</v>
      </c>
      <c r="O82" t="str">
        <f t="shared" si="13"/>
        <v>Normal level</v>
      </c>
      <c r="P82" t="str">
        <f t="shared" si="14"/>
        <v>Low Risk</v>
      </c>
      <c r="Q82" t="str">
        <f t="shared" si="15"/>
        <v>Normal</v>
      </c>
      <c r="R82" t="str">
        <f t="shared" si="16"/>
        <v>Low</v>
      </c>
      <c r="S82" t="str">
        <f t="shared" si="17"/>
        <v>Low DPF</v>
      </c>
    </row>
    <row r="83" spans="1:19" x14ac:dyDescent="0.35">
      <c r="A83" s="13">
        <v>82</v>
      </c>
      <c r="B83" s="14">
        <v>2</v>
      </c>
      <c r="C83" s="14">
        <v>74</v>
      </c>
      <c r="D83" s="14">
        <v>69</v>
      </c>
      <c r="E83" s="14">
        <v>21</v>
      </c>
      <c r="F83" s="14">
        <v>80</v>
      </c>
      <c r="G83" s="15">
        <v>32.14</v>
      </c>
      <c r="H83" s="19">
        <v>0.10199999999999999</v>
      </c>
      <c r="I83" s="14">
        <v>22</v>
      </c>
      <c r="J83" s="25">
        <v>0</v>
      </c>
      <c r="K83" t="str">
        <f t="shared" si="9"/>
        <v>Obese</v>
      </c>
      <c r="L83" t="str">
        <f t="shared" si="10"/>
        <v>normal</v>
      </c>
      <c r="M83" t="str">
        <f t="shared" si="11"/>
        <v>Adult</v>
      </c>
      <c r="N83" t="str">
        <f t="shared" si="12"/>
        <v>Medium</v>
      </c>
      <c r="O83" t="str">
        <f t="shared" si="13"/>
        <v>Normal level</v>
      </c>
      <c r="P83" t="str">
        <f t="shared" si="14"/>
        <v>Low Risk</v>
      </c>
      <c r="Q83" t="str">
        <f t="shared" si="15"/>
        <v>Normal</v>
      </c>
      <c r="R83" t="str">
        <f t="shared" si="16"/>
        <v>Normal</v>
      </c>
      <c r="S83" t="str">
        <f t="shared" si="17"/>
        <v>Low DPF</v>
      </c>
    </row>
    <row r="84" spans="1:19" x14ac:dyDescent="0.35">
      <c r="A84" s="9">
        <v>83</v>
      </c>
      <c r="B84" s="10">
        <v>7</v>
      </c>
      <c r="C84" s="10">
        <v>83</v>
      </c>
      <c r="D84" s="10">
        <v>78</v>
      </c>
      <c r="E84" s="10">
        <v>26</v>
      </c>
      <c r="F84" s="10">
        <v>71</v>
      </c>
      <c r="G84" s="11">
        <v>29.3</v>
      </c>
      <c r="H84" s="18">
        <v>0.76700000000000002</v>
      </c>
      <c r="I84" s="10">
        <v>36</v>
      </c>
      <c r="J84" s="24">
        <v>0</v>
      </c>
      <c r="K84" t="str">
        <f t="shared" si="9"/>
        <v>Overweight</v>
      </c>
      <c r="L84" t="str">
        <f t="shared" si="10"/>
        <v>normal</v>
      </c>
      <c r="M84" t="str">
        <f t="shared" si="11"/>
        <v>Adult</v>
      </c>
      <c r="N84" t="str">
        <f t="shared" si="12"/>
        <v>Medium</v>
      </c>
      <c r="O84" t="str">
        <f t="shared" si="13"/>
        <v>Normal level</v>
      </c>
      <c r="P84" t="str">
        <f t="shared" si="14"/>
        <v>High Risk</v>
      </c>
      <c r="Q84" t="str">
        <f t="shared" si="15"/>
        <v>Low</v>
      </c>
      <c r="R84" t="str">
        <f t="shared" si="16"/>
        <v>Normal</v>
      </c>
      <c r="S84" t="str">
        <f t="shared" si="17"/>
        <v>High DPF</v>
      </c>
    </row>
    <row r="85" spans="1:19" x14ac:dyDescent="0.35">
      <c r="A85" s="13">
        <v>84</v>
      </c>
      <c r="B85" s="14">
        <v>4</v>
      </c>
      <c r="C85" s="14">
        <v>101</v>
      </c>
      <c r="D85" s="14">
        <v>65</v>
      </c>
      <c r="E85" s="14">
        <v>28</v>
      </c>
      <c r="F85" s="14">
        <v>80</v>
      </c>
      <c r="G85" s="15">
        <v>24.6</v>
      </c>
      <c r="H85" s="19">
        <v>0.23699999999999999</v>
      </c>
      <c r="I85" s="14">
        <v>22</v>
      </c>
      <c r="J85" s="25">
        <v>0</v>
      </c>
      <c r="K85" t="str">
        <f t="shared" si="9"/>
        <v>Normal weight</v>
      </c>
      <c r="L85" t="str">
        <f t="shared" si="10"/>
        <v>normal</v>
      </c>
      <c r="M85" t="str">
        <f t="shared" si="11"/>
        <v>Adult</v>
      </c>
      <c r="N85" t="str">
        <f t="shared" si="12"/>
        <v>Medium</v>
      </c>
      <c r="O85" t="str">
        <f t="shared" si="13"/>
        <v>Normal level</v>
      </c>
      <c r="P85" t="str">
        <f t="shared" si="14"/>
        <v>High Risk</v>
      </c>
      <c r="Q85" t="str">
        <f t="shared" si="15"/>
        <v>Normal</v>
      </c>
      <c r="R85" t="str">
        <f t="shared" si="16"/>
        <v>Normal</v>
      </c>
      <c r="S85" t="str">
        <f t="shared" si="17"/>
        <v>Low DPF</v>
      </c>
    </row>
    <row r="86" spans="1:19" x14ac:dyDescent="0.35">
      <c r="A86" s="9">
        <v>85</v>
      </c>
      <c r="B86" s="10">
        <v>5</v>
      </c>
      <c r="C86" s="10">
        <v>137</v>
      </c>
      <c r="D86" s="10">
        <v>108</v>
      </c>
      <c r="E86" s="10">
        <v>21</v>
      </c>
      <c r="F86" s="10">
        <v>80</v>
      </c>
      <c r="G86" s="11">
        <v>48.8</v>
      </c>
      <c r="H86" s="18">
        <v>0.22700000000000001</v>
      </c>
      <c r="I86" s="10">
        <v>37</v>
      </c>
      <c r="J86" s="24">
        <v>1</v>
      </c>
      <c r="K86" t="str">
        <f t="shared" si="9"/>
        <v>Obese</v>
      </c>
      <c r="L86" t="str">
        <f t="shared" si="10"/>
        <v xml:space="preserve">Diabetes </v>
      </c>
      <c r="M86" t="str">
        <f t="shared" si="11"/>
        <v>Adult</v>
      </c>
      <c r="N86" t="str">
        <f t="shared" si="12"/>
        <v>Medium</v>
      </c>
      <c r="O86" t="str">
        <f t="shared" si="13"/>
        <v>Normal level</v>
      </c>
      <c r="P86" t="str">
        <f t="shared" si="14"/>
        <v>High Risk</v>
      </c>
      <c r="Q86" t="str">
        <f t="shared" si="15"/>
        <v>Normal</v>
      </c>
      <c r="R86" t="str">
        <f t="shared" si="16"/>
        <v>Hypertension</v>
      </c>
      <c r="S86" t="str">
        <f t="shared" si="17"/>
        <v>Low DPF</v>
      </c>
    </row>
    <row r="87" spans="1:19" x14ac:dyDescent="0.35">
      <c r="A87" s="13">
        <v>86</v>
      </c>
      <c r="B87" s="14">
        <v>2</v>
      </c>
      <c r="C87" s="14">
        <v>110</v>
      </c>
      <c r="D87" s="14">
        <v>74</v>
      </c>
      <c r="E87" s="14">
        <v>29</v>
      </c>
      <c r="F87" s="14">
        <v>125</v>
      </c>
      <c r="G87" s="15">
        <v>32.4</v>
      </c>
      <c r="H87" s="19">
        <v>0.69799999999999995</v>
      </c>
      <c r="I87" s="14">
        <v>27</v>
      </c>
      <c r="J87" s="25">
        <v>0</v>
      </c>
      <c r="K87" t="str">
        <f t="shared" si="9"/>
        <v>Obese</v>
      </c>
      <c r="L87" t="str">
        <f t="shared" si="10"/>
        <v>normal</v>
      </c>
      <c r="M87" t="str">
        <f t="shared" si="11"/>
        <v>Adult</v>
      </c>
      <c r="N87" t="str">
        <f t="shared" si="12"/>
        <v>Medium</v>
      </c>
      <c r="O87" t="str">
        <f t="shared" si="13"/>
        <v>Normal level</v>
      </c>
      <c r="P87" t="str">
        <f t="shared" si="14"/>
        <v>Low Risk</v>
      </c>
      <c r="Q87" t="str">
        <f t="shared" si="15"/>
        <v>Normal</v>
      </c>
      <c r="R87" t="str">
        <f t="shared" si="16"/>
        <v>Normal</v>
      </c>
      <c r="S87" t="str">
        <f t="shared" si="17"/>
        <v>High DPF</v>
      </c>
    </row>
    <row r="88" spans="1:19" x14ac:dyDescent="0.35">
      <c r="A88" s="9">
        <v>87</v>
      </c>
      <c r="B88" s="10">
        <v>13</v>
      </c>
      <c r="C88" s="10">
        <v>106</v>
      </c>
      <c r="D88" s="10">
        <v>72</v>
      </c>
      <c r="E88" s="10">
        <v>54</v>
      </c>
      <c r="F88" s="10">
        <v>80</v>
      </c>
      <c r="G88" s="11">
        <v>36.6</v>
      </c>
      <c r="H88" s="18">
        <v>0.17799999999999999</v>
      </c>
      <c r="I88" s="10">
        <v>45</v>
      </c>
      <c r="J88" s="24">
        <v>0</v>
      </c>
      <c r="K88" t="str">
        <f t="shared" si="9"/>
        <v>Obese</v>
      </c>
      <c r="L88" t="str">
        <f t="shared" si="10"/>
        <v>normal</v>
      </c>
      <c r="M88" t="str">
        <f t="shared" si="11"/>
        <v>Adult</v>
      </c>
      <c r="N88" t="str">
        <f t="shared" si="12"/>
        <v>High</v>
      </c>
      <c r="O88" t="str">
        <f t="shared" si="13"/>
        <v>Normal level</v>
      </c>
      <c r="P88" t="str">
        <f t="shared" si="14"/>
        <v>High Risk</v>
      </c>
      <c r="Q88" t="str">
        <f t="shared" si="15"/>
        <v>Normal</v>
      </c>
      <c r="R88" t="str">
        <f t="shared" si="16"/>
        <v>Normal</v>
      </c>
      <c r="S88" t="str">
        <f t="shared" si="17"/>
        <v>Low DPF</v>
      </c>
    </row>
    <row r="89" spans="1:19" x14ac:dyDescent="0.35">
      <c r="A89" s="13">
        <v>88</v>
      </c>
      <c r="B89" s="14">
        <v>2</v>
      </c>
      <c r="C89" s="14">
        <v>100</v>
      </c>
      <c r="D89" s="14">
        <v>68</v>
      </c>
      <c r="E89" s="14">
        <v>25</v>
      </c>
      <c r="F89" s="14">
        <v>71</v>
      </c>
      <c r="G89" s="15">
        <v>38.5</v>
      </c>
      <c r="H89" s="19">
        <v>0.32400000000000001</v>
      </c>
      <c r="I89" s="14">
        <v>26</v>
      </c>
      <c r="J89" s="25">
        <v>0</v>
      </c>
      <c r="K89" t="str">
        <f t="shared" si="9"/>
        <v>Obese</v>
      </c>
      <c r="L89" t="str">
        <f t="shared" si="10"/>
        <v>normal</v>
      </c>
      <c r="M89" t="str">
        <f t="shared" si="11"/>
        <v>Adult</v>
      </c>
      <c r="N89" t="str">
        <f t="shared" si="12"/>
        <v>Medium</v>
      </c>
      <c r="O89" t="str">
        <f t="shared" si="13"/>
        <v>Normal level</v>
      </c>
      <c r="P89" t="str">
        <f t="shared" si="14"/>
        <v>Low Risk</v>
      </c>
      <c r="Q89" t="str">
        <f t="shared" si="15"/>
        <v>Low</v>
      </c>
      <c r="R89" t="str">
        <f t="shared" si="16"/>
        <v>Normal</v>
      </c>
      <c r="S89" t="str">
        <f t="shared" si="17"/>
        <v>Medium DPF</v>
      </c>
    </row>
    <row r="90" spans="1:19" x14ac:dyDescent="0.35">
      <c r="A90" s="9">
        <v>89</v>
      </c>
      <c r="B90" s="10">
        <v>15</v>
      </c>
      <c r="C90" s="10">
        <v>136</v>
      </c>
      <c r="D90" s="10">
        <v>70</v>
      </c>
      <c r="E90" s="10">
        <v>32</v>
      </c>
      <c r="F90" s="10">
        <v>110</v>
      </c>
      <c r="G90" s="11">
        <v>37.1</v>
      </c>
      <c r="H90" s="18">
        <v>0.153</v>
      </c>
      <c r="I90" s="10">
        <v>43</v>
      </c>
      <c r="J90" s="24">
        <v>1</v>
      </c>
      <c r="K90" t="str">
        <f t="shared" si="9"/>
        <v>Obese</v>
      </c>
      <c r="L90" t="str">
        <f t="shared" si="10"/>
        <v xml:space="preserve">Diabetes </v>
      </c>
      <c r="M90" t="str">
        <f t="shared" si="11"/>
        <v>Adult</v>
      </c>
      <c r="N90" t="str">
        <f t="shared" si="12"/>
        <v>Medium</v>
      </c>
      <c r="O90" t="str">
        <f t="shared" si="13"/>
        <v>Normal level</v>
      </c>
      <c r="P90" t="str">
        <f t="shared" si="14"/>
        <v>High Risk</v>
      </c>
      <c r="Q90" t="str">
        <f t="shared" si="15"/>
        <v>Normal</v>
      </c>
      <c r="R90" t="str">
        <f t="shared" si="16"/>
        <v>Normal</v>
      </c>
      <c r="S90" t="str">
        <f t="shared" si="17"/>
        <v>Low DPF</v>
      </c>
    </row>
    <row r="91" spans="1:19" x14ac:dyDescent="0.35">
      <c r="A91" s="13">
        <v>90</v>
      </c>
      <c r="B91" s="14">
        <v>1</v>
      </c>
      <c r="C91" s="14">
        <v>107</v>
      </c>
      <c r="D91" s="14">
        <v>68</v>
      </c>
      <c r="E91" s="14">
        <v>19</v>
      </c>
      <c r="F91" s="14">
        <v>80</v>
      </c>
      <c r="G91" s="15">
        <v>26.5</v>
      </c>
      <c r="H91" s="19">
        <v>0.16500000000000001</v>
      </c>
      <c r="I91" s="14">
        <v>24</v>
      </c>
      <c r="J91" s="25">
        <v>0</v>
      </c>
      <c r="K91" t="str">
        <f t="shared" si="9"/>
        <v>Overweight</v>
      </c>
      <c r="L91" t="str">
        <f t="shared" si="10"/>
        <v>normal</v>
      </c>
      <c r="M91" t="str">
        <f t="shared" si="11"/>
        <v>Adult</v>
      </c>
      <c r="N91" t="str">
        <f t="shared" si="12"/>
        <v>Low</v>
      </c>
      <c r="O91" t="str">
        <f t="shared" si="13"/>
        <v>Normal level</v>
      </c>
      <c r="P91" t="str">
        <f t="shared" si="14"/>
        <v>Low Risk</v>
      </c>
      <c r="Q91" t="str">
        <f t="shared" si="15"/>
        <v>Normal</v>
      </c>
      <c r="R91" t="str">
        <f t="shared" si="16"/>
        <v>Normal</v>
      </c>
      <c r="S91" t="str">
        <f t="shared" si="17"/>
        <v>Low DPF</v>
      </c>
    </row>
    <row r="92" spans="1:19" x14ac:dyDescent="0.35">
      <c r="A92" s="9">
        <v>91</v>
      </c>
      <c r="B92" s="10">
        <v>1</v>
      </c>
      <c r="C92" s="10">
        <v>80</v>
      </c>
      <c r="D92" s="10">
        <v>55</v>
      </c>
      <c r="E92" s="10">
        <v>21</v>
      </c>
      <c r="F92" s="10">
        <v>80</v>
      </c>
      <c r="G92" s="11">
        <v>19.100000000000001</v>
      </c>
      <c r="H92" s="18">
        <v>0.25800000000000001</v>
      </c>
      <c r="I92" s="10">
        <v>21</v>
      </c>
      <c r="J92" s="24">
        <v>0</v>
      </c>
      <c r="K92" t="str">
        <f t="shared" si="9"/>
        <v>Normal weight</v>
      </c>
      <c r="L92" t="str">
        <f t="shared" si="10"/>
        <v>normal</v>
      </c>
      <c r="M92" t="str">
        <f t="shared" si="11"/>
        <v>Adult</v>
      </c>
      <c r="N92" t="str">
        <f t="shared" si="12"/>
        <v>Medium</v>
      </c>
      <c r="O92" t="str">
        <f t="shared" si="13"/>
        <v>Normal level</v>
      </c>
      <c r="P92" t="str">
        <f t="shared" si="14"/>
        <v>Low Risk</v>
      </c>
      <c r="Q92" t="str">
        <f t="shared" si="15"/>
        <v>Normal</v>
      </c>
      <c r="R92" t="str">
        <f t="shared" si="16"/>
        <v>Low</v>
      </c>
      <c r="S92" t="str">
        <f t="shared" si="17"/>
        <v>Low DPF</v>
      </c>
    </row>
    <row r="93" spans="1:19" x14ac:dyDescent="0.35">
      <c r="A93" s="13">
        <v>92</v>
      </c>
      <c r="B93" s="14">
        <v>4</v>
      </c>
      <c r="C93" s="14">
        <v>123</v>
      </c>
      <c r="D93" s="14">
        <v>80</v>
      </c>
      <c r="E93" s="14">
        <v>15</v>
      </c>
      <c r="F93" s="14">
        <v>176</v>
      </c>
      <c r="G93" s="15">
        <v>32</v>
      </c>
      <c r="H93" s="19">
        <v>0.443</v>
      </c>
      <c r="I93" s="14">
        <v>34</v>
      </c>
      <c r="J93" s="25">
        <v>0</v>
      </c>
      <c r="K93" t="str">
        <f t="shared" si="9"/>
        <v>Obese</v>
      </c>
      <c r="L93" t="str">
        <f t="shared" si="10"/>
        <v>normal</v>
      </c>
      <c r="M93" t="str">
        <f t="shared" si="11"/>
        <v>Adult</v>
      </c>
      <c r="N93" t="str">
        <f t="shared" si="12"/>
        <v>Low</v>
      </c>
      <c r="O93" t="str">
        <f t="shared" si="13"/>
        <v>Normal level</v>
      </c>
      <c r="P93" t="str">
        <f t="shared" si="14"/>
        <v>High Risk</v>
      </c>
      <c r="Q93" t="str">
        <f t="shared" si="15"/>
        <v>High</v>
      </c>
      <c r="R93" t="str">
        <f t="shared" si="16"/>
        <v>Normal</v>
      </c>
      <c r="S93" t="str">
        <f t="shared" si="17"/>
        <v>Medium DPF</v>
      </c>
    </row>
    <row r="94" spans="1:19" x14ac:dyDescent="0.35">
      <c r="A94" s="9">
        <v>93</v>
      </c>
      <c r="B94" s="10">
        <v>7</v>
      </c>
      <c r="C94" s="10">
        <v>81</v>
      </c>
      <c r="D94" s="10">
        <v>78</v>
      </c>
      <c r="E94" s="10">
        <v>40</v>
      </c>
      <c r="F94" s="10">
        <v>48</v>
      </c>
      <c r="G94" s="11">
        <v>46.7</v>
      </c>
      <c r="H94" s="18">
        <v>0.26100000000000001</v>
      </c>
      <c r="I94" s="10">
        <v>42</v>
      </c>
      <c r="J94" s="24">
        <v>0</v>
      </c>
      <c r="K94" t="str">
        <f t="shared" si="9"/>
        <v>Obese</v>
      </c>
      <c r="L94" t="str">
        <f t="shared" si="10"/>
        <v>normal</v>
      </c>
      <c r="M94" t="str">
        <f t="shared" si="11"/>
        <v>Adult</v>
      </c>
      <c r="N94" t="str">
        <f t="shared" si="12"/>
        <v>High</v>
      </c>
      <c r="O94" t="str">
        <f t="shared" si="13"/>
        <v>Normal level</v>
      </c>
      <c r="P94" t="str">
        <f t="shared" si="14"/>
        <v>High Risk</v>
      </c>
      <c r="Q94" t="str">
        <f t="shared" si="15"/>
        <v>Low</v>
      </c>
      <c r="R94" t="str">
        <f t="shared" si="16"/>
        <v>Normal</v>
      </c>
      <c r="S94" t="str">
        <f t="shared" si="17"/>
        <v>Low DPF</v>
      </c>
    </row>
    <row r="95" spans="1:19" x14ac:dyDescent="0.35">
      <c r="A95" s="13">
        <v>94</v>
      </c>
      <c r="B95" s="14">
        <v>4</v>
      </c>
      <c r="C95" s="14">
        <v>134</v>
      </c>
      <c r="D95" s="14">
        <v>72</v>
      </c>
      <c r="E95" s="14">
        <v>21</v>
      </c>
      <c r="F95" s="14">
        <v>80</v>
      </c>
      <c r="G95" s="15">
        <v>23.8</v>
      </c>
      <c r="H95" s="19">
        <v>0.27700000000000002</v>
      </c>
      <c r="I95" s="14">
        <v>60</v>
      </c>
      <c r="J95" s="25">
        <v>1</v>
      </c>
      <c r="K95" t="str">
        <f t="shared" si="9"/>
        <v>Normal weight</v>
      </c>
      <c r="L95" t="str">
        <f t="shared" si="10"/>
        <v xml:space="preserve">Diabetes </v>
      </c>
      <c r="M95" t="str">
        <f t="shared" si="11"/>
        <v>Adult</v>
      </c>
      <c r="N95" t="str">
        <f t="shared" si="12"/>
        <v>Medium</v>
      </c>
      <c r="O95" t="str">
        <f t="shared" si="13"/>
        <v>Normal level</v>
      </c>
      <c r="P95" t="str">
        <f t="shared" si="14"/>
        <v>High Risk</v>
      </c>
      <c r="Q95" t="str">
        <f t="shared" si="15"/>
        <v>Normal</v>
      </c>
      <c r="R95" t="str">
        <f t="shared" si="16"/>
        <v>Normal</v>
      </c>
      <c r="S95" t="str">
        <f t="shared" si="17"/>
        <v>Low DPF</v>
      </c>
    </row>
    <row r="96" spans="1:19" x14ac:dyDescent="0.35">
      <c r="A96" s="9">
        <v>95</v>
      </c>
      <c r="B96" s="10">
        <v>2</v>
      </c>
      <c r="C96" s="10">
        <v>142</v>
      </c>
      <c r="D96" s="10">
        <v>82</v>
      </c>
      <c r="E96" s="10">
        <v>18</v>
      </c>
      <c r="F96" s="10">
        <v>64</v>
      </c>
      <c r="G96" s="11">
        <v>24.7</v>
      </c>
      <c r="H96" s="18">
        <v>0.76100000000000001</v>
      </c>
      <c r="I96" s="10">
        <v>21</v>
      </c>
      <c r="J96" s="24">
        <v>0</v>
      </c>
      <c r="K96" t="str">
        <f t="shared" si="9"/>
        <v>Normal weight</v>
      </c>
      <c r="L96" t="str">
        <f t="shared" si="10"/>
        <v>normal</v>
      </c>
      <c r="M96" t="str">
        <f t="shared" si="11"/>
        <v>Adult</v>
      </c>
      <c r="N96" t="str">
        <f t="shared" si="12"/>
        <v>Low</v>
      </c>
      <c r="O96" t="str">
        <f t="shared" si="13"/>
        <v>High level</v>
      </c>
      <c r="P96" t="str">
        <f t="shared" si="14"/>
        <v>Low Risk</v>
      </c>
      <c r="Q96" t="str">
        <f t="shared" si="15"/>
        <v>Low</v>
      </c>
      <c r="R96" t="str">
        <f t="shared" si="16"/>
        <v>Prehypertension</v>
      </c>
      <c r="S96" t="str">
        <f t="shared" si="17"/>
        <v>High DPF</v>
      </c>
    </row>
    <row r="97" spans="1:19" x14ac:dyDescent="0.35">
      <c r="A97" s="13">
        <v>96</v>
      </c>
      <c r="B97" s="14">
        <v>6</v>
      </c>
      <c r="C97" s="14">
        <v>144</v>
      </c>
      <c r="D97" s="14">
        <v>72</v>
      </c>
      <c r="E97" s="14">
        <v>27</v>
      </c>
      <c r="F97" s="14">
        <v>228</v>
      </c>
      <c r="G97" s="15">
        <v>33.9</v>
      </c>
      <c r="H97" s="19">
        <v>0.255</v>
      </c>
      <c r="I97" s="14">
        <v>40</v>
      </c>
      <c r="J97" s="25">
        <v>0</v>
      </c>
      <c r="K97" t="str">
        <f t="shared" si="9"/>
        <v>Obese</v>
      </c>
      <c r="L97" t="str">
        <f t="shared" si="10"/>
        <v>normal</v>
      </c>
      <c r="M97" t="str">
        <f t="shared" si="11"/>
        <v>Adult</v>
      </c>
      <c r="N97" t="str">
        <f t="shared" si="12"/>
        <v>Medium</v>
      </c>
      <c r="O97" t="str">
        <f t="shared" si="13"/>
        <v>High level</v>
      </c>
      <c r="P97" t="str">
        <f t="shared" si="14"/>
        <v>High Risk</v>
      </c>
      <c r="Q97" t="str">
        <f t="shared" si="15"/>
        <v>High</v>
      </c>
      <c r="R97" t="str">
        <f t="shared" si="16"/>
        <v>Normal</v>
      </c>
      <c r="S97" t="str">
        <f t="shared" si="17"/>
        <v>Low DPF</v>
      </c>
    </row>
    <row r="98" spans="1:19" x14ac:dyDescent="0.35">
      <c r="A98" s="9">
        <v>97</v>
      </c>
      <c r="B98" s="10">
        <v>2</v>
      </c>
      <c r="C98" s="10">
        <v>92</v>
      </c>
      <c r="D98" s="10">
        <v>62</v>
      </c>
      <c r="E98" s="10">
        <v>28</v>
      </c>
      <c r="F98" s="10">
        <v>80</v>
      </c>
      <c r="G98" s="11">
        <v>31.6</v>
      </c>
      <c r="H98" s="18">
        <v>0.13</v>
      </c>
      <c r="I98" s="10">
        <v>24</v>
      </c>
      <c r="J98" s="24">
        <v>0</v>
      </c>
      <c r="K98" t="str">
        <f t="shared" si="9"/>
        <v>Obese</v>
      </c>
      <c r="L98" t="str">
        <f t="shared" si="10"/>
        <v>normal</v>
      </c>
      <c r="M98" t="str">
        <f t="shared" si="11"/>
        <v>Adult</v>
      </c>
      <c r="N98" t="str">
        <f t="shared" si="12"/>
        <v>Medium</v>
      </c>
      <c r="O98" t="str">
        <f t="shared" si="13"/>
        <v>Normal level</v>
      </c>
      <c r="P98" t="str">
        <f t="shared" si="14"/>
        <v>Low Risk</v>
      </c>
      <c r="Q98" t="str">
        <f t="shared" si="15"/>
        <v>Normal</v>
      </c>
      <c r="R98" t="str">
        <f t="shared" si="16"/>
        <v>Normal</v>
      </c>
      <c r="S98" t="str">
        <f t="shared" si="17"/>
        <v>Low DPF</v>
      </c>
    </row>
    <row r="99" spans="1:19" x14ac:dyDescent="0.35">
      <c r="A99" s="13">
        <v>98</v>
      </c>
      <c r="B99" s="14">
        <v>1</v>
      </c>
      <c r="C99" s="14">
        <v>71</v>
      </c>
      <c r="D99" s="14">
        <v>48</v>
      </c>
      <c r="E99" s="14">
        <v>18</v>
      </c>
      <c r="F99" s="14">
        <v>76</v>
      </c>
      <c r="G99" s="15">
        <v>20.399999999999999</v>
      </c>
      <c r="H99" s="19">
        <v>0.32300000000000001</v>
      </c>
      <c r="I99" s="14">
        <v>22</v>
      </c>
      <c r="J99" s="25">
        <v>0</v>
      </c>
      <c r="K99" t="str">
        <f t="shared" si="9"/>
        <v>Normal weight</v>
      </c>
      <c r="L99" t="str">
        <f t="shared" si="10"/>
        <v>normal</v>
      </c>
      <c r="M99" t="str">
        <f t="shared" si="11"/>
        <v>Adult</v>
      </c>
      <c r="N99" t="str">
        <f t="shared" si="12"/>
        <v>Low</v>
      </c>
      <c r="O99" t="str">
        <f t="shared" si="13"/>
        <v>Normal level</v>
      </c>
      <c r="P99" t="str">
        <f t="shared" si="14"/>
        <v>Low Risk</v>
      </c>
      <c r="Q99" t="str">
        <f t="shared" si="15"/>
        <v>Low</v>
      </c>
      <c r="R99" t="str">
        <f t="shared" si="16"/>
        <v>Low</v>
      </c>
      <c r="S99" t="str">
        <f t="shared" si="17"/>
        <v>Medium DPF</v>
      </c>
    </row>
    <row r="100" spans="1:19" x14ac:dyDescent="0.35">
      <c r="A100" s="9">
        <v>99</v>
      </c>
      <c r="B100" s="10">
        <v>6</v>
      </c>
      <c r="C100" s="10">
        <v>93</v>
      </c>
      <c r="D100" s="10">
        <v>50</v>
      </c>
      <c r="E100" s="10">
        <v>30</v>
      </c>
      <c r="F100" s="10">
        <v>64</v>
      </c>
      <c r="G100" s="11">
        <v>28.7</v>
      </c>
      <c r="H100" s="18">
        <v>0.35599999999999998</v>
      </c>
      <c r="I100" s="10">
        <v>23</v>
      </c>
      <c r="J100" s="24">
        <v>0</v>
      </c>
      <c r="K100" t="str">
        <f t="shared" si="9"/>
        <v>Overweight</v>
      </c>
      <c r="L100" t="str">
        <f t="shared" si="10"/>
        <v>normal</v>
      </c>
      <c r="M100" t="str">
        <f t="shared" si="11"/>
        <v>Adult</v>
      </c>
      <c r="N100" t="str">
        <f t="shared" si="12"/>
        <v>Medium</v>
      </c>
      <c r="O100" t="str">
        <f t="shared" si="13"/>
        <v>Normal level</v>
      </c>
      <c r="P100" t="str">
        <f t="shared" si="14"/>
        <v>High Risk</v>
      </c>
      <c r="Q100" t="str">
        <f t="shared" si="15"/>
        <v>Low</v>
      </c>
      <c r="R100" t="str">
        <f t="shared" si="16"/>
        <v>Low</v>
      </c>
      <c r="S100" t="str">
        <f t="shared" si="17"/>
        <v>Medium DPF</v>
      </c>
    </row>
    <row r="101" spans="1:19" x14ac:dyDescent="0.35">
      <c r="A101" s="13">
        <v>100</v>
      </c>
      <c r="B101" s="14">
        <v>1</v>
      </c>
      <c r="C101" s="14">
        <v>122</v>
      </c>
      <c r="D101" s="14">
        <v>90</v>
      </c>
      <c r="E101" s="14">
        <v>51</v>
      </c>
      <c r="F101" s="14">
        <v>220</v>
      </c>
      <c r="G101" s="15">
        <v>49.7</v>
      </c>
      <c r="H101" s="19">
        <v>0.32500000000000001</v>
      </c>
      <c r="I101" s="14">
        <v>31</v>
      </c>
      <c r="J101" s="25">
        <v>1</v>
      </c>
      <c r="K101" t="str">
        <f t="shared" si="9"/>
        <v>Obese</v>
      </c>
      <c r="L101" t="str">
        <f t="shared" si="10"/>
        <v xml:space="preserve">Diabetes </v>
      </c>
      <c r="M101" t="str">
        <f t="shared" si="11"/>
        <v>Adult</v>
      </c>
      <c r="N101" t="str">
        <f t="shared" si="12"/>
        <v>High</v>
      </c>
      <c r="O101" t="str">
        <f t="shared" si="13"/>
        <v>Normal level</v>
      </c>
      <c r="P101" t="str">
        <f t="shared" si="14"/>
        <v>Low Risk</v>
      </c>
      <c r="Q101" t="str">
        <f t="shared" si="15"/>
        <v>High</v>
      </c>
      <c r="R101" t="str">
        <f t="shared" si="16"/>
        <v>Prehypertension</v>
      </c>
      <c r="S101" t="str">
        <f t="shared" si="17"/>
        <v>Medium DPF</v>
      </c>
    </row>
    <row r="102" spans="1:19" x14ac:dyDescent="0.35">
      <c r="A102" s="9">
        <v>101</v>
      </c>
      <c r="B102" s="10">
        <v>1</v>
      </c>
      <c r="C102" s="10">
        <v>163</v>
      </c>
      <c r="D102" s="10">
        <v>72</v>
      </c>
      <c r="E102" s="10">
        <v>21</v>
      </c>
      <c r="F102" s="10">
        <v>80</v>
      </c>
      <c r="G102" s="11">
        <v>39</v>
      </c>
      <c r="H102" s="18">
        <v>1.222</v>
      </c>
      <c r="I102" s="10">
        <v>33</v>
      </c>
      <c r="J102" s="24">
        <v>1</v>
      </c>
      <c r="K102" t="str">
        <f t="shared" si="9"/>
        <v>Obese</v>
      </c>
      <c r="L102" t="str">
        <f t="shared" si="10"/>
        <v xml:space="preserve">Diabetes </v>
      </c>
      <c r="M102" t="str">
        <f t="shared" si="11"/>
        <v>Adult</v>
      </c>
      <c r="N102" t="str">
        <f t="shared" si="12"/>
        <v>Medium</v>
      </c>
      <c r="O102" t="str">
        <f t="shared" si="13"/>
        <v>High level</v>
      </c>
      <c r="P102" t="str">
        <f t="shared" si="14"/>
        <v>Low Risk</v>
      </c>
      <c r="Q102" t="str">
        <f t="shared" si="15"/>
        <v>Normal</v>
      </c>
      <c r="R102" t="str">
        <f t="shared" si="16"/>
        <v>Normal</v>
      </c>
      <c r="S102" t="str">
        <f t="shared" si="17"/>
        <v>High DPF</v>
      </c>
    </row>
    <row r="103" spans="1:19" x14ac:dyDescent="0.35">
      <c r="A103" s="13">
        <v>102</v>
      </c>
      <c r="B103" s="14">
        <v>1</v>
      </c>
      <c r="C103" s="14">
        <v>151</v>
      </c>
      <c r="D103" s="14">
        <v>60</v>
      </c>
      <c r="E103" s="14">
        <v>21</v>
      </c>
      <c r="F103" s="14">
        <v>80</v>
      </c>
      <c r="G103" s="15">
        <v>26.1</v>
      </c>
      <c r="H103" s="19">
        <v>0.17899999999999999</v>
      </c>
      <c r="I103" s="14">
        <v>22</v>
      </c>
      <c r="J103" s="25">
        <v>0</v>
      </c>
      <c r="K103" t="str">
        <f t="shared" si="9"/>
        <v>Overweight</v>
      </c>
      <c r="L103" t="str">
        <f t="shared" si="10"/>
        <v>normal</v>
      </c>
      <c r="M103" t="str">
        <f t="shared" si="11"/>
        <v>Adult</v>
      </c>
      <c r="N103" t="str">
        <f t="shared" si="12"/>
        <v>Medium</v>
      </c>
      <c r="O103" t="str">
        <f t="shared" si="13"/>
        <v>High level</v>
      </c>
      <c r="P103" t="str">
        <f t="shared" si="14"/>
        <v>Low Risk</v>
      </c>
      <c r="Q103" t="str">
        <f t="shared" si="15"/>
        <v>Normal</v>
      </c>
      <c r="R103" t="str">
        <f t="shared" si="16"/>
        <v>Normal</v>
      </c>
      <c r="S103" t="str">
        <f t="shared" si="17"/>
        <v>Low DPF</v>
      </c>
    </row>
    <row r="104" spans="1:19" x14ac:dyDescent="0.35">
      <c r="A104" s="9">
        <v>103</v>
      </c>
      <c r="B104" s="10">
        <v>4</v>
      </c>
      <c r="C104" s="10">
        <v>125</v>
      </c>
      <c r="D104" s="10">
        <v>96</v>
      </c>
      <c r="E104" s="10">
        <v>21</v>
      </c>
      <c r="F104" s="10">
        <v>80</v>
      </c>
      <c r="G104" s="11">
        <v>22.5</v>
      </c>
      <c r="H104" s="18">
        <v>0.26200000000000001</v>
      </c>
      <c r="I104" s="10">
        <v>21</v>
      </c>
      <c r="J104" s="24">
        <v>0</v>
      </c>
      <c r="K104" t="str">
        <f t="shared" si="9"/>
        <v>Normal weight</v>
      </c>
      <c r="L104" t="str">
        <f t="shared" si="10"/>
        <v>normal</v>
      </c>
      <c r="M104" t="str">
        <f t="shared" si="11"/>
        <v>Adult</v>
      </c>
      <c r="N104" t="str">
        <f t="shared" si="12"/>
        <v>Medium</v>
      </c>
      <c r="O104" t="str">
        <f t="shared" si="13"/>
        <v>Normal level</v>
      </c>
      <c r="P104" t="str">
        <f t="shared" si="14"/>
        <v>High Risk</v>
      </c>
      <c r="Q104" t="str">
        <f t="shared" si="15"/>
        <v>Normal</v>
      </c>
      <c r="R104" t="str">
        <f t="shared" si="16"/>
        <v>Hypertension</v>
      </c>
      <c r="S104" t="str">
        <f t="shared" si="17"/>
        <v>Low DPF</v>
      </c>
    </row>
    <row r="105" spans="1:19" x14ac:dyDescent="0.35">
      <c r="A105" s="13">
        <v>104</v>
      </c>
      <c r="B105" s="14">
        <v>1</v>
      </c>
      <c r="C105" s="14">
        <v>81</v>
      </c>
      <c r="D105" s="14">
        <v>72</v>
      </c>
      <c r="E105" s="14">
        <v>18</v>
      </c>
      <c r="F105" s="14">
        <v>40</v>
      </c>
      <c r="G105" s="15">
        <v>26.6</v>
      </c>
      <c r="H105" s="19">
        <v>0.28299999999999997</v>
      </c>
      <c r="I105" s="14">
        <v>24</v>
      </c>
      <c r="J105" s="25">
        <v>0</v>
      </c>
      <c r="K105" t="str">
        <f t="shared" si="9"/>
        <v>Overweight</v>
      </c>
      <c r="L105" t="str">
        <f t="shared" si="10"/>
        <v>normal</v>
      </c>
      <c r="M105" t="str">
        <f t="shared" si="11"/>
        <v>Adult</v>
      </c>
      <c r="N105" t="str">
        <f t="shared" si="12"/>
        <v>Low</v>
      </c>
      <c r="O105" t="str">
        <f t="shared" si="13"/>
        <v>Normal level</v>
      </c>
      <c r="P105" t="str">
        <f t="shared" si="14"/>
        <v>Low Risk</v>
      </c>
      <c r="Q105" t="str">
        <f t="shared" si="15"/>
        <v>Low</v>
      </c>
      <c r="R105" t="str">
        <f t="shared" si="16"/>
        <v>Normal</v>
      </c>
      <c r="S105" t="str">
        <f t="shared" si="17"/>
        <v>Low DPF</v>
      </c>
    </row>
    <row r="106" spans="1:19" x14ac:dyDescent="0.35">
      <c r="A106" s="9">
        <v>105</v>
      </c>
      <c r="B106" s="10">
        <v>2</v>
      </c>
      <c r="C106" s="10">
        <v>85</v>
      </c>
      <c r="D106" s="10">
        <v>65</v>
      </c>
      <c r="E106" s="10">
        <v>21</v>
      </c>
      <c r="F106" s="10">
        <v>80</v>
      </c>
      <c r="G106" s="11">
        <v>39.6</v>
      </c>
      <c r="H106" s="18">
        <v>0.93</v>
      </c>
      <c r="I106" s="10">
        <v>27</v>
      </c>
      <c r="J106" s="24">
        <v>0</v>
      </c>
      <c r="K106" t="str">
        <f t="shared" si="9"/>
        <v>Obese</v>
      </c>
      <c r="L106" t="str">
        <f t="shared" si="10"/>
        <v>normal</v>
      </c>
      <c r="M106" t="str">
        <f t="shared" si="11"/>
        <v>Adult</v>
      </c>
      <c r="N106" t="str">
        <f t="shared" si="12"/>
        <v>Medium</v>
      </c>
      <c r="O106" t="str">
        <f t="shared" si="13"/>
        <v>Normal level</v>
      </c>
      <c r="P106" t="str">
        <f t="shared" si="14"/>
        <v>Low Risk</v>
      </c>
      <c r="Q106" t="str">
        <f t="shared" si="15"/>
        <v>Normal</v>
      </c>
      <c r="R106" t="str">
        <f t="shared" si="16"/>
        <v>Normal</v>
      </c>
      <c r="S106" t="str">
        <f t="shared" si="17"/>
        <v>High DPF</v>
      </c>
    </row>
    <row r="107" spans="1:19" x14ac:dyDescent="0.35">
      <c r="A107" s="13">
        <v>106</v>
      </c>
      <c r="B107" s="14">
        <v>1</v>
      </c>
      <c r="C107" s="14">
        <v>126</v>
      </c>
      <c r="D107" s="14">
        <v>56</v>
      </c>
      <c r="E107" s="14">
        <v>29</v>
      </c>
      <c r="F107" s="14">
        <v>152</v>
      </c>
      <c r="G107" s="15">
        <v>28.7</v>
      </c>
      <c r="H107" s="19">
        <v>0.80100000000000005</v>
      </c>
      <c r="I107" s="14">
        <v>21</v>
      </c>
      <c r="J107" s="25">
        <v>0</v>
      </c>
      <c r="K107" t="str">
        <f t="shared" si="9"/>
        <v>Overweight</v>
      </c>
      <c r="L107" t="str">
        <f t="shared" si="10"/>
        <v>normal</v>
      </c>
      <c r="M107" t="str">
        <f t="shared" si="11"/>
        <v>Adult</v>
      </c>
      <c r="N107" t="str">
        <f t="shared" si="12"/>
        <v>Medium</v>
      </c>
      <c r="O107" t="str">
        <f t="shared" si="13"/>
        <v>Normal level</v>
      </c>
      <c r="P107" t="str">
        <f t="shared" si="14"/>
        <v>Low Risk</v>
      </c>
      <c r="Q107" t="str">
        <f t="shared" si="15"/>
        <v>High</v>
      </c>
      <c r="R107" t="str">
        <f t="shared" si="16"/>
        <v>Low</v>
      </c>
      <c r="S107" t="str">
        <f t="shared" si="17"/>
        <v>High DPF</v>
      </c>
    </row>
    <row r="108" spans="1:19" x14ac:dyDescent="0.35">
      <c r="A108" s="9">
        <v>107</v>
      </c>
      <c r="B108" s="10">
        <v>1</v>
      </c>
      <c r="C108" s="10">
        <v>96</v>
      </c>
      <c r="D108" s="10">
        <v>122</v>
      </c>
      <c r="E108" s="10">
        <v>21</v>
      </c>
      <c r="F108" s="10">
        <v>80</v>
      </c>
      <c r="G108" s="11">
        <v>22.4</v>
      </c>
      <c r="H108" s="18">
        <v>0.20699999999999999</v>
      </c>
      <c r="I108" s="10">
        <v>27</v>
      </c>
      <c r="J108" s="24">
        <v>0</v>
      </c>
      <c r="K108" t="str">
        <f t="shared" si="9"/>
        <v>Normal weight</v>
      </c>
      <c r="L108" t="str">
        <f t="shared" si="10"/>
        <v>normal</v>
      </c>
      <c r="M108" t="str">
        <f t="shared" si="11"/>
        <v>Adult</v>
      </c>
      <c r="N108" t="str">
        <f t="shared" si="12"/>
        <v>Medium</v>
      </c>
      <c r="O108" t="str">
        <f t="shared" si="13"/>
        <v>Normal level</v>
      </c>
      <c r="P108" t="str">
        <f t="shared" si="14"/>
        <v>Low Risk</v>
      </c>
      <c r="Q108" t="str">
        <f t="shared" si="15"/>
        <v>Normal</v>
      </c>
      <c r="R108" t="str">
        <f t="shared" si="16"/>
        <v>Hypertension</v>
      </c>
      <c r="S108" t="str">
        <f t="shared" si="17"/>
        <v>Low DPF</v>
      </c>
    </row>
    <row r="109" spans="1:19" x14ac:dyDescent="0.35">
      <c r="A109" s="13">
        <v>108</v>
      </c>
      <c r="B109" s="14">
        <v>4</v>
      </c>
      <c r="C109" s="14">
        <v>144</v>
      </c>
      <c r="D109" s="14">
        <v>58</v>
      </c>
      <c r="E109" s="14">
        <v>28</v>
      </c>
      <c r="F109" s="14">
        <v>140</v>
      </c>
      <c r="G109" s="15">
        <v>29.5</v>
      </c>
      <c r="H109" s="19">
        <v>0.28699999999999998</v>
      </c>
      <c r="I109" s="14">
        <v>37</v>
      </c>
      <c r="J109" s="25">
        <v>0</v>
      </c>
      <c r="K109" t="str">
        <f t="shared" si="9"/>
        <v>Overweight</v>
      </c>
      <c r="L109" t="str">
        <f t="shared" si="10"/>
        <v>normal</v>
      </c>
      <c r="M109" t="str">
        <f t="shared" si="11"/>
        <v>Adult</v>
      </c>
      <c r="N109" t="str">
        <f t="shared" si="12"/>
        <v>Medium</v>
      </c>
      <c r="O109" t="str">
        <f t="shared" si="13"/>
        <v>High level</v>
      </c>
      <c r="P109" t="str">
        <f t="shared" si="14"/>
        <v>High Risk</v>
      </c>
      <c r="Q109" t="str">
        <f t="shared" si="15"/>
        <v>Normal</v>
      </c>
      <c r="R109" t="str">
        <f t="shared" si="16"/>
        <v>Low</v>
      </c>
      <c r="S109" t="str">
        <f t="shared" si="17"/>
        <v>Low DPF</v>
      </c>
    </row>
    <row r="110" spans="1:19" x14ac:dyDescent="0.35">
      <c r="A110" s="9">
        <v>109</v>
      </c>
      <c r="B110" s="10">
        <v>3</v>
      </c>
      <c r="C110" s="10">
        <v>83</v>
      </c>
      <c r="D110" s="10">
        <v>58</v>
      </c>
      <c r="E110" s="10">
        <v>31</v>
      </c>
      <c r="F110" s="10">
        <v>18</v>
      </c>
      <c r="G110" s="11">
        <v>34.299999999999997</v>
      </c>
      <c r="H110" s="18">
        <v>0.33600000000000002</v>
      </c>
      <c r="I110" s="10">
        <v>25</v>
      </c>
      <c r="J110" s="24">
        <v>0</v>
      </c>
      <c r="K110" t="str">
        <f t="shared" si="9"/>
        <v>Obese</v>
      </c>
      <c r="L110" t="str">
        <f t="shared" si="10"/>
        <v>normal</v>
      </c>
      <c r="M110" t="str">
        <f t="shared" si="11"/>
        <v>Adult</v>
      </c>
      <c r="N110" t="str">
        <f t="shared" si="12"/>
        <v>Medium</v>
      </c>
      <c r="O110" t="str">
        <f t="shared" si="13"/>
        <v>Normal level</v>
      </c>
      <c r="P110" t="str">
        <f t="shared" si="14"/>
        <v>Low Risk</v>
      </c>
      <c r="Q110" t="str">
        <f t="shared" si="15"/>
        <v>Low</v>
      </c>
      <c r="R110" t="str">
        <f t="shared" si="16"/>
        <v>Low</v>
      </c>
      <c r="S110" t="str">
        <f t="shared" si="17"/>
        <v>Medium DPF</v>
      </c>
    </row>
    <row r="111" spans="1:19" x14ac:dyDescent="0.35">
      <c r="A111" s="13">
        <v>110</v>
      </c>
      <c r="B111" s="14">
        <v>4</v>
      </c>
      <c r="C111" s="14">
        <v>95</v>
      </c>
      <c r="D111" s="14">
        <v>85</v>
      </c>
      <c r="E111" s="14">
        <v>25</v>
      </c>
      <c r="F111" s="14">
        <v>36</v>
      </c>
      <c r="G111" s="15">
        <v>37.4</v>
      </c>
      <c r="H111" s="19">
        <v>0.247</v>
      </c>
      <c r="I111" s="14">
        <v>24</v>
      </c>
      <c r="J111" s="25">
        <v>1</v>
      </c>
      <c r="K111" t="str">
        <f t="shared" si="9"/>
        <v>Obese</v>
      </c>
      <c r="L111" t="str">
        <f t="shared" si="10"/>
        <v xml:space="preserve">Diabetes </v>
      </c>
      <c r="M111" t="str">
        <f t="shared" si="11"/>
        <v>Adult</v>
      </c>
      <c r="N111" t="str">
        <f t="shared" si="12"/>
        <v>Medium</v>
      </c>
      <c r="O111" t="str">
        <f t="shared" si="13"/>
        <v>Normal level</v>
      </c>
      <c r="P111" t="str">
        <f t="shared" si="14"/>
        <v>High Risk</v>
      </c>
      <c r="Q111" t="str">
        <f t="shared" si="15"/>
        <v>Low</v>
      </c>
      <c r="R111" t="str">
        <f t="shared" si="16"/>
        <v>Prehypertension</v>
      </c>
      <c r="S111" t="str">
        <f t="shared" si="17"/>
        <v>Low DPF</v>
      </c>
    </row>
    <row r="112" spans="1:19" x14ac:dyDescent="0.35">
      <c r="A112" s="9">
        <v>111</v>
      </c>
      <c r="B112" s="10">
        <v>3</v>
      </c>
      <c r="C112" s="10">
        <v>171</v>
      </c>
      <c r="D112" s="10">
        <v>72</v>
      </c>
      <c r="E112" s="10">
        <v>33</v>
      </c>
      <c r="F112" s="10">
        <v>135</v>
      </c>
      <c r="G112" s="11">
        <v>33.299999999999997</v>
      </c>
      <c r="H112" s="18">
        <v>0.19900000000000001</v>
      </c>
      <c r="I112" s="10">
        <v>24</v>
      </c>
      <c r="J112" s="24">
        <v>1</v>
      </c>
      <c r="K112" t="str">
        <f t="shared" si="9"/>
        <v>Obese</v>
      </c>
      <c r="L112" t="str">
        <f t="shared" si="10"/>
        <v xml:space="preserve">Diabetes </v>
      </c>
      <c r="M112" t="str">
        <f t="shared" si="11"/>
        <v>Adult</v>
      </c>
      <c r="N112" t="str">
        <f t="shared" si="12"/>
        <v>Medium</v>
      </c>
      <c r="O112" t="str">
        <f t="shared" si="13"/>
        <v>High level</v>
      </c>
      <c r="P112" t="str">
        <f t="shared" si="14"/>
        <v>Low Risk</v>
      </c>
      <c r="Q112" t="str">
        <f t="shared" si="15"/>
        <v>Normal</v>
      </c>
      <c r="R112" t="str">
        <f t="shared" si="16"/>
        <v>Normal</v>
      </c>
      <c r="S112" t="str">
        <f t="shared" si="17"/>
        <v>Low DPF</v>
      </c>
    </row>
    <row r="113" spans="1:19" x14ac:dyDescent="0.35">
      <c r="A113" s="13">
        <v>112</v>
      </c>
      <c r="B113" s="14">
        <v>8</v>
      </c>
      <c r="C113" s="14">
        <v>155</v>
      </c>
      <c r="D113" s="14">
        <v>62</v>
      </c>
      <c r="E113" s="14">
        <v>26</v>
      </c>
      <c r="F113" s="14">
        <v>495</v>
      </c>
      <c r="G113" s="15">
        <v>34</v>
      </c>
      <c r="H113" s="19">
        <v>0.54300000000000004</v>
      </c>
      <c r="I113" s="14">
        <v>46</v>
      </c>
      <c r="J113" s="25">
        <v>1</v>
      </c>
      <c r="K113" t="str">
        <f t="shared" si="9"/>
        <v>Obese</v>
      </c>
      <c r="L113" t="str">
        <f t="shared" si="10"/>
        <v xml:space="preserve">Diabetes </v>
      </c>
      <c r="M113" t="str">
        <f t="shared" si="11"/>
        <v>Adult</v>
      </c>
      <c r="N113" t="str">
        <f t="shared" si="12"/>
        <v>Medium</v>
      </c>
      <c r="O113" t="str">
        <f t="shared" si="13"/>
        <v>High level</v>
      </c>
      <c r="P113" t="str">
        <f t="shared" si="14"/>
        <v>High Risk</v>
      </c>
      <c r="Q113" t="str">
        <f t="shared" si="15"/>
        <v>High</v>
      </c>
      <c r="R113" t="str">
        <f t="shared" si="16"/>
        <v>Normal</v>
      </c>
      <c r="S113" t="str">
        <f t="shared" si="17"/>
        <v>Medium DPF</v>
      </c>
    </row>
    <row r="114" spans="1:19" x14ac:dyDescent="0.35">
      <c r="A114" s="9">
        <v>113</v>
      </c>
      <c r="B114" s="10">
        <v>1</v>
      </c>
      <c r="C114" s="10">
        <v>89</v>
      </c>
      <c r="D114" s="10">
        <v>76</v>
      </c>
      <c r="E114" s="10">
        <v>34</v>
      </c>
      <c r="F114" s="10">
        <v>37</v>
      </c>
      <c r="G114" s="11">
        <v>31.2</v>
      </c>
      <c r="H114" s="18">
        <v>0.192</v>
      </c>
      <c r="I114" s="10">
        <v>23</v>
      </c>
      <c r="J114" s="24">
        <v>0</v>
      </c>
      <c r="K114" t="str">
        <f t="shared" si="9"/>
        <v>Obese</v>
      </c>
      <c r="L114" t="str">
        <f t="shared" si="10"/>
        <v>normal</v>
      </c>
      <c r="M114" t="str">
        <f t="shared" si="11"/>
        <v>Adult</v>
      </c>
      <c r="N114" t="str">
        <f t="shared" si="12"/>
        <v>Medium</v>
      </c>
      <c r="O114" t="str">
        <f t="shared" si="13"/>
        <v>Normal level</v>
      </c>
      <c r="P114" t="str">
        <f t="shared" si="14"/>
        <v>Low Risk</v>
      </c>
      <c r="Q114" t="str">
        <f t="shared" si="15"/>
        <v>Low</v>
      </c>
      <c r="R114" t="str">
        <f t="shared" si="16"/>
        <v>Normal</v>
      </c>
      <c r="S114" t="str">
        <f t="shared" si="17"/>
        <v>Low DPF</v>
      </c>
    </row>
    <row r="115" spans="1:19" x14ac:dyDescent="0.35">
      <c r="A115" s="13">
        <v>114</v>
      </c>
      <c r="B115" s="14">
        <v>4</v>
      </c>
      <c r="C115" s="14">
        <v>76</v>
      </c>
      <c r="D115" s="14">
        <v>62</v>
      </c>
      <c r="E115" s="14">
        <v>21</v>
      </c>
      <c r="F115" s="14">
        <v>80</v>
      </c>
      <c r="G115" s="15">
        <v>34</v>
      </c>
      <c r="H115" s="19">
        <v>0.39100000000000001</v>
      </c>
      <c r="I115" s="14">
        <v>25</v>
      </c>
      <c r="J115" s="25">
        <v>0</v>
      </c>
      <c r="K115" t="str">
        <f t="shared" si="9"/>
        <v>Obese</v>
      </c>
      <c r="L115" t="str">
        <f t="shared" si="10"/>
        <v>normal</v>
      </c>
      <c r="M115" t="str">
        <f t="shared" si="11"/>
        <v>Adult</v>
      </c>
      <c r="N115" t="str">
        <f t="shared" si="12"/>
        <v>Medium</v>
      </c>
      <c r="O115" t="str">
        <f t="shared" si="13"/>
        <v>Normal level</v>
      </c>
      <c r="P115" t="str">
        <f t="shared" si="14"/>
        <v>High Risk</v>
      </c>
      <c r="Q115" t="str">
        <f t="shared" si="15"/>
        <v>Normal</v>
      </c>
      <c r="R115" t="str">
        <f t="shared" si="16"/>
        <v>Normal</v>
      </c>
      <c r="S115" t="str">
        <f t="shared" si="17"/>
        <v>Medium DPF</v>
      </c>
    </row>
    <row r="116" spans="1:19" x14ac:dyDescent="0.35">
      <c r="A116" s="9">
        <v>115</v>
      </c>
      <c r="B116" s="10">
        <v>7</v>
      </c>
      <c r="C116" s="10">
        <v>160</v>
      </c>
      <c r="D116" s="10">
        <v>54</v>
      </c>
      <c r="E116" s="10">
        <v>32</v>
      </c>
      <c r="F116" s="10">
        <v>175</v>
      </c>
      <c r="G116" s="11">
        <v>30.5</v>
      </c>
      <c r="H116" s="18">
        <v>0.58799999999999997</v>
      </c>
      <c r="I116" s="10">
        <v>39</v>
      </c>
      <c r="J116" s="24">
        <v>1</v>
      </c>
      <c r="K116" t="str">
        <f t="shared" si="9"/>
        <v>Obese</v>
      </c>
      <c r="L116" t="str">
        <f t="shared" si="10"/>
        <v xml:space="preserve">Diabetes </v>
      </c>
      <c r="M116" t="str">
        <f t="shared" si="11"/>
        <v>Adult</v>
      </c>
      <c r="N116" t="str">
        <f t="shared" si="12"/>
        <v>Medium</v>
      </c>
      <c r="O116" t="str">
        <f t="shared" si="13"/>
        <v>High level</v>
      </c>
      <c r="P116" t="str">
        <f t="shared" si="14"/>
        <v>High Risk</v>
      </c>
      <c r="Q116" t="str">
        <f t="shared" si="15"/>
        <v>High</v>
      </c>
      <c r="R116" t="str">
        <f t="shared" si="16"/>
        <v>Low</v>
      </c>
      <c r="S116" t="str">
        <f t="shared" si="17"/>
        <v>Medium DPF</v>
      </c>
    </row>
    <row r="117" spans="1:19" x14ac:dyDescent="0.35">
      <c r="A117" s="13">
        <v>116</v>
      </c>
      <c r="B117" s="14">
        <v>4</v>
      </c>
      <c r="C117" s="14">
        <v>146</v>
      </c>
      <c r="D117" s="14">
        <v>92</v>
      </c>
      <c r="E117" s="14">
        <v>21</v>
      </c>
      <c r="F117" s="14">
        <v>80</v>
      </c>
      <c r="G117" s="15">
        <v>31.2</v>
      </c>
      <c r="H117" s="19">
        <v>0.53900000000000003</v>
      </c>
      <c r="I117" s="14">
        <v>61</v>
      </c>
      <c r="J117" s="25">
        <v>1</v>
      </c>
      <c r="K117" t="str">
        <f t="shared" si="9"/>
        <v>Obese</v>
      </c>
      <c r="L117" t="str">
        <f t="shared" si="10"/>
        <v xml:space="preserve">Diabetes </v>
      </c>
      <c r="M117" t="str">
        <f t="shared" si="11"/>
        <v>Adult</v>
      </c>
      <c r="N117" t="str">
        <f t="shared" si="12"/>
        <v>Medium</v>
      </c>
      <c r="O117" t="str">
        <f t="shared" si="13"/>
        <v>High level</v>
      </c>
      <c r="P117" t="str">
        <f t="shared" si="14"/>
        <v>High Risk</v>
      </c>
      <c r="Q117" t="str">
        <f t="shared" si="15"/>
        <v>Normal</v>
      </c>
      <c r="R117" t="str">
        <f t="shared" si="16"/>
        <v>Hypertension</v>
      </c>
      <c r="S117" t="str">
        <f t="shared" si="17"/>
        <v>Medium DPF</v>
      </c>
    </row>
    <row r="118" spans="1:19" x14ac:dyDescent="0.35">
      <c r="A118" s="9">
        <v>117</v>
      </c>
      <c r="B118" s="10">
        <v>5</v>
      </c>
      <c r="C118" s="10">
        <v>124</v>
      </c>
      <c r="D118" s="10">
        <v>74</v>
      </c>
      <c r="E118" s="10">
        <v>21</v>
      </c>
      <c r="F118" s="10">
        <v>80</v>
      </c>
      <c r="G118" s="11">
        <v>34</v>
      </c>
      <c r="H118" s="18">
        <v>0.22</v>
      </c>
      <c r="I118" s="10">
        <v>38</v>
      </c>
      <c r="J118" s="24">
        <v>1</v>
      </c>
      <c r="K118" t="str">
        <f t="shared" si="9"/>
        <v>Obese</v>
      </c>
      <c r="L118" t="str">
        <f t="shared" si="10"/>
        <v xml:space="preserve">Diabetes </v>
      </c>
      <c r="M118" t="str">
        <f t="shared" si="11"/>
        <v>Adult</v>
      </c>
      <c r="N118" t="str">
        <f t="shared" si="12"/>
        <v>Medium</v>
      </c>
      <c r="O118" t="str">
        <f t="shared" si="13"/>
        <v>Normal level</v>
      </c>
      <c r="P118" t="str">
        <f t="shared" si="14"/>
        <v>High Risk</v>
      </c>
      <c r="Q118" t="str">
        <f t="shared" si="15"/>
        <v>Normal</v>
      </c>
      <c r="R118" t="str">
        <f t="shared" si="16"/>
        <v>Normal</v>
      </c>
      <c r="S118" t="str">
        <f t="shared" si="17"/>
        <v>Low DPF</v>
      </c>
    </row>
    <row r="119" spans="1:19" x14ac:dyDescent="0.35">
      <c r="A119" s="13">
        <v>118</v>
      </c>
      <c r="B119" s="14">
        <v>5</v>
      </c>
      <c r="C119" s="14">
        <v>78</v>
      </c>
      <c r="D119" s="14">
        <v>48</v>
      </c>
      <c r="E119" s="14">
        <v>21</v>
      </c>
      <c r="F119" s="14">
        <v>80</v>
      </c>
      <c r="G119" s="15">
        <v>33.700000000000003</v>
      </c>
      <c r="H119" s="19">
        <v>0.65400000000000003</v>
      </c>
      <c r="I119" s="14">
        <v>25</v>
      </c>
      <c r="J119" s="25">
        <v>0</v>
      </c>
      <c r="K119" t="str">
        <f t="shared" si="9"/>
        <v>Obese</v>
      </c>
      <c r="L119" t="str">
        <f t="shared" si="10"/>
        <v>normal</v>
      </c>
      <c r="M119" t="str">
        <f t="shared" si="11"/>
        <v>Adult</v>
      </c>
      <c r="N119" t="str">
        <f t="shared" si="12"/>
        <v>Medium</v>
      </c>
      <c r="O119" t="str">
        <f t="shared" si="13"/>
        <v>Normal level</v>
      </c>
      <c r="P119" t="str">
        <f t="shared" si="14"/>
        <v>High Risk</v>
      </c>
      <c r="Q119" t="str">
        <f t="shared" si="15"/>
        <v>Normal</v>
      </c>
      <c r="R119" t="str">
        <f t="shared" si="16"/>
        <v>Low</v>
      </c>
      <c r="S119" t="str">
        <f t="shared" si="17"/>
        <v>High DPF</v>
      </c>
    </row>
    <row r="120" spans="1:19" x14ac:dyDescent="0.35">
      <c r="A120" s="9">
        <v>119</v>
      </c>
      <c r="B120" s="10">
        <v>4</v>
      </c>
      <c r="C120" s="10">
        <v>97</v>
      </c>
      <c r="D120" s="10">
        <v>60</v>
      </c>
      <c r="E120" s="10">
        <v>23</v>
      </c>
      <c r="F120" s="10">
        <v>80</v>
      </c>
      <c r="G120" s="11">
        <v>28.2</v>
      </c>
      <c r="H120" s="18">
        <v>0.443</v>
      </c>
      <c r="I120" s="10">
        <v>22</v>
      </c>
      <c r="J120" s="24">
        <v>0</v>
      </c>
      <c r="K120" t="str">
        <f t="shared" si="9"/>
        <v>Overweight</v>
      </c>
      <c r="L120" t="str">
        <f t="shared" si="10"/>
        <v>normal</v>
      </c>
      <c r="M120" t="str">
        <f t="shared" si="11"/>
        <v>Adult</v>
      </c>
      <c r="N120" t="str">
        <f t="shared" si="12"/>
        <v>Medium</v>
      </c>
      <c r="O120" t="str">
        <f t="shared" si="13"/>
        <v>Normal level</v>
      </c>
      <c r="P120" t="str">
        <f t="shared" si="14"/>
        <v>High Risk</v>
      </c>
      <c r="Q120" t="str">
        <f t="shared" si="15"/>
        <v>Normal</v>
      </c>
      <c r="R120" t="str">
        <f t="shared" si="16"/>
        <v>Normal</v>
      </c>
      <c r="S120" t="str">
        <f t="shared" si="17"/>
        <v>Medium DPF</v>
      </c>
    </row>
    <row r="121" spans="1:19" x14ac:dyDescent="0.35">
      <c r="A121" s="13">
        <v>120</v>
      </c>
      <c r="B121" s="14">
        <v>4</v>
      </c>
      <c r="C121" s="14">
        <v>99</v>
      </c>
      <c r="D121" s="14">
        <v>76</v>
      </c>
      <c r="E121" s="14">
        <v>15</v>
      </c>
      <c r="F121" s="14">
        <v>51</v>
      </c>
      <c r="G121" s="15">
        <v>23.2</v>
      </c>
      <c r="H121" s="19">
        <v>0.223</v>
      </c>
      <c r="I121" s="14">
        <v>21</v>
      </c>
      <c r="J121" s="25">
        <v>0</v>
      </c>
      <c r="K121" t="str">
        <f t="shared" si="9"/>
        <v>Normal weight</v>
      </c>
      <c r="L121" t="str">
        <f t="shared" si="10"/>
        <v>normal</v>
      </c>
      <c r="M121" t="str">
        <f t="shared" si="11"/>
        <v>Adult</v>
      </c>
      <c r="N121" t="str">
        <f t="shared" si="12"/>
        <v>Low</v>
      </c>
      <c r="O121" t="str">
        <f t="shared" si="13"/>
        <v>Normal level</v>
      </c>
      <c r="P121" t="str">
        <f t="shared" si="14"/>
        <v>High Risk</v>
      </c>
      <c r="Q121" t="str">
        <f t="shared" si="15"/>
        <v>Low</v>
      </c>
      <c r="R121" t="str">
        <f t="shared" si="16"/>
        <v>Normal</v>
      </c>
      <c r="S121" t="str">
        <f t="shared" si="17"/>
        <v>Low DPF</v>
      </c>
    </row>
    <row r="122" spans="1:19" x14ac:dyDescent="0.35">
      <c r="A122" s="9">
        <v>121</v>
      </c>
      <c r="B122" s="10">
        <v>4</v>
      </c>
      <c r="C122" s="10">
        <v>162</v>
      </c>
      <c r="D122" s="10">
        <v>76</v>
      </c>
      <c r="E122" s="10">
        <v>56</v>
      </c>
      <c r="F122" s="10">
        <v>100</v>
      </c>
      <c r="G122" s="11">
        <v>53.2</v>
      </c>
      <c r="H122" s="18">
        <v>0.75900000000000001</v>
      </c>
      <c r="I122" s="10">
        <v>25</v>
      </c>
      <c r="J122" s="24">
        <v>1</v>
      </c>
      <c r="K122" t="str">
        <f t="shared" si="9"/>
        <v>Obese</v>
      </c>
      <c r="L122" t="str">
        <f t="shared" si="10"/>
        <v xml:space="preserve">Diabetes </v>
      </c>
      <c r="M122" t="str">
        <f t="shared" si="11"/>
        <v>Adult</v>
      </c>
      <c r="N122" t="str">
        <f t="shared" si="12"/>
        <v>High</v>
      </c>
      <c r="O122" t="str">
        <f t="shared" si="13"/>
        <v>High level</v>
      </c>
      <c r="P122" t="str">
        <f t="shared" si="14"/>
        <v>High Risk</v>
      </c>
      <c r="Q122" t="str">
        <f t="shared" si="15"/>
        <v>Normal</v>
      </c>
      <c r="R122" t="str">
        <f t="shared" si="16"/>
        <v>Normal</v>
      </c>
      <c r="S122" t="str">
        <f t="shared" si="17"/>
        <v>High DPF</v>
      </c>
    </row>
    <row r="123" spans="1:19" x14ac:dyDescent="0.35">
      <c r="A123" s="13">
        <v>122</v>
      </c>
      <c r="B123" s="14">
        <v>6</v>
      </c>
      <c r="C123" s="14">
        <v>111</v>
      </c>
      <c r="D123" s="14">
        <v>64</v>
      </c>
      <c r="E123" s="14">
        <v>39</v>
      </c>
      <c r="F123" s="14">
        <v>80</v>
      </c>
      <c r="G123" s="15">
        <v>34.200000000000003</v>
      </c>
      <c r="H123" s="19">
        <v>0.26</v>
      </c>
      <c r="I123" s="14">
        <v>24</v>
      </c>
      <c r="J123" s="25">
        <v>0</v>
      </c>
      <c r="K123" t="str">
        <f t="shared" si="9"/>
        <v>Obese</v>
      </c>
      <c r="L123" t="str">
        <f t="shared" si="10"/>
        <v>normal</v>
      </c>
      <c r="M123" t="str">
        <f t="shared" si="11"/>
        <v>Adult</v>
      </c>
      <c r="N123" t="str">
        <f t="shared" si="12"/>
        <v>Medium</v>
      </c>
      <c r="O123" t="str">
        <f t="shared" si="13"/>
        <v>Normal level</v>
      </c>
      <c r="P123" t="str">
        <f t="shared" si="14"/>
        <v>High Risk</v>
      </c>
      <c r="Q123" t="str">
        <f t="shared" si="15"/>
        <v>Normal</v>
      </c>
      <c r="R123" t="str">
        <f t="shared" si="16"/>
        <v>Normal</v>
      </c>
      <c r="S123" t="str">
        <f t="shared" si="17"/>
        <v>Low DPF</v>
      </c>
    </row>
    <row r="124" spans="1:19" x14ac:dyDescent="0.35">
      <c r="A124" s="9">
        <v>123</v>
      </c>
      <c r="B124" s="10">
        <v>2</v>
      </c>
      <c r="C124" s="10">
        <v>107</v>
      </c>
      <c r="D124" s="10">
        <v>74</v>
      </c>
      <c r="E124" s="10">
        <v>30</v>
      </c>
      <c r="F124" s="10">
        <v>100</v>
      </c>
      <c r="G124" s="11">
        <v>33.6</v>
      </c>
      <c r="H124" s="18">
        <v>0.40400000000000003</v>
      </c>
      <c r="I124" s="10">
        <v>23</v>
      </c>
      <c r="J124" s="24">
        <v>0</v>
      </c>
      <c r="K124" t="str">
        <f t="shared" si="9"/>
        <v>Obese</v>
      </c>
      <c r="L124" t="str">
        <f t="shared" si="10"/>
        <v>normal</v>
      </c>
      <c r="M124" t="str">
        <f t="shared" si="11"/>
        <v>Adult</v>
      </c>
      <c r="N124" t="str">
        <f t="shared" si="12"/>
        <v>Medium</v>
      </c>
      <c r="O124" t="str">
        <f t="shared" si="13"/>
        <v>Normal level</v>
      </c>
      <c r="P124" t="str">
        <f t="shared" si="14"/>
        <v>Low Risk</v>
      </c>
      <c r="Q124" t="str">
        <f t="shared" si="15"/>
        <v>Normal</v>
      </c>
      <c r="R124" t="str">
        <f t="shared" si="16"/>
        <v>Normal</v>
      </c>
      <c r="S124" t="str">
        <f t="shared" si="17"/>
        <v>Medium DPF</v>
      </c>
    </row>
    <row r="125" spans="1:19" x14ac:dyDescent="0.35">
      <c r="A125" s="13">
        <v>124</v>
      </c>
      <c r="B125" s="14">
        <v>5</v>
      </c>
      <c r="C125" s="14">
        <v>132</v>
      </c>
      <c r="D125" s="14">
        <v>80</v>
      </c>
      <c r="E125" s="14">
        <v>21</v>
      </c>
      <c r="F125" s="14">
        <v>80</v>
      </c>
      <c r="G125" s="15">
        <v>26.8</v>
      </c>
      <c r="H125" s="19">
        <v>0.186</v>
      </c>
      <c r="I125" s="14">
        <v>69</v>
      </c>
      <c r="J125" s="25">
        <v>0</v>
      </c>
      <c r="K125" t="str">
        <f t="shared" si="9"/>
        <v>Overweight</v>
      </c>
      <c r="L125" t="str">
        <f t="shared" si="10"/>
        <v>normal</v>
      </c>
      <c r="M125" t="str">
        <f t="shared" si="11"/>
        <v>Aged</v>
      </c>
      <c r="N125" t="str">
        <f t="shared" si="12"/>
        <v>Medium</v>
      </c>
      <c r="O125" t="str">
        <f t="shared" si="13"/>
        <v>Normal level</v>
      </c>
      <c r="P125" t="str">
        <f t="shared" si="14"/>
        <v>High Risk</v>
      </c>
      <c r="Q125" t="str">
        <f t="shared" si="15"/>
        <v>Normal</v>
      </c>
      <c r="R125" t="str">
        <f t="shared" si="16"/>
        <v>Normal</v>
      </c>
      <c r="S125" t="str">
        <f t="shared" si="17"/>
        <v>Low DPF</v>
      </c>
    </row>
    <row r="126" spans="1:19" x14ac:dyDescent="0.35">
      <c r="A126" s="9">
        <v>125</v>
      </c>
      <c r="B126" s="10">
        <v>4</v>
      </c>
      <c r="C126" s="10">
        <v>113</v>
      </c>
      <c r="D126" s="10">
        <v>76</v>
      </c>
      <c r="E126" s="10">
        <v>21</v>
      </c>
      <c r="F126" s="10">
        <v>80</v>
      </c>
      <c r="G126" s="11">
        <v>33.299999999999997</v>
      </c>
      <c r="H126" s="18">
        <v>0.27800000000000002</v>
      </c>
      <c r="I126" s="10">
        <v>23</v>
      </c>
      <c r="J126" s="24">
        <v>1</v>
      </c>
      <c r="K126" t="str">
        <f t="shared" si="9"/>
        <v>Obese</v>
      </c>
      <c r="L126" t="str">
        <f t="shared" si="10"/>
        <v xml:space="preserve">Diabetes </v>
      </c>
      <c r="M126" t="str">
        <f t="shared" si="11"/>
        <v>Adult</v>
      </c>
      <c r="N126" t="str">
        <f t="shared" si="12"/>
        <v>Medium</v>
      </c>
      <c r="O126" t="str">
        <f t="shared" si="13"/>
        <v>Normal level</v>
      </c>
      <c r="P126" t="str">
        <f t="shared" si="14"/>
        <v>High Risk</v>
      </c>
      <c r="Q126" t="str">
        <f t="shared" si="15"/>
        <v>Normal</v>
      </c>
      <c r="R126" t="str">
        <f t="shared" si="16"/>
        <v>Normal</v>
      </c>
      <c r="S126" t="str">
        <f t="shared" si="17"/>
        <v>Low DPF</v>
      </c>
    </row>
    <row r="127" spans="1:19" x14ac:dyDescent="0.35">
      <c r="A127" s="13">
        <v>126</v>
      </c>
      <c r="B127" s="14">
        <v>1</v>
      </c>
      <c r="C127" s="14">
        <v>88</v>
      </c>
      <c r="D127" s="14">
        <v>30</v>
      </c>
      <c r="E127" s="14">
        <v>42</v>
      </c>
      <c r="F127" s="14">
        <v>99</v>
      </c>
      <c r="G127" s="15">
        <v>55</v>
      </c>
      <c r="H127" s="19">
        <v>0.496</v>
      </c>
      <c r="I127" s="14">
        <v>26</v>
      </c>
      <c r="J127" s="25">
        <v>1</v>
      </c>
      <c r="K127" t="str">
        <f t="shared" si="9"/>
        <v>Obese</v>
      </c>
      <c r="L127" t="str">
        <f t="shared" si="10"/>
        <v xml:space="preserve">Diabetes </v>
      </c>
      <c r="M127" t="str">
        <f t="shared" si="11"/>
        <v>Adult</v>
      </c>
      <c r="N127" t="str">
        <f t="shared" si="12"/>
        <v>High</v>
      </c>
      <c r="O127" t="str">
        <f t="shared" si="13"/>
        <v>Normal level</v>
      </c>
      <c r="P127" t="str">
        <f t="shared" si="14"/>
        <v>Low Risk</v>
      </c>
      <c r="Q127" t="str">
        <f t="shared" si="15"/>
        <v>Normal</v>
      </c>
      <c r="R127" t="str">
        <f t="shared" si="16"/>
        <v>Low</v>
      </c>
      <c r="S127" t="str">
        <f t="shared" si="17"/>
        <v>Medium DPF</v>
      </c>
    </row>
    <row r="128" spans="1:19" x14ac:dyDescent="0.35">
      <c r="A128" s="9">
        <v>127</v>
      </c>
      <c r="B128" s="10">
        <v>3</v>
      </c>
      <c r="C128" s="10">
        <v>120</v>
      </c>
      <c r="D128" s="10">
        <v>70</v>
      </c>
      <c r="E128" s="10">
        <v>30</v>
      </c>
      <c r="F128" s="10">
        <v>135</v>
      </c>
      <c r="G128" s="11">
        <v>42.9</v>
      </c>
      <c r="H128" s="18">
        <v>0.45200000000000001</v>
      </c>
      <c r="I128" s="10">
        <v>30</v>
      </c>
      <c r="J128" s="24">
        <v>0</v>
      </c>
      <c r="K128" t="str">
        <f t="shared" si="9"/>
        <v>Obese</v>
      </c>
      <c r="L128" t="str">
        <f t="shared" si="10"/>
        <v>normal</v>
      </c>
      <c r="M128" t="str">
        <f t="shared" si="11"/>
        <v>Adult</v>
      </c>
      <c r="N128" t="str">
        <f t="shared" si="12"/>
        <v>Medium</v>
      </c>
      <c r="O128" t="str">
        <f t="shared" si="13"/>
        <v>Normal level</v>
      </c>
      <c r="P128" t="str">
        <f t="shared" si="14"/>
        <v>Low Risk</v>
      </c>
      <c r="Q128" t="str">
        <f t="shared" si="15"/>
        <v>Normal</v>
      </c>
      <c r="R128" t="str">
        <f t="shared" si="16"/>
        <v>Normal</v>
      </c>
      <c r="S128" t="str">
        <f t="shared" si="17"/>
        <v>Medium DPF</v>
      </c>
    </row>
    <row r="129" spans="1:19" x14ac:dyDescent="0.35">
      <c r="A129" s="13">
        <v>128</v>
      </c>
      <c r="B129" s="14">
        <v>1</v>
      </c>
      <c r="C129" s="14">
        <v>118</v>
      </c>
      <c r="D129" s="14">
        <v>58</v>
      </c>
      <c r="E129" s="14">
        <v>36</v>
      </c>
      <c r="F129" s="14">
        <v>94</v>
      </c>
      <c r="G129" s="15">
        <v>33.299999999999997</v>
      </c>
      <c r="H129" s="19">
        <v>0.26100000000000001</v>
      </c>
      <c r="I129" s="14">
        <v>23</v>
      </c>
      <c r="J129" s="25">
        <v>0</v>
      </c>
      <c r="K129" t="str">
        <f t="shared" si="9"/>
        <v>Obese</v>
      </c>
      <c r="L129" t="str">
        <f t="shared" si="10"/>
        <v>normal</v>
      </c>
      <c r="M129" t="str">
        <f t="shared" si="11"/>
        <v>Adult</v>
      </c>
      <c r="N129" t="str">
        <f t="shared" si="12"/>
        <v>Medium</v>
      </c>
      <c r="O129" t="str">
        <f t="shared" si="13"/>
        <v>Normal level</v>
      </c>
      <c r="P129" t="str">
        <f t="shared" si="14"/>
        <v>Low Risk</v>
      </c>
      <c r="Q129" t="str">
        <f t="shared" si="15"/>
        <v>Normal</v>
      </c>
      <c r="R129" t="str">
        <f t="shared" si="16"/>
        <v>Low</v>
      </c>
      <c r="S129" t="str">
        <f t="shared" si="17"/>
        <v>Low DPF</v>
      </c>
    </row>
    <row r="130" spans="1:19" x14ac:dyDescent="0.35">
      <c r="A130" s="9">
        <v>129</v>
      </c>
      <c r="B130" s="10">
        <v>1</v>
      </c>
      <c r="C130" s="10">
        <v>117</v>
      </c>
      <c r="D130" s="10">
        <v>88</v>
      </c>
      <c r="E130" s="10">
        <v>24</v>
      </c>
      <c r="F130" s="10">
        <v>145</v>
      </c>
      <c r="G130" s="11">
        <v>34.5</v>
      </c>
      <c r="H130" s="18">
        <v>0.40300000000000002</v>
      </c>
      <c r="I130" s="10">
        <v>40</v>
      </c>
      <c r="J130" s="24">
        <v>1</v>
      </c>
      <c r="K130" t="str">
        <f t="shared" si="9"/>
        <v>Obese</v>
      </c>
      <c r="L130" t="str">
        <f t="shared" si="10"/>
        <v xml:space="preserve">Diabetes </v>
      </c>
      <c r="M130" t="str">
        <f t="shared" si="11"/>
        <v>Adult</v>
      </c>
      <c r="N130" t="str">
        <f t="shared" si="12"/>
        <v>Medium</v>
      </c>
      <c r="O130" t="str">
        <f t="shared" si="13"/>
        <v>Normal level</v>
      </c>
      <c r="P130" t="str">
        <f t="shared" si="14"/>
        <v>Low Risk</v>
      </c>
      <c r="Q130" t="str">
        <f t="shared" si="15"/>
        <v>Normal</v>
      </c>
      <c r="R130" t="str">
        <f t="shared" si="16"/>
        <v>Prehypertension</v>
      </c>
      <c r="S130" t="str">
        <f t="shared" si="17"/>
        <v>Medium DPF</v>
      </c>
    </row>
    <row r="131" spans="1:19" x14ac:dyDescent="0.35">
      <c r="A131" s="13">
        <v>130</v>
      </c>
      <c r="B131" s="14">
        <v>4</v>
      </c>
      <c r="C131" s="14">
        <v>105</v>
      </c>
      <c r="D131" s="14">
        <v>84</v>
      </c>
      <c r="E131" s="14">
        <v>21</v>
      </c>
      <c r="F131" s="14">
        <v>80</v>
      </c>
      <c r="G131" s="15">
        <v>27.9</v>
      </c>
      <c r="H131" s="19">
        <v>0.74099999999999999</v>
      </c>
      <c r="I131" s="14">
        <v>62</v>
      </c>
      <c r="J131" s="25">
        <v>1</v>
      </c>
      <c r="K131" t="str">
        <f t="shared" ref="K131:K194" si="18">IF(G131&lt;18.5, "Underweight", IF(G131&lt;24.9, "Normal weight", IF(G131&lt;29.9, "Overweight", "Obese")))</f>
        <v>Overweight</v>
      </c>
      <c r="L131" t="str">
        <f t="shared" ref="L131:L194" si="19">IF(J131=1,"Diabetes ","normal")</f>
        <v xml:space="preserve">Diabetes </v>
      </c>
      <c r="M131" t="str">
        <f t="shared" ref="M131:M194" si="20">IF(I131&lt;13, "Child", IF(I131&lt;20, "Teen", IF(I131&lt;65, "Adult", "Aged")))</f>
        <v>Adult</v>
      </c>
      <c r="N131" t="str">
        <f t="shared" ref="N131:N194" si="21">IF(E131&lt;20, "Low", IF(E131&lt;40, "Medium", "High"))</f>
        <v>Medium</v>
      </c>
      <c r="O131" t="str">
        <f t="shared" ref="O131:O194" si="22">IF(C131&lt;140, "Normal level", IF(C131&lt;200, "High level"))</f>
        <v>Normal level</v>
      </c>
      <c r="P131" t="str">
        <f t="shared" ref="P131:P194" si="23">IF(B131&gt;3, "High Risk", "Low Risk")</f>
        <v>High Risk</v>
      </c>
      <c r="Q131" t="str">
        <f t="shared" ref="Q131:Q194" si="24">IF(F131&lt;80, "Low", IF(F131&lt;=150, "Normal", "High"))</f>
        <v>Normal</v>
      </c>
      <c r="R131" t="str">
        <f t="shared" ref="R131:R194" si="25">IF(D131&lt;60, "Low", IF(D131&lt;=80, "Normal", IF(D131&lt;=90, "Prehypertension", "Hypertension")))</f>
        <v>Prehypertension</v>
      </c>
      <c r="S131" t="str">
        <f t="shared" ref="S131:S194" si="26">IF(H131&lt;0.3, "Low DPF", IF(H131&lt;=0.6, "Medium DPF", "High DPF"))</f>
        <v>High DPF</v>
      </c>
    </row>
    <row r="132" spans="1:19" x14ac:dyDescent="0.35">
      <c r="A132" s="9">
        <v>131</v>
      </c>
      <c r="B132" s="10">
        <v>4</v>
      </c>
      <c r="C132" s="10">
        <v>173</v>
      </c>
      <c r="D132" s="10">
        <v>70</v>
      </c>
      <c r="E132" s="10">
        <v>14</v>
      </c>
      <c r="F132" s="10">
        <v>168</v>
      </c>
      <c r="G132" s="11">
        <v>29.7</v>
      </c>
      <c r="H132" s="18">
        <v>0.36099999999999999</v>
      </c>
      <c r="I132" s="10">
        <v>33</v>
      </c>
      <c r="J132" s="24">
        <v>1</v>
      </c>
      <c r="K132" t="str">
        <f t="shared" si="18"/>
        <v>Overweight</v>
      </c>
      <c r="L132" t="str">
        <f t="shared" si="19"/>
        <v xml:space="preserve">Diabetes </v>
      </c>
      <c r="M132" t="str">
        <f t="shared" si="20"/>
        <v>Adult</v>
      </c>
      <c r="N132" t="str">
        <f t="shared" si="21"/>
        <v>Low</v>
      </c>
      <c r="O132" t="str">
        <f t="shared" si="22"/>
        <v>High level</v>
      </c>
      <c r="P132" t="str">
        <f t="shared" si="23"/>
        <v>High Risk</v>
      </c>
      <c r="Q132" t="str">
        <f t="shared" si="24"/>
        <v>High</v>
      </c>
      <c r="R132" t="str">
        <f t="shared" si="25"/>
        <v>Normal</v>
      </c>
      <c r="S132" t="str">
        <f t="shared" si="26"/>
        <v>Medium DPF</v>
      </c>
    </row>
    <row r="133" spans="1:19" x14ac:dyDescent="0.35">
      <c r="A133" s="13">
        <v>132</v>
      </c>
      <c r="B133" s="14">
        <v>9</v>
      </c>
      <c r="C133" s="14">
        <v>122</v>
      </c>
      <c r="D133" s="14">
        <v>56</v>
      </c>
      <c r="E133" s="14">
        <v>21</v>
      </c>
      <c r="F133" s="14">
        <v>80</v>
      </c>
      <c r="G133" s="15">
        <v>33.299999999999997</v>
      </c>
      <c r="H133" s="19">
        <v>1.1140000000000001</v>
      </c>
      <c r="I133" s="14">
        <v>33</v>
      </c>
      <c r="J133" s="25">
        <v>1</v>
      </c>
      <c r="K133" t="str">
        <f t="shared" si="18"/>
        <v>Obese</v>
      </c>
      <c r="L133" t="str">
        <f t="shared" si="19"/>
        <v xml:space="preserve">Diabetes </v>
      </c>
      <c r="M133" t="str">
        <f t="shared" si="20"/>
        <v>Adult</v>
      </c>
      <c r="N133" t="str">
        <f t="shared" si="21"/>
        <v>Medium</v>
      </c>
      <c r="O133" t="str">
        <f t="shared" si="22"/>
        <v>Normal level</v>
      </c>
      <c r="P133" t="str">
        <f t="shared" si="23"/>
        <v>High Risk</v>
      </c>
      <c r="Q133" t="str">
        <f t="shared" si="24"/>
        <v>Normal</v>
      </c>
      <c r="R133" t="str">
        <f t="shared" si="25"/>
        <v>Low</v>
      </c>
      <c r="S133" t="str">
        <f t="shared" si="26"/>
        <v>High DPF</v>
      </c>
    </row>
    <row r="134" spans="1:19" x14ac:dyDescent="0.35">
      <c r="A134" s="9">
        <v>133</v>
      </c>
      <c r="B134" s="10">
        <v>3</v>
      </c>
      <c r="C134" s="10">
        <v>170</v>
      </c>
      <c r="D134" s="10">
        <v>64</v>
      </c>
      <c r="E134" s="10">
        <v>37</v>
      </c>
      <c r="F134" s="10">
        <v>225</v>
      </c>
      <c r="G134" s="11">
        <v>34.5</v>
      </c>
      <c r="H134" s="18">
        <v>0.35599999999999998</v>
      </c>
      <c r="I134" s="10">
        <v>30</v>
      </c>
      <c r="J134" s="24">
        <v>1</v>
      </c>
      <c r="K134" t="str">
        <f t="shared" si="18"/>
        <v>Obese</v>
      </c>
      <c r="L134" t="str">
        <f t="shared" si="19"/>
        <v xml:space="preserve">Diabetes </v>
      </c>
      <c r="M134" t="str">
        <f t="shared" si="20"/>
        <v>Adult</v>
      </c>
      <c r="N134" t="str">
        <f t="shared" si="21"/>
        <v>Medium</v>
      </c>
      <c r="O134" t="str">
        <f t="shared" si="22"/>
        <v>High level</v>
      </c>
      <c r="P134" t="str">
        <f t="shared" si="23"/>
        <v>Low Risk</v>
      </c>
      <c r="Q134" t="str">
        <f t="shared" si="24"/>
        <v>High</v>
      </c>
      <c r="R134" t="str">
        <f t="shared" si="25"/>
        <v>Normal</v>
      </c>
      <c r="S134" t="str">
        <f t="shared" si="26"/>
        <v>Medium DPF</v>
      </c>
    </row>
    <row r="135" spans="1:19" x14ac:dyDescent="0.35">
      <c r="A135" s="13">
        <v>134</v>
      </c>
      <c r="B135" s="14">
        <v>8</v>
      </c>
      <c r="C135" s="14">
        <v>84</v>
      </c>
      <c r="D135" s="14">
        <v>74</v>
      </c>
      <c r="E135" s="14">
        <v>31</v>
      </c>
      <c r="F135" s="14">
        <v>80</v>
      </c>
      <c r="G135" s="15">
        <v>38.299999999999997</v>
      </c>
      <c r="H135" s="19">
        <v>0.45700000000000002</v>
      </c>
      <c r="I135" s="14">
        <v>39</v>
      </c>
      <c r="J135" s="25">
        <v>0</v>
      </c>
      <c r="K135" t="str">
        <f t="shared" si="18"/>
        <v>Obese</v>
      </c>
      <c r="L135" t="str">
        <f t="shared" si="19"/>
        <v>normal</v>
      </c>
      <c r="M135" t="str">
        <f t="shared" si="20"/>
        <v>Adult</v>
      </c>
      <c r="N135" t="str">
        <f t="shared" si="21"/>
        <v>Medium</v>
      </c>
      <c r="O135" t="str">
        <f t="shared" si="22"/>
        <v>Normal level</v>
      </c>
      <c r="P135" t="str">
        <f t="shared" si="23"/>
        <v>High Risk</v>
      </c>
      <c r="Q135" t="str">
        <f t="shared" si="24"/>
        <v>Normal</v>
      </c>
      <c r="R135" t="str">
        <f t="shared" si="25"/>
        <v>Normal</v>
      </c>
      <c r="S135" t="str">
        <f t="shared" si="26"/>
        <v>Medium DPF</v>
      </c>
    </row>
    <row r="136" spans="1:19" x14ac:dyDescent="0.35">
      <c r="A136" s="9">
        <v>135</v>
      </c>
      <c r="B136" s="10">
        <v>2</v>
      </c>
      <c r="C136" s="10">
        <v>96</v>
      </c>
      <c r="D136" s="10">
        <v>68</v>
      </c>
      <c r="E136" s="10">
        <v>13</v>
      </c>
      <c r="F136" s="10">
        <v>49</v>
      </c>
      <c r="G136" s="11">
        <v>21.1</v>
      </c>
      <c r="H136" s="18">
        <v>0.64700000000000002</v>
      </c>
      <c r="I136" s="10">
        <v>26</v>
      </c>
      <c r="J136" s="24">
        <v>0</v>
      </c>
      <c r="K136" t="str">
        <f t="shared" si="18"/>
        <v>Normal weight</v>
      </c>
      <c r="L136" t="str">
        <f t="shared" si="19"/>
        <v>normal</v>
      </c>
      <c r="M136" t="str">
        <f t="shared" si="20"/>
        <v>Adult</v>
      </c>
      <c r="N136" t="str">
        <f t="shared" si="21"/>
        <v>Low</v>
      </c>
      <c r="O136" t="str">
        <f t="shared" si="22"/>
        <v>Normal level</v>
      </c>
      <c r="P136" t="str">
        <f t="shared" si="23"/>
        <v>Low Risk</v>
      </c>
      <c r="Q136" t="str">
        <f t="shared" si="24"/>
        <v>Low</v>
      </c>
      <c r="R136" t="str">
        <f t="shared" si="25"/>
        <v>Normal</v>
      </c>
      <c r="S136" t="str">
        <f t="shared" si="26"/>
        <v>High DPF</v>
      </c>
    </row>
    <row r="137" spans="1:19" x14ac:dyDescent="0.35">
      <c r="A137" s="13">
        <v>136</v>
      </c>
      <c r="B137" s="14">
        <v>2</v>
      </c>
      <c r="C137" s="14">
        <v>125</v>
      </c>
      <c r="D137" s="14">
        <v>60</v>
      </c>
      <c r="E137" s="14">
        <v>20</v>
      </c>
      <c r="F137" s="14">
        <v>140</v>
      </c>
      <c r="G137" s="15">
        <v>33.799999999999997</v>
      </c>
      <c r="H137" s="19">
        <v>8.7999999999999995E-2</v>
      </c>
      <c r="I137" s="14">
        <v>31</v>
      </c>
      <c r="J137" s="25">
        <v>0</v>
      </c>
      <c r="K137" t="str">
        <f t="shared" si="18"/>
        <v>Obese</v>
      </c>
      <c r="L137" t="str">
        <f t="shared" si="19"/>
        <v>normal</v>
      </c>
      <c r="M137" t="str">
        <f t="shared" si="20"/>
        <v>Adult</v>
      </c>
      <c r="N137" t="str">
        <f t="shared" si="21"/>
        <v>Medium</v>
      </c>
      <c r="O137" t="str">
        <f t="shared" si="22"/>
        <v>Normal level</v>
      </c>
      <c r="P137" t="str">
        <f t="shared" si="23"/>
        <v>Low Risk</v>
      </c>
      <c r="Q137" t="str">
        <f t="shared" si="24"/>
        <v>Normal</v>
      </c>
      <c r="R137" t="str">
        <f t="shared" si="25"/>
        <v>Normal</v>
      </c>
      <c r="S137" t="str">
        <f t="shared" si="26"/>
        <v>Low DPF</v>
      </c>
    </row>
    <row r="138" spans="1:19" x14ac:dyDescent="0.35">
      <c r="A138" s="9">
        <v>137</v>
      </c>
      <c r="B138" s="10">
        <v>4</v>
      </c>
      <c r="C138" s="10">
        <v>100</v>
      </c>
      <c r="D138" s="10">
        <v>70</v>
      </c>
      <c r="E138" s="10">
        <v>26</v>
      </c>
      <c r="F138" s="10">
        <v>50</v>
      </c>
      <c r="G138" s="11">
        <v>30.8</v>
      </c>
      <c r="H138" s="18">
        <v>0.59699999999999998</v>
      </c>
      <c r="I138" s="10">
        <v>21</v>
      </c>
      <c r="J138" s="24">
        <v>0</v>
      </c>
      <c r="K138" t="str">
        <f t="shared" si="18"/>
        <v>Obese</v>
      </c>
      <c r="L138" t="str">
        <f t="shared" si="19"/>
        <v>normal</v>
      </c>
      <c r="M138" t="str">
        <f t="shared" si="20"/>
        <v>Adult</v>
      </c>
      <c r="N138" t="str">
        <f t="shared" si="21"/>
        <v>Medium</v>
      </c>
      <c r="O138" t="str">
        <f t="shared" si="22"/>
        <v>Normal level</v>
      </c>
      <c r="P138" t="str">
        <f t="shared" si="23"/>
        <v>High Risk</v>
      </c>
      <c r="Q138" t="str">
        <f t="shared" si="24"/>
        <v>Low</v>
      </c>
      <c r="R138" t="str">
        <f t="shared" si="25"/>
        <v>Normal</v>
      </c>
      <c r="S138" t="str">
        <f t="shared" si="26"/>
        <v>Medium DPF</v>
      </c>
    </row>
    <row r="139" spans="1:19" x14ac:dyDescent="0.35">
      <c r="A139" s="13">
        <v>138</v>
      </c>
      <c r="B139" s="14">
        <v>4</v>
      </c>
      <c r="C139" s="14">
        <v>93</v>
      </c>
      <c r="D139" s="14">
        <v>60</v>
      </c>
      <c r="E139" s="14">
        <v>25</v>
      </c>
      <c r="F139" s="14">
        <v>92</v>
      </c>
      <c r="G139" s="15">
        <v>28.7</v>
      </c>
      <c r="H139" s="19">
        <v>0.53200000000000003</v>
      </c>
      <c r="I139" s="14">
        <v>22</v>
      </c>
      <c r="J139" s="25">
        <v>0</v>
      </c>
      <c r="K139" t="str">
        <f t="shared" si="18"/>
        <v>Overweight</v>
      </c>
      <c r="L139" t="str">
        <f t="shared" si="19"/>
        <v>normal</v>
      </c>
      <c r="M139" t="str">
        <f t="shared" si="20"/>
        <v>Adult</v>
      </c>
      <c r="N139" t="str">
        <f t="shared" si="21"/>
        <v>Medium</v>
      </c>
      <c r="O139" t="str">
        <f t="shared" si="22"/>
        <v>Normal level</v>
      </c>
      <c r="P139" t="str">
        <f t="shared" si="23"/>
        <v>High Risk</v>
      </c>
      <c r="Q139" t="str">
        <f t="shared" si="24"/>
        <v>Normal</v>
      </c>
      <c r="R139" t="str">
        <f t="shared" si="25"/>
        <v>Normal</v>
      </c>
      <c r="S139" t="str">
        <f t="shared" si="26"/>
        <v>Medium DPF</v>
      </c>
    </row>
    <row r="140" spans="1:19" x14ac:dyDescent="0.35">
      <c r="A140" s="9">
        <v>139</v>
      </c>
      <c r="B140" s="10">
        <v>4</v>
      </c>
      <c r="C140" s="10">
        <v>129</v>
      </c>
      <c r="D140" s="10">
        <v>80</v>
      </c>
      <c r="E140" s="10">
        <v>21</v>
      </c>
      <c r="F140" s="10">
        <v>80</v>
      </c>
      <c r="G140" s="11">
        <v>31.2</v>
      </c>
      <c r="H140" s="18">
        <v>0.70299999999999996</v>
      </c>
      <c r="I140" s="10">
        <v>29</v>
      </c>
      <c r="J140" s="24">
        <v>0</v>
      </c>
      <c r="K140" t="str">
        <f t="shared" si="18"/>
        <v>Obese</v>
      </c>
      <c r="L140" t="str">
        <f t="shared" si="19"/>
        <v>normal</v>
      </c>
      <c r="M140" t="str">
        <f t="shared" si="20"/>
        <v>Adult</v>
      </c>
      <c r="N140" t="str">
        <f t="shared" si="21"/>
        <v>Medium</v>
      </c>
      <c r="O140" t="str">
        <f t="shared" si="22"/>
        <v>Normal level</v>
      </c>
      <c r="P140" t="str">
        <f t="shared" si="23"/>
        <v>High Risk</v>
      </c>
      <c r="Q140" t="str">
        <f t="shared" si="24"/>
        <v>Normal</v>
      </c>
      <c r="R140" t="str">
        <f t="shared" si="25"/>
        <v>Normal</v>
      </c>
      <c r="S140" t="str">
        <f t="shared" si="26"/>
        <v>High DPF</v>
      </c>
    </row>
    <row r="141" spans="1:19" x14ac:dyDescent="0.35">
      <c r="A141" s="13">
        <v>140</v>
      </c>
      <c r="B141" s="14">
        <v>5</v>
      </c>
      <c r="C141" s="14">
        <v>105</v>
      </c>
      <c r="D141" s="14">
        <v>72</v>
      </c>
      <c r="E141" s="14">
        <v>29</v>
      </c>
      <c r="F141" s="14">
        <v>325</v>
      </c>
      <c r="G141" s="15">
        <v>36.9</v>
      </c>
      <c r="H141" s="19">
        <v>0.159</v>
      </c>
      <c r="I141" s="14">
        <v>28</v>
      </c>
      <c r="J141" s="25">
        <v>0</v>
      </c>
      <c r="K141" t="str">
        <f t="shared" si="18"/>
        <v>Obese</v>
      </c>
      <c r="L141" t="str">
        <f t="shared" si="19"/>
        <v>normal</v>
      </c>
      <c r="M141" t="str">
        <f t="shared" si="20"/>
        <v>Adult</v>
      </c>
      <c r="N141" t="str">
        <f t="shared" si="21"/>
        <v>Medium</v>
      </c>
      <c r="O141" t="str">
        <f t="shared" si="22"/>
        <v>Normal level</v>
      </c>
      <c r="P141" t="str">
        <f t="shared" si="23"/>
        <v>High Risk</v>
      </c>
      <c r="Q141" t="str">
        <f t="shared" si="24"/>
        <v>High</v>
      </c>
      <c r="R141" t="str">
        <f t="shared" si="25"/>
        <v>Normal</v>
      </c>
      <c r="S141" t="str">
        <f t="shared" si="26"/>
        <v>Low DPF</v>
      </c>
    </row>
    <row r="142" spans="1:19" x14ac:dyDescent="0.35">
      <c r="A142" s="9">
        <v>141</v>
      </c>
      <c r="B142" s="10">
        <v>3</v>
      </c>
      <c r="C142" s="10">
        <v>128</v>
      </c>
      <c r="D142" s="10">
        <v>78</v>
      </c>
      <c r="E142" s="10">
        <v>21</v>
      </c>
      <c r="F142" s="10">
        <v>80</v>
      </c>
      <c r="G142" s="11">
        <v>21.1</v>
      </c>
      <c r="H142" s="18">
        <v>0.26800000000000002</v>
      </c>
      <c r="I142" s="10">
        <v>55</v>
      </c>
      <c r="J142" s="24">
        <v>0</v>
      </c>
      <c r="K142" t="str">
        <f t="shared" si="18"/>
        <v>Normal weight</v>
      </c>
      <c r="L142" t="str">
        <f t="shared" si="19"/>
        <v>normal</v>
      </c>
      <c r="M142" t="str">
        <f t="shared" si="20"/>
        <v>Adult</v>
      </c>
      <c r="N142" t="str">
        <f t="shared" si="21"/>
        <v>Medium</v>
      </c>
      <c r="O142" t="str">
        <f t="shared" si="22"/>
        <v>Normal level</v>
      </c>
      <c r="P142" t="str">
        <f t="shared" si="23"/>
        <v>Low Risk</v>
      </c>
      <c r="Q142" t="str">
        <f t="shared" si="24"/>
        <v>Normal</v>
      </c>
      <c r="R142" t="str">
        <f t="shared" si="25"/>
        <v>Normal</v>
      </c>
      <c r="S142" t="str">
        <f t="shared" si="26"/>
        <v>Low DPF</v>
      </c>
    </row>
    <row r="143" spans="1:19" x14ac:dyDescent="0.35">
      <c r="A143" s="13">
        <v>142</v>
      </c>
      <c r="B143" s="14">
        <v>5</v>
      </c>
      <c r="C143" s="14">
        <v>106</v>
      </c>
      <c r="D143" s="14">
        <v>82</v>
      </c>
      <c r="E143" s="14">
        <v>30</v>
      </c>
      <c r="F143" s="14">
        <v>80</v>
      </c>
      <c r="G143" s="15">
        <v>39.5</v>
      </c>
      <c r="H143" s="19">
        <v>0.28599999999999998</v>
      </c>
      <c r="I143" s="14">
        <v>38</v>
      </c>
      <c r="J143" s="25">
        <v>0</v>
      </c>
      <c r="K143" t="str">
        <f t="shared" si="18"/>
        <v>Obese</v>
      </c>
      <c r="L143" t="str">
        <f t="shared" si="19"/>
        <v>normal</v>
      </c>
      <c r="M143" t="str">
        <f t="shared" si="20"/>
        <v>Adult</v>
      </c>
      <c r="N143" t="str">
        <f t="shared" si="21"/>
        <v>Medium</v>
      </c>
      <c r="O143" t="str">
        <f t="shared" si="22"/>
        <v>Normal level</v>
      </c>
      <c r="P143" t="str">
        <f t="shared" si="23"/>
        <v>High Risk</v>
      </c>
      <c r="Q143" t="str">
        <f t="shared" si="24"/>
        <v>Normal</v>
      </c>
      <c r="R143" t="str">
        <f t="shared" si="25"/>
        <v>Prehypertension</v>
      </c>
      <c r="S143" t="str">
        <f t="shared" si="26"/>
        <v>Low DPF</v>
      </c>
    </row>
    <row r="144" spans="1:19" x14ac:dyDescent="0.35">
      <c r="A144" s="9">
        <v>143</v>
      </c>
      <c r="B144" s="10">
        <v>2</v>
      </c>
      <c r="C144" s="10">
        <v>108</v>
      </c>
      <c r="D144" s="10">
        <v>52</v>
      </c>
      <c r="E144" s="10">
        <v>26</v>
      </c>
      <c r="F144" s="10">
        <v>63</v>
      </c>
      <c r="G144" s="11">
        <v>32.5</v>
      </c>
      <c r="H144" s="18">
        <v>0.318</v>
      </c>
      <c r="I144" s="10">
        <v>22</v>
      </c>
      <c r="J144" s="24">
        <v>0</v>
      </c>
      <c r="K144" t="str">
        <f t="shared" si="18"/>
        <v>Obese</v>
      </c>
      <c r="L144" t="str">
        <f t="shared" si="19"/>
        <v>normal</v>
      </c>
      <c r="M144" t="str">
        <f t="shared" si="20"/>
        <v>Adult</v>
      </c>
      <c r="N144" t="str">
        <f t="shared" si="21"/>
        <v>Medium</v>
      </c>
      <c r="O144" t="str">
        <f t="shared" si="22"/>
        <v>Normal level</v>
      </c>
      <c r="P144" t="str">
        <f t="shared" si="23"/>
        <v>Low Risk</v>
      </c>
      <c r="Q144" t="str">
        <f t="shared" si="24"/>
        <v>Low</v>
      </c>
      <c r="R144" t="str">
        <f t="shared" si="25"/>
        <v>Low</v>
      </c>
      <c r="S144" t="str">
        <f t="shared" si="26"/>
        <v>Medium DPF</v>
      </c>
    </row>
    <row r="145" spans="1:19" x14ac:dyDescent="0.35">
      <c r="A145" s="13">
        <v>144</v>
      </c>
      <c r="B145" s="14">
        <v>14</v>
      </c>
      <c r="C145" s="14">
        <v>108</v>
      </c>
      <c r="D145" s="14">
        <v>66</v>
      </c>
      <c r="E145" s="14">
        <v>21</v>
      </c>
      <c r="F145" s="14">
        <v>80</v>
      </c>
      <c r="G145" s="15">
        <v>32.4</v>
      </c>
      <c r="H145" s="19">
        <v>0.27200000000000002</v>
      </c>
      <c r="I145" s="14">
        <v>42</v>
      </c>
      <c r="J145" s="25">
        <v>1</v>
      </c>
      <c r="K145" t="str">
        <f t="shared" si="18"/>
        <v>Obese</v>
      </c>
      <c r="L145" t="str">
        <f t="shared" si="19"/>
        <v xml:space="preserve">Diabetes </v>
      </c>
      <c r="M145" t="str">
        <f t="shared" si="20"/>
        <v>Adult</v>
      </c>
      <c r="N145" t="str">
        <f t="shared" si="21"/>
        <v>Medium</v>
      </c>
      <c r="O145" t="str">
        <f t="shared" si="22"/>
        <v>Normal level</v>
      </c>
      <c r="P145" t="str">
        <f t="shared" si="23"/>
        <v>High Risk</v>
      </c>
      <c r="Q145" t="str">
        <f t="shared" si="24"/>
        <v>Normal</v>
      </c>
      <c r="R145" t="str">
        <f t="shared" si="25"/>
        <v>Normal</v>
      </c>
      <c r="S145" t="str">
        <f t="shared" si="26"/>
        <v>Low DPF</v>
      </c>
    </row>
    <row r="146" spans="1:19" x14ac:dyDescent="0.35">
      <c r="A146" s="9">
        <v>145</v>
      </c>
      <c r="B146" s="10">
        <v>4</v>
      </c>
      <c r="C146" s="10">
        <v>154</v>
      </c>
      <c r="D146" s="10">
        <v>62</v>
      </c>
      <c r="E146" s="10">
        <v>31</v>
      </c>
      <c r="F146" s="10">
        <v>284</v>
      </c>
      <c r="G146" s="11">
        <v>32.799999999999997</v>
      </c>
      <c r="H146" s="18">
        <v>0.23699999999999999</v>
      </c>
      <c r="I146" s="10">
        <v>23</v>
      </c>
      <c r="J146" s="24">
        <v>0</v>
      </c>
      <c r="K146" t="str">
        <f t="shared" si="18"/>
        <v>Obese</v>
      </c>
      <c r="L146" t="str">
        <f t="shared" si="19"/>
        <v>normal</v>
      </c>
      <c r="M146" t="str">
        <f t="shared" si="20"/>
        <v>Adult</v>
      </c>
      <c r="N146" t="str">
        <f t="shared" si="21"/>
        <v>Medium</v>
      </c>
      <c r="O146" t="str">
        <f t="shared" si="22"/>
        <v>High level</v>
      </c>
      <c r="P146" t="str">
        <f t="shared" si="23"/>
        <v>High Risk</v>
      </c>
      <c r="Q146" t="str">
        <f t="shared" si="24"/>
        <v>High</v>
      </c>
      <c r="R146" t="str">
        <f t="shared" si="25"/>
        <v>Normal</v>
      </c>
      <c r="S146" t="str">
        <f t="shared" si="26"/>
        <v>Low DPF</v>
      </c>
    </row>
    <row r="147" spans="1:19" x14ac:dyDescent="0.35">
      <c r="A147" s="13">
        <v>146</v>
      </c>
      <c r="B147" s="14">
        <v>4</v>
      </c>
      <c r="C147" s="14">
        <v>102</v>
      </c>
      <c r="D147" s="14">
        <v>75</v>
      </c>
      <c r="E147" s="14">
        <v>23</v>
      </c>
      <c r="F147" s="14">
        <v>80</v>
      </c>
      <c r="G147" s="15">
        <v>32.14</v>
      </c>
      <c r="H147" s="19">
        <v>0.57199999999999995</v>
      </c>
      <c r="I147" s="14">
        <v>21</v>
      </c>
      <c r="J147" s="25">
        <v>0</v>
      </c>
      <c r="K147" t="str">
        <f t="shared" si="18"/>
        <v>Obese</v>
      </c>
      <c r="L147" t="str">
        <f t="shared" si="19"/>
        <v>normal</v>
      </c>
      <c r="M147" t="str">
        <f t="shared" si="20"/>
        <v>Adult</v>
      </c>
      <c r="N147" t="str">
        <f t="shared" si="21"/>
        <v>Medium</v>
      </c>
      <c r="O147" t="str">
        <f t="shared" si="22"/>
        <v>Normal level</v>
      </c>
      <c r="P147" t="str">
        <f t="shared" si="23"/>
        <v>High Risk</v>
      </c>
      <c r="Q147" t="str">
        <f t="shared" si="24"/>
        <v>Normal</v>
      </c>
      <c r="R147" t="str">
        <f t="shared" si="25"/>
        <v>Normal</v>
      </c>
      <c r="S147" t="str">
        <f t="shared" si="26"/>
        <v>Medium DPF</v>
      </c>
    </row>
    <row r="148" spans="1:19" x14ac:dyDescent="0.35">
      <c r="A148" s="9">
        <v>147</v>
      </c>
      <c r="B148" s="10">
        <v>9</v>
      </c>
      <c r="C148" s="10">
        <v>57</v>
      </c>
      <c r="D148" s="10">
        <v>80</v>
      </c>
      <c r="E148" s="10">
        <v>37</v>
      </c>
      <c r="F148" s="10">
        <v>80</v>
      </c>
      <c r="G148" s="11">
        <v>32.799999999999997</v>
      </c>
      <c r="H148" s="18">
        <v>9.6000000000000002E-2</v>
      </c>
      <c r="I148" s="10">
        <v>41</v>
      </c>
      <c r="J148" s="24">
        <v>0</v>
      </c>
      <c r="K148" t="str">
        <f t="shared" si="18"/>
        <v>Obese</v>
      </c>
      <c r="L148" t="str">
        <f t="shared" si="19"/>
        <v>normal</v>
      </c>
      <c r="M148" t="str">
        <f t="shared" si="20"/>
        <v>Adult</v>
      </c>
      <c r="N148" t="str">
        <f t="shared" si="21"/>
        <v>Medium</v>
      </c>
      <c r="O148" t="str">
        <f t="shared" si="22"/>
        <v>Normal level</v>
      </c>
      <c r="P148" t="str">
        <f t="shared" si="23"/>
        <v>High Risk</v>
      </c>
      <c r="Q148" t="str">
        <f t="shared" si="24"/>
        <v>Normal</v>
      </c>
      <c r="R148" t="str">
        <f t="shared" si="25"/>
        <v>Normal</v>
      </c>
      <c r="S148" t="str">
        <f t="shared" si="26"/>
        <v>Low DPF</v>
      </c>
    </row>
    <row r="149" spans="1:19" x14ac:dyDescent="0.35">
      <c r="A149" s="13">
        <v>148</v>
      </c>
      <c r="B149" s="14">
        <v>2</v>
      </c>
      <c r="C149" s="14">
        <v>106</v>
      </c>
      <c r="D149" s="14">
        <v>64</v>
      </c>
      <c r="E149" s="14">
        <v>35</v>
      </c>
      <c r="F149" s="14">
        <v>119</v>
      </c>
      <c r="G149" s="15">
        <v>30.5</v>
      </c>
      <c r="H149" s="19">
        <v>1.4</v>
      </c>
      <c r="I149" s="14">
        <v>34</v>
      </c>
      <c r="J149" s="25">
        <v>0</v>
      </c>
      <c r="K149" t="str">
        <f t="shared" si="18"/>
        <v>Obese</v>
      </c>
      <c r="L149" t="str">
        <f t="shared" si="19"/>
        <v>normal</v>
      </c>
      <c r="M149" t="str">
        <f t="shared" si="20"/>
        <v>Adult</v>
      </c>
      <c r="N149" t="str">
        <f t="shared" si="21"/>
        <v>Medium</v>
      </c>
      <c r="O149" t="str">
        <f t="shared" si="22"/>
        <v>Normal level</v>
      </c>
      <c r="P149" t="str">
        <f t="shared" si="23"/>
        <v>Low Risk</v>
      </c>
      <c r="Q149" t="str">
        <f t="shared" si="24"/>
        <v>Normal</v>
      </c>
      <c r="R149" t="str">
        <f t="shared" si="25"/>
        <v>Normal</v>
      </c>
      <c r="S149" t="str">
        <f t="shared" si="26"/>
        <v>High DPF</v>
      </c>
    </row>
    <row r="150" spans="1:19" x14ac:dyDescent="0.35">
      <c r="A150" s="9">
        <v>149</v>
      </c>
      <c r="B150" s="10">
        <v>5</v>
      </c>
      <c r="C150" s="10">
        <v>147</v>
      </c>
      <c r="D150" s="10">
        <v>78</v>
      </c>
      <c r="E150" s="10">
        <v>21</v>
      </c>
      <c r="F150" s="10">
        <v>80</v>
      </c>
      <c r="G150" s="11">
        <v>33.700000000000003</v>
      </c>
      <c r="H150" s="18">
        <v>0.218</v>
      </c>
      <c r="I150" s="10">
        <v>65</v>
      </c>
      <c r="J150" s="24">
        <v>0</v>
      </c>
      <c r="K150" t="str">
        <f t="shared" si="18"/>
        <v>Obese</v>
      </c>
      <c r="L150" t="str">
        <f t="shared" si="19"/>
        <v>normal</v>
      </c>
      <c r="M150" t="str">
        <f t="shared" si="20"/>
        <v>Aged</v>
      </c>
      <c r="N150" t="str">
        <f t="shared" si="21"/>
        <v>Medium</v>
      </c>
      <c r="O150" t="str">
        <f t="shared" si="22"/>
        <v>High level</v>
      </c>
      <c r="P150" t="str">
        <f t="shared" si="23"/>
        <v>High Risk</v>
      </c>
      <c r="Q150" t="str">
        <f t="shared" si="24"/>
        <v>Normal</v>
      </c>
      <c r="R150" t="str">
        <f t="shared" si="25"/>
        <v>Normal</v>
      </c>
      <c r="S150" t="str">
        <f t="shared" si="26"/>
        <v>Low DPF</v>
      </c>
    </row>
    <row r="151" spans="1:19" x14ac:dyDescent="0.35">
      <c r="A151" s="13">
        <v>150</v>
      </c>
      <c r="B151" s="14">
        <v>2</v>
      </c>
      <c r="C151" s="14">
        <v>90</v>
      </c>
      <c r="D151" s="14">
        <v>70</v>
      </c>
      <c r="E151" s="14">
        <v>17</v>
      </c>
      <c r="F151" s="14">
        <v>80</v>
      </c>
      <c r="G151" s="15">
        <v>27.3</v>
      </c>
      <c r="H151" s="19">
        <v>8.5000000000000006E-2</v>
      </c>
      <c r="I151" s="14">
        <v>22</v>
      </c>
      <c r="J151" s="25">
        <v>0</v>
      </c>
      <c r="K151" t="str">
        <f t="shared" si="18"/>
        <v>Overweight</v>
      </c>
      <c r="L151" t="str">
        <f t="shared" si="19"/>
        <v>normal</v>
      </c>
      <c r="M151" t="str">
        <f t="shared" si="20"/>
        <v>Adult</v>
      </c>
      <c r="N151" t="str">
        <f t="shared" si="21"/>
        <v>Low</v>
      </c>
      <c r="O151" t="str">
        <f t="shared" si="22"/>
        <v>Normal level</v>
      </c>
      <c r="P151" t="str">
        <f t="shared" si="23"/>
        <v>Low Risk</v>
      </c>
      <c r="Q151" t="str">
        <f t="shared" si="24"/>
        <v>Normal</v>
      </c>
      <c r="R151" t="str">
        <f t="shared" si="25"/>
        <v>Normal</v>
      </c>
      <c r="S151" t="str">
        <f t="shared" si="26"/>
        <v>Low DPF</v>
      </c>
    </row>
    <row r="152" spans="1:19" x14ac:dyDescent="0.35">
      <c r="A152" s="9">
        <v>151</v>
      </c>
      <c r="B152" s="10">
        <v>1</v>
      </c>
      <c r="C152" s="10">
        <v>136</v>
      </c>
      <c r="D152" s="10">
        <v>74</v>
      </c>
      <c r="E152" s="10">
        <v>50</v>
      </c>
      <c r="F152" s="10">
        <v>204</v>
      </c>
      <c r="G152" s="11">
        <v>37.4</v>
      </c>
      <c r="H152" s="18">
        <v>0.39900000000000002</v>
      </c>
      <c r="I152" s="10">
        <v>24</v>
      </c>
      <c r="J152" s="24">
        <v>0</v>
      </c>
      <c r="K152" t="str">
        <f t="shared" si="18"/>
        <v>Obese</v>
      </c>
      <c r="L152" t="str">
        <f t="shared" si="19"/>
        <v>normal</v>
      </c>
      <c r="M152" t="str">
        <f t="shared" si="20"/>
        <v>Adult</v>
      </c>
      <c r="N152" t="str">
        <f t="shared" si="21"/>
        <v>High</v>
      </c>
      <c r="O152" t="str">
        <f t="shared" si="22"/>
        <v>Normal level</v>
      </c>
      <c r="P152" t="str">
        <f t="shared" si="23"/>
        <v>Low Risk</v>
      </c>
      <c r="Q152" t="str">
        <f t="shared" si="24"/>
        <v>High</v>
      </c>
      <c r="R152" t="str">
        <f t="shared" si="25"/>
        <v>Normal</v>
      </c>
      <c r="S152" t="str">
        <f t="shared" si="26"/>
        <v>Medium DPF</v>
      </c>
    </row>
    <row r="153" spans="1:19" x14ac:dyDescent="0.35">
      <c r="A153" s="13">
        <v>152</v>
      </c>
      <c r="B153" s="14">
        <v>4</v>
      </c>
      <c r="C153" s="14">
        <v>114</v>
      </c>
      <c r="D153" s="14">
        <v>65</v>
      </c>
      <c r="E153" s="14">
        <v>21</v>
      </c>
      <c r="F153" s="14">
        <v>80</v>
      </c>
      <c r="G153" s="15">
        <v>21.9</v>
      </c>
      <c r="H153" s="19">
        <v>0.432</v>
      </c>
      <c r="I153" s="14">
        <v>37</v>
      </c>
      <c r="J153" s="25">
        <v>0</v>
      </c>
      <c r="K153" t="str">
        <f t="shared" si="18"/>
        <v>Normal weight</v>
      </c>
      <c r="L153" t="str">
        <f t="shared" si="19"/>
        <v>normal</v>
      </c>
      <c r="M153" t="str">
        <f t="shared" si="20"/>
        <v>Adult</v>
      </c>
      <c r="N153" t="str">
        <f t="shared" si="21"/>
        <v>Medium</v>
      </c>
      <c r="O153" t="str">
        <f t="shared" si="22"/>
        <v>Normal level</v>
      </c>
      <c r="P153" t="str">
        <f t="shared" si="23"/>
        <v>High Risk</v>
      </c>
      <c r="Q153" t="str">
        <f t="shared" si="24"/>
        <v>Normal</v>
      </c>
      <c r="R153" t="str">
        <f t="shared" si="25"/>
        <v>Normal</v>
      </c>
      <c r="S153" t="str">
        <f t="shared" si="26"/>
        <v>Medium DPF</v>
      </c>
    </row>
    <row r="154" spans="1:19" x14ac:dyDescent="0.35">
      <c r="A154" s="9">
        <v>153</v>
      </c>
      <c r="B154" s="10">
        <v>9</v>
      </c>
      <c r="C154" s="10">
        <v>156</v>
      </c>
      <c r="D154" s="10">
        <v>86</v>
      </c>
      <c r="E154" s="10">
        <v>28</v>
      </c>
      <c r="F154" s="10">
        <v>155</v>
      </c>
      <c r="G154" s="11">
        <v>34.299999999999997</v>
      </c>
      <c r="H154" s="18">
        <v>1.1890000000000001</v>
      </c>
      <c r="I154" s="10">
        <v>42</v>
      </c>
      <c r="J154" s="24">
        <v>1</v>
      </c>
      <c r="K154" t="str">
        <f t="shared" si="18"/>
        <v>Obese</v>
      </c>
      <c r="L154" t="str">
        <f t="shared" si="19"/>
        <v xml:space="preserve">Diabetes </v>
      </c>
      <c r="M154" t="str">
        <f t="shared" si="20"/>
        <v>Adult</v>
      </c>
      <c r="N154" t="str">
        <f t="shared" si="21"/>
        <v>Medium</v>
      </c>
      <c r="O154" t="str">
        <f t="shared" si="22"/>
        <v>High level</v>
      </c>
      <c r="P154" t="str">
        <f t="shared" si="23"/>
        <v>High Risk</v>
      </c>
      <c r="Q154" t="str">
        <f t="shared" si="24"/>
        <v>High</v>
      </c>
      <c r="R154" t="str">
        <f t="shared" si="25"/>
        <v>Prehypertension</v>
      </c>
      <c r="S154" t="str">
        <f t="shared" si="26"/>
        <v>High DPF</v>
      </c>
    </row>
    <row r="155" spans="1:19" x14ac:dyDescent="0.35">
      <c r="A155" s="13">
        <v>154</v>
      </c>
      <c r="B155" s="14">
        <v>1</v>
      </c>
      <c r="C155" s="14">
        <v>153</v>
      </c>
      <c r="D155" s="14">
        <v>82</v>
      </c>
      <c r="E155" s="14">
        <v>42</v>
      </c>
      <c r="F155" s="14">
        <v>485</v>
      </c>
      <c r="G155" s="15">
        <v>40.6</v>
      </c>
      <c r="H155" s="19">
        <v>0.68700000000000006</v>
      </c>
      <c r="I155" s="14">
        <v>23</v>
      </c>
      <c r="J155" s="25">
        <v>0</v>
      </c>
      <c r="K155" t="str">
        <f t="shared" si="18"/>
        <v>Obese</v>
      </c>
      <c r="L155" t="str">
        <f t="shared" si="19"/>
        <v>normal</v>
      </c>
      <c r="M155" t="str">
        <f t="shared" si="20"/>
        <v>Adult</v>
      </c>
      <c r="N155" t="str">
        <f t="shared" si="21"/>
        <v>High</v>
      </c>
      <c r="O155" t="str">
        <f t="shared" si="22"/>
        <v>High level</v>
      </c>
      <c r="P155" t="str">
        <f t="shared" si="23"/>
        <v>Low Risk</v>
      </c>
      <c r="Q155" t="str">
        <f t="shared" si="24"/>
        <v>High</v>
      </c>
      <c r="R155" t="str">
        <f t="shared" si="25"/>
        <v>Prehypertension</v>
      </c>
      <c r="S155" t="str">
        <f t="shared" si="26"/>
        <v>High DPF</v>
      </c>
    </row>
    <row r="156" spans="1:19" x14ac:dyDescent="0.35">
      <c r="A156" s="9">
        <v>155</v>
      </c>
      <c r="B156" s="10">
        <v>8</v>
      </c>
      <c r="C156" s="10">
        <v>188</v>
      </c>
      <c r="D156" s="10">
        <v>78</v>
      </c>
      <c r="E156" s="10">
        <v>21</v>
      </c>
      <c r="F156" s="10">
        <v>80</v>
      </c>
      <c r="G156" s="11">
        <v>47.9</v>
      </c>
      <c r="H156" s="18">
        <v>0.13700000000000001</v>
      </c>
      <c r="I156" s="10">
        <v>43</v>
      </c>
      <c r="J156" s="24">
        <v>1</v>
      </c>
      <c r="K156" t="str">
        <f t="shared" si="18"/>
        <v>Obese</v>
      </c>
      <c r="L156" t="str">
        <f t="shared" si="19"/>
        <v xml:space="preserve">Diabetes </v>
      </c>
      <c r="M156" t="str">
        <f t="shared" si="20"/>
        <v>Adult</v>
      </c>
      <c r="N156" t="str">
        <f t="shared" si="21"/>
        <v>Medium</v>
      </c>
      <c r="O156" t="str">
        <f t="shared" si="22"/>
        <v>High level</v>
      </c>
      <c r="P156" t="str">
        <f t="shared" si="23"/>
        <v>High Risk</v>
      </c>
      <c r="Q156" t="str">
        <f t="shared" si="24"/>
        <v>Normal</v>
      </c>
      <c r="R156" t="str">
        <f t="shared" si="25"/>
        <v>Normal</v>
      </c>
      <c r="S156" t="str">
        <f t="shared" si="26"/>
        <v>Low DPF</v>
      </c>
    </row>
    <row r="157" spans="1:19" x14ac:dyDescent="0.35">
      <c r="A157" s="13">
        <v>156</v>
      </c>
      <c r="B157" s="14">
        <v>7</v>
      </c>
      <c r="C157" s="14">
        <v>152</v>
      </c>
      <c r="D157" s="14">
        <v>88</v>
      </c>
      <c r="E157" s="14">
        <v>44</v>
      </c>
      <c r="F157" s="14">
        <v>80</v>
      </c>
      <c r="G157" s="15">
        <v>50</v>
      </c>
      <c r="H157" s="19">
        <v>0.33700000000000002</v>
      </c>
      <c r="I157" s="14">
        <v>36</v>
      </c>
      <c r="J157" s="25">
        <v>1</v>
      </c>
      <c r="K157" t="str">
        <f t="shared" si="18"/>
        <v>Obese</v>
      </c>
      <c r="L157" t="str">
        <f t="shared" si="19"/>
        <v xml:space="preserve">Diabetes </v>
      </c>
      <c r="M157" t="str">
        <f t="shared" si="20"/>
        <v>Adult</v>
      </c>
      <c r="N157" t="str">
        <f t="shared" si="21"/>
        <v>High</v>
      </c>
      <c r="O157" t="str">
        <f t="shared" si="22"/>
        <v>High level</v>
      </c>
      <c r="P157" t="str">
        <f t="shared" si="23"/>
        <v>High Risk</v>
      </c>
      <c r="Q157" t="str">
        <f t="shared" si="24"/>
        <v>Normal</v>
      </c>
      <c r="R157" t="str">
        <f t="shared" si="25"/>
        <v>Prehypertension</v>
      </c>
      <c r="S157" t="str">
        <f t="shared" si="26"/>
        <v>Medium DPF</v>
      </c>
    </row>
    <row r="158" spans="1:19" x14ac:dyDescent="0.35">
      <c r="A158" s="9">
        <v>157</v>
      </c>
      <c r="B158" s="10">
        <v>2</v>
      </c>
      <c r="C158" s="10">
        <v>99</v>
      </c>
      <c r="D158" s="10">
        <v>52</v>
      </c>
      <c r="E158" s="10">
        <v>15</v>
      </c>
      <c r="F158" s="10">
        <v>94</v>
      </c>
      <c r="G158" s="11">
        <v>24.6</v>
      </c>
      <c r="H158" s="18">
        <v>0.63700000000000001</v>
      </c>
      <c r="I158" s="10">
        <v>21</v>
      </c>
      <c r="J158" s="24">
        <v>0</v>
      </c>
      <c r="K158" t="str">
        <f t="shared" si="18"/>
        <v>Normal weight</v>
      </c>
      <c r="L158" t="str">
        <f t="shared" si="19"/>
        <v>normal</v>
      </c>
      <c r="M158" t="str">
        <f t="shared" si="20"/>
        <v>Adult</v>
      </c>
      <c r="N158" t="str">
        <f t="shared" si="21"/>
        <v>Low</v>
      </c>
      <c r="O158" t="str">
        <f t="shared" si="22"/>
        <v>Normal level</v>
      </c>
      <c r="P158" t="str">
        <f t="shared" si="23"/>
        <v>Low Risk</v>
      </c>
      <c r="Q158" t="str">
        <f t="shared" si="24"/>
        <v>Normal</v>
      </c>
      <c r="R158" t="str">
        <f t="shared" si="25"/>
        <v>Low</v>
      </c>
      <c r="S158" t="str">
        <f t="shared" si="26"/>
        <v>High DPF</v>
      </c>
    </row>
    <row r="159" spans="1:19" x14ac:dyDescent="0.35">
      <c r="A159" s="13">
        <v>158</v>
      </c>
      <c r="B159" s="14">
        <v>1</v>
      </c>
      <c r="C159" s="14">
        <v>109</v>
      </c>
      <c r="D159" s="14">
        <v>56</v>
      </c>
      <c r="E159" s="14">
        <v>21</v>
      </c>
      <c r="F159" s="14">
        <v>135</v>
      </c>
      <c r="G159" s="15">
        <v>25.2</v>
      </c>
      <c r="H159" s="19">
        <v>0.83299999999999996</v>
      </c>
      <c r="I159" s="14">
        <v>23</v>
      </c>
      <c r="J159" s="25">
        <v>0</v>
      </c>
      <c r="K159" t="str">
        <f t="shared" si="18"/>
        <v>Overweight</v>
      </c>
      <c r="L159" t="str">
        <f t="shared" si="19"/>
        <v>normal</v>
      </c>
      <c r="M159" t="str">
        <f t="shared" si="20"/>
        <v>Adult</v>
      </c>
      <c r="N159" t="str">
        <f t="shared" si="21"/>
        <v>Medium</v>
      </c>
      <c r="O159" t="str">
        <f t="shared" si="22"/>
        <v>Normal level</v>
      </c>
      <c r="P159" t="str">
        <f t="shared" si="23"/>
        <v>Low Risk</v>
      </c>
      <c r="Q159" t="str">
        <f t="shared" si="24"/>
        <v>Normal</v>
      </c>
      <c r="R159" t="str">
        <f t="shared" si="25"/>
        <v>Low</v>
      </c>
      <c r="S159" t="str">
        <f t="shared" si="26"/>
        <v>High DPF</v>
      </c>
    </row>
    <row r="160" spans="1:19" x14ac:dyDescent="0.35">
      <c r="A160" s="9">
        <v>159</v>
      </c>
      <c r="B160" s="10">
        <v>2</v>
      </c>
      <c r="C160" s="10">
        <v>88</v>
      </c>
      <c r="D160" s="10">
        <v>74</v>
      </c>
      <c r="E160" s="10">
        <v>19</v>
      </c>
      <c r="F160" s="10">
        <v>53</v>
      </c>
      <c r="G160" s="11">
        <v>29</v>
      </c>
      <c r="H160" s="18">
        <v>0.22900000000000001</v>
      </c>
      <c r="I160" s="10">
        <v>22</v>
      </c>
      <c r="J160" s="24">
        <v>0</v>
      </c>
      <c r="K160" t="str">
        <f t="shared" si="18"/>
        <v>Overweight</v>
      </c>
      <c r="L160" t="str">
        <f t="shared" si="19"/>
        <v>normal</v>
      </c>
      <c r="M160" t="str">
        <f t="shared" si="20"/>
        <v>Adult</v>
      </c>
      <c r="N160" t="str">
        <f t="shared" si="21"/>
        <v>Low</v>
      </c>
      <c r="O160" t="str">
        <f t="shared" si="22"/>
        <v>Normal level</v>
      </c>
      <c r="P160" t="str">
        <f t="shared" si="23"/>
        <v>Low Risk</v>
      </c>
      <c r="Q160" t="str">
        <f t="shared" si="24"/>
        <v>Low</v>
      </c>
      <c r="R160" t="str">
        <f t="shared" si="25"/>
        <v>Normal</v>
      </c>
      <c r="S160" t="str">
        <f t="shared" si="26"/>
        <v>Low DPF</v>
      </c>
    </row>
    <row r="161" spans="1:19" x14ac:dyDescent="0.35">
      <c r="A161" s="13">
        <v>160</v>
      </c>
      <c r="B161" s="14">
        <v>17</v>
      </c>
      <c r="C161" s="14">
        <v>163</v>
      </c>
      <c r="D161" s="14">
        <v>72</v>
      </c>
      <c r="E161" s="14">
        <v>41</v>
      </c>
      <c r="F161" s="14">
        <v>114</v>
      </c>
      <c r="G161" s="15">
        <v>40.9</v>
      </c>
      <c r="H161" s="19">
        <v>0.81699999999999995</v>
      </c>
      <c r="I161" s="14">
        <v>47</v>
      </c>
      <c r="J161" s="25">
        <v>1</v>
      </c>
      <c r="K161" t="str">
        <f t="shared" si="18"/>
        <v>Obese</v>
      </c>
      <c r="L161" t="str">
        <f t="shared" si="19"/>
        <v xml:space="preserve">Diabetes </v>
      </c>
      <c r="M161" t="str">
        <f t="shared" si="20"/>
        <v>Adult</v>
      </c>
      <c r="N161" t="str">
        <f t="shared" si="21"/>
        <v>High</v>
      </c>
      <c r="O161" t="str">
        <f t="shared" si="22"/>
        <v>High level</v>
      </c>
      <c r="P161" t="str">
        <f t="shared" si="23"/>
        <v>High Risk</v>
      </c>
      <c r="Q161" t="str">
        <f t="shared" si="24"/>
        <v>Normal</v>
      </c>
      <c r="R161" t="str">
        <f t="shared" si="25"/>
        <v>Normal</v>
      </c>
      <c r="S161" t="str">
        <f t="shared" si="26"/>
        <v>High DPF</v>
      </c>
    </row>
    <row r="162" spans="1:19" x14ac:dyDescent="0.35">
      <c r="A162" s="9">
        <v>161</v>
      </c>
      <c r="B162" s="10">
        <v>4</v>
      </c>
      <c r="C162" s="10">
        <v>151</v>
      </c>
      <c r="D162" s="10">
        <v>90</v>
      </c>
      <c r="E162" s="10">
        <v>38</v>
      </c>
      <c r="F162" s="10">
        <v>80</v>
      </c>
      <c r="G162" s="11">
        <v>29.7</v>
      </c>
      <c r="H162" s="18">
        <v>0.29399999999999998</v>
      </c>
      <c r="I162" s="10">
        <v>36</v>
      </c>
      <c r="J162" s="24">
        <v>0</v>
      </c>
      <c r="K162" t="str">
        <f t="shared" si="18"/>
        <v>Overweight</v>
      </c>
      <c r="L162" t="str">
        <f t="shared" si="19"/>
        <v>normal</v>
      </c>
      <c r="M162" t="str">
        <f t="shared" si="20"/>
        <v>Adult</v>
      </c>
      <c r="N162" t="str">
        <f t="shared" si="21"/>
        <v>Medium</v>
      </c>
      <c r="O162" t="str">
        <f t="shared" si="22"/>
        <v>High level</v>
      </c>
      <c r="P162" t="str">
        <f t="shared" si="23"/>
        <v>High Risk</v>
      </c>
      <c r="Q162" t="str">
        <f t="shared" si="24"/>
        <v>Normal</v>
      </c>
      <c r="R162" t="str">
        <f t="shared" si="25"/>
        <v>Prehypertension</v>
      </c>
      <c r="S162" t="str">
        <f t="shared" si="26"/>
        <v>Low DPF</v>
      </c>
    </row>
    <row r="163" spans="1:19" x14ac:dyDescent="0.35">
      <c r="A163" s="13">
        <v>162</v>
      </c>
      <c r="B163" s="14">
        <v>7</v>
      </c>
      <c r="C163" s="14">
        <v>102</v>
      </c>
      <c r="D163" s="14">
        <v>74</v>
      </c>
      <c r="E163" s="14">
        <v>40</v>
      </c>
      <c r="F163" s="14">
        <v>105</v>
      </c>
      <c r="G163" s="15">
        <v>37.200000000000003</v>
      </c>
      <c r="H163" s="19">
        <v>0.20399999999999999</v>
      </c>
      <c r="I163" s="14">
        <v>45</v>
      </c>
      <c r="J163" s="25">
        <v>0</v>
      </c>
      <c r="K163" t="str">
        <f t="shared" si="18"/>
        <v>Obese</v>
      </c>
      <c r="L163" t="str">
        <f t="shared" si="19"/>
        <v>normal</v>
      </c>
      <c r="M163" t="str">
        <f t="shared" si="20"/>
        <v>Adult</v>
      </c>
      <c r="N163" t="str">
        <f t="shared" si="21"/>
        <v>High</v>
      </c>
      <c r="O163" t="str">
        <f t="shared" si="22"/>
        <v>Normal level</v>
      </c>
      <c r="P163" t="str">
        <f t="shared" si="23"/>
        <v>High Risk</v>
      </c>
      <c r="Q163" t="str">
        <f t="shared" si="24"/>
        <v>Normal</v>
      </c>
      <c r="R163" t="str">
        <f t="shared" si="25"/>
        <v>Normal</v>
      </c>
      <c r="S163" t="str">
        <f t="shared" si="26"/>
        <v>Low DPF</v>
      </c>
    </row>
    <row r="164" spans="1:19" x14ac:dyDescent="0.35">
      <c r="A164" s="9">
        <v>163</v>
      </c>
      <c r="B164" s="10">
        <v>4</v>
      </c>
      <c r="C164" s="10">
        <v>114</v>
      </c>
      <c r="D164" s="10">
        <v>80</v>
      </c>
      <c r="E164" s="10">
        <v>34</v>
      </c>
      <c r="F164" s="10">
        <v>285</v>
      </c>
      <c r="G164" s="11">
        <v>44.2</v>
      </c>
      <c r="H164" s="18">
        <v>0.16700000000000001</v>
      </c>
      <c r="I164" s="10">
        <v>27</v>
      </c>
      <c r="J164" s="24">
        <v>0</v>
      </c>
      <c r="K164" t="str">
        <f t="shared" si="18"/>
        <v>Obese</v>
      </c>
      <c r="L164" t="str">
        <f t="shared" si="19"/>
        <v>normal</v>
      </c>
      <c r="M164" t="str">
        <f t="shared" si="20"/>
        <v>Adult</v>
      </c>
      <c r="N164" t="str">
        <f t="shared" si="21"/>
        <v>Medium</v>
      </c>
      <c r="O164" t="str">
        <f t="shared" si="22"/>
        <v>Normal level</v>
      </c>
      <c r="P164" t="str">
        <f t="shared" si="23"/>
        <v>High Risk</v>
      </c>
      <c r="Q164" t="str">
        <f t="shared" si="24"/>
        <v>High</v>
      </c>
      <c r="R164" t="str">
        <f t="shared" si="25"/>
        <v>Normal</v>
      </c>
      <c r="S164" t="str">
        <f t="shared" si="26"/>
        <v>Low DPF</v>
      </c>
    </row>
    <row r="165" spans="1:19" x14ac:dyDescent="0.35">
      <c r="A165" s="13">
        <v>164</v>
      </c>
      <c r="B165" s="14">
        <v>2</v>
      </c>
      <c r="C165" s="14">
        <v>100</v>
      </c>
      <c r="D165" s="14">
        <v>64</v>
      </c>
      <c r="E165" s="14">
        <v>23</v>
      </c>
      <c r="F165" s="14">
        <v>80</v>
      </c>
      <c r="G165" s="15">
        <v>29.7</v>
      </c>
      <c r="H165" s="19">
        <v>0.36799999999999999</v>
      </c>
      <c r="I165" s="14">
        <v>21</v>
      </c>
      <c r="J165" s="25">
        <v>0</v>
      </c>
      <c r="K165" t="str">
        <f t="shared" si="18"/>
        <v>Overweight</v>
      </c>
      <c r="L165" t="str">
        <f t="shared" si="19"/>
        <v>normal</v>
      </c>
      <c r="M165" t="str">
        <f t="shared" si="20"/>
        <v>Adult</v>
      </c>
      <c r="N165" t="str">
        <f t="shared" si="21"/>
        <v>Medium</v>
      </c>
      <c r="O165" t="str">
        <f t="shared" si="22"/>
        <v>Normal level</v>
      </c>
      <c r="P165" t="str">
        <f t="shared" si="23"/>
        <v>Low Risk</v>
      </c>
      <c r="Q165" t="str">
        <f t="shared" si="24"/>
        <v>Normal</v>
      </c>
      <c r="R165" t="str">
        <f t="shared" si="25"/>
        <v>Normal</v>
      </c>
      <c r="S165" t="str">
        <f t="shared" si="26"/>
        <v>Medium DPF</v>
      </c>
    </row>
    <row r="166" spans="1:19" x14ac:dyDescent="0.35">
      <c r="A166" s="9">
        <v>165</v>
      </c>
      <c r="B166" s="10">
        <v>4</v>
      </c>
      <c r="C166" s="10">
        <v>131</v>
      </c>
      <c r="D166" s="10">
        <v>88</v>
      </c>
      <c r="E166" s="10">
        <v>21</v>
      </c>
      <c r="F166" s="10">
        <v>80</v>
      </c>
      <c r="G166" s="11">
        <v>31.6</v>
      </c>
      <c r="H166" s="18">
        <v>0.74299999999999999</v>
      </c>
      <c r="I166" s="10">
        <v>32</v>
      </c>
      <c r="J166" s="24">
        <v>1</v>
      </c>
      <c r="K166" t="str">
        <f t="shared" si="18"/>
        <v>Obese</v>
      </c>
      <c r="L166" t="str">
        <f t="shared" si="19"/>
        <v xml:space="preserve">Diabetes </v>
      </c>
      <c r="M166" t="str">
        <f t="shared" si="20"/>
        <v>Adult</v>
      </c>
      <c r="N166" t="str">
        <f t="shared" si="21"/>
        <v>Medium</v>
      </c>
      <c r="O166" t="str">
        <f t="shared" si="22"/>
        <v>Normal level</v>
      </c>
      <c r="P166" t="str">
        <f t="shared" si="23"/>
        <v>High Risk</v>
      </c>
      <c r="Q166" t="str">
        <f t="shared" si="24"/>
        <v>Normal</v>
      </c>
      <c r="R166" t="str">
        <f t="shared" si="25"/>
        <v>Prehypertension</v>
      </c>
      <c r="S166" t="str">
        <f t="shared" si="26"/>
        <v>High DPF</v>
      </c>
    </row>
    <row r="167" spans="1:19" x14ac:dyDescent="0.35">
      <c r="A167" s="13">
        <v>166</v>
      </c>
      <c r="B167" s="14">
        <v>6</v>
      </c>
      <c r="C167" s="14">
        <v>104</v>
      </c>
      <c r="D167" s="14">
        <v>74</v>
      </c>
      <c r="E167" s="14">
        <v>18</v>
      </c>
      <c r="F167" s="14">
        <v>156</v>
      </c>
      <c r="G167" s="15">
        <v>29.9</v>
      </c>
      <c r="H167" s="19">
        <v>0.72199999999999998</v>
      </c>
      <c r="I167" s="14">
        <v>41</v>
      </c>
      <c r="J167" s="25">
        <v>1</v>
      </c>
      <c r="K167" t="str">
        <f t="shared" si="18"/>
        <v>Obese</v>
      </c>
      <c r="L167" t="str">
        <f t="shared" si="19"/>
        <v xml:space="preserve">Diabetes </v>
      </c>
      <c r="M167" t="str">
        <f t="shared" si="20"/>
        <v>Adult</v>
      </c>
      <c r="N167" t="str">
        <f t="shared" si="21"/>
        <v>Low</v>
      </c>
      <c r="O167" t="str">
        <f t="shared" si="22"/>
        <v>Normal level</v>
      </c>
      <c r="P167" t="str">
        <f t="shared" si="23"/>
        <v>High Risk</v>
      </c>
      <c r="Q167" t="str">
        <f t="shared" si="24"/>
        <v>High</v>
      </c>
      <c r="R167" t="str">
        <f t="shared" si="25"/>
        <v>Normal</v>
      </c>
      <c r="S167" t="str">
        <f t="shared" si="26"/>
        <v>High DPF</v>
      </c>
    </row>
    <row r="168" spans="1:19" x14ac:dyDescent="0.35">
      <c r="A168" s="9">
        <v>167</v>
      </c>
      <c r="B168" s="10">
        <v>3</v>
      </c>
      <c r="C168" s="10">
        <v>148</v>
      </c>
      <c r="D168" s="10">
        <v>66</v>
      </c>
      <c r="E168" s="10">
        <v>25</v>
      </c>
      <c r="F168" s="10">
        <v>80</v>
      </c>
      <c r="G168" s="11">
        <v>32.5</v>
      </c>
      <c r="H168" s="18">
        <v>0.25600000000000001</v>
      </c>
      <c r="I168" s="10">
        <v>22</v>
      </c>
      <c r="J168" s="24">
        <v>0</v>
      </c>
      <c r="K168" t="str">
        <f t="shared" si="18"/>
        <v>Obese</v>
      </c>
      <c r="L168" t="str">
        <f t="shared" si="19"/>
        <v>normal</v>
      </c>
      <c r="M168" t="str">
        <f t="shared" si="20"/>
        <v>Adult</v>
      </c>
      <c r="N168" t="str">
        <f t="shared" si="21"/>
        <v>Medium</v>
      </c>
      <c r="O168" t="str">
        <f t="shared" si="22"/>
        <v>High level</v>
      </c>
      <c r="P168" t="str">
        <f t="shared" si="23"/>
        <v>Low Risk</v>
      </c>
      <c r="Q168" t="str">
        <f t="shared" si="24"/>
        <v>Normal</v>
      </c>
      <c r="R168" t="str">
        <f t="shared" si="25"/>
        <v>Normal</v>
      </c>
      <c r="S168" t="str">
        <f t="shared" si="26"/>
        <v>Low DPF</v>
      </c>
    </row>
    <row r="169" spans="1:19" x14ac:dyDescent="0.35">
      <c r="A169" s="13">
        <v>168</v>
      </c>
      <c r="B169" s="14">
        <v>4</v>
      </c>
      <c r="C169" s="14">
        <v>120</v>
      </c>
      <c r="D169" s="14">
        <v>68</v>
      </c>
      <c r="E169" s="14">
        <v>21</v>
      </c>
      <c r="F169" s="14">
        <v>80</v>
      </c>
      <c r="G169" s="15">
        <v>29.6</v>
      </c>
      <c r="H169" s="19">
        <v>0.70899999999999996</v>
      </c>
      <c r="I169" s="14">
        <v>34</v>
      </c>
      <c r="J169" s="25">
        <v>0</v>
      </c>
      <c r="K169" t="str">
        <f t="shared" si="18"/>
        <v>Overweight</v>
      </c>
      <c r="L169" t="str">
        <f t="shared" si="19"/>
        <v>normal</v>
      </c>
      <c r="M169" t="str">
        <f t="shared" si="20"/>
        <v>Adult</v>
      </c>
      <c r="N169" t="str">
        <f t="shared" si="21"/>
        <v>Medium</v>
      </c>
      <c r="O169" t="str">
        <f t="shared" si="22"/>
        <v>Normal level</v>
      </c>
      <c r="P169" t="str">
        <f t="shared" si="23"/>
        <v>High Risk</v>
      </c>
      <c r="Q169" t="str">
        <f t="shared" si="24"/>
        <v>Normal</v>
      </c>
      <c r="R169" t="str">
        <f t="shared" si="25"/>
        <v>Normal</v>
      </c>
      <c r="S169" t="str">
        <f t="shared" si="26"/>
        <v>High DPF</v>
      </c>
    </row>
    <row r="170" spans="1:19" x14ac:dyDescent="0.35">
      <c r="A170" s="9">
        <v>169</v>
      </c>
      <c r="B170" s="10">
        <v>4</v>
      </c>
      <c r="C170" s="10">
        <v>110</v>
      </c>
      <c r="D170" s="10">
        <v>66</v>
      </c>
      <c r="E170" s="10">
        <v>21</v>
      </c>
      <c r="F170" s="10">
        <v>80</v>
      </c>
      <c r="G170" s="11">
        <v>31.9</v>
      </c>
      <c r="H170" s="18">
        <v>0.47099999999999997</v>
      </c>
      <c r="I170" s="10">
        <v>29</v>
      </c>
      <c r="J170" s="24">
        <v>0</v>
      </c>
      <c r="K170" t="str">
        <f t="shared" si="18"/>
        <v>Obese</v>
      </c>
      <c r="L170" t="str">
        <f t="shared" si="19"/>
        <v>normal</v>
      </c>
      <c r="M170" t="str">
        <f t="shared" si="20"/>
        <v>Adult</v>
      </c>
      <c r="N170" t="str">
        <f t="shared" si="21"/>
        <v>Medium</v>
      </c>
      <c r="O170" t="str">
        <f t="shared" si="22"/>
        <v>Normal level</v>
      </c>
      <c r="P170" t="str">
        <f t="shared" si="23"/>
        <v>High Risk</v>
      </c>
      <c r="Q170" t="str">
        <f t="shared" si="24"/>
        <v>Normal</v>
      </c>
      <c r="R170" t="str">
        <f t="shared" si="25"/>
        <v>Normal</v>
      </c>
      <c r="S170" t="str">
        <f t="shared" si="26"/>
        <v>Medium DPF</v>
      </c>
    </row>
    <row r="171" spans="1:19" x14ac:dyDescent="0.35">
      <c r="A171" s="13">
        <v>170</v>
      </c>
      <c r="B171" s="14">
        <v>3</v>
      </c>
      <c r="C171" s="14">
        <v>111</v>
      </c>
      <c r="D171" s="14">
        <v>90</v>
      </c>
      <c r="E171" s="14">
        <v>12</v>
      </c>
      <c r="F171" s="14">
        <v>78</v>
      </c>
      <c r="G171" s="15">
        <v>28.4</v>
      </c>
      <c r="H171" s="19">
        <v>0.495</v>
      </c>
      <c r="I171" s="14">
        <v>29</v>
      </c>
      <c r="J171" s="25">
        <v>0</v>
      </c>
      <c r="K171" t="str">
        <f t="shared" si="18"/>
        <v>Overweight</v>
      </c>
      <c r="L171" t="str">
        <f t="shared" si="19"/>
        <v>normal</v>
      </c>
      <c r="M171" t="str">
        <f t="shared" si="20"/>
        <v>Adult</v>
      </c>
      <c r="N171" t="str">
        <f t="shared" si="21"/>
        <v>Low</v>
      </c>
      <c r="O171" t="str">
        <f t="shared" si="22"/>
        <v>Normal level</v>
      </c>
      <c r="P171" t="str">
        <f t="shared" si="23"/>
        <v>Low Risk</v>
      </c>
      <c r="Q171" t="str">
        <f t="shared" si="24"/>
        <v>Low</v>
      </c>
      <c r="R171" t="str">
        <f t="shared" si="25"/>
        <v>Prehypertension</v>
      </c>
      <c r="S171" t="str">
        <f t="shared" si="26"/>
        <v>Medium DPF</v>
      </c>
    </row>
    <row r="172" spans="1:19" x14ac:dyDescent="0.35">
      <c r="A172" s="9">
        <v>171</v>
      </c>
      <c r="B172" s="10">
        <v>6</v>
      </c>
      <c r="C172" s="10">
        <v>102</v>
      </c>
      <c r="D172" s="10">
        <v>82</v>
      </c>
      <c r="E172" s="10">
        <v>21</v>
      </c>
      <c r="F172" s="10">
        <v>80</v>
      </c>
      <c r="G172" s="11">
        <v>30.8</v>
      </c>
      <c r="H172" s="18">
        <v>0.18</v>
      </c>
      <c r="I172" s="10">
        <v>36</v>
      </c>
      <c r="J172" s="24">
        <v>1</v>
      </c>
      <c r="K172" t="str">
        <f t="shared" si="18"/>
        <v>Obese</v>
      </c>
      <c r="L172" t="str">
        <f t="shared" si="19"/>
        <v xml:space="preserve">Diabetes </v>
      </c>
      <c r="M172" t="str">
        <f t="shared" si="20"/>
        <v>Adult</v>
      </c>
      <c r="N172" t="str">
        <f t="shared" si="21"/>
        <v>Medium</v>
      </c>
      <c r="O172" t="str">
        <f t="shared" si="22"/>
        <v>Normal level</v>
      </c>
      <c r="P172" t="str">
        <f t="shared" si="23"/>
        <v>High Risk</v>
      </c>
      <c r="Q172" t="str">
        <f t="shared" si="24"/>
        <v>Normal</v>
      </c>
      <c r="R172" t="str">
        <f t="shared" si="25"/>
        <v>Prehypertension</v>
      </c>
      <c r="S172" t="str">
        <f t="shared" si="26"/>
        <v>Low DPF</v>
      </c>
    </row>
    <row r="173" spans="1:19" x14ac:dyDescent="0.35">
      <c r="A173" s="13">
        <v>172</v>
      </c>
      <c r="B173" s="14">
        <v>6</v>
      </c>
      <c r="C173" s="14">
        <v>134</v>
      </c>
      <c r="D173" s="14">
        <v>70</v>
      </c>
      <c r="E173" s="14">
        <v>23</v>
      </c>
      <c r="F173" s="14">
        <v>130</v>
      </c>
      <c r="G173" s="15">
        <v>35.4</v>
      </c>
      <c r="H173" s="19">
        <v>0.54200000000000004</v>
      </c>
      <c r="I173" s="14">
        <v>29</v>
      </c>
      <c r="J173" s="25">
        <v>1</v>
      </c>
      <c r="K173" t="str">
        <f t="shared" si="18"/>
        <v>Obese</v>
      </c>
      <c r="L173" t="str">
        <f t="shared" si="19"/>
        <v xml:space="preserve">Diabetes </v>
      </c>
      <c r="M173" t="str">
        <f t="shared" si="20"/>
        <v>Adult</v>
      </c>
      <c r="N173" t="str">
        <f t="shared" si="21"/>
        <v>Medium</v>
      </c>
      <c r="O173" t="str">
        <f t="shared" si="22"/>
        <v>Normal level</v>
      </c>
      <c r="P173" t="str">
        <f t="shared" si="23"/>
        <v>High Risk</v>
      </c>
      <c r="Q173" t="str">
        <f t="shared" si="24"/>
        <v>Normal</v>
      </c>
      <c r="R173" t="str">
        <f t="shared" si="25"/>
        <v>Normal</v>
      </c>
      <c r="S173" t="str">
        <f t="shared" si="26"/>
        <v>Medium DPF</v>
      </c>
    </row>
    <row r="174" spans="1:19" x14ac:dyDescent="0.35">
      <c r="A174" s="9">
        <v>173</v>
      </c>
      <c r="B174" s="10">
        <v>2</v>
      </c>
      <c r="C174" s="10">
        <v>87</v>
      </c>
      <c r="D174" s="10">
        <v>69</v>
      </c>
      <c r="E174" s="10">
        <v>23</v>
      </c>
      <c r="F174" s="10">
        <v>80</v>
      </c>
      <c r="G174" s="11">
        <v>28.9</v>
      </c>
      <c r="H174" s="18">
        <v>0.77300000000000002</v>
      </c>
      <c r="I174" s="10">
        <v>25</v>
      </c>
      <c r="J174" s="24">
        <v>0</v>
      </c>
      <c r="K174" t="str">
        <f t="shared" si="18"/>
        <v>Overweight</v>
      </c>
      <c r="L174" t="str">
        <f t="shared" si="19"/>
        <v>normal</v>
      </c>
      <c r="M174" t="str">
        <f t="shared" si="20"/>
        <v>Adult</v>
      </c>
      <c r="N174" t="str">
        <f t="shared" si="21"/>
        <v>Medium</v>
      </c>
      <c r="O174" t="str">
        <f t="shared" si="22"/>
        <v>Normal level</v>
      </c>
      <c r="P174" t="str">
        <f t="shared" si="23"/>
        <v>Low Risk</v>
      </c>
      <c r="Q174" t="str">
        <f t="shared" si="24"/>
        <v>Normal</v>
      </c>
      <c r="R174" t="str">
        <f t="shared" si="25"/>
        <v>Normal</v>
      </c>
      <c r="S174" t="str">
        <f t="shared" si="26"/>
        <v>High DPF</v>
      </c>
    </row>
    <row r="175" spans="1:19" x14ac:dyDescent="0.35">
      <c r="A175" s="13">
        <v>174</v>
      </c>
      <c r="B175" s="14">
        <v>1</v>
      </c>
      <c r="C175" s="14">
        <v>79</v>
      </c>
      <c r="D175" s="14">
        <v>60</v>
      </c>
      <c r="E175" s="14">
        <v>42</v>
      </c>
      <c r="F175" s="14">
        <v>48</v>
      </c>
      <c r="G175" s="15">
        <v>43.5</v>
      </c>
      <c r="H175" s="19">
        <v>0.67800000000000005</v>
      </c>
      <c r="I175" s="14">
        <v>23</v>
      </c>
      <c r="J175" s="25">
        <v>0</v>
      </c>
      <c r="K175" t="str">
        <f t="shared" si="18"/>
        <v>Obese</v>
      </c>
      <c r="L175" t="str">
        <f t="shared" si="19"/>
        <v>normal</v>
      </c>
      <c r="M175" t="str">
        <f t="shared" si="20"/>
        <v>Adult</v>
      </c>
      <c r="N175" t="str">
        <f t="shared" si="21"/>
        <v>High</v>
      </c>
      <c r="O175" t="str">
        <f t="shared" si="22"/>
        <v>Normal level</v>
      </c>
      <c r="P175" t="str">
        <f t="shared" si="23"/>
        <v>Low Risk</v>
      </c>
      <c r="Q175" t="str">
        <f t="shared" si="24"/>
        <v>Low</v>
      </c>
      <c r="R175" t="str">
        <f t="shared" si="25"/>
        <v>Normal</v>
      </c>
      <c r="S175" t="str">
        <f t="shared" si="26"/>
        <v>High DPF</v>
      </c>
    </row>
    <row r="176" spans="1:19" x14ac:dyDescent="0.35">
      <c r="A176" s="9">
        <v>175</v>
      </c>
      <c r="B176" s="10">
        <v>2</v>
      </c>
      <c r="C176" s="10">
        <v>75</v>
      </c>
      <c r="D176" s="10">
        <v>64</v>
      </c>
      <c r="E176" s="10">
        <v>24</v>
      </c>
      <c r="F176" s="10">
        <v>55</v>
      </c>
      <c r="G176" s="11">
        <v>29.7</v>
      </c>
      <c r="H176" s="18">
        <v>0.37</v>
      </c>
      <c r="I176" s="10">
        <v>33</v>
      </c>
      <c r="J176" s="24">
        <v>0</v>
      </c>
      <c r="K176" t="str">
        <f t="shared" si="18"/>
        <v>Overweight</v>
      </c>
      <c r="L176" t="str">
        <f t="shared" si="19"/>
        <v>normal</v>
      </c>
      <c r="M176" t="str">
        <f t="shared" si="20"/>
        <v>Adult</v>
      </c>
      <c r="N176" t="str">
        <f t="shared" si="21"/>
        <v>Medium</v>
      </c>
      <c r="O176" t="str">
        <f t="shared" si="22"/>
        <v>Normal level</v>
      </c>
      <c r="P176" t="str">
        <f t="shared" si="23"/>
        <v>Low Risk</v>
      </c>
      <c r="Q176" t="str">
        <f t="shared" si="24"/>
        <v>Low</v>
      </c>
      <c r="R176" t="str">
        <f t="shared" si="25"/>
        <v>Normal</v>
      </c>
      <c r="S176" t="str">
        <f t="shared" si="26"/>
        <v>Medium DPF</v>
      </c>
    </row>
    <row r="177" spans="1:19" x14ac:dyDescent="0.35">
      <c r="A177" s="13">
        <v>176</v>
      </c>
      <c r="B177" s="14">
        <v>8</v>
      </c>
      <c r="C177" s="14">
        <v>179</v>
      </c>
      <c r="D177" s="14">
        <v>72</v>
      </c>
      <c r="E177" s="14">
        <v>42</v>
      </c>
      <c r="F177" s="14">
        <v>130</v>
      </c>
      <c r="G177" s="15">
        <v>32.700000000000003</v>
      </c>
      <c r="H177" s="19">
        <v>0.71899999999999997</v>
      </c>
      <c r="I177" s="14">
        <v>36</v>
      </c>
      <c r="J177" s="25">
        <v>1</v>
      </c>
      <c r="K177" t="str">
        <f t="shared" si="18"/>
        <v>Obese</v>
      </c>
      <c r="L177" t="str">
        <f t="shared" si="19"/>
        <v xml:space="preserve">Diabetes </v>
      </c>
      <c r="M177" t="str">
        <f t="shared" si="20"/>
        <v>Adult</v>
      </c>
      <c r="N177" t="str">
        <f t="shared" si="21"/>
        <v>High</v>
      </c>
      <c r="O177" t="str">
        <f t="shared" si="22"/>
        <v>High level</v>
      </c>
      <c r="P177" t="str">
        <f t="shared" si="23"/>
        <v>High Risk</v>
      </c>
      <c r="Q177" t="str">
        <f t="shared" si="24"/>
        <v>Normal</v>
      </c>
      <c r="R177" t="str">
        <f t="shared" si="25"/>
        <v>Normal</v>
      </c>
      <c r="S177" t="str">
        <f t="shared" si="26"/>
        <v>High DPF</v>
      </c>
    </row>
    <row r="178" spans="1:19" x14ac:dyDescent="0.35">
      <c r="A178" s="9">
        <v>177</v>
      </c>
      <c r="B178" s="10">
        <v>6</v>
      </c>
      <c r="C178" s="10">
        <v>85</v>
      </c>
      <c r="D178" s="10">
        <v>78</v>
      </c>
      <c r="E178" s="10">
        <v>21</v>
      </c>
      <c r="F178" s="10">
        <v>80</v>
      </c>
      <c r="G178" s="11">
        <v>31.2</v>
      </c>
      <c r="H178" s="18">
        <v>0.38200000000000001</v>
      </c>
      <c r="I178" s="10">
        <v>42</v>
      </c>
      <c r="J178" s="24">
        <v>0</v>
      </c>
      <c r="K178" t="str">
        <f t="shared" si="18"/>
        <v>Obese</v>
      </c>
      <c r="L178" t="str">
        <f t="shared" si="19"/>
        <v>normal</v>
      </c>
      <c r="M178" t="str">
        <f t="shared" si="20"/>
        <v>Adult</v>
      </c>
      <c r="N178" t="str">
        <f t="shared" si="21"/>
        <v>Medium</v>
      </c>
      <c r="O178" t="str">
        <f t="shared" si="22"/>
        <v>Normal level</v>
      </c>
      <c r="P178" t="str">
        <f t="shared" si="23"/>
        <v>High Risk</v>
      </c>
      <c r="Q178" t="str">
        <f t="shared" si="24"/>
        <v>Normal</v>
      </c>
      <c r="R178" t="str">
        <f t="shared" si="25"/>
        <v>Normal</v>
      </c>
      <c r="S178" t="str">
        <f t="shared" si="26"/>
        <v>Medium DPF</v>
      </c>
    </row>
    <row r="179" spans="1:19" x14ac:dyDescent="0.35">
      <c r="A179" s="13">
        <v>178</v>
      </c>
      <c r="B179" s="14">
        <v>4</v>
      </c>
      <c r="C179" s="14">
        <v>129</v>
      </c>
      <c r="D179" s="14">
        <v>110</v>
      </c>
      <c r="E179" s="14">
        <v>46</v>
      </c>
      <c r="F179" s="14">
        <v>130</v>
      </c>
      <c r="G179" s="15">
        <v>67.099999999999994</v>
      </c>
      <c r="H179" s="19">
        <v>0.31900000000000001</v>
      </c>
      <c r="I179" s="14">
        <v>26</v>
      </c>
      <c r="J179" s="25">
        <v>1</v>
      </c>
      <c r="K179" t="str">
        <f t="shared" si="18"/>
        <v>Obese</v>
      </c>
      <c r="L179" t="str">
        <f t="shared" si="19"/>
        <v xml:space="preserve">Diabetes </v>
      </c>
      <c r="M179" t="str">
        <f t="shared" si="20"/>
        <v>Adult</v>
      </c>
      <c r="N179" t="str">
        <f t="shared" si="21"/>
        <v>High</v>
      </c>
      <c r="O179" t="str">
        <f t="shared" si="22"/>
        <v>Normal level</v>
      </c>
      <c r="P179" t="str">
        <f t="shared" si="23"/>
        <v>High Risk</v>
      </c>
      <c r="Q179" t="str">
        <f t="shared" si="24"/>
        <v>Normal</v>
      </c>
      <c r="R179" t="str">
        <f t="shared" si="25"/>
        <v>Hypertension</v>
      </c>
      <c r="S179" t="str">
        <f t="shared" si="26"/>
        <v>Medium DPF</v>
      </c>
    </row>
    <row r="180" spans="1:19" x14ac:dyDescent="0.35">
      <c r="A180" s="9">
        <v>179</v>
      </c>
      <c r="B180" s="10">
        <v>5</v>
      </c>
      <c r="C180" s="10">
        <v>143</v>
      </c>
      <c r="D180" s="10">
        <v>78</v>
      </c>
      <c r="E180" s="10">
        <v>21</v>
      </c>
      <c r="F180" s="10">
        <v>80</v>
      </c>
      <c r="G180" s="11">
        <v>45</v>
      </c>
      <c r="H180" s="18">
        <v>0.19</v>
      </c>
      <c r="I180" s="10">
        <v>47</v>
      </c>
      <c r="J180" s="24">
        <v>0</v>
      </c>
      <c r="K180" t="str">
        <f t="shared" si="18"/>
        <v>Obese</v>
      </c>
      <c r="L180" t="str">
        <f t="shared" si="19"/>
        <v>normal</v>
      </c>
      <c r="M180" t="str">
        <f t="shared" si="20"/>
        <v>Adult</v>
      </c>
      <c r="N180" t="str">
        <f t="shared" si="21"/>
        <v>Medium</v>
      </c>
      <c r="O180" t="str">
        <f t="shared" si="22"/>
        <v>High level</v>
      </c>
      <c r="P180" t="str">
        <f t="shared" si="23"/>
        <v>High Risk</v>
      </c>
      <c r="Q180" t="str">
        <f t="shared" si="24"/>
        <v>Normal</v>
      </c>
      <c r="R180" t="str">
        <f t="shared" si="25"/>
        <v>Normal</v>
      </c>
      <c r="S180" t="str">
        <f t="shared" si="26"/>
        <v>Low DPF</v>
      </c>
    </row>
    <row r="181" spans="1:19" x14ac:dyDescent="0.35">
      <c r="A181" s="13">
        <v>180</v>
      </c>
      <c r="B181" s="14">
        <v>5</v>
      </c>
      <c r="C181" s="14">
        <v>130</v>
      </c>
      <c r="D181" s="14">
        <v>82</v>
      </c>
      <c r="E181" s="14">
        <v>21</v>
      </c>
      <c r="F181" s="14">
        <v>80</v>
      </c>
      <c r="G181" s="15">
        <v>39.1</v>
      </c>
      <c r="H181" s="19">
        <v>0.95599999999999996</v>
      </c>
      <c r="I181" s="14">
        <v>37</v>
      </c>
      <c r="J181" s="25">
        <v>1</v>
      </c>
      <c r="K181" t="str">
        <f t="shared" si="18"/>
        <v>Obese</v>
      </c>
      <c r="L181" t="str">
        <f t="shared" si="19"/>
        <v xml:space="preserve">Diabetes </v>
      </c>
      <c r="M181" t="str">
        <f t="shared" si="20"/>
        <v>Adult</v>
      </c>
      <c r="N181" t="str">
        <f t="shared" si="21"/>
        <v>Medium</v>
      </c>
      <c r="O181" t="str">
        <f t="shared" si="22"/>
        <v>Normal level</v>
      </c>
      <c r="P181" t="str">
        <f t="shared" si="23"/>
        <v>High Risk</v>
      </c>
      <c r="Q181" t="str">
        <f t="shared" si="24"/>
        <v>Normal</v>
      </c>
      <c r="R181" t="str">
        <f t="shared" si="25"/>
        <v>Prehypertension</v>
      </c>
      <c r="S181" t="str">
        <f t="shared" si="26"/>
        <v>High DPF</v>
      </c>
    </row>
    <row r="182" spans="1:19" x14ac:dyDescent="0.35">
      <c r="A182" s="9">
        <v>181</v>
      </c>
      <c r="B182" s="10">
        <v>6</v>
      </c>
      <c r="C182" s="10">
        <v>87</v>
      </c>
      <c r="D182" s="10">
        <v>80</v>
      </c>
      <c r="E182" s="10">
        <v>21</v>
      </c>
      <c r="F182" s="10">
        <v>80</v>
      </c>
      <c r="G182" s="11">
        <v>23.2</v>
      </c>
      <c r="H182" s="18">
        <v>8.4000000000000005E-2</v>
      </c>
      <c r="I182" s="10">
        <v>32</v>
      </c>
      <c r="J182" s="24">
        <v>0</v>
      </c>
      <c r="K182" t="str">
        <f t="shared" si="18"/>
        <v>Normal weight</v>
      </c>
      <c r="L182" t="str">
        <f t="shared" si="19"/>
        <v>normal</v>
      </c>
      <c r="M182" t="str">
        <f t="shared" si="20"/>
        <v>Adult</v>
      </c>
      <c r="N182" t="str">
        <f t="shared" si="21"/>
        <v>Medium</v>
      </c>
      <c r="O182" t="str">
        <f t="shared" si="22"/>
        <v>Normal level</v>
      </c>
      <c r="P182" t="str">
        <f t="shared" si="23"/>
        <v>High Risk</v>
      </c>
      <c r="Q182" t="str">
        <f t="shared" si="24"/>
        <v>Normal</v>
      </c>
      <c r="R182" t="str">
        <f t="shared" si="25"/>
        <v>Normal</v>
      </c>
      <c r="S182" t="str">
        <f t="shared" si="26"/>
        <v>Low DPF</v>
      </c>
    </row>
    <row r="183" spans="1:19" x14ac:dyDescent="0.35">
      <c r="A183" s="13">
        <v>182</v>
      </c>
      <c r="B183" s="14">
        <v>4</v>
      </c>
      <c r="C183" s="14">
        <v>119</v>
      </c>
      <c r="D183" s="14">
        <v>64</v>
      </c>
      <c r="E183" s="14">
        <v>18</v>
      </c>
      <c r="F183" s="14">
        <v>92</v>
      </c>
      <c r="G183" s="15">
        <v>34.9</v>
      </c>
      <c r="H183" s="19">
        <v>0.72499999999999998</v>
      </c>
      <c r="I183" s="14">
        <v>23</v>
      </c>
      <c r="J183" s="25">
        <v>0</v>
      </c>
      <c r="K183" t="str">
        <f t="shared" si="18"/>
        <v>Obese</v>
      </c>
      <c r="L183" t="str">
        <f t="shared" si="19"/>
        <v>normal</v>
      </c>
      <c r="M183" t="str">
        <f t="shared" si="20"/>
        <v>Adult</v>
      </c>
      <c r="N183" t="str">
        <f t="shared" si="21"/>
        <v>Low</v>
      </c>
      <c r="O183" t="str">
        <f t="shared" si="22"/>
        <v>Normal level</v>
      </c>
      <c r="P183" t="str">
        <f t="shared" si="23"/>
        <v>High Risk</v>
      </c>
      <c r="Q183" t="str">
        <f t="shared" si="24"/>
        <v>Normal</v>
      </c>
      <c r="R183" t="str">
        <f t="shared" si="25"/>
        <v>Normal</v>
      </c>
      <c r="S183" t="str">
        <f t="shared" si="26"/>
        <v>High DPF</v>
      </c>
    </row>
    <row r="184" spans="1:19" x14ac:dyDescent="0.35">
      <c r="A184" s="9">
        <v>183</v>
      </c>
      <c r="B184" s="10">
        <v>1</v>
      </c>
      <c r="C184" s="10">
        <v>121</v>
      </c>
      <c r="D184" s="10">
        <v>74</v>
      </c>
      <c r="E184" s="10">
        <v>20</v>
      </c>
      <c r="F184" s="10">
        <v>23</v>
      </c>
      <c r="G184" s="11">
        <v>27.7</v>
      </c>
      <c r="H184" s="18">
        <v>0.29899999999999999</v>
      </c>
      <c r="I184" s="10">
        <v>21</v>
      </c>
      <c r="J184" s="24">
        <v>0</v>
      </c>
      <c r="K184" t="str">
        <f t="shared" si="18"/>
        <v>Overweight</v>
      </c>
      <c r="L184" t="str">
        <f t="shared" si="19"/>
        <v>normal</v>
      </c>
      <c r="M184" t="str">
        <f t="shared" si="20"/>
        <v>Adult</v>
      </c>
      <c r="N184" t="str">
        <f t="shared" si="21"/>
        <v>Medium</v>
      </c>
      <c r="O184" t="str">
        <f t="shared" si="22"/>
        <v>Normal level</v>
      </c>
      <c r="P184" t="str">
        <f t="shared" si="23"/>
        <v>Low Risk</v>
      </c>
      <c r="Q184" t="str">
        <f t="shared" si="24"/>
        <v>Low</v>
      </c>
      <c r="R184" t="str">
        <f t="shared" si="25"/>
        <v>Normal</v>
      </c>
      <c r="S184" t="str">
        <f t="shared" si="26"/>
        <v>Low DPF</v>
      </c>
    </row>
    <row r="185" spans="1:19" x14ac:dyDescent="0.35">
      <c r="A185" s="13">
        <v>184</v>
      </c>
      <c r="B185" s="14">
        <v>5</v>
      </c>
      <c r="C185" s="14">
        <v>73</v>
      </c>
      <c r="D185" s="14">
        <v>60</v>
      </c>
      <c r="E185" s="14">
        <v>21</v>
      </c>
      <c r="F185" s="14">
        <v>80</v>
      </c>
      <c r="G185" s="15">
        <v>26.8</v>
      </c>
      <c r="H185" s="19">
        <v>0.26800000000000002</v>
      </c>
      <c r="I185" s="14">
        <v>27</v>
      </c>
      <c r="J185" s="25">
        <v>0</v>
      </c>
      <c r="K185" t="str">
        <f t="shared" si="18"/>
        <v>Overweight</v>
      </c>
      <c r="L185" t="str">
        <f t="shared" si="19"/>
        <v>normal</v>
      </c>
      <c r="M185" t="str">
        <f t="shared" si="20"/>
        <v>Adult</v>
      </c>
      <c r="N185" t="str">
        <f t="shared" si="21"/>
        <v>Medium</v>
      </c>
      <c r="O185" t="str">
        <f t="shared" si="22"/>
        <v>Normal level</v>
      </c>
      <c r="P185" t="str">
        <f t="shared" si="23"/>
        <v>High Risk</v>
      </c>
      <c r="Q185" t="str">
        <f t="shared" si="24"/>
        <v>Normal</v>
      </c>
      <c r="R185" t="str">
        <f t="shared" si="25"/>
        <v>Normal</v>
      </c>
      <c r="S185" t="str">
        <f t="shared" si="26"/>
        <v>Low DPF</v>
      </c>
    </row>
    <row r="186" spans="1:19" x14ac:dyDescent="0.35">
      <c r="A186" s="9">
        <v>185</v>
      </c>
      <c r="B186" s="10">
        <v>4</v>
      </c>
      <c r="C186" s="10">
        <v>141</v>
      </c>
      <c r="D186" s="10">
        <v>74</v>
      </c>
      <c r="E186" s="10">
        <v>21</v>
      </c>
      <c r="F186" s="10">
        <v>80</v>
      </c>
      <c r="G186" s="11">
        <v>27.6</v>
      </c>
      <c r="H186" s="18">
        <v>0.24399999999999999</v>
      </c>
      <c r="I186" s="10">
        <v>40</v>
      </c>
      <c r="J186" s="24">
        <v>0</v>
      </c>
      <c r="K186" t="str">
        <f t="shared" si="18"/>
        <v>Overweight</v>
      </c>
      <c r="L186" t="str">
        <f t="shared" si="19"/>
        <v>normal</v>
      </c>
      <c r="M186" t="str">
        <f t="shared" si="20"/>
        <v>Adult</v>
      </c>
      <c r="N186" t="str">
        <f t="shared" si="21"/>
        <v>Medium</v>
      </c>
      <c r="O186" t="str">
        <f t="shared" si="22"/>
        <v>High level</v>
      </c>
      <c r="P186" t="str">
        <f t="shared" si="23"/>
        <v>High Risk</v>
      </c>
      <c r="Q186" t="str">
        <f t="shared" si="24"/>
        <v>Normal</v>
      </c>
      <c r="R186" t="str">
        <f t="shared" si="25"/>
        <v>Normal</v>
      </c>
      <c r="S186" t="str">
        <f t="shared" si="26"/>
        <v>Low DPF</v>
      </c>
    </row>
    <row r="187" spans="1:19" x14ac:dyDescent="0.35">
      <c r="A187" s="13">
        <v>186</v>
      </c>
      <c r="B187" s="14">
        <v>7</v>
      </c>
      <c r="C187" s="14">
        <v>194</v>
      </c>
      <c r="D187" s="14">
        <v>68</v>
      </c>
      <c r="E187" s="14">
        <v>28</v>
      </c>
      <c r="F187" s="14">
        <v>80</v>
      </c>
      <c r="G187" s="15">
        <v>35.9</v>
      </c>
      <c r="H187" s="19">
        <v>0.745</v>
      </c>
      <c r="I187" s="14">
        <v>41</v>
      </c>
      <c r="J187" s="25">
        <v>1</v>
      </c>
      <c r="K187" t="str">
        <f t="shared" si="18"/>
        <v>Obese</v>
      </c>
      <c r="L187" t="str">
        <f t="shared" si="19"/>
        <v xml:space="preserve">Diabetes </v>
      </c>
      <c r="M187" t="str">
        <f t="shared" si="20"/>
        <v>Adult</v>
      </c>
      <c r="N187" t="str">
        <f t="shared" si="21"/>
        <v>Medium</v>
      </c>
      <c r="O187" t="str">
        <f t="shared" si="22"/>
        <v>High level</v>
      </c>
      <c r="P187" t="str">
        <f t="shared" si="23"/>
        <v>High Risk</v>
      </c>
      <c r="Q187" t="str">
        <f t="shared" si="24"/>
        <v>Normal</v>
      </c>
      <c r="R187" t="str">
        <f t="shared" si="25"/>
        <v>Normal</v>
      </c>
      <c r="S187" t="str">
        <f t="shared" si="26"/>
        <v>High DPF</v>
      </c>
    </row>
    <row r="188" spans="1:19" x14ac:dyDescent="0.35">
      <c r="A188" s="9">
        <v>187</v>
      </c>
      <c r="B188" s="10">
        <v>8</v>
      </c>
      <c r="C188" s="10">
        <v>181</v>
      </c>
      <c r="D188" s="10">
        <v>68</v>
      </c>
      <c r="E188" s="10">
        <v>36</v>
      </c>
      <c r="F188" s="10">
        <v>495</v>
      </c>
      <c r="G188" s="11">
        <v>30.1</v>
      </c>
      <c r="H188" s="18">
        <v>0.61499999999999999</v>
      </c>
      <c r="I188" s="10">
        <v>60</v>
      </c>
      <c r="J188" s="24">
        <v>1</v>
      </c>
      <c r="K188" t="str">
        <f t="shared" si="18"/>
        <v>Obese</v>
      </c>
      <c r="L188" t="str">
        <f t="shared" si="19"/>
        <v xml:space="preserve">Diabetes </v>
      </c>
      <c r="M188" t="str">
        <f t="shared" si="20"/>
        <v>Adult</v>
      </c>
      <c r="N188" t="str">
        <f t="shared" si="21"/>
        <v>Medium</v>
      </c>
      <c r="O188" t="str">
        <f t="shared" si="22"/>
        <v>High level</v>
      </c>
      <c r="P188" t="str">
        <f t="shared" si="23"/>
        <v>High Risk</v>
      </c>
      <c r="Q188" t="str">
        <f t="shared" si="24"/>
        <v>High</v>
      </c>
      <c r="R188" t="str">
        <f t="shared" si="25"/>
        <v>Normal</v>
      </c>
      <c r="S188" t="str">
        <f t="shared" si="26"/>
        <v>High DPF</v>
      </c>
    </row>
    <row r="189" spans="1:19" x14ac:dyDescent="0.35">
      <c r="A189" s="13">
        <v>188</v>
      </c>
      <c r="B189" s="14">
        <v>1</v>
      </c>
      <c r="C189" s="14">
        <v>128</v>
      </c>
      <c r="D189" s="14">
        <v>98</v>
      </c>
      <c r="E189" s="14">
        <v>41</v>
      </c>
      <c r="F189" s="14">
        <v>58</v>
      </c>
      <c r="G189" s="15">
        <v>32</v>
      </c>
      <c r="H189" s="19">
        <v>1.321</v>
      </c>
      <c r="I189" s="14">
        <v>33</v>
      </c>
      <c r="J189" s="25">
        <v>1</v>
      </c>
      <c r="K189" t="str">
        <f t="shared" si="18"/>
        <v>Obese</v>
      </c>
      <c r="L189" t="str">
        <f t="shared" si="19"/>
        <v xml:space="preserve">Diabetes </v>
      </c>
      <c r="M189" t="str">
        <f t="shared" si="20"/>
        <v>Adult</v>
      </c>
      <c r="N189" t="str">
        <f t="shared" si="21"/>
        <v>High</v>
      </c>
      <c r="O189" t="str">
        <f t="shared" si="22"/>
        <v>Normal level</v>
      </c>
      <c r="P189" t="str">
        <f t="shared" si="23"/>
        <v>Low Risk</v>
      </c>
      <c r="Q189" t="str">
        <f t="shared" si="24"/>
        <v>Low</v>
      </c>
      <c r="R189" t="str">
        <f t="shared" si="25"/>
        <v>Hypertension</v>
      </c>
      <c r="S189" t="str">
        <f t="shared" si="26"/>
        <v>High DPF</v>
      </c>
    </row>
    <row r="190" spans="1:19" x14ac:dyDescent="0.35">
      <c r="A190" s="9">
        <v>189</v>
      </c>
      <c r="B190" s="10">
        <v>8</v>
      </c>
      <c r="C190" s="10">
        <v>109</v>
      </c>
      <c r="D190" s="10">
        <v>76</v>
      </c>
      <c r="E190" s="10">
        <v>39</v>
      </c>
      <c r="F190" s="10">
        <v>114</v>
      </c>
      <c r="G190" s="11">
        <v>27.9</v>
      </c>
      <c r="H190" s="18">
        <v>0.64</v>
      </c>
      <c r="I190" s="10">
        <v>31</v>
      </c>
      <c r="J190" s="24">
        <v>1</v>
      </c>
      <c r="K190" t="str">
        <f t="shared" si="18"/>
        <v>Overweight</v>
      </c>
      <c r="L190" t="str">
        <f t="shared" si="19"/>
        <v xml:space="preserve">Diabetes </v>
      </c>
      <c r="M190" t="str">
        <f t="shared" si="20"/>
        <v>Adult</v>
      </c>
      <c r="N190" t="str">
        <f t="shared" si="21"/>
        <v>Medium</v>
      </c>
      <c r="O190" t="str">
        <f t="shared" si="22"/>
        <v>Normal level</v>
      </c>
      <c r="P190" t="str">
        <f t="shared" si="23"/>
        <v>High Risk</v>
      </c>
      <c r="Q190" t="str">
        <f t="shared" si="24"/>
        <v>Normal</v>
      </c>
      <c r="R190" t="str">
        <f t="shared" si="25"/>
        <v>Normal</v>
      </c>
      <c r="S190" t="str">
        <f t="shared" si="26"/>
        <v>High DPF</v>
      </c>
    </row>
    <row r="191" spans="1:19" x14ac:dyDescent="0.35">
      <c r="A191" s="13">
        <v>190</v>
      </c>
      <c r="B191" s="14">
        <v>5</v>
      </c>
      <c r="C191" s="14">
        <v>139</v>
      </c>
      <c r="D191" s="14">
        <v>80</v>
      </c>
      <c r="E191" s="14">
        <v>35</v>
      </c>
      <c r="F191" s="14">
        <v>160</v>
      </c>
      <c r="G191" s="15">
        <v>31.6</v>
      </c>
      <c r="H191" s="19">
        <v>0.36099999999999999</v>
      </c>
      <c r="I191" s="14">
        <v>25</v>
      </c>
      <c r="J191" s="25">
        <v>1</v>
      </c>
      <c r="K191" t="str">
        <f t="shared" si="18"/>
        <v>Obese</v>
      </c>
      <c r="L191" t="str">
        <f t="shared" si="19"/>
        <v xml:space="preserve">Diabetes </v>
      </c>
      <c r="M191" t="str">
        <f t="shared" si="20"/>
        <v>Adult</v>
      </c>
      <c r="N191" t="str">
        <f t="shared" si="21"/>
        <v>Medium</v>
      </c>
      <c r="O191" t="str">
        <f t="shared" si="22"/>
        <v>Normal level</v>
      </c>
      <c r="P191" t="str">
        <f t="shared" si="23"/>
        <v>High Risk</v>
      </c>
      <c r="Q191" t="str">
        <f t="shared" si="24"/>
        <v>High</v>
      </c>
      <c r="R191" t="str">
        <f t="shared" si="25"/>
        <v>Normal</v>
      </c>
      <c r="S191" t="str">
        <f t="shared" si="26"/>
        <v>Medium DPF</v>
      </c>
    </row>
    <row r="192" spans="1:19" x14ac:dyDescent="0.35">
      <c r="A192" s="9">
        <v>191</v>
      </c>
      <c r="B192" s="10">
        <v>3</v>
      </c>
      <c r="C192" s="10">
        <v>111</v>
      </c>
      <c r="D192" s="10">
        <v>62</v>
      </c>
      <c r="E192" s="10">
        <v>21</v>
      </c>
      <c r="F192" s="10">
        <v>80</v>
      </c>
      <c r="G192" s="11">
        <v>22.6</v>
      </c>
      <c r="H192" s="18">
        <v>0.14199999999999999</v>
      </c>
      <c r="I192" s="10">
        <v>21</v>
      </c>
      <c r="J192" s="24">
        <v>0</v>
      </c>
      <c r="K192" t="str">
        <f t="shared" si="18"/>
        <v>Normal weight</v>
      </c>
      <c r="L192" t="str">
        <f t="shared" si="19"/>
        <v>normal</v>
      </c>
      <c r="M192" t="str">
        <f t="shared" si="20"/>
        <v>Adult</v>
      </c>
      <c r="N192" t="str">
        <f t="shared" si="21"/>
        <v>Medium</v>
      </c>
      <c r="O192" t="str">
        <f t="shared" si="22"/>
        <v>Normal level</v>
      </c>
      <c r="P192" t="str">
        <f t="shared" si="23"/>
        <v>Low Risk</v>
      </c>
      <c r="Q192" t="str">
        <f t="shared" si="24"/>
        <v>Normal</v>
      </c>
      <c r="R192" t="str">
        <f t="shared" si="25"/>
        <v>Normal</v>
      </c>
      <c r="S192" t="str">
        <f t="shared" si="26"/>
        <v>Low DPF</v>
      </c>
    </row>
    <row r="193" spans="1:19" x14ac:dyDescent="0.35">
      <c r="A193" s="13">
        <v>192</v>
      </c>
      <c r="B193" s="14">
        <v>9</v>
      </c>
      <c r="C193" s="14">
        <v>123</v>
      </c>
      <c r="D193" s="14">
        <v>70</v>
      </c>
      <c r="E193" s="14">
        <v>44</v>
      </c>
      <c r="F193" s="14">
        <v>94</v>
      </c>
      <c r="G193" s="15">
        <v>33.1</v>
      </c>
      <c r="H193" s="19">
        <v>0.374</v>
      </c>
      <c r="I193" s="14">
        <v>40</v>
      </c>
      <c r="J193" s="25">
        <v>0</v>
      </c>
      <c r="K193" t="str">
        <f t="shared" si="18"/>
        <v>Obese</v>
      </c>
      <c r="L193" t="str">
        <f t="shared" si="19"/>
        <v>normal</v>
      </c>
      <c r="M193" t="str">
        <f t="shared" si="20"/>
        <v>Adult</v>
      </c>
      <c r="N193" t="str">
        <f t="shared" si="21"/>
        <v>High</v>
      </c>
      <c r="O193" t="str">
        <f t="shared" si="22"/>
        <v>Normal level</v>
      </c>
      <c r="P193" t="str">
        <f t="shared" si="23"/>
        <v>High Risk</v>
      </c>
      <c r="Q193" t="str">
        <f t="shared" si="24"/>
        <v>Normal</v>
      </c>
      <c r="R193" t="str">
        <f t="shared" si="25"/>
        <v>Normal</v>
      </c>
      <c r="S193" t="str">
        <f t="shared" si="26"/>
        <v>Medium DPF</v>
      </c>
    </row>
    <row r="194" spans="1:19" x14ac:dyDescent="0.35">
      <c r="A194" s="9">
        <v>193</v>
      </c>
      <c r="B194" s="10">
        <v>7</v>
      </c>
      <c r="C194" s="10">
        <v>159</v>
      </c>
      <c r="D194" s="10">
        <v>66</v>
      </c>
      <c r="E194" s="10">
        <v>21</v>
      </c>
      <c r="F194" s="10">
        <v>80</v>
      </c>
      <c r="G194" s="11">
        <v>30.4</v>
      </c>
      <c r="H194" s="18">
        <v>0.38300000000000001</v>
      </c>
      <c r="I194" s="10">
        <v>36</v>
      </c>
      <c r="J194" s="24">
        <v>1</v>
      </c>
      <c r="K194" t="str">
        <f t="shared" si="18"/>
        <v>Obese</v>
      </c>
      <c r="L194" t="str">
        <f t="shared" si="19"/>
        <v xml:space="preserve">Diabetes </v>
      </c>
      <c r="M194" t="str">
        <f t="shared" si="20"/>
        <v>Adult</v>
      </c>
      <c r="N194" t="str">
        <f t="shared" si="21"/>
        <v>Medium</v>
      </c>
      <c r="O194" t="str">
        <f t="shared" si="22"/>
        <v>High level</v>
      </c>
      <c r="P194" t="str">
        <f t="shared" si="23"/>
        <v>High Risk</v>
      </c>
      <c r="Q194" t="str">
        <f t="shared" si="24"/>
        <v>Normal</v>
      </c>
      <c r="R194" t="str">
        <f t="shared" si="25"/>
        <v>Normal</v>
      </c>
      <c r="S194" t="str">
        <f t="shared" si="26"/>
        <v>Medium DPF</v>
      </c>
    </row>
    <row r="195" spans="1:19" x14ac:dyDescent="0.35">
      <c r="A195" s="13">
        <v>194</v>
      </c>
      <c r="B195" s="14">
        <v>11</v>
      </c>
      <c r="C195" s="14">
        <v>135</v>
      </c>
      <c r="D195" s="14">
        <v>69</v>
      </c>
      <c r="E195" s="14">
        <v>21</v>
      </c>
      <c r="F195" s="14">
        <v>80</v>
      </c>
      <c r="G195" s="15">
        <v>52.3</v>
      </c>
      <c r="H195" s="19">
        <v>0.57799999999999996</v>
      </c>
      <c r="I195" s="14">
        <v>40</v>
      </c>
      <c r="J195" s="25">
        <v>1</v>
      </c>
      <c r="K195" t="str">
        <f t="shared" ref="K195:K258" si="27">IF(G195&lt;18.5, "Underweight", IF(G195&lt;24.9, "Normal weight", IF(G195&lt;29.9, "Overweight", "Obese")))</f>
        <v>Obese</v>
      </c>
      <c r="L195" t="str">
        <f t="shared" ref="L195:L258" si="28">IF(J195=1,"Diabetes ","normal")</f>
        <v xml:space="preserve">Diabetes </v>
      </c>
      <c r="M195" t="str">
        <f t="shared" ref="M195:M258" si="29">IF(I195&lt;13, "Child", IF(I195&lt;20, "Teen", IF(I195&lt;65, "Adult", "Aged")))</f>
        <v>Adult</v>
      </c>
      <c r="N195" t="str">
        <f t="shared" ref="N195:N258" si="30">IF(E195&lt;20, "Low", IF(E195&lt;40, "Medium", "High"))</f>
        <v>Medium</v>
      </c>
      <c r="O195" t="str">
        <f t="shared" ref="O195:O258" si="31">IF(C195&lt;140, "Normal level", IF(C195&lt;200, "High level"))</f>
        <v>Normal level</v>
      </c>
      <c r="P195" t="str">
        <f t="shared" ref="P195:P258" si="32">IF(B195&gt;3, "High Risk", "Low Risk")</f>
        <v>High Risk</v>
      </c>
      <c r="Q195" t="str">
        <f t="shared" ref="Q195:Q258" si="33">IF(F195&lt;80, "Low", IF(F195&lt;=150, "Normal", "High"))</f>
        <v>Normal</v>
      </c>
      <c r="R195" t="str">
        <f t="shared" ref="R195:R258" si="34">IF(D195&lt;60, "Low", IF(D195&lt;=80, "Normal", IF(D195&lt;=90, "Prehypertension", "Hypertension")))</f>
        <v>Normal</v>
      </c>
      <c r="S195" t="str">
        <f t="shared" ref="S195:S258" si="35">IF(H195&lt;0.3, "Low DPF", IF(H195&lt;=0.6, "Medium DPF", "High DPF"))</f>
        <v>Medium DPF</v>
      </c>
    </row>
    <row r="196" spans="1:19" x14ac:dyDescent="0.35">
      <c r="A196" s="9">
        <v>195</v>
      </c>
      <c r="B196" s="10">
        <v>8</v>
      </c>
      <c r="C196" s="10">
        <v>85</v>
      </c>
      <c r="D196" s="10">
        <v>55</v>
      </c>
      <c r="E196" s="10">
        <v>20</v>
      </c>
      <c r="F196" s="10">
        <v>80</v>
      </c>
      <c r="G196" s="11">
        <v>24.4</v>
      </c>
      <c r="H196" s="18">
        <v>0.13600000000000001</v>
      </c>
      <c r="I196" s="10">
        <v>42</v>
      </c>
      <c r="J196" s="24">
        <v>0</v>
      </c>
      <c r="K196" t="str">
        <f t="shared" si="27"/>
        <v>Normal weight</v>
      </c>
      <c r="L196" t="str">
        <f t="shared" si="28"/>
        <v>normal</v>
      </c>
      <c r="M196" t="str">
        <f t="shared" si="29"/>
        <v>Adult</v>
      </c>
      <c r="N196" t="str">
        <f t="shared" si="30"/>
        <v>Medium</v>
      </c>
      <c r="O196" t="str">
        <f t="shared" si="31"/>
        <v>Normal level</v>
      </c>
      <c r="P196" t="str">
        <f t="shared" si="32"/>
        <v>High Risk</v>
      </c>
      <c r="Q196" t="str">
        <f t="shared" si="33"/>
        <v>Normal</v>
      </c>
      <c r="R196" t="str">
        <f t="shared" si="34"/>
        <v>Low</v>
      </c>
      <c r="S196" t="str">
        <f t="shared" si="35"/>
        <v>Low DPF</v>
      </c>
    </row>
    <row r="197" spans="1:19" x14ac:dyDescent="0.35">
      <c r="A197" s="13">
        <v>196</v>
      </c>
      <c r="B197" s="14">
        <v>5</v>
      </c>
      <c r="C197" s="14">
        <v>158</v>
      </c>
      <c r="D197" s="14">
        <v>84</v>
      </c>
      <c r="E197" s="14">
        <v>41</v>
      </c>
      <c r="F197" s="14">
        <v>210</v>
      </c>
      <c r="G197" s="15">
        <v>39.4</v>
      </c>
      <c r="H197" s="19">
        <v>0.39500000000000002</v>
      </c>
      <c r="I197" s="14">
        <v>29</v>
      </c>
      <c r="J197" s="25">
        <v>1</v>
      </c>
      <c r="K197" t="str">
        <f t="shared" si="27"/>
        <v>Obese</v>
      </c>
      <c r="L197" t="str">
        <f t="shared" si="28"/>
        <v xml:space="preserve">Diabetes </v>
      </c>
      <c r="M197" t="str">
        <f t="shared" si="29"/>
        <v>Adult</v>
      </c>
      <c r="N197" t="str">
        <f t="shared" si="30"/>
        <v>High</v>
      </c>
      <c r="O197" t="str">
        <f t="shared" si="31"/>
        <v>High level</v>
      </c>
      <c r="P197" t="str">
        <f t="shared" si="32"/>
        <v>High Risk</v>
      </c>
      <c r="Q197" t="str">
        <f t="shared" si="33"/>
        <v>High</v>
      </c>
      <c r="R197" t="str">
        <f t="shared" si="34"/>
        <v>Prehypertension</v>
      </c>
      <c r="S197" t="str">
        <f t="shared" si="35"/>
        <v>Medium DPF</v>
      </c>
    </row>
    <row r="198" spans="1:19" x14ac:dyDescent="0.35">
      <c r="A198" s="9">
        <v>197</v>
      </c>
      <c r="B198" s="10">
        <v>1</v>
      </c>
      <c r="C198" s="10">
        <v>105</v>
      </c>
      <c r="D198" s="10">
        <v>58</v>
      </c>
      <c r="E198" s="10">
        <v>21</v>
      </c>
      <c r="F198" s="10">
        <v>80</v>
      </c>
      <c r="G198" s="11">
        <v>24.3</v>
      </c>
      <c r="H198" s="18">
        <v>0.187</v>
      </c>
      <c r="I198" s="10">
        <v>21</v>
      </c>
      <c r="J198" s="24">
        <v>0</v>
      </c>
      <c r="K198" t="str">
        <f t="shared" si="27"/>
        <v>Normal weight</v>
      </c>
      <c r="L198" t="str">
        <f t="shared" si="28"/>
        <v>normal</v>
      </c>
      <c r="M198" t="str">
        <f t="shared" si="29"/>
        <v>Adult</v>
      </c>
      <c r="N198" t="str">
        <f t="shared" si="30"/>
        <v>Medium</v>
      </c>
      <c r="O198" t="str">
        <f t="shared" si="31"/>
        <v>Normal level</v>
      </c>
      <c r="P198" t="str">
        <f t="shared" si="32"/>
        <v>Low Risk</v>
      </c>
      <c r="Q198" t="str">
        <f t="shared" si="33"/>
        <v>Normal</v>
      </c>
      <c r="R198" t="str">
        <f t="shared" si="34"/>
        <v>Low</v>
      </c>
      <c r="S198" t="str">
        <f t="shared" si="35"/>
        <v>Low DPF</v>
      </c>
    </row>
    <row r="199" spans="1:19" x14ac:dyDescent="0.35">
      <c r="A199" s="13">
        <v>198</v>
      </c>
      <c r="B199" s="14">
        <v>3</v>
      </c>
      <c r="C199" s="14">
        <v>107</v>
      </c>
      <c r="D199" s="14">
        <v>62</v>
      </c>
      <c r="E199" s="14">
        <v>13</v>
      </c>
      <c r="F199" s="14">
        <v>48</v>
      </c>
      <c r="G199" s="15">
        <v>22.9</v>
      </c>
      <c r="H199" s="19">
        <v>0.67800000000000005</v>
      </c>
      <c r="I199" s="14">
        <v>23</v>
      </c>
      <c r="J199" s="25">
        <v>1</v>
      </c>
      <c r="K199" t="str">
        <f t="shared" si="27"/>
        <v>Normal weight</v>
      </c>
      <c r="L199" t="str">
        <f t="shared" si="28"/>
        <v xml:space="preserve">Diabetes </v>
      </c>
      <c r="M199" t="str">
        <f t="shared" si="29"/>
        <v>Adult</v>
      </c>
      <c r="N199" t="str">
        <f t="shared" si="30"/>
        <v>Low</v>
      </c>
      <c r="O199" t="str">
        <f t="shared" si="31"/>
        <v>Normal level</v>
      </c>
      <c r="P199" t="str">
        <f t="shared" si="32"/>
        <v>Low Risk</v>
      </c>
      <c r="Q199" t="str">
        <f t="shared" si="33"/>
        <v>Low</v>
      </c>
      <c r="R199" t="str">
        <f t="shared" si="34"/>
        <v>Normal</v>
      </c>
      <c r="S199" t="str">
        <f t="shared" si="35"/>
        <v>High DPF</v>
      </c>
    </row>
    <row r="200" spans="1:19" x14ac:dyDescent="0.35">
      <c r="A200" s="9">
        <v>199</v>
      </c>
      <c r="B200" s="10">
        <v>4</v>
      </c>
      <c r="C200" s="10">
        <v>109</v>
      </c>
      <c r="D200" s="10">
        <v>64</v>
      </c>
      <c r="E200" s="10">
        <v>44</v>
      </c>
      <c r="F200" s="10">
        <v>99</v>
      </c>
      <c r="G200" s="11">
        <v>34.799999999999997</v>
      </c>
      <c r="H200" s="18">
        <v>0.90500000000000003</v>
      </c>
      <c r="I200" s="10">
        <v>26</v>
      </c>
      <c r="J200" s="24">
        <v>1</v>
      </c>
      <c r="K200" t="str">
        <f t="shared" si="27"/>
        <v>Obese</v>
      </c>
      <c r="L200" t="str">
        <f t="shared" si="28"/>
        <v xml:space="preserve">Diabetes </v>
      </c>
      <c r="M200" t="str">
        <f t="shared" si="29"/>
        <v>Adult</v>
      </c>
      <c r="N200" t="str">
        <f t="shared" si="30"/>
        <v>High</v>
      </c>
      <c r="O200" t="str">
        <f t="shared" si="31"/>
        <v>Normal level</v>
      </c>
      <c r="P200" t="str">
        <f t="shared" si="32"/>
        <v>High Risk</v>
      </c>
      <c r="Q200" t="str">
        <f t="shared" si="33"/>
        <v>Normal</v>
      </c>
      <c r="R200" t="str">
        <f t="shared" si="34"/>
        <v>Normal</v>
      </c>
      <c r="S200" t="str">
        <f t="shared" si="35"/>
        <v>High DPF</v>
      </c>
    </row>
    <row r="201" spans="1:19" x14ac:dyDescent="0.35">
      <c r="A201" s="13">
        <v>200</v>
      </c>
      <c r="B201" s="14">
        <v>4</v>
      </c>
      <c r="C201" s="14">
        <v>148</v>
      </c>
      <c r="D201" s="14">
        <v>60</v>
      </c>
      <c r="E201" s="14">
        <v>27</v>
      </c>
      <c r="F201" s="14">
        <v>318</v>
      </c>
      <c r="G201" s="15">
        <v>30.9</v>
      </c>
      <c r="H201" s="19">
        <v>0.15</v>
      </c>
      <c r="I201" s="14">
        <v>29</v>
      </c>
      <c r="J201" s="25">
        <v>1</v>
      </c>
      <c r="K201" t="str">
        <f t="shared" si="27"/>
        <v>Obese</v>
      </c>
      <c r="L201" t="str">
        <f t="shared" si="28"/>
        <v xml:space="preserve">Diabetes </v>
      </c>
      <c r="M201" t="str">
        <f t="shared" si="29"/>
        <v>Adult</v>
      </c>
      <c r="N201" t="str">
        <f t="shared" si="30"/>
        <v>Medium</v>
      </c>
      <c r="O201" t="str">
        <f t="shared" si="31"/>
        <v>High level</v>
      </c>
      <c r="P201" t="str">
        <f t="shared" si="32"/>
        <v>High Risk</v>
      </c>
      <c r="Q201" t="str">
        <f t="shared" si="33"/>
        <v>High</v>
      </c>
      <c r="R201" t="str">
        <f t="shared" si="34"/>
        <v>Normal</v>
      </c>
      <c r="S201" t="str">
        <f t="shared" si="35"/>
        <v>Low DPF</v>
      </c>
    </row>
    <row r="202" spans="1:19" x14ac:dyDescent="0.35">
      <c r="A202" s="9">
        <v>201</v>
      </c>
      <c r="B202" s="10">
        <v>4</v>
      </c>
      <c r="C202" s="10">
        <v>113</v>
      </c>
      <c r="D202" s="10">
        <v>80</v>
      </c>
      <c r="E202" s="10">
        <v>16</v>
      </c>
      <c r="F202" s="10">
        <v>80</v>
      </c>
      <c r="G202" s="11">
        <v>31</v>
      </c>
      <c r="H202" s="18">
        <v>0.874</v>
      </c>
      <c r="I202" s="10">
        <v>21</v>
      </c>
      <c r="J202" s="24">
        <v>0</v>
      </c>
      <c r="K202" t="str">
        <f t="shared" si="27"/>
        <v>Obese</v>
      </c>
      <c r="L202" t="str">
        <f t="shared" si="28"/>
        <v>normal</v>
      </c>
      <c r="M202" t="str">
        <f t="shared" si="29"/>
        <v>Adult</v>
      </c>
      <c r="N202" t="str">
        <f t="shared" si="30"/>
        <v>Low</v>
      </c>
      <c r="O202" t="str">
        <f t="shared" si="31"/>
        <v>Normal level</v>
      </c>
      <c r="P202" t="str">
        <f t="shared" si="32"/>
        <v>High Risk</v>
      </c>
      <c r="Q202" t="str">
        <f t="shared" si="33"/>
        <v>Normal</v>
      </c>
      <c r="R202" t="str">
        <f t="shared" si="34"/>
        <v>Normal</v>
      </c>
      <c r="S202" t="str">
        <f t="shared" si="35"/>
        <v>High DPF</v>
      </c>
    </row>
    <row r="203" spans="1:19" x14ac:dyDescent="0.35">
      <c r="A203" s="13">
        <v>202</v>
      </c>
      <c r="B203" s="14">
        <v>1</v>
      </c>
      <c r="C203" s="14">
        <v>138</v>
      </c>
      <c r="D203" s="14">
        <v>82</v>
      </c>
      <c r="E203" s="14">
        <v>21</v>
      </c>
      <c r="F203" s="14">
        <v>80</v>
      </c>
      <c r="G203" s="15">
        <v>40.1</v>
      </c>
      <c r="H203" s="19">
        <v>0.23599999999999999</v>
      </c>
      <c r="I203" s="14">
        <v>28</v>
      </c>
      <c r="J203" s="25">
        <v>0</v>
      </c>
      <c r="K203" t="str">
        <f t="shared" si="27"/>
        <v>Obese</v>
      </c>
      <c r="L203" t="str">
        <f t="shared" si="28"/>
        <v>normal</v>
      </c>
      <c r="M203" t="str">
        <f t="shared" si="29"/>
        <v>Adult</v>
      </c>
      <c r="N203" t="str">
        <f t="shared" si="30"/>
        <v>Medium</v>
      </c>
      <c r="O203" t="str">
        <f t="shared" si="31"/>
        <v>Normal level</v>
      </c>
      <c r="P203" t="str">
        <f t="shared" si="32"/>
        <v>Low Risk</v>
      </c>
      <c r="Q203" t="str">
        <f t="shared" si="33"/>
        <v>Normal</v>
      </c>
      <c r="R203" t="str">
        <f t="shared" si="34"/>
        <v>Prehypertension</v>
      </c>
      <c r="S203" t="str">
        <f t="shared" si="35"/>
        <v>Low DPF</v>
      </c>
    </row>
    <row r="204" spans="1:19" x14ac:dyDescent="0.35">
      <c r="A204" s="9">
        <v>203</v>
      </c>
      <c r="B204" s="10">
        <v>4</v>
      </c>
      <c r="C204" s="10">
        <v>108</v>
      </c>
      <c r="D204" s="10">
        <v>68</v>
      </c>
      <c r="E204" s="10">
        <v>20</v>
      </c>
      <c r="F204" s="10">
        <v>80</v>
      </c>
      <c r="G204" s="11">
        <v>27.3</v>
      </c>
      <c r="H204" s="18">
        <v>0.78700000000000003</v>
      </c>
      <c r="I204" s="10">
        <v>32</v>
      </c>
      <c r="J204" s="24">
        <v>0</v>
      </c>
      <c r="K204" t="str">
        <f t="shared" si="27"/>
        <v>Overweight</v>
      </c>
      <c r="L204" t="str">
        <f t="shared" si="28"/>
        <v>normal</v>
      </c>
      <c r="M204" t="str">
        <f t="shared" si="29"/>
        <v>Adult</v>
      </c>
      <c r="N204" t="str">
        <f t="shared" si="30"/>
        <v>Medium</v>
      </c>
      <c r="O204" t="str">
        <f t="shared" si="31"/>
        <v>Normal level</v>
      </c>
      <c r="P204" t="str">
        <f t="shared" si="32"/>
        <v>High Risk</v>
      </c>
      <c r="Q204" t="str">
        <f t="shared" si="33"/>
        <v>Normal</v>
      </c>
      <c r="R204" t="str">
        <f t="shared" si="34"/>
        <v>Normal</v>
      </c>
      <c r="S204" t="str">
        <f t="shared" si="35"/>
        <v>High DPF</v>
      </c>
    </row>
    <row r="205" spans="1:19" x14ac:dyDescent="0.35">
      <c r="A205" s="13">
        <v>204</v>
      </c>
      <c r="B205" s="14">
        <v>2</v>
      </c>
      <c r="C205" s="14">
        <v>99</v>
      </c>
      <c r="D205" s="14">
        <v>70</v>
      </c>
      <c r="E205" s="14">
        <v>16</v>
      </c>
      <c r="F205" s="14">
        <v>44</v>
      </c>
      <c r="G205" s="15">
        <v>20.399999999999999</v>
      </c>
      <c r="H205" s="19">
        <v>0.23499999999999999</v>
      </c>
      <c r="I205" s="14">
        <v>27</v>
      </c>
      <c r="J205" s="25">
        <v>0</v>
      </c>
      <c r="K205" t="str">
        <f t="shared" si="27"/>
        <v>Normal weight</v>
      </c>
      <c r="L205" t="str">
        <f t="shared" si="28"/>
        <v>normal</v>
      </c>
      <c r="M205" t="str">
        <f t="shared" si="29"/>
        <v>Adult</v>
      </c>
      <c r="N205" t="str">
        <f t="shared" si="30"/>
        <v>Low</v>
      </c>
      <c r="O205" t="str">
        <f t="shared" si="31"/>
        <v>Normal level</v>
      </c>
      <c r="P205" t="str">
        <f t="shared" si="32"/>
        <v>Low Risk</v>
      </c>
      <c r="Q205" t="str">
        <f t="shared" si="33"/>
        <v>Low</v>
      </c>
      <c r="R205" t="str">
        <f t="shared" si="34"/>
        <v>Normal</v>
      </c>
      <c r="S205" t="str">
        <f t="shared" si="35"/>
        <v>Low DPF</v>
      </c>
    </row>
    <row r="206" spans="1:19" x14ac:dyDescent="0.35">
      <c r="A206" s="9">
        <v>205</v>
      </c>
      <c r="B206" s="10">
        <v>6</v>
      </c>
      <c r="C206" s="10">
        <v>103</v>
      </c>
      <c r="D206" s="10">
        <v>72</v>
      </c>
      <c r="E206" s="10">
        <v>32</v>
      </c>
      <c r="F206" s="10">
        <v>190</v>
      </c>
      <c r="G206" s="11">
        <v>37.700000000000003</v>
      </c>
      <c r="H206" s="18">
        <v>0.32400000000000001</v>
      </c>
      <c r="I206" s="10">
        <v>55</v>
      </c>
      <c r="J206" s="24">
        <v>0</v>
      </c>
      <c r="K206" t="str">
        <f t="shared" si="27"/>
        <v>Obese</v>
      </c>
      <c r="L206" t="str">
        <f t="shared" si="28"/>
        <v>normal</v>
      </c>
      <c r="M206" t="str">
        <f t="shared" si="29"/>
        <v>Adult</v>
      </c>
      <c r="N206" t="str">
        <f t="shared" si="30"/>
        <v>Medium</v>
      </c>
      <c r="O206" t="str">
        <f t="shared" si="31"/>
        <v>Normal level</v>
      </c>
      <c r="P206" t="str">
        <f t="shared" si="32"/>
        <v>High Risk</v>
      </c>
      <c r="Q206" t="str">
        <f t="shared" si="33"/>
        <v>High</v>
      </c>
      <c r="R206" t="str">
        <f t="shared" si="34"/>
        <v>Normal</v>
      </c>
      <c r="S206" t="str">
        <f t="shared" si="35"/>
        <v>Medium DPF</v>
      </c>
    </row>
    <row r="207" spans="1:19" x14ac:dyDescent="0.35">
      <c r="A207" s="13">
        <v>206</v>
      </c>
      <c r="B207" s="14">
        <v>5</v>
      </c>
      <c r="C207" s="14">
        <v>111</v>
      </c>
      <c r="D207" s="14">
        <v>72</v>
      </c>
      <c r="E207" s="14">
        <v>28</v>
      </c>
      <c r="F207" s="14">
        <v>80</v>
      </c>
      <c r="G207" s="15">
        <v>23.9</v>
      </c>
      <c r="H207" s="19">
        <v>0.40699999999999997</v>
      </c>
      <c r="I207" s="14">
        <v>27</v>
      </c>
      <c r="J207" s="25">
        <v>0</v>
      </c>
      <c r="K207" t="str">
        <f t="shared" si="27"/>
        <v>Normal weight</v>
      </c>
      <c r="L207" t="str">
        <f t="shared" si="28"/>
        <v>normal</v>
      </c>
      <c r="M207" t="str">
        <f t="shared" si="29"/>
        <v>Adult</v>
      </c>
      <c r="N207" t="str">
        <f t="shared" si="30"/>
        <v>Medium</v>
      </c>
      <c r="O207" t="str">
        <f t="shared" si="31"/>
        <v>Normal level</v>
      </c>
      <c r="P207" t="str">
        <f t="shared" si="32"/>
        <v>High Risk</v>
      </c>
      <c r="Q207" t="str">
        <f t="shared" si="33"/>
        <v>Normal</v>
      </c>
      <c r="R207" t="str">
        <f t="shared" si="34"/>
        <v>Normal</v>
      </c>
      <c r="S207" t="str">
        <f t="shared" si="35"/>
        <v>Medium DPF</v>
      </c>
    </row>
    <row r="208" spans="1:19" x14ac:dyDescent="0.35">
      <c r="A208" s="9">
        <v>207</v>
      </c>
      <c r="B208" s="10">
        <v>8</v>
      </c>
      <c r="C208" s="10">
        <v>196</v>
      </c>
      <c r="D208" s="10">
        <v>76</v>
      </c>
      <c r="E208" s="10">
        <v>29</v>
      </c>
      <c r="F208" s="10">
        <v>280</v>
      </c>
      <c r="G208" s="11">
        <v>37.5</v>
      </c>
      <c r="H208" s="18">
        <v>0.60499999999999998</v>
      </c>
      <c r="I208" s="10">
        <v>57</v>
      </c>
      <c r="J208" s="24">
        <v>1</v>
      </c>
      <c r="K208" t="str">
        <f t="shared" si="27"/>
        <v>Obese</v>
      </c>
      <c r="L208" t="str">
        <f t="shared" si="28"/>
        <v xml:space="preserve">Diabetes </v>
      </c>
      <c r="M208" t="str">
        <f t="shared" si="29"/>
        <v>Adult</v>
      </c>
      <c r="N208" t="str">
        <f t="shared" si="30"/>
        <v>Medium</v>
      </c>
      <c r="O208" t="str">
        <f t="shared" si="31"/>
        <v>High level</v>
      </c>
      <c r="P208" t="str">
        <f t="shared" si="32"/>
        <v>High Risk</v>
      </c>
      <c r="Q208" t="str">
        <f t="shared" si="33"/>
        <v>High</v>
      </c>
      <c r="R208" t="str">
        <f t="shared" si="34"/>
        <v>Normal</v>
      </c>
      <c r="S208" t="str">
        <f t="shared" si="35"/>
        <v>High DPF</v>
      </c>
    </row>
    <row r="209" spans="1:19" x14ac:dyDescent="0.35">
      <c r="A209" s="13">
        <v>208</v>
      </c>
      <c r="B209" s="14">
        <v>5</v>
      </c>
      <c r="C209" s="14">
        <v>162</v>
      </c>
      <c r="D209" s="14">
        <v>104</v>
      </c>
      <c r="E209" s="14">
        <v>21</v>
      </c>
      <c r="F209" s="14">
        <v>80</v>
      </c>
      <c r="G209" s="15">
        <v>37.700000000000003</v>
      </c>
      <c r="H209" s="19">
        <v>0.151</v>
      </c>
      <c r="I209" s="14">
        <v>52</v>
      </c>
      <c r="J209" s="25">
        <v>1</v>
      </c>
      <c r="K209" t="str">
        <f t="shared" si="27"/>
        <v>Obese</v>
      </c>
      <c r="L209" t="str">
        <f t="shared" si="28"/>
        <v xml:space="preserve">Diabetes </v>
      </c>
      <c r="M209" t="str">
        <f t="shared" si="29"/>
        <v>Adult</v>
      </c>
      <c r="N209" t="str">
        <f t="shared" si="30"/>
        <v>Medium</v>
      </c>
      <c r="O209" t="str">
        <f t="shared" si="31"/>
        <v>High level</v>
      </c>
      <c r="P209" t="str">
        <f t="shared" si="32"/>
        <v>High Risk</v>
      </c>
      <c r="Q209" t="str">
        <f t="shared" si="33"/>
        <v>Normal</v>
      </c>
      <c r="R209" t="str">
        <f t="shared" si="34"/>
        <v>Hypertension</v>
      </c>
      <c r="S209" t="str">
        <f t="shared" si="35"/>
        <v>Low DPF</v>
      </c>
    </row>
    <row r="210" spans="1:19" x14ac:dyDescent="0.35">
      <c r="A210" s="9">
        <v>209</v>
      </c>
      <c r="B210" s="10">
        <v>1</v>
      </c>
      <c r="C210" s="10">
        <v>96</v>
      </c>
      <c r="D210" s="10">
        <v>64</v>
      </c>
      <c r="E210" s="10">
        <v>27</v>
      </c>
      <c r="F210" s="10">
        <v>87</v>
      </c>
      <c r="G210" s="11">
        <v>33.200000000000003</v>
      </c>
      <c r="H210" s="18">
        <v>0.28899999999999998</v>
      </c>
      <c r="I210" s="10">
        <v>21</v>
      </c>
      <c r="J210" s="24">
        <v>0</v>
      </c>
      <c r="K210" t="str">
        <f t="shared" si="27"/>
        <v>Obese</v>
      </c>
      <c r="L210" t="str">
        <f t="shared" si="28"/>
        <v>normal</v>
      </c>
      <c r="M210" t="str">
        <f t="shared" si="29"/>
        <v>Adult</v>
      </c>
      <c r="N210" t="str">
        <f t="shared" si="30"/>
        <v>Medium</v>
      </c>
      <c r="O210" t="str">
        <f t="shared" si="31"/>
        <v>Normal level</v>
      </c>
      <c r="P210" t="str">
        <f t="shared" si="32"/>
        <v>Low Risk</v>
      </c>
      <c r="Q210" t="str">
        <f t="shared" si="33"/>
        <v>Normal</v>
      </c>
      <c r="R210" t="str">
        <f t="shared" si="34"/>
        <v>Normal</v>
      </c>
      <c r="S210" t="str">
        <f t="shared" si="35"/>
        <v>Low DPF</v>
      </c>
    </row>
    <row r="211" spans="1:19" x14ac:dyDescent="0.35">
      <c r="A211" s="13">
        <v>210</v>
      </c>
      <c r="B211" s="14">
        <v>7</v>
      </c>
      <c r="C211" s="14">
        <v>184</v>
      </c>
      <c r="D211" s="14">
        <v>84</v>
      </c>
      <c r="E211" s="14">
        <v>33</v>
      </c>
      <c r="F211" s="14">
        <v>80</v>
      </c>
      <c r="G211" s="15">
        <v>35.5</v>
      </c>
      <c r="H211" s="19">
        <v>0.35499999999999998</v>
      </c>
      <c r="I211" s="14">
        <v>41</v>
      </c>
      <c r="J211" s="25">
        <v>1</v>
      </c>
      <c r="K211" t="str">
        <f t="shared" si="27"/>
        <v>Obese</v>
      </c>
      <c r="L211" t="str">
        <f t="shared" si="28"/>
        <v xml:space="preserve">Diabetes </v>
      </c>
      <c r="M211" t="str">
        <f t="shared" si="29"/>
        <v>Adult</v>
      </c>
      <c r="N211" t="str">
        <f t="shared" si="30"/>
        <v>Medium</v>
      </c>
      <c r="O211" t="str">
        <f t="shared" si="31"/>
        <v>High level</v>
      </c>
      <c r="P211" t="str">
        <f t="shared" si="32"/>
        <v>High Risk</v>
      </c>
      <c r="Q211" t="str">
        <f t="shared" si="33"/>
        <v>Normal</v>
      </c>
      <c r="R211" t="str">
        <f t="shared" si="34"/>
        <v>Prehypertension</v>
      </c>
      <c r="S211" t="str">
        <f t="shared" si="35"/>
        <v>Medium DPF</v>
      </c>
    </row>
    <row r="212" spans="1:19" x14ac:dyDescent="0.35">
      <c r="A212" s="9">
        <v>211</v>
      </c>
      <c r="B212" s="10">
        <v>2</v>
      </c>
      <c r="C212" s="10">
        <v>81</v>
      </c>
      <c r="D212" s="10">
        <v>60</v>
      </c>
      <c r="E212" s="10">
        <v>22</v>
      </c>
      <c r="F212" s="10">
        <v>80</v>
      </c>
      <c r="G212" s="11">
        <v>27.7</v>
      </c>
      <c r="H212" s="18">
        <v>0.28999999999999998</v>
      </c>
      <c r="I212" s="10">
        <v>25</v>
      </c>
      <c r="J212" s="24">
        <v>0</v>
      </c>
      <c r="K212" t="str">
        <f t="shared" si="27"/>
        <v>Overweight</v>
      </c>
      <c r="L212" t="str">
        <f t="shared" si="28"/>
        <v>normal</v>
      </c>
      <c r="M212" t="str">
        <f t="shared" si="29"/>
        <v>Adult</v>
      </c>
      <c r="N212" t="str">
        <f t="shared" si="30"/>
        <v>Medium</v>
      </c>
      <c r="O212" t="str">
        <f t="shared" si="31"/>
        <v>Normal level</v>
      </c>
      <c r="P212" t="str">
        <f t="shared" si="32"/>
        <v>Low Risk</v>
      </c>
      <c r="Q212" t="str">
        <f t="shared" si="33"/>
        <v>Normal</v>
      </c>
      <c r="R212" t="str">
        <f t="shared" si="34"/>
        <v>Normal</v>
      </c>
      <c r="S212" t="str">
        <f t="shared" si="35"/>
        <v>Low DPF</v>
      </c>
    </row>
    <row r="213" spans="1:19" x14ac:dyDescent="0.35">
      <c r="A213" s="13">
        <v>212</v>
      </c>
      <c r="B213" s="14">
        <v>4</v>
      </c>
      <c r="C213" s="14">
        <v>147</v>
      </c>
      <c r="D213" s="14">
        <v>85</v>
      </c>
      <c r="E213" s="14">
        <v>54</v>
      </c>
      <c r="F213" s="14">
        <v>80</v>
      </c>
      <c r="G213" s="15">
        <v>42.8</v>
      </c>
      <c r="H213" s="19">
        <v>0.375</v>
      </c>
      <c r="I213" s="14">
        <v>24</v>
      </c>
      <c r="J213" s="25">
        <v>0</v>
      </c>
      <c r="K213" t="str">
        <f t="shared" si="27"/>
        <v>Obese</v>
      </c>
      <c r="L213" t="str">
        <f t="shared" si="28"/>
        <v>normal</v>
      </c>
      <c r="M213" t="str">
        <f t="shared" si="29"/>
        <v>Adult</v>
      </c>
      <c r="N213" t="str">
        <f t="shared" si="30"/>
        <v>High</v>
      </c>
      <c r="O213" t="str">
        <f t="shared" si="31"/>
        <v>High level</v>
      </c>
      <c r="P213" t="str">
        <f t="shared" si="32"/>
        <v>High Risk</v>
      </c>
      <c r="Q213" t="str">
        <f t="shared" si="33"/>
        <v>Normal</v>
      </c>
      <c r="R213" t="str">
        <f t="shared" si="34"/>
        <v>Prehypertension</v>
      </c>
      <c r="S213" t="str">
        <f t="shared" si="35"/>
        <v>Medium DPF</v>
      </c>
    </row>
    <row r="214" spans="1:19" x14ac:dyDescent="0.35">
      <c r="A214" s="9">
        <v>213</v>
      </c>
      <c r="B214" s="10">
        <v>7</v>
      </c>
      <c r="C214" s="10">
        <v>179</v>
      </c>
      <c r="D214" s="10">
        <v>95</v>
      </c>
      <c r="E214" s="10">
        <v>31</v>
      </c>
      <c r="F214" s="10">
        <v>80</v>
      </c>
      <c r="G214" s="11">
        <v>34.200000000000003</v>
      </c>
      <c r="H214" s="18">
        <v>0.16400000000000001</v>
      </c>
      <c r="I214" s="10">
        <v>60</v>
      </c>
      <c r="J214" s="24">
        <v>0</v>
      </c>
      <c r="K214" t="str">
        <f t="shared" si="27"/>
        <v>Obese</v>
      </c>
      <c r="L214" t="str">
        <f t="shared" si="28"/>
        <v>normal</v>
      </c>
      <c r="M214" t="str">
        <f t="shared" si="29"/>
        <v>Adult</v>
      </c>
      <c r="N214" t="str">
        <f t="shared" si="30"/>
        <v>Medium</v>
      </c>
      <c r="O214" t="str">
        <f t="shared" si="31"/>
        <v>High level</v>
      </c>
      <c r="P214" t="str">
        <f t="shared" si="32"/>
        <v>High Risk</v>
      </c>
      <c r="Q214" t="str">
        <f t="shared" si="33"/>
        <v>Normal</v>
      </c>
      <c r="R214" t="str">
        <f t="shared" si="34"/>
        <v>Hypertension</v>
      </c>
      <c r="S214" t="str">
        <f t="shared" si="35"/>
        <v>Low DPF</v>
      </c>
    </row>
    <row r="215" spans="1:19" x14ac:dyDescent="0.35">
      <c r="A215" s="13">
        <v>214</v>
      </c>
      <c r="B215" s="14">
        <v>4</v>
      </c>
      <c r="C215" s="14">
        <v>140</v>
      </c>
      <c r="D215" s="14">
        <v>65</v>
      </c>
      <c r="E215" s="14">
        <v>26</v>
      </c>
      <c r="F215" s="14">
        <v>130</v>
      </c>
      <c r="G215" s="15">
        <v>42.6</v>
      </c>
      <c r="H215" s="19">
        <v>0.43099999999999999</v>
      </c>
      <c r="I215" s="14">
        <v>24</v>
      </c>
      <c r="J215" s="25">
        <v>1</v>
      </c>
      <c r="K215" t="str">
        <f t="shared" si="27"/>
        <v>Obese</v>
      </c>
      <c r="L215" t="str">
        <f t="shared" si="28"/>
        <v xml:space="preserve">Diabetes </v>
      </c>
      <c r="M215" t="str">
        <f t="shared" si="29"/>
        <v>Adult</v>
      </c>
      <c r="N215" t="str">
        <f t="shared" si="30"/>
        <v>Medium</v>
      </c>
      <c r="O215" t="str">
        <f t="shared" si="31"/>
        <v>High level</v>
      </c>
      <c r="P215" t="str">
        <f t="shared" si="32"/>
        <v>High Risk</v>
      </c>
      <c r="Q215" t="str">
        <f t="shared" si="33"/>
        <v>Normal</v>
      </c>
      <c r="R215" t="str">
        <f t="shared" si="34"/>
        <v>Normal</v>
      </c>
      <c r="S215" t="str">
        <f t="shared" si="35"/>
        <v>Medium DPF</v>
      </c>
    </row>
    <row r="216" spans="1:19" x14ac:dyDescent="0.35">
      <c r="A216" s="9">
        <v>215</v>
      </c>
      <c r="B216" s="10">
        <v>9</v>
      </c>
      <c r="C216" s="10">
        <v>112</v>
      </c>
      <c r="D216" s="10">
        <v>82</v>
      </c>
      <c r="E216" s="10">
        <v>32</v>
      </c>
      <c r="F216" s="10">
        <v>175</v>
      </c>
      <c r="G216" s="11">
        <v>34.200000000000003</v>
      </c>
      <c r="H216" s="18">
        <v>0.26</v>
      </c>
      <c r="I216" s="10">
        <v>36</v>
      </c>
      <c r="J216" s="24">
        <v>1</v>
      </c>
      <c r="K216" t="str">
        <f t="shared" si="27"/>
        <v>Obese</v>
      </c>
      <c r="L216" t="str">
        <f t="shared" si="28"/>
        <v xml:space="preserve">Diabetes </v>
      </c>
      <c r="M216" t="str">
        <f t="shared" si="29"/>
        <v>Adult</v>
      </c>
      <c r="N216" t="str">
        <f t="shared" si="30"/>
        <v>Medium</v>
      </c>
      <c r="O216" t="str">
        <f t="shared" si="31"/>
        <v>Normal level</v>
      </c>
      <c r="P216" t="str">
        <f t="shared" si="32"/>
        <v>High Risk</v>
      </c>
      <c r="Q216" t="str">
        <f t="shared" si="33"/>
        <v>High</v>
      </c>
      <c r="R216" t="str">
        <f t="shared" si="34"/>
        <v>Prehypertension</v>
      </c>
      <c r="S216" t="str">
        <f t="shared" si="35"/>
        <v>Low DPF</v>
      </c>
    </row>
    <row r="217" spans="1:19" x14ac:dyDescent="0.35">
      <c r="A217" s="13">
        <v>216</v>
      </c>
      <c r="B217" s="14">
        <v>12</v>
      </c>
      <c r="C217" s="14">
        <v>151</v>
      </c>
      <c r="D217" s="14">
        <v>70</v>
      </c>
      <c r="E217" s="14">
        <v>40</v>
      </c>
      <c r="F217" s="14">
        <v>271</v>
      </c>
      <c r="G217" s="15">
        <v>41.8</v>
      </c>
      <c r="H217" s="19">
        <v>0.74199999999999999</v>
      </c>
      <c r="I217" s="14">
        <v>38</v>
      </c>
      <c r="J217" s="25">
        <v>1</v>
      </c>
      <c r="K217" t="str">
        <f t="shared" si="27"/>
        <v>Obese</v>
      </c>
      <c r="L217" t="str">
        <f t="shared" si="28"/>
        <v xml:space="preserve">Diabetes </v>
      </c>
      <c r="M217" t="str">
        <f t="shared" si="29"/>
        <v>Adult</v>
      </c>
      <c r="N217" t="str">
        <f t="shared" si="30"/>
        <v>High</v>
      </c>
      <c r="O217" t="str">
        <f t="shared" si="31"/>
        <v>High level</v>
      </c>
      <c r="P217" t="str">
        <f t="shared" si="32"/>
        <v>High Risk</v>
      </c>
      <c r="Q217" t="str">
        <f t="shared" si="33"/>
        <v>High</v>
      </c>
      <c r="R217" t="str">
        <f t="shared" si="34"/>
        <v>Normal</v>
      </c>
      <c r="S217" t="str">
        <f t="shared" si="35"/>
        <v>High DPF</v>
      </c>
    </row>
    <row r="218" spans="1:19" x14ac:dyDescent="0.35">
      <c r="A218" s="9">
        <v>217</v>
      </c>
      <c r="B218" s="10">
        <v>5</v>
      </c>
      <c r="C218" s="10">
        <v>109</v>
      </c>
      <c r="D218" s="10">
        <v>62</v>
      </c>
      <c r="E218" s="10">
        <v>41</v>
      </c>
      <c r="F218" s="10">
        <v>129</v>
      </c>
      <c r="G218" s="11">
        <v>35.799999999999997</v>
      </c>
      <c r="H218" s="18">
        <v>0.51400000000000001</v>
      </c>
      <c r="I218" s="10">
        <v>25</v>
      </c>
      <c r="J218" s="24">
        <v>1</v>
      </c>
      <c r="K218" t="str">
        <f t="shared" si="27"/>
        <v>Obese</v>
      </c>
      <c r="L218" t="str">
        <f t="shared" si="28"/>
        <v xml:space="preserve">Diabetes </v>
      </c>
      <c r="M218" t="str">
        <f t="shared" si="29"/>
        <v>Adult</v>
      </c>
      <c r="N218" t="str">
        <f t="shared" si="30"/>
        <v>High</v>
      </c>
      <c r="O218" t="str">
        <f t="shared" si="31"/>
        <v>Normal level</v>
      </c>
      <c r="P218" t="str">
        <f t="shared" si="32"/>
        <v>High Risk</v>
      </c>
      <c r="Q218" t="str">
        <f t="shared" si="33"/>
        <v>Normal</v>
      </c>
      <c r="R218" t="str">
        <f t="shared" si="34"/>
        <v>Normal</v>
      </c>
      <c r="S218" t="str">
        <f t="shared" si="35"/>
        <v>Medium DPF</v>
      </c>
    </row>
    <row r="219" spans="1:19" x14ac:dyDescent="0.35">
      <c r="A219" s="13">
        <v>218</v>
      </c>
      <c r="B219" s="14">
        <v>6</v>
      </c>
      <c r="C219" s="14">
        <v>125</v>
      </c>
      <c r="D219" s="14">
        <v>68</v>
      </c>
      <c r="E219" s="14">
        <v>30</v>
      </c>
      <c r="F219" s="14">
        <v>120</v>
      </c>
      <c r="G219" s="15">
        <v>30</v>
      </c>
      <c r="H219" s="19">
        <v>0.46400000000000002</v>
      </c>
      <c r="I219" s="14">
        <v>32</v>
      </c>
      <c r="J219" s="25">
        <v>0</v>
      </c>
      <c r="K219" t="str">
        <f t="shared" si="27"/>
        <v>Obese</v>
      </c>
      <c r="L219" t="str">
        <f t="shared" si="28"/>
        <v>normal</v>
      </c>
      <c r="M219" t="str">
        <f t="shared" si="29"/>
        <v>Adult</v>
      </c>
      <c r="N219" t="str">
        <f t="shared" si="30"/>
        <v>Medium</v>
      </c>
      <c r="O219" t="str">
        <f t="shared" si="31"/>
        <v>Normal level</v>
      </c>
      <c r="P219" t="str">
        <f t="shared" si="32"/>
        <v>High Risk</v>
      </c>
      <c r="Q219" t="str">
        <f t="shared" si="33"/>
        <v>Normal</v>
      </c>
      <c r="R219" t="str">
        <f t="shared" si="34"/>
        <v>Normal</v>
      </c>
      <c r="S219" t="str">
        <f t="shared" si="35"/>
        <v>Medium DPF</v>
      </c>
    </row>
    <row r="220" spans="1:19" x14ac:dyDescent="0.35">
      <c r="A220" s="9">
        <v>219</v>
      </c>
      <c r="B220" s="10">
        <v>5</v>
      </c>
      <c r="C220" s="10">
        <v>85</v>
      </c>
      <c r="D220" s="10">
        <v>74</v>
      </c>
      <c r="E220" s="10">
        <v>22</v>
      </c>
      <c r="F220" s="10">
        <v>80</v>
      </c>
      <c r="G220" s="11">
        <v>29</v>
      </c>
      <c r="H220" s="18">
        <v>1.224</v>
      </c>
      <c r="I220" s="10">
        <v>32</v>
      </c>
      <c r="J220" s="24">
        <v>1</v>
      </c>
      <c r="K220" t="str">
        <f t="shared" si="27"/>
        <v>Overweight</v>
      </c>
      <c r="L220" t="str">
        <f t="shared" si="28"/>
        <v xml:space="preserve">Diabetes </v>
      </c>
      <c r="M220" t="str">
        <f t="shared" si="29"/>
        <v>Adult</v>
      </c>
      <c r="N220" t="str">
        <f t="shared" si="30"/>
        <v>Medium</v>
      </c>
      <c r="O220" t="str">
        <f t="shared" si="31"/>
        <v>Normal level</v>
      </c>
      <c r="P220" t="str">
        <f t="shared" si="32"/>
        <v>High Risk</v>
      </c>
      <c r="Q220" t="str">
        <f t="shared" si="33"/>
        <v>Normal</v>
      </c>
      <c r="R220" t="str">
        <f t="shared" si="34"/>
        <v>Normal</v>
      </c>
      <c r="S220" t="str">
        <f t="shared" si="35"/>
        <v>High DPF</v>
      </c>
    </row>
    <row r="221" spans="1:19" x14ac:dyDescent="0.35">
      <c r="A221" s="13">
        <v>220</v>
      </c>
      <c r="B221" s="14">
        <v>5</v>
      </c>
      <c r="C221" s="14">
        <v>112</v>
      </c>
      <c r="D221" s="14">
        <v>66</v>
      </c>
      <c r="E221" s="14">
        <v>21</v>
      </c>
      <c r="F221" s="14">
        <v>80</v>
      </c>
      <c r="G221" s="15">
        <v>37.799999999999997</v>
      </c>
      <c r="H221" s="19">
        <v>0.26100000000000001</v>
      </c>
      <c r="I221" s="14">
        <v>41</v>
      </c>
      <c r="J221" s="25">
        <v>1</v>
      </c>
      <c r="K221" t="str">
        <f t="shared" si="27"/>
        <v>Obese</v>
      </c>
      <c r="L221" t="str">
        <f t="shared" si="28"/>
        <v xml:space="preserve">Diabetes </v>
      </c>
      <c r="M221" t="str">
        <f t="shared" si="29"/>
        <v>Adult</v>
      </c>
      <c r="N221" t="str">
        <f t="shared" si="30"/>
        <v>Medium</v>
      </c>
      <c r="O221" t="str">
        <f t="shared" si="31"/>
        <v>Normal level</v>
      </c>
      <c r="P221" t="str">
        <f t="shared" si="32"/>
        <v>High Risk</v>
      </c>
      <c r="Q221" t="str">
        <f t="shared" si="33"/>
        <v>Normal</v>
      </c>
      <c r="R221" t="str">
        <f t="shared" si="34"/>
        <v>Normal</v>
      </c>
      <c r="S221" t="str">
        <f t="shared" si="35"/>
        <v>Low DPF</v>
      </c>
    </row>
    <row r="222" spans="1:19" x14ac:dyDescent="0.35">
      <c r="A222" s="9">
        <v>221</v>
      </c>
      <c r="B222" s="10">
        <v>4</v>
      </c>
      <c r="C222" s="10">
        <v>177</v>
      </c>
      <c r="D222" s="10">
        <v>60</v>
      </c>
      <c r="E222" s="10">
        <v>29</v>
      </c>
      <c r="F222" s="10">
        <v>478</v>
      </c>
      <c r="G222" s="11">
        <v>34.6</v>
      </c>
      <c r="H222" s="18">
        <v>1.0720000000000001</v>
      </c>
      <c r="I222" s="10">
        <v>21</v>
      </c>
      <c r="J222" s="24">
        <v>1</v>
      </c>
      <c r="K222" t="str">
        <f t="shared" si="27"/>
        <v>Obese</v>
      </c>
      <c r="L222" t="str">
        <f t="shared" si="28"/>
        <v xml:space="preserve">Diabetes </v>
      </c>
      <c r="M222" t="str">
        <f t="shared" si="29"/>
        <v>Adult</v>
      </c>
      <c r="N222" t="str">
        <f t="shared" si="30"/>
        <v>Medium</v>
      </c>
      <c r="O222" t="str">
        <f t="shared" si="31"/>
        <v>High level</v>
      </c>
      <c r="P222" t="str">
        <f t="shared" si="32"/>
        <v>High Risk</v>
      </c>
      <c r="Q222" t="str">
        <f t="shared" si="33"/>
        <v>High</v>
      </c>
      <c r="R222" t="str">
        <f t="shared" si="34"/>
        <v>Normal</v>
      </c>
      <c r="S222" t="str">
        <f t="shared" si="35"/>
        <v>High DPF</v>
      </c>
    </row>
    <row r="223" spans="1:19" x14ac:dyDescent="0.35">
      <c r="A223" s="13">
        <v>222</v>
      </c>
      <c r="B223" s="14">
        <v>2</v>
      </c>
      <c r="C223" s="14">
        <v>158</v>
      </c>
      <c r="D223" s="14">
        <v>90</v>
      </c>
      <c r="E223" s="14">
        <v>21</v>
      </c>
      <c r="F223" s="14">
        <v>80</v>
      </c>
      <c r="G223" s="15">
        <v>31.6</v>
      </c>
      <c r="H223" s="19">
        <v>0.80500000000000005</v>
      </c>
      <c r="I223" s="14">
        <v>66</v>
      </c>
      <c r="J223" s="25">
        <v>1</v>
      </c>
      <c r="K223" t="str">
        <f t="shared" si="27"/>
        <v>Obese</v>
      </c>
      <c r="L223" t="str">
        <f t="shared" si="28"/>
        <v xml:space="preserve">Diabetes </v>
      </c>
      <c r="M223" t="str">
        <f t="shared" si="29"/>
        <v>Aged</v>
      </c>
      <c r="N223" t="str">
        <f t="shared" si="30"/>
        <v>Medium</v>
      </c>
      <c r="O223" t="str">
        <f t="shared" si="31"/>
        <v>High level</v>
      </c>
      <c r="P223" t="str">
        <f t="shared" si="32"/>
        <v>Low Risk</v>
      </c>
      <c r="Q223" t="str">
        <f t="shared" si="33"/>
        <v>Normal</v>
      </c>
      <c r="R223" t="str">
        <f t="shared" si="34"/>
        <v>Prehypertension</v>
      </c>
      <c r="S223" t="str">
        <f t="shared" si="35"/>
        <v>High DPF</v>
      </c>
    </row>
    <row r="224" spans="1:19" x14ac:dyDescent="0.35">
      <c r="A224" s="9">
        <v>223</v>
      </c>
      <c r="B224" s="10">
        <v>7</v>
      </c>
      <c r="C224" s="10">
        <v>119</v>
      </c>
      <c r="D224" s="10">
        <v>69</v>
      </c>
      <c r="E224" s="10">
        <v>21</v>
      </c>
      <c r="F224" s="10">
        <v>80</v>
      </c>
      <c r="G224" s="11">
        <v>25.2</v>
      </c>
      <c r="H224" s="18">
        <v>0.20899999999999999</v>
      </c>
      <c r="I224" s="10">
        <v>37</v>
      </c>
      <c r="J224" s="24">
        <v>0</v>
      </c>
      <c r="K224" t="str">
        <f t="shared" si="27"/>
        <v>Overweight</v>
      </c>
      <c r="L224" t="str">
        <f t="shared" si="28"/>
        <v>normal</v>
      </c>
      <c r="M224" t="str">
        <f t="shared" si="29"/>
        <v>Adult</v>
      </c>
      <c r="N224" t="str">
        <f t="shared" si="30"/>
        <v>Medium</v>
      </c>
      <c r="O224" t="str">
        <f t="shared" si="31"/>
        <v>Normal level</v>
      </c>
      <c r="P224" t="str">
        <f t="shared" si="32"/>
        <v>High Risk</v>
      </c>
      <c r="Q224" t="str">
        <f t="shared" si="33"/>
        <v>Normal</v>
      </c>
      <c r="R224" t="str">
        <f t="shared" si="34"/>
        <v>Normal</v>
      </c>
      <c r="S224" t="str">
        <f t="shared" si="35"/>
        <v>Low DPF</v>
      </c>
    </row>
    <row r="225" spans="1:19" x14ac:dyDescent="0.35">
      <c r="A225" s="13">
        <v>224</v>
      </c>
      <c r="B225" s="14">
        <v>7</v>
      </c>
      <c r="C225" s="14">
        <v>142</v>
      </c>
      <c r="D225" s="14">
        <v>60</v>
      </c>
      <c r="E225" s="14">
        <v>33</v>
      </c>
      <c r="F225" s="14">
        <v>190</v>
      </c>
      <c r="G225" s="15">
        <v>28.8</v>
      </c>
      <c r="H225" s="19">
        <v>0.68700000000000006</v>
      </c>
      <c r="I225" s="14">
        <v>61</v>
      </c>
      <c r="J225" s="25">
        <v>0</v>
      </c>
      <c r="K225" t="str">
        <f t="shared" si="27"/>
        <v>Overweight</v>
      </c>
      <c r="L225" t="str">
        <f t="shared" si="28"/>
        <v>normal</v>
      </c>
      <c r="M225" t="str">
        <f t="shared" si="29"/>
        <v>Adult</v>
      </c>
      <c r="N225" t="str">
        <f t="shared" si="30"/>
        <v>Medium</v>
      </c>
      <c r="O225" t="str">
        <f t="shared" si="31"/>
        <v>High level</v>
      </c>
      <c r="P225" t="str">
        <f t="shared" si="32"/>
        <v>High Risk</v>
      </c>
      <c r="Q225" t="str">
        <f t="shared" si="33"/>
        <v>High</v>
      </c>
      <c r="R225" t="str">
        <f t="shared" si="34"/>
        <v>Normal</v>
      </c>
      <c r="S225" t="str">
        <f t="shared" si="35"/>
        <v>High DPF</v>
      </c>
    </row>
    <row r="226" spans="1:19" x14ac:dyDescent="0.35">
      <c r="A226" s="9">
        <v>225</v>
      </c>
      <c r="B226" s="10">
        <v>1</v>
      </c>
      <c r="C226" s="10">
        <v>100</v>
      </c>
      <c r="D226" s="10">
        <v>66</v>
      </c>
      <c r="E226" s="10">
        <v>15</v>
      </c>
      <c r="F226" s="10">
        <v>56</v>
      </c>
      <c r="G226" s="11">
        <v>23.6</v>
      </c>
      <c r="H226" s="18">
        <v>0.66600000000000004</v>
      </c>
      <c r="I226" s="10">
        <v>26</v>
      </c>
      <c r="J226" s="24">
        <v>0</v>
      </c>
      <c r="K226" t="str">
        <f t="shared" si="27"/>
        <v>Normal weight</v>
      </c>
      <c r="L226" t="str">
        <f t="shared" si="28"/>
        <v>normal</v>
      </c>
      <c r="M226" t="str">
        <f t="shared" si="29"/>
        <v>Adult</v>
      </c>
      <c r="N226" t="str">
        <f t="shared" si="30"/>
        <v>Low</v>
      </c>
      <c r="O226" t="str">
        <f t="shared" si="31"/>
        <v>Normal level</v>
      </c>
      <c r="P226" t="str">
        <f t="shared" si="32"/>
        <v>Low Risk</v>
      </c>
      <c r="Q226" t="str">
        <f t="shared" si="33"/>
        <v>Low</v>
      </c>
      <c r="R226" t="str">
        <f t="shared" si="34"/>
        <v>Normal</v>
      </c>
      <c r="S226" t="str">
        <f t="shared" si="35"/>
        <v>High DPF</v>
      </c>
    </row>
    <row r="227" spans="1:19" x14ac:dyDescent="0.35">
      <c r="A227" s="13">
        <v>226</v>
      </c>
      <c r="B227" s="14">
        <v>1</v>
      </c>
      <c r="C227" s="14">
        <v>87</v>
      </c>
      <c r="D227" s="14">
        <v>78</v>
      </c>
      <c r="E227" s="14">
        <v>27</v>
      </c>
      <c r="F227" s="14">
        <v>32</v>
      </c>
      <c r="G227" s="15">
        <v>34.6</v>
      </c>
      <c r="H227" s="19">
        <v>0.10100000000000001</v>
      </c>
      <c r="I227" s="14">
        <v>22</v>
      </c>
      <c r="J227" s="25">
        <v>0</v>
      </c>
      <c r="K227" t="str">
        <f t="shared" si="27"/>
        <v>Obese</v>
      </c>
      <c r="L227" t="str">
        <f t="shared" si="28"/>
        <v>normal</v>
      </c>
      <c r="M227" t="str">
        <f t="shared" si="29"/>
        <v>Adult</v>
      </c>
      <c r="N227" t="str">
        <f t="shared" si="30"/>
        <v>Medium</v>
      </c>
      <c r="O227" t="str">
        <f t="shared" si="31"/>
        <v>Normal level</v>
      </c>
      <c r="P227" t="str">
        <f t="shared" si="32"/>
        <v>Low Risk</v>
      </c>
      <c r="Q227" t="str">
        <f t="shared" si="33"/>
        <v>Low</v>
      </c>
      <c r="R227" t="str">
        <f t="shared" si="34"/>
        <v>Normal</v>
      </c>
      <c r="S227" t="str">
        <f t="shared" si="35"/>
        <v>Low DPF</v>
      </c>
    </row>
    <row r="228" spans="1:19" x14ac:dyDescent="0.35">
      <c r="A228" s="9">
        <v>227</v>
      </c>
      <c r="B228" s="10">
        <v>4</v>
      </c>
      <c r="C228" s="10">
        <v>101</v>
      </c>
      <c r="D228" s="10">
        <v>76</v>
      </c>
      <c r="E228" s="10">
        <v>21</v>
      </c>
      <c r="F228" s="10">
        <v>80</v>
      </c>
      <c r="G228" s="11">
        <v>35.700000000000003</v>
      </c>
      <c r="H228" s="18">
        <v>0.19800000000000001</v>
      </c>
      <c r="I228" s="10">
        <v>26</v>
      </c>
      <c r="J228" s="24">
        <v>0</v>
      </c>
      <c r="K228" t="str">
        <f t="shared" si="27"/>
        <v>Obese</v>
      </c>
      <c r="L228" t="str">
        <f t="shared" si="28"/>
        <v>normal</v>
      </c>
      <c r="M228" t="str">
        <f t="shared" si="29"/>
        <v>Adult</v>
      </c>
      <c r="N228" t="str">
        <f t="shared" si="30"/>
        <v>Medium</v>
      </c>
      <c r="O228" t="str">
        <f t="shared" si="31"/>
        <v>Normal level</v>
      </c>
      <c r="P228" t="str">
        <f t="shared" si="32"/>
        <v>High Risk</v>
      </c>
      <c r="Q228" t="str">
        <f t="shared" si="33"/>
        <v>Normal</v>
      </c>
      <c r="R228" t="str">
        <f t="shared" si="34"/>
        <v>Normal</v>
      </c>
      <c r="S228" t="str">
        <f t="shared" si="35"/>
        <v>Low DPF</v>
      </c>
    </row>
    <row r="229" spans="1:19" x14ac:dyDescent="0.35">
      <c r="A229" s="13">
        <v>228</v>
      </c>
      <c r="B229" s="14">
        <v>3</v>
      </c>
      <c r="C229" s="14">
        <v>162</v>
      </c>
      <c r="D229" s="14">
        <v>52</v>
      </c>
      <c r="E229" s="14">
        <v>38</v>
      </c>
      <c r="F229" s="14">
        <v>80</v>
      </c>
      <c r="G229" s="15">
        <v>37.200000000000003</v>
      </c>
      <c r="H229" s="19">
        <v>0.65200000000000002</v>
      </c>
      <c r="I229" s="14">
        <v>24</v>
      </c>
      <c r="J229" s="25">
        <v>1</v>
      </c>
      <c r="K229" t="str">
        <f t="shared" si="27"/>
        <v>Obese</v>
      </c>
      <c r="L229" t="str">
        <f t="shared" si="28"/>
        <v xml:space="preserve">Diabetes </v>
      </c>
      <c r="M229" t="str">
        <f t="shared" si="29"/>
        <v>Adult</v>
      </c>
      <c r="N229" t="str">
        <f t="shared" si="30"/>
        <v>Medium</v>
      </c>
      <c r="O229" t="str">
        <f t="shared" si="31"/>
        <v>High level</v>
      </c>
      <c r="P229" t="str">
        <f t="shared" si="32"/>
        <v>Low Risk</v>
      </c>
      <c r="Q229" t="str">
        <f t="shared" si="33"/>
        <v>Normal</v>
      </c>
      <c r="R229" t="str">
        <f t="shared" si="34"/>
        <v>Low</v>
      </c>
      <c r="S229" t="str">
        <f t="shared" si="35"/>
        <v>High DPF</v>
      </c>
    </row>
    <row r="230" spans="1:19" x14ac:dyDescent="0.35">
      <c r="A230" s="9">
        <v>229</v>
      </c>
      <c r="B230" s="10">
        <v>4</v>
      </c>
      <c r="C230" s="10">
        <v>197</v>
      </c>
      <c r="D230" s="10">
        <v>70</v>
      </c>
      <c r="E230" s="10">
        <v>39</v>
      </c>
      <c r="F230" s="10">
        <v>744</v>
      </c>
      <c r="G230" s="11">
        <v>36.700000000000003</v>
      </c>
      <c r="H230" s="18">
        <v>2.3290000000000002</v>
      </c>
      <c r="I230" s="10">
        <v>31</v>
      </c>
      <c r="J230" s="24">
        <v>0</v>
      </c>
      <c r="K230" t="str">
        <f t="shared" si="27"/>
        <v>Obese</v>
      </c>
      <c r="L230" t="str">
        <f t="shared" si="28"/>
        <v>normal</v>
      </c>
      <c r="M230" t="str">
        <f t="shared" si="29"/>
        <v>Adult</v>
      </c>
      <c r="N230" t="str">
        <f t="shared" si="30"/>
        <v>Medium</v>
      </c>
      <c r="O230" t="str">
        <f t="shared" si="31"/>
        <v>High level</v>
      </c>
      <c r="P230" t="str">
        <f t="shared" si="32"/>
        <v>High Risk</v>
      </c>
      <c r="Q230" t="str">
        <f t="shared" si="33"/>
        <v>High</v>
      </c>
      <c r="R230" t="str">
        <f t="shared" si="34"/>
        <v>Normal</v>
      </c>
      <c r="S230" t="str">
        <f t="shared" si="35"/>
        <v>High DPF</v>
      </c>
    </row>
    <row r="231" spans="1:19" x14ac:dyDescent="0.35">
      <c r="A231" s="13">
        <v>230</v>
      </c>
      <c r="B231" s="14">
        <v>4</v>
      </c>
      <c r="C231" s="14">
        <v>117</v>
      </c>
      <c r="D231" s="14">
        <v>80</v>
      </c>
      <c r="E231" s="14">
        <v>31</v>
      </c>
      <c r="F231" s="14">
        <v>53</v>
      </c>
      <c r="G231" s="15">
        <v>45.2</v>
      </c>
      <c r="H231" s="19">
        <v>8.8999999999999996E-2</v>
      </c>
      <c r="I231" s="14">
        <v>24</v>
      </c>
      <c r="J231" s="25">
        <v>0</v>
      </c>
      <c r="K231" t="str">
        <f t="shared" si="27"/>
        <v>Obese</v>
      </c>
      <c r="L231" t="str">
        <f t="shared" si="28"/>
        <v>normal</v>
      </c>
      <c r="M231" t="str">
        <f t="shared" si="29"/>
        <v>Adult</v>
      </c>
      <c r="N231" t="str">
        <f t="shared" si="30"/>
        <v>Medium</v>
      </c>
      <c r="O231" t="str">
        <f t="shared" si="31"/>
        <v>Normal level</v>
      </c>
      <c r="P231" t="str">
        <f t="shared" si="32"/>
        <v>High Risk</v>
      </c>
      <c r="Q231" t="str">
        <f t="shared" si="33"/>
        <v>Low</v>
      </c>
      <c r="R231" t="str">
        <f t="shared" si="34"/>
        <v>Normal</v>
      </c>
      <c r="S231" t="str">
        <f t="shared" si="35"/>
        <v>Low DPF</v>
      </c>
    </row>
    <row r="232" spans="1:19" x14ac:dyDescent="0.35">
      <c r="A232" s="9">
        <v>231</v>
      </c>
      <c r="B232" s="10">
        <v>4</v>
      </c>
      <c r="C232" s="10">
        <v>142</v>
      </c>
      <c r="D232" s="10">
        <v>86</v>
      </c>
      <c r="E232" s="10">
        <v>21</v>
      </c>
      <c r="F232" s="10">
        <v>80</v>
      </c>
      <c r="G232" s="11">
        <v>44</v>
      </c>
      <c r="H232" s="18">
        <v>0.64500000000000002</v>
      </c>
      <c r="I232" s="10">
        <v>22</v>
      </c>
      <c r="J232" s="24">
        <v>1</v>
      </c>
      <c r="K232" t="str">
        <f t="shared" si="27"/>
        <v>Obese</v>
      </c>
      <c r="L232" t="str">
        <f t="shared" si="28"/>
        <v xml:space="preserve">Diabetes </v>
      </c>
      <c r="M232" t="str">
        <f t="shared" si="29"/>
        <v>Adult</v>
      </c>
      <c r="N232" t="str">
        <f t="shared" si="30"/>
        <v>Medium</v>
      </c>
      <c r="O232" t="str">
        <f t="shared" si="31"/>
        <v>High level</v>
      </c>
      <c r="P232" t="str">
        <f t="shared" si="32"/>
        <v>High Risk</v>
      </c>
      <c r="Q232" t="str">
        <f t="shared" si="33"/>
        <v>Normal</v>
      </c>
      <c r="R232" t="str">
        <f t="shared" si="34"/>
        <v>Prehypertension</v>
      </c>
      <c r="S232" t="str">
        <f t="shared" si="35"/>
        <v>High DPF</v>
      </c>
    </row>
    <row r="233" spans="1:19" x14ac:dyDescent="0.35">
      <c r="A233" s="13">
        <v>232</v>
      </c>
      <c r="B233" s="14">
        <v>6</v>
      </c>
      <c r="C233" s="14">
        <v>134</v>
      </c>
      <c r="D233" s="14">
        <v>80</v>
      </c>
      <c r="E233" s="14">
        <v>37</v>
      </c>
      <c r="F233" s="14">
        <v>370</v>
      </c>
      <c r="G233" s="15">
        <v>46.2</v>
      </c>
      <c r="H233" s="19">
        <v>0.23799999999999999</v>
      </c>
      <c r="I233" s="14">
        <v>46</v>
      </c>
      <c r="J233" s="25">
        <v>1</v>
      </c>
      <c r="K233" t="str">
        <f t="shared" si="27"/>
        <v>Obese</v>
      </c>
      <c r="L233" t="str">
        <f t="shared" si="28"/>
        <v xml:space="preserve">Diabetes </v>
      </c>
      <c r="M233" t="str">
        <f t="shared" si="29"/>
        <v>Adult</v>
      </c>
      <c r="N233" t="str">
        <f t="shared" si="30"/>
        <v>Medium</v>
      </c>
      <c r="O233" t="str">
        <f t="shared" si="31"/>
        <v>Normal level</v>
      </c>
      <c r="P233" t="str">
        <f t="shared" si="32"/>
        <v>High Risk</v>
      </c>
      <c r="Q233" t="str">
        <f t="shared" si="33"/>
        <v>High</v>
      </c>
      <c r="R233" t="str">
        <f t="shared" si="34"/>
        <v>Normal</v>
      </c>
      <c r="S233" t="str">
        <f t="shared" si="35"/>
        <v>Low DPF</v>
      </c>
    </row>
    <row r="234" spans="1:19" x14ac:dyDescent="0.35">
      <c r="A234" s="9">
        <v>233</v>
      </c>
      <c r="B234" s="10">
        <v>1</v>
      </c>
      <c r="C234" s="10">
        <v>79</v>
      </c>
      <c r="D234" s="10">
        <v>80</v>
      </c>
      <c r="E234" s="10">
        <v>25</v>
      </c>
      <c r="F234" s="10">
        <v>37</v>
      </c>
      <c r="G234" s="11">
        <v>25.4</v>
      </c>
      <c r="H234" s="18">
        <v>0.58299999999999996</v>
      </c>
      <c r="I234" s="10">
        <v>22</v>
      </c>
      <c r="J234" s="24">
        <v>0</v>
      </c>
      <c r="K234" t="str">
        <f t="shared" si="27"/>
        <v>Overweight</v>
      </c>
      <c r="L234" t="str">
        <f t="shared" si="28"/>
        <v>normal</v>
      </c>
      <c r="M234" t="str">
        <f t="shared" si="29"/>
        <v>Adult</v>
      </c>
      <c r="N234" t="str">
        <f t="shared" si="30"/>
        <v>Medium</v>
      </c>
      <c r="O234" t="str">
        <f t="shared" si="31"/>
        <v>Normal level</v>
      </c>
      <c r="P234" t="str">
        <f t="shared" si="32"/>
        <v>Low Risk</v>
      </c>
      <c r="Q234" t="str">
        <f t="shared" si="33"/>
        <v>Low</v>
      </c>
      <c r="R234" t="str">
        <f t="shared" si="34"/>
        <v>Normal</v>
      </c>
      <c r="S234" t="str">
        <f t="shared" si="35"/>
        <v>Medium DPF</v>
      </c>
    </row>
    <row r="235" spans="1:19" x14ac:dyDescent="0.35">
      <c r="A235" s="13">
        <v>234</v>
      </c>
      <c r="B235" s="14">
        <v>4</v>
      </c>
      <c r="C235" s="14">
        <v>122</v>
      </c>
      <c r="D235" s="14">
        <v>68</v>
      </c>
      <c r="E235" s="14">
        <v>21</v>
      </c>
      <c r="F235" s="14">
        <v>80</v>
      </c>
      <c r="G235" s="15">
        <v>35</v>
      </c>
      <c r="H235" s="19">
        <v>0.39400000000000002</v>
      </c>
      <c r="I235" s="14">
        <v>29</v>
      </c>
      <c r="J235" s="25">
        <v>0</v>
      </c>
      <c r="K235" t="str">
        <f t="shared" si="27"/>
        <v>Obese</v>
      </c>
      <c r="L235" t="str">
        <f t="shared" si="28"/>
        <v>normal</v>
      </c>
      <c r="M235" t="str">
        <f t="shared" si="29"/>
        <v>Adult</v>
      </c>
      <c r="N235" t="str">
        <f t="shared" si="30"/>
        <v>Medium</v>
      </c>
      <c r="O235" t="str">
        <f t="shared" si="31"/>
        <v>Normal level</v>
      </c>
      <c r="P235" t="str">
        <f t="shared" si="32"/>
        <v>High Risk</v>
      </c>
      <c r="Q235" t="str">
        <f t="shared" si="33"/>
        <v>Normal</v>
      </c>
      <c r="R235" t="str">
        <f t="shared" si="34"/>
        <v>Normal</v>
      </c>
      <c r="S235" t="str">
        <f t="shared" si="35"/>
        <v>Medium DPF</v>
      </c>
    </row>
    <row r="236" spans="1:19" x14ac:dyDescent="0.35">
      <c r="A236" s="9">
        <v>235</v>
      </c>
      <c r="B236" s="10">
        <v>3</v>
      </c>
      <c r="C236" s="10">
        <v>74</v>
      </c>
      <c r="D236" s="10">
        <v>68</v>
      </c>
      <c r="E236" s="10">
        <v>28</v>
      </c>
      <c r="F236" s="10">
        <v>45</v>
      </c>
      <c r="G236" s="11">
        <v>29.7</v>
      </c>
      <c r="H236" s="18">
        <v>0.29299999999999998</v>
      </c>
      <c r="I236" s="10">
        <v>23</v>
      </c>
      <c r="J236" s="24">
        <v>0</v>
      </c>
      <c r="K236" t="str">
        <f t="shared" si="27"/>
        <v>Overweight</v>
      </c>
      <c r="L236" t="str">
        <f t="shared" si="28"/>
        <v>normal</v>
      </c>
      <c r="M236" t="str">
        <f t="shared" si="29"/>
        <v>Adult</v>
      </c>
      <c r="N236" t="str">
        <f t="shared" si="30"/>
        <v>Medium</v>
      </c>
      <c r="O236" t="str">
        <f t="shared" si="31"/>
        <v>Normal level</v>
      </c>
      <c r="P236" t="str">
        <f t="shared" si="32"/>
        <v>Low Risk</v>
      </c>
      <c r="Q236" t="str">
        <f t="shared" si="33"/>
        <v>Low</v>
      </c>
      <c r="R236" t="str">
        <f t="shared" si="34"/>
        <v>Normal</v>
      </c>
      <c r="S236" t="str">
        <f t="shared" si="35"/>
        <v>Low DPF</v>
      </c>
    </row>
    <row r="237" spans="1:19" x14ac:dyDescent="0.35">
      <c r="A237" s="13">
        <v>236</v>
      </c>
      <c r="B237" s="14">
        <v>4</v>
      </c>
      <c r="C237" s="14">
        <v>171</v>
      </c>
      <c r="D237" s="14">
        <v>72</v>
      </c>
      <c r="E237" s="14">
        <v>21</v>
      </c>
      <c r="F237" s="14">
        <v>80</v>
      </c>
      <c r="G237" s="15">
        <v>43.6</v>
      </c>
      <c r="H237" s="19">
        <v>0.47899999999999998</v>
      </c>
      <c r="I237" s="14">
        <v>26</v>
      </c>
      <c r="J237" s="25">
        <v>1</v>
      </c>
      <c r="K237" t="str">
        <f t="shared" si="27"/>
        <v>Obese</v>
      </c>
      <c r="L237" t="str">
        <f t="shared" si="28"/>
        <v xml:space="preserve">Diabetes </v>
      </c>
      <c r="M237" t="str">
        <f t="shared" si="29"/>
        <v>Adult</v>
      </c>
      <c r="N237" t="str">
        <f t="shared" si="30"/>
        <v>Medium</v>
      </c>
      <c r="O237" t="str">
        <f t="shared" si="31"/>
        <v>High level</v>
      </c>
      <c r="P237" t="str">
        <f t="shared" si="32"/>
        <v>High Risk</v>
      </c>
      <c r="Q237" t="str">
        <f t="shared" si="33"/>
        <v>Normal</v>
      </c>
      <c r="R237" t="str">
        <f t="shared" si="34"/>
        <v>Normal</v>
      </c>
      <c r="S237" t="str">
        <f t="shared" si="35"/>
        <v>Medium DPF</v>
      </c>
    </row>
    <row r="238" spans="1:19" x14ac:dyDescent="0.35">
      <c r="A238" s="9">
        <v>237</v>
      </c>
      <c r="B238" s="10">
        <v>7</v>
      </c>
      <c r="C238" s="10">
        <v>181</v>
      </c>
      <c r="D238" s="10">
        <v>84</v>
      </c>
      <c r="E238" s="10">
        <v>21</v>
      </c>
      <c r="F238" s="10">
        <v>192</v>
      </c>
      <c r="G238" s="11">
        <v>35.9</v>
      </c>
      <c r="H238" s="18">
        <v>0.58599999999999997</v>
      </c>
      <c r="I238" s="10">
        <v>51</v>
      </c>
      <c r="J238" s="24">
        <v>1</v>
      </c>
      <c r="K238" t="str">
        <f t="shared" si="27"/>
        <v>Obese</v>
      </c>
      <c r="L238" t="str">
        <f t="shared" si="28"/>
        <v xml:space="preserve">Diabetes </v>
      </c>
      <c r="M238" t="str">
        <f t="shared" si="29"/>
        <v>Adult</v>
      </c>
      <c r="N238" t="str">
        <f t="shared" si="30"/>
        <v>Medium</v>
      </c>
      <c r="O238" t="str">
        <f t="shared" si="31"/>
        <v>High level</v>
      </c>
      <c r="P238" t="str">
        <f t="shared" si="32"/>
        <v>High Risk</v>
      </c>
      <c r="Q238" t="str">
        <f t="shared" si="33"/>
        <v>High</v>
      </c>
      <c r="R238" t="str">
        <f t="shared" si="34"/>
        <v>Prehypertension</v>
      </c>
      <c r="S238" t="str">
        <f t="shared" si="35"/>
        <v>Medium DPF</v>
      </c>
    </row>
    <row r="239" spans="1:19" x14ac:dyDescent="0.35">
      <c r="A239" s="13">
        <v>238</v>
      </c>
      <c r="B239" s="14">
        <v>4</v>
      </c>
      <c r="C239" s="14">
        <v>179</v>
      </c>
      <c r="D239" s="14">
        <v>90</v>
      </c>
      <c r="E239" s="14">
        <v>27</v>
      </c>
      <c r="F239" s="14">
        <v>80</v>
      </c>
      <c r="G239" s="15">
        <v>44.1</v>
      </c>
      <c r="H239" s="19">
        <v>0.68600000000000005</v>
      </c>
      <c r="I239" s="14">
        <v>23</v>
      </c>
      <c r="J239" s="25">
        <v>1</v>
      </c>
      <c r="K239" t="str">
        <f t="shared" si="27"/>
        <v>Obese</v>
      </c>
      <c r="L239" t="str">
        <f t="shared" si="28"/>
        <v xml:space="preserve">Diabetes </v>
      </c>
      <c r="M239" t="str">
        <f t="shared" si="29"/>
        <v>Adult</v>
      </c>
      <c r="N239" t="str">
        <f t="shared" si="30"/>
        <v>Medium</v>
      </c>
      <c r="O239" t="str">
        <f t="shared" si="31"/>
        <v>High level</v>
      </c>
      <c r="P239" t="str">
        <f t="shared" si="32"/>
        <v>High Risk</v>
      </c>
      <c r="Q239" t="str">
        <f t="shared" si="33"/>
        <v>Normal</v>
      </c>
      <c r="R239" t="str">
        <f t="shared" si="34"/>
        <v>Prehypertension</v>
      </c>
      <c r="S239" t="str">
        <f t="shared" si="35"/>
        <v>High DPF</v>
      </c>
    </row>
    <row r="240" spans="1:19" x14ac:dyDescent="0.35">
      <c r="A240" s="9">
        <v>239</v>
      </c>
      <c r="B240" s="10">
        <v>9</v>
      </c>
      <c r="C240" s="10">
        <v>164</v>
      </c>
      <c r="D240" s="10">
        <v>84</v>
      </c>
      <c r="E240" s="10">
        <v>21</v>
      </c>
      <c r="F240" s="10">
        <v>80</v>
      </c>
      <c r="G240" s="11">
        <v>30.8</v>
      </c>
      <c r="H240" s="18">
        <v>0.83099999999999996</v>
      </c>
      <c r="I240" s="10">
        <v>32</v>
      </c>
      <c r="J240" s="24">
        <v>1</v>
      </c>
      <c r="K240" t="str">
        <f t="shared" si="27"/>
        <v>Obese</v>
      </c>
      <c r="L240" t="str">
        <f t="shared" si="28"/>
        <v xml:space="preserve">Diabetes </v>
      </c>
      <c r="M240" t="str">
        <f t="shared" si="29"/>
        <v>Adult</v>
      </c>
      <c r="N240" t="str">
        <f t="shared" si="30"/>
        <v>Medium</v>
      </c>
      <c r="O240" t="str">
        <f t="shared" si="31"/>
        <v>High level</v>
      </c>
      <c r="P240" t="str">
        <f t="shared" si="32"/>
        <v>High Risk</v>
      </c>
      <c r="Q240" t="str">
        <f t="shared" si="33"/>
        <v>Normal</v>
      </c>
      <c r="R240" t="str">
        <f t="shared" si="34"/>
        <v>Prehypertension</v>
      </c>
      <c r="S240" t="str">
        <f t="shared" si="35"/>
        <v>High DPF</v>
      </c>
    </row>
    <row r="241" spans="1:19" x14ac:dyDescent="0.35">
      <c r="A241" s="13">
        <v>240</v>
      </c>
      <c r="B241" s="14">
        <v>4</v>
      </c>
      <c r="C241" s="14">
        <v>104</v>
      </c>
      <c r="D241" s="14">
        <v>76</v>
      </c>
      <c r="E241" s="14">
        <v>21</v>
      </c>
      <c r="F241" s="14">
        <v>80</v>
      </c>
      <c r="G241" s="15">
        <v>18.399999999999999</v>
      </c>
      <c r="H241" s="19">
        <v>0.58199999999999996</v>
      </c>
      <c r="I241" s="14">
        <v>27</v>
      </c>
      <c r="J241" s="25">
        <v>0</v>
      </c>
      <c r="K241" t="str">
        <f t="shared" si="27"/>
        <v>Underweight</v>
      </c>
      <c r="L241" t="str">
        <f t="shared" si="28"/>
        <v>normal</v>
      </c>
      <c r="M241" t="str">
        <f t="shared" si="29"/>
        <v>Adult</v>
      </c>
      <c r="N241" t="str">
        <f t="shared" si="30"/>
        <v>Medium</v>
      </c>
      <c r="O241" t="str">
        <f t="shared" si="31"/>
        <v>Normal level</v>
      </c>
      <c r="P241" t="str">
        <f t="shared" si="32"/>
        <v>High Risk</v>
      </c>
      <c r="Q241" t="str">
        <f t="shared" si="33"/>
        <v>Normal</v>
      </c>
      <c r="R241" t="str">
        <f t="shared" si="34"/>
        <v>Normal</v>
      </c>
      <c r="S241" t="str">
        <f t="shared" si="35"/>
        <v>Medium DPF</v>
      </c>
    </row>
    <row r="242" spans="1:19" x14ac:dyDescent="0.35">
      <c r="A242" s="9">
        <v>241</v>
      </c>
      <c r="B242" s="10">
        <v>1</v>
      </c>
      <c r="C242" s="10">
        <v>91</v>
      </c>
      <c r="D242" s="10">
        <v>64</v>
      </c>
      <c r="E242" s="10">
        <v>24</v>
      </c>
      <c r="F242" s="10">
        <v>80</v>
      </c>
      <c r="G242" s="11">
        <v>29.2</v>
      </c>
      <c r="H242" s="18">
        <v>0.192</v>
      </c>
      <c r="I242" s="10">
        <v>21</v>
      </c>
      <c r="J242" s="24">
        <v>0</v>
      </c>
      <c r="K242" t="str">
        <f t="shared" si="27"/>
        <v>Overweight</v>
      </c>
      <c r="L242" t="str">
        <f t="shared" si="28"/>
        <v>normal</v>
      </c>
      <c r="M242" t="str">
        <f t="shared" si="29"/>
        <v>Adult</v>
      </c>
      <c r="N242" t="str">
        <f t="shared" si="30"/>
        <v>Medium</v>
      </c>
      <c r="O242" t="str">
        <f t="shared" si="31"/>
        <v>Normal level</v>
      </c>
      <c r="P242" t="str">
        <f t="shared" si="32"/>
        <v>Low Risk</v>
      </c>
      <c r="Q242" t="str">
        <f t="shared" si="33"/>
        <v>Normal</v>
      </c>
      <c r="R242" t="str">
        <f t="shared" si="34"/>
        <v>Normal</v>
      </c>
      <c r="S242" t="str">
        <f t="shared" si="35"/>
        <v>Low DPF</v>
      </c>
    </row>
    <row r="243" spans="1:19" x14ac:dyDescent="0.35">
      <c r="A243" s="13">
        <v>242</v>
      </c>
      <c r="B243" s="14">
        <v>4</v>
      </c>
      <c r="C243" s="14">
        <v>91</v>
      </c>
      <c r="D243" s="14">
        <v>70</v>
      </c>
      <c r="E243" s="14">
        <v>32</v>
      </c>
      <c r="F243" s="14">
        <v>88</v>
      </c>
      <c r="G243" s="15">
        <v>33.1</v>
      </c>
      <c r="H243" s="19">
        <v>0.44600000000000001</v>
      </c>
      <c r="I243" s="14">
        <v>22</v>
      </c>
      <c r="J243" s="25">
        <v>0</v>
      </c>
      <c r="K243" t="str">
        <f t="shared" si="27"/>
        <v>Obese</v>
      </c>
      <c r="L243" t="str">
        <f t="shared" si="28"/>
        <v>normal</v>
      </c>
      <c r="M243" t="str">
        <f t="shared" si="29"/>
        <v>Adult</v>
      </c>
      <c r="N243" t="str">
        <f t="shared" si="30"/>
        <v>Medium</v>
      </c>
      <c r="O243" t="str">
        <f t="shared" si="31"/>
        <v>Normal level</v>
      </c>
      <c r="P243" t="str">
        <f t="shared" si="32"/>
        <v>High Risk</v>
      </c>
      <c r="Q243" t="str">
        <f t="shared" si="33"/>
        <v>Normal</v>
      </c>
      <c r="R243" t="str">
        <f t="shared" si="34"/>
        <v>Normal</v>
      </c>
      <c r="S243" t="str">
        <f t="shared" si="35"/>
        <v>Medium DPF</v>
      </c>
    </row>
    <row r="244" spans="1:19" x14ac:dyDescent="0.35">
      <c r="A244" s="9">
        <v>243</v>
      </c>
      <c r="B244" s="10">
        <v>3</v>
      </c>
      <c r="C244" s="10">
        <v>139</v>
      </c>
      <c r="D244" s="10">
        <v>54</v>
      </c>
      <c r="E244" s="10">
        <v>21</v>
      </c>
      <c r="F244" s="10">
        <v>80</v>
      </c>
      <c r="G244" s="11">
        <v>25.6</v>
      </c>
      <c r="H244" s="18">
        <v>0.40200000000000002</v>
      </c>
      <c r="I244" s="10">
        <v>22</v>
      </c>
      <c r="J244" s="24">
        <v>1</v>
      </c>
      <c r="K244" t="str">
        <f t="shared" si="27"/>
        <v>Overweight</v>
      </c>
      <c r="L244" t="str">
        <f t="shared" si="28"/>
        <v xml:space="preserve">Diabetes </v>
      </c>
      <c r="M244" t="str">
        <f t="shared" si="29"/>
        <v>Adult</v>
      </c>
      <c r="N244" t="str">
        <f t="shared" si="30"/>
        <v>Medium</v>
      </c>
      <c r="O244" t="str">
        <f t="shared" si="31"/>
        <v>Normal level</v>
      </c>
      <c r="P244" t="str">
        <f t="shared" si="32"/>
        <v>Low Risk</v>
      </c>
      <c r="Q244" t="str">
        <f t="shared" si="33"/>
        <v>Normal</v>
      </c>
      <c r="R244" t="str">
        <f t="shared" si="34"/>
        <v>Low</v>
      </c>
      <c r="S244" t="str">
        <f t="shared" si="35"/>
        <v>Medium DPF</v>
      </c>
    </row>
    <row r="245" spans="1:19" x14ac:dyDescent="0.35">
      <c r="A245" s="13">
        <v>244</v>
      </c>
      <c r="B245" s="14">
        <v>6</v>
      </c>
      <c r="C245" s="14">
        <v>119</v>
      </c>
      <c r="D245" s="14">
        <v>50</v>
      </c>
      <c r="E245" s="14">
        <v>22</v>
      </c>
      <c r="F245" s="14">
        <v>176</v>
      </c>
      <c r="G245" s="15">
        <v>27.1</v>
      </c>
      <c r="H245" s="19">
        <v>1.3180000000000001</v>
      </c>
      <c r="I245" s="14">
        <v>33</v>
      </c>
      <c r="J245" s="25">
        <v>1</v>
      </c>
      <c r="K245" t="str">
        <f t="shared" si="27"/>
        <v>Overweight</v>
      </c>
      <c r="L245" t="str">
        <f t="shared" si="28"/>
        <v xml:space="preserve">Diabetes </v>
      </c>
      <c r="M245" t="str">
        <f t="shared" si="29"/>
        <v>Adult</v>
      </c>
      <c r="N245" t="str">
        <f t="shared" si="30"/>
        <v>Medium</v>
      </c>
      <c r="O245" t="str">
        <f t="shared" si="31"/>
        <v>Normal level</v>
      </c>
      <c r="P245" t="str">
        <f t="shared" si="32"/>
        <v>High Risk</v>
      </c>
      <c r="Q245" t="str">
        <f t="shared" si="33"/>
        <v>High</v>
      </c>
      <c r="R245" t="str">
        <f t="shared" si="34"/>
        <v>Low</v>
      </c>
      <c r="S245" t="str">
        <f t="shared" si="35"/>
        <v>High DPF</v>
      </c>
    </row>
    <row r="246" spans="1:19" x14ac:dyDescent="0.35">
      <c r="A246" s="9">
        <v>245</v>
      </c>
      <c r="B246" s="10">
        <v>2</v>
      </c>
      <c r="C246" s="10">
        <v>146</v>
      </c>
      <c r="D246" s="10">
        <v>76</v>
      </c>
      <c r="E246" s="10">
        <v>35</v>
      </c>
      <c r="F246" s="10">
        <v>194</v>
      </c>
      <c r="G246" s="11">
        <v>38.200000000000003</v>
      </c>
      <c r="H246" s="18">
        <v>0.32900000000000001</v>
      </c>
      <c r="I246" s="10">
        <v>29</v>
      </c>
      <c r="J246" s="24">
        <v>0</v>
      </c>
      <c r="K246" t="str">
        <f t="shared" si="27"/>
        <v>Obese</v>
      </c>
      <c r="L246" t="str">
        <f t="shared" si="28"/>
        <v>normal</v>
      </c>
      <c r="M246" t="str">
        <f t="shared" si="29"/>
        <v>Adult</v>
      </c>
      <c r="N246" t="str">
        <f t="shared" si="30"/>
        <v>Medium</v>
      </c>
      <c r="O246" t="str">
        <f t="shared" si="31"/>
        <v>High level</v>
      </c>
      <c r="P246" t="str">
        <f t="shared" si="32"/>
        <v>Low Risk</v>
      </c>
      <c r="Q246" t="str">
        <f t="shared" si="33"/>
        <v>High</v>
      </c>
      <c r="R246" t="str">
        <f t="shared" si="34"/>
        <v>Normal</v>
      </c>
      <c r="S246" t="str">
        <f t="shared" si="35"/>
        <v>Medium DPF</v>
      </c>
    </row>
    <row r="247" spans="1:19" x14ac:dyDescent="0.35">
      <c r="A247" s="13">
        <v>246</v>
      </c>
      <c r="B247" s="14">
        <v>9</v>
      </c>
      <c r="C247" s="14">
        <v>184</v>
      </c>
      <c r="D247" s="14">
        <v>85</v>
      </c>
      <c r="E247" s="14">
        <v>15</v>
      </c>
      <c r="F247" s="14">
        <v>80</v>
      </c>
      <c r="G247" s="15">
        <v>30</v>
      </c>
      <c r="H247" s="19">
        <v>1.2130000000000001</v>
      </c>
      <c r="I247" s="14">
        <v>49</v>
      </c>
      <c r="J247" s="25">
        <v>1</v>
      </c>
      <c r="K247" t="str">
        <f t="shared" si="27"/>
        <v>Obese</v>
      </c>
      <c r="L247" t="str">
        <f t="shared" si="28"/>
        <v xml:space="preserve">Diabetes </v>
      </c>
      <c r="M247" t="str">
        <f t="shared" si="29"/>
        <v>Adult</v>
      </c>
      <c r="N247" t="str">
        <f t="shared" si="30"/>
        <v>Low</v>
      </c>
      <c r="O247" t="str">
        <f t="shared" si="31"/>
        <v>High level</v>
      </c>
      <c r="P247" t="str">
        <f t="shared" si="32"/>
        <v>High Risk</v>
      </c>
      <c r="Q247" t="str">
        <f t="shared" si="33"/>
        <v>Normal</v>
      </c>
      <c r="R247" t="str">
        <f t="shared" si="34"/>
        <v>Prehypertension</v>
      </c>
      <c r="S247" t="str">
        <f t="shared" si="35"/>
        <v>High DPF</v>
      </c>
    </row>
    <row r="248" spans="1:19" x14ac:dyDescent="0.35">
      <c r="A248" s="9">
        <v>247</v>
      </c>
      <c r="B248" s="10">
        <v>14</v>
      </c>
      <c r="C248" s="10">
        <v>122</v>
      </c>
      <c r="D248" s="10">
        <v>68</v>
      </c>
      <c r="E248" s="10">
        <v>21</v>
      </c>
      <c r="F248" s="10">
        <v>80</v>
      </c>
      <c r="G248" s="11">
        <v>31.2</v>
      </c>
      <c r="H248" s="18">
        <v>0.25800000000000001</v>
      </c>
      <c r="I248" s="10">
        <v>41</v>
      </c>
      <c r="J248" s="24">
        <v>0</v>
      </c>
      <c r="K248" t="str">
        <f t="shared" si="27"/>
        <v>Obese</v>
      </c>
      <c r="L248" t="str">
        <f t="shared" si="28"/>
        <v>normal</v>
      </c>
      <c r="M248" t="str">
        <f t="shared" si="29"/>
        <v>Adult</v>
      </c>
      <c r="N248" t="str">
        <f t="shared" si="30"/>
        <v>Medium</v>
      </c>
      <c r="O248" t="str">
        <f t="shared" si="31"/>
        <v>Normal level</v>
      </c>
      <c r="P248" t="str">
        <f t="shared" si="32"/>
        <v>High Risk</v>
      </c>
      <c r="Q248" t="str">
        <f t="shared" si="33"/>
        <v>Normal</v>
      </c>
      <c r="R248" t="str">
        <f t="shared" si="34"/>
        <v>Normal</v>
      </c>
      <c r="S248" t="str">
        <f t="shared" si="35"/>
        <v>Low DPF</v>
      </c>
    </row>
    <row r="249" spans="1:19" x14ac:dyDescent="0.35">
      <c r="A249" s="13">
        <v>248</v>
      </c>
      <c r="B249" s="14">
        <v>4</v>
      </c>
      <c r="C249" s="14">
        <v>165</v>
      </c>
      <c r="D249" s="14">
        <v>90</v>
      </c>
      <c r="E249" s="14">
        <v>33</v>
      </c>
      <c r="F249" s="14">
        <v>680</v>
      </c>
      <c r="G249" s="15">
        <v>52.3</v>
      </c>
      <c r="H249" s="19">
        <v>0.42699999999999999</v>
      </c>
      <c r="I249" s="14">
        <v>23</v>
      </c>
      <c r="J249" s="25">
        <v>0</v>
      </c>
      <c r="K249" t="str">
        <f t="shared" si="27"/>
        <v>Obese</v>
      </c>
      <c r="L249" t="str">
        <f t="shared" si="28"/>
        <v>normal</v>
      </c>
      <c r="M249" t="str">
        <f t="shared" si="29"/>
        <v>Adult</v>
      </c>
      <c r="N249" t="str">
        <f t="shared" si="30"/>
        <v>Medium</v>
      </c>
      <c r="O249" t="str">
        <f t="shared" si="31"/>
        <v>High level</v>
      </c>
      <c r="P249" t="str">
        <f t="shared" si="32"/>
        <v>High Risk</v>
      </c>
      <c r="Q249" t="str">
        <f t="shared" si="33"/>
        <v>High</v>
      </c>
      <c r="R249" t="str">
        <f t="shared" si="34"/>
        <v>Prehypertension</v>
      </c>
      <c r="S249" t="str">
        <f t="shared" si="35"/>
        <v>Medium DPF</v>
      </c>
    </row>
    <row r="250" spans="1:19" x14ac:dyDescent="0.35">
      <c r="A250" s="9">
        <v>249</v>
      </c>
      <c r="B250" s="10">
        <v>9</v>
      </c>
      <c r="C250" s="10">
        <v>124</v>
      </c>
      <c r="D250" s="10">
        <v>70</v>
      </c>
      <c r="E250" s="10">
        <v>33</v>
      </c>
      <c r="F250" s="10">
        <v>402</v>
      </c>
      <c r="G250" s="11">
        <v>35.4</v>
      </c>
      <c r="H250" s="18">
        <v>0.28199999999999997</v>
      </c>
      <c r="I250" s="10">
        <v>34</v>
      </c>
      <c r="J250" s="24">
        <v>0</v>
      </c>
      <c r="K250" t="str">
        <f t="shared" si="27"/>
        <v>Obese</v>
      </c>
      <c r="L250" t="str">
        <f t="shared" si="28"/>
        <v>normal</v>
      </c>
      <c r="M250" t="str">
        <f t="shared" si="29"/>
        <v>Adult</v>
      </c>
      <c r="N250" t="str">
        <f t="shared" si="30"/>
        <v>Medium</v>
      </c>
      <c r="O250" t="str">
        <f t="shared" si="31"/>
        <v>Normal level</v>
      </c>
      <c r="P250" t="str">
        <f t="shared" si="32"/>
        <v>High Risk</v>
      </c>
      <c r="Q250" t="str">
        <f t="shared" si="33"/>
        <v>High</v>
      </c>
      <c r="R250" t="str">
        <f t="shared" si="34"/>
        <v>Normal</v>
      </c>
      <c r="S250" t="str">
        <f t="shared" si="35"/>
        <v>Low DPF</v>
      </c>
    </row>
    <row r="251" spans="1:19" x14ac:dyDescent="0.35">
      <c r="A251" s="13">
        <v>250</v>
      </c>
      <c r="B251" s="14">
        <v>1</v>
      </c>
      <c r="C251" s="14">
        <v>111</v>
      </c>
      <c r="D251" s="14">
        <v>86</v>
      </c>
      <c r="E251" s="14">
        <v>19</v>
      </c>
      <c r="F251" s="14">
        <v>80</v>
      </c>
      <c r="G251" s="15">
        <v>30.1</v>
      </c>
      <c r="H251" s="19">
        <v>0.14299999999999999</v>
      </c>
      <c r="I251" s="14">
        <v>23</v>
      </c>
      <c r="J251" s="25">
        <v>0</v>
      </c>
      <c r="K251" t="str">
        <f t="shared" si="27"/>
        <v>Obese</v>
      </c>
      <c r="L251" t="str">
        <f t="shared" si="28"/>
        <v>normal</v>
      </c>
      <c r="M251" t="str">
        <f t="shared" si="29"/>
        <v>Adult</v>
      </c>
      <c r="N251" t="str">
        <f t="shared" si="30"/>
        <v>Low</v>
      </c>
      <c r="O251" t="str">
        <f t="shared" si="31"/>
        <v>Normal level</v>
      </c>
      <c r="P251" t="str">
        <f t="shared" si="32"/>
        <v>Low Risk</v>
      </c>
      <c r="Q251" t="str">
        <f t="shared" si="33"/>
        <v>Normal</v>
      </c>
      <c r="R251" t="str">
        <f t="shared" si="34"/>
        <v>Prehypertension</v>
      </c>
      <c r="S251" t="str">
        <f t="shared" si="35"/>
        <v>Low DPF</v>
      </c>
    </row>
    <row r="252" spans="1:19" x14ac:dyDescent="0.35">
      <c r="A252" s="9">
        <v>251</v>
      </c>
      <c r="B252" s="10">
        <v>9</v>
      </c>
      <c r="C252" s="10">
        <v>106</v>
      </c>
      <c r="D252" s="10">
        <v>52</v>
      </c>
      <c r="E252" s="10">
        <v>21</v>
      </c>
      <c r="F252" s="10">
        <v>80</v>
      </c>
      <c r="G252" s="11">
        <v>31.2</v>
      </c>
      <c r="H252" s="18">
        <v>0.38</v>
      </c>
      <c r="I252" s="10">
        <v>42</v>
      </c>
      <c r="J252" s="24">
        <v>0</v>
      </c>
      <c r="K252" t="str">
        <f t="shared" si="27"/>
        <v>Obese</v>
      </c>
      <c r="L252" t="str">
        <f t="shared" si="28"/>
        <v>normal</v>
      </c>
      <c r="M252" t="str">
        <f t="shared" si="29"/>
        <v>Adult</v>
      </c>
      <c r="N252" t="str">
        <f t="shared" si="30"/>
        <v>Medium</v>
      </c>
      <c r="O252" t="str">
        <f t="shared" si="31"/>
        <v>Normal level</v>
      </c>
      <c r="P252" t="str">
        <f t="shared" si="32"/>
        <v>High Risk</v>
      </c>
      <c r="Q252" t="str">
        <f t="shared" si="33"/>
        <v>Normal</v>
      </c>
      <c r="R252" t="str">
        <f t="shared" si="34"/>
        <v>Low</v>
      </c>
      <c r="S252" t="str">
        <f t="shared" si="35"/>
        <v>Medium DPF</v>
      </c>
    </row>
    <row r="253" spans="1:19" x14ac:dyDescent="0.35">
      <c r="A253" s="13">
        <v>252</v>
      </c>
      <c r="B253" s="14">
        <v>2</v>
      </c>
      <c r="C253" s="14">
        <v>129</v>
      </c>
      <c r="D253" s="14">
        <v>84</v>
      </c>
      <c r="E253" s="14">
        <v>21</v>
      </c>
      <c r="F253" s="14">
        <v>80</v>
      </c>
      <c r="G253" s="15">
        <v>28</v>
      </c>
      <c r="H253" s="19">
        <v>0.28399999999999997</v>
      </c>
      <c r="I253" s="14">
        <v>27</v>
      </c>
      <c r="J253" s="25">
        <v>0</v>
      </c>
      <c r="K253" t="str">
        <f t="shared" si="27"/>
        <v>Overweight</v>
      </c>
      <c r="L253" t="str">
        <f t="shared" si="28"/>
        <v>normal</v>
      </c>
      <c r="M253" t="str">
        <f t="shared" si="29"/>
        <v>Adult</v>
      </c>
      <c r="N253" t="str">
        <f t="shared" si="30"/>
        <v>Medium</v>
      </c>
      <c r="O253" t="str">
        <f t="shared" si="31"/>
        <v>Normal level</v>
      </c>
      <c r="P253" t="str">
        <f t="shared" si="32"/>
        <v>Low Risk</v>
      </c>
      <c r="Q253" t="str">
        <f t="shared" si="33"/>
        <v>Normal</v>
      </c>
      <c r="R253" t="str">
        <f t="shared" si="34"/>
        <v>Prehypertension</v>
      </c>
      <c r="S253" t="str">
        <f t="shared" si="35"/>
        <v>Low DPF</v>
      </c>
    </row>
    <row r="254" spans="1:19" x14ac:dyDescent="0.35">
      <c r="A254" s="9">
        <v>253</v>
      </c>
      <c r="B254" s="10">
        <v>2</v>
      </c>
      <c r="C254" s="10">
        <v>90</v>
      </c>
      <c r="D254" s="10">
        <v>80</v>
      </c>
      <c r="E254" s="10">
        <v>14</v>
      </c>
      <c r="F254" s="10">
        <v>55</v>
      </c>
      <c r="G254" s="11">
        <v>24.4</v>
      </c>
      <c r="H254" s="18">
        <v>0.249</v>
      </c>
      <c r="I254" s="10">
        <v>24</v>
      </c>
      <c r="J254" s="24">
        <v>0</v>
      </c>
      <c r="K254" t="str">
        <f t="shared" si="27"/>
        <v>Normal weight</v>
      </c>
      <c r="L254" t="str">
        <f t="shared" si="28"/>
        <v>normal</v>
      </c>
      <c r="M254" t="str">
        <f t="shared" si="29"/>
        <v>Adult</v>
      </c>
      <c r="N254" t="str">
        <f t="shared" si="30"/>
        <v>Low</v>
      </c>
      <c r="O254" t="str">
        <f t="shared" si="31"/>
        <v>Normal level</v>
      </c>
      <c r="P254" t="str">
        <f t="shared" si="32"/>
        <v>Low Risk</v>
      </c>
      <c r="Q254" t="str">
        <f t="shared" si="33"/>
        <v>Low</v>
      </c>
      <c r="R254" t="str">
        <f t="shared" si="34"/>
        <v>Normal</v>
      </c>
      <c r="S254" t="str">
        <f t="shared" si="35"/>
        <v>Low DPF</v>
      </c>
    </row>
    <row r="255" spans="1:19" x14ac:dyDescent="0.35">
      <c r="A255" s="13">
        <v>254</v>
      </c>
      <c r="B255" s="14">
        <v>4</v>
      </c>
      <c r="C255" s="14">
        <v>86</v>
      </c>
      <c r="D255" s="14">
        <v>68</v>
      </c>
      <c r="E255" s="14">
        <v>32</v>
      </c>
      <c r="F255" s="14">
        <v>80</v>
      </c>
      <c r="G255" s="15">
        <v>35.799999999999997</v>
      </c>
      <c r="H255" s="19">
        <v>0.23799999999999999</v>
      </c>
      <c r="I255" s="14">
        <v>25</v>
      </c>
      <c r="J255" s="25">
        <v>0</v>
      </c>
      <c r="K255" t="str">
        <f t="shared" si="27"/>
        <v>Obese</v>
      </c>
      <c r="L255" t="str">
        <f t="shared" si="28"/>
        <v>normal</v>
      </c>
      <c r="M255" t="str">
        <f t="shared" si="29"/>
        <v>Adult</v>
      </c>
      <c r="N255" t="str">
        <f t="shared" si="30"/>
        <v>Medium</v>
      </c>
      <c r="O255" t="str">
        <f t="shared" si="31"/>
        <v>Normal level</v>
      </c>
      <c r="P255" t="str">
        <f t="shared" si="32"/>
        <v>High Risk</v>
      </c>
      <c r="Q255" t="str">
        <f t="shared" si="33"/>
        <v>Normal</v>
      </c>
      <c r="R255" t="str">
        <f t="shared" si="34"/>
        <v>Normal</v>
      </c>
      <c r="S255" t="str">
        <f t="shared" si="35"/>
        <v>Low DPF</v>
      </c>
    </row>
    <row r="256" spans="1:19" x14ac:dyDescent="0.35">
      <c r="A256" s="9">
        <v>255</v>
      </c>
      <c r="B256" s="10">
        <v>12</v>
      </c>
      <c r="C256" s="10">
        <v>92</v>
      </c>
      <c r="D256" s="10">
        <v>62</v>
      </c>
      <c r="E256" s="10">
        <v>7</v>
      </c>
      <c r="F256" s="10">
        <v>258</v>
      </c>
      <c r="G256" s="11">
        <v>27.6</v>
      </c>
      <c r="H256" s="18">
        <v>0.92600000000000005</v>
      </c>
      <c r="I256" s="10">
        <v>44</v>
      </c>
      <c r="J256" s="24">
        <v>1</v>
      </c>
      <c r="K256" t="str">
        <f t="shared" si="27"/>
        <v>Overweight</v>
      </c>
      <c r="L256" t="str">
        <f t="shared" si="28"/>
        <v xml:space="preserve">Diabetes </v>
      </c>
      <c r="M256" t="str">
        <f t="shared" si="29"/>
        <v>Adult</v>
      </c>
      <c r="N256" t="str">
        <f t="shared" si="30"/>
        <v>Low</v>
      </c>
      <c r="O256" t="str">
        <f t="shared" si="31"/>
        <v>Normal level</v>
      </c>
      <c r="P256" t="str">
        <f t="shared" si="32"/>
        <v>High Risk</v>
      </c>
      <c r="Q256" t="str">
        <f t="shared" si="33"/>
        <v>High</v>
      </c>
      <c r="R256" t="str">
        <f t="shared" si="34"/>
        <v>Normal</v>
      </c>
      <c r="S256" t="str">
        <f t="shared" si="35"/>
        <v>High DPF</v>
      </c>
    </row>
    <row r="257" spans="1:19" x14ac:dyDescent="0.35">
      <c r="A257" s="13">
        <v>256</v>
      </c>
      <c r="B257" s="14">
        <v>1</v>
      </c>
      <c r="C257" s="14">
        <v>113</v>
      </c>
      <c r="D257" s="14">
        <v>64</v>
      </c>
      <c r="E257" s="14">
        <v>35</v>
      </c>
      <c r="F257" s="14">
        <v>80</v>
      </c>
      <c r="G257" s="15">
        <v>33.6</v>
      </c>
      <c r="H257" s="19">
        <v>0.54300000000000004</v>
      </c>
      <c r="I257" s="14">
        <v>21</v>
      </c>
      <c r="J257" s="25">
        <v>1</v>
      </c>
      <c r="K257" t="str">
        <f t="shared" si="27"/>
        <v>Obese</v>
      </c>
      <c r="L257" t="str">
        <f t="shared" si="28"/>
        <v xml:space="preserve">Diabetes </v>
      </c>
      <c r="M257" t="str">
        <f t="shared" si="29"/>
        <v>Adult</v>
      </c>
      <c r="N257" t="str">
        <f t="shared" si="30"/>
        <v>Medium</v>
      </c>
      <c r="O257" t="str">
        <f t="shared" si="31"/>
        <v>Normal level</v>
      </c>
      <c r="P257" t="str">
        <f t="shared" si="32"/>
        <v>Low Risk</v>
      </c>
      <c r="Q257" t="str">
        <f t="shared" si="33"/>
        <v>Normal</v>
      </c>
      <c r="R257" t="str">
        <f t="shared" si="34"/>
        <v>Normal</v>
      </c>
      <c r="S257" t="str">
        <f t="shared" si="35"/>
        <v>Medium DPF</v>
      </c>
    </row>
    <row r="258" spans="1:19" x14ac:dyDescent="0.35">
      <c r="A258" s="9">
        <v>257</v>
      </c>
      <c r="B258" s="10">
        <v>3</v>
      </c>
      <c r="C258" s="10">
        <v>111</v>
      </c>
      <c r="D258" s="10">
        <v>56</v>
      </c>
      <c r="E258" s="10">
        <v>39</v>
      </c>
      <c r="F258" s="10">
        <v>80</v>
      </c>
      <c r="G258" s="11">
        <v>30.1</v>
      </c>
      <c r="H258" s="18">
        <v>0.55700000000000005</v>
      </c>
      <c r="I258" s="10">
        <v>30</v>
      </c>
      <c r="J258" s="24">
        <v>0</v>
      </c>
      <c r="K258" t="str">
        <f t="shared" si="27"/>
        <v>Obese</v>
      </c>
      <c r="L258" t="str">
        <f t="shared" si="28"/>
        <v>normal</v>
      </c>
      <c r="M258" t="str">
        <f t="shared" si="29"/>
        <v>Adult</v>
      </c>
      <c r="N258" t="str">
        <f t="shared" si="30"/>
        <v>Medium</v>
      </c>
      <c r="O258" t="str">
        <f t="shared" si="31"/>
        <v>Normal level</v>
      </c>
      <c r="P258" t="str">
        <f t="shared" si="32"/>
        <v>Low Risk</v>
      </c>
      <c r="Q258" t="str">
        <f t="shared" si="33"/>
        <v>Normal</v>
      </c>
      <c r="R258" t="str">
        <f t="shared" si="34"/>
        <v>Low</v>
      </c>
      <c r="S258" t="str">
        <f t="shared" si="35"/>
        <v>Medium DPF</v>
      </c>
    </row>
    <row r="259" spans="1:19" x14ac:dyDescent="0.35">
      <c r="A259" s="13">
        <v>258</v>
      </c>
      <c r="B259" s="14">
        <v>2</v>
      </c>
      <c r="C259" s="14">
        <v>114</v>
      </c>
      <c r="D259" s="14">
        <v>68</v>
      </c>
      <c r="E259" s="14">
        <v>22</v>
      </c>
      <c r="F259" s="14">
        <v>80</v>
      </c>
      <c r="G259" s="15">
        <v>28.7</v>
      </c>
      <c r="H259" s="19">
        <v>9.1999999999999998E-2</v>
      </c>
      <c r="I259" s="14">
        <v>25</v>
      </c>
      <c r="J259" s="25">
        <v>0</v>
      </c>
      <c r="K259" t="str">
        <f t="shared" ref="K259:K322" si="36">IF(G259&lt;18.5, "Underweight", IF(G259&lt;24.9, "Normal weight", IF(G259&lt;29.9, "Overweight", "Obese")))</f>
        <v>Overweight</v>
      </c>
      <c r="L259" t="str">
        <f t="shared" ref="L259:L322" si="37">IF(J259=1,"Diabetes ","normal")</f>
        <v>normal</v>
      </c>
      <c r="M259" t="str">
        <f t="shared" ref="M259:M322" si="38">IF(I259&lt;13, "Child", IF(I259&lt;20, "Teen", IF(I259&lt;65, "Adult", "Aged")))</f>
        <v>Adult</v>
      </c>
      <c r="N259" t="str">
        <f t="shared" ref="N259:N322" si="39">IF(E259&lt;20, "Low", IF(E259&lt;40, "Medium", "High"))</f>
        <v>Medium</v>
      </c>
      <c r="O259" t="str">
        <f t="shared" ref="O259:O322" si="40">IF(C259&lt;140, "Normal level", IF(C259&lt;200, "High level"))</f>
        <v>Normal level</v>
      </c>
      <c r="P259" t="str">
        <f t="shared" ref="P259:P322" si="41">IF(B259&gt;3, "High Risk", "Low Risk")</f>
        <v>Low Risk</v>
      </c>
      <c r="Q259" t="str">
        <f t="shared" ref="Q259:Q322" si="42">IF(F259&lt;80, "Low", IF(F259&lt;=150, "Normal", "High"))</f>
        <v>Normal</v>
      </c>
      <c r="R259" t="str">
        <f t="shared" ref="R259:R322" si="43">IF(D259&lt;60, "Low", IF(D259&lt;=80, "Normal", IF(D259&lt;=90, "Prehypertension", "Hypertension")))</f>
        <v>Normal</v>
      </c>
      <c r="S259" t="str">
        <f t="shared" ref="S259:S322" si="44">IF(H259&lt;0.3, "Low DPF", IF(H259&lt;=0.6, "Medium DPF", "High DPF"))</f>
        <v>Low DPF</v>
      </c>
    </row>
    <row r="260" spans="1:19" x14ac:dyDescent="0.35">
      <c r="A260" s="9">
        <v>259</v>
      </c>
      <c r="B260" s="10">
        <v>1</v>
      </c>
      <c r="C260" s="10">
        <v>193</v>
      </c>
      <c r="D260" s="10">
        <v>50</v>
      </c>
      <c r="E260" s="10">
        <v>16</v>
      </c>
      <c r="F260" s="10">
        <v>375</v>
      </c>
      <c r="G260" s="11">
        <v>25.9</v>
      </c>
      <c r="H260" s="18">
        <v>0.65500000000000003</v>
      </c>
      <c r="I260" s="10">
        <v>24</v>
      </c>
      <c r="J260" s="24">
        <v>0</v>
      </c>
      <c r="K260" t="str">
        <f t="shared" si="36"/>
        <v>Overweight</v>
      </c>
      <c r="L260" t="str">
        <f t="shared" si="37"/>
        <v>normal</v>
      </c>
      <c r="M260" t="str">
        <f t="shared" si="38"/>
        <v>Adult</v>
      </c>
      <c r="N260" t="str">
        <f t="shared" si="39"/>
        <v>Low</v>
      </c>
      <c r="O260" t="str">
        <f t="shared" si="40"/>
        <v>High level</v>
      </c>
      <c r="P260" t="str">
        <f t="shared" si="41"/>
        <v>Low Risk</v>
      </c>
      <c r="Q260" t="str">
        <f t="shared" si="42"/>
        <v>High</v>
      </c>
      <c r="R260" t="str">
        <f t="shared" si="43"/>
        <v>Low</v>
      </c>
      <c r="S260" t="str">
        <f t="shared" si="44"/>
        <v>High DPF</v>
      </c>
    </row>
    <row r="261" spans="1:19" x14ac:dyDescent="0.35">
      <c r="A261" s="13">
        <v>260</v>
      </c>
      <c r="B261" s="14">
        <v>11</v>
      </c>
      <c r="C261" s="14">
        <v>155</v>
      </c>
      <c r="D261" s="14">
        <v>76</v>
      </c>
      <c r="E261" s="14">
        <v>28</v>
      </c>
      <c r="F261" s="14">
        <v>150</v>
      </c>
      <c r="G261" s="15">
        <v>33.299999999999997</v>
      </c>
      <c r="H261" s="19">
        <v>1.353</v>
      </c>
      <c r="I261" s="14">
        <v>51</v>
      </c>
      <c r="J261" s="25">
        <v>1</v>
      </c>
      <c r="K261" t="str">
        <f t="shared" si="36"/>
        <v>Obese</v>
      </c>
      <c r="L261" t="str">
        <f t="shared" si="37"/>
        <v xml:space="preserve">Diabetes </v>
      </c>
      <c r="M261" t="str">
        <f t="shared" si="38"/>
        <v>Adult</v>
      </c>
      <c r="N261" t="str">
        <f t="shared" si="39"/>
        <v>Medium</v>
      </c>
      <c r="O261" t="str">
        <f t="shared" si="40"/>
        <v>High level</v>
      </c>
      <c r="P261" t="str">
        <f t="shared" si="41"/>
        <v>High Risk</v>
      </c>
      <c r="Q261" t="str">
        <f t="shared" si="42"/>
        <v>Normal</v>
      </c>
      <c r="R261" t="str">
        <f t="shared" si="43"/>
        <v>Normal</v>
      </c>
      <c r="S261" t="str">
        <f t="shared" si="44"/>
        <v>High DPF</v>
      </c>
    </row>
    <row r="262" spans="1:19" x14ac:dyDescent="0.35">
      <c r="A262" s="9">
        <v>261</v>
      </c>
      <c r="B262" s="10">
        <v>3</v>
      </c>
      <c r="C262" s="10">
        <v>191</v>
      </c>
      <c r="D262" s="10">
        <v>68</v>
      </c>
      <c r="E262" s="10">
        <v>15</v>
      </c>
      <c r="F262" s="10">
        <v>130</v>
      </c>
      <c r="G262" s="11">
        <v>30.9</v>
      </c>
      <c r="H262" s="18">
        <v>0.29899999999999999</v>
      </c>
      <c r="I262" s="10">
        <v>34</v>
      </c>
      <c r="J262" s="24">
        <v>0</v>
      </c>
      <c r="K262" t="str">
        <f t="shared" si="36"/>
        <v>Obese</v>
      </c>
      <c r="L262" t="str">
        <f t="shared" si="37"/>
        <v>normal</v>
      </c>
      <c r="M262" t="str">
        <f t="shared" si="38"/>
        <v>Adult</v>
      </c>
      <c r="N262" t="str">
        <f t="shared" si="39"/>
        <v>Low</v>
      </c>
      <c r="O262" t="str">
        <f t="shared" si="40"/>
        <v>High level</v>
      </c>
      <c r="P262" t="str">
        <f t="shared" si="41"/>
        <v>Low Risk</v>
      </c>
      <c r="Q262" t="str">
        <f t="shared" si="42"/>
        <v>Normal</v>
      </c>
      <c r="R262" t="str">
        <f t="shared" si="43"/>
        <v>Normal</v>
      </c>
      <c r="S262" t="str">
        <f t="shared" si="44"/>
        <v>Low DPF</v>
      </c>
    </row>
    <row r="263" spans="1:19" x14ac:dyDescent="0.35">
      <c r="A263" s="13">
        <v>262</v>
      </c>
      <c r="B263" s="14">
        <v>3</v>
      </c>
      <c r="C263" s="14">
        <v>141</v>
      </c>
      <c r="D263" s="14">
        <v>69</v>
      </c>
      <c r="E263" s="14">
        <v>21</v>
      </c>
      <c r="F263" s="14">
        <v>80</v>
      </c>
      <c r="G263" s="15">
        <v>30</v>
      </c>
      <c r="H263" s="19">
        <v>0.76100000000000001</v>
      </c>
      <c r="I263" s="14">
        <v>27</v>
      </c>
      <c r="J263" s="25">
        <v>1</v>
      </c>
      <c r="K263" t="str">
        <f t="shared" si="36"/>
        <v>Obese</v>
      </c>
      <c r="L263" t="str">
        <f t="shared" si="37"/>
        <v xml:space="preserve">Diabetes </v>
      </c>
      <c r="M263" t="str">
        <f t="shared" si="38"/>
        <v>Adult</v>
      </c>
      <c r="N263" t="str">
        <f t="shared" si="39"/>
        <v>Medium</v>
      </c>
      <c r="O263" t="str">
        <f t="shared" si="40"/>
        <v>High level</v>
      </c>
      <c r="P263" t="str">
        <f t="shared" si="41"/>
        <v>Low Risk</v>
      </c>
      <c r="Q263" t="str">
        <f t="shared" si="42"/>
        <v>Normal</v>
      </c>
      <c r="R263" t="str">
        <f t="shared" si="43"/>
        <v>Normal</v>
      </c>
      <c r="S263" t="str">
        <f t="shared" si="44"/>
        <v>High DPF</v>
      </c>
    </row>
    <row r="264" spans="1:19" x14ac:dyDescent="0.35">
      <c r="A264" s="9">
        <v>263</v>
      </c>
      <c r="B264" s="10">
        <v>4</v>
      </c>
      <c r="C264" s="10">
        <v>95</v>
      </c>
      <c r="D264" s="10">
        <v>70</v>
      </c>
      <c r="E264" s="10">
        <v>32</v>
      </c>
      <c r="F264" s="10">
        <v>80</v>
      </c>
      <c r="G264" s="11">
        <v>32.1</v>
      </c>
      <c r="H264" s="18">
        <v>0.61199999999999999</v>
      </c>
      <c r="I264" s="10">
        <v>24</v>
      </c>
      <c r="J264" s="24">
        <v>0</v>
      </c>
      <c r="K264" t="str">
        <f t="shared" si="36"/>
        <v>Obese</v>
      </c>
      <c r="L264" t="str">
        <f t="shared" si="37"/>
        <v>normal</v>
      </c>
      <c r="M264" t="str">
        <f t="shared" si="38"/>
        <v>Adult</v>
      </c>
      <c r="N264" t="str">
        <f t="shared" si="39"/>
        <v>Medium</v>
      </c>
      <c r="O264" t="str">
        <f t="shared" si="40"/>
        <v>Normal level</v>
      </c>
      <c r="P264" t="str">
        <f t="shared" si="41"/>
        <v>High Risk</v>
      </c>
      <c r="Q264" t="str">
        <f t="shared" si="42"/>
        <v>Normal</v>
      </c>
      <c r="R264" t="str">
        <f t="shared" si="43"/>
        <v>Normal</v>
      </c>
      <c r="S264" t="str">
        <f t="shared" si="44"/>
        <v>High DPF</v>
      </c>
    </row>
    <row r="265" spans="1:19" x14ac:dyDescent="0.35">
      <c r="A265" s="13">
        <v>264</v>
      </c>
      <c r="B265" s="14">
        <v>3</v>
      </c>
      <c r="C265" s="14">
        <v>142</v>
      </c>
      <c r="D265" s="14">
        <v>80</v>
      </c>
      <c r="E265" s="14">
        <v>15</v>
      </c>
      <c r="F265" s="14">
        <v>80</v>
      </c>
      <c r="G265" s="15">
        <v>32.4</v>
      </c>
      <c r="H265" s="19">
        <v>0.2</v>
      </c>
      <c r="I265" s="14">
        <v>63</v>
      </c>
      <c r="J265" s="25">
        <v>0</v>
      </c>
      <c r="K265" t="str">
        <f t="shared" si="36"/>
        <v>Obese</v>
      </c>
      <c r="L265" t="str">
        <f t="shared" si="37"/>
        <v>normal</v>
      </c>
      <c r="M265" t="str">
        <f t="shared" si="38"/>
        <v>Adult</v>
      </c>
      <c r="N265" t="str">
        <f t="shared" si="39"/>
        <v>Low</v>
      </c>
      <c r="O265" t="str">
        <f t="shared" si="40"/>
        <v>High level</v>
      </c>
      <c r="P265" t="str">
        <f t="shared" si="41"/>
        <v>Low Risk</v>
      </c>
      <c r="Q265" t="str">
        <f t="shared" si="42"/>
        <v>Normal</v>
      </c>
      <c r="R265" t="str">
        <f t="shared" si="43"/>
        <v>Normal</v>
      </c>
      <c r="S265" t="str">
        <f t="shared" si="44"/>
        <v>Low DPF</v>
      </c>
    </row>
    <row r="266" spans="1:19" x14ac:dyDescent="0.35">
      <c r="A266" s="9">
        <v>265</v>
      </c>
      <c r="B266" s="10">
        <v>4</v>
      </c>
      <c r="C266" s="10">
        <v>123</v>
      </c>
      <c r="D266" s="10">
        <v>62</v>
      </c>
      <c r="E266" s="10">
        <v>21</v>
      </c>
      <c r="F266" s="10">
        <v>80</v>
      </c>
      <c r="G266" s="11">
        <v>32</v>
      </c>
      <c r="H266" s="18">
        <v>0.22600000000000001</v>
      </c>
      <c r="I266" s="10">
        <v>35</v>
      </c>
      <c r="J266" s="24">
        <v>1</v>
      </c>
      <c r="K266" t="str">
        <f t="shared" si="36"/>
        <v>Obese</v>
      </c>
      <c r="L266" t="str">
        <f t="shared" si="37"/>
        <v xml:space="preserve">Diabetes </v>
      </c>
      <c r="M266" t="str">
        <f t="shared" si="38"/>
        <v>Adult</v>
      </c>
      <c r="N266" t="str">
        <f t="shared" si="39"/>
        <v>Medium</v>
      </c>
      <c r="O266" t="str">
        <f t="shared" si="40"/>
        <v>Normal level</v>
      </c>
      <c r="P266" t="str">
        <f t="shared" si="41"/>
        <v>High Risk</v>
      </c>
      <c r="Q266" t="str">
        <f t="shared" si="42"/>
        <v>Normal</v>
      </c>
      <c r="R266" t="str">
        <f t="shared" si="43"/>
        <v>Normal</v>
      </c>
      <c r="S266" t="str">
        <f t="shared" si="44"/>
        <v>Low DPF</v>
      </c>
    </row>
    <row r="267" spans="1:19" x14ac:dyDescent="0.35">
      <c r="A267" s="13">
        <v>266</v>
      </c>
      <c r="B267" s="14">
        <v>5</v>
      </c>
      <c r="C267" s="14">
        <v>96</v>
      </c>
      <c r="D267" s="14">
        <v>74</v>
      </c>
      <c r="E267" s="14">
        <v>18</v>
      </c>
      <c r="F267" s="14">
        <v>67</v>
      </c>
      <c r="G267" s="15">
        <v>33.6</v>
      </c>
      <c r="H267" s="19">
        <v>0.997</v>
      </c>
      <c r="I267" s="14">
        <v>43</v>
      </c>
      <c r="J267" s="25">
        <v>0</v>
      </c>
      <c r="K267" t="str">
        <f t="shared" si="36"/>
        <v>Obese</v>
      </c>
      <c r="L267" t="str">
        <f t="shared" si="37"/>
        <v>normal</v>
      </c>
      <c r="M267" t="str">
        <f t="shared" si="38"/>
        <v>Adult</v>
      </c>
      <c r="N267" t="str">
        <f t="shared" si="39"/>
        <v>Low</v>
      </c>
      <c r="O267" t="str">
        <f t="shared" si="40"/>
        <v>Normal level</v>
      </c>
      <c r="P267" t="str">
        <f t="shared" si="41"/>
        <v>High Risk</v>
      </c>
      <c r="Q267" t="str">
        <f t="shared" si="42"/>
        <v>Low</v>
      </c>
      <c r="R267" t="str">
        <f t="shared" si="43"/>
        <v>Normal</v>
      </c>
      <c r="S267" t="str">
        <f t="shared" si="44"/>
        <v>High DPF</v>
      </c>
    </row>
    <row r="268" spans="1:19" x14ac:dyDescent="0.35">
      <c r="A268" s="9">
        <v>267</v>
      </c>
      <c r="B268" s="10">
        <v>4</v>
      </c>
      <c r="C268" s="10">
        <v>138</v>
      </c>
      <c r="D268" s="10">
        <v>69</v>
      </c>
      <c r="E268" s="10">
        <v>21</v>
      </c>
      <c r="F268" s="10">
        <v>80</v>
      </c>
      <c r="G268" s="11">
        <v>36.299999999999997</v>
      </c>
      <c r="H268" s="18">
        <v>0.93300000000000005</v>
      </c>
      <c r="I268" s="10">
        <v>25</v>
      </c>
      <c r="J268" s="24">
        <v>1</v>
      </c>
      <c r="K268" t="str">
        <f t="shared" si="36"/>
        <v>Obese</v>
      </c>
      <c r="L268" t="str">
        <f t="shared" si="37"/>
        <v xml:space="preserve">Diabetes </v>
      </c>
      <c r="M268" t="str">
        <f t="shared" si="38"/>
        <v>Adult</v>
      </c>
      <c r="N268" t="str">
        <f t="shared" si="39"/>
        <v>Medium</v>
      </c>
      <c r="O268" t="str">
        <f t="shared" si="40"/>
        <v>Normal level</v>
      </c>
      <c r="P268" t="str">
        <f t="shared" si="41"/>
        <v>High Risk</v>
      </c>
      <c r="Q268" t="str">
        <f t="shared" si="42"/>
        <v>Normal</v>
      </c>
      <c r="R268" t="str">
        <f t="shared" si="43"/>
        <v>Normal</v>
      </c>
      <c r="S268" t="str">
        <f t="shared" si="44"/>
        <v>High DPF</v>
      </c>
    </row>
    <row r="269" spans="1:19" x14ac:dyDescent="0.35">
      <c r="A269" s="13">
        <v>268</v>
      </c>
      <c r="B269" s="14">
        <v>2</v>
      </c>
      <c r="C269" s="14">
        <v>128</v>
      </c>
      <c r="D269" s="14">
        <v>64</v>
      </c>
      <c r="E269" s="14">
        <v>42</v>
      </c>
      <c r="F269" s="14">
        <v>80</v>
      </c>
      <c r="G269" s="15">
        <v>40</v>
      </c>
      <c r="H269" s="19">
        <v>1.101</v>
      </c>
      <c r="I269" s="14">
        <v>24</v>
      </c>
      <c r="J269" s="25">
        <v>0</v>
      </c>
      <c r="K269" t="str">
        <f t="shared" si="36"/>
        <v>Obese</v>
      </c>
      <c r="L269" t="str">
        <f t="shared" si="37"/>
        <v>normal</v>
      </c>
      <c r="M269" t="str">
        <f t="shared" si="38"/>
        <v>Adult</v>
      </c>
      <c r="N269" t="str">
        <f t="shared" si="39"/>
        <v>High</v>
      </c>
      <c r="O269" t="str">
        <f t="shared" si="40"/>
        <v>Normal level</v>
      </c>
      <c r="P269" t="str">
        <f t="shared" si="41"/>
        <v>Low Risk</v>
      </c>
      <c r="Q269" t="str">
        <f t="shared" si="42"/>
        <v>Normal</v>
      </c>
      <c r="R269" t="str">
        <f t="shared" si="43"/>
        <v>Normal</v>
      </c>
      <c r="S269" t="str">
        <f t="shared" si="44"/>
        <v>High DPF</v>
      </c>
    </row>
    <row r="270" spans="1:19" x14ac:dyDescent="0.35">
      <c r="A270" s="9">
        <v>269</v>
      </c>
      <c r="B270" s="10">
        <v>4</v>
      </c>
      <c r="C270" s="10">
        <v>102</v>
      </c>
      <c r="D270" s="10">
        <v>52</v>
      </c>
      <c r="E270" s="10">
        <v>21</v>
      </c>
      <c r="F270" s="10">
        <v>80</v>
      </c>
      <c r="G270" s="11">
        <v>25.1</v>
      </c>
      <c r="H270" s="18">
        <v>7.8E-2</v>
      </c>
      <c r="I270" s="10">
        <v>21</v>
      </c>
      <c r="J270" s="24">
        <v>0</v>
      </c>
      <c r="K270" t="str">
        <f t="shared" si="36"/>
        <v>Overweight</v>
      </c>
      <c r="L270" t="str">
        <f t="shared" si="37"/>
        <v>normal</v>
      </c>
      <c r="M270" t="str">
        <f t="shared" si="38"/>
        <v>Adult</v>
      </c>
      <c r="N270" t="str">
        <f t="shared" si="39"/>
        <v>Medium</v>
      </c>
      <c r="O270" t="str">
        <f t="shared" si="40"/>
        <v>Normal level</v>
      </c>
      <c r="P270" t="str">
        <f t="shared" si="41"/>
        <v>High Risk</v>
      </c>
      <c r="Q270" t="str">
        <f t="shared" si="42"/>
        <v>Normal</v>
      </c>
      <c r="R270" t="str">
        <f t="shared" si="43"/>
        <v>Low</v>
      </c>
      <c r="S270" t="str">
        <f t="shared" si="44"/>
        <v>Low DPF</v>
      </c>
    </row>
    <row r="271" spans="1:19" x14ac:dyDescent="0.35">
      <c r="A271" s="13">
        <v>270</v>
      </c>
      <c r="B271" s="14">
        <v>2</v>
      </c>
      <c r="C271" s="14">
        <v>146</v>
      </c>
      <c r="D271" s="14">
        <v>69</v>
      </c>
      <c r="E271" s="14">
        <v>21</v>
      </c>
      <c r="F271" s="14">
        <v>80</v>
      </c>
      <c r="G271" s="15">
        <v>27.5</v>
      </c>
      <c r="H271" s="19">
        <v>0.24</v>
      </c>
      <c r="I271" s="14">
        <v>28</v>
      </c>
      <c r="J271" s="25">
        <v>1</v>
      </c>
      <c r="K271" t="str">
        <f t="shared" si="36"/>
        <v>Overweight</v>
      </c>
      <c r="L271" t="str">
        <f t="shared" si="37"/>
        <v xml:space="preserve">Diabetes </v>
      </c>
      <c r="M271" t="str">
        <f t="shared" si="38"/>
        <v>Adult</v>
      </c>
      <c r="N271" t="str">
        <f t="shared" si="39"/>
        <v>Medium</v>
      </c>
      <c r="O271" t="str">
        <f t="shared" si="40"/>
        <v>High level</v>
      </c>
      <c r="P271" t="str">
        <f t="shared" si="41"/>
        <v>Low Risk</v>
      </c>
      <c r="Q271" t="str">
        <f t="shared" si="42"/>
        <v>Normal</v>
      </c>
      <c r="R271" t="str">
        <f t="shared" si="43"/>
        <v>Normal</v>
      </c>
      <c r="S271" t="str">
        <f t="shared" si="44"/>
        <v>Low DPF</v>
      </c>
    </row>
    <row r="272" spans="1:19" x14ac:dyDescent="0.35">
      <c r="A272" s="9">
        <v>271</v>
      </c>
      <c r="B272" s="10">
        <v>14</v>
      </c>
      <c r="C272" s="10">
        <v>101</v>
      </c>
      <c r="D272" s="10">
        <v>86</v>
      </c>
      <c r="E272" s="10">
        <v>37</v>
      </c>
      <c r="F272" s="10">
        <v>80</v>
      </c>
      <c r="G272" s="11">
        <v>45.6</v>
      </c>
      <c r="H272" s="18">
        <v>1.1359999999999999</v>
      </c>
      <c r="I272" s="10">
        <v>38</v>
      </c>
      <c r="J272" s="24">
        <v>1</v>
      </c>
      <c r="K272" t="str">
        <f t="shared" si="36"/>
        <v>Obese</v>
      </c>
      <c r="L272" t="str">
        <f t="shared" si="37"/>
        <v xml:space="preserve">Diabetes </v>
      </c>
      <c r="M272" t="str">
        <f t="shared" si="38"/>
        <v>Adult</v>
      </c>
      <c r="N272" t="str">
        <f t="shared" si="39"/>
        <v>Medium</v>
      </c>
      <c r="O272" t="str">
        <f t="shared" si="40"/>
        <v>Normal level</v>
      </c>
      <c r="P272" t="str">
        <f t="shared" si="41"/>
        <v>High Risk</v>
      </c>
      <c r="Q272" t="str">
        <f t="shared" si="42"/>
        <v>Normal</v>
      </c>
      <c r="R272" t="str">
        <f t="shared" si="43"/>
        <v>Prehypertension</v>
      </c>
      <c r="S272" t="str">
        <f t="shared" si="44"/>
        <v>High DPF</v>
      </c>
    </row>
    <row r="273" spans="1:19" x14ac:dyDescent="0.35">
      <c r="A273" s="13">
        <v>272</v>
      </c>
      <c r="B273" s="14">
        <v>2</v>
      </c>
      <c r="C273" s="14">
        <v>108</v>
      </c>
      <c r="D273" s="14">
        <v>62</v>
      </c>
      <c r="E273" s="14">
        <v>32</v>
      </c>
      <c r="F273" s="14">
        <v>56</v>
      </c>
      <c r="G273" s="15">
        <v>25.2</v>
      </c>
      <c r="H273" s="19">
        <v>0.128</v>
      </c>
      <c r="I273" s="14">
        <v>21</v>
      </c>
      <c r="J273" s="25">
        <v>0</v>
      </c>
      <c r="K273" t="str">
        <f t="shared" si="36"/>
        <v>Overweight</v>
      </c>
      <c r="L273" t="str">
        <f t="shared" si="37"/>
        <v>normal</v>
      </c>
      <c r="M273" t="str">
        <f t="shared" si="38"/>
        <v>Adult</v>
      </c>
      <c r="N273" t="str">
        <f t="shared" si="39"/>
        <v>Medium</v>
      </c>
      <c r="O273" t="str">
        <f t="shared" si="40"/>
        <v>Normal level</v>
      </c>
      <c r="P273" t="str">
        <f t="shared" si="41"/>
        <v>Low Risk</v>
      </c>
      <c r="Q273" t="str">
        <f t="shared" si="42"/>
        <v>Low</v>
      </c>
      <c r="R273" t="str">
        <f t="shared" si="43"/>
        <v>Normal</v>
      </c>
      <c r="S273" t="str">
        <f t="shared" si="44"/>
        <v>Low DPF</v>
      </c>
    </row>
    <row r="274" spans="1:19" x14ac:dyDescent="0.35">
      <c r="A274" s="9">
        <v>273</v>
      </c>
      <c r="B274" s="10">
        <v>3</v>
      </c>
      <c r="C274" s="10">
        <v>122</v>
      </c>
      <c r="D274" s="10">
        <v>78</v>
      </c>
      <c r="E274" s="10">
        <v>21</v>
      </c>
      <c r="F274" s="10">
        <v>80</v>
      </c>
      <c r="G274" s="11">
        <v>23</v>
      </c>
      <c r="H274" s="18">
        <v>0.254</v>
      </c>
      <c r="I274" s="10">
        <v>40</v>
      </c>
      <c r="J274" s="24">
        <v>0</v>
      </c>
      <c r="K274" t="str">
        <f t="shared" si="36"/>
        <v>Normal weight</v>
      </c>
      <c r="L274" t="str">
        <f t="shared" si="37"/>
        <v>normal</v>
      </c>
      <c r="M274" t="str">
        <f t="shared" si="38"/>
        <v>Adult</v>
      </c>
      <c r="N274" t="str">
        <f t="shared" si="39"/>
        <v>Medium</v>
      </c>
      <c r="O274" t="str">
        <f t="shared" si="40"/>
        <v>Normal level</v>
      </c>
      <c r="P274" t="str">
        <f t="shared" si="41"/>
        <v>Low Risk</v>
      </c>
      <c r="Q274" t="str">
        <f t="shared" si="42"/>
        <v>Normal</v>
      </c>
      <c r="R274" t="str">
        <f t="shared" si="43"/>
        <v>Normal</v>
      </c>
      <c r="S274" t="str">
        <f t="shared" si="44"/>
        <v>Low DPF</v>
      </c>
    </row>
    <row r="275" spans="1:19" x14ac:dyDescent="0.35">
      <c r="A275" s="13">
        <v>274</v>
      </c>
      <c r="B275" s="14">
        <v>1</v>
      </c>
      <c r="C275" s="14">
        <v>71</v>
      </c>
      <c r="D275" s="14">
        <v>78</v>
      </c>
      <c r="E275" s="14">
        <v>50</v>
      </c>
      <c r="F275" s="14">
        <v>45</v>
      </c>
      <c r="G275" s="15">
        <v>33.200000000000003</v>
      </c>
      <c r="H275" s="19">
        <v>0.42199999999999999</v>
      </c>
      <c r="I275" s="14">
        <v>21</v>
      </c>
      <c r="J275" s="25">
        <v>0</v>
      </c>
      <c r="K275" t="str">
        <f t="shared" si="36"/>
        <v>Obese</v>
      </c>
      <c r="L275" t="str">
        <f t="shared" si="37"/>
        <v>normal</v>
      </c>
      <c r="M275" t="str">
        <f t="shared" si="38"/>
        <v>Adult</v>
      </c>
      <c r="N275" t="str">
        <f t="shared" si="39"/>
        <v>High</v>
      </c>
      <c r="O275" t="str">
        <f t="shared" si="40"/>
        <v>Normal level</v>
      </c>
      <c r="P275" t="str">
        <f t="shared" si="41"/>
        <v>Low Risk</v>
      </c>
      <c r="Q275" t="str">
        <f t="shared" si="42"/>
        <v>Low</v>
      </c>
      <c r="R275" t="str">
        <f t="shared" si="43"/>
        <v>Normal</v>
      </c>
      <c r="S275" t="str">
        <f t="shared" si="44"/>
        <v>Medium DPF</v>
      </c>
    </row>
    <row r="276" spans="1:19" x14ac:dyDescent="0.35">
      <c r="A276" s="9">
        <v>275</v>
      </c>
      <c r="B276" s="10">
        <v>13</v>
      </c>
      <c r="C276" s="10">
        <v>106</v>
      </c>
      <c r="D276" s="10">
        <v>70</v>
      </c>
      <c r="E276" s="10">
        <v>21</v>
      </c>
      <c r="F276" s="10">
        <v>80</v>
      </c>
      <c r="G276" s="11">
        <v>34.200000000000003</v>
      </c>
      <c r="H276" s="18">
        <v>0.251</v>
      </c>
      <c r="I276" s="10">
        <v>52</v>
      </c>
      <c r="J276" s="24">
        <v>0</v>
      </c>
      <c r="K276" t="str">
        <f t="shared" si="36"/>
        <v>Obese</v>
      </c>
      <c r="L276" t="str">
        <f t="shared" si="37"/>
        <v>normal</v>
      </c>
      <c r="M276" t="str">
        <f t="shared" si="38"/>
        <v>Adult</v>
      </c>
      <c r="N276" t="str">
        <f t="shared" si="39"/>
        <v>Medium</v>
      </c>
      <c r="O276" t="str">
        <f t="shared" si="40"/>
        <v>Normal level</v>
      </c>
      <c r="P276" t="str">
        <f t="shared" si="41"/>
        <v>High Risk</v>
      </c>
      <c r="Q276" t="str">
        <f t="shared" si="42"/>
        <v>Normal</v>
      </c>
      <c r="R276" t="str">
        <f t="shared" si="43"/>
        <v>Normal</v>
      </c>
      <c r="S276" t="str">
        <f t="shared" si="44"/>
        <v>Low DPF</v>
      </c>
    </row>
    <row r="277" spans="1:19" x14ac:dyDescent="0.35">
      <c r="A277" s="13">
        <v>276</v>
      </c>
      <c r="B277" s="14">
        <v>2</v>
      </c>
      <c r="C277" s="14">
        <v>100</v>
      </c>
      <c r="D277" s="14">
        <v>70</v>
      </c>
      <c r="E277" s="14">
        <v>52</v>
      </c>
      <c r="F277" s="14">
        <v>57</v>
      </c>
      <c r="G277" s="15">
        <v>40.5</v>
      </c>
      <c r="H277" s="19">
        <v>0.67700000000000005</v>
      </c>
      <c r="I277" s="14">
        <v>25</v>
      </c>
      <c r="J277" s="25">
        <v>0</v>
      </c>
      <c r="K277" t="str">
        <f t="shared" si="36"/>
        <v>Obese</v>
      </c>
      <c r="L277" t="str">
        <f t="shared" si="37"/>
        <v>normal</v>
      </c>
      <c r="M277" t="str">
        <f t="shared" si="38"/>
        <v>Adult</v>
      </c>
      <c r="N277" t="str">
        <f t="shared" si="39"/>
        <v>High</v>
      </c>
      <c r="O277" t="str">
        <f t="shared" si="40"/>
        <v>Normal level</v>
      </c>
      <c r="P277" t="str">
        <f t="shared" si="41"/>
        <v>Low Risk</v>
      </c>
      <c r="Q277" t="str">
        <f t="shared" si="42"/>
        <v>Low</v>
      </c>
      <c r="R277" t="str">
        <f t="shared" si="43"/>
        <v>Normal</v>
      </c>
      <c r="S277" t="str">
        <f t="shared" si="44"/>
        <v>High DPF</v>
      </c>
    </row>
    <row r="278" spans="1:19" x14ac:dyDescent="0.35">
      <c r="A278" s="9">
        <v>277</v>
      </c>
      <c r="B278" s="10">
        <v>7</v>
      </c>
      <c r="C278" s="10">
        <v>106</v>
      </c>
      <c r="D278" s="10">
        <v>60</v>
      </c>
      <c r="E278" s="10">
        <v>24</v>
      </c>
      <c r="F278" s="10">
        <v>80</v>
      </c>
      <c r="G278" s="11">
        <v>26.5</v>
      </c>
      <c r="H278" s="18">
        <v>0.29599999999999999</v>
      </c>
      <c r="I278" s="10">
        <v>29</v>
      </c>
      <c r="J278" s="24">
        <v>1</v>
      </c>
      <c r="K278" t="str">
        <f t="shared" si="36"/>
        <v>Overweight</v>
      </c>
      <c r="L278" t="str">
        <f t="shared" si="37"/>
        <v xml:space="preserve">Diabetes </v>
      </c>
      <c r="M278" t="str">
        <f t="shared" si="38"/>
        <v>Adult</v>
      </c>
      <c r="N278" t="str">
        <f t="shared" si="39"/>
        <v>Medium</v>
      </c>
      <c r="O278" t="str">
        <f t="shared" si="40"/>
        <v>Normal level</v>
      </c>
      <c r="P278" t="str">
        <f t="shared" si="41"/>
        <v>High Risk</v>
      </c>
      <c r="Q278" t="str">
        <f t="shared" si="42"/>
        <v>Normal</v>
      </c>
      <c r="R278" t="str">
        <f t="shared" si="43"/>
        <v>Normal</v>
      </c>
      <c r="S278" t="str">
        <f t="shared" si="44"/>
        <v>Low DPF</v>
      </c>
    </row>
    <row r="279" spans="1:19" x14ac:dyDescent="0.35">
      <c r="A279" s="13">
        <v>278</v>
      </c>
      <c r="B279" s="14">
        <v>4</v>
      </c>
      <c r="C279" s="14">
        <v>104</v>
      </c>
      <c r="D279" s="14">
        <v>64</v>
      </c>
      <c r="E279" s="14">
        <v>23</v>
      </c>
      <c r="F279" s="14">
        <v>116</v>
      </c>
      <c r="G279" s="15">
        <v>27.8</v>
      </c>
      <c r="H279" s="19">
        <v>0.45400000000000001</v>
      </c>
      <c r="I279" s="14">
        <v>23</v>
      </c>
      <c r="J279" s="25">
        <v>0</v>
      </c>
      <c r="K279" t="str">
        <f t="shared" si="36"/>
        <v>Overweight</v>
      </c>
      <c r="L279" t="str">
        <f t="shared" si="37"/>
        <v>normal</v>
      </c>
      <c r="M279" t="str">
        <f t="shared" si="38"/>
        <v>Adult</v>
      </c>
      <c r="N279" t="str">
        <f t="shared" si="39"/>
        <v>Medium</v>
      </c>
      <c r="O279" t="str">
        <f t="shared" si="40"/>
        <v>Normal level</v>
      </c>
      <c r="P279" t="str">
        <f t="shared" si="41"/>
        <v>High Risk</v>
      </c>
      <c r="Q279" t="str">
        <f t="shared" si="42"/>
        <v>Normal</v>
      </c>
      <c r="R279" t="str">
        <f t="shared" si="43"/>
        <v>Normal</v>
      </c>
      <c r="S279" t="str">
        <f t="shared" si="44"/>
        <v>Medium DPF</v>
      </c>
    </row>
    <row r="280" spans="1:19" x14ac:dyDescent="0.35">
      <c r="A280" s="9">
        <v>279</v>
      </c>
      <c r="B280" s="10">
        <v>5</v>
      </c>
      <c r="C280" s="10">
        <v>114</v>
      </c>
      <c r="D280" s="10">
        <v>74</v>
      </c>
      <c r="E280" s="10">
        <v>21</v>
      </c>
      <c r="F280" s="10">
        <v>80</v>
      </c>
      <c r="G280" s="11">
        <v>24.9</v>
      </c>
      <c r="H280" s="18">
        <v>0.74399999999999999</v>
      </c>
      <c r="I280" s="10">
        <v>57</v>
      </c>
      <c r="J280" s="24">
        <v>0</v>
      </c>
      <c r="K280" t="str">
        <f t="shared" si="36"/>
        <v>Overweight</v>
      </c>
      <c r="L280" t="str">
        <f t="shared" si="37"/>
        <v>normal</v>
      </c>
      <c r="M280" t="str">
        <f t="shared" si="38"/>
        <v>Adult</v>
      </c>
      <c r="N280" t="str">
        <f t="shared" si="39"/>
        <v>Medium</v>
      </c>
      <c r="O280" t="str">
        <f t="shared" si="40"/>
        <v>Normal level</v>
      </c>
      <c r="P280" t="str">
        <f t="shared" si="41"/>
        <v>High Risk</v>
      </c>
      <c r="Q280" t="str">
        <f t="shared" si="42"/>
        <v>Normal</v>
      </c>
      <c r="R280" t="str">
        <f t="shared" si="43"/>
        <v>Normal</v>
      </c>
      <c r="S280" t="str">
        <f t="shared" si="44"/>
        <v>High DPF</v>
      </c>
    </row>
    <row r="281" spans="1:19" x14ac:dyDescent="0.35">
      <c r="A281" s="13">
        <v>280</v>
      </c>
      <c r="B281" s="14">
        <v>2</v>
      </c>
      <c r="C281" s="14">
        <v>108</v>
      </c>
      <c r="D281" s="14">
        <v>62</v>
      </c>
      <c r="E281" s="14">
        <v>10</v>
      </c>
      <c r="F281" s="14">
        <v>278</v>
      </c>
      <c r="G281" s="15">
        <v>25.3</v>
      </c>
      <c r="H281" s="19">
        <v>0.88100000000000001</v>
      </c>
      <c r="I281" s="14">
        <v>22</v>
      </c>
      <c r="J281" s="25">
        <v>0</v>
      </c>
      <c r="K281" t="str">
        <f t="shared" si="36"/>
        <v>Overweight</v>
      </c>
      <c r="L281" t="str">
        <f t="shared" si="37"/>
        <v>normal</v>
      </c>
      <c r="M281" t="str">
        <f t="shared" si="38"/>
        <v>Adult</v>
      </c>
      <c r="N281" t="str">
        <f t="shared" si="39"/>
        <v>Low</v>
      </c>
      <c r="O281" t="str">
        <f t="shared" si="40"/>
        <v>Normal level</v>
      </c>
      <c r="P281" t="str">
        <f t="shared" si="41"/>
        <v>Low Risk</v>
      </c>
      <c r="Q281" t="str">
        <f t="shared" si="42"/>
        <v>High</v>
      </c>
      <c r="R281" t="str">
        <f t="shared" si="43"/>
        <v>Normal</v>
      </c>
      <c r="S281" t="str">
        <f t="shared" si="44"/>
        <v>High DPF</v>
      </c>
    </row>
    <row r="282" spans="1:19" x14ac:dyDescent="0.35">
      <c r="A282" s="9">
        <v>281</v>
      </c>
      <c r="B282" s="10">
        <v>4</v>
      </c>
      <c r="C282" s="10">
        <v>146</v>
      </c>
      <c r="D282" s="10">
        <v>70</v>
      </c>
      <c r="E282" s="10">
        <v>21</v>
      </c>
      <c r="F282" s="10">
        <v>80</v>
      </c>
      <c r="G282" s="11">
        <v>37.9</v>
      </c>
      <c r="H282" s="18">
        <v>0.33400000000000002</v>
      </c>
      <c r="I282" s="10">
        <v>28</v>
      </c>
      <c r="J282" s="24">
        <v>1</v>
      </c>
      <c r="K282" t="str">
        <f t="shared" si="36"/>
        <v>Obese</v>
      </c>
      <c r="L282" t="str">
        <f t="shared" si="37"/>
        <v xml:space="preserve">Diabetes </v>
      </c>
      <c r="M282" t="str">
        <f t="shared" si="38"/>
        <v>Adult</v>
      </c>
      <c r="N282" t="str">
        <f t="shared" si="39"/>
        <v>Medium</v>
      </c>
      <c r="O282" t="str">
        <f t="shared" si="40"/>
        <v>High level</v>
      </c>
      <c r="P282" t="str">
        <f t="shared" si="41"/>
        <v>High Risk</v>
      </c>
      <c r="Q282" t="str">
        <f t="shared" si="42"/>
        <v>Normal</v>
      </c>
      <c r="R282" t="str">
        <f t="shared" si="43"/>
        <v>Normal</v>
      </c>
      <c r="S282" t="str">
        <f t="shared" si="44"/>
        <v>Medium DPF</v>
      </c>
    </row>
    <row r="283" spans="1:19" x14ac:dyDescent="0.35">
      <c r="A283" s="13">
        <v>282</v>
      </c>
      <c r="B283" s="14">
        <v>14</v>
      </c>
      <c r="C283" s="14">
        <v>129</v>
      </c>
      <c r="D283" s="14">
        <v>76</v>
      </c>
      <c r="E283" s="14">
        <v>28</v>
      </c>
      <c r="F283" s="14">
        <v>122</v>
      </c>
      <c r="G283" s="15">
        <v>35.9</v>
      </c>
      <c r="H283" s="19">
        <v>0.28000000000000003</v>
      </c>
      <c r="I283" s="14">
        <v>39</v>
      </c>
      <c r="J283" s="25">
        <v>0</v>
      </c>
      <c r="K283" t="str">
        <f t="shared" si="36"/>
        <v>Obese</v>
      </c>
      <c r="L283" t="str">
        <f t="shared" si="37"/>
        <v>normal</v>
      </c>
      <c r="M283" t="str">
        <f t="shared" si="38"/>
        <v>Adult</v>
      </c>
      <c r="N283" t="str">
        <f t="shared" si="39"/>
        <v>Medium</v>
      </c>
      <c r="O283" t="str">
        <f t="shared" si="40"/>
        <v>Normal level</v>
      </c>
      <c r="P283" t="str">
        <f t="shared" si="41"/>
        <v>High Risk</v>
      </c>
      <c r="Q283" t="str">
        <f t="shared" si="42"/>
        <v>Normal</v>
      </c>
      <c r="R283" t="str">
        <f t="shared" si="43"/>
        <v>Normal</v>
      </c>
      <c r="S283" t="str">
        <f t="shared" si="44"/>
        <v>Low DPF</v>
      </c>
    </row>
    <row r="284" spans="1:19" x14ac:dyDescent="0.35">
      <c r="A284" s="9">
        <v>283</v>
      </c>
      <c r="B284" s="10">
        <v>7</v>
      </c>
      <c r="C284" s="10">
        <v>133</v>
      </c>
      <c r="D284" s="10">
        <v>88</v>
      </c>
      <c r="E284" s="10">
        <v>15</v>
      </c>
      <c r="F284" s="10">
        <v>155</v>
      </c>
      <c r="G284" s="11">
        <v>32.4</v>
      </c>
      <c r="H284" s="18">
        <v>0.26200000000000001</v>
      </c>
      <c r="I284" s="10">
        <v>37</v>
      </c>
      <c r="J284" s="24">
        <v>0</v>
      </c>
      <c r="K284" t="str">
        <f t="shared" si="36"/>
        <v>Obese</v>
      </c>
      <c r="L284" t="str">
        <f t="shared" si="37"/>
        <v>normal</v>
      </c>
      <c r="M284" t="str">
        <f t="shared" si="38"/>
        <v>Adult</v>
      </c>
      <c r="N284" t="str">
        <f t="shared" si="39"/>
        <v>Low</v>
      </c>
      <c r="O284" t="str">
        <f t="shared" si="40"/>
        <v>Normal level</v>
      </c>
      <c r="P284" t="str">
        <f t="shared" si="41"/>
        <v>High Risk</v>
      </c>
      <c r="Q284" t="str">
        <f t="shared" si="42"/>
        <v>High</v>
      </c>
      <c r="R284" t="str">
        <f t="shared" si="43"/>
        <v>Prehypertension</v>
      </c>
      <c r="S284" t="str">
        <f t="shared" si="44"/>
        <v>Low DPF</v>
      </c>
    </row>
    <row r="285" spans="1:19" x14ac:dyDescent="0.35">
      <c r="A285" s="13">
        <v>284</v>
      </c>
      <c r="B285" s="14">
        <v>7</v>
      </c>
      <c r="C285" s="14">
        <v>161</v>
      </c>
      <c r="D285" s="14">
        <v>86</v>
      </c>
      <c r="E285" s="14">
        <v>21</v>
      </c>
      <c r="F285" s="14">
        <v>80</v>
      </c>
      <c r="G285" s="15">
        <v>30.4</v>
      </c>
      <c r="H285" s="19">
        <v>0.16500000000000001</v>
      </c>
      <c r="I285" s="14">
        <v>47</v>
      </c>
      <c r="J285" s="25">
        <v>1</v>
      </c>
      <c r="K285" t="str">
        <f t="shared" si="36"/>
        <v>Obese</v>
      </c>
      <c r="L285" t="str">
        <f t="shared" si="37"/>
        <v xml:space="preserve">Diabetes </v>
      </c>
      <c r="M285" t="str">
        <f t="shared" si="38"/>
        <v>Adult</v>
      </c>
      <c r="N285" t="str">
        <f t="shared" si="39"/>
        <v>Medium</v>
      </c>
      <c r="O285" t="str">
        <f t="shared" si="40"/>
        <v>High level</v>
      </c>
      <c r="P285" t="str">
        <f t="shared" si="41"/>
        <v>High Risk</v>
      </c>
      <c r="Q285" t="str">
        <f t="shared" si="42"/>
        <v>Normal</v>
      </c>
      <c r="R285" t="str">
        <f t="shared" si="43"/>
        <v>Prehypertension</v>
      </c>
      <c r="S285" t="str">
        <f t="shared" si="44"/>
        <v>Low DPF</v>
      </c>
    </row>
    <row r="286" spans="1:19" x14ac:dyDescent="0.35">
      <c r="A286" s="9">
        <v>285</v>
      </c>
      <c r="B286" s="10">
        <v>2</v>
      </c>
      <c r="C286" s="10">
        <v>108</v>
      </c>
      <c r="D286" s="10">
        <v>80</v>
      </c>
      <c r="E286" s="10">
        <v>21</v>
      </c>
      <c r="F286" s="10">
        <v>80</v>
      </c>
      <c r="G286" s="11">
        <v>27</v>
      </c>
      <c r="H286" s="18">
        <v>0.25900000000000001</v>
      </c>
      <c r="I286" s="10">
        <v>52</v>
      </c>
      <c r="J286" s="24">
        <v>1</v>
      </c>
      <c r="K286" t="str">
        <f t="shared" si="36"/>
        <v>Overweight</v>
      </c>
      <c r="L286" t="str">
        <f t="shared" si="37"/>
        <v xml:space="preserve">Diabetes </v>
      </c>
      <c r="M286" t="str">
        <f t="shared" si="38"/>
        <v>Adult</v>
      </c>
      <c r="N286" t="str">
        <f t="shared" si="39"/>
        <v>Medium</v>
      </c>
      <c r="O286" t="str">
        <f t="shared" si="40"/>
        <v>Normal level</v>
      </c>
      <c r="P286" t="str">
        <f t="shared" si="41"/>
        <v>Low Risk</v>
      </c>
      <c r="Q286" t="str">
        <f t="shared" si="42"/>
        <v>Normal</v>
      </c>
      <c r="R286" t="str">
        <f t="shared" si="43"/>
        <v>Normal</v>
      </c>
      <c r="S286" t="str">
        <f t="shared" si="44"/>
        <v>Low DPF</v>
      </c>
    </row>
    <row r="287" spans="1:19" x14ac:dyDescent="0.35">
      <c r="A287" s="13">
        <v>286</v>
      </c>
      <c r="B287" s="14">
        <v>7</v>
      </c>
      <c r="C287" s="14">
        <v>136</v>
      </c>
      <c r="D287" s="14">
        <v>74</v>
      </c>
      <c r="E287" s="14">
        <v>26</v>
      </c>
      <c r="F287" s="14">
        <v>135</v>
      </c>
      <c r="G287" s="15">
        <v>26</v>
      </c>
      <c r="H287" s="19">
        <v>0.64700000000000002</v>
      </c>
      <c r="I287" s="14">
        <v>51</v>
      </c>
      <c r="J287" s="25">
        <v>0</v>
      </c>
      <c r="K287" t="str">
        <f t="shared" si="36"/>
        <v>Overweight</v>
      </c>
      <c r="L287" t="str">
        <f t="shared" si="37"/>
        <v>normal</v>
      </c>
      <c r="M287" t="str">
        <f t="shared" si="38"/>
        <v>Adult</v>
      </c>
      <c r="N287" t="str">
        <f t="shared" si="39"/>
        <v>Medium</v>
      </c>
      <c r="O287" t="str">
        <f t="shared" si="40"/>
        <v>Normal level</v>
      </c>
      <c r="P287" t="str">
        <f t="shared" si="41"/>
        <v>High Risk</v>
      </c>
      <c r="Q287" t="str">
        <f t="shared" si="42"/>
        <v>Normal</v>
      </c>
      <c r="R287" t="str">
        <f t="shared" si="43"/>
        <v>Normal</v>
      </c>
      <c r="S287" t="str">
        <f t="shared" si="44"/>
        <v>High DPF</v>
      </c>
    </row>
    <row r="288" spans="1:19" x14ac:dyDescent="0.35">
      <c r="A288" s="9">
        <v>287</v>
      </c>
      <c r="B288" s="10">
        <v>5</v>
      </c>
      <c r="C288" s="10">
        <v>155</v>
      </c>
      <c r="D288" s="10">
        <v>84</v>
      </c>
      <c r="E288" s="10">
        <v>44</v>
      </c>
      <c r="F288" s="10">
        <v>545</v>
      </c>
      <c r="G288" s="11">
        <v>38.700000000000003</v>
      </c>
      <c r="H288" s="18">
        <v>0.61899999999999999</v>
      </c>
      <c r="I288" s="10">
        <v>34</v>
      </c>
      <c r="J288" s="24">
        <v>0</v>
      </c>
      <c r="K288" t="str">
        <f t="shared" si="36"/>
        <v>Obese</v>
      </c>
      <c r="L288" t="str">
        <f t="shared" si="37"/>
        <v>normal</v>
      </c>
      <c r="M288" t="str">
        <f t="shared" si="38"/>
        <v>Adult</v>
      </c>
      <c r="N288" t="str">
        <f t="shared" si="39"/>
        <v>High</v>
      </c>
      <c r="O288" t="str">
        <f t="shared" si="40"/>
        <v>High level</v>
      </c>
      <c r="P288" t="str">
        <f t="shared" si="41"/>
        <v>High Risk</v>
      </c>
      <c r="Q288" t="str">
        <f t="shared" si="42"/>
        <v>High</v>
      </c>
      <c r="R288" t="str">
        <f t="shared" si="43"/>
        <v>Prehypertension</v>
      </c>
      <c r="S288" t="str">
        <f t="shared" si="44"/>
        <v>High DPF</v>
      </c>
    </row>
    <row r="289" spans="1:19" x14ac:dyDescent="0.35">
      <c r="A289" s="13">
        <v>288</v>
      </c>
      <c r="B289" s="14">
        <v>1</v>
      </c>
      <c r="C289" s="14">
        <v>119</v>
      </c>
      <c r="D289" s="14">
        <v>86</v>
      </c>
      <c r="E289" s="14">
        <v>39</v>
      </c>
      <c r="F289" s="14">
        <v>220</v>
      </c>
      <c r="G289" s="15">
        <v>45.6</v>
      </c>
      <c r="H289" s="19">
        <v>0.80800000000000005</v>
      </c>
      <c r="I289" s="14">
        <v>29</v>
      </c>
      <c r="J289" s="25">
        <v>1</v>
      </c>
      <c r="K289" t="str">
        <f t="shared" si="36"/>
        <v>Obese</v>
      </c>
      <c r="L289" t="str">
        <f t="shared" si="37"/>
        <v xml:space="preserve">Diabetes </v>
      </c>
      <c r="M289" t="str">
        <f t="shared" si="38"/>
        <v>Adult</v>
      </c>
      <c r="N289" t="str">
        <f t="shared" si="39"/>
        <v>Medium</v>
      </c>
      <c r="O289" t="str">
        <f t="shared" si="40"/>
        <v>Normal level</v>
      </c>
      <c r="P289" t="str">
        <f t="shared" si="41"/>
        <v>Low Risk</v>
      </c>
      <c r="Q289" t="str">
        <f t="shared" si="42"/>
        <v>High</v>
      </c>
      <c r="R289" t="str">
        <f t="shared" si="43"/>
        <v>Prehypertension</v>
      </c>
      <c r="S289" t="str">
        <f t="shared" si="44"/>
        <v>High DPF</v>
      </c>
    </row>
    <row r="290" spans="1:19" x14ac:dyDescent="0.35">
      <c r="A290" s="9">
        <v>289</v>
      </c>
      <c r="B290" s="10">
        <v>4</v>
      </c>
      <c r="C290" s="10">
        <v>96</v>
      </c>
      <c r="D290" s="10">
        <v>56</v>
      </c>
      <c r="E290" s="10">
        <v>17</v>
      </c>
      <c r="F290" s="10">
        <v>49</v>
      </c>
      <c r="G290" s="11">
        <v>20.8</v>
      </c>
      <c r="H290" s="18">
        <v>0.34</v>
      </c>
      <c r="I290" s="10">
        <v>26</v>
      </c>
      <c r="J290" s="24">
        <v>0</v>
      </c>
      <c r="K290" t="str">
        <f t="shared" si="36"/>
        <v>Normal weight</v>
      </c>
      <c r="L290" t="str">
        <f t="shared" si="37"/>
        <v>normal</v>
      </c>
      <c r="M290" t="str">
        <f t="shared" si="38"/>
        <v>Adult</v>
      </c>
      <c r="N290" t="str">
        <f t="shared" si="39"/>
        <v>Low</v>
      </c>
      <c r="O290" t="str">
        <f t="shared" si="40"/>
        <v>Normal level</v>
      </c>
      <c r="P290" t="str">
        <f t="shared" si="41"/>
        <v>High Risk</v>
      </c>
      <c r="Q290" t="str">
        <f t="shared" si="42"/>
        <v>Low</v>
      </c>
      <c r="R290" t="str">
        <f t="shared" si="43"/>
        <v>Low</v>
      </c>
      <c r="S290" t="str">
        <f t="shared" si="44"/>
        <v>Medium DPF</v>
      </c>
    </row>
    <row r="291" spans="1:19" x14ac:dyDescent="0.35">
      <c r="A291" s="13">
        <v>290</v>
      </c>
      <c r="B291" s="14">
        <v>5</v>
      </c>
      <c r="C291" s="14">
        <v>108</v>
      </c>
      <c r="D291" s="14">
        <v>72</v>
      </c>
      <c r="E291" s="14">
        <v>43</v>
      </c>
      <c r="F291" s="14">
        <v>75</v>
      </c>
      <c r="G291" s="15">
        <v>36.1</v>
      </c>
      <c r="H291" s="19">
        <v>0.26300000000000001</v>
      </c>
      <c r="I291" s="14">
        <v>33</v>
      </c>
      <c r="J291" s="25">
        <v>0</v>
      </c>
      <c r="K291" t="str">
        <f t="shared" si="36"/>
        <v>Obese</v>
      </c>
      <c r="L291" t="str">
        <f t="shared" si="37"/>
        <v>normal</v>
      </c>
      <c r="M291" t="str">
        <f t="shared" si="38"/>
        <v>Adult</v>
      </c>
      <c r="N291" t="str">
        <f t="shared" si="39"/>
        <v>High</v>
      </c>
      <c r="O291" t="str">
        <f t="shared" si="40"/>
        <v>Normal level</v>
      </c>
      <c r="P291" t="str">
        <f t="shared" si="41"/>
        <v>High Risk</v>
      </c>
      <c r="Q291" t="str">
        <f t="shared" si="42"/>
        <v>Low</v>
      </c>
      <c r="R291" t="str">
        <f t="shared" si="43"/>
        <v>Normal</v>
      </c>
      <c r="S291" t="str">
        <f t="shared" si="44"/>
        <v>Low DPF</v>
      </c>
    </row>
    <row r="292" spans="1:19" x14ac:dyDescent="0.35">
      <c r="A292" s="9">
        <v>291</v>
      </c>
      <c r="B292" s="10">
        <v>4</v>
      </c>
      <c r="C292" s="10">
        <v>78</v>
      </c>
      <c r="D292" s="10">
        <v>88</v>
      </c>
      <c r="E292" s="10">
        <v>29</v>
      </c>
      <c r="F292" s="10">
        <v>40</v>
      </c>
      <c r="G292" s="11">
        <v>36.9</v>
      </c>
      <c r="H292" s="18">
        <v>0.434</v>
      </c>
      <c r="I292" s="10">
        <v>21</v>
      </c>
      <c r="J292" s="24">
        <v>0</v>
      </c>
      <c r="K292" t="str">
        <f t="shared" si="36"/>
        <v>Obese</v>
      </c>
      <c r="L292" t="str">
        <f t="shared" si="37"/>
        <v>normal</v>
      </c>
      <c r="M292" t="str">
        <f t="shared" si="38"/>
        <v>Adult</v>
      </c>
      <c r="N292" t="str">
        <f t="shared" si="39"/>
        <v>Medium</v>
      </c>
      <c r="O292" t="str">
        <f t="shared" si="40"/>
        <v>Normal level</v>
      </c>
      <c r="P292" t="str">
        <f t="shared" si="41"/>
        <v>High Risk</v>
      </c>
      <c r="Q292" t="str">
        <f t="shared" si="42"/>
        <v>Low</v>
      </c>
      <c r="R292" t="str">
        <f t="shared" si="43"/>
        <v>Prehypertension</v>
      </c>
      <c r="S292" t="str">
        <f t="shared" si="44"/>
        <v>Medium DPF</v>
      </c>
    </row>
    <row r="293" spans="1:19" x14ac:dyDescent="0.35">
      <c r="A293" s="13">
        <v>292</v>
      </c>
      <c r="B293" s="14">
        <v>4</v>
      </c>
      <c r="C293" s="14">
        <v>107</v>
      </c>
      <c r="D293" s="14">
        <v>62</v>
      </c>
      <c r="E293" s="14">
        <v>30</v>
      </c>
      <c r="F293" s="14">
        <v>74</v>
      </c>
      <c r="G293" s="15">
        <v>36.6</v>
      </c>
      <c r="H293" s="19">
        <v>0.75700000000000001</v>
      </c>
      <c r="I293" s="14">
        <v>25</v>
      </c>
      <c r="J293" s="25">
        <v>1</v>
      </c>
      <c r="K293" t="str">
        <f t="shared" si="36"/>
        <v>Obese</v>
      </c>
      <c r="L293" t="str">
        <f t="shared" si="37"/>
        <v xml:space="preserve">Diabetes </v>
      </c>
      <c r="M293" t="str">
        <f t="shared" si="38"/>
        <v>Adult</v>
      </c>
      <c r="N293" t="str">
        <f t="shared" si="39"/>
        <v>Medium</v>
      </c>
      <c r="O293" t="str">
        <f t="shared" si="40"/>
        <v>Normal level</v>
      </c>
      <c r="P293" t="str">
        <f t="shared" si="41"/>
        <v>High Risk</v>
      </c>
      <c r="Q293" t="str">
        <f t="shared" si="42"/>
        <v>Low</v>
      </c>
      <c r="R293" t="str">
        <f t="shared" si="43"/>
        <v>Normal</v>
      </c>
      <c r="S293" t="str">
        <f t="shared" si="44"/>
        <v>High DPF</v>
      </c>
    </row>
    <row r="294" spans="1:19" x14ac:dyDescent="0.35">
      <c r="A294" s="9">
        <v>293</v>
      </c>
      <c r="B294" s="10">
        <v>2</v>
      </c>
      <c r="C294" s="10">
        <v>128</v>
      </c>
      <c r="D294" s="10">
        <v>78</v>
      </c>
      <c r="E294" s="10">
        <v>37</v>
      </c>
      <c r="F294" s="10">
        <v>182</v>
      </c>
      <c r="G294" s="11">
        <v>43.3</v>
      </c>
      <c r="H294" s="18">
        <v>1.224</v>
      </c>
      <c r="I294" s="10">
        <v>31</v>
      </c>
      <c r="J294" s="24">
        <v>1</v>
      </c>
      <c r="K294" t="str">
        <f t="shared" si="36"/>
        <v>Obese</v>
      </c>
      <c r="L294" t="str">
        <f t="shared" si="37"/>
        <v xml:space="preserve">Diabetes </v>
      </c>
      <c r="M294" t="str">
        <f t="shared" si="38"/>
        <v>Adult</v>
      </c>
      <c r="N294" t="str">
        <f t="shared" si="39"/>
        <v>Medium</v>
      </c>
      <c r="O294" t="str">
        <f t="shared" si="40"/>
        <v>Normal level</v>
      </c>
      <c r="P294" t="str">
        <f t="shared" si="41"/>
        <v>Low Risk</v>
      </c>
      <c r="Q294" t="str">
        <f t="shared" si="42"/>
        <v>High</v>
      </c>
      <c r="R294" t="str">
        <f t="shared" si="43"/>
        <v>Normal</v>
      </c>
      <c r="S294" t="str">
        <f t="shared" si="44"/>
        <v>High DPF</v>
      </c>
    </row>
    <row r="295" spans="1:19" x14ac:dyDescent="0.35">
      <c r="A295" s="13">
        <v>294</v>
      </c>
      <c r="B295" s="14">
        <v>1</v>
      </c>
      <c r="C295" s="14">
        <v>128</v>
      </c>
      <c r="D295" s="14">
        <v>48</v>
      </c>
      <c r="E295" s="14">
        <v>45</v>
      </c>
      <c r="F295" s="14">
        <v>194</v>
      </c>
      <c r="G295" s="15">
        <v>40.5</v>
      </c>
      <c r="H295" s="19">
        <v>0.61299999999999999</v>
      </c>
      <c r="I295" s="14">
        <v>24</v>
      </c>
      <c r="J295" s="25">
        <v>1</v>
      </c>
      <c r="K295" t="str">
        <f t="shared" si="36"/>
        <v>Obese</v>
      </c>
      <c r="L295" t="str">
        <f t="shared" si="37"/>
        <v xml:space="preserve">Diabetes </v>
      </c>
      <c r="M295" t="str">
        <f t="shared" si="38"/>
        <v>Adult</v>
      </c>
      <c r="N295" t="str">
        <f t="shared" si="39"/>
        <v>High</v>
      </c>
      <c r="O295" t="str">
        <f t="shared" si="40"/>
        <v>Normal level</v>
      </c>
      <c r="P295" t="str">
        <f t="shared" si="41"/>
        <v>Low Risk</v>
      </c>
      <c r="Q295" t="str">
        <f t="shared" si="42"/>
        <v>High</v>
      </c>
      <c r="R295" t="str">
        <f t="shared" si="43"/>
        <v>Low</v>
      </c>
      <c r="S295" t="str">
        <f t="shared" si="44"/>
        <v>High DPF</v>
      </c>
    </row>
    <row r="296" spans="1:19" x14ac:dyDescent="0.35">
      <c r="A296" s="9">
        <v>295</v>
      </c>
      <c r="B296" s="10">
        <v>4</v>
      </c>
      <c r="C296" s="10">
        <v>161</v>
      </c>
      <c r="D296" s="10">
        <v>50</v>
      </c>
      <c r="E296" s="10">
        <v>21</v>
      </c>
      <c r="F296" s="10">
        <v>80</v>
      </c>
      <c r="G296" s="11">
        <v>21.9</v>
      </c>
      <c r="H296" s="18">
        <v>0.254</v>
      </c>
      <c r="I296" s="10">
        <v>65</v>
      </c>
      <c r="J296" s="24">
        <v>0</v>
      </c>
      <c r="K296" t="str">
        <f t="shared" si="36"/>
        <v>Normal weight</v>
      </c>
      <c r="L296" t="str">
        <f t="shared" si="37"/>
        <v>normal</v>
      </c>
      <c r="M296" t="str">
        <f t="shared" si="38"/>
        <v>Aged</v>
      </c>
      <c r="N296" t="str">
        <f t="shared" si="39"/>
        <v>Medium</v>
      </c>
      <c r="O296" t="str">
        <f t="shared" si="40"/>
        <v>High level</v>
      </c>
      <c r="P296" t="str">
        <f t="shared" si="41"/>
        <v>High Risk</v>
      </c>
      <c r="Q296" t="str">
        <f t="shared" si="42"/>
        <v>Normal</v>
      </c>
      <c r="R296" t="str">
        <f t="shared" si="43"/>
        <v>Low</v>
      </c>
      <c r="S296" t="str">
        <f t="shared" si="44"/>
        <v>Low DPF</v>
      </c>
    </row>
    <row r="297" spans="1:19" x14ac:dyDescent="0.35">
      <c r="A297" s="13">
        <v>296</v>
      </c>
      <c r="B297" s="14">
        <v>6</v>
      </c>
      <c r="C297" s="14">
        <v>151</v>
      </c>
      <c r="D297" s="14">
        <v>62</v>
      </c>
      <c r="E297" s="14">
        <v>31</v>
      </c>
      <c r="F297" s="14">
        <v>120</v>
      </c>
      <c r="G297" s="15">
        <v>35.5</v>
      </c>
      <c r="H297" s="19">
        <v>0.69199999999999995</v>
      </c>
      <c r="I297" s="14">
        <v>28</v>
      </c>
      <c r="J297" s="25">
        <v>0</v>
      </c>
      <c r="K297" t="str">
        <f t="shared" si="36"/>
        <v>Obese</v>
      </c>
      <c r="L297" t="str">
        <f t="shared" si="37"/>
        <v>normal</v>
      </c>
      <c r="M297" t="str">
        <f t="shared" si="38"/>
        <v>Adult</v>
      </c>
      <c r="N297" t="str">
        <f t="shared" si="39"/>
        <v>Medium</v>
      </c>
      <c r="O297" t="str">
        <f t="shared" si="40"/>
        <v>High level</v>
      </c>
      <c r="P297" t="str">
        <f t="shared" si="41"/>
        <v>High Risk</v>
      </c>
      <c r="Q297" t="str">
        <f t="shared" si="42"/>
        <v>Normal</v>
      </c>
      <c r="R297" t="str">
        <f t="shared" si="43"/>
        <v>Normal</v>
      </c>
      <c r="S297" t="str">
        <f t="shared" si="44"/>
        <v>High DPF</v>
      </c>
    </row>
    <row r="298" spans="1:19" x14ac:dyDescent="0.35">
      <c r="A298" s="9">
        <v>297</v>
      </c>
      <c r="B298" s="10">
        <v>2</v>
      </c>
      <c r="C298" s="10">
        <v>146</v>
      </c>
      <c r="D298" s="10">
        <v>70</v>
      </c>
      <c r="E298" s="10">
        <v>38</v>
      </c>
      <c r="F298" s="10">
        <v>360</v>
      </c>
      <c r="G298" s="11">
        <v>28</v>
      </c>
      <c r="H298" s="18">
        <v>0.33700000000000002</v>
      </c>
      <c r="I298" s="10">
        <v>29</v>
      </c>
      <c r="J298" s="24">
        <v>1</v>
      </c>
      <c r="K298" t="str">
        <f t="shared" si="36"/>
        <v>Overweight</v>
      </c>
      <c r="L298" t="str">
        <f t="shared" si="37"/>
        <v xml:space="preserve">Diabetes </v>
      </c>
      <c r="M298" t="str">
        <f t="shared" si="38"/>
        <v>Adult</v>
      </c>
      <c r="N298" t="str">
        <f t="shared" si="39"/>
        <v>Medium</v>
      </c>
      <c r="O298" t="str">
        <f t="shared" si="40"/>
        <v>High level</v>
      </c>
      <c r="P298" t="str">
        <f t="shared" si="41"/>
        <v>Low Risk</v>
      </c>
      <c r="Q298" t="str">
        <f t="shared" si="42"/>
        <v>High</v>
      </c>
      <c r="R298" t="str">
        <f t="shared" si="43"/>
        <v>Normal</v>
      </c>
      <c r="S298" t="str">
        <f t="shared" si="44"/>
        <v>Medium DPF</v>
      </c>
    </row>
    <row r="299" spans="1:19" x14ac:dyDescent="0.35">
      <c r="A299" s="13">
        <v>298</v>
      </c>
      <c r="B299" s="14">
        <v>4</v>
      </c>
      <c r="C299" s="14">
        <v>126</v>
      </c>
      <c r="D299" s="14">
        <v>84</v>
      </c>
      <c r="E299" s="14">
        <v>29</v>
      </c>
      <c r="F299" s="14">
        <v>215</v>
      </c>
      <c r="G299" s="15">
        <v>30.7</v>
      </c>
      <c r="H299" s="19">
        <v>0.52</v>
      </c>
      <c r="I299" s="14">
        <v>24</v>
      </c>
      <c r="J299" s="25">
        <v>0</v>
      </c>
      <c r="K299" t="str">
        <f t="shared" si="36"/>
        <v>Obese</v>
      </c>
      <c r="L299" t="str">
        <f t="shared" si="37"/>
        <v>normal</v>
      </c>
      <c r="M299" t="str">
        <f t="shared" si="38"/>
        <v>Adult</v>
      </c>
      <c r="N299" t="str">
        <f t="shared" si="39"/>
        <v>Medium</v>
      </c>
      <c r="O299" t="str">
        <f t="shared" si="40"/>
        <v>Normal level</v>
      </c>
      <c r="P299" t="str">
        <f t="shared" si="41"/>
        <v>High Risk</v>
      </c>
      <c r="Q299" t="str">
        <f t="shared" si="42"/>
        <v>High</v>
      </c>
      <c r="R299" t="str">
        <f t="shared" si="43"/>
        <v>Prehypertension</v>
      </c>
      <c r="S299" t="str">
        <f t="shared" si="44"/>
        <v>Medium DPF</v>
      </c>
    </row>
    <row r="300" spans="1:19" x14ac:dyDescent="0.35">
      <c r="A300" s="9">
        <v>299</v>
      </c>
      <c r="B300" s="10">
        <v>14</v>
      </c>
      <c r="C300" s="10">
        <v>100</v>
      </c>
      <c r="D300" s="10">
        <v>78</v>
      </c>
      <c r="E300" s="10">
        <v>25</v>
      </c>
      <c r="F300" s="10">
        <v>184</v>
      </c>
      <c r="G300" s="11">
        <v>36.6</v>
      </c>
      <c r="H300" s="18">
        <v>0.41199999999999998</v>
      </c>
      <c r="I300" s="10">
        <v>46</v>
      </c>
      <c r="J300" s="24">
        <v>1</v>
      </c>
      <c r="K300" t="str">
        <f t="shared" si="36"/>
        <v>Obese</v>
      </c>
      <c r="L300" t="str">
        <f t="shared" si="37"/>
        <v xml:space="preserve">Diabetes </v>
      </c>
      <c r="M300" t="str">
        <f t="shared" si="38"/>
        <v>Adult</v>
      </c>
      <c r="N300" t="str">
        <f t="shared" si="39"/>
        <v>Medium</v>
      </c>
      <c r="O300" t="str">
        <f t="shared" si="40"/>
        <v>Normal level</v>
      </c>
      <c r="P300" t="str">
        <f t="shared" si="41"/>
        <v>High Risk</v>
      </c>
      <c r="Q300" t="str">
        <f t="shared" si="42"/>
        <v>High</v>
      </c>
      <c r="R300" t="str">
        <f t="shared" si="43"/>
        <v>Normal</v>
      </c>
      <c r="S300" t="str">
        <f t="shared" si="44"/>
        <v>Medium DPF</v>
      </c>
    </row>
    <row r="301" spans="1:19" x14ac:dyDescent="0.35">
      <c r="A301" s="13">
        <v>300</v>
      </c>
      <c r="B301" s="14">
        <v>8</v>
      </c>
      <c r="C301" s="14">
        <v>112</v>
      </c>
      <c r="D301" s="14">
        <v>72</v>
      </c>
      <c r="E301" s="14">
        <v>21</v>
      </c>
      <c r="F301" s="14">
        <v>80</v>
      </c>
      <c r="G301" s="15">
        <v>23.6</v>
      </c>
      <c r="H301" s="19">
        <v>0.84</v>
      </c>
      <c r="I301" s="14">
        <v>58</v>
      </c>
      <c r="J301" s="25">
        <v>0</v>
      </c>
      <c r="K301" t="str">
        <f t="shared" si="36"/>
        <v>Normal weight</v>
      </c>
      <c r="L301" t="str">
        <f t="shared" si="37"/>
        <v>normal</v>
      </c>
      <c r="M301" t="str">
        <f t="shared" si="38"/>
        <v>Adult</v>
      </c>
      <c r="N301" t="str">
        <f t="shared" si="39"/>
        <v>Medium</v>
      </c>
      <c r="O301" t="str">
        <f t="shared" si="40"/>
        <v>Normal level</v>
      </c>
      <c r="P301" t="str">
        <f t="shared" si="41"/>
        <v>High Risk</v>
      </c>
      <c r="Q301" t="str">
        <f t="shared" si="42"/>
        <v>Normal</v>
      </c>
      <c r="R301" t="str">
        <f t="shared" si="43"/>
        <v>Normal</v>
      </c>
      <c r="S301" t="str">
        <f t="shared" si="44"/>
        <v>High DPF</v>
      </c>
    </row>
    <row r="302" spans="1:19" x14ac:dyDescent="0.35">
      <c r="A302" s="9">
        <v>301</v>
      </c>
      <c r="B302" s="10">
        <v>4</v>
      </c>
      <c r="C302" s="10">
        <v>167</v>
      </c>
      <c r="D302" s="10">
        <v>69</v>
      </c>
      <c r="E302" s="10">
        <v>21</v>
      </c>
      <c r="F302" s="10">
        <v>80</v>
      </c>
      <c r="G302" s="11">
        <v>32.299999999999997</v>
      </c>
      <c r="H302" s="18">
        <v>0.83899999999999997</v>
      </c>
      <c r="I302" s="10">
        <v>30</v>
      </c>
      <c r="J302" s="24">
        <v>1</v>
      </c>
      <c r="K302" t="str">
        <f t="shared" si="36"/>
        <v>Obese</v>
      </c>
      <c r="L302" t="str">
        <f t="shared" si="37"/>
        <v xml:space="preserve">Diabetes </v>
      </c>
      <c r="M302" t="str">
        <f t="shared" si="38"/>
        <v>Adult</v>
      </c>
      <c r="N302" t="str">
        <f t="shared" si="39"/>
        <v>Medium</v>
      </c>
      <c r="O302" t="str">
        <f t="shared" si="40"/>
        <v>High level</v>
      </c>
      <c r="P302" t="str">
        <f t="shared" si="41"/>
        <v>High Risk</v>
      </c>
      <c r="Q302" t="str">
        <f t="shared" si="42"/>
        <v>Normal</v>
      </c>
      <c r="R302" t="str">
        <f t="shared" si="43"/>
        <v>Normal</v>
      </c>
      <c r="S302" t="str">
        <f t="shared" si="44"/>
        <v>High DPF</v>
      </c>
    </row>
    <row r="303" spans="1:19" x14ac:dyDescent="0.35">
      <c r="A303" s="13">
        <v>302</v>
      </c>
      <c r="B303" s="14">
        <v>2</v>
      </c>
      <c r="C303" s="14">
        <v>144</v>
      </c>
      <c r="D303" s="14">
        <v>58</v>
      </c>
      <c r="E303" s="14">
        <v>33</v>
      </c>
      <c r="F303" s="14">
        <v>135</v>
      </c>
      <c r="G303" s="15">
        <v>31.6</v>
      </c>
      <c r="H303" s="19">
        <v>0.42199999999999999</v>
      </c>
      <c r="I303" s="14">
        <v>25</v>
      </c>
      <c r="J303" s="25">
        <v>1</v>
      </c>
      <c r="K303" t="str">
        <f t="shared" si="36"/>
        <v>Obese</v>
      </c>
      <c r="L303" t="str">
        <f t="shared" si="37"/>
        <v xml:space="preserve">Diabetes </v>
      </c>
      <c r="M303" t="str">
        <f t="shared" si="38"/>
        <v>Adult</v>
      </c>
      <c r="N303" t="str">
        <f t="shared" si="39"/>
        <v>Medium</v>
      </c>
      <c r="O303" t="str">
        <f t="shared" si="40"/>
        <v>High level</v>
      </c>
      <c r="P303" t="str">
        <f t="shared" si="41"/>
        <v>Low Risk</v>
      </c>
      <c r="Q303" t="str">
        <f t="shared" si="42"/>
        <v>Normal</v>
      </c>
      <c r="R303" t="str">
        <f t="shared" si="43"/>
        <v>Low</v>
      </c>
      <c r="S303" t="str">
        <f t="shared" si="44"/>
        <v>Medium DPF</v>
      </c>
    </row>
    <row r="304" spans="1:19" x14ac:dyDescent="0.35">
      <c r="A304" s="9">
        <v>303</v>
      </c>
      <c r="B304" s="10">
        <v>5</v>
      </c>
      <c r="C304" s="10">
        <v>77</v>
      </c>
      <c r="D304" s="10">
        <v>82</v>
      </c>
      <c r="E304" s="10">
        <v>41</v>
      </c>
      <c r="F304" s="10">
        <v>42</v>
      </c>
      <c r="G304" s="11">
        <v>35.799999999999997</v>
      </c>
      <c r="H304" s="18">
        <v>0.156</v>
      </c>
      <c r="I304" s="10">
        <v>35</v>
      </c>
      <c r="J304" s="24">
        <v>0</v>
      </c>
      <c r="K304" t="str">
        <f t="shared" si="36"/>
        <v>Obese</v>
      </c>
      <c r="L304" t="str">
        <f t="shared" si="37"/>
        <v>normal</v>
      </c>
      <c r="M304" t="str">
        <f t="shared" si="38"/>
        <v>Adult</v>
      </c>
      <c r="N304" t="str">
        <f t="shared" si="39"/>
        <v>High</v>
      </c>
      <c r="O304" t="str">
        <f t="shared" si="40"/>
        <v>Normal level</v>
      </c>
      <c r="P304" t="str">
        <f t="shared" si="41"/>
        <v>High Risk</v>
      </c>
      <c r="Q304" t="str">
        <f t="shared" si="42"/>
        <v>Low</v>
      </c>
      <c r="R304" t="str">
        <f t="shared" si="43"/>
        <v>Prehypertension</v>
      </c>
      <c r="S304" t="str">
        <f t="shared" si="44"/>
        <v>Low DPF</v>
      </c>
    </row>
    <row r="305" spans="1:19" x14ac:dyDescent="0.35">
      <c r="A305" s="13">
        <v>304</v>
      </c>
      <c r="B305" s="14">
        <v>5</v>
      </c>
      <c r="C305" s="14">
        <v>115</v>
      </c>
      <c r="D305" s="14">
        <v>98</v>
      </c>
      <c r="E305" s="14">
        <v>21</v>
      </c>
      <c r="F305" s="14">
        <v>80</v>
      </c>
      <c r="G305" s="15">
        <v>52.9</v>
      </c>
      <c r="H305" s="19">
        <v>0.20899999999999999</v>
      </c>
      <c r="I305" s="14">
        <v>28</v>
      </c>
      <c r="J305" s="25">
        <v>1</v>
      </c>
      <c r="K305" t="str">
        <f t="shared" si="36"/>
        <v>Obese</v>
      </c>
      <c r="L305" t="str">
        <f t="shared" si="37"/>
        <v xml:space="preserve">Diabetes </v>
      </c>
      <c r="M305" t="str">
        <f t="shared" si="38"/>
        <v>Adult</v>
      </c>
      <c r="N305" t="str">
        <f t="shared" si="39"/>
        <v>Medium</v>
      </c>
      <c r="O305" t="str">
        <f t="shared" si="40"/>
        <v>Normal level</v>
      </c>
      <c r="P305" t="str">
        <f t="shared" si="41"/>
        <v>High Risk</v>
      </c>
      <c r="Q305" t="str">
        <f t="shared" si="42"/>
        <v>Normal</v>
      </c>
      <c r="R305" t="str">
        <f t="shared" si="43"/>
        <v>Hypertension</v>
      </c>
      <c r="S305" t="str">
        <f t="shared" si="44"/>
        <v>Low DPF</v>
      </c>
    </row>
    <row r="306" spans="1:19" x14ac:dyDescent="0.35">
      <c r="A306" s="9">
        <v>305</v>
      </c>
      <c r="B306" s="10">
        <v>3</v>
      </c>
      <c r="C306" s="10">
        <v>150</v>
      </c>
      <c r="D306" s="10">
        <v>76</v>
      </c>
      <c r="E306" s="10">
        <v>21</v>
      </c>
      <c r="F306" s="10">
        <v>80</v>
      </c>
      <c r="G306" s="11">
        <v>21</v>
      </c>
      <c r="H306" s="18">
        <v>0.20699999999999999</v>
      </c>
      <c r="I306" s="10">
        <v>37</v>
      </c>
      <c r="J306" s="24">
        <v>0</v>
      </c>
      <c r="K306" t="str">
        <f t="shared" si="36"/>
        <v>Normal weight</v>
      </c>
      <c r="L306" t="str">
        <f t="shared" si="37"/>
        <v>normal</v>
      </c>
      <c r="M306" t="str">
        <f t="shared" si="38"/>
        <v>Adult</v>
      </c>
      <c r="N306" t="str">
        <f t="shared" si="39"/>
        <v>Medium</v>
      </c>
      <c r="O306" t="str">
        <f t="shared" si="40"/>
        <v>High level</v>
      </c>
      <c r="P306" t="str">
        <f t="shared" si="41"/>
        <v>Low Risk</v>
      </c>
      <c r="Q306" t="str">
        <f t="shared" si="42"/>
        <v>Normal</v>
      </c>
      <c r="R306" t="str">
        <f t="shared" si="43"/>
        <v>Normal</v>
      </c>
      <c r="S306" t="str">
        <f t="shared" si="44"/>
        <v>Low DPF</v>
      </c>
    </row>
    <row r="307" spans="1:19" x14ac:dyDescent="0.35">
      <c r="A307" s="13">
        <v>306</v>
      </c>
      <c r="B307" s="14">
        <v>2</v>
      </c>
      <c r="C307" s="14">
        <v>120</v>
      </c>
      <c r="D307" s="14">
        <v>76</v>
      </c>
      <c r="E307" s="14">
        <v>37</v>
      </c>
      <c r="F307" s="14">
        <v>105</v>
      </c>
      <c r="G307" s="15">
        <v>39.700000000000003</v>
      </c>
      <c r="H307" s="19">
        <v>0.215</v>
      </c>
      <c r="I307" s="14">
        <v>29</v>
      </c>
      <c r="J307" s="25">
        <v>0</v>
      </c>
      <c r="K307" t="str">
        <f t="shared" si="36"/>
        <v>Obese</v>
      </c>
      <c r="L307" t="str">
        <f t="shared" si="37"/>
        <v>normal</v>
      </c>
      <c r="M307" t="str">
        <f t="shared" si="38"/>
        <v>Adult</v>
      </c>
      <c r="N307" t="str">
        <f t="shared" si="39"/>
        <v>Medium</v>
      </c>
      <c r="O307" t="str">
        <f t="shared" si="40"/>
        <v>Normal level</v>
      </c>
      <c r="P307" t="str">
        <f t="shared" si="41"/>
        <v>Low Risk</v>
      </c>
      <c r="Q307" t="str">
        <f t="shared" si="42"/>
        <v>Normal</v>
      </c>
      <c r="R307" t="str">
        <f t="shared" si="43"/>
        <v>Normal</v>
      </c>
      <c r="S307" t="str">
        <f t="shared" si="44"/>
        <v>Low DPF</v>
      </c>
    </row>
    <row r="308" spans="1:19" x14ac:dyDescent="0.35">
      <c r="A308" s="9">
        <v>307</v>
      </c>
      <c r="B308" s="10">
        <v>14</v>
      </c>
      <c r="C308" s="10">
        <v>161</v>
      </c>
      <c r="D308" s="10">
        <v>68</v>
      </c>
      <c r="E308" s="10">
        <v>23</v>
      </c>
      <c r="F308" s="10">
        <v>132</v>
      </c>
      <c r="G308" s="11">
        <v>25.5</v>
      </c>
      <c r="H308" s="18">
        <v>0.32600000000000001</v>
      </c>
      <c r="I308" s="10">
        <v>47</v>
      </c>
      <c r="J308" s="24">
        <v>1</v>
      </c>
      <c r="K308" t="str">
        <f t="shared" si="36"/>
        <v>Overweight</v>
      </c>
      <c r="L308" t="str">
        <f t="shared" si="37"/>
        <v xml:space="preserve">Diabetes </v>
      </c>
      <c r="M308" t="str">
        <f t="shared" si="38"/>
        <v>Adult</v>
      </c>
      <c r="N308" t="str">
        <f t="shared" si="39"/>
        <v>Medium</v>
      </c>
      <c r="O308" t="str">
        <f t="shared" si="40"/>
        <v>High level</v>
      </c>
      <c r="P308" t="str">
        <f t="shared" si="41"/>
        <v>High Risk</v>
      </c>
      <c r="Q308" t="str">
        <f t="shared" si="42"/>
        <v>Normal</v>
      </c>
      <c r="R308" t="str">
        <f t="shared" si="43"/>
        <v>Normal</v>
      </c>
      <c r="S308" t="str">
        <f t="shared" si="44"/>
        <v>Medium DPF</v>
      </c>
    </row>
    <row r="309" spans="1:19" x14ac:dyDescent="0.35">
      <c r="A309" s="13">
        <v>308</v>
      </c>
      <c r="B309" s="14">
        <v>4</v>
      </c>
      <c r="C309" s="14">
        <v>137</v>
      </c>
      <c r="D309" s="14">
        <v>68</v>
      </c>
      <c r="E309" s="14">
        <v>14</v>
      </c>
      <c r="F309" s="14">
        <v>148</v>
      </c>
      <c r="G309" s="15">
        <v>24.8</v>
      </c>
      <c r="H309" s="19">
        <v>0.14299999999999999</v>
      </c>
      <c r="I309" s="14">
        <v>21</v>
      </c>
      <c r="J309" s="25">
        <v>0</v>
      </c>
      <c r="K309" t="str">
        <f t="shared" si="36"/>
        <v>Normal weight</v>
      </c>
      <c r="L309" t="str">
        <f t="shared" si="37"/>
        <v>normal</v>
      </c>
      <c r="M309" t="str">
        <f t="shared" si="38"/>
        <v>Adult</v>
      </c>
      <c r="N309" t="str">
        <f t="shared" si="39"/>
        <v>Low</v>
      </c>
      <c r="O309" t="str">
        <f t="shared" si="40"/>
        <v>Normal level</v>
      </c>
      <c r="P309" t="str">
        <f t="shared" si="41"/>
        <v>High Risk</v>
      </c>
      <c r="Q309" t="str">
        <f t="shared" si="42"/>
        <v>Normal</v>
      </c>
      <c r="R309" t="str">
        <f t="shared" si="43"/>
        <v>Normal</v>
      </c>
      <c r="S309" t="str">
        <f t="shared" si="44"/>
        <v>Low DPF</v>
      </c>
    </row>
    <row r="310" spans="1:19" x14ac:dyDescent="0.35">
      <c r="A310" s="9">
        <v>309</v>
      </c>
      <c r="B310" s="10">
        <v>4</v>
      </c>
      <c r="C310" s="10">
        <v>128</v>
      </c>
      <c r="D310" s="10">
        <v>68</v>
      </c>
      <c r="E310" s="10">
        <v>19</v>
      </c>
      <c r="F310" s="10">
        <v>180</v>
      </c>
      <c r="G310" s="11">
        <v>30.5</v>
      </c>
      <c r="H310" s="18">
        <v>1.391</v>
      </c>
      <c r="I310" s="10">
        <v>25</v>
      </c>
      <c r="J310" s="24">
        <v>1</v>
      </c>
      <c r="K310" t="str">
        <f t="shared" si="36"/>
        <v>Obese</v>
      </c>
      <c r="L310" t="str">
        <f t="shared" si="37"/>
        <v xml:space="preserve">Diabetes </v>
      </c>
      <c r="M310" t="str">
        <f t="shared" si="38"/>
        <v>Adult</v>
      </c>
      <c r="N310" t="str">
        <f t="shared" si="39"/>
        <v>Low</v>
      </c>
      <c r="O310" t="str">
        <f t="shared" si="40"/>
        <v>Normal level</v>
      </c>
      <c r="P310" t="str">
        <f t="shared" si="41"/>
        <v>High Risk</v>
      </c>
      <c r="Q310" t="str">
        <f t="shared" si="42"/>
        <v>High</v>
      </c>
      <c r="R310" t="str">
        <f t="shared" si="43"/>
        <v>Normal</v>
      </c>
      <c r="S310" t="str">
        <f t="shared" si="44"/>
        <v>High DPF</v>
      </c>
    </row>
    <row r="311" spans="1:19" x14ac:dyDescent="0.35">
      <c r="A311" s="13">
        <v>310</v>
      </c>
      <c r="B311" s="14">
        <v>2</v>
      </c>
      <c r="C311" s="14">
        <v>124</v>
      </c>
      <c r="D311" s="14">
        <v>68</v>
      </c>
      <c r="E311" s="14">
        <v>28</v>
      </c>
      <c r="F311" s="14">
        <v>205</v>
      </c>
      <c r="G311" s="15">
        <v>32.9</v>
      </c>
      <c r="H311" s="19">
        <v>0.875</v>
      </c>
      <c r="I311" s="14">
        <v>30</v>
      </c>
      <c r="J311" s="25">
        <v>1</v>
      </c>
      <c r="K311" t="str">
        <f t="shared" si="36"/>
        <v>Obese</v>
      </c>
      <c r="L311" t="str">
        <f t="shared" si="37"/>
        <v xml:space="preserve">Diabetes </v>
      </c>
      <c r="M311" t="str">
        <f t="shared" si="38"/>
        <v>Adult</v>
      </c>
      <c r="N311" t="str">
        <f t="shared" si="39"/>
        <v>Medium</v>
      </c>
      <c r="O311" t="str">
        <f t="shared" si="40"/>
        <v>Normal level</v>
      </c>
      <c r="P311" t="str">
        <f t="shared" si="41"/>
        <v>Low Risk</v>
      </c>
      <c r="Q311" t="str">
        <f t="shared" si="42"/>
        <v>High</v>
      </c>
      <c r="R311" t="str">
        <f t="shared" si="43"/>
        <v>Normal</v>
      </c>
      <c r="S311" t="str">
        <f t="shared" si="44"/>
        <v>High DPF</v>
      </c>
    </row>
    <row r="312" spans="1:19" x14ac:dyDescent="0.35">
      <c r="A312" s="9">
        <v>311</v>
      </c>
      <c r="B312" s="10">
        <v>6</v>
      </c>
      <c r="C312" s="10">
        <v>80</v>
      </c>
      <c r="D312" s="10">
        <v>66</v>
      </c>
      <c r="E312" s="10">
        <v>30</v>
      </c>
      <c r="F312" s="10">
        <v>80</v>
      </c>
      <c r="G312" s="11">
        <v>26.2</v>
      </c>
      <c r="H312" s="18">
        <v>0.313</v>
      </c>
      <c r="I312" s="10">
        <v>41</v>
      </c>
      <c r="J312" s="24">
        <v>0</v>
      </c>
      <c r="K312" t="str">
        <f t="shared" si="36"/>
        <v>Overweight</v>
      </c>
      <c r="L312" t="str">
        <f t="shared" si="37"/>
        <v>normal</v>
      </c>
      <c r="M312" t="str">
        <f t="shared" si="38"/>
        <v>Adult</v>
      </c>
      <c r="N312" t="str">
        <f t="shared" si="39"/>
        <v>Medium</v>
      </c>
      <c r="O312" t="str">
        <f t="shared" si="40"/>
        <v>Normal level</v>
      </c>
      <c r="P312" t="str">
        <f t="shared" si="41"/>
        <v>High Risk</v>
      </c>
      <c r="Q312" t="str">
        <f t="shared" si="42"/>
        <v>Normal</v>
      </c>
      <c r="R312" t="str">
        <f t="shared" si="43"/>
        <v>Normal</v>
      </c>
      <c r="S312" t="str">
        <f t="shared" si="44"/>
        <v>Medium DPF</v>
      </c>
    </row>
    <row r="313" spans="1:19" x14ac:dyDescent="0.35">
      <c r="A313" s="13">
        <v>312</v>
      </c>
      <c r="B313" s="14">
        <v>4</v>
      </c>
      <c r="C313" s="14">
        <v>106</v>
      </c>
      <c r="D313" s="14">
        <v>70</v>
      </c>
      <c r="E313" s="14">
        <v>37</v>
      </c>
      <c r="F313" s="14">
        <v>148</v>
      </c>
      <c r="G313" s="15">
        <v>39.4</v>
      </c>
      <c r="H313" s="19">
        <v>0.60499999999999998</v>
      </c>
      <c r="I313" s="14">
        <v>22</v>
      </c>
      <c r="J313" s="25">
        <v>0</v>
      </c>
      <c r="K313" t="str">
        <f t="shared" si="36"/>
        <v>Obese</v>
      </c>
      <c r="L313" t="str">
        <f t="shared" si="37"/>
        <v>normal</v>
      </c>
      <c r="M313" t="str">
        <f t="shared" si="38"/>
        <v>Adult</v>
      </c>
      <c r="N313" t="str">
        <f t="shared" si="39"/>
        <v>Medium</v>
      </c>
      <c r="O313" t="str">
        <f t="shared" si="40"/>
        <v>Normal level</v>
      </c>
      <c r="P313" t="str">
        <f t="shared" si="41"/>
        <v>High Risk</v>
      </c>
      <c r="Q313" t="str">
        <f t="shared" si="42"/>
        <v>Normal</v>
      </c>
      <c r="R313" t="str">
        <f t="shared" si="43"/>
        <v>Normal</v>
      </c>
      <c r="S313" t="str">
        <f t="shared" si="44"/>
        <v>High DPF</v>
      </c>
    </row>
    <row r="314" spans="1:19" x14ac:dyDescent="0.35">
      <c r="A314" s="9">
        <v>313</v>
      </c>
      <c r="B314" s="10">
        <v>2</v>
      </c>
      <c r="C314" s="10">
        <v>155</v>
      </c>
      <c r="D314" s="10">
        <v>74</v>
      </c>
      <c r="E314" s="10">
        <v>17</v>
      </c>
      <c r="F314" s="10">
        <v>96</v>
      </c>
      <c r="G314" s="11">
        <v>26.6</v>
      </c>
      <c r="H314" s="18">
        <v>0.433</v>
      </c>
      <c r="I314" s="10">
        <v>27</v>
      </c>
      <c r="J314" s="24">
        <v>1</v>
      </c>
      <c r="K314" t="str">
        <f t="shared" si="36"/>
        <v>Overweight</v>
      </c>
      <c r="L314" t="str">
        <f t="shared" si="37"/>
        <v xml:space="preserve">Diabetes </v>
      </c>
      <c r="M314" t="str">
        <f t="shared" si="38"/>
        <v>Adult</v>
      </c>
      <c r="N314" t="str">
        <f t="shared" si="39"/>
        <v>Low</v>
      </c>
      <c r="O314" t="str">
        <f t="shared" si="40"/>
        <v>High level</v>
      </c>
      <c r="P314" t="str">
        <f t="shared" si="41"/>
        <v>Low Risk</v>
      </c>
      <c r="Q314" t="str">
        <f t="shared" si="42"/>
        <v>Normal</v>
      </c>
      <c r="R314" t="str">
        <f t="shared" si="43"/>
        <v>Normal</v>
      </c>
      <c r="S314" t="str">
        <f t="shared" si="44"/>
        <v>Medium DPF</v>
      </c>
    </row>
    <row r="315" spans="1:19" x14ac:dyDescent="0.35">
      <c r="A315" s="13">
        <v>314</v>
      </c>
      <c r="B315" s="14">
        <v>3</v>
      </c>
      <c r="C315" s="14">
        <v>113</v>
      </c>
      <c r="D315" s="14">
        <v>50</v>
      </c>
      <c r="E315" s="14">
        <v>10</v>
      </c>
      <c r="F315" s="14">
        <v>85</v>
      </c>
      <c r="G315" s="15">
        <v>29.5</v>
      </c>
      <c r="H315" s="19">
        <v>0.626</v>
      </c>
      <c r="I315" s="14">
        <v>25</v>
      </c>
      <c r="J315" s="25">
        <v>0</v>
      </c>
      <c r="K315" t="str">
        <f t="shared" si="36"/>
        <v>Overweight</v>
      </c>
      <c r="L315" t="str">
        <f t="shared" si="37"/>
        <v>normal</v>
      </c>
      <c r="M315" t="str">
        <f t="shared" si="38"/>
        <v>Adult</v>
      </c>
      <c r="N315" t="str">
        <f t="shared" si="39"/>
        <v>Low</v>
      </c>
      <c r="O315" t="str">
        <f t="shared" si="40"/>
        <v>Normal level</v>
      </c>
      <c r="P315" t="str">
        <f t="shared" si="41"/>
        <v>Low Risk</v>
      </c>
      <c r="Q315" t="str">
        <f t="shared" si="42"/>
        <v>Normal</v>
      </c>
      <c r="R315" t="str">
        <f t="shared" si="43"/>
        <v>Low</v>
      </c>
      <c r="S315" t="str">
        <f t="shared" si="44"/>
        <v>High DPF</v>
      </c>
    </row>
    <row r="316" spans="1:19" x14ac:dyDescent="0.35">
      <c r="A316" s="9">
        <v>315</v>
      </c>
      <c r="B316" s="10">
        <v>7</v>
      </c>
      <c r="C316" s="10">
        <v>109</v>
      </c>
      <c r="D316" s="10">
        <v>80</v>
      </c>
      <c r="E316" s="10">
        <v>31</v>
      </c>
      <c r="F316" s="10">
        <v>80</v>
      </c>
      <c r="G316" s="11">
        <v>35.9</v>
      </c>
      <c r="H316" s="18">
        <v>1.127</v>
      </c>
      <c r="I316" s="10">
        <v>43</v>
      </c>
      <c r="J316" s="24">
        <v>1</v>
      </c>
      <c r="K316" t="str">
        <f t="shared" si="36"/>
        <v>Obese</v>
      </c>
      <c r="L316" t="str">
        <f t="shared" si="37"/>
        <v xml:space="preserve">Diabetes </v>
      </c>
      <c r="M316" t="str">
        <f t="shared" si="38"/>
        <v>Adult</v>
      </c>
      <c r="N316" t="str">
        <f t="shared" si="39"/>
        <v>Medium</v>
      </c>
      <c r="O316" t="str">
        <f t="shared" si="40"/>
        <v>Normal level</v>
      </c>
      <c r="P316" t="str">
        <f t="shared" si="41"/>
        <v>High Risk</v>
      </c>
      <c r="Q316" t="str">
        <f t="shared" si="42"/>
        <v>Normal</v>
      </c>
      <c r="R316" t="str">
        <f t="shared" si="43"/>
        <v>Normal</v>
      </c>
      <c r="S316" t="str">
        <f t="shared" si="44"/>
        <v>High DPF</v>
      </c>
    </row>
    <row r="317" spans="1:19" x14ac:dyDescent="0.35">
      <c r="A317" s="13">
        <v>316</v>
      </c>
      <c r="B317" s="14">
        <v>2</v>
      </c>
      <c r="C317" s="14">
        <v>112</v>
      </c>
      <c r="D317" s="14">
        <v>68</v>
      </c>
      <c r="E317" s="14">
        <v>22</v>
      </c>
      <c r="F317" s="14">
        <v>94</v>
      </c>
      <c r="G317" s="15">
        <v>34.1</v>
      </c>
      <c r="H317" s="19">
        <v>0.315</v>
      </c>
      <c r="I317" s="14">
        <v>26</v>
      </c>
      <c r="J317" s="25">
        <v>0</v>
      </c>
      <c r="K317" t="str">
        <f t="shared" si="36"/>
        <v>Obese</v>
      </c>
      <c r="L317" t="str">
        <f t="shared" si="37"/>
        <v>normal</v>
      </c>
      <c r="M317" t="str">
        <f t="shared" si="38"/>
        <v>Adult</v>
      </c>
      <c r="N317" t="str">
        <f t="shared" si="39"/>
        <v>Medium</v>
      </c>
      <c r="O317" t="str">
        <f t="shared" si="40"/>
        <v>Normal level</v>
      </c>
      <c r="P317" t="str">
        <f t="shared" si="41"/>
        <v>Low Risk</v>
      </c>
      <c r="Q317" t="str">
        <f t="shared" si="42"/>
        <v>Normal</v>
      </c>
      <c r="R317" t="str">
        <f t="shared" si="43"/>
        <v>Normal</v>
      </c>
      <c r="S317" t="str">
        <f t="shared" si="44"/>
        <v>Medium DPF</v>
      </c>
    </row>
    <row r="318" spans="1:19" x14ac:dyDescent="0.35">
      <c r="A318" s="9">
        <v>317</v>
      </c>
      <c r="B318" s="10">
        <v>3</v>
      </c>
      <c r="C318" s="10">
        <v>99</v>
      </c>
      <c r="D318" s="10">
        <v>80</v>
      </c>
      <c r="E318" s="10">
        <v>11</v>
      </c>
      <c r="F318" s="10">
        <v>64</v>
      </c>
      <c r="G318" s="11">
        <v>19.3</v>
      </c>
      <c r="H318" s="18">
        <v>0.28399999999999997</v>
      </c>
      <c r="I318" s="10">
        <v>30</v>
      </c>
      <c r="J318" s="24">
        <v>0</v>
      </c>
      <c r="K318" t="str">
        <f t="shared" si="36"/>
        <v>Normal weight</v>
      </c>
      <c r="L318" t="str">
        <f t="shared" si="37"/>
        <v>normal</v>
      </c>
      <c r="M318" t="str">
        <f t="shared" si="38"/>
        <v>Adult</v>
      </c>
      <c r="N318" t="str">
        <f t="shared" si="39"/>
        <v>Low</v>
      </c>
      <c r="O318" t="str">
        <f t="shared" si="40"/>
        <v>Normal level</v>
      </c>
      <c r="P318" t="str">
        <f t="shared" si="41"/>
        <v>Low Risk</v>
      </c>
      <c r="Q318" t="str">
        <f t="shared" si="42"/>
        <v>Low</v>
      </c>
      <c r="R318" t="str">
        <f t="shared" si="43"/>
        <v>Normal</v>
      </c>
      <c r="S318" t="str">
        <f t="shared" si="44"/>
        <v>Low DPF</v>
      </c>
    </row>
    <row r="319" spans="1:19" x14ac:dyDescent="0.35">
      <c r="A319" s="13">
        <v>318</v>
      </c>
      <c r="B319" s="14">
        <v>3</v>
      </c>
      <c r="C319" s="14">
        <v>182</v>
      </c>
      <c r="D319" s="14">
        <v>74</v>
      </c>
      <c r="E319" s="14">
        <v>21</v>
      </c>
      <c r="F319" s="14">
        <v>80</v>
      </c>
      <c r="G319" s="15">
        <v>30.5</v>
      </c>
      <c r="H319" s="19">
        <v>0.34499999999999997</v>
      </c>
      <c r="I319" s="14">
        <v>29</v>
      </c>
      <c r="J319" s="25">
        <v>1</v>
      </c>
      <c r="K319" t="str">
        <f t="shared" si="36"/>
        <v>Obese</v>
      </c>
      <c r="L319" t="str">
        <f t="shared" si="37"/>
        <v xml:space="preserve">Diabetes </v>
      </c>
      <c r="M319" t="str">
        <f t="shared" si="38"/>
        <v>Adult</v>
      </c>
      <c r="N319" t="str">
        <f t="shared" si="39"/>
        <v>Medium</v>
      </c>
      <c r="O319" t="str">
        <f t="shared" si="40"/>
        <v>High level</v>
      </c>
      <c r="P319" t="str">
        <f t="shared" si="41"/>
        <v>Low Risk</v>
      </c>
      <c r="Q319" t="str">
        <f t="shared" si="42"/>
        <v>Normal</v>
      </c>
      <c r="R319" t="str">
        <f t="shared" si="43"/>
        <v>Normal</v>
      </c>
      <c r="S319" t="str">
        <f t="shared" si="44"/>
        <v>Medium DPF</v>
      </c>
    </row>
    <row r="320" spans="1:19" x14ac:dyDescent="0.35">
      <c r="A320" s="9">
        <v>319</v>
      </c>
      <c r="B320" s="10">
        <v>3</v>
      </c>
      <c r="C320" s="10">
        <v>115</v>
      </c>
      <c r="D320" s="10">
        <v>66</v>
      </c>
      <c r="E320" s="10">
        <v>39</v>
      </c>
      <c r="F320" s="10">
        <v>140</v>
      </c>
      <c r="G320" s="11">
        <v>38.1</v>
      </c>
      <c r="H320" s="18">
        <v>0.15</v>
      </c>
      <c r="I320" s="10">
        <v>28</v>
      </c>
      <c r="J320" s="24">
        <v>0</v>
      </c>
      <c r="K320" t="str">
        <f t="shared" si="36"/>
        <v>Obese</v>
      </c>
      <c r="L320" t="str">
        <f t="shared" si="37"/>
        <v>normal</v>
      </c>
      <c r="M320" t="str">
        <f t="shared" si="38"/>
        <v>Adult</v>
      </c>
      <c r="N320" t="str">
        <f t="shared" si="39"/>
        <v>Medium</v>
      </c>
      <c r="O320" t="str">
        <f t="shared" si="40"/>
        <v>Normal level</v>
      </c>
      <c r="P320" t="str">
        <f t="shared" si="41"/>
        <v>Low Risk</v>
      </c>
      <c r="Q320" t="str">
        <f t="shared" si="42"/>
        <v>Normal</v>
      </c>
      <c r="R320" t="str">
        <f t="shared" si="43"/>
        <v>Normal</v>
      </c>
      <c r="S320" t="str">
        <f t="shared" si="44"/>
        <v>Low DPF</v>
      </c>
    </row>
    <row r="321" spans="1:19" x14ac:dyDescent="0.35">
      <c r="A321" s="13">
        <v>320</v>
      </c>
      <c r="B321" s="14">
        <v>6</v>
      </c>
      <c r="C321" s="14">
        <v>194</v>
      </c>
      <c r="D321" s="14">
        <v>78</v>
      </c>
      <c r="E321" s="14">
        <v>21</v>
      </c>
      <c r="F321" s="14">
        <v>80</v>
      </c>
      <c r="G321" s="15">
        <v>23.5</v>
      </c>
      <c r="H321" s="19">
        <v>0.129</v>
      </c>
      <c r="I321" s="14">
        <v>59</v>
      </c>
      <c r="J321" s="25">
        <v>1</v>
      </c>
      <c r="K321" t="str">
        <f t="shared" si="36"/>
        <v>Normal weight</v>
      </c>
      <c r="L321" t="str">
        <f t="shared" si="37"/>
        <v xml:space="preserve">Diabetes </v>
      </c>
      <c r="M321" t="str">
        <f t="shared" si="38"/>
        <v>Adult</v>
      </c>
      <c r="N321" t="str">
        <f t="shared" si="39"/>
        <v>Medium</v>
      </c>
      <c r="O321" t="str">
        <f t="shared" si="40"/>
        <v>High level</v>
      </c>
      <c r="P321" t="str">
        <f t="shared" si="41"/>
        <v>High Risk</v>
      </c>
      <c r="Q321" t="str">
        <f t="shared" si="42"/>
        <v>Normal</v>
      </c>
      <c r="R321" t="str">
        <f t="shared" si="43"/>
        <v>Normal</v>
      </c>
      <c r="S321" t="str">
        <f t="shared" si="44"/>
        <v>Low DPF</v>
      </c>
    </row>
    <row r="322" spans="1:19" x14ac:dyDescent="0.35">
      <c r="A322" s="9">
        <v>321</v>
      </c>
      <c r="B322" s="10">
        <v>4</v>
      </c>
      <c r="C322" s="10">
        <v>129</v>
      </c>
      <c r="D322" s="10">
        <v>60</v>
      </c>
      <c r="E322" s="10">
        <v>12</v>
      </c>
      <c r="F322" s="10">
        <v>231</v>
      </c>
      <c r="G322" s="11">
        <v>27.5</v>
      </c>
      <c r="H322" s="18">
        <v>0.52700000000000002</v>
      </c>
      <c r="I322" s="10">
        <v>31</v>
      </c>
      <c r="J322" s="24">
        <v>0</v>
      </c>
      <c r="K322" t="str">
        <f t="shared" si="36"/>
        <v>Overweight</v>
      </c>
      <c r="L322" t="str">
        <f t="shared" si="37"/>
        <v>normal</v>
      </c>
      <c r="M322" t="str">
        <f t="shared" si="38"/>
        <v>Adult</v>
      </c>
      <c r="N322" t="str">
        <f t="shared" si="39"/>
        <v>Low</v>
      </c>
      <c r="O322" t="str">
        <f t="shared" si="40"/>
        <v>Normal level</v>
      </c>
      <c r="P322" t="str">
        <f t="shared" si="41"/>
        <v>High Risk</v>
      </c>
      <c r="Q322" t="str">
        <f t="shared" si="42"/>
        <v>High</v>
      </c>
      <c r="R322" t="str">
        <f t="shared" si="43"/>
        <v>Normal</v>
      </c>
      <c r="S322" t="str">
        <f t="shared" si="44"/>
        <v>Medium DPF</v>
      </c>
    </row>
    <row r="323" spans="1:19" x14ac:dyDescent="0.35">
      <c r="A323" s="13">
        <v>322</v>
      </c>
      <c r="B323" s="14">
        <v>3</v>
      </c>
      <c r="C323" s="14">
        <v>112</v>
      </c>
      <c r="D323" s="14">
        <v>74</v>
      </c>
      <c r="E323" s="14">
        <v>30</v>
      </c>
      <c r="F323" s="14">
        <v>80</v>
      </c>
      <c r="G323" s="15">
        <v>31.6</v>
      </c>
      <c r="H323" s="19">
        <v>0.19700000000000001</v>
      </c>
      <c r="I323" s="14">
        <v>25</v>
      </c>
      <c r="J323" s="25">
        <v>1</v>
      </c>
      <c r="K323" t="str">
        <f t="shared" ref="K323:K386" si="45">IF(G323&lt;18.5, "Underweight", IF(G323&lt;24.9, "Normal weight", IF(G323&lt;29.9, "Overweight", "Obese")))</f>
        <v>Obese</v>
      </c>
      <c r="L323" t="str">
        <f t="shared" ref="L323:L386" si="46">IF(J323=1,"Diabetes ","normal")</f>
        <v xml:space="preserve">Diabetes </v>
      </c>
      <c r="M323" t="str">
        <f t="shared" ref="M323:M386" si="47">IF(I323&lt;13, "Child", IF(I323&lt;20, "Teen", IF(I323&lt;65, "Adult", "Aged")))</f>
        <v>Adult</v>
      </c>
      <c r="N323" t="str">
        <f t="shared" ref="N323:N386" si="48">IF(E323&lt;20, "Low", IF(E323&lt;40, "Medium", "High"))</f>
        <v>Medium</v>
      </c>
      <c r="O323" t="str">
        <f t="shared" ref="O323:O386" si="49">IF(C323&lt;140, "Normal level", IF(C323&lt;200, "High level"))</f>
        <v>Normal level</v>
      </c>
      <c r="P323" t="str">
        <f t="shared" ref="P323:P386" si="50">IF(B323&gt;3, "High Risk", "Low Risk")</f>
        <v>Low Risk</v>
      </c>
      <c r="Q323" t="str">
        <f t="shared" ref="Q323:Q386" si="51">IF(F323&lt;80, "Low", IF(F323&lt;=150, "Normal", "High"))</f>
        <v>Normal</v>
      </c>
      <c r="R323" t="str">
        <f t="shared" ref="R323:R386" si="52">IF(D323&lt;60, "Low", IF(D323&lt;=80, "Normal", IF(D323&lt;=90, "Prehypertension", "Hypertension")))</f>
        <v>Normal</v>
      </c>
      <c r="S323" t="str">
        <f t="shared" ref="S323:S386" si="53">IF(H323&lt;0.3, "Low DPF", IF(H323&lt;=0.6, "Medium DPF", "High DPF"))</f>
        <v>Low DPF</v>
      </c>
    </row>
    <row r="324" spans="1:19" x14ac:dyDescent="0.35">
      <c r="A324" s="9">
        <v>323</v>
      </c>
      <c r="B324" s="10">
        <v>4</v>
      </c>
      <c r="C324" s="10">
        <v>124</v>
      </c>
      <c r="D324" s="10">
        <v>70</v>
      </c>
      <c r="E324" s="10">
        <v>20</v>
      </c>
      <c r="F324" s="10">
        <v>80</v>
      </c>
      <c r="G324" s="11">
        <v>27.4</v>
      </c>
      <c r="H324" s="18">
        <v>0.254</v>
      </c>
      <c r="I324" s="10">
        <v>36</v>
      </c>
      <c r="J324" s="24">
        <v>1</v>
      </c>
      <c r="K324" t="str">
        <f t="shared" si="45"/>
        <v>Overweight</v>
      </c>
      <c r="L324" t="str">
        <f t="shared" si="46"/>
        <v xml:space="preserve">Diabetes </v>
      </c>
      <c r="M324" t="str">
        <f t="shared" si="47"/>
        <v>Adult</v>
      </c>
      <c r="N324" t="str">
        <f t="shared" si="48"/>
        <v>Medium</v>
      </c>
      <c r="O324" t="str">
        <f t="shared" si="49"/>
        <v>Normal level</v>
      </c>
      <c r="P324" t="str">
        <f t="shared" si="50"/>
        <v>High Risk</v>
      </c>
      <c r="Q324" t="str">
        <f t="shared" si="51"/>
        <v>Normal</v>
      </c>
      <c r="R324" t="str">
        <f t="shared" si="52"/>
        <v>Normal</v>
      </c>
      <c r="S324" t="str">
        <f t="shared" si="53"/>
        <v>Low DPF</v>
      </c>
    </row>
    <row r="325" spans="1:19" x14ac:dyDescent="0.35">
      <c r="A325" s="13">
        <v>324</v>
      </c>
      <c r="B325" s="14">
        <v>13</v>
      </c>
      <c r="C325" s="14">
        <v>152</v>
      </c>
      <c r="D325" s="14">
        <v>90</v>
      </c>
      <c r="E325" s="14">
        <v>33</v>
      </c>
      <c r="F325" s="14">
        <v>29</v>
      </c>
      <c r="G325" s="15">
        <v>26.8</v>
      </c>
      <c r="H325" s="19">
        <v>0.73099999999999998</v>
      </c>
      <c r="I325" s="14">
        <v>43</v>
      </c>
      <c r="J325" s="25">
        <v>1</v>
      </c>
      <c r="K325" t="str">
        <f t="shared" si="45"/>
        <v>Overweight</v>
      </c>
      <c r="L325" t="str">
        <f t="shared" si="46"/>
        <v xml:space="preserve">Diabetes </v>
      </c>
      <c r="M325" t="str">
        <f t="shared" si="47"/>
        <v>Adult</v>
      </c>
      <c r="N325" t="str">
        <f t="shared" si="48"/>
        <v>Medium</v>
      </c>
      <c r="O325" t="str">
        <f t="shared" si="49"/>
        <v>High level</v>
      </c>
      <c r="P325" t="str">
        <f t="shared" si="50"/>
        <v>High Risk</v>
      </c>
      <c r="Q325" t="str">
        <f t="shared" si="51"/>
        <v>Low</v>
      </c>
      <c r="R325" t="str">
        <f t="shared" si="52"/>
        <v>Prehypertension</v>
      </c>
      <c r="S325" t="str">
        <f t="shared" si="53"/>
        <v>High DPF</v>
      </c>
    </row>
    <row r="326" spans="1:19" x14ac:dyDescent="0.35">
      <c r="A326" s="9">
        <v>325</v>
      </c>
      <c r="B326" s="10">
        <v>2</v>
      </c>
      <c r="C326" s="10">
        <v>112</v>
      </c>
      <c r="D326" s="10">
        <v>75</v>
      </c>
      <c r="E326" s="10">
        <v>32</v>
      </c>
      <c r="F326" s="10">
        <v>80</v>
      </c>
      <c r="G326" s="11">
        <v>35.700000000000003</v>
      </c>
      <c r="H326" s="18">
        <v>0.14799999999999999</v>
      </c>
      <c r="I326" s="10">
        <v>21</v>
      </c>
      <c r="J326" s="24">
        <v>0</v>
      </c>
      <c r="K326" t="str">
        <f t="shared" si="45"/>
        <v>Obese</v>
      </c>
      <c r="L326" t="str">
        <f t="shared" si="46"/>
        <v>normal</v>
      </c>
      <c r="M326" t="str">
        <f t="shared" si="47"/>
        <v>Adult</v>
      </c>
      <c r="N326" t="str">
        <f t="shared" si="48"/>
        <v>Medium</v>
      </c>
      <c r="O326" t="str">
        <f t="shared" si="49"/>
        <v>Normal level</v>
      </c>
      <c r="P326" t="str">
        <f t="shared" si="50"/>
        <v>Low Risk</v>
      </c>
      <c r="Q326" t="str">
        <f t="shared" si="51"/>
        <v>Normal</v>
      </c>
      <c r="R326" t="str">
        <f t="shared" si="52"/>
        <v>Normal</v>
      </c>
      <c r="S326" t="str">
        <f t="shared" si="53"/>
        <v>Low DPF</v>
      </c>
    </row>
    <row r="327" spans="1:19" x14ac:dyDescent="0.35">
      <c r="A327" s="13">
        <v>326</v>
      </c>
      <c r="B327" s="14">
        <v>1</v>
      </c>
      <c r="C327" s="14">
        <v>157</v>
      </c>
      <c r="D327" s="14">
        <v>72</v>
      </c>
      <c r="E327" s="14">
        <v>21</v>
      </c>
      <c r="F327" s="14">
        <v>168</v>
      </c>
      <c r="G327" s="15">
        <v>25.6</v>
      </c>
      <c r="H327" s="19">
        <v>0.123</v>
      </c>
      <c r="I327" s="14">
        <v>24</v>
      </c>
      <c r="J327" s="25">
        <v>0</v>
      </c>
      <c r="K327" t="str">
        <f t="shared" si="45"/>
        <v>Overweight</v>
      </c>
      <c r="L327" t="str">
        <f t="shared" si="46"/>
        <v>normal</v>
      </c>
      <c r="M327" t="str">
        <f t="shared" si="47"/>
        <v>Adult</v>
      </c>
      <c r="N327" t="str">
        <f t="shared" si="48"/>
        <v>Medium</v>
      </c>
      <c r="O327" t="str">
        <f t="shared" si="49"/>
        <v>High level</v>
      </c>
      <c r="P327" t="str">
        <f t="shared" si="50"/>
        <v>Low Risk</v>
      </c>
      <c r="Q327" t="str">
        <f t="shared" si="51"/>
        <v>High</v>
      </c>
      <c r="R327" t="str">
        <f t="shared" si="52"/>
        <v>Normal</v>
      </c>
      <c r="S327" t="str">
        <f t="shared" si="53"/>
        <v>Low DPF</v>
      </c>
    </row>
    <row r="328" spans="1:19" x14ac:dyDescent="0.35">
      <c r="A328" s="9">
        <v>327</v>
      </c>
      <c r="B328" s="10">
        <v>1</v>
      </c>
      <c r="C328" s="10">
        <v>122</v>
      </c>
      <c r="D328" s="10">
        <v>64</v>
      </c>
      <c r="E328" s="10">
        <v>32</v>
      </c>
      <c r="F328" s="10">
        <v>156</v>
      </c>
      <c r="G328" s="11">
        <v>35.1</v>
      </c>
      <c r="H328" s="18">
        <v>0.69199999999999995</v>
      </c>
      <c r="I328" s="10">
        <v>30</v>
      </c>
      <c r="J328" s="24">
        <v>1</v>
      </c>
      <c r="K328" t="str">
        <f t="shared" si="45"/>
        <v>Obese</v>
      </c>
      <c r="L328" t="str">
        <f t="shared" si="46"/>
        <v xml:space="preserve">Diabetes </v>
      </c>
      <c r="M328" t="str">
        <f t="shared" si="47"/>
        <v>Adult</v>
      </c>
      <c r="N328" t="str">
        <f t="shared" si="48"/>
        <v>Medium</v>
      </c>
      <c r="O328" t="str">
        <f t="shared" si="49"/>
        <v>Normal level</v>
      </c>
      <c r="P328" t="str">
        <f t="shared" si="50"/>
        <v>Low Risk</v>
      </c>
      <c r="Q328" t="str">
        <f t="shared" si="51"/>
        <v>High</v>
      </c>
      <c r="R328" t="str">
        <f t="shared" si="52"/>
        <v>Normal</v>
      </c>
      <c r="S328" t="str">
        <f t="shared" si="53"/>
        <v>High DPF</v>
      </c>
    </row>
    <row r="329" spans="1:19" x14ac:dyDescent="0.35">
      <c r="A329" s="13">
        <v>328</v>
      </c>
      <c r="B329" s="14">
        <v>14</v>
      </c>
      <c r="C329" s="14">
        <v>179</v>
      </c>
      <c r="D329" s="14">
        <v>70</v>
      </c>
      <c r="E329" s="14">
        <v>21</v>
      </c>
      <c r="F329" s="14">
        <v>80</v>
      </c>
      <c r="G329" s="15">
        <v>35.1</v>
      </c>
      <c r="H329" s="19">
        <v>0.2</v>
      </c>
      <c r="I329" s="14">
        <v>37</v>
      </c>
      <c r="J329" s="25">
        <v>0</v>
      </c>
      <c r="K329" t="str">
        <f t="shared" si="45"/>
        <v>Obese</v>
      </c>
      <c r="L329" t="str">
        <f t="shared" si="46"/>
        <v>normal</v>
      </c>
      <c r="M329" t="str">
        <f t="shared" si="47"/>
        <v>Adult</v>
      </c>
      <c r="N329" t="str">
        <f t="shared" si="48"/>
        <v>Medium</v>
      </c>
      <c r="O329" t="str">
        <f t="shared" si="49"/>
        <v>High level</v>
      </c>
      <c r="P329" t="str">
        <f t="shared" si="50"/>
        <v>High Risk</v>
      </c>
      <c r="Q329" t="str">
        <f t="shared" si="51"/>
        <v>Normal</v>
      </c>
      <c r="R329" t="str">
        <f t="shared" si="52"/>
        <v>Normal</v>
      </c>
      <c r="S329" t="str">
        <f t="shared" si="53"/>
        <v>Low DPF</v>
      </c>
    </row>
    <row r="330" spans="1:19" x14ac:dyDescent="0.35">
      <c r="A330" s="9">
        <v>329</v>
      </c>
      <c r="B330" s="10">
        <v>2</v>
      </c>
      <c r="C330" s="10">
        <v>102</v>
      </c>
      <c r="D330" s="10">
        <v>86</v>
      </c>
      <c r="E330" s="10">
        <v>36</v>
      </c>
      <c r="F330" s="10">
        <v>120</v>
      </c>
      <c r="G330" s="11">
        <v>45.5</v>
      </c>
      <c r="H330" s="18">
        <v>0.127</v>
      </c>
      <c r="I330" s="10">
        <v>23</v>
      </c>
      <c r="J330" s="24">
        <v>1</v>
      </c>
      <c r="K330" t="str">
        <f t="shared" si="45"/>
        <v>Obese</v>
      </c>
      <c r="L330" t="str">
        <f t="shared" si="46"/>
        <v xml:space="preserve">Diabetes </v>
      </c>
      <c r="M330" t="str">
        <f t="shared" si="47"/>
        <v>Adult</v>
      </c>
      <c r="N330" t="str">
        <f t="shared" si="48"/>
        <v>Medium</v>
      </c>
      <c r="O330" t="str">
        <f t="shared" si="49"/>
        <v>Normal level</v>
      </c>
      <c r="P330" t="str">
        <f t="shared" si="50"/>
        <v>Low Risk</v>
      </c>
      <c r="Q330" t="str">
        <f t="shared" si="51"/>
        <v>Normal</v>
      </c>
      <c r="R330" t="str">
        <f t="shared" si="52"/>
        <v>Prehypertension</v>
      </c>
      <c r="S330" t="str">
        <f t="shared" si="53"/>
        <v>Low DPF</v>
      </c>
    </row>
    <row r="331" spans="1:19" x14ac:dyDescent="0.35">
      <c r="A331" s="13">
        <v>330</v>
      </c>
      <c r="B331" s="14">
        <v>6</v>
      </c>
      <c r="C331" s="14">
        <v>105</v>
      </c>
      <c r="D331" s="14">
        <v>70</v>
      </c>
      <c r="E331" s="14">
        <v>32</v>
      </c>
      <c r="F331" s="14">
        <v>68</v>
      </c>
      <c r="G331" s="15">
        <v>30.8</v>
      </c>
      <c r="H331" s="19">
        <v>0.122</v>
      </c>
      <c r="I331" s="14">
        <v>37</v>
      </c>
      <c r="J331" s="25">
        <v>0</v>
      </c>
      <c r="K331" t="str">
        <f t="shared" si="45"/>
        <v>Obese</v>
      </c>
      <c r="L331" t="str">
        <f t="shared" si="46"/>
        <v>normal</v>
      </c>
      <c r="M331" t="str">
        <f t="shared" si="47"/>
        <v>Adult</v>
      </c>
      <c r="N331" t="str">
        <f t="shared" si="48"/>
        <v>Medium</v>
      </c>
      <c r="O331" t="str">
        <f t="shared" si="49"/>
        <v>Normal level</v>
      </c>
      <c r="P331" t="str">
        <f t="shared" si="50"/>
        <v>High Risk</v>
      </c>
      <c r="Q331" t="str">
        <f t="shared" si="51"/>
        <v>Low</v>
      </c>
      <c r="R331" t="str">
        <f t="shared" si="52"/>
        <v>Normal</v>
      </c>
      <c r="S331" t="str">
        <f t="shared" si="53"/>
        <v>Low DPF</v>
      </c>
    </row>
    <row r="332" spans="1:19" x14ac:dyDescent="0.35">
      <c r="A332" s="9">
        <v>331</v>
      </c>
      <c r="B332" s="10">
        <v>8</v>
      </c>
      <c r="C332" s="10">
        <v>118</v>
      </c>
      <c r="D332" s="10">
        <v>72</v>
      </c>
      <c r="E332" s="10">
        <v>19</v>
      </c>
      <c r="F332" s="10">
        <v>80</v>
      </c>
      <c r="G332" s="11">
        <v>23.1</v>
      </c>
      <c r="H332" s="18">
        <v>1.476</v>
      </c>
      <c r="I332" s="10">
        <v>46</v>
      </c>
      <c r="J332" s="24">
        <v>0</v>
      </c>
      <c r="K332" t="str">
        <f t="shared" si="45"/>
        <v>Normal weight</v>
      </c>
      <c r="L332" t="str">
        <f t="shared" si="46"/>
        <v>normal</v>
      </c>
      <c r="M332" t="str">
        <f t="shared" si="47"/>
        <v>Adult</v>
      </c>
      <c r="N332" t="str">
        <f t="shared" si="48"/>
        <v>Low</v>
      </c>
      <c r="O332" t="str">
        <f t="shared" si="49"/>
        <v>Normal level</v>
      </c>
      <c r="P332" t="str">
        <f t="shared" si="50"/>
        <v>High Risk</v>
      </c>
      <c r="Q332" t="str">
        <f t="shared" si="51"/>
        <v>Normal</v>
      </c>
      <c r="R332" t="str">
        <f t="shared" si="52"/>
        <v>Normal</v>
      </c>
      <c r="S332" t="str">
        <f t="shared" si="53"/>
        <v>High DPF</v>
      </c>
    </row>
    <row r="333" spans="1:19" x14ac:dyDescent="0.35">
      <c r="A333" s="13">
        <v>332</v>
      </c>
      <c r="B333" s="14">
        <v>2</v>
      </c>
      <c r="C333" s="14">
        <v>87</v>
      </c>
      <c r="D333" s="14">
        <v>58</v>
      </c>
      <c r="E333" s="14">
        <v>16</v>
      </c>
      <c r="F333" s="14">
        <v>52</v>
      </c>
      <c r="G333" s="15">
        <v>32.700000000000003</v>
      </c>
      <c r="H333" s="19">
        <v>0.16600000000000001</v>
      </c>
      <c r="I333" s="14">
        <v>25</v>
      </c>
      <c r="J333" s="25">
        <v>0</v>
      </c>
      <c r="K333" t="str">
        <f t="shared" si="45"/>
        <v>Obese</v>
      </c>
      <c r="L333" t="str">
        <f t="shared" si="46"/>
        <v>normal</v>
      </c>
      <c r="M333" t="str">
        <f t="shared" si="47"/>
        <v>Adult</v>
      </c>
      <c r="N333" t="str">
        <f t="shared" si="48"/>
        <v>Low</v>
      </c>
      <c r="O333" t="str">
        <f t="shared" si="49"/>
        <v>Normal level</v>
      </c>
      <c r="P333" t="str">
        <f t="shared" si="50"/>
        <v>Low Risk</v>
      </c>
      <c r="Q333" t="str">
        <f t="shared" si="51"/>
        <v>Low</v>
      </c>
      <c r="R333" t="str">
        <f t="shared" si="52"/>
        <v>Low</v>
      </c>
      <c r="S333" t="str">
        <f t="shared" si="53"/>
        <v>Low DPF</v>
      </c>
    </row>
    <row r="334" spans="1:19" x14ac:dyDescent="0.35">
      <c r="A334" s="9">
        <v>333</v>
      </c>
      <c r="B334" s="10">
        <v>1</v>
      </c>
      <c r="C334" s="10">
        <v>180</v>
      </c>
      <c r="D334" s="10">
        <v>69</v>
      </c>
      <c r="E334" s="10">
        <v>21</v>
      </c>
      <c r="F334" s="10">
        <v>80</v>
      </c>
      <c r="G334" s="11">
        <v>43.3</v>
      </c>
      <c r="H334" s="18">
        <v>0.28199999999999997</v>
      </c>
      <c r="I334" s="10">
        <v>41</v>
      </c>
      <c r="J334" s="24">
        <v>1</v>
      </c>
      <c r="K334" t="str">
        <f t="shared" si="45"/>
        <v>Obese</v>
      </c>
      <c r="L334" t="str">
        <f t="shared" si="46"/>
        <v xml:space="preserve">Diabetes </v>
      </c>
      <c r="M334" t="str">
        <f t="shared" si="47"/>
        <v>Adult</v>
      </c>
      <c r="N334" t="str">
        <f t="shared" si="48"/>
        <v>Medium</v>
      </c>
      <c r="O334" t="str">
        <f t="shared" si="49"/>
        <v>High level</v>
      </c>
      <c r="P334" t="str">
        <f t="shared" si="50"/>
        <v>Low Risk</v>
      </c>
      <c r="Q334" t="str">
        <f t="shared" si="51"/>
        <v>Normal</v>
      </c>
      <c r="R334" t="str">
        <f t="shared" si="52"/>
        <v>Normal</v>
      </c>
      <c r="S334" t="str">
        <f t="shared" si="53"/>
        <v>Low DPF</v>
      </c>
    </row>
    <row r="335" spans="1:19" x14ac:dyDescent="0.35">
      <c r="A335" s="13">
        <v>334</v>
      </c>
      <c r="B335" s="14">
        <v>12</v>
      </c>
      <c r="C335" s="14">
        <v>106</v>
      </c>
      <c r="D335" s="14">
        <v>80</v>
      </c>
      <c r="E335" s="14">
        <v>21</v>
      </c>
      <c r="F335" s="14">
        <v>80</v>
      </c>
      <c r="G335" s="15">
        <v>23.6</v>
      </c>
      <c r="H335" s="19">
        <v>0.13700000000000001</v>
      </c>
      <c r="I335" s="14">
        <v>44</v>
      </c>
      <c r="J335" s="25">
        <v>0</v>
      </c>
      <c r="K335" t="str">
        <f t="shared" si="45"/>
        <v>Normal weight</v>
      </c>
      <c r="L335" t="str">
        <f t="shared" si="46"/>
        <v>normal</v>
      </c>
      <c r="M335" t="str">
        <f t="shared" si="47"/>
        <v>Adult</v>
      </c>
      <c r="N335" t="str">
        <f t="shared" si="48"/>
        <v>Medium</v>
      </c>
      <c r="O335" t="str">
        <f t="shared" si="49"/>
        <v>Normal level</v>
      </c>
      <c r="P335" t="str">
        <f t="shared" si="50"/>
        <v>High Risk</v>
      </c>
      <c r="Q335" t="str">
        <f t="shared" si="51"/>
        <v>Normal</v>
      </c>
      <c r="R335" t="str">
        <f t="shared" si="52"/>
        <v>Normal</v>
      </c>
      <c r="S335" t="str">
        <f t="shared" si="53"/>
        <v>Low DPF</v>
      </c>
    </row>
    <row r="336" spans="1:19" x14ac:dyDescent="0.35">
      <c r="A336" s="9">
        <v>335</v>
      </c>
      <c r="B336" s="10">
        <v>1</v>
      </c>
      <c r="C336" s="10">
        <v>95</v>
      </c>
      <c r="D336" s="10">
        <v>60</v>
      </c>
      <c r="E336" s="10">
        <v>18</v>
      </c>
      <c r="F336" s="10">
        <v>58</v>
      </c>
      <c r="G336" s="11">
        <v>23.9</v>
      </c>
      <c r="H336" s="18">
        <v>0.26</v>
      </c>
      <c r="I336" s="10">
        <v>22</v>
      </c>
      <c r="J336" s="24">
        <v>0</v>
      </c>
      <c r="K336" t="str">
        <f t="shared" si="45"/>
        <v>Normal weight</v>
      </c>
      <c r="L336" t="str">
        <f t="shared" si="46"/>
        <v>normal</v>
      </c>
      <c r="M336" t="str">
        <f t="shared" si="47"/>
        <v>Adult</v>
      </c>
      <c r="N336" t="str">
        <f t="shared" si="48"/>
        <v>Low</v>
      </c>
      <c r="O336" t="str">
        <f t="shared" si="49"/>
        <v>Normal level</v>
      </c>
      <c r="P336" t="str">
        <f t="shared" si="50"/>
        <v>Low Risk</v>
      </c>
      <c r="Q336" t="str">
        <f t="shared" si="51"/>
        <v>Low</v>
      </c>
      <c r="R336" t="str">
        <f t="shared" si="52"/>
        <v>Normal</v>
      </c>
      <c r="S336" t="str">
        <f t="shared" si="53"/>
        <v>Low DPF</v>
      </c>
    </row>
    <row r="337" spans="1:19" x14ac:dyDescent="0.35">
      <c r="A337" s="13">
        <v>336</v>
      </c>
      <c r="B337" s="14">
        <v>4</v>
      </c>
      <c r="C337" s="14">
        <v>165</v>
      </c>
      <c r="D337" s="14">
        <v>76</v>
      </c>
      <c r="E337" s="14">
        <v>43</v>
      </c>
      <c r="F337" s="14">
        <v>255</v>
      </c>
      <c r="G337" s="15">
        <v>47.9</v>
      </c>
      <c r="H337" s="19">
        <v>0.25900000000000001</v>
      </c>
      <c r="I337" s="14">
        <v>26</v>
      </c>
      <c r="J337" s="25">
        <v>0</v>
      </c>
      <c r="K337" t="str">
        <f t="shared" si="45"/>
        <v>Obese</v>
      </c>
      <c r="L337" t="str">
        <f t="shared" si="46"/>
        <v>normal</v>
      </c>
      <c r="M337" t="str">
        <f t="shared" si="47"/>
        <v>Adult</v>
      </c>
      <c r="N337" t="str">
        <f t="shared" si="48"/>
        <v>High</v>
      </c>
      <c r="O337" t="str">
        <f t="shared" si="49"/>
        <v>High level</v>
      </c>
      <c r="P337" t="str">
        <f t="shared" si="50"/>
        <v>High Risk</v>
      </c>
      <c r="Q337" t="str">
        <f t="shared" si="51"/>
        <v>High</v>
      </c>
      <c r="R337" t="str">
        <f t="shared" si="52"/>
        <v>Normal</v>
      </c>
      <c r="S337" t="str">
        <f t="shared" si="53"/>
        <v>Low DPF</v>
      </c>
    </row>
    <row r="338" spans="1:19" x14ac:dyDescent="0.35">
      <c r="A338" s="9">
        <v>337</v>
      </c>
      <c r="B338" s="10">
        <v>4</v>
      </c>
      <c r="C338" s="10">
        <v>117</v>
      </c>
      <c r="D338" s="10">
        <v>69</v>
      </c>
      <c r="E338" s="10">
        <v>21</v>
      </c>
      <c r="F338" s="10">
        <v>80</v>
      </c>
      <c r="G338" s="11">
        <v>33.799999999999997</v>
      </c>
      <c r="H338" s="18">
        <v>0.93200000000000005</v>
      </c>
      <c r="I338" s="10">
        <v>44</v>
      </c>
      <c r="J338" s="24">
        <v>0</v>
      </c>
      <c r="K338" t="str">
        <f t="shared" si="45"/>
        <v>Obese</v>
      </c>
      <c r="L338" t="str">
        <f t="shared" si="46"/>
        <v>normal</v>
      </c>
      <c r="M338" t="str">
        <f t="shared" si="47"/>
        <v>Adult</v>
      </c>
      <c r="N338" t="str">
        <f t="shared" si="48"/>
        <v>Medium</v>
      </c>
      <c r="O338" t="str">
        <f t="shared" si="49"/>
        <v>Normal level</v>
      </c>
      <c r="P338" t="str">
        <f t="shared" si="50"/>
        <v>High Risk</v>
      </c>
      <c r="Q338" t="str">
        <f t="shared" si="51"/>
        <v>Normal</v>
      </c>
      <c r="R338" t="str">
        <f t="shared" si="52"/>
        <v>Normal</v>
      </c>
      <c r="S338" t="str">
        <f t="shared" si="53"/>
        <v>High DPF</v>
      </c>
    </row>
    <row r="339" spans="1:19" x14ac:dyDescent="0.35">
      <c r="A339" s="13">
        <v>338</v>
      </c>
      <c r="B339" s="14">
        <v>5</v>
      </c>
      <c r="C339" s="14">
        <v>115</v>
      </c>
      <c r="D339" s="14">
        <v>76</v>
      </c>
      <c r="E339" s="14">
        <v>21</v>
      </c>
      <c r="F339" s="14">
        <v>80</v>
      </c>
      <c r="G339" s="15">
        <v>31.2</v>
      </c>
      <c r="H339" s="19">
        <v>0.34300000000000003</v>
      </c>
      <c r="I339" s="14">
        <v>44</v>
      </c>
      <c r="J339" s="25">
        <v>1</v>
      </c>
      <c r="K339" t="str">
        <f t="shared" si="45"/>
        <v>Obese</v>
      </c>
      <c r="L339" t="str">
        <f t="shared" si="46"/>
        <v xml:space="preserve">Diabetes </v>
      </c>
      <c r="M339" t="str">
        <f t="shared" si="47"/>
        <v>Adult</v>
      </c>
      <c r="N339" t="str">
        <f t="shared" si="48"/>
        <v>Medium</v>
      </c>
      <c r="O339" t="str">
        <f t="shared" si="49"/>
        <v>Normal level</v>
      </c>
      <c r="P339" t="str">
        <f t="shared" si="50"/>
        <v>High Risk</v>
      </c>
      <c r="Q339" t="str">
        <f t="shared" si="51"/>
        <v>Normal</v>
      </c>
      <c r="R339" t="str">
        <f t="shared" si="52"/>
        <v>Normal</v>
      </c>
      <c r="S339" t="str">
        <f t="shared" si="53"/>
        <v>Medium DPF</v>
      </c>
    </row>
    <row r="340" spans="1:19" x14ac:dyDescent="0.35">
      <c r="A340" s="9">
        <v>339</v>
      </c>
      <c r="B340" s="10">
        <v>9</v>
      </c>
      <c r="C340" s="10">
        <v>152</v>
      </c>
      <c r="D340" s="10">
        <v>78</v>
      </c>
      <c r="E340" s="10">
        <v>34</v>
      </c>
      <c r="F340" s="10">
        <v>171</v>
      </c>
      <c r="G340" s="11">
        <v>34.200000000000003</v>
      </c>
      <c r="H340" s="18">
        <v>0.89300000000000002</v>
      </c>
      <c r="I340" s="10">
        <v>33</v>
      </c>
      <c r="J340" s="24">
        <v>1</v>
      </c>
      <c r="K340" t="str">
        <f t="shared" si="45"/>
        <v>Obese</v>
      </c>
      <c r="L340" t="str">
        <f t="shared" si="46"/>
        <v xml:space="preserve">Diabetes </v>
      </c>
      <c r="M340" t="str">
        <f t="shared" si="47"/>
        <v>Adult</v>
      </c>
      <c r="N340" t="str">
        <f t="shared" si="48"/>
        <v>Medium</v>
      </c>
      <c r="O340" t="str">
        <f t="shared" si="49"/>
        <v>High level</v>
      </c>
      <c r="P340" t="str">
        <f t="shared" si="50"/>
        <v>High Risk</v>
      </c>
      <c r="Q340" t="str">
        <f t="shared" si="51"/>
        <v>High</v>
      </c>
      <c r="R340" t="str">
        <f t="shared" si="52"/>
        <v>Normal</v>
      </c>
      <c r="S340" t="str">
        <f t="shared" si="53"/>
        <v>High DPF</v>
      </c>
    </row>
    <row r="341" spans="1:19" x14ac:dyDescent="0.35">
      <c r="A341" s="13">
        <v>340</v>
      </c>
      <c r="B341" s="14">
        <v>7</v>
      </c>
      <c r="C341" s="14">
        <v>178</v>
      </c>
      <c r="D341" s="14">
        <v>84</v>
      </c>
      <c r="E341" s="14">
        <v>21</v>
      </c>
      <c r="F341" s="14">
        <v>80</v>
      </c>
      <c r="G341" s="15">
        <v>39.9</v>
      </c>
      <c r="H341" s="19">
        <v>0.33100000000000002</v>
      </c>
      <c r="I341" s="14">
        <v>41</v>
      </c>
      <c r="J341" s="25">
        <v>1</v>
      </c>
      <c r="K341" t="str">
        <f t="shared" si="45"/>
        <v>Obese</v>
      </c>
      <c r="L341" t="str">
        <f t="shared" si="46"/>
        <v xml:space="preserve">Diabetes </v>
      </c>
      <c r="M341" t="str">
        <f t="shared" si="47"/>
        <v>Adult</v>
      </c>
      <c r="N341" t="str">
        <f t="shared" si="48"/>
        <v>Medium</v>
      </c>
      <c r="O341" t="str">
        <f t="shared" si="49"/>
        <v>High level</v>
      </c>
      <c r="P341" t="str">
        <f t="shared" si="50"/>
        <v>High Risk</v>
      </c>
      <c r="Q341" t="str">
        <f t="shared" si="51"/>
        <v>Normal</v>
      </c>
      <c r="R341" t="str">
        <f t="shared" si="52"/>
        <v>Prehypertension</v>
      </c>
      <c r="S341" t="str">
        <f t="shared" si="53"/>
        <v>Medium DPF</v>
      </c>
    </row>
    <row r="342" spans="1:19" x14ac:dyDescent="0.35">
      <c r="A342" s="9">
        <v>341</v>
      </c>
      <c r="B342" s="10">
        <v>1</v>
      </c>
      <c r="C342" s="10">
        <v>130</v>
      </c>
      <c r="D342" s="10">
        <v>70</v>
      </c>
      <c r="E342" s="10">
        <v>13</v>
      </c>
      <c r="F342" s="10">
        <v>105</v>
      </c>
      <c r="G342" s="11">
        <v>25.9</v>
      </c>
      <c r="H342" s="18">
        <v>0.47199999999999998</v>
      </c>
      <c r="I342" s="10">
        <v>22</v>
      </c>
      <c r="J342" s="24">
        <v>0</v>
      </c>
      <c r="K342" t="str">
        <f t="shared" si="45"/>
        <v>Overweight</v>
      </c>
      <c r="L342" t="str">
        <f t="shared" si="46"/>
        <v>normal</v>
      </c>
      <c r="M342" t="str">
        <f t="shared" si="47"/>
        <v>Adult</v>
      </c>
      <c r="N342" t="str">
        <f t="shared" si="48"/>
        <v>Low</v>
      </c>
      <c r="O342" t="str">
        <f t="shared" si="49"/>
        <v>Normal level</v>
      </c>
      <c r="P342" t="str">
        <f t="shared" si="50"/>
        <v>Low Risk</v>
      </c>
      <c r="Q342" t="str">
        <f t="shared" si="51"/>
        <v>Normal</v>
      </c>
      <c r="R342" t="str">
        <f t="shared" si="52"/>
        <v>Normal</v>
      </c>
      <c r="S342" t="str">
        <f t="shared" si="53"/>
        <v>Medium DPF</v>
      </c>
    </row>
    <row r="343" spans="1:19" x14ac:dyDescent="0.35">
      <c r="A343" s="13">
        <v>342</v>
      </c>
      <c r="B343" s="14">
        <v>1</v>
      </c>
      <c r="C343" s="14">
        <v>95</v>
      </c>
      <c r="D343" s="14">
        <v>74</v>
      </c>
      <c r="E343" s="14">
        <v>21</v>
      </c>
      <c r="F343" s="14">
        <v>73</v>
      </c>
      <c r="G343" s="15">
        <v>25.9</v>
      </c>
      <c r="H343" s="19">
        <v>0.67300000000000004</v>
      </c>
      <c r="I343" s="14">
        <v>36</v>
      </c>
      <c r="J343" s="25">
        <v>0</v>
      </c>
      <c r="K343" t="str">
        <f t="shared" si="45"/>
        <v>Overweight</v>
      </c>
      <c r="L343" t="str">
        <f t="shared" si="46"/>
        <v>normal</v>
      </c>
      <c r="M343" t="str">
        <f t="shared" si="47"/>
        <v>Adult</v>
      </c>
      <c r="N343" t="str">
        <f t="shared" si="48"/>
        <v>Medium</v>
      </c>
      <c r="O343" t="str">
        <f t="shared" si="49"/>
        <v>Normal level</v>
      </c>
      <c r="P343" t="str">
        <f t="shared" si="50"/>
        <v>Low Risk</v>
      </c>
      <c r="Q343" t="str">
        <f t="shared" si="51"/>
        <v>Low</v>
      </c>
      <c r="R343" t="str">
        <f t="shared" si="52"/>
        <v>Normal</v>
      </c>
      <c r="S343" t="str">
        <f t="shared" si="53"/>
        <v>High DPF</v>
      </c>
    </row>
    <row r="344" spans="1:19" x14ac:dyDescent="0.35">
      <c r="A344" s="9">
        <v>343</v>
      </c>
      <c r="B344" s="10">
        <v>1</v>
      </c>
      <c r="C344" s="10">
        <v>121</v>
      </c>
      <c r="D344" s="10">
        <v>68</v>
      </c>
      <c r="E344" s="10">
        <v>35</v>
      </c>
      <c r="F344" s="10">
        <v>80</v>
      </c>
      <c r="G344" s="11">
        <v>32</v>
      </c>
      <c r="H344" s="18">
        <v>0.38900000000000001</v>
      </c>
      <c r="I344" s="10">
        <v>22</v>
      </c>
      <c r="J344" s="24">
        <v>0</v>
      </c>
      <c r="K344" t="str">
        <f t="shared" si="45"/>
        <v>Obese</v>
      </c>
      <c r="L344" t="str">
        <f t="shared" si="46"/>
        <v>normal</v>
      </c>
      <c r="M344" t="str">
        <f t="shared" si="47"/>
        <v>Adult</v>
      </c>
      <c r="N344" t="str">
        <f t="shared" si="48"/>
        <v>Medium</v>
      </c>
      <c r="O344" t="str">
        <f t="shared" si="49"/>
        <v>Normal level</v>
      </c>
      <c r="P344" t="str">
        <f t="shared" si="50"/>
        <v>Low Risk</v>
      </c>
      <c r="Q344" t="str">
        <f t="shared" si="51"/>
        <v>Normal</v>
      </c>
      <c r="R344" t="str">
        <f t="shared" si="52"/>
        <v>Normal</v>
      </c>
      <c r="S344" t="str">
        <f t="shared" si="53"/>
        <v>Medium DPF</v>
      </c>
    </row>
    <row r="345" spans="1:19" x14ac:dyDescent="0.35">
      <c r="A345" s="13">
        <v>344</v>
      </c>
      <c r="B345" s="14">
        <v>5</v>
      </c>
      <c r="C345" s="14">
        <v>122</v>
      </c>
      <c r="D345" s="14">
        <v>86</v>
      </c>
      <c r="E345" s="14">
        <v>21</v>
      </c>
      <c r="F345" s="14">
        <v>80</v>
      </c>
      <c r="G345" s="15">
        <v>34.700000000000003</v>
      </c>
      <c r="H345" s="19">
        <v>0.28999999999999998</v>
      </c>
      <c r="I345" s="14">
        <v>33</v>
      </c>
      <c r="J345" s="25">
        <v>0</v>
      </c>
      <c r="K345" t="str">
        <f t="shared" si="45"/>
        <v>Obese</v>
      </c>
      <c r="L345" t="str">
        <f t="shared" si="46"/>
        <v>normal</v>
      </c>
      <c r="M345" t="str">
        <f t="shared" si="47"/>
        <v>Adult</v>
      </c>
      <c r="N345" t="str">
        <f t="shared" si="48"/>
        <v>Medium</v>
      </c>
      <c r="O345" t="str">
        <f t="shared" si="49"/>
        <v>Normal level</v>
      </c>
      <c r="P345" t="str">
        <f t="shared" si="50"/>
        <v>High Risk</v>
      </c>
      <c r="Q345" t="str">
        <f t="shared" si="51"/>
        <v>Normal</v>
      </c>
      <c r="R345" t="str">
        <f t="shared" si="52"/>
        <v>Prehypertension</v>
      </c>
      <c r="S345" t="str">
        <f t="shared" si="53"/>
        <v>Low DPF</v>
      </c>
    </row>
    <row r="346" spans="1:19" x14ac:dyDescent="0.35">
      <c r="A346" s="9">
        <v>345</v>
      </c>
      <c r="B346" s="10">
        <v>8</v>
      </c>
      <c r="C346" s="10">
        <v>95</v>
      </c>
      <c r="D346" s="10">
        <v>72</v>
      </c>
      <c r="E346" s="10">
        <v>21</v>
      </c>
      <c r="F346" s="10">
        <v>80</v>
      </c>
      <c r="G346" s="11">
        <v>36.799999999999997</v>
      </c>
      <c r="H346" s="18">
        <v>0.48499999999999999</v>
      </c>
      <c r="I346" s="10">
        <v>57</v>
      </c>
      <c r="J346" s="24">
        <v>0</v>
      </c>
      <c r="K346" t="str">
        <f t="shared" si="45"/>
        <v>Obese</v>
      </c>
      <c r="L346" t="str">
        <f t="shared" si="46"/>
        <v>normal</v>
      </c>
      <c r="M346" t="str">
        <f t="shared" si="47"/>
        <v>Adult</v>
      </c>
      <c r="N346" t="str">
        <f t="shared" si="48"/>
        <v>Medium</v>
      </c>
      <c r="O346" t="str">
        <f t="shared" si="49"/>
        <v>Normal level</v>
      </c>
      <c r="P346" t="str">
        <f t="shared" si="50"/>
        <v>High Risk</v>
      </c>
      <c r="Q346" t="str">
        <f t="shared" si="51"/>
        <v>Normal</v>
      </c>
      <c r="R346" t="str">
        <f t="shared" si="52"/>
        <v>Normal</v>
      </c>
      <c r="S346" t="str">
        <f t="shared" si="53"/>
        <v>Medium DPF</v>
      </c>
    </row>
    <row r="347" spans="1:19" x14ac:dyDescent="0.35">
      <c r="A347" s="13">
        <v>346</v>
      </c>
      <c r="B347" s="14">
        <v>8</v>
      </c>
      <c r="C347" s="14">
        <v>126</v>
      </c>
      <c r="D347" s="14">
        <v>88</v>
      </c>
      <c r="E347" s="14">
        <v>36</v>
      </c>
      <c r="F347" s="14">
        <v>108</v>
      </c>
      <c r="G347" s="15">
        <v>38.5</v>
      </c>
      <c r="H347" s="19">
        <v>0.34899999999999998</v>
      </c>
      <c r="I347" s="14">
        <v>49</v>
      </c>
      <c r="J347" s="25">
        <v>0</v>
      </c>
      <c r="K347" t="str">
        <f t="shared" si="45"/>
        <v>Obese</v>
      </c>
      <c r="L347" t="str">
        <f t="shared" si="46"/>
        <v>normal</v>
      </c>
      <c r="M347" t="str">
        <f t="shared" si="47"/>
        <v>Adult</v>
      </c>
      <c r="N347" t="str">
        <f t="shared" si="48"/>
        <v>Medium</v>
      </c>
      <c r="O347" t="str">
        <f t="shared" si="49"/>
        <v>Normal level</v>
      </c>
      <c r="P347" t="str">
        <f t="shared" si="50"/>
        <v>High Risk</v>
      </c>
      <c r="Q347" t="str">
        <f t="shared" si="51"/>
        <v>Normal</v>
      </c>
      <c r="R347" t="str">
        <f t="shared" si="52"/>
        <v>Prehypertension</v>
      </c>
      <c r="S347" t="str">
        <f t="shared" si="53"/>
        <v>Medium DPF</v>
      </c>
    </row>
    <row r="348" spans="1:19" x14ac:dyDescent="0.35">
      <c r="A348" s="9">
        <v>347</v>
      </c>
      <c r="B348" s="10">
        <v>1</v>
      </c>
      <c r="C348" s="10">
        <v>139</v>
      </c>
      <c r="D348" s="10">
        <v>46</v>
      </c>
      <c r="E348" s="10">
        <v>19</v>
      </c>
      <c r="F348" s="10">
        <v>83</v>
      </c>
      <c r="G348" s="11">
        <v>28.7</v>
      </c>
      <c r="H348" s="18">
        <v>0.65400000000000003</v>
      </c>
      <c r="I348" s="10">
        <v>22</v>
      </c>
      <c r="J348" s="24">
        <v>0</v>
      </c>
      <c r="K348" t="str">
        <f t="shared" si="45"/>
        <v>Overweight</v>
      </c>
      <c r="L348" t="str">
        <f t="shared" si="46"/>
        <v>normal</v>
      </c>
      <c r="M348" t="str">
        <f t="shared" si="47"/>
        <v>Adult</v>
      </c>
      <c r="N348" t="str">
        <f t="shared" si="48"/>
        <v>Low</v>
      </c>
      <c r="O348" t="str">
        <f t="shared" si="49"/>
        <v>Normal level</v>
      </c>
      <c r="P348" t="str">
        <f t="shared" si="50"/>
        <v>Low Risk</v>
      </c>
      <c r="Q348" t="str">
        <f t="shared" si="51"/>
        <v>Normal</v>
      </c>
      <c r="R348" t="str">
        <f t="shared" si="52"/>
        <v>Low</v>
      </c>
      <c r="S348" t="str">
        <f t="shared" si="53"/>
        <v>High DPF</v>
      </c>
    </row>
    <row r="349" spans="1:19" x14ac:dyDescent="0.35">
      <c r="A349" s="13">
        <v>348</v>
      </c>
      <c r="B349" s="14">
        <v>3</v>
      </c>
      <c r="C349" s="14">
        <v>116</v>
      </c>
      <c r="D349" s="14">
        <v>69</v>
      </c>
      <c r="E349" s="14">
        <v>21</v>
      </c>
      <c r="F349" s="14">
        <v>80</v>
      </c>
      <c r="G349" s="15">
        <v>23.5</v>
      </c>
      <c r="H349" s="19">
        <v>0.187</v>
      </c>
      <c r="I349" s="14">
        <v>23</v>
      </c>
      <c r="J349" s="25">
        <v>0</v>
      </c>
      <c r="K349" t="str">
        <f t="shared" si="45"/>
        <v>Normal weight</v>
      </c>
      <c r="L349" t="str">
        <f t="shared" si="46"/>
        <v>normal</v>
      </c>
      <c r="M349" t="str">
        <f t="shared" si="47"/>
        <v>Adult</v>
      </c>
      <c r="N349" t="str">
        <f t="shared" si="48"/>
        <v>Medium</v>
      </c>
      <c r="O349" t="str">
        <f t="shared" si="49"/>
        <v>Normal level</v>
      </c>
      <c r="P349" t="str">
        <f t="shared" si="50"/>
        <v>Low Risk</v>
      </c>
      <c r="Q349" t="str">
        <f t="shared" si="51"/>
        <v>Normal</v>
      </c>
      <c r="R349" t="str">
        <f t="shared" si="52"/>
        <v>Normal</v>
      </c>
      <c r="S349" t="str">
        <f t="shared" si="53"/>
        <v>Low DPF</v>
      </c>
    </row>
    <row r="350" spans="1:19" x14ac:dyDescent="0.35">
      <c r="A350" s="9">
        <v>349</v>
      </c>
      <c r="B350" s="10">
        <v>3</v>
      </c>
      <c r="C350" s="10">
        <v>99</v>
      </c>
      <c r="D350" s="10">
        <v>62</v>
      </c>
      <c r="E350" s="10">
        <v>19</v>
      </c>
      <c r="F350" s="10">
        <v>74</v>
      </c>
      <c r="G350" s="11">
        <v>21.8</v>
      </c>
      <c r="H350" s="18">
        <v>0.27900000000000003</v>
      </c>
      <c r="I350" s="10">
        <v>26</v>
      </c>
      <c r="J350" s="24">
        <v>0</v>
      </c>
      <c r="K350" t="str">
        <f t="shared" si="45"/>
        <v>Normal weight</v>
      </c>
      <c r="L350" t="str">
        <f t="shared" si="46"/>
        <v>normal</v>
      </c>
      <c r="M350" t="str">
        <f t="shared" si="47"/>
        <v>Adult</v>
      </c>
      <c r="N350" t="str">
        <f t="shared" si="48"/>
        <v>Low</v>
      </c>
      <c r="O350" t="str">
        <f t="shared" si="49"/>
        <v>Normal level</v>
      </c>
      <c r="P350" t="str">
        <f t="shared" si="50"/>
        <v>Low Risk</v>
      </c>
      <c r="Q350" t="str">
        <f t="shared" si="51"/>
        <v>Low</v>
      </c>
      <c r="R350" t="str">
        <f t="shared" si="52"/>
        <v>Normal</v>
      </c>
      <c r="S350" t="str">
        <f t="shared" si="53"/>
        <v>Low DPF</v>
      </c>
    </row>
    <row r="351" spans="1:19" x14ac:dyDescent="0.35">
      <c r="A351" s="13">
        <v>350</v>
      </c>
      <c r="B351" s="14">
        <v>5</v>
      </c>
      <c r="C351" s="14">
        <v>121</v>
      </c>
      <c r="D351" s="14">
        <v>80</v>
      </c>
      <c r="E351" s="14">
        <v>32</v>
      </c>
      <c r="F351" s="14">
        <v>80</v>
      </c>
      <c r="G351" s="15">
        <v>41</v>
      </c>
      <c r="H351" s="19">
        <v>0.34599999999999997</v>
      </c>
      <c r="I351" s="14">
        <v>37</v>
      </c>
      <c r="J351" s="25">
        <v>1</v>
      </c>
      <c r="K351" t="str">
        <f t="shared" si="45"/>
        <v>Obese</v>
      </c>
      <c r="L351" t="str">
        <f t="shared" si="46"/>
        <v xml:space="preserve">Diabetes </v>
      </c>
      <c r="M351" t="str">
        <f t="shared" si="47"/>
        <v>Adult</v>
      </c>
      <c r="N351" t="str">
        <f t="shared" si="48"/>
        <v>Medium</v>
      </c>
      <c r="O351" t="str">
        <f t="shared" si="49"/>
        <v>Normal level</v>
      </c>
      <c r="P351" t="str">
        <f t="shared" si="50"/>
        <v>High Risk</v>
      </c>
      <c r="Q351" t="str">
        <f t="shared" si="51"/>
        <v>Normal</v>
      </c>
      <c r="R351" t="str">
        <f t="shared" si="52"/>
        <v>Normal</v>
      </c>
      <c r="S351" t="str">
        <f t="shared" si="53"/>
        <v>Medium DPF</v>
      </c>
    </row>
    <row r="352" spans="1:19" x14ac:dyDescent="0.35">
      <c r="A352" s="9">
        <v>351</v>
      </c>
      <c r="B352" s="10">
        <v>4</v>
      </c>
      <c r="C352" s="10">
        <v>92</v>
      </c>
      <c r="D352" s="10">
        <v>80</v>
      </c>
      <c r="E352" s="10">
        <v>21</v>
      </c>
      <c r="F352" s="10">
        <v>80</v>
      </c>
      <c r="G352" s="11">
        <v>42.2</v>
      </c>
      <c r="H352" s="18">
        <v>0.23699999999999999</v>
      </c>
      <c r="I352" s="10">
        <v>29</v>
      </c>
      <c r="J352" s="24">
        <v>0</v>
      </c>
      <c r="K352" t="str">
        <f t="shared" si="45"/>
        <v>Obese</v>
      </c>
      <c r="L352" t="str">
        <f t="shared" si="46"/>
        <v>normal</v>
      </c>
      <c r="M352" t="str">
        <f t="shared" si="47"/>
        <v>Adult</v>
      </c>
      <c r="N352" t="str">
        <f t="shared" si="48"/>
        <v>Medium</v>
      </c>
      <c r="O352" t="str">
        <f t="shared" si="49"/>
        <v>Normal level</v>
      </c>
      <c r="P352" t="str">
        <f t="shared" si="50"/>
        <v>High Risk</v>
      </c>
      <c r="Q352" t="str">
        <f t="shared" si="51"/>
        <v>Normal</v>
      </c>
      <c r="R352" t="str">
        <f t="shared" si="52"/>
        <v>Normal</v>
      </c>
      <c r="S352" t="str">
        <f t="shared" si="53"/>
        <v>Low DPF</v>
      </c>
    </row>
    <row r="353" spans="1:19" x14ac:dyDescent="0.35">
      <c r="A353" s="13">
        <v>352</v>
      </c>
      <c r="B353" s="14">
        <v>4</v>
      </c>
      <c r="C353" s="14">
        <v>137</v>
      </c>
      <c r="D353" s="14">
        <v>84</v>
      </c>
      <c r="E353" s="14">
        <v>21</v>
      </c>
      <c r="F353" s="14">
        <v>80</v>
      </c>
      <c r="G353" s="15">
        <v>31.2</v>
      </c>
      <c r="H353" s="19">
        <v>0.252</v>
      </c>
      <c r="I353" s="14">
        <v>30</v>
      </c>
      <c r="J353" s="25">
        <v>0</v>
      </c>
      <c r="K353" t="str">
        <f t="shared" si="45"/>
        <v>Obese</v>
      </c>
      <c r="L353" t="str">
        <f t="shared" si="46"/>
        <v>normal</v>
      </c>
      <c r="M353" t="str">
        <f t="shared" si="47"/>
        <v>Adult</v>
      </c>
      <c r="N353" t="str">
        <f t="shared" si="48"/>
        <v>Medium</v>
      </c>
      <c r="O353" t="str">
        <f t="shared" si="49"/>
        <v>Normal level</v>
      </c>
      <c r="P353" t="str">
        <f t="shared" si="50"/>
        <v>High Risk</v>
      </c>
      <c r="Q353" t="str">
        <f t="shared" si="51"/>
        <v>Normal</v>
      </c>
      <c r="R353" t="str">
        <f t="shared" si="52"/>
        <v>Prehypertension</v>
      </c>
      <c r="S353" t="str">
        <f t="shared" si="53"/>
        <v>Low DPF</v>
      </c>
    </row>
    <row r="354" spans="1:19" x14ac:dyDescent="0.35">
      <c r="A354" s="9">
        <v>353</v>
      </c>
      <c r="B354" s="10">
        <v>3</v>
      </c>
      <c r="C354" s="10">
        <v>61</v>
      </c>
      <c r="D354" s="10">
        <v>82</v>
      </c>
      <c r="E354" s="10">
        <v>28</v>
      </c>
      <c r="F354" s="10">
        <v>80</v>
      </c>
      <c r="G354" s="11">
        <v>34.4</v>
      </c>
      <c r="H354" s="18">
        <v>0.24299999999999999</v>
      </c>
      <c r="I354" s="10">
        <v>46</v>
      </c>
      <c r="J354" s="24">
        <v>0</v>
      </c>
      <c r="K354" t="str">
        <f t="shared" si="45"/>
        <v>Obese</v>
      </c>
      <c r="L354" t="str">
        <f t="shared" si="46"/>
        <v>normal</v>
      </c>
      <c r="M354" t="str">
        <f t="shared" si="47"/>
        <v>Adult</v>
      </c>
      <c r="N354" t="str">
        <f t="shared" si="48"/>
        <v>Medium</v>
      </c>
      <c r="O354" t="str">
        <f t="shared" si="49"/>
        <v>Normal level</v>
      </c>
      <c r="P354" t="str">
        <f t="shared" si="50"/>
        <v>Low Risk</v>
      </c>
      <c r="Q354" t="str">
        <f t="shared" si="51"/>
        <v>Normal</v>
      </c>
      <c r="R354" t="str">
        <f t="shared" si="52"/>
        <v>Prehypertension</v>
      </c>
      <c r="S354" t="str">
        <f t="shared" si="53"/>
        <v>Low DPF</v>
      </c>
    </row>
    <row r="355" spans="1:19" x14ac:dyDescent="0.35">
      <c r="A355" s="13">
        <v>354</v>
      </c>
      <c r="B355" s="14">
        <v>1</v>
      </c>
      <c r="C355" s="14">
        <v>90</v>
      </c>
      <c r="D355" s="14">
        <v>62</v>
      </c>
      <c r="E355" s="14">
        <v>12</v>
      </c>
      <c r="F355" s="14">
        <v>43</v>
      </c>
      <c r="G355" s="15">
        <v>27.2</v>
      </c>
      <c r="H355" s="19">
        <v>0.57999999999999996</v>
      </c>
      <c r="I355" s="14">
        <v>24</v>
      </c>
      <c r="J355" s="25">
        <v>0</v>
      </c>
      <c r="K355" t="str">
        <f t="shared" si="45"/>
        <v>Overweight</v>
      </c>
      <c r="L355" t="str">
        <f t="shared" si="46"/>
        <v>normal</v>
      </c>
      <c r="M355" t="str">
        <f t="shared" si="47"/>
        <v>Adult</v>
      </c>
      <c r="N355" t="str">
        <f t="shared" si="48"/>
        <v>Low</v>
      </c>
      <c r="O355" t="str">
        <f t="shared" si="49"/>
        <v>Normal level</v>
      </c>
      <c r="P355" t="str">
        <f t="shared" si="50"/>
        <v>Low Risk</v>
      </c>
      <c r="Q355" t="str">
        <f t="shared" si="51"/>
        <v>Low</v>
      </c>
      <c r="R355" t="str">
        <f t="shared" si="52"/>
        <v>Normal</v>
      </c>
      <c r="S355" t="str">
        <f t="shared" si="53"/>
        <v>Medium DPF</v>
      </c>
    </row>
    <row r="356" spans="1:19" x14ac:dyDescent="0.35">
      <c r="A356" s="9">
        <v>355</v>
      </c>
      <c r="B356" s="10">
        <v>3</v>
      </c>
      <c r="C356" s="10">
        <v>90</v>
      </c>
      <c r="D356" s="10">
        <v>78</v>
      </c>
      <c r="E356" s="10">
        <v>21</v>
      </c>
      <c r="F356" s="10">
        <v>80</v>
      </c>
      <c r="G356" s="11">
        <v>42.7</v>
      </c>
      <c r="H356" s="18">
        <v>0.55900000000000005</v>
      </c>
      <c r="I356" s="10">
        <v>21</v>
      </c>
      <c r="J356" s="24">
        <v>0</v>
      </c>
      <c r="K356" t="str">
        <f t="shared" si="45"/>
        <v>Obese</v>
      </c>
      <c r="L356" t="str">
        <f t="shared" si="46"/>
        <v>normal</v>
      </c>
      <c r="M356" t="str">
        <f t="shared" si="47"/>
        <v>Adult</v>
      </c>
      <c r="N356" t="str">
        <f t="shared" si="48"/>
        <v>Medium</v>
      </c>
      <c r="O356" t="str">
        <f t="shared" si="49"/>
        <v>Normal level</v>
      </c>
      <c r="P356" t="str">
        <f t="shared" si="50"/>
        <v>Low Risk</v>
      </c>
      <c r="Q356" t="str">
        <f t="shared" si="51"/>
        <v>Normal</v>
      </c>
      <c r="R356" t="str">
        <f t="shared" si="52"/>
        <v>Normal</v>
      </c>
      <c r="S356" t="str">
        <f t="shared" si="53"/>
        <v>Medium DPF</v>
      </c>
    </row>
    <row r="357" spans="1:19" x14ac:dyDescent="0.35">
      <c r="A357" s="13">
        <v>356</v>
      </c>
      <c r="B357" s="14">
        <v>9</v>
      </c>
      <c r="C357" s="14">
        <v>165</v>
      </c>
      <c r="D357" s="14">
        <v>88</v>
      </c>
      <c r="E357" s="14">
        <v>21</v>
      </c>
      <c r="F357" s="14">
        <v>80</v>
      </c>
      <c r="G357" s="15">
        <v>30.4</v>
      </c>
      <c r="H357" s="19">
        <v>0.30199999999999999</v>
      </c>
      <c r="I357" s="14">
        <v>49</v>
      </c>
      <c r="J357" s="25">
        <v>1</v>
      </c>
      <c r="K357" t="str">
        <f t="shared" si="45"/>
        <v>Obese</v>
      </c>
      <c r="L357" t="str">
        <f t="shared" si="46"/>
        <v xml:space="preserve">Diabetes </v>
      </c>
      <c r="M357" t="str">
        <f t="shared" si="47"/>
        <v>Adult</v>
      </c>
      <c r="N357" t="str">
        <f t="shared" si="48"/>
        <v>Medium</v>
      </c>
      <c r="O357" t="str">
        <f t="shared" si="49"/>
        <v>High level</v>
      </c>
      <c r="P357" t="str">
        <f t="shared" si="50"/>
        <v>High Risk</v>
      </c>
      <c r="Q357" t="str">
        <f t="shared" si="51"/>
        <v>Normal</v>
      </c>
      <c r="R357" t="str">
        <f t="shared" si="52"/>
        <v>Prehypertension</v>
      </c>
      <c r="S357" t="str">
        <f t="shared" si="53"/>
        <v>Medium DPF</v>
      </c>
    </row>
    <row r="358" spans="1:19" x14ac:dyDescent="0.35">
      <c r="A358" s="9">
        <v>357</v>
      </c>
      <c r="B358" s="10">
        <v>1</v>
      </c>
      <c r="C358" s="10">
        <v>125</v>
      </c>
      <c r="D358" s="10">
        <v>50</v>
      </c>
      <c r="E358" s="10">
        <v>40</v>
      </c>
      <c r="F358" s="10">
        <v>167</v>
      </c>
      <c r="G358" s="11">
        <v>33.299999999999997</v>
      </c>
      <c r="H358" s="18">
        <v>0.96199999999999997</v>
      </c>
      <c r="I358" s="10">
        <v>28</v>
      </c>
      <c r="J358" s="24">
        <v>1</v>
      </c>
      <c r="K358" t="str">
        <f t="shared" si="45"/>
        <v>Obese</v>
      </c>
      <c r="L358" t="str">
        <f t="shared" si="46"/>
        <v xml:space="preserve">Diabetes </v>
      </c>
      <c r="M358" t="str">
        <f t="shared" si="47"/>
        <v>Adult</v>
      </c>
      <c r="N358" t="str">
        <f t="shared" si="48"/>
        <v>High</v>
      </c>
      <c r="O358" t="str">
        <f t="shared" si="49"/>
        <v>Normal level</v>
      </c>
      <c r="P358" t="str">
        <f t="shared" si="50"/>
        <v>Low Risk</v>
      </c>
      <c r="Q358" t="str">
        <f t="shared" si="51"/>
        <v>High</v>
      </c>
      <c r="R358" t="str">
        <f t="shared" si="52"/>
        <v>Low</v>
      </c>
      <c r="S358" t="str">
        <f t="shared" si="53"/>
        <v>High DPF</v>
      </c>
    </row>
    <row r="359" spans="1:19" x14ac:dyDescent="0.35">
      <c r="A359" s="13">
        <v>358</v>
      </c>
      <c r="B359" s="14">
        <v>13</v>
      </c>
      <c r="C359" s="14">
        <v>129</v>
      </c>
      <c r="D359" s="14">
        <v>69</v>
      </c>
      <c r="E359" s="14">
        <v>30</v>
      </c>
      <c r="F359" s="14">
        <v>80</v>
      </c>
      <c r="G359" s="15">
        <v>39.9</v>
      </c>
      <c r="H359" s="19">
        <v>0.56899999999999995</v>
      </c>
      <c r="I359" s="14">
        <v>44</v>
      </c>
      <c r="J359" s="25">
        <v>1</v>
      </c>
      <c r="K359" t="str">
        <f t="shared" si="45"/>
        <v>Obese</v>
      </c>
      <c r="L359" t="str">
        <f t="shared" si="46"/>
        <v xml:space="preserve">Diabetes </v>
      </c>
      <c r="M359" t="str">
        <f t="shared" si="47"/>
        <v>Adult</v>
      </c>
      <c r="N359" t="str">
        <f t="shared" si="48"/>
        <v>Medium</v>
      </c>
      <c r="O359" t="str">
        <f t="shared" si="49"/>
        <v>Normal level</v>
      </c>
      <c r="P359" t="str">
        <f t="shared" si="50"/>
        <v>High Risk</v>
      </c>
      <c r="Q359" t="str">
        <f t="shared" si="51"/>
        <v>Normal</v>
      </c>
      <c r="R359" t="str">
        <f t="shared" si="52"/>
        <v>Normal</v>
      </c>
      <c r="S359" t="str">
        <f t="shared" si="53"/>
        <v>Medium DPF</v>
      </c>
    </row>
    <row r="360" spans="1:19" x14ac:dyDescent="0.35">
      <c r="A360" s="9">
        <v>359</v>
      </c>
      <c r="B360" s="10">
        <v>12</v>
      </c>
      <c r="C360" s="10">
        <v>88</v>
      </c>
      <c r="D360" s="10">
        <v>74</v>
      </c>
      <c r="E360" s="10">
        <v>40</v>
      </c>
      <c r="F360" s="10">
        <v>54</v>
      </c>
      <c r="G360" s="11">
        <v>35.299999999999997</v>
      </c>
      <c r="H360" s="18">
        <v>0.378</v>
      </c>
      <c r="I360" s="10">
        <v>48</v>
      </c>
      <c r="J360" s="24">
        <v>0</v>
      </c>
      <c r="K360" t="str">
        <f t="shared" si="45"/>
        <v>Obese</v>
      </c>
      <c r="L360" t="str">
        <f t="shared" si="46"/>
        <v>normal</v>
      </c>
      <c r="M360" t="str">
        <f t="shared" si="47"/>
        <v>Adult</v>
      </c>
      <c r="N360" t="str">
        <f t="shared" si="48"/>
        <v>High</v>
      </c>
      <c r="O360" t="str">
        <f t="shared" si="49"/>
        <v>Normal level</v>
      </c>
      <c r="P360" t="str">
        <f t="shared" si="50"/>
        <v>High Risk</v>
      </c>
      <c r="Q360" t="str">
        <f t="shared" si="51"/>
        <v>Low</v>
      </c>
      <c r="R360" t="str">
        <f t="shared" si="52"/>
        <v>Normal</v>
      </c>
      <c r="S360" t="str">
        <f t="shared" si="53"/>
        <v>Medium DPF</v>
      </c>
    </row>
    <row r="361" spans="1:19" x14ac:dyDescent="0.35">
      <c r="A361" s="13">
        <v>360</v>
      </c>
      <c r="B361" s="14">
        <v>1</v>
      </c>
      <c r="C361" s="14">
        <v>196</v>
      </c>
      <c r="D361" s="14">
        <v>76</v>
      </c>
      <c r="E361" s="14">
        <v>36</v>
      </c>
      <c r="F361" s="14">
        <v>249</v>
      </c>
      <c r="G361" s="15">
        <v>36.5</v>
      </c>
      <c r="H361" s="19">
        <v>0.875</v>
      </c>
      <c r="I361" s="14">
        <v>29</v>
      </c>
      <c r="J361" s="25">
        <v>1</v>
      </c>
      <c r="K361" t="str">
        <f t="shared" si="45"/>
        <v>Obese</v>
      </c>
      <c r="L361" t="str">
        <f t="shared" si="46"/>
        <v xml:space="preserve">Diabetes </v>
      </c>
      <c r="M361" t="str">
        <f t="shared" si="47"/>
        <v>Adult</v>
      </c>
      <c r="N361" t="str">
        <f t="shared" si="48"/>
        <v>Medium</v>
      </c>
      <c r="O361" t="str">
        <f t="shared" si="49"/>
        <v>High level</v>
      </c>
      <c r="P361" t="str">
        <f t="shared" si="50"/>
        <v>Low Risk</v>
      </c>
      <c r="Q361" t="str">
        <f t="shared" si="51"/>
        <v>High</v>
      </c>
      <c r="R361" t="str">
        <f t="shared" si="52"/>
        <v>Normal</v>
      </c>
      <c r="S361" t="str">
        <f t="shared" si="53"/>
        <v>High DPF</v>
      </c>
    </row>
    <row r="362" spans="1:19" x14ac:dyDescent="0.35">
      <c r="A362" s="9">
        <v>361</v>
      </c>
      <c r="B362" s="10">
        <v>5</v>
      </c>
      <c r="C362" s="10">
        <v>189</v>
      </c>
      <c r="D362" s="10">
        <v>64</v>
      </c>
      <c r="E362" s="10">
        <v>33</v>
      </c>
      <c r="F362" s="10">
        <v>325</v>
      </c>
      <c r="G362" s="11">
        <v>31.2</v>
      </c>
      <c r="H362" s="18">
        <v>0.58299999999999996</v>
      </c>
      <c r="I362" s="10">
        <v>29</v>
      </c>
      <c r="J362" s="24">
        <v>1</v>
      </c>
      <c r="K362" t="str">
        <f t="shared" si="45"/>
        <v>Obese</v>
      </c>
      <c r="L362" t="str">
        <f t="shared" si="46"/>
        <v xml:space="preserve">Diabetes </v>
      </c>
      <c r="M362" t="str">
        <f t="shared" si="47"/>
        <v>Adult</v>
      </c>
      <c r="N362" t="str">
        <f t="shared" si="48"/>
        <v>Medium</v>
      </c>
      <c r="O362" t="str">
        <f t="shared" si="49"/>
        <v>High level</v>
      </c>
      <c r="P362" t="str">
        <f t="shared" si="50"/>
        <v>High Risk</v>
      </c>
      <c r="Q362" t="str">
        <f t="shared" si="51"/>
        <v>High</v>
      </c>
      <c r="R362" t="str">
        <f t="shared" si="52"/>
        <v>Normal</v>
      </c>
      <c r="S362" t="str">
        <f t="shared" si="53"/>
        <v>Medium DPF</v>
      </c>
    </row>
    <row r="363" spans="1:19" x14ac:dyDescent="0.35">
      <c r="A363" s="13">
        <v>362</v>
      </c>
      <c r="B363" s="14">
        <v>5</v>
      </c>
      <c r="C363" s="14">
        <v>158</v>
      </c>
      <c r="D363" s="14">
        <v>70</v>
      </c>
      <c r="E363" s="14">
        <v>21</v>
      </c>
      <c r="F363" s="14">
        <v>80</v>
      </c>
      <c r="G363" s="15">
        <v>29.8</v>
      </c>
      <c r="H363" s="19">
        <v>0.20699999999999999</v>
      </c>
      <c r="I363" s="14">
        <v>63</v>
      </c>
      <c r="J363" s="25">
        <v>0</v>
      </c>
      <c r="K363" t="str">
        <f t="shared" si="45"/>
        <v>Overweight</v>
      </c>
      <c r="L363" t="str">
        <f t="shared" si="46"/>
        <v>normal</v>
      </c>
      <c r="M363" t="str">
        <f t="shared" si="47"/>
        <v>Adult</v>
      </c>
      <c r="N363" t="str">
        <f t="shared" si="48"/>
        <v>Medium</v>
      </c>
      <c r="O363" t="str">
        <f t="shared" si="49"/>
        <v>High level</v>
      </c>
      <c r="P363" t="str">
        <f t="shared" si="50"/>
        <v>High Risk</v>
      </c>
      <c r="Q363" t="str">
        <f t="shared" si="51"/>
        <v>Normal</v>
      </c>
      <c r="R363" t="str">
        <f t="shared" si="52"/>
        <v>Normal</v>
      </c>
      <c r="S363" t="str">
        <f t="shared" si="53"/>
        <v>Low DPF</v>
      </c>
    </row>
    <row r="364" spans="1:19" x14ac:dyDescent="0.35">
      <c r="A364" s="9">
        <v>363</v>
      </c>
      <c r="B364" s="10">
        <v>5</v>
      </c>
      <c r="C364" s="10">
        <v>103</v>
      </c>
      <c r="D364" s="10">
        <v>108</v>
      </c>
      <c r="E364" s="10">
        <v>37</v>
      </c>
      <c r="F364" s="10">
        <v>80</v>
      </c>
      <c r="G364" s="11">
        <v>39.200000000000003</v>
      </c>
      <c r="H364" s="18">
        <v>0.30499999999999999</v>
      </c>
      <c r="I364" s="10">
        <v>65</v>
      </c>
      <c r="J364" s="24">
        <v>0</v>
      </c>
      <c r="K364" t="str">
        <f t="shared" si="45"/>
        <v>Obese</v>
      </c>
      <c r="L364" t="str">
        <f t="shared" si="46"/>
        <v>normal</v>
      </c>
      <c r="M364" t="str">
        <f t="shared" si="47"/>
        <v>Aged</v>
      </c>
      <c r="N364" t="str">
        <f t="shared" si="48"/>
        <v>Medium</v>
      </c>
      <c r="O364" t="str">
        <f t="shared" si="49"/>
        <v>Normal level</v>
      </c>
      <c r="P364" t="str">
        <f t="shared" si="50"/>
        <v>High Risk</v>
      </c>
      <c r="Q364" t="str">
        <f t="shared" si="51"/>
        <v>Normal</v>
      </c>
      <c r="R364" t="str">
        <f t="shared" si="52"/>
        <v>Hypertension</v>
      </c>
      <c r="S364" t="str">
        <f t="shared" si="53"/>
        <v>Medium DPF</v>
      </c>
    </row>
    <row r="365" spans="1:19" x14ac:dyDescent="0.35">
      <c r="A365" s="13">
        <v>364</v>
      </c>
      <c r="B365" s="14">
        <v>4</v>
      </c>
      <c r="C365" s="14">
        <v>146</v>
      </c>
      <c r="D365" s="14">
        <v>78</v>
      </c>
      <c r="E365" s="14">
        <v>21</v>
      </c>
      <c r="F365" s="14">
        <v>80</v>
      </c>
      <c r="G365" s="15">
        <v>38.5</v>
      </c>
      <c r="H365" s="19">
        <v>0.52</v>
      </c>
      <c r="I365" s="14">
        <v>67</v>
      </c>
      <c r="J365" s="25">
        <v>1</v>
      </c>
      <c r="K365" t="str">
        <f t="shared" si="45"/>
        <v>Obese</v>
      </c>
      <c r="L365" t="str">
        <f t="shared" si="46"/>
        <v xml:space="preserve">Diabetes </v>
      </c>
      <c r="M365" t="str">
        <f t="shared" si="47"/>
        <v>Aged</v>
      </c>
      <c r="N365" t="str">
        <f t="shared" si="48"/>
        <v>Medium</v>
      </c>
      <c r="O365" t="str">
        <f t="shared" si="49"/>
        <v>High level</v>
      </c>
      <c r="P365" t="str">
        <f t="shared" si="50"/>
        <v>High Risk</v>
      </c>
      <c r="Q365" t="str">
        <f t="shared" si="51"/>
        <v>Normal</v>
      </c>
      <c r="R365" t="str">
        <f t="shared" si="52"/>
        <v>Normal</v>
      </c>
      <c r="S365" t="str">
        <f t="shared" si="53"/>
        <v>Medium DPF</v>
      </c>
    </row>
    <row r="366" spans="1:19" x14ac:dyDescent="0.35">
      <c r="A366" s="9">
        <v>365</v>
      </c>
      <c r="B366" s="10">
        <v>4</v>
      </c>
      <c r="C366" s="10">
        <v>147</v>
      </c>
      <c r="D366" s="10">
        <v>74</v>
      </c>
      <c r="E366" s="10">
        <v>25</v>
      </c>
      <c r="F366" s="10">
        <v>293</v>
      </c>
      <c r="G366" s="11">
        <v>34.9</v>
      </c>
      <c r="H366" s="18">
        <v>0.38500000000000001</v>
      </c>
      <c r="I366" s="10">
        <v>30</v>
      </c>
      <c r="J366" s="24">
        <v>0</v>
      </c>
      <c r="K366" t="str">
        <f t="shared" si="45"/>
        <v>Obese</v>
      </c>
      <c r="L366" t="str">
        <f t="shared" si="46"/>
        <v>normal</v>
      </c>
      <c r="M366" t="str">
        <f t="shared" si="47"/>
        <v>Adult</v>
      </c>
      <c r="N366" t="str">
        <f t="shared" si="48"/>
        <v>Medium</v>
      </c>
      <c r="O366" t="str">
        <f t="shared" si="49"/>
        <v>High level</v>
      </c>
      <c r="P366" t="str">
        <f t="shared" si="50"/>
        <v>High Risk</v>
      </c>
      <c r="Q366" t="str">
        <f t="shared" si="51"/>
        <v>High</v>
      </c>
      <c r="R366" t="str">
        <f t="shared" si="52"/>
        <v>Normal</v>
      </c>
      <c r="S366" t="str">
        <f t="shared" si="53"/>
        <v>Medium DPF</v>
      </c>
    </row>
    <row r="367" spans="1:19" x14ac:dyDescent="0.35">
      <c r="A367" s="13">
        <v>366</v>
      </c>
      <c r="B367" s="14">
        <v>5</v>
      </c>
      <c r="C367" s="14">
        <v>99</v>
      </c>
      <c r="D367" s="14">
        <v>54</v>
      </c>
      <c r="E367" s="14">
        <v>28</v>
      </c>
      <c r="F367" s="14">
        <v>83</v>
      </c>
      <c r="G367" s="15">
        <v>34</v>
      </c>
      <c r="H367" s="19">
        <v>0.499</v>
      </c>
      <c r="I367" s="14">
        <v>30</v>
      </c>
      <c r="J367" s="25">
        <v>0</v>
      </c>
      <c r="K367" t="str">
        <f t="shared" si="45"/>
        <v>Obese</v>
      </c>
      <c r="L367" t="str">
        <f t="shared" si="46"/>
        <v>normal</v>
      </c>
      <c r="M367" t="str">
        <f t="shared" si="47"/>
        <v>Adult</v>
      </c>
      <c r="N367" t="str">
        <f t="shared" si="48"/>
        <v>Medium</v>
      </c>
      <c r="O367" t="str">
        <f t="shared" si="49"/>
        <v>Normal level</v>
      </c>
      <c r="P367" t="str">
        <f t="shared" si="50"/>
        <v>High Risk</v>
      </c>
      <c r="Q367" t="str">
        <f t="shared" si="51"/>
        <v>Normal</v>
      </c>
      <c r="R367" t="str">
        <f t="shared" si="52"/>
        <v>Low</v>
      </c>
      <c r="S367" t="str">
        <f t="shared" si="53"/>
        <v>Medium DPF</v>
      </c>
    </row>
    <row r="368" spans="1:19" x14ac:dyDescent="0.35">
      <c r="A368" s="9">
        <v>367</v>
      </c>
      <c r="B368" s="10">
        <v>6</v>
      </c>
      <c r="C368" s="10">
        <v>124</v>
      </c>
      <c r="D368" s="10">
        <v>72</v>
      </c>
      <c r="E368" s="10">
        <v>21</v>
      </c>
      <c r="F368" s="10">
        <v>80</v>
      </c>
      <c r="G368" s="11">
        <v>27.6</v>
      </c>
      <c r="H368" s="18">
        <v>0.36799999999999999</v>
      </c>
      <c r="I368" s="10">
        <v>29</v>
      </c>
      <c r="J368" s="24">
        <v>1</v>
      </c>
      <c r="K368" t="str">
        <f t="shared" si="45"/>
        <v>Overweight</v>
      </c>
      <c r="L368" t="str">
        <f t="shared" si="46"/>
        <v xml:space="preserve">Diabetes </v>
      </c>
      <c r="M368" t="str">
        <f t="shared" si="47"/>
        <v>Adult</v>
      </c>
      <c r="N368" t="str">
        <f t="shared" si="48"/>
        <v>Medium</v>
      </c>
      <c r="O368" t="str">
        <f t="shared" si="49"/>
        <v>Normal level</v>
      </c>
      <c r="P368" t="str">
        <f t="shared" si="50"/>
        <v>High Risk</v>
      </c>
      <c r="Q368" t="str">
        <f t="shared" si="51"/>
        <v>Normal</v>
      </c>
      <c r="R368" t="str">
        <f t="shared" si="52"/>
        <v>Normal</v>
      </c>
      <c r="S368" t="str">
        <f t="shared" si="53"/>
        <v>Medium DPF</v>
      </c>
    </row>
    <row r="369" spans="1:19" x14ac:dyDescent="0.35">
      <c r="A369" s="13">
        <v>368</v>
      </c>
      <c r="B369" s="14">
        <v>4</v>
      </c>
      <c r="C369" s="14">
        <v>101</v>
      </c>
      <c r="D369" s="14">
        <v>64</v>
      </c>
      <c r="E369" s="14">
        <v>17</v>
      </c>
      <c r="F369" s="14">
        <v>80</v>
      </c>
      <c r="G369" s="15">
        <v>21</v>
      </c>
      <c r="H369" s="19">
        <v>0.252</v>
      </c>
      <c r="I369" s="14">
        <v>21</v>
      </c>
      <c r="J369" s="25">
        <v>0</v>
      </c>
      <c r="K369" t="str">
        <f t="shared" si="45"/>
        <v>Normal weight</v>
      </c>
      <c r="L369" t="str">
        <f t="shared" si="46"/>
        <v>normal</v>
      </c>
      <c r="M369" t="str">
        <f t="shared" si="47"/>
        <v>Adult</v>
      </c>
      <c r="N369" t="str">
        <f t="shared" si="48"/>
        <v>Low</v>
      </c>
      <c r="O369" t="str">
        <f t="shared" si="49"/>
        <v>Normal level</v>
      </c>
      <c r="P369" t="str">
        <f t="shared" si="50"/>
        <v>High Risk</v>
      </c>
      <c r="Q369" t="str">
        <f t="shared" si="51"/>
        <v>Normal</v>
      </c>
      <c r="R369" t="str">
        <f t="shared" si="52"/>
        <v>Normal</v>
      </c>
      <c r="S369" t="str">
        <f t="shared" si="53"/>
        <v>Low DPF</v>
      </c>
    </row>
    <row r="370" spans="1:19" x14ac:dyDescent="0.35">
      <c r="A370" s="9">
        <v>369</v>
      </c>
      <c r="B370" s="10">
        <v>3</v>
      </c>
      <c r="C370" s="10">
        <v>81</v>
      </c>
      <c r="D370" s="10">
        <v>86</v>
      </c>
      <c r="E370" s="10">
        <v>16</v>
      </c>
      <c r="F370" s="10">
        <v>66</v>
      </c>
      <c r="G370" s="11">
        <v>27.5</v>
      </c>
      <c r="H370" s="18">
        <v>0.30599999999999999</v>
      </c>
      <c r="I370" s="10">
        <v>22</v>
      </c>
      <c r="J370" s="24">
        <v>0</v>
      </c>
      <c r="K370" t="str">
        <f t="shared" si="45"/>
        <v>Overweight</v>
      </c>
      <c r="L370" t="str">
        <f t="shared" si="46"/>
        <v>normal</v>
      </c>
      <c r="M370" t="str">
        <f t="shared" si="47"/>
        <v>Adult</v>
      </c>
      <c r="N370" t="str">
        <f t="shared" si="48"/>
        <v>Low</v>
      </c>
      <c r="O370" t="str">
        <f t="shared" si="49"/>
        <v>Normal level</v>
      </c>
      <c r="P370" t="str">
        <f t="shared" si="50"/>
        <v>Low Risk</v>
      </c>
      <c r="Q370" t="str">
        <f t="shared" si="51"/>
        <v>Low</v>
      </c>
      <c r="R370" t="str">
        <f t="shared" si="52"/>
        <v>Prehypertension</v>
      </c>
      <c r="S370" t="str">
        <f t="shared" si="53"/>
        <v>Medium DPF</v>
      </c>
    </row>
    <row r="371" spans="1:19" x14ac:dyDescent="0.35">
      <c r="A371" s="13">
        <v>370</v>
      </c>
      <c r="B371" s="14">
        <v>1</v>
      </c>
      <c r="C371" s="14">
        <v>133</v>
      </c>
      <c r="D371" s="14">
        <v>102</v>
      </c>
      <c r="E371" s="14">
        <v>28</v>
      </c>
      <c r="F371" s="14">
        <v>140</v>
      </c>
      <c r="G371" s="15">
        <v>32.799999999999997</v>
      </c>
      <c r="H371" s="19">
        <v>0.23400000000000001</v>
      </c>
      <c r="I371" s="14">
        <v>45</v>
      </c>
      <c r="J371" s="25">
        <v>1</v>
      </c>
      <c r="K371" t="str">
        <f t="shared" si="45"/>
        <v>Obese</v>
      </c>
      <c r="L371" t="str">
        <f t="shared" si="46"/>
        <v xml:space="preserve">Diabetes </v>
      </c>
      <c r="M371" t="str">
        <f t="shared" si="47"/>
        <v>Adult</v>
      </c>
      <c r="N371" t="str">
        <f t="shared" si="48"/>
        <v>Medium</v>
      </c>
      <c r="O371" t="str">
        <f t="shared" si="49"/>
        <v>Normal level</v>
      </c>
      <c r="P371" t="str">
        <f t="shared" si="50"/>
        <v>Low Risk</v>
      </c>
      <c r="Q371" t="str">
        <f t="shared" si="51"/>
        <v>Normal</v>
      </c>
      <c r="R371" t="str">
        <f t="shared" si="52"/>
        <v>Hypertension</v>
      </c>
      <c r="S371" t="str">
        <f t="shared" si="53"/>
        <v>Low DPF</v>
      </c>
    </row>
    <row r="372" spans="1:19" x14ac:dyDescent="0.35">
      <c r="A372" s="9">
        <v>371</v>
      </c>
      <c r="B372" s="10">
        <v>3</v>
      </c>
      <c r="C372" s="10">
        <v>173</v>
      </c>
      <c r="D372" s="10">
        <v>82</v>
      </c>
      <c r="E372" s="10">
        <v>48</v>
      </c>
      <c r="F372" s="10">
        <v>465</v>
      </c>
      <c r="G372" s="11">
        <v>38.4</v>
      </c>
      <c r="H372" s="18">
        <v>2.137</v>
      </c>
      <c r="I372" s="10">
        <v>25</v>
      </c>
      <c r="J372" s="24">
        <v>1</v>
      </c>
      <c r="K372" t="str">
        <f t="shared" si="45"/>
        <v>Obese</v>
      </c>
      <c r="L372" t="str">
        <f t="shared" si="46"/>
        <v xml:space="preserve">Diabetes </v>
      </c>
      <c r="M372" t="str">
        <f t="shared" si="47"/>
        <v>Adult</v>
      </c>
      <c r="N372" t="str">
        <f t="shared" si="48"/>
        <v>High</v>
      </c>
      <c r="O372" t="str">
        <f t="shared" si="49"/>
        <v>High level</v>
      </c>
      <c r="P372" t="str">
        <f t="shared" si="50"/>
        <v>Low Risk</v>
      </c>
      <c r="Q372" t="str">
        <f t="shared" si="51"/>
        <v>High</v>
      </c>
      <c r="R372" t="str">
        <f t="shared" si="52"/>
        <v>Prehypertension</v>
      </c>
      <c r="S372" t="str">
        <f t="shared" si="53"/>
        <v>High DPF</v>
      </c>
    </row>
    <row r="373" spans="1:19" x14ac:dyDescent="0.35">
      <c r="A373" s="13">
        <v>372</v>
      </c>
      <c r="B373" s="14">
        <v>4</v>
      </c>
      <c r="C373" s="14">
        <v>118</v>
      </c>
      <c r="D373" s="14">
        <v>64</v>
      </c>
      <c r="E373" s="14">
        <v>23</v>
      </c>
      <c r="F373" s="14">
        <v>89</v>
      </c>
      <c r="G373" s="15">
        <v>32.14</v>
      </c>
      <c r="H373" s="19">
        <v>1.7310000000000001</v>
      </c>
      <c r="I373" s="14">
        <v>21</v>
      </c>
      <c r="J373" s="25">
        <v>0</v>
      </c>
      <c r="K373" t="str">
        <f t="shared" si="45"/>
        <v>Obese</v>
      </c>
      <c r="L373" t="str">
        <f t="shared" si="46"/>
        <v>normal</v>
      </c>
      <c r="M373" t="str">
        <f t="shared" si="47"/>
        <v>Adult</v>
      </c>
      <c r="N373" t="str">
        <f t="shared" si="48"/>
        <v>Medium</v>
      </c>
      <c r="O373" t="str">
        <f t="shared" si="49"/>
        <v>Normal level</v>
      </c>
      <c r="P373" t="str">
        <f t="shared" si="50"/>
        <v>High Risk</v>
      </c>
      <c r="Q373" t="str">
        <f t="shared" si="51"/>
        <v>Normal</v>
      </c>
      <c r="R373" t="str">
        <f t="shared" si="52"/>
        <v>Normal</v>
      </c>
      <c r="S373" t="str">
        <f t="shared" si="53"/>
        <v>High DPF</v>
      </c>
    </row>
    <row r="374" spans="1:19" x14ac:dyDescent="0.35">
      <c r="A374" s="9">
        <v>373</v>
      </c>
      <c r="B374" s="10">
        <v>4</v>
      </c>
      <c r="C374" s="10">
        <v>84</v>
      </c>
      <c r="D374" s="10">
        <v>64</v>
      </c>
      <c r="E374" s="10">
        <v>22</v>
      </c>
      <c r="F374" s="10">
        <v>66</v>
      </c>
      <c r="G374" s="11">
        <v>35.799999999999997</v>
      </c>
      <c r="H374" s="18">
        <v>0.54500000000000004</v>
      </c>
      <c r="I374" s="10">
        <v>21</v>
      </c>
      <c r="J374" s="24">
        <v>0</v>
      </c>
      <c r="K374" t="str">
        <f t="shared" si="45"/>
        <v>Obese</v>
      </c>
      <c r="L374" t="str">
        <f t="shared" si="46"/>
        <v>normal</v>
      </c>
      <c r="M374" t="str">
        <f t="shared" si="47"/>
        <v>Adult</v>
      </c>
      <c r="N374" t="str">
        <f t="shared" si="48"/>
        <v>Medium</v>
      </c>
      <c r="O374" t="str">
        <f t="shared" si="49"/>
        <v>Normal level</v>
      </c>
      <c r="P374" t="str">
        <f t="shared" si="50"/>
        <v>High Risk</v>
      </c>
      <c r="Q374" t="str">
        <f t="shared" si="51"/>
        <v>Low</v>
      </c>
      <c r="R374" t="str">
        <f t="shared" si="52"/>
        <v>Normal</v>
      </c>
      <c r="S374" t="str">
        <f t="shared" si="53"/>
        <v>Medium DPF</v>
      </c>
    </row>
    <row r="375" spans="1:19" x14ac:dyDescent="0.35">
      <c r="A375" s="13">
        <v>374</v>
      </c>
      <c r="B375" s="14">
        <v>2</v>
      </c>
      <c r="C375" s="14">
        <v>105</v>
      </c>
      <c r="D375" s="14">
        <v>58</v>
      </c>
      <c r="E375" s="14">
        <v>40</v>
      </c>
      <c r="F375" s="14">
        <v>94</v>
      </c>
      <c r="G375" s="15">
        <v>34.9</v>
      </c>
      <c r="H375" s="19">
        <v>0.22500000000000001</v>
      </c>
      <c r="I375" s="14">
        <v>25</v>
      </c>
      <c r="J375" s="25">
        <v>0</v>
      </c>
      <c r="K375" t="str">
        <f t="shared" si="45"/>
        <v>Obese</v>
      </c>
      <c r="L375" t="str">
        <f t="shared" si="46"/>
        <v>normal</v>
      </c>
      <c r="M375" t="str">
        <f t="shared" si="47"/>
        <v>Adult</v>
      </c>
      <c r="N375" t="str">
        <f t="shared" si="48"/>
        <v>High</v>
      </c>
      <c r="O375" t="str">
        <f t="shared" si="49"/>
        <v>Normal level</v>
      </c>
      <c r="P375" t="str">
        <f t="shared" si="50"/>
        <v>Low Risk</v>
      </c>
      <c r="Q375" t="str">
        <f t="shared" si="51"/>
        <v>Normal</v>
      </c>
      <c r="R375" t="str">
        <f t="shared" si="52"/>
        <v>Low</v>
      </c>
      <c r="S375" t="str">
        <f t="shared" si="53"/>
        <v>Low DPF</v>
      </c>
    </row>
    <row r="376" spans="1:19" x14ac:dyDescent="0.35">
      <c r="A376" s="9">
        <v>375</v>
      </c>
      <c r="B376" s="10">
        <v>2</v>
      </c>
      <c r="C376" s="10">
        <v>122</v>
      </c>
      <c r="D376" s="10">
        <v>52</v>
      </c>
      <c r="E376" s="10">
        <v>43</v>
      </c>
      <c r="F376" s="10">
        <v>158</v>
      </c>
      <c r="G376" s="11">
        <v>36.200000000000003</v>
      </c>
      <c r="H376" s="18">
        <v>0.81599999999999995</v>
      </c>
      <c r="I376" s="10">
        <v>28</v>
      </c>
      <c r="J376" s="24">
        <v>0</v>
      </c>
      <c r="K376" t="str">
        <f t="shared" si="45"/>
        <v>Obese</v>
      </c>
      <c r="L376" t="str">
        <f t="shared" si="46"/>
        <v>normal</v>
      </c>
      <c r="M376" t="str">
        <f t="shared" si="47"/>
        <v>Adult</v>
      </c>
      <c r="N376" t="str">
        <f t="shared" si="48"/>
        <v>High</v>
      </c>
      <c r="O376" t="str">
        <f t="shared" si="49"/>
        <v>Normal level</v>
      </c>
      <c r="P376" t="str">
        <f t="shared" si="50"/>
        <v>Low Risk</v>
      </c>
      <c r="Q376" t="str">
        <f t="shared" si="51"/>
        <v>High</v>
      </c>
      <c r="R376" t="str">
        <f t="shared" si="52"/>
        <v>Low</v>
      </c>
      <c r="S376" t="str">
        <f t="shared" si="53"/>
        <v>High DPF</v>
      </c>
    </row>
    <row r="377" spans="1:19" x14ac:dyDescent="0.35">
      <c r="A377" s="13">
        <v>376</v>
      </c>
      <c r="B377" s="14">
        <v>12</v>
      </c>
      <c r="C377" s="14">
        <v>140</v>
      </c>
      <c r="D377" s="14">
        <v>82</v>
      </c>
      <c r="E377" s="14">
        <v>43</v>
      </c>
      <c r="F377" s="14">
        <v>325</v>
      </c>
      <c r="G377" s="15">
        <v>39.200000000000003</v>
      </c>
      <c r="H377" s="19">
        <v>0.52800000000000002</v>
      </c>
      <c r="I377" s="14">
        <v>58</v>
      </c>
      <c r="J377" s="25">
        <v>1</v>
      </c>
      <c r="K377" t="str">
        <f t="shared" si="45"/>
        <v>Obese</v>
      </c>
      <c r="L377" t="str">
        <f t="shared" si="46"/>
        <v xml:space="preserve">Diabetes </v>
      </c>
      <c r="M377" t="str">
        <f t="shared" si="47"/>
        <v>Adult</v>
      </c>
      <c r="N377" t="str">
        <f t="shared" si="48"/>
        <v>High</v>
      </c>
      <c r="O377" t="str">
        <f t="shared" si="49"/>
        <v>High level</v>
      </c>
      <c r="P377" t="str">
        <f t="shared" si="50"/>
        <v>High Risk</v>
      </c>
      <c r="Q377" t="str">
        <f t="shared" si="51"/>
        <v>High</v>
      </c>
      <c r="R377" t="str">
        <f t="shared" si="52"/>
        <v>Prehypertension</v>
      </c>
      <c r="S377" t="str">
        <f t="shared" si="53"/>
        <v>Medium DPF</v>
      </c>
    </row>
    <row r="378" spans="1:19" x14ac:dyDescent="0.35">
      <c r="A378" s="9">
        <v>377</v>
      </c>
      <c r="B378" s="10">
        <v>4</v>
      </c>
      <c r="C378" s="10">
        <v>98</v>
      </c>
      <c r="D378" s="10">
        <v>82</v>
      </c>
      <c r="E378" s="10">
        <v>15</v>
      </c>
      <c r="F378" s="10">
        <v>84</v>
      </c>
      <c r="G378" s="11">
        <v>25.2</v>
      </c>
      <c r="H378" s="18">
        <v>0.29899999999999999</v>
      </c>
      <c r="I378" s="10">
        <v>22</v>
      </c>
      <c r="J378" s="24">
        <v>0</v>
      </c>
      <c r="K378" t="str">
        <f t="shared" si="45"/>
        <v>Overweight</v>
      </c>
      <c r="L378" t="str">
        <f t="shared" si="46"/>
        <v>normal</v>
      </c>
      <c r="M378" t="str">
        <f t="shared" si="47"/>
        <v>Adult</v>
      </c>
      <c r="N378" t="str">
        <f t="shared" si="48"/>
        <v>Low</v>
      </c>
      <c r="O378" t="str">
        <f t="shared" si="49"/>
        <v>Normal level</v>
      </c>
      <c r="P378" t="str">
        <f t="shared" si="50"/>
        <v>High Risk</v>
      </c>
      <c r="Q378" t="str">
        <f t="shared" si="51"/>
        <v>Normal</v>
      </c>
      <c r="R378" t="str">
        <f t="shared" si="52"/>
        <v>Prehypertension</v>
      </c>
      <c r="S378" t="str">
        <f t="shared" si="53"/>
        <v>Low DPF</v>
      </c>
    </row>
    <row r="379" spans="1:19" x14ac:dyDescent="0.35">
      <c r="A379" s="13">
        <v>378</v>
      </c>
      <c r="B379" s="14">
        <v>1</v>
      </c>
      <c r="C379" s="14">
        <v>87</v>
      </c>
      <c r="D379" s="14">
        <v>60</v>
      </c>
      <c r="E379" s="14">
        <v>37</v>
      </c>
      <c r="F379" s="14">
        <v>75</v>
      </c>
      <c r="G379" s="15">
        <v>37.200000000000003</v>
      </c>
      <c r="H379" s="19">
        <v>0.50900000000000001</v>
      </c>
      <c r="I379" s="14">
        <v>22</v>
      </c>
      <c r="J379" s="25">
        <v>0</v>
      </c>
      <c r="K379" t="str">
        <f t="shared" si="45"/>
        <v>Obese</v>
      </c>
      <c r="L379" t="str">
        <f t="shared" si="46"/>
        <v>normal</v>
      </c>
      <c r="M379" t="str">
        <f t="shared" si="47"/>
        <v>Adult</v>
      </c>
      <c r="N379" t="str">
        <f t="shared" si="48"/>
        <v>Medium</v>
      </c>
      <c r="O379" t="str">
        <f t="shared" si="49"/>
        <v>Normal level</v>
      </c>
      <c r="P379" t="str">
        <f t="shared" si="50"/>
        <v>Low Risk</v>
      </c>
      <c r="Q379" t="str">
        <f t="shared" si="51"/>
        <v>Low</v>
      </c>
      <c r="R379" t="str">
        <f t="shared" si="52"/>
        <v>Normal</v>
      </c>
      <c r="S379" t="str">
        <f t="shared" si="53"/>
        <v>Medium DPF</v>
      </c>
    </row>
    <row r="380" spans="1:19" x14ac:dyDescent="0.35">
      <c r="A380" s="9">
        <v>379</v>
      </c>
      <c r="B380" s="10">
        <v>4</v>
      </c>
      <c r="C380" s="10">
        <v>156</v>
      </c>
      <c r="D380" s="10">
        <v>75</v>
      </c>
      <c r="E380" s="10">
        <v>21</v>
      </c>
      <c r="F380" s="10">
        <v>80</v>
      </c>
      <c r="G380" s="11">
        <v>48.3</v>
      </c>
      <c r="H380" s="18">
        <v>0.23799999999999999</v>
      </c>
      <c r="I380" s="10">
        <v>32</v>
      </c>
      <c r="J380" s="24">
        <v>1</v>
      </c>
      <c r="K380" t="str">
        <f t="shared" si="45"/>
        <v>Obese</v>
      </c>
      <c r="L380" t="str">
        <f t="shared" si="46"/>
        <v xml:space="preserve">Diabetes </v>
      </c>
      <c r="M380" t="str">
        <f t="shared" si="47"/>
        <v>Adult</v>
      </c>
      <c r="N380" t="str">
        <f t="shared" si="48"/>
        <v>Medium</v>
      </c>
      <c r="O380" t="str">
        <f t="shared" si="49"/>
        <v>High level</v>
      </c>
      <c r="P380" t="str">
        <f t="shared" si="50"/>
        <v>High Risk</v>
      </c>
      <c r="Q380" t="str">
        <f t="shared" si="51"/>
        <v>Normal</v>
      </c>
      <c r="R380" t="str">
        <f t="shared" si="52"/>
        <v>Normal</v>
      </c>
      <c r="S380" t="str">
        <f t="shared" si="53"/>
        <v>Low DPF</v>
      </c>
    </row>
    <row r="381" spans="1:19" x14ac:dyDescent="0.35">
      <c r="A381" s="13">
        <v>380</v>
      </c>
      <c r="B381" s="14">
        <v>4</v>
      </c>
      <c r="C381" s="14">
        <v>93</v>
      </c>
      <c r="D381" s="14">
        <v>100</v>
      </c>
      <c r="E381" s="14">
        <v>39</v>
      </c>
      <c r="F381" s="14">
        <v>72</v>
      </c>
      <c r="G381" s="15">
        <v>43.4</v>
      </c>
      <c r="H381" s="19">
        <v>1.0209999999999999</v>
      </c>
      <c r="I381" s="14">
        <v>35</v>
      </c>
      <c r="J381" s="25">
        <v>0</v>
      </c>
      <c r="K381" t="str">
        <f t="shared" si="45"/>
        <v>Obese</v>
      </c>
      <c r="L381" t="str">
        <f t="shared" si="46"/>
        <v>normal</v>
      </c>
      <c r="M381" t="str">
        <f t="shared" si="47"/>
        <v>Adult</v>
      </c>
      <c r="N381" t="str">
        <f t="shared" si="48"/>
        <v>Medium</v>
      </c>
      <c r="O381" t="str">
        <f t="shared" si="49"/>
        <v>Normal level</v>
      </c>
      <c r="P381" t="str">
        <f t="shared" si="50"/>
        <v>High Risk</v>
      </c>
      <c r="Q381" t="str">
        <f t="shared" si="51"/>
        <v>Low</v>
      </c>
      <c r="R381" t="str">
        <f t="shared" si="52"/>
        <v>Hypertension</v>
      </c>
      <c r="S381" t="str">
        <f t="shared" si="53"/>
        <v>High DPF</v>
      </c>
    </row>
    <row r="382" spans="1:19" x14ac:dyDescent="0.35">
      <c r="A382" s="9">
        <v>381</v>
      </c>
      <c r="B382" s="10">
        <v>1</v>
      </c>
      <c r="C382" s="10">
        <v>107</v>
      </c>
      <c r="D382" s="10">
        <v>72</v>
      </c>
      <c r="E382" s="10">
        <v>30</v>
      </c>
      <c r="F382" s="10">
        <v>82</v>
      </c>
      <c r="G382" s="11">
        <v>30.8</v>
      </c>
      <c r="H382" s="18">
        <v>0.82099999999999995</v>
      </c>
      <c r="I382" s="10">
        <v>24</v>
      </c>
      <c r="J382" s="24">
        <v>0</v>
      </c>
      <c r="K382" t="str">
        <f t="shared" si="45"/>
        <v>Obese</v>
      </c>
      <c r="L382" t="str">
        <f t="shared" si="46"/>
        <v>normal</v>
      </c>
      <c r="M382" t="str">
        <f t="shared" si="47"/>
        <v>Adult</v>
      </c>
      <c r="N382" t="str">
        <f t="shared" si="48"/>
        <v>Medium</v>
      </c>
      <c r="O382" t="str">
        <f t="shared" si="49"/>
        <v>Normal level</v>
      </c>
      <c r="P382" t="str">
        <f t="shared" si="50"/>
        <v>Low Risk</v>
      </c>
      <c r="Q382" t="str">
        <f t="shared" si="51"/>
        <v>Normal</v>
      </c>
      <c r="R382" t="str">
        <f t="shared" si="52"/>
        <v>Normal</v>
      </c>
      <c r="S382" t="str">
        <f t="shared" si="53"/>
        <v>High DPF</v>
      </c>
    </row>
    <row r="383" spans="1:19" x14ac:dyDescent="0.35">
      <c r="A383" s="13">
        <v>382</v>
      </c>
      <c r="B383" s="14">
        <v>4</v>
      </c>
      <c r="C383" s="14">
        <v>105</v>
      </c>
      <c r="D383" s="14">
        <v>68</v>
      </c>
      <c r="E383" s="14">
        <v>22</v>
      </c>
      <c r="F383" s="14">
        <v>80</v>
      </c>
      <c r="G383" s="15">
        <v>20</v>
      </c>
      <c r="H383" s="19">
        <v>0.23599999999999999</v>
      </c>
      <c r="I383" s="14">
        <v>22</v>
      </c>
      <c r="J383" s="25">
        <v>0</v>
      </c>
      <c r="K383" t="str">
        <f t="shared" si="45"/>
        <v>Normal weight</v>
      </c>
      <c r="L383" t="str">
        <f t="shared" si="46"/>
        <v>normal</v>
      </c>
      <c r="M383" t="str">
        <f t="shared" si="47"/>
        <v>Adult</v>
      </c>
      <c r="N383" t="str">
        <f t="shared" si="48"/>
        <v>Medium</v>
      </c>
      <c r="O383" t="str">
        <f t="shared" si="49"/>
        <v>Normal level</v>
      </c>
      <c r="P383" t="str">
        <f t="shared" si="50"/>
        <v>High Risk</v>
      </c>
      <c r="Q383" t="str">
        <f t="shared" si="51"/>
        <v>Normal</v>
      </c>
      <c r="R383" t="str">
        <f t="shared" si="52"/>
        <v>Normal</v>
      </c>
      <c r="S383" t="str">
        <f t="shared" si="53"/>
        <v>Low DPF</v>
      </c>
    </row>
    <row r="384" spans="1:19" x14ac:dyDescent="0.35">
      <c r="A384" s="9">
        <v>383</v>
      </c>
      <c r="B384" s="10">
        <v>1</v>
      </c>
      <c r="C384" s="10">
        <v>109</v>
      </c>
      <c r="D384" s="10">
        <v>60</v>
      </c>
      <c r="E384" s="10">
        <v>8</v>
      </c>
      <c r="F384" s="10">
        <v>182</v>
      </c>
      <c r="G384" s="11">
        <v>25.4</v>
      </c>
      <c r="H384" s="18">
        <v>0.94699999999999995</v>
      </c>
      <c r="I384" s="10">
        <v>21</v>
      </c>
      <c r="J384" s="24">
        <v>0</v>
      </c>
      <c r="K384" t="str">
        <f t="shared" si="45"/>
        <v>Overweight</v>
      </c>
      <c r="L384" t="str">
        <f t="shared" si="46"/>
        <v>normal</v>
      </c>
      <c r="M384" t="str">
        <f t="shared" si="47"/>
        <v>Adult</v>
      </c>
      <c r="N384" t="str">
        <f t="shared" si="48"/>
        <v>Low</v>
      </c>
      <c r="O384" t="str">
        <f t="shared" si="49"/>
        <v>Normal level</v>
      </c>
      <c r="P384" t="str">
        <f t="shared" si="50"/>
        <v>Low Risk</v>
      </c>
      <c r="Q384" t="str">
        <f t="shared" si="51"/>
        <v>High</v>
      </c>
      <c r="R384" t="str">
        <f t="shared" si="52"/>
        <v>Normal</v>
      </c>
      <c r="S384" t="str">
        <f t="shared" si="53"/>
        <v>High DPF</v>
      </c>
    </row>
    <row r="385" spans="1:19" x14ac:dyDescent="0.35">
      <c r="A385" s="13">
        <v>384</v>
      </c>
      <c r="B385" s="14">
        <v>1</v>
      </c>
      <c r="C385" s="14">
        <v>90</v>
      </c>
      <c r="D385" s="14">
        <v>62</v>
      </c>
      <c r="E385" s="14">
        <v>18</v>
      </c>
      <c r="F385" s="14">
        <v>59</v>
      </c>
      <c r="G385" s="15">
        <v>25.1</v>
      </c>
      <c r="H385" s="19">
        <v>1.268</v>
      </c>
      <c r="I385" s="14">
        <v>25</v>
      </c>
      <c r="J385" s="25">
        <v>0</v>
      </c>
      <c r="K385" t="str">
        <f t="shared" si="45"/>
        <v>Overweight</v>
      </c>
      <c r="L385" t="str">
        <f t="shared" si="46"/>
        <v>normal</v>
      </c>
      <c r="M385" t="str">
        <f t="shared" si="47"/>
        <v>Adult</v>
      </c>
      <c r="N385" t="str">
        <f t="shared" si="48"/>
        <v>Low</v>
      </c>
      <c r="O385" t="str">
        <f t="shared" si="49"/>
        <v>Normal level</v>
      </c>
      <c r="P385" t="str">
        <f t="shared" si="50"/>
        <v>Low Risk</v>
      </c>
      <c r="Q385" t="str">
        <f t="shared" si="51"/>
        <v>Low</v>
      </c>
      <c r="R385" t="str">
        <f t="shared" si="52"/>
        <v>Normal</v>
      </c>
      <c r="S385" t="str">
        <f t="shared" si="53"/>
        <v>High DPF</v>
      </c>
    </row>
    <row r="386" spans="1:19" x14ac:dyDescent="0.35">
      <c r="A386" s="9">
        <v>385</v>
      </c>
      <c r="B386" s="10">
        <v>1</v>
      </c>
      <c r="C386" s="10">
        <v>125</v>
      </c>
      <c r="D386" s="10">
        <v>70</v>
      </c>
      <c r="E386" s="10">
        <v>24</v>
      </c>
      <c r="F386" s="10">
        <v>110</v>
      </c>
      <c r="G386" s="11">
        <v>24.3</v>
      </c>
      <c r="H386" s="18">
        <v>0.221</v>
      </c>
      <c r="I386" s="10">
        <v>25</v>
      </c>
      <c r="J386" s="24">
        <v>0</v>
      </c>
      <c r="K386" t="str">
        <f t="shared" si="45"/>
        <v>Normal weight</v>
      </c>
      <c r="L386" t="str">
        <f t="shared" si="46"/>
        <v>normal</v>
      </c>
      <c r="M386" t="str">
        <f t="shared" si="47"/>
        <v>Adult</v>
      </c>
      <c r="N386" t="str">
        <f t="shared" si="48"/>
        <v>Medium</v>
      </c>
      <c r="O386" t="str">
        <f t="shared" si="49"/>
        <v>Normal level</v>
      </c>
      <c r="P386" t="str">
        <f t="shared" si="50"/>
        <v>Low Risk</v>
      </c>
      <c r="Q386" t="str">
        <f t="shared" si="51"/>
        <v>Normal</v>
      </c>
      <c r="R386" t="str">
        <f t="shared" si="52"/>
        <v>Normal</v>
      </c>
      <c r="S386" t="str">
        <f t="shared" si="53"/>
        <v>Low DPF</v>
      </c>
    </row>
    <row r="387" spans="1:19" x14ac:dyDescent="0.35">
      <c r="A387" s="13">
        <v>386</v>
      </c>
      <c r="B387" s="14">
        <v>1</v>
      </c>
      <c r="C387" s="14">
        <v>119</v>
      </c>
      <c r="D387" s="14">
        <v>54</v>
      </c>
      <c r="E387" s="14">
        <v>13</v>
      </c>
      <c r="F387" s="14">
        <v>50</v>
      </c>
      <c r="G387" s="15">
        <v>22.3</v>
      </c>
      <c r="H387" s="19">
        <v>0.20499999999999999</v>
      </c>
      <c r="I387" s="14">
        <v>24</v>
      </c>
      <c r="J387" s="25">
        <v>0</v>
      </c>
      <c r="K387" t="str">
        <f t="shared" ref="K387:K450" si="54">IF(G387&lt;18.5, "Underweight", IF(G387&lt;24.9, "Normal weight", IF(G387&lt;29.9, "Overweight", "Obese")))</f>
        <v>Normal weight</v>
      </c>
      <c r="L387" t="str">
        <f t="shared" ref="L387:L450" si="55">IF(J387=1,"Diabetes ","normal")</f>
        <v>normal</v>
      </c>
      <c r="M387" t="str">
        <f t="shared" ref="M387:M450" si="56">IF(I387&lt;13, "Child", IF(I387&lt;20, "Teen", IF(I387&lt;65, "Adult", "Aged")))</f>
        <v>Adult</v>
      </c>
      <c r="N387" t="str">
        <f t="shared" ref="N387:N450" si="57">IF(E387&lt;20, "Low", IF(E387&lt;40, "Medium", "High"))</f>
        <v>Low</v>
      </c>
      <c r="O387" t="str">
        <f t="shared" ref="O387:O450" si="58">IF(C387&lt;140, "Normal level", IF(C387&lt;200, "High level"))</f>
        <v>Normal level</v>
      </c>
      <c r="P387" t="str">
        <f t="shared" ref="P387:P450" si="59">IF(B387&gt;3, "High Risk", "Low Risk")</f>
        <v>Low Risk</v>
      </c>
      <c r="Q387" t="str">
        <f t="shared" ref="Q387:Q450" si="60">IF(F387&lt;80, "Low", IF(F387&lt;=150, "Normal", "High"))</f>
        <v>Low</v>
      </c>
      <c r="R387" t="str">
        <f t="shared" ref="R387:R450" si="61">IF(D387&lt;60, "Low", IF(D387&lt;=80, "Normal", IF(D387&lt;=90, "Prehypertension", "Hypertension")))</f>
        <v>Low</v>
      </c>
      <c r="S387" t="str">
        <f t="shared" ref="S387:S450" si="62">IF(H387&lt;0.3, "Low DPF", IF(H387&lt;=0.6, "Medium DPF", "High DPF"))</f>
        <v>Low DPF</v>
      </c>
    </row>
    <row r="388" spans="1:19" x14ac:dyDescent="0.35">
      <c r="A388" s="9">
        <v>387</v>
      </c>
      <c r="B388" s="10">
        <v>5</v>
      </c>
      <c r="C388" s="10">
        <v>116</v>
      </c>
      <c r="D388" s="10">
        <v>74</v>
      </c>
      <c r="E388" s="10">
        <v>29</v>
      </c>
      <c r="F388" s="10">
        <v>80</v>
      </c>
      <c r="G388" s="11">
        <v>32.299999999999997</v>
      </c>
      <c r="H388" s="18">
        <v>0.66</v>
      </c>
      <c r="I388" s="10">
        <v>35</v>
      </c>
      <c r="J388" s="24">
        <v>1</v>
      </c>
      <c r="K388" t="str">
        <f t="shared" si="54"/>
        <v>Obese</v>
      </c>
      <c r="L388" t="str">
        <f t="shared" si="55"/>
        <v xml:space="preserve">Diabetes </v>
      </c>
      <c r="M388" t="str">
        <f t="shared" si="56"/>
        <v>Adult</v>
      </c>
      <c r="N388" t="str">
        <f t="shared" si="57"/>
        <v>Medium</v>
      </c>
      <c r="O388" t="str">
        <f t="shared" si="58"/>
        <v>Normal level</v>
      </c>
      <c r="P388" t="str">
        <f t="shared" si="59"/>
        <v>High Risk</v>
      </c>
      <c r="Q388" t="str">
        <f t="shared" si="60"/>
        <v>Normal</v>
      </c>
      <c r="R388" t="str">
        <f t="shared" si="61"/>
        <v>Normal</v>
      </c>
      <c r="S388" t="str">
        <f t="shared" si="62"/>
        <v>High DPF</v>
      </c>
    </row>
    <row r="389" spans="1:19" x14ac:dyDescent="0.35">
      <c r="A389" s="13">
        <v>388</v>
      </c>
      <c r="B389" s="14">
        <v>8</v>
      </c>
      <c r="C389" s="14">
        <v>105</v>
      </c>
      <c r="D389" s="14">
        <v>100</v>
      </c>
      <c r="E389" s="14">
        <v>36</v>
      </c>
      <c r="F389" s="14">
        <v>80</v>
      </c>
      <c r="G389" s="15">
        <v>43.3</v>
      </c>
      <c r="H389" s="19">
        <v>0.23899999999999999</v>
      </c>
      <c r="I389" s="14">
        <v>45</v>
      </c>
      <c r="J389" s="25">
        <v>1</v>
      </c>
      <c r="K389" t="str">
        <f t="shared" si="54"/>
        <v>Obese</v>
      </c>
      <c r="L389" t="str">
        <f t="shared" si="55"/>
        <v xml:space="preserve">Diabetes </v>
      </c>
      <c r="M389" t="str">
        <f t="shared" si="56"/>
        <v>Adult</v>
      </c>
      <c r="N389" t="str">
        <f t="shared" si="57"/>
        <v>Medium</v>
      </c>
      <c r="O389" t="str">
        <f t="shared" si="58"/>
        <v>Normal level</v>
      </c>
      <c r="P389" t="str">
        <f t="shared" si="59"/>
        <v>High Risk</v>
      </c>
      <c r="Q389" t="str">
        <f t="shared" si="60"/>
        <v>Normal</v>
      </c>
      <c r="R389" t="str">
        <f t="shared" si="61"/>
        <v>Hypertension</v>
      </c>
      <c r="S389" t="str">
        <f t="shared" si="62"/>
        <v>Low DPF</v>
      </c>
    </row>
    <row r="390" spans="1:19" x14ac:dyDescent="0.35">
      <c r="A390" s="9">
        <v>389</v>
      </c>
      <c r="B390" s="10">
        <v>5</v>
      </c>
      <c r="C390" s="10">
        <v>144</v>
      </c>
      <c r="D390" s="10">
        <v>82</v>
      </c>
      <c r="E390" s="10">
        <v>26</v>
      </c>
      <c r="F390" s="10">
        <v>285</v>
      </c>
      <c r="G390" s="11">
        <v>32</v>
      </c>
      <c r="H390" s="18">
        <v>0.45200000000000001</v>
      </c>
      <c r="I390" s="10">
        <v>58</v>
      </c>
      <c r="J390" s="24">
        <v>1</v>
      </c>
      <c r="K390" t="str">
        <f t="shared" si="54"/>
        <v>Obese</v>
      </c>
      <c r="L390" t="str">
        <f t="shared" si="55"/>
        <v xml:space="preserve">Diabetes </v>
      </c>
      <c r="M390" t="str">
        <f t="shared" si="56"/>
        <v>Adult</v>
      </c>
      <c r="N390" t="str">
        <f t="shared" si="57"/>
        <v>Medium</v>
      </c>
      <c r="O390" t="str">
        <f t="shared" si="58"/>
        <v>High level</v>
      </c>
      <c r="P390" t="str">
        <f t="shared" si="59"/>
        <v>High Risk</v>
      </c>
      <c r="Q390" t="str">
        <f t="shared" si="60"/>
        <v>High</v>
      </c>
      <c r="R390" t="str">
        <f t="shared" si="61"/>
        <v>Prehypertension</v>
      </c>
      <c r="S390" t="str">
        <f t="shared" si="62"/>
        <v>Medium DPF</v>
      </c>
    </row>
    <row r="391" spans="1:19" x14ac:dyDescent="0.35">
      <c r="A391" s="13">
        <v>390</v>
      </c>
      <c r="B391" s="14">
        <v>3</v>
      </c>
      <c r="C391" s="14">
        <v>100</v>
      </c>
      <c r="D391" s="14">
        <v>68</v>
      </c>
      <c r="E391" s="14">
        <v>23</v>
      </c>
      <c r="F391" s="14">
        <v>81</v>
      </c>
      <c r="G391" s="15">
        <v>31.6</v>
      </c>
      <c r="H391" s="19">
        <v>0.94899999999999995</v>
      </c>
      <c r="I391" s="14">
        <v>28</v>
      </c>
      <c r="J391" s="25">
        <v>0</v>
      </c>
      <c r="K391" t="str">
        <f t="shared" si="54"/>
        <v>Obese</v>
      </c>
      <c r="L391" t="str">
        <f t="shared" si="55"/>
        <v>normal</v>
      </c>
      <c r="M391" t="str">
        <f t="shared" si="56"/>
        <v>Adult</v>
      </c>
      <c r="N391" t="str">
        <f t="shared" si="57"/>
        <v>Medium</v>
      </c>
      <c r="O391" t="str">
        <f t="shared" si="58"/>
        <v>Normal level</v>
      </c>
      <c r="P391" t="str">
        <f t="shared" si="59"/>
        <v>Low Risk</v>
      </c>
      <c r="Q391" t="str">
        <f t="shared" si="60"/>
        <v>Normal</v>
      </c>
      <c r="R391" t="str">
        <f t="shared" si="61"/>
        <v>Normal</v>
      </c>
      <c r="S391" t="str">
        <f t="shared" si="62"/>
        <v>High DPF</v>
      </c>
    </row>
    <row r="392" spans="1:19" x14ac:dyDescent="0.35">
      <c r="A392" s="9">
        <v>391</v>
      </c>
      <c r="B392" s="10">
        <v>1</v>
      </c>
      <c r="C392" s="10">
        <v>100</v>
      </c>
      <c r="D392" s="10">
        <v>66</v>
      </c>
      <c r="E392" s="10">
        <v>29</v>
      </c>
      <c r="F392" s="10">
        <v>196</v>
      </c>
      <c r="G392" s="11">
        <v>32</v>
      </c>
      <c r="H392" s="18">
        <v>0.44400000000000001</v>
      </c>
      <c r="I392" s="10">
        <v>42</v>
      </c>
      <c r="J392" s="24">
        <v>0</v>
      </c>
      <c r="K392" t="str">
        <f t="shared" si="54"/>
        <v>Obese</v>
      </c>
      <c r="L392" t="str">
        <f t="shared" si="55"/>
        <v>normal</v>
      </c>
      <c r="M392" t="str">
        <f t="shared" si="56"/>
        <v>Adult</v>
      </c>
      <c r="N392" t="str">
        <f t="shared" si="57"/>
        <v>Medium</v>
      </c>
      <c r="O392" t="str">
        <f t="shared" si="58"/>
        <v>Normal level</v>
      </c>
      <c r="P392" t="str">
        <f t="shared" si="59"/>
        <v>Low Risk</v>
      </c>
      <c r="Q392" t="str">
        <f t="shared" si="60"/>
        <v>High</v>
      </c>
      <c r="R392" t="str">
        <f t="shared" si="61"/>
        <v>Normal</v>
      </c>
      <c r="S392" t="str">
        <f t="shared" si="62"/>
        <v>Medium DPF</v>
      </c>
    </row>
    <row r="393" spans="1:19" x14ac:dyDescent="0.35">
      <c r="A393" s="13">
        <v>392</v>
      </c>
      <c r="B393" s="14">
        <v>5</v>
      </c>
      <c r="C393" s="14">
        <v>166</v>
      </c>
      <c r="D393" s="14">
        <v>76</v>
      </c>
      <c r="E393" s="14">
        <v>21</v>
      </c>
      <c r="F393" s="14">
        <v>80</v>
      </c>
      <c r="G393" s="15">
        <v>45.7</v>
      </c>
      <c r="H393" s="19">
        <v>0.34</v>
      </c>
      <c r="I393" s="14">
        <v>27</v>
      </c>
      <c r="J393" s="25">
        <v>1</v>
      </c>
      <c r="K393" t="str">
        <f t="shared" si="54"/>
        <v>Obese</v>
      </c>
      <c r="L393" t="str">
        <f t="shared" si="55"/>
        <v xml:space="preserve">Diabetes </v>
      </c>
      <c r="M393" t="str">
        <f t="shared" si="56"/>
        <v>Adult</v>
      </c>
      <c r="N393" t="str">
        <f t="shared" si="57"/>
        <v>Medium</v>
      </c>
      <c r="O393" t="str">
        <f t="shared" si="58"/>
        <v>High level</v>
      </c>
      <c r="P393" t="str">
        <f t="shared" si="59"/>
        <v>High Risk</v>
      </c>
      <c r="Q393" t="str">
        <f t="shared" si="60"/>
        <v>Normal</v>
      </c>
      <c r="R393" t="str">
        <f t="shared" si="61"/>
        <v>Normal</v>
      </c>
      <c r="S393" t="str">
        <f t="shared" si="62"/>
        <v>Medium DPF</v>
      </c>
    </row>
    <row r="394" spans="1:19" x14ac:dyDescent="0.35">
      <c r="A394" s="9">
        <v>393</v>
      </c>
      <c r="B394" s="10">
        <v>1</v>
      </c>
      <c r="C394" s="10">
        <v>131</v>
      </c>
      <c r="D394" s="10">
        <v>64</v>
      </c>
      <c r="E394" s="10">
        <v>14</v>
      </c>
      <c r="F394" s="10">
        <v>415</v>
      </c>
      <c r="G394" s="11">
        <v>23.7</v>
      </c>
      <c r="H394" s="18">
        <v>0.38900000000000001</v>
      </c>
      <c r="I394" s="10">
        <v>21</v>
      </c>
      <c r="J394" s="24">
        <v>0</v>
      </c>
      <c r="K394" t="str">
        <f t="shared" si="54"/>
        <v>Normal weight</v>
      </c>
      <c r="L394" t="str">
        <f t="shared" si="55"/>
        <v>normal</v>
      </c>
      <c r="M394" t="str">
        <f t="shared" si="56"/>
        <v>Adult</v>
      </c>
      <c r="N394" t="str">
        <f t="shared" si="57"/>
        <v>Low</v>
      </c>
      <c r="O394" t="str">
        <f t="shared" si="58"/>
        <v>Normal level</v>
      </c>
      <c r="P394" t="str">
        <f t="shared" si="59"/>
        <v>Low Risk</v>
      </c>
      <c r="Q394" t="str">
        <f t="shared" si="60"/>
        <v>High</v>
      </c>
      <c r="R394" t="str">
        <f t="shared" si="61"/>
        <v>Normal</v>
      </c>
      <c r="S394" t="str">
        <f t="shared" si="62"/>
        <v>Medium DPF</v>
      </c>
    </row>
    <row r="395" spans="1:19" x14ac:dyDescent="0.35">
      <c r="A395" s="13">
        <v>394</v>
      </c>
      <c r="B395" s="14">
        <v>4</v>
      </c>
      <c r="C395" s="14">
        <v>116</v>
      </c>
      <c r="D395" s="14">
        <v>72</v>
      </c>
      <c r="E395" s="14">
        <v>12</v>
      </c>
      <c r="F395" s="14">
        <v>87</v>
      </c>
      <c r="G395" s="15">
        <v>22.1</v>
      </c>
      <c r="H395" s="19">
        <v>0.46300000000000002</v>
      </c>
      <c r="I395" s="14">
        <v>37</v>
      </c>
      <c r="J395" s="25">
        <v>0</v>
      </c>
      <c r="K395" t="str">
        <f t="shared" si="54"/>
        <v>Normal weight</v>
      </c>
      <c r="L395" t="str">
        <f t="shared" si="55"/>
        <v>normal</v>
      </c>
      <c r="M395" t="str">
        <f t="shared" si="56"/>
        <v>Adult</v>
      </c>
      <c r="N395" t="str">
        <f t="shared" si="57"/>
        <v>Low</v>
      </c>
      <c r="O395" t="str">
        <f t="shared" si="58"/>
        <v>Normal level</v>
      </c>
      <c r="P395" t="str">
        <f t="shared" si="59"/>
        <v>High Risk</v>
      </c>
      <c r="Q395" t="str">
        <f t="shared" si="60"/>
        <v>Normal</v>
      </c>
      <c r="R395" t="str">
        <f t="shared" si="61"/>
        <v>Normal</v>
      </c>
      <c r="S395" t="str">
        <f t="shared" si="62"/>
        <v>Medium DPF</v>
      </c>
    </row>
    <row r="396" spans="1:19" x14ac:dyDescent="0.35">
      <c r="A396" s="9">
        <v>395</v>
      </c>
      <c r="B396" s="10">
        <v>4</v>
      </c>
      <c r="C396" s="10">
        <v>158</v>
      </c>
      <c r="D396" s="10">
        <v>78</v>
      </c>
      <c r="E396" s="10">
        <v>21</v>
      </c>
      <c r="F396" s="10">
        <v>80</v>
      </c>
      <c r="G396" s="11">
        <v>32.9</v>
      </c>
      <c r="H396" s="18">
        <v>0.80300000000000005</v>
      </c>
      <c r="I396" s="10">
        <v>31</v>
      </c>
      <c r="J396" s="24">
        <v>1</v>
      </c>
      <c r="K396" t="str">
        <f t="shared" si="54"/>
        <v>Obese</v>
      </c>
      <c r="L396" t="str">
        <f t="shared" si="55"/>
        <v xml:space="preserve">Diabetes </v>
      </c>
      <c r="M396" t="str">
        <f t="shared" si="56"/>
        <v>Adult</v>
      </c>
      <c r="N396" t="str">
        <f t="shared" si="57"/>
        <v>Medium</v>
      </c>
      <c r="O396" t="str">
        <f t="shared" si="58"/>
        <v>High level</v>
      </c>
      <c r="P396" t="str">
        <f t="shared" si="59"/>
        <v>High Risk</v>
      </c>
      <c r="Q396" t="str">
        <f t="shared" si="60"/>
        <v>Normal</v>
      </c>
      <c r="R396" t="str">
        <f t="shared" si="61"/>
        <v>Normal</v>
      </c>
      <c r="S396" t="str">
        <f t="shared" si="62"/>
        <v>High DPF</v>
      </c>
    </row>
    <row r="397" spans="1:19" x14ac:dyDescent="0.35">
      <c r="A397" s="13">
        <v>396</v>
      </c>
      <c r="B397" s="14">
        <v>2</v>
      </c>
      <c r="C397" s="14">
        <v>127</v>
      </c>
      <c r="D397" s="14">
        <v>58</v>
      </c>
      <c r="E397" s="14">
        <v>24</v>
      </c>
      <c r="F397" s="14">
        <v>275</v>
      </c>
      <c r="G397" s="15">
        <v>27.7</v>
      </c>
      <c r="H397" s="19">
        <v>1.6</v>
      </c>
      <c r="I397" s="14">
        <v>25</v>
      </c>
      <c r="J397" s="25">
        <v>0</v>
      </c>
      <c r="K397" t="str">
        <f t="shared" si="54"/>
        <v>Overweight</v>
      </c>
      <c r="L397" t="str">
        <f t="shared" si="55"/>
        <v>normal</v>
      </c>
      <c r="M397" t="str">
        <f t="shared" si="56"/>
        <v>Adult</v>
      </c>
      <c r="N397" t="str">
        <f t="shared" si="57"/>
        <v>Medium</v>
      </c>
      <c r="O397" t="str">
        <f t="shared" si="58"/>
        <v>Normal level</v>
      </c>
      <c r="P397" t="str">
        <f t="shared" si="59"/>
        <v>Low Risk</v>
      </c>
      <c r="Q397" t="str">
        <f t="shared" si="60"/>
        <v>High</v>
      </c>
      <c r="R397" t="str">
        <f t="shared" si="61"/>
        <v>Low</v>
      </c>
      <c r="S397" t="str">
        <f t="shared" si="62"/>
        <v>High DPF</v>
      </c>
    </row>
    <row r="398" spans="1:19" x14ac:dyDescent="0.35">
      <c r="A398" s="9">
        <v>397</v>
      </c>
      <c r="B398" s="10">
        <v>3</v>
      </c>
      <c r="C398" s="10">
        <v>96</v>
      </c>
      <c r="D398" s="10">
        <v>56</v>
      </c>
      <c r="E398" s="10">
        <v>34</v>
      </c>
      <c r="F398" s="10">
        <v>115</v>
      </c>
      <c r="G398" s="11">
        <v>24.7</v>
      </c>
      <c r="H398" s="18">
        <v>0.94399999999999995</v>
      </c>
      <c r="I398" s="10">
        <v>39</v>
      </c>
      <c r="J398" s="24">
        <v>0</v>
      </c>
      <c r="K398" t="str">
        <f t="shared" si="54"/>
        <v>Normal weight</v>
      </c>
      <c r="L398" t="str">
        <f t="shared" si="55"/>
        <v>normal</v>
      </c>
      <c r="M398" t="str">
        <f t="shared" si="56"/>
        <v>Adult</v>
      </c>
      <c r="N398" t="str">
        <f t="shared" si="57"/>
        <v>Medium</v>
      </c>
      <c r="O398" t="str">
        <f t="shared" si="58"/>
        <v>Normal level</v>
      </c>
      <c r="P398" t="str">
        <f t="shared" si="59"/>
        <v>Low Risk</v>
      </c>
      <c r="Q398" t="str">
        <f t="shared" si="60"/>
        <v>Normal</v>
      </c>
      <c r="R398" t="str">
        <f t="shared" si="61"/>
        <v>Low</v>
      </c>
      <c r="S398" t="str">
        <f t="shared" si="62"/>
        <v>High DPF</v>
      </c>
    </row>
    <row r="399" spans="1:19" x14ac:dyDescent="0.35">
      <c r="A399" s="13">
        <v>398</v>
      </c>
      <c r="B399" s="14">
        <v>4</v>
      </c>
      <c r="C399" s="14">
        <v>131</v>
      </c>
      <c r="D399" s="14">
        <v>66</v>
      </c>
      <c r="E399" s="14">
        <v>40</v>
      </c>
      <c r="F399" s="14">
        <v>80</v>
      </c>
      <c r="G399" s="15">
        <v>34.299999999999997</v>
      </c>
      <c r="H399" s="19">
        <v>0.19600000000000001</v>
      </c>
      <c r="I399" s="14">
        <v>22</v>
      </c>
      <c r="J399" s="25">
        <v>1</v>
      </c>
      <c r="K399" t="str">
        <f t="shared" si="54"/>
        <v>Obese</v>
      </c>
      <c r="L399" t="str">
        <f t="shared" si="55"/>
        <v xml:space="preserve">Diabetes </v>
      </c>
      <c r="M399" t="str">
        <f t="shared" si="56"/>
        <v>Adult</v>
      </c>
      <c r="N399" t="str">
        <f t="shared" si="57"/>
        <v>High</v>
      </c>
      <c r="O399" t="str">
        <f t="shared" si="58"/>
        <v>Normal level</v>
      </c>
      <c r="P399" t="str">
        <f t="shared" si="59"/>
        <v>High Risk</v>
      </c>
      <c r="Q399" t="str">
        <f t="shared" si="60"/>
        <v>Normal</v>
      </c>
      <c r="R399" t="str">
        <f t="shared" si="61"/>
        <v>Normal</v>
      </c>
      <c r="S399" t="str">
        <f t="shared" si="62"/>
        <v>Low DPF</v>
      </c>
    </row>
    <row r="400" spans="1:19" x14ac:dyDescent="0.35">
      <c r="A400" s="9">
        <v>399</v>
      </c>
      <c r="B400" s="10">
        <v>3</v>
      </c>
      <c r="C400" s="10">
        <v>82</v>
      </c>
      <c r="D400" s="10">
        <v>70</v>
      </c>
      <c r="E400" s="10">
        <v>21</v>
      </c>
      <c r="F400" s="10">
        <v>80</v>
      </c>
      <c r="G400" s="11">
        <v>21.1</v>
      </c>
      <c r="H400" s="18">
        <v>0.38900000000000001</v>
      </c>
      <c r="I400" s="10">
        <v>25</v>
      </c>
      <c r="J400" s="24">
        <v>0</v>
      </c>
      <c r="K400" t="str">
        <f t="shared" si="54"/>
        <v>Normal weight</v>
      </c>
      <c r="L400" t="str">
        <f t="shared" si="55"/>
        <v>normal</v>
      </c>
      <c r="M400" t="str">
        <f t="shared" si="56"/>
        <v>Adult</v>
      </c>
      <c r="N400" t="str">
        <f t="shared" si="57"/>
        <v>Medium</v>
      </c>
      <c r="O400" t="str">
        <f t="shared" si="58"/>
        <v>Normal level</v>
      </c>
      <c r="P400" t="str">
        <f t="shared" si="59"/>
        <v>Low Risk</v>
      </c>
      <c r="Q400" t="str">
        <f t="shared" si="60"/>
        <v>Normal</v>
      </c>
      <c r="R400" t="str">
        <f t="shared" si="61"/>
        <v>Normal</v>
      </c>
      <c r="S400" t="str">
        <f t="shared" si="62"/>
        <v>Medium DPF</v>
      </c>
    </row>
    <row r="401" spans="1:19" x14ac:dyDescent="0.35">
      <c r="A401" s="13">
        <v>400</v>
      </c>
      <c r="B401" s="14">
        <v>3</v>
      </c>
      <c r="C401" s="14">
        <v>193</v>
      </c>
      <c r="D401" s="14">
        <v>70</v>
      </c>
      <c r="E401" s="14">
        <v>31</v>
      </c>
      <c r="F401" s="14">
        <v>80</v>
      </c>
      <c r="G401" s="15">
        <v>34.9</v>
      </c>
      <c r="H401" s="19">
        <v>0.24099999999999999</v>
      </c>
      <c r="I401" s="14">
        <v>25</v>
      </c>
      <c r="J401" s="25">
        <v>1</v>
      </c>
      <c r="K401" t="str">
        <f t="shared" si="54"/>
        <v>Obese</v>
      </c>
      <c r="L401" t="str">
        <f t="shared" si="55"/>
        <v xml:space="preserve">Diabetes </v>
      </c>
      <c r="M401" t="str">
        <f t="shared" si="56"/>
        <v>Adult</v>
      </c>
      <c r="N401" t="str">
        <f t="shared" si="57"/>
        <v>Medium</v>
      </c>
      <c r="O401" t="str">
        <f t="shared" si="58"/>
        <v>High level</v>
      </c>
      <c r="P401" t="str">
        <f t="shared" si="59"/>
        <v>Low Risk</v>
      </c>
      <c r="Q401" t="str">
        <f t="shared" si="60"/>
        <v>Normal</v>
      </c>
      <c r="R401" t="str">
        <f t="shared" si="61"/>
        <v>Normal</v>
      </c>
      <c r="S401" t="str">
        <f t="shared" si="62"/>
        <v>Low DPF</v>
      </c>
    </row>
    <row r="402" spans="1:19" x14ac:dyDescent="0.35">
      <c r="A402" s="9">
        <v>401</v>
      </c>
      <c r="B402" s="10">
        <v>4</v>
      </c>
      <c r="C402" s="10">
        <v>95</v>
      </c>
      <c r="D402" s="10">
        <v>64</v>
      </c>
      <c r="E402" s="10">
        <v>21</v>
      </c>
      <c r="F402" s="10">
        <v>80</v>
      </c>
      <c r="G402" s="11">
        <v>32</v>
      </c>
      <c r="H402" s="18">
        <v>0.161</v>
      </c>
      <c r="I402" s="10">
        <v>31</v>
      </c>
      <c r="J402" s="24">
        <v>1</v>
      </c>
      <c r="K402" t="str">
        <f t="shared" si="54"/>
        <v>Obese</v>
      </c>
      <c r="L402" t="str">
        <f t="shared" si="55"/>
        <v xml:space="preserve">Diabetes </v>
      </c>
      <c r="M402" t="str">
        <f t="shared" si="56"/>
        <v>Adult</v>
      </c>
      <c r="N402" t="str">
        <f t="shared" si="57"/>
        <v>Medium</v>
      </c>
      <c r="O402" t="str">
        <f t="shared" si="58"/>
        <v>Normal level</v>
      </c>
      <c r="P402" t="str">
        <f t="shared" si="59"/>
        <v>High Risk</v>
      </c>
      <c r="Q402" t="str">
        <f t="shared" si="60"/>
        <v>Normal</v>
      </c>
      <c r="R402" t="str">
        <f t="shared" si="61"/>
        <v>Normal</v>
      </c>
      <c r="S402" t="str">
        <f t="shared" si="62"/>
        <v>Low DPF</v>
      </c>
    </row>
    <row r="403" spans="1:19" x14ac:dyDescent="0.35">
      <c r="A403" s="13">
        <v>402</v>
      </c>
      <c r="B403" s="14">
        <v>6</v>
      </c>
      <c r="C403" s="14">
        <v>137</v>
      </c>
      <c r="D403" s="14">
        <v>61</v>
      </c>
      <c r="E403" s="14">
        <v>21</v>
      </c>
      <c r="F403" s="14">
        <v>80</v>
      </c>
      <c r="G403" s="15">
        <v>24.2</v>
      </c>
      <c r="H403" s="19">
        <v>0.151</v>
      </c>
      <c r="I403" s="14">
        <v>55</v>
      </c>
      <c r="J403" s="25">
        <v>0</v>
      </c>
      <c r="K403" t="str">
        <f t="shared" si="54"/>
        <v>Normal weight</v>
      </c>
      <c r="L403" t="str">
        <f t="shared" si="55"/>
        <v>normal</v>
      </c>
      <c r="M403" t="str">
        <f t="shared" si="56"/>
        <v>Adult</v>
      </c>
      <c r="N403" t="str">
        <f t="shared" si="57"/>
        <v>Medium</v>
      </c>
      <c r="O403" t="str">
        <f t="shared" si="58"/>
        <v>Normal level</v>
      </c>
      <c r="P403" t="str">
        <f t="shared" si="59"/>
        <v>High Risk</v>
      </c>
      <c r="Q403" t="str">
        <f t="shared" si="60"/>
        <v>Normal</v>
      </c>
      <c r="R403" t="str">
        <f t="shared" si="61"/>
        <v>Normal</v>
      </c>
      <c r="S403" t="str">
        <f t="shared" si="62"/>
        <v>Low DPF</v>
      </c>
    </row>
    <row r="404" spans="1:19" x14ac:dyDescent="0.35">
      <c r="A404" s="9">
        <v>403</v>
      </c>
      <c r="B404" s="10">
        <v>5</v>
      </c>
      <c r="C404" s="10">
        <v>136</v>
      </c>
      <c r="D404" s="10">
        <v>84</v>
      </c>
      <c r="E404" s="10">
        <v>41</v>
      </c>
      <c r="F404" s="10">
        <v>88</v>
      </c>
      <c r="G404" s="11">
        <v>35</v>
      </c>
      <c r="H404" s="18">
        <v>0.28599999999999998</v>
      </c>
      <c r="I404" s="10">
        <v>35</v>
      </c>
      <c r="J404" s="24">
        <v>1</v>
      </c>
      <c r="K404" t="str">
        <f t="shared" si="54"/>
        <v>Obese</v>
      </c>
      <c r="L404" t="str">
        <f t="shared" si="55"/>
        <v xml:space="preserve">Diabetes </v>
      </c>
      <c r="M404" t="str">
        <f t="shared" si="56"/>
        <v>Adult</v>
      </c>
      <c r="N404" t="str">
        <f t="shared" si="57"/>
        <v>High</v>
      </c>
      <c r="O404" t="str">
        <f t="shared" si="58"/>
        <v>Normal level</v>
      </c>
      <c r="P404" t="str">
        <f t="shared" si="59"/>
        <v>High Risk</v>
      </c>
      <c r="Q404" t="str">
        <f t="shared" si="60"/>
        <v>Normal</v>
      </c>
      <c r="R404" t="str">
        <f t="shared" si="61"/>
        <v>Prehypertension</v>
      </c>
      <c r="S404" t="str">
        <f t="shared" si="62"/>
        <v>Low DPF</v>
      </c>
    </row>
    <row r="405" spans="1:19" x14ac:dyDescent="0.35">
      <c r="A405" s="13">
        <v>404</v>
      </c>
      <c r="B405" s="14">
        <v>9</v>
      </c>
      <c r="C405" s="14">
        <v>72</v>
      </c>
      <c r="D405" s="14">
        <v>78</v>
      </c>
      <c r="E405" s="14">
        <v>25</v>
      </c>
      <c r="F405" s="14">
        <v>80</v>
      </c>
      <c r="G405" s="15">
        <v>31.6</v>
      </c>
      <c r="H405" s="19">
        <v>0.28000000000000003</v>
      </c>
      <c r="I405" s="14">
        <v>38</v>
      </c>
      <c r="J405" s="25">
        <v>0</v>
      </c>
      <c r="K405" t="str">
        <f t="shared" si="54"/>
        <v>Obese</v>
      </c>
      <c r="L405" t="str">
        <f t="shared" si="55"/>
        <v>normal</v>
      </c>
      <c r="M405" t="str">
        <f t="shared" si="56"/>
        <v>Adult</v>
      </c>
      <c r="N405" t="str">
        <f t="shared" si="57"/>
        <v>Medium</v>
      </c>
      <c r="O405" t="str">
        <f t="shared" si="58"/>
        <v>Normal level</v>
      </c>
      <c r="P405" t="str">
        <f t="shared" si="59"/>
        <v>High Risk</v>
      </c>
      <c r="Q405" t="str">
        <f t="shared" si="60"/>
        <v>Normal</v>
      </c>
      <c r="R405" t="str">
        <f t="shared" si="61"/>
        <v>Normal</v>
      </c>
      <c r="S405" t="str">
        <f t="shared" si="62"/>
        <v>Low DPF</v>
      </c>
    </row>
    <row r="406" spans="1:19" x14ac:dyDescent="0.35">
      <c r="A406" s="9">
        <v>405</v>
      </c>
      <c r="B406" s="10">
        <v>5</v>
      </c>
      <c r="C406" s="10">
        <v>168</v>
      </c>
      <c r="D406" s="10">
        <v>64</v>
      </c>
      <c r="E406" s="10">
        <v>21</v>
      </c>
      <c r="F406" s="10">
        <v>80</v>
      </c>
      <c r="G406" s="11">
        <v>32.9</v>
      </c>
      <c r="H406" s="18">
        <v>0.13500000000000001</v>
      </c>
      <c r="I406" s="10">
        <v>41</v>
      </c>
      <c r="J406" s="24">
        <v>1</v>
      </c>
      <c r="K406" t="str">
        <f t="shared" si="54"/>
        <v>Obese</v>
      </c>
      <c r="L406" t="str">
        <f t="shared" si="55"/>
        <v xml:space="preserve">Diabetes </v>
      </c>
      <c r="M406" t="str">
        <f t="shared" si="56"/>
        <v>Adult</v>
      </c>
      <c r="N406" t="str">
        <f t="shared" si="57"/>
        <v>Medium</v>
      </c>
      <c r="O406" t="str">
        <f t="shared" si="58"/>
        <v>High level</v>
      </c>
      <c r="P406" t="str">
        <f t="shared" si="59"/>
        <v>High Risk</v>
      </c>
      <c r="Q406" t="str">
        <f t="shared" si="60"/>
        <v>Normal</v>
      </c>
      <c r="R406" t="str">
        <f t="shared" si="61"/>
        <v>Normal</v>
      </c>
      <c r="S406" t="str">
        <f t="shared" si="62"/>
        <v>Low DPF</v>
      </c>
    </row>
    <row r="407" spans="1:19" x14ac:dyDescent="0.35">
      <c r="A407" s="13">
        <v>406</v>
      </c>
      <c r="B407" s="14">
        <v>2</v>
      </c>
      <c r="C407" s="14">
        <v>123</v>
      </c>
      <c r="D407" s="14">
        <v>48</v>
      </c>
      <c r="E407" s="14">
        <v>32</v>
      </c>
      <c r="F407" s="14">
        <v>165</v>
      </c>
      <c r="G407" s="15">
        <v>42.1</v>
      </c>
      <c r="H407" s="19">
        <v>0.52</v>
      </c>
      <c r="I407" s="14">
        <v>26</v>
      </c>
      <c r="J407" s="25">
        <v>0</v>
      </c>
      <c r="K407" t="str">
        <f t="shared" si="54"/>
        <v>Obese</v>
      </c>
      <c r="L407" t="str">
        <f t="shared" si="55"/>
        <v>normal</v>
      </c>
      <c r="M407" t="str">
        <f t="shared" si="56"/>
        <v>Adult</v>
      </c>
      <c r="N407" t="str">
        <f t="shared" si="57"/>
        <v>Medium</v>
      </c>
      <c r="O407" t="str">
        <f t="shared" si="58"/>
        <v>Normal level</v>
      </c>
      <c r="P407" t="str">
        <f t="shared" si="59"/>
        <v>Low Risk</v>
      </c>
      <c r="Q407" t="str">
        <f t="shared" si="60"/>
        <v>High</v>
      </c>
      <c r="R407" t="str">
        <f t="shared" si="61"/>
        <v>Low</v>
      </c>
      <c r="S407" t="str">
        <f t="shared" si="62"/>
        <v>Medium DPF</v>
      </c>
    </row>
    <row r="408" spans="1:19" x14ac:dyDescent="0.35">
      <c r="A408" s="9">
        <v>407</v>
      </c>
      <c r="B408" s="10">
        <v>4</v>
      </c>
      <c r="C408" s="10">
        <v>115</v>
      </c>
      <c r="D408" s="10">
        <v>72</v>
      </c>
      <c r="E408" s="10">
        <v>21</v>
      </c>
      <c r="F408" s="10">
        <v>80</v>
      </c>
      <c r="G408" s="11">
        <v>28.9</v>
      </c>
      <c r="H408" s="18">
        <v>0.376</v>
      </c>
      <c r="I408" s="10">
        <v>46</v>
      </c>
      <c r="J408" s="24">
        <v>1</v>
      </c>
      <c r="K408" t="str">
        <f t="shared" si="54"/>
        <v>Overweight</v>
      </c>
      <c r="L408" t="str">
        <f t="shared" si="55"/>
        <v xml:space="preserve">Diabetes </v>
      </c>
      <c r="M408" t="str">
        <f t="shared" si="56"/>
        <v>Adult</v>
      </c>
      <c r="N408" t="str">
        <f t="shared" si="57"/>
        <v>Medium</v>
      </c>
      <c r="O408" t="str">
        <f t="shared" si="58"/>
        <v>Normal level</v>
      </c>
      <c r="P408" t="str">
        <f t="shared" si="59"/>
        <v>High Risk</v>
      </c>
      <c r="Q408" t="str">
        <f t="shared" si="60"/>
        <v>Normal</v>
      </c>
      <c r="R408" t="str">
        <f t="shared" si="61"/>
        <v>Normal</v>
      </c>
      <c r="S408" t="str">
        <f t="shared" si="62"/>
        <v>Medium DPF</v>
      </c>
    </row>
    <row r="409" spans="1:19" x14ac:dyDescent="0.35">
      <c r="A409" s="13">
        <v>408</v>
      </c>
      <c r="B409" s="14">
        <v>4</v>
      </c>
      <c r="C409" s="14">
        <v>101</v>
      </c>
      <c r="D409" s="14">
        <v>62</v>
      </c>
      <c r="E409" s="14">
        <v>21</v>
      </c>
      <c r="F409" s="14">
        <v>80</v>
      </c>
      <c r="G409" s="15">
        <v>21.9</v>
      </c>
      <c r="H409" s="19">
        <v>0.33600000000000002</v>
      </c>
      <c r="I409" s="14">
        <v>25</v>
      </c>
      <c r="J409" s="25">
        <v>0</v>
      </c>
      <c r="K409" t="str">
        <f t="shared" si="54"/>
        <v>Normal weight</v>
      </c>
      <c r="L409" t="str">
        <f t="shared" si="55"/>
        <v>normal</v>
      </c>
      <c r="M409" t="str">
        <f t="shared" si="56"/>
        <v>Adult</v>
      </c>
      <c r="N409" t="str">
        <f t="shared" si="57"/>
        <v>Medium</v>
      </c>
      <c r="O409" t="str">
        <f t="shared" si="58"/>
        <v>Normal level</v>
      </c>
      <c r="P409" t="str">
        <f t="shared" si="59"/>
        <v>High Risk</v>
      </c>
      <c r="Q409" t="str">
        <f t="shared" si="60"/>
        <v>Normal</v>
      </c>
      <c r="R409" t="str">
        <f t="shared" si="61"/>
        <v>Normal</v>
      </c>
      <c r="S409" t="str">
        <f t="shared" si="62"/>
        <v>Medium DPF</v>
      </c>
    </row>
    <row r="410" spans="1:19" x14ac:dyDescent="0.35">
      <c r="A410" s="9">
        <v>409</v>
      </c>
      <c r="B410" s="10">
        <v>8</v>
      </c>
      <c r="C410" s="10">
        <v>197</v>
      </c>
      <c r="D410" s="10">
        <v>74</v>
      </c>
      <c r="E410" s="10">
        <v>21</v>
      </c>
      <c r="F410" s="10">
        <v>80</v>
      </c>
      <c r="G410" s="11">
        <v>25.9</v>
      </c>
      <c r="H410" s="18">
        <v>1.1910000000000001</v>
      </c>
      <c r="I410" s="10">
        <v>39</v>
      </c>
      <c r="J410" s="24">
        <v>1</v>
      </c>
      <c r="K410" t="str">
        <f t="shared" si="54"/>
        <v>Overweight</v>
      </c>
      <c r="L410" t="str">
        <f t="shared" si="55"/>
        <v xml:space="preserve">Diabetes </v>
      </c>
      <c r="M410" t="str">
        <f t="shared" si="56"/>
        <v>Adult</v>
      </c>
      <c r="N410" t="str">
        <f t="shared" si="57"/>
        <v>Medium</v>
      </c>
      <c r="O410" t="str">
        <f t="shared" si="58"/>
        <v>High level</v>
      </c>
      <c r="P410" t="str">
        <f t="shared" si="59"/>
        <v>High Risk</v>
      </c>
      <c r="Q410" t="str">
        <f t="shared" si="60"/>
        <v>Normal</v>
      </c>
      <c r="R410" t="str">
        <f t="shared" si="61"/>
        <v>Normal</v>
      </c>
      <c r="S410" t="str">
        <f t="shared" si="62"/>
        <v>High DPF</v>
      </c>
    </row>
    <row r="411" spans="1:19" x14ac:dyDescent="0.35">
      <c r="A411" s="13">
        <v>410</v>
      </c>
      <c r="B411" s="14">
        <v>1</v>
      </c>
      <c r="C411" s="14">
        <v>172</v>
      </c>
      <c r="D411" s="14">
        <v>68</v>
      </c>
      <c r="E411" s="14">
        <v>49</v>
      </c>
      <c r="F411" s="14">
        <v>579</v>
      </c>
      <c r="G411" s="15">
        <v>42.4</v>
      </c>
      <c r="H411" s="19">
        <v>0.70199999999999996</v>
      </c>
      <c r="I411" s="14">
        <v>28</v>
      </c>
      <c r="J411" s="25">
        <v>1</v>
      </c>
      <c r="K411" t="str">
        <f t="shared" si="54"/>
        <v>Obese</v>
      </c>
      <c r="L411" t="str">
        <f t="shared" si="55"/>
        <v xml:space="preserve">Diabetes </v>
      </c>
      <c r="M411" t="str">
        <f t="shared" si="56"/>
        <v>Adult</v>
      </c>
      <c r="N411" t="str">
        <f t="shared" si="57"/>
        <v>High</v>
      </c>
      <c r="O411" t="str">
        <f t="shared" si="58"/>
        <v>High level</v>
      </c>
      <c r="P411" t="str">
        <f t="shared" si="59"/>
        <v>Low Risk</v>
      </c>
      <c r="Q411" t="str">
        <f t="shared" si="60"/>
        <v>High</v>
      </c>
      <c r="R411" t="str">
        <f t="shared" si="61"/>
        <v>Normal</v>
      </c>
      <c r="S411" t="str">
        <f t="shared" si="62"/>
        <v>High DPF</v>
      </c>
    </row>
    <row r="412" spans="1:19" x14ac:dyDescent="0.35">
      <c r="A412" s="9">
        <v>411</v>
      </c>
      <c r="B412" s="10">
        <v>6</v>
      </c>
      <c r="C412" s="10">
        <v>102</v>
      </c>
      <c r="D412" s="10">
        <v>90</v>
      </c>
      <c r="E412" s="10">
        <v>39</v>
      </c>
      <c r="F412" s="10">
        <v>80</v>
      </c>
      <c r="G412" s="11">
        <v>35.700000000000003</v>
      </c>
      <c r="H412" s="18">
        <v>0.67400000000000004</v>
      </c>
      <c r="I412" s="10">
        <v>28</v>
      </c>
      <c r="J412" s="24">
        <v>0</v>
      </c>
      <c r="K412" t="str">
        <f t="shared" si="54"/>
        <v>Obese</v>
      </c>
      <c r="L412" t="str">
        <f t="shared" si="55"/>
        <v>normal</v>
      </c>
      <c r="M412" t="str">
        <f t="shared" si="56"/>
        <v>Adult</v>
      </c>
      <c r="N412" t="str">
        <f t="shared" si="57"/>
        <v>Medium</v>
      </c>
      <c r="O412" t="str">
        <f t="shared" si="58"/>
        <v>Normal level</v>
      </c>
      <c r="P412" t="str">
        <f t="shared" si="59"/>
        <v>High Risk</v>
      </c>
      <c r="Q412" t="str">
        <f t="shared" si="60"/>
        <v>Normal</v>
      </c>
      <c r="R412" t="str">
        <f t="shared" si="61"/>
        <v>Prehypertension</v>
      </c>
      <c r="S412" t="str">
        <f t="shared" si="62"/>
        <v>High DPF</v>
      </c>
    </row>
    <row r="413" spans="1:19" x14ac:dyDescent="0.35">
      <c r="A413" s="13">
        <v>412</v>
      </c>
      <c r="B413" s="14">
        <v>1</v>
      </c>
      <c r="C413" s="14">
        <v>112</v>
      </c>
      <c r="D413" s="14">
        <v>72</v>
      </c>
      <c r="E413" s="14">
        <v>30</v>
      </c>
      <c r="F413" s="14">
        <v>176</v>
      </c>
      <c r="G413" s="15">
        <v>34.4</v>
      </c>
      <c r="H413" s="19">
        <v>0.52800000000000002</v>
      </c>
      <c r="I413" s="14">
        <v>25</v>
      </c>
      <c r="J413" s="25">
        <v>0</v>
      </c>
      <c r="K413" t="str">
        <f t="shared" si="54"/>
        <v>Obese</v>
      </c>
      <c r="L413" t="str">
        <f t="shared" si="55"/>
        <v>normal</v>
      </c>
      <c r="M413" t="str">
        <f t="shared" si="56"/>
        <v>Adult</v>
      </c>
      <c r="N413" t="str">
        <f t="shared" si="57"/>
        <v>Medium</v>
      </c>
      <c r="O413" t="str">
        <f t="shared" si="58"/>
        <v>Normal level</v>
      </c>
      <c r="P413" t="str">
        <f t="shared" si="59"/>
        <v>Low Risk</v>
      </c>
      <c r="Q413" t="str">
        <f t="shared" si="60"/>
        <v>High</v>
      </c>
      <c r="R413" t="str">
        <f t="shared" si="61"/>
        <v>Normal</v>
      </c>
      <c r="S413" t="str">
        <f t="shared" si="62"/>
        <v>Medium DPF</v>
      </c>
    </row>
    <row r="414" spans="1:19" x14ac:dyDescent="0.35">
      <c r="A414" s="9">
        <v>413</v>
      </c>
      <c r="B414" s="10">
        <v>1</v>
      </c>
      <c r="C414" s="10">
        <v>143</v>
      </c>
      <c r="D414" s="10">
        <v>84</v>
      </c>
      <c r="E414" s="10">
        <v>23</v>
      </c>
      <c r="F414" s="10">
        <v>310</v>
      </c>
      <c r="G414" s="11">
        <v>42.4</v>
      </c>
      <c r="H414" s="18">
        <v>1.0760000000000001</v>
      </c>
      <c r="I414" s="10">
        <v>22</v>
      </c>
      <c r="J414" s="24">
        <v>0</v>
      </c>
      <c r="K414" t="str">
        <f t="shared" si="54"/>
        <v>Obese</v>
      </c>
      <c r="L414" t="str">
        <f t="shared" si="55"/>
        <v>normal</v>
      </c>
      <c r="M414" t="str">
        <f t="shared" si="56"/>
        <v>Adult</v>
      </c>
      <c r="N414" t="str">
        <f t="shared" si="57"/>
        <v>Medium</v>
      </c>
      <c r="O414" t="str">
        <f t="shared" si="58"/>
        <v>High level</v>
      </c>
      <c r="P414" t="str">
        <f t="shared" si="59"/>
        <v>Low Risk</v>
      </c>
      <c r="Q414" t="str">
        <f t="shared" si="60"/>
        <v>High</v>
      </c>
      <c r="R414" t="str">
        <f t="shared" si="61"/>
        <v>Prehypertension</v>
      </c>
      <c r="S414" t="str">
        <f t="shared" si="62"/>
        <v>High DPF</v>
      </c>
    </row>
    <row r="415" spans="1:19" x14ac:dyDescent="0.35">
      <c r="A415" s="13">
        <v>414</v>
      </c>
      <c r="B415" s="14">
        <v>1</v>
      </c>
      <c r="C415" s="14">
        <v>143</v>
      </c>
      <c r="D415" s="14">
        <v>74</v>
      </c>
      <c r="E415" s="14">
        <v>22</v>
      </c>
      <c r="F415" s="14">
        <v>61</v>
      </c>
      <c r="G415" s="15">
        <v>26.2</v>
      </c>
      <c r="H415" s="19">
        <v>0.25600000000000001</v>
      </c>
      <c r="I415" s="14">
        <v>21</v>
      </c>
      <c r="J415" s="25">
        <v>0</v>
      </c>
      <c r="K415" t="str">
        <f t="shared" si="54"/>
        <v>Overweight</v>
      </c>
      <c r="L415" t="str">
        <f t="shared" si="55"/>
        <v>normal</v>
      </c>
      <c r="M415" t="str">
        <f t="shared" si="56"/>
        <v>Adult</v>
      </c>
      <c r="N415" t="str">
        <f t="shared" si="57"/>
        <v>Medium</v>
      </c>
      <c r="O415" t="str">
        <f t="shared" si="58"/>
        <v>High level</v>
      </c>
      <c r="P415" t="str">
        <f t="shared" si="59"/>
        <v>Low Risk</v>
      </c>
      <c r="Q415" t="str">
        <f t="shared" si="60"/>
        <v>Low</v>
      </c>
      <c r="R415" t="str">
        <f t="shared" si="61"/>
        <v>Normal</v>
      </c>
      <c r="S415" t="str">
        <f t="shared" si="62"/>
        <v>Low DPF</v>
      </c>
    </row>
    <row r="416" spans="1:19" x14ac:dyDescent="0.35">
      <c r="A416" s="9">
        <v>415</v>
      </c>
      <c r="B416" s="10">
        <v>4</v>
      </c>
      <c r="C416" s="10">
        <v>138</v>
      </c>
      <c r="D416" s="10">
        <v>60</v>
      </c>
      <c r="E416" s="10">
        <v>35</v>
      </c>
      <c r="F416" s="10">
        <v>167</v>
      </c>
      <c r="G416" s="11">
        <v>34.6</v>
      </c>
      <c r="H416" s="18">
        <v>0.53400000000000003</v>
      </c>
      <c r="I416" s="10">
        <v>21</v>
      </c>
      <c r="J416" s="24">
        <v>1</v>
      </c>
      <c r="K416" t="str">
        <f t="shared" si="54"/>
        <v>Obese</v>
      </c>
      <c r="L416" t="str">
        <f t="shared" si="55"/>
        <v xml:space="preserve">Diabetes </v>
      </c>
      <c r="M416" t="str">
        <f t="shared" si="56"/>
        <v>Adult</v>
      </c>
      <c r="N416" t="str">
        <f t="shared" si="57"/>
        <v>Medium</v>
      </c>
      <c r="O416" t="str">
        <f t="shared" si="58"/>
        <v>Normal level</v>
      </c>
      <c r="P416" t="str">
        <f t="shared" si="59"/>
        <v>High Risk</v>
      </c>
      <c r="Q416" t="str">
        <f t="shared" si="60"/>
        <v>High</v>
      </c>
      <c r="R416" t="str">
        <f t="shared" si="61"/>
        <v>Normal</v>
      </c>
      <c r="S416" t="str">
        <f t="shared" si="62"/>
        <v>Medium DPF</v>
      </c>
    </row>
    <row r="417" spans="1:19" x14ac:dyDescent="0.35">
      <c r="A417" s="13">
        <v>416</v>
      </c>
      <c r="B417" s="14">
        <v>3</v>
      </c>
      <c r="C417" s="14">
        <v>173</v>
      </c>
      <c r="D417" s="14">
        <v>84</v>
      </c>
      <c r="E417" s="14">
        <v>33</v>
      </c>
      <c r="F417" s="14">
        <v>474</v>
      </c>
      <c r="G417" s="15">
        <v>35.700000000000003</v>
      </c>
      <c r="H417" s="19">
        <v>0.25800000000000001</v>
      </c>
      <c r="I417" s="14">
        <v>22</v>
      </c>
      <c r="J417" s="25">
        <v>1</v>
      </c>
      <c r="K417" t="str">
        <f t="shared" si="54"/>
        <v>Obese</v>
      </c>
      <c r="L417" t="str">
        <f t="shared" si="55"/>
        <v xml:space="preserve">Diabetes </v>
      </c>
      <c r="M417" t="str">
        <f t="shared" si="56"/>
        <v>Adult</v>
      </c>
      <c r="N417" t="str">
        <f t="shared" si="57"/>
        <v>Medium</v>
      </c>
      <c r="O417" t="str">
        <f t="shared" si="58"/>
        <v>High level</v>
      </c>
      <c r="P417" t="str">
        <f t="shared" si="59"/>
        <v>Low Risk</v>
      </c>
      <c r="Q417" t="str">
        <f t="shared" si="60"/>
        <v>High</v>
      </c>
      <c r="R417" t="str">
        <f t="shared" si="61"/>
        <v>Prehypertension</v>
      </c>
      <c r="S417" t="str">
        <f t="shared" si="62"/>
        <v>Low DPF</v>
      </c>
    </row>
    <row r="418" spans="1:19" x14ac:dyDescent="0.35">
      <c r="A418" s="9">
        <v>417</v>
      </c>
      <c r="B418" s="10">
        <v>1</v>
      </c>
      <c r="C418" s="10">
        <v>97</v>
      </c>
      <c r="D418" s="10">
        <v>68</v>
      </c>
      <c r="E418" s="10">
        <v>21</v>
      </c>
      <c r="F418" s="10">
        <v>80</v>
      </c>
      <c r="G418" s="11">
        <v>27.2</v>
      </c>
      <c r="H418" s="18">
        <v>1.095</v>
      </c>
      <c r="I418" s="10">
        <v>22</v>
      </c>
      <c r="J418" s="24">
        <v>0</v>
      </c>
      <c r="K418" t="str">
        <f t="shared" si="54"/>
        <v>Overweight</v>
      </c>
      <c r="L418" t="str">
        <f t="shared" si="55"/>
        <v>normal</v>
      </c>
      <c r="M418" t="str">
        <f t="shared" si="56"/>
        <v>Adult</v>
      </c>
      <c r="N418" t="str">
        <f t="shared" si="57"/>
        <v>Medium</v>
      </c>
      <c r="O418" t="str">
        <f t="shared" si="58"/>
        <v>Normal level</v>
      </c>
      <c r="P418" t="str">
        <f t="shared" si="59"/>
        <v>Low Risk</v>
      </c>
      <c r="Q418" t="str">
        <f t="shared" si="60"/>
        <v>Normal</v>
      </c>
      <c r="R418" t="str">
        <f t="shared" si="61"/>
        <v>Normal</v>
      </c>
      <c r="S418" t="str">
        <f t="shared" si="62"/>
        <v>High DPF</v>
      </c>
    </row>
    <row r="419" spans="1:19" x14ac:dyDescent="0.35">
      <c r="A419" s="13">
        <v>418</v>
      </c>
      <c r="B419" s="14">
        <v>4</v>
      </c>
      <c r="C419" s="14">
        <v>144</v>
      </c>
      <c r="D419" s="14">
        <v>82</v>
      </c>
      <c r="E419" s="14">
        <v>32</v>
      </c>
      <c r="F419" s="14">
        <v>80</v>
      </c>
      <c r="G419" s="15">
        <v>38.5</v>
      </c>
      <c r="H419" s="19">
        <v>0.55400000000000005</v>
      </c>
      <c r="I419" s="14">
        <v>37</v>
      </c>
      <c r="J419" s="25">
        <v>1</v>
      </c>
      <c r="K419" t="str">
        <f t="shared" si="54"/>
        <v>Obese</v>
      </c>
      <c r="L419" t="str">
        <f t="shared" si="55"/>
        <v xml:space="preserve">Diabetes </v>
      </c>
      <c r="M419" t="str">
        <f t="shared" si="56"/>
        <v>Adult</v>
      </c>
      <c r="N419" t="str">
        <f t="shared" si="57"/>
        <v>Medium</v>
      </c>
      <c r="O419" t="str">
        <f t="shared" si="58"/>
        <v>High level</v>
      </c>
      <c r="P419" t="str">
        <f t="shared" si="59"/>
        <v>High Risk</v>
      </c>
      <c r="Q419" t="str">
        <f t="shared" si="60"/>
        <v>Normal</v>
      </c>
      <c r="R419" t="str">
        <f t="shared" si="61"/>
        <v>Prehypertension</v>
      </c>
      <c r="S419" t="str">
        <f t="shared" si="62"/>
        <v>Medium DPF</v>
      </c>
    </row>
    <row r="420" spans="1:19" x14ac:dyDescent="0.35">
      <c r="A420" s="9">
        <v>419</v>
      </c>
      <c r="B420" s="10">
        <v>1</v>
      </c>
      <c r="C420" s="10">
        <v>83</v>
      </c>
      <c r="D420" s="10">
        <v>68</v>
      </c>
      <c r="E420" s="10">
        <v>21</v>
      </c>
      <c r="F420" s="10">
        <v>80</v>
      </c>
      <c r="G420" s="11">
        <v>18.2</v>
      </c>
      <c r="H420" s="18">
        <v>0.624</v>
      </c>
      <c r="I420" s="10">
        <v>27</v>
      </c>
      <c r="J420" s="24">
        <v>0</v>
      </c>
      <c r="K420" t="str">
        <f t="shared" si="54"/>
        <v>Underweight</v>
      </c>
      <c r="L420" t="str">
        <f t="shared" si="55"/>
        <v>normal</v>
      </c>
      <c r="M420" t="str">
        <f t="shared" si="56"/>
        <v>Adult</v>
      </c>
      <c r="N420" t="str">
        <f t="shared" si="57"/>
        <v>Medium</v>
      </c>
      <c r="O420" t="str">
        <f t="shared" si="58"/>
        <v>Normal level</v>
      </c>
      <c r="P420" t="str">
        <f t="shared" si="59"/>
        <v>Low Risk</v>
      </c>
      <c r="Q420" t="str">
        <f t="shared" si="60"/>
        <v>Normal</v>
      </c>
      <c r="R420" t="str">
        <f t="shared" si="61"/>
        <v>Normal</v>
      </c>
      <c r="S420" t="str">
        <f t="shared" si="62"/>
        <v>High DPF</v>
      </c>
    </row>
    <row r="421" spans="1:19" x14ac:dyDescent="0.35">
      <c r="A421" s="13">
        <v>420</v>
      </c>
      <c r="B421" s="14">
        <v>3</v>
      </c>
      <c r="C421" s="14">
        <v>129</v>
      </c>
      <c r="D421" s="14">
        <v>64</v>
      </c>
      <c r="E421" s="14">
        <v>29</v>
      </c>
      <c r="F421" s="14">
        <v>115</v>
      </c>
      <c r="G421" s="15">
        <v>26.4</v>
      </c>
      <c r="H421" s="19">
        <v>0.219</v>
      </c>
      <c r="I421" s="14">
        <v>28</v>
      </c>
      <c r="J421" s="25">
        <v>1</v>
      </c>
      <c r="K421" t="str">
        <f t="shared" si="54"/>
        <v>Overweight</v>
      </c>
      <c r="L421" t="str">
        <f t="shared" si="55"/>
        <v xml:space="preserve">Diabetes </v>
      </c>
      <c r="M421" t="str">
        <f t="shared" si="56"/>
        <v>Adult</v>
      </c>
      <c r="N421" t="str">
        <f t="shared" si="57"/>
        <v>Medium</v>
      </c>
      <c r="O421" t="str">
        <f t="shared" si="58"/>
        <v>Normal level</v>
      </c>
      <c r="P421" t="str">
        <f t="shared" si="59"/>
        <v>Low Risk</v>
      </c>
      <c r="Q421" t="str">
        <f t="shared" si="60"/>
        <v>Normal</v>
      </c>
      <c r="R421" t="str">
        <f t="shared" si="61"/>
        <v>Normal</v>
      </c>
      <c r="S421" t="str">
        <f t="shared" si="62"/>
        <v>Low DPF</v>
      </c>
    </row>
    <row r="422" spans="1:19" x14ac:dyDescent="0.35">
      <c r="A422" s="9">
        <v>421</v>
      </c>
      <c r="B422" s="10">
        <v>1</v>
      </c>
      <c r="C422" s="10">
        <v>119</v>
      </c>
      <c r="D422" s="10">
        <v>88</v>
      </c>
      <c r="E422" s="10">
        <v>41</v>
      </c>
      <c r="F422" s="10">
        <v>170</v>
      </c>
      <c r="G422" s="11">
        <v>45.3</v>
      </c>
      <c r="H422" s="18">
        <v>0.50700000000000001</v>
      </c>
      <c r="I422" s="10">
        <v>26</v>
      </c>
      <c r="J422" s="24">
        <v>0</v>
      </c>
      <c r="K422" t="str">
        <f t="shared" si="54"/>
        <v>Obese</v>
      </c>
      <c r="L422" t="str">
        <f t="shared" si="55"/>
        <v>normal</v>
      </c>
      <c r="M422" t="str">
        <f t="shared" si="56"/>
        <v>Adult</v>
      </c>
      <c r="N422" t="str">
        <f t="shared" si="57"/>
        <v>High</v>
      </c>
      <c r="O422" t="str">
        <f t="shared" si="58"/>
        <v>Normal level</v>
      </c>
      <c r="P422" t="str">
        <f t="shared" si="59"/>
        <v>Low Risk</v>
      </c>
      <c r="Q422" t="str">
        <f t="shared" si="60"/>
        <v>High</v>
      </c>
      <c r="R422" t="str">
        <f t="shared" si="61"/>
        <v>Prehypertension</v>
      </c>
      <c r="S422" t="str">
        <f t="shared" si="62"/>
        <v>Medium DPF</v>
      </c>
    </row>
    <row r="423" spans="1:19" x14ac:dyDescent="0.35">
      <c r="A423" s="13">
        <v>422</v>
      </c>
      <c r="B423" s="14">
        <v>2</v>
      </c>
      <c r="C423" s="14">
        <v>94</v>
      </c>
      <c r="D423" s="14">
        <v>68</v>
      </c>
      <c r="E423" s="14">
        <v>18</v>
      </c>
      <c r="F423" s="14">
        <v>76</v>
      </c>
      <c r="G423" s="15">
        <v>26</v>
      </c>
      <c r="H423" s="19">
        <v>0.56100000000000005</v>
      </c>
      <c r="I423" s="14">
        <v>21</v>
      </c>
      <c r="J423" s="25">
        <v>0</v>
      </c>
      <c r="K423" t="str">
        <f t="shared" si="54"/>
        <v>Overweight</v>
      </c>
      <c r="L423" t="str">
        <f t="shared" si="55"/>
        <v>normal</v>
      </c>
      <c r="M423" t="str">
        <f t="shared" si="56"/>
        <v>Adult</v>
      </c>
      <c r="N423" t="str">
        <f t="shared" si="57"/>
        <v>Low</v>
      </c>
      <c r="O423" t="str">
        <f t="shared" si="58"/>
        <v>Normal level</v>
      </c>
      <c r="P423" t="str">
        <f t="shared" si="59"/>
        <v>Low Risk</v>
      </c>
      <c r="Q423" t="str">
        <f t="shared" si="60"/>
        <v>Low</v>
      </c>
      <c r="R423" t="str">
        <f t="shared" si="61"/>
        <v>Normal</v>
      </c>
      <c r="S423" t="str">
        <f t="shared" si="62"/>
        <v>Medium DPF</v>
      </c>
    </row>
    <row r="424" spans="1:19" x14ac:dyDescent="0.35">
      <c r="A424" s="9">
        <v>423</v>
      </c>
      <c r="B424" s="10">
        <v>4</v>
      </c>
      <c r="C424" s="10">
        <v>102</v>
      </c>
      <c r="D424" s="10">
        <v>64</v>
      </c>
      <c r="E424" s="10">
        <v>46</v>
      </c>
      <c r="F424" s="10">
        <v>78</v>
      </c>
      <c r="G424" s="11">
        <v>40.6</v>
      </c>
      <c r="H424" s="18">
        <v>0.496</v>
      </c>
      <c r="I424" s="10">
        <v>21</v>
      </c>
      <c r="J424" s="24">
        <v>0</v>
      </c>
      <c r="K424" t="str">
        <f t="shared" si="54"/>
        <v>Obese</v>
      </c>
      <c r="L424" t="str">
        <f t="shared" si="55"/>
        <v>normal</v>
      </c>
      <c r="M424" t="str">
        <f t="shared" si="56"/>
        <v>Adult</v>
      </c>
      <c r="N424" t="str">
        <f t="shared" si="57"/>
        <v>High</v>
      </c>
      <c r="O424" t="str">
        <f t="shared" si="58"/>
        <v>Normal level</v>
      </c>
      <c r="P424" t="str">
        <f t="shared" si="59"/>
        <v>High Risk</v>
      </c>
      <c r="Q424" t="str">
        <f t="shared" si="60"/>
        <v>Low</v>
      </c>
      <c r="R424" t="str">
        <f t="shared" si="61"/>
        <v>Normal</v>
      </c>
      <c r="S424" t="str">
        <f t="shared" si="62"/>
        <v>Medium DPF</v>
      </c>
    </row>
    <row r="425" spans="1:19" x14ac:dyDescent="0.35">
      <c r="A425" s="13">
        <v>424</v>
      </c>
      <c r="B425" s="14">
        <v>2</v>
      </c>
      <c r="C425" s="14">
        <v>115</v>
      </c>
      <c r="D425" s="14">
        <v>64</v>
      </c>
      <c r="E425" s="14">
        <v>22</v>
      </c>
      <c r="F425" s="14">
        <v>80</v>
      </c>
      <c r="G425" s="15">
        <v>30.8</v>
      </c>
      <c r="H425" s="19">
        <v>0.42099999999999999</v>
      </c>
      <c r="I425" s="14">
        <v>21</v>
      </c>
      <c r="J425" s="25">
        <v>0</v>
      </c>
      <c r="K425" t="str">
        <f t="shared" si="54"/>
        <v>Obese</v>
      </c>
      <c r="L425" t="str">
        <f t="shared" si="55"/>
        <v>normal</v>
      </c>
      <c r="M425" t="str">
        <f t="shared" si="56"/>
        <v>Adult</v>
      </c>
      <c r="N425" t="str">
        <f t="shared" si="57"/>
        <v>Medium</v>
      </c>
      <c r="O425" t="str">
        <f t="shared" si="58"/>
        <v>Normal level</v>
      </c>
      <c r="P425" t="str">
        <f t="shared" si="59"/>
        <v>Low Risk</v>
      </c>
      <c r="Q425" t="str">
        <f t="shared" si="60"/>
        <v>Normal</v>
      </c>
      <c r="R425" t="str">
        <f t="shared" si="61"/>
        <v>Normal</v>
      </c>
      <c r="S425" t="str">
        <f t="shared" si="62"/>
        <v>Medium DPF</v>
      </c>
    </row>
    <row r="426" spans="1:19" x14ac:dyDescent="0.35">
      <c r="A426" s="9">
        <v>425</v>
      </c>
      <c r="B426" s="10">
        <v>8</v>
      </c>
      <c r="C426" s="10">
        <v>151</v>
      </c>
      <c r="D426" s="10">
        <v>78</v>
      </c>
      <c r="E426" s="10">
        <v>32</v>
      </c>
      <c r="F426" s="10">
        <v>210</v>
      </c>
      <c r="G426" s="11">
        <v>42.9</v>
      </c>
      <c r="H426" s="18">
        <v>0.51600000000000001</v>
      </c>
      <c r="I426" s="10">
        <v>36</v>
      </c>
      <c r="J426" s="24">
        <v>1</v>
      </c>
      <c r="K426" t="str">
        <f t="shared" si="54"/>
        <v>Obese</v>
      </c>
      <c r="L426" t="str">
        <f t="shared" si="55"/>
        <v xml:space="preserve">Diabetes </v>
      </c>
      <c r="M426" t="str">
        <f t="shared" si="56"/>
        <v>Adult</v>
      </c>
      <c r="N426" t="str">
        <f t="shared" si="57"/>
        <v>Medium</v>
      </c>
      <c r="O426" t="str">
        <f t="shared" si="58"/>
        <v>High level</v>
      </c>
      <c r="P426" t="str">
        <f t="shared" si="59"/>
        <v>High Risk</v>
      </c>
      <c r="Q426" t="str">
        <f t="shared" si="60"/>
        <v>High</v>
      </c>
      <c r="R426" t="str">
        <f t="shared" si="61"/>
        <v>Normal</v>
      </c>
      <c r="S426" t="str">
        <f t="shared" si="62"/>
        <v>Medium DPF</v>
      </c>
    </row>
    <row r="427" spans="1:19" x14ac:dyDescent="0.35">
      <c r="A427" s="13">
        <v>426</v>
      </c>
      <c r="B427" s="14">
        <v>4</v>
      </c>
      <c r="C427" s="14">
        <v>184</v>
      </c>
      <c r="D427" s="14">
        <v>78</v>
      </c>
      <c r="E427" s="14">
        <v>39</v>
      </c>
      <c r="F427" s="14">
        <v>277</v>
      </c>
      <c r="G427" s="15">
        <v>37</v>
      </c>
      <c r="H427" s="19">
        <v>0.26400000000000001</v>
      </c>
      <c r="I427" s="14">
        <v>31</v>
      </c>
      <c r="J427" s="25">
        <v>1</v>
      </c>
      <c r="K427" t="str">
        <f t="shared" si="54"/>
        <v>Obese</v>
      </c>
      <c r="L427" t="str">
        <f t="shared" si="55"/>
        <v xml:space="preserve">Diabetes </v>
      </c>
      <c r="M427" t="str">
        <f t="shared" si="56"/>
        <v>Adult</v>
      </c>
      <c r="N427" t="str">
        <f t="shared" si="57"/>
        <v>Medium</v>
      </c>
      <c r="O427" t="str">
        <f t="shared" si="58"/>
        <v>High level</v>
      </c>
      <c r="P427" t="str">
        <f t="shared" si="59"/>
        <v>High Risk</v>
      </c>
      <c r="Q427" t="str">
        <f t="shared" si="60"/>
        <v>High</v>
      </c>
      <c r="R427" t="str">
        <f t="shared" si="61"/>
        <v>Normal</v>
      </c>
      <c r="S427" t="str">
        <f t="shared" si="62"/>
        <v>Low DPF</v>
      </c>
    </row>
    <row r="428" spans="1:19" x14ac:dyDescent="0.35">
      <c r="A428" s="9">
        <v>427</v>
      </c>
      <c r="B428" s="10">
        <v>4</v>
      </c>
      <c r="C428" s="10">
        <v>94</v>
      </c>
      <c r="D428" s="10">
        <v>69</v>
      </c>
      <c r="E428" s="10">
        <v>21</v>
      </c>
      <c r="F428" s="10">
        <v>80</v>
      </c>
      <c r="G428" s="11">
        <v>32.14</v>
      </c>
      <c r="H428" s="18">
        <v>0.25600000000000001</v>
      </c>
      <c r="I428" s="10">
        <v>25</v>
      </c>
      <c r="J428" s="24">
        <v>0</v>
      </c>
      <c r="K428" t="str">
        <f t="shared" si="54"/>
        <v>Obese</v>
      </c>
      <c r="L428" t="str">
        <f t="shared" si="55"/>
        <v>normal</v>
      </c>
      <c r="M428" t="str">
        <f t="shared" si="56"/>
        <v>Adult</v>
      </c>
      <c r="N428" t="str">
        <f t="shared" si="57"/>
        <v>Medium</v>
      </c>
      <c r="O428" t="str">
        <f t="shared" si="58"/>
        <v>Normal level</v>
      </c>
      <c r="P428" t="str">
        <f t="shared" si="59"/>
        <v>High Risk</v>
      </c>
      <c r="Q428" t="str">
        <f t="shared" si="60"/>
        <v>Normal</v>
      </c>
      <c r="R428" t="str">
        <f t="shared" si="61"/>
        <v>Normal</v>
      </c>
      <c r="S428" t="str">
        <f t="shared" si="62"/>
        <v>Low DPF</v>
      </c>
    </row>
    <row r="429" spans="1:19" x14ac:dyDescent="0.35">
      <c r="A429" s="13">
        <v>428</v>
      </c>
      <c r="B429" s="14">
        <v>1</v>
      </c>
      <c r="C429" s="14">
        <v>181</v>
      </c>
      <c r="D429" s="14">
        <v>64</v>
      </c>
      <c r="E429" s="14">
        <v>30</v>
      </c>
      <c r="F429" s="14">
        <v>180</v>
      </c>
      <c r="G429" s="15">
        <v>34.1</v>
      </c>
      <c r="H429" s="19">
        <v>0.32800000000000001</v>
      </c>
      <c r="I429" s="14">
        <v>38</v>
      </c>
      <c r="J429" s="25">
        <v>1</v>
      </c>
      <c r="K429" t="str">
        <f t="shared" si="54"/>
        <v>Obese</v>
      </c>
      <c r="L429" t="str">
        <f t="shared" si="55"/>
        <v xml:space="preserve">Diabetes </v>
      </c>
      <c r="M429" t="str">
        <f t="shared" si="56"/>
        <v>Adult</v>
      </c>
      <c r="N429" t="str">
        <f t="shared" si="57"/>
        <v>Medium</v>
      </c>
      <c r="O429" t="str">
        <f t="shared" si="58"/>
        <v>High level</v>
      </c>
      <c r="P429" t="str">
        <f t="shared" si="59"/>
        <v>Low Risk</v>
      </c>
      <c r="Q429" t="str">
        <f t="shared" si="60"/>
        <v>High</v>
      </c>
      <c r="R429" t="str">
        <f t="shared" si="61"/>
        <v>Normal</v>
      </c>
      <c r="S429" t="str">
        <f t="shared" si="62"/>
        <v>Medium DPF</v>
      </c>
    </row>
    <row r="430" spans="1:19" x14ac:dyDescent="0.35">
      <c r="A430" s="9">
        <v>429</v>
      </c>
      <c r="B430" s="10">
        <v>4</v>
      </c>
      <c r="C430" s="10">
        <v>135</v>
      </c>
      <c r="D430" s="10">
        <v>94</v>
      </c>
      <c r="E430" s="10">
        <v>46</v>
      </c>
      <c r="F430" s="10">
        <v>145</v>
      </c>
      <c r="G430" s="11">
        <v>40.6</v>
      </c>
      <c r="H430" s="18">
        <v>0.28399999999999997</v>
      </c>
      <c r="I430" s="10">
        <v>26</v>
      </c>
      <c r="J430" s="24">
        <v>0</v>
      </c>
      <c r="K430" t="str">
        <f t="shared" si="54"/>
        <v>Obese</v>
      </c>
      <c r="L430" t="str">
        <f t="shared" si="55"/>
        <v>normal</v>
      </c>
      <c r="M430" t="str">
        <f t="shared" si="56"/>
        <v>Adult</v>
      </c>
      <c r="N430" t="str">
        <f t="shared" si="57"/>
        <v>High</v>
      </c>
      <c r="O430" t="str">
        <f t="shared" si="58"/>
        <v>Normal level</v>
      </c>
      <c r="P430" t="str">
        <f t="shared" si="59"/>
        <v>High Risk</v>
      </c>
      <c r="Q430" t="str">
        <f t="shared" si="60"/>
        <v>Normal</v>
      </c>
      <c r="R430" t="str">
        <f t="shared" si="61"/>
        <v>Hypertension</v>
      </c>
      <c r="S430" t="str">
        <f t="shared" si="62"/>
        <v>Low DPF</v>
      </c>
    </row>
    <row r="431" spans="1:19" x14ac:dyDescent="0.35">
      <c r="A431" s="13">
        <v>430</v>
      </c>
      <c r="B431" s="14">
        <v>1</v>
      </c>
      <c r="C431" s="14">
        <v>95</v>
      </c>
      <c r="D431" s="14">
        <v>82</v>
      </c>
      <c r="E431" s="14">
        <v>25</v>
      </c>
      <c r="F431" s="14">
        <v>180</v>
      </c>
      <c r="G431" s="15">
        <v>35</v>
      </c>
      <c r="H431" s="19">
        <v>0.23300000000000001</v>
      </c>
      <c r="I431" s="14">
        <v>43</v>
      </c>
      <c r="J431" s="25">
        <v>1</v>
      </c>
      <c r="K431" t="str">
        <f t="shared" si="54"/>
        <v>Obese</v>
      </c>
      <c r="L431" t="str">
        <f t="shared" si="55"/>
        <v xml:space="preserve">Diabetes </v>
      </c>
      <c r="M431" t="str">
        <f t="shared" si="56"/>
        <v>Adult</v>
      </c>
      <c r="N431" t="str">
        <f t="shared" si="57"/>
        <v>Medium</v>
      </c>
      <c r="O431" t="str">
        <f t="shared" si="58"/>
        <v>Normal level</v>
      </c>
      <c r="P431" t="str">
        <f t="shared" si="59"/>
        <v>Low Risk</v>
      </c>
      <c r="Q431" t="str">
        <f t="shared" si="60"/>
        <v>High</v>
      </c>
      <c r="R431" t="str">
        <f t="shared" si="61"/>
        <v>Prehypertension</v>
      </c>
      <c r="S431" t="str">
        <f t="shared" si="62"/>
        <v>Low DPF</v>
      </c>
    </row>
    <row r="432" spans="1:19" x14ac:dyDescent="0.35">
      <c r="A432" s="9">
        <v>431</v>
      </c>
      <c r="B432" s="10">
        <v>2</v>
      </c>
      <c r="C432" s="10">
        <v>99</v>
      </c>
      <c r="D432" s="10">
        <v>69</v>
      </c>
      <c r="E432" s="10">
        <v>21</v>
      </c>
      <c r="F432" s="10">
        <v>80</v>
      </c>
      <c r="G432" s="11">
        <v>22.2</v>
      </c>
      <c r="H432" s="18">
        <v>0.108</v>
      </c>
      <c r="I432" s="10">
        <v>23</v>
      </c>
      <c r="J432" s="24">
        <v>0</v>
      </c>
      <c r="K432" t="str">
        <f t="shared" si="54"/>
        <v>Normal weight</v>
      </c>
      <c r="L432" t="str">
        <f t="shared" si="55"/>
        <v>normal</v>
      </c>
      <c r="M432" t="str">
        <f t="shared" si="56"/>
        <v>Adult</v>
      </c>
      <c r="N432" t="str">
        <f t="shared" si="57"/>
        <v>Medium</v>
      </c>
      <c r="O432" t="str">
        <f t="shared" si="58"/>
        <v>Normal level</v>
      </c>
      <c r="P432" t="str">
        <f t="shared" si="59"/>
        <v>Low Risk</v>
      </c>
      <c r="Q432" t="str">
        <f t="shared" si="60"/>
        <v>Normal</v>
      </c>
      <c r="R432" t="str">
        <f t="shared" si="61"/>
        <v>Normal</v>
      </c>
      <c r="S432" t="str">
        <f t="shared" si="62"/>
        <v>Low DPF</v>
      </c>
    </row>
    <row r="433" spans="1:19" x14ac:dyDescent="0.35">
      <c r="A433" s="13">
        <v>432</v>
      </c>
      <c r="B433" s="14">
        <v>3</v>
      </c>
      <c r="C433" s="14">
        <v>89</v>
      </c>
      <c r="D433" s="14">
        <v>74</v>
      </c>
      <c r="E433" s="14">
        <v>16</v>
      </c>
      <c r="F433" s="14">
        <v>85</v>
      </c>
      <c r="G433" s="15">
        <v>30.4</v>
      </c>
      <c r="H433" s="19">
        <v>0.55100000000000005</v>
      </c>
      <c r="I433" s="14">
        <v>38</v>
      </c>
      <c r="J433" s="25">
        <v>0</v>
      </c>
      <c r="K433" t="str">
        <f t="shared" si="54"/>
        <v>Obese</v>
      </c>
      <c r="L433" t="str">
        <f t="shared" si="55"/>
        <v>normal</v>
      </c>
      <c r="M433" t="str">
        <f t="shared" si="56"/>
        <v>Adult</v>
      </c>
      <c r="N433" t="str">
        <f t="shared" si="57"/>
        <v>Low</v>
      </c>
      <c r="O433" t="str">
        <f t="shared" si="58"/>
        <v>Normal level</v>
      </c>
      <c r="P433" t="str">
        <f t="shared" si="59"/>
        <v>Low Risk</v>
      </c>
      <c r="Q433" t="str">
        <f t="shared" si="60"/>
        <v>Normal</v>
      </c>
      <c r="R433" t="str">
        <f t="shared" si="61"/>
        <v>Normal</v>
      </c>
      <c r="S433" t="str">
        <f t="shared" si="62"/>
        <v>Medium DPF</v>
      </c>
    </row>
    <row r="434" spans="1:19" x14ac:dyDescent="0.35">
      <c r="A434" s="9">
        <v>433</v>
      </c>
      <c r="B434" s="10">
        <v>1</v>
      </c>
      <c r="C434" s="10">
        <v>80</v>
      </c>
      <c r="D434" s="10">
        <v>74</v>
      </c>
      <c r="E434" s="10">
        <v>11</v>
      </c>
      <c r="F434" s="10">
        <v>60</v>
      </c>
      <c r="G434" s="11">
        <v>30</v>
      </c>
      <c r="H434" s="18">
        <v>0.52700000000000002</v>
      </c>
      <c r="I434" s="10">
        <v>22</v>
      </c>
      <c r="J434" s="24">
        <v>0</v>
      </c>
      <c r="K434" t="str">
        <f t="shared" si="54"/>
        <v>Obese</v>
      </c>
      <c r="L434" t="str">
        <f t="shared" si="55"/>
        <v>normal</v>
      </c>
      <c r="M434" t="str">
        <f t="shared" si="56"/>
        <v>Adult</v>
      </c>
      <c r="N434" t="str">
        <f t="shared" si="57"/>
        <v>Low</v>
      </c>
      <c r="O434" t="str">
        <f t="shared" si="58"/>
        <v>Normal level</v>
      </c>
      <c r="P434" t="str">
        <f t="shared" si="59"/>
        <v>Low Risk</v>
      </c>
      <c r="Q434" t="str">
        <f t="shared" si="60"/>
        <v>Low</v>
      </c>
      <c r="R434" t="str">
        <f t="shared" si="61"/>
        <v>Normal</v>
      </c>
      <c r="S434" t="str">
        <f t="shared" si="62"/>
        <v>Medium DPF</v>
      </c>
    </row>
    <row r="435" spans="1:19" x14ac:dyDescent="0.35">
      <c r="A435" s="13">
        <v>434</v>
      </c>
      <c r="B435" s="14">
        <v>2</v>
      </c>
      <c r="C435" s="14">
        <v>139</v>
      </c>
      <c r="D435" s="14">
        <v>75</v>
      </c>
      <c r="E435" s="14">
        <v>21</v>
      </c>
      <c r="F435" s="14">
        <v>80</v>
      </c>
      <c r="G435" s="15">
        <v>25.6</v>
      </c>
      <c r="H435" s="19">
        <v>0.16700000000000001</v>
      </c>
      <c r="I435" s="14">
        <v>29</v>
      </c>
      <c r="J435" s="25">
        <v>0</v>
      </c>
      <c r="K435" t="str">
        <f t="shared" si="54"/>
        <v>Overweight</v>
      </c>
      <c r="L435" t="str">
        <f t="shared" si="55"/>
        <v>normal</v>
      </c>
      <c r="M435" t="str">
        <f t="shared" si="56"/>
        <v>Adult</v>
      </c>
      <c r="N435" t="str">
        <f t="shared" si="57"/>
        <v>Medium</v>
      </c>
      <c r="O435" t="str">
        <f t="shared" si="58"/>
        <v>Normal level</v>
      </c>
      <c r="P435" t="str">
        <f t="shared" si="59"/>
        <v>Low Risk</v>
      </c>
      <c r="Q435" t="str">
        <f t="shared" si="60"/>
        <v>Normal</v>
      </c>
      <c r="R435" t="str">
        <f t="shared" si="61"/>
        <v>Normal</v>
      </c>
      <c r="S435" t="str">
        <f t="shared" si="62"/>
        <v>Low DPF</v>
      </c>
    </row>
    <row r="436" spans="1:19" x14ac:dyDescent="0.35">
      <c r="A436" s="9">
        <v>435</v>
      </c>
      <c r="B436" s="10">
        <v>1</v>
      </c>
      <c r="C436" s="10">
        <v>90</v>
      </c>
      <c r="D436" s="10">
        <v>68</v>
      </c>
      <c r="E436" s="10">
        <v>8</v>
      </c>
      <c r="F436" s="10">
        <v>80</v>
      </c>
      <c r="G436" s="11">
        <v>24.5</v>
      </c>
      <c r="H436" s="18">
        <v>1.1379999999999999</v>
      </c>
      <c r="I436" s="10">
        <v>36</v>
      </c>
      <c r="J436" s="24">
        <v>0</v>
      </c>
      <c r="K436" t="str">
        <f t="shared" si="54"/>
        <v>Normal weight</v>
      </c>
      <c r="L436" t="str">
        <f t="shared" si="55"/>
        <v>normal</v>
      </c>
      <c r="M436" t="str">
        <f t="shared" si="56"/>
        <v>Adult</v>
      </c>
      <c r="N436" t="str">
        <f t="shared" si="57"/>
        <v>Low</v>
      </c>
      <c r="O436" t="str">
        <f t="shared" si="58"/>
        <v>Normal level</v>
      </c>
      <c r="P436" t="str">
        <f t="shared" si="59"/>
        <v>Low Risk</v>
      </c>
      <c r="Q436" t="str">
        <f t="shared" si="60"/>
        <v>Normal</v>
      </c>
      <c r="R436" t="str">
        <f t="shared" si="61"/>
        <v>Normal</v>
      </c>
      <c r="S436" t="str">
        <f t="shared" si="62"/>
        <v>High DPF</v>
      </c>
    </row>
    <row r="437" spans="1:19" x14ac:dyDescent="0.35">
      <c r="A437" s="13">
        <v>436</v>
      </c>
      <c r="B437" s="14">
        <v>4</v>
      </c>
      <c r="C437" s="14">
        <v>141</v>
      </c>
      <c r="D437" s="14">
        <v>69</v>
      </c>
      <c r="E437" s="14">
        <v>21</v>
      </c>
      <c r="F437" s="14">
        <v>80</v>
      </c>
      <c r="G437" s="15">
        <v>42.4</v>
      </c>
      <c r="H437" s="19">
        <v>0.20499999999999999</v>
      </c>
      <c r="I437" s="14">
        <v>29</v>
      </c>
      <c r="J437" s="25">
        <v>1</v>
      </c>
      <c r="K437" t="str">
        <f t="shared" si="54"/>
        <v>Obese</v>
      </c>
      <c r="L437" t="str">
        <f t="shared" si="55"/>
        <v xml:space="preserve">Diabetes </v>
      </c>
      <c r="M437" t="str">
        <f t="shared" si="56"/>
        <v>Adult</v>
      </c>
      <c r="N437" t="str">
        <f t="shared" si="57"/>
        <v>Medium</v>
      </c>
      <c r="O437" t="str">
        <f t="shared" si="58"/>
        <v>High level</v>
      </c>
      <c r="P437" t="str">
        <f t="shared" si="59"/>
        <v>High Risk</v>
      </c>
      <c r="Q437" t="str">
        <f t="shared" si="60"/>
        <v>Normal</v>
      </c>
      <c r="R437" t="str">
        <f t="shared" si="61"/>
        <v>Normal</v>
      </c>
      <c r="S437" t="str">
        <f t="shared" si="62"/>
        <v>Low DPF</v>
      </c>
    </row>
    <row r="438" spans="1:19" x14ac:dyDescent="0.35">
      <c r="A438" s="9">
        <v>437</v>
      </c>
      <c r="B438" s="10">
        <v>12</v>
      </c>
      <c r="C438" s="10">
        <v>140</v>
      </c>
      <c r="D438" s="10">
        <v>85</v>
      </c>
      <c r="E438" s="10">
        <v>33</v>
      </c>
      <c r="F438" s="10">
        <v>80</v>
      </c>
      <c r="G438" s="11">
        <v>37.4</v>
      </c>
      <c r="H438" s="18">
        <v>0.24399999999999999</v>
      </c>
      <c r="I438" s="10">
        <v>41</v>
      </c>
      <c r="J438" s="24">
        <v>0</v>
      </c>
      <c r="K438" t="str">
        <f t="shared" si="54"/>
        <v>Obese</v>
      </c>
      <c r="L438" t="str">
        <f t="shared" si="55"/>
        <v>normal</v>
      </c>
      <c r="M438" t="str">
        <f t="shared" si="56"/>
        <v>Adult</v>
      </c>
      <c r="N438" t="str">
        <f t="shared" si="57"/>
        <v>Medium</v>
      </c>
      <c r="O438" t="str">
        <f t="shared" si="58"/>
        <v>High level</v>
      </c>
      <c r="P438" t="str">
        <f t="shared" si="59"/>
        <v>High Risk</v>
      </c>
      <c r="Q438" t="str">
        <f t="shared" si="60"/>
        <v>Normal</v>
      </c>
      <c r="R438" t="str">
        <f t="shared" si="61"/>
        <v>Prehypertension</v>
      </c>
      <c r="S438" t="str">
        <f t="shared" si="62"/>
        <v>Low DPF</v>
      </c>
    </row>
    <row r="439" spans="1:19" x14ac:dyDescent="0.35">
      <c r="A439" s="13">
        <v>438</v>
      </c>
      <c r="B439" s="14">
        <v>5</v>
      </c>
      <c r="C439" s="14">
        <v>147</v>
      </c>
      <c r="D439" s="14">
        <v>75</v>
      </c>
      <c r="E439" s="14">
        <v>21</v>
      </c>
      <c r="F439" s="14">
        <v>80</v>
      </c>
      <c r="G439" s="15">
        <v>29.9</v>
      </c>
      <c r="H439" s="19">
        <v>0.434</v>
      </c>
      <c r="I439" s="14">
        <v>28</v>
      </c>
      <c r="J439" s="25">
        <v>0</v>
      </c>
      <c r="K439" t="str">
        <f t="shared" si="54"/>
        <v>Obese</v>
      </c>
      <c r="L439" t="str">
        <f t="shared" si="55"/>
        <v>normal</v>
      </c>
      <c r="M439" t="str">
        <f t="shared" si="56"/>
        <v>Adult</v>
      </c>
      <c r="N439" t="str">
        <f t="shared" si="57"/>
        <v>Medium</v>
      </c>
      <c r="O439" t="str">
        <f t="shared" si="58"/>
        <v>High level</v>
      </c>
      <c r="P439" t="str">
        <f t="shared" si="59"/>
        <v>High Risk</v>
      </c>
      <c r="Q439" t="str">
        <f t="shared" si="60"/>
        <v>Normal</v>
      </c>
      <c r="R439" t="str">
        <f t="shared" si="61"/>
        <v>Normal</v>
      </c>
      <c r="S439" t="str">
        <f t="shared" si="62"/>
        <v>Medium DPF</v>
      </c>
    </row>
    <row r="440" spans="1:19" x14ac:dyDescent="0.35">
      <c r="A440" s="9">
        <v>439</v>
      </c>
      <c r="B440" s="10">
        <v>1</v>
      </c>
      <c r="C440" s="10">
        <v>97</v>
      </c>
      <c r="D440" s="10">
        <v>70</v>
      </c>
      <c r="E440" s="10">
        <v>15</v>
      </c>
      <c r="F440" s="10">
        <v>80</v>
      </c>
      <c r="G440" s="11">
        <v>18.2</v>
      </c>
      <c r="H440" s="18">
        <v>0.14699999999999999</v>
      </c>
      <c r="I440" s="10">
        <v>21</v>
      </c>
      <c r="J440" s="24">
        <v>0</v>
      </c>
      <c r="K440" t="str">
        <f t="shared" si="54"/>
        <v>Underweight</v>
      </c>
      <c r="L440" t="str">
        <f t="shared" si="55"/>
        <v>normal</v>
      </c>
      <c r="M440" t="str">
        <f t="shared" si="56"/>
        <v>Adult</v>
      </c>
      <c r="N440" t="str">
        <f t="shared" si="57"/>
        <v>Low</v>
      </c>
      <c r="O440" t="str">
        <f t="shared" si="58"/>
        <v>Normal level</v>
      </c>
      <c r="P440" t="str">
        <f t="shared" si="59"/>
        <v>Low Risk</v>
      </c>
      <c r="Q440" t="str">
        <f t="shared" si="60"/>
        <v>Normal</v>
      </c>
      <c r="R440" t="str">
        <f t="shared" si="61"/>
        <v>Normal</v>
      </c>
      <c r="S440" t="str">
        <f t="shared" si="62"/>
        <v>Low DPF</v>
      </c>
    </row>
    <row r="441" spans="1:19" x14ac:dyDescent="0.35">
      <c r="A441" s="13">
        <v>440</v>
      </c>
      <c r="B441" s="14">
        <v>6</v>
      </c>
      <c r="C441" s="14">
        <v>107</v>
      </c>
      <c r="D441" s="14">
        <v>88</v>
      </c>
      <c r="E441" s="14">
        <v>21</v>
      </c>
      <c r="F441" s="14">
        <v>80</v>
      </c>
      <c r="G441" s="15">
        <v>36.799999999999997</v>
      </c>
      <c r="H441" s="19">
        <v>0.72699999999999998</v>
      </c>
      <c r="I441" s="14">
        <v>31</v>
      </c>
      <c r="J441" s="25">
        <v>0</v>
      </c>
      <c r="K441" t="str">
        <f t="shared" si="54"/>
        <v>Obese</v>
      </c>
      <c r="L441" t="str">
        <f t="shared" si="55"/>
        <v>normal</v>
      </c>
      <c r="M441" t="str">
        <f t="shared" si="56"/>
        <v>Adult</v>
      </c>
      <c r="N441" t="str">
        <f t="shared" si="57"/>
        <v>Medium</v>
      </c>
      <c r="O441" t="str">
        <f t="shared" si="58"/>
        <v>Normal level</v>
      </c>
      <c r="P441" t="str">
        <f t="shared" si="59"/>
        <v>High Risk</v>
      </c>
      <c r="Q441" t="str">
        <f t="shared" si="60"/>
        <v>Normal</v>
      </c>
      <c r="R441" t="str">
        <f t="shared" si="61"/>
        <v>Prehypertension</v>
      </c>
      <c r="S441" t="str">
        <f t="shared" si="62"/>
        <v>High DPF</v>
      </c>
    </row>
    <row r="442" spans="1:19" x14ac:dyDescent="0.35">
      <c r="A442" s="9">
        <v>441</v>
      </c>
      <c r="B442" s="10">
        <v>4</v>
      </c>
      <c r="C442" s="10">
        <v>189</v>
      </c>
      <c r="D442" s="10">
        <v>104</v>
      </c>
      <c r="E442" s="10">
        <v>25</v>
      </c>
      <c r="F442" s="10">
        <v>80</v>
      </c>
      <c r="G442" s="11">
        <v>34.299999999999997</v>
      </c>
      <c r="H442" s="18">
        <v>0.435</v>
      </c>
      <c r="I442" s="10">
        <v>41</v>
      </c>
      <c r="J442" s="24">
        <v>1</v>
      </c>
      <c r="K442" t="str">
        <f t="shared" si="54"/>
        <v>Obese</v>
      </c>
      <c r="L442" t="str">
        <f t="shared" si="55"/>
        <v xml:space="preserve">Diabetes </v>
      </c>
      <c r="M442" t="str">
        <f t="shared" si="56"/>
        <v>Adult</v>
      </c>
      <c r="N442" t="str">
        <f t="shared" si="57"/>
        <v>Medium</v>
      </c>
      <c r="O442" t="str">
        <f t="shared" si="58"/>
        <v>High level</v>
      </c>
      <c r="P442" t="str">
        <f t="shared" si="59"/>
        <v>High Risk</v>
      </c>
      <c r="Q442" t="str">
        <f t="shared" si="60"/>
        <v>Normal</v>
      </c>
      <c r="R442" t="str">
        <f t="shared" si="61"/>
        <v>Hypertension</v>
      </c>
      <c r="S442" t="str">
        <f t="shared" si="62"/>
        <v>Medium DPF</v>
      </c>
    </row>
    <row r="443" spans="1:19" x14ac:dyDescent="0.35">
      <c r="A443" s="13">
        <v>442</v>
      </c>
      <c r="B443" s="14">
        <v>2</v>
      </c>
      <c r="C443" s="14">
        <v>83</v>
      </c>
      <c r="D443" s="14">
        <v>66</v>
      </c>
      <c r="E443" s="14">
        <v>23</v>
      </c>
      <c r="F443" s="14">
        <v>50</v>
      </c>
      <c r="G443" s="15">
        <v>32.200000000000003</v>
      </c>
      <c r="H443" s="19">
        <v>0.497</v>
      </c>
      <c r="I443" s="14">
        <v>22</v>
      </c>
      <c r="J443" s="25">
        <v>0</v>
      </c>
      <c r="K443" t="str">
        <f t="shared" si="54"/>
        <v>Obese</v>
      </c>
      <c r="L443" t="str">
        <f t="shared" si="55"/>
        <v>normal</v>
      </c>
      <c r="M443" t="str">
        <f t="shared" si="56"/>
        <v>Adult</v>
      </c>
      <c r="N443" t="str">
        <f t="shared" si="57"/>
        <v>Medium</v>
      </c>
      <c r="O443" t="str">
        <f t="shared" si="58"/>
        <v>Normal level</v>
      </c>
      <c r="P443" t="str">
        <f t="shared" si="59"/>
        <v>Low Risk</v>
      </c>
      <c r="Q443" t="str">
        <f t="shared" si="60"/>
        <v>Low</v>
      </c>
      <c r="R443" t="str">
        <f t="shared" si="61"/>
        <v>Normal</v>
      </c>
      <c r="S443" t="str">
        <f t="shared" si="62"/>
        <v>Medium DPF</v>
      </c>
    </row>
    <row r="444" spans="1:19" x14ac:dyDescent="0.35">
      <c r="A444" s="9">
        <v>443</v>
      </c>
      <c r="B444" s="10">
        <v>4</v>
      </c>
      <c r="C444" s="10">
        <v>117</v>
      </c>
      <c r="D444" s="10">
        <v>64</v>
      </c>
      <c r="E444" s="10">
        <v>27</v>
      </c>
      <c r="F444" s="10">
        <v>120</v>
      </c>
      <c r="G444" s="11">
        <v>33.200000000000003</v>
      </c>
      <c r="H444" s="18">
        <v>0.23</v>
      </c>
      <c r="I444" s="10">
        <v>24</v>
      </c>
      <c r="J444" s="24">
        <v>0</v>
      </c>
      <c r="K444" t="str">
        <f t="shared" si="54"/>
        <v>Obese</v>
      </c>
      <c r="L444" t="str">
        <f t="shared" si="55"/>
        <v>normal</v>
      </c>
      <c r="M444" t="str">
        <f t="shared" si="56"/>
        <v>Adult</v>
      </c>
      <c r="N444" t="str">
        <f t="shared" si="57"/>
        <v>Medium</v>
      </c>
      <c r="O444" t="str">
        <f t="shared" si="58"/>
        <v>Normal level</v>
      </c>
      <c r="P444" t="str">
        <f t="shared" si="59"/>
        <v>High Risk</v>
      </c>
      <c r="Q444" t="str">
        <f t="shared" si="60"/>
        <v>Normal</v>
      </c>
      <c r="R444" t="str">
        <f t="shared" si="61"/>
        <v>Normal</v>
      </c>
      <c r="S444" t="str">
        <f t="shared" si="62"/>
        <v>Low DPF</v>
      </c>
    </row>
    <row r="445" spans="1:19" x14ac:dyDescent="0.35">
      <c r="A445" s="13">
        <v>444</v>
      </c>
      <c r="B445" s="14">
        <v>8</v>
      </c>
      <c r="C445" s="14">
        <v>108</v>
      </c>
      <c r="D445" s="14">
        <v>70</v>
      </c>
      <c r="E445" s="14">
        <v>21</v>
      </c>
      <c r="F445" s="14">
        <v>80</v>
      </c>
      <c r="G445" s="15">
        <v>30.5</v>
      </c>
      <c r="H445" s="19">
        <v>0.95499999999999996</v>
      </c>
      <c r="I445" s="14">
        <v>33</v>
      </c>
      <c r="J445" s="25">
        <v>1</v>
      </c>
      <c r="K445" t="str">
        <f t="shared" si="54"/>
        <v>Obese</v>
      </c>
      <c r="L445" t="str">
        <f t="shared" si="55"/>
        <v xml:space="preserve">Diabetes </v>
      </c>
      <c r="M445" t="str">
        <f t="shared" si="56"/>
        <v>Adult</v>
      </c>
      <c r="N445" t="str">
        <f t="shared" si="57"/>
        <v>Medium</v>
      </c>
      <c r="O445" t="str">
        <f t="shared" si="58"/>
        <v>Normal level</v>
      </c>
      <c r="P445" t="str">
        <f t="shared" si="59"/>
        <v>High Risk</v>
      </c>
      <c r="Q445" t="str">
        <f t="shared" si="60"/>
        <v>Normal</v>
      </c>
      <c r="R445" t="str">
        <f t="shared" si="61"/>
        <v>Normal</v>
      </c>
      <c r="S445" t="str">
        <f t="shared" si="62"/>
        <v>High DPF</v>
      </c>
    </row>
    <row r="446" spans="1:19" x14ac:dyDescent="0.35">
      <c r="A446" s="9">
        <v>445</v>
      </c>
      <c r="B446" s="10">
        <v>4</v>
      </c>
      <c r="C446" s="10">
        <v>117</v>
      </c>
      <c r="D446" s="10">
        <v>62</v>
      </c>
      <c r="E446" s="10">
        <v>12</v>
      </c>
      <c r="F446" s="10">
        <v>80</v>
      </c>
      <c r="G446" s="11">
        <v>29.7</v>
      </c>
      <c r="H446" s="18">
        <v>0.38</v>
      </c>
      <c r="I446" s="10">
        <v>30</v>
      </c>
      <c r="J446" s="24">
        <v>1</v>
      </c>
      <c r="K446" t="str">
        <f t="shared" si="54"/>
        <v>Overweight</v>
      </c>
      <c r="L446" t="str">
        <f t="shared" si="55"/>
        <v xml:space="preserve">Diabetes </v>
      </c>
      <c r="M446" t="str">
        <f t="shared" si="56"/>
        <v>Adult</v>
      </c>
      <c r="N446" t="str">
        <f t="shared" si="57"/>
        <v>Low</v>
      </c>
      <c r="O446" t="str">
        <f t="shared" si="58"/>
        <v>Normal level</v>
      </c>
      <c r="P446" t="str">
        <f t="shared" si="59"/>
        <v>High Risk</v>
      </c>
      <c r="Q446" t="str">
        <f t="shared" si="60"/>
        <v>Normal</v>
      </c>
      <c r="R446" t="str">
        <f t="shared" si="61"/>
        <v>Normal</v>
      </c>
      <c r="S446" t="str">
        <f t="shared" si="62"/>
        <v>Medium DPF</v>
      </c>
    </row>
    <row r="447" spans="1:19" x14ac:dyDescent="0.35">
      <c r="A447" s="13">
        <v>446</v>
      </c>
      <c r="B447" s="14">
        <v>4</v>
      </c>
      <c r="C447" s="14">
        <v>180</v>
      </c>
      <c r="D447" s="14">
        <v>78</v>
      </c>
      <c r="E447" s="14">
        <v>63</v>
      </c>
      <c r="F447" s="14">
        <v>14</v>
      </c>
      <c r="G447" s="15">
        <v>59.4</v>
      </c>
      <c r="H447" s="19">
        <v>2.42</v>
      </c>
      <c r="I447" s="14">
        <v>25</v>
      </c>
      <c r="J447" s="25">
        <v>1</v>
      </c>
      <c r="K447" t="str">
        <f t="shared" si="54"/>
        <v>Obese</v>
      </c>
      <c r="L447" t="str">
        <f t="shared" si="55"/>
        <v xml:space="preserve">Diabetes </v>
      </c>
      <c r="M447" t="str">
        <f t="shared" si="56"/>
        <v>Adult</v>
      </c>
      <c r="N447" t="str">
        <f t="shared" si="57"/>
        <v>High</v>
      </c>
      <c r="O447" t="str">
        <f t="shared" si="58"/>
        <v>High level</v>
      </c>
      <c r="P447" t="str">
        <f t="shared" si="59"/>
        <v>High Risk</v>
      </c>
      <c r="Q447" t="str">
        <f t="shared" si="60"/>
        <v>Low</v>
      </c>
      <c r="R447" t="str">
        <f t="shared" si="61"/>
        <v>Normal</v>
      </c>
      <c r="S447" t="str">
        <f t="shared" si="62"/>
        <v>High DPF</v>
      </c>
    </row>
    <row r="448" spans="1:19" x14ac:dyDescent="0.35">
      <c r="A448" s="9">
        <v>447</v>
      </c>
      <c r="B448" s="10">
        <v>1</v>
      </c>
      <c r="C448" s="10">
        <v>100</v>
      </c>
      <c r="D448" s="10">
        <v>72</v>
      </c>
      <c r="E448" s="10">
        <v>12</v>
      </c>
      <c r="F448" s="10">
        <v>70</v>
      </c>
      <c r="G448" s="11">
        <v>25.3</v>
      </c>
      <c r="H448" s="18">
        <v>0.65800000000000003</v>
      </c>
      <c r="I448" s="10">
        <v>28</v>
      </c>
      <c r="J448" s="24">
        <v>0</v>
      </c>
      <c r="K448" t="str">
        <f t="shared" si="54"/>
        <v>Overweight</v>
      </c>
      <c r="L448" t="str">
        <f t="shared" si="55"/>
        <v>normal</v>
      </c>
      <c r="M448" t="str">
        <f t="shared" si="56"/>
        <v>Adult</v>
      </c>
      <c r="N448" t="str">
        <f t="shared" si="57"/>
        <v>Low</v>
      </c>
      <c r="O448" t="str">
        <f t="shared" si="58"/>
        <v>Normal level</v>
      </c>
      <c r="P448" t="str">
        <f t="shared" si="59"/>
        <v>Low Risk</v>
      </c>
      <c r="Q448" t="str">
        <f t="shared" si="60"/>
        <v>Low</v>
      </c>
      <c r="R448" t="str">
        <f t="shared" si="61"/>
        <v>Normal</v>
      </c>
      <c r="S448" t="str">
        <f t="shared" si="62"/>
        <v>High DPF</v>
      </c>
    </row>
    <row r="449" spans="1:19" x14ac:dyDescent="0.35">
      <c r="A449" s="13">
        <v>448</v>
      </c>
      <c r="B449" s="14">
        <v>4</v>
      </c>
      <c r="C449" s="14">
        <v>95</v>
      </c>
      <c r="D449" s="14">
        <v>80</v>
      </c>
      <c r="E449" s="14">
        <v>45</v>
      </c>
      <c r="F449" s="14">
        <v>92</v>
      </c>
      <c r="G449" s="15">
        <v>36.5</v>
      </c>
      <c r="H449" s="19">
        <v>0.33</v>
      </c>
      <c r="I449" s="14">
        <v>26</v>
      </c>
      <c r="J449" s="25">
        <v>0</v>
      </c>
      <c r="K449" t="str">
        <f t="shared" si="54"/>
        <v>Obese</v>
      </c>
      <c r="L449" t="str">
        <f t="shared" si="55"/>
        <v>normal</v>
      </c>
      <c r="M449" t="str">
        <f t="shared" si="56"/>
        <v>Adult</v>
      </c>
      <c r="N449" t="str">
        <f t="shared" si="57"/>
        <v>High</v>
      </c>
      <c r="O449" t="str">
        <f t="shared" si="58"/>
        <v>Normal level</v>
      </c>
      <c r="P449" t="str">
        <f t="shared" si="59"/>
        <v>High Risk</v>
      </c>
      <c r="Q449" t="str">
        <f t="shared" si="60"/>
        <v>Normal</v>
      </c>
      <c r="R449" t="str">
        <f t="shared" si="61"/>
        <v>Normal</v>
      </c>
      <c r="S449" t="str">
        <f t="shared" si="62"/>
        <v>Medium DPF</v>
      </c>
    </row>
    <row r="450" spans="1:19" x14ac:dyDescent="0.35">
      <c r="A450" s="9">
        <v>449</v>
      </c>
      <c r="B450" s="10">
        <v>4</v>
      </c>
      <c r="C450" s="10">
        <v>104</v>
      </c>
      <c r="D450" s="10">
        <v>64</v>
      </c>
      <c r="E450" s="10">
        <v>37</v>
      </c>
      <c r="F450" s="10">
        <v>64</v>
      </c>
      <c r="G450" s="11">
        <v>33.6</v>
      </c>
      <c r="H450" s="18">
        <v>0.51</v>
      </c>
      <c r="I450" s="10">
        <v>22</v>
      </c>
      <c r="J450" s="24">
        <v>1</v>
      </c>
      <c r="K450" t="str">
        <f t="shared" si="54"/>
        <v>Obese</v>
      </c>
      <c r="L450" t="str">
        <f t="shared" si="55"/>
        <v xml:space="preserve">Diabetes </v>
      </c>
      <c r="M450" t="str">
        <f t="shared" si="56"/>
        <v>Adult</v>
      </c>
      <c r="N450" t="str">
        <f t="shared" si="57"/>
        <v>Medium</v>
      </c>
      <c r="O450" t="str">
        <f t="shared" si="58"/>
        <v>Normal level</v>
      </c>
      <c r="P450" t="str">
        <f t="shared" si="59"/>
        <v>High Risk</v>
      </c>
      <c r="Q450" t="str">
        <f t="shared" si="60"/>
        <v>Low</v>
      </c>
      <c r="R450" t="str">
        <f t="shared" si="61"/>
        <v>Normal</v>
      </c>
      <c r="S450" t="str">
        <f t="shared" si="62"/>
        <v>Medium DPF</v>
      </c>
    </row>
    <row r="451" spans="1:19" x14ac:dyDescent="0.35">
      <c r="A451" s="13">
        <v>450</v>
      </c>
      <c r="B451" s="14">
        <v>4</v>
      </c>
      <c r="C451" s="14">
        <v>120</v>
      </c>
      <c r="D451" s="14">
        <v>74</v>
      </c>
      <c r="E451" s="14">
        <v>18</v>
      </c>
      <c r="F451" s="14">
        <v>63</v>
      </c>
      <c r="G451" s="15">
        <v>30.5</v>
      </c>
      <c r="H451" s="19">
        <v>0.28499999999999998</v>
      </c>
      <c r="I451" s="14">
        <v>26</v>
      </c>
      <c r="J451" s="25">
        <v>0</v>
      </c>
      <c r="K451" t="str">
        <f t="shared" ref="K451:K514" si="63">IF(G451&lt;18.5, "Underweight", IF(G451&lt;24.9, "Normal weight", IF(G451&lt;29.9, "Overweight", "Obese")))</f>
        <v>Obese</v>
      </c>
      <c r="L451" t="str">
        <f t="shared" ref="L451:L514" si="64">IF(J451=1,"Diabetes ","normal")</f>
        <v>normal</v>
      </c>
      <c r="M451" t="str">
        <f t="shared" ref="M451:M514" si="65">IF(I451&lt;13, "Child", IF(I451&lt;20, "Teen", IF(I451&lt;65, "Adult", "Aged")))</f>
        <v>Adult</v>
      </c>
      <c r="N451" t="str">
        <f t="shared" ref="N451:N514" si="66">IF(E451&lt;20, "Low", IF(E451&lt;40, "Medium", "High"))</f>
        <v>Low</v>
      </c>
      <c r="O451" t="str">
        <f t="shared" ref="O451:O514" si="67">IF(C451&lt;140, "Normal level", IF(C451&lt;200, "High level"))</f>
        <v>Normal level</v>
      </c>
      <c r="P451" t="str">
        <f t="shared" ref="P451:P514" si="68">IF(B451&gt;3, "High Risk", "Low Risk")</f>
        <v>High Risk</v>
      </c>
      <c r="Q451" t="str">
        <f t="shared" ref="Q451:Q514" si="69">IF(F451&lt;80, "Low", IF(F451&lt;=150, "Normal", "High"))</f>
        <v>Low</v>
      </c>
      <c r="R451" t="str">
        <f t="shared" ref="R451:R514" si="70">IF(D451&lt;60, "Low", IF(D451&lt;=80, "Normal", IF(D451&lt;=90, "Prehypertension", "Hypertension")))</f>
        <v>Normal</v>
      </c>
      <c r="S451" t="str">
        <f t="shared" ref="S451:S514" si="71">IF(H451&lt;0.3, "Low DPF", IF(H451&lt;=0.6, "Medium DPF", "High DPF"))</f>
        <v>Low DPF</v>
      </c>
    </row>
    <row r="452" spans="1:19" x14ac:dyDescent="0.35">
      <c r="A452" s="9">
        <v>451</v>
      </c>
      <c r="B452" s="10">
        <v>1</v>
      </c>
      <c r="C452" s="10">
        <v>82</v>
      </c>
      <c r="D452" s="10">
        <v>64</v>
      </c>
      <c r="E452" s="10">
        <v>13</v>
      </c>
      <c r="F452" s="10">
        <v>95</v>
      </c>
      <c r="G452" s="11">
        <v>21.2</v>
      </c>
      <c r="H452" s="18">
        <v>0.41499999999999998</v>
      </c>
      <c r="I452" s="10">
        <v>23</v>
      </c>
      <c r="J452" s="24">
        <v>0</v>
      </c>
      <c r="K452" t="str">
        <f t="shared" si="63"/>
        <v>Normal weight</v>
      </c>
      <c r="L452" t="str">
        <f t="shared" si="64"/>
        <v>normal</v>
      </c>
      <c r="M452" t="str">
        <f t="shared" si="65"/>
        <v>Adult</v>
      </c>
      <c r="N452" t="str">
        <f t="shared" si="66"/>
        <v>Low</v>
      </c>
      <c r="O452" t="str">
        <f t="shared" si="67"/>
        <v>Normal level</v>
      </c>
      <c r="P452" t="str">
        <f t="shared" si="68"/>
        <v>Low Risk</v>
      </c>
      <c r="Q452" t="str">
        <f t="shared" si="69"/>
        <v>Normal</v>
      </c>
      <c r="R452" t="str">
        <f t="shared" si="70"/>
        <v>Normal</v>
      </c>
      <c r="S452" t="str">
        <f t="shared" si="71"/>
        <v>Medium DPF</v>
      </c>
    </row>
    <row r="453" spans="1:19" x14ac:dyDescent="0.35">
      <c r="A453" s="13">
        <v>452</v>
      </c>
      <c r="B453" s="14">
        <v>2</v>
      </c>
      <c r="C453" s="14">
        <v>134</v>
      </c>
      <c r="D453" s="14">
        <v>70</v>
      </c>
      <c r="E453" s="14">
        <v>21</v>
      </c>
      <c r="F453" s="14">
        <v>80</v>
      </c>
      <c r="G453" s="15">
        <v>28.9</v>
      </c>
      <c r="H453" s="19">
        <v>0.54200000000000004</v>
      </c>
      <c r="I453" s="14">
        <v>23</v>
      </c>
      <c r="J453" s="25">
        <v>1</v>
      </c>
      <c r="K453" t="str">
        <f t="shared" si="63"/>
        <v>Overweight</v>
      </c>
      <c r="L453" t="str">
        <f t="shared" si="64"/>
        <v xml:space="preserve">Diabetes </v>
      </c>
      <c r="M453" t="str">
        <f t="shared" si="65"/>
        <v>Adult</v>
      </c>
      <c r="N453" t="str">
        <f t="shared" si="66"/>
        <v>Medium</v>
      </c>
      <c r="O453" t="str">
        <f t="shared" si="67"/>
        <v>Normal level</v>
      </c>
      <c r="P453" t="str">
        <f t="shared" si="68"/>
        <v>Low Risk</v>
      </c>
      <c r="Q453" t="str">
        <f t="shared" si="69"/>
        <v>Normal</v>
      </c>
      <c r="R453" t="str">
        <f t="shared" si="70"/>
        <v>Normal</v>
      </c>
      <c r="S453" t="str">
        <f t="shared" si="71"/>
        <v>Medium DPF</v>
      </c>
    </row>
    <row r="454" spans="1:19" x14ac:dyDescent="0.35">
      <c r="A454" s="9">
        <v>453</v>
      </c>
      <c r="B454" s="10">
        <v>4</v>
      </c>
      <c r="C454" s="10">
        <v>91</v>
      </c>
      <c r="D454" s="10">
        <v>68</v>
      </c>
      <c r="E454" s="10">
        <v>32</v>
      </c>
      <c r="F454" s="10">
        <v>210</v>
      </c>
      <c r="G454" s="11">
        <v>39.9</v>
      </c>
      <c r="H454" s="18">
        <v>0.38100000000000001</v>
      </c>
      <c r="I454" s="10">
        <v>25</v>
      </c>
      <c r="J454" s="24">
        <v>0</v>
      </c>
      <c r="K454" t="str">
        <f t="shared" si="63"/>
        <v>Obese</v>
      </c>
      <c r="L454" t="str">
        <f t="shared" si="64"/>
        <v>normal</v>
      </c>
      <c r="M454" t="str">
        <f t="shared" si="65"/>
        <v>Adult</v>
      </c>
      <c r="N454" t="str">
        <f t="shared" si="66"/>
        <v>Medium</v>
      </c>
      <c r="O454" t="str">
        <f t="shared" si="67"/>
        <v>Normal level</v>
      </c>
      <c r="P454" t="str">
        <f t="shared" si="68"/>
        <v>High Risk</v>
      </c>
      <c r="Q454" t="str">
        <f t="shared" si="69"/>
        <v>High</v>
      </c>
      <c r="R454" t="str">
        <f t="shared" si="70"/>
        <v>Normal</v>
      </c>
      <c r="S454" t="str">
        <f t="shared" si="71"/>
        <v>Medium DPF</v>
      </c>
    </row>
    <row r="455" spans="1:19" x14ac:dyDescent="0.35">
      <c r="A455" s="13">
        <v>454</v>
      </c>
      <c r="B455" s="14">
        <v>2</v>
      </c>
      <c r="C455" s="14">
        <v>119</v>
      </c>
      <c r="D455" s="14">
        <v>69</v>
      </c>
      <c r="E455" s="14">
        <v>21</v>
      </c>
      <c r="F455" s="14">
        <v>80</v>
      </c>
      <c r="G455" s="15">
        <v>19.600000000000001</v>
      </c>
      <c r="H455" s="19">
        <v>0.83199999999999996</v>
      </c>
      <c r="I455" s="14">
        <v>72</v>
      </c>
      <c r="J455" s="25">
        <v>0</v>
      </c>
      <c r="K455" t="str">
        <f t="shared" si="63"/>
        <v>Normal weight</v>
      </c>
      <c r="L455" t="str">
        <f t="shared" si="64"/>
        <v>normal</v>
      </c>
      <c r="M455" t="str">
        <f t="shared" si="65"/>
        <v>Aged</v>
      </c>
      <c r="N455" t="str">
        <f t="shared" si="66"/>
        <v>Medium</v>
      </c>
      <c r="O455" t="str">
        <f t="shared" si="67"/>
        <v>Normal level</v>
      </c>
      <c r="P455" t="str">
        <f t="shared" si="68"/>
        <v>Low Risk</v>
      </c>
      <c r="Q455" t="str">
        <f t="shared" si="69"/>
        <v>Normal</v>
      </c>
      <c r="R455" t="str">
        <f t="shared" si="70"/>
        <v>Normal</v>
      </c>
      <c r="S455" t="str">
        <f t="shared" si="71"/>
        <v>High DPF</v>
      </c>
    </row>
    <row r="456" spans="1:19" x14ac:dyDescent="0.35">
      <c r="A456" s="9">
        <v>455</v>
      </c>
      <c r="B456" s="10">
        <v>2</v>
      </c>
      <c r="C456" s="10">
        <v>100</v>
      </c>
      <c r="D456" s="10">
        <v>54</v>
      </c>
      <c r="E456" s="10">
        <v>28</v>
      </c>
      <c r="F456" s="10">
        <v>105</v>
      </c>
      <c r="G456" s="11">
        <v>37.799999999999997</v>
      </c>
      <c r="H456" s="18">
        <v>0.498</v>
      </c>
      <c r="I456" s="10">
        <v>24</v>
      </c>
      <c r="J456" s="24">
        <v>0</v>
      </c>
      <c r="K456" t="str">
        <f t="shared" si="63"/>
        <v>Obese</v>
      </c>
      <c r="L456" t="str">
        <f t="shared" si="64"/>
        <v>normal</v>
      </c>
      <c r="M456" t="str">
        <f t="shared" si="65"/>
        <v>Adult</v>
      </c>
      <c r="N456" t="str">
        <f t="shared" si="66"/>
        <v>Medium</v>
      </c>
      <c r="O456" t="str">
        <f t="shared" si="67"/>
        <v>Normal level</v>
      </c>
      <c r="P456" t="str">
        <f t="shared" si="68"/>
        <v>Low Risk</v>
      </c>
      <c r="Q456" t="str">
        <f t="shared" si="69"/>
        <v>Normal</v>
      </c>
      <c r="R456" t="str">
        <f t="shared" si="70"/>
        <v>Low</v>
      </c>
      <c r="S456" t="str">
        <f t="shared" si="71"/>
        <v>Medium DPF</v>
      </c>
    </row>
    <row r="457" spans="1:19" x14ac:dyDescent="0.35">
      <c r="A457" s="13">
        <v>456</v>
      </c>
      <c r="B457" s="14">
        <v>14</v>
      </c>
      <c r="C457" s="14">
        <v>175</v>
      </c>
      <c r="D457" s="14">
        <v>62</v>
      </c>
      <c r="E457" s="14">
        <v>30</v>
      </c>
      <c r="F457" s="14">
        <v>80</v>
      </c>
      <c r="G457" s="15">
        <v>33.6</v>
      </c>
      <c r="H457" s="19">
        <v>0.21199999999999999</v>
      </c>
      <c r="I457" s="14">
        <v>38</v>
      </c>
      <c r="J457" s="25">
        <v>1</v>
      </c>
      <c r="K457" t="str">
        <f t="shared" si="63"/>
        <v>Obese</v>
      </c>
      <c r="L457" t="str">
        <f t="shared" si="64"/>
        <v xml:space="preserve">Diabetes </v>
      </c>
      <c r="M457" t="str">
        <f t="shared" si="65"/>
        <v>Adult</v>
      </c>
      <c r="N457" t="str">
        <f t="shared" si="66"/>
        <v>Medium</v>
      </c>
      <c r="O457" t="str">
        <f t="shared" si="67"/>
        <v>High level</v>
      </c>
      <c r="P457" t="str">
        <f t="shared" si="68"/>
        <v>High Risk</v>
      </c>
      <c r="Q457" t="str">
        <f t="shared" si="69"/>
        <v>Normal</v>
      </c>
      <c r="R457" t="str">
        <f t="shared" si="70"/>
        <v>Normal</v>
      </c>
      <c r="S457" t="str">
        <f t="shared" si="71"/>
        <v>Low DPF</v>
      </c>
    </row>
    <row r="458" spans="1:19" x14ac:dyDescent="0.35">
      <c r="A458" s="9">
        <v>457</v>
      </c>
      <c r="B458" s="10">
        <v>1</v>
      </c>
      <c r="C458" s="10">
        <v>135</v>
      </c>
      <c r="D458" s="10">
        <v>54</v>
      </c>
      <c r="E458" s="10">
        <v>21</v>
      </c>
      <c r="F458" s="10">
        <v>80</v>
      </c>
      <c r="G458" s="11">
        <v>26.7</v>
      </c>
      <c r="H458" s="18">
        <v>0.68700000000000006</v>
      </c>
      <c r="I458" s="10">
        <v>62</v>
      </c>
      <c r="J458" s="24">
        <v>0</v>
      </c>
      <c r="K458" t="str">
        <f t="shared" si="63"/>
        <v>Overweight</v>
      </c>
      <c r="L458" t="str">
        <f t="shared" si="64"/>
        <v>normal</v>
      </c>
      <c r="M458" t="str">
        <f t="shared" si="65"/>
        <v>Adult</v>
      </c>
      <c r="N458" t="str">
        <f t="shared" si="66"/>
        <v>Medium</v>
      </c>
      <c r="O458" t="str">
        <f t="shared" si="67"/>
        <v>Normal level</v>
      </c>
      <c r="P458" t="str">
        <f t="shared" si="68"/>
        <v>Low Risk</v>
      </c>
      <c r="Q458" t="str">
        <f t="shared" si="69"/>
        <v>Normal</v>
      </c>
      <c r="R458" t="str">
        <f t="shared" si="70"/>
        <v>Low</v>
      </c>
      <c r="S458" t="str">
        <f t="shared" si="71"/>
        <v>High DPF</v>
      </c>
    </row>
    <row r="459" spans="1:19" x14ac:dyDescent="0.35">
      <c r="A459" s="13">
        <v>458</v>
      </c>
      <c r="B459" s="14">
        <v>5</v>
      </c>
      <c r="C459" s="14">
        <v>86</v>
      </c>
      <c r="D459" s="14">
        <v>68</v>
      </c>
      <c r="E459" s="14">
        <v>28</v>
      </c>
      <c r="F459" s="14">
        <v>71</v>
      </c>
      <c r="G459" s="15">
        <v>30.2</v>
      </c>
      <c r="H459" s="19">
        <v>0.36399999999999999</v>
      </c>
      <c r="I459" s="14">
        <v>24</v>
      </c>
      <c r="J459" s="25">
        <v>0</v>
      </c>
      <c r="K459" t="str">
        <f t="shared" si="63"/>
        <v>Obese</v>
      </c>
      <c r="L459" t="str">
        <f t="shared" si="64"/>
        <v>normal</v>
      </c>
      <c r="M459" t="str">
        <f t="shared" si="65"/>
        <v>Adult</v>
      </c>
      <c r="N459" t="str">
        <f t="shared" si="66"/>
        <v>Medium</v>
      </c>
      <c r="O459" t="str">
        <f t="shared" si="67"/>
        <v>Normal level</v>
      </c>
      <c r="P459" t="str">
        <f t="shared" si="68"/>
        <v>High Risk</v>
      </c>
      <c r="Q459" t="str">
        <f t="shared" si="69"/>
        <v>Low</v>
      </c>
      <c r="R459" t="str">
        <f t="shared" si="70"/>
        <v>Normal</v>
      </c>
      <c r="S459" t="str">
        <f t="shared" si="71"/>
        <v>Medium DPF</v>
      </c>
    </row>
    <row r="460" spans="1:19" x14ac:dyDescent="0.35">
      <c r="A460" s="9">
        <v>459</v>
      </c>
      <c r="B460" s="10">
        <v>14</v>
      </c>
      <c r="C460" s="10">
        <v>148</v>
      </c>
      <c r="D460" s="10">
        <v>84</v>
      </c>
      <c r="E460" s="10">
        <v>48</v>
      </c>
      <c r="F460" s="10">
        <v>237</v>
      </c>
      <c r="G460" s="11">
        <v>37.6</v>
      </c>
      <c r="H460" s="18">
        <v>1.0009999999999999</v>
      </c>
      <c r="I460" s="10">
        <v>51</v>
      </c>
      <c r="J460" s="24">
        <v>1</v>
      </c>
      <c r="K460" t="str">
        <f t="shared" si="63"/>
        <v>Obese</v>
      </c>
      <c r="L460" t="str">
        <f t="shared" si="64"/>
        <v xml:space="preserve">Diabetes </v>
      </c>
      <c r="M460" t="str">
        <f t="shared" si="65"/>
        <v>Adult</v>
      </c>
      <c r="N460" t="str">
        <f t="shared" si="66"/>
        <v>High</v>
      </c>
      <c r="O460" t="str">
        <f t="shared" si="67"/>
        <v>High level</v>
      </c>
      <c r="P460" t="str">
        <f t="shared" si="68"/>
        <v>High Risk</v>
      </c>
      <c r="Q460" t="str">
        <f t="shared" si="69"/>
        <v>High</v>
      </c>
      <c r="R460" t="str">
        <f t="shared" si="70"/>
        <v>Prehypertension</v>
      </c>
      <c r="S460" t="str">
        <f t="shared" si="71"/>
        <v>High DPF</v>
      </c>
    </row>
    <row r="461" spans="1:19" x14ac:dyDescent="0.35">
      <c r="A461" s="13">
        <v>460</v>
      </c>
      <c r="B461" s="14">
        <v>9</v>
      </c>
      <c r="C461" s="14">
        <v>134</v>
      </c>
      <c r="D461" s="14">
        <v>74</v>
      </c>
      <c r="E461" s="14">
        <v>33</v>
      </c>
      <c r="F461" s="14">
        <v>60</v>
      </c>
      <c r="G461" s="15">
        <v>25.9</v>
      </c>
      <c r="H461" s="19">
        <v>0.46</v>
      </c>
      <c r="I461" s="14">
        <v>81</v>
      </c>
      <c r="J461" s="25">
        <v>0</v>
      </c>
      <c r="K461" t="str">
        <f t="shared" si="63"/>
        <v>Overweight</v>
      </c>
      <c r="L461" t="str">
        <f t="shared" si="64"/>
        <v>normal</v>
      </c>
      <c r="M461" t="str">
        <f t="shared" si="65"/>
        <v>Aged</v>
      </c>
      <c r="N461" t="str">
        <f t="shared" si="66"/>
        <v>Medium</v>
      </c>
      <c r="O461" t="str">
        <f t="shared" si="67"/>
        <v>Normal level</v>
      </c>
      <c r="P461" t="str">
        <f t="shared" si="68"/>
        <v>High Risk</v>
      </c>
      <c r="Q461" t="str">
        <f t="shared" si="69"/>
        <v>Low</v>
      </c>
      <c r="R461" t="str">
        <f t="shared" si="70"/>
        <v>Normal</v>
      </c>
      <c r="S461" t="str">
        <f t="shared" si="71"/>
        <v>Medium DPF</v>
      </c>
    </row>
    <row r="462" spans="1:19" x14ac:dyDescent="0.35">
      <c r="A462" s="9">
        <v>461</v>
      </c>
      <c r="B462" s="10">
        <v>9</v>
      </c>
      <c r="C462" s="10">
        <v>120</v>
      </c>
      <c r="D462" s="10">
        <v>72</v>
      </c>
      <c r="E462" s="10">
        <v>22</v>
      </c>
      <c r="F462" s="10">
        <v>56</v>
      </c>
      <c r="G462" s="11">
        <v>20.8</v>
      </c>
      <c r="H462" s="18">
        <v>0.73299999999999998</v>
      </c>
      <c r="I462" s="10">
        <v>48</v>
      </c>
      <c r="J462" s="24">
        <v>0</v>
      </c>
      <c r="K462" t="str">
        <f t="shared" si="63"/>
        <v>Normal weight</v>
      </c>
      <c r="L462" t="str">
        <f t="shared" si="64"/>
        <v>normal</v>
      </c>
      <c r="M462" t="str">
        <f t="shared" si="65"/>
        <v>Adult</v>
      </c>
      <c r="N462" t="str">
        <f t="shared" si="66"/>
        <v>Medium</v>
      </c>
      <c r="O462" t="str">
        <f t="shared" si="67"/>
        <v>Normal level</v>
      </c>
      <c r="P462" t="str">
        <f t="shared" si="68"/>
        <v>High Risk</v>
      </c>
      <c r="Q462" t="str">
        <f t="shared" si="69"/>
        <v>Low</v>
      </c>
      <c r="R462" t="str">
        <f t="shared" si="70"/>
        <v>Normal</v>
      </c>
      <c r="S462" t="str">
        <f t="shared" si="71"/>
        <v>High DPF</v>
      </c>
    </row>
    <row r="463" spans="1:19" x14ac:dyDescent="0.35">
      <c r="A463" s="13">
        <v>462</v>
      </c>
      <c r="B463" s="14">
        <v>1</v>
      </c>
      <c r="C463" s="14">
        <v>71</v>
      </c>
      <c r="D463" s="14">
        <v>62</v>
      </c>
      <c r="E463" s="14">
        <v>21</v>
      </c>
      <c r="F463" s="14">
        <v>80</v>
      </c>
      <c r="G463" s="15">
        <v>21.8</v>
      </c>
      <c r="H463" s="19">
        <v>0.41599999999999998</v>
      </c>
      <c r="I463" s="14">
        <v>26</v>
      </c>
      <c r="J463" s="25">
        <v>0</v>
      </c>
      <c r="K463" t="str">
        <f t="shared" si="63"/>
        <v>Normal weight</v>
      </c>
      <c r="L463" t="str">
        <f t="shared" si="64"/>
        <v>normal</v>
      </c>
      <c r="M463" t="str">
        <f t="shared" si="65"/>
        <v>Adult</v>
      </c>
      <c r="N463" t="str">
        <f t="shared" si="66"/>
        <v>Medium</v>
      </c>
      <c r="O463" t="str">
        <f t="shared" si="67"/>
        <v>Normal level</v>
      </c>
      <c r="P463" t="str">
        <f t="shared" si="68"/>
        <v>Low Risk</v>
      </c>
      <c r="Q463" t="str">
        <f t="shared" si="69"/>
        <v>Normal</v>
      </c>
      <c r="R463" t="str">
        <f t="shared" si="70"/>
        <v>Normal</v>
      </c>
      <c r="S463" t="str">
        <f t="shared" si="71"/>
        <v>Medium DPF</v>
      </c>
    </row>
    <row r="464" spans="1:19" x14ac:dyDescent="0.35">
      <c r="A464" s="9">
        <v>463</v>
      </c>
      <c r="B464" s="10">
        <v>8</v>
      </c>
      <c r="C464" s="10">
        <v>74</v>
      </c>
      <c r="D464" s="10">
        <v>70</v>
      </c>
      <c r="E464" s="10">
        <v>40</v>
      </c>
      <c r="F464" s="10">
        <v>49</v>
      </c>
      <c r="G464" s="11">
        <v>35.299999999999997</v>
      </c>
      <c r="H464" s="18">
        <v>0.70499999999999996</v>
      </c>
      <c r="I464" s="10">
        <v>39</v>
      </c>
      <c r="J464" s="24">
        <v>0</v>
      </c>
      <c r="K464" t="str">
        <f t="shared" si="63"/>
        <v>Obese</v>
      </c>
      <c r="L464" t="str">
        <f t="shared" si="64"/>
        <v>normal</v>
      </c>
      <c r="M464" t="str">
        <f t="shared" si="65"/>
        <v>Adult</v>
      </c>
      <c r="N464" t="str">
        <f t="shared" si="66"/>
        <v>High</v>
      </c>
      <c r="O464" t="str">
        <f t="shared" si="67"/>
        <v>Normal level</v>
      </c>
      <c r="P464" t="str">
        <f t="shared" si="68"/>
        <v>High Risk</v>
      </c>
      <c r="Q464" t="str">
        <f t="shared" si="69"/>
        <v>Low</v>
      </c>
      <c r="R464" t="str">
        <f t="shared" si="70"/>
        <v>Normal</v>
      </c>
      <c r="S464" t="str">
        <f t="shared" si="71"/>
        <v>High DPF</v>
      </c>
    </row>
    <row r="465" spans="1:19" x14ac:dyDescent="0.35">
      <c r="A465" s="13">
        <v>464</v>
      </c>
      <c r="B465" s="14">
        <v>5</v>
      </c>
      <c r="C465" s="14">
        <v>88</v>
      </c>
      <c r="D465" s="14">
        <v>78</v>
      </c>
      <c r="E465" s="14">
        <v>30</v>
      </c>
      <c r="F465" s="14">
        <v>80</v>
      </c>
      <c r="G465" s="15">
        <v>27.6</v>
      </c>
      <c r="H465" s="19">
        <v>0.25800000000000001</v>
      </c>
      <c r="I465" s="14">
        <v>37</v>
      </c>
      <c r="J465" s="25">
        <v>0</v>
      </c>
      <c r="K465" t="str">
        <f t="shared" si="63"/>
        <v>Overweight</v>
      </c>
      <c r="L465" t="str">
        <f t="shared" si="64"/>
        <v>normal</v>
      </c>
      <c r="M465" t="str">
        <f t="shared" si="65"/>
        <v>Adult</v>
      </c>
      <c r="N465" t="str">
        <f t="shared" si="66"/>
        <v>Medium</v>
      </c>
      <c r="O465" t="str">
        <f t="shared" si="67"/>
        <v>Normal level</v>
      </c>
      <c r="P465" t="str">
        <f t="shared" si="68"/>
        <v>High Risk</v>
      </c>
      <c r="Q465" t="str">
        <f t="shared" si="69"/>
        <v>Normal</v>
      </c>
      <c r="R465" t="str">
        <f t="shared" si="70"/>
        <v>Normal</v>
      </c>
      <c r="S465" t="str">
        <f t="shared" si="71"/>
        <v>Low DPF</v>
      </c>
    </row>
    <row r="466" spans="1:19" x14ac:dyDescent="0.35">
      <c r="A466" s="9">
        <v>465</v>
      </c>
      <c r="B466" s="10">
        <v>14</v>
      </c>
      <c r="C466" s="10">
        <v>115</v>
      </c>
      <c r="D466" s="10">
        <v>98</v>
      </c>
      <c r="E466" s="10">
        <v>21</v>
      </c>
      <c r="F466" s="10">
        <v>80</v>
      </c>
      <c r="G466" s="11">
        <v>24</v>
      </c>
      <c r="H466" s="18">
        <v>1.022</v>
      </c>
      <c r="I466" s="10">
        <v>34</v>
      </c>
      <c r="J466" s="24">
        <v>0</v>
      </c>
      <c r="K466" t="str">
        <f t="shared" si="63"/>
        <v>Normal weight</v>
      </c>
      <c r="L466" t="str">
        <f t="shared" si="64"/>
        <v>normal</v>
      </c>
      <c r="M466" t="str">
        <f t="shared" si="65"/>
        <v>Adult</v>
      </c>
      <c r="N466" t="str">
        <f t="shared" si="66"/>
        <v>Medium</v>
      </c>
      <c r="O466" t="str">
        <f t="shared" si="67"/>
        <v>Normal level</v>
      </c>
      <c r="P466" t="str">
        <f t="shared" si="68"/>
        <v>High Risk</v>
      </c>
      <c r="Q466" t="str">
        <f t="shared" si="69"/>
        <v>Normal</v>
      </c>
      <c r="R466" t="str">
        <f t="shared" si="70"/>
        <v>Hypertension</v>
      </c>
      <c r="S466" t="str">
        <f t="shared" si="71"/>
        <v>High DPF</v>
      </c>
    </row>
    <row r="467" spans="1:19" x14ac:dyDescent="0.35">
      <c r="A467" s="13">
        <v>466</v>
      </c>
      <c r="B467" s="14">
        <v>4</v>
      </c>
      <c r="C467" s="14">
        <v>124</v>
      </c>
      <c r="D467" s="14">
        <v>56</v>
      </c>
      <c r="E467" s="14">
        <v>13</v>
      </c>
      <c r="F467" s="14">
        <v>105</v>
      </c>
      <c r="G467" s="15">
        <v>21.8</v>
      </c>
      <c r="H467" s="19">
        <v>0.45200000000000001</v>
      </c>
      <c r="I467" s="14">
        <v>21</v>
      </c>
      <c r="J467" s="25">
        <v>0</v>
      </c>
      <c r="K467" t="str">
        <f t="shared" si="63"/>
        <v>Normal weight</v>
      </c>
      <c r="L467" t="str">
        <f t="shared" si="64"/>
        <v>normal</v>
      </c>
      <c r="M467" t="str">
        <f t="shared" si="65"/>
        <v>Adult</v>
      </c>
      <c r="N467" t="str">
        <f t="shared" si="66"/>
        <v>Low</v>
      </c>
      <c r="O467" t="str">
        <f t="shared" si="67"/>
        <v>Normal level</v>
      </c>
      <c r="P467" t="str">
        <f t="shared" si="68"/>
        <v>High Risk</v>
      </c>
      <c r="Q467" t="str">
        <f t="shared" si="69"/>
        <v>Normal</v>
      </c>
      <c r="R467" t="str">
        <f t="shared" si="70"/>
        <v>Low</v>
      </c>
      <c r="S467" t="str">
        <f t="shared" si="71"/>
        <v>Medium DPF</v>
      </c>
    </row>
    <row r="468" spans="1:19" x14ac:dyDescent="0.35">
      <c r="A468" s="9">
        <v>467</v>
      </c>
      <c r="B468" s="10">
        <v>4</v>
      </c>
      <c r="C468" s="10">
        <v>74</v>
      </c>
      <c r="D468" s="10">
        <v>52</v>
      </c>
      <c r="E468" s="10">
        <v>10</v>
      </c>
      <c r="F468" s="10">
        <v>36</v>
      </c>
      <c r="G468" s="11">
        <v>27.8</v>
      </c>
      <c r="H468" s="18">
        <v>0.26900000000000002</v>
      </c>
      <c r="I468" s="10">
        <v>22</v>
      </c>
      <c r="J468" s="24">
        <v>0</v>
      </c>
      <c r="K468" t="str">
        <f t="shared" si="63"/>
        <v>Overweight</v>
      </c>
      <c r="L468" t="str">
        <f t="shared" si="64"/>
        <v>normal</v>
      </c>
      <c r="M468" t="str">
        <f t="shared" si="65"/>
        <v>Adult</v>
      </c>
      <c r="N468" t="str">
        <f t="shared" si="66"/>
        <v>Low</v>
      </c>
      <c r="O468" t="str">
        <f t="shared" si="67"/>
        <v>Normal level</v>
      </c>
      <c r="P468" t="str">
        <f t="shared" si="68"/>
        <v>High Risk</v>
      </c>
      <c r="Q468" t="str">
        <f t="shared" si="69"/>
        <v>Low</v>
      </c>
      <c r="R468" t="str">
        <f t="shared" si="70"/>
        <v>Low</v>
      </c>
      <c r="S468" t="str">
        <f t="shared" si="71"/>
        <v>Low DPF</v>
      </c>
    </row>
    <row r="469" spans="1:19" x14ac:dyDescent="0.35">
      <c r="A469" s="13">
        <v>468</v>
      </c>
      <c r="B469" s="14">
        <v>4</v>
      </c>
      <c r="C469" s="14">
        <v>97</v>
      </c>
      <c r="D469" s="14">
        <v>64</v>
      </c>
      <c r="E469" s="14">
        <v>36</v>
      </c>
      <c r="F469" s="14">
        <v>100</v>
      </c>
      <c r="G469" s="15">
        <v>36.799999999999997</v>
      </c>
      <c r="H469" s="19">
        <v>0.6</v>
      </c>
      <c r="I469" s="14">
        <v>25</v>
      </c>
      <c r="J469" s="25">
        <v>0</v>
      </c>
      <c r="K469" t="str">
        <f t="shared" si="63"/>
        <v>Obese</v>
      </c>
      <c r="L469" t="str">
        <f t="shared" si="64"/>
        <v>normal</v>
      </c>
      <c r="M469" t="str">
        <f t="shared" si="65"/>
        <v>Adult</v>
      </c>
      <c r="N469" t="str">
        <f t="shared" si="66"/>
        <v>Medium</v>
      </c>
      <c r="O469" t="str">
        <f t="shared" si="67"/>
        <v>Normal level</v>
      </c>
      <c r="P469" t="str">
        <f t="shared" si="68"/>
        <v>High Risk</v>
      </c>
      <c r="Q469" t="str">
        <f t="shared" si="69"/>
        <v>Normal</v>
      </c>
      <c r="R469" t="str">
        <f t="shared" si="70"/>
        <v>Normal</v>
      </c>
      <c r="S469" t="str">
        <f t="shared" si="71"/>
        <v>Medium DPF</v>
      </c>
    </row>
    <row r="470" spans="1:19" x14ac:dyDescent="0.35">
      <c r="A470" s="9">
        <v>469</v>
      </c>
      <c r="B470" s="10">
        <v>8</v>
      </c>
      <c r="C470" s="10">
        <v>120</v>
      </c>
      <c r="D470" s="10">
        <v>69</v>
      </c>
      <c r="E470" s="10">
        <v>21</v>
      </c>
      <c r="F470" s="10">
        <v>80</v>
      </c>
      <c r="G470" s="11">
        <v>30</v>
      </c>
      <c r="H470" s="18">
        <v>0.183</v>
      </c>
      <c r="I470" s="10">
        <v>38</v>
      </c>
      <c r="J470" s="24">
        <v>1</v>
      </c>
      <c r="K470" t="str">
        <f t="shared" si="63"/>
        <v>Obese</v>
      </c>
      <c r="L470" t="str">
        <f t="shared" si="64"/>
        <v xml:space="preserve">Diabetes </v>
      </c>
      <c r="M470" t="str">
        <f t="shared" si="65"/>
        <v>Adult</v>
      </c>
      <c r="N470" t="str">
        <f t="shared" si="66"/>
        <v>Medium</v>
      </c>
      <c r="O470" t="str">
        <f t="shared" si="67"/>
        <v>Normal level</v>
      </c>
      <c r="P470" t="str">
        <f t="shared" si="68"/>
        <v>High Risk</v>
      </c>
      <c r="Q470" t="str">
        <f t="shared" si="69"/>
        <v>Normal</v>
      </c>
      <c r="R470" t="str">
        <f t="shared" si="70"/>
        <v>Normal</v>
      </c>
      <c r="S470" t="str">
        <f t="shared" si="71"/>
        <v>Low DPF</v>
      </c>
    </row>
    <row r="471" spans="1:19" x14ac:dyDescent="0.35">
      <c r="A471" s="13">
        <v>470</v>
      </c>
      <c r="B471" s="14">
        <v>6</v>
      </c>
      <c r="C471" s="14">
        <v>154</v>
      </c>
      <c r="D471" s="14">
        <v>78</v>
      </c>
      <c r="E471" s="14">
        <v>41</v>
      </c>
      <c r="F471" s="14">
        <v>140</v>
      </c>
      <c r="G471" s="15">
        <v>46.1</v>
      </c>
      <c r="H471" s="19">
        <v>0.57099999999999995</v>
      </c>
      <c r="I471" s="14">
        <v>27</v>
      </c>
      <c r="J471" s="25">
        <v>0</v>
      </c>
      <c r="K471" t="str">
        <f t="shared" si="63"/>
        <v>Obese</v>
      </c>
      <c r="L471" t="str">
        <f t="shared" si="64"/>
        <v>normal</v>
      </c>
      <c r="M471" t="str">
        <f t="shared" si="65"/>
        <v>Adult</v>
      </c>
      <c r="N471" t="str">
        <f t="shared" si="66"/>
        <v>High</v>
      </c>
      <c r="O471" t="str">
        <f t="shared" si="67"/>
        <v>High level</v>
      </c>
      <c r="P471" t="str">
        <f t="shared" si="68"/>
        <v>High Risk</v>
      </c>
      <c r="Q471" t="str">
        <f t="shared" si="69"/>
        <v>Normal</v>
      </c>
      <c r="R471" t="str">
        <f t="shared" si="70"/>
        <v>Normal</v>
      </c>
      <c r="S471" t="str">
        <f t="shared" si="71"/>
        <v>Medium DPF</v>
      </c>
    </row>
    <row r="472" spans="1:19" x14ac:dyDescent="0.35">
      <c r="A472" s="9">
        <v>471</v>
      </c>
      <c r="B472" s="10">
        <v>1</v>
      </c>
      <c r="C472" s="10">
        <v>144</v>
      </c>
      <c r="D472" s="10">
        <v>82</v>
      </c>
      <c r="E472" s="10">
        <v>40</v>
      </c>
      <c r="F472" s="10">
        <v>80</v>
      </c>
      <c r="G472" s="11">
        <v>41.3</v>
      </c>
      <c r="H472" s="18">
        <v>0.60699999999999998</v>
      </c>
      <c r="I472" s="10">
        <v>28</v>
      </c>
      <c r="J472" s="24">
        <v>0</v>
      </c>
      <c r="K472" t="str">
        <f t="shared" si="63"/>
        <v>Obese</v>
      </c>
      <c r="L472" t="str">
        <f t="shared" si="64"/>
        <v>normal</v>
      </c>
      <c r="M472" t="str">
        <f t="shared" si="65"/>
        <v>Adult</v>
      </c>
      <c r="N472" t="str">
        <f t="shared" si="66"/>
        <v>High</v>
      </c>
      <c r="O472" t="str">
        <f t="shared" si="67"/>
        <v>High level</v>
      </c>
      <c r="P472" t="str">
        <f t="shared" si="68"/>
        <v>Low Risk</v>
      </c>
      <c r="Q472" t="str">
        <f t="shared" si="69"/>
        <v>Normal</v>
      </c>
      <c r="R472" t="str">
        <f t="shared" si="70"/>
        <v>Prehypertension</v>
      </c>
      <c r="S472" t="str">
        <f t="shared" si="71"/>
        <v>High DPF</v>
      </c>
    </row>
    <row r="473" spans="1:19" x14ac:dyDescent="0.35">
      <c r="A473" s="13">
        <v>472</v>
      </c>
      <c r="B473" s="14">
        <v>4</v>
      </c>
      <c r="C473" s="14">
        <v>137</v>
      </c>
      <c r="D473" s="14">
        <v>70</v>
      </c>
      <c r="E473" s="14">
        <v>38</v>
      </c>
      <c r="F473" s="14">
        <v>80</v>
      </c>
      <c r="G473" s="15">
        <v>33.200000000000003</v>
      </c>
      <c r="H473" s="19">
        <v>0.17</v>
      </c>
      <c r="I473" s="14">
        <v>22</v>
      </c>
      <c r="J473" s="25">
        <v>0</v>
      </c>
      <c r="K473" t="str">
        <f t="shared" si="63"/>
        <v>Obese</v>
      </c>
      <c r="L473" t="str">
        <f t="shared" si="64"/>
        <v>normal</v>
      </c>
      <c r="M473" t="str">
        <f t="shared" si="65"/>
        <v>Adult</v>
      </c>
      <c r="N473" t="str">
        <f t="shared" si="66"/>
        <v>Medium</v>
      </c>
      <c r="O473" t="str">
        <f t="shared" si="67"/>
        <v>Normal level</v>
      </c>
      <c r="P473" t="str">
        <f t="shared" si="68"/>
        <v>High Risk</v>
      </c>
      <c r="Q473" t="str">
        <f t="shared" si="69"/>
        <v>Normal</v>
      </c>
      <c r="R473" t="str">
        <f t="shared" si="70"/>
        <v>Normal</v>
      </c>
      <c r="S473" t="str">
        <f t="shared" si="71"/>
        <v>Low DPF</v>
      </c>
    </row>
    <row r="474" spans="1:19" x14ac:dyDescent="0.35">
      <c r="A474" s="9">
        <v>473</v>
      </c>
      <c r="B474" s="10">
        <v>4</v>
      </c>
      <c r="C474" s="10">
        <v>119</v>
      </c>
      <c r="D474" s="10">
        <v>66</v>
      </c>
      <c r="E474" s="10">
        <v>27</v>
      </c>
      <c r="F474" s="10">
        <v>80</v>
      </c>
      <c r="G474" s="11">
        <v>38.799999999999997</v>
      </c>
      <c r="H474" s="18">
        <v>0.25900000000000001</v>
      </c>
      <c r="I474" s="10">
        <v>22</v>
      </c>
      <c r="J474" s="24">
        <v>0</v>
      </c>
      <c r="K474" t="str">
        <f t="shared" si="63"/>
        <v>Obese</v>
      </c>
      <c r="L474" t="str">
        <f t="shared" si="64"/>
        <v>normal</v>
      </c>
      <c r="M474" t="str">
        <f t="shared" si="65"/>
        <v>Adult</v>
      </c>
      <c r="N474" t="str">
        <f t="shared" si="66"/>
        <v>Medium</v>
      </c>
      <c r="O474" t="str">
        <f t="shared" si="67"/>
        <v>Normal level</v>
      </c>
      <c r="P474" t="str">
        <f t="shared" si="68"/>
        <v>High Risk</v>
      </c>
      <c r="Q474" t="str">
        <f t="shared" si="69"/>
        <v>Normal</v>
      </c>
      <c r="R474" t="str">
        <f t="shared" si="70"/>
        <v>Normal</v>
      </c>
      <c r="S474" t="str">
        <f t="shared" si="71"/>
        <v>Low DPF</v>
      </c>
    </row>
    <row r="475" spans="1:19" x14ac:dyDescent="0.35">
      <c r="A475" s="13">
        <v>474</v>
      </c>
      <c r="B475" s="14">
        <v>7</v>
      </c>
      <c r="C475" s="14">
        <v>136</v>
      </c>
      <c r="D475" s="14">
        <v>90</v>
      </c>
      <c r="E475" s="14">
        <v>21</v>
      </c>
      <c r="F475" s="14">
        <v>80</v>
      </c>
      <c r="G475" s="15">
        <v>29.9</v>
      </c>
      <c r="H475" s="19">
        <v>0.21</v>
      </c>
      <c r="I475" s="14">
        <v>50</v>
      </c>
      <c r="J475" s="25">
        <v>0</v>
      </c>
      <c r="K475" t="str">
        <f t="shared" si="63"/>
        <v>Obese</v>
      </c>
      <c r="L475" t="str">
        <f t="shared" si="64"/>
        <v>normal</v>
      </c>
      <c r="M475" t="str">
        <f t="shared" si="65"/>
        <v>Adult</v>
      </c>
      <c r="N475" t="str">
        <f t="shared" si="66"/>
        <v>Medium</v>
      </c>
      <c r="O475" t="str">
        <f t="shared" si="67"/>
        <v>Normal level</v>
      </c>
      <c r="P475" t="str">
        <f t="shared" si="68"/>
        <v>High Risk</v>
      </c>
      <c r="Q475" t="str">
        <f t="shared" si="69"/>
        <v>Normal</v>
      </c>
      <c r="R475" t="str">
        <f t="shared" si="70"/>
        <v>Prehypertension</v>
      </c>
      <c r="S475" t="str">
        <f t="shared" si="71"/>
        <v>Low DPF</v>
      </c>
    </row>
    <row r="476" spans="1:19" x14ac:dyDescent="0.35">
      <c r="A476" s="9">
        <v>475</v>
      </c>
      <c r="B476" s="10">
        <v>4</v>
      </c>
      <c r="C476" s="10">
        <v>114</v>
      </c>
      <c r="D476" s="10">
        <v>64</v>
      </c>
      <c r="E476" s="10">
        <v>21</v>
      </c>
      <c r="F476" s="10">
        <v>80</v>
      </c>
      <c r="G476" s="11">
        <v>28.9</v>
      </c>
      <c r="H476" s="18">
        <v>0.126</v>
      </c>
      <c r="I476" s="10">
        <v>24</v>
      </c>
      <c r="J476" s="24">
        <v>0</v>
      </c>
      <c r="K476" t="str">
        <f t="shared" si="63"/>
        <v>Overweight</v>
      </c>
      <c r="L476" t="str">
        <f t="shared" si="64"/>
        <v>normal</v>
      </c>
      <c r="M476" t="str">
        <f t="shared" si="65"/>
        <v>Adult</v>
      </c>
      <c r="N476" t="str">
        <f t="shared" si="66"/>
        <v>Medium</v>
      </c>
      <c r="O476" t="str">
        <f t="shared" si="67"/>
        <v>Normal level</v>
      </c>
      <c r="P476" t="str">
        <f t="shared" si="68"/>
        <v>High Risk</v>
      </c>
      <c r="Q476" t="str">
        <f t="shared" si="69"/>
        <v>Normal</v>
      </c>
      <c r="R476" t="str">
        <f t="shared" si="70"/>
        <v>Normal</v>
      </c>
      <c r="S476" t="str">
        <f t="shared" si="71"/>
        <v>Low DPF</v>
      </c>
    </row>
    <row r="477" spans="1:19" x14ac:dyDescent="0.35">
      <c r="A477" s="13">
        <v>476</v>
      </c>
      <c r="B477" s="14">
        <v>4</v>
      </c>
      <c r="C477" s="14">
        <v>137</v>
      </c>
      <c r="D477" s="14">
        <v>84</v>
      </c>
      <c r="E477" s="14">
        <v>27</v>
      </c>
      <c r="F477" s="14">
        <v>80</v>
      </c>
      <c r="G477" s="15">
        <v>27.3</v>
      </c>
      <c r="H477" s="19">
        <v>0.23100000000000001</v>
      </c>
      <c r="I477" s="14">
        <v>59</v>
      </c>
      <c r="J477" s="25">
        <v>0</v>
      </c>
      <c r="K477" t="str">
        <f t="shared" si="63"/>
        <v>Overweight</v>
      </c>
      <c r="L477" t="str">
        <f t="shared" si="64"/>
        <v>normal</v>
      </c>
      <c r="M477" t="str">
        <f t="shared" si="65"/>
        <v>Adult</v>
      </c>
      <c r="N477" t="str">
        <f t="shared" si="66"/>
        <v>Medium</v>
      </c>
      <c r="O477" t="str">
        <f t="shared" si="67"/>
        <v>Normal level</v>
      </c>
      <c r="P477" t="str">
        <f t="shared" si="68"/>
        <v>High Risk</v>
      </c>
      <c r="Q477" t="str">
        <f t="shared" si="69"/>
        <v>Normal</v>
      </c>
      <c r="R477" t="str">
        <f t="shared" si="70"/>
        <v>Prehypertension</v>
      </c>
      <c r="S477" t="str">
        <f t="shared" si="71"/>
        <v>Low DPF</v>
      </c>
    </row>
    <row r="478" spans="1:19" x14ac:dyDescent="0.35">
      <c r="A478" s="9">
        <v>477</v>
      </c>
      <c r="B478" s="10">
        <v>2</v>
      </c>
      <c r="C478" s="10">
        <v>105</v>
      </c>
      <c r="D478" s="10">
        <v>80</v>
      </c>
      <c r="E478" s="10">
        <v>45</v>
      </c>
      <c r="F478" s="10">
        <v>191</v>
      </c>
      <c r="G478" s="11">
        <v>33.700000000000003</v>
      </c>
      <c r="H478" s="18">
        <v>0.71099999999999997</v>
      </c>
      <c r="I478" s="10">
        <v>29</v>
      </c>
      <c r="J478" s="24">
        <v>1</v>
      </c>
      <c r="K478" t="str">
        <f t="shared" si="63"/>
        <v>Obese</v>
      </c>
      <c r="L478" t="str">
        <f t="shared" si="64"/>
        <v xml:space="preserve">Diabetes </v>
      </c>
      <c r="M478" t="str">
        <f t="shared" si="65"/>
        <v>Adult</v>
      </c>
      <c r="N478" t="str">
        <f t="shared" si="66"/>
        <v>High</v>
      </c>
      <c r="O478" t="str">
        <f t="shared" si="67"/>
        <v>Normal level</v>
      </c>
      <c r="P478" t="str">
        <f t="shared" si="68"/>
        <v>Low Risk</v>
      </c>
      <c r="Q478" t="str">
        <f t="shared" si="69"/>
        <v>High</v>
      </c>
      <c r="R478" t="str">
        <f t="shared" si="70"/>
        <v>Normal</v>
      </c>
      <c r="S478" t="str">
        <f t="shared" si="71"/>
        <v>High DPF</v>
      </c>
    </row>
    <row r="479" spans="1:19" x14ac:dyDescent="0.35">
      <c r="A479" s="13">
        <v>478</v>
      </c>
      <c r="B479" s="14">
        <v>7</v>
      </c>
      <c r="C479" s="14">
        <v>114</v>
      </c>
      <c r="D479" s="14">
        <v>76</v>
      </c>
      <c r="E479" s="14">
        <v>17</v>
      </c>
      <c r="F479" s="14">
        <v>110</v>
      </c>
      <c r="G479" s="15">
        <v>23.8</v>
      </c>
      <c r="H479" s="19">
        <v>0.46600000000000003</v>
      </c>
      <c r="I479" s="14">
        <v>31</v>
      </c>
      <c r="J479" s="25">
        <v>0</v>
      </c>
      <c r="K479" t="str">
        <f t="shared" si="63"/>
        <v>Normal weight</v>
      </c>
      <c r="L479" t="str">
        <f t="shared" si="64"/>
        <v>normal</v>
      </c>
      <c r="M479" t="str">
        <f t="shared" si="65"/>
        <v>Adult</v>
      </c>
      <c r="N479" t="str">
        <f t="shared" si="66"/>
        <v>Low</v>
      </c>
      <c r="O479" t="str">
        <f t="shared" si="67"/>
        <v>Normal level</v>
      </c>
      <c r="P479" t="str">
        <f t="shared" si="68"/>
        <v>High Risk</v>
      </c>
      <c r="Q479" t="str">
        <f t="shared" si="69"/>
        <v>Normal</v>
      </c>
      <c r="R479" t="str">
        <f t="shared" si="70"/>
        <v>Normal</v>
      </c>
      <c r="S479" t="str">
        <f t="shared" si="71"/>
        <v>Medium DPF</v>
      </c>
    </row>
    <row r="480" spans="1:19" x14ac:dyDescent="0.35">
      <c r="A480" s="9">
        <v>479</v>
      </c>
      <c r="B480" s="10">
        <v>8</v>
      </c>
      <c r="C480" s="10">
        <v>126</v>
      </c>
      <c r="D480" s="10">
        <v>74</v>
      </c>
      <c r="E480" s="10">
        <v>38</v>
      </c>
      <c r="F480" s="10">
        <v>75</v>
      </c>
      <c r="G480" s="11">
        <v>25.9</v>
      </c>
      <c r="H480" s="18">
        <v>0.16200000000000001</v>
      </c>
      <c r="I480" s="10">
        <v>39</v>
      </c>
      <c r="J480" s="24">
        <v>0</v>
      </c>
      <c r="K480" t="str">
        <f t="shared" si="63"/>
        <v>Overweight</v>
      </c>
      <c r="L480" t="str">
        <f t="shared" si="64"/>
        <v>normal</v>
      </c>
      <c r="M480" t="str">
        <f t="shared" si="65"/>
        <v>Adult</v>
      </c>
      <c r="N480" t="str">
        <f t="shared" si="66"/>
        <v>Medium</v>
      </c>
      <c r="O480" t="str">
        <f t="shared" si="67"/>
        <v>Normal level</v>
      </c>
      <c r="P480" t="str">
        <f t="shared" si="68"/>
        <v>High Risk</v>
      </c>
      <c r="Q480" t="str">
        <f t="shared" si="69"/>
        <v>Low</v>
      </c>
      <c r="R480" t="str">
        <f t="shared" si="70"/>
        <v>Normal</v>
      </c>
      <c r="S480" t="str">
        <f t="shared" si="71"/>
        <v>Low DPF</v>
      </c>
    </row>
    <row r="481" spans="1:19" x14ac:dyDescent="0.35">
      <c r="A481" s="13">
        <v>480</v>
      </c>
      <c r="B481" s="14">
        <v>4</v>
      </c>
      <c r="C481" s="14">
        <v>132</v>
      </c>
      <c r="D481" s="14">
        <v>86</v>
      </c>
      <c r="E481" s="14">
        <v>31</v>
      </c>
      <c r="F481" s="14">
        <v>80</v>
      </c>
      <c r="G481" s="15">
        <v>28</v>
      </c>
      <c r="H481" s="19">
        <v>0.41899999999999998</v>
      </c>
      <c r="I481" s="14">
        <v>63</v>
      </c>
      <c r="J481" s="25">
        <v>0</v>
      </c>
      <c r="K481" t="str">
        <f t="shared" si="63"/>
        <v>Overweight</v>
      </c>
      <c r="L481" t="str">
        <f t="shared" si="64"/>
        <v>normal</v>
      </c>
      <c r="M481" t="str">
        <f t="shared" si="65"/>
        <v>Adult</v>
      </c>
      <c r="N481" t="str">
        <f t="shared" si="66"/>
        <v>Medium</v>
      </c>
      <c r="O481" t="str">
        <f t="shared" si="67"/>
        <v>Normal level</v>
      </c>
      <c r="P481" t="str">
        <f t="shared" si="68"/>
        <v>High Risk</v>
      </c>
      <c r="Q481" t="str">
        <f t="shared" si="69"/>
        <v>Normal</v>
      </c>
      <c r="R481" t="str">
        <f t="shared" si="70"/>
        <v>Prehypertension</v>
      </c>
      <c r="S481" t="str">
        <f t="shared" si="71"/>
        <v>Medium DPF</v>
      </c>
    </row>
    <row r="482" spans="1:19" x14ac:dyDescent="0.35">
      <c r="A482" s="9">
        <v>481</v>
      </c>
      <c r="B482" s="10">
        <v>3</v>
      </c>
      <c r="C482" s="10">
        <v>158</v>
      </c>
      <c r="D482" s="10">
        <v>70</v>
      </c>
      <c r="E482" s="10">
        <v>30</v>
      </c>
      <c r="F482" s="10">
        <v>328</v>
      </c>
      <c r="G482" s="11">
        <v>35.5</v>
      </c>
      <c r="H482" s="18">
        <v>0.34399999999999997</v>
      </c>
      <c r="I482" s="10">
        <v>35</v>
      </c>
      <c r="J482" s="24">
        <v>1</v>
      </c>
      <c r="K482" t="str">
        <f t="shared" si="63"/>
        <v>Obese</v>
      </c>
      <c r="L482" t="str">
        <f t="shared" si="64"/>
        <v xml:space="preserve">Diabetes </v>
      </c>
      <c r="M482" t="str">
        <f t="shared" si="65"/>
        <v>Adult</v>
      </c>
      <c r="N482" t="str">
        <f t="shared" si="66"/>
        <v>Medium</v>
      </c>
      <c r="O482" t="str">
        <f t="shared" si="67"/>
        <v>High level</v>
      </c>
      <c r="P482" t="str">
        <f t="shared" si="68"/>
        <v>Low Risk</v>
      </c>
      <c r="Q482" t="str">
        <f t="shared" si="69"/>
        <v>High</v>
      </c>
      <c r="R482" t="str">
        <f t="shared" si="70"/>
        <v>Normal</v>
      </c>
      <c r="S482" t="str">
        <f t="shared" si="71"/>
        <v>Medium DPF</v>
      </c>
    </row>
    <row r="483" spans="1:19" x14ac:dyDescent="0.35">
      <c r="A483" s="13">
        <v>482</v>
      </c>
      <c r="B483" s="14">
        <v>4</v>
      </c>
      <c r="C483" s="14">
        <v>123</v>
      </c>
      <c r="D483" s="14">
        <v>88</v>
      </c>
      <c r="E483" s="14">
        <v>37</v>
      </c>
      <c r="F483" s="14">
        <v>80</v>
      </c>
      <c r="G483" s="15">
        <v>35.200000000000003</v>
      </c>
      <c r="H483" s="19">
        <v>0.19700000000000001</v>
      </c>
      <c r="I483" s="14">
        <v>29</v>
      </c>
      <c r="J483" s="25">
        <v>0</v>
      </c>
      <c r="K483" t="str">
        <f t="shared" si="63"/>
        <v>Obese</v>
      </c>
      <c r="L483" t="str">
        <f t="shared" si="64"/>
        <v>normal</v>
      </c>
      <c r="M483" t="str">
        <f t="shared" si="65"/>
        <v>Adult</v>
      </c>
      <c r="N483" t="str">
        <f t="shared" si="66"/>
        <v>Medium</v>
      </c>
      <c r="O483" t="str">
        <f t="shared" si="67"/>
        <v>Normal level</v>
      </c>
      <c r="P483" t="str">
        <f t="shared" si="68"/>
        <v>High Risk</v>
      </c>
      <c r="Q483" t="str">
        <f t="shared" si="69"/>
        <v>Normal</v>
      </c>
      <c r="R483" t="str">
        <f t="shared" si="70"/>
        <v>Prehypertension</v>
      </c>
      <c r="S483" t="str">
        <f t="shared" si="71"/>
        <v>Low DPF</v>
      </c>
    </row>
    <row r="484" spans="1:19" x14ac:dyDescent="0.35">
      <c r="A484" s="9">
        <v>483</v>
      </c>
      <c r="B484" s="10">
        <v>4</v>
      </c>
      <c r="C484" s="10">
        <v>85</v>
      </c>
      <c r="D484" s="10">
        <v>58</v>
      </c>
      <c r="E484" s="10">
        <v>22</v>
      </c>
      <c r="F484" s="10">
        <v>49</v>
      </c>
      <c r="G484" s="11">
        <v>27.8</v>
      </c>
      <c r="H484" s="18">
        <v>0.30599999999999999</v>
      </c>
      <c r="I484" s="10">
        <v>28</v>
      </c>
      <c r="J484" s="24">
        <v>0</v>
      </c>
      <c r="K484" t="str">
        <f t="shared" si="63"/>
        <v>Overweight</v>
      </c>
      <c r="L484" t="str">
        <f t="shared" si="64"/>
        <v>normal</v>
      </c>
      <c r="M484" t="str">
        <f t="shared" si="65"/>
        <v>Adult</v>
      </c>
      <c r="N484" t="str">
        <f t="shared" si="66"/>
        <v>Medium</v>
      </c>
      <c r="O484" t="str">
        <f t="shared" si="67"/>
        <v>Normal level</v>
      </c>
      <c r="P484" t="str">
        <f t="shared" si="68"/>
        <v>High Risk</v>
      </c>
      <c r="Q484" t="str">
        <f t="shared" si="69"/>
        <v>Low</v>
      </c>
      <c r="R484" t="str">
        <f t="shared" si="70"/>
        <v>Low</v>
      </c>
      <c r="S484" t="str">
        <f t="shared" si="71"/>
        <v>Medium DPF</v>
      </c>
    </row>
    <row r="485" spans="1:19" x14ac:dyDescent="0.35">
      <c r="A485" s="13">
        <v>484</v>
      </c>
      <c r="B485" s="14">
        <v>4</v>
      </c>
      <c r="C485" s="14">
        <v>84</v>
      </c>
      <c r="D485" s="14">
        <v>82</v>
      </c>
      <c r="E485" s="14">
        <v>31</v>
      </c>
      <c r="F485" s="14">
        <v>125</v>
      </c>
      <c r="G485" s="15">
        <v>38.200000000000003</v>
      </c>
      <c r="H485" s="19">
        <v>0.23300000000000001</v>
      </c>
      <c r="I485" s="14">
        <v>23</v>
      </c>
      <c r="J485" s="25">
        <v>0</v>
      </c>
      <c r="K485" t="str">
        <f t="shared" si="63"/>
        <v>Obese</v>
      </c>
      <c r="L485" t="str">
        <f t="shared" si="64"/>
        <v>normal</v>
      </c>
      <c r="M485" t="str">
        <f t="shared" si="65"/>
        <v>Adult</v>
      </c>
      <c r="N485" t="str">
        <f t="shared" si="66"/>
        <v>Medium</v>
      </c>
      <c r="O485" t="str">
        <f t="shared" si="67"/>
        <v>Normal level</v>
      </c>
      <c r="P485" t="str">
        <f t="shared" si="68"/>
        <v>High Risk</v>
      </c>
      <c r="Q485" t="str">
        <f t="shared" si="69"/>
        <v>Normal</v>
      </c>
      <c r="R485" t="str">
        <f t="shared" si="70"/>
        <v>Prehypertension</v>
      </c>
      <c r="S485" t="str">
        <f t="shared" si="71"/>
        <v>Low DPF</v>
      </c>
    </row>
    <row r="486" spans="1:19" x14ac:dyDescent="0.35">
      <c r="A486" s="9">
        <v>485</v>
      </c>
      <c r="B486" s="10">
        <v>4</v>
      </c>
      <c r="C486" s="10">
        <v>145</v>
      </c>
      <c r="D486" s="10">
        <v>69</v>
      </c>
      <c r="E486" s="10">
        <v>21</v>
      </c>
      <c r="F486" s="10">
        <v>80</v>
      </c>
      <c r="G486" s="11">
        <v>44.2</v>
      </c>
      <c r="H486" s="18">
        <v>0.63</v>
      </c>
      <c r="I486" s="10">
        <v>31</v>
      </c>
      <c r="J486" s="24">
        <v>1</v>
      </c>
      <c r="K486" t="str">
        <f t="shared" si="63"/>
        <v>Obese</v>
      </c>
      <c r="L486" t="str">
        <f t="shared" si="64"/>
        <v xml:space="preserve">Diabetes </v>
      </c>
      <c r="M486" t="str">
        <f t="shared" si="65"/>
        <v>Adult</v>
      </c>
      <c r="N486" t="str">
        <f t="shared" si="66"/>
        <v>Medium</v>
      </c>
      <c r="O486" t="str">
        <f t="shared" si="67"/>
        <v>High level</v>
      </c>
      <c r="P486" t="str">
        <f t="shared" si="68"/>
        <v>High Risk</v>
      </c>
      <c r="Q486" t="str">
        <f t="shared" si="69"/>
        <v>Normal</v>
      </c>
      <c r="R486" t="str">
        <f t="shared" si="70"/>
        <v>Normal</v>
      </c>
      <c r="S486" t="str">
        <f t="shared" si="71"/>
        <v>High DPF</v>
      </c>
    </row>
    <row r="487" spans="1:19" x14ac:dyDescent="0.35">
      <c r="A487" s="13">
        <v>486</v>
      </c>
      <c r="B487" s="14">
        <v>4</v>
      </c>
      <c r="C487" s="14">
        <v>135</v>
      </c>
      <c r="D487" s="14">
        <v>68</v>
      </c>
      <c r="E487" s="14">
        <v>42</v>
      </c>
      <c r="F487" s="14">
        <v>250</v>
      </c>
      <c r="G487" s="15">
        <v>42.3</v>
      </c>
      <c r="H487" s="19">
        <v>0.36499999999999999</v>
      </c>
      <c r="I487" s="14">
        <v>24</v>
      </c>
      <c r="J487" s="25">
        <v>1</v>
      </c>
      <c r="K487" t="str">
        <f t="shared" si="63"/>
        <v>Obese</v>
      </c>
      <c r="L487" t="str">
        <f t="shared" si="64"/>
        <v xml:space="preserve">Diabetes </v>
      </c>
      <c r="M487" t="str">
        <f t="shared" si="65"/>
        <v>Adult</v>
      </c>
      <c r="N487" t="str">
        <f t="shared" si="66"/>
        <v>High</v>
      </c>
      <c r="O487" t="str">
        <f t="shared" si="67"/>
        <v>Normal level</v>
      </c>
      <c r="P487" t="str">
        <f t="shared" si="68"/>
        <v>High Risk</v>
      </c>
      <c r="Q487" t="str">
        <f t="shared" si="69"/>
        <v>High</v>
      </c>
      <c r="R487" t="str">
        <f t="shared" si="70"/>
        <v>Normal</v>
      </c>
      <c r="S487" t="str">
        <f t="shared" si="71"/>
        <v>Medium DPF</v>
      </c>
    </row>
    <row r="488" spans="1:19" x14ac:dyDescent="0.35">
      <c r="A488" s="9">
        <v>487</v>
      </c>
      <c r="B488" s="10">
        <v>1</v>
      </c>
      <c r="C488" s="10">
        <v>139</v>
      </c>
      <c r="D488" s="10">
        <v>62</v>
      </c>
      <c r="E488" s="10">
        <v>41</v>
      </c>
      <c r="F488" s="10">
        <v>480</v>
      </c>
      <c r="G488" s="11">
        <v>40.700000000000003</v>
      </c>
      <c r="H488" s="18">
        <v>0.53600000000000003</v>
      </c>
      <c r="I488" s="10">
        <v>21</v>
      </c>
      <c r="J488" s="24">
        <v>0</v>
      </c>
      <c r="K488" t="str">
        <f t="shared" si="63"/>
        <v>Obese</v>
      </c>
      <c r="L488" t="str">
        <f t="shared" si="64"/>
        <v>normal</v>
      </c>
      <c r="M488" t="str">
        <f t="shared" si="65"/>
        <v>Adult</v>
      </c>
      <c r="N488" t="str">
        <f t="shared" si="66"/>
        <v>High</v>
      </c>
      <c r="O488" t="str">
        <f t="shared" si="67"/>
        <v>Normal level</v>
      </c>
      <c r="P488" t="str">
        <f t="shared" si="68"/>
        <v>Low Risk</v>
      </c>
      <c r="Q488" t="str">
        <f t="shared" si="69"/>
        <v>High</v>
      </c>
      <c r="R488" t="str">
        <f t="shared" si="70"/>
        <v>Normal</v>
      </c>
      <c r="S488" t="str">
        <f t="shared" si="71"/>
        <v>Medium DPF</v>
      </c>
    </row>
    <row r="489" spans="1:19" x14ac:dyDescent="0.35">
      <c r="A489" s="13">
        <v>488</v>
      </c>
      <c r="B489" s="14">
        <v>4</v>
      </c>
      <c r="C489" s="14">
        <v>173</v>
      </c>
      <c r="D489" s="14">
        <v>78</v>
      </c>
      <c r="E489" s="14">
        <v>32</v>
      </c>
      <c r="F489" s="14">
        <v>265</v>
      </c>
      <c r="G489" s="15">
        <v>46.5</v>
      </c>
      <c r="H489" s="19">
        <v>1.159</v>
      </c>
      <c r="I489" s="14">
        <v>58</v>
      </c>
      <c r="J489" s="25">
        <v>0</v>
      </c>
      <c r="K489" t="str">
        <f t="shared" si="63"/>
        <v>Obese</v>
      </c>
      <c r="L489" t="str">
        <f t="shared" si="64"/>
        <v>normal</v>
      </c>
      <c r="M489" t="str">
        <f t="shared" si="65"/>
        <v>Adult</v>
      </c>
      <c r="N489" t="str">
        <f t="shared" si="66"/>
        <v>Medium</v>
      </c>
      <c r="O489" t="str">
        <f t="shared" si="67"/>
        <v>High level</v>
      </c>
      <c r="P489" t="str">
        <f t="shared" si="68"/>
        <v>High Risk</v>
      </c>
      <c r="Q489" t="str">
        <f t="shared" si="69"/>
        <v>High</v>
      </c>
      <c r="R489" t="str">
        <f t="shared" si="70"/>
        <v>Normal</v>
      </c>
      <c r="S489" t="str">
        <f t="shared" si="71"/>
        <v>High DPF</v>
      </c>
    </row>
    <row r="490" spans="1:19" x14ac:dyDescent="0.35">
      <c r="A490" s="9">
        <v>489</v>
      </c>
      <c r="B490" s="10">
        <v>4</v>
      </c>
      <c r="C490" s="10">
        <v>99</v>
      </c>
      <c r="D490" s="10">
        <v>72</v>
      </c>
      <c r="E490" s="10">
        <v>17</v>
      </c>
      <c r="F490" s="10">
        <v>80</v>
      </c>
      <c r="G490" s="11">
        <v>25.6</v>
      </c>
      <c r="H490" s="18">
        <v>0.29399999999999998</v>
      </c>
      <c r="I490" s="10">
        <v>28</v>
      </c>
      <c r="J490" s="24">
        <v>0</v>
      </c>
      <c r="K490" t="str">
        <f t="shared" si="63"/>
        <v>Overweight</v>
      </c>
      <c r="L490" t="str">
        <f t="shared" si="64"/>
        <v>normal</v>
      </c>
      <c r="M490" t="str">
        <f t="shared" si="65"/>
        <v>Adult</v>
      </c>
      <c r="N490" t="str">
        <f t="shared" si="66"/>
        <v>Low</v>
      </c>
      <c r="O490" t="str">
        <f t="shared" si="67"/>
        <v>Normal level</v>
      </c>
      <c r="P490" t="str">
        <f t="shared" si="68"/>
        <v>High Risk</v>
      </c>
      <c r="Q490" t="str">
        <f t="shared" si="69"/>
        <v>Normal</v>
      </c>
      <c r="R490" t="str">
        <f t="shared" si="70"/>
        <v>Normal</v>
      </c>
      <c r="S490" t="str">
        <f t="shared" si="71"/>
        <v>Low DPF</v>
      </c>
    </row>
    <row r="491" spans="1:19" x14ac:dyDescent="0.35">
      <c r="A491" s="13">
        <v>490</v>
      </c>
      <c r="B491" s="14">
        <v>8</v>
      </c>
      <c r="C491" s="14">
        <v>194</v>
      </c>
      <c r="D491" s="14">
        <v>80</v>
      </c>
      <c r="E491" s="14">
        <v>21</v>
      </c>
      <c r="F491" s="14">
        <v>80</v>
      </c>
      <c r="G491" s="15">
        <v>26.1</v>
      </c>
      <c r="H491" s="19">
        <v>0.55100000000000005</v>
      </c>
      <c r="I491" s="14">
        <v>67</v>
      </c>
      <c r="J491" s="25">
        <v>0</v>
      </c>
      <c r="K491" t="str">
        <f t="shared" si="63"/>
        <v>Overweight</v>
      </c>
      <c r="L491" t="str">
        <f t="shared" si="64"/>
        <v>normal</v>
      </c>
      <c r="M491" t="str">
        <f t="shared" si="65"/>
        <v>Aged</v>
      </c>
      <c r="N491" t="str">
        <f t="shared" si="66"/>
        <v>Medium</v>
      </c>
      <c r="O491" t="str">
        <f t="shared" si="67"/>
        <v>High level</v>
      </c>
      <c r="P491" t="str">
        <f t="shared" si="68"/>
        <v>High Risk</v>
      </c>
      <c r="Q491" t="str">
        <f t="shared" si="69"/>
        <v>Normal</v>
      </c>
      <c r="R491" t="str">
        <f t="shared" si="70"/>
        <v>Normal</v>
      </c>
      <c r="S491" t="str">
        <f t="shared" si="71"/>
        <v>Medium DPF</v>
      </c>
    </row>
    <row r="492" spans="1:19" x14ac:dyDescent="0.35">
      <c r="A492" s="9">
        <v>491</v>
      </c>
      <c r="B492" s="10">
        <v>2</v>
      </c>
      <c r="C492" s="10">
        <v>83</v>
      </c>
      <c r="D492" s="10">
        <v>65</v>
      </c>
      <c r="E492" s="10">
        <v>28</v>
      </c>
      <c r="F492" s="10">
        <v>66</v>
      </c>
      <c r="G492" s="11">
        <v>36.799999999999997</v>
      </c>
      <c r="H492" s="18">
        <v>0.629</v>
      </c>
      <c r="I492" s="10">
        <v>24</v>
      </c>
      <c r="J492" s="24">
        <v>0</v>
      </c>
      <c r="K492" t="str">
        <f t="shared" si="63"/>
        <v>Obese</v>
      </c>
      <c r="L492" t="str">
        <f t="shared" si="64"/>
        <v>normal</v>
      </c>
      <c r="M492" t="str">
        <f t="shared" si="65"/>
        <v>Adult</v>
      </c>
      <c r="N492" t="str">
        <f t="shared" si="66"/>
        <v>Medium</v>
      </c>
      <c r="O492" t="str">
        <f t="shared" si="67"/>
        <v>Normal level</v>
      </c>
      <c r="P492" t="str">
        <f t="shared" si="68"/>
        <v>Low Risk</v>
      </c>
      <c r="Q492" t="str">
        <f t="shared" si="69"/>
        <v>Low</v>
      </c>
      <c r="R492" t="str">
        <f t="shared" si="70"/>
        <v>Normal</v>
      </c>
      <c r="S492" t="str">
        <f t="shared" si="71"/>
        <v>High DPF</v>
      </c>
    </row>
    <row r="493" spans="1:19" x14ac:dyDescent="0.35">
      <c r="A493" s="13">
        <v>492</v>
      </c>
      <c r="B493" s="14">
        <v>2</v>
      </c>
      <c r="C493" s="14">
        <v>89</v>
      </c>
      <c r="D493" s="14">
        <v>90</v>
      </c>
      <c r="E493" s="14">
        <v>30</v>
      </c>
      <c r="F493" s="14">
        <v>80</v>
      </c>
      <c r="G493" s="15">
        <v>33.5</v>
      </c>
      <c r="H493" s="19">
        <v>0.29199999999999998</v>
      </c>
      <c r="I493" s="14">
        <v>42</v>
      </c>
      <c r="J493" s="25">
        <v>0</v>
      </c>
      <c r="K493" t="str">
        <f t="shared" si="63"/>
        <v>Obese</v>
      </c>
      <c r="L493" t="str">
        <f t="shared" si="64"/>
        <v>normal</v>
      </c>
      <c r="M493" t="str">
        <f t="shared" si="65"/>
        <v>Adult</v>
      </c>
      <c r="N493" t="str">
        <f t="shared" si="66"/>
        <v>Medium</v>
      </c>
      <c r="O493" t="str">
        <f t="shared" si="67"/>
        <v>Normal level</v>
      </c>
      <c r="P493" t="str">
        <f t="shared" si="68"/>
        <v>Low Risk</v>
      </c>
      <c r="Q493" t="str">
        <f t="shared" si="69"/>
        <v>Normal</v>
      </c>
      <c r="R493" t="str">
        <f t="shared" si="70"/>
        <v>Prehypertension</v>
      </c>
      <c r="S493" t="str">
        <f t="shared" si="71"/>
        <v>Low DPF</v>
      </c>
    </row>
    <row r="494" spans="1:19" x14ac:dyDescent="0.35">
      <c r="A494" s="9">
        <v>493</v>
      </c>
      <c r="B494" s="10">
        <v>4</v>
      </c>
      <c r="C494" s="10">
        <v>99</v>
      </c>
      <c r="D494" s="10">
        <v>68</v>
      </c>
      <c r="E494" s="10">
        <v>38</v>
      </c>
      <c r="F494" s="10">
        <v>80</v>
      </c>
      <c r="G494" s="11">
        <v>32.799999999999997</v>
      </c>
      <c r="H494" s="18">
        <v>0.14499999999999999</v>
      </c>
      <c r="I494" s="10">
        <v>33</v>
      </c>
      <c r="J494" s="24">
        <v>0</v>
      </c>
      <c r="K494" t="str">
        <f t="shared" si="63"/>
        <v>Obese</v>
      </c>
      <c r="L494" t="str">
        <f t="shared" si="64"/>
        <v>normal</v>
      </c>
      <c r="M494" t="str">
        <f t="shared" si="65"/>
        <v>Adult</v>
      </c>
      <c r="N494" t="str">
        <f t="shared" si="66"/>
        <v>Medium</v>
      </c>
      <c r="O494" t="str">
        <f t="shared" si="67"/>
        <v>Normal level</v>
      </c>
      <c r="P494" t="str">
        <f t="shared" si="68"/>
        <v>High Risk</v>
      </c>
      <c r="Q494" t="str">
        <f t="shared" si="69"/>
        <v>Normal</v>
      </c>
      <c r="R494" t="str">
        <f t="shared" si="70"/>
        <v>Normal</v>
      </c>
      <c r="S494" t="str">
        <f t="shared" si="71"/>
        <v>Low DPF</v>
      </c>
    </row>
    <row r="495" spans="1:19" x14ac:dyDescent="0.35">
      <c r="A495" s="13">
        <v>494</v>
      </c>
      <c r="B495" s="14">
        <v>4</v>
      </c>
      <c r="C495" s="14">
        <v>125</v>
      </c>
      <c r="D495" s="14">
        <v>70</v>
      </c>
      <c r="E495" s="14">
        <v>18</v>
      </c>
      <c r="F495" s="14">
        <v>122</v>
      </c>
      <c r="G495" s="15">
        <v>28.9</v>
      </c>
      <c r="H495" s="19">
        <v>1.1439999999999999</v>
      </c>
      <c r="I495" s="14">
        <v>45</v>
      </c>
      <c r="J495" s="25">
        <v>1</v>
      </c>
      <c r="K495" t="str">
        <f t="shared" si="63"/>
        <v>Overweight</v>
      </c>
      <c r="L495" t="str">
        <f t="shared" si="64"/>
        <v xml:space="preserve">Diabetes </v>
      </c>
      <c r="M495" t="str">
        <f t="shared" si="65"/>
        <v>Adult</v>
      </c>
      <c r="N495" t="str">
        <f t="shared" si="66"/>
        <v>Low</v>
      </c>
      <c r="O495" t="str">
        <f t="shared" si="67"/>
        <v>Normal level</v>
      </c>
      <c r="P495" t="str">
        <f t="shared" si="68"/>
        <v>High Risk</v>
      </c>
      <c r="Q495" t="str">
        <f t="shared" si="69"/>
        <v>Normal</v>
      </c>
      <c r="R495" t="str">
        <f t="shared" si="70"/>
        <v>Normal</v>
      </c>
      <c r="S495" t="str">
        <f t="shared" si="71"/>
        <v>High DPF</v>
      </c>
    </row>
    <row r="496" spans="1:19" x14ac:dyDescent="0.35">
      <c r="A496" s="9">
        <v>495</v>
      </c>
      <c r="B496" s="10">
        <v>3</v>
      </c>
      <c r="C496" s="10">
        <v>80</v>
      </c>
      <c r="D496" s="10">
        <v>69</v>
      </c>
      <c r="E496" s="10">
        <v>21</v>
      </c>
      <c r="F496" s="10">
        <v>80</v>
      </c>
      <c r="G496" s="11">
        <v>32.14</v>
      </c>
      <c r="H496" s="18">
        <v>0.17399999999999999</v>
      </c>
      <c r="I496" s="10">
        <v>22</v>
      </c>
      <c r="J496" s="24">
        <v>0</v>
      </c>
      <c r="K496" t="str">
        <f t="shared" si="63"/>
        <v>Obese</v>
      </c>
      <c r="L496" t="str">
        <f t="shared" si="64"/>
        <v>normal</v>
      </c>
      <c r="M496" t="str">
        <f t="shared" si="65"/>
        <v>Adult</v>
      </c>
      <c r="N496" t="str">
        <f t="shared" si="66"/>
        <v>Medium</v>
      </c>
      <c r="O496" t="str">
        <f t="shared" si="67"/>
        <v>Normal level</v>
      </c>
      <c r="P496" t="str">
        <f t="shared" si="68"/>
        <v>Low Risk</v>
      </c>
      <c r="Q496" t="str">
        <f t="shared" si="69"/>
        <v>Normal</v>
      </c>
      <c r="R496" t="str">
        <f t="shared" si="70"/>
        <v>Normal</v>
      </c>
      <c r="S496" t="str">
        <f t="shared" si="71"/>
        <v>Low DPF</v>
      </c>
    </row>
    <row r="497" spans="1:19" x14ac:dyDescent="0.35">
      <c r="A497" s="13">
        <v>496</v>
      </c>
      <c r="B497" s="14">
        <v>6</v>
      </c>
      <c r="C497" s="14">
        <v>166</v>
      </c>
      <c r="D497" s="14">
        <v>74</v>
      </c>
      <c r="E497" s="14">
        <v>21</v>
      </c>
      <c r="F497" s="14">
        <v>80</v>
      </c>
      <c r="G497" s="15">
        <v>26.6</v>
      </c>
      <c r="H497" s="19">
        <v>0.30399999999999999</v>
      </c>
      <c r="I497" s="14">
        <v>66</v>
      </c>
      <c r="J497" s="25">
        <v>0</v>
      </c>
      <c r="K497" t="str">
        <f t="shared" si="63"/>
        <v>Overweight</v>
      </c>
      <c r="L497" t="str">
        <f t="shared" si="64"/>
        <v>normal</v>
      </c>
      <c r="M497" t="str">
        <f t="shared" si="65"/>
        <v>Aged</v>
      </c>
      <c r="N497" t="str">
        <f t="shared" si="66"/>
        <v>Medium</v>
      </c>
      <c r="O497" t="str">
        <f t="shared" si="67"/>
        <v>High level</v>
      </c>
      <c r="P497" t="str">
        <f t="shared" si="68"/>
        <v>High Risk</v>
      </c>
      <c r="Q497" t="str">
        <f t="shared" si="69"/>
        <v>Normal</v>
      </c>
      <c r="R497" t="str">
        <f t="shared" si="70"/>
        <v>Normal</v>
      </c>
      <c r="S497" t="str">
        <f t="shared" si="71"/>
        <v>Medium DPF</v>
      </c>
    </row>
    <row r="498" spans="1:19" x14ac:dyDescent="0.35">
      <c r="A498" s="9">
        <v>497</v>
      </c>
      <c r="B498" s="10">
        <v>5</v>
      </c>
      <c r="C498" s="10">
        <v>110</v>
      </c>
      <c r="D498" s="10">
        <v>68</v>
      </c>
      <c r="E498" s="10">
        <v>21</v>
      </c>
      <c r="F498" s="10">
        <v>80</v>
      </c>
      <c r="G498" s="11">
        <v>26</v>
      </c>
      <c r="H498" s="18">
        <v>0.29199999999999998</v>
      </c>
      <c r="I498" s="10">
        <v>30</v>
      </c>
      <c r="J498" s="24">
        <v>0</v>
      </c>
      <c r="K498" t="str">
        <f t="shared" si="63"/>
        <v>Overweight</v>
      </c>
      <c r="L498" t="str">
        <f t="shared" si="64"/>
        <v>normal</v>
      </c>
      <c r="M498" t="str">
        <f t="shared" si="65"/>
        <v>Adult</v>
      </c>
      <c r="N498" t="str">
        <f t="shared" si="66"/>
        <v>Medium</v>
      </c>
      <c r="O498" t="str">
        <f t="shared" si="67"/>
        <v>Normal level</v>
      </c>
      <c r="P498" t="str">
        <f t="shared" si="68"/>
        <v>High Risk</v>
      </c>
      <c r="Q498" t="str">
        <f t="shared" si="69"/>
        <v>Normal</v>
      </c>
      <c r="R498" t="str">
        <f t="shared" si="70"/>
        <v>Normal</v>
      </c>
      <c r="S498" t="str">
        <f t="shared" si="71"/>
        <v>Low DPF</v>
      </c>
    </row>
    <row r="499" spans="1:19" x14ac:dyDescent="0.35">
      <c r="A499" s="13">
        <v>498</v>
      </c>
      <c r="B499" s="14">
        <v>2</v>
      </c>
      <c r="C499" s="14">
        <v>81</v>
      </c>
      <c r="D499" s="14">
        <v>72</v>
      </c>
      <c r="E499" s="14">
        <v>15</v>
      </c>
      <c r="F499" s="14">
        <v>76</v>
      </c>
      <c r="G499" s="15">
        <v>30.1</v>
      </c>
      <c r="H499" s="19">
        <v>0.54700000000000004</v>
      </c>
      <c r="I499" s="14">
        <v>25</v>
      </c>
      <c r="J499" s="25">
        <v>0</v>
      </c>
      <c r="K499" t="str">
        <f t="shared" si="63"/>
        <v>Obese</v>
      </c>
      <c r="L499" t="str">
        <f t="shared" si="64"/>
        <v>normal</v>
      </c>
      <c r="M499" t="str">
        <f t="shared" si="65"/>
        <v>Adult</v>
      </c>
      <c r="N499" t="str">
        <f t="shared" si="66"/>
        <v>Low</v>
      </c>
      <c r="O499" t="str">
        <f t="shared" si="67"/>
        <v>Normal level</v>
      </c>
      <c r="P499" t="str">
        <f t="shared" si="68"/>
        <v>Low Risk</v>
      </c>
      <c r="Q499" t="str">
        <f t="shared" si="69"/>
        <v>Low</v>
      </c>
      <c r="R499" t="str">
        <f t="shared" si="70"/>
        <v>Normal</v>
      </c>
      <c r="S499" t="str">
        <f t="shared" si="71"/>
        <v>Medium DPF</v>
      </c>
    </row>
    <row r="500" spans="1:19" x14ac:dyDescent="0.35">
      <c r="A500" s="9">
        <v>499</v>
      </c>
      <c r="B500" s="10">
        <v>7</v>
      </c>
      <c r="C500" s="10">
        <v>195</v>
      </c>
      <c r="D500" s="10">
        <v>70</v>
      </c>
      <c r="E500" s="10">
        <v>33</v>
      </c>
      <c r="F500" s="10">
        <v>145</v>
      </c>
      <c r="G500" s="11">
        <v>25.1</v>
      </c>
      <c r="H500" s="18">
        <v>0.16300000000000001</v>
      </c>
      <c r="I500" s="10">
        <v>55</v>
      </c>
      <c r="J500" s="24">
        <v>1</v>
      </c>
      <c r="K500" t="str">
        <f t="shared" si="63"/>
        <v>Overweight</v>
      </c>
      <c r="L500" t="str">
        <f t="shared" si="64"/>
        <v xml:space="preserve">Diabetes </v>
      </c>
      <c r="M500" t="str">
        <f t="shared" si="65"/>
        <v>Adult</v>
      </c>
      <c r="N500" t="str">
        <f t="shared" si="66"/>
        <v>Medium</v>
      </c>
      <c r="O500" t="str">
        <f t="shared" si="67"/>
        <v>High level</v>
      </c>
      <c r="P500" t="str">
        <f t="shared" si="68"/>
        <v>High Risk</v>
      </c>
      <c r="Q500" t="str">
        <f t="shared" si="69"/>
        <v>Normal</v>
      </c>
      <c r="R500" t="str">
        <f t="shared" si="70"/>
        <v>Normal</v>
      </c>
      <c r="S500" t="str">
        <f t="shared" si="71"/>
        <v>Low DPF</v>
      </c>
    </row>
    <row r="501" spans="1:19" x14ac:dyDescent="0.35">
      <c r="A501" s="13">
        <v>500</v>
      </c>
      <c r="B501" s="14">
        <v>6</v>
      </c>
      <c r="C501" s="14">
        <v>154</v>
      </c>
      <c r="D501" s="14">
        <v>74</v>
      </c>
      <c r="E501" s="14">
        <v>32</v>
      </c>
      <c r="F501" s="14">
        <v>193</v>
      </c>
      <c r="G501" s="15">
        <v>29.3</v>
      </c>
      <c r="H501" s="19">
        <v>0.83899999999999997</v>
      </c>
      <c r="I501" s="14">
        <v>39</v>
      </c>
      <c r="J501" s="25">
        <v>0</v>
      </c>
      <c r="K501" t="str">
        <f t="shared" si="63"/>
        <v>Overweight</v>
      </c>
      <c r="L501" t="str">
        <f t="shared" si="64"/>
        <v>normal</v>
      </c>
      <c r="M501" t="str">
        <f t="shared" si="65"/>
        <v>Adult</v>
      </c>
      <c r="N501" t="str">
        <f t="shared" si="66"/>
        <v>Medium</v>
      </c>
      <c r="O501" t="str">
        <f t="shared" si="67"/>
        <v>High level</v>
      </c>
      <c r="P501" t="str">
        <f t="shared" si="68"/>
        <v>High Risk</v>
      </c>
      <c r="Q501" t="str">
        <f t="shared" si="69"/>
        <v>High</v>
      </c>
      <c r="R501" t="str">
        <f t="shared" si="70"/>
        <v>Normal</v>
      </c>
      <c r="S501" t="str">
        <f t="shared" si="71"/>
        <v>High DPF</v>
      </c>
    </row>
    <row r="502" spans="1:19" x14ac:dyDescent="0.35">
      <c r="A502" s="9">
        <v>501</v>
      </c>
      <c r="B502" s="10">
        <v>2</v>
      </c>
      <c r="C502" s="10">
        <v>117</v>
      </c>
      <c r="D502" s="10">
        <v>90</v>
      </c>
      <c r="E502" s="10">
        <v>19</v>
      </c>
      <c r="F502" s="10">
        <v>71</v>
      </c>
      <c r="G502" s="11">
        <v>25.2</v>
      </c>
      <c r="H502" s="18">
        <v>0.313</v>
      </c>
      <c r="I502" s="10">
        <v>21</v>
      </c>
      <c r="J502" s="24">
        <v>0</v>
      </c>
      <c r="K502" t="str">
        <f t="shared" si="63"/>
        <v>Overweight</v>
      </c>
      <c r="L502" t="str">
        <f t="shared" si="64"/>
        <v>normal</v>
      </c>
      <c r="M502" t="str">
        <f t="shared" si="65"/>
        <v>Adult</v>
      </c>
      <c r="N502" t="str">
        <f t="shared" si="66"/>
        <v>Low</v>
      </c>
      <c r="O502" t="str">
        <f t="shared" si="67"/>
        <v>Normal level</v>
      </c>
      <c r="P502" t="str">
        <f t="shared" si="68"/>
        <v>Low Risk</v>
      </c>
      <c r="Q502" t="str">
        <f t="shared" si="69"/>
        <v>Low</v>
      </c>
      <c r="R502" t="str">
        <f t="shared" si="70"/>
        <v>Prehypertension</v>
      </c>
      <c r="S502" t="str">
        <f t="shared" si="71"/>
        <v>Medium DPF</v>
      </c>
    </row>
    <row r="503" spans="1:19" x14ac:dyDescent="0.35">
      <c r="A503" s="13">
        <v>502</v>
      </c>
      <c r="B503" s="14">
        <v>3</v>
      </c>
      <c r="C503" s="14">
        <v>84</v>
      </c>
      <c r="D503" s="14">
        <v>72</v>
      </c>
      <c r="E503" s="14">
        <v>32</v>
      </c>
      <c r="F503" s="14">
        <v>80</v>
      </c>
      <c r="G503" s="15">
        <v>37.200000000000003</v>
      </c>
      <c r="H503" s="19">
        <v>0.26700000000000002</v>
      </c>
      <c r="I503" s="14">
        <v>28</v>
      </c>
      <c r="J503" s="25">
        <v>0</v>
      </c>
      <c r="K503" t="str">
        <f t="shared" si="63"/>
        <v>Obese</v>
      </c>
      <c r="L503" t="str">
        <f t="shared" si="64"/>
        <v>normal</v>
      </c>
      <c r="M503" t="str">
        <f t="shared" si="65"/>
        <v>Adult</v>
      </c>
      <c r="N503" t="str">
        <f t="shared" si="66"/>
        <v>Medium</v>
      </c>
      <c r="O503" t="str">
        <f t="shared" si="67"/>
        <v>Normal level</v>
      </c>
      <c r="P503" t="str">
        <f t="shared" si="68"/>
        <v>Low Risk</v>
      </c>
      <c r="Q503" t="str">
        <f t="shared" si="69"/>
        <v>Normal</v>
      </c>
      <c r="R503" t="str">
        <f t="shared" si="70"/>
        <v>Normal</v>
      </c>
      <c r="S503" t="str">
        <f t="shared" si="71"/>
        <v>Low DPF</v>
      </c>
    </row>
    <row r="504" spans="1:19" x14ac:dyDescent="0.35">
      <c r="A504" s="9">
        <v>503</v>
      </c>
      <c r="B504" s="10">
        <v>6</v>
      </c>
      <c r="C504" s="10">
        <v>121</v>
      </c>
      <c r="D504" s="10">
        <v>68</v>
      </c>
      <c r="E504" s="10">
        <v>41</v>
      </c>
      <c r="F504" s="10">
        <v>80</v>
      </c>
      <c r="G504" s="11">
        <v>39</v>
      </c>
      <c r="H504" s="18">
        <v>0.72699999999999998</v>
      </c>
      <c r="I504" s="10">
        <v>41</v>
      </c>
      <c r="J504" s="24">
        <v>1</v>
      </c>
      <c r="K504" t="str">
        <f t="shared" si="63"/>
        <v>Obese</v>
      </c>
      <c r="L504" t="str">
        <f t="shared" si="64"/>
        <v xml:space="preserve">Diabetes </v>
      </c>
      <c r="M504" t="str">
        <f t="shared" si="65"/>
        <v>Adult</v>
      </c>
      <c r="N504" t="str">
        <f t="shared" si="66"/>
        <v>High</v>
      </c>
      <c r="O504" t="str">
        <f t="shared" si="67"/>
        <v>Normal level</v>
      </c>
      <c r="P504" t="str">
        <f t="shared" si="68"/>
        <v>High Risk</v>
      </c>
      <c r="Q504" t="str">
        <f t="shared" si="69"/>
        <v>Normal</v>
      </c>
      <c r="R504" t="str">
        <f t="shared" si="70"/>
        <v>Normal</v>
      </c>
      <c r="S504" t="str">
        <f t="shared" si="71"/>
        <v>High DPF</v>
      </c>
    </row>
    <row r="505" spans="1:19" x14ac:dyDescent="0.35">
      <c r="A505" s="13">
        <v>504</v>
      </c>
      <c r="B505" s="14">
        <v>7</v>
      </c>
      <c r="C505" s="14">
        <v>94</v>
      </c>
      <c r="D505" s="14">
        <v>64</v>
      </c>
      <c r="E505" s="14">
        <v>25</v>
      </c>
      <c r="F505" s="14">
        <v>79</v>
      </c>
      <c r="G505" s="15">
        <v>33.299999999999997</v>
      </c>
      <c r="H505" s="19">
        <v>0.73799999999999999</v>
      </c>
      <c r="I505" s="14">
        <v>41</v>
      </c>
      <c r="J505" s="25">
        <v>0</v>
      </c>
      <c r="K505" t="str">
        <f t="shared" si="63"/>
        <v>Obese</v>
      </c>
      <c r="L505" t="str">
        <f t="shared" si="64"/>
        <v>normal</v>
      </c>
      <c r="M505" t="str">
        <f t="shared" si="65"/>
        <v>Adult</v>
      </c>
      <c r="N505" t="str">
        <f t="shared" si="66"/>
        <v>Medium</v>
      </c>
      <c r="O505" t="str">
        <f t="shared" si="67"/>
        <v>Normal level</v>
      </c>
      <c r="P505" t="str">
        <f t="shared" si="68"/>
        <v>High Risk</v>
      </c>
      <c r="Q505" t="str">
        <f t="shared" si="69"/>
        <v>Low</v>
      </c>
      <c r="R505" t="str">
        <f t="shared" si="70"/>
        <v>Normal</v>
      </c>
      <c r="S505" t="str">
        <f t="shared" si="71"/>
        <v>High DPF</v>
      </c>
    </row>
    <row r="506" spans="1:19" x14ac:dyDescent="0.35">
      <c r="A506" s="9">
        <v>505</v>
      </c>
      <c r="B506" s="10">
        <v>3</v>
      </c>
      <c r="C506" s="10">
        <v>96</v>
      </c>
      <c r="D506" s="10">
        <v>78</v>
      </c>
      <c r="E506" s="10">
        <v>39</v>
      </c>
      <c r="F506" s="10">
        <v>80</v>
      </c>
      <c r="G506" s="11">
        <v>37.299999999999997</v>
      </c>
      <c r="H506" s="18">
        <v>0.23799999999999999</v>
      </c>
      <c r="I506" s="10">
        <v>40</v>
      </c>
      <c r="J506" s="24">
        <v>0</v>
      </c>
      <c r="K506" t="str">
        <f t="shared" si="63"/>
        <v>Obese</v>
      </c>
      <c r="L506" t="str">
        <f t="shared" si="64"/>
        <v>normal</v>
      </c>
      <c r="M506" t="str">
        <f t="shared" si="65"/>
        <v>Adult</v>
      </c>
      <c r="N506" t="str">
        <f t="shared" si="66"/>
        <v>Medium</v>
      </c>
      <c r="O506" t="str">
        <f t="shared" si="67"/>
        <v>Normal level</v>
      </c>
      <c r="P506" t="str">
        <f t="shared" si="68"/>
        <v>Low Risk</v>
      </c>
      <c r="Q506" t="str">
        <f t="shared" si="69"/>
        <v>Normal</v>
      </c>
      <c r="R506" t="str">
        <f t="shared" si="70"/>
        <v>Normal</v>
      </c>
      <c r="S506" t="str">
        <f t="shared" si="71"/>
        <v>Low DPF</v>
      </c>
    </row>
    <row r="507" spans="1:19" x14ac:dyDescent="0.35">
      <c r="A507" s="13">
        <v>506</v>
      </c>
      <c r="B507" s="14">
        <v>14</v>
      </c>
      <c r="C507" s="14">
        <v>75</v>
      </c>
      <c r="D507" s="14">
        <v>82</v>
      </c>
      <c r="E507" s="14">
        <v>21</v>
      </c>
      <c r="F507" s="14">
        <v>80</v>
      </c>
      <c r="G507" s="15">
        <v>33.299999999999997</v>
      </c>
      <c r="H507" s="19">
        <v>0.26300000000000001</v>
      </c>
      <c r="I507" s="14">
        <v>38</v>
      </c>
      <c r="J507" s="25">
        <v>0</v>
      </c>
      <c r="K507" t="str">
        <f t="shared" si="63"/>
        <v>Obese</v>
      </c>
      <c r="L507" t="str">
        <f t="shared" si="64"/>
        <v>normal</v>
      </c>
      <c r="M507" t="str">
        <f t="shared" si="65"/>
        <v>Adult</v>
      </c>
      <c r="N507" t="str">
        <f t="shared" si="66"/>
        <v>Medium</v>
      </c>
      <c r="O507" t="str">
        <f t="shared" si="67"/>
        <v>Normal level</v>
      </c>
      <c r="P507" t="str">
        <f t="shared" si="68"/>
        <v>High Risk</v>
      </c>
      <c r="Q507" t="str">
        <f t="shared" si="69"/>
        <v>Normal</v>
      </c>
      <c r="R507" t="str">
        <f t="shared" si="70"/>
        <v>Prehypertension</v>
      </c>
      <c r="S507" t="str">
        <f t="shared" si="71"/>
        <v>Low DPF</v>
      </c>
    </row>
    <row r="508" spans="1:19" x14ac:dyDescent="0.35">
      <c r="A508" s="9">
        <v>507</v>
      </c>
      <c r="B508" s="10">
        <v>4</v>
      </c>
      <c r="C508" s="10">
        <v>180</v>
      </c>
      <c r="D508" s="10">
        <v>90</v>
      </c>
      <c r="E508" s="10">
        <v>26</v>
      </c>
      <c r="F508" s="10">
        <v>90</v>
      </c>
      <c r="G508" s="11">
        <v>36.5</v>
      </c>
      <c r="H508" s="18">
        <v>0.314</v>
      </c>
      <c r="I508" s="10">
        <v>35</v>
      </c>
      <c r="J508" s="24">
        <v>1</v>
      </c>
      <c r="K508" t="str">
        <f t="shared" si="63"/>
        <v>Obese</v>
      </c>
      <c r="L508" t="str">
        <f t="shared" si="64"/>
        <v xml:space="preserve">Diabetes </v>
      </c>
      <c r="M508" t="str">
        <f t="shared" si="65"/>
        <v>Adult</v>
      </c>
      <c r="N508" t="str">
        <f t="shared" si="66"/>
        <v>Medium</v>
      </c>
      <c r="O508" t="str">
        <f t="shared" si="67"/>
        <v>High level</v>
      </c>
      <c r="P508" t="str">
        <f t="shared" si="68"/>
        <v>High Risk</v>
      </c>
      <c r="Q508" t="str">
        <f t="shared" si="69"/>
        <v>Normal</v>
      </c>
      <c r="R508" t="str">
        <f t="shared" si="70"/>
        <v>Prehypertension</v>
      </c>
      <c r="S508" t="str">
        <f t="shared" si="71"/>
        <v>Medium DPF</v>
      </c>
    </row>
    <row r="509" spans="1:19" x14ac:dyDescent="0.35">
      <c r="A509" s="13">
        <v>508</v>
      </c>
      <c r="B509" s="14">
        <v>1</v>
      </c>
      <c r="C509" s="14">
        <v>130</v>
      </c>
      <c r="D509" s="14">
        <v>60</v>
      </c>
      <c r="E509" s="14">
        <v>23</v>
      </c>
      <c r="F509" s="14">
        <v>170</v>
      </c>
      <c r="G509" s="15">
        <v>28.6</v>
      </c>
      <c r="H509" s="19">
        <v>0.69199999999999995</v>
      </c>
      <c r="I509" s="14">
        <v>21</v>
      </c>
      <c r="J509" s="25">
        <v>0</v>
      </c>
      <c r="K509" t="str">
        <f t="shared" si="63"/>
        <v>Overweight</v>
      </c>
      <c r="L509" t="str">
        <f t="shared" si="64"/>
        <v>normal</v>
      </c>
      <c r="M509" t="str">
        <f t="shared" si="65"/>
        <v>Adult</v>
      </c>
      <c r="N509" t="str">
        <f t="shared" si="66"/>
        <v>Medium</v>
      </c>
      <c r="O509" t="str">
        <f t="shared" si="67"/>
        <v>Normal level</v>
      </c>
      <c r="P509" t="str">
        <f t="shared" si="68"/>
        <v>Low Risk</v>
      </c>
      <c r="Q509" t="str">
        <f t="shared" si="69"/>
        <v>High</v>
      </c>
      <c r="R509" t="str">
        <f t="shared" si="70"/>
        <v>Normal</v>
      </c>
      <c r="S509" t="str">
        <f t="shared" si="71"/>
        <v>High DPF</v>
      </c>
    </row>
    <row r="510" spans="1:19" x14ac:dyDescent="0.35">
      <c r="A510" s="9">
        <v>509</v>
      </c>
      <c r="B510" s="10">
        <v>2</v>
      </c>
      <c r="C510" s="10">
        <v>84</v>
      </c>
      <c r="D510" s="10">
        <v>50</v>
      </c>
      <c r="E510" s="10">
        <v>23</v>
      </c>
      <c r="F510" s="10">
        <v>76</v>
      </c>
      <c r="G510" s="11">
        <v>30.4</v>
      </c>
      <c r="H510" s="18">
        <v>0.96799999999999997</v>
      </c>
      <c r="I510" s="10">
        <v>21</v>
      </c>
      <c r="J510" s="24">
        <v>0</v>
      </c>
      <c r="K510" t="str">
        <f t="shared" si="63"/>
        <v>Obese</v>
      </c>
      <c r="L510" t="str">
        <f t="shared" si="64"/>
        <v>normal</v>
      </c>
      <c r="M510" t="str">
        <f t="shared" si="65"/>
        <v>Adult</v>
      </c>
      <c r="N510" t="str">
        <f t="shared" si="66"/>
        <v>Medium</v>
      </c>
      <c r="O510" t="str">
        <f t="shared" si="67"/>
        <v>Normal level</v>
      </c>
      <c r="P510" t="str">
        <f t="shared" si="68"/>
        <v>Low Risk</v>
      </c>
      <c r="Q510" t="str">
        <f t="shared" si="69"/>
        <v>Low</v>
      </c>
      <c r="R510" t="str">
        <f t="shared" si="70"/>
        <v>Low</v>
      </c>
      <c r="S510" t="str">
        <f t="shared" si="71"/>
        <v>High DPF</v>
      </c>
    </row>
    <row r="511" spans="1:19" x14ac:dyDescent="0.35">
      <c r="A511" s="13">
        <v>510</v>
      </c>
      <c r="B511" s="14">
        <v>8</v>
      </c>
      <c r="C511" s="14">
        <v>120</v>
      </c>
      <c r="D511" s="14">
        <v>78</v>
      </c>
      <c r="E511" s="14">
        <v>21</v>
      </c>
      <c r="F511" s="14">
        <v>80</v>
      </c>
      <c r="G511" s="15">
        <v>25</v>
      </c>
      <c r="H511" s="19">
        <v>0.40899999999999997</v>
      </c>
      <c r="I511" s="14">
        <v>64</v>
      </c>
      <c r="J511" s="25">
        <v>0</v>
      </c>
      <c r="K511" t="str">
        <f t="shared" si="63"/>
        <v>Overweight</v>
      </c>
      <c r="L511" t="str">
        <f t="shared" si="64"/>
        <v>normal</v>
      </c>
      <c r="M511" t="str">
        <f t="shared" si="65"/>
        <v>Adult</v>
      </c>
      <c r="N511" t="str">
        <f t="shared" si="66"/>
        <v>Medium</v>
      </c>
      <c r="O511" t="str">
        <f t="shared" si="67"/>
        <v>Normal level</v>
      </c>
      <c r="P511" t="str">
        <f t="shared" si="68"/>
        <v>High Risk</v>
      </c>
      <c r="Q511" t="str">
        <f t="shared" si="69"/>
        <v>Normal</v>
      </c>
      <c r="R511" t="str">
        <f t="shared" si="70"/>
        <v>Normal</v>
      </c>
      <c r="S511" t="str">
        <f t="shared" si="71"/>
        <v>Medium DPF</v>
      </c>
    </row>
    <row r="512" spans="1:19" x14ac:dyDescent="0.35">
      <c r="A512" s="9">
        <v>511</v>
      </c>
      <c r="B512" s="10">
        <v>12</v>
      </c>
      <c r="C512" s="10">
        <v>84</v>
      </c>
      <c r="D512" s="10">
        <v>72</v>
      </c>
      <c r="E512" s="10">
        <v>31</v>
      </c>
      <c r="F512" s="10">
        <v>80</v>
      </c>
      <c r="G512" s="11">
        <v>29.7</v>
      </c>
      <c r="H512" s="18">
        <v>0.29699999999999999</v>
      </c>
      <c r="I512" s="10">
        <v>46</v>
      </c>
      <c r="J512" s="24">
        <v>1</v>
      </c>
      <c r="K512" t="str">
        <f t="shared" si="63"/>
        <v>Overweight</v>
      </c>
      <c r="L512" t="str">
        <f t="shared" si="64"/>
        <v xml:space="preserve">Diabetes </v>
      </c>
      <c r="M512" t="str">
        <f t="shared" si="65"/>
        <v>Adult</v>
      </c>
      <c r="N512" t="str">
        <f t="shared" si="66"/>
        <v>Medium</v>
      </c>
      <c r="O512" t="str">
        <f t="shared" si="67"/>
        <v>Normal level</v>
      </c>
      <c r="P512" t="str">
        <f t="shared" si="68"/>
        <v>High Risk</v>
      </c>
      <c r="Q512" t="str">
        <f t="shared" si="69"/>
        <v>Normal</v>
      </c>
      <c r="R512" t="str">
        <f t="shared" si="70"/>
        <v>Normal</v>
      </c>
      <c r="S512" t="str">
        <f t="shared" si="71"/>
        <v>Low DPF</v>
      </c>
    </row>
    <row r="513" spans="1:19" x14ac:dyDescent="0.35">
      <c r="A513" s="13">
        <v>512</v>
      </c>
      <c r="B513" s="14">
        <v>4</v>
      </c>
      <c r="C513" s="14">
        <v>139</v>
      </c>
      <c r="D513" s="14">
        <v>62</v>
      </c>
      <c r="E513" s="14">
        <v>17</v>
      </c>
      <c r="F513" s="14">
        <v>210</v>
      </c>
      <c r="G513" s="15">
        <v>22.1</v>
      </c>
      <c r="H513" s="19">
        <v>0.20699999999999999</v>
      </c>
      <c r="I513" s="14">
        <v>21</v>
      </c>
      <c r="J513" s="25">
        <v>0</v>
      </c>
      <c r="K513" t="str">
        <f t="shared" si="63"/>
        <v>Normal weight</v>
      </c>
      <c r="L513" t="str">
        <f t="shared" si="64"/>
        <v>normal</v>
      </c>
      <c r="M513" t="str">
        <f t="shared" si="65"/>
        <v>Adult</v>
      </c>
      <c r="N513" t="str">
        <f t="shared" si="66"/>
        <v>Low</v>
      </c>
      <c r="O513" t="str">
        <f t="shared" si="67"/>
        <v>Normal level</v>
      </c>
      <c r="P513" t="str">
        <f t="shared" si="68"/>
        <v>High Risk</v>
      </c>
      <c r="Q513" t="str">
        <f t="shared" si="69"/>
        <v>High</v>
      </c>
      <c r="R513" t="str">
        <f t="shared" si="70"/>
        <v>Normal</v>
      </c>
      <c r="S513" t="str">
        <f t="shared" si="71"/>
        <v>Low DPF</v>
      </c>
    </row>
    <row r="514" spans="1:19" x14ac:dyDescent="0.35">
      <c r="A514" s="9">
        <v>513</v>
      </c>
      <c r="B514" s="10">
        <v>9</v>
      </c>
      <c r="C514" s="10">
        <v>91</v>
      </c>
      <c r="D514" s="10">
        <v>68</v>
      </c>
      <c r="E514" s="10">
        <v>21</v>
      </c>
      <c r="F514" s="10">
        <v>80</v>
      </c>
      <c r="G514" s="11">
        <v>24.2</v>
      </c>
      <c r="H514" s="18">
        <v>0.2</v>
      </c>
      <c r="I514" s="10">
        <v>58</v>
      </c>
      <c r="J514" s="24">
        <v>0</v>
      </c>
      <c r="K514" t="str">
        <f t="shared" si="63"/>
        <v>Normal weight</v>
      </c>
      <c r="L514" t="str">
        <f t="shared" si="64"/>
        <v>normal</v>
      </c>
      <c r="M514" t="str">
        <f t="shared" si="65"/>
        <v>Adult</v>
      </c>
      <c r="N514" t="str">
        <f t="shared" si="66"/>
        <v>Medium</v>
      </c>
      <c r="O514" t="str">
        <f t="shared" si="67"/>
        <v>Normal level</v>
      </c>
      <c r="P514" t="str">
        <f t="shared" si="68"/>
        <v>High Risk</v>
      </c>
      <c r="Q514" t="str">
        <f t="shared" si="69"/>
        <v>Normal</v>
      </c>
      <c r="R514" t="str">
        <f t="shared" si="70"/>
        <v>Normal</v>
      </c>
      <c r="S514" t="str">
        <f t="shared" si="71"/>
        <v>Low DPF</v>
      </c>
    </row>
    <row r="515" spans="1:19" x14ac:dyDescent="0.35">
      <c r="A515" s="13">
        <v>514</v>
      </c>
      <c r="B515" s="14">
        <v>2</v>
      </c>
      <c r="C515" s="14">
        <v>91</v>
      </c>
      <c r="D515" s="14">
        <v>62</v>
      </c>
      <c r="E515" s="14">
        <v>21</v>
      </c>
      <c r="F515" s="14">
        <v>80</v>
      </c>
      <c r="G515" s="15">
        <v>27.3</v>
      </c>
      <c r="H515" s="19">
        <v>0.52500000000000002</v>
      </c>
      <c r="I515" s="14">
        <v>22</v>
      </c>
      <c r="J515" s="25">
        <v>0</v>
      </c>
      <c r="K515" t="str">
        <f t="shared" ref="K515:K578" si="72">IF(G515&lt;18.5, "Underweight", IF(G515&lt;24.9, "Normal weight", IF(G515&lt;29.9, "Overweight", "Obese")))</f>
        <v>Overweight</v>
      </c>
      <c r="L515" t="str">
        <f t="shared" ref="L515:L578" si="73">IF(J515=1,"Diabetes ","normal")</f>
        <v>normal</v>
      </c>
      <c r="M515" t="str">
        <f t="shared" ref="M515:M578" si="74">IF(I515&lt;13, "Child", IF(I515&lt;20, "Teen", IF(I515&lt;65, "Adult", "Aged")))</f>
        <v>Adult</v>
      </c>
      <c r="N515" t="str">
        <f t="shared" ref="N515:N578" si="75">IF(E515&lt;20, "Low", IF(E515&lt;40, "Medium", "High"))</f>
        <v>Medium</v>
      </c>
      <c r="O515" t="str">
        <f t="shared" ref="O515:O578" si="76">IF(C515&lt;140, "Normal level", IF(C515&lt;200, "High level"))</f>
        <v>Normal level</v>
      </c>
      <c r="P515" t="str">
        <f t="shared" ref="P515:P578" si="77">IF(B515&gt;3, "High Risk", "Low Risk")</f>
        <v>Low Risk</v>
      </c>
      <c r="Q515" t="str">
        <f t="shared" ref="Q515:Q578" si="78">IF(F515&lt;80, "Low", IF(F515&lt;=150, "Normal", "High"))</f>
        <v>Normal</v>
      </c>
      <c r="R515" t="str">
        <f t="shared" ref="R515:R578" si="79">IF(D515&lt;60, "Low", IF(D515&lt;=80, "Normal", IF(D515&lt;=90, "Prehypertension", "Hypertension")))</f>
        <v>Normal</v>
      </c>
      <c r="S515" t="str">
        <f t="shared" ref="S515:S578" si="80">IF(H515&lt;0.3, "Low DPF", IF(H515&lt;=0.6, "Medium DPF", "High DPF"))</f>
        <v>Medium DPF</v>
      </c>
    </row>
    <row r="516" spans="1:19" x14ac:dyDescent="0.35">
      <c r="A516" s="9">
        <v>515</v>
      </c>
      <c r="B516" s="10">
        <v>3</v>
      </c>
      <c r="C516" s="10">
        <v>99</v>
      </c>
      <c r="D516" s="10">
        <v>54</v>
      </c>
      <c r="E516" s="10">
        <v>19</v>
      </c>
      <c r="F516" s="10">
        <v>86</v>
      </c>
      <c r="G516" s="11">
        <v>25.6</v>
      </c>
      <c r="H516" s="18">
        <v>0.154</v>
      </c>
      <c r="I516" s="10">
        <v>24</v>
      </c>
      <c r="J516" s="24">
        <v>0</v>
      </c>
      <c r="K516" t="str">
        <f t="shared" si="72"/>
        <v>Overweight</v>
      </c>
      <c r="L516" t="str">
        <f t="shared" si="73"/>
        <v>normal</v>
      </c>
      <c r="M516" t="str">
        <f t="shared" si="74"/>
        <v>Adult</v>
      </c>
      <c r="N516" t="str">
        <f t="shared" si="75"/>
        <v>Low</v>
      </c>
      <c r="O516" t="str">
        <f t="shared" si="76"/>
        <v>Normal level</v>
      </c>
      <c r="P516" t="str">
        <f t="shared" si="77"/>
        <v>Low Risk</v>
      </c>
      <c r="Q516" t="str">
        <f t="shared" si="78"/>
        <v>Normal</v>
      </c>
      <c r="R516" t="str">
        <f t="shared" si="79"/>
        <v>Low</v>
      </c>
      <c r="S516" t="str">
        <f t="shared" si="80"/>
        <v>Low DPF</v>
      </c>
    </row>
    <row r="517" spans="1:19" x14ac:dyDescent="0.35">
      <c r="A517" s="13">
        <v>516</v>
      </c>
      <c r="B517" s="14">
        <v>3</v>
      </c>
      <c r="C517" s="14">
        <v>163</v>
      </c>
      <c r="D517" s="14">
        <v>70</v>
      </c>
      <c r="E517" s="14">
        <v>18</v>
      </c>
      <c r="F517" s="14">
        <v>105</v>
      </c>
      <c r="G517" s="15">
        <v>31.6</v>
      </c>
      <c r="H517" s="19">
        <v>0.26800000000000002</v>
      </c>
      <c r="I517" s="14">
        <v>28</v>
      </c>
      <c r="J517" s="25">
        <v>1</v>
      </c>
      <c r="K517" t="str">
        <f t="shared" si="72"/>
        <v>Obese</v>
      </c>
      <c r="L517" t="str">
        <f t="shared" si="73"/>
        <v xml:space="preserve">Diabetes </v>
      </c>
      <c r="M517" t="str">
        <f t="shared" si="74"/>
        <v>Adult</v>
      </c>
      <c r="N517" t="str">
        <f t="shared" si="75"/>
        <v>Low</v>
      </c>
      <c r="O517" t="str">
        <f t="shared" si="76"/>
        <v>High level</v>
      </c>
      <c r="P517" t="str">
        <f t="shared" si="77"/>
        <v>Low Risk</v>
      </c>
      <c r="Q517" t="str">
        <f t="shared" si="78"/>
        <v>Normal</v>
      </c>
      <c r="R517" t="str">
        <f t="shared" si="79"/>
        <v>Normal</v>
      </c>
      <c r="S517" t="str">
        <f t="shared" si="80"/>
        <v>Low DPF</v>
      </c>
    </row>
    <row r="518" spans="1:19" x14ac:dyDescent="0.35">
      <c r="A518" s="9">
        <v>517</v>
      </c>
      <c r="B518" s="10">
        <v>9</v>
      </c>
      <c r="C518" s="10">
        <v>145</v>
      </c>
      <c r="D518" s="10">
        <v>88</v>
      </c>
      <c r="E518" s="10">
        <v>34</v>
      </c>
      <c r="F518" s="10">
        <v>165</v>
      </c>
      <c r="G518" s="11">
        <v>30.3</v>
      </c>
      <c r="H518" s="18">
        <v>0.77100000000000002</v>
      </c>
      <c r="I518" s="10">
        <v>53</v>
      </c>
      <c r="J518" s="24">
        <v>1</v>
      </c>
      <c r="K518" t="str">
        <f t="shared" si="72"/>
        <v>Obese</v>
      </c>
      <c r="L518" t="str">
        <f t="shared" si="73"/>
        <v xml:space="preserve">Diabetes </v>
      </c>
      <c r="M518" t="str">
        <f t="shared" si="74"/>
        <v>Adult</v>
      </c>
      <c r="N518" t="str">
        <f t="shared" si="75"/>
        <v>Medium</v>
      </c>
      <c r="O518" t="str">
        <f t="shared" si="76"/>
        <v>High level</v>
      </c>
      <c r="P518" t="str">
        <f t="shared" si="77"/>
        <v>High Risk</v>
      </c>
      <c r="Q518" t="str">
        <f t="shared" si="78"/>
        <v>High</v>
      </c>
      <c r="R518" t="str">
        <f t="shared" si="79"/>
        <v>Prehypertension</v>
      </c>
      <c r="S518" t="str">
        <f t="shared" si="80"/>
        <v>High DPF</v>
      </c>
    </row>
    <row r="519" spans="1:19" x14ac:dyDescent="0.35">
      <c r="A519" s="13">
        <v>518</v>
      </c>
      <c r="B519" s="14">
        <v>7</v>
      </c>
      <c r="C519" s="14">
        <v>125</v>
      </c>
      <c r="D519" s="14">
        <v>86</v>
      </c>
      <c r="E519" s="14">
        <v>21</v>
      </c>
      <c r="F519" s="14">
        <v>80</v>
      </c>
      <c r="G519" s="15">
        <v>37.6</v>
      </c>
      <c r="H519" s="19">
        <v>0.30399999999999999</v>
      </c>
      <c r="I519" s="14">
        <v>51</v>
      </c>
      <c r="J519" s="25">
        <v>0</v>
      </c>
      <c r="K519" t="str">
        <f t="shared" si="72"/>
        <v>Obese</v>
      </c>
      <c r="L519" t="str">
        <f t="shared" si="73"/>
        <v>normal</v>
      </c>
      <c r="M519" t="str">
        <f t="shared" si="74"/>
        <v>Adult</v>
      </c>
      <c r="N519" t="str">
        <f t="shared" si="75"/>
        <v>Medium</v>
      </c>
      <c r="O519" t="str">
        <f t="shared" si="76"/>
        <v>Normal level</v>
      </c>
      <c r="P519" t="str">
        <f t="shared" si="77"/>
        <v>High Risk</v>
      </c>
      <c r="Q519" t="str">
        <f t="shared" si="78"/>
        <v>Normal</v>
      </c>
      <c r="R519" t="str">
        <f t="shared" si="79"/>
        <v>Prehypertension</v>
      </c>
      <c r="S519" t="str">
        <f t="shared" si="80"/>
        <v>Medium DPF</v>
      </c>
    </row>
    <row r="520" spans="1:19" x14ac:dyDescent="0.35">
      <c r="A520" s="9">
        <v>519</v>
      </c>
      <c r="B520" s="10">
        <v>13</v>
      </c>
      <c r="C520" s="10">
        <v>76</v>
      </c>
      <c r="D520" s="10">
        <v>60</v>
      </c>
      <c r="E520" s="10">
        <v>21</v>
      </c>
      <c r="F520" s="10">
        <v>80</v>
      </c>
      <c r="G520" s="11">
        <v>32.799999999999997</v>
      </c>
      <c r="H520" s="18">
        <v>0.18</v>
      </c>
      <c r="I520" s="10">
        <v>41</v>
      </c>
      <c r="J520" s="24">
        <v>0</v>
      </c>
      <c r="K520" t="str">
        <f t="shared" si="72"/>
        <v>Obese</v>
      </c>
      <c r="L520" t="str">
        <f t="shared" si="73"/>
        <v>normal</v>
      </c>
      <c r="M520" t="str">
        <f t="shared" si="74"/>
        <v>Adult</v>
      </c>
      <c r="N520" t="str">
        <f t="shared" si="75"/>
        <v>Medium</v>
      </c>
      <c r="O520" t="str">
        <f t="shared" si="76"/>
        <v>Normal level</v>
      </c>
      <c r="P520" t="str">
        <f t="shared" si="77"/>
        <v>High Risk</v>
      </c>
      <c r="Q520" t="str">
        <f t="shared" si="78"/>
        <v>Normal</v>
      </c>
      <c r="R520" t="str">
        <f t="shared" si="79"/>
        <v>Normal</v>
      </c>
      <c r="S520" t="str">
        <f t="shared" si="80"/>
        <v>Low DPF</v>
      </c>
    </row>
    <row r="521" spans="1:19" x14ac:dyDescent="0.35">
      <c r="A521" s="13">
        <v>520</v>
      </c>
      <c r="B521" s="14">
        <v>6</v>
      </c>
      <c r="C521" s="14">
        <v>129</v>
      </c>
      <c r="D521" s="14">
        <v>90</v>
      </c>
      <c r="E521" s="14">
        <v>7</v>
      </c>
      <c r="F521" s="14">
        <v>326</v>
      </c>
      <c r="G521" s="15">
        <v>19.600000000000001</v>
      </c>
      <c r="H521" s="19">
        <v>0.58199999999999996</v>
      </c>
      <c r="I521" s="14">
        <v>60</v>
      </c>
      <c r="J521" s="25">
        <v>0</v>
      </c>
      <c r="K521" t="str">
        <f t="shared" si="72"/>
        <v>Normal weight</v>
      </c>
      <c r="L521" t="str">
        <f t="shared" si="73"/>
        <v>normal</v>
      </c>
      <c r="M521" t="str">
        <f t="shared" si="74"/>
        <v>Adult</v>
      </c>
      <c r="N521" t="str">
        <f t="shared" si="75"/>
        <v>Low</v>
      </c>
      <c r="O521" t="str">
        <f t="shared" si="76"/>
        <v>Normal level</v>
      </c>
      <c r="P521" t="str">
        <f t="shared" si="77"/>
        <v>High Risk</v>
      </c>
      <c r="Q521" t="str">
        <f t="shared" si="78"/>
        <v>High</v>
      </c>
      <c r="R521" t="str">
        <f t="shared" si="79"/>
        <v>Prehypertension</v>
      </c>
      <c r="S521" t="str">
        <f t="shared" si="80"/>
        <v>Medium DPF</v>
      </c>
    </row>
    <row r="522" spans="1:19" x14ac:dyDescent="0.35">
      <c r="A522" s="9">
        <v>521</v>
      </c>
      <c r="B522" s="10">
        <v>2</v>
      </c>
      <c r="C522" s="10">
        <v>68</v>
      </c>
      <c r="D522" s="10">
        <v>70</v>
      </c>
      <c r="E522" s="10">
        <v>32</v>
      </c>
      <c r="F522" s="10">
        <v>66</v>
      </c>
      <c r="G522" s="11">
        <v>25</v>
      </c>
      <c r="H522" s="18">
        <v>0.187</v>
      </c>
      <c r="I522" s="10">
        <v>25</v>
      </c>
      <c r="J522" s="24">
        <v>0</v>
      </c>
      <c r="K522" t="str">
        <f t="shared" si="72"/>
        <v>Overweight</v>
      </c>
      <c r="L522" t="str">
        <f t="shared" si="73"/>
        <v>normal</v>
      </c>
      <c r="M522" t="str">
        <f t="shared" si="74"/>
        <v>Adult</v>
      </c>
      <c r="N522" t="str">
        <f t="shared" si="75"/>
        <v>Medium</v>
      </c>
      <c r="O522" t="str">
        <f t="shared" si="76"/>
        <v>Normal level</v>
      </c>
      <c r="P522" t="str">
        <f t="shared" si="77"/>
        <v>Low Risk</v>
      </c>
      <c r="Q522" t="str">
        <f t="shared" si="78"/>
        <v>Low</v>
      </c>
      <c r="R522" t="str">
        <f t="shared" si="79"/>
        <v>Normal</v>
      </c>
      <c r="S522" t="str">
        <f t="shared" si="80"/>
        <v>Low DPF</v>
      </c>
    </row>
    <row r="523" spans="1:19" x14ac:dyDescent="0.35">
      <c r="A523" s="13">
        <v>522</v>
      </c>
      <c r="B523" s="14">
        <v>3</v>
      </c>
      <c r="C523" s="14">
        <v>124</v>
      </c>
      <c r="D523" s="14">
        <v>80</v>
      </c>
      <c r="E523" s="14">
        <v>33</v>
      </c>
      <c r="F523" s="14">
        <v>130</v>
      </c>
      <c r="G523" s="15">
        <v>33.200000000000003</v>
      </c>
      <c r="H523" s="19">
        <v>0.30499999999999999</v>
      </c>
      <c r="I523" s="14">
        <v>26</v>
      </c>
      <c r="J523" s="25">
        <v>0</v>
      </c>
      <c r="K523" t="str">
        <f t="shared" si="72"/>
        <v>Obese</v>
      </c>
      <c r="L523" t="str">
        <f t="shared" si="73"/>
        <v>normal</v>
      </c>
      <c r="M523" t="str">
        <f t="shared" si="74"/>
        <v>Adult</v>
      </c>
      <c r="N523" t="str">
        <f t="shared" si="75"/>
        <v>Medium</v>
      </c>
      <c r="O523" t="str">
        <f t="shared" si="76"/>
        <v>Normal level</v>
      </c>
      <c r="P523" t="str">
        <f t="shared" si="77"/>
        <v>Low Risk</v>
      </c>
      <c r="Q523" t="str">
        <f t="shared" si="78"/>
        <v>Normal</v>
      </c>
      <c r="R523" t="str">
        <f t="shared" si="79"/>
        <v>Normal</v>
      </c>
      <c r="S523" t="str">
        <f t="shared" si="80"/>
        <v>Medium DPF</v>
      </c>
    </row>
    <row r="524" spans="1:19" x14ac:dyDescent="0.35">
      <c r="A524" s="9">
        <v>523</v>
      </c>
      <c r="B524" s="10">
        <v>6</v>
      </c>
      <c r="C524" s="10">
        <v>114</v>
      </c>
      <c r="D524" s="10">
        <v>69</v>
      </c>
      <c r="E524" s="10">
        <v>21</v>
      </c>
      <c r="F524" s="10">
        <v>80</v>
      </c>
      <c r="G524" s="11">
        <v>32.14</v>
      </c>
      <c r="H524" s="18">
        <v>0.189</v>
      </c>
      <c r="I524" s="10">
        <v>26</v>
      </c>
      <c r="J524" s="24">
        <v>0</v>
      </c>
      <c r="K524" t="str">
        <f t="shared" si="72"/>
        <v>Obese</v>
      </c>
      <c r="L524" t="str">
        <f t="shared" si="73"/>
        <v>normal</v>
      </c>
      <c r="M524" t="str">
        <f t="shared" si="74"/>
        <v>Adult</v>
      </c>
      <c r="N524" t="str">
        <f t="shared" si="75"/>
        <v>Medium</v>
      </c>
      <c r="O524" t="str">
        <f t="shared" si="76"/>
        <v>Normal level</v>
      </c>
      <c r="P524" t="str">
        <f t="shared" si="77"/>
        <v>High Risk</v>
      </c>
      <c r="Q524" t="str">
        <f t="shared" si="78"/>
        <v>Normal</v>
      </c>
      <c r="R524" t="str">
        <f t="shared" si="79"/>
        <v>Normal</v>
      </c>
      <c r="S524" t="str">
        <f t="shared" si="80"/>
        <v>Low DPF</v>
      </c>
    </row>
    <row r="525" spans="1:19" x14ac:dyDescent="0.35">
      <c r="A525" s="13">
        <v>524</v>
      </c>
      <c r="B525" s="14">
        <v>9</v>
      </c>
      <c r="C525" s="14">
        <v>130</v>
      </c>
      <c r="D525" s="14">
        <v>70</v>
      </c>
      <c r="E525" s="14">
        <v>21</v>
      </c>
      <c r="F525" s="14">
        <v>80</v>
      </c>
      <c r="G525" s="15">
        <v>34.200000000000003</v>
      </c>
      <c r="H525" s="19">
        <v>0.65200000000000002</v>
      </c>
      <c r="I525" s="14">
        <v>45</v>
      </c>
      <c r="J525" s="25">
        <v>1</v>
      </c>
      <c r="K525" t="str">
        <f t="shared" si="72"/>
        <v>Obese</v>
      </c>
      <c r="L525" t="str">
        <f t="shared" si="73"/>
        <v xml:space="preserve">Diabetes </v>
      </c>
      <c r="M525" t="str">
        <f t="shared" si="74"/>
        <v>Adult</v>
      </c>
      <c r="N525" t="str">
        <f t="shared" si="75"/>
        <v>Medium</v>
      </c>
      <c r="O525" t="str">
        <f t="shared" si="76"/>
        <v>Normal level</v>
      </c>
      <c r="P525" t="str">
        <f t="shared" si="77"/>
        <v>High Risk</v>
      </c>
      <c r="Q525" t="str">
        <f t="shared" si="78"/>
        <v>Normal</v>
      </c>
      <c r="R525" t="str">
        <f t="shared" si="79"/>
        <v>Normal</v>
      </c>
      <c r="S525" t="str">
        <f t="shared" si="80"/>
        <v>High DPF</v>
      </c>
    </row>
    <row r="526" spans="1:19" x14ac:dyDescent="0.35">
      <c r="A526" s="9">
        <v>525</v>
      </c>
      <c r="B526" s="10">
        <v>3</v>
      </c>
      <c r="C526" s="10">
        <v>125</v>
      </c>
      <c r="D526" s="10">
        <v>58</v>
      </c>
      <c r="E526" s="10">
        <v>21</v>
      </c>
      <c r="F526" s="10">
        <v>80</v>
      </c>
      <c r="G526" s="11">
        <v>31.6</v>
      </c>
      <c r="H526" s="18">
        <v>0.151</v>
      </c>
      <c r="I526" s="10">
        <v>24</v>
      </c>
      <c r="J526" s="24">
        <v>0</v>
      </c>
      <c r="K526" t="str">
        <f t="shared" si="72"/>
        <v>Obese</v>
      </c>
      <c r="L526" t="str">
        <f t="shared" si="73"/>
        <v>normal</v>
      </c>
      <c r="M526" t="str">
        <f t="shared" si="74"/>
        <v>Adult</v>
      </c>
      <c r="N526" t="str">
        <f t="shared" si="75"/>
        <v>Medium</v>
      </c>
      <c r="O526" t="str">
        <f t="shared" si="76"/>
        <v>Normal level</v>
      </c>
      <c r="P526" t="str">
        <f t="shared" si="77"/>
        <v>Low Risk</v>
      </c>
      <c r="Q526" t="str">
        <f t="shared" si="78"/>
        <v>Normal</v>
      </c>
      <c r="R526" t="str">
        <f t="shared" si="79"/>
        <v>Low</v>
      </c>
      <c r="S526" t="str">
        <f t="shared" si="80"/>
        <v>Low DPF</v>
      </c>
    </row>
    <row r="527" spans="1:19" x14ac:dyDescent="0.35">
      <c r="A527" s="13">
        <v>526</v>
      </c>
      <c r="B527" s="14">
        <v>3</v>
      </c>
      <c r="C527" s="14">
        <v>87</v>
      </c>
      <c r="D527" s="14">
        <v>60</v>
      </c>
      <c r="E527" s="14">
        <v>18</v>
      </c>
      <c r="F527" s="14">
        <v>80</v>
      </c>
      <c r="G527" s="15">
        <v>21.8</v>
      </c>
      <c r="H527" s="19">
        <v>0.44400000000000001</v>
      </c>
      <c r="I527" s="14">
        <v>21</v>
      </c>
      <c r="J527" s="25">
        <v>0</v>
      </c>
      <c r="K527" t="str">
        <f t="shared" si="72"/>
        <v>Normal weight</v>
      </c>
      <c r="L527" t="str">
        <f t="shared" si="73"/>
        <v>normal</v>
      </c>
      <c r="M527" t="str">
        <f t="shared" si="74"/>
        <v>Adult</v>
      </c>
      <c r="N527" t="str">
        <f t="shared" si="75"/>
        <v>Low</v>
      </c>
      <c r="O527" t="str">
        <f t="shared" si="76"/>
        <v>Normal level</v>
      </c>
      <c r="P527" t="str">
        <f t="shared" si="77"/>
        <v>Low Risk</v>
      </c>
      <c r="Q527" t="str">
        <f t="shared" si="78"/>
        <v>Normal</v>
      </c>
      <c r="R527" t="str">
        <f t="shared" si="79"/>
        <v>Normal</v>
      </c>
      <c r="S527" t="str">
        <f t="shared" si="80"/>
        <v>Medium DPF</v>
      </c>
    </row>
    <row r="528" spans="1:19" x14ac:dyDescent="0.35">
      <c r="A528" s="9">
        <v>527</v>
      </c>
      <c r="B528" s="10">
        <v>1</v>
      </c>
      <c r="C528" s="10">
        <v>97</v>
      </c>
      <c r="D528" s="10">
        <v>64</v>
      </c>
      <c r="E528" s="10">
        <v>19</v>
      </c>
      <c r="F528" s="10">
        <v>82</v>
      </c>
      <c r="G528" s="11">
        <v>18.2</v>
      </c>
      <c r="H528" s="18">
        <v>0.29899999999999999</v>
      </c>
      <c r="I528" s="10">
        <v>21</v>
      </c>
      <c r="J528" s="24">
        <v>0</v>
      </c>
      <c r="K528" t="str">
        <f t="shared" si="72"/>
        <v>Underweight</v>
      </c>
      <c r="L528" t="str">
        <f t="shared" si="73"/>
        <v>normal</v>
      </c>
      <c r="M528" t="str">
        <f t="shared" si="74"/>
        <v>Adult</v>
      </c>
      <c r="N528" t="str">
        <f t="shared" si="75"/>
        <v>Low</v>
      </c>
      <c r="O528" t="str">
        <f t="shared" si="76"/>
        <v>Normal level</v>
      </c>
      <c r="P528" t="str">
        <f t="shared" si="77"/>
        <v>Low Risk</v>
      </c>
      <c r="Q528" t="str">
        <f t="shared" si="78"/>
        <v>Normal</v>
      </c>
      <c r="R528" t="str">
        <f t="shared" si="79"/>
        <v>Normal</v>
      </c>
      <c r="S528" t="str">
        <f t="shared" si="80"/>
        <v>Low DPF</v>
      </c>
    </row>
    <row r="529" spans="1:19" x14ac:dyDescent="0.35">
      <c r="A529" s="13">
        <v>528</v>
      </c>
      <c r="B529" s="14">
        <v>3</v>
      </c>
      <c r="C529" s="14">
        <v>116</v>
      </c>
      <c r="D529" s="14">
        <v>74</v>
      </c>
      <c r="E529" s="14">
        <v>15</v>
      </c>
      <c r="F529" s="14">
        <v>105</v>
      </c>
      <c r="G529" s="15">
        <v>26.3</v>
      </c>
      <c r="H529" s="19">
        <v>0.107</v>
      </c>
      <c r="I529" s="14">
        <v>24</v>
      </c>
      <c r="J529" s="25">
        <v>0</v>
      </c>
      <c r="K529" t="str">
        <f t="shared" si="72"/>
        <v>Overweight</v>
      </c>
      <c r="L529" t="str">
        <f t="shared" si="73"/>
        <v>normal</v>
      </c>
      <c r="M529" t="str">
        <f t="shared" si="74"/>
        <v>Adult</v>
      </c>
      <c r="N529" t="str">
        <f t="shared" si="75"/>
        <v>Low</v>
      </c>
      <c r="O529" t="str">
        <f t="shared" si="76"/>
        <v>Normal level</v>
      </c>
      <c r="P529" t="str">
        <f t="shared" si="77"/>
        <v>Low Risk</v>
      </c>
      <c r="Q529" t="str">
        <f t="shared" si="78"/>
        <v>Normal</v>
      </c>
      <c r="R529" t="str">
        <f t="shared" si="79"/>
        <v>Normal</v>
      </c>
      <c r="S529" t="str">
        <f t="shared" si="80"/>
        <v>Low DPF</v>
      </c>
    </row>
    <row r="530" spans="1:19" x14ac:dyDescent="0.35">
      <c r="A530" s="9">
        <v>529</v>
      </c>
      <c r="B530" s="10">
        <v>4</v>
      </c>
      <c r="C530" s="10">
        <v>117</v>
      </c>
      <c r="D530" s="10">
        <v>66</v>
      </c>
      <c r="E530" s="10">
        <v>31</v>
      </c>
      <c r="F530" s="10">
        <v>188</v>
      </c>
      <c r="G530" s="11">
        <v>30.8</v>
      </c>
      <c r="H530" s="18">
        <v>0.49299999999999999</v>
      </c>
      <c r="I530" s="10">
        <v>22</v>
      </c>
      <c r="J530" s="24">
        <v>0</v>
      </c>
      <c r="K530" t="str">
        <f t="shared" si="72"/>
        <v>Obese</v>
      </c>
      <c r="L530" t="str">
        <f t="shared" si="73"/>
        <v>normal</v>
      </c>
      <c r="M530" t="str">
        <f t="shared" si="74"/>
        <v>Adult</v>
      </c>
      <c r="N530" t="str">
        <f t="shared" si="75"/>
        <v>Medium</v>
      </c>
      <c r="O530" t="str">
        <f t="shared" si="76"/>
        <v>Normal level</v>
      </c>
      <c r="P530" t="str">
        <f t="shared" si="77"/>
        <v>High Risk</v>
      </c>
      <c r="Q530" t="str">
        <f t="shared" si="78"/>
        <v>High</v>
      </c>
      <c r="R530" t="str">
        <f t="shared" si="79"/>
        <v>Normal</v>
      </c>
      <c r="S530" t="str">
        <f t="shared" si="80"/>
        <v>Medium DPF</v>
      </c>
    </row>
    <row r="531" spans="1:19" x14ac:dyDescent="0.35">
      <c r="A531" s="13">
        <v>530</v>
      </c>
      <c r="B531" s="14">
        <v>4</v>
      </c>
      <c r="C531" s="14">
        <v>111</v>
      </c>
      <c r="D531" s="14">
        <v>65</v>
      </c>
      <c r="E531" s="14">
        <v>21</v>
      </c>
      <c r="F531" s="14">
        <v>80</v>
      </c>
      <c r="G531" s="15">
        <v>24.6</v>
      </c>
      <c r="H531" s="19">
        <v>0.66</v>
      </c>
      <c r="I531" s="14">
        <v>31</v>
      </c>
      <c r="J531" s="25">
        <v>0</v>
      </c>
      <c r="K531" t="str">
        <f t="shared" si="72"/>
        <v>Normal weight</v>
      </c>
      <c r="L531" t="str">
        <f t="shared" si="73"/>
        <v>normal</v>
      </c>
      <c r="M531" t="str">
        <f t="shared" si="74"/>
        <v>Adult</v>
      </c>
      <c r="N531" t="str">
        <f t="shared" si="75"/>
        <v>Medium</v>
      </c>
      <c r="O531" t="str">
        <f t="shared" si="76"/>
        <v>Normal level</v>
      </c>
      <c r="P531" t="str">
        <f t="shared" si="77"/>
        <v>High Risk</v>
      </c>
      <c r="Q531" t="str">
        <f t="shared" si="78"/>
        <v>Normal</v>
      </c>
      <c r="R531" t="str">
        <f t="shared" si="79"/>
        <v>Normal</v>
      </c>
      <c r="S531" t="str">
        <f t="shared" si="80"/>
        <v>High DPF</v>
      </c>
    </row>
    <row r="532" spans="1:19" x14ac:dyDescent="0.35">
      <c r="A532" s="9">
        <v>531</v>
      </c>
      <c r="B532" s="10">
        <v>2</v>
      </c>
      <c r="C532" s="10">
        <v>122</v>
      </c>
      <c r="D532" s="10">
        <v>60</v>
      </c>
      <c r="E532" s="10">
        <v>18</v>
      </c>
      <c r="F532" s="10">
        <v>106</v>
      </c>
      <c r="G532" s="11">
        <v>29.8</v>
      </c>
      <c r="H532" s="18">
        <v>0.71699999999999997</v>
      </c>
      <c r="I532" s="10">
        <v>22</v>
      </c>
      <c r="J532" s="24">
        <v>0</v>
      </c>
      <c r="K532" t="str">
        <f t="shared" si="72"/>
        <v>Overweight</v>
      </c>
      <c r="L532" t="str">
        <f t="shared" si="73"/>
        <v>normal</v>
      </c>
      <c r="M532" t="str">
        <f t="shared" si="74"/>
        <v>Adult</v>
      </c>
      <c r="N532" t="str">
        <f t="shared" si="75"/>
        <v>Low</v>
      </c>
      <c r="O532" t="str">
        <f t="shared" si="76"/>
        <v>Normal level</v>
      </c>
      <c r="P532" t="str">
        <f t="shared" si="77"/>
        <v>Low Risk</v>
      </c>
      <c r="Q532" t="str">
        <f t="shared" si="78"/>
        <v>Normal</v>
      </c>
      <c r="R532" t="str">
        <f t="shared" si="79"/>
        <v>Normal</v>
      </c>
      <c r="S532" t="str">
        <f t="shared" si="80"/>
        <v>High DPF</v>
      </c>
    </row>
    <row r="533" spans="1:19" x14ac:dyDescent="0.35">
      <c r="A533" s="13">
        <v>532</v>
      </c>
      <c r="B533" s="14">
        <v>4</v>
      </c>
      <c r="C533" s="14">
        <v>107</v>
      </c>
      <c r="D533" s="14">
        <v>76</v>
      </c>
      <c r="E533" s="14">
        <v>21</v>
      </c>
      <c r="F533" s="14">
        <v>80</v>
      </c>
      <c r="G533" s="15">
        <v>45.3</v>
      </c>
      <c r="H533" s="19">
        <v>0.68600000000000005</v>
      </c>
      <c r="I533" s="14">
        <v>24</v>
      </c>
      <c r="J533" s="25">
        <v>0</v>
      </c>
      <c r="K533" t="str">
        <f t="shared" si="72"/>
        <v>Obese</v>
      </c>
      <c r="L533" t="str">
        <f t="shared" si="73"/>
        <v>normal</v>
      </c>
      <c r="M533" t="str">
        <f t="shared" si="74"/>
        <v>Adult</v>
      </c>
      <c r="N533" t="str">
        <f t="shared" si="75"/>
        <v>Medium</v>
      </c>
      <c r="O533" t="str">
        <f t="shared" si="76"/>
        <v>Normal level</v>
      </c>
      <c r="P533" t="str">
        <f t="shared" si="77"/>
        <v>High Risk</v>
      </c>
      <c r="Q533" t="str">
        <f t="shared" si="78"/>
        <v>Normal</v>
      </c>
      <c r="R533" t="str">
        <f t="shared" si="79"/>
        <v>Normal</v>
      </c>
      <c r="S533" t="str">
        <f t="shared" si="80"/>
        <v>High DPF</v>
      </c>
    </row>
    <row r="534" spans="1:19" x14ac:dyDescent="0.35">
      <c r="A534" s="9">
        <v>533</v>
      </c>
      <c r="B534" s="10">
        <v>1</v>
      </c>
      <c r="C534" s="10">
        <v>86</v>
      </c>
      <c r="D534" s="10">
        <v>66</v>
      </c>
      <c r="E534" s="10">
        <v>52</v>
      </c>
      <c r="F534" s="10">
        <v>65</v>
      </c>
      <c r="G534" s="11">
        <v>41.3</v>
      </c>
      <c r="H534" s="18">
        <v>0.91700000000000004</v>
      </c>
      <c r="I534" s="10">
        <v>29</v>
      </c>
      <c r="J534" s="24">
        <v>0</v>
      </c>
      <c r="K534" t="str">
        <f t="shared" si="72"/>
        <v>Obese</v>
      </c>
      <c r="L534" t="str">
        <f t="shared" si="73"/>
        <v>normal</v>
      </c>
      <c r="M534" t="str">
        <f t="shared" si="74"/>
        <v>Adult</v>
      </c>
      <c r="N534" t="str">
        <f t="shared" si="75"/>
        <v>High</v>
      </c>
      <c r="O534" t="str">
        <f t="shared" si="76"/>
        <v>Normal level</v>
      </c>
      <c r="P534" t="str">
        <f t="shared" si="77"/>
        <v>Low Risk</v>
      </c>
      <c r="Q534" t="str">
        <f t="shared" si="78"/>
        <v>Low</v>
      </c>
      <c r="R534" t="str">
        <f t="shared" si="79"/>
        <v>Normal</v>
      </c>
      <c r="S534" t="str">
        <f t="shared" si="80"/>
        <v>High DPF</v>
      </c>
    </row>
    <row r="535" spans="1:19" x14ac:dyDescent="0.35">
      <c r="A535" s="13">
        <v>534</v>
      </c>
      <c r="B535" s="14">
        <v>6</v>
      </c>
      <c r="C535" s="14">
        <v>91</v>
      </c>
      <c r="D535" s="14">
        <v>69</v>
      </c>
      <c r="E535" s="14">
        <v>21</v>
      </c>
      <c r="F535" s="14">
        <v>80</v>
      </c>
      <c r="G535" s="15">
        <v>29.8</v>
      </c>
      <c r="H535" s="19">
        <v>0.501</v>
      </c>
      <c r="I535" s="14">
        <v>31</v>
      </c>
      <c r="J535" s="25">
        <v>0</v>
      </c>
      <c r="K535" t="str">
        <f t="shared" si="72"/>
        <v>Overweight</v>
      </c>
      <c r="L535" t="str">
        <f t="shared" si="73"/>
        <v>normal</v>
      </c>
      <c r="M535" t="str">
        <f t="shared" si="74"/>
        <v>Adult</v>
      </c>
      <c r="N535" t="str">
        <f t="shared" si="75"/>
        <v>Medium</v>
      </c>
      <c r="O535" t="str">
        <f t="shared" si="76"/>
        <v>Normal level</v>
      </c>
      <c r="P535" t="str">
        <f t="shared" si="77"/>
        <v>High Risk</v>
      </c>
      <c r="Q535" t="str">
        <f t="shared" si="78"/>
        <v>Normal</v>
      </c>
      <c r="R535" t="str">
        <f t="shared" si="79"/>
        <v>Normal</v>
      </c>
      <c r="S535" t="str">
        <f t="shared" si="80"/>
        <v>Medium DPF</v>
      </c>
    </row>
    <row r="536" spans="1:19" x14ac:dyDescent="0.35">
      <c r="A536" s="9">
        <v>535</v>
      </c>
      <c r="B536" s="10">
        <v>1</v>
      </c>
      <c r="C536" s="10">
        <v>77</v>
      </c>
      <c r="D536" s="10">
        <v>56</v>
      </c>
      <c r="E536" s="10">
        <v>30</v>
      </c>
      <c r="F536" s="10">
        <v>56</v>
      </c>
      <c r="G536" s="11">
        <v>33.299999999999997</v>
      </c>
      <c r="H536" s="18">
        <v>1.2509999999999999</v>
      </c>
      <c r="I536" s="10">
        <v>24</v>
      </c>
      <c r="J536" s="24">
        <v>0</v>
      </c>
      <c r="K536" t="str">
        <f t="shared" si="72"/>
        <v>Obese</v>
      </c>
      <c r="L536" t="str">
        <f t="shared" si="73"/>
        <v>normal</v>
      </c>
      <c r="M536" t="str">
        <f t="shared" si="74"/>
        <v>Adult</v>
      </c>
      <c r="N536" t="str">
        <f t="shared" si="75"/>
        <v>Medium</v>
      </c>
      <c r="O536" t="str">
        <f t="shared" si="76"/>
        <v>Normal level</v>
      </c>
      <c r="P536" t="str">
        <f t="shared" si="77"/>
        <v>Low Risk</v>
      </c>
      <c r="Q536" t="str">
        <f t="shared" si="78"/>
        <v>Low</v>
      </c>
      <c r="R536" t="str">
        <f t="shared" si="79"/>
        <v>Low</v>
      </c>
      <c r="S536" t="str">
        <f t="shared" si="80"/>
        <v>High DPF</v>
      </c>
    </row>
    <row r="537" spans="1:19" x14ac:dyDescent="0.35">
      <c r="A537" s="13">
        <v>536</v>
      </c>
      <c r="B537" s="14">
        <v>4</v>
      </c>
      <c r="C537" s="14">
        <v>132</v>
      </c>
      <c r="D537" s="14">
        <v>69</v>
      </c>
      <c r="E537" s="14">
        <v>21</v>
      </c>
      <c r="F537" s="14">
        <v>80</v>
      </c>
      <c r="G537" s="15">
        <v>32.9</v>
      </c>
      <c r="H537" s="19">
        <v>0.30199999999999999</v>
      </c>
      <c r="I537" s="14">
        <v>23</v>
      </c>
      <c r="J537" s="25">
        <v>1</v>
      </c>
      <c r="K537" t="str">
        <f t="shared" si="72"/>
        <v>Obese</v>
      </c>
      <c r="L537" t="str">
        <f t="shared" si="73"/>
        <v xml:space="preserve">Diabetes </v>
      </c>
      <c r="M537" t="str">
        <f t="shared" si="74"/>
        <v>Adult</v>
      </c>
      <c r="N537" t="str">
        <f t="shared" si="75"/>
        <v>Medium</v>
      </c>
      <c r="O537" t="str">
        <f t="shared" si="76"/>
        <v>Normal level</v>
      </c>
      <c r="P537" t="str">
        <f t="shared" si="77"/>
        <v>High Risk</v>
      </c>
      <c r="Q537" t="str">
        <f t="shared" si="78"/>
        <v>Normal</v>
      </c>
      <c r="R537" t="str">
        <f t="shared" si="79"/>
        <v>Normal</v>
      </c>
      <c r="S537" t="str">
        <f t="shared" si="80"/>
        <v>Medium DPF</v>
      </c>
    </row>
    <row r="538" spans="1:19" x14ac:dyDescent="0.35">
      <c r="A538" s="9">
        <v>537</v>
      </c>
      <c r="B538" s="10">
        <v>4</v>
      </c>
      <c r="C538" s="10">
        <v>105</v>
      </c>
      <c r="D538" s="10">
        <v>90</v>
      </c>
      <c r="E538" s="10">
        <v>21</v>
      </c>
      <c r="F538" s="10">
        <v>80</v>
      </c>
      <c r="G538" s="11">
        <v>29.6</v>
      </c>
      <c r="H538" s="18">
        <v>0.19700000000000001</v>
      </c>
      <c r="I538" s="10">
        <v>46</v>
      </c>
      <c r="J538" s="24">
        <v>0</v>
      </c>
      <c r="K538" t="str">
        <f t="shared" si="72"/>
        <v>Overweight</v>
      </c>
      <c r="L538" t="str">
        <f t="shared" si="73"/>
        <v>normal</v>
      </c>
      <c r="M538" t="str">
        <f t="shared" si="74"/>
        <v>Adult</v>
      </c>
      <c r="N538" t="str">
        <f t="shared" si="75"/>
        <v>Medium</v>
      </c>
      <c r="O538" t="str">
        <f t="shared" si="76"/>
        <v>Normal level</v>
      </c>
      <c r="P538" t="str">
        <f t="shared" si="77"/>
        <v>High Risk</v>
      </c>
      <c r="Q538" t="str">
        <f t="shared" si="78"/>
        <v>Normal</v>
      </c>
      <c r="R538" t="str">
        <f t="shared" si="79"/>
        <v>Prehypertension</v>
      </c>
      <c r="S538" t="str">
        <f t="shared" si="80"/>
        <v>Low DPF</v>
      </c>
    </row>
    <row r="539" spans="1:19" x14ac:dyDescent="0.35">
      <c r="A539" s="13">
        <v>538</v>
      </c>
      <c r="B539" s="14">
        <v>4</v>
      </c>
      <c r="C539" s="14">
        <v>57</v>
      </c>
      <c r="D539" s="14">
        <v>60</v>
      </c>
      <c r="E539" s="14">
        <v>21</v>
      </c>
      <c r="F539" s="14">
        <v>80</v>
      </c>
      <c r="G539" s="15">
        <v>21.7</v>
      </c>
      <c r="H539" s="19">
        <v>0.73499999999999999</v>
      </c>
      <c r="I539" s="14">
        <v>67</v>
      </c>
      <c r="J539" s="25">
        <v>0</v>
      </c>
      <c r="K539" t="str">
        <f t="shared" si="72"/>
        <v>Normal weight</v>
      </c>
      <c r="L539" t="str">
        <f t="shared" si="73"/>
        <v>normal</v>
      </c>
      <c r="M539" t="str">
        <f t="shared" si="74"/>
        <v>Aged</v>
      </c>
      <c r="N539" t="str">
        <f t="shared" si="75"/>
        <v>Medium</v>
      </c>
      <c r="O539" t="str">
        <f t="shared" si="76"/>
        <v>Normal level</v>
      </c>
      <c r="P539" t="str">
        <f t="shared" si="77"/>
        <v>High Risk</v>
      </c>
      <c r="Q539" t="str">
        <f t="shared" si="78"/>
        <v>Normal</v>
      </c>
      <c r="R539" t="str">
        <f t="shared" si="79"/>
        <v>Normal</v>
      </c>
      <c r="S539" t="str">
        <f t="shared" si="80"/>
        <v>High DPF</v>
      </c>
    </row>
    <row r="540" spans="1:19" x14ac:dyDescent="0.35">
      <c r="A540" s="9">
        <v>539</v>
      </c>
      <c r="B540" s="10">
        <v>4</v>
      </c>
      <c r="C540" s="10">
        <v>127</v>
      </c>
      <c r="D540" s="10">
        <v>80</v>
      </c>
      <c r="E540" s="10">
        <v>37</v>
      </c>
      <c r="F540" s="10">
        <v>210</v>
      </c>
      <c r="G540" s="11">
        <v>36.299999999999997</v>
      </c>
      <c r="H540" s="18">
        <v>0.80400000000000005</v>
      </c>
      <c r="I540" s="10">
        <v>23</v>
      </c>
      <c r="J540" s="24">
        <v>0</v>
      </c>
      <c r="K540" t="str">
        <f t="shared" si="72"/>
        <v>Obese</v>
      </c>
      <c r="L540" t="str">
        <f t="shared" si="73"/>
        <v>normal</v>
      </c>
      <c r="M540" t="str">
        <f t="shared" si="74"/>
        <v>Adult</v>
      </c>
      <c r="N540" t="str">
        <f t="shared" si="75"/>
        <v>Medium</v>
      </c>
      <c r="O540" t="str">
        <f t="shared" si="76"/>
        <v>Normal level</v>
      </c>
      <c r="P540" t="str">
        <f t="shared" si="77"/>
        <v>High Risk</v>
      </c>
      <c r="Q540" t="str">
        <f t="shared" si="78"/>
        <v>High</v>
      </c>
      <c r="R540" t="str">
        <f t="shared" si="79"/>
        <v>Normal</v>
      </c>
      <c r="S540" t="str">
        <f t="shared" si="80"/>
        <v>High DPF</v>
      </c>
    </row>
    <row r="541" spans="1:19" x14ac:dyDescent="0.35">
      <c r="A541" s="13">
        <v>540</v>
      </c>
      <c r="B541" s="14">
        <v>3</v>
      </c>
      <c r="C541" s="14">
        <v>129</v>
      </c>
      <c r="D541" s="14">
        <v>92</v>
      </c>
      <c r="E541" s="14">
        <v>49</v>
      </c>
      <c r="F541" s="14">
        <v>155</v>
      </c>
      <c r="G541" s="15">
        <v>36.4</v>
      </c>
      <c r="H541" s="19">
        <v>0.96799999999999997</v>
      </c>
      <c r="I541" s="14">
        <v>32</v>
      </c>
      <c r="J541" s="25">
        <v>1</v>
      </c>
      <c r="K541" t="str">
        <f t="shared" si="72"/>
        <v>Obese</v>
      </c>
      <c r="L541" t="str">
        <f t="shared" si="73"/>
        <v xml:space="preserve">Diabetes </v>
      </c>
      <c r="M541" t="str">
        <f t="shared" si="74"/>
        <v>Adult</v>
      </c>
      <c r="N541" t="str">
        <f t="shared" si="75"/>
        <v>High</v>
      </c>
      <c r="O541" t="str">
        <f t="shared" si="76"/>
        <v>Normal level</v>
      </c>
      <c r="P541" t="str">
        <f t="shared" si="77"/>
        <v>Low Risk</v>
      </c>
      <c r="Q541" t="str">
        <f t="shared" si="78"/>
        <v>High</v>
      </c>
      <c r="R541" t="str">
        <f t="shared" si="79"/>
        <v>Hypertension</v>
      </c>
      <c r="S541" t="str">
        <f t="shared" si="80"/>
        <v>High DPF</v>
      </c>
    </row>
    <row r="542" spans="1:19" x14ac:dyDescent="0.35">
      <c r="A542" s="9">
        <v>541</v>
      </c>
      <c r="B542" s="10">
        <v>8</v>
      </c>
      <c r="C542" s="10">
        <v>100</v>
      </c>
      <c r="D542" s="10">
        <v>74</v>
      </c>
      <c r="E542" s="10">
        <v>40</v>
      </c>
      <c r="F542" s="10">
        <v>215</v>
      </c>
      <c r="G542" s="11">
        <v>39.4</v>
      </c>
      <c r="H542" s="18">
        <v>0.66100000000000003</v>
      </c>
      <c r="I542" s="10">
        <v>43</v>
      </c>
      <c r="J542" s="24">
        <v>1</v>
      </c>
      <c r="K542" t="str">
        <f t="shared" si="72"/>
        <v>Obese</v>
      </c>
      <c r="L542" t="str">
        <f t="shared" si="73"/>
        <v xml:space="preserve">Diabetes </v>
      </c>
      <c r="M542" t="str">
        <f t="shared" si="74"/>
        <v>Adult</v>
      </c>
      <c r="N542" t="str">
        <f t="shared" si="75"/>
        <v>High</v>
      </c>
      <c r="O542" t="str">
        <f t="shared" si="76"/>
        <v>Normal level</v>
      </c>
      <c r="P542" t="str">
        <f t="shared" si="77"/>
        <v>High Risk</v>
      </c>
      <c r="Q542" t="str">
        <f t="shared" si="78"/>
        <v>High</v>
      </c>
      <c r="R542" t="str">
        <f t="shared" si="79"/>
        <v>Normal</v>
      </c>
      <c r="S542" t="str">
        <f t="shared" si="80"/>
        <v>High DPF</v>
      </c>
    </row>
    <row r="543" spans="1:19" x14ac:dyDescent="0.35">
      <c r="A543" s="13">
        <v>542</v>
      </c>
      <c r="B543" s="14">
        <v>3</v>
      </c>
      <c r="C543" s="14">
        <v>128</v>
      </c>
      <c r="D543" s="14">
        <v>72</v>
      </c>
      <c r="E543" s="14">
        <v>25</v>
      </c>
      <c r="F543" s="14">
        <v>190</v>
      </c>
      <c r="G543" s="15">
        <v>32.4</v>
      </c>
      <c r="H543" s="19">
        <v>0.54900000000000004</v>
      </c>
      <c r="I543" s="14">
        <v>27</v>
      </c>
      <c r="J543" s="25">
        <v>1</v>
      </c>
      <c r="K543" t="str">
        <f t="shared" si="72"/>
        <v>Obese</v>
      </c>
      <c r="L543" t="str">
        <f t="shared" si="73"/>
        <v xml:space="preserve">Diabetes </v>
      </c>
      <c r="M543" t="str">
        <f t="shared" si="74"/>
        <v>Adult</v>
      </c>
      <c r="N543" t="str">
        <f t="shared" si="75"/>
        <v>Medium</v>
      </c>
      <c r="O543" t="str">
        <f t="shared" si="76"/>
        <v>Normal level</v>
      </c>
      <c r="P543" t="str">
        <f t="shared" si="77"/>
        <v>Low Risk</v>
      </c>
      <c r="Q543" t="str">
        <f t="shared" si="78"/>
        <v>High</v>
      </c>
      <c r="R543" t="str">
        <f t="shared" si="79"/>
        <v>Normal</v>
      </c>
      <c r="S543" t="str">
        <f t="shared" si="80"/>
        <v>Medium DPF</v>
      </c>
    </row>
    <row r="544" spans="1:19" x14ac:dyDescent="0.35">
      <c r="A544" s="9">
        <v>543</v>
      </c>
      <c r="B544" s="10">
        <v>14</v>
      </c>
      <c r="C544" s="10">
        <v>90</v>
      </c>
      <c r="D544" s="10">
        <v>85</v>
      </c>
      <c r="E544" s="10">
        <v>32</v>
      </c>
      <c r="F544" s="10">
        <v>80</v>
      </c>
      <c r="G544" s="11">
        <v>34.9</v>
      </c>
      <c r="H544" s="18">
        <v>0.82499999999999996</v>
      </c>
      <c r="I544" s="10">
        <v>56</v>
      </c>
      <c r="J544" s="24">
        <v>1</v>
      </c>
      <c r="K544" t="str">
        <f t="shared" si="72"/>
        <v>Obese</v>
      </c>
      <c r="L544" t="str">
        <f t="shared" si="73"/>
        <v xml:space="preserve">Diabetes </v>
      </c>
      <c r="M544" t="str">
        <f t="shared" si="74"/>
        <v>Adult</v>
      </c>
      <c r="N544" t="str">
        <f t="shared" si="75"/>
        <v>Medium</v>
      </c>
      <c r="O544" t="str">
        <f t="shared" si="76"/>
        <v>Normal level</v>
      </c>
      <c r="P544" t="str">
        <f t="shared" si="77"/>
        <v>High Risk</v>
      </c>
      <c r="Q544" t="str">
        <f t="shared" si="78"/>
        <v>Normal</v>
      </c>
      <c r="R544" t="str">
        <f t="shared" si="79"/>
        <v>Prehypertension</v>
      </c>
      <c r="S544" t="str">
        <f t="shared" si="80"/>
        <v>High DPF</v>
      </c>
    </row>
    <row r="545" spans="1:19" x14ac:dyDescent="0.35">
      <c r="A545" s="13">
        <v>544</v>
      </c>
      <c r="B545" s="14">
        <v>4</v>
      </c>
      <c r="C545" s="14">
        <v>84</v>
      </c>
      <c r="D545" s="14">
        <v>90</v>
      </c>
      <c r="E545" s="14">
        <v>23</v>
      </c>
      <c r="F545" s="14">
        <v>56</v>
      </c>
      <c r="G545" s="15">
        <v>39.5</v>
      </c>
      <c r="H545" s="19">
        <v>0.159</v>
      </c>
      <c r="I545" s="14">
        <v>25</v>
      </c>
      <c r="J545" s="25">
        <v>0</v>
      </c>
      <c r="K545" t="str">
        <f t="shared" si="72"/>
        <v>Obese</v>
      </c>
      <c r="L545" t="str">
        <f t="shared" si="73"/>
        <v>normal</v>
      </c>
      <c r="M545" t="str">
        <f t="shared" si="74"/>
        <v>Adult</v>
      </c>
      <c r="N545" t="str">
        <f t="shared" si="75"/>
        <v>Medium</v>
      </c>
      <c r="O545" t="str">
        <f t="shared" si="76"/>
        <v>Normal level</v>
      </c>
      <c r="P545" t="str">
        <f t="shared" si="77"/>
        <v>High Risk</v>
      </c>
      <c r="Q545" t="str">
        <f t="shared" si="78"/>
        <v>Low</v>
      </c>
      <c r="R545" t="str">
        <f t="shared" si="79"/>
        <v>Prehypertension</v>
      </c>
      <c r="S545" t="str">
        <f t="shared" si="80"/>
        <v>Low DPF</v>
      </c>
    </row>
    <row r="546" spans="1:19" x14ac:dyDescent="0.35">
      <c r="A546" s="9">
        <v>545</v>
      </c>
      <c r="B546" s="10">
        <v>1</v>
      </c>
      <c r="C546" s="10">
        <v>88</v>
      </c>
      <c r="D546" s="10">
        <v>78</v>
      </c>
      <c r="E546" s="10">
        <v>29</v>
      </c>
      <c r="F546" s="10">
        <v>76</v>
      </c>
      <c r="G546" s="11">
        <v>32</v>
      </c>
      <c r="H546" s="18">
        <v>0.36499999999999999</v>
      </c>
      <c r="I546" s="10">
        <v>29</v>
      </c>
      <c r="J546" s="24">
        <v>0</v>
      </c>
      <c r="K546" t="str">
        <f t="shared" si="72"/>
        <v>Obese</v>
      </c>
      <c r="L546" t="str">
        <f t="shared" si="73"/>
        <v>normal</v>
      </c>
      <c r="M546" t="str">
        <f t="shared" si="74"/>
        <v>Adult</v>
      </c>
      <c r="N546" t="str">
        <f t="shared" si="75"/>
        <v>Medium</v>
      </c>
      <c r="O546" t="str">
        <f t="shared" si="76"/>
        <v>Normal level</v>
      </c>
      <c r="P546" t="str">
        <f t="shared" si="77"/>
        <v>Low Risk</v>
      </c>
      <c r="Q546" t="str">
        <f t="shared" si="78"/>
        <v>Low</v>
      </c>
      <c r="R546" t="str">
        <f t="shared" si="79"/>
        <v>Normal</v>
      </c>
      <c r="S546" t="str">
        <f t="shared" si="80"/>
        <v>Medium DPF</v>
      </c>
    </row>
    <row r="547" spans="1:19" x14ac:dyDescent="0.35">
      <c r="A547" s="13">
        <v>546</v>
      </c>
      <c r="B547" s="14">
        <v>8</v>
      </c>
      <c r="C547" s="14">
        <v>186</v>
      </c>
      <c r="D547" s="14">
        <v>90</v>
      </c>
      <c r="E547" s="14">
        <v>35</v>
      </c>
      <c r="F547" s="14">
        <v>225</v>
      </c>
      <c r="G547" s="15">
        <v>34.5</v>
      </c>
      <c r="H547" s="19">
        <v>0.42299999999999999</v>
      </c>
      <c r="I547" s="14">
        <v>37</v>
      </c>
      <c r="J547" s="25">
        <v>1</v>
      </c>
      <c r="K547" t="str">
        <f t="shared" si="72"/>
        <v>Obese</v>
      </c>
      <c r="L547" t="str">
        <f t="shared" si="73"/>
        <v xml:space="preserve">Diabetes </v>
      </c>
      <c r="M547" t="str">
        <f t="shared" si="74"/>
        <v>Adult</v>
      </c>
      <c r="N547" t="str">
        <f t="shared" si="75"/>
        <v>Medium</v>
      </c>
      <c r="O547" t="str">
        <f t="shared" si="76"/>
        <v>High level</v>
      </c>
      <c r="P547" t="str">
        <f t="shared" si="77"/>
        <v>High Risk</v>
      </c>
      <c r="Q547" t="str">
        <f t="shared" si="78"/>
        <v>High</v>
      </c>
      <c r="R547" t="str">
        <f t="shared" si="79"/>
        <v>Prehypertension</v>
      </c>
      <c r="S547" t="str">
        <f t="shared" si="80"/>
        <v>Medium DPF</v>
      </c>
    </row>
    <row r="548" spans="1:19" x14ac:dyDescent="0.35">
      <c r="A548" s="9">
        <v>547</v>
      </c>
      <c r="B548" s="10">
        <v>5</v>
      </c>
      <c r="C548" s="10">
        <v>187</v>
      </c>
      <c r="D548" s="10">
        <v>76</v>
      </c>
      <c r="E548" s="10">
        <v>27</v>
      </c>
      <c r="F548" s="10">
        <v>207</v>
      </c>
      <c r="G548" s="11">
        <v>43.6</v>
      </c>
      <c r="H548" s="18">
        <v>1.034</v>
      </c>
      <c r="I548" s="10">
        <v>53</v>
      </c>
      <c r="J548" s="24">
        <v>1</v>
      </c>
      <c r="K548" t="str">
        <f t="shared" si="72"/>
        <v>Obese</v>
      </c>
      <c r="L548" t="str">
        <f t="shared" si="73"/>
        <v xml:space="preserve">Diabetes </v>
      </c>
      <c r="M548" t="str">
        <f t="shared" si="74"/>
        <v>Adult</v>
      </c>
      <c r="N548" t="str">
        <f t="shared" si="75"/>
        <v>Medium</v>
      </c>
      <c r="O548" t="str">
        <f t="shared" si="76"/>
        <v>High level</v>
      </c>
      <c r="P548" t="str">
        <f t="shared" si="77"/>
        <v>High Risk</v>
      </c>
      <c r="Q548" t="str">
        <f t="shared" si="78"/>
        <v>High</v>
      </c>
      <c r="R548" t="str">
        <f t="shared" si="79"/>
        <v>Normal</v>
      </c>
      <c r="S548" t="str">
        <f t="shared" si="80"/>
        <v>High DPF</v>
      </c>
    </row>
    <row r="549" spans="1:19" x14ac:dyDescent="0.35">
      <c r="A549" s="13">
        <v>548</v>
      </c>
      <c r="B549" s="14">
        <v>4</v>
      </c>
      <c r="C549" s="14">
        <v>131</v>
      </c>
      <c r="D549" s="14">
        <v>68</v>
      </c>
      <c r="E549" s="14">
        <v>21</v>
      </c>
      <c r="F549" s="14">
        <v>166</v>
      </c>
      <c r="G549" s="15">
        <v>33.1</v>
      </c>
      <c r="H549" s="19">
        <v>0.16</v>
      </c>
      <c r="I549" s="14">
        <v>28</v>
      </c>
      <c r="J549" s="25">
        <v>0</v>
      </c>
      <c r="K549" t="str">
        <f t="shared" si="72"/>
        <v>Obese</v>
      </c>
      <c r="L549" t="str">
        <f t="shared" si="73"/>
        <v>normal</v>
      </c>
      <c r="M549" t="str">
        <f t="shared" si="74"/>
        <v>Adult</v>
      </c>
      <c r="N549" t="str">
        <f t="shared" si="75"/>
        <v>Medium</v>
      </c>
      <c r="O549" t="str">
        <f t="shared" si="76"/>
        <v>Normal level</v>
      </c>
      <c r="P549" t="str">
        <f t="shared" si="77"/>
        <v>High Risk</v>
      </c>
      <c r="Q549" t="str">
        <f t="shared" si="78"/>
        <v>High</v>
      </c>
      <c r="R549" t="str">
        <f t="shared" si="79"/>
        <v>Normal</v>
      </c>
      <c r="S549" t="str">
        <f t="shared" si="80"/>
        <v>Low DPF</v>
      </c>
    </row>
    <row r="550" spans="1:19" x14ac:dyDescent="0.35">
      <c r="A550" s="9">
        <v>549</v>
      </c>
      <c r="B550" s="10">
        <v>1</v>
      </c>
      <c r="C550" s="10">
        <v>164</v>
      </c>
      <c r="D550" s="10">
        <v>82</v>
      </c>
      <c r="E550" s="10">
        <v>43</v>
      </c>
      <c r="F550" s="10">
        <v>67</v>
      </c>
      <c r="G550" s="11">
        <v>32.799999999999997</v>
      </c>
      <c r="H550" s="18">
        <v>0.34100000000000003</v>
      </c>
      <c r="I550" s="10">
        <v>50</v>
      </c>
      <c r="J550" s="24">
        <v>0</v>
      </c>
      <c r="K550" t="str">
        <f t="shared" si="72"/>
        <v>Obese</v>
      </c>
      <c r="L550" t="str">
        <f t="shared" si="73"/>
        <v>normal</v>
      </c>
      <c r="M550" t="str">
        <f t="shared" si="74"/>
        <v>Adult</v>
      </c>
      <c r="N550" t="str">
        <f t="shared" si="75"/>
        <v>High</v>
      </c>
      <c r="O550" t="str">
        <f t="shared" si="76"/>
        <v>High level</v>
      </c>
      <c r="P550" t="str">
        <f t="shared" si="77"/>
        <v>Low Risk</v>
      </c>
      <c r="Q550" t="str">
        <f t="shared" si="78"/>
        <v>Low</v>
      </c>
      <c r="R550" t="str">
        <f t="shared" si="79"/>
        <v>Prehypertension</v>
      </c>
      <c r="S550" t="str">
        <f t="shared" si="80"/>
        <v>Medium DPF</v>
      </c>
    </row>
    <row r="551" spans="1:19" x14ac:dyDescent="0.35">
      <c r="A551" s="13">
        <v>550</v>
      </c>
      <c r="B551" s="14">
        <v>4</v>
      </c>
      <c r="C551" s="14">
        <v>189</v>
      </c>
      <c r="D551" s="14">
        <v>110</v>
      </c>
      <c r="E551" s="14">
        <v>31</v>
      </c>
      <c r="F551" s="14">
        <v>80</v>
      </c>
      <c r="G551" s="15">
        <v>28.5</v>
      </c>
      <c r="H551" s="19">
        <v>0.68</v>
      </c>
      <c r="I551" s="14">
        <v>37</v>
      </c>
      <c r="J551" s="25">
        <v>0</v>
      </c>
      <c r="K551" t="str">
        <f t="shared" si="72"/>
        <v>Overweight</v>
      </c>
      <c r="L551" t="str">
        <f t="shared" si="73"/>
        <v>normal</v>
      </c>
      <c r="M551" t="str">
        <f t="shared" si="74"/>
        <v>Adult</v>
      </c>
      <c r="N551" t="str">
        <f t="shared" si="75"/>
        <v>Medium</v>
      </c>
      <c r="O551" t="str">
        <f t="shared" si="76"/>
        <v>High level</v>
      </c>
      <c r="P551" t="str">
        <f t="shared" si="77"/>
        <v>High Risk</v>
      </c>
      <c r="Q551" t="str">
        <f t="shared" si="78"/>
        <v>Normal</v>
      </c>
      <c r="R551" t="str">
        <f t="shared" si="79"/>
        <v>Hypertension</v>
      </c>
      <c r="S551" t="str">
        <f t="shared" si="80"/>
        <v>High DPF</v>
      </c>
    </row>
    <row r="552" spans="1:19" x14ac:dyDescent="0.35">
      <c r="A552" s="9">
        <v>551</v>
      </c>
      <c r="B552" s="10">
        <v>1</v>
      </c>
      <c r="C552" s="10">
        <v>116</v>
      </c>
      <c r="D552" s="10">
        <v>70</v>
      </c>
      <c r="E552" s="10">
        <v>28</v>
      </c>
      <c r="F552" s="10">
        <v>80</v>
      </c>
      <c r="G552" s="11">
        <v>27.4</v>
      </c>
      <c r="H552" s="18">
        <v>0.20399999999999999</v>
      </c>
      <c r="I552" s="10">
        <v>21</v>
      </c>
      <c r="J552" s="24">
        <v>0</v>
      </c>
      <c r="K552" t="str">
        <f t="shared" si="72"/>
        <v>Overweight</v>
      </c>
      <c r="L552" t="str">
        <f t="shared" si="73"/>
        <v>normal</v>
      </c>
      <c r="M552" t="str">
        <f t="shared" si="74"/>
        <v>Adult</v>
      </c>
      <c r="N552" t="str">
        <f t="shared" si="75"/>
        <v>Medium</v>
      </c>
      <c r="O552" t="str">
        <f t="shared" si="76"/>
        <v>Normal level</v>
      </c>
      <c r="P552" t="str">
        <f t="shared" si="77"/>
        <v>Low Risk</v>
      </c>
      <c r="Q552" t="str">
        <f t="shared" si="78"/>
        <v>Normal</v>
      </c>
      <c r="R552" t="str">
        <f t="shared" si="79"/>
        <v>Normal</v>
      </c>
      <c r="S552" t="str">
        <f t="shared" si="80"/>
        <v>Low DPF</v>
      </c>
    </row>
    <row r="553" spans="1:19" x14ac:dyDescent="0.35">
      <c r="A553" s="13">
        <v>552</v>
      </c>
      <c r="B553" s="14">
        <v>3</v>
      </c>
      <c r="C553" s="14">
        <v>84</v>
      </c>
      <c r="D553" s="14">
        <v>68</v>
      </c>
      <c r="E553" s="14">
        <v>30</v>
      </c>
      <c r="F553" s="14">
        <v>106</v>
      </c>
      <c r="G553" s="15">
        <v>31.9</v>
      </c>
      <c r="H553" s="19">
        <v>0.59099999999999997</v>
      </c>
      <c r="I553" s="14">
        <v>25</v>
      </c>
      <c r="J553" s="25">
        <v>0</v>
      </c>
      <c r="K553" t="str">
        <f t="shared" si="72"/>
        <v>Obese</v>
      </c>
      <c r="L553" t="str">
        <f t="shared" si="73"/>
        <v>normal</v>
      </c>
      <c r="M553" t="str">
        <f t="shared" si="74"/>
        <v>Adult</v>
      </c>
      <c r="N553" t="str">
        <f t="shared" si="75"/>
        <v>Medium</v>
      </c>
      <c r="O553" t="str">
        <f t="shared" si="76"/>
        <v>Normal level</v>
      </c>
      <c r="P553" t="str">
        <f t="shared" si="77"/>
        <v>Low Risk</v>
      </c>
      <c r="Q553" t="str">
        <f t="shared" si="78"/>
        <v>Normal</v>
      </c>
      <c r="R553" t="str">
        <f t="shared" si="79"/>
        <v>Normal</v>
      </c>
      <c r="S553" t="str">
        <f t="shared" si="80"/>
        <v>Medium DPF</v>
      </c>
    </row>
    <row r="554" spans="1:19" x14ac:dyDescent="0.35">
      <c r="A554" s="9">
        <v>553</v>
      </c>
      <c r="B554" s="10">
        <v>6</v>
      </c>
      <c r="C554" s="10">
        <v>114</v>
      </c>
      <c r="D554" s="10">
        <v>88</v>
      </c>
      <c r="E554" s="10">
        <v>21</v>
      </c>
      <c r="F554" s="10">
        <v>80</v>
      </c>
      <c r="G554" s="11">
        <v>27.8</v>
      </c>
      <c r="H554" s="18">
        <v>0.247</v>
      </c>
      <c r="I554" s="10">
        <v>66</v>
      </c>
      <c r="J554" s="24">
        <v>0</v>
      </c>
      <c r="K554" t="str">
        <f t="shared" si="72"/>
        <v>Overweight</v>
      </c>
      <c r="L554" t="str">
        <f t="shared" si="73"/>
        <v>normal</v>
      </c>
      <c r="M554" t="str">
        <f t="shared" si="74"/>
        <v>Aged</v>
      </c>
      <c r="N554" t="str">
        <f t="shared" si="75"/>
        <v>Medium</v>
      </c>
      <c r="O554" t="str">
        <f t="shared" si="76"/>
        <v>Normal level</v>
      </c>
      <c r="P554" t="str">
        <f t="shared" si="77"/>
        <v>High Risk</v>
      </c>
      <c r="Q554" t="str">
        <f t="shared" si="78"/>
        <v>Normal</v>
      </c>
      <c r="R554" t="str">
        <f t="shared" si="79"/>
        <v>Prehypertension</v>
      </c>
      <c r="S554" t="str">
        <f t="shared" si="80"/>
        <v>Low DPF</v>
      </c>
    </row>
    <row r="555" spans="1:19" x14ac:dyDescent="0.35">
      <c r="A555" s="13">
        <v>554</v>
      </c>
      <c r="B555" s="14">
        <v>1</v>
      </c>
      <c r="C555" s="14">
        <v>88</v>
      </c>
      <c r="D555" s="14">
        <v>62</v>
      </c>
      <c r="E555" s="14">
        <v>24</v>
      </c>
      <c r="F555" s="14">
        <v>44</v>
      </c>
      <c r="G555" s="15">
        <v>29.9</v>
      </c>
      <c r="H555" s="19">
        <v>0.42199999999999999</v>
      </c>
      <c r="I555" s="14">
        <v>23</v>
      </c>
      <c r="J555" s="25">
        <v>0</v>
      </c>
      <c r="K555" t="str">
        <f t="shared" si="72"/>
        <v>Obese</v>
      </c>
      <c r="L555" t="str">
        <f t="shared" si="73"/>
        <v>normal</v>
      </c>
      <c r="M555" t="str">
        <f t="shared" si="74"/>
        <v>Adult</v>
      </c>
      <c r="N555" t="str">
        <f t="shared" si="75"/>
        <v>Medium</v>
      </c>
      <c r="O555" t="str">
        <f t="shared" si="76"/>
        <v>Normal level</v>
      </c>
      <c r="P555" t="str">
        <f t="shared" si="77"/>
        <v>Low Risk</v>
      </c>
      <c r="Q555" t="str">
        <f t="shared" si="78"/>
        <v>Low</v>
      </c>
      <c r="R555" t="str">
        <f t="shared" si="79"/>
        <v>Normal</v>
      </c>
      <c r="S555" t="str">
        <f t="shared" si="80"/>
        <v>Medium DPF</v>
      </c>
    </row>
    <row r="556" spans="1:19" x14ac:dyDescent="0.35">
      <c r="A556" s="9">
        <v>555</v>
      </c>
      <c r="B556" s="10">
        <v>1</v>
      </c>
      <c r="C556" s="10">
        <v>84</v>
      </c>
      <c r="D556" s="10">
        <v>64</v>
      </c>
      <c r="E556" s="10">
        <v>23</v>
      </c>
      <c r="F556" s="10">
        <v>115</v>
      </c>
      <c r="G556" s="11">
        <v>36.9</v>
      </c>
      <c r="H556" s="18">
        <v>0.47099999999999997</v>
      </c>
      <c r="I556" s="10">
        <v>28</v>
      </c>
      <c r="J556" s="24">
        <v>0</v>
      </c>
      <c r="K556" t="str">
        <f t="shared" si="72"/>
        <v>Obese</v>
      </c>
      <c r="L556" t="str">
        <f t="shared" si="73"/>
        <v>normal</v>
      </c>
      <c r="M556" t="str">
        <f t="shared" si="74"/>
        <v>Adult</v>
      </c>
      <c r="N556" t="str">
        <f t="shared" si="75"/>
        <v>Medium</v>
      </c>
      <c r="O556" t="str">
        <f t="shared" si="76"/>
        <v>Normal level</v>
      </c>
      <c r="P556" t="str">
        <f t="shared" si="77"/>
        <v>Low Risk</v>
      </c>
      <c r="Q556" t="str">
        <f t="shared" si="78"/>
        <v>Normal</v>
      </c>
      <c r="R556" t="str">
        <f t="shared" si="79"/>
        <v>Normal</v>
      </c>
      <c r="S556" t="str">
        <f t="shared" si="80"/>
        <v>Medium DPF</v>
      </c>
    </row>
    <row r="557" spans="1:19" x14ac:dyDescent="0.35">
      <c r="A557" s="13">
        <v>556</v>
      </c>
      <c r="B557" s="14">
        <v>7</v>
      </c>
      <c r="C557" s="14">
        <v>124</v>
      </c>
      <c r="D557" s="14">
        <v>70</v>
      </c>
      <c r="E557" s="14">
        <v>33</v>
      </c>
      <c r="F557" s="14">
        <v>215</v>
      </c>
      <c r="G557" s="15">
        <v>25.5</v>
      </c>
      <c r="H557" s="19">
        <v>0.161</v>
      </c>
      <c r="I557" s="14">
        <v>37</v>
      </c>
      <c r="J557" s="25">
        <v>0</v>
      </c>
      <c r="K557" t="str">
        <f t="shared" si="72"/>
        <v>Overweight</v>
      </c>
      <c r="L557" t="str">
        <f t="shared" si="73"/>
        <v>normal</v>
      </c>
      <c r="M557" t="str">
        <f t="shared" si="74"/>
        <v>Adult</v>
      </c>
      <c r="N557" t="str">
        <f t="shared" si="75"/>
        <v>Medium</v>
      </c>
      <c r="O557" t="str">
        <f t="shared" si="76"/>
        <v>Normal level</v>
      </c>
      <c r="P557" t="str">
        <f t="shared" si="77"/>
        <v>High Risk</v>
      </c>
      <c r="Q557" t="str">
        <f t="shared" si="78"/>
        <v>High</v>
      </c>
      <c r="R557" t="str">
        <f t="shared" si="79"/>
        <v>Normal</v>
      </c>
      <c r="S557" t="str">
        <f t="shared" si="80"/>
        <v>Low DPF</v>
      </c>
    </row>
    <row r="558" spans="1:19" x14ac:dyDescent="0.35">
      <c r="A558" s="9">
        <v>557</v>
      </c>
      <c r="B558" s="10">
        <v>1</v>
      </c>
      <c r="C558" s="10">
        <v>97</v>
      </c>
      <c r="D558" s="10">
        <v>70</v>
      </c>
      <c r="E558" s="10">
        <v>40</v>
      </c>
      <c r="F558" s="10">
        <v>80</v>
      </c>
      <c r="G558" s="11">
        <v>38.1</v>
      </c>
      <c r="H558" s="18">
        <v>0.218</v>
      </c>
      <c r="I558" s="10">
        <v>30</v>
      </c>
      <c r="J558" s="24">
        <v>0</v>
      </c>
      <c r="K558" t="str">
        <f t="shared" si="72"/>
        <v>Obese</v>
      </c>
      <c r="L558" t="str">
        <f t="shared" si="73"/>
        <v>normal</v>
      </c>
      <c r="M558" t="str">
        <f t="shared" si="74"/>
        <v>Adult</v>
      </c>
      <c r="N558" t="str">
        <f t="shared" si="75"/>
        <v>High</v>
      </c>
      <c r="O558" t="str">
        <f t="shared" si="76"/>
        <v>Normal level</v>
      </c>
      <c r="P558" t="str">
        <f t="shared" si="77"/>
        <v>Low Risk</v>
      </c>
      <c r="Q558" t="str">
        <f t="shared" si="78"/>
        <v>Normal</v>
      </c>
      <c r="R558" t="str">
        <f t="shared" si="79"/>
        <v>Normal</v>
      </c>
      <c r="S558" t="str">
        <f t="shared" si="80"/>
        <v>Low DPF</v>
      </c>
    </row>
    <row r="559" spans="1:19" x14ac:dyDescent="0.35">
      <c r="A559" s="13">
        <v>558</v>
      </c>
      <c r="B559" s="14">
        <v>8</v>
      </c>
      <c r="C559" s="14">
        <v>110</v>
      </c>
      <c r="D559" s="14">
        <v>76</v>
      </c>
      <c r="E559" s="14">
        <v>21</v>
      </c>
      <c r="F559" s="14">
        <v>80</v>
      </c>
      <c r="G559" s="15">
        <v>27.8</v>
      </c>
      <c r="H559" s="19">
        <v>0.23699999999999999</v>
      </c>
      <c r="I559" s="14">
        <v>58</v>
      </c>
      <c r="J559" s="25">
        <v>0</v>
      </c>
      <c r="K559" t="str">
        <f t="shared" si="72"/>
        <v>Overweight</v>
      </c>
      <c r="L559" t="str">
        <f t="shared" si="73"/>
        <v>normal</v>
      </c>
      <c r="M559" t="str">
        <f t="shared" si="74"/>
        <v>Adult</v>
      </c>
      <c r="N559" t="str">
        <f t="shared" si="75"/>
        <v>Medium</v>
      </c>
      <c r="O559" t="str">
        <f t="shared" si="76"/>
        <v>Normal level</v>
      </c>
      <c r="P559" t="str">
        <f t="shared" si="77"/>
        <v>High Risk</v>
      </c>
      <c r="Q559" t="str">
        <f t="shared" si="78"/>
        <v>Normal</v>
      </c>
      <c r="R559" t="str">
        <f t="shared" si="79"/>
        <v>Normal</v>
      </c>
      <c r="S559" t="str">
        <f t="shared" si="80"/>
        <v>Low DPF</v>
      </c>
    </row>
    <row r="560" spans="1:19" x14ac:dyDescent="0.35">
      <c r="A560" s="9">
        <v>559</v>
      </c>
      <c r="B560" s="10">
        <v>11</v>
      </c>
      <c r="C560" s="10">
        <v>103</v>
      </c>
      <c r="D560" s="10">
        <v>68</v>
      </c>
      <c r="E560" s="10">
        <v>40</v>
      </c>
      <c r="F560" s="10">
        <v>80</v>
      </c>
      <c r="G560" s="11">
        <v>46.2</v>
      </c>
      <c r="H560" s="18">
        <v>0.126</v>
      </c>
      <c r="I560" s="10">
        <v>42</v>
      </c>
      <c r="J560" s="24">
        <v>0</v>
      </c>
      <c r="K560" t="str">
        <f t="shared" si="72"/>
        <v>Obese</v>
      </c>
      <c r="L560" t="str">
        <f t="shared" si="73"/>
        <v>normal</v>
      </c>
      <c r="M560" t="str">
        <f t="shared" si="74"/>
        <v>Adult</v>
      </c>
      <c r="N560" t="str">
        <f t="shared" si="75"/>
        <v>High</v>
      </c>
      <c r="O560" t="str">
        <f t="shared" si="76"/>
        <v>Normal level</v>
      </c>
      <c r="P560" t="str">
        <f t="shared" si="77"/>
        <v>High Risk</v>
      </c>
      <c r="Q560" t="str">
        <f t="shared" si="78"/>
        <v>Normal</v>
      </c>
      <c r="R560" t="str">
        <f t="shared" si="79"/>
        <v>Normal</v>
      </c>
      <c r="S560" t="str">
        <f t="shared" si="80"/>
        <v>Low DPF</v>
      </c>
    </row>
    <row r="561" spans="1:19" x14ac:dyDescent="0.35">
      <c r="A561" s="13">
        <v>560</v>
      </c>
      <c r="B561" s="14">
        <v>11</v>
      </c>
      <c r="C561" s="14">
        <v>85</v>
      </c>
      <c r="D561" s="14">
        <v>74</v>
      </c>
      <c r="E561" s="14">
        <v>21</v>
      </c>
      <c r="F561" s="14">
        <v>80</v>
      </c>
      <c r="G561" s="15">
        <v>30.1</v>
      </c>
      <c r="H561" s="19">
        <v>0.3</v>
      </c>
      <c r="I561" s="14">
        <v>35</v>
      </c>
      <c r="J561" s="25">
        <v>0</v>
      </c>
      <c r="K561" t="str">
        <f t="shared" si="72"/>
        <v>Obese</v>
      </c>
      <c r="L561" t="str">
        <f t="shared" si="73"/>
        <v>normal</v>
      </c>
      <c r="M561" t="str">
        <f t="shared" si="74"/>
        <v>Adult</v>
      </c>
      <c r="N561" t="str">
        <f t="shared" si="75"/>
        <v>Medium</v>
      </c>
      <c r="O561" t="str">
        <f t="shared" si="76"/>
        <v>Normal level</v>
      </c>
      <c r="P561" t="str">
        <f t="shared" si="77"/>
        <v>High Risk</v>
      </c>
      <c r="Q561" t="str">
        <f t="shared" si="78"/>
        <v>Normal</v>
      </c>
      <c r="R561" t="str">
        <f t="shared" si="79"/>
        <v>Normal</v>
      </c>
      <c r="S561" t="str">
        <f t="shared" si="80"/>
        <v>Medium DPF</v>
      </c>
    </row>
    <row r="562" spans="1:19" x14ac:dyDescent="0.35">
      <c r="A562" s="9">
        <v>561</v>
      </c>
      <c r="B562" s="10">
        <v>6</v>
      </c>
      <c r="C562" s="10">
        <v>125</v>
      </c>
      <c r="D562" s="10">
        <v>76</v>
      </c>
      <c r="E562" s="10">
        <v>21</v>
      </c>
      <c r="F562" s="10">
        <v>80</v>
      </c>
      <c r="G562" s="11">
        <v>33.799999999999997</v>
      </c>
      <c r="H562" s="18">
        <v>0.121</v>
      </c>
      <c r="I562" s="10">
        <v>54</v>
      </c>
      <c r="J562" s="24">
        <v>1</v>
      </c>
      <c r="K562" t="str">
        <f t="shared" si="72"/>
        <v>Obese</v>
      </c>
      <c r="L562" t="str">
        <f t="shared" si="73"/>
        <v xml:space="preserve">Diabetes </v>
      </c>
      <c r="M562" t="str">
        <f t="shared" si="74"/>
        <v>Adult</v>
      </c>
      <c r="N562" t="str">
        <f t="shared" si="75"/>
        <v>Medium</v>
      </c>
      <c r="O562" t="str">
        <f t="shared" si="76"/>
        <v>Normal level</v>
      </c>
      <c r="P562" t="str">
        <f t="shared" si="77"/>
        <v>High Risk</v>
      </c>
      <c r="Q562" t="str">
        <f t="shared" si="78"/>
        <v>Normal</v>
      </c>
      <c r="R562" t="str">
        <f t="shared" si="79"/>
        <v>Normal</v>
      </c>
      <c r="S562" t="str">
        <f t="shared" si="80"/>
        <v>Low DPF</v>
      </c>
    </row>
    <row r="563" spans="1:19" x14ac:dyDescent="0.35">
      <c r="A563" s="13">
        <v>562</v>
      </c>
      <c r="B563" s="14">
        <v>4</v>
      </c>
      <c r="C563" s="14">
        <v>198</v>
      </c>
      <c r="D563" s="14">
        <v>66</v>
      </c>
      <c r="E563" s="14">
        <v>32</v>
      </c>
      <c r="F563" s="14">
        <v>274</v>
      </c>
      <c r="G563" s="15">
        <v>41.3</v>
      </c>
      <c r="H563" s="19">
        <v>0.502</v>
      </c>
      <c r="I563" s="14">
        <v>28</v>
      </c>
      <c r="J563" s="25">
        <v>1</v>
      </c>
      <c r="K563" t="str">
        <f t="shared" si="72"/>
        <v>Obese</v>
      </c>
      <c r="L563" t="str">
        <f t="shared" si="73"/>
        <v xml:space="preserve">Diabetes </v>
      </c>
      <c r="M563" t="str">
        <f t="shared" si="74"/>
        <v>Adult</v>
      </c>
      <c r="N563" t="str">
        <f t="shared" si="75"/>
        <v>Medium</v>
      </c>
      <c r="O563" t="str">
        <f t="shared" si="76"/>
        <v>High level</v>
      </c>
      <c r="P563" t="str">
        <f t="shared" si="77"/>
        <v>High Risk</v>
      </c>
      <c r="Q563" t="str">
        <f t="shared" si="78"/>
        <v>High</v>
      </c>
      <c r="R563" t="str">
        <f t="shared" si="79"/>
        <v>Normal</v>
      </c>
      <c r="S563" t="str">
        <f t="shared" si="80"/>
        <v>Medium DPF</v>
      </c>
    </row>
    <row r="564" spans="1:19" x14ac:dyDescent="0.35">
      <c r="A564" s="9">
        <v>563</v>
      </c>
      <c r="B564" s="10">
        <v>1</v>
      </c>
      <c r="C564" s="10">
        <v>87</v>
      </c>
      <c r="D564" s="10">
        <v>68</v>
      </c>
      <c r="E564" s="10">
        <v>34</v>
      </c>
      <c r="F564" s="10">
        <v>77</v>
      </c>
      <c r="G564" s="11">
        <v>37.6</v>
      </c>
      <c r="H564" s="18">
        <v>0.40100000000000002</v>
      </c>
      <c r="I564" s="10">
        <v>24</v>
      </c>
      <c r="J564" s="24">
        <v>0</v>
      </c>
      <c r="K564" t="str">
        <f t="shared" si="72"/>
        <v>Obese</v>
      </c>
      <c r="L564" t="str">
        <f t="shared" si="73"/>
        <v>normal</v>
      </c>
      <c r="M564" t="str">
        <f t="shared" si="74"/>
        <v>Adult</v>
      </c>
      <c r="N564" t="str">
        <f t="shared" si="75"/>
        <v>Medium</v>
      </c>
      <c r="O564" t="str">
        <f t="shared" si="76"/>
        <v>Normal level</v>
      </c>
      <c r="P564" t="str">
        <f t="shared" si="77"/>
        <v>Low Risk</v>
      </c>
      <c r="Q564" t="str">
        <f t="shared" si="78"/>
        <v>Low</v>
      </c>
      <c r="R564" t="str">
        <f t="shared" si="79"/>
        <v>Normal</v>
      </c>
      <c r="S564" t="str">
        <f t="shared" si="80"/>
        <v>Medium DPF</v>
      </c>
    </row>
    <row r="565" spans="1:19" x14ac:dyDescent="0.35">
      <c r="A565" s="13">
        <v>564</v>
      </c>
      <c r="B565" s="14">
        <v>6</v>
      </c>
      <c r="C565" s="14">
        <v>99</v>
      </c>
      <c r="D565" s="14">
        <v>60</v>
      </c>
      <c r="E565" s="14">
        <v>19</v>
      </c>
      <c r="F565" s="14">
        <v>54</v>
      </c>
      <c r="G565" s="15">
        <v>26.9</v>
      </c>
      <c r="H565" s="19">
        <v>0.497</v>
      </c>
      <c r="I565" s="14">
        <v>32</v>
      </c>
      <c r="J565" s="25">
        <v>0</v>
      </c>
      <c r="K565" t="str">
        <f t="shared" si="72"/>
        <v>Overweight</v>
      </c>
      <c r="L565" t="str">
        <f t="shared" si="73"/>
        <v>normal</v>
      </c>
      <c r="M565" t="str">
        <f t="shared" si="74"/>
        <v>Adult</v>
      </c>
      <c r="N565" t="str">
        <f t="shared" si="75"/>
        <v>Low</v>
      </c>
      <c r="O565" t="str">
        <f t="shared" si="76"/>
        <v>Normal level</v>
      </c>
      <c r="P565" t="str">
        <f t="shared" si="77"/>
        <v>High Risk</v>
      </c>
      <c r="Q565" t="str">
        <f t="shared" si="78"/>
        <v>Low</v>
      </c>
      <c r="R565" t="str">
        <f t="shared" si="79"/>
        <v>Normal</v>
      </c>
      <c r="S565" t="str">
        <f t="shared" si="80"/>
        <v>Medium DPF</v>
      </c>
    </row>
    <row r="566" spans="1:19" x14ac:dyDescent="0.35">
      <c r="A566" s="9">
        <v>565</v>
      </c>
      <c r="B566" s="10">
        <v>4</v>
      </c>
      <c r="C566" s="10">
        <v>91</v>
      </c>
      <c r="D566" s="10">
        <v>80</v>
      </c>
      <c r="E566" s="10">
        <v>21</v>
      </c>
      <c r="F566" s="10">
        <v>80</v>
      </c>
      <c r="G566" s="11">
        <v>32.4</v>
      </c>
      <c r="H566" s="18">
        <v>0.60099999999999998</v>
      </c>
      <c r="I566" s="10">
        <v>27</v>
      </c>
      <c r="J566" s="24">
        <v>0</v>
      </c>
      <c r="K566" t="str">
        <f t="shared" si="72"/>
        <v>Obese</v>
      </c>
      <c r="L566" t="str">
        <f t="shared" si="73"/>
        <v>normal</v>
      </c>
      <c r="M566" t="str">
        <f t="shared" si="74"/>
        <v>Adult</v>
      </c>
      <c r="N566" t="str">
        <f t="shared" si="75"/>
        <v>Medium</v>
      </c>
      <c r="O566" t="str">
        <f t="shared" si="76"/>
        <v>Normal level</v>
      </c>
      <c r="P566" t="str">
        <f t="shared" si="77"/>
        <v>High Risk</v>
      </c>
      <c r="Q566" t="str">
        <f t="shared" si="78"/>
        <v>Normal</v>
      </c>
      <c r="R566" t="str">
        <f t="shared" si="79"/>
        <v>Normal</v>
      </c>
      <c r="S566" t="str">
        <f t="shared" si="80"/>
        <v>High DPF</v>
      </c>
    </row>
    <row r="567" spans="1:19" x14ac:dyDescent="0.35">
      <c r="A567" s="13">
        <v>566</v>
      </c>
      <c r="B567" s="14">
        <v>2</v>
      </c>
      <c r="C567" s="14">
        <v>95</v>
      </c>
      <c r="D567" s="14">
        <v>54</v>
      </c>
      <c r="E567" s="14">
        <v>14</v>
      </c>
      <c r="F567" s="14">
        <v>88</v>
      </c>
      <c r="G567" s="15">
        <v>26.1</v>
      </c>
      <c r="H567" s="19">
        <v>0.748</v>
      </c>
      <c r="I567" s="14">
        <v>22</v>
      </c>
      <c r="J567" s="25">
        <v>0</v>
      </c>
      <c r="K567" t="str">
        <f t="shared" si="72"/>
        <v>Overweight</v>
      </c>
      <c r="L567" t="str">
        <f t="shared" si="73"/>
        <v>normal</v>
      </c>
      <c r="M567" t="str">
        <f t="shared" si="74"/>
        <v>Adult</v>
      </c>
      <c r="N567" t="str">
        <f t="shared" si="75"/>
        <v>Low</v>
      </c>
      <c r="O567" t="str">
        <f t="shared" si="76"/>
        <v>Normal level</v>
      </c>
      <c r="P567" t="str">
        <f t="shared" si="77"/>
        <v>Low Risk</v>
      </c>
      <c r="Q567" t="str">
        <f t="shared" si="78"/>
        <v>Normal</v>
      </c>
      <c r="R567" t="str">
        <f t="shared" si="79"/>
        <v>Low</v>
      </c>
      <c r="S567" t="str">
        <f t="shared" si="80"/>
        <v>High DPF</v>
      </c>
    </row>
    <row r="568" spans="1:19" x14ac:dyDescent="0.35">
      <c r="A568" s="9">
        <v>567</v>
      </c>
      <c r="B568" s="10">
        <v>1</v>
      </c>
      <c r="C568" s="10">
        <v>99</v>
      </c>
      <c r="D568" s="10">
        <v>72</v>
      </c>
      <c r="E568" s="10">
        <v>30</v>
      </c>
      <c r="F568" s="10">
        <v>18</v>
      </c>
      <c r="G568" s="11">
        <v>38.6</v>
      </c>
      <c r="H568" s="18">
        <v>0.41199999999999998</v>
      </c>
      <c r="I568" s="10">
        <v>21</v>
      </c>
      <c r="J568" s="24">
        <v>0</v>
      </c>
      <c r="K568" t="str">
        <f t="shared" si="72"/>
        <v>Obese</v>
      </c>
      <c r="L568" t="str">
        <f t="shared" si="73"/>
        <v>normal</v>
      </c>
      <c r="M568" t="str">
        <f t="shared" si="74"/>
        <v>Adult</v>
      </c>
      <c r="N568" t="str">
        <f t="shared" si="75"/>
        <v>Medium</v>
      </c>
      <c r="O568" t="str">
        <f t="shared" si="76"/>
        <v>Normal level</v>
      </c>
      <c r="P568" t="str">
        <f t="shared" si="77"/>
        <v>Low Risk</v>
      </c>
      <c r="Q568" t="str">
        <f t="shared" si="78"/>
        <v>Low</v>
      </c>
      <c r="R568" t="str">
        <f t="shared" si="79"/>
        <v>Normal</v>
      </c>
      <c r="S568" t="str">
        <f t="shared" si="80"/>
        <v>Medium DPF</v>
      </c>
    </row>
    <row r="569" spans="1:19" x14ac:dyDescent="0.35">
      <c r="A569" s="13">
        <v>568</v>
      </c>
      <c r="B569" s="14">
        <v>6</v>
      </c>
      <c r="C569" s="14">
        <v>92</v>
      </c>
      <c r="D569" s="14">
        <v>62</v>
      </c>
      <c r="E569" s="14">
        <v>32</v>
      </c>
      <c r="F569" s="14">
        <v>126</v>
      </c>
      <c r="G569" s="15">
        <v>32</v>
      </c>
      <c r="H569" s="19">
        <v>8.5000000000000006E-2</v>
      </c>
      <c r="I569" s="14">
        <v>46</v>
      </c>
      <c r="J569" s="25">
        <v>0</v>
      </c>
      <c r="K569" t="str">
        <f t="shared" si="72"/>
        <v>Obese</v>
      </c>
      <c r="L569" t="str">
        <f t="shared" si="73"/>
        <v>normal</v>
      </c>
      <c r="M569" t="str">
        <f t="shared" si="74"/>
        <v>Adult</v>
      </c>
      <c r="N569" t="str">
        <f t="shared" si="75"/>
        <v>Medium</v>
      </c>
      <c r="O569" t="str">
        <f t="shared" si="76"/>
        <v>Normal level</v>
      </c>
      <c r="P569" t="str">
        <f t="shared" si="77"/>
        <v>High Risk</v>
      </c>
      <c r="Q569" t="str">
        <f t="shared" si="78"/>
        <v>Normal</v>
      </c>
      <c r="R569" t="str">
        <f t="shared" si="79"/>
        <v>Normal</v>
      </c>
      <c r="S569" t="str">
        <f t="shared" si="80"/>
        <v>Low DPF</v>
      </c>
    </row>
    <row r="570" spans="1:19" x14ac:dyDescent="0.35">
      <c r="A570" s="9">
        <v>569</v>
      </c>
      <c r="B570" s="10">
        <v>4</v>
      </c>
      <c r="C570" s="10">
        <v>154</v>
      </c>
      <c r="D570" s="10">
        <v>72</v>
      </c>
      <c r="E570" s="10">
        <v>29</v>
      </c>
      <c r="F570" s="10">
        <v>126</v>
      </c>
      <c r="G570" s="11">
        <v>31.3</v>
      </c>
      <c r="H570" s="18">
        <v>0.33800000000000002</v>
      </c>
      <c r="I570" s="10">
        <v>37</v>
      </c>
      <c r="J570" s="24">
        <v>0</v>
      </c>
      <c r="K570" t="str">
        <f t="shared" si="72"/>
        <v>Obese</v>
      </c>
      <c r="L570" t="str">
        <f t="shared" si="73"/>
        <v>normal</v>
      </c>
      <c r="M570" t="str">
        <f t="shared" si="74"/>
        <v>Adult</v>
      </c>
      <c r="N570" t="str">
        <f t="shared" si="75"/>
        <v>Medium</v>
      </c>
      <c r="O570" t="str">
        <f t="shared" si="76"/>
        <v>High level</v>
      </c>
      <c r="P570" t="str">
        <f t="shared" si="77"/>
        <v>High Risk</v>
      </c>
      <c r="Q570" t="str">
        <f t="shared" si="78"/>
        <v>Normal</v>
      </c>
      <c r="R570" t="str">
        <f t="shared" si="79"/>
        <v>Normal</v>
      </c>
      <c r="S570" t="str">
        <f t="shared" si="80"/>
        <v>Medium DPF</v>
      </c>
    </row>
    <row r="571" spans="1:19" x14ac:dyDescent="0.35">
      <c r="A571" s="13">
        <v>570</v>
      </c>
      <c r="B571" s="14">
        <v>4</v>
      </c>
      <c r="C571" s="14">
        <v>121</v>
      </c>
      <c r="D571" s="14">
        <v>66</v>
      </c>
      <c r="E571" s="14">
        <v>30</v>
      </c>
      <c r="F571" s="14">
        <v>165</v>
      </c>
      <c r="G571" s="15">
        <v>34.299999999999997</v>
      </c>
      <c r="H571" s="19">
        <v>0.20300000000000001</v>
      </c>
      <c r="I571" s="14">
        <v>33</v>
      </c>
      <c r="J571" s="25">
        <v>1</v>
      </c>
      <c r="K571" t="str">
        <f t="shared" si="72"/>
        <v>Obese</v>
      </c>
      <c r="L571" t="str">
        <f t="shared" si="73"/>
        <v xml:space="preserve">Diabetes </v>
      </c>
      <c r="M571" t="str">
        <f t="shared" si="74"/>
        <v>Adult</v>
      </c>
      <c r="N571" t="str">
        <f t="shared" si="75"/>
        <v>Medium</v>
      </c>
      <c r="O571" t="str">
        <f t="shared" si="76"/>
        <v>Normal level</v>
      </c>
      <c r="P571" t="str">
        <f t="shared" si="77"/>
        <v>High Risk</v>
      </c>
      <c r="Q571" t="str">
        <f t="shared" si="78"/>
        <v>High</v>
      </c>
      <c r="R571" t="str">
        <f t="shared" si="79"/>
        <v>Normal</v>
      </c>
      <c r="S571" t="str">
        <f t="shared" si="80"/>
        <v>Low DPF</v>
      </c>
    </row>
    <row r="572" spans="1:19" x14ac:dyDescent="0.35">
      <c r="A572" s="9">
        <v>571</v>
      </c>
      <c r="B572" s="10">
        <v>3</v>
      </c>
      <c r="C572" s="10">
        <v>78</v>
      </c>
      <c r="D572" s="10">
        <v>70</v>
      </c>
      <c r="E572" s="10">
        <v>21</v>
      </c>
      <c r="F572" s="10">
        <v>80</v>
      </c>
      <c r="G572" s="11">
        <v>32.5</v>
      </c>
      <c r="H572" s="18">
        <v>0.27</v>
      </c>
      <c r="I572" s="10">
        <v>39</v>
      </c>
      <c r="J572" s="24">
        <v>0</v>
      </c>
      <c r="K572" t="str">
        <f t="shared" si="72"/>
        <v>Obese</v>
      </c>
      <c r="L572" t="str">
        <f t="shared" si="73"/>
        <v>normal</v>
      </c>
      <c r="M572" t="str">
        <f t="shared" si="74"/>
        <v>Adult</v>
      </c>
      <c r="N572" t="str">
        <f t="shared" si="75"/>
        <v>Medium</v>
      </c>
      <c r="O572" t="str">
        <f t="shared" si="76"/>
        <v>Normal level</v>
      </c>
      <c r="P572" t="str">
        <f t="shared" si="77"/>
        <v>Low Risk</v>
      </c>
      <c r="Q572" t="str">
        <f t="shared" si="78"/>
        <v>Normal</v>
      </c>
      <c r="R572" t="str">
        <f t="shared" si="79"/>
        <v>Normal</v>
      </c>
      <c r="S572" t="str">
        <f t="shared" si="80"/>
        <v>Low DPF</v>
      </c>
    </row>
    <row r="573" spans="1:19" x14ac:dyDescent="0.35">
      <c r="A573" s="13">
        <v>572</v>
      </c>
      <c r="B573" s="14">
        <v>2</v>
      </c>
      <c r="C573" s="14">
        <v>130</v>
      </c>
      <c r="D573" s="14">
        <v>96</v>
      </c>
      <c r="E573" s="14">
        <v>21</v>
      </c>
      <c r="F573" s="14">
        <v>80</v>
      </c>
      <c r="G573" s="15">
        <v>22.6</v>
      </c>
      <c r="H573" s="19">
        <v>0.26800000000000002</v>
      </c>
      <c r="I573" s="14">
        <v>21</v>
      </c>
      <c r="J573" s="25">
        <v>0</v>
      </c>
      <c r="K573" t="str">
        <f t="shared" si="72"/>
        <v>Normal weight</v>
      </c>
      <c r="L573" t="str">
        <f t="shared" si="73"/>
        <v>normal</v>
      </c>
      <c r="M573" t="str">
        <f t="shared" si="74"/>
        <v>Adult</v>
      </c>
      <c r="N573" t="str">
        <f t="shared" si="75"/>
        <v>Medium</v>
      </c>
      <c r="O573" t="str">
        <f t="shared" si="76"/>
        <v>Normal level</v>
      </c>
      <c r="P573" t="str">
        <f t="shared" si="77"/>
        <v>Low Risk</v>
      </c>
      <c r="Q573" t="str">
        <f t="shared" si="78"/>
        <v>Normal</v>
      </c>
      <c r="R573" t="str">
        <f t="shared" si="79"/>
        <v>Hypertension</v>
      </c>
      <c r="S573" t="str">
        <f t="shared" si="80"/>
        <v>Low DPF</v>
      </c>
    </row>
    <row r="574" spans="1:19" x14ac:dyDescent="0.35">
      <c r="A574" s="9">
        <v>573</v>
      </c>
      <c r="B574" s="10">
        <v>3</v>
      </c>
      <c r="C574" s="10">
        <v>111</v>
      </c>
      <c r="D574" s="10">
        <v>58</v>
      </c>
      <c r="E574" s="10">
        <v>31</v>
      </c>
      <c r="F574" s="10">
        <v>44</v>
      </c>
      <c r="G574" s="11">
        <v>29.5</v>
      </c>
      <c r="H574" s="18">
        <v>0.43</v>
      </c>
      <c r="I574" s="10">
        <v>22</v>
      </c>
      <c r="J574" s="24">
        <v>0</v>
      </c>
      <c r="K574" t="str">
        <f t="shared" si="72"/>
        <v>Overweight</v>
      </c>
      <c r="L574" t="str">
        <f t="shared" si="73"/>
        <v>normal</v>
      </c>
      <c r="M574" t="str">
        <f t="shared" si="74"/>
        <v>Adult</v>
      </c>
      <c r="N574" t="str">
        <f t="shared" si="75"/>
        <v>Medium</v>
      </c>
      <c r="O574" t="str">
        <f t="shared" si="76"/>
        <v>Normal level</v>
      </c>
      <c r="P574" t="str">
        <f t="shared" si="77"/>
        <v>Low Risk</v>
      </c>
      <c r="Q574" t="str">
        <f t="shared" si="78"/>
        <v>Low</v>
      </c>
      <c r="R574" t="str">
        <f t="shared" si="79"/>
        <v>Low</v>
      </c>
      <c r="S574" t="str">
        <f t="shared" si="80"/>
        <v>Medium DPF</v>
      </c>
    </row>
    <row r="575" spans="1:19" x14ac:dyDescent="0.35">
      <c r="A575" s="13">
        <v>574</v>
      </c>
      <c r="B575" s="14">
        <v>2</v>
      </c>
      <c r="C575" s="14">
        <v>98</v>
      </c>
      <c r="D575" s="14">
        <v>60</v>
      </c>
      <c r="E575" s="14">
        <v>17</v>
      </c>
      <c r="F575" s="14">
        <v>120</v>
      </c>
      <c r="G575" s="15">
        <v>34.700000000000003</v>
      </c>
      <c r="H575" s="19">
        <v>0.19800000000000001</v>
      </c>
      <c r="I575" s="14">
        <v>22</v>
      </c>
      <c r="J575" s="25">
        <v>0</v>
      </c>
      <c r="K575" t="str">
        <f t="shared" si="72"/>
        <v>Obese</v>
      </c>
      <c r="L575" t="str">
        <f t="shared" si="73"/>
        <v>normal</v>
      </c>
      <c r="M575" t="str">
        <f t="shared" si="74"/>
        <v>Adult</v>
      </c>
      <c r="N575" t="str">
        <f t="shared" si="75"/>
        <v>Low</v>
      </c>
      <c r="O575" t="str">
        <f t="shared" si="76"/>
        <v>Normal level</v>
      </c>
      <c r="P575" t="str">
        <f t="shared" si="77"/>
        <v>Low Risk</v>
      </c>
      <c r="Q575" t="str">
        <f t="shared" si="78"/>
        <v>Normal</v>
      </c>
      <c r="R575" t="str">
        <f t="shared" si="79"/>
        <v>Normal</v>
      </c>
      <c r="S575" t="str">
        <f t="shared" si="80"/>
        <v>Low DPF</v>
      </c>
    </row>
    <row r="576" spans="1:19" x14ac:dyDescent="0.35">
      <c r="A576" s="9">
        <v>575</v>
      </c>
      <c r="B576" s="10">
        <v>1</v>
      </c>
      <c r="C576" s="10">
        <v>143</v>
      </c>
      <c r="D576" s="10">
        <v>86</v>
      </c>
      <c r="E576" s="10">
        <v>30</v>
      </c>
      <c r="F576" s="10">
        <v>330</v>
      </c>
      <c r="G576" s="11">
        <v>30.1</v>
      </c>
      <c r="H576" s="18">
        <v>0.89200000000000002</v>
      </c>
      <c r="I576" s="10">
        <v>23</v>
      </c>
      <c r="J576" s="24">
        <v>0</v>
      </c>
      <c r="K576" t="str">
        <f t="shared" si="72"/>
        <v>Obese</v>
      </c>
      <c r="L576" t="str">
        <f t="shared" si="73"/>
        <v>normal</v>
      </c>
      <c r="M576" t="str">
        <f t="shared" si="74"/>
        <v>Adult</v>
      </c>
      <c r="N576" t="str">
        <f t="shared" si="75"/>
        <v>Medium</v>
      </c>
      <c r="O576" t="str">
        <f t="shared" si="76"/>
        <v>High level</v>
      </c>
      <c r="P576" t="str">
        <f t="shared" si="77"/>
        <v>Low Risk</v>
      </c>
      <c r="Q576" t="str">
        <f t="shared" si="78"/>
        <v>High</v>
      </c>
      <c r="R576" t="str">
        <f t="shared" si="79"/>
        <v>Prehypertension</v>
      </c>
      <c r="S576" t="str">
        <f t="shared" si="80"/>
        <v>High DPF</v>
      </c>
    </row>
    <row r="577" spans="1:19" x14ac:dyDescent="0.35">
      <c r="A577" s="13">
        <v>576</v>
      </c>
      <c r="B577" s="14">
        <v>1</v>
      </c>
      <c r="C577" s="14">
        <v>119</v>
      </c>
      <c r="D577" s="14">
        <v>44</v>
      </c>
      <c r="E577" s="14">
        <v>47</v>
      </c>
      <c r="F577" s="14">
        <v>63</v>
      </c>
      <c r="G577" s="15">
        <v>35.5</v>
      </c>
      <c r="H577" s="19">
        <v>0.28000000000000003</v>
      </c>
      <c r="I577" s="14">
        <v>25</v>
      </c>
      <c r="J577" s="25">
        <v>0</v>
      </c>
      <c r="K577" t="str">
        <f t="shared" si="72"/>
        <v>Obese</v>
      </c>
      <c r="L577" t="str">
        <f t="shared" si="73"/>
        <v>normal</v>
      </c>
      <c r="M577" t="str">
        <f t="shared" si="74"/>
        <v>Adult</v>
      </c>
      <c r="N577" t="str">
        <f t="shared" si="75"/>
        <v>High</v>
      </c>
      <c r="O577" t="str">
        <f t="shared" si="76"/>
        <v>Normal level</v>
      </c>
      <c r="P577" t="str">
        <f t="shared" si="77"/>
        <v>Low Risk</v>
      </c>
      <c r="Q577" t="str">
        <f t="shared" si="78"/>
        <v>Low</v>
      </c>
      <c r="R577" t="str">
        <f t="shared" si="79"/>
        <v>Low</v>
      </c>
      <c r="S577" t="str">
        <f t="shared" si="80"/>
        <v>Low DPF</v>
      </c>
    </row>
    <row r="578" spans="1:19" x14ac:dyDescent="0.35">
      <c r="A578" s="9">
        <v>577</v>
      </c>
      <c r="B578" s="10">
        <v>6</v>
      </c>
      <c r="C578" s="10">
        <v>108</v>
      </c>
      <c r="D578" s="10">
        <v>44</v>
      </c>
      <c r="E578" s="10">
        <v>20</v>
      </c>
      <c r="F578" s="10">
        <v>130</v>
      </c>
      <c r="G578" s="11">
        <v>24</v>
      </c>
      <c r="H578" s="18">
        <v>0.81299999999999994</v>
      </c>
      <c r="I578" s="10">
        <v>35</v>
      </c>
      <c r="J578" s="24">
        <v>0</v>
      </c>
      <c r="K578" t="str">
        <f t="shared" si="72"/>
        <v>Normal weight</v>
      </c>
      <c r="L578" t="str">
        <f t="shared" si="73"/>
        <v>normal</v>
      </c>
      <c r="M578" t="str">
        <f t="shared" si="74"/>
        <v>Adult</v>
      </c>
      <c r="N578" t="str">
        <f t="shared" si="75"/>
        <v>Medium</v>
      </c>
      <c r="O578" t="str">
        <f t="shared" si="76"/>
        <v>Normal level</v>
      </c>
      <c r="P578" t="str">
        <f t="shared" si="77"/>
        <v>High Risk</v>
      </c>
      <c r="Q578" t="str">
        <f t="shared" si="78"/>
        <v>Normal</v>
      </c>
      <c r="R578" t="str">
        <f t="shared" si="79"/>
        <v>Low</v>
      </c>
      <c r="S578" t="str">
        <f t="shared" si="80"/>
        <v>High DPF</v>
      </c>
    </row>
    <row r="579" spans="1:19" x14ac:dyDescent="0.35">
      <c r="A579" s="13">
        <v>578</v>
      </c>
      <c r="B579" s="14">
        <v>2</v>
      </c>
      <c r="C579" s="14">
        <v>118</v>
      </c>
      <c r="D579" s="14">
        <v>80</v>
      </c>
      <c r="E579" s="14">
        <v>21</v>
      </c>
      <c r="F579" s="14">
        <v>80</v>
      </c>
      <c r="G579" s="15">
        <v>42.9</v>
      </c>
      <c r="H579" s="19">
        <v>0.69299999999999995</v>
      </c>
      <c r="I579" s="14">
        <v>21</v>
      </c>
      <c r="J579" s="25">
        <v>1</v>
      </c>
      <c r="K579" t="str">
        <f t="shared" ref="K579:K642" si="81">IF(G579&lt;18.5, "Underweight", IF(G579&lt;24.9, "Normal weight", IF(G579&lt;29.9, "Overweight", "Obese")))</f>
        <v>Obese</v>
      </c>
      <c r="L579" t="str">
        <f t="shared" ref="L579:L642" si="82">IF(J579=1,"Diabetes ","normal")</f>
        <v xml:space="preserve">Diabetes </v>
      </c>
      <c r="M579" t="str">
        <f t="shared" ref="M579:M642" si="83">IF(I579&lt;13, "Child", IF(I579&lt;20, "Teen", IF(I579&lt;65, "Adult", "Aged")))</f>
        <v>Adult</v>
      </c>
      <c r="N579" t="str">
        <f t="shared" ref="N579:N642" si="84">IF(E579&lt;20, "Low", IF(E579&lt;40, "Medium", "High"))</f>
        <v>Medium</v>
      </c>
      <c r="O579" t="str">
        <f t="shared" ref="O579:O642" si="85">IF(C579&lt;140, "Normal level", IF(C579&lt;200, "High level"))</f>
        <v>Normal level</v>
      </c>
      <c r="P579" t="str">
        <f t="shared" ref="P579:P642" si="86">IF(B579&gt;3, "High Risk", "Low Risk")</f>
        <v>Low Risk</v>
      </c>
      <c r="Q579" t="str">
        <f t="shared" ref="Q579:Q642" si="87">IF(F579&lt;80, "Low", IF(F579&lt;=150, "Normal", "High"))</f>
        <v>Normal</v>
      </c>
      <c r="R579" t="str">
        <f t="shared" ref="R579:R642" si="88">IF(D579&lt;60, "Low", IF(D579&lt;=80, "Normal", IF(D579&lt;=90, "Prehypertension", "Hypertension")))</f>
        <v>Normal</v>
      </c>
      <c r="S579" t="str">
        <f t="shared" ref="S579:S642" si="89">IF(H579&lt;0.3, "Low DPF", IF(H579&lt;=0.6, "Medium DPF", "High DPF"))</f>
        <v>High DPF</v>
      </c>
    </row>
    <row r="580" spans="1:19" x14ac:dyDescent="0.35">
      <c r="A580" s="9">
        <v>579</v>
      </c>
      <c r="B580" s="10">
        <v>14</v>
      </c>
      <c r="C580" s="10">
        <v>133</v>
      </c>
      <c r="D580" s="10">
        <v>68</v>
      </c>
      <c r="E580" s="10">
        <v>21</v>
      </c>
      <c r="F580" s="10">
        <v>80</v>
      </c>
      <c r="G580" s="11">
        <v>27</v>
      </c>
      <c r="H580" s="18">
        <v>0.245</v>
      </c>
      <c r="I580" s="10">
        <v>36</v>
      </c>
      <c r="J580" s="24">
        <v>0</v>
      </c>
      <c r="K580" t="str">
        <f t="shared" si="81"/>
        <v>Overweight</v>
      </c>
      <c r="L580" t="str">
        <f t="shared" si="82"/>
        <v>normal</v>
      </c>
      <c r="M580" t="str">
        <f t="shared" si="83"/>
        <v>Adult</v>
      </c>
      <c r="N580" t="str">
        <f t="shared" si="84"/>
        <v>Medium</v>
      </c>
      <c r="O580" t="str">
        <f t="shared" si="85"/>
        <v>Normal level</v>
      </c>
      <c r="P580" t="str">
        <f t="shared" si="86"/>
        <v>High Risk</v>
      </c>
      <c r="Q580" t="str">
        <f t="shared" si="87"/>
        <v>Normal</v>
      </c>
      <c r="R580" t="str">
        <f t="shared" si="88"/>
        <v>Normal</v>
      </c>
      <c r="S580" t="str">
        <f t="shared" si="89"/>
        <v>Low DPF</v>
      </c>
    </row>
    <row r="581" spans="1:19" x14ac:dyDescent="0.35">
      <c r="A581" s="13">
        <v>580</v>
      </c>
      <c r="B581" s="14">
        <v>2</v>
      </c>
      <c r="C581" s="14">
        <v>197</v>
      </c>
      <c r="D581" s="14">
        <v>70</v>
      </c>
      <c r="E581" s="14">
        <v>99</v>
      </c>
      <c r="F581" s="14">
        <v>80</v>
      </c>
      <c r="G581" s="15">
        <v>34.700000000000003</v>
      </c>
      <c r="H581" s="19">
        <v>0.57499999999999996</v>
      </c>
      <c r="I581" s="14">
        <v>62</v>
      </c>
      <c r="J581" s="25">
        <v>1</v>
      </c>
      <c r="K581" t="str">
        <f t="shared" si="81"/>
        <v>Obese</v>
      </c>
      <c r="L581" t="str">
        <f t="shared" si="82"/>
        <v xml:space="preserve">Diabetes </v>
      </c>
      <c r="M581" t="str">
        <f t="shared" si="83"/>
        <v>Adult</v>
      </c>
      <c r="N581" t="str">
        <f t="shared" si="84"/>
        <v>High</v>
      </c>
      <c r="O581" t="str">
        <f t="shared" si="85"/>
        <v>High level</v>
      </c>
      <c r="P581" t="str">
        <f t="shared" si="86"/>
        <v>Low Risk</v>
      </c>
      <c r="Q581" t="str">
        <f t="shared" si="87"/>
        <v>Normal</v>
      </c>
      <c r="R581" t="str">
        <f t="shared" si="88"/>
        <v>Normal</v>
      </c>
      <c r="S581" t="str">
        <f t="shared" si="89"/>
        <v>Medium DPF</v>
      </c>
    </row>
    <row r="582" spans="1:19" x14ac:dyDescent="0.35">
      <c r="A582" s="9">
        <v>581</v>
      </c>
      <c r="B582" s="10">
        <v>4</v>
      </c>
      <c r="C582" s="10">
        <v>151</v>
      </c>
      <c r="D582" s="10">
        <v>90</v>
      </c>
      <c r="E582" s="10">
        <v>46</v>
      </c>
      <c r="F582" s="10">
        <v>80</v>
      </c>
      <c r="G582" s="11">
        <v>42.1</v>
      </c>
      <c r="H582" s="18">
        <v>0.371</v>
      </c>
      <c r="I582" s="10">
        <v>21</v>
      </c>
      <c r="J582" s="24">
        <v>1</v>
      </c>
      <c r="K582" t="str">
        <f t="shared" si="81"/>
        <v>Obese</v>
      </c>
      <c r="L582" t="str">
        <f t="shared" si="82"/>
        <v xml:space="preserve">Diabetes </v>
      </c>
      <c r="M582" t="str">
        <f t="shared" si="83"/>
        <v>Adult</v>
      </c>
      <c r="N582" t="str">
        <f t="shared" si="84"/>
        <v>High</v>
      </c>
      <c r="O582" t="str">
        <f t="shared" si="85"/>
        <v>High level</v>
      </c>
      <c r="P582" t="str">
        <f t="shared" si="86"/>
        <v>High Risk</v>
      </c>
      <c r="Q582" t="str">
        <f t="shared" si="87"/>
        <v>Normal</v>
      </c>
      <c r="R582" t="str">
        <f t="shared" si="88"/>
        <v>Prehypertension</v>
      </c>
      <c r="S582" t="str">
        <f t="shared" si="89"/>
        <v>Medium DPF</v>
      </c>
    </row>
    <row r="583" spans="1:19" x14ac:dyDescent="0.35">
      <c r="A583" s="13">
        <v>582</v>
      </c>
      <c r="B583" s="14">
        <v>6</v>
      </c>
      <c r="C583" s="14">
        <v>109</v>
      </c>
      <c r="D583" s="14">
        <v>60</v>
      </c>
      <c r="E583" s="14">
        <v>27</v>
      </c>
      <c r="F583" s="14">
        <v>80</v>
      </c>
      <c r="G583" s="15">
        <v>25</v>
      </c>
      <c r="H583" s="19">
        <v>0.20599999999999999</v>
      </c>
      <c r="I583" s="14">
        <v>27</v>
      </c>
      <c r="J583" s="25">
        <v>0</v>
      </c>
      <c r="K583" t="str">
        <f t="shared" si="81"/>
        <v>Overweight</v>
      </c>
      <c r="L583" t="str">
        <f t="shared" si="82"/>
        <v>normal</v>
      </c>
      <c r="M583" t="str">
        <f t="shared" si="83"/>
        <v>Adult</v>
      </c>
      <c r="N583" t="str">
        <f t="shared" si="84"/>
        <v>Medium</v>
      </c>
      <c r="O583" t="str">
        <f t="shared" si="85"/>
        <v>Normal level</v>
      </c>
      <c r="P583" t="str">
        <f t="shared" si="86"/>
        <v>High Risk</v>
      </c>
      <c r="Q583" t="str">
        <f t="shared" si="87"/>
        <v>Normal</v>
      </c>
      <c r="R583" t="str">
        <f t="shared" si="88"/>
        <v>Normal</v>
      </c>
      <c r="S583" t="str">
        <f t="shared" si="89"/>
        <v>Low DPF</v>
      </c>
    </row>
    <row r="584" spans="1:19" x14ac:dyDescent="0.35">
      <c r="A584" s="9">
        <v>583</v>
      </c>
      <c r="B584" s="10">
        <v>12</v>
      </c>
      <c r="C584" s="10">
        <v>121</v>
      </c>
      <c r="D584" s="10">
        <v>78</v>
      </c>
      <c r="E584" s="10">
        <v>17</v>
      </c>
      <c r="F584" s="10">
        <v>80</v>
      </c>
      <c r="G584" s="11">
        <v>26.5</v>
      </c>
      <c r="H584" s="18">
        <v>0.25900000000000001</v>
      </c>
      <c r="I584" s="10">
        <v>62</v>
      </c>
      <c r="J584" s="24">
        <v>0</v>
      </c>
      <c r="K584" t="str">
        <f t="shared" si="81"/>
        <v>Overweight</v>
      </c>
      <c r="L584" t="str">
        <f t="shared" si="82"/>
        <v>normal</v>
      </c>
      <c r="M584" t="str">
        <f t="shared" si="83"/>
        <v>Adult</v>
      </c>
      <c r="N584" t="str">
        <f t="shared" si="84"/>
        <v>Low</v>
      </c>
      <c r="O584" t="str">
        <f t="shared" si="85"/>
        <v>Normal level</v>
      </c>
      <c r="P584" t="str">
        <f t="shared" si="86"/>
        <v>High Risk</v>
      </c>
      <c r="Q584" t="str">
        <f t="shared" si="87"/>
        <v>Normal</v>
      </c>
      <c r="R584" t="str">
        <f t="shared" si="88"/>
        <v>Normal</v>
      </c>
      <c r="S584" t="str">
        <f t="shared" si="89"/>
        <v>Low DPF</v>
      </c>
    </row>
    <row r="585" spans="1:19" x14ac:dyDescent="0.35">
      <c r="A585" s="13">
        <v>584</v>
      </c>
      <c r="B585" s="14">
        <v>8</v>
      </c>
      <c r="C585" s="14">
        <v>100</v>
      </c>
      <c r="D585" s="14">
        <v>76</v>
      </c>
      <c r="E585" s="14">
        <v>21</v>
      </c>
      <c r="F585" s="14">
        <v>80</v>
      </c>
      <c r="G585" s="15">
        <v>38.700000000000003</v>
      </c>
      <c r="H585" s="19">
        <v>0.19</v>
      </c>
      <c r="I585" s="14">
        <v>42</v>
      </c>
      <c r="J585" s="25">
        <v>0</v>
      </c>
      <c r="K585" t="str">
        <f t="shared" si="81"/>
        <v>Obese</v>
      </c>
      <c r="L585" t="str">
        <f t="shared" si="82"/>
        <v>normal</v>
      </c>
      <c r="M585" t="str">
        <f t="shared" si="83"/>
        <v>Adult</v>
      </c>
      <c r="N585" t="str">
        <f t="shared" si="84"/>
        <v>Medium</v>
      </c>
      <c r="O585" t="str">
        <f t="shared" si="85"/>
        <v>Normal level</v>
      </c>
      <c r="P585" t="str">
        <f t="shared" si="86"/>
        <v>High Risk</v>
      </c>
      <c r="Q585" t="str">
        <f t="shared" si="87"/>
        <v>Normal</v>
      </c>
      <c r="R585" t="str">
        <f t="shared" si="88"/>
        <v>Normal</v>
      </c>
      <c r="S585" t="str">
        <f t="shared" si="89"/>
        <v>Low DPF</v>
      </c>
    </row>
    <row r="586" spans="1:19" x14ac:dyDescent="0.35">
      <c r="A586" s="9">
        <v>585</v>
      </c>
      <c r="B586" s="10">
        <v>8</v>
      </c>
      <c r="C586" s="10">
        <v>124</v>
      </c>
      <c r="D586" s="10">
        <v>76</v>
      </c>
      <c r="E586" s="10">
        <v>24</v>
      </c>
      <c r="F586" s="10">
        <v>600</v>
      </c>
      <c r="G586" s="11">
        <v>28.7</v>
      </c>
      <c r="H586" s="18">
        <v>0.68700000000000006</v>
      </c>
      <c r="I586" s="10">
        <v>52</v>
      </c>
      <c r="J586" s="24">
        <v>1</v>
      </c>
      <c r="K586" t="str">
        <f t="shared" si="81"/>
        <v>Overweight</v>
      </c>
      <c r="L586" t="str">
        <f t="shared" si="82"/>
        <v xml:space="preserve">Diabetes </v>
      </c>
      <c r="M586" t="str">
        <f t="shared" si="83"/>
        <v>Adult</v>
      </c>
      <c r="N586" t="str">
        <f t="shared" si="84"/>
        <v>Medium</v>
      </c>
      <c r="O586" t="str">
        <f t="shared" si="85"/>
        <v>Normal level</v>
      </c>
      <c r="P586" t="str">
        <f t="shared" si="86"/>
        <v>High Risk</v>
      </c>
      <c r="Q586" t="str">
        <f t="shared" si="87"/>
        <v>High</v>
      </c>
      <c r="R586" t="str">
        <f t="shared" si="88"/>
        <v>Normal</v>
      </c>
      <c r="S586" t="str">
        <f t="shared" si="89"/>
        <v>High DPF</v>
      </c>
    </row>
    <row r="587" spans="1:19" x14ac:dyDescent="0.35">
      <c r="A587" s="13">
        <v>586</v>
      </c>
      <c r="B587" s="14">
        <v>1</v>
      </c>
      <c r="C587" s="14">
        <v>93</v>
      </c>
      <c r="D587" s="14">
        <v>56</v>
      </c>
      <c r="E587" s="14">
        <v>11</v>
      </c>
      <c r="F587" s="14">
        <v>80</v>
      </c>
      <c r="G587" s="15">
        <v>22.5</v>
      </c>
      <c r="H587" s="19">
        <v>0.41699999999999998</v>
      </c>
      <c r="I587" s="14">
        <v>22</v>
      </c>
      <c r="J587" s="25">
        <v>0</v>
      </c>
      <c r="K587" t="str">
        <f t="shared" si="81"/>
        <v>Normal weight</v>
      </c>
      <c r="L587" t="str">
        <f t="shared" si="82"/>
        <v>normal</v>
      </c>
      <c r="M587" t="str">
        <f t="shared" si="83"/>
        <v>Adult</v>
      </c>
      <c r="N587" t="str">
        <f t="shared" si="84"/>
        <v>Low</v>
      </c>
      <c r="O587" t="str">
        <f t="shared" si="85"/>
        <v>Normal level</v>
      </c>
      <c r="P587" t="str">
        <f t="shared" si="86"/>
        <v>Low Risk</v>
      </c>
      <c r="Q587" t="str">
        <f t="shared" si="87"/>
        <v>Normal</v>
      </c>
      <c r="R587" t="str">
        <f t="shared" si="88"/>
        <v>Low</v>
      </c>
      <c r="S587" t="str">
        <f t="shared" si="89"/>
        <v>Medium DPF</v>
      </c>
    </row>
    <row r="588" spans="1:19" x14ac:dyDescent="0.35">
      <c r="A588" s="9">
        <v>587</v>
      </c>
      <c r="B588" s="10">
        <v>8</v>
      </c>
      <c r="C588" s="10">
        <v>143</v>
      </c>
      <c r="D588" s="10">
        <v>66</v>
      </c>
      <c r="E588" s="10">
        <v>21</v>
      </c>
      <c r="F588" s="10">
        <v>80</v>
      </c>
      <c r="G588" s="11">
        <v>34.9</v>
      </c>
      <c r="H588" s="18">
        <v>0.129</v>
      </c>
      <c r="I588" s="10">
        <v>41</v>
      </c>
      <c r="J588" s="24">
        <v>1</v>
      </c>
      <c r="K588" t="str">
        <f t="shared" si="81"/>
        <v>Obese</v>
      </c>
      <c r="L588" t="str">
        <f t="shared" si="82"/>
        <v xml:space="preserve">Diabetes </v>
      </c>
      <c r="M588" t="str">
        <f t="shared" si="83"/>
        <v>Adult</v>
      </c>
      <c r="N588" t="str">
        <f t="shared" si="84"/>
        <v>Medium</v>
      </c>
      <c r="O588" t="str">
        <f t="shared" si="85"/>
        <v>High level</v>
      </c>
      <c r="P588" t="str">
        <f t="shared" si="86"/>
        <v>High Risk</v>
      </c>
      <c r="Q588" t="str">
        <f t="shared" si="87"/>
        <v>Normal</v>
      </c>
      <c r="R588" t="str">
        <f t="shared" si="88"/>
        <v>Normal</v>
      </c>
      <c r="S588" t="str">
        <f t="shared" si="89"/>
        <v>Low DPF</v>
      </c>
    </row>
    <row r="589" spans="1:19" x14ac:dyDescent="0.35">
      <c r="A589" s="13">
        <v>588</v>
      </c>
      <c r="B589" s="14">
        <v>6</v>
      </c>
      <c r="C589" s="14">
        <v>103</v>
      </c>
      <c r="D589" s="14">
        <v>66</v>
      </c>
      <c r="E589" s="14">
        <v>21</v>
      </c>
      <c r="F589" s="14">
        <v>80</v>
      </c>
      <c r="G589" s="15">
        <v>24.3</v>
      </c>
      <c r="H589" s="19">
        <v>0.249</v>
      </c>
      <c r="I589" s="14">
        <v>29</v>
      </c>
      <c r="J589" s="25">
        <v>0</v>
      </c>
      <c r="K589" t="str">
        <f t="shared" si="81"/>
        <v>Normal weight</v>
      </c>
      <c r="L589" t="str">
        <f t="shared" si="82"/>
        <v>normal</v>
      </c>
      <c r="M589" t="str">
        <f t="shared" si="83"/>
        <v>Adult</v>
      </c>
      <c r="N589" t="str">
        <f t="shared" si="84"/>
        <v>Medium</v>
      </c>
      <c r="O589" t="str">
        <f t="shared" si="85"/>
        <v>Normal level</v>
      </c>
      <c r="P589" t="str">
        <f t="shared" si="86"/>
        <v>High Risk</v>
      </c>
      <c r="Q589" t="str">
        <f t="shared" si="87"/>
        <v>Normal</v>
      </c>
      <c r="R589" t="str">
        <f t="shared" si="88"/>
        <v>Normal</v>
      </c>
      <c r="S589" t="str">
        <f t="shared" si="89"/>
        <v>Low DPF</v>
      </c>
    </row>
    <row r="590" spans="1:19" x14ac:dyDescent="0.35">
      <c r="A590" s="9">
        <v>589</v>
      </c>
      <c r="B590" s="10">
        <v>3</v>
      </c>
      <c r="C590" s="10">
        <v>176</v>
      </c>
      <c r="D590" s="10">
        <v>86</v>
      </c>
      <c r="E590" s="10">
        <v>27</v>
      </c>
      <c r="F590" s="10">
        <v>156</v>
      </c>
      <c r="G590" s="11">
        <v>33.299999999999997</v>
      </c>
      <c r="H590" s="18">
        <v>1.1539999999999999</v>
      </c>
      <c r="I590" s="10">
        <v>52</v>
      </c>
      <c r="J590" s="24">
        <v>1</v>
      </c>
      <c r="K590" t="str">
        <f t="shared" si="81"/>
        <v>Obese</v>
      </c>
      <c r="L590" t="str">
        <f t="shared" si="82"/>
        <v xml:space="preserve">Diabetes </v>
      </c>
      <c r="M590" t="str">
        <f t="shared" si="83"/>
        <v>Adult</v>
      </c>
      <c r="N590" t="str">
        <f t="shared" si="84"/>
        <v>Medium</v>
      </c>
      <c r="O590" t="str">
        <f t="shared" si="85"/>
        <v>High level</v>
      </c>
      <c r="P590" t="str">
        <f t="shared" si="86"/>
        <v>Low Risk</v>
      </c>
      <c r="Q590" t="str">
        <f t="shared" si="87"/>
        <v>High</v>
      </c>
      <c r="R590" t="str">
        <f t="shared" si="88"/>
        <v>Prehypertension</v>
      </c>
      <c r="S590" t="str">
        <f t="shared" si="89"/>
        <v>High DPF</v>
      </c>
    </row>
    <row r="591" spans="1:19" x14ac:dyDescent="0.35">
      <c r="A591" s="13">
        <v>590</v>
      </c>
      <c r="B591" s="14">
        <v>4</v>
      </c>
      <c r="C591" s="14">
        <v>73</v>
      </c>
      <c r="D591" s="14">
        <v>69</v>
      </c>
      <c r="E591" s="14">
        <v>21</v>
      </c>
      <c r="F591" s="14">
        <v>80</v>
      </c>
      <c r="G591" s="15">
        <v>21.1</v>
      </c>
      <c r="H591" s="19">
        <v>0.34200000000000003</v>
      </c>
      <c r="I591" s="14">
        <v>25</v>
      </c>
      <c r="J591" s="25">
        <v>0</v>
      </c>
      <c r="K591" t="str">
        <f t="shared" si="81"/>
        <v>Normal weight</v>
      </c>
      <c r="L591" t="str">
        <f t="shared" si="82"/>
        <v>normal</v>
      </c>
      <c r="M591" t="str">
        <f t="shared" si="83"/>
        <v>Adult</v>
      </c>
      <c r="N591" t="str">
        <f t="shared" si="84"/>
        <v>Medium</v>
      </c>
      <c r="O591" t="str">
        <f t="shared" si="85"/>
        <v>Normal level</v>
      </c>
      <c r="P591" t="str">
        <f t="shared" si="86"/>
        <v>High Risk</v>
      </c>
      <c r="Q591" t="str">
        <f t="shared" si="87"/>
        <v>Normal</v>
      </c>
      <c r="R591" t="str">
        <f t="shared" si="88"/>
        <v>Normal</v>
      </c>
      <c r="S591" t="str">
        <f t="shared" si="89"/>
        <v>Medium DPF</v>
      </c>
    </row>
    <row r="592" spans="1:19" x14ac:dyDescent="0.35">
      <c r="A592" s="9">
        <v>591</v>
      </c>
      <c r="B592" s="10">
        <v>11</v>
      </c>
      <c r="C592" s="10">
        <v>111</v>
      </c>
      <c r="D592" s="10">
        <v>84</v>
      </c>
      <c r="E592" s="10">
        <v>40</v>
      </c>
      <c r="F592" s="10">
        <v>80</v>
      </c>
      <c r="G592" s="11">
        <v>46.8</v>
      </c>
      <c r="H592" s="18">
        <v>0.92500000000000004</v>
      </c>
      <c r="I592" s="10">
        <v>45</v>
      </c>
      <c r="J592" s="24">
        <v>1</v>
      </c>
      <c r="K592" t="str">
        <f t="shared" si="81"/>
        <v>Obese</v>
      </c>
      <c r="L592" t="str">
        <f t="shared" si="82"/>
        <v xml:space="preserve">Diabetes </v>
      </c>
      <c r="M592" t="str">
        <f t="shared" si="83"/>
        <v>Adult</v>
      </c>
      <c r="N592" t="str">
        <f t="shared" si="84"/>
        <v>High</v>
      </c>
      <c r="O592" t="str">
        <f t="shared" si="85"/>
        <v>Normal level</v>
      </c>
      <c r="P592" t="str">
        <f t="shared" si="86"/>
        <v>High Risk</v>
      </c>
      <c r="Q592" t="str">
        <f t="shared" si="87"/>
        <v>Normal</v>
      </c>
      <c r="R592" t="str">
        <f t="shared" si="88"/>
        <v>Prehypertension</v>
      </c>
      <c r="S592" t="str">
        <f t="shared" si="89"/>
        <v>High DPF</v>
      </c>
    </row>
    <row r="593" spans="1:19" x14ac:dyDescent="0.35">
      <c r="A593" s="13">
        <v>592</v>
      </c>
      <c r="B593" s="14">
        <v>2</v>
      </c>
      <c r="C593" s="14">
        <v>112</v>
      </c>
      <c r="D593" s="14">
        <v>78</v>
      </c>
      <c r="E593" s="14">
        <v>50</v>
      </c>
      <c r="F593" s="14">
        <v>140</v>
      </c>
      <c r="G593" s="15">
        <v>39.4</v>
      </c>
      <c r="H593" s="19">
        <v>0.17499999999999999</v>
      </c>
      <c r="I593" s="14">
        <v>24</v>
      </c>
      <c r="J593" s="25">
        <v>0</v>
      </c>
      <c r="K593" t="str">
        <f t="shared" si="81"/>
        <v>Obese</v>
      </c>
      <c r="L593" t="str">
        <f t="shared" si="82"/>
        <v>normal</v>
      </c>
      <c r="M593" t="str">
        <f t="shared" si="83"/>
        <v>Adult</v>
      </c>
      <c r="N593" t="str">
        <f t="shared" si="84"/>
        <v>High</v>
      </c>
      <c r="O593" t="str">
        <f t="shared" si="85"/>
        <v>Normal level</v>
      </c>
      <c r="P593" t="str">
        <f t="shared" si="86"/>
        <v>Low Risk</v>
      </c>
      <c r="Q593" t="str">
        <f t="shared" si="87"/>
        <v>Normal</v>
      </c>
      <c r="R593" t="str">
        <f t="shared" si="88"/>
        <v>Normal</v>
      </c>
      <c r="S593" t="str">
        <f t="shared" si="89"/>
        <v>Low DPF</v>
      </c>
    </row>
    <row r="594" spans="1:19" x14ac:dyDescent="0.35">
      <c r="A594" s="9">
        <v>593</v>
      </c>
      <c r="B594" s="10">
        <v>3</v>
      </c>
      <c r="C594" s="10">
        <v>132</v>
      </c>
      <c r="D594" s="10">
        <v>80</v>
      </c>
      <c r="E594" s="10">
        <v>21</v>
      </c>
      <c r="F594" s="10">
        <v>80</v>
      </c>
      <c r="G594" s="11">
        <v>34.4</v>
      </c>
      <c r="H594" s="18">
        <v>0.40200000000000002</v>
      </c>
      <c r="I594" s="10">
        <v>44</v>
      </c>
      <c r="J594" s="24">
        <v>1</v>
      </c>
      <c r="K594" t="str">
        <f t="shared" si="81"/>
        <v>Obese</v>
      </c>
      <c r="L594" t="str">
        <f t="shared" si="82"/>
        <v xml:space="preserve">Diabetes </v>
      </c>
      <c r="M594" t="str">
        <f t="shared" si="83"/>
        <v>Adult</v>
      </c>
      <c r="N594" t="str">
        <f t="shared" si="84"/>
        <v>Medium</v>
      </c>
      <c r="O594" t="str">
        <f t="shared" si="85"/>
        <v>Normal level</v>
      </c>
      <c r="P594" t="str">
        <f t="shared" si="86"/>
        <v>Low Risk</v>
      </c>
      <c r="Q594" t="str">
        <f t="shared" si="87"/>
        <v>Normal</v>
      </c>
      <c r="R594" t="str">
        <f t="shared" si="88"/>
        <v>Normal</v>
      </c>
      <c r="S594" t="str">
        <f t="shared" si="89"/>
        <v>Medium DPF</v>
      </c>
    </row>
    <row r="595" spans="1:19" x14ac:dyDescent="0.35">
      <c r="A595" s="13">
        <v>594</v>
      </c>
      <c r="B595" s="14">
        <v>2</v>
      </c>
      <c r="C595" s="14">
        <v>82</v>
      </c>
      <c r="D595" s="14">
        <v>52</v>
      </c>
      <c r="E595" s="14">
        <v>22</v>
      </c>
      <c r="F595" s="14">
        <v>115</v>
      </c>
      <c r="G595" s="15">
        <v>28.5</v>
      </c>
      <c r="H595" s="19">
        <v>1.6990000000000001</v>
      </c>
      <c r="I595" s="14">
        <v>25</v>
      </c>
      <c r="J595" s="25">
        <v>0</v>
      </c>
      <c r="K595" t="str">
        <f t="shared" si="81"/>
        <v>Overweight</v>
      </c>
      <c r="L595" t="str">
        <f t="shared" si="82"/>
        <v>normal</v>
      </c>
      <c r="M595" t="str">
        <f t="shared" si="83"/>
        <v>Adult</v>
      </c>
      <c r="N595" t="str">
        <f t="shared" si="84"/>
        <v>Medium</v>
      </c>
      <c r="O595" t="str">
        <f t="shared" si="85"/>
        <v>Normal level</v>
      </c>
      <c r="P595" t="str">
        <f t="shared" si="86"/>
        <v>Low Risk</v>
      </c>
      <c r="Q595" t="str">
        <f t="shared" si="87"/>
        <v>Normal</v>
      </c>
      <c r="R595" t="str">
        <f t="shared" si="88"/>
        <v>Low</v>
      </c>
      <c r="S595" t="str">
        <f t="shared" si="89"/>
        <v>High DPF</v>
      </c>
    </row>
    <row r="596" spans="1:19" x14ac:dyDescent="0.35">
      <c r="A596" s="9">
        <v>595</v>
      </c>
      <c r="B596" s="10">
        <v>6</v>
      </c>
      <c r="C596" s="10">
        <v>123</v>
      </c>
      <c r="D596" s="10">
        <v>72</v>
      </c>
      <c r="E596" s="10">
        <v>45</v>
      </c>
      <c r="F596" s="10">
        <v>230</v>
      </c>
      <c r="G596" s="11">
        <v>33.6</v>
      </c>
      <c r="H596" s="18">
        <v>0.73299999999999998</v>
      </c>
      <c r="I596" s="10">
        <v>34</v>
      </c>
      <c r="J596" s="24">
        <v>0</v>
      </c>
      <c r="K596" t="str">
        <f t="shared" si="81"/>
        <v>Obese</v>
      </c>
      <c r="L596" t="str">
        <f t="shared" si="82"/>
        <v>normal</v>
      </c>
      <c r="M596" t="str">
        <f t="shared" si="83"/>
        <v>Adult</v>
      </c>
      <c r="N596" t="str">
        <f t="shared" si="84"/>
        <v>High</v>
      </c>
      <c r="O596" t="str">
        <f t="shared" si="85"/>
        <v>Normal level</v>
      </c>
      <c r="P596" t="str">
        <f t="shared" si="86"/>
        <v>High Risk</v>
      </c>
      <c r="Q596" t="str">
        <f t="shared" si="87"/>
        <v>High</v>
      </c>
      <c r="R596" t="str">
        <f t="shared" si="88"/>
        <v>Normal</v>
      </c>
      <c r="S596" t="str">
        <f t="shared" si="89"/>
        <v>High DPF</v>
      </c>
    </row>
    <row r="597" spans="1:19" x14ac:dyDescent="0.35">
      <c r="A597" s="13">
        <v>596</v>
      </c>
      <c r="B597" s="14">
        <v>4</v>
      </c>
      <c r="C597" s="14">
        <v>188</v>
      </c>
      <c r="D597" s="14">
        <v>82</v>
      </c>
      <c r="E597" s="14">
        <v>14</v>
      </c>
      <c r="F597" s="14">
        <v>185</v>
      </c>
      <c r="G597" s="15">
        <v>32</v>
      </c>
      <c r="H597" s="19">
        <v>0.68200000000000005</v>
      </c>
      <c r="I597" s="14">
        <v>22</v>
      </c>
      <c r="J597" s="25">
        <v>1</v>
      </c>
      <c r="K597" t="str">
        <f t="shared" si="81"/>
        <v>Obese</v>
      </c>
      <c r="L597" t="str">
        <f t="shared" si="82"/>
        <v xml:space="preserve">Diabetes </v>
      </c>
      <c r="M597" t="str">
        <f t="shared" si="83"/>
        <v>Adult</v>
      </c>
      <c r="N597" t="str">
        <f t="shared" si="84"/>
        <v>Low</v>
      </c>
      <c r="O597" t="str">
        <f t="shared" si="85"/>
        <v>High level</v>
      </c>
      <c r="P597" t="str">
        <f t="shared" si="86"/>
        <v>High Risk</v>
      </c>
      <c r="Q597" t="str">
        <f t="shared" si="87"/>
        <v>High</v>
      </c>
      <c r="R597" t="str">
        <f t="shared" si="88"/>
        <v>Prehypertension</v>
      </c>
      <c r="S597" t="str">
        <f t="shared" si="89"/>
        <v>High DPF</v>
      </c>
    </row>
    <row r="598" spans="1:19" x14ac:dyDescent="0.35">
      <c r="A598" s="9">
        <v>597</v>
      </c>
      <c r="B598" s="10">
        <v>4</v>
      </c>
      <c r="C598" s="10">
        <v>67</v>
      </c>
      <c r="D598" s="10">
        <v>76</v>
      </c>
      <c r="E598" s="10">
        <v>21</v>
      </c>
      <c r="F598" s="10">
        <v>80</v>
      </c>
      <c r="G598" s="11">
        <v>45.3</v>
      </c>
      <c r="H598" s="18">
        <v>0.19400000000000001</v>
      </c>
      <c r="I598" s="10">
        <v>46</v>
      </c>
      <c r="J598" s="24">
        <v>0</v>
      </c>
      <c r="K598" t="str">
        <f t="shared" si="81"/>
        <v>Obese</v>
      </c>
      <c r="L598" t="str">
        <f t="shared" si="82"/>
        <v>normal</v>
      </c>
      <c r="M598" t="str">
        <f t="shared" si="83"/>
        <v>Adult</v>
      </c>
      <c r="N598" t="str">
        <f t="shared" si="84"/>
        <v>Medium</v>
      </c>
      <c r="O598" t="str">
        <f t="shared" si="85"/>
        <v>Normal level</v>
      </c>
      <c r="P598" t="str">
        <f t="shared" si="86"/>
        <v>High Risk</v>
      </c>
      <c r="Q598" t="str">
        <f t="shared" si="87"/>
        <v>Normal</v>
      </c>
      <c r="R598" t="str">
        <f t="shared" si="88"/>
        <v>Normal</v>
      </c>
      <c r="S598" t="str">
        <f t="shared" si="89"/>
        <v>Low DPF</v>
      </c>
    </row>
    <row r="599" spans="1:19" x14ac:dyDescent="0.35">
      <c r="A599" s="13">
        <v>598</v>
      </c>
      <c r="B599" s="14">
        <v>1</v>
      </c>
      <c r="C599" s="14">
        <v>89</v>
      </c>
      <c r="D599" s="14">
        <v>24</v>
      </c>
      <c r="E599" s="14">
        <v>19</v>
      </c>
      <c r="F599" s="14">
        <v>25</v>
      </c>
      <c r="G599" s="15">
        <v>27.8</v>
      </c>
      <c r="H599" s="19">
        <v>0.55900000000000005</v>
      </c>
      <c r="I599" s="14">
        <v>21</v>
      </c>
      <c r="J599" s="25">
        <v>0</v>
      </c>
      <c r="K599" t="str">
        <f t="shared" si="81"/>
        <v>Overweight</v>
      </c>
      <c r="L599" t="str">
        <f t="shared" si="82"/>
        <v>normal</v>
      </c>
      <c r="M599" t="str">
        <f t="shared" si="83"/>
        <v>Adult</v>
      </c>
      <c r="N599" t="str">
        <f t="shared" si="84"/>
        <v>Low</v>
      </c>
      <c r="O599" t="str">
        <f t="shared" si="85"/>
        <v>Normal level</v>
      </c>
      <c r="P599" t="str">
        <f t="shared" si="86"/>
        <v>Low Risk</v>
      </c>
      <c r="Q599" t="str">
        <f t="shared" si="87"/>
        <v>Low</v>
      </c>
      <c r="R599" t="str">
        <f t="shared" si="88"/>
        <v>Low</v>
      </c>
      <c r="S599" t="str">
        <f t="shared" si="89"/>
        <v>Medium DPF</v>
      </c>
    </row>
    <row r="600" spans="1:19" x14ac:dyDescent="0.35">
      <c r="A600" s="9">
        <v>599</v>
      </c>
      <c r="B600" s="10">
        <v>1</v>
      </c>
      <c r="C600" s="10">
        <v>173</v>
      </c>
      <c r="D600" s="10">
        <v>74</v>
      </c>
      <c r="E600" s="10">
        <v>21</v>
      </c>
      <c r="F600" s="10">
        <v>80</v>
      </c>
      <c r="G600" s="11">
        <v>36.799999999999997</v>
      </c>
      <c r="H600" s="18">
        <v>8.7999999999999995E-2</v>
      </c>
      <c r="I600" s="10">
        <v>38</v>
      </c>
      <c r="J600" s="24">
        <v>1</v>
      </c>
      <c r="K600" t="str">
        <f t="shared" si="81"/>
        <v>Obese</v>
      </c>
      <c r="L600" t="str">
        <f t="shared" si="82"/>
        <v xml:space="preserve">Diabetes </v>
      </c>
      <c r="M600" t="str">
        <f t="shared" si="83"/>
        <v>Adult</v>
      </c>
      <c r="N600" t="str">
        <f t="shared" si="84"/>
        <v>Medium</v>
      </c>
      <c r="O600" t="str">
        <f t="shared" si="85"/>
        <v>High level</v>
      </c>
      <c r="P600" t="str">
        <f t="shared" si="86"/>
        <v>Low Risk</v>
      </c>
      <c r="Q600" t="str">
        <f t="shared" si="87"/>
        <v>Normal</v>
      </c>
      <c r="R600" t="str">
        <f t="shared" si="88"/>
        <v>Normal</v>
      </c>
      <c r="S600" t="str">
        <f t="shared" si="89"/>
        <v>Low DPF</v>
      </c>
    </row>
    <row r="601" spans="1:19" x14ac:dyDescent="0.35">
      <c r="A601" s="13">
        <v>600</v>
      </c>
      <c r="B601" s="14">
        <v>1</v>
      </c>
      <c r="C601" s="14">
        <v>109</v>
      </c>
      <c r="D601" s="14">
        <v>38</v>
      </c>
      <c r="E601" s="14">
        <v>18</v>
      </c>
      <c r="F601" s="14">
        <v>120</v>
      </c>
      <c r="G601" s="15">
        <v>23.1</v>
      </c>
      <c r="H601" s="19">
        <v>0.40699999999999997</v>
      </c>
      <c r="I601" s="14">
        <v>26</v>
      </c>
      <c r="J601" s="25">
        <v>0</v>
      </c>
      <c r="K601" t="str">
        <f t="shared" si="81"/>
        <v>Normal weight</v>
      </c>
      <c r="L601" t="str">
        <f t="shared" si="82"/>
        <v>normal</v>
      </c>
      <c r="M601" t="str">
        <f t="shared" si="83"/>
        <v>Adult</v>
      </c>
      <c r="N601" t="str">
        <f t="shared" si="84"/>
        <v>Low</v>
      </c>
      <c r="O601" t="str">
        <f t="shared" si="85"/>
        <v>Normal level</v>
      </c>
      <c r="P601" t="str">
        <f t="shared" si="86"/>
        <v>Low Risk</v>
      </c>
      <c r="Q601" t="str">
        <f t="shared" si="87"/>
        <v>Normal</v>
      </c>
      <c r="R601" t="str">
        <f t="shared" si="88"/>
        <v>Low</v>
      </c>
      <c r="S601" t="str">
        <f t="shared" si="89"/>
        <v>Medium DPF</v>
      </c>
    </row>
    <row r="602" spans="1:19" x14ac:dyDescent="0.35">
      <c r="A602" s="9">
        <v>601</v>
      </c>
      <c r="B602" s="10">
        <v>1</v>
      </c>
      <c r="C602" s="10">
        <v>108</v>
      </c>
      <c r="D602" s="10">
        <v>88</v>
      </c>
      <c r="E602" s="10">
        <v>19</v>
      </c>
      <c r="F602" s="10">
        <v>80</v>
      </c>
      <c r="G602" s="11">
        <v>27.1</v>
      </c>
      <c r="H602" s="18">
        <v>0.4</v>
      </c>
      <c r="I602" s="10">
        <v>24</v>
      </c>
      <c r="J602" s="24">
        <v>0</v>
      </c>
      <c r="K602" t="str">
        <f t="shared" si="81"/>
        <v>Overweight</v>
      </c>
      <c r="L602" t="str">
        <f t="shared" si="82"/>
        <v>normal</v>
      </c>
      <c r="M602" t="str">
        <f t="shared" si="83"/>
        <v>Adult</v>
      </c>
      <c r="N602" t="str">
        <f t="shared" si="84"/>
        <v>Low</v>
      </c>
      <c r="O602" t="str">
        <f t="shared" si="85"/>
        <v>Normal level</v>
      </c>
      <c r="P602" t="str">
        <f t="shared" si="86"/>
        <v>Low Risk</v>
      </c>
      <c r="Q602" t="str">
        <f t="shared" si="87"/>
        <v>Normal</v>
      </c>
      <c r="R602" t="str">
        <f t="shared" si="88"/>
        <v>Prehypertension</v>
      </c>
      <c r="S602" t="str">
        <f t="shared" si="89"/>
        <v>Medium DPF</v>
      </c>
    </row>
    <row r="603" spans="1:19" x14ac:dyDescent="0.35">
      <c r="A603" s="13">
        <v>602</v>
      </c>
      <c r="B603" s="14">
        <v>6</v>
      </c>
      <c r="C603" s="14">
        <v>96</v>
      </c>
      <c r="D603" s="14">
        <v>69</v>
      </c>
      <c r="E603" s="14">
        <v>21</v>
      </c>
      <c r="F603" s="14">
        <v>80</v>
      </c>
      <c r="G603" s="15">
        <v>23.7</v>
      </c>
      <c r="H603" s="19">
        <v>0.19</v>
      </c>
      <c r="I603" s="14">
        <v>28</v>
      </c>
      <c r="J603" s="25">
        <v>0</v>
      </c>
      <c r="K603" t="str">
        <f t="shared" si="81"/>
        <v>Normal weight</v>
      </c>
      <c r="L603" t="str">
        <f t="shared" si="82"/>
        <v>normal</v>
      </c>
      <c r="M603" t="str">
        <f t="shared" si="83"/>
        <v>Adult</v>
      </c>
      <c r="N603" t="str">
        <f t="shared" si="84"/>
        <v>Medium</v>
      </c>
      <c r="O603" t="str">
        <f t="shared" si="85"/>
        <v>Normal level</v>
      </c>
      <c r="P603" t="str">
        <f t="shared" si="86"/>
        <v>High Risk</v>
      </c>
      <c r="Q603" t="str">
        <f t="shared" si="87"/>
        <v>Normal</v>
      </c>
      <c r="R603" t="str">
        <f t="shared" si="88"/>
        <v>Normal</v>
      </c>
      <c r="S603" t="str">
        <f t="shared" si="89"/>
        <v>Low DPF</v>
      </c>
    </row>
    <row r="604" spans="1:19" x14ac:dyDescent="0.35">
      <c r="A604" s="9">
        <v>603</v>
      </c>
      <c r="B604" s="10">
        <v>1</v>
      </c>
      <c r="C604" s="10">
        <v>124</v>
      </c>
      <c r="D604" s="10">
        <v>74</v>
      </c>
      <c r="E604" s="10">
        <v>36</v>
      </c>
      <c r="F604" s="10">
        <v>80</v>
      </c>
      <c r="G604" s="11">
        <v>27.8</v>
      </c>
      <c r="H604" s="18">
        <v>0.1</v>
      </c>
      <c r="I604" s="10">
        <v>30</v>
      </c>
      <c r="J604" s="24">
        <v>0</v>
      </c>
      <c r="K604" t="str">
        <f t="shared" si="81"/>
        <v>Overweight</v>
      </c>
      <c r="L604" t="str">
        <f t="shared" si="82"/>
        <v>normal</v>
      </c>
      <c r="M604" t="str">
        <f t="shared" si="83"/>
        <v>Adult</v>
      </c>
      <c r="N604" t="str">
        <f t="shared" si="84"/>
        <v>Medium</v>
      </c>
      <c r="O604" t="str">
        <f t="shared" si="85"/>
        <v>Normal level</v>
      </c>
      <c r="P604" t="str">
        <f t="shared" si="86"/>
        <v>Low Risk</v>
      </c>
      <c r="Q604" t="str">
        <f t="shared" si="87"/>
        <v>Normal</v>
      </c>
      <c r="R604" t="str">
        <f t="shared" si="88"/>
        <v>Normal</v>
      </c>
      <c r="S604" t="str">
        <f t="shared" si="89"/>
        <v>Low DPF</v>
      </c>
    </row>
    <row r="605" spans="1:19" x14ac:dyDescent="0.35">
      <c r="A605" s="13">
        <v>604</v>
      </c>
      <c r="B605" s="14">
        <v>7</v>
      </c>
      <c r="C605" s="14">
        <v>150</v>
      </c>
      <c r="D605" s="14">
        <v>78</v>
      </c>
      <c r="E605" s="14">
        <v>29</v>
      </c>
      <c r="F605" s="14">
        <v>126</v>
      </c>
      <c r="G605" s="15">
        <v>35.200000000000003</v>
      </c>
      <c r="H605" s="19">
        <v>0.69199999999999995</v>
      </c>
      <c r="I605" s="14">
        <v>54</v>
      </c>
      <c r="J605" s="25">
        <v>1</v>
      </c>
      <c r="K605" t="str">
        <f t="shared" si="81"/>
        <v>Obese</v>
      </c>
      <c r="L605" t="str">
        <f t="shared" si="82"/>
        <v xml:space="preserve">Diabetes </v>
      </c>
      <c r="M605" t="str">
        <f t="shared" si="83"/>
        <v>Adult</v>
      </c>
      <c r="N605" t="str">
        <f t="shared" si="84"/>
        <v>Medium</v>
      </c>
      <c r="O605" t="str">
        <f t="shared" si="85"/>
        <v>High level</v>
      </c>
      <c r="P605" t="str">
        <f t="shared" si="86"/>
        <v>High Risk</v>
      </c>
      <c r="Q605" t="str">
        <f t="shared" si="87"/>
        <v>Normal</v>
      </c>
      <c r="R605" t="str">
        <f t="shared" si="88"/>
        <v>Normal</v>
      </c>
      <c r="S605" t="str">
        <f t="shared" si="89"/>
        <v>High DPF</v>
      </c>
    </row>
    <row r="606" spans="1:19" x14ac:dyDescent="0.35">
      <c r="A606" s="9">
        <v>605</v>
      </c>
      <c r="B606" s="10">
        <v>4</v>
      </c>
      <c r="C606" s="10">
        <v>183</v>
      </c>
      <c r="D606" s="10">
        <v>69</v>
      </c>
      <c r="E606" s="10">
        <v>21</v>
      </c>
      <c r="F606" s="10">
        <v>80</v>
      </c>
      <c r="G606" s="11">
        <v>28.4</v>
      </c>
      <c r="H606" s="18">
        <v>0.21199999999999999</v>
      </c>
      <c r="I606" s="10">
        <v>36</v>
      </c>
      <c r="J606" s="24">
        <v>1</v>
      </c>
      <c r="K606" t="str">
        <f t="shared" si="81"/>
        <v>Overweight</v>
      </c>
      <c r="L606" t="str">
        <f t="shared" si="82"/>
        <v xml:space="preserve">Diabetes </v>
      </c>
      <c r="M606" t="str">
        <f t="shared" si="83"/>
        <v>Adult</v>
      </c>
      <c r="N606" t="str">
        <f t="shared" si="84"/>
        <v>Medium</v>
      </c>
      <c r="O606" t="str">
        <f t="shared" si="85"/>
        <v>High level</v>
      </c>
      <c r="P606" t="str">
        <f t="shared" si="86"/>
        <v>High Risk</v>
      </c>
      <c r="Q606" t="str">
        <f t="shared" si="87"/>
        <v>Normal</v>
      </c>
      <c r="R606" t="str">
        <f t="shared" si="88"/>
        <v>Normal</v>
      </c>
      <c r="S606" t="str">
        <f t="shared" si="89"/>
        <v>Low DPF</v>
      </c>
    </row>
    <row r="607" spans="1:19" x14ac:dyDescent="0.35">
      <c r="A607" s="13">
        <v>606</v>
      </c>
      <c r="B607" s="14">
        <v>1</v>
      </c>
      <c r="C607" s="14">
        <v>124</v>
      </c>
      <c r="D607" s="14">
        <v>60</v>
      </c>
      <c r="E607" s="14">
        <v>32</v>
      </c>
      <c r="F607" s="14">
        <v>80</v>
      </c>
      <c r="G607" s="15">
        <v>35.799999999999997</v>
      </c>
      <c r="H607" s="19">
        <v>0.51400000000000001</v>
      </c>
      <c r="I607" s="14">
        <v>21</v>
      </c>
      <c r="J607" s="25">
        <v>0</v>
      </c>
      <c r="K607" t="str">
        <f t="shared" si="81"/>
        <v>Obese</v>
      </c>
      <c r="L607" t="str">
        <f t="shared" si="82"/>
        <v>normal</v>
      </c>
      <c r="M607" t="str">
        <f t="shared" si="83"/>
        <v>Adult</v>
      </c>
      <c r="N607" t="str">
        <f t="shared" si="84"/>
        <v>Medium</v>
      </c>
      <c r="O607" t="str">
        <f t="shared" si="85"/>
        <v>Normal level</v>
      </c>
      <c r="P607" t="str">
        <f t="shared" si="86"/>
        <v>Low Risk</v>
      </c>
      <c r="Q607" t="str">
        <f t="shared" si="87"/>
        <v>Normal</v>
      </c>
      <c r="R607" t="str">
        <f t="shared" si="88"/>
        <v>Normal</v>
      </c>
      <c r="S607" t="str">
        <f t="shared" si="89"/>
        <v>Medium DPF</v>
      </c>
    </row>
    <row r="608" spans="1:19" x14ac:dyDescent="0.35">
      <c r="A608" s="9">
        <v>607</v>
      </c>
      <c r="B608" s="10">
        <v>1</v>
      </c>
      <c r="C608" s="10">
        <v>181</v>
      </c>
      <c r="D608" s="10">
        <v>78</v>
      </c>
      <c r="E608" s="10">
        <v>42</v>
      </c>
      <c r="F608" s="10">
        <v>293</v>
      </c>
      <c r="G608" s="11">
        <v>40</v>
      </c>
      <c r="H608" s="18">
        <v>1.258</v>
      </c>
      <c r="I608" s="10">
        <v>22</v>
      </c>
      <c r="J608" s="24">
        <v>1</v>
      </c>
      <c r="K608" t="str">
        <f t="shared" si="81"/>
        <v>Obese</v>
      </c>
      <c r="L608" t="str">
        <f t="shared" si="82"/>
        <v xml:space="preserve">Diabetes </v>
      </c>
      <c r="M608" t="str">
        <f t="shared" si="83"/>
        <v>Adult</v>
      </c>
      <c r="N608" t="str">
        <f t="shared" si="84"/>
        <v>High</v>
      </c>
      <c r="O608" t="str">
        <f t="shared" si="85"/>
        <v>High level</v>
      </c>
      <c r="P608" t="str">
        <f t="shared" si="86"/>
        <v>Low Risk</v>
      </c>
      <c r="Q608" t="str">
        <f t="shared" si="87"/>
        <v>High</v>
      </c>
      <c r="R608" t="str">
        <f t="shared" si="88"/>
        <v>Normal</v>
      </c>
      <c r="S608" t="str">
        <f t="shared" si="89"/>
        <v>High DPF</v>
      </c>
    </row>
    <row r="609" spans="1:19" x14ac:dyDescent="0.35">
      <c r="A609" s="13">
        <v>608</v>
      </c>
      <c r="B609" s="14">
        <v>1</v>
      </c>
      <c r="C609" s="14">
        <v>92</v>
      </c>
      <c r="D609" s="14">
        <v>62</v>
      </c>
      <c r="E609" s="14">
        <v>25</v>
      </c>
      <c r="F609" s="14">
        <v>41</v>
      </c>
      <c r="G609" s="15">
        <v>19.5</v>
      </c>
      <c r="H609" s="19">
        <v>0.48199999999999998</v>
      </c>
      <c r="I609" s="14">
        <v>25</v>
      </c>
      <c r="J609" s="25">
        <v>0</v>
      </c>
      <c r="K609" t="str">
        <f t="shared" si="81"/>
        <v>Normal weight</v>
      </c>
      <c r="L609" t="str">
        <f t="shared" si="82"/>
        <v>normal</v>
      </c>
      <c r="M609" t="str">
        <f t="shared" si="83"/>
        <v>Adult</v>
      </c>
      <c r="N609" t="str">
        <f t="shared" si="84"/>
        <v>Medium</v>
      </c>
      <c r="O609" t="str">
        <f t="shared" si="85"/>
        <v>Normal level</v>
      </c>
      <c r="P609" t="str">
        <f t="shared" si="86"/>
        <v>Low Risk</v>
      </c>
      <c r="Q609" t="str">
        <f t="shared" si="87"/>
        <v>Low</v>
      </c>
      <c r="R609" t="str">
        <f t="shared" si="88"/>
        <v>Normal</v>
      </c>
      <c r="S609" t="str">
        <f t="shared" si="89"/>
        <v>Medium DPF</v>
      </c>
    </row>
    <row r="610" spans="1:19" x14ac:dyDescent="0.35">
      <c r="A610" s="9">
        <v>609</v>
      </c>
      <c r="B610" s="10">
        <v>4</v>
      </c>
      <c r="C610" s="10">
        <v>152</v>
      </c>
      <c r="D610" s="10">
        <v>82</v>
      </c>
      <c r="E610" s="10">
        <v>39</v>
      </c>
      <c r="F610" s="10">
        <v>272</v>
      </c>
      <c r="G610" s="11">
        <v>41.5</v>
      </c>
      <c r="H610" s="18">
        <v>0.27</v>
      </c>
      <c r="I610" s="10">
        <v>27</v>
      </c>
      <c r="J610" s="24">
        <v>0</v>
      </c>
      <c r="K610" t="str">
        <f t="shared" si="81"/>
        <v>Obese</v>
      </c>
      <c r="L610" t="str">
        <f t="shared" si="82"/>
        <v>normal</v>
      </c>
      <c r="M610" t="str">
        <f t="shared" si="83"/>
        <v>Adult</v>
      </c>
      <c r="N610" t="str">
        <f t="shared" si="84"/>
        <v>Medium</v>
      </c>
      <c r="O610" t="str">
        <f t="shared" si="85"/>
        <v>High level</v>
      </c>
      <c r="P610" t="str">
        <f t="shared" si="86"/>
        <v>High Risk</v>
      </c>
      <c r="Q610" t="str">
        <f t="shared" si="87"/>
        <v>High</v>
      </c>
      <c r="R610" t="str">
        <f t="shared" si="88"/>
        <v>Prehypertension</v>
      </c>
      <c r="S610" t="str">
        <f t="shared" si="89"/>
        <v>Low DPF</v>
      </c>
    </row>
    <row r="611" spans="1:19" x14ac:dyDescent="0.35">
      <c r="A611" s="13">
        <v>610</v>
      </c>
      <c r="B611" s="14">
        <v>1</v>
      </c>
      <c r="C611" s="14">
        <v>111</v>
      </c>
      <c r="D611" s="14">
        <v>62</v>
      </c>
      <c r="E611" s="14">
        <v>13</v>
      </c>
      <c r="F611" s="14">
        <v>182</v>
      </c>
      <c r="G611" s="15">
        <v>24</v>
      </c>
      <c r="H611" s="19">
        <v>0.13800000000000001</v>
      </c>
      <c r="I611" s="14">
        <v>23</v>
      </c>
      <c r="J611" s="25">
        <v>0</v>
      </c>
      <c r="K611" t="str">
        <f t="shared" si="81"/>
        <v>Normal weight</v>
      </c>
      <c r="L611" t="str">
        <f t="shared" si="82"/>
        <v>normal</v>
      </c>
      <c r="M611" t="str">
        <f t="shared" si="83"/>
        <v>Adult</v>
      </c>
      <c r="N611" t="str">
        <f t="shared" si="84"/>
        <v>Low</v>
      </c>
      <c r="O611" t="str">
        <f t="shared" si="85"/>
        <v>Normal level</v>
      </c>
      <c r="P611" t="str">
        <f t="shared" si="86"/>
        <v>Low Risk</v>
      </c>
      <c r="Q611" t="str">
        <f t="shared" si="87"/>
        <v>High</v>
      </c>
      <c r="R611" t="str">
        <f t="shared" si="88"/>
        <v>Normal</v>
      </c>
      <c r="S611" t="str">
        <f t="shared" si="89"/>
        <v>Low DPF</v>
      </c>
    </row>
    <row r="612" spans="1:19" x14ac:dyDescent="0.35">
      <c r="A612" s="9">
        <v>611</v>
      </c>
      <c r="B612" s="10">
        <v>3</v>
      </c>
      <c r="C612" s="10">
        <v>106</v>
      </c>
      <c r="D612" s="10">
        <v>54</v>
      </c>
      <c r="E612" s="10">
        <v>21</v>
      </c>
      <c r="F612" s="10">
        <v>158</v>
      </c>
      <c r="G612" s="11">
        <v>30.9</v>
      </c>
      <c r="H612" s="18">
        <v>0.29199999999999998</v>
      </c>
      <c r="I612" s="10">
        <v>24</v>
      </c>
      <c r="J612" s="24">
        <v>0</v>
      </c>
      <c r="K612" t="str">
        <f t="shared" si="81"/>
        <v>Obese</v>
      </c>
      <c r="L612" t="str">
        <f t="shared" si="82"/>
        <v>normal</v>
      </c>
      <c r="M612" t="str">
        <f t="shared" si="83"/>
        <v>Adult</v>
      </c>
      <c r="N612" t="str">
        <f t="shared" si="84"/>
        <v>Medium</v>
      </c>
      <c r="O612" t="str">
        <f t="shared" si="85"/>
        <v>Normal level</v>
      </c>
      <c r="P612" t="str">
        <f t="shared" si="86"/>
        <v>Low Risk</v>
      </c>
      <c r="Q612" t="str">
        <f t="shared" si="87"/>
        <v>High</v>
      </c>
      <c r="R612" t="str">
        <f t="shared" si="88"/>
        <v>Low</v>
      </c>
      <c r="S612" t="str">
        <f t="shared" si="89"/>
        <v>Low DPF</v>
      </c>
    </row>
    <row r="613" spans="1:19" x14ac:dyDescent="0.35">
      <c r="A613" s="13">
        <v>612</v>
      </c>
      <c r="B613" s="14">
        <v>3</v>
      </c>
      <c r="C613" s="14">
        <v>174</v>
      </c>
      <c r="D613" s="14">
        <v>58</v>
      </c>
      <c r="E613" s="14">
        <v>22</v>
      </c>
      <c r="F613" s="14">
        <v>194</v>
      </c>
      <c r="G613" s="15">
        <v>32.9</v>
      </c>
      <c r="H613" s="19">
        <v>0.59299999999999997</v>
      </c>
      <c r="I613" s="14">
        <v>36</v>
      </c>
      <c r="J613" s="25">
        <v>1</v>
      </c>
      <c r="K613" t="str">
        <f t="shared" si="81"/>
        <v>Obese</v>
      </c>
      <c r="L613" t="str">
        <f t="shared" si="82"/>
        <v xml:space="preserve">Diabetes </v>
      </c>
      <c r="M613" t="str">
        <f t="shared" si="83"/>
        <v>Adult</v>
      </c>
      <c r="N613" t="str">
        <f t="shared" si="84"/>
        <v>Medium</v>
      </c>
      <c r="O613" t="str">
        <f t="shared" si="85"/>
        <v>High level</v>
      </c>
      <c r="P613" t="str">
        <f t="shared" si="86"/>
        <v>Low Risk</v>
      </c>
      <c r="Q613" t="str">
        <f t="shared" si="87"/>
        <v>High</v>
      </c>
      <c r="R613" t="str">
        <f t="shared" si="88"/>
        <v>Low</v>
      </c>
      <c r="S613" t="str">
        <f t="shared" si="89"/>
        <v>Medium DPF</v>
      </c>
    </row>
    <row r="614" spans="1:19" x14ac:dyDescent="0.35">
      <c r="A614" s="9">
        <v>613</v>
      </c>
      <c r="B614" s="10">
        <v>7</v>
      </c>
      <c r="C614" s="10">
        <v>168</v>
      </c>
      <c r="D614" s="10">
        <v>88</v>
      </c>
      <c r="E614" s="10">
        <v>42</v>
      </c>
      <c r="F614" s="10">
        <v>321</v>
      </c>
      <c r="G614" s="11">
        <v>38.200000000000003</v>
      </c>
      <c r="H614" s="18">
        <v>0.78700000000000003</v>
      </c>
      <c r="I614" s="10">
        <v>40</v>
      </c>
      <c r="J614" s="24">
        <v>1</v>
      </c>
      <c r="K614" t="str">
        <f t="shared" si="81"/>
        <v>Obese</v>
      </c>
      <c r="L614" t="str">
        <f t="shared" si="82"/>
        <v xml:space="preserve">Diabetes </v>
      </c>
      <c r="M614" t="str">
        <f t="shared" si="83"/>
        <v>Adult</v>
      </c>
      <c r="N614" t="str">
        <f t="shared" si="84"/>
        <v>High</v>
      </c>
      <c r="O614" t="str">
        <f t="shared" si="85"/>
        <v>High level</v>
      </c>
      <c r="P614" t="str">
        <f t="shared" si="86"/>
        <v>High Risk</v>
      </c>
      <c r="Q614" t="str">
        <f t="shared" si="87"/>
        <v>High</v>
      </c>
      <c r="R614" t="str">
        <f t="shared" si="88"/>
        <v>Prehypertension</v>
      </c>
      <c r="S614" t="str">
        <f t="shared" si="89"/>
        <v>High DPF</v>
      </c>
    </row>
    <row r="615" spans="1:19" x14ac:dyDescent="0.35">
      <c r="A615" s="13">
        <v>614</v>
      </c>
      <c r="B615" s="14">
        <v>6</v>
      </c>
      <c r="C615" s="14">
        <v>105</v>
      </c>
      <c r="D615" s="14">
        <v>80</v>
      </c>
      <c r="E615" s="14">
        <v>28</v>
      </c>
      <c r="F615" s="14">
        <v>80</v>
      </c>
      <c r="G615" s="15">
        <v>32.5</v>
      </c>
      <c r="H615" s="19">
        <v>0.878</v>
      </c>
      <c r="I615" s="14">
        <v>26</v>
      </c>
      <c r="J615" s="25">
        <v>0</v>
      </c>
      <c r="K615" t="str">
        <f t="shared" si="81"/>
        <v>Obese</v>
      </c>
      <c r="L615" t="str">
        <f t="shared" si="82"/>
        <v>normal</v>
      </c>
      <c r="M615" t="str">
        <f t="shared" si="83"/>
        <v>Adult</v>
      </c>
      <c r="N615" t="str">
        <f t="shared" si="84"/>
        <v>Medium</v>
      </c>
      <c r="O615" t="str">
        <f t="shared" si="85"/>
        <v>Normal level</v>
      </c>
      <c r="P615" t="str">
        <f t="shared" si="86"/>
        <v>High Risk</v>
      </c>
      <c r="Q615" t="str">
        <f t="shared" si="87"/>
        <v>Normal</v>
      </c>
      <c r="R615" t="str">
        <f t="shared" si="88"/>
        <v>Normal</v>
      </c>
      <c r="S615" t="str">
        <f t="shared" si="89"/>
        <v>High DPF</v>
      </c>
    </row>
    <row r="616" spans="1:19" x14ac:dyDescent="0.35">
      <c r="A616" s="9">
        <v>615</v>
      </c>
      <c r="B616" s="10">
        <v>11</v>
      </c>
      <c r="C616" s="10">
        <v>138</v>
      </c>
      <c r="D616" s="10">
        <v>74</v>
      </c>
      <c r="E616" s="10">
        <v>26</v>
      </c>
      <c r="F616" s="10">
        <v>144</v>
      </c>
      <c r="G616" s="11">
        <v>36.1</v>
      </c>
      <c r="H616" s="18">
        <v>0.55700000000000005</v>
      </c>
      <c r="I616" s="10">
        <v>50</v>
      </c>
      <c r="J616" s="24">
        <v>1</v>
      </c>
      <c r="K616" t="str">
        <f t="shared" si="81"/>
        <v>Obese</v>
      </c>
      <c r="L616" t="str">
        <f t="shared" si="82"/>
        <v xml:space="preserve">Diabetes </v>
      </c>
      <c r="M616" t="str">
        <f t="shared" si="83"/>
        <v>Adult</v>
      </c>
      <c r="N616" t="str">
        <f t="shared" si="84"/>
        <v>Medium</v>
      </c>
      <c r="O616" t="str">
        <f t="shared" si="85"/>
        <v>Normal level</v>
      </c>
      <c r="P616" t="str">
        <f t="shared" si="86"/>
        <v>High Risk</v>
      </c>
      <c r="Q616" t="str">
        <f t="shared" si="87"/>
        <v>Normal</v>
      </c>
      <c r="R616" t="str">
        <f t="shared" si="88"/>
        <v>Normal</v>
      </c>
      <c r="S616" t="str">
        <f t="shared" si="89"/>
        <v>Medium DPF</v>
      </c>
    </row>
    <row r="617" spans="1:19" x14ac:dyDescent="0.35">
      <c r="A617" s="13">
        <v>616</v>
      </c>
      <c r="B617" s="14">
        <v>3</v>
      </c>
      <c r="C617" s="14">
        <v>106</v>
      </c>
      <c r="D617" s="14">
        <v>72</v>
      </c>
      <c r="E617" s="14">
        <v>21</v>
      </c>
      <c r="F617" s="14">
        <v>80</v>
      </c>
      <c r="G617" s="15">
        <v>25.8</v>
      </c>
      <c r="H617" s="19">
        <v>0.20699999999999999</v>
      </c>
      <c r="I617" s="14">
        <v>27</v>
      </c>
      <c r="J617" s="25">
        <v>0</v>
      </c>
      <c r="K617" t="str">
        <f t="shared" si="81"/>
        <v>Overweight</v>
      </c>
      <c r="L617" t="str">
        <f t="shared" si="82"/>
        <v>normal</v>
      </c>
      <c r="M617" t="str">
        <f t="shared" si="83"/>
        <v>Adult</v>
      </c>
      <c r="N617" t="str">
        <f t="shared" si="84"/>
        <v>Medium</v>
      </c>
      <c r="O617" t="str">
        <f t="shared" si="85"/>
        <v>Normal level</v>
      </c>
      <c r="P617" t="str">
        <f t="shared" si="86"/>
        <v>Low Risk</v>
      </c>
      <c r="Q617" t="str">
        <f t="shared" si="87"/>
        <v>Normal</v>
      </c>
      <c r="R617" t="str">
        <f t="shared" si="88"/>
        <v>Normal</v>
      </c>
      <c r="S617" t="str">
        <f t="shared" si="89"/>
        <v>Low DPF</v>
      </c>
    </row>
    <row r="618" spans="1:19" x14ac:dyDescent="0.35">
      <c r="A618" s="9">
        <v>617</v>
      </c>
      <c r="B618" s="10">
        <v>6</v>
      </c>
      <c r="C618" s="10">
        <v>117</v>
      </c>
      <c r="D618" s="10">
        <v>96</v>
      </c>
      <c r="E618" s="10">
        <v>21</v>
      </c>
      <c r="F618" s="10">
        <v>80</v>
      </c>
      <c r="G618" s="11">
        <v>28.7</v>
      </c>
      <c r="H618" s="18">
        <v>0.157</v>
      </c>
      <c r="I618" s="10">
        <v>30</v>
      </c>
      <c r="J618" s="24">
        <v>0</v>
      </c>
      <c r="K618" t="str">
        <f t="shared" si="81"/>
        <v>Overweight</v>
      </c>
      <c r="L618" t="str">
        <f t="shared" si="82"/>
        <v>normal</v>
      </c>
      <c r="M618" t="str">
        <f t="shared" si="83"/>
        <v>Adult</v>
      </c>
      <c r="N618" t="str">
        <f t="shared" si="84"/>
        <v>Medium</v>
      </c>
      <c r="O618" t="str">
        <f t="shared" si="85"/>
        <v>Normal level</v>
      </c>
      <c r="P618" t="str">
        <f t="shared" si="86"/>
        <v>High Risk</v>
      </c>
      <c r="Q618" t="str">
        <f t="shared" si="87"/>
        <v>Normal</v>
      </c>
      <c r="R618" t="str">
        <f t="shared" si="88"/>
        <v>Hypertension</v>
      </c>
      <c r="S618" t="str">
        <f t="shared" si="89"/>
        <v>Low DPF</v>
      </c>
    </row>
    <row r="619" spans="1:19" x14ac:dyDescent="0.35">
      <c r="A619" s="13">
        <v>618</v>
      </c>
      <c r="B619" s="14">
        <v>2</v>
      </c>
      <c r="C619" s="14">
        <v>68</v>
      </c>
      <c r="D619" s="14">
        <v>62</v>
      </c>
      <c r="E619" s="14">
        <v>13</v>
      </c>
      <c r="F619" s="14">
        <v>15</v>
      </c>
      <c r="G619" s="15">
        <v>20.100000000000001</v>
      </c>
      <c r="H619" s="19">
        <v>0.25700000000000001</v>
      </c>
      <c r="I619" s="14">
        <v>23</v>
      </c>
      <c r="J619" s="25">
        <v>0</v>
      </c>
      <c r="K619" t="str">
        <f t="shared" si="81"/>
        <v>Normal weight</v>
      </c>
      <c r="L619" t="str">
        <f t="shared" si="82"/>
        <v>normal</v>
      </c>
      <c r="M619" t="str">
        <f t="shared" si="83"/>
        <v>Adult</v>
      </c>
      <c r="N619" t="str">
        <f t="shared" si="84"/>
        <v>Low</v>
      </c>
      <c r="O619" t="str">
        <f t="shared" si="85"/>
        <v>Normal level</v>
      </c>
      <c r="P619" t="str">
        <f t="shared" si="86"/>
        <v>Low Risk</v>
      </c>
      <c r="Q619" t="str">
        <f t="shared" si="87"/>
        <v>Low</v>
      </c>
      <c r="R619" t="str">
        <f t="shared" si="88"/>
        <v>Normal</v>
      </c>
      <c r="S619" t="str">
        <f t="shared" si="89"/>
        <v>Low DPF</v>
      </c>
    </row>
    <row r="620" spans="1:19" x14ac:dyDescent="0.35">
      <c r="A620" s="9">
        <v>619</v>
      </c>
      <c r="B620" s="10">
        <v>9</v>
      </c>
      <c r="C620" s="10">
        <v>112</v>
      </c>
      <c r="D620" s="10">
        <v>82</v>
      </c>
      <c r="E620" s="10">
        <v>24</v>
      </c>
      <c r="F620" s="10">
        <v>80</v>
      </c>
      <c r="G620" s="11">
        <v>28.2</v>
      </c>
      <c r="H620" s="18">
        <v>1.282</v>
      </c>
      <c r="I620" s="10">
        <v>50</v>
      </c>
      <c r="J620" s="24">
        <v>1</v>
      </c>
      <c r="K620" t="str">
        <f t="shared" si="81"/>
        <v>Overweight</v>
      </c>
      <c r="L620" t="str">
        <f t="shared" si="82"/>
        <v xml:space="preserve">Diabetes </v>
      </c>
      <c r="M620" t="str">
        <f t="shared" si="83"/>
        <v>Adult</v>
      </c>
      <c r="N620" t="str">
        <f t="shared" si="84"/>
        <v>Medium</v>
      </c>
      <c r="O620" t="str">
        <f t="shared" si="85"/>
        <v>Normal level</v>
      </c>
      <c r="P620" t="str">
        <f t="shared" si="86"/>
        <v>High Risk</v>
      </c>
      <c r="Q620" t="str">
        <f t="shared" si="87"/>
        <v>Normal</v>
      </c>
      <c r="R620" t="str">
        <f t="shared" si="88"/>
        <v>Prehypertension</v>
      </c>
      <c r="S620" t="str">
        <f t="shared" si="89"/>
        <v>High DPF</v>
      </c>
    </row>
    <row r="621" spans="1:19" x14ac:dyDescent="0.35">
      <c r="A621" s="13">
        <v>620</v>
      </c>
      <c r="B621" s="14">
        <v>4</v>
      </c>
      <c r="C621" s="14">
        <v>119</v>
      </c>
      <c r="D621" s="14">
        <v>69</v>
      </c>
      <c r="E621" s="14">
        <v>21</v>
      </c>
      <c r="F621" s="14">
        <v>80</v>
      </c>
      <c r="G621" s="15">
        <v>32.4</v>
      </c>
      <c r="H621" s="19">
        <v>0.14099999999999999</v>
      </c>
      <c r="I621" s="14">
        <v>24</v>
      </c>
      <c r="J621" s="25">
        <v>1</v>
      </c>
      <c r="K621" t="str">
        <f t="shared" si="81"/>
        <v>Obese</v>
      </c>
      <c r="L621" t="str">
        <f t="shared" si="82"/>
        <v xml:space="preserve">Diabetes </v>
      </c>
      <c r="M621" t="str">
        <f t="shared" si="83"/>
        <v>Adult</v>
      </c>
      <c r="N621" t="str">
        <f t="shared" si="84"/>
        <v>Medium</v>
      </c>
      <c r="O621" t="str">
        <f t="shared" si="85"/>
        <v>Normal level</v>
      </c>
      <c r="P621" t="str">
        <f t="shared" si="86"/>
        <v>High Risk</v>
      </c>
      <c r="Q621" t="str">
        <f t="shared" si="87"/>
        <v>Normal</v>
      </c>
      <c r="R621" t="str">
        <f t="shared" si="88"/>
        <v>Normal</v>
      </c>
      <c r="S621" t="str">
        <f t="shared" si="89"/>
        <v>Low DPF</v>
      </c>
    </row>
    <row r="622" spans="1:19" x14ac:dyDescent="0.35">
      <c r="A622" s="9">
        <v>621</v>
      </c>
      <c r="B622" s="10">
        <v>2</v>
      </c>
      <c r="C622" s="10">
        <v>112</v>
      </c>
      <c r="D622" s="10">
        <v>86</v>
      </c>
      <c r="E622" s="10">
        <v>42</v>
      </c>
      <c r="F622" s="10">
        <v>160</v>
      </c>
      <c r="G622" s="11">
        <v>38.4</v>
      </c>
      <c r="H622" s="18">
        <v>0.246</v>
      </c>
      <c r="I622" s="10">
        <v>28</v>
      </c>
      <c r="J622" s="24">
        <v>0</v>
      </c>
      <c r="K622" t="str">
        <f t="shared" si="81"/>
        <v>Obese</v>
      </c>
      <c r="L622" t="str">
        <f t="shared" si="82"/>
        <v>normal</v>
      </c>
      <c r="M622" t="str">
        <f t="shared" si="83"/>
        <v>Adult</v>
      </c>
      <c r="N622" t="str">
        <f t="shared" si="84"/>
        <v>High</v>
      </c>
      <c r="O622" t="str">
        <f t="shared" si="85"/>
        <v>Normal level</v>
      </c>
      <c r="P622" t="str">
        <f t="shared" si="86"/>
        <v>Low Risk</v>
      </c>
      <c r="Q622" t="str">
        <f t="shared" si="87"/>
        <v>High</v>
      </c>
      <c r="R622" t="str">
        <f t="shared" si="88"/>
        <v>Prehypertension</v>
      </c>
      <c r="S622" t="str">
        <f t="shared" si="89"/>
        <v>Low DPF</v>
      </c>
    </row>
    <row r="623" spans="1:19" x14ac:dyDescent="0.35">
      <c r="A623" s="13">
        <v>622</v>
      </c>
      <c r="B623" s="14">
        <v>2</v>
      </c>
      <c r="C623" s="14">
        <v>92</v>
      </c>
      <c r="D623" s="14">
        <v>76</v>
      </c>
      <c r="E623" s="14">
        <v>20</v>
      </c>
      <c r="F623" s="14">
        <v>80</v>
      </c>
      <c r="G623" s="15">
        <v>24.2</v>
      </c>
      <c r="H623" s="19">
        <v>1.698</v>
      </c>
      <c r="I623" s="14">
        <v>28</v>
      </c>
      <c r="J623" s="25">
        <v>0</v>
      </c>
      <c r="K623" t="str">
        <f t="shared" si="81"/>
        <v>Normal weight</v>
      </c>
      <c r="L623" t="str">
        <f t="shared" si="82"/>
        <v>normal</v>
      </c>
      <c r="M623" t="str">
        <f t="shared" si="83"/>
        <v>Adult</v>
      </c>
      <c r="N623" t="str">
        <f t="shared" si="84"/>
        <v>Medium</v>
      </c>
      <c r="O623" t="str">
        <f t="shared" si="85"/>
        <v>Normal level</v>
      </c>
      <c r="P623" t="str">
        <f t="shared" si="86"/>
        <v>Low Risk</v>
      </c>
      <c r="Q623" t="str">
        <f t="shared" si="87"/>
        <v>Normal</v>
      </c>
      <c r="R623" t="str">
        <f t="shared" si="88"/>
        <v>Normal</v>
      </c>
      <c r="S623" t="str">
        <f t="shared" si="89"/>
        <v>High DPF</v>
      </c>
    </row>
    <row r="624" spans="1:19" x14ac:dyDescent="0.35">
      <c r="A624" s="9">
        <v>623</v>
      </c>
      <c r="B624" s="10">
        <v>6</v>
      </c>
      <c r="C624" s="10">
        <v>183</v>
      </c>
      <c r="D624" s="10">
        <v>94</v>
      </c>
      <c r="E624" s="10">
        <v>21</v>
      </c>
      <c r="F624" s="10">
        <v>80</v>
      </c>
      <c r="G624" s="11">
        <v>40.799999999999997</v>
      </c>
      <c r="H624" s="18">
        <v>1.4610000000000001</v>
      </c>
      <c r="I624" s="10">
        <v>45</v>
      </c>
      <c r="J624" s="24">
        <v>0</v>
      </c>
      <c r="K624" t="str">
        <f t="shared" si="81"/>
        <v>Obese</v>
      </c>
      <c r="L624" t="str">
        <f t="shared" si="82"/>
        <v>normal</v>
      </c>
      <c r="M624" t="str">
        <f t="shared" si="83"/>
        <v>Adult</v>
      </c>
      <c r="N624" t="str">
        <f t="shared" si="84"/>
        <v>Medium</v>
      </c>
      <c r="O624" t="str">
        <f t="shared" si="85"/>
        <v>High level</v>
      </c>
      <c r="P624" t="str">
        <f t="shared" si="86"/>
        <v>High Risk</v>
      </c>
      <c r="Q624" t="str">
        <f t="shared" si="87"/>
        <v>Normal</v>
      </c>
      <c r="R624" t="str">
        <f t="shared" si="88"/>
        <v>Hypertension</v>
      </c>
      <c r="S624" t="str">
        <f t="shared" si="89"/>
        <v>High DPF</v>
      </c>
    </row>
    <row r="625" spans="1:19" x14ac:dyDescent="0.35">
      <c r="A625" s="13">
        <v>624</v>
      </c>
      <c r="B625" s="14">
        <v>4</v>
      </c>
      <c r="C625" s="14">
        <v>94</v>
      </c>
      <c r="D625" s="14">
        <v>70</v>
      </c>
      <c r="E625" s="14">
        <v>27</v>
      </c>
      <c r="F625" s="14">
        <v>115</v>
      </c>
      <c r="G625" s="15">
        <v>43.5</v>
      </c>
      <c r="H625" s="19">
        <v>0.34699999999999998</v>
      </c>
      <c r="I625" s="14">
        <v>21</v>
      </c>
      <c r="J625" s="25">
        <v>0</v>
      </c>
      <c r="K625" t="str">
        <f t="shared" si="81"/>
        <v>Obese</v>
      </c>
      <c r="L625" t="str">
        <f t="shared" si="82"/>
        <v>normal</v>
      </c>
      <c r="M625" t="str">
        <f t="shared" si="83"/>
        <v>Adult</v>
      </c>
      <c r="N625" t="str">
        <f t="shared" si="84"/>
        <v>Medium</v>
      </c>
      <c r="O625" t="str">
        <f t="shared" si="85"/>
        <v>Normal level</v>
      </c>
      <c r="P625" t="str">
        <f t="shared" si="86"/>
        <v>High Risk</v>
      </c>
      <c r="Q625" t="str">
        <f t="shared" si="87"/>
        <v>Normal</v>
      </c>
      <c r="R625" t="str">
        <f t="shared" si="88"/>
        <v>Normal</v>
      </c>
      <c r="S625" t="str">
        <f t="shared" si="89"/>
        <v>Medium DPF</v>
      </c>
    </row>
    <row r="626" spans="1:19" x14ac:dyDescent="0.35">
      <c r="A626" s="9">
        <v>625</v>
      </c>
      <c r="B626" s="10">
        <v>2</v>
      </c>
      <c r="C626" s="10">
        <v>108</v>
      </c>
      <c r="D626" s="10">
        <v>64</v>
      </c>
      <c r="E626" s="10">
        <v>21</v>
      </c>
      <c r="F626" s="10">
        <v>80</v>
      </c>
      <c r="G626" s="11">
        <v>30.8</v>
      </c>
      <c r="H626" s="18">
        <v>0.158</v>
      </c>
      <c r="I626" s="10">
        <v>21</v>
      </c>
      <c r="J626" s="24">
        <v>0</v>
      </c>
      <c r="K626" t="str">
        <f t="shared" si="81"/>
        <v>Obese</v>
      </c>
      <c r="L626" t="str">
        <f t="shared" si="82"/>
        <v>normal</v>
      </c>
      <c r="M626" t="str">
        <f t="shared" si="83"/>
        <v>Adult</v>
      </c>
      <c r="N626" t="str">
        <f t="shared" si="84"/>
        <v>Medium</v>
      </c>
      <c r="O626" t="str">
        <f t="shared" si="85"/>
        <v>Normal level</v>
      </c>
      <c r="P626" t="str">
        <f t="shared" si="86"/>
        <v>Low Risk</v>
      </c>
      <c r="Q626" t="str">
        <f t="shared" si="87"/>
        <v>Normal</v>
      </c>
      <c r="R626" t="str">
        <f t="shared" si="88"/>
        <v>Normal</v>
      </c>
      <c r="S626" t="str">
        <f t="shared" si="89"/>
        <v>Low DPF</v>
      </c>
    </row>
    <row r="627" spans="1:19" x14ac:dyDescent="0.35">
      <c r="A627" s="13">
        <v>626</v>
      </c>
      <c r="B627" s="14">
        <v>4</v>
      </c>
      <c r="C627" s="14">
        <v>90</v>
      </c>
      <c r="D627" s="14">
        <v>88</v>
      </c>
      <c r="E627" s="14">
        <v>47</v>
      </c>
      <c r="F627" s="14">
        <v>54</v>
      </c>
      <c r="G627" s="15">
        <v>37.700000000000003</v>
      </c>
      <c r="H627" s="19">
        <v>0.36199999999999999</v>
      </c>
      <c r="I627" s="14">
        <v>29</v>
      </c>
      <c r="J627" s="25">
        <v>0</v>
      </c>
      <c r="K627" t="str">
        <f t="shared" si="81"/>
        <v>Obese</v>
      </c>
      <c r="L627" t="str">
        <f t="shared" si="82"/>
        <v>normal</v>
      </c>
      <c r="M627" t="str">
        <f t="shared" si="83"/>
        <v>Adult</v>
      </c>
      <c r="N627" t="str">
        <f t="shared" si="84"/>
        <v>High</v>
      </c>
      <c r="O627" t="str">
        <f t="shared" si="85"/>
        <v>Normal level</v>
      </c>
      <c r="P627" t="str">
        <f t="shared" si="86"/>
        <v>High Risk</v>
      </c>
      <c r="Q627" t="str">
        <f t="shared" si="87"/>
        <v>Low</v>
      </c>
      <c r="R627" t="str">
        <f t="shared" si="88"/>
        <v>Prehypertension</v>
      </c>
      <c r="S627" t="str">
        <f t="shared" si="89"/>
        <v>Medium DPF</v>
      </c>
    </row>
    <row r="628" spans="1:19" x14ac:dyDescent="0.35">
      <c r="A628" s="9">
        <v>627</v>
      </c>
      <c r="B628" s="10">
        <v>4</v>
      </c>
      <c r="C628" s="10">
        <v>125</v>
      </c>
      <c r="D628" s="10">
        <v>68</v>
      </c>
      <c r="E628" s="10">
        <v>21</v>
      </c>
      <c r="F628" s="10">
        <v>80</v>
      </c>
      <c r="G628" s="11">
        <v>24.7</v>
      </c>
      <c r="H628" s="18">
        <v>0.20599999999999999</v>
      </c>
      <c r="I628" s="10">
        <v>21</v>
      </c>
      <c r="J628" s="24">
        <v>0</v>
      </c>
      <c r="K628" t="str">
        <f t="shared" si="81"/>
        <v>Normal weight</v>
      </c>
      <c r="L628" t="str">
        <f t="shared" si="82"/>
        <v>normal</v>
      </c>
      <c r="M628" t="str">
        <f t="shared" si="83"/>
        <v>Adult</v>
      </c>
      <c r="N628" t="str">
        <f t="shared" si="84"/>
        <v>Medium</v>
      </c>
      <c r="O628" t="str">
        <f t="shared" si="85"/>
        <v>Normal level</v>
      </c>
      <c r="P628" t="str">
        <f t="shared" si="86"/>
        <v>High Risk</v>
      </c>
      <c r="Q628" t="str">
        <f t="shared" si="87"/>
        <v>Normal</v>
      </c>
      <c r="R628" t="str">
        <f t="shared" si="88"/>
        <v>Normal</v>
      </c>
      <c r="S628" t="str">
        <f t="shared" si="89"/>
        <v>Low DPF</v>
      </c>
    </row>
    <row r="629" spans="1:19" x14ac:dyDescent="0.35">
      <c r="A629" s="13">
        <v>628</v>
      </c>
      <c r="B629" s="14">
        <v>4</v>
      </c>
      <c r="C629" s="14">
        <v>132</v>
      </c>
      <c r="D629" s="14">
        <v>78</v>
      </c>
      <c r="E629" s="14">
        <v>21</v>
      </c>
      <c r="F629" s="14">
        <v>80</v>
      </c>
      <c r="G629" s="15">
        <v>32.4</v>
      </c>
      <c r="H629" s="19">
        <v>0.39300000000000002</v>
      </c>
      <c r="I629" s="14">
        <v>21</v>
      </c>
      <c r="J629" s="25">
        <v>0</v>
      </c>
      <c r="K629" t="str">
        <f t="shared" si="81"/>
        <v>Obese</v>
      </c>
      <c r="L629" t="str">
        <f t="shared" si="82"/>
        <v>normal</v>
      </c>
      <c r="M629" t="str">
        <f t="shared" si="83"/>
        <v>Adult</v>
      </c>
      <c r="N629" t="str">
        <f t="shared" si="84"/>
        <v>Medium</v>
      </c>
      <c r="O629" t="str">
        <f t="shared" si="85"/>
        <v>Normal level</v>
      </c>
      <c r="P629" t="str">
        <f t="shared" si="86"/>
        <v>High Risk</v>
      </c>
      <c r="Q629" t="str">
        <f t="shared" si="87"/>
        <v>Normal</v>
      </c>
      <c r="R629" t="str">
        <f t="shared" si="88"/>
        <v>Normal</v>
      </c>
      <c r="S629" t="str">
        <f t="shared" si="89"/>
        <v>Medium DPF</v>
      </c>
    </row>
    <row r="630" spans="1:19" x14ac:dyDescent="0.35">
      <c r="A630" s="9">
        <v>629</v>
      </c>
      <c r="B630" s="10">
        <v>5</v>
      </c>
      <c r="C630" s="10">
        <v>128</v>
      </c>
      <c r="D630" s="10">
        <v>80</v>
      </c>
      <c r="E630" s="10">
        <v>21</v>
      </c>
      <c r="F630" s="10">
        <v>80</v>
      </c>
      <c r="G630" s="11">
        <v>34.6</v>
      </c>
      <c r="H630" s="18">
        <v>0.14399999999999999</v>
      </c>
      <c r="I630" s="10">
        <v>45</v>
      </c>
      <c r="J630" s="24">
        <v>0</v>
      </c>
      <c r="K630" t="str">
        <f t="shared" si="81"/>
        <v>Obese</v>
      </c>
      <c r="L630" t="str">
        <f t="shared" si="82"/>
        <v>normal</v>
      </c>
      <c r="M630" t="str">
        <f t="shared" si="83"/>
        <v>Adult</v>
      </c>
      <c r="N630" t="str">
        <f t="shared" si="84"/>
        <v>Medium</v>
      </c>
      <c r="O630" t="str">
        <f t="shared" si="85"/>
        <v>Normal level</v>
      </c>
      <c r="P630" t="str">
        <f t="shared" si="86"/>
        <v>High Risk</v>
      </c>
      <c r="Q630" t="str">
        <f t="shared" si="87"/>
        <v>Normal</v>
      </c>
      <c r="R630" t="str">
        <f t="shared" si="88"/>
        <v>Normal</v>
      </c>
      <c r="S630" t="str">
        <f t="shared" si="89"/>
        <v>Low DPF</v>
      </c>
    </row>
    <row r="631" spans="1:19" x14ac:dyDescent="0.35">
      <c r="A631" s="13">
        <v>630</v>
      </c>
      <c r="B631" s="14">
        <v>4</v>
      </c>
      <c r="C631" s="14">
        <v>94</v>
      </c>
      <c r="D631" s="14">
        <v>65</v>
      </c>
      <c r="E631" s="14">
        <v>22</v>
      </c>
      <c r="F631" s="14">
        <v>80</v>
      </c>
      <c r="G631" s="15">
        <v>24.7</v>
      </c>
      <c r="H631" s="19">
        <v>0.14799999999999999</v>
      </c>
      <c r="I631" s="14">
        <v>21</v>
      </c>
      <c r="J631" s="25">
        <v>0</v>
      </c>
      <c r="K631" t="str">
        <f t="shared" si="81"/>
        <v>Normal weight</v>
      </c>
      <c r="L631" t="str">
        <f t="shared" si="82"/>
        <v>normal</v>
      </c>
      <c r="M631" t="str">
        <f t="shared" si="83"/>
        <v>Adult</v>
      </c>
      <c r="N631" t="str">
        <f t="shared" si="84"/>
        <v>Medium</v>
      </c>
      <c r="O631" t="str">
        <f t="shared" si="85"/>
        <v>Normal level</v>
      </c>
      <c r="P631" t="str">
        <f t="shared" si="86"/>
        <v>High Risk</v>
      </c>
      <c r="Q631" t="str">
        <f t="shared" si="87"/>
        <v>Normal</v>
      </c>
      <c r="R631" t="str">
        <f t="shared" si="88"/>
        <v>Normal</v>
      </c>
      <c r="S631" t="str">
        <f t="shared" si="89"/>
        <v>Low DPF</v>
      </c>
    </row>
    <row r="632" spans="1:19" x14ac:dyDescent="0.35">
      <c r="A632" s="9">
        <v>631</v>
      </c>
      <c r="B632" s="10">
        <v>7</v>
      </c>
      <c r="C632" s="10">
        <v>114</v>
      </c>
      <c r="D632" s="10">
        <v>64</v>
      </c>
      <c r="E632" s="10">
        <v>21</v>
      </c>
      <c r="F632" s="10">
        <v>80</v>
      </c>
      <c r="G632" s="11">
        <v>27.4</v>
      </c>
      <c r="H632" s="18">
        <v>0.73199999999999998</v>
      </c>
      <c r="I632" s="10">
        <v>34</v>
      </c>
      <c r="J632" s="24">
        <v>1</v>
      </c>
      <c r="K632" t="str">
        <f t="shared" si="81"/>
        <v>Overweight</v>
      </c>
      <c r="L632" t="str">
        <f t="shared" si="82"/>
        <v xml:space="preserve">Diabetes </v>
      </c>
      <c r="M632" t="str">
        <f t="shared" si="83"/>
        <v>Adult</v>
      </c>
      <c r="N632" t="str">
        <f t="shared" si="84"/>
        <v>Medium</v>
      </c>
      <c r="O632" t="str">
        <f t="shared" si="85"/>
        <v>Normal level</v>
      </c>
      <c r="P632" t="str">
        <f t="shared" si="86"/>
        <v>High Risk</v>
      </c>
      <c r="Q632" t="str">
        <f t="shared" si="87"/>
        <v>Normal</v>
      </c>
      <c r="R632" t="str">
        <f t="shared" si="88"/>
        <v>Normal</v>
      </c>
      <c r="S632" t="str">
        <f t="shared" si="89"/>
        <v>High DPF</v>
      </c>
    </row>
    <row r="633" spans="1:19" x14ac:dyDescent="0.35">
      <c r="A633" s="13">
        <v>632</v>
      </c>
      <c r="B633" s="14">
        <v>4</v>
      </c>
      <c r="C633" s="14">
        <v>102</v>
      </c>
      <c r="D633" s="14">
        <v>78</v>
      </c>
      <c r="E633" s="14">
        <v>40</v>
      </c>
      <c r="F633" s="14">
        <v>90</v>
      </c>
      <c r="G633" s="15">
        <v>34.5</v>
      </c>
      <c r="H633" s="19">
        <v>0.23799999999999999</v>
      </c>
      <c r="I633" s="14">
        <v>24</v>
      </c>
      <c r="J633" s="25">
        <v>0</v>
      </c>
      <c r="K633" t="str">
        <f t="shared" si="81"/>
        <v>Obese</v>
      </c>
      <c r="L633" t="str">
        <f t="shared" si="82"/>
        <v>normal</v>
      </c>
      <c r="M633" t="str">
        <f t="shared" si="83"/>
        <v>Adult</v>
      </c>
      <c r="N633" t="str">
        <f t="shared" si="84"/>
        <v>High</v>
      </c>
      <c r="O633" t="str">
        <f t="shared" si="85"/>
        <v>Normal level</v>
      </c>
      <c r="P633" t="str">
        <f t="shared" si="86"/>
        <v>High Risk</v>
      </c>
      <c r="Q633" t="str">
        <f t="shared" si="87"/>
        <v>Normal</v>
      </c>
      <c r="R633" t="str">
        <f t="shared" si="88"/>
        <v>Normal</v>
      </c>
      <c r="S633" t="str">
        <f t="shared" si="89"/>
        <v>Low DPF</v>
      </c>
    </row>
    <row r="634" spans="1:19" x14ac:dyDescent="0.35">
      <c r="A634" s="9">
        <v>633</v>
      </c>
      <c r="B634" s="10">
        <v>2</v>
      </c>
      <c r="C634" s="10">
        <v>111</v>
      </c>
      <c r="D634" s="10">
        <v>60</v>
      </c>
      <c r="E634" s="10">
        <v>21</v>
      </c>
      <c r="F634" s="10">
        <v>80</v>
      </c>
      <c r="G634" s="11">
        <v>26.2</v>
      </c>
      <c r="H634" s="18">
        <v>0.34300000000000003</v>
      </c>
      <c r="I634" s="10">
        <v>23</v>
      </c>
      <c r="J634" s="24">
        <v>0</v>
      </c>
      <c r="K634" t="str">
        <f t="shared" si="81"/>
        <v>Overweight</v>
      </c>
      <c r="L634" t="str">
        <f t="shared" si="82"/>
        <v>normal</v>
      </c>
      <c r="M634" t="str">
        <f t="shared" si="83"/>
        <v>Adult</v>
      </c>
      <c r="N634" t="str">
        <f t="shared" si="84"/>
        <v>Medium</v>
      </c>
      <c r="O634" t="str">
        <f t="shared" si="85"/>
        <v>Normal level</v>
      </c>
      <c r="P634" t="str">
        <f t="shared" si="86"/>
        <v>Low Risk</v>
      </c>
      <c r="Q634" t="str">
        <f t="shared" si="87"/>
        <v>Normal</v>
      </c>
      <c r="R634" t="str">
        <f t="shared" si="88"/>
        <v>Normal</v>
      </c>
      <c r="S634" t="str">
        <f t="shared" si="89"/>
        <v>Medium DPF</v>
      </c>
    </row>
    <row r="635" spans="1:19" x14ac:dyDescent="0.35">
      <c r="A635" s="13">
        <v>634</v>
      </c>
      <c r="B635" s="14">
        <v>1</v>
      </c>
      <c r="C635" s="14">
        <v>128</v>
      </c>
      <c r="D635" s="14">
        <v>82</v>
      </c>
      <c r="E635" s="14">
        <v>17</v>
      </c>
      <c r="F635" s="14">
        <v>183</v>
      </c>
      <c r="G635" s="15">
        <v>27.5</v>
      </c>
      <c r="H635" s="19">
        <v>0.115</v>
      </c>
      <c r="I635" s="14">
        <v>22</v>
      </c>
      <c r="J635" s="25">
        <v>0</v>
      </c>
      <c r="K635" t="str">
        <f t="shared" si="81"/>
        <v>Overweight</v>
      </c>
      <c r="L635" t="str">
        <f t="shared" si="82"/>
        <v>normal</v>
      </c>
      <c r="M635" t="str">
        <f t="shared" si="83"/>
        <v>Adult</v>
      </c>
      <c r="N635" t="str">
        <f t="shared" si="84"/>
        <v>Low</v>
      </c>
      <c r="O635" t="str">
        <f t="shared" si="85"/>
        <v>Normal level</v>
      </c>
      <c r="P635" t="str">
        <f t="shared" si="86"/>
        <v>Low Risk</v>
      </c>
      <c r="Q635" t="str">
        <f t="shared" si="87"/>
        <v>High</v>
      </c>
      <c r="R635" t="str">
        <f t="shared" si="88"/>
        <v>Prehypertension</v>
      </c>
      <c r="S635" t="str">
        <f t="shared" si="89"/>
        <v>Low DPF</v>
      </c>
    </row>
    <row r="636" spans="1:19" x14ac:dyDescent="0.35">
      <c r="A636" s="9">
        <v>635</v>
      </c>
      <c r="B636" s="10">
        <v>14</v>
      </c>
      <c r="C636" s="10">
        <v>92</v>
      </c>
      <c r="D636" s="10">
        <v>62</v>
      </c>
      <c r="E636" s="10">
        <v>21</v>
      </c>
      <c r="F636" s="10">
        <v>80</v>
      </c>
      <c r="G636" s="11">
        <v>25.9</v>
      </c>
      <c r="H636" s="18">
        <v>0.16700000000000001</v>
      </c>
      <c r="I636" s="10">
        <v>31</v>
      </c>
      <c r="J636" s="24">
        <v>0</v>
      </c>
      <c r="K636" t="str">
        <f t="shared" si="81"/>
        <v>Overweight</v>
      </c>
      <c r="L636" t="str">
        <f t="shared" si="82"/>
        <v>normal</v>
      </c>
      <c r="M636" t="str">
        <f t="shared" si="83"/>
        <v>Adult</v>
      </c>
      <c r="N636" t="str">
        <f t="shared" si="84"/>
        <v>Medium</v>
      </c>
      <c r="O636" t="str">
        <f t="shared" si="85"/>
        <v>Normal level</v>
      </c>
      <c r="P636" t="str">
        <f t="shared" si="86"/>
        <v>High Risk</v>
      </c>
      <c r="Q636" t="str">
        <f t="shared" si="87"/>
        <v>Normal</v>
      </c>
      <c r="R636" t="str">
        <f t="shared" si="88"/>
        <v>Normal</v>
      </c>
      <c r="S636" t="str">
        <f t="shared" si="89"/>
        <v>Low DPF</v>
      </c>
    </row>
    <row r="637" spans="1:19" x14ac:dyDescent="0.35">
      <c r="A637" s="13">
        <v>636</v>
      </c>
      <c r="B637" s="14">
        <v>13</v>
      </c>
      <c r="C637" s="14">
        <v>104</v>
      </c>
      <c r="D637" s="14">
        <v>72</v>
      </c>
      <c r="E637" s="14">
        <v>21</v>
      </c>
      <c r="F637" s="14">
        <v>80</v>
      </c>
      <c r="G637" s="15">
        <v>31.2</v>
      </c>
      <c r="H637" s="19">
        <v>0.46500000000000002</v>
      </c>
      <c r="I637" s="14">
        <v>38</v>
      </c>
      <c r="J637" s="25">
        <v>1</v>
      </c>
      <c r="K637" t="str">
        <f t="shared" si="81"/>
        <v>Obese</v>
      </c>
      <c r="L637" t="str">
        <f t="shared" si="82"/>
        <v xml:space="preserve">Diabetes </v>
      </c>
      <c r="M637" t="str">
        <f t="shared" si="83"/>
        <v>Adult</v>
      </c>
      <c r="N637" t="str">
        <f t="shared" si="84"/>
        <v>Medium</v>
      </c>
      <c r="O637" t="str">
        <f t="shared" si="85"/>
        <v>Normal level</v>
      </c>
      <c r="P637" t="str">
        <f t="shared" si="86"/>
        <v>High Risk</v>
      </c>
      <c r="Q637" t="str">
        <f t="shared" si="87"/>
        <v>Normal</v>
      </c>
      <c r="R637" t="str">
        <f t="shared" si="88"/>
        <v>Normal</v>
      </c>
      <c r="S637" t="str">
        <f t="shared" si="89"/>
        <v>Medium DPF</v>
      </c>
    </row>
    <row r="638" spans="1:19" x14ac:dyDescent="0.35">
      <c r="A638" s="9">
        <v>637</v>
      </c>
      <c r="B638" s="10">
        <v>5</v>
      </c>
      <c r="C638" s="10">
        <v>104</v>
      </c>
      <c r="D638" s="10">
        <v>74</v>
      </c>
      <c r="E638" s="10">
        <v>21</v>
      </c>
      <c r="F638" s="10">
        <v>80</v>
      </c>
      <c r="G638" s="11">
        <v>28.8</v>
      </c>
      <c r="H638" s="18">
        <v>0.153</v>
      </c>
      <c r="I638" s="10">
        <v>48</v>
      </c>
      <c r="J638" s="24">
        <v>0</v>
      </c>
      <c r="K638" t="str">
        <f t="shared" si="81"/>
        <v>Overweight</v>
      </c>
      <c r="L638" t="str">
        <f t="shared" si="82"/>
        <v>normal</v>
      </c>
      <c r="M638" t="str">
        <f t="shared" si="83"/>
        <v>Adult</v>
      </c>
      <c r="N638" t="str">
        <f t="shared" si="84"/>
        <v>Medium</v>
      </c>
      <c r="O638" t="str">
        <f t="shared" si="85"/>
        <v>Normal level</v>
      </c>
      <c r="P638" t="str">
        <f t="shared" si="86"/>
        <v>High Risk</v>
      </c>
      <c r="Q638" t="str">
        <f t="shared" si="87"/>
        <v>Normal</v>
      </c>
      <c r="R638" t="str">
        <f t="shared" si="88"/>
        <v>Normal</v>
      </c>
      <c r="S638" t="str">
        <f t="shared" si="89"/>
        <v>Low DPF</v>
      </c>
    </row>
    <row r="639" spans="1:19" x14ac:dyDescent="0.35">
      <c r="A639" s="13">
        <v>638</v>
      </c>
      <c r="B639" s="14">
        <v>2</v>
      </c>
      <c r="C639" s="14">
        <v>94</v>
      </c>
      <c r="D639" s="14">
        <v>76</v>
      </c>
      <c r="E639" s="14">
        <v>18</v>
      </c>
      <c r="F639" s="14">
        <v>66</v>
      </c>
      <c r="G639" s="15">
        <v>31.6</v>
      </c>
      <c r="H639" s="19">
        <v>0.64900000000000002</v>
      </c>
      <c r="I639" s="14">
        <v>23</v>
      </c>
      <c r="J639" s="25">
        <v>0</v>
      </c>
      <c r="K639" t="str">
        <f t="shared" si="81"/>
        <v>Obese</v>
      </c>
      <c r="L639" t="str">
        <f t="shared" si="82"/>
        <v>normal</v>
      </c>
      <c r="M639" t="str">
        <f t="shared" si="83"/>
        <v>Adult</v>
      </c>
      <c r="N639" t="str">
        <f t="shared" si="84"/>
        <v>Low</v>
      </c>
      <c r="O639" t="str">
        <f t="shared" si="85"/>
        <v>Normal level</v>
      </c>
      <c r="P639" t="str">
        <f t="shared" si="86"/>
        <v>Low Risk</v>
      </c>
      <c r="Q639" t="str">
        <f t="shared" si="87"/>
        <v>Low</v>
      </c>
      <c r="R639" t="str">
        <f t="shared" si="88"/>
        <v>Normal</v>
      </c>
      <c r="S639" t="str">
        <f t="shared" si="89"/>
        <v>High DPF</v>
      </c>
    </row>
    <row r="640" spans="1:19" x14ac:dyDescent="0.35">
      <c r="A640" s="9">
        <v>639</v>
      </c>
      <c r="B640" s="10">
        <v>7</v>
      </c>
      <c r="C640" s="10">
        <v>97</v>
      </c>
      <c r="D640" s="10">
        <v>76</v>
      </c>
      <c r="E640" s="10">
        <v>32</v>
      </c>
      <c r="F640" s="10">
        <v>91</v>
      </c>
      <c r="G640" s="11">
        <v>40.9</v>
      </c>
      <c r="H640" s="18">
        <v>0.871</v>
      </c>
      <c r="I640" s="10">
        <v>32</v>
      </c>
      <c r="J640" s="24">
        <v>1</v>
      </c>
      <c r="K640" t="str">
        <f t="shared" si="81"/>
        <v>Obese</v>
      </c>
      <c r="L640" t="str">
        <f t="shared" si="82"/>
        <v xml:space="preserve">Diabetes </v>
      </c>
      <c r="M640" t="str">
        <f t="shared" si="83"/>
        <v>Adult</v>
      </c>
      <c r="N640" t="str">
        <f t="shared" si="84"/>
        <v>Medium</v>
      </c>
      <c r="O640" t="str">
        <f t="shared" si="85"/>
        <v>Normal level</v>
      </c>
      <c r="P640" t="str">
        <f t="shared" si="86"/>
        <v>High Risk</v>
      </c>
      <c r="Q640" t="str">
        <f t="shared" si="87"/>
        <v>Normal</v>
      </c>
      <c r="R640" t="str">
        <f t="shared" si="88"/>
        <v>Normal</v>
      </c>
      <c r="S640" t="str">
        <f t="shared" si="89"/>
        <v>High DPF</v>
      </c>
    </row>
    <row r="641" spans="1:19" x14ac:dyDescent="0.35">
      <c r="A641" s="13">
        <v>640</v>
      </c>
      <c r="B641" s="14">
        <v>1</v>
      </c>
      <c r="C641" s="14">
        <v>100</v>
      </c>
      <c r="D641" s="14">
        <v>74</v>
      </c>
      <c r="E641" s="14">
        <v>12</v>
      </c>
      <c r="F641" s="14">
        <v>46</v>
      </c>
      <c r="G641" s="15">
        <v>19.5</v>
      </c>
      <c r="H641" s="19">
        <v>0.14899999999999999</v>
      </c>
      <c r="I641" s="14">
        <v>28</v>
      </c>
      <c r="J641" s="25">
        <v>0</v>
      </c>
      <c r="K641" t="str">
        <f t="shared" si="81"/>
        <v>Normal weight</v>
      </c>
      <c r="L641" t="str">
        <f t="shared" si="82"/>
        <v>normal</v>
      </c>
      <c r="M641" t="str">
        <f t="shared" si="83"/>
        <v>Adult</v>
      </c>
      <c r="N641" t="str">
        <f t="shared" si="84"/>
        <v>Low</v>
      </c>
      <c r="O641" t="str">
        <f t="shared" si="85"/>
        <v>Normal level</v>
      </c>
      <c r="P641" t="str">
        <f t="shared" si="86"/>
        <v>Low Risk</v>
      </c>
      <c r="Q641" t="str">
        <f t="shared" si="87"/>
        <v>Low</v>
      </c>
      <c r="R641" t="str">
        <f t="shared" si="88"/>
        <v>Normal</v>
      </c>
      <c r="S641" t="str">
        <f t="shared" si="89"/>
        <v>Low DPF</v>
      </c>
    </row>
    <row r="642" spans="1:19" x14ac:dyDescent="0.35">
      <c r="A642" s="9">
        <v>641</v>
      </c>
      <c r="B642" s="10">
        <v>4</v>
      </c>
      <c r="C642" s="10">
        <v>102</v>
      </c>
      <c r="D642" s="10">
        <v>86</v>
      </c>
      <c r="E642" s="10">
        <v>17</v>
      </c>
      <c r="F642" s="10">
        <v>105</v>
      </c>
      <c r="G642" s="11">
        <v>29.3</v>
      </c>
      <c r="H642" s="18">
        <v>0.69499999999999995</v>
      </c>
      <c r="I642" s="10">
        <v>27</v>
      </c>
      <c r="J642" s="24">
        <v>0</v>
      </c>
      <c r="K642" t="str">
        <f t="shared" si="81"/>
        <v>Overweight</v>
      </c>
      <c r="L642" t="str">
        <f t="shared" si="82"/>
        <v>normal</v>
      </c>
      <c r="M642" t="str">
        <f t="shared" si="83"/>
        <v>Adult</v>
      </c>
      <c r="N642" t="str">
        <f t="shared" si="84"/>
        <v>Low</v>
      </c>
      <c r="O642" t="str">
        <f t="shared" si="85"/>
        <v>Normal level</v>
      </c>
      <c r="P642" t="str">
        <f t="shared" si="86"/>
        <v>High Risk</v>
      </c>
      <c r="Q642" t="str">
        <f t="shared" si="87"/>
        <v>Normal</v>
      </c>
      <c r="R642" t="str">
        <f t="shared" si="88"/>
        <v>Prehypertension</v>
      </c>
      <c r="S642" t="str">
        <f t="shared" si="89"/>
        <v>High DPF</v>
      </c>
    </row>
    <row r="643" spans="1:19" x14ac:dyDescent="0.35">
      <c r="A643" s="13">
        <v>642</v>
      </c>
      <c r="B643" s="14">
        <v>4</v>
      </c>
      <c r="C643" s="14">
        <v>128</v>
      </c>
      <c r="D643" s="14">
        <v>70</v>
      </c>
      <c r="E643" s="14">
        <v>21</v>
      </c>
      <c r="F643" s="14">
        <v>80</v>
      </c>
      <c r="G643" s="15">
        <v>34.299999999999997</v>
      </c>
      <c r="H643" s="19">
        <v>0.30299999999999999</v>
      </c>
      <c r="I643" s="14">
        <v>24</v>
      </c>
      <c r="J643" s="25">
        <v>0</v>
      </c>
      <c r="K643" t="str">
        <f t="shared" ref="K643:K706" si="90">IF(G643&lt;18.5, "Underweight", IF(G643&lt;24.9, "Normal weight", IF(G643&lt;29.9, "Overweight", "Obese")))</f>
        <v>Obese</v>
      </c>
      <c r="L643" t="str">
        <f t="shared" ref="L643:L706" si="91">IF(J643=1,"Diabetes ","normal")</f>
        <v>normal</v>
      </c>
      <c r="M643" t="str">
        <f t="shared" ref="M643:M706" si="92">IF(I643&lt;13, "Child", IF(I643&lt;20, "Teen", IF(I643&lt;65, "Adult", "Aged")))</f>
        <v>Adult</v>
      </c>
      <c r="N643" t="str">
        <f t="shared" ref="N643:N706" si="93">IF(E643&lt;20, "Low", IF(E643&lt;40, "Medium", "High"))</f>
        <v>Medium</v>
      </c>
      <c r="O643" t="str">
        <f t="shared" ref="O643:O706" si="94">IF(C643&lt;140, "Normal level", IF(C643&lt;200, "High level"))</f>
        <v>Normal level</v>
      </c>
      <c r="P643" t="str">
        <f t="shared" ref="P643:P706" si="95">IF(B643&gt;3, "High Risk", "Low Risk")</f>
        <v>High Risk</v>
      </c>
      <c r="Q643" t="str">
        <f t="shared" ref="Q643:Q706" si="96">IF(F643&lt;80, "Low", IF(F643&lt;=150, "Normal", "High"))</f>
        <v>Normal</v>
      </c>
      <c r="R643" t="str">
        <f t="shared" ref="R643:R706" si="97">IF(D643&lt;60, "Low", IF(D643&lt;=80, "Normal", IF(D643&lt;=90, "Prehypertension", "Hypertension")))</f>
        <v>Normal</v>
      </c>
      <c r="S643" t="str">
        <f t="shared" ref="S643:S706" si="98">IF(H643&lt;0.3, "Low DPF", IF(H643&lt;=0.6, "Medium DPF", "High DPF"))</f>
        <v>Medium DPF</v>
      </c>
    </row>
    <row r="644" spans="1:19" x14ac:dyDescent="0.35">
      <c r="A644" s="9">
        <v>643</v>
      </c>
      <c r="B644" s="10">
        <v>6</v>
      </c>
      <c r="C644" s="10">
        <v>147</v>
      </c>
      <c r="D644" s="10">
        <v>80</v>
      </c>
      <c r="E644" s="10">
        <v>21</v>
      </c>
      <c r="F644" s="10">
        <v>80</v>
      </c>
      <c r="G644" s="11">
        <v>29.5</v>
      </c>
      <c r="H644" s="18">
        <v>0.17799999999999999</v>
      </c>
      <c r="I644" s="10">
        <v>50</v>
      </c>
      <c r="J644" s="24">
        <v>1</v>
      </c>
      <c r="K644" t="str">
        <f t="shared" si="90"/>
        <v>Overweight</v>
      </c>
      <c r="L644" t="str">
        <f t="shared" si="91"/>
        <v xml:space="preserve">Diabetes </v>
      </c>
      <c r="M644" t="str">
        <f t="shared" si="92"/>
        <v>Adult</v>
      </c>
      <c r="N644" t="str">
        <f t="shared" si="93"/>
        <v>Medium</v>
      </c>
      <c r="O644" t="str">
        <f t="shared" si="94"/>
        <v>High level</v>
      </c>
      <c r="P644" t="str">
        <f t="shared" si="95"/>
        <v>High Risk</v>
      </c>
      <c r="Q644" t="str">
        <f t="shared" si="96"/>
        <v>Normal</v>
      </c>
      <c r="R644" t="str">
        <f t="shared" si="97"/>
        <v>Normal</v>
      </c>
      <c r="S644" t="str">
        <f t="shared" si="98"/>
        <v>Low DPF</v>
      </c>
    </row>
    <row r="645" spans="1:19" x14ac:dyDescent="0.35">
      <c r="A645" s="13">
        <v>644</v>
      </c>
      <c r="B645" s="14">
        <v>4</v>
      </c>
      <c r="C645" s="14">
        <v>90</v>
      </c>
      <c r="D645" s="14">
        <v>69</v>
      </c>
      <c r="E645" s="14">
        <v>21</v>
      </c>
      <c r="F645" s="14">
        <v>80</v>
      </c>
      <c r="G645" s="15">
        <v>28</v>
      </c>
      <c r="H645" s="19">
        <v>0.61</v>
      </c>
      <c r="I645" s="14">
        <v>31</v>
      </c>
      <c r="J645" s="25">
        <v>0</v>
      </c>
      <c r="K645" t="str">
        <f t="shared" si="90"/>
        <v>Overweight</v>
      </c>
      <c r="L645" t="str">
        <f t="shared" si="91"/>
        <v>normal</v>
      </c>
      <c r="M645" t="str">
        <f t="shared" si="92"/>
        <v>Adult</v>
      </c>
      <c r="N645" t="str">
        <f t="shared" si="93"/>
        <v>Medium</v>
      </c>
      <c r="O645" t="str">
        <f t="shared" si="94"/>
        <v>Normal level</v>
      </c>
      <c r="P645" t="str">
        <f t="shared" si="95"/>
        <v>High Risk</v>
      </c>
      <c r="Q645" t="str">
        <f t="shared" si="96"/>
        <v>Normal</v>
      </c>
      <c r="R645" t="str">
        <f t="shared" si="97"/>
        <v>Normal</v>
      </c>
      <c r="S645" t="str">
        <f t="shared" si="98"/>
        <v>High DPF</v>
      </c>
    </row>
    <row r="646" spans="1:19" x14ac:dyDescent="0.35">
      <c r="A646" s="9">
        <v>645</v>
      </c>
      <c r="B646" s="10">
        <v>3</v>
      </c>
      <c r="C646" s="10">
        <v>103</v>
      </c>
      <c r="D646" s="10">
        <v>72</v>
      </c>
      <c r="E646" s="10">
        <v>30</v>
      </c>
      <c r="F646" s="10">
        <v>152</v>
      </c>
      <c r="G646" s="11">
        <v>27.6</v>
      </c>
      <c r="H646" s="18">
        <v>0.73</v>
      </c>
      <c r="I646" s="10">
        <v>27</v>
      </c>
      <c r="J646" s="24">
        <v>0</v>
      </c>
      <c r="K646" t="str">
        <f t="shared" si="90"/>
        <v>Overweight</v>
      </c>
      <c r="L646" t="str">
        <f t="shared" si="91"/>
        <v>normal</v>
      </c>
      <c r="M646" t="str">
        <f t="shared" si="92"/>
        <v>Adult</v>
      </c>
      <c r="N646" t="str">
        <f t="shared" si="93"/>
        <v>Medium</v>
      </c>
      <c r="O646" t="str">
        <f t="shared" si="94"/>
        <v>Normal level</v>
      </c>
      <c r="P646" t="str">
        <f t="shared" si="95"/>
        <v>Low Risk</v>
      </c>
      <c r="Q646" t="str">
        <f t="shared" si="96"/>
        <v>High</v>
      </c>
      <c r="R646" t="str">
        <f t="shared" si="97"/>
        <v>Normal</v>
      </c>
      <c r="S646" t="str">
        <f t="shared" si="98"/>
        <v>High DPF</v>
      </c>
    </row>
    <row r="647" spans="1:19" x14ac:dyDescent="0.35">
      <c r="A647" s="13">
        <v>646</v>
      </c>
      <c r="B647" s="14">
        <v>2</v>
      </c>
      <c r="C647" s="14">
        <v>157</v>
      </c>
      <c r="D647" s="14">
        <v>74</v>
      </c>
      <c r="E647" s="14">
        <v>35</v>
      </c>
      <c r="F647" s="14">
        <v>440</v>
      </c>
      <c r="G647" s="15">
        <v>39.4</v>
      </c>
      <c r="H647" s="19">
        <v>0.13400000000000001</v>
      </c>
      <c r="I647" s="14">
        <v>30</v>
      </c>
      <c r="J647" s="25">
        <v>0</v>
      </c>
      <c r="K647" t="str">
        <f t="shared" si="90"/>
        <v>Obese</v>
      </c>
      <c r="L647" t="str">
        <f t="shared" si="91"/>
        <v>normal</v>
      </c>
      <c r="M647" t="str">
        <f t="shared" si="92"/>
        <v>Adult</v>
      </c>
      <c r="N647" t="str">
        <f t="shared" si="93"/>
        <v>Medium</v>
      </c>
      <c r="O647" t="str">
        <f t="shared" si="94"/>
        <v>High level</v>
      </c>
      <c r="P647" t="str">
        <f t="shared" si="95"/>
        <v>Low Risk</v>
      </c>
      <c r="Q647" t="str">
        <f t="shared" si="96"/>
        <v>High</v>
      </c>
      <c r="R647" t="str">
        <f t="shared" si="97"/>
        <v>Normal</v>
      </c>
      <c r="S647" t="str">
        <f t="shared" si="98"/>
        <v>Low DPF</v>
      </c>
    </row>
    <row r="648" spans="1:19" x14ac:dyDescent="0.35">
      <c r="A648" s="9">
        <v>647</v>
      </c>
      <c r="B648" s="10">
        <v>1</v>
      </c>
      <c r="C648" s="10">
        <v>167</v>
      </c>
      <c r="D648" s="10">
        <v>74</v>
      </c>
      <c r="E648" s="10">
        <v>17</v>
      </c>
      <c r="F648" s="10">
        <v>144</v>
      </c>
      <c r="G648" s="11">
        <v>23.4</v>
      </c>
      <c r="H648" s="18">
        <v>0.44700000000000001</v>
      </c>
      <c r="I648" s="10">
        <v>33</v>
      </c>
      <c r="J648" s="24">
        <v>1</v>
      </c>
      <c r="K648" t="str">
        <f t="shared" si="90"/>
        <v>Normal weight</v>
      </c>
      <c r="L648" t="str">
        <f t="shared" si="91"/>
        <v xml:space="preserve">Diabetes </v>
      </c>
      <c r="M648" t="str">
        <f t="shared" si="92"/>
        <v>Adult</v>
      </c>
      <c r="N648" t="str">
        <f t="shared" si="93"/>
        <v>Low</v>
      </c>
      <c r="O648" t="str">
        <f t="shared" si="94"/>
        <v>High level</v>
      </c>
      <c r="P648" t="str">
        <f t="shared" si="95"/>
        <v>Low Risk</v>
      </c>
      <c r="Q648" t="str">
        <f t="shared" si="96"/>
        <v>Normal</v>
      </c>
      <c r="R648" t="str">
        <f t="shared" si="97"/>
        <v>Normal</v>
      </c>
      <c r="S648" t="str">
        <f t="shared" si="98"/>
        <v>Medium DPF</v>
      </c>
    </row>
    <row r="649" spans="1:19" x14ac:dyDescent="0.35">
      <c r="A649" s="13">
        <v>648</v>
      </c>
      <c r="B649" s="14">
        <v>4</v>
      </c>
      <c r="C649" s="14">
        <v>179</v>
      </c>
      <c r="D649" s="14">
        <v>50</v>
      </c>
      <c r="E649" s="14">
        <v>36</v>
      </c>
      <c r="F649" s="14">
        <v>159</v>
      </c>
      <c r="G649" s="15">
        <v>37.799999999999997</v>
      </c>
      <c r="H649" s="19">
        <v>0.45500000000000002</v>
      </c>
      <c r="I649" s="14">
        <v>22</v>
      </c>
      <c r="J649" s="25">
        <v>1</v>
      </c>
      <c r="K649" t="str">
        <f t="shared" si="90"/>
        <v>Obese</v>
      </c>
      <c r="L649" t="str">
        <f t="shared" si="91"/>
        <v xml:space="preserve">Diabetes </v>
      </c>
      <c r="M649" t="str">
        <f t="shared" si="92"/>
        <v>Adult</v>
      </c>
      <c r="N649" t="str">
        <f t="shared" si="93"/>
        <v>Medium</v>
      </c>
      <c r="O649" t="str">
        <f t="shared" si="94"/>
        <v>High level</v>
      </c>
      <c r="P649" t="str">
        <f t="shared" si="95"/>
        <v>High Risk</v>
      </c>
      <c r="Q649" t="str">
        <f t="shared" si="96"/>
        <v>High</v>
      </c>
      <c r="R649" t="str">
        <f t="shared" si="97"/>
        <v>Low</v>
      </c>
      <c r="S649" t="str">
        <f t="shared" si="98"/>
        <v>Medium DPF</v>
      </c>
    </row>
    <row r="650" spans="1:19" x14ac:dyDescent="0.35">
      <c r="A650" s="9">
        <v>649</v>
      </c>
      <c r="B650" s="10">
        <v>11</v>
      </c>
      <c r="C650" s="10">
        <v>136</v>
      </c>
      <c r="D650" s="10">
        <v>84</v>
      </c>
      <c r="E650" s="10">
        <v>35</v>
      </c>
      <c r="F650" s="10">
        <v>130</v>
      </c>
      <c r="G650" s="11">
        <v>28.3</v>
      </c>
      <c r="H650" s="18">
        <v>0.26</v>
      </c>
      <c r="I650" s="10">
        <v>42</v>
      </c>
      <c r="J650" s="24">
        <v>1</v>
      </c>
      <c r="K650" t="str">
        <f t="shared" si="90"/>
        <v>Overweight</v>
      </c>
      <c r="L650" t="str">
        <f t="shared" si="91"/>
        <v xml:space="preserve">Diabetes </v>
      </c>
      <c r="M650" t="str">
        <f t="shared" si="92"/>
        <v>Adult</v>
      </c>
      <c r="N650" t="str">
        <f t="shared" si="93"/>
        <v>Medium</v>
      </c>
      <c r="O650" t="str">
        <f t="shared" si="94"/>
        <v>Normal level</v>
      </c>
      <c r="P650" t="str">
        <f t="shared" si="95"/>
        <v>High Risk</v>
      </c>
      <c r="Q650" t="str">
        <f t="shared" si="96"/>
        <v>Normal</v>
      </c>
      <c r="R650" t="str">
        <f t="shared" si="97"/>
        <v>Prehypertension</v>
      </c>
      <c r="S650" t="str">
        <f t="shared" si="98"/>
        <v>Low DPF</v>
      </c>
    </row>
    <row r="651" spans="1:19" x14ac:dyDescent="0.35">
      <c r="A651" s="13">
        <v>650</v>
      </c>
      <c r="B651" s="14">
        <v>4</v>
      </c>
      <c r="C651" s="14">
        <v>107</v>
      </c>
      <c r="D651" s="14">
        <v>60</v>
      </c>
      <c r="E651" s="14">
        <v>25</v>
      </c>
      <c r="F651" s="14">
        <v>80</v>
      </c>
      <c r="G651" s="15">
        <v>26.4</v>
      </c>
      <c r="H651" s="19">
        <v>0.13300000000000001</v>
      </c>
      <c r="I651" s="14">
        <v>23</v>
      </c>
      <c r="J651" s="25">
        <v>0</v>
      </c>
      <c r="K651" t="str">
        <f t="shared" si="90"/>
        <v>Overweight</v>
      </c>
      <c r="L651" t="str">
        <f t="shared" si="91"/>
        <v>normal</v>
      </c>
      <c r="M651" t="str">
        <f t="shared" si="92"/>
        <v>Adult</v>
      </c>
      <c r="N651" t="str">
        <f t="shared" si="93"/>
        <v>Medium</v>
      </c>
      <c r="O651" t="str">
        <f t="shared" si="94"/>
        <v>Normal level</v>
      </c>
      <c r="P651" t="str">
        <f t="shared" si="95"/>
        <v>High Risk</v>
      </c>
      <c r="Q651" t="str">
        <f t="shared" si="96"/>
        <v>Normal</v>
      </c>
      <c r="R651" t="str">
        <f t="shared" si="97"/>
        <v>Normal</v>
      </c>
      <c r="S651" t="str">
        <f t="shared" si="98"/>
        <v>Low DPF</v>
      </c>
    </row>
    <row r="652" spans="1:19" x14ac:dyDescent="0.35">
      <c r="A652" s="9">
        <v>651</v>
      </c>
      <c r="B652" s="10">
        <v>1</v>
      </c>
      <c r="C652" s="10">
        <v>91</v>
      </c>
      <c r="D652" s="10">
        <v>54</v>
      </c>
      <c r="E652" s="10">
        <v>25</v>
      </c>
      <c r="F652" s="10">
        <v>100</v>
      </c>
      <c r="G652" s="11">
        <v>25.2</v>
      </c>
      <c r="H652" s="18">
        <v>0.23400000000000001</v>
      </c>
      <c r="I652" s="10">
        <v>23</v>
      </c>
      <c r="J652" s="24">
        <v>0</v>
      </c>
      <c r="K652" t="str">
        <f t="shared" si="90"/>
        <v>Overweight</v>
      </c>
      <c r="L652" t="str">
        <f t="shared" si="91"/>
        <v>normal</v>
      </c>
      <c r="M652" t="str">
        <f t="shared" si="92"/>
        <v>Adult</v>
      </c>
      <c r="N652" t="str">
        <f t="shared" si="93"/>
        <v>Medium</v>
      </c>
      <c r="O652" t="str">
        <f t="shared" si="94"/>
        <v>Normal level</v>
      </c>
      <c r="P652" t="str">
        <f t="shared" si="95"/>
        <v>Low Risk</v>
      </c>
      <c r="Q652" t="str">
        <f t="shared" si="96"/>
        <v>Normal</v>
      </c>
      <c r="R652" t="str">
        <f t="shared" si="97"/>
        <v>Low</v>
      </c>
      <c r="S652" t="str">
        <f t="shared" si="98"/>
        <v>Low DPF</v>
      </c>
    </row>
    <row r="653" spans="1:19" x14ac:dyDescent="0.35">
      <c r="A653" s="13">
        <v>652</v>
      </c>
      <c r="B653" s="14">
        <v>1</v>
      </c>
      <c r="C653" s="14">
        <v>117</v>
      </c>
      <c r="D653" s="14">
        <v>60</v>
      </c>
      <c r="E653" s="14">
        <v>23</v>
      </c>
      <c r="F653" s="14">
        <v>106</v>
      </c>
      <c r="G653" s="15">
        <v>33.799999999999997</v>
      </c>
      <c r="H653" s="19">
        <v>0.46600000000000003</v>
      </c>
      <c r="I653" s="14">
        <v>27</v>
      </c>
      <c r="J653" s="25">
        <v>0</v>
      </c>
      <c r="K653" t="str">
        <f t="shared" si="90"/>
        <v>Obese</v>
      </c>
      <c r="L653" t="str">
        <f t="shared" si="91"/>
        <v>normal</v>
      </c>
      <c r="M653" t="str">
        <f t="shared" si="92"/>
        <v>Adult</v>
      </c>
      <c r="N653" t="str">
        <f t="shared" si="93"/>
        <v>Medium</v>
      </c>
      <c r="O653" t="str">
        <f t="shared" si="94"/>
        <v>Normal level</v>
      </c>
      <c r="P653" t="str">
        <f t="shared" si="95"/>
        <v>Low Risk</v>
      </c>
      <c r="Q653" t="str">
        <f t="shared" si="96"/>
        <v>Normal</v>
      </c>
      <c r="R653" t="str">
        <f t="shared" si="97"/>
        <v>Normal</v>
      </c>
      <c r="S653" t="str">
        <f t="shared" si="98"/>
        <v>Medium DPF</v>
      </c>
    </row>
    <row r="654" spans="1:19" x14ac:dyDescent="0.35">
      <c r="A654" s="9">
        <v>653</v>
      </c>
      <c r="B654" s="10">
        <v>5</v>
      </c>
      <c r="C654" s="10">
        <v>123</v>
      </c>
      <c r="D654" s="10">
        <v>74</v>
      </c>
      <c r="E654" s="10">
        <v>40</v>
      </c>
      <c r="F654" s="10">
        <v>77</v>
      </c>
      <c r="G654" s="11">
        <v>34.1</v>
      </c>
      <c r="H654" s="18">
        <v>0.26900000000000002</v>
      </c>
      <c r="I654" s="10">
        <v>28</v>
      </c>
      <c r="J654" s="24">
        <v>0</v>
      </c>
      <c r="K654" t="str">
        <f t="shared" si="90"/>
        <v>Obese</v>
      </c>
      <c r="L654" t="str">
        <f t="shared" si="91"/>
        <v>normal</v>
      </c>
      <c r="M654" t="str">
        <f t="shared" si="92"/>
        <v>Adult</v>
      </c>
      <c r="N654" t="str">
        <f t="shared" si="93"/>
        <v>High</v>
      </c>
      <c r="O654" t="str">
        <f t="shared" si="94"/>
        <v>Normal level</v>
      </c>
      <c r="P654" t="str">
        <f t="shared" si="95"/>
        <v>High Risk</v>
      </c>
      <c r="Q654" t="str">
        <f t="shared" si="96"/>
        <v>Low</v>
      </c>
      <c r="R654" t="str">
        <f t="shared" si="97"/>
        <v>Normal</v>
      </c>
      <c r="S654" t="str">
        <f t="shared" si="98"/>
        <v>Low DPF</v>
      </c>
    </row>
    <row r="655" spans="1:19" x14ac:dyDescent="0.35">
      <c r="A655" s="13">
        <v>654</v>
      </c>
      <c r="B655" s="14">
        <v>2</v>
      </c>
      <c r="C655" s="14">
        <v>120</v>
      </c>
      <c r="D655" s="14">
        <v>54</v>
      </c>
      <c r="E655" s="14">
        <v>21</v>
      </c>
      <c r="F655" s="14">
        <v>80</v>
      </c>
      <c r="G655" s="15">
        <v>26.8</v>
      </c>
      <c r="H655" s="19">
        <v>0.45500000000000002</v>
      </c>
      <c r="I655" s="14">
        <v>27</v>
      </c>
      <c r="J655" s="25">
        <v>0</v>
      </c>
      <c r="K655" t="str">
        <f t="shared" si="90"/>
        <v>Overweight</v>
      </c>
      <c r="L655" t="str">
        <f t="shared" si="91"/>
        <v>normal</v>
      </c>
      <c r="M655" t="str">
        <f t="shared" si="92"/>
        <v>Adult</v>
      </c>
      <c r="N655" t="str">
        <f t="shared" si="93"/>
        <v>Medium</v>
      </c>
      <c r="O655" t="str">
        <f t="shared" si="94"/>
        <v>Normal level</v>
      </c>
      <c r="P655" t="str">
        <f t="shared" si="95"/>
        <v>Low Risk</v>
      </c>
      <c r="Q655" t="str">
        <f t="shared" si="96"/>
        <v>Normal</v>
      </c>
      <c r="R655" t="str">
        <f t="shared" si="97"/>
        <v>Low</v>
      </c>
      <c r="S655" t="str">
        <f t="shared" si="98"/>
        <v>Medium DPF</v>
      </c>
    </row>
    <row r="656" spans="1:19" x14ac:dyDescent="0.35">
      <c r="A656" s="9">
        <v>655</v>
      </c>
      <c r="B656" s="10">
        <v>1</v>
      </c>
      <c r="C656" s="10">
        <v>106</v>
      </c>
      <c r="D656" s="10">
        <v>70</v>
      </c>
      <c r="E656" s="10">
        <v>28</v>
      </c>
      <c r="F656" s="10">
        <v>135</v>
      </c>
      <c r="G656" s="11">
        <v>34.200000000000003</v>
      </c>
      <c r="H656" s="18">
        <v>0.14199999999999999</v>
      </c>
      <c r="I656" s="10">
        <v>22</v>
      </c>
      <c r="J656" s="24">
        <v>0</v>
      </c>
      <c r="K656" t="str">
        <f t="shared" si="90"/>
        <v>Obese</v>
      </c>
      <c r="L656" t="str">
        <f t="shared" si="91"/>
        <v>normal</v>
      </c>
      <c r="M656" t="str">
        <f t="shared" si="92"/>
        <v>Adult</v>
      </c>
      <c r="N656" t="str">
        <f t="shared" si="93"/>
        <v>Medium</v>
      </c>
      <c r="O656" t="str">
        <f t="shared" si="94"/>
        <v>Normal level</v>
      </c>
      <c r="P656" t="str">
        <f t="shared" si="95"/>
        <v>Low Risk</v>
      </c>
      <c r="Q656" t="str">
        <f t="shared" si="96"/>
        <v>Normal</v>
      </c>
      <c r="R656" t="str">
        <f t="shared" si="97"/>
        <v>Normal</v>
      </c>
      <c r="S656" t="str">
        <f t="shared" si="98"/>
        <v>Low DPF</v>
      </c>
    </row>
    <row r="657" spans="1:19" x14ac:dyDescent="0.35">
      <c r="A657" s="13">
        <v>656</v>
      </c>
      <c r="B657" s="14">
        <v>2</v>
      </c>
      <c r="C657" s="14">
        <v>155</v>
      </c>
      <c r="D657" s="14">
        <v>52</v>
      </c>
      <c r="E657" s="14">
        <v>27</v>
      </c>
      <c r="F657" s="14">
        <v>540</v>
      </c>
      <c r="G657" s="15">
        <v>38.700000000000003</v>
      </c>
      <c r="H657" s="19">
        <v>0.24</v>
      </c>
      <c r="I657" s="14">
        <v>25</v>
      </c>
      <c r="J657" s="25">
        <v>1</v>
      </c>
      <c r="K657" t="str">
        <f t="shared" si="90"/>
        <v>Obese</v>
      </c>
      <c r="L657" t="str">
        <f t="shared" si="91"/>
        <v xml:space="preserve">Diabetes </v>
      </c>
      <c r="M657" t="str">
        <f t="shared" si="92"/>
        <v>Adult</v>
      </c>
      <c r="N657" t="str">
        <f t="shared" si="93"/>
        <v>Medium</v>
      </c>
      <c r="O657" t="str">
        <f t="shared" si="94"/>
        <v>High level</v>
      </c>
      <c r="P657" t="str">
        <f t="shared" si="95"/>
        <v>Low Risk</v>
      </c>
      <c r="Q657" t="str">
        <f t="shared" si="96"/>
        <v>High</v>
      </c>
      <c r="R657" t="str">
        <f t="shared" si="97"/>
        <v>Low</v>
      </c>
      <c r="S657" t="str">
        <f t="shared" si="98"/>
        <v>Low DPF</v>
      </c>
    </row>
    <row r="658" spans="1:19" x14ac:dyDescent="0.35">
      <c r="A658" s="9">
        <v>657</v>
      </c>
      <c r="B658" s="10">
        <v>2</v>
      </c>
      <c r="C658" s="10">
        <v>101</v>
      </c>
      <c r="D658" s="10">
        <v>58</v>
      </c>
      <c r="E658" s="10">
        <v>35</v>
      </c>
      <c r="F658" s="10">
        <v>90</v>
      </c>
      <c r="G658" s="11">
        <v>21.8</v>
      </c>
      <c r="H658" s="18">
        <v>0.155</v>
      </c>
      <c r="I658" s="10">
        <v>22</v>
      </c>
      <c r="J658" s="24">
        <v>0</v>
      </c>
      <c r="K658" t="str">
        <f t="shared" si="90"/>
        <v>Normal weight</v>
      </c>
      <c r="L658" t="str">
        <f t="shared" si="91"/>
        <v>normal</v>
      </c>
      <c r="M658" t="str">
        <f t="shared" si="92"/>
        <v>Adult</v>
      </c>
      <c r="N658" t="str">
        <f t="shared" si="93"/>
        <v>Medium</v>
      </c>
      <c r="O658" t="str">
        <f t="shared" si="94"/>
        <v>Normal level</v>
      </c>
      <c r="P658" t="str">
        <f t="shared" si="95"/>
        <v>Low Risk</v>
      </c>
      <c r="Q658" t="str">
        <f t="shared" si="96"/>
        <v>Normal</v>
      </c>
      <c r="R658" t="str">
        <f t="shared" si="97"/>
        <v>Low</v>
      </c>
      <c r="S658" t="str">
        <f t="shared" si="98"/>
        <v>Low DPF</v>
      </c>
    </row>
    <row r="659" spans="1:19" x14ac:dyDescent="0.35">
      <c r="A659" s="13">
        <v>658</v>
      </c>
      <c r="B659" s="14">
        <v>1</v>
      </c>
      <c r="C659" s="14">
        <v>120</v>
      </c>
      <c r="D659" s="14">
        <v>80</v>
      </c>
      <c r="E659" s="14">
        <v>48</v>
      </c>
      <c r="F659" s="14">
        <v>200</v>
      </c>
      <c r="G659" s="15">
        <v>38.9</v>
      </c>
      <c r="H659" s="19">
        <v>1.1619999999999999</v>
      </c>
      <c r="I659" s="14">
        <v>41</v>
      </c>
      <c r="J659" s="25">
        <v>0</v>
      </c>
      <c r="K659" t="str">
        <f t="shared" si="90"/>
        <v>Obese</v>
      </c>
      <c r="L659" t="str">
        <f t="shared" si="91"/>
        <v>normal</v>
      </c>
      <c r="M659" t="str">
        <f t="shared" si="92"/>
        <v>Adult</v>
      </c>
      <c r="N659" t="str">
        <f t="shared" si="93"/>
        <v>High</v>
      </c>
      <c r="O659" t="str">
        <f t="shared" si="94"/>
        <v>Normal level</v>
      </c>
      <c r="P659" t="str">
        <f t="shared" si="95"/>
        <v>Low Risk</v>
      </c>
      <c r="Q659" t="str">
        <f t="shared" si="96"/>
        <v>High</v>
      </c>
      <c r="R659" t="str">
        <f t="shared" si="97"/>
        <v>Normal</v>
      </c>
      <c r="S659" t="str">
        <f t="shared" si="98"/>
        <v>High DPF</v>
      </c>
    </row>
    <row r="660" spans="1:19" x14ac:dyDescent="0.35">
      <c r="A660" s="9">
        <v>659</v>
      </c>
      <c r="B660" s="10">
        <v>11</v>
      </c>
      <c r="C660" s="10">
        <v>127</v>
      </c>
      <c r="D660" s="10">
        <v>106</v>
      </c>
      <c r="E660" s="10">
        <v>21</v>
      </c>
      <c r="F660" s="10">
        <v>80</v>
      </c>
      <c r="G660" s="11">
        <v>39</v>
      </c>
      <c r="H660" s="18">
        <v>0.19</v>
      </c>
      <c r="I660" s="10">
        <v>51</v>
      </c>
      <c r="J660" s="24">
        <v>0</v>
      </c>
      <c r="K660" t="str">
        <f t="shared" si="90"/>
        <v>Obese</v>
      </c>
      <c r="L660" t="str">
        <f t="shared" si="91"/>
        <v>normal</v>
      </c>
      <c r="M660" t="str">
        <f t="shared" si="92"/>
        <v>Adult</v>
      </c>
      <c r="N660" t="str">
        <f t="shared" si="93"/>
        <v>Medium</v>
      </c>
      <c r="O660" t="str">
        <f t="shared" si="94"/>
        <v>Normal level</v>
      </c>
      <c r="P660" t="str">
        <f t="shared" si="95"/>
        <v>High Risk</v>
      </c>
      <c r="Q660" t="str">
        <f t="shared" si="96"/>
        <v>Normal</v>
      </c>
      <c r="R660" t="str">
        <f t="shared" si="97"/>
        <v>Hypertension</v>
      </c>
      <c r="S660" t="str">
        <f t="shared" si="98"/>
        <v>Low DPF</v>
      </c>
    </row>
    <row r="661" spans="1:19" x14ac:dyDescent="0.35">
      <c r="A661" s="13">
        <v>660</v>
      </c>
      <c r="B661" s="14">
        <v>3</v>
      </c>
      <c r="C661" s="14">
        <v>80</v>
      </c>
      <c r="D661" s="14">
        <v>82</v>
      </c>
      <c r="E661" s="14">
        <v>31</v>
      </c>
      <c r="F661" s="14">
        <v>70</v>
      </c>
      <c r="G661" s="15">
        <v>34.200000000000003</v>
      </c>
      <c r="H661" s="19">
        <v>1.292</v>
      </c>
      <c r="I661" s="14">
        <v>27</v>
      </c>
      <c r="J661" s="25">
        <v>1</v>
      </c>
      <c r="K661" t="str">
        <f t="shared" si="90"/>
        <v>Obese</v>
      </c>
      <c r="L661" t="str">
        <f t="shared" si="91"/>
        <v xml:space="preserve">Diabetes </v>
      </c>
      <c r="M661" t="str">
        <f t="shared" si="92"/>
        <v>Adult</v>
      </c>
      <c r="N661" t="str">
        <f t="shared" si="93"/>
        <v>Medium</v>
      </c>
      <c r="O661" t="str">
        <f t="shared" si="94"/>
        <v>Normal level</v>
      </c>
      <c r="P661" t="str">
        <f t="shared" si="95"/>
        <v>Low Risk</v>
      </c>
      <c r="Q661" t="str">
        <f t="shared" si="96"/>
        <v>Low</v>
      </c>
      <c r="R661" t="str">
        <f t="shared" si="97"/>
        <v>Prehypertension</v>
      </c>
      <c r="S661" t="str">
        <f t="shared" si="98"/>
        <v>High DPF</v>
      </c>
    </row>
    <row r="662" spans="1:19" x14ac:dyDescent="0.35">
      <c r="A662" s="9">
        <v>661</v>
      </c>
      <c r="B662" s="10">
        <v>14</v>
      </c>
      <c r="C662" s="10">
        <v>162</v>
      </c>
      <c r="D662" s="10">
        <v>84</v>
      </c>
      <c r="E662" s="10">
        <v>21</v>
      </c>
      <c r="F662" s="10">
        <v>80</v>
      </c>
      <c r="G662" s="11">
        <v>27.7</v>
      </c>
      <c r="H662" s="18">
        <v>0.182</v>
      </c>
      <c r="I662" s="10">
        <v>54</v>
      </c>
      <c r="J662" s="24">
        <v>0</v>
      </c>
      <c r="K662" t="str">
        <f t="shared" si="90"/>
        <v>Overweight</v>
      </c>
      <c r="L662" t="str">
        <f t="shared" si="91"/>
        <v>normal</v>
      </c>
      <c r="M662" t="str">
        <f t="shared" si="92"/>
        <v>Adult</v>
      </c>
      <c r="N662" t="str">
        <f t="shared" si="93"/>
        <v>Medium</v>
      </c>
      <c r="O662" t="str">
        <f t="shared" si="94"/>
        <v>High level</v>
      </c>
      <c r="P662" t="str">
        <f t="shared" si="95"/>
        <v>High Risk</v>
      </c>
      <c r="Q662" t="str">
        <f t="shared" si="96"/>
        <v>Normal</v>
      </c>
      <c r="R662" t="str">
        <f t="shared" si="97"/>
        <v>Prehypertension</v>
      </c>
      <c r="S662" t="str">
        <f t="shared" si="98"/>
        <v>Low DPF</v>
      </c>
    </row>
    <row r="663" spans="1:19" x14ac:dyDescent="0.35">
      <c r="A663" s="13">
        <v>662</v>
      </c>
      <c r="B663" s="14">
        <v>1</v>
      </c>
      <c r="C663" s="14">
        <v>199</v>
      </c>
      <c r="D663" s="14">
        <v>76</v>
      </c>
      <c r="E663" s="14">
        <v>43</v>
      </c>
      <c r="F663" s="14">
        <v>80</v>
      </c>
      <c r="G663" s="15">
        <v>42.9</v>
      </c>
      <c r="H663" s="19">
        <v>1.3939999999999999</v>
      </c>
      <c r="I663" s="14">
        <v>22</v>
      </c>
      <c r="J663" s="25">
        <v>1</v>
      </c>
      <c r="K663" t="str">
        <f t="shared" si="90"/>
        <v>Obese</v>
      </c>
      <c r="L663" t="str">
        <f t="shared" si="91"/>
        <v xml:space="preserve">Diabetes </v>
      </c>
      <c r="M663" t="str">
        <f t="shared" si="92"/>
        <v>Adult</v>
      </c>
      <c r="N663" t="str">
        <f t="shared" si="93"/>
        <v>High</v>
      </c>
      <c r="O663" t="str">
        <f t="shared" si="94"/>
        <v>High level</v>
      </c>
      <c r="P663" t="str">
        <f t="shared" si="95"/>
        <v>Low Risk</v>
      </c>
      <c r="Q663" t="str">
        <f t="shared" si="96"/>
        <v>Normal</v>
      </c>
      <c r="R663" t="str">
        <f t="shared" si="97"/>
        <v>Normal</v>
      </c>
      <c r="S663" t="str">
        <f t="shared" si="98"/>
        <v>High DPF</v>
      </c>
    </row>
    <row r="664" spans="1:19" x14ac:dyDescent="0.35">
      <c r="A664" s="9">
        <v>663</v>
      </c>
      <c r="B664" s="10">
        <v>8</v>
      </c>
      <c r="C664" s="10">
        <v>167</v>
      </c>
      <c r="D664" s="10">
        <v>106</v>
      </c>
      <c r="E664" s="10">
        <v>46</v>
      </c>
      <c r="F664" s="10">
        <v>231</v>
      </c>
      <c r="G664" s="11">
        <v>37.6</v>
      </c>
      <c r="H664" s="18">
        <v>0.16500000000000001</v>
      </c>
      <c r="I664" s="10">
        <v>43</v>
      </c>
      <c r="J664" s="24">
        <v>1</v>
      </c>
      <c r="K664" t="str">
        <f t="shared" si="90"/>
        <v>Obese</v>
      </c>
      <c r="L664" t="str">
        <f t="shared" si="91"/>
        <v xml:space="preserve">Diabetes </v>
      </c>
      <c r="M664" t="str">
        <f t="shared" si="92"/>
        <v>Adult</v>
      </c>
      <c r="N664" t="str">
        <f t="shared" si="93"/>
        <v>High</v>
      </c>
      <c r="O664" t="str">
        <f t="shared" si="94"/>
        <v>High level</v>
      </c>
      <c r="P664" t="str">
        <f t="shared" si="95"/>
        <v>High Risk</v>
      </c>
      <c r="Q664" t="str">
        <f t="shared" si="96"/>
        <v>High</v>
      </c>
      <c r="R664" t="str">
        <f t="shared" si="97"/>
        <v>Hypertension</v>
      </c>
      <c r="S664" t="str">
        <f t="shared" si="98"/>
        <v>Low DPF</v>
      </c>
    </row>
    <row r="665" spans="1:19" x14ac:dyDescent="0.35">
      <c r="A665" s="13">
        <v>664</v>
      </c>
      <c r="B665" s="14">
        <v>9</v>
      </c>
      <c r="C665" s="14">
        <v>145</v>
      </c>
      <c r="D665" s="14">
        <v>80</v>
      </c>
      <c r="E665" s="14">
        <v>46</v>
      </c>
      <c r="F665" s="14">
        <v>130</v>
      </c>
      <c r="G665" s="15">
        <v>37.9</v>
      </c>
      <c r="H665" s="19">
        <v>0.63700000000000001</v>
      </c>
      <c r="I665" s="14">
        <v>40</v>
      </c>
      <c r="J665" s="25">
        <v>1</v>
      </c>
      <c r="K665" t="str">
        <f t="shared" si="90"/>
        <v>Obese</v>
      </c>
      <c r="L665" t="str">
        <f t="shared" si="91"/>
        <v xml:space="preserve">Diabetes </v>
      </c>
      <c r="M665" t="str">
        <f t="shared" si="92"/>
        <v>Adult</v>
      </c>
      <c r="N665" t="str">
        <f t="shared" si="93"/>
        <v>High</v>
      </c>
      <c r="O665" t="str">
        <f t="shared" si="94"/>
        <v>High level</v>
      </c>
      <c r="P665" t="str">
        <f t="shared" si="95"/>
        <v>High Risk</v>
      </c>
      <c r="Q665" t="str">
        <f t="shared" si="96"/>
        <v>Normal</v>
      </c>
      <c r="R665" t="str">
        <f t="shared" si="97"/>
        <v>Normal</v>
      </c>
      <c r="S665" t="str">
        <f t="shared" si="98"/>
        <v>High DPF</v>
      </c>
    </row>
    <row r="666" spans="1:19" x14ac:dyDescent="0.35">
      <c r="A666" s="9">
        <v>665</v>
      </c>
      <c r="B666" s="10">
        <v>6</v>
      </c>
      <c r="C666" s="10">
        <v>115</v>
      </c>
      <c r="D666" s="10">
        <v>60</v>
      </c>
      <c r="E666" s="10">
        <v>39</v>
      </c>
      <c r="F666" s="10">
        <v>80</v>
      </c>
      <c r="G666" s="11">
        <v>33.700000000000003</v>
      </c>
      <c r="H666" s="18">
        <v>0.245</v>
      </c>
      <c r="I666" s="10">
        <v>40</v>
      </c>
      <c r="J666" s="24">
        <v>1</v>
      </c>
      <c r="K666" t="str">
        <f t="shared" si="90"/>
        <v>Obese</v>
      </c>
      <c r="L666" t="str">
        <f t="shared" si="91"/>
        <v xml:space="preserve">Diabetes </v>
      </c>
      <c r="M666" t="str">
        <f t="shared" si="92"/>
        <v>Adult</v>
      </c>
      <c r="N666" t="str">
        <f t="shared" si="93"/>
        <v>Medium</v>
      </c>
      <c r="O666" t="str">
        <f t="shared" si="94"/>
        <v>Normal level</v>
      </c>
      <c r="P666" t="str">
        <f t="shared" si="95"/>
        <v>High Risk</v>
      </c>
      <c r="Q666" t="str">
        <f t="shared" si="96"/>
        <v>Normal</v>
      </c>
      <c r="R666" t="str">
        <f t="shared" si="97"/>
        <v>Normal</v>
      </c>
      <c r="S666" t="str">
        <f t="shared" si="98"/>
        <v>Low DPF</v>
      </c>
    </row>
    <row r="667" spans="1:19" x14ac:dyDescent="0.35">
      <c r="A667" s="13">
        <v>666</v>
      </c>
      <c r="B667" s="14">
        <v>1</v>
      </c>
      <c r="C667" s="14">
        <v>112</v>
      </c>
      <c r="D667" s="14">
        <v>80</v>
      </c>
      <c r="E667" s="14">
        <v>45</v>
      </c>
      <c r="F667" s="14">
        <v>132</v>
      </c>
      <c r="G667" s="15">
        <v>34.799999999999997</v>
      </c>
      <c r="H667" s="19">
        <v>0.217</v>
      </c>
      <c r="I667" s="14">
        <v>24</v>
      </c>
      <c r="J667" s="25">
        <v>0</v>
      </c>
      <c r="K667" t="str">
        <f t="shared" si="90"/>
        <v>Obese</v>
      </c>
      <c r="L667" t="str">
        <f t="shared" si="91"/>
        <v>normal</v>
      </c>
      <c r="M667" t="str">
        <f t="shared" si="92"/>
        <v>Adult</v>
      </c>
      <c r="N667" t="str">
        <f t="shared" si="93"/>
        <v>High</v>
      </c>
      <c r="O667" t="str">
        <f t="shared" si="94"/>
        <v>Normal level</v>
      </c>
      <c r="P667" t="str">
        <f t="shared" si="95"/>
        <v>Low Risk</v>
      </c>
      <c r="Q667" t="str">
        <f t="shared" si="96"/>
        <v>Normal</v>
      </c>
      <c r="R667" t="str">
        <f t="shared" si="97"/>
        <v>Normal</v>
      </c>
      <c r="S667" t="str">
        <f t="shared" si="98"/>
        <v>Low DPF</v>
      </c>
    </row>
    <row r="668" spans="1:19" x14ac:dyDescent="0.35">
      <c r="A668" s="9">
        <v>667</v>
      </c>
      <c r="B668" s="10">
        <v>4</v>
      </c>
      <c r="C668" s="10">
        <v>145</v>
      </c>
      <c r="D668" s="10">
        <v>82</v>
      </c>
      <c r="E668" s="10">
        <v>18</v>
      </c>
      <c r="F668" s="10">
        <v>80</v>
      </c>
      <c r="G668" s="11">
        <v>32.5</v>
      </c>
      <c r="H668" s="18">
        <v>0.23499999999999999</v>
      </c>
      <c r="I668" s="10">
        <v>70</v>
      </c>
      <c r="J668" s="24">
        <v>1</v>
      </c>
      <c r="K668" t="str">
        <f t="shared" si="90"/>
        <v>Obese</v>
      </c>
      <c r="L668" t="str">
        <f t="shared" si="91"/>
        <v xml:space="preserve">Diabetes </v>
      </c>
      <c r="M668" t="str">
        <f t="shared" si="92"/>
        <v>Aged</v>
      </c>
      <c r="N668" t="str">
        <f t="shared" si="93"/>
        <v>Low</v>
      </c>
      <c r="O668" t="str">
        <f t="shared" si="94"/>
        <v>High level</v>
      </c>
      <c r="P668" t="str">
        <f t="shared" si="95"/>
        <v>High Risk</v>
      </c>
      <c r="Q668" t="str">
        <f t="shared" si="96"/>
        <v>Normal</v>
      </c>
      <c r="R668" t="str">
        <f t="shared" si="97"/>
        <v>Prehypertension</v>
      </c>
      <c r="S668" t="str">
        <f t="shared" si="98"/>
        <v>Low DPF</v>
      </c>
    </row>
    <row r="669" spans="1:19" x14ac:dyDescent="0.35">
      <c r="A669" s="13">
        <v>668</v>
      </c>
      <c r="B669" s="14">
        <v>14</v>
      </c>
      <c r="C669" s="14">
        <v>111</v>
      </c>
      <c r="D669" s="14">
        <v>70</v>
      </c>
      <c r="E669" s="14">
        <v>27</v>
      </c>
      <c r="F669" s="14">
        <v>80</v>
      </c>
      <c r="G669" s="15">
        <v>27.5</v>
      </c>
      <c r="H669" s="19">
        <v>0.14099999999999999</v>
      </c>
      <c r="I669" s="14">
        <v>40</v>
      </c>
      <c r="J669" s="25">
        <v>1</v>
      </c>
      <c r="K669" t="str">
        <f t="shared" si="90"/>
        <v>Overweight</v>
      </c>
      <c r="L669" t="str">
        <f t="shared" si="91"/>
        <v xml:space="preserve">Diabetes </v>
      </c>
      <c r="M669" t="str">
        <f t="shared" si="92"/>
        <v>Adult</v>
      </c>
      <c r="N669" t="str">
        <f t="shared" si="93"/>
        <v>Medium</v>
      </c>
      <c r="O669" t="str">
        <f t="shared" si="94"/>
        <v>Normal level</v>
      </c>
      <c r="P669" t="str">
        <f t="shared" si="95"/>
        <v>High Risk</v>
      </c>
      <c r="Q669" t="str">
        <f t="shared" si="96"/>
        <v>Normal</v>
      </c>
      <c r="R669" t="str">
        <f t="shared" si="97"/>
        <v>Normal</v>
      </c>
      <c r="S669" t="str">
        <f t="shared" si="98"/>
        <v>Low DPF</v>
      </c>
    </row>
    <row r="670" spans="1:19" x14ac:dyDescent="0.35">
      <c r="A670" s="9">
        <v>669</v>
      </c>
      <c r="B670" s="10">
        <v>6</v>
      </c>
      <c r="C670" s="10">
        <v>98</v>
      </c>
      <c r="D670" s="10">
        <v>58</v>
      </c>
      <c r="E670" s="10">
        <v>33</v>
      </c>
      <c r="F670" s="10">
        <v>190</v>
      </c>
      <c r="G670" s="11">
        <v>34</v>
      </c>
      <c r="H670" s="18">
        <v>0.43</v>
      </c>
      <c r="I670" s="10">
        <v>43</v>
      </c>
      <c r="J670" s="24">
        <v>0</v>
      </c>
      <c r="K670" t="str">
        <f t="shared" si="90"/>
        <v>Obese</v>
      </c>
      <c r="L670" t="str">
        <f t="shared" si="91"/>
        <v>normal</v>
      </c>
      <c r="M670" t="str">
        <f t="shared" si="92"/>
        <v>Adult</v>
      </c>
      <c r="N670" t="str">
        <f t="shared" si="93"/>
        <v>Medium</v>
      </c>
      <c r="O670" t="str">
        <f t="shared" si="94"/>
        <v>Normal level</v>
      </c>
      <c r="P670" t="str">
        <f t="shared" si="95"/>
        <v>High Risk</v>
      </c>
      <c r="Q670" t="str">
        <f t="shared" si="96"/>
        <v>High</v>
      </c>
      <c r="R670" t="str">
        <f t="shared" si="97"/>
        <v>Low</v>
      </c>
      <c r="S670" t="str">
        <f t="shared" si="98"/>
        <v>Medium DPF</v>
      </c>
    </row>
    <row r="671" spans="1:19" x14ac:dyDescent="0.35">
      <c r="A671" s="13">
        <v>670</v>
      </c>
      <c r="B671" s="14">
        <v>9</v>
      </c>
      <c r="C671" s="14">
        <v>154</v>
      </c>
      <c r="D671" s="14">
        <v>78</v>
      </c>
      <c r="E671" s="14">
        <v>30</v>
      </c>
      <c r="F671" s="14">
        <v>100</v>
      </c>
      <c r="G671" s="15">
        <v>30.9</v>
      </c>
      <c r="H671" s="19">
        <v>0.16400000000000001</v>
      </c>
      <c r="I671" s="14">
        <v>45</v>
      </c>
      <c r="J671" s="25">
        <v>0</v>
      </c>
      <c r="K671" t="str">
        <f t="shared" si="90"/>
        <v>Obese</v>
      </c>
      <c r="L671" t="str">
        <f t="shared" si="91"/>
        <v>normal</v>
      </c>
      <c r="M671" t="str">
        <f t="shared" si="92"/>
        <v>Adult</v>
      </c>
      <c r="N671" t="str">
        <f t="shared" si="93"/>
        <v>Medium</v>
      </c>
      <c r="O671" t="str">
        <f t="shared" si="94"/>
        <v>High level</v>
      </c>
      <c r="P671" t="str">
        <f t="shared" si="95"/>
        <v>High Risk</v>
      </c>
      <c r="Q671" t="str">
        <f t="shared" si="96"/>
        <v>Normal</v>
      </c>
      <c r="R671" t="str">
        <f t="shared" si="97"/>
        <v>Normal</v>
      </c>
      <c r="S671" t="str">
        <f t="shared" si="98"/>
        <v>Low DPF</v>
      </c>
    </row>
    <row r="672" spans="1:19" x14ac:dyDescent="0.35">
      <c r="A672" s="9">
        <v>671</v>
      </c>
      <c r="B672" s="10">
        <v>6</v>
      </c>
      <c r="C672" s="10">
        <v>165</v>
      </c>
      <c r="D672" s="10">
        <v>68</v>
      </c>
      <c r="E672" s="10">
        <v>26</v>
      </c>
      <c r="F672" s="10">
        <v>168</v>
      </c>
      <c r="G672" s="11">
        <v>33.6</v>
      </c>
      <c r="H672" s="18">
        <v>0.63100000000000001</v>
      </c>
      <c r="I672" s="10">
        <v>49</v>
      </c>
      <c r="J672" s="24">
        <v>0</v>
      </c>
      <c r="K672" t="str">
        <f t="shared" si="90"/>
        <v>Obese</v>
      </c>
      <c r="L672" t="str">
        <f t="shared" si="91"/>
        <v>normal</v>
      </c>
      <c r="M672" t="str">
        <f t="shared" si="92"/>
        <v>Adult</v>
      </c>
      <c r="N672" t="str">
        <f t="shared" si="93"/>
        <v>Medium</v>
      </c>
      <c r="O672" t="str">
        <f t="shared" si="94"/>
        <v>High level</v>
      </c>
      <c r="P672" t="str">
        <f t="shared" si="95"/>
        <v>High Risk</v>
      </c>
      <c r="Q672" t="str">
        <f t="shared" si="96"/>
        <v>High</v>
      </c>
      <c r="R672" t="str">
        <f t="shared" si="97"/>
        <v>Normal</v>
      </c>
      <c r="S672" t="str">
        <f t="shared" si="98"/>
        <v>High DPF</v>
      </c>
    </row>
    <row r="673" spans="1:19" x14ac:dyDescent="0.35">
      <c r="A673" s="13">
        <v>672</v>
      </c>
      <c r="B673" s="14">
        <v>1</v>
      </c>
      <c r="C673" s="14">
        <v>99</v>
      </c>
      <c r="D673" s="14">
        <v>58</v>
      </c>
      <c r="E673" s="14">
        <v>10</v>
      </c>
      <c r="F673" s="14">
        <v>80</v>
      </c>
      <c r="G673" s="15">
        <v>25.4</v>
      </c>
      <c r="H673" s="19">
        <v>0.55100000000000005</v>
      </c>
      <c r="I673" s="14">
        <v>21</v>
      </c>
      <c r="J673" s="25">
        <v>0</v>
      </c>
      <c r="K673" t="str">
        <f t="shared" si="90"/>
        <v>Overweight</v>
      </c>
      <c r="L673" t="str">
        <f t="shared" si="91"/>
        <v>normal</v>
      </c>
      <c r="M673" t="str">
        <f t="shared" si="92"/>
        <v>Adult</v>
      </c>
      <c r="N673" t="str">
        <f t="shared" si="93"/>
        <v>Low</v>
      </c>
      <c r="O673" t="str">
        <f t="shared" si="94"/>
        <v>Normal level</v>
      </c>
      <c r="P673" t="str">
        <f t="shared" si="95"/>
        <v>Low Risk</v>
      </c>
      <c r="Q673" t="str">
        <f t="shared" si="96"/>
        <v>Normal</v>
      </c>
      <c r="R673" t="str">
        <f t="shared" si="97"/>
        <v>Low</v>
      </c>
      <c r="S673" t="str">
        <f t="shared" si="98"/>
        <v>Medium DPF</v>
      </c>
    </row>
    <row r="674" spans="1:19" x14ac:dyDescent="0.35">
      <c r="A674" s="9">
        <v>673</v>
      </c>
      <c r="B674" s="10">
        <v>14</v>
      </c>
      <c r="C674" s="10">
        <v>68</v>
      </c>
      <c r="D674" s="10">
        <v>106</v>
      </c>
      <c r="E674" s="10">
        <v>23</v>
      </c>
      <c r="F674" s="10">
        <v>49</v>
      </c>
      <c r="G674" s="11">
        <v>35.5</v>
      </c>
      <c r="H674" s="18">
        <v>0.28499999999999998</v>
      </c>
      <c r="I674" s="10">
        <v>47</v>
      </c>
      <c r="J674" s="24">
        <v>0</v>
      </c>
      <c r="K674" t="str">
        <f t="shared" si="90"/>
        <v>Obese</v>
      </c>
      <c r="L674" t="str">
        <f t="shared" si="91"/>
        <v>normal</v>
      </c>
      <c r="M674" t="str">
        <f t="shared" si="92"/>
        <v>Adult</v>
      </c>
      <c r="N674" t="str">
        <f t="shared" si="93"/>
        <v>Medium</v>
      </c>
      <c r="O674" t="str">
        <f t="shared" si="94"/>
        <v>Normal level</v>
      </c>
      <c r="P674" t="str">
        <f t="shared" si="95"/>
        <v>High Risk</v>
      </c>
      <c r="Q674" t="str">
        <f t="shared" si="96"/>
        <v>Low</v>
      </c>
      <c r="R674" t="str">
        <f t="shared" si="97"/>
        <v>Hypertension</v>
      </c>
      <c r="S674" t="str">
        <f t="shared" si="98"/>
        <v>Low DPF</v>
      </c>
    </row>
    <row r="675" spans="1:19" x14ac:dyDescent="0.35">
      <c r="A675" s="13">
        <v>674</v>
      </c>
      <c r="B675" s="14">
        <v>3</v>
      </c>
      <c r="C675" s="14">
        <v>123</v>
      </c>
      <c r="D675" s="14">
        <v>100</v>
      </c>
      <c r="E675" s="14">
        <v>35</v>
      </c>
      <c r="F675" s="14">
        <v>240</v>
      </c>
      <c r="G675" s="15">
        <v>57.3</v>
      </c>
      <c r="H675" s="19">
        <v>0.88</v>
      </c>
      <c r="I675" s="14">
        <v>22</v>
      </c>
      <c r="J675" s="25">
        <v>0</v>
      </c>
      <c r="K675" t="str">
        <f t="shared" si="90"/>
        <v>Obese</v>
      </c>
      <c r="L675" t="str">
        <f t="shared" si="91"/>
        <v>normal</v>
      </c>
      <c r="M675" t="str">
        <f t="shared" si="92"/>
        <v>Adult</v>
      </c>
      <c r="N675" t="str">
        <f t="shared" si="93"/>
        <v>Medium</v>
      </c>
      <c r="O675" t="str">
        <f t="shared" si="94"/>
        <v>Normal level</v>
      </c>
      <c r="P675" t="str">
        <f t="shared" si="95"/>
        <v>Low Risk</v>
      </c>
      <c r="Q675" t="str">
        <f t="shared" si="96"/>
        <v>High</v>
      </c>
      <c r="R675" t="str">
        <f t="shared" si="97"/>
        <v>Hypertension</v>
      </c>
      <c r="S675" t="str">
        <f t="shared" si="98"/>
        <v>High DPF</v>
      </c>
    </row>
    <row r="676" spans="1:19" x14ac:dyDescent="0.35">
      <c r="A676" s="9">
        <v>675</v>
      </c>
      <c r="B676" s="10">
        <v>8</v>
      </c>
      <c r="C676" s="10">
        <v>91</v>
      </c>
      <c r="D676" s="10">
        <v>82</v>
      </c>
      <c r="E676" s="10">
        <v>21</v>
      </c>
      <c r="F676" s="10">
        <v>80</v>
      </c>
      <c r="G676" s="11">
        <v>35.6</v>
      </c>
      <c r="H676" s="18">
        <v>0.58699999999999997</v>
      </c>
      <c r="I676" s="10">
        <v>68</v>
      </c>
      <c r="J676" s="24">
        <v>0</v>
      </c>
      <c r="K676" t="str">
        <f t="shared" si="90"/>
        <v>Obese</v>
      </c>
      <c r="L676" t="str">
        <f t="shared" si="91"/>
        <v>normal</v>
      </c>
      <c r="M676" t="str">
        <f t="shared" si="92"/>
        <v>Aged</v>
      </c>
      <c r="N676" t="str">
        <f t="shared" si="93"/>
        <v>Medium</v>
      </c>
      <c r="O676" t="str">
        <f t="shared" si="94"/>
        <v>Normal level</v>
      </c>
      <c r="P676" t="str">
        <f t="shared" si="95"/>
        <v>High Risk</v>
      </c>
      <c r="Q676" t="str">
        <f t="shared" si="96"/>
        <v>Normal</v>
      </c>
      <c r="R676" t="str">
        <f t="shared" si="97"/>
        <v>Prehypertension</v>
      </c>
      <c r="S676" t="str">
        <f t="shared" si="98"/>
        <v>Medium DPF</v>
      </c>
    </row>
    <row r="677" spans="1:19" x14ac:dyDescent="0.35">
      <c r="A677" s="13">
        <v>676</v>
      </c>
      <c r="B677" s="14">
        <v>6</v>
      </c>
      <c r="C677" s="14">
        <v>195</v>
      </c>
      <c r="D677" s="14">
        <v>70</v>
      </c>
      <c r="E677" s="14">
        <v>21</v>
      </c>
      <c r="F677" s="14">
        <v>80</v>
      </c>
      <c r="G677" s="15">
        <v>30.9</v>
      </c>
      <c r="H677" s="19">
        <v>0.32800000000000001</v>
      </c>
      <c r="I677" s="14">
        <v>31</v>
      </c>
      <c r="J677" s="25">
        <v>1</v>
      </c>
      <c r="K677" t="str">
        <f t="shared" si="90"/>
        <v>Obese</v>
      </c>
      <c r="L677" t="str">
        <f t="shared" si="91"/>
        <v xml:space="preserve">Diabetes </v>
      </c>
      <c r="M677" t="str">
        <f t="shared" si="92"/>
        <v>Adult</v>
      </c>
      <c r="N677" t="str">
        <f t="shared" si="93"/>
        <v>Medium</v>
      </c>
      <c r="O677" t="str">
        <f t="shared" si="94"/>
        <v>High level</v>
      </c>
      <c r="P677" t="str">
        <f t="shared" si="95"/>
        <v>High Risk</v>
      </c>
      <c r="Q677" t="str">
        <f t="shared" si="96"/>
        <v>Normal</v>
      </c>
      <c r="R677" t="str">
        <f t="shared" si="97"/>
        <v>Normal</v>
      </c>
      <c r="S677" t="str">
        <f t="shared" si="98"/>
        <v>Medium DPF</v>
      </c>
    </row>
    <row r="678" spans="1:19" x14ac:dyDescent="0.35">
      <c r="A678" s="9">
        <v>677</v>
      </c>
      <c r="B678" s="10">
        <v>9</v>
      </c>
      <c r="C678" s="10">
        <v>156</v>
      </c>
      <c r="D678" s="10">
        <v>86</v>
      </c>
      <c r="E678" s="10">
        <v>21</v>
      </c>
      <c r="F678" s="10">
        <v>80</v>
      </c>
      <c r="G678" s="11">
        <v>24.8</v>
      </c>
      <c r="H678" s="18">
        <v>0.23</v>
      </c>
      <c r="I678" s="10">
        <v>53</v>
      </c>
      <c r="J678" s="24">
        <v>1</v>
      </c>
      <c r="K678" t="str">
        <f t="shared" si="90"/>
        <v>Normal weight</v>
      </c>
      <c r="L678" t="str">
        <f t="shared" si="91"/>
        <v xml:space="preserve">Diabetes </v>
      </c>
      <c r="M678" t="str">
        <f t="shared" si="92"/>
        <v>Adult</v>
      </c>
      <c r="N678" t="str">
        <f t="shared" si="93"/>
        <v>Medium</v>
      </c>
      <c r="O678" t="str">
        <f t="shared" si="94"/>
        <v>High level</v>
      </c>
      <c r="P678" t="str">
        <f t="shared" si="95"/>
        <v>High Risk</v>
      </c>
      <c r="Q678" t="str">
        <f t="shared" si="96"/>
        <v>Normal</v>
      </c>
      <c r="R678" t="str">
        <f t="shared" si="97"/>
        <v>Prehypertension</v>
      </c>
      <c r="S678" t="str">
        <f t="shared" si="98"/>
        <v>Low DPF</v>
      </c>
    </row>
    <row r="679" spans="1:19" x14ac:dyDescent="0.35">
      <c r="A679" s="13">
        <v>678</v>
      </c>
      <c r="B679" s="14">
        <v>4</v>
      </c>
      <c r="C679" s="14">
        <v>93</v>
      </c>
      <c r="D679" s="14">
        <v>60</v>
      </c>
      <c r="E679" s="14">
        <v>21</v>
      </c>
      <c r="F679" s="14">
        <v>80</v>
      </c>
      <c r="G679" s="15">
        <v>35.299999999999997</v>
      </c>
      <c r="H679" s="19">
        <v>0.26300000000000001</v>
      </c>
      <c r="I679" s="14">
        <v>25</v>
      </c>
      <c r="J679" s="25">
        <v>0</v>
      </c>
      <c r="K679" t="str">
        <f t="shared" si="90"/>
        <v>Obese</v>
      </c>
      <c r="L679" t="str">
        <f t="shared" si="91"/>
        <v>normal</v>
      </c>
      <c r="M679" t="str">
        <f t="shared" si="92"/>
        <v>Adult</v>
      </c>
      <c r="N679" t="str">
        <f t="shared" si="93"/>
        <v>Medium</v>
      </c>
      <c r="O679" t="str">
        <f t="shared" si="94"/>
        <v>Normal level</v>
      </c>
      <c r="P679" t="str">
        <f t="shared" si="95"/>
        <v>High Risk</v>
      </c>
      <c r="Q679" t="str">
        <f t="shared" si="96"/>
        <v>Normal</v>
      </c>
      <c r="R679" t="str">
        <f t="shared" si="97"/>
        <v>Normal</v>
      </c>
      <c r="S679" t="str">
        <f t="shared" si="98"/>
        <v>Low DPF</v>
      </c>
    </row>
    <row r="680" spans="1:19" x14ac:dyDescent="0.35">
      <c r="A680" s="9">
        <v>679</v>
      </c>
      <c r="B680" s="10">
        <v>3</v>
      </c>
      <c r="C680" s="10">
        <v>121</v>
      </c>
      <c r="D680" s="10">
        <v>52</v>
      </c>
      <c r="E680" s="10">
        <v>21</v>
      </c>
      <c r="F680" s="10">
        <v>80</v>
      </c>
      <c r="G680" s="11">
        <v>36</v>
      </c>
      <c r="H680" s="18">
        <v>0.127</v>
      </c>
      <c r="I680" s="10">
        <v>25</v>
      </c>
      <c r="J680" s="24">
        <v>1</v>
      </c>
      <c r="K680" t="str">
        <f t="shared" si="90"/>
        <v>Obese</v>
      </c>
      <c r="L680" t="str">
        <f t="shared" si="91"/>
        <v xml:space="preserve">Diabetes </v>
      </c>
      <c r="M680" t="str">
        <f t="shared" si="92"/>
        <v>Adult</v>
      </c>
      <c r="N680" t="str">
        <f t="shared" si="93"/>
        <v>Medium</v>
      </c>
      <c r="O680" t="str">
        <f t="shared" si="94"/>
        <v>Normal level</v>
      </c>
      <c r="P680" t="str">
        <f t="shared" si="95"/>
        <v>Low Risk</v>
      </c>
      <c r="Q680" t="str">
        <f t="shared" si="96"/>
        <v>Normal</v>
      </c>
      <c r="R680" t="str">
        <f t="shared" si="97"/>
        <v>Low</v>
      </c>
      <c r="S680" t="str">
        <f t="shared" si="98"/>
        <v>Low DPF</v>
      </c>
    </row>
    <row r="681" spans="1:19" x14ac:dyDescent="0.35">
      <c r="A681" s="13">
        <v>680</v>
      </c>
      <c r="B681" s="14">
        <v>2</v>
      </c>
      <c r="C681" s="14">
        <v>101</v>
      </c>
      <c r="D681" s="14">
        <v>58</v>
      </c>
      <c r="E681" s="14">
        <v>17</v>
      </c>
      <c r="F681" s="14">
        <v>265</v>
      </c>
      <c r="G681" s="15">
        <v>24.2</v>
      </c>
      <c r="H681" s="19">
        <v>0.61399999999999999</v>
      </c>
      <c r="I681" s="14">
        <v>23</v>
      </c>
      <c r="J681" s="25">
        <v>0</v>
      </c>
      <c r="K681" t="str">
        <f t="shared" si="90"/>
        <v>Normal weight</v>
      </c>
      <c r="L681" t="str">
        <f t="shared" si="91"/>
        <v>normal</v>
      </c>
      <c r="M681" t="str">
        <f t="shared" si="92"/>
        <v>Adult</v>
      </c>
      <c r="N681" t="str">
        <f t="shared" si="93"/>
        <v>Low</v>
      </c>
      <c r="O681" t="str">
        <f t="shared" si="94"/>
        <v>Normal level</v>
      </c>
      <c r="P681" t="str">
        <f t="shared" si="95"/>
        <v>Low Risk</v>
      </c>
      <c r="Q681" t="str">
        <f t="shared" si="96"/>
        <v>High</v>
      </c>
      <c r="R681" t="str">
        <f t="shared" si="97"/>
        <v>Low</v>
      </c>
      <c r="S681" t="str">
        <f t="shared" si="98"/>
        <v>High DPF</v>
      </c>
    </row>
    <row r="682" spans="1:19" x14ac:dyDescent="0.35">
      <c r="A682" s="9">
        <v>681</v>
      </c>
      <c r="B682" s="10">
        <v>2</v>
      </c>
      <c r="C682" s="10">
        <v>56</v>
      </c>
      <c r="D682" s="10">
        <v>56</v>
      </c>
      <c r="E682" s="10">
        <v>28</v>
      </c>
      <c r="F682" s="10">
        <v>45</v>
      </c>
      <c r="G682" s="11">
        <v>24.2</v>
      </c>
      <c r="H682" s="18">
        <v>0.33200000000000002</v>
      </c>
      <c r="I682" s="10">
        <v>22</v>
      </c>
      <c r="J682" s="24">
        <v>0</v>
      </c>
      <c r="K682" t="str">
        <f t="shared" si="90"/>
        <v>Normal weight</v>
      </c>
      <c r="L682" t="str">
        <f t="shared" si="91"/>
        <v>normal</v>
      </c>
      <c r="M682" t="str">
        <f t="shared" si="92"/>
        <v>Adult</v>
      </c>
      <c r="N682" t="str">
        <f t="shared" si="93"/>
        <v>Medium</v>
      </c>
      <c r="O682" t="str">
        <f t="shared" si="94"/>
        <v>Normal level</v>
      </c>
      <c r="P682" t="str">
        <f t="shared" si="95"/>
        <v>Low Risk</v>
      </c>
      <c r="Q682" t="str">
        <f t="shared" si="96"/>
        <v>Low</v>
      </c>
      <c r="R682" t="str">
        <f t="shared" si="97"/>
        <v>Low</v>
      </c>
      <c r="S682" t="str">
        <f t="shared" si="98"/>
        <v>Medium DPF</v>
      </c>
    </row>
    <row r="683" spans="1:19" x14ac:dyDescent="0.35">
      <c r="A683" s="13">
        <v>682</v>
      </c>
      <c r="B683" s="14">
        <v>4</v>
      </c>
      <c r="C683" s="14">
        <v>162</v>
      </c>
      <c r="D683" s="14">
        <v>76</v>
      </c>
      <c r="E683" s="14">
        <v>36</v>
      </c>
      <c r="F683" s="14">
        <v>80</v>
      </c>
      <c r="G683" s="15">
        <v>49.6</v>
      </c>
      <c r="H683" s="19">
        <v>0.36399999999999999</v>
      </c>
      <c r="I683" s="14">
        <v>26</v>
      </c>
      <c r="J683" s="25">
        <v>1</v>
      </c>
      <c r="K683" t="str">
        <f t="shared" si="90"/>
        <v>Obese</v>
      </c>
      <c r="L683" t="str">
        <f t="shared" si="91"/>
        <v xml:space="preserve">Diabetes </v>
      </c>
      <c r="M683" t="str">
        <f t="shared" si="92"/>
        <v>Adult</v>
      </c>
      <c r="N683" t="str">
        <f t="shared" si="93"/>
        <v>Medium</v>
      </c>
      <c r="O683" t="str">
        <f t="shared" si="94"/>
        <v>High level</v>
      </c>
      <c r="P683" t="str">
        <f t="shared" si="95"/>
        <v>High Risk</v>
      </c>
      <c r="Q683" t="str">
        <f t="shared" si="96"/>
        <v>Normal</v>
      </c>
      <c r="R683" t="str">
        <f t="shared" si="97"/>
        <v>Normal</v>
      </c>
      <c r="S683" t="str">
        <f t="shared" si="98"/>
        <v>Medium DPF</v>
      </c>
    </row>
    <row r="684" spans="1:19" x14ac:dyDescent="0.35">
      <c r="A684" s="9">
        <v>683</v>
      </c>
      <c r="B684" s="10">
        <v>4</v>
      </c>
      <c r="C684" s="10">
        <v>95</v>
      </c>
      <c r="D684" s="10">
        <v>64</v>
      </c>
      <c r="E684" s="10">
        <v>39</v>
      </c>
      <c r="F684" s="10">
        <v>105</v>
      </c>
      <c r="G684" s="11">
        <v>44.6</v>
      </c>
      <c r="H684" s="18">
        <v>0.36599999999999999</v>
      </c>
      <c r="I684" s="10">
        <v>22</v>
      </c>
      <c r="J684" s="24">
        <v>0</v>
      </c>
      <c r="K684" t="str">
        <f t="shared" si="90"/>
        <v>Obese</v>
      </c>
      <c r="L684" t="str">
        <f t="shared" si="91"/>
        <v>normal</v>
      </c>
      <c r="M684" t="str">
        <f t="shared" si="92"/>
        <v>Adult</v>
      </c>
      <c r="N684" t="str">
        <f t="shared" si="93"/>
        <v>Medium</v>
      </c>
      <c r="O684" t="str">
        <f t="shared" si="94"/>
        <v>Normal level</v>
      </c>
      <c r="P684" t="str">
        <f t="shared" si="95"/>
        <v>High Risk</v>
      </c>
      <c r="Q684" t="str">
        <f t="shared" si="96"/>
        <v>Normal</v>
      </c>
      <c r="R684" t="str">
        <f t="shared" si="97"/>
        <v>Normal</v>
      </c>
      <c r="S684" t="str">
        <f t="shared" si="98"/>
        <v>Medium DPF</v>
      </c>
    </row>
    <row r="685" spans="1:19" x14ac:dyDescent="0.35">
      <c r="A685" s="13">
        <v>684</v>
      </c>
      <c r="B685" s="14">
        <v>4</v>
      </c>
      <c r="C685" s="14">
        <v>125</v>
      </c>
      <c r="D685" s="14">
        <v>80</v>
      </c>
      <c r="E685" s="14">
        <v>21</v>
      </c>
      <c r="F685" s="14">
        <v>80</v>
      </c>
      <c r="G685" s="15">
        <v>32.299999999999997</v>
      </c>
      <c r="H685" s="19">
        <v>0.53600000000000003</v>
      </c>
      <c r="I685" s="14">
        <v>27</v>
      </c>
      <c r="J685" s="25">
        <v>1</v>
      </c>
      <c r="K685" t="str">
        <f t="shared" si="90"/>
        <v>Obese</v>
      </c>
      <c r="L685" t="str">
        <f t="shared" si="91"/>
        <v xml:space="preserve">Diabetes </v>
      </c>
      <c r="M685" t="str">
        <f t="shared" si="92"/>
        <v>Adult</v>
      </c>
      <c r="N685" t="str">
        <f t="shared" si="93"/>
        <v>Medium</v>
      </c>
      <c r="O685" t="str">
        <f t="shared" si="94"/>
        <v>Normal level</v>
      </c>
      <c r="P685" t="str">
        <f t="shared" si="95"/>
        <v>High Risk</v>
      </c>
      <c r="Q685" t="str">
        <f t="shared" si="96"/>
        <v>Normal</v>
      </c>
      <c r="R685" t="str">
        <f t="shared" si="97"/>
        <v>Normal</v>
      </c>
      <c r="S685" t="str">
        <f t="shared" si="98"/>
        <v>Medium DPF</v>
      </c>
    </row>
    <row r="686" spans="1:19" x14ac:dyDescent="0.35">
      <c r="A686" s="9">
        <v>685</v>
      </c>
      <c r="B686" s="10">
        <v>5</v>
      </c>
      <c r="C686" s="10">
        <v>136</v>
      </c>
      <c r="D686" s="10">
        <v>82</v>
      </c>
      <c r="E686" s="10">
        <v>21</v>
      </c>
      <c r="F686" s="10">
        <v>80</v>
      </c>
      <c r="G686" s="11">
        <v>32.14</v>
      </c>
      <c r="H686" s="18">
        <v>0.64</v>
      </c>
      <c r="I686" s="10">
        <v>69</v>
      </c>
      <c r="J686" s="24">
        <v>0</v>
      </c>
      <c r="K686" t="str">
        <f t="shared" si="90"/>
        <v>Obese</v>
      </c>
      <c r="L686" t="str">
        <f t="shared" si="91"/>
        <v>normal</v>
      </c>
      <c r="M686" t="str">
        <f t="shared" si="92"/>
        <v>Aged</v>
      </c>
      <c r="N686" t="str">
        <f t="shared" si="93"/>
        <v>Medium</v>
      </c>
      <c r="O686" t="str">
        <f t="shared" si="94"/>
        <v>Normal level</v>
      </c>
      <c r="P686" t="str">
        <f t="shared" si="95"/>
        <v>High Risk</v>
      </c>
      <c r="Q686" t="str">
        <f t="shared" si="96"/>
        <v>Normal</v>
      </c>
      <c r="R686" t="str">
        <f t="shared" si="97"/>
        <v>Prehypertension</v>
      </c>
      <c r="S686" t="str">
        <f t="shared" si="98"/>
        <v>High DPF</v>
      </c>
    </row>
    <row r="687" spans="1:19" x14ac:dyDescent="0.35">
      <c r="A687" s="13">
        <v>686</v>
      </c>
      <c r="B687" s="14">
        <v>2</v>
      </c>
      <c r="C687" s="14">
        <v>129</v>
      </c>
      <c r="D687" s="14">
        <v>74</v>
      </c>
      <c r="E687" s="14">
        <v>26</v>
      </c>
      <c r="F687" s="14">
        <v>205</v>
      </c>
      <c r="G687" s="15">
        <v>33.200000000000003</v>
      </c>
      <c r="H687" s="19">
        <v>0.59099999999999997</v>
      </c>
      <c r="I687" s="14">
        <v>25</v>
      </c>
      <c r="J687" s="25">
        <v>0</v>
      </c>
      <c r="K687" t="str">
        <f t="shared" si="90"/>
        <v>Obese</v>
      </c>
      <c r="L687" t="str">
        <f t="shared" si="91"/>
        <v>normal</v>
      </c>
      <c r="M687" t="str">
        <f t="shared" si="92"/>
        <v>Adult</v>
      </c>
      <c r="N687" t="str">
        <f t="shared" si="93"/>
        <v>Medium</v>
      </c>
      <c r="O687" t="str">
        <f t="shared" si="94"/>
        <v>Normal level</v>
      </c>
      <c r="P687" t="str">
        <f t="shared" si="95"/>
        <v>Low Risk</v>
      </c>
      <c r="Q687" t="str">
        <f t="shared" si="96"/>
        <v>High</v>
      </c>
      <c r="R687" t="str">
        <f t="shared" si="97"/>
        <v>Normal</v>
      </c>
      <c r="S687" t="str">
        <f t="shared" si="98"/>
        <v>Medium DPF</v>
      </c>
    </row>
    <row r="688" spans="1:19" x14ac:dyDescent="0.35">
      <c r="A688" s="9">
        <v>687</v>
      </c>
      <c r="B688" s="10">
        <v>3</v>
      </c>
      <c r="C688" s="10">
        <v>130</v>
      </c>
      <c r="D688" s="10">
        <v>64</v>
      </c>
      <c r="E688" s="10">
        <v>21</v>
      </c>
      <c r="F688" s="10">
        <v>80</v>
      </c>
      <c r="G688" s="11">
        <v>23.1</v>
      </c>
      <c r="H688" s="18">
        <v>0.314</v>
      </c>
      <c r="I688" s="10">
        <v>22</v>
      </c>
      <c r="J688" s="24">
        <v>0</v>
      </c>
      <c r="K688" t="str">
        <f t="shared" si="90"/>
        <v>Normal weight</v>
      </c>
      <c r="L688" t="str">
        <f t="shared" si="91"/>
        <v>normal</v>
      </c>
      <c r="M688" t="str">
        <f t="shared" si="92"/>
        <v>Adult</v>
      </c>
      <c r="N688" t="str">
        <f t="shared" si="93"/>
        <v>Medium</v>
      </c>
      <c r="O688" t="str">
        <f t="shared" si="94"/>
        <v>Normal level</v>
      </c>
      <c r="P688" t="str">
        <f t="shared" si="95"/>
        <v>Low Risk</v>
      </c>
      <c r="Q688" t="str">
        <f t="shared" si="96"/>
        <v>Normal</v>
      </c>
      <c r="R688" t="str">
        <f t="shared" si="97"/>
        <v>Normal</v>
      </c>
      <c r="S688" t="str">
        <f t="shared" si="98"/>
        <v>Medium DPF</v>
      </c>
    </row>
    <row r="689" spans="1:19" x14ac:dyDescent="0.35">
      <c r="A689" s="13">
        <v>688</v>
      </c>
      <c r="B689" s="14">
        <v>1</v>
      </c>
      <c r="C689" s="14">
        <v>107</v>
      </c>
      <c r="D689" s="14">
        <v>50</v>
      </c>
      <c r="E689" s="14">
        <v>19</v>
      </c>
      <c r="F689" s="14">
        <v>80</v>
      </c>
      <c r="G689" s="15">
        <v>28.3</v>
      </c>
      <c r="H689" s="19">
        <v>0.18099999999999999</v>
      </c>
      <c r="I689" s="14">
        <v>29</v>
      </c>
      <c r="J689" s="25">
        <v>0</v>
      </c>
      <c r="K689" t="str">
        <f t="shared" si="90"/>
        <v>Overweight</v>
      </c>
      <c r="L689" t="str">
        <f t="shared" si="91"/>
        <v>normal</v>
      </c>
      <c r="M689" t="str">
        <f t="shared" si="92"/>
        <v>Adult</v>
      </c>
      <c r="N689" t="str">
        <f t="shared" si="93"/>
        <v>Low</v>
      </c>
      <c r="O689" t="str">
        <f t="shared" si="94"/>
        <v>Normal level</v>
      </c>
      <c r="P689" t="str">
        <f t="shared" si="95"/>
        <v>Low Risk</v>
      </c>
      <c r="Q689" t="str">
        <f t="shared" si="96"/>
        <v>Normal</v>
      </c>
      <c r="R689" t="str">
        <f t="shared" si="97"/>
        <v>Low</v>
      </c>
      <c r="S689" t="str">
        <f t="shared" si="98"/>
        <v>Low DPF</v>
      </c>
    </row>
    <row r="690" spans="1:19" x14ac:dyDescent="0.35">
      <c r="A690" s="9">
        <v>689</v>
      </c>
      <c r="B690" s="10">
        <v>1</v>
      </c>
      <c r="C690" s="10">
        <v>140</v>
      </c>
      <c r="D690" s="10">
        <v>74</v>
      </c>
      <c r="E690" s="10">
        <v>26</v>
      </c>
      <c r="F690" s="10">
        <v>180</v>
      </c>
      <c r="G690" s="11">
        <v>24.1</v>
      </c>
      <c r="H690" s="18">
        <v>0.82799999999999996</v>
      </c>
      <c r="I690" s="10">
        <v>23</v>
      </c>
      <c r="J690" s="24">
        <v>0</v>
      </c>
      <c r="K690" t="str">
        <f t="shared" si="90"/>
        <v>Normal weight</v>
      </c>
      <c r="L690" t="str">
        <f t="shared" si="91"/>
        <v>normal</v>
      </c>
      <c r="M690" t="str">
        <f t="shared" si="92"/>
        <v>Adult</v>
      </c>
      <c r="N690" t="str">
        <f t="shared" si="93"/>
        <v>Medium</v>
      </c>
      <c r="O690" t="str">
        <f t="shared" si="94"/>
        <v>High level</v>
      </c>
      <c r="P690" t="str">
        <f t="shared" si="95"/>
        <v>Low Risk</v>
      </c>
      <c r="Q690" t="str">
        <f t="shared" si="96"/>
        <v>High</v>
      </c>
      <c r="R690" t="str">
        <f t="shared" si="97"/>
        <v>Normal</v>
      </c>
      <c r="S690" t="str">
        <f t="shared" si="98"/>
        <v>High DPF</v>
      </c>
    </row>
    <row r="691" spans="1:19" x14ac:dyDescent="0.35">
      <c r="A691" s="13">
        <v>690</v>
      </c>
      <c r="B691" s="14">
        <v>1</v>
      </c>
      <c r="C691" s="14">
        <v>144</v>
      </c>
      <c r="D691" s="14">
        <v>82</v>
      </c>
      <c r="E691" s="14">
        <v>46</v>
      </c>
      <c r="F691" s="14">
        <v>180</v>
      </c>
      <c r="G691" s="15">
        <v>46.1</v>
      </c>
      <c r="H691" s="19">
        <v>0.33500000000000002</v>
      </c>
      <c r="I691" s="14">
        <v>46</v>
      </c>
      <c r="J691" s="25">
        <v>1</v>
      </c>
      <c r="K691" t="str">
        <f t="shared" si="90"/>
        <v>Obese</v>
      </c>
      <c r="L691" t="str">
        <f t="shared" si="91"/>
        <v xml:space="preserve">Diabetes </v>
      </c>
      <c r="M691" t="str">
        <f t="shared" si="92"/>
        <v>Adult</v>
      </c>
      <c r="N691" t="str">
        <f t="shared" si="93"/>
        <v>High</v>
      </c>
      <c r="O691" t="str">
        <f t="shared" si="94"/>
        <v>High level</v>
      </c>
      <c r="P691" t="str">
        <f t="shared" si="95"/>
        <v>Low Risk</v>
      </c>
      <c r="Q691" t="str">
        <f t="shared" si="96"/>
        <v>High</v>
      </c>
      <c r="R691" t="str">
        <f t="shared" si="97"/>
        <v>Prehypertension</v>
      </c>
      <c r="S691" t="str">
        <f t="shared" si="98"/>
        <v>Medium DPF</v>
      </c>
    </row>
    <row r="692" spans="1:19" x14ac:dyDescent="0.35">
      <c r="A692" s="9">
        <v>691</v>
      </c>
      <c r="B692" s="10">
        <v>8</v>
      </c>
      <c r="C692" s="10">
        <v>107</v>
      </c>
      <c r="D692" s="10">
        <v>80</v>
      </c>
      <c r="E692" s="10">
        <v>21</v>
      </c>
      <c r="F692" s="10">
        <v>80</v>
      </c>
      <c r="G692" s="11">
        <v>24.6</v>
      </c>
      <c r="H692" s="18">
        <v>0.85599999999999998</v>
      </c>
      <c r="I692" s="10">
        <v>34</v>
      </c>
      <c r="J692" s="24">
        <v>0</v>
      </c>
      <c r="K692" t="str">
        <f t="shared" si="90"/>
        <v>Normal weight</v>
      </c>
      <c r="L692" t="str">
        <f t="shared" si="91"/>
        <v>normal</v>
      </c>
      <c r="M692" t="str">
        <f t="shared" si="92"/>
        <v>Adult</v>
      </c>
      <c r="N692" t="str">
        <f t="shared" si="93"/>
        <v>Medium</v>
      </c>
      <c r="O692" t="str">
        <f t="shared" si="94"/>
        <v>Normal level</v>
      </c>
      <c r="P692" t="str">
        <f t="shared" si="95"/>
        <v>High Risk</v>
      </c>
      <c r="Q692" t="str">
        <f t="shared" si="96"/>
        <v>Normal</v>
      </c>
      <c r="R692" t="str">
        <f t="shared" si="97"/>
        <v>Normal</v>
      </c>
      <c r="S692" t="str">
        <f t="shared" si="98"/>
        <v>High DPF</v>
      </c>
    </row>
    <row r="693" spans="1:19" x14ac:dyDescent="0.35">
      <c r="A693" s="13">
        <v>692</v>
      </c>
      <c r="B693" s="14">
        <v>13</v>
      </c>
      <c r="C693" s="14">
        <v>158</v>
      </c>
      <c r="D693" s="14">
        <v>114</v>
      </c>
      <c r="E693" s="14">
        <v>21</v>
      </c>
      <c r="F693" s="14">
        <v>80</v>
      </c>
      <c r="G693" s="15">
        <v>42.3</v>
      </c>
      <c r="H693" s="19">
        <v>0.25700000000000001</v>
      </c>
      <c r="I693" s="14">
        <v>44</v>
      </c>
      <c r="J693" s="25">
        <v>1</v>
      </c>
      <c r="K693" t="str">
        <f t="shared" si="90"/>
        <v>Obese</v>
      </c>
      <c r="L693" t="str">
        <f t="shared" si="91"/>
        <v xml:space="preserve">Diabetes </v>
      </c>
      <c r="M693" t="str">
        <f t="shared" si="92"/>
        <v>Adult</v>
      </c>
      <c r="N693" t="str">
        <f t="shared" si="93"/>
        <v>Medium</v>
      </c>
      <c r="O693" t="str">
        <f t="shared" si="94"/>
        <v>High level</v>
      </c>
      <c r="P693" t="str">
        <f t="shared" si="95"/>
        <v>High Risk</v>
      </c>
      <c r="Q693" t="str">
        <f t="shared" si="96"/>
        <v>Normal</v>
      </c>
      <c r="R693" t="str">
        <f t="shared" si="97"/>
        <v>Hypertension</v>
      </c>
      <c r="S693" t="str">
        <f t="shared" si="98"/>
        <v>Low DPF</v>
      </c>
    </row>
    <row r="694" spans="1:19" x14ac:dyDescent="0.35">
      <c r="A694" s="9">
        <v>693</v>
      </c>
      <c r="B694" s="10">
        <v>2</v>
      </c>
      <c r="C694" s="10">
        <v>121</v>
      </c>
      <c r="D694" s="10">
        <v>70</v>
      </c>
      <c r="E694" s="10">
        <v>32</v>
      </c>
      <c r="F694" s="10">
        <v>95</v>
      </c>
      <c r="G694" s="11">
        <v>39.1</v>
      </c>
      <c r="H694" s="18">
        <v>0.88600000000000001</v>
      </c>
      <c r="I694" s="10">
        <v>23</v>
      </c>
      <c r="J694" s="24">
        <v>0</v>
      </c>
      <c r="K694" t="str">
        <f t="shared" si="90"/>
        <v>Obese</v>
      </c>
      <c r="L694" t="str">
        <f t="shared" si="91"/>
        <v>normal</v>
      </c>
      <c r="M694" t="str">
        <f t="shared" si="92"/>
        <v>Adult</v>
      </c>
      <c r="N694" t="str">
        <f t="shared" si="93"/>
        <v>Medium</v>
      </c>
      <c r="O694" t="str">
        <f t="shared" si="94"/>
        <v>Normal level</v>
      </c>
      <c r="P694" t="str">
        <f t="shared" si="95"/>
        <v>Low Risk</v>
      </c>
      <c r="Q694" t="str">
        <f t="shared" si="96"/>
        <v>Normal</v>
      </c>
      <c r="R694" t="str">
        <f t="shared" si="97"/>
        <v>Normal</v>
      </c>
      <c r="S694" t="str">
        <f t="shared" si="98"/>
        <v>High DPF</v>
      </c>
    </row>
    <row r="695" spans="1:19" x14ac:dyDescent="0.35">
      <c r="A695" s="13">
        <v>694</v>
      </c>
      <c r="B695" s="14">
        <v>7</v>
      </c>
      <c r="C695" s="14">
        <v>129</v>
      </c>
      <c r="D695" s="14">
        <v>68</v>
      </c>
      <c r="E695" s="14">
        <v>49</v>
      </c>
      <c r="F695" s="14">
        <v>125</v>
      </c>
      <c r="G695" s="15">
        <v>38.5</v>
      </c>
      <c r="H695" s="19">
        <v>0.439</v>
      </c>
      <c r="I695" s="14">
        <v>43</v>
      </c>
      <c r="J695" s="25">
        <v>1</v>
      </c>
      <c r="K695" t="str">
        <f t="shared" si="90"/>
        <v>Obese</v>
      </c>
      <c r="L695" t="str">
        <f t="shared" si="91"/>
        <v xml:space="preserve">Diabetes </v>
      </c>
      <c r="M695" t="str">
        <f t="shared" si="92"/>
        <v>Adult</v>
      </c>
      <c r="N695" t="str">
        <f t="shared" si="93"/>
        <v>High</v>
      </c>
      <c r="O695" t="str">
        <f t="shared" si="94"/>
        <v>Normal level</v>
      </c>
      <c r="P695" t="str">
        <f t="shared" si="95"/>
        <v>High Risk</v>
      </c>
      <c r="Q695" t="str">
        <f t="shared" si="96"/>
        <v>Normal</v>
      </c>
      <c r="R695" t="str">
        <f t="shared" si="97"/>
        <v>Normal</v>
      </c>
      <c r="S695" t="str">
        <f t="shared" si="98"/>
        <v>Medium DPF</v>
      </c>
    </row>
    <row r="696" spans="1:19" x14ac:dyDescent="0.35">
      <c r="A696" s="9">
        <v>695</v>
      </c>
      <c r="B696" s="10">
        <v>2</v>
      </c>
      <c r="C696" s="10">
        <v>90</v>
      </c>
      <c r="D696" s="10">
        <v>60</v>
      </c>
      <c r="E696" s="10">
        <v>21</v>
      </c>
      <c r="F696" s="10">
        <v>80</v>
      </c>
      <c r="G696" s="11">
        <v>23.5</v>
      </c>
      <c r="H696" s="18">
        <v>0.191</v>
      </c>
      <c r="I696" s="10">
        <v>25</v>
      </c>
      <c r="J696" s="24">
        <v>0</v>
      </c>
      <c r="K696" t="str">
        <f t="shared" si="90"/>
        <v>Normal weight</v>
      </c>
      <c r="L696" t="str">
        <f t="shared" si="91"/>
        <v>normal</v>
      </c>
      <c r="M696" t="str">
        <f t="shared" si="92"/>
        <v>Adult</v>
      </c>
      <c r="N696" t="str">
        <f t="shared" si="93"/>
        <v>Medium</v>
      </c>
      <c r="O696" t="str">
        <f t="shared" si="94"/>
        <v>Normal level</v>
      </c>
      <c r="P696" t="str">
        <f t="shared" si="95"/>
        <v>Low Risk</v>
      </c>
      <c r="Q696" t="str">
        <f t="shared" si="96"/>
        <v>Normal</v>
      </c>
      <c r="R696" t="str">
        <f t="shared" si="97"/>
        <v>Normal</v>
      </c>
      <c r="S696" t="str">
        <f t="shared" si="98"/>
        <v>Low DPF</v>
      </c>
    </row>
    <row r="697" spans="1:19" x14ac:dyDescent="0.35">
      <c r="A697" s="13">
        <v>696</v>
      </c>
      <c r="B697" s="14">
        <v>7</v>
      </c>
      <c r="C697" s="14">
        <v>142</v>
      </c>
      <c r="D697" s="14">
        <v>90</v>
      </c>
      <c r="E697" s="14">
        <v>24</v>
      </c>
      <c r="F697" s="14">
        <v>480</v>
      </c>
      <c r="G697" s="15">
        <v>30.4</v>
      </c>
      <c r="H697" s="19">
        <v>0.128</v>
      </c>
      <c r="I697" s="14">
        <v>43</v>
      </c>
      <c r="J697" s="25">
        <v>1</v>
      </c>
      <c r="K697" t="str">
        <f t="shared" si="90"/>
        <v>Obese</v>
      </c>
      <c r="L697" t="str">
        <f t="shared" si="91"/>
        <v xml:space="preserve">Diabetes </v>
      </c>
      <c r="M697" t="str">
        <f t="shared" si="92"/>
        <v>Adult</v>
      </c>
      <c r="N697" t="str">
        <f t="shared" si="93"/>
        <v>Medium</v>
      </c>
      <c r="O697" t="str">
        <f t="shared" si="94"/>
        <v>High level</v>
      </c>
      <c r="P697" t="str">
        <f t="shared" si="95"/>
        <v>High Risk</v>
      </c>
      <c r="Q697" t="str">
        <f t="shared" si="96"/>
        <v>High</v>
      </c>
      <c r="R697" t="str">
        <f t="shared" si="97"/>
        <v>Prehypertension</v>
      </c>
      <c r="S697" t="str">
        <f t="shared" si="98"/>
        <v>Low DPF</v>
      </c>
    </row>
    <row r="698" spans="1:19" x14ac:dyDescent="0.35">
      <c r="A698" s="9">
        <v>697</v>
      </c>
      <c r="B698" s="10">
        <v>3</v>
      </c>
      <c r="C698" s="10">
        <v>169</v>
      </c>
      <c r="D698" s="10">
        <v>74</v>
      </c>
      <c r="E698" s="10">
        <v>19</v>
      </c>
      <c r="F698" s="10">
        <v>125</v>
      </c>
      <c r="G698" s="11">
        <v>29.9</v>
      </c>
      <c r="H698" s="18">
        <v>0.26800000000000002</v>
      </c>
      <c r="I698" s="10">
        <v>31</v>
      </c>
      <c r="J698" s="24">
        <v>1</v>
      </c>
      <c r="K698" t="str">
        <f t="shared" si="90"/>
        <v>Obese</v>
      </c>
      <c r="L698" t="str">
        <f t="shared" si="91"/>
        <v xml:space="preserve">Diabetes </v>
      </c>
      <c r="M698" t="str">
        <f t="shared" si="92"/>
        <v>Adult</v>
      </c>
      <c r="N698" t="str">
        <f t="shared" si="93"/>
        <v>Low</v>
      </c>
      <c r="O698" t="str">
        <f t="shared" si="94"/>
        <v>High level</v>
      </c>
      <c r="P698" t="str">
        <f t="shared" si="95"/>
        <v>Low Risk</v>
      </c>
      <c r="Q698" t="str">
        <f t="shared" si="96"/>
        <v>Normal</v>
      </c>
      <c r="R698" t="str">
        <f t="shared" si="97"/>
        <v>Normal</v>
      </c>
      <c r="S698" t="str">
        <f t="shared" si="98"/>
        <v>Low DPF</v>
      </c>
    </row>
    <row r="699" spans="1:19" x14ac:dyDescent="0.35">
      <c r="A699" s="13">
        <v>698</v>
      </c>
      <c r="B699" s="14">
        <v>4</v>
      </c>
      <c r="C699" s="14">
        <v>99</v>
      </c>
      <c r="D699" s="14">
        <v>69</v>
      </c>
      <c r="E699" s="14">
        <v>21</v>
      </c>
      <c r="F699" s="14">
        <v>80</v>
      </c>
      <c r="G699" s="15">
        <v>25</v>
      </c>
      <c r="H699" s="19">
        <v>0.253</v>
      </c>
      <c r="I699" s="14">
        <v>22</v>
      </c>
      <c r="J699" s="25">
        <v>0</v>
      </c>
      <c r="K699" t="str">
        <f t="shared" si="90"/>
        <v>Overweight</v>
      </c>
      <c r="L699" t="str">
        <f t="shared" si="91"/>
        <v>normal</v>
      </c>
      <c r="M699" t="str">
        <f t="shared" si="92"/>
        <v>Adult</v>
      </c>
      <c r="N699" t="str">
        <f t="shared" si="93"/>
        <v>Medium</v>
      </c>
      <c r="O699" t="str">
        <f t="shared" si="94"/>
        <v>Normal level</v>
      </c>
      <c r="P699" t="str">
        <f t="shared" si="95"/>
        <v>High Risk</v>
      </c>
      <c r="Q699" t="str">
        <f t="shared" si="96"/>
        <v>Normal</v>
      </c>
      <c r="R699" t="str">
        <f t="shared" si="97"/>
        <v>Normal</v>
      </c>
      <c r="S699" t="str">
        <f t="shared" si="98"/>
        <v>Low DPF</v>
      </c>
    </row>
    <row r="700" spans="1:19" x14ac:dyDescent="0.35">
      <c r="A700" s="9">
        <v>699</v>
      </c>
      <c r="B700" s="10">
        <v>4</v>
      </c>
      <c r="C700" s="10">
        <v>127</v>
      </c>
      <c r="D700" s="10">
        <v>88</v>
      </c>
      <c r="E700" s="10">
        <v>11</v>
      </c>
      <c r="F700" s="10">
        <v>155</v>
      </c>
      <c r="G700" s="11">
        <v>34.5</v>
      </c>
      <c r="H700" s="18">
        <v>0.59799999999999998</v>
      </c>
      <c r="I700" s="10">
        <v>28</v>
      </c>
      <c r="J700" s="24">
        <v>0</v>
      </c>
      <c r="K700" t="str">
        <f t="shared" si="90"/>
        <v>Obese</v>
      </c>
      <c r="L700" t="str">
        <f t="shared" si="91"/>
        <v>normal</v>
      </c>
      <c r="M700" t="str">
        <f t="shared" si="92"/>
        <v>Adult</v>
      </c>
      <c r="N700" t="str">
        <f t="shared" si="93"/>
        <v>Low</v>
      </c>
      <c r="O700" t="str">
        <f t="shared" si="94"/>
        <v>Normal level</v>
      </c>
      <c r="P700" t="str">
        <f t="shared" si="95"/>
        <v>High Risk</v>
      </c>
      <c r="Q700" t="str">
        <f t="shared" si="96"/>
        <v>High</v>
      </c>
      <c r="R700" t="str">
        <f t="shared" si="97"/>
        <v>Prehypertension</v>
      </c>
      <c r="S700" t="str">
        <f t="shared" si="98"/>
        <v>Medium DPF</v>
      </c>
    </row>
    <row r="701" spans="1:19" x14ac:dyDescent="0.35">
      <c r="A701" s="13">
        <v>700</v>
      </c>
      <c r="B701" s="14">
        <v>4</v>
      </c>
      <c r="C701" s="14">
        <v>118</v>
      </c>
      <c r="D701" s="14">
        <v>70</v>
      </c>
      <c r="E701" s="14">
        <v>21</v>
      </c>
      <c r="F701" s="14">
        <v>80</v>
      </c>
      <c r="G701" s="15">
        <v>44.5</v>
      </c>
      <c r="H701" s="19">
        <v>0.90400000000000003</v>
      </c>
      <c r="I701" s="14">
        <v>26</v>
      </c>
      <c r="J701" s="25">
        <v>0</v>
      </c>
      <c r="K701" t="str">
        <f t="shared" si="90"/>
        <v>Obese</v>
      </c>
      <c r="L701" t="str">
        <f t="shared" si="91"/>
        <v>normal</v>
      </c>
      <c r="M701" t="str">
        <f t="shared" si="92"/>
        <v>Adult</v>
      </c>
      <c r="N701" t="str">
        <f t="shared" si="93"/>
        <v>Medium</v>
      </c>
      <c r="O701" t="str">
        <f t="shared" si="94"/>
        <v>Normal level</v>
      </c>
      <c r="P701" t="str">
        <f t="shared" si="95"/>
        <v>High Risk</v>
      </c>
      <c r="Q701" t="str">
        <f t="shared" si="96"/>
        <v>Normal</v>
      </c>
      <c r="R701" t="str">
        <f t="shared" si="97"/>
        <v>Normal</v>
      </c>
      <c r="S701" t="str">
        <f t="shared" si="98"/>
        <v>High DPF</v>
      </c>
    </row>
    <row r="702" spans="1:19" x14ac:dyDescent="0.35">
      <c r="A702" s="9">
        <v>701</v>
      </c>
      <c r="B702" s="10">
        <v>2</v>
      </c>
      <c r="C702" s="10">
        <v>122</v>
      </c>
      <c r="D702" s="10">
        <v>76</v>
      </c>
      <c r="E702" s="10">
        <v>27</v>
      </c>
      <c r="F702" s="10">
        <v>200</v>
      </c>
      <c r="G702" s="11">
        <v>35.9</v>
      </c>
      <c r="H702" s="18">
        <v>0.48299999999999998</v>
      </c>
      <c r="I702" s="10">
        <v>26</v>
      </c>
      <c r="J702" s="24">
        <v>0</v>
      </c>
      <c r="K702" t="str">
        <f t="shared" si="90"/>
        <v>Obese</v>
      </c>
      <c r="L702" t="str">
        <f t="shared" si="91"/>
        <v>normal</v>
      </c>
      <c r="M702" t="str">
        <f t="shared" si="92"/>
        <v>Adult</v>
      </c>
      <c r="N702" t="str">
        <f t="shared" si="93"/>
        <v>Medium</v>
      </c>
      <c r="O702" t="str">
        <f t="shared" si="94"/>
        <v>Normal level</v>
      </c>
      <c r="P702" t="str">
        <f t="shared" si="95"/>
        <v>Low Risk</v>
      </c>
      <c r="Q702" t="str">
        <f t="shared" si="96"/>
        <v>High</v>
      </c>
      <c r="R702" t="str">
        <f t="shared" si="97"/>
        <v>Normal</v>
      </c>
      <c r="S702" t="str">
        <f t="shared" si="98"/>
        <v>Medium DPF</v>
      </c>
    </row>
    <row r="703" spans="1:19" x14ac:dyDescent="0.35">
      <c r="A703" s="13">
        <v>702</v>
      </c>
      <c r="B703" s="14">
        <v>6</v>
      </c>
      <c r="C703" s="14">
        <v>125</v>
      </c>
      <c r="D703" s="14">
        <v>78</v>
      </c>
      <c r="E703" s="14">
        <v>31</v>
      </c>
      <c r="F703" s="14">
        <v>80</v>
      </c>
      <c r="G703" s="15">
        <v>27.6</v>
      </c>
      <c r="H703" s="19">
        <v>0.56499999999999995</v>
      </c>
      <c r="I703" s="14">
        <v>49</v>
      </c>
      <c r="J703" s="25">
        <v>1</v>
      </c>
      <c r="K703" t="str">
        <f t="shared" si="90"/>
        <v>Overweight</v>
      </c>
      <c r="L703" t="str">
        <f t="shared" si="91"/>
        <v xml:space="preserve">Diabetes </v>
      </c>
      <c r="M703" t="str">
        <f t="shared" si="92"/>
        <v>Adult</v>
      </c>
      <c r="N703" t="str">
        <f t="shared" si="93"/>
        <v>Medium</v>
      </c>
      <c r="O703" t="str">
        <f t="shared" si="94"/>
        <v>Normal level</v>
      </c>
      <c r="P703" t="str">
        <f t="shared" si="95"/>
        <v>High Risk</v>
      </c>
      <c r="Q703" t="str">
        <f t="shared" si="96"/>
        <v>Normal</v>
      </c>
      <c r="R703" t="str">
        <f t="shared" si="97"/>
        <v>Normal</v>
      </c>
      <c r="S703" t="str">
        <f t="shared" si="98"/>
        <v>Medium DPF</v>
      </c>
    </row>
    <row r="704" spans="1:19" x14ac:dyDescent="0.35">
      <c r="A704" s="9">
        <v>703</v>
      </c>
      <c r="B704" s="10">
        <v>1</v>
      </c>
      <c r="C704" s="10">
        <v>168</v>
      </c>
      <c r="D704" s="10">
        <v>88</v>
      </c>
      <c r="E704" s="10">
        <v>29</v>
      </c>
      <c r="F704" s="10">
        <v>80</v>
      </c>
      <c r="G704" s="11">
        <v>35</v>
      </c>
      <c r="H704" s="18">
        <v>0.90500000000000003</v>
      </c>
      <c r="I704" s="10">
        <v>52</v>
      </c>
      <c r="J704" s="24">
        <v>1</v>
      </c>
      <c r="K704" t="str">
        <f t="shared" si="90"/>
        <v>Obese</v>
      </c>
      <c r="L704" t="str">
        <f t="shared" si="91"/>
        <v xml:space="preserve">Diabetes </v>
      </c>
      <c r="M704" t="str">
        <f t="shared" si="92"/>
        <v>Adult</v>
      </c>
      <c r="N704" t="str">
        <f t="shared" si="93"/>
        <v>Medium</v>
      </c>
      <c r="O704" t="str">
        <f t="shared" si="94"/>
        <v>High level</v>
      </c>
      <c r="P704" t="str">
        <f t="shared" si="95"/>
        <v>Low Risk</v>
      </c>
      <c r="Q704" t="str">
        <f t="shared" si="96"/>
        <v>Normal</v>
      </c>
      <c r="R704" t="str">
        <f t="shared" si="97"/>
        <v>Prehypertension</v>
      </c>
      <c r="S704" t="str">
        <f t="shared" si="98"/>
        <v>High DPF</v>
      </c>
    </row>
    <row r="705" spans="1:19" x14ac:dyDescent="0.35">
      <c r="A705" s="13">
        <v>704</v>
      </c>
      <c r="B705" s="14">
        <v>2</v>
      </c>
      <c r="C705" s="14">
        <v>129</v>
      </c>
      <c r="D705" s="14">
        <v>69</v>
      </c>
      <c r="E705" s="14">
        <v>21</v>
      </c>
      <c r="F705" s="14">
        <v>80</v>
      </c>
      <c r="G705" s="15">
        <v>38.5</v>
      </c>
      <c r="H705" s="19">
        <v>0.30399999999999999</v>
      </c>
      <c r="I705" s="14">
        <v>41</v>
      </c>
      <c r="J705" s="25">
        <v>0</v>
      </c>
      <c r="K705" t="str">
        <f t="shared" si="90"/>
        <v>Obese</v>
      </c>
      <c r="L705" t="str">
        <f t="shared" si="91"/>
        <v>normal</v>
      </c>
      <c r="M705" t="str">
        <f t="shared" si="92"/>
        <v>Adult</v>
      </c>
      <c r="N705" t="str">
        <f t="shared" si="93"/>
        <v>Medium</v>
      </c>
      <c r="O705" t="str">
        <f t="shared" si="94"/>
        <v>Normal level</v>
      </c>
      <c r="P705" t="str">
        <f t="shared" si="95"/>
        <v>Low Risk</v>
      </c>
      <c r="Q705" t="str">
        <f t="shared" si="96"/>
        <v>Normal</v>
      </c>
      <c r="R705" t="str">
        <f t="shared" si="97"/>
        <v>Normal</v>
      </c>
      <c r="S705" t="str">
        <f t="shared" si="98"/>
        <v>Medium DPF</v>
      </c>
    </row>
    <row r="706" spans="1:19" x14ac:dyDescent="0.35">
      <c r="A706" s="9">
        <v>705</v>
      </c>
      <c r="B706" s="10">
        <v>4</v>
      </c>
      <c r="C706" s="10">
        <v>110</v>
      </c>
      <c r="D706" s="10">
        <v>76</v>
      </c>
      <c r="E706" s="10">
        <v>20</v>
      </c>
      <c r="F706" s="10">
        <v>100</v>
      </c>
      <c r="G706" s="11">
        <v>28.4</v>
      </c>
      <c r="H706" s="18">
        <v>0.11799999999999999</v>
      </c>
      <c r="I706" s="10">
        <v>27</v>
      </c>
      <c r="J706" s="24">
        <v>0</v>
      </c>
      <c r="K706" t="str">
        <f t="shared" si="90"/>
        <v>Overweight</v>
      </c>
      <c r="L706" t="str">
        <f t="shared" si="91"/>
        <v>normal</v>
      </c>
      <c r="M706" t="str">
        <f t="shared" si="92"/>
        <v>Adult</v>
      </c>
      <c r="N706" t="str">
        <f t="shared" si="93"/>
        <v>Medium</v>
      </c>
      <c r="O706" t="str">
        <f t="shared" si="94"/>
        <v>Normal level</v>
      </c>
      <c r="P706" t="str">
        <f t="shared" si="95"/>
        <v>High Risk</v>
      </c>
      <c r="Q706" t="str">
        <f t="shared" si="96"/>
        <v>Normal</v>
      </c>
      <c r="R706" t="str">
        <f t="shared" si="97"/>
        <v>Normal</v>
      </c>
      <c r="S706" t="str">
        <f t="shared" si="98"/>
        <v>Low DPF</v>
      </c>
    </row>
    <row r="707" spans="1:19" x14ac:dyDescent="0.35">
      <c r="A707" s="13">
        <v>706</v>
      </c>
      <c r="B707" s="14">
        <v>6</v>
      </c>
      <c r="C707" s="14">
        <v>80</v>
      </c>
      <c r="D707" s="14">
        <v>80</v>
      </c>
      <c r="E707" s="14">
        <v>36</v>
      </c>
      <c r="F707" s="14">
        <v>80</v>
      </c>
      <c r="G707" s="15">
        <v>39.799999999999997</v>
      </c>
      <c r="H707" s="19">
        <v>0.17699999999999999</v>
      </c>
      <c r="I707" s="14">
        <v>28</v>
      </c>
      <c r="J707" s="25">
        <v>0</v>
      </c>
      <c r="K707" t="str">
        <f t="shared" ref="K707:K770" si="99">IF(G707&lt;18.5, "Underweight", IF(G707&lt;24.9, "Normal weight", IF(G707&lt;29.9, "Overweight", "Obese")))</f>
        <v>Obese</v>
      </c>
      <c r="L707" t="str">
        <f t="shared" ref="L707:L770" si="100">IF(J707=1,"Diabetes ","normal")</f>
        <v>normal</v>
      </c>
      <c r="M707" t="str">
        <f t="shared" ref="M707:M770" si="101">IF(I707&lt;13, "Child", IF(I707&lt;20, "Teen", IF(I707&lt;65, "Adult", "Aged")))</f>
        <v>Adult</v>
      </c>
      <c r="N707" t="str">
        <f t="shared" ref="N707:N770" si="102">IF(E707&lt;20, "Low", IF(E707&lt;40, "Medium", "High"))</f>
        <v>Medium</v>
      </c>
      <c r="O707" t="str">
        <f t="shared" ref="O707:O770" si="103">IF(C707&lt;140, "Normal level", IF(C707&lt;200, "High level"))</f>
        <v>Normal level</v>
      </c>
      <c r="P707" t="str">
        <f t="shared" ref="P707:P770" si="104">IF(B707&gt;3, "High Risk", "Low Risk")</f>
        <v>High Risk</v>
      </c>
      <c r="Q707" t="str">
        <f t="shared" ref="Q707:Q770" si="105">IF(F707&lt;80, "Low", IF(F707&lt;=150, "Normal", "High"))</f>
        <v>Normal</v>
      </c>
      <c r="R707" t="str">
        <f t="shared" ref="R707:R770" si="106">IF(D707&lt;60, "Low", IF(D707&lt;=80, "Normal", IF(D707&lt;=90, "Prehypertension", "Hypertension")))</f>
        <v>Normal</v>
      </c>
      <c r="S707" t="str">
        <f t="shared" ref="S707:S770" si="107">IF(H707&lt;0.3, "Low DPF", IF(H707&lt;=0.6, "Medium DPF", "High DPF"))</f>
        <v>Low DPF</v>
      </c>
    </row>
    <row r="708" spans="1:19" x14ac:dyDescent="0.35">
      <c r="A708" s="9">
        <v>707</v>
      </c>
      <c r="B708" s="10">
        <v>14</v>
      </c>
      <c r="C708" s="10">
        <v>115</v>
      </c>
      <c r="D708" s="10">
        <v>69</v>
      </c>
      <c r="E708" s="10">
        <v>21</v>
      </c>
      <c r="F708" s="10">
        <v>80</v>
      </c>
      <c r="G708" s="11">
        <v>32.14</v>
      </c>
      <c r="H708" s="18">
        <v>0.26100000000000001</v>
      </c>
      <c r="I708" s="10">
        <v>30</v>
      </c>
      <c r="J708" s="24">
        <v>1</v>
      </c>
      <c r="K708" t="str">
        <f t="shared" si="99"/>
        <v>Obese</v>
      </c>
      <c r="L708" t="str">
        <f t="shared" si="100"/>
        <v xml:space="preserve">Diabetes </v>
      </c>
      <c r="M708" t="str">
        <f t="shared" si="101"/>
        <v>Adult</v>
      </c>
      <c r="N708" t="str">
        <f t="shared" si="102"/>
        <v>Medium</v>
      </c>
      <c r="O708" t="str">
        <f t="shared" si="103"/>
        <v>Normal level</v>
      </c>
      <c r="P708" t="str">
        <f t="shared" si="104"/>
        <v>High Risk</v>
      </c>
      <c r="Q708" t="str">
        <f t="shared" si="105"/>
        <v>Normal</v>
      </c>
      <c r="R708" t="str">
        <f t="shared" si="106"/>
        <v>Normal</v>
      </c>
      <c r="S708" t="str">
        <f t="shared" si="107"/>
        <v>Low DPF</v>
      </c>
    </row>
    <row r="709" spans="1:19" x14ac:dyDescent="0.35">
      <c r="A709" s="13">
        <v>708</v>
      </c>
      <c r="B709" s="14">
        <v>2</v>
      </c>
      <c r="C709" s="14">
        <v>127</v>
      </c>
      <c r="D709" s="14">
        <v>46</v>
      </c>
      <c r="E709" s="14">
        <v>21</v>
      </c>
      <c r="F709" s="14">
        <v>335</v>
      </c>
      <c r="G709" s="15">
        <v>34.4</v>
      </c>
      <c r="H709" s="19">
        <v>0.17599999999999999</v>
      </c>
      <c r="I709" s="14">
        <v>22</v>
      </c>
      <c r="J709" s="25">
        <v>0</v>
      </c>
      <c r="K709" t="str">
        <f t="shared" si="99"/>
        <v>Obese</v>
      </c>
      <c r="L709" t="str">
        <f t="shared" si="100"/>
        <v>normal</v>
      </c>
      <c r="M709" t="str">
        <f t="shared" si="101"/>
        <v>Adult</v>
      </c>
      <c r="N709" t="str">
        <f t="shared" si="102"/>
        <v>Medium</v>
      </c>
      <c r="O709" t="str">
        <f t="shared" si="103"/>
        <v>Normal level</v>
      </c>
      <c r="P709" t="str">
        <f t="shared" si="104"/>
        <v>Low Risk</v>
      </c>
      <c r="Q709" t="str">
        <f t="shared" si="105"/>
        <v>High</v>
      </c>
      <c r="R709" t="str">
        <f t="shared" si="106"/>
        <v>Low</v>
      </c>
      <c r="S709" t="str">
        <f t="shared" si="107"/>
        <v>Low DPF</v>
      </c>
    </row>
    <row r="710" spans="1:19" x14ac:dyDescent="0.35">
      <c r="A710" s="9">
        <v>709</v>
      </c>
      <c r="B710" s="10">
        <v>9</v>
      </c>
      <c r="C710" s="10">
        <v>164</v>
      </c>
      <c r="D710" s="10">
        <v>78</v>
      </c>
      <c r="E710" s="10">
        <v>21</v>
      </c>
      <c r="F710" s="10">
        <v>80</v>
      </c>
      <c r="G710" s="11">
        <v>32.799999999999997</v>
      </c>
      <c r="H710" s="18">
        <v>0.14799999999999999</v>
      </c>
      <c r="I710" s="10">
        <v>45</v>
      </c>
      <c r="J710" s="24">
        <v>1</v>
      </c>
      <c r="K710" t="str">
        <f t="shared" si="99"/>
        <v>Obese</v>
      </c>
      <c r="L710" t="str">
        <f t="shared" si="100"/>
        <v xml:space="preserve">Diabetes </v>
      </c>
      <c r="M710" t="str">
        <f t="shared" si="101"/>
        <v>Adult</v>
      </c>
      <c r="N710" t="str">
        <f t="shared" si="102"/>
        <v>Medium</v>
      </c>
      <c r="O710" t="str">
        <f t="shared" si="103"/>
        <v>High level</v>
      </c>
      <c r="P710" t="str">
        <f t="shared" si="104"/>
        <v>High Risk</v>
      </c>
      <c r="Q710" t="str">
        <f t="shared" si="105"/>
        <v>Normal</v>
      </c>
      <c r="R710" t="str">
        <f t="shared" si="106"/>
        <v>Normal</v>
      </c>
      <c r="S710" t="str">
        <f t="shared" si="107"/>
        <v>Low DPF</v>
      </c>
    </row>
    <row r="711" spans="1:19" x14ac:dyDescent="0.35">
      <c r="A711" s="13">
        <v>710</v>
      </c>
      <c r="B711" s="14">
        <v>2</v>
      </c>
      <c r="C711" s="14">
        <v>93</v>
      </c>
      <c r="D711" s="14">
        <v>64</v>
      </c>
      <c r="E711" s="14">
        <v>32</v>
      </c>
      <c r="F711" s="14">
        <v>160</v>
      </c>
      <c r="G711" s="15">
        <v>38</v>
      </c>
      <c r="H711" s="19">
        <v>0.67400000000000004</v>
      </c>
      <c r="I711" s="14">
        <v>23</v>
      </c>
      <c r="J711" s="25">
        <v>1</v>
      </c>
      <c r="K711" t="str">
        <f t="shared" si="99"/>
        <v>Obese</v>
      </c>
      <c r="L711" t="str">
        <f t="shared" si="100"/>
        <v xml:space="preserve">Diabetes </v>
      </c>
      <c r="M711" t="str">
        <f t="shared" si="101"/>
        <v>Adult</v>
      </c>
      <c r="N711" t="str">
        <f t="shared" si="102"/>
        <v>Medium</v>
      </c>
      <c r="O711" t="str">
        <f t="shared" si="103"/>
        <v>Normal level</v>
      </c>
      <c r="P711" t="str">
        <f t="shared" si="104"/>
        <v>Low Risk</v>
      </c>
      <c r="Q711" t="str">
        <f t="shared" si="105"/>
        <v>High</v>
      </c>
      <c r="R711" t="str">
        <f t="shared" si="106"/>
        <v>Normal</v>
      </c>
      <c r="S711" t="str">
        <f t="shared" si="107"/>
        <v>High DPF</v>
      </c>
    </row>
    <row r="712" spans="1:19" x14ac:dyDescent="0.35">
      <c r="A712" s="9">
        <v>711</v>
      </c>
      <c r="B712" s="10">
        <v>3</v>
      </c>
      <c r="C712" s="10">
        <v>158</v>
      </c>
      <c r="D712" s="10">
        <v>64</v>
      </c>
      <c r="E712" s="10">
        <v>13</v>
      </c>
      <c r="F712" s="10">
        <v>387</v>
      </c>
      <c r="G712" s="11">
        <v>31.2</v>
      </c>
      <c r="H712" s="18">
        <v>0.29499999999999998</v>
      </c>
      <c r="I712" s="10">
        <v>24</v>
      </c>
      <c r="J712" s="24">
        <v>0</v>
      </c>
      <c r="K712" t="str">
        <f t="shared" si="99"/>
        <v>Obese</v>
      </c>
      <c r="L712" t="str">
        <f t="shared" si="100"/>
        <v>normal</v>
      </c>
      <c r="M712" t="str">
        <f t="shared" si="101"/>
        <v>Adult</v>
      </c>
      <c r="N712" t="str">
        <f t="shared" si="102"/>
        <v>Low</v>
      </c>
      <c r="O712" t="str">
        <f t="shared" si="103"/>
        <v>High level</v>
      </c>
      <c r="P712" t="str">
        <f t="shared" si="104"/>
        <v>Low Risk</v>
      </c>
      <c r="Q712" t="str">
        <f t="shared" si="105"/>
        <v>High</v>
      </c>
      <c r="R712" t="str">
        <f t="shared" si="106"/>
        <v>Normal</v>
      </c>
      <c r="S712" t="str">
        <f t="shared" si="107"/>
        <v>Low DPF</v>
      </c>
    </row>
    <row r="713" spans="1:19" x14ac:dyDescent="0.35">
      <c r="A713" s="13">
        <v>712</v>
      </c>
      <c r="B713" s="14">
        <v>5</v>
      </c>
      <c r="C713" s="14">
        <v>126</v>
      </c>
      <c r="D713" s="14">
        <v>78</v>
      </c>
      <c r="E713" s="14">
        <v>27</v>
      </c>
      <c r="F713" s="14">
        <v>22</v>
      </c>
      <c r="G713" s="15">
        <v>29.6</v>
      </c>
      <c r="H713" s="19">
        <v>0.439</v>
      </c>
      <c r="I713" s="14">
        <v>40</v>
      </c>
      <c r="J713" s="25">
        <v>0</v>
      </c>
      <c r="K713" t="str">
        <f t="shared" si="99"/>
        <v>Overweight</v>
      </c>
      <c r="L713" t="str">
        <f t="shared" si="100"/>
        <v>normal</v>
      </c>
      <c r="M713" t="str">
        <f t="shared" si="101"/>
        <v>Adult</v>
      </c>
      <c r="N713" t="str">
        <f t="shared" si="102"/>
        <v>Medium</v>
      </c>
      <c r="O713" t="str">
        <f t="shared" si="103"/>
        <v>Normal level</v>
      </c>
      <c r="P713" t="str">
        <f t="shared" si="104"/>
        <v>High Risk</v>
      </c>
      <c r="Q713" t="str">
        <f t="shared" si="105"/>
        <v>Low</v>
      </c>
      <c r="R713" t="str">
        <f t="shared" si="106"/>
        <v>Normal</v>
      </c>
      <c r="S713" t="str">
        <f t="shared" si="107"/>
        <v>Medium DPF</v>
      </c>
    </row>
    <row r="714" spans="1:19" x14ac:dyDescent="0.35">
      <c r="A714" s="9">
        <v>713</v>
      </c>
      <c r="B714" s="10">
        <v>14</v>
      </c>
      <c r="C714" s="10">
        <v>129</v>
      </c>
      <c r="D714" s="10">
        <v>62</v>
      </c>
      <c r="E714" s="10">
        <v>36</v>
      </c>
      <c r="F714" s="10">
        <v>80</v>
      </c>
      <c r="G714" s="11">
        <v>41.2</v>
      </c>
      <c r="H714" s="18">
        <v>0.441</v>
      </c>
      <c r="I714" s="10">
        <v>38</v>
      </c>
      <c r="J714" s="24">
        <v>1</v>
      </c>
      <c r="K714" t="str">
        <f t="shared" si="99"/>
        <v>Obese</v>
      </c>
      <c r="L714" t="str">
        <f t="shared" si="100"/>
        <v xml:space="preserve">Diabetes </v>
      </c>
      <c r="M714" t="str">
        <f t="shared" si="101"/>
        <v>Adult</v>
      </c>
      <c r="N714" t="str">
        <f t="shared" si="102"/>
        <v>Medium</v>
      </c>
      <c r="O714" t="str">
        <f t="shared" si="103"/>
        <v>Normal level</v>
      </c>
      <c r="P714" t="str">
        <f t="shared" si="104"/>
        <v>High Risk</v>
      </c>
      <c r="Q714" t="str">
        <f t="shared" si="105"/>
        <v>Normal</v>
      </c>
      <c r="R714" t="str">
        <f t="shared" si="106"/>
        <v>Normal</v>
      </c>
      <c r="S714" t="str">
        <f t="shared" si="107"/>
        <v>Medium DPF</v>
      </c>
    </row>
    <row r="715" spans="1:19" x14ac:dyDescent="0.35">
      <c r="A715" s="13">
        <v>714</v>
      </c>
      <c r="B715" s="14">
        <v>4</v>
      </c>
      <c r="C715" s="14">
        <v>134</v>
      </c>
      <c r="D715" s="14">
        <v>58</v>
      </c>
      <c r="E715" s="14">
        <v>20</v>
      </c>
      <c r="F715" s="14">
        <v>291</v>
      </c>
      <c r="G715" s="15">
        <v>26.4</v>
      </c>
      <c r="H715" s="19">
        <v>0.35199999999999998</v>
      </c>
      <c r="I715" s="14">
        <v>21</v>
      </c>
      <c r="J715" s="25">
        <v>0</v>
      </c>
      <c r="K715" t="str">
        <f t="shared" si="99"/>
        <v>Overweight</v>
      </c>
      <c r="L715" t="str">
        <f t="shared" si="100"/>
        <v>normal</v>
      </c>
      <c r="M715" t="str">
        <f t="shared" si="101"/>
        <v>Adult</v>
      </c>
      <c r="N715" t="str">
        <f t="shared" si="102"/>
        <v>Medium</v>
      </c>
      <c r="O715" t="str">
        <f t="shared" si="103"/>
        <v>Normal level</v>
      </c>
      <c r="P715" t="str">
        <f t="shared" si="104"/>
        <v>High Risk</v>
      </c>
      <c r="Q715" t="str">
        <f t="shared" si="105"/>
        <v>High</v>
      </c>
      <c r="R715" t="str">
        <f t="shared" si="106"/>
        <v>Low</v>
      </c>
      <c r="S715" t="str">
        <f t="shared" si="107"/>
        <v>Medium DPF</v>
      </c>
    </row>
    <row r="716" spans="1:19" x14ac:dyDescent="0.35">
      <c r="A716" s="9">
        <v>715</v>
      </c>
      <c r="B716" s="10">
        <v>3</v>
      </c>
      <c r="C716" s="10">
        <v>102</v>
      </c>
      <c r="D716" s="10">
        <v>74</v>
      </c>
      <c r="E716" s="10">
        <v>21</v>
      </c>
      <c r="F716" s="10">
        <v>80</v>
      </c>
      <c r="G716" s="11">
        <v>29.5</v>
      </c>
      <c r="H716" s="18">
        <v>0.121</v>
      </c>
      <c r="I716" s="10">
        <v>32</v>
      </c>
      <c r="J716" s="24">
        <v>0</v>
      </c>
      <c r="K716" t="str">
        <f t="shared" si="99"/>
        <v>Overweight</v>
      </c>
      <c r="L716" t="str">
        <f t="shared" si="100"/>
        <v>normal</v>
      </c>
      <c r="M716" t="str">
        <f t="shared" si="101"/>
        <v>Adult</v>
      </c>
      <c r="N716" t="str">
        <f t="shared" si="102"/>
        <v>Medium</v>
      </c>
      <c r="O716" t="str">
        <f t="shared" si="103"/>
        <v>Normal level</v>
      </c>
      <c r="P716" t="str">
        <f t="shared" si="104"/>
        <v>Low Risk</v>
      </c>
      <c r="Q716" t="str">
        <f t="shared" si="105"/>
        <v>Normal</v>
      </c>
      <c r="R716" t="str">
        <f t="shared" si="106"/>
        <v>Normal</v>
      </c>
      <c r="S716" t="str">
        <f t="shared" si="107"/>
        <v>Low DPF</v>
      </c>
    </row>
    <row r="717" spans="1:19" x14ac:dyDescent="0.35">
      <c r="A717" s="13">
        <v>716</v>
      </c>
      <c r="B717" s="14">
        <v>7</v>
      </c>
      <c r="C717" s="14">
        <v>187</v>
      </c>
      <c r="D717" s="14">
        <v>50</v>
      </c>
      <c r="E717" s="14">
        <v>33</v>
      </c>
      <c r="F717" s="14">
        <v>392</v>
      </c>
      <c r="G717" s="15">
        <v>33.9</v>
      </c>
      <c r="H717" s="19">
        <v>0.82599999999999996</v>
      </c>
      <c r="I717" s="14">
        <v>34</v>
      </c>
      <c r="J717" s="25">
        <v>1</v>
      </c>
      <c r="K717" t="str">
        <f t="shared" si="99"/>
        <v>Obese</v>
      </c>
      <c r="L717" t="str">
        <f t="shared" si="100"/>
        <v xml:space="preserve">Diabetes </v>
      </c>
      <c r="M717" t="str">
        <f t="shared" si="101"/>
        <v>Adult</v>
      </c>
      <c r="N717" t="str">
        <f t="shared" si="102"/>
        <v>Medium</v>
      </c>
      <c r="O717" t="str">
        <f t="shared" si="103"/>
        <v>High level</v>
      </c>
      <c r="P717" t="str">
        <f t="shared" si="104"/>
        <v>High Risk</v>
      </c>
      <c r="Q717" t="str">
        <f t="shared" si="105"/>
        <v>High</v>
      </c>
      <c r="R717" t="str">
        <f t="shared" si="106"/>
        <v>Low</v>
      </c>
      <c r="S717" t="str">
        <f t="shared" si="107"/>
        <v>High DPF</v>
      </c>
    </row>
    <row r="718" spans="1:19" x14ac:dyDescent="0.35">
      <c r="A718" s="9">
        <v>717</v>
      </c>
      <c r="B718" s="10">
        <v>3</v>
      </c>
      <c r="C718" s="10">
        <v>173</v>
      </c>
      <c r="D718" s="10">
        <v>78</v>
      </c>
      <c r="E718" s="10">
        <v>39</v>
      </c>
      <c r="F718" s="10">
        <v>185</v>
      </c>
      <c r="G718" s="11">
        <v>33.799999999999997</v>
      </c>
      <c r="H718" s="18">
        <v>0.97</v>
      </c>
      <c r="I718" s="10">
        <v>31</v>
      </c>
      <c r="J718" s="24">
        <v>1</v>
      </c>
      <c r="K718" t="str">
        <f t="shared" si="99"/>
        <v>Obese</v>
      </c>
      <c r="L718" t="str">
        <f t="shared" si="100"/>
        <v xml:space="preserve">Diabetes </v>
      </c>
      <c r="M718" t="str">
        <f t="shared" si="101"/>
        <v>Adult</v>
      </c>
      <c r="N718" t="str">
        <f t="shared" si="102"/>
        <v>Medium</v>
      </c>
      <c r="O718" t="str">
        <f t="shared" si="103"/>
        <v>High level</v>
      </c>
      <c r="P718" t="str">
        <f t="shared" si="104"/>
        <v>Low Risk</v>
      </c>
      <c r="Q718" t="str">
        <f t="shared" si="105"/>
        <v>High</v>
      </c>
      <c r="R718" t="str">
        <f t="shared" si="106"/>
        <v>Normal</v>
      </c>
      <c r="S718" t="str">
        <f t="shared" si="107"/>
        <v>High DPF</v>
      </c>
    </row>
    <row r="719" spans="1:19" x14ac:dyDescent="0.35">
      <c r="A719" s="13">
        <v>718</v>
      </c>
      <c r="B719" s="14">
        <v>14</v>
      </c>
      <c r="C719" s="14">
        <v>94</v>
      </c>
      <c r="D719" s="14">
        <v>72</v>
      </c>
      <c r="E719" s="14">
        <v>18</v>
      </c>
      <c r="F719" s="14">
        <v>80</v>
      </c>
      <c r="G719" s="15">
        <v>23.1</v>
      </c>
      <c r="H719" s="19">
        <v>0.59499999999999997</v>
      </c>
      <c r="I719" s="14">
        <v>56</v>
      </c>
      <c r="J719" s="25">
        <v>0</v>
      </c>
      <c r="K719" t="str">
        <f t="shared" si="99"/>
        <v>Normal weight</v>
      </c>
      <c r="L719" t="str">
        <f t="shared" si="100"/>
        <v>normal</v>
      </c>
      <c r="M719" t="str">
        <f t="shared" si="101"/>
        <v>Adult</v>
      </c>
      <c r="N719" t="str">
        <f t="shared" si="102"/>
        <v>Low</v>
      </c>
      <c r="O719" t="str">
        <f t="shared" si="103"/>
        <v>Normal level</v>
      </c>
      <c r="P719" t="str">
        <f t="shared" si="104"/>
        <v>High Risk</v>
      </c>
      <c r="Q719" t="str">
        <f t="shared" si="105"/>
        <v>Normal</v>
      </c>
      <c r="R719" t="str">
        <f t="shared" si="106"/>
        <v>Normal</v>
      </c>
      <c r="S719" t="str">
        <f t="shared" si="107"/>
        <v>Medium DPF</v>
      </c>
    </row>
    <row r="720" spans="1:19" x14ac:dyDescent="0.35">
      <c r="A720" s="9">
        <v>719</v>
      </c>
      <c r="B720" s="10">
        <v>1</v>
      </c>
      <c r="C720" s="10">
        <v>108</v>
      </c>
      <c r="D720" s="10">
        <v>60</v>
      </c>
      <c r="E720" s="10">
        <v>46</v>
      </c>
      <c r="F720" s="10">
        <v>178</v>
      </c>
      <c r="G720" s="11">
        <v>35.5</v>
      </c>
      <c r="H720" s="18">
        <v>0.41499999999999998</v>
      </c>
      <c r="I720" s="10">
        <v>24</v>
      </c>
      <c r="J720" s="24">
        <v>0</v>
      </c>
      <c r="K720" t="str">
        <f t="shared" si="99"/>
        <v>Obese</v>
      </c>
      <c r="L720" t="str">
        <f t="shared" si="100"/>
        <v>normal</v>
      </c>
      <c r="M720" t="str">
        <f t="shared" si="101"/>
        <v>Adult</v>
      </c>
      <c r="N720" t="str">
        <f t="shared" si="102"/>
        <v>High</v>
      </c>
      <c r="O720" t="str">
        <f t="shared" si="103"/>
        <v>Normal level</v>
      </c>
      <c r="P720" t="str">
        <f t="shared" si="104"/>
        <v>Low Risk</v>
      </c>
      <c r="Q720" t="str">
        <f t="shared" si="105"/>
        <v>High</v>
      </c>
      <c r="R720" t="str">
        <f t="shared" si="106"/>
        <v>Normal</v>
      </c>
      <c r="S720" t="str">
        <f t="shared" si="107"/>
        <v>Medium DPF</v>
      </c>
    </row>
    <row r="721" spans="1:19" x14ac:dyDescent="0.35">
      <c r="A721" s="13">
        <v>720</v>
      </c>
      <c r="B721" s="14">
        <v>5</v>
      </c>
      <c r="C721" s="14">
        <v>97</v>
      </c>
      <c r="D721" s="14">
        <v>76</v>
      </c>
      <c r="E721" s="14">
        <v>27</v>
      </c>
      <c r="F721" s="14">
        <v>80</v>
      </c>
      <c r="G721" s="15">
        <v>35.6</v>
      </c>
      <c r="H721" s="19">
        <v>0.378</v>
      </c>
      <c r="I721" s="14">
        <v>52</v>
      </c>
      <c r="J721" s="25">
        <v>1</v>
      </c>
      <c r="K721" t="str">
        <f t="shared" si="99"/>
        <v>Obese</v>
      </c>
      <c r="L721" t="str">
        <f t="shared" si="100"/>
        <v xml:space="preserve">Diabetes </v>
      </c>
      <c r="M721" t="str">
        <f t="shared" si="101"/>
        <v>Adult</v>
      </c>
      <c r="N721" t="str">
        <f t="shared" si="102"/>
        <v>Medium</v>
      </c>
      <c r="O721" t="str">
        <f t="shared" si="103"/>
        <v>Normal level</v>
      </c>
      <c r="P721" t="str">
        <f t="shared" si="104"/>
        <v>High Risk</v>
      </c>
      <c r="Q721" t="str">
        <f t="shared" si="105"/>
        <v>Normal</v>
      </c>
      <c r="R721" t="str">
        <f t="shared" si="106"/>
        <v>Normal</v>
      </c>
      <c r="S721" t="str">
        <f t="shared" si="107"/>
        <v>Medium DPF</v>
      </c>
    </row>
    <row r="722" spans="1:19" x14ac:dyDescent="0.35">
      <c r="A722" s="9">
        <v>721</v>
      </c>
      <c r="B722" s="10">
        <v>4</v>
      </c>
      <c r="C722" s="10">
        <v>83</v>
      </c>
      <c r="D722" s="10">
        <v>86</v>
      </c>
      <c r="E722" s="10">
        <v>19</v>
      </c>
      <c r="F722" s="10">
        <v>80</v>
      </c>
      <c r="G722" s="11">
        <v>29.3</v>
      </c>
      <c r="H722" s="18">
        <v>0.317</v>
      </c>
      <c r="I722" s="10">
        <v>34</v>
      </c>
      <c r="J722" s="24">
        <v>0</v>
      </c>
      <c r="K722" t="str">
        <f t="shared" si="99"/>
        <v>Overweight</v>
      </c>
      <c r="L722" t="str">
        <f t="shared" si="100"/>
        <v>normal</v>
      </c>
      <c r="M722" t="str">
        <f t="shared" si="101"/>
        <v>Adult</v>
      </c>
      <c r="N722" t="str">
        <f t="shared" si="102"/>
        <v>Low</v>
      </c>
      <c r="O722" t="str">
        <f t="shared" si="103"/>
        <v>Normal level</v>
      </c>
      <c r="P722" t="str">
        <f t="shared" si="104"/>
        <v>High Risk</v>
      </c>
      <c r="Q722" t="str">
        <f t="shared" si="105"/>
        <v>Normal</v>
      </c>
      <c r="R722" t="str">
        <f t="shared" si="106"/>
        <v>Prehypertension</v>
      </c>
      <c r="S722" t="str">
        <f t="shared" si="107"/>
        <v>Medium DPF</v>
      </c>
    </row>
    <row r="723" spans="1:19" x14ac:dyDescent="0.35">
      <c r="A723" s="13">
        <v>722</v>
      </c>
      <c r="B723" s="14">
        <v>1</v>
      </c>
      <c r="C723" s="14">
        <v>114</v>
      </c>
      <c r="D723" s="14">
        <v>66</v>
      </c>
      <c r="E723" s="14">
        <v>36</v>
      </c>
      <c r="F723" s="14">
        <v>200</v>
      </c>
      <c r="G723" s="15">
        <v>38.1</v>
      </c>
      <c r="H723" s="19">
        <v>0.28899999999999998</v>
      </c>
      <c r="I723" s="14">
        <v>21</v>
      </c>
      <c r="J723" s="25">
        <v>0</v>
      </c>
      <c r="K723" t="str">
        <f t="shared" si="99"/>
        <v>Obese</v>
      </c>
      <c r="L723" t="str">
        <f t="shared" si="100"/>
        <v>normal</v>
      </c>
      <c r="M723" t="str">
        <f t="shared" si="101"/>
        <v>Adult</v>
      </c>
      <c r="N723" t="str">
        <f t="shared" si="102"/>
        <v>Medium</v>
      </c>
      <c r="O723" t="str">
        <f t="shared" si="103"/>
        <v>Normal level</v>
      </c>
      <c r="P723" t="str">
        <f t="shared" si="104"/>
        <v>Low Risk</v>
      </c>
      <c r="Q723" t="str">
        <f t="shared" si="105"/>
        <v>High</v>
      </c>
      <c r="R723" t="str">
        <f t="shared" si="106"/>
        <v>Normal</v>
      </c>
      <c r="S723" t="str">
        <f t="shared" si="107"/>
        <v>Low DPF</v>
      </c>
    </row>
    <row r="724" spans="1:19" x14ac:dyDescent="0.35">
      <c r="A724" s="9">
        <v>723</v>
      </c>
      <c r="B724" s="10">
        <v>1</v>
      </c>
      <c r="C724" s="10">
        <v>149</v>
      </c>
      <c r="D724" s="10">
        <v>68</v>
      </c>
      <c r="E724" s="10">
        <v>29</v>
      </c>
      <c r="F724" s="10">
        <v>127</v>
      </c>
      <c r="G724" s="11">
        <v>29.3</v>
      </c>
      <c r="H724" s="18">
        <v>0.34899999999999998</v>
      </c>
      <c r="I724" s="10">
        <v>42</v>
      </c>
      <c r="J724" s="24">
        <v>1</v>
      </c>
      <c r="K724" t="str">
        <f t="shared" si="99"/>
        <v>Overweight</v>
      </c>
      <c r="L724" t="str">
        <f t="shared" si="100"/>
        <v xml:space="preserve">Diabetes </v>
      </c>
      <c r="M724" t="str">
        <f t="shared" si="101"/>
        <v>Adult</v>
      </c>
      <c r="N724" t="str">
        <f t="shared" si="102"/>
        <v>Medium</v>
      </c>
      <c r="O724" t="str">
        <f t="shared" si="103"/>
        <v>High level</v>
      </c>
      <c r="P724" t="str">
        <f t="shared" si="104"/>
        <v>Low Risk</v>
      </c>
      <c r="Q724" t="str">
        <f t="shared" si="105"/>
        <v>Normal</v>
      </c>
      <c r="R724" t="str">
        <f t="shared" si="106"/>
        <v>Normal</v>
      </c>
      <c r="S724" t="str">
        <f t="shared" si="107"/>
        <v>Medium DPF</v>
      </c>
    </row>
    <row r="725" spans="1:19" x14ac:dyDescent="0.35">
      <c r="A725" s="13">
        <v>724</v>
      </c>
      <c r="B725" s="14">
        <v>5</v>
      </c>
      <c r="C725" s="14">
        <v>117</v>
      </c>
      <c r="D725" s="14">
        <v>86</v>
      </c>
      <c r="E725" s="14">
        <v>30</v>
      </c>
      <c r="F725" s="14">
        <v>105</v>
      </c>
      <c r="G725" s="15">
        <v>39.1</v>
      </c>
      <c r="H725" s="19">
        <v>0.251</v>
      </c>
      <c r="I725" s="14">
        <v>42</v>
      </c>
      <c r="J725" s="25">
        <v>0</v>
      </c>
      <c r="K725" t="str">
        <f t="shared" si="99"/>
        <v>Obese</v>
      </c>
      <c r="L725" t="str">
        <f t="shared" si="100"/>
        <v>normal</v>
      </c>
      <c r="M725" t="str">
        <f t="shared" si="101"/>
        <v>Adult</v>
      </c>
      <c r="N725" t="str">
        <f t="shared" si="102"/>
        <v>Medium</v>
      </c>
      <c r="O725" t="str">
        <f t="shared" si="103"/>
        <v>Normal level</v>
      </c>
      <c r="P725" t="str">
        <f t="shared" si="104"/>
        <v>High Risk</v>
      </c>
      <c r="Q725" t="str">
        <f t="shared" si="105"/>
        <v>Normal</v>
      </c>
      <c r="R725" t="str">
        <f t="shared" si="106"/>
        <v>Prehypertension</v>
      </c>
      <c r="S725" t="str">
        <f t="shared" si="107"/>
        <v>Low DPF</v>
      </c>
    </row>
    <row r="726" spans="1:19" x14ac:dyDescent="0.35">
      <c r="A726" s="9">
        <v>725</v>
      </c>
      <c r="B726" s="10">
        <v>1</v>
      </c>
      <c r="C726" s="10">
        <v>111</v>
      </c>
      <c r="D726" s="10">
        <v>94</v>
      </c>
      <c r="E726" s="10">
        <v>21</v>
      </c>
      <c r="F726" s="10">
        <v>80</v>
      </c>
      <c r="G726" s="11">
        <v>32.799999999999997</v>
      </c>
      <c r="H726" s="18">
        <v>0.26500000000000001</v>
      </c>
      <c r="I726" s="10">
        <v>45</v>
      </c>
      <c r="J726" s="24">
        <v>0</v>
      </c>
      <c r="K726" t="str">
        <f t="shared" si="99"/>
        <v>Obese</v>
      </c>
      <c r="L726" t="str">
        <f t="shared" si="100"/>
        <v>normal</v>
      </c>
      <c r="M726" t="str">
        <f t="shared" si="101"/>
        <v>Adult</v>
      </c>
      <c r="N726" t="str">
        <f t="shared" si="102"/>
        <v>Medium</v>
      </c>
      <c r="O726" t="str">
        <f t="shared" si="103"/>
        <v>Normal level</v>
      </c>
      <c r="P726" t="str">
        <f t="shared" si="104"/>
        <v>Low Risk</v>
      </c>
      <c r="Q726" t="str">
        <f t="shared" si="105"/>
        <v>Normal</v>
      </c>
      <c r="R726" t="str">
        <f t="shared" si="106"/>
        <v>Hypertension</v>
      </c>
      <c r="S726" t="str">
        <f t="shared" si="107"/>
        <v>Low DPF</v>
      </c>
    </row>
    <row r="727" spans="1:19" x14ac:dyDescent="0.35">
      <c r="A727" s="13">
        <v>726</v>
      </c>
      <c r="B727" s="14">
        <v>4</v>
      </c>
      <c r="C727" s="14">
        <v>112</v>
      </c>
      <c r="D727" s="14">
        <v>78</v>
      </c>
      <c r="E727" s="14">
        <v>40</v>
      </c>
      <c r="F727" s="14">
        <v>80</v>
      </c>
      <c r="G727" s="15">
        <v>39.4</v>
      </c>
      <c r="H727" s="19">
        <v>0.23599999999999999</v>
      </c>
      <c r="I727" s="14">
        <v>38</v>
      </c>
      <c r="J727" s="25">
        <v>0</v>
      </c>
      <c r="K727" t="str">
        <f t="shared" si="99"/>
        <v>Obese</v>
      </c>
      <c r="L727" t="str">
        <f t="shared" si="100"/>
        <v>normal</v>
      </c>
      <c r="M727" t="str">
        <f t="shared" si="101"/>
        <v>Adult</v>
      </c>
      <c r="N727" t="str">
        <f t="shared" si="102"/>
        <v>High</v>
      </c>
      <c r="O727" t="str">
        <f t="shared" si="103"/>
        <v>Normal level</v>
      </c>
      <c r="P727" t="str">
        <f t="shared" si="104"/>
        <v>High Risk</v>
      </c>
      <c r="Q727" t="str">
        <f t="shared" si="105"/>
        <v>Normal</v>
      </c>
      <c r="R727" t="str">
        <f t="shared" si="106"/>
        <v>Normal</v>
      </c>
      <c r="S727" t="str">
        <f t="shared" si="107"/>
        <v>Low DPF</v>
      </c>
    </row>
    <row r="728" spans="1:19" x14ac:dyDescent="0.35">
      <c r="A728" s="9">
        <v>727</v>
      </c>
      <c r="B728" s="10">
        <v>1</v>
      </c>
      <c r="C728" s="10">
        <v>116</v>
      </c>
      <c r="D728" s="10">
        <v>78</v>
      </c>
      <c r="E728" s="10">
        <v>29</v>
      </c>
      <c r="F728" s="10">
        <v>180</v>
      </c>
      <c r="G728" s="11">
        <v>36.1</v>
      </c>
      <c r="H728" s="18">
        <v>0.496</v>
      </c>
      <c r="I728" s="10">
        <v>25</v>
      </c>
      <c r="J728" s="24">
        <v>0</v>
      </c>
      <c r="K728" t="str">
        <f t="shared" si="99"/>
        <v>Obese</v>
      </c>
      <c r="L728" t="str">
        <f t="shared" si="100"/>
        <v>normal</v>
      </c>
      <c r="M728" t="str">
        <f t="shared" si="101"/>
        <v>Adult</v>
      </c>
      <c r="N728" t="str">
        <f t="shared" si="102"/>
        <v>Medium</v>
      </c>
      <c r="O728" t="str">
        <f t="shared" si="103"/>
        <v>Normal level</v>
      </c>
      <c r="P728" t="str">
        <f t="shared" si="104"/>
        <v>Low Risk</v>
      </c>
      <c r="Q728" t="str">
        <f t="shared" si="105"/>
        <v>High</v>
      </c>
      <c r="R728" t="str">
        <f t="shared" si="106"/>
        <v>Normal</v>
      </c>
      <c r="S728" t="str">
        <f t="shared" si="107"/>
        <v>Medium DPF</v>
      </c>
    </row>
    <row r="729" spans="1:19" x14ac:dyDescent="0.35">
      <c r="A729" s="13">
        <v>728</v>
      </c>
      <c r="B729" s="14">
        <v>4</v>
      </c>
      <c r="C729" s="14">
        <v>141</v>
      </c>
      <c r="D729" s="14">
        <v>84</v>
      </c>
      <c r="E729" s="14">
        <v>26</v>
      </c>
      <c r="F729" s="14">
        <v>80</v>
      </c>
      <c r="G729" s="15">
        <v>32.4</v>
      </c>
      <c r="H729" s="19">
        <v>0.433</v>
      </c>
      <c r="I729" s="14">
        <v>22</v>
      </c>
      <c r="J729" s="25">
        <v>0</v>
      </c>
      <c r="K729" t="str">
        <f t="shared" si="99"/>
        <v>Obese</v>
      </c>
      <c r="L729" t="str">
        <f t="shared" si="100"/>
        <v>normal</v>
      </c>
      <c r="M729" t="str">
        <f t="shared" si="101"/>
        <v>Adult</v>
      </c>
      <c r="N729" t="str">
        <f t="shared" si="102"/>
        <v>Medium</v>
      </c>
      <c r="O729" t="str">
        <f t="shared" si="103"/>
        <v>High level</v>
      </c>
      <c r="P729" t="str">
        <f t="shared" si="104"/>
        <v>High Risk</v>
      </c>
      <c r="Q729" t="str">
        <f t="shared" si="105"/>
        <v>Normal</v>
      </c>
      <c r="R729" t="str">
        <f t="shared" si="106"/>
        <v>Prehypertension</v>
      </c>
      <c r="S729" t="str">
        <f t="shared" si="107"/>
        <v>Medium DPF</v>
      </c>
    </row>
    <row r="730" spans="1:19" x14ac:dyDescent="0.35">
      <c r="A730" s="9">
        <v>729</v>
      </c>
      <c r="B730" s="10">
        <v>2</v>
      </c>
      <c r="C730" s="10">
        <v>175</v>
      </c>
      <c r="D730" s="10">
        <v>88</v>
      </c>
      <c r="E730" s="10">
        <v>21</v>
      </c>
      <c r="F730" s="10">
        <v>80</v>
      </c>
      <c r="G730" s="11">
        <v>22.9</v>
      </c>
      <c r="H730" s="18">
        <v>0.32600000000000001</v>
      </c>
      <c r="I730" s="10">
        <v>22</v>
      </c>
      <c r="J730" s="24">
        <v>0</v>
      </c>
      <c r="K730" t="str">
        <f t="shared" si="99"/>
        <v>Normal weight</v>
      </c>
      <c r="L730" t="str">
        <f t="shared" si="100"/>
        <v>normal</v>
      </c>
      <c r="M730" t="str">
        <f t="shared" si="101"/>
        <v>Adult</v>
      </c>
      <c r="N730" t="str">
        <f t="shared" si="102"/>
        <v>Medium</v>
      </c>
      <c r="O730" t="str">
        <f t="shared" si="103"/>
        <v>High level</v>
      </c>
      <c r="P730" t="str">
        <f t="shared" si="104"/>
        <v>Low Risk</v>
      </c>
      <c r="Q730" t="str">
        <f t="shared" si="105"/>
        <v>Normal</v>
      </c>
      <c r="R730" t="str">
        <f t="shared" si="106"/>
        <v>Prehypertension</v>
      </c>
      <c r="S730" t="str">
        <f t="shared" si="107"/>
        <v>Medium DPF</v>
      </c>
    </row>
    <row r="731" spans="1:19" x14ac:dyDescent="0.35">
      <c r="A731" s="13">
        <v>730</v>
      </c>
      <c r="B731" s="14">
        <v>2</v>
      </c>
      <c r="C731" s="14">
        <v>92</v>
      </c>
      <c r="D731" s="14">
        <v>52</v>
      </c>
      <c r="E731" s="14">
        <v>21</v>
      </c>
      <c r="F731" s="14">
        <v>80</v>
      </c>
      <c r="G731" s="15">
        <v>30.1</v>
      </c>
      <c r="H731" s="19">
        <v>0.14099999999999999</v>
      </c>
      <c r="I731" s="14">
        <v>22</v>
      </c>
      <c r="J731" s="25">
        <v>0</v>
      </c>
      <c r="K731" t="str">
        <f t="shared" si="99"/>
        <v>Obese</v>
      </c>
      <c r="L731" t="str">
        <f t="shared" si="100"/>
        <v>normal</v>
      </c>
      <c r="M731" t="str">
        <f t="shared" si="101"/>
        <v>Adult</v>
      </c>
      <c r="N731" t="str">
        <f t="shared" si="102"/>
        <v>Medium</v>
      </c>
      <c r="O731" t="str">
        <f t="shared" si="103"/>
        <v>Normal level</v>
      </c>
      <c r="P731" t="str">
        <f t="shared" si="104"/>
        <v>Low Risk</v>
      </c>
      <c r="Q731" t="str">
        <f t="shared" si="105"/>
        <v>Normal</v>
      </c>
      <c r="R731" t="str">
        <f t="shared" si="106"/>
        <v>Low</v>
      </c>
      <c r="S731" t="str">
        <f t="shared" si="107"/>
        <v>Low DPF</v>
      </c>
    </row>
    <row r="732" spans="1:19" x14ac:dyDescent="0.35">
      <c r="A732" s="9">
        <v>731</v>
      </c>
      <c r="B732" s="10">
        <v>3</v>
      </c>
      <c r="C732" s="10">
        <v>130</v>
      </c>
      <c r="D732" s="10">
        <v>78</v>
      </c>
      <c r="E732" s="10">
        <v>23</v>
      </c>
      <c r="F732" s="10">
        <v>79</v>
      </c>
      <c r="G732" s="11">
        <v>28.4</v>
      </c>
      <c r="H732" s="18">
        <v>0.32300000000000001</v>
      </c>
      <c r="I732" s="10">
        <v>34</v>
      </c>
      <c r="J732" s="24">
        <v>1</v>
      </c>
      <c r="K732" t="str">
        <f t="shared" si="99"/>
        <v>Overweight</v>
      </c>
      <c r="L732" t="str">
        <f t="shared" si="100"/>
        <v xml:space="preserve">Diabetes </v>
      </c>
      <c r="M732" t="str">
        <f t="shared" si="101"/>
        <v>Adult</v>
      </c>
      <c r="N732" t="str">
        <f t="shared" si="102"/>
        <v>Medium</v>
      </c>
      <c r="O732" t="str">
        <f t="shared" si="103"/>
        <v>Normal level</v>
      </c>
      <c r="P732" t="str">
        <f t="shared" si="104"/>
        <v>Low Risk</v>
      </c>
      <c r="Q732" t="str">
        <f t="shared" si="105"/>
        <v>Low</v>
      </c>
      <c r="R732" t="str">
        <f t="shared" si="106"/>
        <v>Normal</v>
      </c>
      <c r="S732" t="str">
        <f t="shared" si="107"/>
        <v>Medium DPF</v>
      </c>
    </row>
    <row r="733" spans="1:19" x14ac:dyDescent="0.35">
      <c r="A733" s="13">
        <v>732</v>
      </c>
      <c r="B733" s="14">
        <v>8</v>
      </c>
      <c r="C733" s="14">
        <v>120</v>
      </c>
      <c r="D733" s="14">
        <v>86</v>
      </c>
      <c r="E733" s="14">
        <v>21</v>
      </c>
      <c r="F733" s="14">
        <v>80</v>
      </c>
      <c r="G733" s="15">
        <v>28.4</v>
      </c>
      <c r="H733" s="19">
        <v>0.25900000000000001</v>
      </c>
      <c r="I733" s="14">
        <v>22</v>
      </c>
      <c r="J733" s="25">
        <v>1</v>
      </c>
      <c r="K733" t="str">
        <f t="shared" si="99"/>
        <v>Overweight</v>
      </c>
      <c r="L733" t="str">
        <f t="shared" si="100"/>
        <v xml:space="preserve">Diabetes </v>
      </c>
      <c r="M733" t="str">
        <f t="shared" si="101"/>
        <v>Adult</v>
      </c>
      <c r="N733" t="str">
        <f t="shared" si="102"/>
        <v>Medium</v>
      </c>
      <c r="O733" t="str">
        <f t="shared" si="103"/>
        <v>Normal level</v>
      </c>
      <c r="P733" t="str">
        <f t="shared" si="104"/>
        <v>High Risk</v>
      </c>
      <c r="Q733" t="str">
        <f t="shared" si="105"/>
        <v>Normal</v>
      </c>
      <c r="R733" t="str">
        <f t="shared" si="106"/>
        <v>Prehypertension</v>
      </c>
      <c r="S733" t="str">
        <f t="shared" si="107"/>
        <v>Low DPF</v>
      </c>
    </row>
    <row r="734" spans="1:19" x14ac:dyDescent="0.35">
      <c r="A734" s="9">
        <v>733</v>
      </c>
      <c r="B734" s="10">
        <v>2</v>
      </c>
      <c r="C734" s="10">
        <v>174</v>
      </c>
      <c r="D734" s="10">
        <v>88</v>
      </c>
      <c r="E734" s="10">
        <v>37</v>
      </c>
      <c r="F734" s="10">
        <v>120</v>
      </c>
      <c r="G734" s="11">
        <v>44.5</v>
      </c>
      <c r="H734" s="18">
        <v>0.64600000000000002</v>
      </c>
      <c r="I734" s="10">
        <v>24</v>
      </c>
      <c r="J734" s="24">
        <v>1</v>
      </c>
      <c r="K734" t="str">
        <f t="shared" si="99"/>
        <v>Obese</v>
      </c>
      <c r="L734" t="str">
        <f t="shared" si="100"/>
        <v xml:space="preserve">Diabetes </v>
      </c>
      <c r="M734" t="str">
        <f t="shared" si="101"/>
        <v>Adult</v>
      </c>
      <c r="N734" t="str">
        <f t="shared" si="102"/>
        <v>Medium</v>
      </c>
      <c r="O734" t="str">
        <f t="shared" si="103"/>
        <v>High level</v>
      </c>
      <c r="P734" t="str">
        <f t="shared" si="104"/>
        <v>Low Risk</v>
      </c>
      <c r="Q734" t="str">
        <f t="shared" si="105"/>
        <v>Normal</v>
      </c>
      <c r="R734" t="str">
        <f t="shared" si="106"/>
        <v>Prehypertension</v>
      </c>
      <c r="S734" t="str">
        <f t="shared" si="107"/>
        <v>High DPF</v>
      </c>
    </row>
    <row r="735" spans="1:19" x14ac:dyDescent="0.35">
      <c r="A735" s="13">
        <v>734</v>
      </c>
      <c r="B735" s="14">
        <v>2</v>
      </c>
      <c r="C735" s="14">
        <v>106</v>
      </c>
      <c r="D735" s="14">
        <v>56</v>
      </c>
      <c r="E735" s="14">
        <v>27</v>
      </c>
      <c r="F735" s="14">
        <v>165</v>
      </c>
      <c r="G735" s="15">
        <v>29</v>
      </c>
      <c r="H735" s="19">
        <v>0.42599999999999999</v>
      </c>
      <c r="I735" s="14">
        <v>22</v>
      </c>
      <c r="J735" s="25">
        <v>0</v>
      </c>
      <c r="K735" t="str">
        <f t="shared" si="99"/>
        <v>Overweight</v>
      </c>
      <c r="L735" t="str">
        <f t="shared" si="100"/>
        <v>normal</v>
      </c>
      <c r="M735" t="str">
        <f t="shared" si="101"/>
        <v>Adult</v>
      </c>
      <c r="N735" t="str">
        <f t="shared" si="102"/>
        <v>Medium</v>
      </c>
      <c r="O735" t="str">
        <f t="shared" si="103"/>
        <v>Normal level</v>
      </c>
      <c r="P735" t="str">
        <f t="shared" si="104"/>
        <v>Low Risk</v>
      </c>
      <c r="Q735" t="str">
        <f t="shared" si="105"/>
        <v>High</v>
      </c>
      <c r="R735" t="str">
        <f t="shared" si="106"/>
        <v>Low</v>
      </c>
      <c r="S735" t="str">
        <f t="shared" si="107"/>
        <v>Medium DPF</v>
      </c>
    </row>
    <row r="736" spans="1:19" x14ac:dyDescent="0.35">
      <c r="A736" s="9">
        <v>735</v>
      </c>
      <c r="B736" s="10">
        <v>2</v>
      </c>
      <c r="C736" s="10">
        <v>105</v>
      </c>
      <c r="D736" s="10">
        <v>75</v>
      </c>
      <c r="E736" s="10">
        <v>21</v>
      </c>
      <c r="F736" s="10">
        <v>80</v>
      </c>
      <c r="G736" s="11">
        <v>23.3</v>
      </c>
      <c r="H736" s="18">
        <v>0.56000000000000005</v>
      </c>
      <c r="I736" s="10">
        <v>53</v>
      </c>
      <c r="J736" s="24">
        <v>0</v>
      </c>
      <c r="K736" t="str">
        <f t="shared" si="99"/>
        <v>Normal weight</v>
      </c>
      <c r="L736" t="str">
        <f t="shared" si="100"/>
        <v>normal</v>
      </c>
      <c r="M736" t="str">
        <f t="shared" si="101"/>
        <v>Adult</v>
      </c>
      <c r="N736" t="str">
        <f t="shared" si="102"/>
        <v>Medium</v>
      </c>
      <c r="O736" t="str">
        <f t="shared" si="103"/>
        <v>Normal level</v>
      </c>
      <c r="P736" t="str">
        <f t="shared" si="104"/>
        <v>Low Risk</v>
      </c>
      <c r="Q736" t="str">
        <f t="shared" si="105"/>
        <v>Normal</v>
      </c>
      <c r="R736" t="str">
        <f t="shared" si="106"/>
        <v>Normal</v>
      </c>
      <c r="S736" t="str">
        <f t="shared" si="107"/>
        <v>Medium DPF</v>
      </c>
    </row>
    <row r="737" spans="1:19" x14ac:dyDescent="0.35">
      <c r="A737" s="13">
        <v>736</v>
      </c>
      <c r="B737" s="14">
        <v>4</v>
      </c>
      <c r="C737" s="14">
        <v>95</v>
      </c>
      <c r="D737" s="14">
        <v>60</v>
      </c>
      <c r="E737" s="14">
        <v>32</v>
      </c>
      <c r="F737" s="14">
        <v>80</v>
      </c>
      <c r="G737" s="15">
        <v>35.4</v>
      </c>
      <c r="H737" s="19">
        <v>0.28399999999999997</v>
      </c>
      <c r="I737" s="14">
        <v>28</v>
      </c>
      <c r="J737" s="25">
        <v>0</v>
      </c>
      <c r="K737" t="str">
        <f t="shared" si="99"/>
        <v>Obese</v>
      </c>
      <c r="L737" t="str">
        <f t="shared" si="100"/>
        <v>normal</v>
      </c>
      <c r="M737" t="str">
        <f t="shared" si="101"/>
        <v>Adult</v>
      </c>
      <c r="N737" t="str">
        <f t="shared" si="102"/>
        <v>Medium</v>
      </c>
      <c r="O737" t="str">
        <f t="shared" si="103"/>
        <v>Normal level</v>
      </c>
      <c r="P737" t="str">
        <f t="shared" si="104"/>
        <v>High Risk</v>
      </c>
      <c r="Q737" t="str">
        <f t="shared" si="105"/>
        <v>Normal</v>
      </c>
      <c r="R737" t="str">
        <f t="shared" si="106"/>
        <v>Normal</v>
      </c>
      <c r="S737" t="str">
        <f t="shared" si="107"/>
        <v>Low DPF</v>
      </c>
    </row>
    <row r="738" spans="1:19" x14ac:dyDescent="0.35">
      <c r="A738" s="9">
        <v>737</v>
      </c>
      <c r="B738" s="10">
        <v>4</v>
      </c>
      <c r="C738" s="10">
        <v>126</v>
      </c>
      <c r="D738" s="10">
        <v>86</v>
      </c>
      <c r="E738" s="10">
        <v>27</v>
      </c>
      <c r="F738" s="10">
        <v>120</v>
      </c>
      <c r="G738" s="11">
        <v>27.4</v>
      </c>
      <c r="H738" s="18">
        <v>0.51500000000000001</v>
      </c>
      <c r="I738" s="10">
        <v>21</v>
      </c>
      <c r="J738" s="24">
        <v>0</v>
      </c>
      <c r="K738" t="str">
        <f t="shared" si="99"/>
        <v>Overweight</v>
      </c>
      <c r="L738" t="str">
        <f t="shared" si="100"/>
        <v>normal</v>
      </c>
      <c r="M738" t="str">
        <f t="shared" si="101"/>
        <v>Adult</v>
      </c>
      <c r="N738" t="str">
        <f t="shared" si="102"/>
        <v>Medium</v>
      </c>
      <c r="O738" t="str">
        <f t="shared" si="103"/>
        <v>Normal level</v>
      </c>
      <c r="P738" t="str">
        <f t="shared" si="104"/>
        <v>High Risk</v>
      </c>
      <c r="Q738" t="str">
        <f t="shared" si="105"/>
        <v>Normal</v>
      </c>
      <c r="R738" t="str">
        <f t="shared" si="106"/>
        <v>Prehypertension</v>
      </c>
      <c r="S738" t="str">
        <f t="shared" si="107"/>
        <v>Medium DPF</v>
      </c>
    </row>
    <row r="739" spans="1:19" x14ac:dyDescent="0.35">
      <c r="A739" s="13">
        <v>738</v>
      </c>
      <c r="B739" s="14">
        <v>8</v>
      </c>
      <c r="C739" s="14">
        <v>65</v>
      </c>
      <c r="D739" s="14">
        <v>72</v>
      </c>
      <c r="E739" s="14">
        <v>23</v>
      </c>
      <c r="F739" s="14">
        <v>80</v>
      </c>
      <c r="G739" s="15">
        <v>32</v>
      </c>
      <c r="H739" s="19">
        <v>0.6</v>
      </c>
      <c r="I739" s="14">
        <v>42</v>
      </c>
      <c r="J739" s="25">
        <v>0</v>
      </c>
      <c r="K739" t="str">
        <f t="shared" si="99"/>
        <v>Obese</v>
      </c>
      <c r="L739" t="str">
        <f t="shared" si="100"/>
        <v>normal</v>
      </c>
      <c r="M739" t="str">
        <f t="shared" si="101"/>
        <v>Adult</v>
      </c>
      <c r="N739" t="str">
        <f t="shared" si="102"/>
        <v>Medium</v>
      </c>
      <c r="O739" t="str">
        <f t="shared" si="103"/>
        <v>Normal level</v>
      </c>
      <c r="P739" t="str">
        <f t="shared" si="104"/>
        <v>High Risk</v>
      </c>
      <c r="Q739" t="str">
        <f t="shared" si="105"/>
        <v>Normal</v>
      </c>
      <c r="R739" t="str">
        <f t="shared" si="106"/>
        <v>Normal</v>
      </c>
      <c r="S739" t="str">
        <f t="shared" si="107"/>
        <v>Medium DPF</v>
      </c>
    </row>
    <row r="740" spans="1:19" x14ac:dyDescent="0.35">
      <c r="A740" s="9">
        <v>739</v>
      </c>
      <c r="B740" s="10">
        <v>2</v>
      </c>
      <c r="C740" s="10">
        <v>99</v>
      </c>
      <c r="D740" s="10">
        <v>60</v>
      </c>
      <c r="E740" s="10">
        <v>17</v>
      </c>
      <c r="F740" s="10">
        <v>160</v>
      </c>
      <c r="G740" s="11">
        <v>36.6</v>
      </c>
      <c r="H740" s="18">
        <v>0.45300000000000001</v>
      </c>
      <c r="I740" s="10">
        <v>21</v>
      </c>
      <c r="J740" s="24">
        <v>0</v>
      </c>
      <c r="K740" t="str">
        <f t="shared" si="99"/>
        <v>Obese</v>
      </c>
      <c r="L740" t="str">
        <f t="shared" si="100"/>
        <v>normal</v>
      </c>
      <c r="M740" t="str">
        <f t="shared" si="101"/>
        <v>Adult</v>
      </c>
      <c r="N740" t="str">
        <f t="shared" si="102"/>
        <v>Low</v>
      </c>
      <c r="O740" t="str">
        <f t="shared" si="103"/>
        <v>Normal level</v>
      </c>
      <c r="P740" t="str">
        <f t="shared" si="104"/>
        <v>Low Risk</v>
      </c>
      <c r="Q740" t="str">
        <f t="shared" si="105"/>
        <v>High</v>
      </c>
      <c r="R740" t="str">
        <f t="shared" si="106"/>
        <v>Normal</v>
      </c>
      <c r="S740" t="str">
        <f t="shared" si="107"/>
        <v>Medium DPF</v>
      </c>
    </row>
    <row r="741" spans="1:19" x14ac:dyDescent="0.35">
      <c r="A741" s="13">
        <v>740</v>
      </c>
      <c r="B741" s="14">
        <v>1</v>
      </c>
      <c r="C741" s="14">
        <v>102</v>
      </c>
      <c r="D741" s="14">
        <v>74</v>
      </c>
      <c r="E741" s="14">
        <v>21</v>
      </c>
      <c r="F741" s="14">
        <v>80</v>
      </c>
      <c r="G741" s="15">
        <v>39.5</v>
      </c>
      <c r="H741" s="19">
        <v>0.29299999999999998</v>
      </c>
      <c r="I741" s="14">
        <v>42</v>
      </c>
      <c r="J741" s="25">
        <v>1</v>
      </c>
      <c r="K741" t="str">
        <f t="shared" si="99"/>
        <v>Obese</v>
      </c>
      <c r="L741" t="str">
        <f t="shared" si="100"/>
        <v xml:space="preserve">Diabetes </v>
      </c>
      <c r="M741" t="str">
        <f t="shared" si="101"/>
        <v>Adult</v>
      </c>
      <c r="N741" t="str">
        <f t="shared" si="102"/>
        <v>Medium</v>
      </c>
      <c r="O741" t="str">
        <f t="shared" si="103"/>
        <v>Normal level</v>
      </c>
      <c r="P741" t="str">
        <f t="shared" si="104"/>
        <v>Low Risk</v>
      </c>
      <c r="Q741" t="str">
        <f t="shared" si="105"/>
        <v>Normal</v>
      </c>
      <c r="R741" t="str">
        <f t="shared" si="106"/>
        <v>Normal</v>
      </c>
      <c r="S741" t="str">
        <f t="shared" si="107"/>
        <v>Low DPF</v>
      </c>
    </row>
    <row r="742" spans="1:19" x14ac:dyDescent="0.35">
      <c r="A742" s="9">
        <v>741</v>
      </c>
      <c r="B742" s="10">
        <v>11</v>
      </c>
      <c r="C742" s="10">
        <v>120</v>
      </c>
      <c r="D742" s="10">
        <v>80</v>
      </c>
      <c r="E742" s="10">
        <v>37</v>
      </c>
      <c r="F742" s="10">
        <v>150</v>
      </c>
      <c r="G742" s="11">
        <v>42.3</v>
      </c>
      <c r="H742" s="18">
        <v>0.78500000000000003</v>
      </c>
      <c r="I742" s="10">
        <v>48</v>
      </c>
      <c r="J742" s="24">
        <v>1</v>
      </c>
      <c r="K742" t="str">
        <f t="shared" si="99"/>
        <v>Obese</v>
      </c>
      <c r="L742" t="str">
        <f t="shared" si="100"/>
        <v xml:space="preserve">Diabetes </v>
      </c>
      <c r="M742" t="str">
        <f t="shared" si="101"/>
        <v>Adult</v>
      </c>
      <c r="N742" t="str">
        <f t="shared" si="102"/>
        <v>Medium</v>
      </c>
      <c r="O742" t="str">
        <f t="shared" si="103"/>
        <v>Normal level</v>
      </c>
      <c r="P742" t="str">
        <f t="shared" si="104"/>
        <v>High Risk</v>
      </c>
      <c r="Q742" t="str">
        <f t="shared" si="105"/>
        <v>Normal</v>
      </c>
      <c r="R742" t="str">
        <f t="shared" si="106"/>
        <v>Normal</v>
      </c>
      <c r="S742" t="str">
        <f t="shared" si="107"/>
        <v>High DPF</v>
      </c>
    </row>
    <row r="743" spans="1:19" x14ac:dyDescent="0.35">
      <c r="A743" s="13">
        <v>742</v>
      </c>
      <c r="B743" s="14">
        <v>3</v>
      </c>
      <c r="C743" s="14">
        <v>102</v>
      </c>
      <c r="D743" s="14">
        <v>44</v>
      </c>
      <c r="E743" s="14">
        <v>20</v>
      </c>
      <c r="F743" s="14">
        <v>94</v>
      </c>
      <c r="G743" s="15">
        <v>30.8</v>
      </c>
      <c r="H743" s="19">
        <v>0.4</v>
      </c>
      <c r="I743" s="14">
        <v>26</v>
      </c>
      <c r="J743" s="25">
        <v>0</v>
      </c>
      <c r="K743" t="str">
        <f t="shared" si="99"/>
        <v>Obese</v>
      </c>
      <c r="L743" t="str">
        <f t="shared" si="100"/>
        <v>normal</v>
      </c>
      <c r="M743" t="str">
        <f t="shared" si="101"/>
        <v>Adult</v>
      </c>
      <c r="N743" t="str">
        <f t="shared" si="102"/>
        <v>Medium</v>
      </c>
      <c r="O743" t="str">
        <f t="shared" si="103"/>
        <v>Normal level</v>
      </c>
      <c r="P743" t="str">
        <f t="shared" si="104"/>
        <v>Low Risk</v>
      </c>
      <c r="Q743" t="str">
        <f t="shared" si="105"/>
        <v>Normal</v>
      </c>
      <c r="R743" t="str">
        <f t="shared" si="106"/>
        <v>Low</v>
      </c>
      <c r="S743" t="str">
        <f t="shared" si="107"/>
        <v>Medium DPF</v>
      </c>
    </row>
    <row r="744" spans="1:19" x14ac:dyDescent="0.35">
      <c r="A744" s="9">
        <v>743</v>
      </c>
      <c r="B744" s="10">
        <v>1</v>
      </c>
      <c r="C744" s="10">
        <v>109</v>
      </c>
      <c r="D744" s="10">
        <v>58</v>
      </c>
      <c r="E744" s="10">
        <v>18</v>
      </c>
      <c r="F744" s="10">
        <v>116</v>
      </c>
      <c r="G744" s="11">
        <v>28.5</v>
      </c>
      <c r="H744" s="18">
        <v>0.219</v>
      </c>
      <c r="I744" s="10">
        <v>22</v>
      </c>
      <c r="J744" s="24">
        <v>0</v>
      </c>
      <c r="K744" t="str">
        <f t="shared" si="99"/>
        <v>Overweight</v>
      </c>
      <c r="L744" t="str">
        <f t="shared" si="100"/>
        <v>normal</v>
      </c>
      <c r="M744" t="str">
        <f t="shared" si="101"/>
        <v>Adult</v>
      </c>
      <c r="N744" t="str">
        <f t="shared" si="102"/>
        <v>Low</v>
      </c>
      <c r="O744" t="str">
        <f t="shared" si="103"/>
        <v>Normal level</v>
      </c>
      <c r="P744" t="str">
        <f t="shared" si="104"/>
        <v>Low Risk</v>
      </c>
      <c r="Q744" t="str">
        <f t="shared" si="105"/>
        <v>Normal</v>
      </c>
      <c r="R744" t="str">
        <f t="shared" si="106"/>
        <v>Low</v>
      </c>
      <c r="S744" t="str">
        <f t="shared" si="107"/>
        <v>Low DPF</v>
      </c>
    </row>
    <row r="745" spans="1:19" x14ac:dyDescent="0.35">
      <c r="A745" s="13">
        <v>744</v>
      </c>
      <c r="B745" s="14">
        <v>9</v>
      </c>
      <c r="C745" s="14">
        <v>140</v>
      </c>
      <c r="D745" s="14">
        <v>94</v>
      </c>
      <c r="E745" s="14">
        <v>21</v>
      </c>
      <c r="F745" s="14">
        <v>80</v>
      </c>
      <c r="G745" s="15">
        <v>32.700000000000003</v>
      </c>
      <c r="H745" s="19">
        <v>0.73399999999999999</v>
      </c>
      <c r="I745" s="14">
        <v>45</v>
      </c>
      <c r="J745" s="25">
        <v>1</v>
      </c>
      <c r="K745" t="str">
        <f t="shared" si="99"/>
        <v>Obese</v>
      </c>
      <c r="L745" t="str">
        <f t="shared" si="100"/>
        <v xml:space="preserve">Diabetes </v>
      </c>
      <c r="M745" t="str">
        <f t="shared" si="101"/>
        <v>Adult</v>
      </c>
      <c r="N745" t="str">
        <f t="shared" si="102"/>
        <v>Medium</v>
      </c>
      <c r="O745" t="str">
        <f t="shared" si="103"/>
        <v>High level</v>
      </c>
      <c r="P745" t="str">
        <f t="shared" si="104"/>
        <v>High Risk</v>
      </c>
      <c r="Q745" t="str">
        <f t="shared" si="105"/>
        <v>Normal</v>
      </c>
      <c r="R745" t="str">
        <f t="shared" si="106"/>
        <v>Hypertension</v>
      </c>
      <c r="S745" t="str">
        <f t="shared" si="107"/>
        <v>High DPF</v>
      </c>
    </row>
    <row r="746" spans="1:19" x14ac:dyDescent="0.35">
      <c r="A746" s="9">
        <v>745</v>
      </c>
      <c r="B746" s="10">
        <v>13</v>
      </c>
      <c r="C746" s="10">
        <v>153</v>
      </c>
      <c r="D746" s="10">
        <v>88</v>
      </c>
      <c r="E746" s="10">
        <v>37</v>
      </c>
      <c r="F746" s="10">
        <v>140</v>
      </c>
      <c r="G746" s="11">
        <v>40.6</v>
      </c>
      <c r="H746" s="18">
        <v>1.1739999999999999</v>
      </c>
      <c r="I746" s="10">
        <v>39</v>
      </c>
      <c r="J746" s="24">
        <v>0</v>
      </c>
      <c r="K746" t="str">
        <f t="shared" si="99"/>
        <v>Obese</v>
      </c>
      <c r="L746" t="str">
        <f t="shared" si="100"/>
        <v>normal</v>
      </c>
      <c r="M746" t="str">
        <f t="shared" si="101"/>
        <v>Adult</v>
      </c>
      <c r="N746" t="str">
        <f t="shared" si="102"/>
        <v>Medium</v>
      </c>
      <c r="O746" t="str">
        <f t="shared" si="103"/>
        <v>High level</v>
      </c>
      <c r="P746" t="str">
        <f t="shared" si="104"/>
        <v>High Risk</v>
      </c>
      <c r="Q746" t="str">
        <f t="shared" si="105"/>
        <v>Normal</v>
      </c>
      <c r="R746" t="str">
        <f t="shared" si="106"/>
        <v>Prehypertension</v>
      </c>
      <c r="S746" t="str">
        <f t="shared" si="107"/>
        <v>High DPF</v>
      </c>
    </row>
    <row r="747" spans="1:19" x14ac:dyDescent="0.35">
      <c r="A747" s="13">
        <v>746</v>
      </c>
      <c r="B747" s="14">
        <v>12</v>
      </c>
      <c r="C747" s="14">
        <v>100</v>
      </c>
      <c r="D747" s="14">
        <v>84</v>
      </c>
      <c r="E747" s="14">
        <v>33</v>
      </c>
      <c r="F747" s="14">
        <v>105</v>
      </c>
      <c r="G747" s="15">
        <v>30</v>
      </c>
      <c r="H747" s="19">
        <v>0.48799999999999999</v>
      </c>
      <c r="I747" s="14">
        <v>46</v>
      </c>
      <c r="J747" s="25">
        <v>0</v>
      </c>
      <c r="K747" t="str">
        <f t="shared" si="99"/>
        <v>Obese</v>
      </c>
      <c r="L747" t="str">
        <f t="shared" si="100"/>
        <v>normal</v>
      </c>
      <c r="M747" t="str">
        <f t="shared" si="101"/>
        <v>Adult</v>
      </c>
      <c r="N747" t="str">
        <f t="shared" si="102"/>
        <v>Medium</v>
      </c>
      <c r="O747" t="str">
        <f t="shared" si="103"/>
        <v>Normal level</v>
      </c>
      <c r="P747" t="str">
        <f t="shared" si="104"/>
        <v>High Risk</v>
      </c>
      <c r="Q747" t="str">
        <f t="shared" si="105"/>
        <v>Normal</v>
      </c>
      <c r="R747" t="str">
        <f t="shared" si="106"/>
        <v>Prehypertension</v>
      </c>
      <c r="S747" t="str">
        <f t="shared" si="107"/>
        <v>Medium DPF</v>
      </c>
    </row>
    <row r="748" spans="1:19" x14ac:dyDescent="0.35">
      <c r="A748" s="9">
        <v>747</v>
      </c>
      <c r="B748" s="10">
        <v>1</v>
      </c>
      <c r="C748" s="10">
        <v>147</v>
      </c>
      <c r="D748" s="10">
        <v>94</v>
      </c>
      <c r="E748" s="10">
        <v>41</v>
      </c>
      <c r="F748" s="10">
        <v>80</v>
      </c>
      <c r="G748" s="11">
        <v>49.3</v>
      </c>
      <c r="H748" s="18">
        <v>0.35799999999999998</v>
      </c>
      <c r="I748" s="10">
        <v>27</v>
      </c>
      <c r="J748" s="24">
        <v>1</v>
      </c>
      <c r="K748" t="str">
        <f t="shared" si="99"/>
        <v>Obese</v>
      </c>
      <c r="L748" t="str">
        <f t="shared" si="100"/>
        <v xml:space="preserve">Diabetes </v>
      </c>
      <c r="M748" t="str">
        <f t="shared" si="101"/>
        <v>Adult</v>
      </c>
      <c r="N748" t="str">
        <f t="shared" si="102"/>
        <v>High</v>
      </c>
      <c r="O748" t="str">
        <f t="shared" si="103"/>
        <v>High level</v>
      </c>
      <c r="P748" t="str">
        <f t="shared" si="104"/>
        <v>Low Risk</v>
      </c>
      <c r="Q748" t="str">
        <f t="shared" si="105"/>
        <v>Normal</v>
      </c>
      <c r="R748" t="str">
        <f t="shared" si="106"/>
        <v>Hypertension</v>
      </c>
      <c r="S748" t="str">
        <f t="shared" si="107"/>
        <v>Medium DPF</v>
      </c>
    </row>
    <row r="749" spans="1:19" x14ac:dyDescent="0.35">
      <c r="A749" s="13">
        <v>748</v>
      </c>
      <c r="B749" s="14">
        <v>1</v>
      </c>
      <c r="C749" s="14">
        <v>81</v>
      </c>
      <c r="D749" s="14">
        <v>74</v>
      </c>
      <c r="E749" s="14">
        <v>41</v>
      </c>
      <c r="F749" s="14">
        <v>57</v>
      </c>
      <c r="G749" s="15">
        <v>46.3</v>
      </c>
      <c r="H749" s="19">
        <v>1.0960000000000001</v>
      </c>
      <c r="I749" s="14">
        <v>32</v>
      </c>
      <c r="J749" s="25">
        <v>0</v>
      </c>
      <c r="K749" t="str">
        <f t="shared" si="99"/>
        <v>Obese</v>
      </c>
      <c r="L749" t="str">
        <f t="shared" si="100"/>
        <v>normal</v>
      </c>
      <c r="M749" t="str">
        <f t="shared" si="101"/>
        <v>Adult</v>
      </c>
      <c r="N749" t="str">
        <f t="shared" si="102"/>
        <v>High</v>
      </c>
      <c r="O749" t="str">
        <f t="shared" si="103"/>
        <v>Normal level</v>
      </c>
      <c r="P749" t="str">
        <f t="shared" si="104"/>
        <v>Low Risk</v>
      </c>
      <c r="Q749" t="str">
        <f t="shared" si="105"/>
        <v>Low</v>
      </c>
      <c r="R749" t="str">
        <f t="shared" si="106"/>
        <v>Normal</v>
      </c>
      <c r="S749" t="str">
        <f t="shared" si="107"/>
        <v>High DPF</v>
      </c>
    </row>
    <row r="750" spans="1:19" x14ac:dyDescent="0.35">
      <c r="A750" s="9">
        <v>749</v>
      </c>
      <c r="B750" s="10">
        <v>3</v>
      </c>
      <c r="C750" s="10">
        <v>187</v>
      </c>
      <c r="D750" s="10">
        <v>70</v>
      </c>
      <c r="E750" s="10">
        <v>22</v>
      </c>
      <c r="F750" s="10">
        <v>200</v>
      </c>
      <c r="G750" s="11">
        <v>36.4</v>
      </c>
      <c r="H750" s="18">
        <v>0.40799999999999997</v>
      </c>
      <c r="I750" s="10">
        <v>36</v>
      </c>
      <c r="J750" s="24">
        <v>1</v>
      </c>
      <c r="K750" t="str">
        <f t="shared" si="99"/>
        <v>Obese</v>
      </c>
      <c r="L750" t="str">
        <f t="shared" si="100"/>
        <v xml:space="preserve">Diabetes </v>
      </c>
      <c r="M750" t="str">
        <f t="shared" si="101"/>
        <v>Adult</v>
      </c>
      <c r="N750" t="str">
        <f t="shared" si="102"/>
        <v>Medium</v>
      </c>
      <c r="O750" t="str">
        <f t="shared" si="103"/>
        <v>High level</v>
      </c>
      <c r="P750" t="str">
        <f t="shared" si="104"/>
        <v>Low Risk</v>
      </c>
      <c r="Q750" t="str">
        <f t="shared" si="105"/>
        <v>High</v>
      </c>
      <c r="R750" t="str">
        <f t="shared" si="106"/>
        <v>Normal</v>
      </c>
      <c r="S750" t="str">
        <f t="shared" si="107"/>
        <v>Medium DPF</v>
      </c>
    </row>
    <row r="751" spans="1:19" x14ac:dyDescent="0.35">
      <c r="A751" s="13">
        <v>750</v>
      </c>
      <c r="B751" s="14">
        <v>6</v>
      </c>
      <c r="C751" s="14">
        <v>162</v>
      </c>
      <c r="D751" s="14">
        <v>62</v>
      </c>
      <c r="E751" s="14">
        <v>21</v>
      </c>
      <c r="F751" s="14">
        <v>80</v>
      </c>
      <c r="G751" s="15">
        <v>24.3</v>
      </c>
      <c r="H751" s="19">
        <v>0.17799999999999999</v>
      </c>
      <c r="I751" s="14">
        <v>50</v>
      </c>
      <c r="J751" s="25">
        <v>1</v>
      </c>
      <c r="K751" t="str">
        <f t="shared" si="99"/>
        <v>Normal weight</v>
      </c>
      <c r="L751" t="str">
        <f t="shared" si="100"/>
        <v xml:space="preserve">Diabetes </v>
      </c>
      <c r="M751" t="str">
        <f t="shared" si="101"/>
        <v>Adult</v>
      </c>
      <c r="N751" t="str">
        <f t="shared" si="102"/>
        <v>Medium</v>
      </c>
      <c r="O751" t="str">
        <f t="shared" si="103"/>
        <v>High level</v>
      </c>
      <c r="P751" t="str">
        <f t="shared" si="104"/>
        <v>High Risk</v>
      </c>
      <c r="Q751" t="str">
        <f t="shared" si="105"/>
        <v>Normal</v>
      </c>
      <c r="R751" t="str">
        <f t="shared" si="106"/>
        <v>Normal</v>
      </c>
      <c r="S751" t="str">
        <f t="shared" si="107"/>
        <v>Low DPF</v>
      </c>
    </row>
    <row r="752" spans="1:19" x14ac:dyDescent="0.35">
      <c r="A752" s="9">
        <v>751</v>
      </c>
      <c r="B752" s="10">
        <v>4</v>
      </c>
      <c r="C752" s="10">
        <v>136</v>
      </c>
      <c r="D752" s="10">
        <v>70</v>
      </c>
      <c r="E752" s="10">
        <v>21</v>
      </c>
      <c r="F752" s="10">
        <v>80</v>
      </c>
      <c r="G752" s="11">
        <v>31.2</v>
      </c>
      <c r="H752" s="18">
        <v>1.1819999999999999</v>
      </c>
      <c r="I752" s="10">
        <v>22</v>
      </c>
      <c r="J752" s="24">
        <v>1</v>
      </c>
      <c r="K752" t="str">
        <f t="shared" si="99"/>
        <v>Obese</v>
      </c>
      <c r="L752" t="str">
        <f t="shared" si="100"/>
        <v xml:space="preserve">Diabetes </v>
      </c>
      <c r="M752" t="str">
        <f t="shared" si="101"/>
        <v>Adult</v>
      </c>
      <c r="N752" t="str">
        <f t="shared" si="102"/>
        <v>Medium</v>
      </c>
      <c r="O752" t="str">
        <f t="shared" si="103"/>
        <v>Normal level</v>
      </c>
      <c r="P752" t="str">
        <f t="shared" si="104"/>
        <v>High Risk</v>
      </c>
      <c r="Q752" t="str">
        <f t="shared" si="105"/>
        <v>Normal</v>
      </c>
      <c r="R752" t="str">
        <f t="shared" si="106"/>
        <v>Normal</v>
      </c>
      <c r="S752" t="str">
        <f t="shared" si="107"/>
        <v>High DPF</v>
      </c>
    </row>
    <row r="753" spans="1:19" x14ac:dyDescent="0.35">
      <c r="A753" s="13">
        <v>752</v>
      </c>
      <c r="B753" s="14">
        <v>1</v>
      </c>
      <c r="C753" s="14">
        <v>121</v>
      </c>
      <c r="D753" s="14">
        <v>78</v>
      </c>
      <c r="E753" s="14">
        <v>39</v>
      </c>
      <c r="F753" s="14">
        <v>74</v>
      </c>
      <c r="G753" s="15">
        <v>39</v>
      </c>
      <c r="H753" s="19">
        <v>0.26100000000000001</v>
      </c>
      <c r="I753" s="14">
        <v>28</v>
      </c>
      <c r="J753" s="25">
        <v>0</v>
      </c>
      <c r="K753" t="str">
        <f t="shared" si="99"/>
        <v>Obese</v>
      </c>
      <c r="L753" t="str">
        <f t="shared" si="100"/>
        <v>normal</v>
      </c>
      <c r="M753" t="str">
        <f t="shared" si="101"/>
        <v>Adult</v>
      </c>
      <c r="N753" t="str">
        <f t="shared" si="102"/>
        <v>Medium</v>
      </c>
      <c r="O753" t="str">
        <f t="shared" si="103"/>
        <v>Normal level</v>
      </c>
      <c r="P753" t="str">
        <f t="shared" si="104"/>
        <v>Low Risk</v>
      </c>
      <c r="Q753" t="str">
        <f t="shared" si="105"/>
        <v>Low</v>
      </c>
      <c r="R753" t="str">
        <f t="shared" si="106"/>
        <v>Normal</v>
      </c>
      <c r="S753" t="str">
        <f t="shared" si="107"/>
        <v>Low DPF</v>
      </c>
    </row>
    <row r="754" spans="1:19" x14ac:dyDescent="0.35">
      <c r="A754" s="9">
        <v>753</v>
      </c>
      <c r="B754" s="10">
        <v>3</v>
      </c>
      <c r="C754" s="10">
        <v>108</v>
      </c>
      <c r="D754" s="10">
        <v>62</v>
      </c>
      <c r="E754" s="10">
        <v>24</v>
      </c>
      <c r="F754" s="10">
        <v>80</v>
      </c>
      <c r="G754" s="11">
        <v>26</v>
      </c>
      <c r="H754" s="18">
        <v>0.223</v>
      </c>
      <c r="I754" s="10">
        <v>25</v>
      </c>
      <c r="J754" s="24">
        <v>0</v>
      </c>
      <c r="K754" t="str">
        <f t="shared" si="99"/>
        <v>Overweight</v>
      </c>
      <c r="L754" t="str">
        <f t="shared" si="100"/>
        <v>normal</v>
      </c>
      <c r="M754" t="str">
        <f t="shared" si="101"/>
        <v>Adult</v>
      </c>
      <c r="N754" t="str">
        <f t="shared" si="102"/>
        <v>Medium</v>
      </c>
      <c r="O754" t="str">
        <f t="shared" si="103"/>
        <v>Normal level</v>
      </c>
      <c r="P754" t="str">
        <f t="shared" si="104"/>
        <v>Low Risk</v>
      </c>
      <c r="Q754" t="str">
        <f t="shared" si="105"/>
        <v>Normal</v>
      </c>
      <c r="R754" t="str">
        <f t="shared" si="106"/>
        <v>Normal</v>
      </c>
      <c r="S754" t="str">
        <f t="shared" si="107"/>
        <v>Low DPF</v>
      </c>
    </row>
    <row r="755" spans="1:19" x14ac:dyDescent="0.35">
      <c r="A755" s="13">
        <v>754</v>
      </c>
      <c r="B755" s="14">
        <v>4</v>
      </c>
      <c r="C755" s="14">
        <v>181</v>
      </c>
      <c r="D755" s="14">
        <v>88</v>
      </c>
      <c r="E755" s="14">
        <v>44</v>
      </c>
      <c r="F755" s="14">
        <v>510</v>
      </c>
      <c r="G755" s="15">
        <v>43.3</v>
      </c>
      <c r="H755" s="19">
        <v>0.222</v>
      </c>
      <c r="I755" s="14">
        <v>26</v>
      </c>
      <c r="J755" s="25">
        <v>1</v>
      </c>
      <c r="K755" t="str">
        <f t="shared" si="99"/>
        <v>Obese</v>
      </c>
      <c r="L755" t="str">
        <f t="shared" si="100"/>
        <v xml:space="preserve">Diabetes </v>
      </c>
      <c r="M755" t="str">
        <f t="shared" si="101"/>
        <v>Adult</v>
      </c>
      <c r="N755" t="str">
        <f t="shared" si="102"/>
        <v>High</v>
      </c>
      <c r="O755" t="str">
        <f t="shared" si="103"/>
        <v>High level</v>
      </c>
      <c r="P755" t="str">
        <f t="shared" si="104"/>
        <v>High Risk</v>
      </c>
      <c r="Q755" t="str">
        <f t="shared" si="105"/>
        <v>High</v>
      </c>
      <c r="R755" t="str">
        <f t="shared" si="106"/>
        <v>Prehypertension</v>
      </c>
      <c r="S755" t="str">
        <f t="shared" si="107"/>
        <v>Low DPF</v>
      </c>
    </row>
    <row r="756" spans="1:19" x14ac:dyDescent="0.35">
      <c r="A756" s="9">
        <v>755</v>
      </c>
      <c r="B756" s="10">
        <v>8</v>
      </c>
      <c r="C756" s="10">
        <v>154</v>
      </c>
      <c r="D756" s="10">
        <v>78</v>
      </c>
      <c r="E756" s="10">
        <v>32</v>
      </c>
      <c r="F756" s="10">
        <v>80</v>
      </c>
      <c r="G756" s="11">
        <v>32.4</v>
      </c>
      <c r="H756" s="18">
        <v>0.443</v>
      </c>
      <c r="I756" s="10">
        <v>45</v>
      </c>
      <c r="J756" s="24">
        <v>1</v>
      </c>
      <c r="K756" t="str">
        <f t="shared" si="99"/>
        <v>Obese</v>
      </c>
      <c r="L756" t="str">
        <f t="shared" si="100"/>
        <v xml:space="preserve">Diabetes </v>
      </c>
      <c r="M756" t="str">
        <f t="shared" si="101"/>
        <v>Adult</v>
      </c>
      <c r="N756" t="str">
        <f t="shared" si="102"/>
        <v>Medium</v>
      </c>
      <c r="O756" t="str">
        <f t="shared" si="103"/>
        <v>High level</v>
      </c>
      <c r="P756" t="str">
        <f t="shared" si="104"/>
        <v>High Risk</v>
      </c>
      <c r="Q756" t="str">
        <f t="shared" si="105"/>
        <v>Normal</v>
      </c>
      <c r="R756" t="str">
        <f t="shared" si="106"/>
        <v>Normal</v>
      </c>
      <c r="S756" t="str">
        <f t="shared" si="107"/>
        <v>Medium DPF</v>
      </c>
    </row>
    <row r="757" spans="1:19" x14ac:dyDescent="0.35">
      <c r="A757" s="13">
        <v>756</v>
      </c>
      <c r="B757" s="14">
        <v>1</v>
      </c>
      <c r="C757" s="14">
        <v>128</v>
      </c>
      <c r="D757" s="14">
        <v>88</v>
      </c>
      <c r="E757" s="14">
        <v>39</v>
      </c>
      <c r="F757" s="14">
        <v>110</v>
      </c>
      <c r="G757" s="15">
        <v>36.5</v>
      </c>
      <c r="H757" s="19">
        <v>1.0569999999999999</v>
      </c>
      <c r="I757" s="14">
        <v>37</v>
      </c>
      <c r="J757" s="25">
        <v>1</v>
      </c>
      <c r="K757" t="str">
        <f t="shared" si="99"/>
        <v>Obese</v>
      </c>
      <c r="L757" t="str">
        <f t="shared" si="100"/>
        <v xml:space="preserve">Diabetes </v>
      </c>
      <c r="M757" t="str">
        <f t="shared" si="101"/>
        <v>Adult</v>
      </c>
      <c r="N757" t="str">
        <f t="shared" si="102"/>
        <v>Medium</v>
      </c>
      <c r="O757" t="str">
        <f t="shared" si="103"/>
        <v>Normal level</v>
      </c>
      <c r="P757" t="str">
        <f t="shared" si="104"/>
        <v>Low Risk</v>
      </c>
      <c r="Q757" t="str">
        <f t="shared" si="105"/>
        <v>Normal</v>
      </c>
      <c r="R757" t="str">
        <f t="shared" si="106"/>
        <v>Prehypertension</v>
      </c>
      <c r="S757" t="str">
        <f t="shared" si="107"/>
        <v>High DPF</v>
      </c>
    </row>
    <row r="758" spans="1:19" x14ac:dyDescent="0.35">
      <c r="A758" s="9">
        <v>757</v>
      </c>
      <c r="B758" s="10">
        <v>7</v>
      </c>
      <c r="C758" s="10">
        <v>137</v>
      </c>
      <c r="D758" s="10">
        <v>90</v>
      </c>
      <c r="E758" s="10">
        <v>41</v>
      </c>
      <c r="F758" s="10">
        <v>80</v>
      </c>
      <c r="G758" s="11">
        <v>32</v>
      </c>
      <c r="H758" s="18">
        <v>0.39100000000000001</v>
      </c>
      <c r="I758" s="10">
        <v>39</v>
      </c>
      <c r="J758" s="24">
        <v>0</v>
      </c>
      <c r="K758" t="str">
        <f t="shared" si="99"/>
        <v>Obese</v>
      </c>
      <c r="L758" t="str">
        <f t="shared" si="100"/>
        <v>normal</v>
      </c>
      <c r="M758" t="str">
        <f t="shared" si="101"/>
        <v>Adult</v>
      </c>
      <c r="N758" t="str">
        <f t="shared" si="102"/>
        <v>High</v>
      </c>
      <c r="O758" t="str">
        <f t="shared" si="103"/>
        <v>Normal level</v>
      </c>
      <c r="P758" t="str">
        <f t="shared" si="104"/>
        <v>High Risk</v>
      </c>
      <c r="Q758" t="str">
        <f t="shared" si="105"/>
        <v>Normal</v>
      </c>
      <c r="R758" t="str">
        <f t="shared" si="106"/>
        <v>Prehypertension</v>
      </c>
      <c r="S758" t="str">
        <f t="shared" si="107"/>
        <v>Medium DPF</v>
      </c>
    </row>
    <row r="759" spans="1:19" x14ac:dyDescent="0.35">
      <c r="A759" s="13">
        <v>758</v>
      </c>
      <c r="B759" s="14">
        <v>4</v>
      </c>
      <c r="C759" s="14">
        <v>123</v>
      </c>
      <c r="D759" s="14">
        <v>72</v>
      </c>
      <c r="E759" s="14">
        <v>21</v>
      </c>
      <c r="F759" s="14">
        <v>80</v>
      </c>
      <c r="G759" s="15">
        <v>36.299999999999997</v>
      </c>
      <c r="H759" s="19">
        <v>0.25800000000000001</v>
      </c>
      <c r="I759" s="14">
        <v>52</v>
      </c>
      <c r="J759" s="25">
        <v>1</v>
      </c>
      <c r="K759" t="str">
        <f t="shared" si="99"/>
        <v>Obese</v>
      </c>
      <c r="L759" t="str">
        <f t="shared" si="100"/>
        <v xml:space="preserve">Diabetes </v>
      </c>
      <c r="M759" t="str">
        <f t="shared" si="101"/>
        <v>Adult</v>
      </c>
      <c r="N759" t="str">
        <f t="shared" si="102"/>
        <v>Medium</v>
      </c>
      <c r="O759" t="str">
        <f t="shared" si="103"/>
        <v>Normal level</v>
      </c>
      <c r="P759" t="str">
        <f t="shared" si="104"/>
        <v>High Risk</v>
      </c>
      <c r="Q759" t="str">
        <f t="shared" si="105"/>
        <v>Normal</v>
      </c>
      <c r="R759" t="str">
        <f t="shared" si="106"/>
        <v>Normal</v>
      </c>
      <c r="S759" t="str">
        <f t="shared" si="107"/>
        <v>Low DPF</v>
      </c>
    </row>
    <row r="760" spans="1:19" x14ac:dyDescent="0.35">
      <c r="A760" s="9">
        <v>759</v>
      </c>
      <c r="B760" s="10">
        <v>1</v>
      </c>
      <c r="C760" s="10">
        <v>106</v>
      </c>
      <c r="D760" s="10">
        <v>76</v>
      </c>
      <c r="E760" s="10">
        <v>21</v>
      </c>
      <c r="F760" s="10">
        <v>80</v>
      </c>
      <c r="G760" s="11">
        <v>37.5</v>
      </c>
      <c r="H760" s="18">
        <v>0.19700000000000001</v>
      </c>
      <c r="I760" s="10">
        <v>26</v>
      </c>
      <c r="J760" s="24">
        <v>0</v>
      </c>
      <c r="K760" t="str">
        <f t="shared" si="99"/>
        <v>Obese</v>
      </c>
      <c r="L760" t="str">
        <f t="shared" si="100"/>
        <v>normal</v>
      </c>
      <c r="M760" t="str">
        <f t="shared" si="101"/>
        <v>Adult</v>
      </c>
      <c r="N760" t="str">
        <f t="shared" si="102"/>
        <v>Medium</v>
      </c>
      <c r="O760" t="str">
        <f t="shared" si="103"/>
        <v>Normal level</v>
      </c>
      <c r="P760" t="str">
        <f t="shared" si="104"/>
        <v>Low Risk</v>
      </c>
      <c r="Q760" t="str">
        <f t="shared" si="105"/>
        <v>Normal</v>
      </c>
      <c r="R760" t="str">
        <f t="shared" si="106"/>
        <v>Normal</v>
      </c>
      <c r="S760" t="str">
        <f t="shared" si="107"/>
        <v>Low DPF</v>
      </c>
    </row>
    <row r="761" spans="1:19" x14ac:dyDescent="0.35">
      <c r="A761" s="13">
        <v>760</v>
      </c>
      <c r="B761" s="14">
        <v>6</v>
      </c>
      <c r="C761" s="14">
        <v>190</v>
      </c>
      <c r="D761" s="14">
        <v>92</v>
      </c>
      <c r="E761" s="14">
        <v>21</v>
      </c>
      <c r="F761" s="14">
        <v>80</v>
      </c>
      <c r="G761" s="15">
        <v>35.5</v>
      </c>
      <c r="H761" s="19">
        <v>0.27800000000000002</v>
      </c>
      <c r="I761" s="14">
        <v>66</v>
      </c>
      <c r="J761" s="25">
        <v>1</v>
      </c>
      <c r="K761" t="str">
        <f t="shared" si="99"/>
        <v>Obese</v>
      </c>
      <c r="L761" t="str">
        <f t="shared" si="100"/>
        <v xml:space="preserve">Diabetes </v>
      </c>
      <c r="M761" t="str">
        <f t="shared" si="101"/>
        <v>Aged</v>
      </c>
      <c r="N761" t="str">
        <f t="shared" si="102"/>
        <v>Medium</v>
      </c>
      <c r="O761" t="str">
        <f t="shared" si="103"/>
        <v>High level</v>
      </c>
      <c r="P761" t="str">
        <f t="shared" si="104"/>
        <v>High Risk</v>
      </c>
      <c r="Q761" t="str">
        <f t="shared" si="105"/>
        <v>Normal</v>
      </c>
      <c r="R761" t="str">
        <f t="shared" si="106"/>
        <v>Hypertension</v>
      </c>
      <c r="S761" t="str">
        <f t="shared" si="107"/>
        <v>Low DPF</v>
      </c>
    </row>
    <row r="762" spans="1:19" x14ac:dyDescent="0.35">
      <c r="A762" s="9">
        <v>761</v>
      </c>
      <c r="B762" s="10">
        <v>2</v>
      </c>
      <c r="C762" s="10">
        <v>88</v>
      </c>
      <c r="D762" s="10">
        <v>58</v>
      </c>
      <c r="E762" s="10">
        <v>26</v>
      </c>
      <c r="F762" s="10">
        <v>16</v>
      </c>
      <c r="G762" s="11">
        <v>28.4</v>
      </c>
      <c r="H762" s="18">
        <v>0.76600000000000001</v>
      </c>
      <c r="I762" s="10">
        <v>22</v>
      </c>
      <c r="J762" s="24">
        <v>0</v>
      </c>
      <c r="K762" t="str">
        <f t="shared" si="99"/>
        <v>Overweight</v>
      </c>
      <c r="L762" t="str">
        <f t="shared" si="100"/>
        <v>normal</v>
      </c>
      <c r="M762" t="str">
        <f t="shared" si="101"/>
        <v>Adult</v>
      </c>
      <c r="N762" t="str">
        <f t="shared" si="102"/>
        <v>Medium</v>
      </c>
      <c r="O762" t="str">
        <f t="shared" si="103"/>
        <v>Normal level</v>
      </c>
      <c r="P762" t="str">
        <f t="shared" si="104"/>
        <v>Low Risk</v>
      </c>
      <c r="Q762" t="str">
        <f t="shared" si="105"/>
        <v>Low</v>
      </c>
      <c r="R762" t="str">
        <f t="shared" si="106"/>
        <v>Low</v>
      </c>
      <c r="S762" t="str">
        <f t="shared" si="107"/>
        <v>High DPF</v>
      </c>
    </row>
    <row r="763" spans="1:19" x14ac:dyDescent="0.35">
      <c r="A763" s="13">
        <v>762</v>
      </c>
      <c r="B763" s="14">
        <v>9</v>
      </c>
      <c r="C763" s="14">
        <v>170</v>
      </c>
      <c r="D763" s="14">
        <v>74</v>
      </c>
      <c r="E763" s="14">
        <v>31</v>
      </c>
      <c r="F763" s="14">
        <v>80</v>
      </c>
      <c r="G763" s="15">
        <v>44</v>
      </c>
      <c r="H763" s="19">
        <v>0.40300000000000002</v>
      </c>
      <c r="I763" s="14">
        <v>43</v>
      </c>
      <c r="J763" s="25">
        <v>1</v>
      </c>
      <c r="K763" t="str">
        <f t="shared" si="99"/>
        <v>Obese</v>
      </c>
      <c r="L763" t="str">
        <f t="shared" si="100"/>
        <v xml:space="preserve">Diabetes </v>
      </c>
      <c r="M763" t="str">
        <f t="shared" si="101"/>
        <v>Adult</v>
      </c>
      <c r="N763" t="str">
        <f t="shared" si="102"/>
        <v>Medium</v>
      </c>
      <c r="O763" t="str">
        <f t="shared" si="103"/>
        <v>High level</v>
      </c>
      <c r="P763" t="str">
        <f t="shared" si="104"/>
        <v>High Risk</v>
      </c>
      <c r="Q763" t="str">
        <f t="shared" si="105"/>
        <v>Normal</v>
      </c>
      <c r="R763" t="str">
        <f t="shared" si="106"/>
        <v>Normal</v>
      </c>
      <c r="S763" t="str">
        <f t="shared" si="107"/>
        <v>Medium DPF</v>
      </c>
    </row>
    <row r="764" spans="1:19" x14ac:dyDescent="0.35">
      <c r="A764" s="9">
        <v>763</v>
      </c>
      <c r="B764" s="10">
        <v>9</v>
      </c>
      <c r="C764" s="10">
        <v>89</v>
      </c>
      <c r="D764" s="10">
        <v>62</v>
      </c>
      <c r="E764" s="10">
        <v>21</v>
      </c>
      <c r="F764" s="10">
        <v>80</v>
      </c>
      <c r="G764" s="11">
        <v>22.5</v>
      </c>
      <c r="H764" s="18">
        <v>0.14199999999999999</v>
      </c>
      <c r="I764" s="10">
        <v>33</v>
      </c>
      <c r="J764" s="24">
        <v>0</v>
      </c>
      <c r="K764" t="str">
        <f t="shared" si="99"/>
        <v>Normal weight</v>
      </c>
      <c r="L764" t="str">
        <f t="shared" si="100"/>
        <v>normal</v>
      </c>
      <c r="M764" t="str">
        <f t="shared" si="101"/>
        <v>Adult</v>
      </c>
      <c r="N764" t="str">
        <f t="shared" si="102"/>
        <v>Medium</v>
      </c>
      <c r="O764" t="str">
        <f t="shared" si="103"/>
        <v>Normal level</v>
      </c>
      <c r="P764" t="str">
        <f t="shared" si="104"/>
        <v>High Risk</v>
      </c>
      <c r="Q764" t="str">
        <f t="shared" si="105"/>
        <v>Normal</v>
      </c>
      <c r="R764" t="str">
        <f t="shared" si="106"/>
        <v>Normal</v>
      </c>
      <c r="S764" t="str">
        <f t="shared" si="107"/>
        <v>Low DPF</v>
      </c>
    </row>
    <row r="765" spans="1:19" x14ac:dyDescent="0.35">
      <c r="A765" s="13">
        <v>764</v>
      </c>
      <c r="B765" s="14">
        <v>14</v>
      </c>
      <c r="C765" s="14">
        <v>101</v>
      </c>
      <c r="D765" s="14">
        <v>76</v>
      </c>
      <c r="E765" s="14">
        <v>48</v>
      </c>
      <c r="F765" s="14">
        <v>180</v>
      </c>
      <c r="G765" s="15">
        <v>32.9</v>
      </c>
      <c r="H765" s="19">
        <v>0.17100000000000001</v>
      </c>
      <c r="I765" s="14">
        <v>63</v>
      </c>
      <c r="J765" s="25">
        <v>0</v>
      </c>
      <c r="K765" t="str">
        <f t="shared" si="99"/>
        <v>Obese</v>
      </c>
      <c r="L765" t="str">
        <f t="shared" si="100"/>
        <v>normal</v>
      </c>
      <c r="M765" t="str">
        <f t="shared" si="101"/>
        <v>Adult</v>
      </c>
      <c r="N765" t="str">
        <f t="shared" si="102"/>
        <v>High</v>
      </c>
      <c r="O765" t="str">
        <f t="shared" si="103"/>
        <v>Normal level</v>
      </c>
      <c r="P765" t="str">
        <f t="shared" si="104"/>
        <v>High Risk</v>
      </c>
      <c r="Q765" t="str">
        <f t="shared" si="105"/>
        <v>High</v>
      </c>
      <c r="R765" t="str">
        <f t="shared" si="106"/>
        <v>Normal</v>
      </c>
      <c r="S765" t="str">
        <f t="shared" si="107"/>
        <v>Low DPF</v>
      </c>
    </row>
    <row r="766" spans="1:19" x14ac:dyDescent="0.35">
      <c r="A766" s="9">
        <v>765</v>
      </c>
      <c r="B766" s="10">
        <v>2</v>
      </c>
      <c r="C766" s="10">
        <v>122</v>
      </c>
      <c r="D766" s="10">
        <v>70</v>
      </c>
      <c r="E766" s="10">
        <v>27</v>
      </c>
      <c r="F766" s="10">
        <v>80</v>
      </c>
      <c r="G766" s="11">
        <v>36.799999999999997</v>
      </c>
      <c r="H766" s="18">
        <v>0.34</v>
      </c>
      <c r="I766" s="10">
        <v>27</v>
      </c>
      <c r="J766" s="24">
        <v>0</v>
      </c>
      <c r="K766" t="str">
        <f t="shared" si="99"/>
        <v>Obese</v>
      </c>
      <c r="L766" t="str">
        <f t="shared" si="100"/>
        <v>normal</v>
      </c>
      <c r="M766" t="str">
        <f t="shared" si="101"/>
        <v>Adult</v>
      </c>
      <c r="N766" t="str">
        <f t="shared" si="102"/>
        <v>Medium</v>
      </c>
      <c r="O766" t="str">
        <f t="shared" si="103"/>
        <v>Normal level</v>
      </c>
      <c r="P766" t="str">
        <f t="shared" si="104"/>
        <v>Low Risk</v>
      </c>
      <c r="Q766" t="str">
        <f t="shared" si="105"/>
        <v>Normal</v>
      </c>
      <c r="R766" t="str">
        <f t="shared" si="106"/>
        <v>Normal</v>
      </c>
      <c r="S766" t="str">
        <f t="shared" si="107"/>
        <v>Medium DPF</v>
      </c>
    </row>
    <row r="767" spans="1:19" x14ac:dyDescent="0.35">
      <c r="A767" s="13">
        <v>766</v>
      </c>
      <c r="B767" s="14">
        <v>5</v>
      </c>
      <c r="C767" s="14">
        <v>121</v>
      </c>
      <c r="D767" s="14">
        <v>72</v>
      </c>
      <c r="E767" s="14">
        <v>23</v>
      </c>
      <c r="F767" s="14">
        <v>112</v>
      </c>
      <c r="G767" s="15">
        <v>26.2</v>
      </c>
      <c r="H767" s="19">
        <v>0.245</v>
      </c>
      <c r="I767" s="14">
        <v>30</v>
      </c>
      <c r="J767" s="25">
        <v>0</v>
      </c>
      <c r="K767" t="str">
        <f t="shared" si="99"/>
        <v>Overweight</v>
      </c>
      <c r="L767" t="str">
        <f t="shared" si="100"/>
        <v>normal</v>
      </c>
      <c r="M767" t="str">
        <f t="shared" si="101"/>
        <v>Adult</v>
      </c>
      <c r="N767" t="str">
        <f t="shared" si="102"/>
        <v>Medium</v>
      </c>
      <c r="O767" t="str">
        <f t="shared" si="103"/>
        <v>Normal level</v>
      </c>
      <c r="P767" t="str">
        <f t="shared" si="104"/>
        <v>High Risk</v>
      </c>
      <c r="Q767" t="str">
        <f t="shared" si="105"/>
        <v>Normal</v>
      </c>
      <c r="R767" t="str">
        <f t="shared" si="106"/>
        <v>Normal</v>
      </c>
      <c r="S767" t="str">
        <f t="shared" si="107"/>
        <v>Low DPF</v>
      </c>
    </row>
    <row r="768" spans="1:19" x14ac:dyDescent="0.35">
      <c r="A768" s="9">
        <v>767</v>
      </c>
      <c r="B768" s="10">
        <v>1</v>
      </c>
      <c r="C768" s="10">
        <v>126</v>
      </c>
      <c r="D768" s="10">
        <v>60</v>
      </c>
      <c r="E768" s="10">
        <v>21</v>
      </c>
      <c r="F768" s="10">
        <v>80</v>
      </c>
      <c r="G768" s="11">
        <v>30.1</v>
      </c>
      <c r="H768" s="18">
        <v>0.34899999999999998</v>
      </c>
      <c r="I768" s="10">
        <v>47</v>
      </c>
      <c r="J768" s="24">
        <v>1</v>
      </c>
      <c r="K768" t="str">
        <f t="shared" si="99"/>
        <v>Obese</v>
      </c>
      <c r="L768" t="str">
        <f t="shared" si="100"/>
        <v xml:space="preserve">Diabetes </v>
      </c>
      <c r="M768" t="str">
        <f t="shared" si="101"/>
        <v>Adult</v>
      </c>
      <c r="N768" t="str">
        <f t="shared" si="102"/>
        <v>Medium</v>
      </c>
      <c r="O768" t="str">
        <f t="shared" si="103"/>
        <v>Normal level</v>
      </c>
      <c r="P768" t="str">
        <f t="shared" si="104"/>
        <v>Low Risk</v>
      </c>
      <c r="Q768" t="str">
        <f t="shared" si="105"/>
        <v>Normal</v>
      </c>
      <c r="R768" t="str">
        <f t="shared" si="106"/>
        <v>Normal</v>
      </c>
      <c r="S768" t="str">
        <f t="shared" si="107"/>
        <v>Medium DPF</v>
      </c>
    </row>
    <row r="769" spans="1:19" x14ac:dyDescent="0.35">
      <c r="A769" s="13">
        <v>768</v>
      </c>
      <c r="B769" s="14">
        <v>1</v>
      </c>
      <c r="C769" s="14">
        <v>93</v>
      </c>
      <c r="D769" s="14">
        <v>70</v>
      </c>
      <c r="E769" s="14">
        <v>31</v>
      </c>
      <c r="F769" s="14">
        <v>80</v>
      </c>
      <c r="G769" s="15">
        <v>30.4</v>
      </c>
      <c r="H769" s="19">
        <v>0.315</v>
      </c>
      <c r="I769" s="14">
        <v>23</v>
      </c>
      <c r="J769" s="25">
        <v>0</v>
      </c>
      <c r="K769" t="str">
        <f t="shared" si="99"/>
        <v>Obese</v>
      </c>
      <c r="L769" t="str">
        <f t="shared" si="100"/>
        <v>normal</v>
      </c>
      <c r="M769" t="str">
        <f t="shared" si="101"/>
        <v>Adult</v>
      </c>
      <c r="N769" t="str">
        <f t="shared" si="102"/>
        <v>Medium</v>
      </c>
      <c r="O769" t="str">
        <f t="shared" si="103"/>
        <v>Normal level</v>
      </c>
      <c r="P769" t="str">
        <f t="shared" si="104"/>
        <v>Low Risk</v>
      </c>
      <c r="Q769" t="str">
        <f t="shared" si="105"/>
        <v>Normal</v>
      </c>
      <c r="R769" t="str">
        <f t="shared" si="106"/>
        <v>Normal</v>
      </c>
      <c r="S769" t="str">
        <f t="shared" si="107"/>
        <v>Medium DPF</v>
      </c>
    </row>
    <row r="770" spans="1:19" x14ac:dyDescent="0.35">
      <c r="A770" s="9">
        <v>769</v>
      </c>
      <c r="B770" s="10">
        <v>2</v>
      </c>
      <c r="C770" s="10">
        <v>138</v>
      </c>
      <c r="D770" s="10">
        <v>62</v>
      </c>
      <c r="E770" s="10">
        <v>35</v>
      </c>
      <c r="F770" s="10">
        <v>80</v>
      </c>
      <c r="G770" s="11">
        <v>33.6</v>
      </c>
      <c r="H770" s="18">
        <v>0.127</v>
      </c>
      <c r="I770" s="10">
        <v>47</v>
      </c>
      <c r="J770" s="24">
        <v>1</v>
      </c>
      <c r="K770" t="str">
        <f t="shared" si="99"/>
        <v>Obese</v>
      </c>
      <c r="L770" t="str">
        <f t="shared" si="100"/>
        <v xml:space="preserve">Diabetes </v>
      </c>
      <c r="M770" t="str">
        <f t="shared" si="101"/>
        <v>Adult</v>
      </c>
      <c r="N770" t="str">
        <f t="shared" si="102"/>
        <v>Medium</v>
      </c>
      <c r="O770" t="str">
        <f t="shared" si="103"/>
        <v>Normal level</v>
      </c>
      <c r="P770" t="str">
        <f t="shared" si="104"/>
        <v>Low Risk</v>
      </c>
      <c r="Q770" t="str">
        <f t="shared" si="105"/>
        <v>Normal</v>
      </c>
      <c r="R770" t="str">
        <f t="shared" si="106"/>
        <v>Normal</v>
      </c>
      <c r="S770" t="str">
        <f t="shared" si="107"/>
        <v>Low DPF</v>
      </c>
    </row>
    <row r="771" spans="1:19" x14ac:dyDescent="0.35">
      <c r="A771" s="13">
        <v>770</v>
      </c>
      <c r="B771" s="14">
        <v>4</v>
      </c>
      <c r="C771" s="14">
        <v>84</v>
      </c>
      <c r="D771" s="14">
        <v>82</v>
      </c>
      <c r="E771" s="14">
        <v>31</v>
      </c>
      <c r="F771" s="14">
        <v>125</v>
      </c>
      <c r="G771" s="15">
        <v>38.200000000000003</v>
      </c>
      <c r="H771" s="19">
        <v>0.23300000000000001</v>
      </c>
      <c r="I771" s="14">
        <v>23</v>
      </c>
      <c r="J771" s="25">
        <v>0</v>
      </c>
      <c r="K771" t="str">
        <f t="shared" ref="K771:K834" si="108">IF(G771&lt;18.5, "Underweight", IF(G771&lt;24.9, "Normal weight", IF(G771&lt;29.9, "Overweight", "Obese")))</f>
        <v>Obese</v>
      </c>
      <c r="L771" t="str">
        <f t="shared" ref="L771:L834" si="109">IF(J771=1,"Diabetes ","normal")</f>
        <v>normal</v>
      </c>
      <c r="M771" t="str">
        <f t="shared" ref="M771:M834" si="110">IF(I771&lt;13, "Child", IF(I771&lt;20, "Teen", IF(I771&lt;65, "Adult", "Aged")))</f>
        <v>Adult</v>
      </c>
      <c r="N771" t="str">
        <f t="shared" ref="N771:N834" si="111">IF(E771&lt;20, "Low", IF(E771&lt;40, "Medium", "High"))</f>
        <v>Medium</v>
      </c>
      <c r="O771" t="str">
        <f t="shared" ref="O771:O834" si="112">IF(C771&lt;140, "Normal level", IF(C771&lt;200, "High level"))</f>
        <v>Normal level</v>
      </c>
      <c r="P771" t="str">
        <f t="shared" ref="P771:P834" si="113">IF(B771&gt;3, "High Risk", "Low Risk")</f>
        <v>High Risk</v>
      </c>
      <c r="Q771" t="str">
        <f t="shared" ref="Q771:Q834" si="114">IF(F771&lt;80, "Low", IF(F771&lt;=150, "Normal", "High"))</f>
        <v>Normal</v>
      </c>
      <c r="R771" t="str">
        <f t="shared" ref="R771:R834" si="115">IF(D771&lt;60, "Low", IF(D771&lt;=80, "Normal", IF(D771&lt;=90, "Prehypertension", "Hypertension")))</f>
        <v>Prehypertension</v>
      </c>
      <c r="S771" t="str">
        <f t="shared" ref="S771:S834" si="116">IF(H771&lt;0.3, "Low DPF", IF(H771&lt;=0.6, "Medium DPF", "High DPF"))</f>
        <v>Low DPF</v>
      </c>
    </row>
    <row r="772" spans="1:19" x14ac:dyDescent="0.35">
      <c r="A772" s="9">
        <v>771</v>
      </c>
      <c r="B772" s="10">
        <v>4</v>
      </c>
      <c r="C772" s="10">
        <v>145</v>
      </c>
      <c r="D772" s="10">
        <v>69</v>
      </c>
      <c r="E772" s="10">
        <v>21</v>
      </c>
      <c r="F772" s="10">
        <v>80</v>
      </c>
      <c r="G772" s="11">
        <v>44.2</v>
      </c>
      <c r="H772" s="18">
        <v>0.63</v>
      </c>
      <c r="I772" s="10">
        <v>31</v>
      </c>
      <c r="J772" s="24">
        <v>1</v>
      </c>
      <c r="K772" t="str">
        <f t="shared" si="108"/>
        <v>Obese</v>
      </c>
      <c r="L772" t="str">
        <f t="shared" si="109"/>
        <v xml:space="preserve">Diabetes </v>
      </c>
      <c r="M772" t="str">
        <f t="shared" si="110"/>
        <v>Adult</v>
      </c>
      <c r="N772" t="str">
        <f t="shared" si="111"/>
        <v>Medium</v>
      </c>
      <c r="O772" t="str">
        <f t="shared" si="112"/>
        <v>High level</v>
      </c>
      <c r="P772" t="str">
        <f t="shared" si="113"/>
        <v>High Risk</v>
      </c>
      <c r="Q772" t="str">
        <f t="shared" si="114"/>
        <v>Normal</v>
      </c>
      <c r="R772" t="str">
        <f t="shared" si="115"/>
        <v>Normal</v>
      </c>
      <c r="S772" t="str">
        <f t="shared" si="116"/>
        <v>High DPF</v>
      </c>
    </row>
    <row r="773" spans="1:19" x14ac:dyDescent="0.35">
      <c r="A773" s="13">
        <v>772</v>
      </c>
      <c r="B773" s="14">
        <v>4</v>
      </c>
      <c r="C773" s="14">
        <v>135</v>
      </c>
      <c r="D773" s="14">
        <v>68</v>
      </c>
      <c r="E773" s="14">
        <v>42</v>
      </c>
      <c r="F773" s="14">
        <v>250</v>
      </c>
      <c r="G773" s="15">
        <v>42.3</v>
      </c>
      <c r="H773" s="19">
        <v>0.36499999999999999</v>
      </c>
      <c r="I773" s="14">
        <v>24</v>
      </c>
      <c r="J773" s="25">
        <v>1</v>
      </c>
      <c r="K773" t="str">
        <f t="shared" si="108"/>
        <v>Obese</v>
      </c>
      <c r="L773" t="str">
        <f t="shared" si="109"/>
        <v xml:space="preserve">Diabetes </v>
      </c>
      <c r="M773" t="str">
        <f t="shared" si="110"/>
        <v>Adult</v>
      </c>
      <c r="N773" t="str">
        <f t="shared" si="111"/>
        <v>High</v>
      </c>
      <c r="O773" t="str">
        <f t="shared" si="112"/>
        <v>Normal level</v>
      </c>
      <c r="P773" t="str">
        <f t="shared" si="113"/>
        <v>High Risk</v>
      </c>
      <c r="Q773" t="str">
        <f t="shared" si="114"/>
        <v>High</v>
      </c>
      <c r="R773" t="str">
        <f t="shared" si="115"/>
        <v>Normal</v>
      </c>
      <c r="S773" t="str">
        <f t="shared" si="116"/>
        <v>Medium DPF</v>
      </c>
    </row>
    <row r="774" spans="1:19" x14ac:dyDescent="0.35">
      <c r="A774" s="9">
        <v>773</v>
      </c>
      <c r="B774" s="10">
        <v>1</v>
      </c>
      <c r="C774" s="10">
        <v>139</v>
      </c>
      <c r="D774" s="10">
        <v>62</v>
      </c>
      <c r="E774" s="10">
        <v>41</v>
      </c>
      <c r="F774" s="10">
        <v>480</v>
      </c>
      <c r="G774" s="11">
        <v>40.700000000000003</v>
      </c>
      <c r="H774" s="18">
        <v>0.53600000000000003</v>
      </c>
      <c r="I774" s="10">
        <v>21</v>
      </c>
      <c r="J774" s="24">
        <v>0</v>
      </c>
      <c r="K774" t="str">
        <f t="shared" si="108"/>
        <v>Obese</v>
      </c>
      <c r="L774" t="str">
        <f t="shared" si="109"/>
        <v>normal</v>
      </c>
      <c r="M774" t="str">
        <f t="shared" si="110"/>
        <v>Adult</v>
      </c>
      <c r="N774" t="str">
        <f t="shared" si="111"/>
        <v>High</v>
      </c>
      <c r="O774" t="str">
        <f t="shared" si="112"/>
        <v>Normal level</v>
      </c>
      <c r="P774" t="str">
        <f t="shared" si="113"/>
        <v>Low Risk</v>
      </c>
      <c r="Q774" t="str">
        <f t="shared" si="114"/>
        <v>High</v>
      </c>
      <c r="R774" t="str">
        <f t="shared" si="115"/>
        <v>Normal</v>
      </c>
      <c r="S774" t="str">
        <f t="shared" si="116"/>
        <v>Medium DPF</v>
      </c>
    </row>
    <row r="775" spans="1:19" x14ac:dyDescent="0.35">
      <c r="A775" s="13">
        <v>774</v>
      </c>
      <c r="B775" s="14">
        <v>4</v>
      </c>
      <c r="C775" s="14">
        <v>173</v>
      </c>
      <c r="D775" s="14">
        <v>78</v>
      </c>
      <c r="E775" s="14">
        <v>32</v>
      </c>
      <c r="F775" s="14">
        <v>265</v>
      </c>
      <c r="G775" s="15">
        <v>46.5</v>
      </c>
      <c r="H775" s="19">
        <v>1.159</v>
      </c>
      <c r="I775" s="14">
        <v>58</v>
      </c>
      <c r="J775" s="25">
        <v>0</v>
      </c>
      <c r="K775" t="str">
        <f t="shared" si="108"/>
        <v>Obese</v>
      </c>
      <c r="L775" t="str">
        <f t="shared" si="109"/>
        <v>normal</v>
      </c>
      <c r="M775" t="str">
        <f t="shared" si="110"/>
        <v>Adult</v>
      </c>
      <c r="N775" t="str">
        <f t="shared" si="111"/>
        <v>Medium</v>
      </c>
      <c r="O775" t="str">
        <f t="shared" si="112"/>
        <v>High level</v>
      </c>
      <c r="P775" t="str">
        <f t="shared" si="113"/>
        <v>High Risk</v>
      </c>
      <c r="Q775" t="str">
        <f t="shared" si="114"/>
        <v>High</v>
      </c>
      <c r="R775" t="str">
        <f t="shared" si="115"/>
        <v>Normal</v>
      </c>
      <c r="S775" t="str">
        <f t="shared" si="116"/>
        <v>High DPF</v>
      </c>
    </row>
    <row r="776" spans="1:19" x14ac:dyDescent="0.35">
      <c r="A776" s="9">
        <v>775</v>
      </c>
      <c r="B776" s="10">
        <v>4</v>
      </c>
      <c r="C776" s="10">
        <v>99</v>
      </c>
      <c r="D776" s="10">
        <v>72</v>
      </c>
      <c r="E776" s="10">
        <v>17</v>
      </c>
      <c r="F776" s="10">
        <v>80</v>
      </c>
      <c r="G776" s="11">
        <v>25.6</v>
      </c>
      <c r="H776" s="18">
        <v>0.29399999999999998</v>
      </c>
      <c r="I776" s="10">
        <v>28</v>
      </c>
      <c r="J776" s="24">
        <v>0</v>
      </c>
      <c r="K776" t="str">
        <f t="shared" si="108"/>
        <v>Overweight</v>
      </c>
      <c r="L776" t="str">
        <f t="shared" si="109"/>
        <v>normal</v>
      </c>
      <c r="M776" t="str">
        <f t="shared" si="110"/>
        <v>Adult</v>
      </c>
      <c r="N776" t="str">
        <f t="shared" si="111"/>
        <v>Low</v>
      </c>
      <c r="O776" t="str">
        <f t="shared" si="112"/>
        <v>Normal level</v>
      </c>
      <c r="P776" t="str">
        <f t="shared" si="113"/>
        <v>High Risk</v>
      </c>
      <c r="Q776" t="str">
        <f t="shared" si="114"/>
        <v>Normal</v>
      </c>
      <c r="R776" t="str">
        <f t="shared" si="115"/>
        <v>Normal</v>
      </c>
      <c r="S776" t="str">
        <f t="shared" si="116"/>
        <v>Low DPF</v>
      </c>
    </row>
    <row r="777" spans="1:19" x14ac:dyDescent="0.35">
      <c r="A777" s="13">
        <v>776</v>
      </c>
      <c r="B777" s="14">
        <v>8</v>
      </c>
      <c r="C777" s="14">
        <v>194</v>
      </c>
      <c r="D777" s="14">
        <v>80</v>
      </c>
      <c r="E777" s="14">
        <v>21</v>
      </c>
      <c r="F777" s="14">
        <v>80</v>
      </c>
      <c r="G777" s="15">
        <v>26.1</v>
      </c>
      <c r="H777" s="19">
        <v>0.55100000000000005</v>
      </c>
      <c r="I777" s="14">
        <v>67</v>
      </c>
      <c r="J777" s="25">
        <v>0</v>
      </c>
      <c r="K777" t="str">
        <f t="shared" si="108"/>
        <v>Overweight</v>
      </c>
      <c r="L777" t="str">
        <f t="shared" si="109"/>
        <v>normal</v>
      </c>
      <c r="M777" t="str">
        <f t="shared" si="110"/>
        <v>Aged</v>
      </c>
      <c r="N777" t="str">
        <f t="shared" si="111"/>
        <v>Medium</v>
      </c>
      <c r="O777" t="str">
        <f t="shared" si="112"/>
        <v>High level</v>
      </c>
      <c r="P777" t="str">
        <f t="shared" si="113"/>
        <v>High Risk</v>
      </c>
      <c r="Q777" t="str">
        <f t="shared" si="114"/>
        <v>Normal</v>
      </c>
      <c r="R777" t="str">
        <f t="shared" si="115"/>
        <v>Normal</v>
      </c>
      <c r="S777" t="str">
        <f t="shared" si="116"/>
        <v>Medium DPF</v>
      </c>
    </row>
    <row r="778" spans="1:19" x14ac:dyDescent="0.35">
      <c r="A778" s="9">
        <v>777</v>
      </c>
      <c r="B778" s="10">
        <v>2</v>
      </c>
      <c r="C778" s="10">
        <v>83</v>
      </c>
      <c r="D778" s="10">
        <v>65</v>
      </c>
      <c r="E778" s="10">
        <v>28</v>
      </c>
      <c r="F778" s="10">
        <v>66</v>
      </c>
      <c r="G778" s="11">
        <v>36.799999999999997</v>
      </c>
      <c r="H778" s="18">
        <v>0.629</v>
      </c>
      <c r="I778" s="10">
        <v>24</v>
      </c>
      <c r="J778" s="24">
        <v>0</v>
      </c>
      <c r="K778" t="str">
        <f t="shared" si="108"/>
        <v>Obese</v>
      </c>
      <c r="L778" t="str">
        <f t="shared" si="109"/>
        <v>normal</v>
      </c>
      <c r="M778" t="str">
        <f t="shared" si="110"/>
        <v>Adult</v>
      </c>
      <c r="N778" t="str">
        <f t="shared" si="111"/>
        <v>Medium</v>
      </c>
      <c r="O778" t="str">
        <f t="shared" si="112"/>
        <v>Normal level</v>
      </c>
      <c r="P778" t="str">
        <f t="shared" si="113"/>
        <v>Low Risk</v>
      </c>
      <c r="Q778" t="str">
        <f t="shared" si="114"/>
        <v>Low</v>
      </c>
      <c r="R778" t="str">
        <f t="shared" si="115"/>
        <v>Normal</v>
      </c>
      <c r="S778" t="str">
        <f t="shared" si="116"/>
        <v>High DPF</v>
      </c>
    </row>
    <row r="779" spans="1:19" x14ac:dyDescent="0.35">
      <c r="A779" s="13">
        <v>778</v>
      </c>
      <c r="B779" s="14">
        <v>2</v>
      </c>
      <c r="C779" s="14">
        <v>89</v>
      </c>
      <c r="D779" s="14">
        <v>90</v>
      </c>
      <c r="E779" s="14">
        <v>30</v>
      </c>
      <c r="F779" s="14">
        <v>80</v>
      </c>
      <c r="G779" s="15">
        <v>33.5</v>
      </c>
      <c r="H779" s="19">
        <v>0.29199999999999998</v>
      </c>
      <c r="I779" s="14">
        <v>42</v>
      </c>
      <c r="J779" s="25">
        <v>0</v>
      </c>
      <c r="K779" t="str">
        <f t="shared" si="108"/>
        <v>Obese</v>
      </c>
      <c r="L779" t="str">
        <f t="shared" si="109"/>
        <v>normal</v>
      </c>
      <c r="M779" t="str">
        <f t="shared" si="110"/>
        <v>Adult</v>
      </c>
      <c r="N779" t="str">
        <f t="shared" si="111"/>
        <v>Medium</v>
      </c>
      <c r="O779" t="str">
        <f t="shared" si="112"/>
        <v>Normal level</v>
      </c>
      <c r="P779" t="str">
        <f t="shared" si="113"/>
        <v>Low Risk</v>
      </c>
      <c r="Q779" t="str">
        <f t="shared" si="114"/>
        <v>Normal</v>
      </c>
      <c r="R779" t="str">
        <f t="shared" si="115"/>
        <v>Prehypertension</v>
      </c>
      <c r="S779" t="str">
        <f t="shared" si="116"/>
        <v>Low DPF</v>
      </c>
    </row>
    <row r="780" spans="1:19" x14ac:dyDescent="0.35">
      <c r="A780" s="9">
        <v>779</v>
      </c>
      <c r="B780" s="10">
        <v>4</v>
      </c>
      <c r="C780" s="10">
        <v>99</v>
      </c>
      <c r="D780" s="10">
        <v>68</v>
      </c>
      <c r="E780" s="10">
        <v>38</v>
      </c>
      <c r="F780" s="10">
        <v>80</v>
      </c>
      <c r="G780" s="11">
        <v>32.799999999999997</v>
      </c>
      <c r="H780" s="18">
        <v>0.14499999999999999</v>
      </c>
      <c r="I780" s="10">
        <v>33</v>
      </c>
      <c r="J780" s="24">
        <v>0</v>
      </c>
      <c r="K780" t="str">
        <f t="shared" si="108"/>
        <v>Obese</v>
      </c>
      <c r="L780" t="str">
        <f t="shared" si="109"/>
        <v>normal</v>
      </c>
      <c r="M780" t="str">
        <f t="shared" si="110"/>
        <v>Adult</v>
      </c>
      <c r="N780" t="str">
        <f t="shared" si="111"/>
        <v>Medium</v>
      </c>
      <c r="O780" t="str">
        <f t="shared" si="112"/>
        <v>Normal level</v>
      </c>
      <c r="P780" t="str">
        <f t="shared" si="113"/>
        <v>High Risk</v>
      </c>
      <c r="Q780" t="str">
        <f t="shared" si="114"/>
        <v>Normal</v>
      </c>
      <c r="R780" t="str">
        <f t="shared" si="115"/>
        <v>Normal</v>
      </c>
      <c r="S780" t="str">
        <f t="shared" si="116"/>
        <v>Low DPF</v>
      </c>
    </row>
    <row r="781" spans="1:19" x14ac:dyDescent="0.35">
      <c r="A781" s="13">
        <v>780</v>
      </c>
      <c r="B781" s="14">
        <v>4</v>
      </c>
      <c r="C781" s="14">
        <v>125</v>
      </c>
      <c r="D781" s="14">
        <v>70</v>
      </c>
      <c r="E781" s="14">
        <v>18</v>
      </c>
      <c r="F781" s="14">
        <v>122</v>
      </c>
      <c r="G781" s="15">
        <v>28.9</v>
      </c>
      <c r="H781" s="19">
        <v>1.1439999999999999</v>
      </c>
      <c r="I781" s="14">
        <v>45</v>
      </c>
      <c r="J781" s="25">
        <v>1</v>
      </c>
      <c r="K781" t="str">
        <f t="shared" si="108"/>
        <v>Overweight</v>
      </c>
      <c r="L781" t="str">
        <f t="shared" si="109"/>
        <v xml:space="preserve">Diabetes </v>
      </c>
      <c r="M781" t="str">
        <f t="shared" si="110"/>
        <v>Adult</v>
      </c>
      <c r="N781" t="str">
        <f t="shared" si="111"/>
        <v>Low</v>
      </c>
      <c r="O781" t="str">
        <f t="shared" si="112"/>
        <v>Normal level</v>
      </c>
      <c r="P781" t="str">
        <f t="shared" si="113"/>
        <v>High Risk</v>
      </c>
      <c r="Q781" t="str">
        <f t="shared" si="114"/>
        <v>Normal</v>
      </c>
      <c r="R781" t="str">
        <f t="shared" si="115"/>
        <v>Normal</v>
      </c>
      <c r="S781" t="str">
        <f t="shared" si="116"/>
        <v>High DPF</v>
      </c>
    </row>
    <row r="782" spans="1:19" x14ac:dyDescent="0.35">
      <c r="A782" s="9">
        <v>781</v>
      </c>
      <c r="B782" s="10">
        <v>3</v>
      </c>
      <c r="C782" s="10">
        <v>80</v>
      </c>
      <c r="D782" s="10">
        <v>69</v>
      </c>
      <c r="E782" s="10">
        <v>21</v>
      </c>
      <c r="F782" s="10">
        <v>80</v>
      </c>
      <c r="G782" s="11">
        <v>32.14</v>
      </c>
      <c r="H782" s="18">
        <v>0.17399999999999999</v>
      </c>
      <c r="I782" s="10">
        <v>22</v>
      </c>
      <c r="J782" s="24">
        <v>0</v>
      </c>
      <c r="K782" t="str">
        <f t="shared" si="108"/>
        <v>Obese</v>
      </c>
      <c r="L782" t="str">
        <f t="shared" si="109"/>
        <v>normal</v>
      </c>
      <c r="M782" t="str">
        <f t="shared" si="110"/>
        <v>Adult</v>
      </c>
      <c r="N782" t="str">
        <f t="shared" si="111"/>
        <v>Medium</v>
      </c>
      <c r="O782" t="str">
        <f t="shared" si="112"/>
        <v>Normal level</v>
      </c>
      <c r="P782" t="str">
        <f t="shared" si="113"/>
        <v>Low Risk</v>
      </c>
      <c r="Q782" t="str">
        <f t="shared" si="114"/>
        <v>Normal</v>
      </c>
      <c r="R782" t="str">
        <f t="shared" si="115"/>
        <v>Normal</v>
      </c>
      <c r="S782" t="str">
        <f t="shared" si="116"/>
        <v>Low DPF</v>
      </c>
    </row>
    <row r="783" spans="1:19" x14ac:dyDescent="0.35">
      <c r="A783" s="13">
        <v>782</v>
      </c>
      <c r="B783" s="14">
        <v>6</v>
      </c>
      <c r="C783" s="14">
        <v>166</v>
      </c>
      <c r="D783" s="14">
        <v>74</v>
      </c>
      <c r="E783" s="14">
        <v>21</v>
      </c>
      <c r="F783" s="14">
        <v>80</v>
      </c>
      <c r="G783" s="15">
        <v>26.6</v>
      </c>
      <c r="H783" s="19">
        <v>0.30399999999999999</v>
      </c>
      <c r="I783" s="14">
        <v>66</v>
      </c>
      <c r="J783" s="25">
        <v>0</v>
      </c>
      <c r="K783" t="str">
        <f t="shared" si="108"/>
        <v>Overweight</v>
      </c>
      <c r="L783" t="str">
        <f t="shared" si="109"/>
        <v>normal</v>
      </c>
      <c r="M783" t="str">
        <f t="shared" si="110"/>
        <v>Aged</v>
      </c>
      <c r="N783" t="str">
        <f t="shared" si="111"/>
        <v>Medium</v>
      </c>
      <c r="O783" t="str">
        <f t="shared" si="112"/>
        <v>High level</v>
      </c>
      <c r="P783" t="str">
        <f t="shared" si="113"/>
        <v>High Risk</v>
      </c>
      <c r="Q783" t="str">
        <f t="shared" si="114"/>
        <v>Normal</v>
      </c>
      <c r="R783" t="str">
        <f t="shared" si="115"/>
        <v>Normal</v>
      </c>
      <c r="S783" t="str">
        <f t="shared" si="116"/>
        <v>Medium DPF</v>
      </c>
    </row>
    <row r="784" spans="1:19" x14ac:dyDescent="0.35">
      <c r="A784" s="9">
        <v>783</v>
      </c>
      <c r="B784" s="10">
        <v>5</v>
      </c>
      <c r="C784" s="10">
        <v>110</v>
      </c>
      <c r="D784" s="10">
        <v>68</v>
      </c>
      <c r="E784" s="10">
        <v>21</v>
      </c>
      <c r="F784" s="10">
        <v>80</v>
      </c>
      <c r="G784" s="11">
        <v>26</v>
      </c>
      <c r="H784" s="18">
        <v>0.29199999999999998</v>
      </c>
      <c r="I784" s="10">
        <v>30</v>
      </c>
      <c r="J784" s="24">
        <v>0</v>
      </c>
      <c r="K784" t="str">
        <f t="shared" si="108"/>
        <v>Overweight</v>
      </c>
      <c r="L784" t="str">
        <f t="shared" si="109"/>
        <v>normal</v>
      </c>
      <c r="M784" t="str">
        <f t="shared" si="110"/>
        <v>Adult</v>
      </c>
      <c r="N784" t="str">
        <f t="shared" si="111"/>
        <v>Medium</v>
      </c>
      <c r="O784" t="str">
        <f t="shared" si="112"/>
        <v>Normal level</v>
      </c>
      <c r="P784" t="str">
        <f t="shared" si="113"/>
        <v>High Risk</v>
      </c>
      <c r="Q784" t="str">
        <f t="shared" si="114"/>
        <v>Normal</v>
      </c>
      <c r="R784" t="str">
        <f t="shared" si="115"/>
        <v>Normal</v>
      </c>
      <c r="S784" t="str">
        <f t="shared" si="116"/>
        <v>Low DPF</v>
      </c>
    </row>
    <row r="785" spans="1:19" x14ac:dyDescent="0.35">
      <c r="A785" s="13">
        <v>784</v>
      </c>
      <c r="B785" s="14">
        <v>2</v>
      </c>
      <c r="C785" s="14">
        <v>81</v>
      </c>
      <c r="D785" s="14">
        <v>72</v>
      </c>
      <c r="E785" s="14">
        <v>15</v>
      </c>
      <c r="F785" s="14">
        <v>76</v>
      </c>
      <c r="G785" s="15">
        <v>30.1</v>
      </c>
      <c r="H785" s="19">
        <v>0.54700000000000004</v>
      </c>
      <c r="I785" s="14">
        <v>25</v>
      </c>
      <c r="J785" s="25">
        <v>0</v>
      </c>
      <c r="K785" t="str">
        <f t="shared" si="108"/>
        <v>Obese</v>
      </c>
      <c r="L785" t="str">
        <f t="shared" si="109"/>
        <v>normal</v>
      </c>
      <c r="M785" t="str">
        <f t="shared" si="110"/>
        <v>Adult</v>
      </c>
      <c r="N785" t="str">
        <f t="shared" si="111"/>
        <v>Low</v>
      </c>
      <c r="O785" t="str">
        <f t="shared" si="112"/>
        <v>Normal level</v>
      </c>
      <c r="P785" t="str">
        <f t="shared" si="113"/>
        <v>Low Risk</v>
      </c>
      <c r="Q785" t="str">
        <f t="shared" si="114"/>
        <v>Low</v>
      </c>
      <c r="R785" t="str">
        <f t="shared" si="115"/>
        <v>Normal</v>
      </c>
      <c r="S785" t="str">
        <f t="shared" si="116"/>
        <v>Medium DPF</v>
      </c>
    </row>
    <row r="786" spans="1:19" x14ac:dyDescent="0.35">
      <c r="A786" s="9">
        <v>785</v>
      </c>
      <c r="B786" s="10">
        <v>7</v>
      </c>
      <c r="C786" s="10">
        <v>195</v>
      </c>
      <c r="D786" s="10">
        <v>70</v>
      </c>
      <c r="E786" s="10">
        <v>33</v>
      </c>
      <c r="F786" s="10">
        <v>145</v>
      </c>
      <c r="G786" s="11">
        <v>25.1</v>
      </c>
      <c r="H786" s="18">
        <v>0.16300000000000001</v>
      </c>
      <c r="I786" s="10">
        <v>55</v>
      </c>
      <c r="J786" s="24">
        <v>1</v>
      </c>
      <c r="K786" t="str">
        <f t="shared" si="108"/>
        <v>Overweight</v>
      </c>
      <c r="L786" t="str">
        <f t="shared" si="109"/>
        <v xml:space="preserve">Diabetes </v>
      </c>
      <c r="M786" t="str">
        <f t="shared" si="110"/>
        <v>Adult</v>
      </c>
      <c r="N786" t="str">
        <f t="shared" si="111"/>
        <v>Medium</v>
      </c>
      <c r="O786" t="str">
        <f t="shared" si="112"/>
        <v>High level</v>
      </c>
      <c r="P786" t="str">
        <f t="shared" si="113"/>
        <v>High Risk</v>
      </c>
      <c r="Q786" t="str">
        <f t="shared" si="114"/>
        <v>Normal</v>
      </c>
      <c r="R786" t="str">
        <f t="shared" si="115"/>
        <v>Normal</v>
      </c>
      <c r="S786" t="str">
        <f t="shared" si="116"/>
        <v>Low DPF</v>
      </c>
    </row>
    <row r="787" spans="1:19" x14ac:dyDescent="0.35">
      <c r="A787" s="13">
        <v>786</v>
      </c>
      <c r="B787" s="14">
        <v>6</v>
      </c>
      <c r="C787" s="14">
        <v>154</v>
      </c>
      <c r="D787" s="14">
        <v>74</v>
      </c>
      <c r="E787" s="14">
        <v>32</v>
      </c>
      <c r="F787" s="14">
        <v>193</v>
      </c>
      <c r="G787" s="15">
        <v>29.3</v>
      </c>
      <c r="H787" s="19">
        <v>0.83899999999999997</v>
      </c>
      <c r="I787" s="14">
        <v>39</v>
      </c>
      <c r="J787" s="25">
        <v>0</v>
      </c>
      <c r="K787" t="str">
        <f t="shared" si="108"/>
        <v>Overweight</v>
      </c>
      <c r="L787" t="str">
        <f t="shared" si="109"/>
        <v>normal</v>
      </c>
      <c r="M787" t="str">
        <f t="shared" si="110"/>
        <v>Adult</v>
      </c>
      <c r="N787" t="str">
        <f t="shared" si="111"/>
        <v>Medium</v>
      </c>
      <c r="O787" t="str">
        <f t="shared" si="112"/>
        <v>High level</v>
      </c>
      <c r="P787" t="str">
        <f t="shared" si="113"/>
        <v>High Risk</v>
      </c>
      <c r="Q787" t="str">
        <f t="shared" si="114"/>
        <v>High</v>
      </c>
      <c r="R787" t="str">
        <f t="shared" si="115"/>
        <v>Normal</v>
      </c>
      <c r="S787" t="str">
        <f t="shared" si="116"/>
        <v>High DPF</v>
      </c>
    </row>
    <row r="788" spans="1:19" x14ac:dyDescent="0.35">
      <c r="A788" s="9">
        <v>787</v>
      </c>
      <c r="B788" s="10">
        <v>2</v>
      </c>
      <c r="C788" s="10">
        <v>117</v>
      </c>
      <c r="D788" s="10">
        <v>90</v>
      </c>
      <c r="E788" s="10">
        <v>19</v>
      </c>
      <c r="F788" s="10">
        <v>71</v>
      </c>
      <c r="G788" s="11">
        <v>25.2</v>
      </c>
      <c r="H788" s="18">
        <v>0.313</v>
      </c>
      <c r="I788" s="10">
        <v>21</v>
      </c>
      <c r="J788" s="24">
        <v>0</v>
      </c>
      <c r="K788" t="str">
        <f t="shared" si="108"/>
        <v>Overweight</v>
      </c>
      <c r="L788" t="str">
        <f t="shared" si="109"/>
        <v>normal</v>
      </c>
      <c r="M788" t="str">
        <f t="shared" si="110"/>
        <v>Adult</v>
      </c>
      <c r="N788" t="str">
        <f t="shared" si="111"/>
        <v>Low</v>
      </c>
      <c r="O788" t="str">
        <f t="shared" si="112"/>
        <v>Normal level</v>
      </c>
      <c r="P788" t="str">
        <f t="shared" si="113"/>
        <v>Low Risk</v>
      </c>
      <c r="Q788" t="str">
        <f t="shared" si="114"/>
        <v>Low</v>
      </c>
      <c r="R788" t="str">
        <f t="shared" si="115"/>
        <v>Prehypertension</v>
      </c>
      <c r="S788" t="str">
        <f t="shared" si="116"/>
        <v>Medium DPF</v>
      </c>
    </row>
    <row r="789" spans="1:19" x14ac:dyDescent="0.35">
      <c r="A789" s="13">
        <v>788</v>
      </c>
      <c r="B789" s="14">
        <v>3</v>
      </c>
      <c r="C789" s="14">
        <v>84</v>
      </c>
      <c r="D789" s="14">
        <v>72</v>
      </c>
      <c r="E789" s="14">
        <v>32</v>
      </c>
      <c r="F789" s="14">
        <v>80</v>
      </c>
      <c r="G789" s="15">
        <v>37.200000000000003</v>
      </c>
      <c r="H789" s="19">
        <v>0.26700000000000002</v>
      </c>
      <c r="I789" s="14">
        <v>28</v>
      </c>
      <c r="J789" s="25">
        <v>0</v>
      </c>
      <c r="K789" t="str">
        <f t="shared" si="108"/>
        <v>Obese</v>
      </c>
      <c r="L789" t="str">
        <f t="shared" si="109"/>
        <v>normal</v>
      </c>
      <c r="M789" t="str">
        <f t="shared" si="110"/>
        <v>Adult</v>
      </c>
      <c r="N789" t="str">
        <f t="shared" si="111"/>
        <v>Medium</v>
      </c>
      <c r="O789" t="str">
        <f t="shared" si="112"/>
        <v>Normal level</v>
      </c>
      <c r="P789" t="str">
        <f t="shared" si="113"/>
        <v>Low Risk</v>
      </c>
      <c r="Q789" t="str">
        <f t="shared" si="114"/>
        <v>Normal</v>
      </c>
      <c r="R789" t="str">
        <f t="shared" si="115"/>
        <v>Normal</v>
      </c>
      <c r="S789" t="str">
        <f t="shared" si="116"/>
        <v>Low DPF</v>
      </c>
    </row>
    <row r="790" spans="1:19" x14ac:dyDescent="0.35">
      <c r="A790" s="9">
        <v>789</v>
      </c>
      <c r="B790" s="10">
        <v>6</v>
      </c>
      <c r="C790" s="10">
        <v>121</v>
      </c>
      <c r="D790" s="10">
        <v>68</v>
      </c>
      <c r="E790" s="10">
        <v>41</v>
      </c>
      <c r="F790" s="10">
        <v>80</v>
      </c>
      <c r="G790" s="11">
        <v>39</v>
      </c>
      <c r="H790" s="18">
        <v>0.72699999999999998</v>
      </c>
      <c r="I790" s="10">
        <v>41</v>
      </c>
      <c r="J790" s="24">
        <v>1</v>
      </c>
      <c r="K790" t="str">
        <f t="shared" si="108"/>
        <v>Obese</v>
      </c>
      <c r="L790" t="str">
        <f t="shared" si="109"/>
        <v xml:space="preserve">Diabetes </v>
      </c>
      <c r="M790" t="str">
        <f t="shared" si="110"/>
        <v>Adult</v>
      </c>
      <c r="N790" t="str">
        <f t="shared" si="111"/>
        <v>High</v>
      </c>
      <c r="O790" t="str">
        <f t="shared" si="112"/>
        <v>Normal level</v>
      </c>
      <c r="P790" t="str">
        <f t="shared" si="113"/>
        <v>High Risk</v>
      </c>
      <c r="Q790" t="str">
        <f t="shared" si="114"/>
        <v>Normal</v>
      </c>
      <c r="R790" t="str">
        <f t="shared" si="115"/>
        <v>Normal</v>
      </c>
      <c r="S790" t="str">
        <f t="shared" si="116"/>
        <v>High DPF</v>
      </c>
    </row>
    <row r="791" spans="1:19" x14ac:dyDescent="0.35">
      <c r="A791" s="13">
        <v>790</v>
      </c>
      <c r="B791" s="14">
        <v>7</v>
      </c>
      <c r="C791" s="14">
        <v>94</v>
      </c>
      <c r="D791" s="14">
        <v>64</v>
      </c>
      <c r="E791" s="14">
        <v>25</v>
      </c>
      <c r="F791" s="14">
        <v>79</v>
      </c>
      <c r="G791" s="15">
        <v>33.299999999999997</v>
      </c>
      <c r="H791" s="19">
        <v>0.73799999999999999</v>
      </c>
      <c r="I791" s="14">
        <v>41</v>
      </c>
      <c r="J791" s="25">
        <v>0</v>
      </c>
      <c r="K791" t="str">
        <f t="shared" si="108"/>
        <v>Obese</v>
      </c>
      <c r="L791" t="str">
        <f t="shared" si="109"/>
        <v>normal</v>
      </c>
      <c r="M791" t="str">
        <f t="shared" si="110"/>
        <v>Adult</v>
      </c>
      <c r="N791" t="str">
        <f t="shared" si="111"/>
        <v>Medium</v>
      </c>
      <c r="O791" t="str">
        <f t="shared" si="112"/>
        <v>Normal level</v>
      </c>
      <c r="P791" t="str">
        <f t="shared" si="113"/>
        <v>High Risk</v>
      </c>
      <c r="Q791" t="str">
        <f t="shared" si="114"/>
        <v>Low</v>
      </c>
      <c r="R791" t="str">
        <f t="shared" si="115"/>
        <v>Normal</v>
      </c>
      <c r="S791" t="str">
        <f t="shared" si="116"/>
        <v>High DPF</v>
      </c>
    </row>
    <row r="792" spans="1:19" x14ac:dyDescent="0.35">
      <c r="A792" s="9">
        <v>791</v>
      </c>
      <c r="B792" s="10">
        <v>3</v>
      </c>
      <c r="C792" s="10">
        <v>96</v>
      </c>
      <c r="D792" s="10">
        <v>78</v>
      </c>
      <c r="E792" s="10">
        <v>39</v>
      </c>
      <c r="F792" s="10">
        <v>80</v>
      </c>
      <c r="G792" s="11">
        <v>37.299999999999997</v>
      </c>
      <c r="H792" s="18">
        <v>0.23799999999999999</v>
      </c>
      <c r="I792" s="10">
        <v>40</v>
      </c>
      <c r="J792" s="24">
        <v>0</v>
      </c>
      <c r="K792" t="str">
        <f t="shared" si="108"/>
        <v>Obese</v>
      </c>
      <c r="L792" t="str">
        <f t="shared" si="109"/>
        <v>normal</v>
      </c>
      <c r="M792" t="str">
        <f t="shared" si="110"/>
        <v>Adult</v>
      </c>
      <c r="N792" t="str">
        <f t="shared" si="111"/>
        <v>Medium</v>
      </c>
      <c r="O792" t="str">
        <f t="shared" si="112"/>
        <v>Normal level</v>
      </c>
      <c r="P792" t="str">
        <f t="shared" si="113"/>
        <v>Low Risk</v>
      </c>
      <c r="Q792" t="str">
        <f t="shared" si="114"/>
        <v>Normal</v>
      </c>
      <c r="R792" t="str">
        <f t="shared" si="115"/>
        <v>Normal</v>
      </c>
      <c r="S792" t="str">
        <f t="shared" si="116"/>
        <v>Low DPF</v>
      </c>
    </row>
    <row r="793" spans="1:19" x14ac:dyDescent="0.35">
      <c r="A793" s="13">
        <v>792</v>
      </c>
      <c r="B793" s="14">
        <v>14</v>
      </c>
      <c r="C793" s="14">
        <v>75</v>
      </c>
      <c r="D793" s="14">
        <v>82</v>
      </c>
      <c r="E793" s="14">
        <v>21</v>
      </c>
      <c r="F793" s="14">
        <v>80</v>
      </c>
      <c r="G793" s="15">
        <v>33.299999999999997</v>
      </c>
      <c r="H793" s="19">
        <v>0.26300000000000001</v>
      </c>
      <c r="I793" s="14">
        <v>38</v>
      </c>
      <c r="J793" s="25">
        <v>0</v>
      </c>
      <c r="K793" t="str">
        <f t="shared" si="108"/>
        <v>Obese</v>
      </c>
      <c r="L793" t="str">
        <f t="shared" si="109"/>
        <v>normal</v>
      </c>
      <c r="M793" t="str">
        <f t="shared" si="110"/>
        <v>Adult</v>
      </c>
      <c r="N793" t="str">
        <f t="shared" si="111"/>
        <v>Medium</v>
      </c>
      <c r="O793" t="str">
        <f t="shared" si="112"/>
        <v>Normal level</v>
      </c>
      <c r="P793" t="str">
        <f t="shared" si="113"/>
        <v>High Risk</v>
      </c>
      <c r="Q793" t="str">
        <f t="shared" si="114"/>
        <v>Normal</v>
      </c>
      <c r="R793" t="str">
        <f t="shared" si="115"/>
        <v>Prehypertension</v>
      </c>
      <c r="S793" t="str">
        <f t="shared" si="116"/>
        <v>Low DPF</v>
      </c>
    </row>
    <row r="794" spans="1:19" x14ac:dyDescent="0.35">
      <c r="A794" s="9">
        <v>793</v>
      </c>
      <c r="B794" s="10">
        <v>4</v>
      </c>
      <c r="C794" s="10">
        <v>180</v>
      </c>
      <c r="D794" s="10">
        <v>90</v>
      </c>
      <c r="E794" s="10">
        <v>26</v>
      </c>
      <c r="F794" s="10">
        <v>90</v>
      </c>
      <c r="G794" s="11">
        <v>36.5</v>
      </c>
      <c r="H794" s="18">
        <v>0.314</v>
      </c>
      <c r="I794" s="10">
        <v>35</v>
      </c>
      <c r="J794" s="24">
        <v>1</v>
      </c>
      <c r="K794" t="str">
        <f t="shared" si="108"/>
        <v>Obese</v>
      </c>
      <c r="L794" t="str">
        <f t="shared" si="109"/>
        <v xml:space="preserve">Diabetes </v>
      </c>
      <c r="M794" t="str">
        <f t="shared" si="110"/>
        <v>Adult</v>
      </c>
      <c r="N794" t="str">
        <f t="shared" si="111"/>
        <v>Medium</v>
      </c>
      <c r="O794" t="str">
        <f t="shared" si="112"/>
        <v>High level</v>
      </c>
      <c r="P794" t="str">
        <f t="shared" si="113"/>
        <v>High Risk</v>
      </c>
      <c r="Q794" t="str">
        <f t="shared" si="114"/>
        <v>Normal</v>
      </c>
      <c r="R794" t="str">
        <f t="shared" si="115"/>
        <v>Prehypertension</v>
      </c>
      <c r="S794" t="str">
        <f t="shared" si="116"/>
        <v>Medium DPF</v>
      </c>
    </row>
    <row r="795" spans="1:19" x14ac:dyDescent="0.35">
      <c r="A795" s="13">
        <v>794</v>
      </c>
      <c r="B795" s="14">
        <v>1</v>
      </c>
      <c r="C795" s="14">
        <v>130</v>
      </c>
      <c r="D795" s="14">
        <v>60</v>
      </c>
      <c r="E795" s="14">
        <v>23</v>
      </c>
      <c r="F795" s="14">
        <v>170</v>
      </c>
      <c r="G795" s="15">
        <v>28.6</v>
      </c>
      <c r="H795" s="19">
        <v>0.69199999999999995</v>
      </c>
      <c r="I795" s="14">
        <v>21</v>
      </c>
      <c r="J795" s="25">
        <v>0</v>
      </c>
      <c r="K795" t="str">
        <f t="shared" si="108"/>
        <v>Overweight</v>
      </c>
      <c r="L795" t="str">
        <f t="shared" si="109"/>
        <v>normal</v>
      </c>
      <c r="M795" t="str">
        <f t="shared" si="110"/>
        <v>Adult</v>
      </c>
      <c r="N795" t="str">
        <f t="shared" si="111"/>
        <v>Medium</v>
      </c>
      <c r="O795" t="str">
        <f t="shared" si="112"/>
        <v>Normal level</v>
      </c>
      <c r="P795" t="str">
        <f t="shared" si="113"/>
        <v>Low Risk</v>
      </c>
      <c r="Q795" t="str">
        <f t="shared" si="114"/>
        <v>High</v>
      </c>
      <c r="R795" t="str">
        <f t="shared" si="115"/>
        <v>Normal</v>
      </c>
      <c r="S795" t="str">
        <f t="shared" si="116"/>
        <v>High DPF</v>
      </c>
    </row>
    <row r="796" spans="1:19" x14ac:dyDescent="0.35">
      <c r="A796" s="9">
        <v>795</v>
      </c>
      <c r="B796" s="10">
        <v>2</v>
      </c>
      <c r="C796" s="10">
        <v>84</v>
      </c>
      <c r="D796" s="10">
        <v>50</v>
      </c>
      <c r="E796" s="10">
        <v>23</v>
      </c>
      <c r="F796" s="10">
        <v>76</v>
      </c>
      <c r="G796" s="11">
        <v>30.4</v>
      </c>
      <c r="H796" s="18">
        <v>0.96799999999999997</v>
      </c>
      <c r="I796" s="10">
        <v>21</v>
      </c>
      <c r="J796" s="24">
        <v>0</v>
      </c>
      <c r="K796" t="str">
        <f t="shared" si="108"/>
        <v>Obese</v>
      </c>
      <c r="L796" t="str">
        <f t="shared" si="109"/>
        <v>normal</v>
      </c>
      <c r="M796" t="str">
        <f t="shared" si="110"/>
        <v>Adult</v>
      </c>
      <c r="N796" t="str">
        <f t="shared" si="111"/>
        <v>Medium</v>
      </c>
      <c r="O796" t="str">
        <f t="shared" si="112"/>
        <v>Normal level</v>
      </c>
      <c r="P796" t="str">
        <f t="shared" si="113"/>
        <v>Low Risk</v>
      </c>
      <c r="Q796" t="str">
        <f t="shared" si="114"/>
        <v>Low</v>
      </c>
      <c r="R796" t="str">
        <f t="shared" si="115"/>
        <v>Low</v>
      </c>
      <c r="S796" t="str">
        <f t="shared" si="116"/>
        <v>High DPF</v>
      </c>
    </row>
    <row r="797" spans="1:19" x14ac:dyDescent="0.35">
      <c r="A797" s="13">
        <v>796</v>
      </c>
      <c r="B797" s="14">
        <v>8</v>
      </c>
      <c r="C797" s="14">
        <v>120</v>
      </c>
      <c r="D797" s="14">
        <v>78</v>
      </c>
      <c r="E797" s="14">
        <v>21</v>
      </c>
      <c r="F797" s="14">
        <v>80</v>
      </c>
      <c r="G797" s="15">
        <v>25</v>
      </c>
      <c r="H797" s="19">
        <v>0.40899999999999997</v>
      </c>
      <c r="I797" s="14">
        <v>64</v>
      </c>
      <c r="J797" s="25">
        <v>0</v>
      </c>
      <c r="K797" t="str">
        <f t="shared" si="108"/>
        <v>Overweight</v>
      </c>
      <c r="L797" t="str">
        <f t="shared" si="109"/>
        <v>normal</v>
      </c>
      <c r="M797" t="str">
        <f t="shared" si="110"/>
        <v>Adult</v>
      </c>
      <c r="N797" t="str">
        <f t="shared" si="111"/>
        <v>Medium</v>
      </c>
      <c r="O797" t="str">
        <f t="shared" si="112"/>
        <v>Normal level</v>
      </c>
      <c r="P797" t="str">
        <f t="shared" si="113"/>
        <v>High Risk</v>
      </c>
      <c r="Q797" t="str">
        <f t="shared" si="114"/>
        <v>Normal</v>
      </c>
      <c r="R797" t="str">
        <f t="shared" si="115"/>
        <v>Normal</v>
      </c>
      <c r="S797" t="str">
        <f t="shared" si="116"/>
        <v>Medium DPF</v>
      </c>
    </row>
    <row r="798" spans="1:19" x14ac:dyDescent="0.35">
      <c r="A798" s="9">
        <v>797</v>
      </c>
      <c r="B798" s="10">
        <v>12</v>
      </c>
      <c r="C798" s="10">
        <v>84</v>
      </c>
      <c r="D798" s="10">
        <v>72</v>
      </c>
      <c r="E798" s="10">
        <v>31</v>
      </c>
      <c r="F798" s="10">
        <v>80</v>
      </c>
      <c r="G798" s="11">
        <v>29.7</v>
      </c>
      <c r="H798" s="18">
        <v>0.29699999999999999</v>
      </c>
      <c r="I798" s="10">
        <v>46</v>
      </c>
      <c r="J798" s="24">
        <v>1</v>
      </c>
      <c r="K798" t="str">
        <f t="shared" si="108"/>
        <v>Overweight</v>
      </c>
      <c r="L798" t="str">
        <f t="shared" si="109"/>
        <v xml:space="preserve">Diabetes </v>
      </c>
      <c r="M798" t="str">
        <f t="shared" si="110"/>
        <v>Adult</v>
      </c>
      <c r="N798" t="str">
        <f t="shared" si="111"/>
        <v>Medium</v>
      </c>
      <c r="O798" t="str">
        <f t="shared" si="112"/>
        <v>Normal level</v>
      </c>
      <c r="P798" t="str">
        <f t="shared" si="113"/>
        <v>High Risk</v>
      </c>
      <c r="Q798" t="str">
        <f t="shared" si="114"/>
        <v>Normal</v>
      </c>
      <c r="R798" t="str">
        <f t="shared" si="115"/>
        <v>Normal</v>
      </c>
      <c r="S798" t="str">
        <f t="shared" si="116"/>
        <v>Low DPF</v>
      </c>
    </row>
    <row r="799" spans="1:19" x14ac:dyDescent="0.35">
      <c r="A799" s="13">
        <v>798</v>
      </c>
      <c r="B799" s="14">
        <v>4</v>
      </c>
      <c r="C799" s="14">
        <v>139</v>
      </c>
      <c r="D799" s="14">
        <v>62</v>
      </c>
      <c r="E799" s="14">
        <v>17</v>
      </c>
      <c r="F799" s="14">
        <v>210</v>
      </c>
      <c r="G799" s="15">
        <v>22.1</v>
      </c>
      <c r="H799" s="19">
        <v>0.20699999999999999</v>
      </c>
      <c r="I799" s="14">
        <v>21</v>
      </c>
      <c r="J799" s="25">
        <v>0</v>
      </c>
      <c r="K799" t="str">
        <f t="shared" si="108"/>
        <v>Normal weight</v>
      </c>
      <c r="L799" t="str">
        <f t="shared" si="109"/>
        <v>normal</v>
      </c>
      <c r="M799" t="str">
        <f t="shared" si="110"/>
        <v>Adult</v>
      </c>
      <c r="N799" t="str">
        <f t="shared" si="111"/>
        <v>Low</v>
      </c>
      <c r="O799" t="str">
        <f t="shared" si="112"/>
        <v>Normal level</v>
      </c>
      <c r="P799" t="str">
        <f t="shared" si="113"/>
        <v>High Risk</v>
      </c>
      <c r="Q799" t="str">
        <f t="shared" si="114"/>
        <v>High</v>
      </c>
      <c r="R799" t="str">
        <f t="shared" si="115"/>
        <v>Normal</v>
      </c>
      <c r="S799" t="str">
        <f t="shared" si="116"/>
        <v>Low DPF</v>
      </c>
    </row>
    <row r="800" spans="1:19" x14ac:dyDescent="0.35">
      <c r="A800" s="9">
        <v>799</v>
      </c>
      <c r="B800" s="10">
        <v>9</v>
      </c>
      <c r="C800" s="10">
        <v>91</v>
      </c>
      <c r="D800" s="10">
        <v>68</v>
      </c>
      <c r="E800" s="10">
        <v>21</v>
      </c>
      <c r="F800" s="10">
        <v>80</v>
      </c>
      <c r="G800" s="11">
        <v>24.2</v>
      </c>
      <c r="H800" s="18">
        <v>0.2</v>
      </c>
      <c r="I800" s="10">
        <v>58</v>
      </c>
      <c r="J800" s="24">
        <v>0</v>
      </c>
      <c r="K800" t="str">
        <f t="shared" si="108"/>
        <v>Normal weight</v>
      </c>
      <c r="L800" t="str">
        <f t="shared" si="109"/>
        <v>normal</v>
      </c>
      <c r="M800" t="str">
        <f t="shared" si="110"/>
        <v>Adult</v>
      </c>
      <c r="N800" t="str">
        <f t="shared" si="111"/>
        <v>Medium</v>
      </c>
      <c r="O800" t="str">
        <f t="shared" si="112"/>
        <v>Normal level</v>
      </c>
      <c r="P800" t="str">
        <f t="shared" si="113"/>
        <v>High Risk</v>
      </c>
      <c r="Q800" t="str">
        <f t="shared" si="114"/>
        <v>Normal</v>
      </c>
      <c r="R800" t="str">
        <f t="shared" si="115"/>
        <v>Normal</v>
      </c>
      <c r="S800" t="str">
        <f t="shared" si="116"/>
        <v>Low DPF</v>
      </c>
    </row>
    <row r="801" spans="1:19" x14ac:dyDescent="0.35">
      <c r="A801" s="13">
        <v>800</v>
      </c>
      <c r="B801" s="14">
        <v>2</v>
      </c>
      <c r="C801" s="14">
        <v>91</v>
      </c>
      <c r="D801" s="14">
        <v>62</v>
      </c>
      <c r="E801" s="14">
        <v>21</v>
      </c>
      <c r="F801" s="14">
        <v>80</v>
      </c>
      <c r="G801" s="15">
        <v>27.3</v>
      </c>
      <c r="H801" s="19">
        <v>0.52500000000000002</v>
      </c>
      <c r="I801" s="14">
        <v>22</v>
      </c>
      <c r="J801" s="25">
        <v>0</v>
      </c>
      <c r="K801" t="str">
        <f t="shared" si="108"/>
        <v>Overweight</v>
      </c>
      <c r="L801" t="str">
        <f t="shared" si="109"/>
        <v>normal</v>
      </c>
      <c r="M801" t="str">
        <f t="shared" si="110"/>
        <v>Adult</v>
      </c>
      <c r="N801" t="str">
        <f t="shared" si="111"/>
        <v>Medium</v>
      </c>
      <c r="O801" t="str">
        <f t="shared" si="112"/>
        <v>Normal level</v>
      </c>
      <c r="P801" t="str">
        <f t="shared" si="113"/>
        <v>Low Risk</v>
      </c>
      <c r="Q801" t="str">
        <f t="shared" si="114"/>
        <v>Normal</v>
      </c>
      <c r="R801" t="str">
        <f t="shared" si="115"/>
        <v>Normal</v>
      </c>
      <c r="S801" t="str">
        <f t="shared" si="116"/>
        <v>Medium DPF</v>
      </c>
    </row>
    <row r="802" spans="1:19" x14ac:dyDescent="0.35">
      <c r="A802" s="9">
        <v>801</v>
      </c>
      <c r="B802" s="10">
        <v>3</v>
      </c>
      <c r="C802" s="10">
        <v>99</v>
      </c>
      <c r="D802" s="10">
        <v>54</v>
      </c>
      <c r="E802" s="10">
        <v>19</v>
      </c>
      <c r="F802" s="10">
        <v>86</v>
      </c>
      <c r="G802" s="11">
        <v>25.6</v>
      </c>
      <c r="H802" s="18">
        <v>0.154</v>
      </c>
      <c r="I802" s="10">
        <v>24</v>
      </c>
      <c r="J802" s="24">
        <v>0</v>
      </c>
      <c r="K802" t="str">
        <f t="shared" si="108"/>
        <v>Overweight</v>
      </c>
      <c r="L802" t="str">
        <f t="shared" si="109"/>
        <v>normal</v>
      </c>
      <c r="M802" t="str">
        <f t="shared" si="110"/>
        <v>Adult</v>
      </c>
      <c r="N802" t="str">
        <f t="shared" si="111"/>
        <v>Low</v>
      </c>
      <c r="O802" t="str">
        <f t="shared" si="112"/>
        <v>Normal level</v>
      </c>
      <c r="P802" t="str">
        <f t="shared" si="113"/>
        <v>Low Risk</v>
      </c>
      <c r="Q802" t="str">
        <f t="shared" si="114"/>
        <v>Normal</v>
      </c>
      <c r="R802" t="str">
        <f t="shared" si="115"/>
        <v>Low</v>
      </c>
      <c r="S802" t="str">
        <f t="shared" si="116"/>
        <v>Low DPF</v>
      </c>
    </row>
    <row r="803" spans="1:19" x14ac:dyDescent="0.35">
      <c r="A803" s="13">
        <v>802</v>
      </c>
      <c r="B803" s="14">
        <v>3</v>
      </c>
      <c r="C803" s="14">
        <v>163</v>
      </c>
      <c r="D803" s="14">
        <v>70</v>
      </c>
      <c r="E803" s="14">
        <v>18</v>
      </c>
      <c r="F803" s="14">
        <v>105</v>
      </c>
      <c r="G803" s="15">
        <v>31.6</v>
      </c>
      <c r="H803" s="19">
        <v>0.26800000000000002</v>
      </c>
      <c r="I803" s="14">
        <v>28</v>
      </c>
      <c r="J803" s="25">
        <v>1</v>
      </c>
      <c r="K803" t="str">
        <f t="shared" si="108"/>
        <v>Obese</v>
      </c>
      <c r="L803" t="str">
        <f t="shared" si="109"/>
        <v xml:space="preserve">Diabetes </v>
      </c>
      <c r="M803" t="str">
        <f t="shared" si="110"/>
        <v>Adult</v>
      </c>
      <c r="N803" t="str">
        <f t="shared" si="111"/>
        <v>Low</v>
      </c>
      <c r="O803" t="str">
        <f t="shared" si="112"/>
        <v>High level</v>
      </c>
      <c r="P803" t="str">
        <f t="shared" si="113"/>
        <v>Low Risk</v>
      </c>
      <c r="Q803" t="str">
        <f t="shared" si="114"/>
        <v>Normal</v>
      </c>
      <c r="R803" t="str">
        <f t="shared" si="115"/>
        <v>Normal</v>
      </c>
      <c r="S803" t="str">
        <f t="shared" si="116"/>
        <v>Low DPF</v>
      </c>
    </row>
    <row r="804" spans="1:19" x14ac:dyDescent="0.35">
      <c r="A804" s="9">
        <v>803</v>
      </c>
      <c r="B804" s="10">
        <v>14</v>
      </c>
      <c r="C804" s="10">
        <v>122</v>
      </c>
      <c r="D804" s="10">
        <v>78</v>
      </c>
      <c r="E804" s="10">
        <v>31</v>
      </c>
      <c r="F804" s="10">
        <v>80</v>
      </c>
      <c r="G804" s="11">
        <v>27.6</v>
      </c>
      <c r="H804" s="18">
        <v>0.51200000000000001</v>
      </c>
      <c r="I804" s="10">
        <v>45</v>
      </c>
      <c r="J804" s="24">
        <v>0</v>
      </c>
      <c r="K804" t="str">
        <f t="shared" si="108"/>
        <v>Overweight</v>
      </c>
      <c r="L804" t="str">
        <f t="shared" si="109"/>
        <v>normal</v>
      </c>
      <c r="M804" t="str">
        <f t="shared" si="110"/>
        <v>Adult</v>
      </c>
      <c r="N804" t="str">
        <f t="shared" si="111"/>
        <v>Medium</v>
      </c>
      <c r="O804" t="str">
        <f t="shared" si="112"/>
        <v>Normal level</v>
      </c>
      <c r="P804" t="str">
        <f t="shared" si="113"/>
        <v>High Risk</v>
      </c>
      <c r="Q804" t="str">
        <f t="shared" si="114"/>
        <v>Normal</v>
      </c>
      <c r="R804" t="str">
        <f t="shared" si="115"/>
        <v>Normal</v>
      </c>
      <c r="S804" t="str">
        <f t="shared" si="116"/>
        <v>Medium DPF</v>
      </c>
    </row>
    <row r="805" spans="1:19" x14ac:dyDescent="0.35">
      <c r="A805" s="13">
        <v>804</v>
      </c>
      <c r="B805" s="14">
        <v>4</v>
      </c>
      <c r="C805" s="14">
        <v>103</v>
      </c>
      <c r="D805" s="14">
        <v>60</v>
      </c>
      <c r="E805" s="14">
        <v>33</v>
      </c>
      <c r="F805" s="14">
        <v>192</v>
      </c>
      <c r="G805" s="15">
        <v>24</v>
      </c>
      <c r="H805" s="19">
        <v>0.96599999999999997</v>
      </c>
      <c r="I805" s="14">
        <v>33</v>
      </c>
      <c r="J805" s="25">
        <v>0</v>
      </c>
      <c r="K805" t="str">
        <f t="shared" si="108"/>
        <v>Normal weight</v>
      </c>
      <c r="L805" t="str">
        <f t="shared" si="109"/>
        <v>normal</v>
      </c>
      <c r="M805" t="str">
        <f t="shared" si="110"/>
        <v>Adult</v>
      </c>
      <c r="N805" t="str">
        <f t="shared" si="111"/>
        <v>Medium</v>
      </c>
      <c r="O805" t="str">
        <f t="shared" si="112"/>
        <v>Normal level</v>
      </c>
      <c r="P805" t="str">
        <f t="shared" si="113"/>
        <v>High Risk</v>
      </c>
      <c r="Q805" t="str">
        <f t="shared" si="114"/>
        <v>High</v>
      </c>
      <c r="R805" t="str">
        <f t="shared" si="115"/>
        <v>Normal</v>
      </c>
      <c r="S805" t="str">
        <f t="shared" si="116"/>
        <v>High DPF</v>
      </c>
    </row>
    <row r="806" spans="1:19" x14ac:dyDescent="0.35">
      <c r="A806" s="9">
        <v>805</v>
      </c>
      <c r="B806" s="10">
        <v>11</v>
      </c>
      <c r="C806" s="10">
        <v>138</v>
      </c>
      <c r="D806" s="10">
        <v>76</v>
      </c>
      <c r="E806" s="10">
        <v>21</v>
      </c>
      <c r="F806" s="10">
        <v>80</v>
      </c>
      <c r="G806" s="11">
        <v>33.200000000000003</v>
      </c>
      <c r="H806" s="18">
        <v>0.42</v>
      </c>
      <c r="I806" s="10">
        <v>35</v>
      </c>
      <c r="J806" s="24">
        <v>0</v>
      </c>
      <c r="K806" t="str">
        <f t="shared" si="108"/>
        <v>Obese</v>
      </c>
      <c r="L806" t="str">
        <f t="shared" si="109"/>
        <v>normal</v>
      </c>
      <c r="M806" t="str">
        <f t="shared" si="110"/>
        <v>Adult</v>
      </c>
      <c r="N806" t="str">
        <f t="shared" si="111"/>
        <v>Medium</v>
      </c>
      <c r="O806" t="str">
        <f t="shared" si="112"/>
        <v>Normal level</v>
      </c>
      <c r="P806" t="str">
        <f t="shared" si="113"/>
        <v>High Risk</v>
      </c>
      <c r="Q806" t="str">
        <f t="shared" si="114"/>
        <v>Normal</v>
      </c>
      <c r="R806" t="str">
        <f t="shared" si="115"/>
        <v>Normal</v>
      </c>
      <c r="S806" t="str">
        <f t="shared" si="116"/>
        <v>Medium DPF</v>
      </c>
    </row>
    <row r="807" spans="1:19" x14ac:dyDescent="0.35">
      <c r="A807" s="13">
        <v>806</v>
      </c>
      <c r="B807" s="14">
        <v>9</v>
      </c>
      <c r="C807" s="14">
        <v>102</v>
      </c>
      <c r="D807" s="14">
        <v>76</v>
      </c>
      <c r="E807" s="14">
        <v>37</v>
      </c>
      <c r="F807" s="14">
        <v>80</v>
      </c>
      <c r="G807" s="15">
        <v>32.9</v>
      </c>
      <c r="H807" s="19">
        <v>0.66500000000000004</v>
      </c>
      <c r="I807" s="14">
        <v>46</v>
      </c>
      <c r="J807" s="25">
        <v>1</v>
      </c>
      <c r="K807" t="str">
        <f t="shared" si="108"/>
        <v>Obese</v>
      </c>
      <c r="L807" t="str">
        <f t="shared" si="109"/>
        <v xml:space="preserve">Diabetes </v>
      </c>
      <c r="M807" t="str">
        <f t="shared" si="110"/>
        <v>Adult</v>
      </c>
      <c r="N807" t="str">
        <f t="shared" si="111"/>
        <v>Medium</v>
      </c>
      <c r="O807" t="str">
        <f t="shared" si="112"/>
        <v>Normal level</v>
      </c>
      <c r="P807" t="str">
        <f t="shared" si="113"/>
        <v>High Risk</v>
      </c>
      <c r="Q807" t="str">
        <f t="shared" si="114"/>
        <v>Normal</v>
      </c>
      <c r="R807" t="str">
        <f t="shared" si="115"/>
        <v>Normal</v>
      </c>
      <c r="S807" t="str">
        <f t="shared" si="116"/>
        <v>High DPF</v>
      </c>
    </row>
    <row r="808" spans="1:19" x14ac:dyDescent="0.35">
      <c r="A808" s="9">
        <v>807</v>
      </c>
      <c r="B808" s="10">
        <v>2</v>
      </c>
      <c r="C808" s="10">
        <v>90</v>
      </c>
      <c r="D808" s="10">
        <v>68</v>
      </c>
      <c r="E808" s="10">
        <v>42</v>
      </c>
      <c r="F808" s="10">
        <v>80</v>
      </c>
      <c r="G808" s="11">
        <v>38.200000000000003</v>
      </c>
      <c r="H808" s="18">
        <v>0.503</v>
      </c>
      <c r="I808" s="10">
        <v>27</v>
      </c>
      <c r="J808" s="24">
        <v>1</v>
      </c>
      <c r="K808" t="str">
        <f t="shared" si="108"/>
        <v>Obese</v>
      </c>
      <c r="L808" t="str">
        <f t="shared" si="109"/>
        <v xml:space="preserve">Diabetes </v>
      </c>
      <c r="M808" t="str">
        <f t="shared" si="110"/>
        <v>Adult</v>
      </c>
      <c r="N808" t="str">
        <f t="shared" si="111"/>
        <v>High</v>
      </c>
      <c r="O808" t="str">
        <f t="shared" si="112"/>
        <v>Normal level</v>
      </c>
      <c r="P808" t="str">
        <f t="shared" si="113"/>
        <v>Low Risk</v>
      </c>
      <c r="Q808" t="str">
        <f t="shared" si="114"/>
        <v>Normal</v>
      </c>
      <c r="R808" t="str">
        <f t="shared" si="115"/>
        <v>Normal</v>
      </c>
      <c r="S808" t="str">
        <f t="shared" si="116"/>
        <v>Medium DPF</v>
      </c>
    </row>
    <row r="809" spans="1:19" x14ac:dyDescent="0.35">
      <c r="A809" s="13">
        <v>808</v>
      </c>
      <c r="B809" s="14">
        <v>4</v>
      </c>
      <c r="C809" s="14">
        <v>111</v>
      </c>
      <c r="D809" s="14">
        <v>72</v>
      </c>
      <c r="E809" s="14">
        <v>47</v>
      </c>
      <c r="F809" s="14">
        <v>207</v>
      </c>
      <c r="G809" s="15">
        <v>37.1</v>
      </c>
      <c r="H809" s="19">
        <v>1.39</v>
      </c>
      <c r="I809" s="14">
        <v>56</v>
      </c>
      <c r="J809" s="25">
        <v>1</v>
      </c>
      <c r="K809" t="str">
        <f t="shared" si="108"/>
        <v>Obese</v>
      </c>
      <c r="L809" t="str">
        <f t="shared" si="109"/>
        <v xml:space="preserve">Diabetes </v>
      </c>
      <c r="M809" t="str">
        <f t="shared" si="110"/>
        <v>Adult</v>
      </c>
      <c r="N809" t="str">
        <f t="shared" si="111"/>
        <v>High</v>
      </c>
      <c r="O809" t="str">
        <f t="shared" si="112"/>
        <v>Normal level</v>
      </c>
      <c r="P809" t="str">
        <f t="shared" si="113"/>
        <v>High Risk</v>
      </c>
      <c r="Q809" t="str">
        <f t="shared" si="114"/>
        <v>High</v>
      </c>
      <c r="R809" t="str">
        <f t="shared" si="115"/>
        <v>Normal</v>
      </c>
      <c r="S809" t="str">
        <f t="shared" si="116"/>
        <v>High DPF</v>
      </c>
    </row>
    <row r="810" spans="1:19" x14ac:dyDescent="0.35">
      <c r="A810" s="9">
        <v>809</v>
      </c>
      <c r="B810" s="10">
        <v>3</v>
      </c>
      <c r="C810" s="10">
        <v>180</v>
      </c>
      <c r="D810" s="10">
        <v>64</v>
      </c>
      <c r="E810" s="10">
        <v>25</v>
      </c>
      <c r="F810" s="10">
        <v>70</v>
      </c>
      <c r="G810" s="11">
        <v>34</v>
      </c>
      <c r="H810" s="18">
        <v>0.27100000000000002</v>
      </c>
      <c r="I810" s="10">
        <v>26</v>
      </c>
      <c r="J810" s="24">
        <v>0</v>
      </c>
      <c r="K810" t="str">
        <f t="shared" si="108"/>
        <v>Obese</v>
      </c>
      <c r="L810" t="str">
        <f t="shared" si="109"/>
        <v>normal</v>
      </c>
      <c r="M810" t="str">
        <f t="shared" si="110"/>
        <v>Adult</v>
      </c>
      <c r="N810" t="str">
        <f t="shared" si="111"/>
        <v>Medium</v>
      </c>
      <c r="O810" t="str">
        <f t="shared" si="112"/>
        <v>High level</v>
      </c>
      <c r="P810" t="str">
        <f t="shared" si="113"/>
        <v>Low Risk</v>
      </c>
      <c r="Q810" t="str">
        <f t="shared" si="114"/>
        <v>Low</v>
      </c>
      <c r="R810" t="str">
        <f t="shared" si="115"/>
        <v>Normal</v>
      </c>
      <c r="S810" t="str">
        <f t="shared" si="116"/>
        <v>Low DPF</v>
      </c>
    </row>
    <row r="811" spans="1:19" x14ac:dyDescent="0.35">
      <c r="A811" s="13">
        <v>810</v>
      </c>
      <c r="B811" s="14">
        <v>7</v>
      </c>
      <c r="C811" s="14">
        <v>133</v>
      </c>
      <c r="D811" s="14">
        <v>84</v>
      </c>
      <c r="E811" s="14">
        <v>21</v>
      </c>
      <c r="F811" s="14">
        <v>80</v>
      </c>
      <c r="G811" s="15">
        <v>40.200000000000003</v>
      </c>
      <c r="H811" s="19">
        <v>0.69599999999999995</v>
      </c>
      <c r="I811" s="14">
        <v>37</v>
      </c>
      <c r="J811" s="25">
        <v>0</v>
      </c>
      <c r="K811" t="str">
        <f t="shared" si="108"/>
        <v>Obese</v>
      </c>
      <c r="L811" t="str">
        <f t="shared" si="109"/>
        <v>normal</v>
      </c>
      <c r="M811" t="str">
        <f t="shared" si="110"/>
        <v>Adult</v>
      </c>
      <c r="N811" t="str">
        <f t="shared" si="111"/>
        <v>Medium</v>
      </c>
      <c r="O811" t="str">
        <f t="shared" si="112"/>
        <v>Normal level</v>
      </c>
      <c r="P811" t="str">
        <f t="shared" si="113"/>
        <v>High Risk</v>
      </c>
      <c r="Q811" t="str">
        <f t="shared" si="114"/>
        <v>Normal</v>
      </c>
      <c r="R811" t="str">
        <f t="shared" si="115"/>
        <v>Prehypertension</v>
      </c>
      <c r="S811" t="str">
        <f t="shared" si="116"/>
        <v>High DPF</v>
      </c>
    </row>
    <row r="812" spans="1:19" x14ac:dyDescent="0.35">
      <c r="A812" s="9">
        <v>811</v>
      </c>
      <c r="B812" s="10">
        <v>7</v>
      </c>
      <c r="C812" s="10">
        <v>106</v>
      </c>
      <c r="D812" s="10">
        <v>92</v>
      </c>
      <c r="E812" s="10">
        <v>18</v>
      </c>
      <c r="F812" s="10">
        <v>80</v>
      </c>
      <c r="G812" s="11">
        <v>22.7</v>
      </c>
      <c r="H812" s="18">
        <v>0.23499999999999999</v>
      </c>
      <c r="I812" s="10">
        <v>48</v>
      </c>
      <c r="J812" s="24">
        <v>0</v>
      </c>
      <c r="K812" t="str">
        <f t="shared" si="108"/>
        <v>Normal weight</v>
      </c>
      <c r="L812" t="str">
        <f t="shared" si="109"/>
        <v>normal</v>
      </c>
      <c r="M812" t="str">
        <f t="shared" si="110"/>
        <v>Adult</v>
      </c>
      <c r="N812" t="str">
        <f t="shared" si="111"/>
        <v>Low</v>
      </c>
      <c r="O812" t="str">
        <f t="shared" si="112"/>
        <v>Normal level</v>
      </c>
      <c r="P812" t="str">
        <f t="shared" si="113"/>
        <v>High Risk</v>
      </c>
      <c r="Q812" t="str">
        <f t="shared" si="114"/>
        <v>Normal</v>
      </c>
      <c r="R812" t="str">
        <f t="shared" si="115"/>
        <v>Hypertension</v>
      </c>
      <c r="S812" t="str">
        <f t="shared" si="116"/>
        <v>Low DPF</v>
      </c>
    </row>
    <row r="813" spans="1:19" x14ac:dyDescent="0.35">
      <c r="A813" s="13">
        <v>812</v>
      </c>
      <c r="B813" s="14">
        <v>9</v>
      </c>
      <c r="C813" s="14">
        <v>171</v>
      </c>
      <c r="D813" s="14">
        <v>110</v>
      </c>
      <c r="E813" s="14">
        <v>24</v>
      </c>
      <c r="F813" s="14">
        <v>240</v>
      </c>
      <c r="G813" s="15">
        <v>45.4</v>
      </c>
      <c r="H813" s="19">
        <v>0.72099999999999997</v>
      </c>
      <c r="I813" s="14">
        <v>54</v>
      </c>
      <c r="J813" s="25">
        <v>1</v>
      </c>
      <c r="K813" t="str">
        <f t="shared" si="108"/>
        <v>Obese</v>
      </c>
      <c r="L813" t="str">
        <f t="shared" si="109"/>
        <v xml:space="preserve">Diabetes </v>
      </c>
      <c r="M813" t="str">
        <f t="shared" si="110"/>
        <v>Adult</v>
      </c>
      <c r="N813" t="str">
        <f t="shared" si="111"/>
        <v>Medium</v>
      </c>
      <c r="O813" t="str">
        <f t="shared" si="112"/>
        <v>High level</v>
      </c>
      <c r="P813" t="str">
        <f t="shared" si="113"/>
        <v>High Risk</v>
      </c>
      <c r="Q813" t="str">
        <f t="shared" si="114"/>
        <v>High</v>
      </c>
      <c r="R813" t="str">
        <f t="shared" si="115"/>
        <v>Hypertension</v>
      </c>
      <c r="S813" t="str">
        <f t="shared" si="116"/>
        <v>High DPF</v>
      </c>
    </row>
    <row r="814" spans="1:19" x14ac:dyDescent="0.35">
      <c r="A814" s="9">
        <v>813</v>
      </c>
      <c r="B814" s="10">
        <v>7</v>
      </c>
      <c r="C814" s="10">
        <v>159</v>
      </c>
      <c r="D814" s="10">
        <v>64</v>
      </c>
      <c r="E814" s="10">
        <v>21</v>
      </c>
      <c r="F814" s="10">
        <v>80</v>
      </c>
      <c r="G814" s="11">
        <v>27.4</v>
      </c>
      <c r="H814" s="18">
        <v>0.29399999999999998</v>
      </c>
      <c r="I814" s="10">
        <v>40</v>
      </c>
      <c r="J814" s="24">
        <v>0</v>
      </c>
      <c r="K814" t="str">
        <f t="shared" si="108"/>
        <v>Overweight</v>
      </c>
      <c r="L814" t="str">
        <f t="shared" si="109"/>
        <v>normal</v>
      </c>
      <c r="M814" t="str">
        <f t="shared" si="110"/>
        <v>Adult</v>
      </c>
      <c r="N814" t="str">
        <f t="shared" si="111"/>
        <v>Medium</v>
      </c>
      <c r="O814" t="str">
        <f t="shared" si="112"/>
        <v>High level</v>
      </c>
      <c r="P814" t="str">
        <f t="shared" si="113"/>
        <v>High Risk</v>
      </c>
      <c r="Q814" t="str">
        <f t="shared" si="114"/>
        <v>Normal</v>
      </c>
      <c r="R814" t="str">
        <f t="shared" si="115"/>
        <v>Normal</v>
      </c>
      <c r="S814" t="str">
        <f t="shared" si="116"/>
        <v>Low DPF</v>
      </c>
    </row>
    <row r="815" spans="1:19" x14ac:dyDescent="0.35">
      <c r="A815" s="13">
        <v>814</v>
      </c>
      <c r="B815" s="14">
        <v>4</v>
      </c>
      <c r="C815" s="14">
        <v>180</v>
      </c>
      <c r="D815" s="14">
        <v>66</v>
      </c>
      <c r="E815" s="14">
        <v>39</v>
      </c>
      <c r="F815" s="14">
        <v>80</v>
      </c>
      <c r="G815" s="15">
        <v>42</v>
      </c>
      <c r="H815" s="19">
        <v>1.893</v>
      </c>
      <c r="I815" s="14">
        <v>25</v>
      </c>
      <c r="J815" s="25">
        <v>1</v>
      </c>
      <c r="K815" t="str">
        <f t="shared" si="108"/>
        <v>Obese</v>
      </c>
      <c r="L815" t="str">
        <f t="shared" si="109"/>
        <v xml:space="preserve">Diabetes </v>
      </c>
      <c r="M815" t="str">
        <f t="shared" si="110"/>
        <v>Adult</v>
      </c>
      <c r="N815" t="str">
        <f t="shared" si="111"/>
        <v>Medium</v>
      </c>
      <c r="O815" t="str">
        <f t="shared" si="112"/>
        <v>High level</v>
      </c>
      <c r="P815" t="str">
        <f t="shared" si="113"/>
        <v>High Risk</v>
      </c>
      <c r="Q815" t="str">
        <f t="shared" si="114"/>
        <v>Normal</v>
      </c>
      <c r="R815" t="str">
        <f t="shared" si="115"/>
        <v>Normal</v>
      </c>
      <c r="S815" t="str">
        <f t="shared" si="116"/>
        <v>High DPF</v>
      </c>
    </row>
    <row r="816" spans="1:19" x14ac:dyDescent="0.35">
      <c r="A816" s="9">
        <v>815</v>
      </c>
      <c r="B816" s="10">
        <v>1</v>
      </c>
      <c r="C816" s="10">
        <v>146</v>
      </c>
      <c r="D816" s="10">
        <v>56</v>
      </c>
      <c r="E816" s="10">
        <v>21</v>
      </c>
      <c r="F816" s="10">
        <v>80</v>
      </c>
      <c r="G816" s="11">
        <v>29.7</v>
      </c>
      <c r="H816" s="18">
        <v>0.56399999999999995</v>
      </c>
      <c r="I816" s="10">
        <v>29</v>
      </c>
      <c r="J816" s="24">
        <v>0</v>
      </c>
      <c r="K816" t="str">
        <f t="shared" si="108"/>
        <v>Overweight</v>
      </c>
      <c r="L816" t="str">
        <f t="shared" si="109"/>
        <v>normal</v>
      </c>
      <c r="M816" t="str">
        <f t="shared" si="110"/>
        <v>Adult</v>
      </c>
      <c r="N816" t="str">
        <f t="shared" si="111"/>
        <v>Medium</v>
      </c>
      <c r="O816" t="str">
        <f t="shared" si="112"/>
        <v>High level</v>
      </c>
      <c r="P816" t="str">
        <f t="shared" si="113"/>
        <v>Low Risk</v>
      </c>
      <c r="Q816" t="str">
        <f t="shared" si="114"/>
        <v>Normal</v>
      </c>
      <c r="R816" t="str">
        <f t="shared" si="115"/>
        <v>Low</v>
      </c>
      <c r="S816" t="str">
        <f t="shared" si="116"/>
        <v>Medium DPF</v>
      </c>
    </row>
    <row r="817" spans="1:19" x14ac:dyDescent="0.35">
      <c r="A817" s="13">
        <v>816</v>
      </c>
      <c r="B817" s="14">
        <v>2</v>
      </c>
      <c r="C817" s="14">
        <v>71</v>
      </c>
      <c r="D817" s="14">
        <v>70</v>
      </c>
      <c r="E817" s="14">
        <v>27</v>
      </c>
      <c r="F817" s="14">
        <v>80</v>
      </c>
      <c r="G817" s="15">
        <v>28</v>
      </c>
      <c r="H817" s="19">
        <v>0.58599999999999997</v>
      </c>
      <c r="I817" s="14">
        <v>22</v>
      </c>
      <c r="J817" s="25">
        <v>0</v>
      </c>
      <c r="K817" t="str">
        <f t="shared" si="108"/>
        <v>Overweight</v>
      </c>
      <c r="L817" t="str">
        <f t="shared" si="109"/>
        <v>normal</v>
      </c>
      <c r="M817" t="str">
        <f t="shared" si="110"/>
        <v>Adult</v>
      </c>
      <c r="N817" t="str">
        <f t="shared" si="111"/>
        <v>Medium</v>
      </c>
      <c r="O817" t="str">
        <f t="shared" si="112"/>
        <v>Normal level</v>
      </c>
      <c r="P817" t="str">
        <f t="shared" si="113"/>
        <v>Low Risk</v>
      </c>
      <c r="Q817" t="str">
        <f t="shared" si="114"/>
        <v>Normal</v>
      </c>
      <c r="R817" t="str">
        <f t="shared" si="115"/>
        <v>Normal</v>
      </c>
      <c r="S817" t="str">
        <f t="shared" si="116"/>
        <v>Medium DPF</v>
      </c>
    </row>
    <row r="818" spans="1:19" x14ac:dyDescent="0.35">
      <c r="A818" s="9">
        <v>817</v>
      </c>
      <c r="B818" s="10">
        <v>7</v>
      </c>
      <c r="C818" s="10">
        <v>103</v>
      </c>
      <c r="D818" s="10">
        <v>66</v>
      </c>
      <c r="E818" s="10">
        <v>32</v>
      </c>
      <c r="F818" s="10">
        <v>80</v>
      </c>
      <c r="G818" s="11">
        <v>39.1</v>
      </c>
      <c r="H818" s="18">
        <v>0.34399999999999997</v>
      </c>
      <c r="I818" s="10">
        <v>31</v>
      </c>
      <c r="J818" s="24">
        <v>1</v>
      </c>
      <c r="K818" t="str">
        <f t="shared" si="108"/>
        <v>Obese</v>
      </c>
      <c r="L818" t="str">
        <f t="shared" si="109"/>
        <v xml:space="preserve">Diabetes </v>
      </c>
      <c r="M818" t="str">
        <f t="shared" si="110"/>
        <v>Adult</v>
      </c>
      <c r="N818" t="str">
        <f t="shared" si="111"/>
        <v>Medium</v>
      </c>
      <c r="O818" t="str">
        <f t="shared" si="112"/>
        <v>Normal level</v>
      </c>
      <c r="P818" t="str">
        <f t="shared" si="113"/>
        <v>High Risk</v>
      </c>
      <c r="Q818" t="str">
        <f t="shared" si="114"/>
        <v>Normal</v>
      </c>
      <c r="R818" t="str">
        <f t="shared" si="115"/>
        <v>Normal</v>
      </c>
      <c r="S818" t="str">
        <f t="shared" si="116"/>
        <v>Medium DPF</v>
      </c>
    </row>
    <row r="819" spans="1:19" x14ac:dyDescent="0.35">
      <c r="A819" s="13">
        <v>818</v>
      </c>
      <c r="B819" s="14">
        <v>7</v>
      </c>
      <c r="C819" s="14">
        <v>105</v>
      </c>
      <c r="D819" s="14">
        <v>69</v>
      </c>
      <c r="E819" s="14">
        <v>21</v>
      </c>
      <c r="F819" s="14">
        <v>80</v>
      </c>
      <c r="G819" s="15">
        <v>32.14</v>
      </c>
      <c r="H819" s="19">
        <v>0.30499999999999999</v>
      </c>
      <c r="I819" s="14">
        <v>24</v>
      </c>
      <c r="J819" s="25">
        <v>0</v>
      </c>
      <c r="K819" t="str">
        <f t="shared" si="108"/>
        <v>Obese</v>
      </c>
      <c r="L819" t="str">
        <f t="shared" si="109"/>
        <v>normal</v>
      </c>
      <c r="M819" t="str">
        <f t="shared" si="110"/>
        <v>Adult</v>
      </c>
      <c r="N819" t="str">
        <f t="shared" si="111"/>
        <v>Medium</v>
      </c>
      <c r="O819" t="str">
        <f t="shared" si="112"/>
        <v>Normal level</v>
      </c>
      <c r="P819" t="str">
        <f t="shared" si="113"/>
        <v>High Risk</v>
      </c>
      <c r="Q819" t="str">
        <f t="shared" si="114"/>
        <v>Normal</v>
      </c>
      <c r="R819" t="str">
        <f t="shared" si="115"/>
        <v>Normal</v>
      </c>
      <c r="S819" t="str">
        <f t="shared" si="116"/>
        <v>Medium DPF</v>
      </c>
    </row>
    <row r="820" spans="1:19" x14ac:dyDescent="0.35">
      <c r="A820" s="9">
        <v>819</v>
      </c>
      <c r="B820" s="10">
        <v>1</v>
      </c>
      <c r="C820" s="10">
        <v>103</v>
      </c>
      <c r="D820" s="10">
        <v>80</v>
      </c>
      <c r="E820" s="10">
        <v>11</v>
      </c>
      <c r="F820" s="10">
        <v>82</v>
      </c>
      <c r="G820" s="11">
        <v>19.399999999999999</v>
      </c>
      <c r="H820" s="18">
        <v>0.49099999999999999</v>
      </c>
      <c r="I820" s="10">
        <v>22</v>
      </c>
      <c r="J820" s="24">
        <v>0</v>
      </c>
      <c r="K820" t="str">
        <f t="shared" si="108"/>
        <v>Normal weight</v>
      </c>
      <c r="L820" t="str">
        <f t="shared" si="109"/>
        <v>normal</v>
      </c>
      <c r="M820" t="str">
        <f t="shared" si="110"/>
        <v>Adult</v>
      </c>
      <c r="N820" t="str">
        <f t="shared" si="111"/>
        <v>Low</v>
      </c>
      <c r="O820" t="str">
        <f t="shared" si="112"/>
        <v>Normal level</v>
      </c>
      <c r="P820" t="str">
        <f t="shared" si="113"/>
        <v>Low Risk</v>
      </c>
      <c r="Q820" t="str">
        <f t="shared" si="114"/>
        <v>Normal</v>
      </c>
      <c r="R820" t="str">
        <f t="shared" si="115"/>
        <v>Normal</v>
      </c>
      <c r="S820" t="str">
        <f t="shared" si="116"/>
        <v>Medium DPF</v>
      </c>
    </row>
    <row r="821" spans="1:19" x14ac:dyDescent="0.35">
      <c r="A821" s="13">
        <v>820</v>
      </c>
      <c r="B821" s="14">
        <v>1</v>
      </c>
      <c r="C821" s="14">
        <v>101</v>
      </c>
      <c r="D821" s="14">
        <v>50</v>
      </c>
      <c r="E821" s="14">
        <v>15</v>
      </c>
      <c r="F821" s="14">
        <v>36</v>
      </c>
      <c r="G821" s="15">
        <v>24.2</v>
      </c>
      <c r="H821" s="19">
        <v>0.52600000000000002</v>
      </c>
      <c r="I821" s="14">
        <v>26</v>
      </c>
      <c r="J821" s="25">
        <v>0</v>
      </c>
      <c r="K821" t="str">
        <f t="shared" si="108"/>
        <v>Normal weight</v>
      </c>
      <c r="L821" t="str">
        <f t="shared" si="109"/>
        <v>normal</v>
      </c>
      <c r="M821" t="str">
        <f t="shared" si="110"/>
        <v>Adult</v>
      </c>
      <c r="N821" t="str">
        <f t="shared" si="111"/>
        <v>Low</v>
      </c>
      <c r="O821" t="str">
        <f t="shared" si="112"/>
        <v>Normal level</v>
      </c>
      <c r="P821" t="str">
        <f t="shared" si="113"/>
        <v>Low Risk</v>
      </c>
      <c r="Q821" t="str">
        <f t="shared" si="114"/>
        <v>Low</v>
      </c>
      <c r="R821" t="str">
        <f t="shared" si="115"/>
        <v>Low</v>
      </c>
      <c r="S821" t="str">
        <f t="shared" si="116"/>
        <v>Medium DPF</v>
      </c>
    </row>
    <row r="822" spans="1:19" x14ac:dyDescent="0.35">
      <c r="A822" s="9">
        <v>821</v>
      </c>
      <c r="B822" s="10">
        <v>5</v>
      </c>
      <c r="C822" s="10">
        <v>88</v>
      </c>
      <c r="D822" s="10">
        <v>66</v>
      </c>
      <c r="E822" s="10">
        <v>21</v>
      </c>
      <c r="F822" s="10">
        <v>23</v>
      </c>
      <c r="G822" s="11">
        <v>24.4</v>
      </c>
      <c r="H822" s="18">
        <v>0.34200000000000003</v>
      </c>
      <c r="I822" s="10">
        <v>30</v>
      </c>
      <c r="J822" s="24">
        <v>0</v>
      </c>
      <c r="K822" t="str">
        <f t="shared" si="108"/>
        <v>Normal weight</v>
      </c>
      <c r="L822" t="str">
        <f t="shared" si="109"/>
        <v>normal</v>
      </c>
      <c r="M822" t="str">
        <f t="shared" si="110"/>
        <v>Adult</v>
      </c>
      <c r="N822" t="str">
        <f t="shared" si="111"/>
        <v>Medium</v>
      </c>
      <c r="O822" t="str">
        <f t="shared" si="112"/>
        <v>Normal level</v>
      </c>
      <c r="P822" t="str">
        <f t="shared" si="113"/>
        <v>High Risk</v>
      </c>
      <c r="Q822" t="str">
        <f t="shared" si="114"/>
        <v>Low</v>
      </c>
      <c r="R822" t="str">
        <f t="shared" si="115"/>
        <v>Normal</v>
      </c>
      <c r="S822" t="str">
        <f t="shared" si="116"/>
        <v>Medium DPF</v>
      </c>
    </row>
    <row r="823" spans="1:19" x14ac:dyDescent="0.35">
      <c r="A823" s="13">
        <v>822</v>
      </c>
      <c r="B823" s="14">
        <v>8</v>
      </c>
      <c r="C823" s="14">
        <v>176</v>
      </c>
      <c r="D823" s="14">
        <v>90</v>
      </c>
      <c r="E823" s="14">
        <v>34</v>
      </c>
      <c r="F823" s="14">
        <v>300</v>
      </c>
      <c r="G823" s="15">
        <v>33.700000000000003</v>
      </c>
      <c r="H823" s="19">
        <v>0.46700000000000003</v>
      </c>
      <c r="I823" s="14">
        <v>58</v>
      </c>
      <c r="J823" s="25">
        <v>1</v>
      </c>
      <c r="K823" t="str">
        <f t="shared" si="108"/>
        <v>Obese</v>
      </c>
      <c r="L823" t="str">
        <f t="shared" si="109"/>
        <v xml:space="preserve">Diabetes </v>
      </c>
      <c r="M823" t="str">
        <f t="shared" si="110"/>
        <v>Adult</v>
      </c>
      <c r="N823" t="str">
        <f t="shared" si="111"/>
        <v>Medium</v>
      </c>
      <c r="O823" t="str">
        <f t="shared" si="112"/>
        <v>High level</v>
      </c>
      <c r="P823" t="str">
        <f t="shared" si="113"/>
        <v>High Risk</v>
      </c>
      <c r="Q823" t="str">
        <f t="shared" si="114"/>
        <v>High</v>
      </c>
      <c r="R823" t="str">
        <f t="shared" si="115"/>
        <v>Prehypertension</v>
      </c>
      <c r="S823" t="str">
        <f t="shared" si="116"/>
        <v>Medium DPF</v>
      </c>
    </row>
    <row r="824" spans="1:19" x14ac:dyDescent="0.35">
      <c r="A824" s="9">
        <v>823</v>
      </c>
      <c r="B824" s="10">
        <v>7</v>
      </c>
      <c r="C824" s="10">
        <v>150</v>
      </c>
      <c r="D824" s="10">
        <v>66</v>
      </c>
      <c r="E824" s="10">
        <v>42</v>
      </c>
      <c r="F824" s="10">
        <v>342</v>
      </c>
      <c r="G824" s="11">
        <v>34.700000000000003</v>
      </c>
      <c r="H824" s="18">
        <v>0.71799999999999997</v>
      </c>
      <c r="I824" s="10">
        <v>42</v>
      </c>
      <c r="J824" s="24">
        <v>0</v>
      </c>
      <c r="K824" t="str">
        <f t="shared" si="108"/>
        <v>Obese</v>
      </c>
      <c r="L824" t="str">
        <f t="shared" si="109"/>
        <v>normal</v>
      </c>
      <c r="M824" t="str">
        <f t="shared" si="110"/>
        <v>Adult</v>
      </c>
      <c r="N824" t="str">
        <f t="shared" si="111"/>
        <v>High</v>
      </c>
      <c r="O824" t="str">
        <f t="shared" si="112"/>
        <v>High level</v>
      </c>
      <c r="P824" t="str">
        <f t="shared" si="113"/>
        <v>High Risk</v>
      </c>
      <c r="Q824" t="str">
        <f t="shared" si="114"/>
        <v>High</v>
      </c>
      <c r="R824" t="str">
        <f t="shared" si="115"/>
        <v>Normal</v>
      </c>
      <c r="S824" t="str">
        <f t="shared" si="116"/>
        <v>High DPF</v>
      </c>
    </row>
    <row r="825" spans="1:19" x14ac:dyDescent="0.35">
      <c r="A825" s="13">
        <v>824</v>
      </c>
      <c r="B825" s="14">
        <v>1</v>
      </c>
      <c r="C825" s="14">
        <v>73</v>
      </c>
      <c r="D825" s="14">
        <v>50</v>
      </c>
      <c r="E825" s="14">
        <v>10</v>
      </c>
      <c r="F825" s="14">
        <v>80</v>
      </c>
      <c r="G825" s="15">
        <v>23</v>
      </c>
      <c r="H825" s="19">
        <v>0.248</v>
      </c>
      <c r="I825" s="14">
        <v>21</v>
      </c>
      <c r="J825" s="25">
        <v>0</v>
      </c>
      <c r="K825" t="str">
        <f t="shared" si="108"/>
        <v>Normal weight</v>
      </c>
      <c r="L825" t="str">
        <f t="shared" si="109"/>
        <v>normal</v>
      </c>
      <c r="M825" t="str">
        <f t="shared" si="110"/>
        <v>Adult</v>
      </c>
      <c r="N825" t="str">
        <f t="shared" si="111"/>
        <v>Low</v>
      </c>
      <c r="O825" t="str">
        <f t="shared" si="112"/>
        <v>Normal level</v>
      </c>
      <c r="P825" t="str">
        <f t="shared" si="113"/>
        <v>Low Risk</v>
      </c>
      <c r="Q825" t="str">
        <f t="shared" si="114"/>
        <v>Normal</v>
      </c>
      <c r="R825" t="str">
        <f t="shared" si="115"/>
        <v>Low</v>
      </c>
      <c r="S825" t="str">
        <f t="shared" si="116"/>
        <v>Low DPF</v>
      </c>
    </row>
    <row r="826" spans="1:19" x14ac:dyDescent="0.35">
      <c r="A826" s="9">
        <v>825</v>
      </c>
      <c r="B826" s="10">
        <v>7</v>
      </c>
      <c r="C826" s="10">
        <v>187</v>
      </c>
      <c r="D826" s="10">
        <v>68</v>
      </c>
      <c r="E826" s="10">
        <v>39</v>
      </c>
      <c r="F826" s="10">
        <v>304</v>
      </c>
      <c r="G826" s="11">
        <v>37.700000000000003</v>
      </c>
      <c r="H826" s="18">
        <v>0.254</v>
      </c>
      <c r="I826" s="10">
        <v>41</v>
      </c>
      <c r="J826" s="24">
        <v>1</v>
      </c>
      <c r="K826" t="str">
        <f t="shared" si="108"/>
        <v>Obese</v>
      </c>
      <c r="L826" t="str">
        <f t="shared" si="109"/>
        <v xml:space="preserve">Diabetes </v>
      </c>
      <c r="M826" t="str">
        <f t="shared" si="110"/>
        <v>Adult</v>
      </c>
      <c r="N826" t="str">
        <f t="shared" si="111"/>
        <v>Medium</v>
      </c>
      <c r="O826" t="str">
        <f t="shared" si="112"/>
        <v>High level</v>
      </c>
      <c r="P826" t="str">
        <f t="shared" si="113"/>
        <v>High Risk</v>
      </c>
      <c r="Q826" t="str">
        <f t="shared" si="114"/>
        <v>High</v>
      </c>
      <c r="R826" t="str">
        <f t="shared" si="115"/>
        <v>Normal</v>
      </c>
      <c r="S826" t="str">
        <f t="shared" si="116"/>
        <v>Low DPF</v>
      </c>
    </row>
    <row r="827" spans="1:19" x14ac:dyDescent="0.35">
      <c r="A827" s="13">
        <v>826</v>
      </c>
      <c r="B827" s="14">
        <v>4</v>
      </c>
      <c r="C827" s="14">
        <v>100</v>
      </c>
      <c r="D827" s="14">
        <v>88</v>
      </c>
      <c r="E827" s="14">
        <v>60</v>
      </c>
      <c r="F827" s="14">
        <v>110</v>
      </c>
      <c r="G827" s="15">
        <v>46.8</v>
      </c>
      <c r="H827" s="19">
        <v>0.96199999999999997</v>
      </c>
      <c r="I827" s="14">
        <v>31</v>
      </c>
      <c r="J827" s="25">
        <v>0</v>
      </c>
      <c r="K827" t="str">
        <f t="shared" si="108"/>
        <v>Obese</v>
      </c>
      <c r="L827" t="str">
        <f t="shared" si="109"/>
        <v>normal</v>
      </c>
      <c r="M827" t="str">
        <f t="shared" si="110"/>
        <v>Adult</v>
      </c>
      <c r="N827" t="str">
        <f t="shared" si="111"/>
        <v>High</v>
      </c>
      <c r="O827" t="str">
        <f t="shared" si="112"/>
        <v>Normal level</v>
      </c>
      <c r="P827" t="str">
        <f t="shared" si="113"/>
        <v>High Risk</v>
      </c>
      <c r="Q827" t="str">
        <f t="shared" si="114"/>
        <v>Normal</v>
      </c>
      <c r="R827" t="str">
        <f t="shared" si="115"/>
        <v>Prehypertension</v>
      </c>
      <c r="S827" t="str">
        <f t="shared" si="116"/>
        <v>High DPF</v>
      </c>
    </row>
    <row r="828" spans="1:19" x14ac:dyDescent="0.35">
      <c r="A828" s="9">
        <v>827</v>
      </c>
      <c r="B828" s="10">
        <v>4</v>
      </c>
      <c r="C828" s="10">
        <v>146</v>
      </c>
      <c r="D828" s="10">
        <v>82</v>
      </c>
      <c r="E828" s="10">
        <v>21</v>
      </c>
      <c r="F828" s="10">
        <v>80</v>
      </c>
      <c r="G828" s="11">
        <v>40.5</v>
      </c>
      <c r="H828" s="18">
        <v>1.7809999999999999</v>
      </c>
      <c r="I828" s="10">
        <v>44</v>
      </c>
      <c r="J828" s="24">
        <v>0</v>
      </c>
      <c r="K828" t="str">
        <f t="shared" si="108"/>
        <v>Obese</v>
      </c>
      <c r="L828" t="str">
        <f t="shared" si="109"/>
        <v>normal</v>
      </c>
      <c r="M828" t="str">
        <f t="shared" si="110"/>
        <v>Adult</v>
      </c>
      <c r="N828" t="str">
        <f t="shared" si="111"/>
        <v>Medium</v>
      </c>
      <c r="O828" t="str">
        <f t="shared" si="112"/>
        <v>High level</v>
      </c>
      <c r="P828" t="str">
        <f t="shared" si="113"/>
        <v>High Risk</v>
      </c>
      <c r="Q828" t="str">
        <f t="shared" si="114"/>
        <v>Normal</v>
      </c>
      <c r="R828" t="str">
        <f t="shared" si="115"/>
        <v>Prehypertension</v>
      </c>
      <c r="S828" t="str">
        <f t="shared" si="116"/>
        <v>High DPF</v>
      </c>
    </row>
    <row r="829" spans="1:19" x14ac:dyDescent="0.35">
      <c r="A829" s="13">
        <v>828</v>
      </c>
      <c r="B829" s="14">
        <v>4</v>
      </c>
      <c r="C829" s="14">
        <v>105</v>
      </c>
      <c r="D829" s="14">
        <v>64</v>
      </c>
      <c r="E829" s="14">
        <v>41</v>
      </c>
      <c r="F829" s="14">
        <v>142</v>
      </c>
      <c r="G829" s="15">
        <v>41.5</v>
      </c>
      <c r="H829" s="19">
        <v>0.17299999999999999</v>
      </c>
      <c r="I829" s="14">
        <v>22</v>
      </c>
      <c r="J829" s="25">
        <v>0</v>
      </c>
      <c r="K829" t="str">
        <f t="shared" si="108"/>
        <v>Obese</v>
      </c>
      <c r="L829" t="str">
        <f t="shared" si="109"/>
        <v>normal</v>
      </c>
      <c r="M829" t="str">
        <f t="shared" si="110"/>
        <v>Adult</v>
      </c>
      <c r="N829" t="str">
        <f t="shared" si="111"/>
        <v>High</v>
      </c>
      <c r="O829" t="str">
        <f t="shared" si="112"/>
        <v>Normal level</v>
      </c>
      <c r="P829" t="str">
        <f t="shared" si="113"/>
        <v>High Risk</v>
      </c>
      <c r="Q829" t="str">
        <f t="shared" si="114"/>
        <v>Normal</v>
      </c>
      <c r="R829" t="str">
        <f t="shared" si="115"/>
        <v>Normal</v>
      </c>
      <c r="S829" t="str">
        <f t="shared" si="116"/>
        <v>Low DPF</v>
      </c>
    </row>
    <row r="830" spans="1:19" x14ac:dyDescent="0.35">
      <c r="A830" s="9">
        <v>829</v>
      </c>
      <c r="B830" s="10">
        <v>2</v>
      </c>
      <c r="C830" s="10">
        <v>84</v>
      </c>
      <c r="D830" s="10">
        <v>69</v>
      </c>
      <c r="E830" s="10">
        <v>21</v>
      </c>
      <c r="F830" s="10">
        <v>80</v>
      </c>
      <c r="G830" s="11">
        <v>32.14</v>
      </c>
      <c r="H830" s="18">
        <v>0.30399999999999999</v>
      </c>
      <c r="I830" s="10">
        <v>21</v>
      </c>
      <c r="J830" s="24">
        <v>0</v>
      </c>
      <c r="K830" t="str">
        <f t="shared" si="108"/>
        <v>Obese</v>
      </c>
      <c r="L830" t="str">
        <f t="shared" si="109"/>
        <v>normal</v>
      </c>
      <c r="M830" t="str">
        <f t="shared" si="110"/>
        <v>Adult</v>
      </c>
      <c r="N830" t="str">
        <f t="shared" si="111"/>
        <v>Medium</v>
      </c>
      <c r="O830" t="str">
        <f t="shared" si="112"/>
        <v>Normal level</v>
      </c>
      <c r="P830" t="str">
        <f t="shared" si="113"/>
        <v>Low Risk</v>
      </c>
      <c r="Q830" t="str">
        <f t="shared" si="114"/>
        <v>Normal</v>
      </c>
      <c r="R830" t="str">
        <f t="shared" si="115"/>
        <v>Normal</v>
      </c>
      <c r="S830" t="str">
        <f t="shared" si="116"/>
        <v>Medium DPF</v>
      </c>
    </row>
    <row r="831" spans="1:19" x14ac:dyDescent="0.35">
      <c r="A831" s="13">
        <v>830</v>
      </c>
      <c r="B831" s="14">
        <v>8</v>
      </c>
      <c r="C831" s="14">
        <v>133</v>
      </c>
      <c r="D831" s="14">
        <v>72</v>
      </c>
      <c r="E831" s="14">
        <v>21</v>
      </c>
      <c r="F831" s="14">
        <v>80</v>
      </c>
      <c r="G831" s="15">
        <v>32.9</v>
      </c>
      <c r="H831" s="19">
        <v>0.27</v>
      </c>
      <c r="I831" s="14">
        <v>39</v>
      </c>
      <c r="J831" s="25">
        <v>1</v>
      </c>
      <c r="K831" t="str">
        <f t="shared" si="108"/>
        <v>Obese</v>
      </c>
      <c r="L831" t="str">
        <f t="shared" si="109"/>
        <v xml:space="preserve">Diabetes </v>
      </c>
      <c r="M831" t="str">
        <f t="shared" si="110"/>
        <v>Adult</v>
      </c>
      <c r="N831" t="str">
        <f t="shared" si="111"/>
        <v>Medium</v>
      </c>
      <c r="O831" t="str">
        <f t="shared" si="112"/>
        <v>Normal level</v>
      </c>
      <c r="P831" t="str">
        <f t="shared" si="113"/>
        <v>High Risk</v>
      </c>
      <c r="Q831" t="str">
        <f t="shared" si="114"/>
        <v>Normal</v>
      </c>
      <c r="R831" t="str">
        <f t="shared" si="115"/>
        <v>Normal</v>
      </c>
      <c r="S831" t="str">
        <f t="shared" si="116"/>
        <v>Low DPF</v>
      </c>
    </row>
    <row r="832" spans="1:19" x14ac:dyDescent="0.35">
      <c r="A832" s="9">
        <v>831</v>
      </c>
      <c r="B832" s="10">
        <v>5</v>
      </c>
      <c r="C832" s="10">
        <v>44</v>
      </c>
      <c r="D832" s="10">
        <v>62</v>
      </c>
      <c r="E832" s="10">
        <v>21</v>
      </c>
      <c r="F832" s="10">
        <v>80</v>
      </c>
      <c r="G832" s="11">
        <v>25</v>
      </c>
      <c r="H832" s="18">
        <v>0.58699999999999997</v>
      </c>
      <c r="I832" s="10">
        <v>36</v>
      </c>
      <c r="J832" s="24">
        <v>0</v>
      </c>
      <c r="K832" t="str">
        <f t="shared" si="108"/>
        <v>Overweight</v>
      </c>
      <c r="L832" t="str">
        <f t="shared" si="109"/>
        <v>normal</v>
      </c>
      <c r="M832" t="str">
        <f t="shared" si="110"/>
        <v>Adult</v>
      </c>
      <c r="N832" t="str">
        <f t="shared" si="111"/>
        <v>Medium</v>
      </c>
      <c r="O832" t="str">
        <f t="shared" si="112"/>
        <v>Normal level</v>
      </c>
      <c r="P832" t="str">
        <f t="shared" si="113"/>
        <v>High Risk</v>
      </c>
      <c r="Q832" t="str">
        <f t="shared" si="114"/>
        <v>Normal</v>
      </c>
      <c r="R832" t="str">
        <f t="shared" si="115"/>
        <v>Normal</v>
      </c>
      <c r="S832" t="str">
        <f t="shared" si="116"/>
        <v>Medium DPF</v>
      </c>
    </row>
    <row r="833" spans="1:19" x14ac:dyDescent="0.35">
      <c r="A833" s="13">
        <v>832</v>
      </c>
      <c r="B833" s="14">
        <v>2</v>
      </c>
      <c r="C833" s="14">
        <v>141</v>
      </c>
      <c r="D833" s="14">
        <v>58</v>
      </c>
      <c r="E833" s="14">
        <v>34</v>
      </c>
      <c r="F833" s="14">
        <v>128</v>
      </c>
      <c r="G833" s="15">
        <v>25.4</v>
      </c>
      <c r="H833" s="19">
        <v>0.69899999999999995</v>
      </c>
      <c r="I833" s="14">
        <v>24</v>
      </c>
      <c r="J833" s="25">
        <v>0</v>
      </c>
      <c r="K833" t="str">
        <f t="shared" si="108"/>
        <v>Overweight</v>
      </c>
      <c r="L833" t="str">
        <f t="shared" si="109"/>
        <v>normal</v>
      </c>
      <c r="M833" t="str">
        <f t="shared" si="110"/>
        <v>Adult</v>
      </c>
      <c r="N833" t="str">
        <f t="shared" si="111"/>
        <v>Medium</v>
      </c>
      <c r="O833" t="str">
        <f t="shared" si="112"/>
        <v>High level</v>
      </c>
      <c r="P833" t="str">
        <f t="shared" si="113"/>
        <v>Low Risk</v>
      </c>
      <c r="Q833" t="str">
        <f t="shared" si="114"/>
        <v>Normal</v>
      </c>
      <c r="R833" t="str">
        <f t="shared" si="115"/>
        <v>Low</v>
      </c>
      <c r="S833" t="str">
        <f t="shared" si="116"/>
        <v>High DPF</v>
      </c>
    </row>
    <row r="834" spans="1:19" x14ac:dyDescent="0.35">
      <c r="A834" s="9">
        <v>833</v>
      </c>
      <c r="B834" s="10">
        <v>7</v>
      </c>
      <c r="C834" s="10">
        <v>114</v>
      </c>
      <c r="D834" s="10">
        <v>66</v>
      </c>
      <c r="E834" s="10">
        <v>21</v>
      </c>
      <c r="F834" s="10">
        <v>80</v>
      </c>
      <c r="G834" s="11">
        <v>32.799999999999997</v>
      </c>
      <c r="H834" s="18">
        <v>0.25800000000000001</v>
      </c>
      <c r="I834" s="10">
        <v>42</v>
      </c>
      <c r="J834" s="24">
        <v>1</v>
      </c>
      <c r="K834" t="str">
        <f t="shared" si="108"/>
        <v>Obese</v>
      </c>
      <c r="L834" t="str">
        <f t="shared" si="109"/>
        <v xml:space="preserve">Diabetes </v>
      </c>
      <c r="M834" t="str">
        <f t="shared" si="110"/>
        <v>Adult</v>
      </c>
      <c r="N834" t="str">
        <f t="shared" si="111"/>
        <v>Medium</v>
      </c>
      <c r="O834" t="str">
        <f t="shared" si="112"/>
        <v>Normal level</v>
      </c>
      <c r="P834" t="str">
        <f t="shared" si="113"/>
        <v>High Risk</v>
      </c>
      <c r="Q834" t="str">
        <f t="shared" si="114"/>
        <v>Normal</v>
      </c>
      <c r="R834" t="str">
        <f t="shared" si="115"/>
        <v>Normal</v>
      </c>
      <c r="S834" t="str">
        <f t="shared" si="116"/>
        <v>Low DPF</v>
      </c>
    </row>
    <row r="835" spans="1:19" x14ac:dyDescent="0.35">
      <c r="A835" s="13">
        <v>834</v>
      </c>
      <c r="B835" s="14">
        <v>5</v>
      </c>
      <c r="C835" s="14">
        <v>99</v>
      </c>
      <c r="D835" s="14">
        <v>74</v>
      </c>
      <c r="E835" s="14">
        <v>27</v>
      </c>
      <c r="F835" s="14">
        <v>80</v>
      </c>
      <c r="G835" s="15">
        <v>29</v>
      </c>
      <c r="H835" s="19">
        <v>0.20300000000000001</v>
      </c>
      <c r="I835" s="14">
        <v>32</v>
      </c>
      <c r="J835" s="25">
        <v>0</v>
      </c>
      <c r="K835" t="str">
        <f t="shared" ref="K835:K898" si="117">IF(G835&lt;18.5, "Underweight", IF(G835&lt;24.9, "Normal weight", IF(G835&lt;29.9, "Overweight", "Obese")))</f>
        <v>Overweight</v>
      </c>
      <c r="L835" t="str">
        <f t="shared" ref="L835:L898" si="118">IF(J835=1,"Diabetes ","normal")</f>
        <v>normal</v>
      </c>
      <c r="M835" t="str">
        <f t="shared" ref="M835:M898" si="119">IF(I835&lt;13, "Child", IF(I835&lt;20, "Teen", IF(I835&lt;65, "Adult", "Aged")))</f>
        <v>Adult</v>
      </c>
      <c r="N835" t="str">
        <f t="shared" ref="N835:N898" si="120">IF(E835&lt;20, "Low", IF(E835&lt;40, "Medium", "High"))</f>
        <v>Medium</v>
      </c>
      <c r="O835" t="str">
        <f t="shared" ref="O835:O898" si="121">IF(C835&lt;140, "Normal level", IF(C835&lt;200, "High level"))</f>
        <v>Normal level</v>
      </c>
      <c r="P835" t="str">
        <f t="shared" ref="P835:P898" si="122">IF(B835&gt;3, "High Risk", "Low Risk")</f>
        <v>High Risk</v>
      </c>
      <c r="Q835" t="str">
        <f t="shared" ref="Q835:Q898" si="123">IF(F835&lt;80, "Low", IF(F835&lt;=150, "Normal", "High"))</f>
        <v>Normal</v>
      </c>
      <c r="R835" t="str">
        <f t="shared" ref="R835:R898" si="124">IF(D835&lt;60, "Low", IF(D835&lt;=80, "Normal", IF(D835&lt;=90, "Prehypertension", "Hypertension")))</f>
        <v>Normal</v>
      </c>
      <c r="S835" t="str">
        <f t="shared" ref="S835:S898" si="125">IF(H835&lt;0.3, "Low DPF", IF(H835&lt;=0.6, "Medium DPF", "High DPF"))</f>
        <v>Low DPF</v>
      </c>
    </row>
    <row r="836" spans="1:19" x14ac:dyDescent="0.35">
      <c r="A836" s="9">
        <v>835</v>
      </c>
      <c r="B836" s="10">
        <v>4</v>
      </c>
      <c r="C836" s="10">
        <v>109</v>
      </c>
      <c r="D836" s="10">
        <v>88</v>
      </c>
      <c r="E836" s="10">
        <v>30</v>
      </c>
      <c r="F836" s="10">
        <v>80</v>
      </c>
      <c r="G836" s="11">
        <v>32.5</v>
      </c>
      <c r="H836" s="18">
        <v>0.85499999999999998</v>
      </c>
      <c r="I836" s="10">
        <v>38</v>
      </c>
      <c r="J836" s="24">
        <v>1</v>
      </c>
      <c r="K836" t="str">
        <f t="shared" si="117"/>
        <v>Obese</v>
      </c>
      <c r="L836" t="str">
        <f t="shared" si="118"/>
        <v xml:space="preserve">Diabetes </v>
      </c>
      <c r="M836" t="str">
        <f t="shared" si="119"/>
        <v>Adult</v>
      </c>
      <c r="N836" t="str">
        <f t="shared" si="120"/>
        <v>Medium</v>
      </c>
      <c r="O836" t="str">
        <f t="shared" si="121"/>
        <v>Normal level</v>
      </c>
      <c r="P836" t="str">
        <f t="shared" si="122"/>
        <v>High Risk</v>
      </c>
      <c r="Q836" t="str">
        <f t="shared" si="123"/>
        <v>Normal</v>
      </c>
      <c r="R836" t="str">
        <f t="shared" si="124"/>
        <v>Prehypertension</v>
      </c>
      <c r="S836" t="str">
        <f t="shared" si="125"/>
        <v>High DPF</v>
      </c>
    </row>
    <row r="837" spans="1:19" x14ac:dyDescent="0.35">
      <c r="A837" s="13">
        <v>836</v>
      </c>
      <c r="B837" s="14">
        <v>2</v>
      </c>
      <c r="C837" s="14">
        <v>109</v>
      </c>
      <c r="D837" s="14">
        <v>92</v>
      </c>
      <c r="E837" s="14">
        <v>21</v>
      </c>
      <c r="F837" s="14">
        <v>80</v>
      </c>
      <c r="G837" s="15">
        <v>42.7</v>
      </c>
      <c r="H837" s="19">
        <v>0.84499999999999997</v>
      </c>
      <c r="I837" s="14">
        <v>54</v>
      </c>
      <c r="J837" s="25">
        <v>0</v>
      </c>
      <c r="K837" t="str">
        <f t="shared" si="117"/>
        <v>Obese</v>
      </c>
      <c r="L837" t="str">
        <f t="shared" si="118"/>
        <v>normal</v>
      </c>
      <c r="M837" t="str">
        <f t="shared" si="119"/>
        <v>Adult</v>
      </c>
      <c r="N837" t="str">
        <f t="shared" si="120"/>
        <v>Medium</v>
      </c>
      <c r="O837" t="str">
        <f t="shared" si="121"/>
        <v>Normal level</v>
      </c>
      <c r="P837" t="str">
        <f t="shared" si="122"/>
        <v>Low Risk</v>
      </c>
      <c r="Q837" t="str">
        <f t="shared" si="123"/>
        <v>Normal</v>
      </c>
      <c r="R837" t="str">
        <f t="shared" si="124"/>
        <v>Hypertension</v>
      </c>
      <c r="S837" t="str">
        <f t="shared" si="125"/>
        <v>High DPF</v>
      </c>
    </row>
    <row r="838" spans="1:19" x14ac:dyDescent="0.35">
      <c r="A838" s="9">
        <v>837</v>
      </c>
      <c r="B838" s="10">
        <v>1</v>
      </c>
      <c r="C838" s="10">
        <v>95</v>
      </c>
      <c r="D838" s="10">
        <v>66</v>
      </c>
      <c r="E838" s="10">
        <v>13</v>
      </c>
      <c r="F838" s="10">
        <v>38</v>
      </c>
      <c r="G838" s="11">
        <v>19.600000000000001</v>
      </c>
      <c r="H838" s="18">
        <v>0.33400000000000002</v>
      </c>
      <c r="I838" s="10">
        <v>25</v>
      </c>
      <c r="J838" s="24">
        <v>0</v>
      </c>
      <c r="K838" t="str">
        <f t="shared" si="117"/>
        <v>Normal weight</v>
      </c>
      <c r="L838" t="str">
        <f t="shared" si="118"/>
        <v>normal</v>
      </c>
      <c r="M838" t="str">
        <f t="shared" si="119"/>
        <v>Adult</v>
      </c>
      <c r="N838" t="str">
        <f t="shared" si="120"/>
        <v>Low</v>
      </c>
      <c r="O838" t="str">
        <f t="shared" si="121"/>
        <v>Normal level</v>
      </c>
      <c r="P838" t="str">
        <f t="shared" si="122"/>
        <v>Low Risk</v>
      </c>
      <c r="Q838" t="str">
        <f t="shared" si="123"/>
        <v>Low</v>
      </c>
      <c r="R838" t="str">
        <f t="shared" si="124"/>
        <v>Normal</v>
      </c>
      <c r="S838" t="str">
        <f t="shared" si="125"/>
        <v>Medium DPF</v>
      </c>
    </row>
    <row r="839" spans="1:19" x14ac:dyDescent="0.35">
      <c r="A839" s="13">
        <v>838</v>
      </c>
      <c r="B839" s="14">
        <v>4</v>
      </c>
      <c r="C839" s="14">
        <v>146</v>
      </c>
      <c r="D839" s="14">
        <v>85</v>
      </c>
      <c r="E839" s="14">
        <v>27</v>
      </c>
      <c r="F839" s="14">
        <v>100</v>
      </c>
      <c r="G839" s="15">
        <v>28.9</v>
      </c>
      <c r="H839" s="19">
        <v>0.189</v>
      </c>
      <c r="I839" s="14">
        <v>27</v>
      </c>
      <c r="J839" s="25">
        <v>0</v>
      </c>
      <c r="K839" t="str">
        <f t="shared" si="117"/>
        <v>Overweight</v>
      </c>
      <c r="L839" t="str">
        <f t="shared" si="118"/>
        <v>normal</v>
      </c>
      <c r="M839" t="str">
        <f t="shared" si="119"/>
        <v>Adult</v>
      </c>
      <c r="N839" t="str">
        <f t="shared" si="120"/>
        <v>Medium</v>
      </c>
      <c r="O839" t="str">
        <f t="shared" si="121"/>
        <v>High level</v>
      </c>
      <c r="P839" t="str">
        <f t="shared" si="122"/>
        <v>High Risk</v>
      </c>
      <c r="Q839" t="str">
        <f t="shared" si="123"/>
        <v>Normal</v>
      </c>
      <c r="R839" t="str">
        <f t="shared" si="124"/>
        <v>Prehypertension</v>
      </c>
      <c r="S839" t="str">
        <f t="shared" si="125"/>
        <v>Low DPF</v>
      </c>
    </row>
    <row r="840" spans="1:19" x14ac:dyDescent="0.35">
      <c r="A840" s="9">
        <v>839</v>
      </c>
      <c r="B840" s="10">
        <v>2</v>
      </c>
      <c r="C840" s="10">
        <v>100</v>
      </c>
      <c r="D840" s="10">
        <v>66</v>
      </c>
      <c r="E840" s="10">
        <v>20</v>
      </c>
      <c r="F840" s="10">
        <v>90</v>
      </c>
      <c r="G840" s="11">
        <v>32.9</v>
      </c>
      <c r="H840" s="18">
        <v>0.86699999999999999</v>
      </c>
      <c r="I840" s="10">
        <v>28</v>
      </c>
      <c r="J840" s="24">
        <v>1</v>
      </c>
      <c r="K840" t="str">
        <f t="shared" si="117"/>
        <v>Obese</v>
      </c>
      <c r="L840" t="str">
        <f t="shared" si="118"/>
        <v xml:space="preserve">Diabetes </v>
      </c>
      <c r="M840" t="str">
        <f t="shared" si="119"/>
        <v>Adult</v>
      </c>
      <c r="N840" t="str">
        <f t="shared" si="120"/>
        <v>Medium</v>
      </c>
      <c r="O840" t="str">
        <f t="shared" si="121"/>
        <v>Normal level</v>
      </c>
      <c r="P840" t="str">
        <f t="shared" si="122"/>
        <v>Low Risk</v>
      </c>
      <c r="Q840" t="str">
        <f t="shared" si="123"/>
        <v>Normal</v>
      </c>
      <c r="R840" t="str">
        <f t="shared" si="124"/>
        <v>Normal</v>
      </c>
      <c r="S840" t="str">
        <f t="shared" si="125"/>
        <v>High DPF</v>
      </c>
    </row>
    <row r="841" spans="1:19" x14ac:dyDescent="0.35">
      <c r="A841" s="13">
        <v>840</v>
      </c>
      <c r="B841" s="14">
        <v>5</v>
      </c>
      <c r="C841" s="14">
        <v>139</v>
      </c>
      <c r="D841" s="14">
        <v>64</v>
      </c>
      <c r="E841" s="14">
        <v>35</v>
      </c>
      <c r="F841" s="14">
        <v>140</v>
      </c>
      <c r="G841" s="15">
        <v>28.6</v>
      </c>
      <c r="H841" s="19">
        <v>0.41099999999999998</v>
      </c>
      <c r="I841" s="14">
        <v>26</v>
      </c>
      <c r="J841" s="25">
        <v>0</v>
      </c>
      <c r="K841" t="str">
        <f t="shared" si="117"/>
        <v>Overweight</v>
      </c>
      <c r="L841" t="str">
        <f t="shared" si="118"/>
        <v>normal</v>
      </c>
      <c r="M841" t="str">
        <f t="shared" si="119"/>
        <v>Adult</v>
      </c>
      <c r="N841" t="str">
        <f t="shared" si="120"/>
        <v>Medium</v>
      </c>
      <c r="O841" t="str">
        <f t="shared" si="121"/>
        <v>Normal level</v>
      </c>
      <c r="P841" t="str">
        <f t="shared" si="122"/>
        <v>High Risk</v>
      </c>
      <c r="Q841" t="str">
        <f t="shared" si="123"/>
        <v>Normal</v>
      </c>
      <c r="R841" t="str">
        <f t="shared" si="124"/>
        <v>Normal</v>
      </c>
      <c r="S841" t="str">
        <f t="shared" si="125"/>
        <v>Medium DPF</v>
      </c>
    </row>
    <row r="842" spans="1:19" x14ac:dyDescent="0.35">
      <c r="A842" s="9">
        <v>841</v>
      </c>
      <c r="B842" s="10">
        <v>13</v>
      </c>
      <c r="C842" s="10">
        <v>126</v>
      </c>
      <c r="D842" s="10">
        <v>90</v>
      </c>
      <c r="E842" s="10">
        <v>21</v>
      </c>
      <c r="F842" s="10">
        <v>80</v>
      </c>
      <c r="G842" s="11">
        <v>43.4</v>
      </c>
      <c r="H842" s="18">
        <v>0.58299999999999996</v>
      </c>
      <c r="I842" s="10">
        <v>42</v>
      </c>
      <c r="J842" s="24">
        <v>1</v>
      </c>
      <c r="K842" t="str">
        <f t="shared" si="117"/>
        <v>Obese</v>
      </c>
      <c r="L842" t="str">
        <f t="shared" si="118"/>
        <v xml:space="preserve">Diabetes </v>
      </c>
      <c r="M842" t="str">
        <f t="shared" si="119"/>
        <v>Adult</v>
      </c>
      <c r="N842" t="str">
        <f t="shared" si="120"/>
        <v>Medium</v>
      </c>
      <c r="O842" t="str">
        <f t="shared" si="121"/>
        <v>Normal level</v>
      </c>
      <c r="P842" t="str">
        <f t="shared" si="122"/>
        <v>High Risk</v>
      </c>
      <c r="Q842" t="str">
        <f t="shared" si="123"/>
        <v>Normal</v>
      </c>
      <c r="R842" t="str">
        <f t="shared" si="124"/>
        <v>Prehypertension</v>
      </c>
      <c r="S842" t="str">
        <f t="shared" si="125"/>
        <v>Medium DPF</v>
      </c>
    </row>
    <row r="843" spans="1:19" x14ac:dyDescent="0.35">
      <c r="A843" s="13">
        <v>842</v>
      </c>
      <c r="B843" s="14">
        <v>4</v>
      </c>
      <c r="C843" s="14">
        <v>129</v>
      </c>
      <c r="D843" s="14">
        <v>86</v>
      </c>
      <c r="E843" s="14">
        <v>20</v>
      </c>
      <c r="F843" s="14">
        <v>270</v>
      </c>
      <c r="G843" s="15">
        <v>35.1</v>
      </c>
      <c r="H843" s="19">
        <v>0.23100000000000001</v>
      </c>
      <c r="I843" s="14">
        <v>23</v>
      </c>
      <c r="J843" s="25">
        <v>0</v>
      </c>
      <c r="K843" t="str">
        <f t="shared" si="117"/>
        <v>Obese</v>
      </c>
      <c r="L843" t="str">
        <f t="shared" si="118"/>
        <v>normal</v>
      </c>
      <c r="M843" t="str">
        <f t="shared" si="119"/>
        <v>Adult</v>
      </c>
      <c r="N843" t="str">
        <f t="shared" si="120"/>
        <v>Medium</v>
      </c>
      <c r="O843" t="str">
        <f t="shared" si="121"/>
        <v>Normal level</v>
      </c>
      <c r="P843" t="str">
        <f t="shared" si="122"/>
        <v>High Risk</v>
      </c>
      <c r="Q843" t="str">
        <f t="shared" si="123"/>
        <v>High</v>
      </c>
      <c r="R843" t="str">
        <f t="shared" si="124"/>
        <v>Prehypertension</v>
      </c>
      <c r="S843" t="str">
        <f t="shared" si="125"/>
        <v>Low DPF</v>
      </c>
    </row>
    <row r="844" spans="1:19" x14ac:dyDescent="0.35">
      <c r="A844" s="9">
        <v>843</v>
      </c>
      <c r="B844" s="10">
        <v>1</v>
      </c>
      <c r="C844" s="10">
        <v>79</v>
      </c>
      <c r="D844" s="10">
        <v>75</v>
      </c>
      <c r="E844" s="10">
        <v>30</v>
      </c>
      <c r="F844" s="10">
        <v>80</v>
      </c>
      <c r="G844" s="11">
        <v>32</v>
      </c>
      <c r="H844" s="18">
        <v>0.39600000000000002</v>
      </c>
      <c r="I844" s="10">
        <v>22</v>
      </c>
      <c r="J844" s="24">
        <v>0</v>
      </c>
      <c r="K844" t="str">
        <f t="shared" si="117"/>
        <v>Obese</v>
      </c>
      <c r="L844" t="str">
        <f t="shared" si="118"/>
        <v>normal</v>
      </c>
      <c r="M844" t="str">
        <f t="shared" si="119"/>
        <v>Adult</v>
      </c>
      <c r="N844" t="str">
        <f t="shared" si="120"/>
        <v>Medium</v>
      </c>
      <c r="O844" t="str">
        <f t="shared" si="121"/>
        <v>Normal level</v>
      </c>
      <c r="P844" t="str">
        <f t="shared" si="122"/>
        <v>Low Risk</v>
      </c>
      <c r="Q844" t="str">
        <f t="shared" si="123"/>
        <v>Normal</v>
      </c>
      <c r="R844" t="str">
        <f t="shared" si="124"/>
        <v>Normal</v>
      </c>
      <c r="S844" t="str">
        <f t="shared" si="125"/>
        <v>Medium DPF</v>
      </c>
    </row>
    <row r="845" spans="1:19" x14ac:dyDescent="0.35">
      <c r="A845" s="13">
        <v>844</v>
      </c>
      <c r="B845" s="14">
        <v>1</v>
      </c>
      <c r="C845" s="14">
        <v>121</v>
      </c>
      <c r="D845" s="14">
        <v>48</v>
      </c>
      <c r="E845" s="14">
        <v>20</v>
      </c>
      <c r="F845" s="14">
        <v>80</v>
      </c>
      <c r="G845" s="15">
        <v>24.7</v>
      </c>
      <c r="H845" s="19">
        <v>0.14000000000000001</v>
      </c>
      <c r="I845" s="14">
        <v>22</v>
      </c>
      <c r="J845" s="25">
        <v>0</v>
      </c>
      <c r="K845" t="str">
        <f t="shared" si="117"/>
        <v>Normal weight</v>
      </c>
      <c r="L845" t="str">
        <f t="shared" si="118"/>
        <v>normal</v>
      </c>
      <c r="M845" t="str">
        <f t="shared" si="119"/>
        <v>Adult</v>
      </c>
      <c r="N845" t="str">
        <f t="shared" si="120"/>
        <v>Medium</v>
      </c>
      <c r="O845" t="str">
        <f t="shared" si="121"/>
        <v>Normal level</v>
      </c>
      <c r="P845" t="str">
        <f t="shared" si="122"/>
        <v>Low Risk</v>
      </c>
      <c r="Q845" t="str">
        <f t="shared" si="123"/>
        <v>Normal</v>
      </c>
      <c r="R845" t="str">
        <f t="shared" si="124"/>
        <v>Low</v>
      </c>
      <c r="S845" t="str">
        <f t="shared" si="125"/>
        <v>Low DPF</v>
      </c>
    </row>
    <row r="846" spans="1:19" x14ac:dyDescent="0.35">
      <c r="A846" s="9">
        <v>845</v>
      </c>
      <c r="B846" s="10">
        <v>7</v>
      </c>
      <c r="C846" s="10">
        <v>62</v>
      </c>
      <c r="D846" s="10">
        <v>78</v>
      </c>
      <c r="E846" s="10">
        <v>21</v>
      </c>
      <c r="F846" s="10">
        <v>80</v>
      </c>
      <c r="G846" s="11">
        <v>32.6</v>
      </c>
      <c r="H846" s="18">
        <v>0.39100000000000001</v>
      </c>
      <c r="I846" s="10">
        <v>41</v>
      </c>
      <c r="J846" s="24">
        <v>0</v>
      </c>
      <c r="K846" t="str">
        <f t="shared" si="117"/>
        <v>Obese</v>
      </c>
      <c r="L846" t="str">
        <f t="shared" si="118"/>
        <v>normal</v>
      </c>
      <c r="M846" t="str">
        <f t="shared" si="119"/>
        <v>Adult</v>
      </c>
      <c r="N846" t="str">
        <f t="shared" si="120"/>
        <v>Medium</v>
      </c>
      <c r="O846" t="str">
        <f t="shared" si="121"/>
        <v>Normal level</v>
      </c>
      <c r="P846" t="str">
        <f t="shared" si="122"/>
        <v>High Risk</v>
      </c>
      <c r="Q846" t="str">
        <f t="shared" si="123"/>
        <v>Normal</v>
      </c>
      <c r="R846" t="str">
        <f t="shared" si="124"/>
        <v>Normal</v>
      </c>
      <c r="S846" t="str">
        <f t="shared" si="125"/>
        <v>Medium DPF</v>
      </c>
    </row>
    <row r="847" spans="1:19" x14ac:dyDescent="0.35">
      <c r="A847" s="13">
        <v>846</v>
      </c>
      <c r="B847" s="14">
        <v>5</v>
      </c>
      <c r="C847" s="14">
        <v>95</v>
      </c>
      <c r="D847" s="14">
        <v>72</v>
      </c>
      <c r="E847" s="14">
        <v>33</v>
      </c>
      <c r="F847" s="14">
        <v>80</v>
      </c>
      <c r="G847" s="15">
        <v>37.700000000000003</v>
      </c>
      <c r="H847" s="19">
        <v>0.37</v>
      </c>
      <c r="I847" s="14">
        <v>27</v>
      </c>
      <c r="J847" s="25">
        <v>0</v>
      </c>
      <c r="K847" t="str">
        <f t="shared" si="117"/>
        <v>Obese</v>
      </c>
      <c r="L847" t="str">
        <f t="shared" si="118"/>
        <v>normal</v>
      </c>
      <c r="M847" t="str">
        <f t="shared" si="119"/>
        <v>Adult</v>
      </c>
      <c r="N847" t="str">
        <f t="shared" si="120"/>
        <v>Medium</v>
      </c>
      <c r="O847" t="str">
        <f t="shared" si="121"/>
        <v>Normal level</v>
      </c>
      <c r="P847" t="str">
        <f t="shared" si="122"/>
        <v>High Risk</v>
      </c>
      <c r="Q847" t="str">
        <f t="shared" si="123"/>
        <v>Normal</v>
      </c>
      <c r="R847" t="str">
        <f t="shared" si="124"/>
        <v>Normal</v>
      </c>
      <c r="S847" t="str">
        <f t="shared" si="125"/>
        <v>Medium DPF</v>
      </c>
    </row>
    <row r="848" spans="1:19" x14ac:dyDescent="0.35">
      <c r="A848" s="9">
        <v>847</v>
      </c>
      <c r="B848" s="10">
        <v>4</v>
      </c>
      <c r="C848" s="10">
        <v>131</v>
      </c>
      <c r="D848" s="10">
        <v>69</v>
      </c>
      <c r="E848" s="10">
        <v>21</v>
      </c>
      <c r="F848" s="10">
        <v>80</v>
      </c>
      <c r="G848" s="11">
        <v>43.2</v>
      </c>
      <c r="H848" s="18">
        <v>0.27</v>
      </c>
      <c r="I848" s="10">
        <v>26</v>
      </c>
      <c r="J848" s="24">
        <v>1</v>
      </c>
      <c r="K848" t="str">
        <f t="shared" si="117"/>
        <v>Obese</v>
      </c>
      <c r="L848" t="str">
        <f t="shared" si="118"/>
        <v xml:space="preserve">Diabetes </v>
      </c>
      <c r="M848" t="str">
        <f t="shared" si="119"/>
        <v>Adult</v>
      </c>
      <c r="N848" t="str">
        <f t="shared" si="120"/>
        <v>Medium</v>
      </c>
      <c r="O848" t="str">
        <f t="shared" si="121"/>
        <v>Normal level</v>
      </c>
      <c r="P848" t="str">
        <f t="shared" si="122"/>
        <v>High Risk</v>
      </c>
      <c r="Q848" t="str">
        <f t="shared" si="123"/>
        <v>Normal</v>
      </c>
      <c r="R848" t="str">
        <f t="shared" si="124"/>
        <v>Normal</v>
      </c>
      <c r="S848" t="str">
        <f t="shared" si="125"/>
        <v>Low DPF</v>
      </c>
    </row>
    <row r="849" spans="1:19" x14ac:dyDescent="0.35">
      <c r="A849" s="13">
        <v>848</v>
      </c>
      <c r="B849" s="14">
        <v>2</v>
      </c>
      <c r="C849" s="14">
        <v>112</v>
      </c>
      <c r="D849" s="14">
        <v>66</v>
      </c>
      <c r="E849" s="14">
        <v>22</v>
      </c>
      <c r="F849" s="14">
        <v>80</v>
      </c>
      <c r="G849" s="15">
        <v>25</v>
      </c>
      <c r="H849" s="19">
        <v>0.307</v>
      </c>
      <c r="I849" s="14">
        <v>24</v>
      </c>
      <c r="J849" s="25">
        <v>0</v>
      </c>
      <c r="K849" t="str">
        <f t="shared" si="117"/>
        <v>Overweight</v>
      </c>
      <c r="L849" t="str">
        <f t="shared" si="118"/>
        <v>normal</v>
      </c>
      <c r="M849" t="str">
        <f t="shared" si="119"/>
        <v>Adult</v>
      </c>
      <c r="N849" t="str">
        <f t="shared" si="120"/>
        <v>Medium</v>
      </c>
      <c r="O849" t="str">
        <f t="shared" si="121"/>
        <v>Normal level</v>
      </c>
      <c r="P849" t="str">
        <f t="shared" si="122"/>
        <v>Low Risk</v>
      </c>
      <c r="Q849" t="str">
        <f t="shared" si="123"/>
        <v>Normal</v>
      </c>
      <c r="R849" t="str">
        <f t="shared" si="124"/>
        <v>Normal</v>
      </c>
      <c r="S849" t="str">
        <f t="shared" si="125"/>
        <v>Medium DPF</v>
      </c>
    </row>
    <row r="850" spans="1:19" x14ac:dyDescent="0.35">
      <c r="A850" s="9">
        <v>849</v>
      </c>
      <c r="B850" s="10">
        <v>3</v>
      </c>
      <c r="C850" s="10">
        <v>113</v>
      </c>
      <c r="D850" s="10">
        <v>44</v>
      </c>
      <c r="E850" s="10">
        <v>13</v>
      </c>
      <c r="F850" s="10">
        <v>80</v>
      </c>
      <c r="G850" s="11">
        <v>22.4</v>
      </c>
      <c r="H850" s="18">
        <v>0.14000000000000001</v>
      </c>
      <c r="I850" s="10">
        <v>22</v>
      </c>
      <c r="J850" s="24">
        <v>0</v>
      </c>
      <c r="K850" t="str">
        <f t="shared" si="117"/>
        <v>Normal weight</v>
      </c>
      <c r="L850" t="str">
        <f t="shared" si="118"/>
        <v>normal</v>
      </c>
      <c r="M850" t="str">
        <f t="shared" si="119"/>
        <v>Adult</v>
      </c>
      <c r="N850" t="str">
        <f t="shared" si="120"/>
        <v>Low</v>
      </c>
      <c r="O850" t="str">
        <f t="shared" si="121"/>
        <v>Normal level</v>
      </c>
      <c r="P850" t="str">
        <f t="shared" si="122"/>
        <v>Low Risk</v>
      </c>
      <c r="Q850" t="str">
        <f t="shared" si="123"/>
        <v>Normal</v>
      </c>
      <c r="R850" t="str">
        <f t="shared" si="124"/>
        <v>Low</v>
      </c>
      <c r="S850" t="str">
        <f t="shared" si="125"/>
        <v>Low DPF</v>
      </c>
    </row>
    <row r="851" spans="1:19" x14ac:dyDescent="0.35">
      <c r="A851" s="13">
        <v>850</v>
      </c>
      <c r="B851" s="14">
        <v>2</v>
      </c>
      <c r="C851" s="14">
        <v>74</v>
      </c>
      <c r="D851" s="14">
        <v>69</v>
      </c>
      <c r="E851" s="14">
        <v>21</v>
      </c>
      <c r="F851" s="14">
        <v>80</v>
      </c>
      <c r="G851" s="15">
        <v>32.14</v>
      </c>
      <c r="H851" s="19">
        <v>0.10199999999999999</v>
      </c>
      <c r="I851" s="14">
        <v>22</v>
      </c>
      <c r="J851" s="25">
        <v>0</v>
      </c>
      <c r="K851" t="str">
        <f t="shared" si="117"/>
        <v>Obese</v>
      </c>
      <c r="L851" t="str">
        <f t="shared" si="118"/>
        <v>normal</v>
      </c>
      <c r="M851" t="str">
        <f t="shared" si="119"/>
        <v>Adult</v>
      </c>
      <c r="N851" t="str">
        <f t="shared" si="120"/>
        <v>Medium</v>
      </c>
      <c r="O851" t="str">
        <f t="shared" si="121"/>
        <v>Normal level</v>
      </c>
      <c r="P851" t="str">
        <f t="shared" si="122"/>
        <v>Low Risk</v>
      </c>
      <c r="Q851" t="str">
        <f t="shared" si="123"/>
        <v>Normal</v>
      </c>
      <c r="R851" t="str">
        <f t="shared" si="124"/>
        <v>Normal</v>
      </c>
      <c r="S851" t="str">
        <f t="shared" si="125"/>
        <v>Low DPF</v>
      </c>
    </row>
    <row r="852" spans="1:19" x14ac:dyDescent="0.35">
      <c r="A852" s="9">
        <v>851</v>
      </c>
      <c r="B852" s="10">
        <v>7</v>
      </c>
      <c r="C852" s="10">
        <v>83</v>
      </c>
      <c r="D852" s="10">
        <v>78</v>
      </c>
      <c r="E852" s="10">
        <v>26</v>
      </c>
      <c r="F852" s="10">
        <v>71</v>
      </c>
      <c r="G852" s="11">
        <v>29.3</v>
      </c>
      <c r="H852" s="18">
        <v>0.76700000000000002</v>
      </c>
      <c r="I852" s="10">
        <v>36</v>
      </c>
      <c r="J852" s="24">
        <v>0</v>
      </c>
      <c r="K852" t="str">
        <f t="shared" si="117"/>
        <v>Overweight</v>
      </c>
      <c r="L852" t="str">
        <f t="shared" si="118"/>
        <v>normal</v>
      </c>
      <c r="M852" t="str">
        <f t="shared" si="119"/>
        <v>Adult</v>
      </c>
      <c r="N852" t="str">
        <f t="shared" si="120"/>
        <v>Medium</v>
      </c>
      <c r="O852" t="str">
        <f t="shared" si="121"/>
        <v>Normal level</v>
      </c>
      <c r="P852" t="str">
        <f t="shared" si="122"/>
        <v>High Risk</v>
      </c>
      <c r="Q852" t="str">
        <f t="shared" si="123"/>
        <v>Low</v>
      </c>
      <c r="R852" t="str">
        <f t="shared" si="124"/>
        <v>Normal</v>
      </c>
      <c r="S852" t="str">
        <f t="shared" si="125"/>
        <v>High DPF</v>
      </c>
    </row>
    <row r="853" spans="1:19" x14ac:dyDescent="0.35">
      <c r="A853" s="13">
        <v>852</v>
      </c>
      <c r="B853" s="14">
        <v>4</v>
      </c>
      <c r="C853" s="14">
        <v>101</v>
      </c>
      <c r="D853" s="14">
        <v>65</v>
      </c>
      <c r="E853" s="14">
        <v>28</v>
      </c>
      <c r="F853" s="14">
        <v>80</v>
      </c>
      <c r="G853" s="15">
        <v>24.6</v>
      </c>
      <c r="H853" s="19">
        <v>0.23699999999999999</v>
      </c>
      <c r="I853" s="14">
        <v>22</v>
      </c>
      <c r="J853" s="25">
        <v>0</v>
      </c>
      <c r="K853" t="str">
        <f t="shared" si="117"/>
        <v>Normal weight</v>
      </c>
      <c r="L853" t="str">
        <f t="shared" si="118"/>
        <v>normal</v>
      </c>
      <c r="M853" t="str">
        <f t="shared" si="119"/>
        <v>Adult</v>
      </c>
      <c r="N853" t="str">
        <f t="shared" si="120"/>
        <v>Medium</v>
      </c>
      <c r="O853" t="str">
        <f t="shared" si="121"/>
        <v>Normal level</v>
      </c>
      <c r="P853" t="str">
        <f t="shared" si="122"/>
        <v>High Risk</v>
      </c>
      <c r="Q853" t="str">
        <f t="shared" si="123"/>
        <v>Normal</v>
      </c>
      <c r="R853" t="str">
        <f t="shared" si="124"/>
        <v>Normal</v>
      </c>
      <c r="S853" t="str">
        <f t="shared" si="125"/>
        <v>Low DPF</v>
      </c>
    </row>
    <row r="854" spans="1:19" x14ac:dyDescent="0.35">
      <c r="A854" s="9">
        <v>853</v>
      </c>
      <c r="B854" s="10">
        <v>5</v>
      </c>
      <c r="C854" s="10">
        <v>137</v>
      </c>
      <c r="D854" s="10">
        <v>108</v>
      </c>
      <c r="E854" s="10">
        <v>21</v>
      </c>
      <c r="F854" s="10">
        <v>80</v>
      </c>
      <c r="G854" s="11">
        <v>48.8</v>
      </c>
      <c r="H854" s="18">
        <v>0.22700000000000001</v>
      </c>
      <c r="I854" s="10">
        <v>37</v>
      </c>
      <c r="J854" s="24">
        <v>1</v>
      </c>
      <c r="K854" t="str">
        <f t="shared" si="117"/>
        <v>Obese</v>
      </c>
      <c r="L854" t="str">
        <f t="shared" si="118"/>
        <v xml:space="preserve">Diabetes </v>
      </c>
      <c r="M854" t="str">
        <f t="shared" si="119"/>
        <v>Adult</v>
      </c>
      <c r="N854" t="str">
        <f t="shared" si="120"/>
        <v>Medium</v>
      </c>
      <c r="O854" t="str">
        <f t="shared" si="121"/>
        <v>Normal level</v>
      </c>
      <c r="P854" t="str">
        <f t="shared" si="122"/>
        <v>High Risk</v>
      </c>
      <c r="Q854" t="str">
        <f t="shared" si="123"/>
        <v>Normal</v>
      </c>
      <c r="R854" t="str">
        <f t="shared" si="124"/>
        <v>Hypertension</v>
      </c>
      <c r="S854" t="str">
        <f t="shared" si="125"/>
        <v>Low DPF</v>
      </c>
    </row>
    <row r="855" spans="1:19" x14ac:dyDescent="0.35">
      <c r="A855" s="13">
        <v>854</v>
      </c>
      <c r="B855" s="14">
        <v>2</v>
      </c>
      <c r="C855" s="14">
        <v>110</v>
      </c>
      <c r="D855" s="14">
        <v>74</v>
      </c>
      <c r="E855" s="14">
        <v>29</v>
      </c>
      <c r="F855" s="14">
        <v>125</v>
      </c>
      <c r="G855" s="15">
        <v>32.4</v>
      </c>
      <c r="H855" s="19">
        <v>0.69799999999999995</v>
      </c>
      <c r="I855" s="14">
        <v>27</v>
      </c>
      <c r="J855" s="25">
        <v>0</v>
      </c>
      <c r="K855" t="str">
        <f t="shared" si="117"/>
        <v>Obese</v>
      </c>
      <c r="L855" t="str">
        <f t="shared" si="118"/>
        <v>normal</v>
      </c>
      <c r="M855" t="str">
        <f t="shared" si="119"/>
        <v>Adult</v>
      </c>
      <c r="N855" t="str">
        <f t="shared" si="120"/>
        <v>Medium</v>
      </c>
      <c r="O855" t="str">
        <f t="shared" si="121"/>
        <v>Normal level</v>
      </c>
      <c r="P855" t="str">
        <f t="shared" si="122"/>
        <v>Low Risk</v>
      </c>
      <c r="Q855" t="str">
        <f t="shared" si="123"/>
        <v>Normal</v>
      </c>
      <c r="R855" t="str">
        <f t="shared" si="124"/>
        <v>Normal</v>
      </c>
      <c r="S855" t="str">
        <f t="shared" si="125"/>
        <v>High DPF</v>
      </c>
    </row>
    <row r="856" spans="1:19" x14ac:dyDescent="0.35">
      <c r="A856" s="9">
        <v>855</v>
      </c>
      <c r="B856" s="10">
        <v>13</v>
      </c>
      <c r="C856" s="10">
        <v>106</v>
      </c>
      <c r="D856" s="10">
        <v>72</v>
      </c>
      <c r="E856" s="10">
        <v>54</v>
      </c>
      <c r="F856" s="10">
        <v>80</v>
      </c>
      <c r="G856" s="11">
        <v>36.6</v>
      </c>
      <c r="H856" s="18">
        <v>0.17799999999999999</v>
      </c>
      <c r="I856" s="10">
        <v>45</v>
      </c>
      <c r="J856" s="24">
        <v>0</v>
      </c>
      <c r="K856" t="str">
        <f t="shared" si="117"/>
        <v>Obese</v>
      </c>
      <c r="L856" t="str">
        <f t="shared" si="118"/>
        <v>normal</v>
      </c>
      <c r="M856" t="str">
        <f t="shared" si="119"/>
        <v>Adult</v>
      </c>
      <c r="N856" t="str">
        <f t="shared" si="120"/>
        <v>High</v>
      </c>
      <c r="O856" t="str">
        <f t="shared" si="121"/>
        <v>Normal level</v>
      </c>
      <c r="P856" t="str">
        <f t="shared" si="122"/>
        <v>High Risk</v>
      </c>
      <c r="Q856" t="str">
        <f t="shared" si="123"/>
        <v>Normal</v>
      </c>
      <c r="R856" t="str">
        <f t="shared" si="124"/>
        <v>Normal</v>
      </c>
      <c r="S856" t="str">
        <f t="shared" si="125"/>
        <v>Low DPF</v>
      </c>
    </row>
    <row r="857" spans="1:19" x14ac:dyDescent="0.35">
      <c r="A857" s="13">
        <v>856</v>
      </c>
      <c r="B857" s="14">
        <v>2</v>
      </c>
      <c r="C857" s="14">
        <v>100</v>
      </c>
      <c r="D857" s="14">
        <v>68</v>
      </c>
      <c r="E857" s="14">
        <v>25</v>
      </c>
      <c r="F857" s="14">
        <v>71</v>
      </c>
      <c r="G857" s="15">
        <v>38.5</v>
      </c>
      <c r="H857" s="19">
        <v>0.32400000000000001</v>
      </c>
      <c r="I857" s="14">
        <v>26</v>
      </c>
      <c r="J857" s="25">
        <v>0</v>
      </c>
      <c r="K857" t="str">
        <f t="shared" si="117"/>
        <v>Obese</v>
      </c>
      <c r="L857" t="str">
        <f t="shared" si="118"/>
        <v>normal</v>
      </c>
      <c r="M857" t="str">
        <f t="shared" si="119"/>
        <v>Adult</v>
      </c>
      <c r="N857" t="str">
        <f t="shared" si="120"/>
        <v>Medium</v>
      </c>
      <c r="O857" t="str">
        <f t="shared" si="121"/>
        <v>Normal level</v>
      </c>
      <c r="P857" t="str">
        <f t="shared" si="122"/>
        <v>Low Risk</v>
      </c>
      <c r="Q857" t="str">
        <f t="shared" si="123"/>
        <v>Low</v>
      </c>
      <c r="R857" t="str">
        <f t="shared" si="124"/>
        <v>Normal</v>
      </c>
      <c r="S857" t="str">
        <f t="shared" si="125"/>
        <v>Medium DPF</v>
      </c>
    </row>
    <row r="858" spans="1:19" x14ac:dyDescent="0.35">
      <c r="A858" s="9">
        <v>857</v>
      </c>
      <c r="B858" s="10">
        <v>15</v>
      </c>
      <c r="C858" s="10">
        <v>136</v>
      </c>
      <c r="D858" s="10">
        <v>70</v>
      </c>
      <c r="E858" s="10">
        <v>32</v>
      </c>
      <c r="F858" s="10">
        <v>110</v>
      </c>
      <c r="G858" s="11">
        <v>37.1</v>
      </c>
      <c r="H858" s="18">
        <v>0.153</v>
      </c>
      <c r="I858" s="10">
        <v>43</v>
      </c>
      <c r="J858" s="24">
        <v>1</v>
      </c>
      <c r="K858" t="str">
        <f t="shared" si="117"/>
        <v>Obese</v>
      </c>
      <c r="L858" t="str">
        <f t="shared" si="118"/>
        <v xml:space="preserve">Diabetes </v>
      </c>
      <c r="M858" t="str">
        <f t="shared" si="119"/>
        <v>Adult</v>
      </c>
      <c r="N858" t="str">
        <f t="shared" si="120"/>
        <v>Medium</v>
      </c>
      <c r="O858" t="str">
        <f t="shared" si="121"/>
        <v>Normal level</v>
      </c>
      <c r="P858" t="str">
        <f t="shared" si="122"/>
        <v>High Risk</v>
      </c>
      <c r="Q858" t="str">
        <f t="shared" si="123"/>
        <v>Normal</v>
      </c>
      <c r="R858" t="str">
        <f t="shared" si="124"/>
        <v>Normal</v>
      </c>
      <c r="S858" t="str">
        <f t="shared" si="125"/>
        <v>Low DPF</v>
      </c>
    </row>
    <row r="859" spans="1:19" x14ac:dyDescent="0.35">
      <c r="A859" s="13">
        <v>858</v>
      </c>
      <c r="B859" s="14">
        <v>1</v>
      </c>
      <c r="C859" s="14">
        <v>107</v>
      </c>
      <c r="D859" s="14">
        <v>68</v>
      </c>
      <c r="E859" s="14">
        <v>19</v>
      </c>
      <c r="F859" s="14">
        <v>80</v>
      </c>
      <c r="G859" s="15">
        <v>26.5</v>
      </c>
      <c r="H859" s="19">
        <v>0.16500000000000001</v>
      </c>
      <c r="I859" s="14">
        <v>24</v>
      </c>
      <c r="J859" s="25">
        <v>0</v>
      </c>
      <c r="K859" t="str">
        <f t="shared" si="117"/>
        <v>Overweight</v>
      </c>
      <c r="L859" t="str">
        <f t="shared" si="118"/>
        <v>normal</v>
      </c>
      <c r="M859" t="str">
        <f t="shared" si="119"/>
        <v>Adult</v>
      </c>
      <c r="N859" t="str">
        <f t="shared" si="120"/>
        <v>Low</v>
      </c>
      <c r="O859" t="str">
        <f t="shared" si="121"/>
        <v>Normal level</v>
      </c>
      <c r="P859" t="str">
        <f t="shared" si="122"/>
        <v>Low Risk</v>
      </c>
      <c r="Q859" t="str">
        <f t="shared" si="123"/>
        <v>Normal</v>
      </c>
      <c r="R859" t="str">
        <f t="shared" si="124"/>
        <v>Normal</v>
      </c>
      <c r="S859" t="str">
        <f t="shared" si="125"/>
        <v>Low DPF</v>
      </c>
    </row>
    <row r="860" spans="1:19" x14ac:dyDescent="0.35">
      <c r="A860" s="9">
        <v>859</v>
      </c>
      <c r="B860" s="10">
        <v>1</v>
      </c>
      <c r="C860" s="10">
        <v>80</v>
      </c>
      <c r="D860" s="10">
        <v>55</v>
      </c>
      <c r="E860" s="10">
        <v>21</v>
      </c>
      <c r="F860" s="10">
        <v>80</v>
      </c>
      <c r="G860" s="11">
        <v>19.100000000000001</v>
      </c>
      <c r="H860" s="18">
        <v>0.25800000000000001</v>
      </c>
      <c r="I860" s="10">
        <v>21</v>
      </c>
      <c r="J860" s="24">
        <v>0</v>
      </c>
      <c r="K860" t="str">
        <f t="shared" si="117"/>
        <v>Normal weight</v>
      </c>
      <c r="L860" t="str">
        <f t="shared" si="118"/>
        <v>normal</v>
      </c>
      <c r="M860" t="str">
        <f t="shared" si="119"/>
        <v>Adult</v>
      </c>
      <c r="N860" t="str">
        <f t="shared" si="120"/>
        <v>Medium</v>
      </c>
      <c r="O860" t="str">
        <f t="shared" si="121"/>
        <v>Normal level</v>
      </c>
      <c r="P860" t="str">
        <f t="shared" si="122"/>
        <v>Low Risk</v>
      </c>
      <c r="Q860" t="str">
        <f t="shared" si="123"/>
        <v>Normal</v>
      </c>
      <c r="R860" t="str">
        <f t="shared" si="124"/>
        <v>Low</v>
      </c>
      <c r="S860" t="str">
        <f t="shared" si="125"/>
        <v>Low DPF</v>
      </c>
    </row>
    <row r="861" spans="1:19" x14ac:dyDescent="0.35">
      <c r="A861" s="13">
        <v>860</v>
      </c>
      <c r="B861" s="14">
        <v>4</v>
      </c>
      <c r="C861" s="14">
        <v>123</v>
      </c>
      <c r="D861" s="14">
        <v>80</v>
      </c>
      <c r="E861" s="14">
        <v>15</v>
      </c>
      <c r="F861" s="14">
        <v>176</v>
      </c>
      <c r="G861" s="15">
        <v>32</v>
      </c>
      <c r="H861" s="19">
        <v>0.443</v>
      </c>
      <c r="I861" s="14">
        <v>34</v>
      </c>
      <c r="J861" s="25">
        <v>0</v>
      </c>
      <c r="K861" t="str">
        <f t="shared" si="117"/>
        <v>Obese</v>
      </c>
      <c r="L861" t="str">
        <f t="shared" si="118"/>
        <v>normal</v>
      </c>
      <c r="M861" t="str">
        <f t="shared" si="119"/>
        <v>Adult</v>
      </c>
      <c r="N861" t="str">
        <f t="shared" si="120"/>
        <v>Low</v>
      </c>
      <c r="O861" t="str">
        <f t="shared" si="121"/>
        <v>Normal level</v>
      </c>
      <c r="P861" t="str">
        <f t="shared" si="122"/>
        <v>High Risk</v>
      </c>
      <c r="Q861" t="str">
        <f t="shared" si="123"/>
        <v>High</v>
      </c>
      <c r="R861" t="str">
        <f t="shared" si="124"/>
        <v>Normal</v>
      </c>
      <c r="S861" t="str">
        <f t="shared" si="125"/>
        <v>Medium DPF</v>
      </c>
    </row>
    <row r="862" spans="1:19" x14ac:dyDescent="0.35">
      <c r="A862" s="9">
        <v>861</v>
      </c>
      <c r="B862" s="10">
        <v>7</v>
      </c>
      <c r="C862" s="10">
        <v>81</v>
      </c>
      <c r="D862" s="10">
        <v>78</v>
      </c>
      <c r="E862" s="10">
        <v>40</v>
      </c>
      <c r="F862" s="10">
        <v>48</v>
      </c>
      <c r="G862" s="11">
        <v>46.7</v>
      </c>
      <c r="H862" s="18">
        <v>0.26100000000000001</v>
      </c>
      <c r="I862" s="10">
        <v>42</v>
      </c>
      <c r="J862" s="24">
        <v>0</v>
      </c>
      <c r="K862" t="str">
        <f t="shared" si="117"/>
        <v>Obese</v>
      </c>
      <c r="L862" t="str">
        <f t="shared" si="118"/>
        <v>normal</v>
      </c>
      <c r="M862" t="str">
        <f t="shared" si="119"/>
        <v>Adult</v>
      </c>
      <c r="N862" t="str">
        <f t="shared" si="120"/>
        <v>High</v>
      </c>
      <c r="O862" t="str">
        <f t="shared" si="121"/>
        <v>Normal level</v>
      </c>
      <c r="P862" t="str">
        <f t="shared" si="122"/>
        <v>High Risk</v>
      </c>
      <c r="Q862" t="str">
        <f t="shared" si="123"/>
        <v>Low</v>
      </c>
      <c r="R862" t="str">
        <f t="shared" si="124"/>
        <v>Normal</v>
      </c>
      <c r="S862" t="str">
        <f t="shared" si="125"/>
        <v>Low DPF</v>
      </c>
    </row>
    <row r="863" spans="1:19" x14ac:dyDescent="0.35">
      <c r="A863" s="13">
        <v>862</v>
      </c>
      <c r="B863" s="14">
        <v>4</v>
      </c>
      <c r="C863" s="14">
        <v>134</v>
      </c>
      <c r="D863" s="14">
        <v>72</v>
      </c>
      <c r="E863" s="14">
        <v>21</v>
      </c>
      <c r="F863" s="14">
        <v>80</v>
      </c>
      <c r="G863" s="15">
        <v>23.8</v>
      </c>
      <c r="H863" s="19">
        <v>0.27700000000000002</v>
      </c>
      <c r="I863" s="14">
        <v>60</v>
      </c>
      <c r="J863" s="25">
        <v>1</v>
      </c>
      <c r="K863" t="str">
        <f t="shared" si="117"/>
        <v>Normal weight</v>
      </c>
      <c r="L863" t="str">
        <f t="shared" si="118"/>
        <v xml:space="preserve">Diabetes </v>
      </c>
      <c r="M863" t="str">
        <f t="shared" si="119"/>
        <v>Adult</v>
      </c>
      <c r="N863" t="str">
        <f t="shared" si="120"/>
        <v>Medium</v>
      </c>
      <c r="O863" t="str">
        <f t="shared" si="121"/>
        <v>Normal level</v>
      </c>
      <c r="P863" t="str">
        <f t="shared" si="122"/>
        <v>High Risk</v>
      </c>
      <c r="Q863" t="str">
        <f t="shared" si="123"/>
        <v>Normal</v>
      </c>
      <c r="R863" t="str">
        <f t="shared" si="124"/>
        <v>Normal</v>
      </c>
      <c r="S863" t="str">
        <f t="shared" si="125"/>
        <v>Low DPF</v>
      </c>
    </row>
    <row r="864" spans="1:19" x14ac:dyDescent="0.35">
      <c r="A864" s="9">
        <v>863</v>
      </c>
      <c r="B864" s="10">
        <v>2</v>
      </c>
      <c r="C864" s="10">
        <v>142</v>
      </c>
      <c r="D864" s="10">
        <v>82</v>
      </c>
      <c r="E864" s="10">
        <v>18</v>
      </c>
      <c r="F864" s="10">
        <v>64</v>
      </c>
      <c r="G864" s="11">
        <v>24.7</v>
      </c>
      <c r="H864" s="18">
        <v>0.76100000000000001</v>
      </c>
      <c r="I864" s="10">
        <v>21</v>
      </c>
      <c r="J864" s="24">
        <v>0</v>
      </c>
      <c r="K864" t="str">
        <f t="shared" si="117"/>
        <v>Normal weight</v>
      </c>
      <c r="L864" t="str">
        <f t="shared" si="118"/>
        <v>normal</v>
      </c>
      <c r="M864" t="str">
        <f t="shared" si="119"/>
        <v>Adult</v>
      </c>
      <c r="N864" t="str">
        <f t="shared" si="120"/>
        <v>Low</v>
      </c>
      <c r="O864" t="str">
        <f t="shared" si="121"/>
        <v>High level</v>
      </c>
      <c r="P864" t="str">
        <f t="shared" si="122"/>
        <v>Low Risk</v>
      </c>
      <c r="Q864" t="str">
        <f t="shared" si="123"/>
        <v>Low</v>
      </c>
      <c r="R864" t="str">
        <f t="shared" si="124"/>
        <v>Prehypertension</v>
      </c>
      <c r="S864" t="str">
        <f t="shared" si="125"/>
        <v>High DPF</v>
      </c>
    </row>
    <row r="865" spans="1:19" x14ac:dyDescent="0.35">
      <c r="A865" s="13">
        <v>864</v>
      </c>
      <c r="B865" s="14">
        <v>6</v>
      </c>
      <c r="C865" s="14">
        <v>144</v>
      </c>
      <c r="D865" s="14">
        <v>72</v>
      </c>
      <c r="E865" s="14">
        <v>27</v>
      </c>
      <c r="F865" s="14">
        <v>228</v>
      </c>
      <c r="G865" s="15">
        <v>33.9</v>
      </c>
      <c r="H865" s="19">
        <v>0.255</v>
      </c>
      <c r="I865" s="14">
        <v>40</v>
      </c>
      <c r="J865" s="25">
        <v>0</v>
      </c>
      <c r="K865" t="str">
        <f t="shared" si="117"/>
        <v>Obese</v>
      </c>
      <c r="L865" t="str">
        <f t="shared" si="118"/>
        <v>normal</v>
      </c>
      <c r="M865" t="str">
        <f t="shared" si="119"/>
        <v>Adult</v>
      </c>
      <c r="N865" t="str">
        <f t="shared" si="120"/>
        <v>Medium</v>
      </c>
      <c r="O865" t="str">
        <f t="shared" si="121"/>
        <v>High level</v>
      </c>
      <c r="P865" t="str">
        <f t="shared" si="122"/>
        <v>High Risk</v>
      </c>
      <c r="Q865" t="str">
        <f t="shared" si="123"/>
        <v>High</v>
      </c>
      <c r="R865" t="str">
        <f t="shared" si="124"/>
        <v>Normal</v>
      </c>
      <c r="S865" t="str">
        <f t="shared" si="125"/>
        <v>Low DPF</v>
      </c>
    </row>
    <row r="866" spans="1:19" x14ac:dyDescent="0.35">
      <c r="A866" s="9">
        <v>865</v>
      </c>
      <c r="B866" s="10">
        <v>2</v>
      </c>
      <c r="C866" s="10">
        <v>92</v>
      </c>
      <c r="D866" s="10">
        <v>62</v>
      </c>
      <c r="E866" s="10">
        <v>28</v>
      </c>
      <c r="F866" s="10">
        <v>80</v>
      </c>
      <c r="G866" s="11">
        <v>31.6</v>
      </c>
      <c r="H866" s="18">
        <v>0.13</v>
      </c>
      <c r="I866" s="10">
        <v>24</v>
      </c>
      <c r="J866" s="24">
        <v>0</v>
      </c>
      <c r="K866" t="str">
        <f t="shared" si="117"/>
        <v>Obese</v>
      </c>
      <c r="L866" t="str">
        <f t="shared" si="118"/>
        <v>normal</v>
      </c>
      <c r="M866" t="str">
        <f t="shared" si="119"/>
        <v>Adult</v>
      </c>
      <c r="N866" t="str">
        <f t="shared" si="120"/>
        <v>Medium</v>
      </c>
      <c r="O866" t="str">
        <f t="shared" si="121"/>
        <v>Normal level</v>
      </c>
      <c r="P866" t="str">
        <f t="shared" si="122"/>
        <v>Low Risk</v>
      </c>
      <c r="Q866" t="str">
        <f t="shared" si="123"/>
        <v>Normal</v>
      </c>
      <c r="R866" t="str">
        <f t="shared" si="124"/>
        <v>Normal</v>
      </c>
      <c r="S866" t="str">
        <f t="shared" si="125"/>
        <v>Low DPF</v>
      </c>
    </row>
    <row r="867" spans="1:19" x14ac:dyDescent="0.35">
      <c r="A867" s="13">
        <v>866</v>
      </c>
      <c r="B867" s="14">
        <v>1</v>
      </c>
      <c r="C867" s="14">
        <v>71</v>
      </c>
      <c r="D867" s="14">
        <v>48</v>
      </c>
      <c r="E867" s="14">
        <v>18</v>
      </c>
      <c r="F867" s="14">
        <v>76</v>
      </c>
      <c r="G867" s="15">
        <v>20.399999999999999</v>
      </c>
      <c r="H867" s="19">
        <v>0.32300000000000001</v>
      </c>
      <c r="I867" s="14">
        <v>22</v>
      </c>
      <c r="J867" s="25">
        <v>0</v>
      </c>
      <c r="K867" t="str">
        <f t="shared" si="117"/>
        <v>Normal weight</v>
      </c>
      <c r="L867" t="str">
        <f t="shared" si="118"/>
        <v>normal</v>
      </c>
      <c r="M867" t="str">
        <f t="shared" si="119"/>
        <v>Adult</v>
      </c>
      <c r="N867" t="str">
        <f t="shared" si="120"/>
        <v>Low</v>
      </c>
      <c r="O867" t="str">
        <f t="shared" si="121"/>
        <v>Normal level</v>
      </c>
      <c r="P867" t="str">
        <f t="shared" si="122"/>
        <v>Low Risk</v>
      </c>
      <c r="Q867" t="str">
        <f t="shared" si="123"/>
        <v>Low</v>
      </c>
      <c r="R867" t="str">
        <f t="shared" si="124"/>
        <v>Low</v>
      </c>
      <c r="S867" t="str">
        <f t="shared" si="125"/>
        <v>Medium DPF</v>
      </c>
    </row>
    <row r="868" spans="1:19" x14ac:dyDescent="0.35">
      <c r="A868" s="9">
        <v>867</v>
      </c>
      <c r="B868" s="10">
        <v>6</v>
      </c>
      <c r="C868" s="10">
        <v>93</v>
      </c>
      <c r="D868" s="10">
        <v>50</v>
      </c>
      <c r="E868" s="10">
        <v>30</v>
      </c>
      <c r="F868" s="10">
        <v>64</v>
      </c>
      <c r="G868" s="11">
        <v>28.7</v>
      </c>
      <c r="H868" s="18">
        <v>0.35599999999999998</v>
      </c>
      <c r="I868" s="10">
        <v>23</v>
      </c>
      <c r="J868" s="24">
        <v>0</v>
      </c>
      <c r="K868" t="str">
        <f t="shared" si="117"/>
        <v>Overweight</v>
      </c>
      <c r="L868" t="str">
        <f t="shared" si="118"/>
        <v>normal</v>
      </c>
      <c r="M868" t="str">
        <f t="shared" si="119"/>
        <v>Adult</v>
      </c>
      <c r="N868" t="str">
        <f t="shared" si="120"/>
        <v>Medium</v>
      </c>
      <c r="O868" t="str">
        <f t="shared" si="121"/>
        <v>Normal level</v>
      </c>
      <c r="P868" t="str">
        <f t="shared" si="122"/>
        <v>High Risk</v>
      </c>
      <c r="Q868" t="str">
        <f t="shared" si="123"/>
        <v>Low</v>
      </c>
      <c r="R868" t="str">
        <f t="shared" si="124"/>
        <v>Low</v>
      </c>
      <c r="S868" t="str">
        <f t="shared" si="125"/>
        <v>Medium DPF</v>
      </c>
    </row>
    <row r="869" spans="1:19" x14ac:dyDescent="0.35">
      <c r="A869" s="13">
        <v>868</v>
      </c>
      <c r="B869" s="14">
        <v>1</v>
      </c>
      <c r="C869" s="14">
        <v>122</v>
      </c>
      <c r="D869" s="14">
        <v>90</v>
      </c>
      <c r="E869" s="14">
        <v>51</v>
      </c>
      <c r="F869" s="14">
        <v>220</v>
      </c>
      <c r="G869" s="15">
        <v>49.7</v>
      </c>
      <c r="H869" s="19">
        <v>0.32500000000000001</v>
      </c>
      <c r="I869" s="14">
        <v>31</v>
      </c>
      <c r="J869" s="25">
        <v>1</v>
      </c>
      <c r="K869" t="str">
        <f t="shared" si="117"/>
        <v>Obese</v>
      </c>
      <c r="L869" t="str">
        <f t="shared" si="118"/>
        <v xml:space="preserve">Diabetes </v>
      </c>
      <c r="M869" t="str">
        <f t="shared" si="119"/>
        <v>Adult</v>
      </c>
      <c r="N869" t="str">
        <f t="shared" si="120"/>
        <v>High</v>
      </c>
      <c r="O869" t="str">
        <f t="shared" si="121"/>
        <v>Normal level</v>
      </c>
      <c r="P869" t="str">
        <f t="shared" si="122"/>
        <v>Low Risk</v>
      </c>
      <c r="Q869" t="str">
        <f t="shared" si="123"/>
        <v>High</v>
      </c>
      <c r="R869" t="str">
        <f t="shared" si="124"/>
        <v>Prehypertension</v>
      </c>
      <c r="S869" t="str">
        <f t="shared" si="125"/>
        <v>Medium DPF</v>
      </c>
    </row>
    <row r="870" spans="1:19" x14ac:dyDescent="0.35">
      <c r="A870" s="9">
        <v>869</v>
      </c>
      <c r="B870" s="10">
        <v>1</v>
      </c>
      <c r="C870" s="10">
        <v>163</v>
      </c>
      <c r="D870" s="10">
        <v>72</v>
      </c>
      <c r="E870" s="10">
        <v>21</v>
      </c>
      <c r="F870" s="10">
        <v>80</v>
      </c>
      <c r="G870" s="11">
        <v>39</v>
      </c>
      <c r="H870" s="18">
        <v>1.222</v>
      </c>
      <c r="I870" s="10">
        <v>33</v>
      </c>
      <c r="J870" s="24">
        <v>1</v>
      </c>
      <c r="K870" t="str">
        <f t="shared" si="117"/>
        <v>Obese</v>
      </c>
      <c r="L870" t="str">
        <f t="shared" si="118"/>
        <v xml:space="preserve">Diabetes </v>
      </c>
      <c r="M870" t="str">
        <f t="shared" si="119"/>
        <v>Adult</v>
      </c>
      <c r="N870" t="str">
        <f t="shared" si="120"/>
        <v>Medium</v>
      </c>
      <c r="O870" t="str">
        <f t="shared" si="121"/>
        <v>High level</v>
      </c>
      <c r="P870" t="str">
        <f t="shared" si="122"/>
        <v>Low Risk</v>
      </c>
      <c r="Q870" t="str">
        <f t="shared" si="123"/>
        <v>Normal</v>
      </c>
      <c r="R870" t="str">
        <f t="shared" si="124"/>
        <v>Normal</v>
      </c>
      <c r="S870" t="str">
        <f t="shared" si="125"/>
        <v>High DPF</v>
      </c>
    </row>
    <row r="871" spans="1:19" x14ac:dyDescent="0.35">
      <c r="A871" s="13">
        <v>870</v>
      </c>
      <c r="B871" s="14">
        <v>1</v>
      </c>
      <c r="C871" s="14">
        <v>151</v>
      </c>
      <c r="D871" s="14">
        <v>60</v>
      </c>
      <c r="E871" s="14">
        <v>21</v>
      </c>
      <c r="F871" s="14">
        <v>80</v>
      </c>
      <c r="G871" s="15">
        <v>26.1</v>
      </c>
      <c r="H871" s="19">
        <v>0.17899999999999999</v>
      </c>
      <c r="I871" s="14">
        <v>22</v>
      </c>
      <c r="J871" s="25">
        <v>0</v>
      </c>
      <c r="K871" t="str">
        <f t="shared" si="117"/>
        <v>Overweight</v>
      </c>
      <c r="L871" t="str">
        <f t="shared" si="118"/>
        <v>normal</v>
      </c>
      <c r="M871" t="str">
        <f t="shared" si="119"/>
        <v>Adult</v>
      </c>
      <c r="N871" t="str">
        <f t="shared" si="120"/>
        <v>Medium</v>
      </c>
      <c r="O871" t="str">
        <f t="shared" si="121"/>
        <v>High level</v>
      </c>
      <c r="P871" t="str">
        <f t="shared" si="122"/>
        <v>Low Risk</v>
      </c>
      <c r="Q871" t="str">
        <f t="shared" si="123"/>
        <v>Normal</v>
      </c>
      <c r="R871" t="str">
        <f t="shared" si="124"/>
        <v>Normal</v>
      </c>
      <c r="S871" t="str">
        <f t="shared" si="125"/>
        <v>Low DPF</v>
      </c>
    </row>
    <row r="872" spans="1:19" x14ac:dyDescent="0.35">
      <c r="A872" s="9">
        <v>871</v>
      </c>
      <c r="B872" s="10">
        <v>4</v>
      </c>
      <c r="C872" s="10">
        <v>125</v>
      </c>
      <c r="D872" s="10">
        <v>96</v>
      </c>
      <c r="E872" s="10">
        <v>21</v>
      </c>
      <c r="F872" s="10">
        <v>80</v>
      </c>
      <c r="G872" s="11">
        <v>22.5</v>
      </c>
      <c r="H872" s="18">
        <v>0.26200000000000001</v>
      </c>
      <c r="I872" s="10">
        <v>21</v>
      </c>
      <c r="J872" s="24">
        <v>0</v>
      </c>
      <c r="K872" t="str">
        <f t="shared" si="117"/>
        <v>Normal weight</v>
      </c>
      <c r="L872" t="str">
        <f t="shared" si="118"/>
        <v>normal</v>
      </c>
      <c r="M872" t="str">
        <f t="shared" si="119"/>
        <v>Adult</v>
      </c>
      <c r="N872" t="str">
        <f t="shared" si="120"/>
        <v>Medium</v>
      </c>
      <c r="O872" t="str">
        <f t="shared" si="121"/>
        <v>Normal level</v>
      </c>
      <c r="P872" t="str">
        <f t="shared" si="122"/>
        <v>High Risk</v>
      </c>
      <c r="Q872" t="str">
        <f t="shared" si="123"/>
        <v>Normal</v>
      </c>
      <c r="R872" t="str">
        <f t="shared" si="124"/>
        <v>Hypertension</v>
      </c>
      <c r="S872" t="str">
        <f t="shared" si="125"/>
        <v>Low DPF</v>
      </c>
    </row>
    <row r="873" spans="1:19" x14ac:dyDescent="0.35">
      <c r="A873" s="13">
        <v>872</v>
      </c>
      <c r="B873" s="14">
        <v>1</v>
      </c>
      <c r="C873" s="14">
        <v>81</v>
      </c>
      <c r="D873" s="14">
        <v>72</v>
      </c>
      <c r="E873" s="14">
        <v>18</v>
      </c>
      <c r="F873" s="14">
        <v>40</v>
      </c>
      <c r="G873" s="15">
        <v>26.6</v>
      </c>
      <c r="H873" s="19">
        <v>0.28299999999999997</v>
      </c>
      <c r="I873" s="14">
        <v>24</v>
      </c>
      <c r="J873" s="25">
        <v>0</v>
      </c>
      <c r="K873" t="str">
        <f t="shared" si="117"/>
        <v>Overweight</v>
      </c>
      <c r="L873" t="str">
        <f t="shared" si="118"/>
        <v>normal</v>
      </c>
      <c r="M873" t="str">
        <f t="shared" si="119"/>
        <v>Adult</v>
      </c>
      <c r="N873" t="str">
        <f t="shared" si="120"/>
        <v>Low</v>
      </c>
      <c r="O873" t="str">
        <f t="shared" si="121"/>
        <v>Normal level</v>
      </c>
      <c r="P873" t="str">
        <f t="shared" si="122"/>
        <v>Low Risk</v>
      </c>
      <c r="Q873" t="str">
        <f t="shared" si="123"/>
        <v>Low</v>
      </c>
      <c r="R873" t="str">
        <f t="shared" si="124"/>
        <v>Normal</v>
      </c>
      <c r="S873" t="str">
        <f t="shared" si="125"/>
        <v>Low DPF</v>
      </c>
    </row>
    <row r="874" spans="1:19" x14ac:dyDescent="0.35">
      <c r="A874" s="9">
        <v>873</v>
      </c>
      <c r="B874" s="10">
        <v>2</v>
      </c>
      <c r="C874" s="10">
        <v>85</v>
      </c>
      <c r="D874" s="10">
        <v>65</v>
      </c>
      <c r="E874" s="10">
        <v>21</v>
      </c>
      <c r="F874" s="10">
        <v>80</v>
      </c>
      <c r="G874" s="11">
        <v>39.6</v>
      </c>
      <c r="H874" s="18">
        <v>0.93</v>
      </c>
      <c r="I874" s="10">
        <v>27</v>
      </c>
      <c r="J874" s="24">
        <v>0</v>
      </c>
      <c r="K874" t="str">
        <f t="shared" si="117"/>
        <v>Obese</v>
      </c>
      <c r="L874" t="str">
        <f t="shared" si="118"/>
        <v>normal</v>
      </c>
      <c r="M874" t="str">
        <f t="shared" si="119"/>
        <v>Adult</v>
      </c>
      <c r="N874" t="str">
        <f t="shared" si="120"/>
        <v>Medium</v>
      </c>
      <c r="O874" t="str">
        <f t="shared" si="121"/>
        <v>Normal level</v>
      </c>
      <c r="P874" t="str">
        <f t="shared" si="122"/>
        <v>Low Risk</v>
      </c>
      <c r="Q874" t="str">
        <f t="shared" si="123"/>
        <v>Normal</v>
      </c>
      <c r="R874" t="str">
        <f t="shared" si="124"/>
        <v>Normal</v>
      </c>
      <c r="S874" t="str">
        <f t="shared" si="125"/>
        <v>High DPF</v>
      </c>
    </row>
    <row r="875" spans="1:19" x14ac:dyDescent="0.35">
      <c r="A875" s="13">
        <v>874</v>
      </c>
      <c r="B875" s="14">
        <v>1</v>
      </c>
      <c r="C875" s="14">
        <v>126</v>
      </c>
      <c r="D875" s="14">
        <v>56</v>
      </c>
      <c r="E875" s="14">
        <v>29</v>
      </c>
      <c r="F875" s="14">
        <v>152</v>
      </c>
      <c r="G875" s="15">
        <v>28.7</v>
      </c>
      <c r="H875" s="19">
        <v>0.80100000000000005</v>
      </c>
      <c r="I875" s="14">
        <v>21</v>
      </c>
      <c r="J875" s="25">
        <v>0</v>
      </c>
      <c r="K875" t="str">
        <f t="shared" si="117"/>
        <v>Overweight</v>
      </c>
      <c r="L875" t="str">
        <f t="shared" si="118"/>
        <v>normal</v>
      </c>
      <c r="M875" t="str">
        <f t="shared" si="119"/>
        <v>Adult</v>
      </c>
      <c r="N875" t="str">
        <f t="shared" si="120"/>
        <v>Medium</v>
      </c>
      <c r="O875" t="str">
        <f t="shared" si="121"/>
        <v>Normal level</v>
      </c>
      <c r="P875" t="str">
        <f t="shared" si="122"/>
        <v>Low Risk</v>
      </c>
      <c r="Q875" t="str">
        <f t="shared" si="123"/>
        <v>High</v>
      </c>
      <c r="R875" t="str">
        <f t="shared" si="124"/>
        <v>Low</v>
      </c>
      <c r="S875" t="str">
        <f t="shared" si="125"/>
        <v>High DPF</v>
      </c>
    </row>
    <row r="876" spans="1:19" x14ac:dyDescent="0.35">
      <c r="A876" s="9">
        <v>875</v>
      </c>
      <c r="B876" s="10">
        <v>1</v>
      </c>
      <c r="C876" s="10">
        <v>96</v>
      </c>
      <c r="D876" s="10">
        <v>122</v>
      </c>
      <c r="E876" s="10">
        <v>21</v>
      </c>
      <c r="F876" s="10">
        <v>80</v>
      </c>
      <c r="G876" s="11">
        <v>22.4</v>
      </c>
      <c r="H876" s="18">
        <v>0.20699999999999999</v>
      </c>
      <c r="I876" s="10">
        <v>27</v>
      </c>
      <c r="J876" s="24">
        <v>0</v>
      </c>
      <c r="K876" t="str">
        <f t="shared" si="117"/>
        <v>Normal weight</v>
      </c>
      <c r="L876" t="str">
        <f t="shared" si="118"/>
        <v>normal</v>
      </c>
      <c r="M876" t="str">
        <f t="shared" si="119"/>
        <v>Adult</v>
      </c>
      <c r="N876" t="str">
        <f t="shared" si="120"/>
        <v>Medium</v>
      </c>
      <c r="O876" t="str">
        <f t="shared" si="121"/>
        <v>Normal level</v>
      </c>
      <c r="P876" t="str">
        <f t="shared" si="122"/>
        <v>Low Risk</v>
      </c>
      <c r="Q876" t="str">
        <f t="shared" si="123"/>
        <v>Normal</v>
      </c>
      <c r="R876" t="str">
        <f t="shared" si="124"/>
        <v>Hypertension</v>
      </c>
      <c r="S876" t="str">
        <f t="shared" si="125"/>
        <v>Low DPF</v>
      </c>
    </row>
    <row r="877" spans="1:19" x14ac:dyDescent="0.35">
      <c r="A877" s="13">
        <v>876</v>
      </c>
      <c r="B877" s="14">
        <v>4</v>
      </c>
      <c r="C877" s="14">
        <v>144</v>
      </c>
      <c r="D877" s="14">
        <v>58</v>
      </c>
      <c r="E877" s="14">
        <v>28</v>
      </c>
      <c r="F877" s="14">
        <v>140</v>
      </c>
      <c r="G877" s="15">
        <v>29.5</v>
      </c>
      <c r="H877" s="19">
        <v>0.28699999999999998</v>
      </c>
      <c r="I877" s="14">
        <v>37</v>
      </c>
      <c r="J877" s="25">
        <v>0</v>
      </c>
      <c r="K877" t="str">
        <f t="shared" si="117"/>
        <v>Overweight</v>
      </c>
      <c r="L877" t="str">
        <f t="shared" si="118"/>
        <v>normal</v>
      </c>
      <c r="M877" t="str">
        <f t="shared" si="119"/>
        <v>Adult</v>
      </c>
      <c r="N877" t="str">
        <f t="shared" si="120"/>
        <v>Medium</v>
      </c>
      <c r="O877" t="str">
        <f t="shared" si="121"/>
        <v>High level</v>
      </c>
      <c r="P877" t="str">
        <f t="shared" si="122"/>
        <v>High Risk</v>
      </c>
      <c r="Q877" t="str">
        <f t="shared" si="123"/>
        <v>Normal</v>
      </c>
      <c r="R877" t="str">
        <f t="shared" si="124"/>
        <v>Low</v>
      </c>
      <c r="S877" t="str">
        <f t="shared" si="125"/>
        <v>Low DPF</v>
      </c>
    </row>
    <row r="878" spans="1:19" x14ac:dyDescent="0.35">
      <c r="A878" s="9">
        <v>877</v>
      </c>
      <c r="B878" s="10">
        <v>3</v>
      </c>
      <c r="C878" s="10">
        <v>83</v>
      </c>
      <c r="D878" s="10">
        <v>58</v>
      </c>
      <c r="E878" s="10">
        <v>31</v>
      </c>
      <c r="F878" s="10">
        <v>18</v>
      </c>
      <c r="G878" s="11">
        <v>34.299999999999997</v>
      </c>
      <c r="H878" s="18">
        <v>0.33600000000000002</v>
      </c>
      <c r="I878" s="10">
        <v>25</v>
      </c>
      <c r="J878" s="24">
        <v>0</v>
      </c>
      <c r="K878" t="str">
        <f t="shared" si="117"/>
        <v>Obese</v>
      </c>
      <c r="L878" t="str">
        <f t="shared" si="118"/>
        <v>normal</v>
      </c>
      <c r="M878" t="str">
        <f t="shared" si="119"/>
        <v>Adult</v>
      </c>
      <c r="N878" t="str">
        <f t="shared" si="120"/>
        <v>Medium</v>
      </c>
      <c r="O878" t="str">
        <f t="shared" si="121"/>
        <v>Normal level</v>
      </c>
      <c r="P878" t="str">
        <f t="shared" si="122"/>
        <v>Low Risk</v>
      </c>
      <c r="Q878" t="str">
        <f t="shared" si="123"/>
        <v>Low</v>
      </c>
      <c r="R878" t="str">
        <f t="shared" si="124"/>
        <v>Low</v>
      </c>
      <c r="S878" t="str">
        <f t="shared" si="125"/>
        <v>Medium DPF</v>
      </c>
    </row>
    <row r="879" spans="1:19" x14ac:dyDescent="0.35">
      <c r="A879" s="13">
        <v>878</v>
      </c>
      <c r="B879" s="14">
        <v>4</v>
      </c>
      <c r="C879" s="14">
        <v>95</v>
      </c>
      <c r="D879" s="14">
        <v>85</v>
      </c>
      <c r="E879" s="14">
        <v>25</v>
      </c>
      <c r="F879" s="14">
        <v>36</v>
      </c>
      <c r="G879" s="15">
        <v>37.4</v>
      </c>
      <c r="H879" s="19">
        <v>0.247</v>
      </c>
      <c r="I879" s="14">
        <v>24</v>
      </c>
      <c r="J879" s="25">
        <v>1</v>
      </c>
      <c r="K879" t="str">
        <f t="shared" si="117"/>
        <v>Obese</v>
      </c>
      <c r="L879" t="str">
        <f t="shared" si="118"/>
        <v xml:space="preserve">Diabetes </v>
      </c>
      <c r="M879" t="str">
        <f t="shared" si="119"/>
        <v>Adult</v>
      </c>
      <c r="N879" t="str">
        <f t="shared" si="120"/>
        <v>Medium</v>
      </c>
      <c r="O879" t="str">
        <f t="shared" si="121"/>
        <v>Normal level</v>
      </c>
      <c r="P879" t="str">
        <f t="shared" si="122"/>
        <v>High Risk</v>
      </c>
      <c r="Q879" t="str">
        <f t="shared" si="123"/>
        <v>Low</v>
      </c>
      <c r="R879" t="str">
        <f t="shared" si="124"/>
        <v>Prehypertension</v>
      </c>
      <c r="S879" t="str">
        <f t="shared" si="125"/>
        <v>Low DPF</v>
      </c>
    </row>
    <row r="880" spans="1:19" x14ac:dyDescent="0.35">
      <c r="A880" s="9">
        <v>879</v>
      </c>
      <c r="B880" s="10">
        <v>3</v>
      </c>
      <c r="C880" s="10">
        <v>171</v>
      </c>
      <c r="D880" s="10">
        <v>72</v>
      </c>
      <c r="E880" s="10">
        <v>33</v>
      </c>
      <c r="F880" s="10">
        <v>135</v>
      </c>
      <c r="G880" s="11">
        <v>33.299999999999997</v>
      </c>
      <c r="H880" s="18">
        <v>0.19900000000000001</v>
      </c>
      <c r="I880" s="10">
        <v>24</v>
      </c>
      <c r="J880" s="24">
        <v>1</v>
      </c>
      <c r="K880" t="str">
        <f t="shared" si="117"/>
        <v>Obese</v>
      </c>
      <c r="L880" t="str">
        <f t="shared" si="118"/>
        <v xml:space="preserve">Diabetes </v>
      </c>
      <c r="M880" t="str">
        <f t="shared" si="119"/>
        <v>Adult</v>
      </c>
      <c r="N880" t="str">
        <f t="shared" si="120"/>
        <v>Medium</v>
      </c>
      <c r="O880" t="str">
        <f t="shared" si="121"/>
        <v>High level</v>
      </c>
      <c r="P880" t="str">
        <f t="shared" si="122"/>
        <v>Low Risk</v>
      </c>
      <c r="Q880" t="str">
        <f t="shared" si="123"/>
        <v>Normal</v>
      </c>
      <c r="R880" t="str">
        <f t="shared" si="124"/>
        <v>Normal</v>
      </c>
      <c r="S880" t="str">
        <f t="shared" si="125"/>
        <v>Low DPF</v>
      </c>
    </row>
    <row r="881" spans="1:19" x14ac:dyDescent="0.35">
      <c r="A881" s="13">
        <v>880</v>
      </c>
      <c r="B881" s="14">
        <v>8</v>
      </c>
      <c r="C881" s="14">
        <v>155</v>
      </c>
      <c r="D881" s="14">
        <v>62</v>
      </c>
      <c r="E881" s="14">
        <v>26</v>
      </c>
      <c r="F881" s="14">
        <v>495</v>
      </c>
      <c r="G881" s="15">
        <v>34</v>
      </c>
      <c r="H881" s="19">
        <v>0.54300000000000004</v>
      </c>
      <c r="I881" s="14">
        <v>46</v>
      </c>
      <c r="J881" s="25">
        <v>1</v>
      </c>
      <c r="K881" t="str">
        <f t="shared" si="117"/>
        <v>Obese</v>
      </c>
      <c r="L881" t="str">
        <f t="shared" si="118"/>
        <v xml:space="preserve">Diabetes </v>
      </c>
      <c r="M881" t="str">
        <f t="shared" si="119"/>
        <v>Adult</v>
      </c>
      <c r="N881" t="str">
        <f t="shared" si="120"/>
        <v>Medium</v>
      </c>
      <c r="O881" t="str">
        <f t="shared" si="121"/>
        <v>High level</v>
      </c>
      <c r="P881" t="str">
        <f t="shared" si="122"/>
        <v>High Risk</v>
      </c>
      <c r="Q881" t="str">
        <f t="shared" si="123"/>
        <v>High</v>
      </c>
      <c r="R881" t="str">
        <f t="shared" si="124"/>
        <v>Normal</v>
      </c>
      <c r="S881" t="str">
        <f t="shared" si="125"/>
        <v>Medium DPF</v>
      </c>
    </row>
    <row r="882" spans="1:19" x14ac:dyDescent="0.35">
      <c r="A882" s="9">
        <v>881</v>
      </c>
      <c r="B882" s="10">
        <v>1</v>
      </c>
      <c r="C882" s="10">
        <v>89</v>
      </c>
      <c r="D882" s="10">
        <v>76</v>
      </c>
      <c r="E882" s="10">
        <v>34</v>
      </c>
      <c r="F882" s="10">
        <v>37</v>
      </c>
      <c r="G882" s="11">
        <v>31.2</v>
      </c>
      <c r="H882" s="18">
        <v>0.192</v>
      </c>
      <c r="I882" s="10">
        <v>23</v>
      </c>
      <c r="J882" s="24">
        <v>0</v>
      </c>
      <c r="K882" t="str">
        <f t="shared" si="117"/>
        <v>Obese</v>
      </c>
      <c r="L882" t="str">
        <f t="shared" si="118"/>
        <v>normal</v>
      </c>
      <c r="M882" t="str">
        <f t="shared" si="119"/>
        <v>Adult</v>
      </c>
      <c r="N882" t="str">
        <f t="shared" si="120"/>
        <v>Medium</v>
      </c>
      <c r="O882" t="str">
        <f t="shared" si="121"/>
        <v>Normal level</v>
      </c>
      <c r="P882" t="str">
        <f t="shared" si="122"/>
        <v>Low Risk</v>
      </c>
      <c r="Q882" t="str">
        <f t="shared" si="123"/>
        <v>Low</v>
      </c>
      <c r="R882" t="str">
        <f t="shared" si="124"/>
        <v>Normal</v>
      </c>
      <c r="S882" t="str">
        <f t="shared" si="125"/>
        <v>Low DPF</v>
      </c>
    </row>
    <row r="883" spans="1:19" x14ac:dyDescent="0.35">
      <c r="A883" s="13">
        <v>882</v>
      </c>
      <c r="B883" s="14">
        <v>4</v>
      </c>
      <c r="C883" s="14">
        <v>76</v>
      </c>
      <c r="D883" s="14">
        <v>62</v>
      </c>
      <c r="E883" s="14">
        <v>21</v>
      </c>
      <c r="F883" s="14">
        <v>80</v>
      </c>
      <c r="G883" s="15">
        <v>34</v>
      </c>
      <c r="H883" s="19">
        <v>0.39100000000000001</v>
      </c>
      <c r="I883" s="14">
        <v>25</v>
      </c>
      <c r="J883" s="25">
        <v>0</v>
      </c>
      <c r="K883" t="str">
        <f t="shared" si="117"/>
        <v>Obese</v>
      </c>
      <c r="L883" t="str">
        <f t="shared" si="118"/>
        <v>normal</v>
      </c>
      <c r="M883" t="str">
        <f t="shared" si="119"/>
        <v>Adult</v>
      </c>
      <c r="N883" t="str">
        <f t="shared" si="120"/>
        <v>Medium</v>
      </c>
      <c r="O883" t="str">
        <f t="shared" si="121"/>
        <v>Normal level</v>
      </c>
      <c r="P883" t="str">
        <f t="shared" si="122"/>
        <v>High Risk</v>
      </c>
      <c r="Q883" t="str">
        <f t="shared" si="123"/>
        <v>Normal</v>
      </c>
      <c r="R883" t="str">
        <f t="shared" si="124"/>
        <v>Normal</v>
      </c>
      <c r="S883" t="str">
        <f t="shared" si="125"/>
        <v>Medium DPF</v>
      </c>
    </row>
    <row r="884" spans="1:19" x14ac:dyDescent="0.35">
      <c r="A884" s="9">
        <v>883</v>
      </c>
      <c r="B884" s="10">
        <v>7</v>
      </c>
      <c r="C884" s="10">
        <v>160</v>
      </c>
      <c r="D884" s="10">
        <v>54</v>
      </c>
      <c r="E884" s="10">
        <v>32</v>
      </c>
      <c r="F884" s="10">
        <v>175</v>
      </c>
      <c r="G884" s="11">
        <v>30.5</v>
      </c>
      <c r="H884" s="18">
        <v>0.58799999999999997</v>
      </c>
      <c r="I884" s="10">
        <v>39</v>
      </c>
      <c r="J884" s="24">
        <v>1</v>
      </c>
      <c r="K884" t="str">
        <f t="shared" si="117"/>
        <v>Obese</v>
      </c>
      <c r="L884" t="str">
        <f t="shared" si="118"/>
        <v xml:space="preserve">Diabetes </v>
      </c>
      <c r="M884" t="str">
        <f t="shared" si="119"/>
        <v>Adult</v>
      </c>
      <c r="N884" t="str">
        <f t="shared" si="120"/>
        <v>Medium</v>
      </c>
      <c r="O884" t="str">
        <f t="shared" si="121"/>
        <v>High level</v>
      </c>
      <c r="P884" t="str">
        <f t="shared" si="122"/>
        <v>High Risk</v>
      </c>
      <c r="Q884" t="str">
        <f t="shared" si="123"/>
        <v>High</v>
      </c>
      <c r="R884" t="str">
        <f t="shared" si="124"/>
        <v>Low</v>
      </c>
      <c r="S884" t="str">
        <f t="shared" si="125"/>
        <v>Medium DPF</v>
      </c>
    </row>
    <row r="885" spans="1:19" x14ac:dyDescent="0.35">
      <c r="A885" s="13">
        <v>884</v>
      </c>
      <c r="B885" s="14">
        <v>4</v>
      </c>
      <c r="C885" s="14">
        <v>146</v>
      </c>
      <c r="D885" s="14">
        <v>92</v>
      </c>
      <c r="E885" s="14">
        <v>21</v>
      </c>
      <c r="F885" s="14">
        <v>80</v>
      </c>
      <c r="G885" s="15">
        <v>31.2</v>
      </c>
      <c r="H885" s="19">
        <v>0.53900000000000003</v>
      </c>
      <c r="I885" s="14">
        <v>61</v>
      </c>
      <c r="J885" s="25">
        <v>1</v>
      </c>
      <c r="K885" t="str">
        <f t="shared" si="117"/>
        <v>Obese</v>
      </c>
      <c r="L885" t="str">
        <f t="shared" si="118"/>
        <v xml:space="preserve">Diabetes </v>
      </c>
      <c r="M885" t="str">
        <f t="shared" si="119"/>
        <v>Adult</v>
      </c>
      <c r="N885" t="str">
        <f t="shared" si="120"/>
        <v>Medium</v>
      </c>
      <c r="O885" t="str">
        <f t="shared" si="121"/>
        <v>High level</v>
      </c>
      <c r="P885" t="str">
        <f t="shared" si="122"/>
        <v>High Risk</v>
      </c>
      <c r="Q885" t="str">
        <f t="shared" si="123"/>
        <v>Normal</v>
      </c>
      <c r="R885" t="str">
        <f t="shared" si="124"/>
        <v>Hypertension</v>
      </c>
      <c r="S885" t="str">
        <f t="shared" si="125"/>
        <v>Medium DPF</v>
      </c>
    </row>
    <row r="886" spans="1:19" x14ac:dyDescent="0.35">
      <c r="A886" s="9">
        <v>885</v>
      </c>
      <c r="B886" s="10">
        <v>5</v>
      </c>
      <c r="C886" s="10">
        <v>124</v>
      </c>
      <c r="D886" s="10">
        <v>74</v>
      </c>
      <c r="E886" s="10">
        <v>21</v>
      </c>
      <c r="F886" s="10">
        <v>80</v>
      </c>
      <c r="G886" s="11">
        <v>34</v>
      </c>
      <c r="H886" s="18">
        <v>0.22</v>
      </c>
      <c r="I886" s="10">
        <v>38</v>
      </c>
      <c r="J886" s="24">
        <v>1</v>
      </c>
      <c r="K886" t="str">
        <f t="shared" si="117"/>
        <v>Obese</v>
      </c>
      <c r="L886" t="str">
        <f t="shared" si="118"/>
        <v xml:space="preserve">Diabetes </v>
      </c>
      <c r="M886" t="str">
        <f t="shared" si="119"/>
        <v>Adult</v>
      </c>
      <c r="N886" t="str">
        <f t="shared" si="120"/>
        <v>Medium</v>
      </c>
      <c r="O886" t="str">
        <f t="shared" si="121"/>
        <v>Normal level</v>
      </c>
      <c r="P886" t="str">
        <f t="shared" si="122"/>
        <v>High Risk</v>
      </c>
      <c r="Q886" t="str">
        <f t="shared" si="123"/>
        <v>Normal</v>
      </c>
      <c r="R886" t="str">
        <f t="shared" si="124"/>
        <v>Normal</v>
      </c>
      <c r="S886" t="str">
        <f t="shared" si="125"/>
        <v>Low DPF</v>
      </c>
    </row>
    <row r="887" spans="1:19" x14ac:dyDescent="0.35">
      <c r="A887" s="13">
        <v>886</v>
      </c>
      <c r="B887" s="14">
        <v>5</v>
      </c>
      <c r="C887" s="14">
        <v>78</v>
      </c>
      <c r="D887" s="14">
        <v>48</v>
      </c>
      <c r="E887" s="14">
        <v>21</v>
      </c>
      <c r="F887" s="14">
        <v>80</v>
      </c>
      <c r="G887" s="15">
        <v>33.700000000000003</v>
      </c>
      <c r="H887" s="19">
        <v>0.65400000000000003</v>
      </c>
      <c r="I887" s="14">
        <v>25</v>
      </c>
      <c r="J887" s="25">
        <v>0</v>
      </c>
      <c r="K887" t="str">
        <f t="shared" si="117"/>
        <v>Obese</v>
      </c>
      <c r="L887" t="str">
        <f t="shared" si="118"/>
        <v>normal</v>
      </c>
      <c r="M887" t="str">
        <f t="shared" si="119"/>
        <v>Adult</v>
      </c>
      <c r="N887" t="str">
        <f t="shared" si="120"/>
        <v>Medium</v>
      </c>
      <c r="O887" t="str">
        <f t="shared" si="121"/>
        <v>Normal level</v>
      </c>
      <c r="P887" t="str">
        <f t="shared" si="122"/>
        <v>High Risk</v>
      </c>
      <c r="Q887" t="str">
        <f t="shared" si="123"/>
        <v>Normal</v>
      </c>
      <c r="R887" t="str">
        <f t="shared" si="124"/>
        <v>Low</v>
      </c>
      <c r="S887" t="str">
        <f t="shared" si="125"/>
        <v>High DPF</v>
      </c>
    </row>
    <row r="888" spans="1:19" x14ac:dyDescent="0.35">
      <c r="A888" s="9">
        <v>887</v>
      </c>
      <c r="B888" s="10">
        <v>4</v>
      </c>
      <c r="C888" s="10">
        <v>97</v>
      </c>
      <c r="D888" s="10">
        <v>60</v>
      </c>
      <c r="E888" s="10">
        <v>23</v>
      </c>
      <c r="F888" s="10">
        <v>80</v>
      </c>
      <c r="G888" s="11">
        <v>28.2</v>
      </c>
      <c r="H888" s="18">
        <v>0.443</v>
      </c>
      <c r="I888" s="10">
        <v>22</v>
      </c>
      <c r="J888" s="24">
        <v>0</v>
      </c>
      <c r="K888" t="str">
        <f t="shared" si="117"/>
        <v>Overweight</v>
      </c>
      <c r="L888" t="str">
        <f t="shared" si="118"/>
        <v>normal</v>
      </c>
      <c r="M888" t="str">
        <f t="shared" si="119"/>
        <v>Adult</v>
      </c>
      <c r="N888" t="str">
        <f t="shared" si="120"/>
        <v>Medium</v>
      </c>
      <c r="O888" t="str">
        <f t="shared" si="121"/>
        <v>Normal level</v>
      </c>
      <c r="P888" t="str">
        <f t="shared" si="122"/>
        <v>High Risk</v>
      </c>
      <c r="Q888" t="str">
        <f t="shared" si="123"/>
        <v>Normal</v>
      </c>
      <c r="R888" t="str">
        <f t="shared" si="124"/>
        <v>Normal</v>
      </c>
      <c r="S888" t="str">
        <f t="shared" si="125"/>
        <v>Medium DPF</v>
      </c>
    </row>
    <row r="889" spans="1:19" x14ac:dyDescent="0.35">
      <c r="A889" s="13">
        <v>888</v>
      </c>
      <c r="B889" s="14">
        <v>4</v>
      </c>
      <c r="C889" s="14">
        <v>99</v>
      </c>
      <c r="D889" s="14">
        <v>76</v>
      </c>
      <c r="E889" s="14">
        <v>15</v>
      </c>
      <c r="F889" s="14">
        <v>51</v>
      </c>
      <c r="G889" s="15">
        <v>23.2</v>
      </c>
      <c r="H889" s="19">
        <v>0.223</v>
      </c>
      <c r="I889" s="14">
        <v>21</v>
      </c>
      <c r="J889" s="25">
        <v>0</v>
      </c>
      <c r="K889" t="str">
        <f t="shared" si="117"/>
        <v>Normal weight</v>
      </c>
      <c r="L889" t="str">
        <f t="shared" si="118"/>
        <v>normal</v>
      </c>
      <c r="M889" t="str">
        <f t="shared" si="119"/>
        <v>Adult</v>
      </c>
      <c r="N889" t="str">
        <f t="shared" si="120"/>
        <v>Low</v>
      </c>
      <c r="O889" t="str">
        <f t="shared" si="121"/>
        <v>Normal level</v>
      </c>
      <c r="P889" t="str">
        <f t="shared" si="122"/>
        <v>High Risk</v>
      </c>
      <c r="Q889" t="str">
        <f t="shared" si="123"/>
        <v>Low</v>
      </c>
      <c r="R889" t="str">
        <f t="shared" si="124"/>
        <v>Normal</v>
      </c>
      <c r="S889" t="str">
        <f t="shared" si="125"/>
        <v>Low DPF</v>
      </c>
    </row>
    <row r="890" spans="1:19" x14ac:dyDescent="0.35">
      <c r="A890" s="9">
        <v>889</v>
      </c>
      <c r="B890" s="10">
        <v>4</v>
      </c>
      <c r="C890" s="10">
        <v>162</v>
      </c>
      <c r="D890" s="10">
        <v>76</v>
      </c>
      <c r="E890" s="10">
        <v>56</v>
      </c>
      <c r="F890" s="10">
        <v>100</v>
      </c>
      <c r="G890" s="11">
        <v>53.2</v>
      </c>
      <c r="H890" s="18">
        <v>0.75900000000000001</v>
      </c>
      <c r="I890" s="10">
        <v>25</v>
      </c>
      <c r="J890" s="24">
        <v>1</v>
      </c>
      <c r="K890" t="str">
        <f t="shared" si="117"/>
        <v>Obese</v>
      </c>
      <c r="L890" t="str">
        <f t="shared" si="118"/>
        <v xml:space="preserve">Diabetes </v>
      </c>
      <c r="M890" t="str">
        <f t="shared" si="119"/>
        <v>Adult</v>
      </c>
      <c r="N890" t="str">
        <f t="shared" si="120"/>
        <v>High</v>
      </c>
      <c r="O890" t="str">
        <f t="shared" si="121"/>
        <v>High level</v>
      </c>
      <c r="P890" t="str">
        <f t="shared" si="122"/>
        <v>High Risk</v>
      </c>
      <c r="Q890" t="str">
        <f t="shared" si="123"/>
        <v>Normal</v>
      </c>
      <c r="R890" t="str">
        <f t="shared" si="124"/>
        <v>Normal</v>
      </c>
      <c r="S890" t="str">
        <f t="shared" si="125"/>
        <v>High DPF</v>
      </c>
    </row>
    <row r="891" spans="1:19" x14ac:dyDescent="0.35">
      <c r="A891" s="13">
        <v>890</v>
      </c>
      <c r="B891" s="14">
        <v>6</v>
      </c>
      <c r="C891" s="14">
        <v>111</v>
      </c>
      <c r="D891" s="14">
        <v>64</v>
      </c>
      <c r="E891" s="14">
        <v>39</v>
      </c>
      <c r="F891" s="14">
        <v>80</v>
      </c>
      <c r="G891" s="15">
        <v>34.200000000000003</v>
      </c>
      <c r="H891" s="19">
        <v>0.26</v>
      </c>
      <c r="I891" s="14">
        <v>24</v>
      </c>
      <c r="J891" s="25">
        <v>0</v>
      </c>
      <c r="K891" t="str">
        <f t="shared" si="117"/>
        <v>Obese</v>
      </c>
      <c r="L891" t="str">
        <f t="shared" si="118"/>
        <v>normal</v>
      </c>
      <c r="M891" t="str">
        <f t="shared" si="119"/>
        <v>Adult</v>
      </c>
      <c r="N891" t="str">
        <f t="shared" si="120"/>
        <v>Medium</v>
      </c>
      <c r="O891" t="str">
        <f t="shared" si="121"/>
        <v>Normal level</v>
      </c>
      <c r="P891" t="str">
        <f t="shared" si="122"/>
        <v>High Risk</v>
      </c>
      <c r="Q891" t="str">
        <f t="shared" si="123"/>
        <v>Normal</v>
      </c>
      <c r="R891" t="str">
        <f t="shared" si="124"/>
        <v>Normal</v>
      </c>
      <c r="S891" t="str">
        <f t="shared" si="125"/>
        <v>Low DPF</v>
      </c>
    </row>
    <row r="892" spans="1:19" x14ac:dyDescent="0.35">
      <c r="A892" s="9">
        <v>891</v>
      </c>
      <c r="B892" s="10">
        <v>2</v>
      </c>
      <c r="C892" s="10">
        <v>107</v>
      </c>
      <c r="D892" s="10">
        <v>74</v>
      </c>
      <c r="E892" s="10">
        <v>30</v>
      </c>
      <c r="F892" s="10">
        <v>100</v>
      </c>
      <c r="G892" s="11">
        <v>33.6</v>
      </c>
      <c r="H892" s="18">
        <v>0.40400000000000003</v>
      </c>
      <c r="I892" s="10">
        <v>23</v>
      </c>
      <c r="J892" s="24">
        <v>0</v>
      </c>
      <c r="K892" t="str">
        <f t="shared" si="117"/>
        <v>Obese</v>
      </c>
      <c r="L892" t="str">
        <f t="shared" si="118"/>
        <v>normal</v>
      </c>
      <c r="M892" t="str">
        <f t="shared" si="119"/>
        <v>Adult</v>
      </c>
      <c r="N892" t="str">
        <f t="shared" si="120"/>
        <v>Medium</v>
      </c>
      <c r="O892" t="str">
        <f t="shared" si="121"/>
        <v>Normal level</v>
      </c>
      <c r="P892" t="str">
        <f t="shared" si="122"/>
        <v>Low Risk</v>
      </c>
      <c r="Q892" t="str">
        <f t="shared" si="123"/>
        <v>Normal</v>
      </c>
      <c r="R892" t="str">
        <f t="shared" si="124"/>
        <v>Normal</v>
      </c>
      <c r="S892" t="str">
        <f t="shared" si="125"/>
        <v>Medium DPF</v>
      </c>
    </row>
    <row r="893" spans="1:19" x14ac:dyDescent="0.35">
      <c r="A893" s="13">
        <v>892</v>
      </c>
      <c r="B893" s="14">
        <v>5</v>
      </c>
      <c r="C893" s="14">
        <v>132</v>
      </c>
      <c r="D893" s="14">
        <v>80</v>
      </c>
      <c r="E893" s="14">
        <v>21</v>
      </c>
      <c r="F893" s="14">
        <v>80</v>
      </c>
      <c r="G893" s="15">
        <v>26.8</v>
      </c>
      <c r="H893" s="19">
        <v>0.186</v>
      </c>
      <c r="I893" s="14">
        <v>69</v>
      </c>
      <c r="J893" s="25">
        <v>0</v>
      </c>
      <c r="K893" t="str">
        <f t="shared" si="117"/>
        <v>Overweight</v>
      </c>
      <c r="L893" t="str">
        <f t="shared" si="118"/>
        <v>normal</v>
      </c>
      <c r="M893" t="str">
        <f t="shared" si="119"/>
        <v>Aged</v>
      </c>
      <c r="N893" t="str">
        <f t="shared" si="120"/>
        <v>Medium</v>
      </c>
      <c r="O893" t="str">
        <f t="shared" si="121"/>
        <v>Normal level</v>
      </c>
      <c r="P893" t="str">
        <f t="shared" si="122"/>
        <v>High Risk</v>
      </c>
      <c r="Q893" t="str">
        <f t="shared" si="123"/>
        <v>Normal</v>
      </c>
      <c r="R893" t="str">
        <f t="shared" si="124"/>
        <v>Normal</v>
      </c>
      <c r="S893" t="str">
        <f t="shared" si="125"/>
        <v>Low DPF</v>
      </c>
    </row>
    <row r="894" spans="1:19" x14ac:dyDescent="0.35">
      <c r="A894" s="9">
        <v>893</v>
      </c>
      <c r="B894" s="10">
        <v>4</v>
      </c>
      <c r="C894" s="10">
        <v>113</v>
      </c>
      <c r="D894" s="10">
        <v>76</v>
      </c>
      <c r="E894" s="10">
        <v>21</v>
      </c>
      <c r="F894" s="10">
        <v>80</v>
      </c>
      <c r="G894" s="11">
        <v>33.299999999999997</v>
      </c>
      <c r="H894" s="18">
        <v>0.27800000000000002</v>
      </c>
      <c r="I894" s="10">
        <v>23</v>
      </c>
      <c r="J894" s="24">
        <v>1</v>
      </c>
      <c r="K894" t="str">
        <f t="shared" si="117"/>
        <v>Obese</v>
      </c>
      <c r="L894" t="str">
        <f t="shared" si="118"/>
        <v xml:space="preserve">Diabetes </v>
      </c>
      <c r="M894" t="str">
        <f t="shared" si="119"/>
        <v>Adult</v>
      </c>
      <c r="N894" t="str">
        <f t="shared" si="120"/>
        <v>Medium</v>
      </c>
      <c r="O894" t="str">
        <f t="shared" si="121"/>
        <v>Normal level</v>
      </c>
      <c r="P894" t="str">
        <f t="shared" si="122"/>
        <v>High Risk</v>
      </c>
      <c r="Q894" t="str">
        <f t="shared" si="123"/>
        <v>Normal</v>
      </c>
      <c r="R894" t="str">
        <f t="shared" si="124"/>
        <v>Normal</v>
      </c>
      <c r="S894" t="str">
        <f t="shared" si="125"/>
        <v>Low DPF</v>
      </c>
    </row>
    <row r="895" spans="1:19" x14ac:dyDescent="0.35">
      <c r="A895" s="13">
        <v>894</v>
      </c>
      <c r="B895" s="14">
        <v>1</v>
      </c>
      <c r="C895" s="14">
        <v>88</v>
      </c>
      <c r="D895" s="14">
        <v>30</v>
      </c>
      <c r="E895" s="14">
        <v>42</v>
      </c>
      <c r="F895" s="14">
        <v>99</v>
      </c>
      <c r="G895" s="15">
        <v>55</v>
      </c>
      <c r="H895" s="19">
        <v>0.496</v>
      </c>
      <c r="I895" s="14">
        <v>26</v>
      </c>
      <c r="J895" s="25">
        <v>1</v>
      </c>
      <c r="K895" t="str">
        <f t="shared" si="117"/>
        <v>Obese</v>
      </c>
      <c r="L895" t="str">
        <f t="shared" si="118"/>
        <v xml:space="preserve">Diabetes </v>
      </c>
      <c r="M895" t="str">
        <f t="shared" si="119"/>
        <v>Adult</v>
      </c>
      <c r="N895" t="str">
        <f t="shared" si="120"/>
        <v>High</v>
      </c>
      <c r="O895" t="str">
        <f t="shared" si="121"/>
        <v>Normal level</v>
      </c>
      <c r="P895" t="str">
        <f t="shared" si="122"/>
        <v>Low Risk</v>
      </c>
      <c r="Q895" t="str">
        <f t="shared" si="123"/>
        <v>Normal</v>
      </c>
      <c r="R895" t="str">
        <f t="shared" si="124"/>
        <v>Low</v>
      </c>
      <c r="S895" t="str">
        <f t="shared" si="125"/>
        <v>Medium DPF</v>
      </c>
    </row>
    <row r="896" spans="1:19" x14ac:dyDescent="0.35">
      <c r="A896" s="9">
        <v>895</v>
      </c>
      <c r="B896" s="10">
        <v>3</v>
      </c>
      <c r="C896" s="10">
        <v>120</v>
      </c>
      <c r="D896" s="10">
        <v>70</v>
      </c>
      <c r="E896" s="10">
        <v>30</v>
      </c>
      <c r="F896" s="10">
        <v>135</v>
      </c>
      <c r="G896" s="11">
        <v>42.9</v>
      </c>
      <c r="H896" s="18">
        <v>0.45200000000000001</v>
      </c>
      <c r="I896" s="10">
        <v>30</v>
      </c>
      <c r="J896" s="24">
        <v>0</v>
      </c>
      <c r="K896" t="str">
        <f t="shared" si="117"/>
        <v>Obese</v>
      </c>
      <c r="L896" t="str">
        <f t="shared" si="118"/>
        <v>normal</v>
      </c>
      <c r="M896" t="str">
        <f t="shared" si="119"/>
        <v>Adult</v>
      </c>
      <c r="N896" t="str">
        <f t="shared" si="120"/>
        <v>Medium</v>
      </c>
      <c r="O896" t="str">
        <f t="shared" si="121"/>
        <v>Normal level</v>
      </c>
      <c r="P896" t="str">
        <f t="shared" si="122"/>
        <v>Low Risk</v>
      </c>
      <c r="Q896" t="str">
        <f t="shared" si="123"/>
        <v>Normal</v>
      </c>
      <c r="R896" t="str">
        <f t="shared" si="124"/>
        <v>Normal</v>
      </c>
      <c r="S896" t="str">
        <f t="shared" si="125"/>
        <v>Medium DPF</v>
      </c>
    </row>
    <row r="897" spans="1:19" x14ac:dyDescent="0.35">
      <c r="A897" s="13">
        <v>896</v>
      </c>
      <c r="B897" s="14">
        <v>1</v>
      </c>
      <c r="C897" s="14">
        <v>118</v>
      </c>
      <c r="D897" s="14">
        <v>58</v>
      </c>
      <c r="E897" s="14">
        <v>36</v>
      </c>
      <c r="F897" s="14">
        <v>94</v>
      </c>
      <c r="G897" s="15">
        <v>33.299999999999997</v>
      </c>
      <c r="H897" s="19">
        <v>0.26100000000000001</v>
      </c>
      <c r="I897" s="14">
        <v>23</v>
      </c>
      <c r="J897" s="25">
        <v>0</v>
      </c>
      <c r="K897" t="str">
        <f t="shared" si="117"/>
        <v>Obese</v>
      </c>
      <c r="L897" t="str">
        <f t="shared" si="118"/>
        <v>normal</v>
      </c>
      <c r="M897" t="str">
        <f t="shared" si="119"/>
        <v>Adult</v>
      </c>
      <c r="N897" t="str">
        <f t="shared" si="120"/>
        <v>Medium</v>
      </c>
      <c r="O897" t="str">
        <f t="shared" si="121"/>
        <v>Normal level</v>
      </c>
      <c r="P897" t="str">
        <f t="shared" si="122"/>
        <v>Low Risk</v>
      </c>
      <c r="Q897" t="str">
        <f t="shared" si="123"/>
        <v>Normal</v>
      </c>
      <c r="R897" t="str">
        <f t="shared" si="124"/>
        <v>Low</v>
      </c>
      <c r="S897" t="str">
        <f t="shared" si="125"/>
        <v>Low DPF</v>
      </c>
    </row>
    <row r="898" spans="1:19" x14ac:dyDescent="0.35">
      <c r="A898" s="9">
        <v>897</v>
      </c>
      <c r="B898" s="10">
        <v>1</v>
      </c>
      <c r="C898" s="10">
        <v>117</v>
      </c>
      <c r="D898" s="10">
        <v>88</v>
      </c>
      <c r="E898" s="10">
        <v>24</v>
      </c>
      <c r="F898" s="10">
        <v>145</v>
      </c>
      <c r="G898" s="11">
        <v>34.5</v>
      </c>
      <c r="H898" s="18">
        <v>0.40300000000000002</v>
      </c>
      <c r="I898" s="10">
        <v>40</v>
      </c>
      <c r="J898" s="24">
        <v>1</v>
      </c>
      <c r="K898" t="str">
        <f t="shared" si="117"/>
        <v>Obese</v>
      </c>
      <c r="L898" t="str">
        <f t="shared" si="118"/>
        <v xml:space="preserve">Diabetes </v>
      </c>
      <c r="M898" t="str">
        <f t="shared" si="119"/>
        <v>Adult</v>
      </c>
      <c r="N898" t="str">
        <f t="shared" si="120"/>
        <v>Medium</v>
      </c>
      <c r="O898" t="str">
        <f t="shared" si="121"/>
        <v>Normal level</v>
      </c>
      <c r="P898" t="str">
        <f t="shared" si="122"/>
        <v>Low Risk</v>
      </c>
      <c r="Q898" t="str">
        <f t="shared" si="123"/>
        <v>Normal</v>
      </c>
      <c r="R898" t="str">
        <f t="shared" si="124"/>
        <v>Prehypertension</v>
      </c>
      <c r="S898" t="str">
        <f t="shared" si="125"/>
        <v>Medium DPF</v>
      </c>
    </row>
    <row r="899" spans="1:19" x14ac:dyDescent="0.35">
      <c r="A899" s="13">
        <v>898</v>
      </c>
      <c r="B899" s="14">
        <v>4</v>
      </c>
      <c r="C899" s="14">
        <v>105</v>
      </c>
      <c r="D899" s="14">
        <v>84</v>
      </c>
      <c r="E899" s="14">
        <v>21</v>
      </c>
      <c r="F899" s="14">
        <v>80</v>
      </c>
      <c r="G899" s="15">
        <v>27.9</v>
      </c>
      <c r="H899" s="19">
        <v>0.74099999999999999</v>
      </c>
      <c r="I899" s="14">
        <v>62</v>
      </c>
      <c r="J899" s="25">
        <v>1</v>
      </c>
      <c r="K899" t="str">
        <f t="shared" ref="K899:K962" si="126">IF(G899&lt;18.5, "Underweight", IF(G899&lt;24.9, "Normal weight", IF(G899&lt;29.9, "Overweight", "Obese")))</f>
        <v>Overweight</v>
      </c>
      <c r="L899" t="str">
        <f t="shared" ref="L899:L962" si="127">IF(J899=1,"Diabetes ","normal")</f>
        <v xml:space="preserve">Diabetes </v>
      </c>
      <c r="M899" t="str">
        <f t="shared" ref="M899:M962" si="128">IF(I899&lt;13, "Child", IF(I899&lt;20, "Teen", IF(I899&lt;65, "Adult", "Aged")))</f>
        <v>Adult</v>
      </c>
      <c r="N899" t="str">
        <f t="shared" ref="N899:N962" si="129">IF(E899&lt;20, "Low", IF(E899&lt;40, "Medium", "High"))</f>
        <v>Medium</v>
      </c>
      <c r="O899" t="str">
        <f t="shared" ref="O899:O962" si="130">IF(C899&lt;140, "Normal level", IF(C899&lt;200, "High level"))</f>
        <v>Normal level</v>
      </c>
      <c r="P899" t="str">
        <f t="shared" ref="P899:P962" si="131">IF(B899&gt;3, "High Risk", "Low Risk")</f>
        <v>High Risk</v>
      </c>
      <c r="Q899" t="str">
        <f t="shared" ref="Q899:Q962" si="132">IF(F899&lt;80, "Low", IF(F899&lt;=150, "Normal", "High"))</f>
        <v>Normal</v>
      </c>
      <c r="R899" t="str">
        <f t="shared" ref="R899:R962" si="133">IF(D899&lt;60, "Low", IF(D899&lt;=80, "Normal", IF(D899&lt;=90, "Prehypertension", "Hypertension")))</f>
        <v>Prehypertension</v>
      </c>
      <c r="S899" t="str">
        <f t="shared" ref="S899:S962" si="134">IF(H899&lt;0.3, "Low DPF", IF(H899&lt;=0.6, "Medium DPF", "High DPF"))</f>
        <v>High DPF</v>
      </c>
    </row>
    <row r="900" spans="1:19" x14ac:dyDescent="0.35">
      <c r="A900" s="9">
        <v>899</v>
      </c>
      <c r="B900" s="10">
        <v>4</v>
      </c>
      <c r="C900" s="10">
        <v>173</v>
      </c>
      <c r="D900" s="10">
        <v>70</v>
      </c>
      <c r="E900" s="10">
        <v>14</v>
      </c>
      <c r="F900" s="10">
        <v>168</v>
      </c>
      <c r="G900" s="11">
        <v>29.7</v>
      </c>
      <c r="H900" s="18">
        <v>0.36099999999999999</v>
      </c>
      <c r="I900" s="10">
        <v>33</v>
      </c>
      <c r="J900" s="24">
        <v>1</v>
      </c>
      <c r="K900" t="str">
        <f t="shared" si="126"/>
        <v>Overweight</v>
      </c>
      <c r="L900" t="str">
        <f t="shared" si="127"/>
        <v xml:space="preserve">Diabetes </v>
      </c>
      <c r="M900" t="str">
        <f t="shared" si="128"/>
        <v>Adult</v>
      </c>
      <c r="N900" t="str">
        <f t="shared" si="129"/>
        <v>Low</v>
      </c>
      <c r="O900" t="str">
        <f t="shared" si="130"/>
        <v>High level</v>
      </c>
      <c r="P900" t="str">
        <f t="shared" si="131"/>
        <v>High Risk</v>
      </c>
      <c r="Q900" t="str">
        <f t="shared" si="132"/>
        <v>High</v>
      </c>
      <c r="R900" t="str">
        <f t="shared" si="133"/>
        <v>Normal</v>
      </c>
      <c r="S900" t="str">
        <f t="shared" si="134"/>
        <v>Medium DPF</v>
      </c>
    </row>
    <row r="901" spans="1:19" x14ac:dyDescent="0.35">
      <c r="A901" s="13">
        <v>900</v>
      </c>
      <c r="B901" s="14">
        <v>9</v>
      </c>
      <c r="C901" s="14">
        <v>122</v>
      </c>
      <c r="D901" s="14">
        <v>56</v>
      </c>
      <c r="E901" s="14">
        <v>21</v>
      </c>
      <c r="F901" s="14">
        <v>80</v>
      </c>
      <c r="G901" s="15">
        <v>33.299999999999997</v>
      </c>
      <c r="H901" s="19">
        <v>1.1140000000000001</v>
      </c>
      <c r="I901" s="14">
        <v>33</v>
      </c>
      <c r="J901" s="25">
        <v>1</v>
      </c>
      <c r="K901" t="str">
        <f t="shared" si="126"/>
        <v>Obese</v>
      </c>
      <c r="L901" t="str">
        <f t="shared" si="127"/>
        <v xml:space="preserve">Diabetes </v>
      </c>
      <c r="M901" t="str">
        <f t="shared" si="128"/>
        <v>Adult</v>
      </c>
      <c r="N901" t="str">
        <f t="shared" si="129"/>
        <v>Medium</v>
      </c>
      <c r="O901" t="str">
        <f t="shared" si="130"/>
        <v>Normal level</v>
      </c>
      <c r="P901" t="str">
        <f t="shared" si="131"/>
        <v>High Risk</v>
      </c>
      <c r="Q901" t="str">
        <f t="shared" si="132"/>
        <v>Normal</v>
      </c>
      <c r="R901" t="str">
        <f t="shared" si="133"/>
        <v>Low</v>
      </c>
      <c r="S901" t="str">
        <f t="shared" si="134"/>
        <v>High DPF</v>
      </c>
    </row>
    <row r="902" spans="1:19" x14ac:dyDescent="0.35">
      <c r="A902" s="9">
        <v>901</v>
      </c>
      <c r="B902" s="10">
        <v>3</v>
      </c>
      <c r="C902" s="10">
        <v>170</v>
      </c>
      <c r="D902" s="10">
        <v>64</v>
      </c>
      <c r="E902" s="10">
        <v>37</v>
      </c>
      <c r="F902" s="10">
        <v>225</v>
      </c>
      <c r="G902" s="11">
        <v>34.5</v>
      </c>
      <c r="H902" s="18">
        <v>0.35599999999999998</v>
      </c>
      <c r="I902" s="10">
        <v>30</v>
      </c>
      <c r="J902" s="24">
        <v>1</v>
      </c>
      <c r="K902" t="str">
        <f t="shared" si="126"/>
        <v>Obese</v>
      </c>
      <c r="L902" t="str">
        <f t="shared" si="127"/>
        <v xml:space="preserve">Diabetes </v>
      </c>
      <c r="M902" t="str">
        <f t="shared" si="128"/>
        <v>Adult</v>
      </c>
      <c r="N902" t="str">
        <f t="shared" si="129"/>
        <v>Medium</v>
      </c>
      <c r="O902" t="str">
        <f t="shared" si="130"/>
        <v>High level</v>
      </c>
      <c r="P902" t="str">
        <f t="shared" si="131"/>
        <v>Low Risk</v>
      </c>
      <c r="Q902" t="str">
        <f t="shared" si="132"/>
        <v>High</v>
      </c>
      <c r="R902" t="str">
        <f t="shared" si="133"/>
        <v>Normal</v>
      </c>
      <c r="S902" t="str">
        <f t="shared" si="134"/>
        <v>Medium DPF</v>
      </c>
    </row>
    <row r="903" spans="1:19" x14ac:dyDescent="0.35">
      <c r="A903" s="13">
        <v>902</v>
      </c>
      <c r="B903" s="14">
        <v>8</v>
      </c>
      <c r="C903" s="14">
        <v>84</v>
      </c>
      <c r="D903" s="14">
        <v>74</v>
      </c>
      <c r="E903" s="14">
        <v>31</v>
      </c>
      <c r="F903" s="14">
        <v>80</v>
      </c>
      <c r="G903" s="15">
        <v>38.299999999999997</v>
      </c>
      <c r="H903" s="19">
        <v>0.45700000000000002</v>
      </c>
      <c r="I903" s="14">
        <v>39</v>
      </c>
      <c r="J903" s="25">
        <v>0</v>
      </c>
      <c r="K903" t="str">
        <f t="shared" si="126"/>
        <v>Obese</v>
      </c>
      <c r="L903" t="str">
        <f t="shared" si="127"/>
        <v>normal</v>
      </c>
      <c r="M903" t="str">
        <f t="shared" si="128"/>
        <v>Adult</v>
      </c>
      <c r="N903" t="str">
        <f t="shared" si="129"/>
        <v>Medium</v>
      </c>
      <c r="O903" t="str">
        <f t="shared" si="130"/>
        <v>Normal level</v>
      </c>
      <c r="P903" t="str">
        <f t="shared" si="131"/>
        <v>High Risk</v>
      </c>
      <c r="Q903" t="str">
        <f t="shared" si="132"/>
        <v>Normal</v>
      </c>
      <c r="R903" t="str">
        <f t="shared" si="133"/>
        <v>Normal</v>
      </c>
      <c r="S903" t="str">
        <f t="shared" si="134"/>
        <v>Medium DPF</v>
      </c>
    </row>
    <row r="904" spans="1:19" x14ac:dyDescent="0.35">
      <c r="A904" s="9">
        <v>903</v>
      </c>
      <c r="B904" s="10">
        <v>2</v>
      </c>
      <c r="C904" s="10">
        <v>96</v>
      </c>
      <c r="D904" s="10">
        <v>68</v>
      </c>
      <c r="E904" s="10">
        <v>13</v>
      </c>
      <c r="F904" s="10">
        <v>49</v>
      </c>
      <c r="G904" s="11">
        <v>21.1</v>
      </c>
      <c r="H904" s="18">
        <v>0.64700000000000002</v>
      </c>
      <c r="I904" s="10">
        <v>26</v>
      </c>
      <c r="J904" s="24">
        <v>0</v>
      </c>
      <c r="K904" t="str">
        <f t="shared" si="126"/>
        <v>Normal weight</v>
      </c>
      <c r="L904" t="str">
        <f t="shared" si="127"/>
        <v>normal</v>
      </c>
      <c r="M904" t="str">
        <f t="shared" si="128"/>
        <v>Adult</v>
      </c>
      <c r="N904" t="str">
        <f t="shared" si="129"/>
        <v>Low</v>
      </c>
      <c r="O904" t="str">
        <f t="shared" si="130"/>
        <v>Normal level</v>
      </c>
      <c r="P904" t="str">
        <f t="shared" si="131"/>
        <v>Low Risk</v>
      </c>
      <c r="Q904" t="str">
        <f t="shared" si="132"/>
        <v>Low</v>
      </c>
      <c r="R904" t="str">
        <f t="shared" si="133"/>
        <v>Normal</v>
      </c>
      <c r="S904" t="str">
        <f t="shared" si="134"/>
        <v>High DPF</v>
      </c>
    </row>
    <row r="905" spans="1:19" x14ac:dyDescent="0.35">
      <c r="A905" s="13">
        <v>904</v>
      </c>
      <c r="B905" s="14">
        <v>2</v>
      </c>
      <c r="C905" s="14">
        <v>125</v>
      </c>
      <c r="D905" s="14">
        <v>60</v>
      </c>
      <c r="E905" s="14">
        <v>20</v>
      </c>
      <c r="F905" s="14">
        <v>140</v>
      </c>
      <c r="G905" s="15">
        <v>33.799999999999997</v>
      </c>
      <c r="H905" s="19">
        <v>8.7999999999999995E-2</v>
      </c>
      <c r="I905" s="14">
        <v>31</v>
      </c>
      <c r="J905" s="25">
        <v>0</v>
      </c>
      <c r="K905" t="str">
        <f t="shared" si="126"/>
        <v>Obese</v>
      </c>
      <c r="L905" t="str">
        <f t="shared" si="127"/>
        <v>normal</v>
      </c>
      <c r="M905" t="str">
        <f t="shared" si="128"/>
        <v>Adult</v>
      </c>
      <c r="N905" t="str">
        <f t="shared" si="129"/>
        <v>Medium</v>
      </c>
      <c r="O905" t="str">
        <f t="shared" si="130"/>
        <v>Normal level</v>
      </c>
      <c r="P905" t="str">
        <f t="shared" si="131"/>
        <v>Low Risk</v>
      </c>
      <c r="Q905" t="str">
        <f t="shared" si="132"/>
        <v>Normal</v>
      </c>
      <c r="R905" t="str">
        <f t="shared" si="133"/>
        <v>Normal</v>
      </c>
      <c r="S905" t="str">
        <f t="shared" si="134"/>
        <v>Low DPF</v>
      </c>
    </row>
    <row r="906" spans="1:19" x14ac:dyDescent="0.35">
      <c r="A906" s="9">
        <v>905</v>
      </c>
      <c r="B906" s="10">
        <v>4</v>
      </c>
      <c r="C906" s="10">
        <v>100</v>
      </c>
      <c r="D906" s="10">
        <v>70</v>
      </c>
      <c r="E906" s="10">
        <v>26</v>
      </c>
      <c r="F906" s="10">
        <v>50</v>
      </c>
      <c r="G906" s="11">
        <v>30.8</v>
      </c>
      <c r="H906" s="18">
        <v>0.59699999999999998</v>
      </c>
      <c r="I906" s="10">
        <v>21</v>
      </c>
      <c r="J906" s="24">
        <v>0</v>
      </c>
      <c r="K906" t="str">
        <f t="shared" si="126"/>
        <v>Obese</v>
      </c>
      <c r="L906" t="str">
        <f t="shared" si="127"/>
        <v>normal</v>
      </c>
      <c r="M906" t="str">
        <f t="shared" si="128"/>
        <v>Adult</v>
      </c>
      <c r="N906" t="str">
        <f t="shared" si="129"/>
        <v>Medium</v>
      </c>
      <c r="O906" t="str">
        <f t="shared" si="130"/>
        <v>Normal level</v>
      </c>
      <c r="P906" t="str">
        <f t="shared" si="131"/>
        <v>High Risk</v>
      </c>
      <c r="Q906" t="str">
        <f t="shared" si="132"/>
        <v>Low</v>
      </c>
      <c r="R906" t="str">
        <f t="shared" si="133"/>
        <v>Normal</v>
      </c>
      <c r="S906" t="str">
        <f t="shared" si="134"/>
        <v>Medium DPF</v>
      </c>
    </row>
    <row r="907" spans="1:19" x14ac:dyDescent="0.35">
      <c r="A907" s="13">
        <v>906</v>
      </c>
      <c r="B907" s="14">
        <v>4</v>
      </c>
      <c r="C907" s="14">
        <v>93</v>
      </c>
      <c r="D907" s="14">
        <v>60</v>
      </c>
      <c r="E907" s="14">
        <v>25</v>
      </c>
      <c r="F907" s="14">
        <v>92</v>
      </c>
      <c r="G907" s="15">
        <v>28.7</v>
      </c>
      <c r="H907" s="19">
        <v>0.53200000000000003</v>
      </c>
      <c r="I907" s="14">
        <v>22</v>
      </c>
      <c r="J907" s="25">
        <v>0</v>
      </c>
      <c r="K907" t="str">
        <f t="shared" si="126"/>
        <v>Overweight</v>
      </c>
      <c r="L907" t="str">
        <f t="shared" si="127"/>
        <v>normal</v>
      </c>
      <c r="M907" t="str">
        <f t="shared" si="128"/>
        <v>Adult</v>
      </c>
      <c r="N907" t="str">
        <f t="shared" si="129"/>
        <v>Medium</v>
      </c>
      <c r="O907" t="str">
        <f t="shared" si="130"/>
        <v>Normal level</v>
      </c>
      <c r="P907" t="str">
        <f t="shared" si="131"/>
        <v>High Risk</v>
      </c>
      <c r="Q907" t="str">
        <f t="shared" si="132"/>
        <v>Normal</v>
      </c>
      <c r="R907" t="str">
        <f t="shared" si="133"/>
        <v>Normal</v>
      </c>
      <c r="S907" t="str">
        <f t="shared" si="134"/>
        <v>Medium DPF</v>
      </c>
    </row>
    <row r="908" spans="1:19" x14ac:dyDescent="0.35">
      <c r="A908" s="9">
        <v>907</v>
      </c>
      <c r="B908" s="10">
        <v>4</v>
      </c>
      <c r="C908" s="10">
        <v>129</v>
      </c>
      <c r="D908" s="10">
        <v>80</v>
      </c>
      <c r="E908" s="10">
        <v>21</v>
      </c>
      <c r="F908" s="10">
        <v>80</v>
      </c>
      <c r="G908" s="11">
        <v>31.2</v>
      </c>
      <c r="H908" s="18">
        <v>0.70299999999999996</v>
      </c>
      <c r="I908" s="10">
        <v>29</v>
      </c>
      <c r="J908" s="24">
        <v>0</v>
      </c>
      <c r="K908" t="str">
        <f t="shared" si="126"/>
        <v>Obese</v>
      </c>
      <c r="L908" t="str">
        <f t="shared" si="127"/>
        <v>normal</v>
      </c>
      <c r="M908" t="str">
        <f t="shared" si="128"/>
        <v>Adult</v>
      </c>
      <c r="N908" t="str">
        <f t="shared" si="129"/>
        <v>Medium</v>
      </c>
      <c r="O908" t="str">
        <f t="shared" si="130"/>
        <v>Normal level</v>
      </c>
      <c r="P908" t="str">
        <f t="shared" si="131"/>
        <v>High Risk</v>
      </c>
      <c r="Q908" t="str">
        <f t="shared" si="132"/>
        <v>Normal</v>
      </c>
      <c r="R908" t="str">
        <f t="shared" si="133"/>
        <v>Normal</v>
      </c>
      <c r="S908" t="str">
        <f t="shared" si="134"/>
        <v>High DPF</v>
      </c>
    </row>
    <row r="909" spans="1:19" x14ac:dyDescent="0.35">
      <c r="A909" s="13">
        <v>908</v>
      </c>
      <c r="B909" s="14">
        <v>5</v>
      </c>
      <c r="C909" s="14">
        <v>105</v>
      </c>
      <c r="D909" s="14">
        <v>72</v>
      </c>
      <c r="E909" s="14">
        <v>29</v>
      </c>
      <c r="F909" s="14">
        <v>325</v>
      </c>
      <c r="G909" s="15">
        <v>36.9</v>
      </c>
      <c r="H909" s="19">
        <v>0.159</v>
      </c>
      <c r="I909" s="14">
        <v>28</v>
      </c>
      <c r="J909" s="25">
        <v>0</v>
      </c>
      <c r="K909" t="str">
        <f t="shared" si="126"/>
        <v>Obese</v>
      </c>
      <c r="L909" t="str">
        <f t="shared" si="127"/>
        <v>normal</v>
      </c>
      <c r="M909" t="str">
        <f t="shared" si="128"/>
        <v>Adult</v>
      </c>
      <c r="N909" t="str">
        <f t="shared" si="129"/>
        <v>Medium</v>
      </c>
      <c r="O909" t="str">
        <f t="shared" si="130"/>
        <v>Normal level</v>
      </c>
      <c r="P909" t="str">
        <f t="shared" si="131"/>
        <v>High Risk</v>
      </c>
      <c r="Q909" t="str">
        <f t="shared" si="132"/>
        <v>High</v>
      </c>
      <c r="R909" t="str">
        <f t="shared" si="133"/>
        <v>Normal</v>
      </c>
      <c r="S909" t="str">
        <f t="shared" si="134"/>
        <v>Low DPF</v>
      </c>
    </row>
    <row r="910" spans="1:19" x14ac:dyDescent="0.35">
      <c r="A910" s="9">
        <v>909</v>
      </c>
      <c r="B910" s="10">
        <v>3</v>
      </c>
      <c r="C910" s="10">
        <v>128</v>
      </c>
      <c r="D910" s="10">
        <v>78</v>
      </c>
      <c r="E910" s="10">
        <v>21</v>
      </c>
      <c r="F910" s="10">
        <v>80</v>
      </c>
      <c r="G910" s="11">
        <v>21.1</v>
      </c>
      <c r="H910" s="18">
        <v>0.26800000000000002</v>
      </c>
      <c r="I910" s="10">
        <v>55</v>
      </c>
      <c r="J910" s="24">
        <v>0</v>
      </c>
      <c r="K910" t="str">
        <f t="shared" si="126"/>
        <v>Normal weight</v>
      </c>
      <c r="L910" t="str">
        <f t="shared" si="127"/>
        <v>normal</v>
      </c>
      <c r="M910" t="str">
        <f t="shared" si="128"/>
        <v>Adult</v>
      </c>
      <c r="N910" t="str">
        <f t="shared" si="129"/>
        <v>Medium</v>
      </c>
      <c r="O910" t="str">
        <f t="shared" si="130"/>
        <v>Normal level</v>
      </c>
      <c r="P910" t="str">
        <f t="shared" si="131"/>
        <v>Low Risk</v>
      </c>
      <c r="Q910" t="str">
        <f t="shared" si="132"/>
        <v>Normal</v>
      </c>
      <c r="R910" t="str">
        <f t="shared" si="133"/>
        <v>Normal</v>
      </c>
      <c r="S910" t="str">
        <f t="shared" si="134"/>
        <v>Low DPF</v>
      </c>
    </row>
    <row r="911" spans="1:19" x14ac:dyDescent="0.35">
      <c r="A911" s="13">
        <v>910</v>
      </c>
      <c r="B911" s="14">
        <v>5</v>
      </c>
      <c r="C911" s="14">
        <v>106</v>
      </c>
      <c r="D911" s="14">
        <v>82</v>
      </c>
      <c r="E911" s="14">
        <v>30</v>
      </c>
      <c r="F911" s="14">
        <v>80</v>
      </c>
      <c r="G911" s="15">
        <v>39.5</v>
      </c>
      <c r="H911" s="19">
        <v>0.28599999999999998</v>
      </c>
      <c r="I911" s="14">
        <v>38</v>
      </c>
      <c r="J911" s="25">
        <v>0</v>
      </c>
      <c r="K911" t="str">
        <f t="shared" si="126"/>
        <v>Obese</v>
      </c>
      <c r="L911" t="str">
        <f t="shared" si="127"/>
        <v>normal</v>
      </c>
      <c r="M911" t="str">
        <f t="shared" si="128"/>
        <v>Adult</v>
      </c>
      <c r="N911" t="str">
        <f t="shared" si="129"/>
        <v>Medium</v>
      </c>
      <c r="O911" t="str">
        <f t="shared" si="130"/>
        <v>Normal level</v>
      </c>
      <c r="P911" t="str">
        <f t="shared" si="131"/>
        <v>High Risk</v>
      </c>
      <c r="Q911" t="str">
        <f t="shared" si="132"/>
        <v>Normal</v>
      </c>
      <c r="R911" t="str">
        <f t="shared" si="133"/>
        <v>Prehypertension</v>
      </c>
      <c r="S911" t="str">
        <f t="shared" si="134"/>
        <v>Low DPF</v>
      </c>
    </row>
    <row r="912" spans="1:19" x14ac:dyDescent="0.35">
      <c r="A912" s="9">
        <v>911</v>
      </c>
      <c r="B912" s="10">
        <v>2</v>
      </c>
      <c r="C912" s="10">
        <v>108</v>
      </c>
      <c r="D912" s="10">
        <v>52</v>
      </c>
      <c r="E912" s="10">
        <v>26</v>
      </c>
      <c r="F912" s="10">
        <v>63</v>
      </c>
      <c r="G912" s="11">
        <v>32.5</v>
      </c>
      <c r="H912" s="18">
        <v>0.318</v>
      </c>
      <c r="I912" s="10">
        <v>22</v>
      </c>
      <c r="J912" s="24">
        <v>0</v>
      </c>
      <c r="K912" t="str">
        <f t="shared" si="126"/>
        <v>Obese</v>
      </c>
      <c r="L912" t="str">
        <f t="shared" si="127"/>
        <v>normal</v>
      </c>
      <c r="M912" t="str">
        <f t="shared" si="128"/>
        <v>Adult</v>
      </c>
      <c r="N912" t="str">
        <f t="shared" si="129"/>
        <v>Medium</v>
      </c>
      <c r="O912" t="str">
        <f t="shared" si="130"/>
        <v>Normal level</v>
      </c>
      <c r="P912" t="str">
        <f t="shared" si="131"/>
        <v>Low Risk</v>
      </c>
      <c r="Q912" t="str">
        <f t="shared" si="132"/>
        <v>Low</v>
      </c>
      <c r="R912" t="str">
        <f t="shared" si="133"/>
        <v>Low</v>
      </c>
      <c r="S912" t="str">
        <f t="shared" si="134"/>
        <v>Medium DPF</v>
      </c>
    </row>
    <row r="913" spans="1:19" x14ac:dyDescent="0.35">
      <c r="A913" s="13">
        <v>912</v>
      </c>
      <c r="B913" s="14">
        <v>14</v>
      </c>
      <c r="C913" s="14">
        <v>108</v>
      </c>
      <c r="D913" s="14">
        <v>66</v>
      </c>
      <c r="E913" s="14">
        <v>21</v>
      </c>
      <c r="F913" s="14">
        <v>80</v>
      </c>
      <c r="G913" s="15">
        <v>32.4</v>
      </c>
      <c r="H913" s="19">
        <v>0.27200000000000002</v>
      </c>
      <c r="I913" s="14">
        <v>42</v>
      </c>
      <c r="J913" s="25">
        <v>1</v>
      </c>
      <c r="K913" t="str">
        <f t="shared" si="126"/>
        <v>Obese</v>
      </c>
      <c r="L913" t="str">
        <f t="shared" si="127"/>
        <v xml:space="preserve">Diabetes </v>
      </c>
      <c r="M913" t="str">
        <f t="shared" si="128"/>
        <v>Adult</v>
      </c>
      <c r="N913" t="str">
        <f t="shared" si="129"/>
        <v>Medium</v>
      </c>
      <c r="O913" t="str">
        <f t="shared" si="130"/>
        <v>Normal level</v>
      </c>
      <c r="P913" t="str">
        <f t="shared" si="131"/>
        <v>High Risk</v>
      </c>
      <c r="Q913" t="str">
        <f t="shared" si="132"/>
        <v>Normal</v>
      </c>
      <c r="R913" t="str">
        <f t="shared" si="133"/>
        <v>Normal</v>
      </c>
      <c r="S913" t="str">
        <f t="shared" si="134"/>
        <v>Low DPF</v>
      </c>
    </row>
    <row r="914" spans="1:19" x14ac:dyDescent="0.35">
      <c r="A914" s="9">
        <v>913</v>
      </c>
      <c r="B914" s="10">
        <v>4</v>
      </c>
      <c r="C914" s="10">
        <v>154</v>
      </c>
      <c r="D914" s="10">
        <v>62</v>
      </c>
      <c r="E914" s="10">
        <v>31</v>
      </c>
      <c r="F914" s="10">
        <v>284</v>
      </c>
      <c r="G914" s="11">
        <v>32.799999999999997</v>
      </c>
      <c r="H914" s="18">
        <v>0.23699999999999999</v>
      </c>
      <c r="I914" s="10">
        <v>23</v>
      </c>
      <c r="J914" s="24">
        <v>0</v>
      </c>
      <c r="K914" t="str">
        <f t="shared" si="126"/>
        <v>Obese</v>
      </c>
      <c r="L914" t="str">
        <f t="shared" si="127"/>
        <v>normal</v>
      </c>
      <c r="M914" t="str">
        <f t="shared" si="128"/>
        <v>Adult</v>
      </c>
      <c r="N914" t="str">
        <f t="shared" si="129"/>
        <v>Medium</v>
      </c>
      <c r="O914" t="str">
        <f t="shared" si="130"/>
        <v>High level</v>
      </c>
      <c r="P914" t="str">
        <f t="shared" si="131"/>
        <v>High Risk</v>
      </c>
      <c r="Q914" t="str">
        <f t="shared" si="132"/>
        <v>High</v>
      </c>
      <c r="R914" t="str">
        <f t="shared" si="133"/>
        <v>Normal</v>
      </c>
      <c r="S914" t="str">
        <f t="shared" si="134"/>
        <v>Low DPF</v>
      </c>
    </row>
    <row r="915" spans="1:19" x14ac:dyDescent="0.35">
      <c r="A915" s="13">
        <v>914</v>
      </c>
      <c r="B915" s="14">
        <v>4</v>
      </c>
      <c r="C915" s="14">
        <v>102</v>
      </c>
      <c r="D915" s="14">
        <v>75</v>
      </c>
      <c r="E915" s="14">
        <v>23</v>
      </c>
      <c r="F915" s="14">
        <v>80</v>
      </c>
      <c r="G915" s="15">
        <v>32.14</v>
      </c>
      <c r="H915" s="19">
        <v>0.57199999999999995</v>
      </c>
      <c r="I915" s="14">
        <v>21</v>
      </c>
      <c r="J915" s="25">
        <v>0</v>
      </c>
      <c r="K915" t="str">
        <f t="shared" si="126"/>
        <v>Obese</v>
      </c>
      <c r="L915" t="str">
        <f t="shared" si="127"/>
        <v>normal</v>
      </c>
      <c r="M915" t="str">
        <f t="shared" si="128"/>
        <v>Adult</v>
      </c>
      <c r="N915" t="str">
        <f t="shared" si="129"/>
        <v>Medium</v>
      </c>
      <c r="O915" t="str">
        <f t="shared" si="130"/>
        <v>Normal level</v>
      </c>
      <c r="P915" t="str">
        <f t="shared" si="131"/>
        <v>High Risk</v>
      </c>
      <c r="Q915" t="str">
        <f t="shared" si="132"/>
        <v>Normal</v>
      </c>
      <c r="R915" t="str">
        <f t="shared" si="133"/>
        <v>Normal</v>
      </c>
      <c r="S915" t="str">
        <f t="shared" si="134"/>
        <v>Medium DPF</v>
      </c>
    </row>
    <row r="916" spans="1:19" x14ac:dyDescent="0.35">
      <c r="A916" s="9">
        <v>915</v>
      </c>
      <c r="B916" s="10">
        <v>9</v>
      </c>
      <c r="C916" s="10">
        <v>57</v>
      </c>
      <c r="D916" s="10">
        <v>80</v>
      </c>
      <c r="E916" s="10">
        <v>37</v>
      </c>
      <c r="F916" s="10">
        <v>80</v>
      </c>
      <c r="G916" s="11">
        <v>32.799999999999997</v>
      </c>
      <c r="H916" s="18">
        <v>9.6000000000000002E-2</v>
      </c>
      <c r="I916" s="10">
        <v>41</v>
      </c>
      <c r="J916" s="24">
        <v>0</v>
      </c>
      <c r="K916" t="str">
        <f t="shared" si="126"/>
        <v>Obese</v>
      </c>
      <c r="L916" t="str">
        <f t="shared" si="127"/>
        <v>normal</v>
      </c>
      <c r="M916" t="str">
        <f t="shared" si="128"/>
        <v>Adult</v>
      </c>
      <c r="N916" t="str">
        <f t="shared" si="129"/>
        <v>Medium</v>
      </c>
      <c r="O916" t="str">
        <f t="shared" si="130"/>
        <v>Normal level</v>
      </c>
      <c r="P916" t="str">
        <f t="shared" si="131"/>
        <v>High Risk</v>
      </c>
      <c r="Q916" t="str">
        <f t="shared" si="132"/>
        <v>Normal</v>
      </c>
      <c r="R916" t="str">
        <f t="shared" si="133"/>
        <v>Normal</v>
      </c>
      <c r="S916" t="str">
        <f t="shared" si="134"/>
        <v>Low DPF</v>
      </c>
    </row>
    <row r="917" spans="1:19" x14ac:dyDescent="0.35">
      <c r="A917" s="13">
        <v>916</v>
      </c>
      <c r="B917" s="14">
        <v>2</v>
      </c>
      <c r="C917" s="14">
        <v>106</v>
      </c>
      <c r="D917" s="14">
        <v>64</v>
      </c>
      <c r="E917" s="14">
        <v>35</v>
      </c>
      <c r="F917" s="14">
        <v>119</v>
      </c>
      <c r="G917" s="15">
        <v>30.5</v>
      </c>
      <c r="H917" s="19">
        <v>1.4</v>
      </c>
      <c r="I917" s="14">
        <v>34</v>
      </c>
      <c r="J917" s="25">
        <v>0</v>
      </c>
      <c r="K917" t="str">
        <f t="shared" si="126"/>
        <v>Obese</v>
      </c>
      <c r="L917" t="str">
        <f t="shared" si="127"/>
        <v>normal</v>
      </c>
      <c r="M917" t="str">
        <f t="shared" si="128"/>
        <v>Adult</v>
      </c>
      <c r="N917" t="str">
        <f t="shared" si="129"/>
        <v>Medium</v>
      </c>
      <c r="O917" t="str">
        <f t="shared" si="130"/>
        <v>Normal level</v>
      </c>
      <c r="P917" t="str">
        <f t="shared" si="131"/>
        <v>Low Risk</v>
      </c>
      <c r="Q917" t="str">
        <f t="shared" si="132"/>
        <v>Normal</v>
      </c>
      <c r="R917" t="str">
        <f t="shared" si="133"/>
        <v>Normal</v>
      </c>
      <c r="S917" t="str">
        <f t="shared" si="134"/>
        <v>High DPF</v>
      </c>
    </row>
    <row r="918" spans="1:19" x14ac:dyDescent="0.35">
      <c r="A918" s="9">
        <v>917</v>
      </c>
      <c r="B918" s="10">
        <v>5</v>
      </c>
      <c r="C918" s="10">
        <v>147</v>
      </c>
      <c r="D918" s="10">
        <v>78</v>
      </c>
      <c r="E918" s="10">
        <v>21</v>
      </c>
      <c r="F918" s="10">
        <v>80</v>
      </c>
      <c r="G918" s="11">
        <v>33.700000000000003</v>
      </c>
      <c r="H918" s="18">
        <v>0.218</v>
      </c>
      <c r="I918" s="10">
        <v>65</v>
      </c>
      <c r="J918" s="24">
        <v>0</v>
      </c>
      <c r="K918" t="str">
        <f t="shared" si="126"/>
        <v>Obese</v>
      </c>
      <c r="L918" t="str">
        <f t="shared" si="127"/>
        <v>normal</v>
      </c>
      <c r="M918" t="str">
        <f t="shared" si="128"/>
        <v>Aged</v>
      </c>
      <c r="N918" t="str">
        <f t="shared" si="129"/>
        <v>Medium</v>
      </c>
      <c r="O918" t="str">
        <f t="shared" si="130"/>
        <v>High level</v>
      </c>
      <c r="P918" t="str">
        <f t="shared" si="131"/>
        <v>High Risk</v>
      </c>
      <c r="Q918" t="str">
        <f t="shared" si="132"/>
        <v>Normal</v>
      </c>
      <c r="R918" t="str">
        <f t="shared" si="133"/>
        <v>Normal</v>
      </c>
      <c r="S918" t="str">
        <f t="shared" si="134"/>
        <v>Low DPF</v>
      </c>
    </row>
    <row r="919" spans="1:19" x14ac:dyDescent="0.35">
      <c r="A919" s="13">
        <v>918</v>
      </c>
      <c r="B919" s="14">
        <v>2</v>
      </c>
      <c r="C919" s="14">
        <v>90</v>
      </c>
      <c r="D919" s="14">
        <v>70</v>
      </c>
      <c r="E919" s="14">
        <v>17</v>
      </c>
      <c r="F919" s="14">
        <v>80</v>
      </c>
      <c r="G919" s="15">
        <v>27.3</v>
      </c>
      <c r="H919" s="19">
        <v>8.5000000000000006E-2</v>
      </c>
      <c r="I919" s="14">
        <v>22</v>
      </c>
      <c r="J919" s="25">
        <v>0</v>
      </c>
      <c r="K919" t="str">
        <f t="shared" si="126"/>
        <v>Overweight</v>
      </c>
      <c r="L919" t="str">
        <f t="shared" si="127"/>
        <v>normal</v>
      </c>
      <c r="M919" t="str">
        <f t="shared" si="128"/>
        <v>Adult</v>
      </c>
      <c r="N919" t="str">
        <f t="shared" si="129"/>
        <v>Low</v>
      </c>
      <c r="O919" t="str">
        <f t="shared" si="130"/>
        <v>Normal level</v>
      </c>
      <c r="P919" t="str">
        <f t="shared" si="131"/>
        <v>Low Risk</v>
      </c>
      <c r="Q919" t="str">
        <f t="shared" si="132"/>
        <v>Normal</v>
      </c>
      <c r="R919" t="str">
        <f t="shared" si="133"/>
        <v>Normal</v>
      </c>
      <c r="S919" t="str">
        <f t="shared" si="134"/>
        <v>Low DPF</v>
      </c>
    </row>
    <row r="920" spans="1:19" x14ac:dyDescent="0.35">
      <c r="A920" s="9">
        <v>919</v>
      </c>
      <c r="B920" s="10">
        <v>1</v>
      </c>
      <c r="C920" s="10">
        <v>136</v>
      </c>
      <c r="D920" s="10">
        <v>74</v>
      </c>
      <c r="E920" s="10">
        <v>50</v>
      </c>
      <c r="F920" s="10">
        <v>204</v>
      </c>
      <c r="G920" s="11">
        <v>37.4</v>
      </c>
      <c r="H920" s="18">
        <v>0.39900000000000002</v>
      </c>
      <c r="I920" s="10">
        <v>24</v>
      </c>
      <c r="J920" s="24">
        <v>0</v>
      </c>
      <c r="K920" t="str">
        <f t="shared" si="126"/>
        <v>Obese</v>
      </c>
      <c r="L920" t="str">
        <f t="shared" si="127"/>
        <v>normal</v>
      </c>
      <c r="M920" t="str">
        <f t="shared" si="128"/>
        <v>Adult</v>
      </c>
      <c r="N920" t="str">
        <f t="shared" si="129"/>
        <v>High</v>
      </c>
      <c r="O920" t="str">
        <f t="shared" si="130"/>
        <v>Normal level</v>
      </c>
      <c r="P920" t="str">
        <f t="shared" si="131"/>
        <v>Low Risk</v>
      </c>
      <c r="Q920" t="str">
        <f t="shared" si="132"/>
        <v>High</v>
      </c>
      <c r="R920" t="str">
        <f t="shared" si="133"/>
        <v>Normal</v>
      </c>
      <c r="S920" t="str">
        <f t="shared" si="134"/>
        <v>Medium DPF</v>
      </c>
    </row>
    <row r="921" spans="1:19" x14ac:dyDescent="0.35">
      <c r="A921" s="13">
        <v>920</v>
      </c>
      <c r="B921" s="14">
        <v>4</v>
      </c>
      <c r="C921" s="14">
        <v>114</v>
      </c>
      <c r="D921" s="14">
        <v>65</v>
      </c>
      <c r="E921" s="14">
        <v>21</v>
      </c>
      <c r="F921" s="14">
        <v>80</v>
      </c>
      <c r="G921" s="15">
        <v>21.9</v>
      </c>
      <c r="H921" s="19">
        <v>0.432</v>
      </c>
      <c r="I921" s="14">
        <v>37</v>
      </c>
      <c r="J921" s="25">
        <v>0</v>
      </c>
      <c r="K921" t="str">
        <f t="shared" si="126"/>
        <v>Normal weight</v>
      </c>
      <c r="L921" t="str">
        <f t="shared" si="127"/>
        <v>normal</v>
      </c>
      <c r="M921" t="str">
        <f t="shared" si="128"/>
        <v>Adult</v>
      </c>
      <c r="N921" t="str">
        <f t="shared" si="129"/>
        <v>Medium</v>
      </c>
      <c r="O921" t="str">
        <f t="shared" si="130"/>
        <v>Normal level</v>
      </c>
      <c r="P921" t="str">
        <f t="shared" si="131"/>
        <v>High Risk</v>
      </c>
      <c r="Q921" t="str">
        <f t="shared" si="132"/>
        <v>Normal</v>
      </c>
      <c r="R921" t="str">
        <f t="shared" si="133"/>
        <v>Normal</v>
      </c>
      <c r="S921" t="str">
        <f t="shared" si="134"/>
        <v>Medium DPF</v>
      </c>
    </row>
    <row r="922" spans="1:19" x14ac:dyDescent="0.35">
      <c r="A922" s="9">
        <v>921</v>
      </c>
      <c r="B922" s="10">
        <v>9</v>
      </c>
      <c r="C922" s="10">
        <v>156</v>
      </c>
      <c r="D922" s="10">
        <v>86</v>
      </c>
      <c r="E922" s="10">
        <v>28</v>
      </c>
      <c r="F922" s="10">
        <v>155</v>
      </c>
      <c r="G922" s="11">
        <v>34.299999999999997</v>
      </c>
      <c r="H922" s="18">
        <v>1.1890000000000001</v>
      </c>
      <c r="I922" s="10">
        <v>42</v>
      </c>
      <c r="J922" s="24">
        <v>1</v>
      </c>
      <c r="K922" t="str">
        <f t="shared" si="126"/>
        <v>Obese</v>
      </c>
      <c r="L922" t="str">
        <f t="shared" si="127"/>
        <v xml:space="preserve">Diabetes </v>
      </c>
      <c r="M922" t="str">
        <f t="shared" si="128"/>
        <v>Adult</v>
      </c>
      <c r="N922" t="str">
        <f t="shared" si="129"/>
        <v>Medium</v>
      </c>
      <c r="O922" t="str">
        <f t="shared" si="130"/>
        <v>High level</v>
      </c>
      <c r="P922" t="str">
        <f t="shared" si="131"/>
        <v>High Risk</v>
      </c>
      <c r="Q922" t="str">
        <f t="shared" si="132"/>
        <v>High</v>
      </c>
      <c r="R922" t="str">
        <f t="shared" si="133"/>
        <v>Prehypertension</v>
      </c>
      <c r="S922" t="str">
        <f t="shared" si="134"/>
        <v>High DPF</v>
      </c>
    </row>
    <row r="923" spans="1:19" x14ac:dyDescent="0.35">
      <c r="A923" s="13">
        <v>922</v>
      </c>
      <c r="B923" s="14">
        <v>1</v>
      </c>
      <c r="C923" s="14">
        <v>153</v>
      </c>
      <c r="D923" s="14">
        <v>82</v>
      </c>
      <c r="E923" s="14">
        <v>42</v>
      </c>
      <c r="F923" s="14">
        <v>485</v>
      </c>
      <c r="G923" s="15">
        <v>40.6</v>
      </c>
      <c r="H923" s="19">
        <v>0.68700000000000006</v>
      </c>
      <c r="I923" s="14">
        <v>23</v>
      </c>
      <c r="J923" s="25">
        <v>0</v>
      </c>
      <c r="K923" t="str">
        <f t="shared" si="126"/>
        <v>Obese</v>
      </c>
      <c r="L923" t="str">
        <f t="shared" si="127"/>
        <v>normal</v>
      </c>
      <c r="M923" t="str">
        <f t="shared" si="128"/>
        <v>Adult</v>
      </c>
      <c r="N923" t="str">
        <f t="shared" si="129"/>
        <v>High</v>
      </c>
      <c r="O923" t="str">
        <f t="shared" si="130"/>
        <v>High level</v>
      </c>
      <c r="P923" t="str">
        <f t="shared" si="131"/>
        <v>Low Risk</v>
      </c>
      <c r="Q923" t="str">
        <f t="shared" si="132"/>
        <v>High</v>
      </c>
      <c r="R923" t="str">
        <f t="shared" si="133"/>
        <v>Prehypertension</v>
      </c>
      <c r="S923" t="str">
        <f t="shared" si="134"/>
        <v>High DPF</v>
      </c>
    </row>
    <row r="924" spans="1:19" x14ac:dyDescent="0.35">
      <c r="A924" s="9">
        <v>923</v>
      </c>
      <c r="B924" s="10">
        <v>8</v>
      </c>
      <c r="C924" s="10">
        <v>188</v>
      </c>
      <c r="D924" s="10">
        <v>78</v>
      </c>
      <c r="E924" s="10">
        <v>21</v>
      </c>
      <c r="F924" s="10">
        <v>80</v>
      </c>
      <c r="G924" s="11">
        <v>47.9</v>
      </c>
      <c r="H924" s="18">
        <v>0.13700000000000001</v>
      </c>
      <c r="I924" s="10">
        <v>43</v>
      </c>
      <c r="J924" s="24">
        <v>1</v>
      </c>
      <c r="K924" t="str">
        <f t="shared" si="126"/>
        <v>Obese</v>
      </c>
      <c r="L924" t="str">
        <f t="shared" si="127"/>
        <v xml:space="preserve">Diabetes </v>
      </c>
      <c r="M924" t="str">
        <f t="shared" si="128"/>
        <v>Adult</v>
      </c>
      <c r="N924" t="str">
        <f t="shared" si="129"/>
        <v>Medium</v>
      </c>
      <c r="O924" t="str">
        <f t="shared" si="130"/>
        <v>High level</v>
      </c>
      <c r="P924" t="str">
        <f t="shared" si="131"/>
        <v>High Risk</v>
      </c>
      <c r="Q924" t="str">
        <f t="shared" si="132"/>
        <v>Normal</v>
      </c>
      <c r="R924" t="str">
        <f t="shared" si="133"/>
        <v>Normal</v>
      </c>
      <c r="S924" t="str">
        <f t="shared" si="134"/>
        <v>Low DPF</v>
      </c>
    </row>
    <row r="925" spans="1:19" x14ac:dyDescent="0.35">
      <c r="A925" s="13">
        <v>924</v>
      </c>
      <c r="B925" s="14">
        <v>7</v>
      </c>
      <c r="C925" s="14">
        <v>152</v>
      </c>
      <c r="D925" s="14">
        <v>88</v>
      </c>
      <c r="E925" s="14">
        <v>44</v>
      </c>
      <c r="F925" s="14">
        <v>80</v>
      </c>
      <c r="G925" s="15">
        <v>50</v>
      </c>
      <c r="H925" s="19">
        <v>0.33700000000000002</v>
      </c>
      <c r="I925" s="14">
        <v>36</v>
      </c>
      <c r="J925" s="25">
        <v>1</v>
      </c>
      <c r="K925" t="str">
        <f t="shared" si="126"/>
        <v>Obese</v>
      </c>
      <c r="L925" t="str">
        <f t="shared" si="127"/>
        <v xml:space="preserve">Diabetes </v>
      </c>
      <c r="M925" t="str">
        <f t="shared" si="128"/>
        <v>Adult</v>
      </c>
      <c r="N925" t="str">
        <f t="shared" si="129"/>
        <v>High</v>
      </c>
      <c r="O925" t="str">
        <f t="shared" si="130"/>
        <v>High level</v>
      </c>
      <c r="P925" t="str">
        <f t="shared" si="131"/>
        <v>High Risk</v>
      </c>
      <c r="Q925" t="str">
        <f t="shared" si="132"/>
        <v>Normal</v>
      </c>
      <c r="R925" t="str">
        <f t="shared" si="133"/>
        <v>Prehypertension</v>
      </c>
      <c r="S925" t="str">
        <f t="shared" si="134"/>
        <v>Medium DPF</v>
      </c>
    </row>
    <row r="926" spans="1:19" x14ac:dyDescent="0.35">
      <c r="A926" s="9">
        <v>925</v>
      </c>
      <c r="B926" s="10">
        <v>2</v>
      </c>
      <c r="C926" s="10">
        <v>99</v>
      </c>
      <c r="D926" s="10">
        <v>52</v>
      </c>
      <c r="E926" s="10">
        <v>15</v>
      </c>
      <c r="F926" s="10">
        <v>94</v>
      </c>
      <c r="G926" s="11">
        <v>24.6</v>
      </c>
      <c r="H926" s="18">
        <v>0.63700000000000001</v>
      </c>
      <c r="I926" s="10">
        <v>21</v>
      </c>
      <c r="J926" s="24">
        <v>0</v>
      </c>
      <c r="K926" t="str">
        <f t="shared" si="126"/>
        <v>Normal weight</v>
      </c>
      <c r="L926" t="str">
        <f t="shared" si="127"/>
        <v>normal</v>
      </c>
      <c r="M926" t="str">
        <f t="shared" si="128"/>
        <v>Adult</v>
      </c>
      <c r="N926" t="str">
        <f t="shared" si="129"/>
        <v>Low</v>
      </c>
      <c r="O926" t="str">
        <f t="shared" si="130"/>
        <v>Normal level</v>
      </c>
      <c r="P926" t="str">
        <f t="shared" si="131"/>
        <v>Low Risk</v>
      </c>
      <c r="Q926" t="str">
        <f t="shared" si="132"/>
        <v>Normal</v>
      </c>
      <c r="R926" t="str">
        <f t="shared" si="133"/>
        <v>Low</v>
      </c>
      <c r="S926" t="str">
        <f t="shared" si="134"/>
        <v>High DPF</v>
      </c>
    </row>
    <row r="927" spans="1:19" x14ac:dyDescent="0.35">
      <c r="A927" s="13">
        <v>926</v>
      </c>
      <c r="B927" s="14">
        <v>1</v>
      </c>
      <c r="C927" s="14">
        <v>109</v>
      </c>
      <c r="D927" s="14">
        <v>56</v>
      </c>
      <c r="E927" s="14">
        <v>21</v>
      </c>
      <c r="F927" s="14">
        <v>135</v>
      </c>
      <c r="G927" s="15">
        <v>25.2</v>
      </c>
      <c r="H927" s="19">
        <v>0.83299999999999996</v>
      </c>
      <c r="I927" s="14">
        <v>23</v>
      </c>
      <c r="J927" s="25">
        <v>0</v>
      </c>
      <c r="K927" t="str">
        <f t="shared" si="126"/>
        <v>Overweight</v>
      </c>
      <c r="L927" t="str">
        <f t="shared" si="127"/>
        <v>normal</v>
      </c>
      <c r="M927" t="str">
        <f t="shared" si="128"/>
        <v>Adult</v>
      </c>
      <c r="N927" t="str">
        <f t="shared" si="129"/>
        <v>Medium</v>
      </c>
      <c r="O927" t="str">
        <f t="shared" si="130"/>
        <v>Normal level</v>
      </c>
      <c r="P927" t="str">
        <f t="shared" si="131"/>
        <v>Low Risk</v>
      </c>
      <c r="Q927" t="str">
        <f t="shared" si="132"/>
        <v>Normal</v>
      </c>
      <c r="R927" t="str">
        <f t="shared" si="133"/>
        <v>Low</v>
      </c>
      <c r="S927" t="str">
        <f t="shared" si="134"/>
        <v>High DPF</v>
      </c>
    </row>
    <row r="928" spans="1:19" x14ac:dyDescent="0.35">
      <c r="A928" s="9">
        <v>927</v>
      </c>
      <c r="B928" s="10">
        <v>2</v>
      </c>
      <c r="C928" s="10">
        <v>88</v>
      </c>
      <c r="D928" s="10">
        <v>74</v>
      </c>
      <c r="E928" s="10">
        <v>19</v>
      </c>
      <c r="F928" s="10">
        <v>53</v>
      </c>
      <c r="G928" s="11">
        <v>29</v>
      </c>
      <c r="H928" s="18">
        <v>0.22900000000000001</v>
      </c>
      <c r="I928" s="10">
        <v>22</v>
      </c>
      <c r="J928" s="24">
        <v>0</v>
      </c>
      <c r="K928" t="str">
        <f t="shared" si="126"/>
        <v>Overweight</v>
      </c>
      <c r="L928" t="str">
        <f t="shared" si="127"/>
        <v>normal</v>
      </c>
      <c r="M928" t="str">
        <f t="shared" si="128"/>
        <v>Adult</v>
      </c>
      <c r="N928" t="str">
        <f t="shared" si="129"/>
        <v>Low</v>
      </c>
      <c r="O928" t="str">
        <f t="shared" si="130"/>
        <v>Normal level</v>
      </c>
      <c r="P928" t="str">
        <f t="shared" si="131"/>
        <v>Low Risk</v>
      </c>
      <c r="Q928" t="str">
        <f t="shared" si="132"/>
        <v>Low</v>
      </c>
      <c r="R928" t="str">
        <f t="shared" si="133"/>
        <v>Normal</v>
      </c>
      <c r="S928" t="str">
        <f t="shared" si="134"/>
        <v>Low DPF</v>
      </c>
    </row>
    <row r="929" spans="1:19" x14ac:dyDescent="0.35">
      <c r="A929" s="13">
        <v>928</v>
      </c>
      <c r="B929" s="14">
        <v>17</v>
      </c>
      <c r="C929" s="14">
        <v>163</v>
      </c>
      <c r="D929" s="14">
        <v>72</v>
      </c>
      <c r="E929" s="14">
        <v>41</v>
      </c>
      <c r="F929" s="14">
        <v>114</v>
      </c>
      <c r="G929" s="15">
        <v>40.9</v>
      </c>
      <c r="H929" s="19">
        <v>0.81699999999999995</v>
      </c>
      <c r="I929" s="14">
        <v>47</v>
      </c>
      <c r="J929" s="25">
        <v>1</v>
      </c>
      <c r="K929" t="str">
        <f t="shared" si="126"/>
        <v>Obese</v>
      </c>
      <c r="L929" t="str">
        <f t="shared" si="127"/>
        <v xml:space="preserve">Diabetes </v>
      </c>
      <c r="M929" t="str">
        <f t="shared" si="128"/>
        <v>Adult</v>
      </c>
      <c r="N929" t="str">
        <f t="shared" si="129"/>
        <v>High</v>
      </c>
      <c r="O929" t="str">
        <f t="shared" si="130"/>
        <v>High level</v>
      </c>
      <c r="P929" t="str">
        <f t="shared" si="131"/>
        <v>High Risk</v>
      </c>
      <c r="Q929" t="str">
        <f t="shared" si="132"/>
        <v>Normal</v>
      </c>
      <c r="R929" t="str">
        <f t="shared" si="133"/>
        <v>Normal</v>
      </c>
      <c r="S929" t="str">
        <f t="shared" si="134"/>
        <v>High DPF</v>
      </c>
    </row>
    <row r="930" spans="1:19" x14ac:dyDescent="0.35">
      <c r="A930" s="9">
        <v>929</v>
      </c>
      <c r="B930" s="10">
        <v>4</v>
      </c>
      <c r="C930" s="10">
        <v>151</v>
      </c>
      <c r="D930" s="10">
        <v>90</v>
      </c>
      <c r="E930" s="10">
        <v>38</v>
      </c>
      <c r="F930" s="10">
        <v>80</v>
      </c>
      <c r="G930" s="11">
        <v>29.7</v>
      </c>
      <c r="H930" s="18">
        <v>0.29399999999999998</v>
      </c>
      <c r="I930" s="10">
        <v>36</v>
      </c>
      <c r="J930" s="24">
        <v>0</v>
      </c>
      <c r="K930" t="str">
        <f t="shared" si="126"/>
        <v>Overweight</v>
      </c>
      <c r="L930" t="str">
        <f t="shared" si="127"/>
        <v>normal</v>
      </c>
      <c r="M930" t="str">
        <f t="shared" si="128"/>
        <v>Adult</v>
      </c>
      <c r="N930" t="str">
        <f t="shared" si="129"/>
        <v>Medium</v>
      </c>
      <c r="O930" t="str">
        <f t="shared" si="130"/>
        <v>High level</v>
      </c>
      <c r="P930" t="str">
        <f t="shared" si="131"/>
        <v>High Risk</v>
      </c>
      <c r="Q930" t="str">
        <f t="shared" si="132"/>
        <v>Normal</v>
      </c>
      <c r="R930" t="str">
        <f t="shared" si="133"/>
        <v>Prehypertension</v>
      </c>
      <c r="S930" t="str">
        <f t="shared" si="134"/>
        <v>Low DPF</v>
      </c>
    </row>
    <row r="931" spans="1:19" x14ac:dyDescent="0.35">
      <c r="A931" s="13">
        <v>930</v>
      </c>
      <c r="B931" s="14">
        <v>7</v>
      </c>
      <c r="C931" s="14">
        <v>102</v>
      </c>
      <c r="D931" s="14">
        <v>74</v>
      </c>
      <c r="E931" s="14">
        <v>40</v>
      </c>
      <c r="F931" s="14">
        <v>105</v>
      </c>
      <c r="G931" s="15">
        <v>37.200000000000003</v>
      </c>
      <c r="H931" s="19">
        <v>0.20399999999999999</v>
      </c>
      <c r="I931" s="14">
        <v>45</v>
      </c>
      <c r="J931" s="25">
        <v>0</v>
      </c>
      <c r="K931" t="str">
        <f t="shared" si="126"/>
        <v>Obese</v>
      </c>
      <c r="L931" t="str">
        <f t="shared" si="127"/>
        <v>normal</v>
      </c>
      <c r="M931" t="str">
        <f t="shared" si="128"/>
        <v>Adult</v>
      </c>
      <c r="N931" t="str">
        <f t="shared" si="129"/>
        <v>High</v>
      </c>
      <c r="O931" t="str">
        <f t="shared" si="130"/>
        <v>Normal level</v>
      </c>
      <c r="P931" t="str">
        <f t="shared" si="131"/>
        <v>High Risk</v>
      </c>
      <c r="Q931" t="str">
        <f t="shared" si="132"/>
        <v>Normal</v>
      </c>
      <c r="R931" t="str">
        <f t="shared" si="133"/>
        <v>Normal</v>
      </c>
      <c r="S931" t="str">
        <f t="shared" si="134"/>
        <v>Low DPF</v>
      </c>
    </row>
    <row r="932" spans="1:19" x14ac:dyDescent="0.35">
      <c r="A932" s="9">
        <v>931</v>
      </c>
      <c r="B932" s="10">
        <v>4</v>
      </c>
      <c r="C932" s="10">
        <v>114</v>
      </c>
      <c r="D932" s="10">
        <v>80</v>
      </c>
      <c r="E932" s="10">
        <v>34</v>
      </c>
      <c r="F932" s="10">
        <v>285</v>
      </c>
      <c r="G932" s="11">
        <v>44.2</v>
      </c>
      <c r="H932" s="18">
        <v>0.16700000000000001</v>
      </c>
      <c r="I932" s="10">
        <v>27</v>
      </c>
      <c r="J932" s="24">
        <v>0</v>
      </c>
      <c r="K932" t="str">
        <f t="shared" si="126"/>
        <v>Obese</v>
      </c>
      <c r="L932" t="str">
        <f t="shared" si="127"/>
        <v>normal</v>
      </c>
      <c r="M932" t="str">
        <f t="shared" si="128"/>
        <v>Adult</v>
      </c>
      <c r="N932" t="str">
        <f t="shared" si="129"/>
        <v>Medium</v>
      </c>
      <c r="O932" t="str">
        <f t="shared" si="130"/>
        <v>Normal level</v>
      </c>
      <c r="P932" t="str">
        <f t="shared" si="131"/>
        <v>High Risk</v>
      </c>
      <c r="Q932" t="str">
        <f t="shared" si="132"/>
        <v>High</v>
      </c>
      <c r="R932" t="str">
        <f t="shared" si="133"/>
        <v>Normal</v>
      </c>
      <c r="S932" t="str">
        <f t="shared" si="134"/>
        <v>Low DPF</v>
      </c>
    </row>
    <row r="933" spans="1:19" x14ac:dyDescent="0.35">
      <c r="A933" s="13">
        <v>932</v>
      </c>
      <c r="B933" s="14">
        <v>2</v>
      </c>
      <c r="C933" s="14">
        <v>100</v>
      </c>
      <c r="D933" s="14">
        <v>64</v>
      </c>
      <c r="E933" s="14">
        <v>23</v>
      </c>
      <c r="F933" s="14">
        <v>80</v>
      </c>
      <c r="G933" s="15">
        <v>29.7</v>
      </c>
      <c r="H933" s="19">
        <v>0.36799999999999999</v>
      </c>
      <c r="I933" s="14">
        <v>21</v>
      </c>
      <c r="J933" s="25">
        <v>0</v>
      </c>
      <c r="K933" t="str">
        <f t="shared" si="126"/>
        <v>Overweight</v>
      </c>
      <c r="L933" t="str">
        <f t="shared" si="127"/>
        <v>normal</v>
      </c>
      <c r="M933" t="str">
        <f t="shared" si="128"/>
        <v>Adult</v>
      </c>
      <c r="N933" t="str">
        <f t="shared" si="129"/>
        <v>Medium</v>
      </c>
      <c r="O933" t="str">
        <f t="shared" si="130"/>
        <v>Normal level</v>
      </c>
      <c r="P933" t="str">
        <f t="shared" si="131"/>
        <v>Low Risk</v>
      </c>
      <c r="Q933" t="str">
        <f t="shared" si="132"/>
        <v>Normal</v>
      </c>
      <c r="R933" t="str">
        <f t="shared" si="133"/>
        <v>Normal</v>
      </c>
      <c r="S933" t="str">
        <f t="shared" si="134"/>
        <v>Medium DPF</v>
      </c>
    </row>
    <row r="934" spans="1:19" x14ac:dyDescent="0.35">
      <c r="A934" s="9">
        <v>933</v>
      </c>
      <c r="B934" s="10">
        <v>4</v>
      </c>
      <c r="C934" s="10">
        <v>131</v>
      </c>
      <c r="D934" s="10">
        <v>88</v>
      </c>
      <c r="E934" s="10">
        <v>21</v>
      </c>
      <c r="F934" s="10">
        <v>80</v>
      </c>
      <c r="G934" s="11">
        <v>31.6</v>
      </c>
      <c r="H934" s="18">
        <v>0.74299999999999999</v>
      </c>
      <c r="I934" s="10">
        <v>32</v>
      </c>
      <c r="J934" s="24">
        <v>1</v>
      </c>
      <c r="K934" t="str">
        <f t="shared" si="126"/>
        <v>Obese</v>
      </c>
      <c r="L934" t="str">
        <f t="shared" si="127"/>
        <v xml:space="preserve">Diabetes </v>
      </c>
      <c r="M934" t="str">
        <f t="shared" si="128"/>
        <v>Adult</v>
      </c>
      <c r="N934" t="str">
        <f t="shared" si="129"/>
        <v>Medium</v>
      </c>
      <c r="O934" t="str">
        <f t="shared" si="130"/>
        <v>Normal level</v>
      </c>
      <c r="P934" t="str">
        <f t="shared" si="131"/>
        <v>High Risk</v>
      </c>
      <c r="Q934" t="str">
        <f t="shared" si="132"/>
        <v>Normal</v>
      </c>
      <c r="R934" t="str">
        <f t="shared" si="133"/>
        <v>Prehypertension</v>
      </c>
      <c r="S934" t="str">
        <f t="shared" si="134"/>
        <v>High DPF</v>
      </c>
    </row>
    <row r="935" spans="1:19" x14ac:dyDescent="0.35">
      <c r="A935" s="13">
        <v>934</v>
      </c>
      <c r="B935" s="14">
        <v>6</v>
      </c>
      <c r="C935" s="14">
        <v>104</v>
      </c>
      <c r="D935" s="14">
        <v>74</v>
      </c>
      <c r="E935" s="14">
        <v>18</v>
      </c>
      <c r="F935" s="14">
        <v>156</v>
      </c>
      <c r="G935" s="15">
        <v>29.9</v>
      </c>
      <c r="H935" s="19">
        <v>0.72199999999999998</v>
      </c>
      <c r="I935" s="14">
        <v>41</v>
      </c>
      <c r="J935" s="25">
        <v>1</v>
      </c>
      <c r="K935" t="str">
        <f t="shared" si="126"/>
        <v>Obese</v>
      </c>
      <c r="L935" t="str">
        <f t="shared" si="127"/>
        <v xml:space="preserve">Diabetes </v>
      </c>
      <c r="M935" t="str">
        <f t="shared" si="128"/>
        <v>Adult</v>
      </c>
      <c r="N935" t="str">
        <f t="shared" si="129"/>
        <v>Low</v>
      </c>
      <c r="O935" t="str">
        <f t="shared" si="130"/>
        <v>Normal level</v>
      </c>
      <c r="P935" t="str">
        <f t="shared" si="131"/>
        <v>High Risk</v>
      </c>
      <c r="Q935" t="str">
        <f t="shared" si="132"/>
        <v>High</v>
      </c>
      <c r="R935" t="str">
        <f t="shared" si="133"/>
        <v>Normal</v>
      </c>
      <c r="S935" t="str">
        <f t="shared" si="134"/>
        <v>High DPF</v>
      </c>
    </row>
    <row r="936" spans="1:19" x14ac:dyDescent="0.35">
      <c r="A936" s="9">
        <v>935</v>
      </c>
      <c r="B936" s="10">
        <v>3</v>
      </c>
      <c r="C936" s="10">
        <v>148</v>
      </c>
      <c r="D936" s="10">
        <v>66</v>
      </c>
      <c r="E936" s="10">
        <v>25</v>
      </c>
      <c r="F936" s="10">
        <v>80</v>
      </c>
      <c r="G936" s="11">
        <v>32.5</v>
      </c>
      <c r="H936" s="18">
        <v>0.25600000000000001</v>
      </c>
      <c r="I936" s="10">
        <v>22</v>
      </c>
      <c r="J936" s="24">
        <v>0</v>
      </c>
      <c r="K936" t="str">
        <f t="shared" si="126"/>
        <v>Obese</v>
      </c>
      <c r="L936" t="str">
        <f t="shared" si="127"/>
        <v>normal</v>
      </c>
      <c r="M936" t="str">
        <f t="shared" si="128"/>
        <v>Adult</v>
      </c>
      <c r="N936" t="str">
        <f t="shared" si="129"/>
        <v>Medium</v>
      </c>
      <c r="O936" t="str">
        <f t="shared" si="130"/>
        <v>High level</v>
      </c>
      <c r="P936" t="str">
        <f t="shared" si="131"/>
        <v>Low Risk</v>
      </c>
      <c r="Q936" t="str">
        <f t="shared" si="132"/>
        <v>Normal</v>
      </c>
      <c r="R936" t="str">
        <f t="shared" si="133"/>
        <v>Normal</v>
      </c>
      <c r="S936" t="str">
        <f t="shared" si="134"/>
        <v>Low DPF</v>
      </c>
    </row>
    <row r="937" spans="1:19" x14ac:dyDescent="0.35">
      <c r="A937" s="13">
        <v>936</v>
      </c>
      <c r="B937" s="14">
        <v>4</v>
      </c>
      <c r="C937" s="14">
        <v>120</v>
      </c>
      <c r="D937" s="14">
        <v>68</v>
      </c>
      <c r="E937" s="14">
        <v>21</v>
      </c>
      <c r="F937" s="14">
        <v>80</v>
      </c>
      <c r="G937" s="15">
        <v>29.6</v>
      </c>
      <c r="H937" s="19">
        <v>0.70899999999999996</v>
      </c>
      <c r="I937" s="14">
        <v>34</v>
      </c>
      <c r="J937" s="25">
        <v>0</v>
      </c>
      <c r="K937" t="str">
        <f t="shared" si="126"/>
        <v>Overweight</v>
      </c>
      <c r="L937" t="str">
        <f t="shared" si="127"/>
        <v>normal</v>
      </c>
      <c r="M937" t="str">
        <f t="shared" si="128"/>
        <v>Adult</v>
      </c>
      <c r="N937" t="str">
        <f t="shared" si="129"/>
        <v>Medium</v>
      </c>
      <c r="O937" t="str">
        <f t="shared" si="130"/>
        <v>Normal level</v>
      </c>
      <c r="P937" t="str">
        <f t="shared" si="131"/>
        <v>High Risk</v>
      </c>
      <c r="Q937" t="str">
        <f t="shared" si="132"/>
        <v>Normal</v>
      </c>
      <c r="R937" t="str">
        <f t="shared" si="133"/>
        <v>Normal</v>
      </c>
      <c r="S937" t="str">
        <f t="shared" si="134"/>
        <v>High DPF</v>
      </c>
    </row>
    <row r="938" spans="1:19" x14ac:dyDescent="0.35">
      <c r="A938" s="9">
        <v>937</v>
      </c>
      <c r="B938" s="10">
        <v>4</v>
      </c>
      <c r="C938" s="10">
        <v>110</v>
      </c>
      <c r="D938" s="10">
        <v>66</v>
      </c>
      <c r="E938" s="10">
        <v>21</v>
      </c>
      <c r="F938" s="10">
        <v>80</v>
      </c>
      <c r="G938" s="11">
        <v>31.9</v>
      </c>
      <c r="H938" s="18">
        <v>0.47099999999999997</v>
      </c>
      <c r="I938" s="10">
        <v>29</v>
      </c>
      <c r="J938" s="24">
        <v>0</v>
      </c>
      <c r="K938" t="str">
        <f t="shared" si="126"/>
        <v>Obese</v>
      </c>
      <c r="L938" t="str">
        <f t="shared" si="127"/>
        <v>normal</v>
      </c>
      <c r="M938" t="str">
        <f t="shared" si="128"/>
        <v>Adult</v>
      </c>
      <c r="N938" t="str">
        <f t="shared" si="129"/>
        <v>Medium</v>
      </c>
      <c r="O938" t="str">
        <f t="shared" si="130"/>
        <v>Normal level</v>
      </c>
      <c r="P938" t="str">
        <f t="shared" si="131"/>
        <v>High Risk</v>
      </c>
      <c r="Q938" t="str">
        <f t="shared" si="132"/>
        <v>Normal</v>
      </c>
      <c r="R938" t="str">
        <f t="shared" si="133"/>
        <v>Normal</v>
      </c>
      <c r="S938" t="str">
        <f t="shared" si="134"/>
        <v>Medium DPF</v>
      </c>
    </row>
    <row r="939" spans="1:19" x14ac:dyDescent="0.35">
      <c r="A939" s="13">
        <v>938</v>
      </c>
      <c r="B939" s="14">
        <v>3</v>
      </c>
      <c r="C939" s="14">
        <v>111</v>
      </c>
      <c r="D939" s="14">
        <v>90</v>
      </c>
      <c r="E939" s="14">
        <v>12</v>
      </c>
      <c r="F939" s="14">
        <v>78</v>
      </c>
      <c r="G939" s="15">
        <v>28.4</v>
      </c>
      <c r="H939" s="19">
        <v>0.495</v>
      </c>
      <c r="I939" s="14">
        <v>29</v>
      </c>
      <c r="J939" s="25">
        <v>0</v>
      </c>
      <c r="K939" t="str">
        <f t="shared" si="126"/>
        <v>Overweight</v>
      </c>
      <c r="L939" t="str">
        <f t="shared" si="127"/>
        <v>normal</v>
      </c>
      <c r="M939" t="str">
        <f t="shared" si="128"/>
        <v>Adult</v>
      </c>
      <c r="N939" t="str">
        <f t="shared" si="129"/>
        <v>Low</v>
      </c>
      <c r="O939" t="str">
        <f t="shared" si="130"/>
        <v>Normal level</v>
      </c>
      <c r="P939" t="str">
        <f t="shared" si="131"/>
        <v>Low Risk</v>
      </c>
      <c r="Q939" t="str">
        <f t="shared" si="132"/>
        <v>Low</v>
      </c>
      <c r="R939" t="str">
        <f t="shared" si="133"/>
        <v>Prehypertension</v>
      </c>
      <c r="S939" t="str">
        <f t="shared" si="134"/>
        <v>Medium DPF</v>
      </c>
    </row>
    <row r="940" spans="1:19" x14ac:dyDescent="0.35">
      <c r="A940" s="9">
        <v>939</v>
      </c>
      <c r="B940" s="10">
        <v>6</v>
      </c>
      <c r="C940" s="10">
        <v>102</v>
      </c>
      <c r="D940" s="10">
        <v>82</v>
      </c>
      <c r="E940" s="10">
        <v>21</v>
      </c>
      <c r="F940" s="10">
        <v>80</v>
      </c>
      <c r="G940" s="11">
        <v>30.8</v>
      </c>
      <c r="H940" s="18">
        <v>0.18</v>
      </c>
      <c r="I940" s="10">
        <v>36</v>
      </c>
      <c r="J940" s="24">
        <v>1</v>
      </c>
      <c r="K940" t="str">
        <f t="shared" si="126"/>
        <v>Obese</v>
      </c>
      <c r="L940" t="str">
        <f t="shared" si="127"/>
        <v xml:space="preserve">Diabetes </v>
      </c>
      <c r="M940" t="str">
        <f t="shared" si="128"/>
        <v>Adult</v>
      </c>
      <c r="N940" t="str">
        <f t="shared" si="129"/>
        <v>Medium</v>
      </c>
      <c r="O940" t="str">
        <f t="shared" si="130"/>
        <v>Normal level</v>
      </c>
      <c r="P940" t="str">
        <f t="shared" si="131"/>
        <v>High Risk</v>
      </c>
      <c r="Q940" t="str">
        <f t="shared" si="132"/>
        <v>Normal</v>
      </c>
      <c r="R940" t="str">
        <f t="shared" si="133"/>
        <v>Prehypertension</v>
      </c>
      <c r="S940" t="str">
        <f t="shared" si="134"/>
        <v>Low DPF</v>
      </c>
    </row>
    <row r="941" spans="1:19" x14ac:dyDescent="0.35">
      <c r="A941" s="13">
        <v>940</v>
      </c>
      <c r="B941" s="14">
        <v>6</v>
      </c>
      <c r="C941" s="14">
        <v>134</v>
      </c>
      <c r="D941" s="14">
        <v>70</v>
      </c>
      <c r="E941" s="14">
        <v>23</v>
      </c>
      <c r="F941" s="14">
        <v>130</v>
      </c>
      <c r="G941" s="15">
        <v>35.4</v>
      </c>
      <c r="H941" s="19">
        <v>0.54200000000000004</v>
      </c>
      <c r="I941" s="14">
        <v>29</v>
      </c>
      <c r="J941" s="25">
        <v>1</v>
      </c>
      <c r="K941" t="str">
        <f t="shared" si="126"/>
        <v>Obese</v>
      </c>
      <c r="L941" t="str">
        <f t="shared" si="127"/>
        <v xml:space="preserve">Diabetes </v>
      </c>
      <c r="M941" t="str">
        <f t="shared" si="128"/>
        <v>Adult</v>
      </c>
      <c r="N941" t="str">
        <f t="shared" si="129"/>
        <v>Medium</v>
      </c>
      <c r="O941" t="str">
        <f t="shared" si="130"/>
        <v>Normal level</v>
      </c>
      <c r="P941" t="str">
        <f t="shared" si="131"/>
        <v>High Risk</v>
      </c>
      <c r="Q941" t="str">
        <f t="shared" si="132"/>
        <v>Normal</v>
      </c>
      <c r="R941" t="str">
        <f t="shared" si="133"/>
        <v>Normal</v>
      </c>
      <c r="S941" t="str">
        <f t="shared" si="134"/>
        <v>Medium DPF</v>
      </c>
    </row>
    <row r="942" spans="1:19" x14ac:dyDescent="0.35">
      <c r="A942" s="9">
        <v>941</v>
      </c>
      <c r="B942" s="10">
        <v>2</v>
      </c>
      <c r="C942" s="10">
        <v>87</v>
      </c>
      <c r="D942" s="10">
        <v>69</v>
      </c>
      <c r="E942" s="10">
        <v>23</v>
      </c>
      <c r="F942" s="10">
        <v>80</v>
      </c>
      <c r="G942" s="11">
        <v>28.9</v>
      </c>
      <c r="H942" s="18">
        <v>0.77300000000000002</v>
      </c>
      <c r="I942" s="10">
        <v>25</v>
      </c>
      <c r="J942" s="24">
        <v>0</v>
      </c>
      <c r="K942" t="str">
        <f t="shared" si="126"/>
        <v>Overweight</v>
      </c>
      <c r="L942" t="str">
        <f t="shared" si="127"/>
        <v>normal</v>
      </c>
      <c r="M942" t="str">
        <f t="shared" si="128"/>
        <v>Adult</v>
      </c>
      <c r="N942" t="str">
        <f t="shared" si="129"/>
        <v>Medium</v>
      </c>
      <c r="O942" t="str">
        <f t="shared" si="130"/>
        <v>Normal level</v>
      </c>
      <c r="P942" t="str">
        <f t="shared" si="131"/>
        <v>Low Risk</v>
      </c>
      <c r="Q942" t="str">
        <f t="shared" si="132"/>
        <v>Normal</v>
      </c>
      <c r="R942" t="str">
        <f t="shared" si="133"/>
        <v>Normal</v>
      </c>
      <c r="S942" t="str">
        <f t="shared" si="134"/>
        <v>High DPF</v>
      </c>
    </row>
    <row r="943" spans="1:19" x14ac:dyDescent="0.35">
      <c r="A943" s="13">
        <v>942</v>
      </c>
      <c r="B943" s="14">
        <v>1</v>
      </c>
      <c r="C943" s="14">
        <v>79</v>
      </c>
      <c r="D943" s="14">
        <v>60</v>
      </c>
      <c r="E943" s="14">
        <v>42</v>
      </c>
      <c r="F943" s="14">
        <v>48</v>
      </c>
      <c r="G943" s="15">
        <v>43.5</v>
      </c>
      <c r="H943" s="19">
        <v>0.67800000000000005</v>
      </c>
      <c r="I943" s="14">
        <v>23</v>
      </c>
      <c r="J943" s="25">
        <v>0</v>
      </c>
      <c r="K943" t="str">
        <f t="shared" si="126"/>
        <v>Obese</v>
      </c>
      <c r="L943" t="str">
        <f t="shared" si="127"/>
        <v>normal</v>
      </c>
      <c r="M943" t="str">
        <f t="shared" si="128"/>
        <v>Adult</v>
      </c>
      <c r="N943" t="str">
        <f t="shared" si="129"/>
        <v>High</v>
      </c>
      <c r="O943" t="str">
        <f t="shared" si="130"/>
        <v>Normal level</v>
      </c>
      <c r="P943" t="str">
        <f t="shared" si="131"/>
        <v>Low Risk</v>
      </c>
      <c r="Q943" t="str">
        <f t="shared" si="132"/>
        <v>Low</v>
      </c>
      <c r="R943" t="str">
        <f t="shared" si="133"/>
        <v>Normal</v>
      </c>
      <c r="S943" t="str">
        <f t="shared" si="134"/>
        <v>High DPF</v>
      </c>
    </row>
    <row r="944" spans="1:19" x14ac:dyDescent="0.35">
      <c r="A944" s="9">
        <v>943</v>
      </c>
      <c r="B944" s="10">
        <v>2</v>
      </c>
      <c r="C944" s="10">
        <v>75</v>
      </c>
      <c r="D944" s="10">
        <v>64</v>
      </c>
      <c r="E944" s="10">
        <v>24</v>
      </c>
      <c r="F944" s="10">
        <v>55</v>
      </c>
      <c r="G944" s="11">
        <v>29.7</v>
      </c>
      <c r="H944" s="18">
        <v>0.37</v>
      </c>
      <c r="I944" s="10">
        <v>33</v>
      </c>
      <c r="J944" s="24">
        <v>0</v>
      </c>
      <c r="K944" t="str">
        <f t="shared" si="126"/>
        <v>Overweight</v>
      </c>
      <c r="L944" t="str">
        <f t="shared" si="127"/>
        <v>normal</v>
      </c>
      <c r="M944" t="str">
        <f t="shared" si="128"/>
        <v>Adult</v>
      </c>
      <c r="N944" t="str">
        <f t="shared" si="129"/>
        <v>Medium</v>
      </c>
      <c r="O944" t="str">
        <f t="shared" si="130"/>
        <v>Normal level</v>
      </c>
      <c r="P944" t="str">
        <f t="shared" si="131"/>
        <v>Low Risk</v>
      </c>
      <c r="Q944" t="str">
        <f t="shared" si="132"/>
        <v>Low</v>
      </c>
      <c r="R944" t="str">
        <f t="shared" si="133"/>
        <v>Normal</v>
      </c>
      <c r="S944" t="str">
        <f t="shared" si="134"/>
        <v>Medium DPF</v>
      </c>
    </row>
    <row r="945" spans="1:19" x14ac:dyDescent="0.35">
      <c r="A945" s="13">
        <v>944</v>
      </c>
      <c r="B945" s="14">
        <v>8</v>
      </c>
      <c r="C945" s="14">
        <v>179</v>
      </c>
      <c r="D945" s="14">
        <v>72</v>
      </c>
      <c r="E945" s="14">
        <v>42</v>
      </c>
      <c r="F945" s="14">
        <v>130</v>
      </c>
      <c r="G945" s="15">
        <v>32.700000000000003</v>
      </c>
      <c r="H945" s="19">
        <v>0.71899999999999997</v>
      </c>
      <c r="I945" s="14">
        <v>36</v>
      </c>
      <c r="J945" s="25">
        <v>1</v>
      </c>
      <c r="K945" t="str">
        <f t="shared" si="126"/>
        <v>Obese</v>
      </c>
      <c r="L945" t="str">
        <f t="shared" si="127"/>
        <v xml:space="preserve">Diabetes </v>
      </c>
      <c r="M945" t="str">
        <f t="shared" si="128"/>
        <v>Adult</v>
      </c>
      <c r="N945" t="str">
        <f t="shared" si="129"/>
        <v>High</v>
      </c>
      <c r="O945" t="str">
        <f t="shared" si="130"/>
        <v>High level</v>
      </c>
      <c r="P945" t="str">
        <f t="shared" si="131"/>
        <v>High Risk</v>
      </c>
      <c r="Q945" t="str">
        <f t="shared" si="132"/>
        <v>Normal</v>
      </c>
      <c r="R945" t="str">
        <f t="shared" si="133"/>
        <v>Normal</v>
      </c>
      <c r="S945" t="str">
        <f t="shared" si="134"/>
        <v>High DPF</v>
      </c>
    </row>
    <row r="946" spans="1:19" x14ac:dyDescent="0.35">
      <c r="A946" s="9">
        <v>945</v>
      </c>
      <c r="B946" s="10">
        <v>6</v>
      </c>
      <c r="C946" s="10">
        <v>85</v>
      </c>
      <c r="D946" s="10">
        <v>78</v>
      </c>
      <c r="E946" s="10">
        <v>21</v>
      </c>
      <c r="F946" s="10">
        <v>80</v>
      </c>
      <c r="G946" s="11">
        <v>31.2</v>
      </c>
      <c r="H946" s="18">
        <v>0.38200000000000001</v>
      </c>
      <c r="I946" s="10">
        <v>42</v>
      </c>
      <c r="J946" s="24">
        <v>0</v>
      </c>
      <c r="K946" t="str">
        <f t="shared" si="126"/>
        <v>Obese</v>
      </c>
      <c r="L946" t="str">
        <f t="shared" si="127"/>
        <v>normal</v>
      </c>
      <c r="M946" t="str">
        <f t="shared" si="128"/>
        <v>Adult</v>
      </c>
      <c r="N946" t="str">
        <f t="shared" si="129"/>
        <v>Medium</v>
      </c>
      <c r="O946" t="str">
        <f t="shared" si="130"/>
        <v>Normal level</v>
      </c>
      <c r="P946" t="str">
        <f t="shared" si="131"/>
        <v>High Risk</v>
      </c>
      <c r="Q946" t="str">
        <f t="shared" si="132"/>
        <v>Normal</v>
      </c>
      <c r="R946" t="str">
        <f t="shared" si="133"/>
        <v>Normal</v>
      </c>
      <c r="S946" t="str">
        <f t="shared" si="134"/>
        <v>Medium DPF</v>
      </c>
    </row>
    <row r="947" spans="1:19" x14ac:dyDescent="0.35">
      <c r="A947" s="13">
        <v>946</v>
      </c>
      <c r="B947" s="14">
        <v>4</v>
      </c>
      <c r="C947" s="14">
        <v>129</v>
      </c>
      <c r="D947" s="14">
        <v>110</v>
      </c>
      <c r="E947" s="14">
        <v>46</v>
      </c>
      <c r="F947" s="14">
        <v>130</v>
      </c>
      <c r="G947" s="15">
        <v>67.099999999999994</v>
      </c>
      <c r="H947" s="19">
        <v>0.31900000000000001</v>
      </c>
      <c r="I947" s="14">
        <v>26</v>
      </c>
      <c r="J947" s="25">
        <v>1</v>
      </c>
      <c r="K947" t="str">
        <f t="shared" si="126"/>
        <v>Obese</v>
      </c>
      <c r="L947" t="str">
        <f t="shared" si="127"/>
        <v xml:space="preserve">Diabetes </v>
      </c>
      <c r="M947" t="str">
        <f t="shared" si="128"/>
        <v>Adult</v>
      </c>
      <c r="N947" t="str">
        <f t="shared" si="129"/>
        <v>High</v>
      </c>
      <c r="O947" t="str">
        <f t="shared" si="130"/>
        <v>Normal level</v>
      </c>
      <c r="P947" t="str">
        <f t="shared" si="131"/>
        <v>High Risk</v>
      </c>
      <c r="Q947" t="str">
        <f t="shared" si="132"/>
        <v>Normal</v>
      </c>
      <c r="R947" t="str">
        <f t="shared" si="133"/>
        <v>Hypertension</v>
      </c>
      <c r="S947" t="str">
        <f t="shared" si="134"/>
        <v>Medium DPF</v>
      </c>
    </row>
    <row r="948" spans="1:19" x14ac:dyDescent="0.35">
      <c r="A948" s="9">
        <v>947</v>
      </c>
      <c r="B948" s="10">
        <v>5</v>
      </c>
      <c r="C948" s="10">
        <v>143</v>
      </c>
      <c r="D948" s="10">
        <v>78</v>
      </c>
      <c r="E948" s="10">
        <v>21</v>
      </c>
      <c r="F948" s="10">
        <v>80</v>
      </c>
      <c r="G948" s="11">
        <v>45</v>
      </c>
      <c r="H948" s="18">
        <v>0.19</v>
      </c>
      <c r="I948" s="10">
        <v>47</v>
      </c>
      <c r="J948" s="24">
        <v>0</v>
      </c>
      <c r="K948" t="str">
        <f t="shared" si="126"/>
        <v>Obese</v>
      </c>
      <c r="L948" t="str">
        <f t="shared" si="127"/>
        <v>normal</v>
      </c>
      <c r="M948" t="str">
        <f t="shared" si="128"/>
        <v>Adult</v>
      </c>
      <c r="N948" t="str">
        <f t="shared" si="129"/>
        <v>Medium</v>
      </c>
      <c r="O948" t="str">
        <f t="shared" si="130"/>
        <v>High level</v>
      </c>
      <c r="P948" t="str">
        <f t="shared" si="131"/>
        <v>High Risk</v>
      </c>
      <c r="Q948" t="str">
        <f t="shared" si="132"/>
        <v>Normal</v>
      </c>
      <c r="R948" t="str">
        <f t="shared" si="133"/>
        <v>Normal</v>
      </c>
      <c r="S948" t="str">
        <f t="shared" si="134"/>
        <v>Low DPF</v>
      </c>
    </row>
    <row r="949" spans="1:19" x14ac:dyDescent="0.35">
      <c r="A949" s="13">
        <v>948</v>
      </c>
      <c r="B949" s="14">
        <v>5</v>
      </c>
      <c r="C949" s="14">
        <v>130</v>
      </c>
      <c r="D949" s="14">
        <v>82</v>
      </c>
      <c r="E949" s="14">
        <v>21</v>
      </c>
      <c r="F949" s="14">
        <v>80</v>
      </c>
      <c r="G949" s="15">
        <v>39.1</v>
      </c>
      <c r="H949" s="19">
        <v>0.95599999999999996</v>
      </c>
      <c r="I949" s="14">
        <v>37</v>
      </c>
      <c r="J949" s="25">
        <v>1</v>
      </c>
      <c r="K949" t="str">
        <f t="shared" si="126"/>
        <v>Obese</v>
      </c>
      <c r="L949" t="str">
        <f t="shared" si="127"/>
        <v xml:space="preserve">Diabetes </v>
      </c>
      <c r="M949" t="str">
        <f t="shared" si="128"/>
        <v>Adult</v>
      </c>
      <c r="N949" t="str">
        <f t="shared" si="129"/>
        <v>Medium</v>
      </c>
      <c r="O949" t="str">
        <f t="shared" si="130"/>
        <v>Normal level</v>
      </c>
      <c r="P949" t="str">
        <f t="shared" si="131"/>
        <v>High Risk</v>
      </c>
      <c r="Q949" t="str">
        <f t="shared" si="132"/>
        <v>Normal</v>
      </c>
      <c r="R949" t="str">
        <f t="shared" si="133"/>
        <v>Prehypertension</v>
      </c>
      <c r="S949" t="str">
        <f t="shared" si="134"/>
        <v>High DPF</v>
      </c>
    </row>
    <row r="950" spans="1:19" x14ac:dyDescent="0.35">
      <c r="A950" s="9">
        <v>949</v>
      </c>
      <c r="B950" s="10">
        <v>6</v>
      </c>
      <c r="C950" s="10">
        <v>87</v>
      </c>
      <c r="D950" s="10">
        <v>80</v>
      </c>
      <c r="E950" s="10">
        <v>21</v>
      </c>
      <c r="F950" s="10">
        <v>80</v>
      </c>
      <c r="G950" s="11">
        <v>23.2</v>
      </c>
      <c r="H950" s="18">
        <v>8.4000000000000005E-2</v>
      </c>
      <c r="I950" s="10">
        <v>32</v>
      </c>
      <c r="J950" s="24">
        <v>0</v>
      </c>
      <c r="K950" t="str">
        <f t="shared" si="126"/>
        <v>Normal weight</v>
      </c>
      <c r="L950" t="str">
        <f t="shared" si="127"/>
        <v>normal</v>
      </c>
      <c r="M950" t="str">
        <f t="shared" si="128"/>
        <v>Adult</v>
      </c>
      <c r="N950" t="str">
        <f t="shared" si="129"/>
        <v>Medium</v>
      </c>
      <c r="O950" t="str">
        <f t="shared" si="130"/>
        <v>Normal level</v>
      </c>
      <c r="P950" t="str">
        <f t="shared" si="131"/>
        <v>High Risk</v>
      </c>
      <c r="Q950" t="str">
        <f t="shared" si="132"/>
        <v>Normal</v>
      </c>
      <c r="R950" t="str">
        <f t="shared" si="133"/>
        <v>Normal</v>
      </c>
      <c r="S950" t="str">
        <f t="shared" si="134"/>
        <v>Low DPF</v>
      </c>
    </row>
    <row r="951" spans="1:19" x14ac:dyDescent="0.35">
      <c r="A951" s="13">
        <v>950</v>
      </c>
      <c r="B951" s="14">
        <v>4</v>
      </c>
      <c r="C951" s="14">
        <v>119</v>
      </c>
      <c r="D951" s="14">
        <v>64</v>
      </c>
      <c r="E951" s="14">
        <v>18</v>
      </c>
      <c r="F951" s="14">
        <v>92</v>
      </c>
      <c r="G951" s="15">
        <v>34.9</v>
      </c>
      <c r="H951" s="19">
        <v>0.72499999999999998</v>
      </c>
      <c r="I951" s="14">
        <v>23</v>
      </c>
      <c r="J951" s="25">
        <v>0</v>
      </c>
      <c r="K951" t="str">
        <f t="shared" si="126"/>
        <v>Obese</v>
      </c>
      <c r="L951" t="str">
        <f t="shared" si="127"/>
        <v>normal</v>
      </c>
      <c r="M951" t="str">
        <f t="shared" si="128"/>
        <v>Adult</v>
      </c>
      <c r="N951" t="str">
        <f t="shared" si="129"/>
        <v>Low</v>
      </c>
      <c r="O951" t="str">
        <f t="shared" si="130"/>
        <v>Normal level</v>
      </c>
      <c r="P951" t="str">
        <f t="shared" si="131"/>
        <v>High Risk</v>
      </c>
      <c r="Q951" t="str">
        <f t="shared" si="132"/>
        <v>Normal</v>
      </c>
      <c r="R951" t="str">
        <f t="shared" si="133"/>
        <v>Normal</v>
      </c>
      <c r="S951" t="str">
        <f t="shared" si="134"/>
        <v>High DPF</v>
      </c>
    </row>
    <row r="952" spans="1:19" x14ac:dyDescent="0.35">
      <c r="A952" s="9">
        <v>951</v>
      </c>
      <c r="B952" s="10">
        <v>1</v>
      </c>
      <c r="C952" s="10">
        <v>121</v>
      </c>
      <c r="D952" s="10">
        <v>74</v>
      </c>
      <c r="E952" s="10">
        <v>20</v>
      </c>
      <c r="F952" s="10">
        <v>23</v>
      </c>
      <c r="G952" s="11">
        <v>27.7</v>
      </c>
      <c r="H952" s="18">
        <v>0.29899999999999999</v>
      </c>
      <c r="I952" s="10">
        <v>21</v>
      </c>
      <c r="J952" s="24">
        <v>0</v>
      </c>
      <c r="K952" t="str">
        <f t="shared" si="126"/>
        <v>Overweight</v>
      </c>
      <c r="L952" t="str">
        <f t="shared" si="127"/>
        <v>normal</v>
      </c>
      <c r="M952" t="str">
        <f t="shared" si="128"/>
        <v>Adult</v>
      </c>
      <c r="N952" t="str">
        <f t="shared" si="129"/>
        <v>Medium</v>
      </c>
      <c r="O952" t="str">
        <f t="shared" si="130"/>
        <v>Normal level</v>
      </c>
      <c r="P952" t="str">
        <f t="shared" si="131"/>
        <v>Low Risk</v>
      </c>
      <c r="Q952" t="str">
        <f t="shared" si="132"/>
        <v>Low</v>
      </c>
      <c r="R952" t="str">
        <f t="shared" si="133"/>
        <v>Normal</v>
      </c>
      <c r="S952" t="str">
        <f t="shared" si="134"/>
        <v>Low DPF</v>
      </c>
    </row>
    <row r="953" spans="1:19" x14ac:dyDescent="0.35">
      <c r="A953" s="13">
        <v>952</v>
      </c>
      <c r="B953" s="14">
        <v>5</v>
      </c>
      <c r="C953" s="14">
        <v>73</v>
      </c>
      <c r="D953" s="14">
        <v>60</v>
      </c>
      <c r="E953" s="14">
        <v>21</v>
      </c>
      <c r="F953" s="14">
        <v>80</v>
      </c>
      <c r="G953" s="15">
        <v>26.8</v>
      </c>
      <c r="H953" s="19">
        <v>0.26800000000000002</v>
      </c>
      <c r="I953" s="14">
        <v>27</v>
      </c>
      <c r="J953" s="25">
        <v>0</v>
      </c>
      <c r="K953" t="str">
        <f t="shared" si="126"/>
        <v>Overweight</v>
      </c>
      <c r="L953" t="str">
        <f t="shared" si="127"/>
        <v>normal</v>
      </c>
      <c r="M953" t="str">
        <f t="shared" si="128"/>
        <v>Adult</v>
      </c>
      <c r="N953" t="str">
        <f t="shared" si="129"/>
        <v>Medium</v>
      </c>
      <c r="O953" t="str">
        <f t="shared" si="130"/>
        <v>Normal level</v>
      </c>
      <c r="P953" t="str">
        <f t="shared" si="131"/>
        <v>High Risk</v>
      </c>
      <c r="Q953" t="str">
        <f t="shared" si="132"/>
        <v>Normal</v>
      </c>
      <c r="R953" t="str">
        <f t="shared" si="133"/>
        <v>Normal</v>
      </c>
      <c r="S953" t="str">
        <f t="shared" si="134"/>
        <v>Low DPF</v>
      </c>
    </row>
    <row r="954" spans="1:19" x14ac:dyDescent="0.35">
      <c r="A954" s="9">
        <v>953</v>
      </c>
      <c r="B954" s="10">
        <v>4</v>
      </c>
      <c r="C954" s="10">
        <v>141</v>
      </c>
      <c r="D954" s="10">
        <v>74</v>
      </c>
      <c r="E954" s="10">
        <v>21</v>
      </c>
      <c r="F954" s="10">
        <v>80</v>
      </c>
      <c r="G954" s="11">
        <v>27.6</v>
      </c>
      <c r="H954" s="18">
        <v>0.24399999999999999</v>
      </c>
      <c r="I954" s="10">
        <v>40</v>
      </c>
      <c r="J954" s="24">
        <v>0</v>
      </c>
      <c r="K954" t="str">
        <f t="shared" si="126"/>
        <v>Overweight</v>
      </c>
      <c r="L954" t="str">
        <f t="shared" si="127"/>
        <v>normal</v>
      </c>
      <c r="M954" t="str">
        <f t="shared" si="128"/>
        <v>Adult</v>
      </c>
      <c r="N954" t="str">
        <f t="shared" si="129"/>
        <v>Medium</v>
      </c>
      <c r="O954" t="str">
        <f t="shared" si="130"/>
        <v>High level</v>
      </c>
      <c r="P954" t="str">
        <f t="shared" si="131"/>
        <v>High Risk</v>
      </c>
      <c r="Q954" t="str">
        <f t="shared" si="132"/>
        <v>Normal</v>
      </c>
      <c r="R954" t="str">
        <f t="shared" si="133"/>
        <v>Normal</v>
      </c>
      <c r="S954" t="str">
        <f t="shared" si="134"/>
        <v>Low DPF</v>
      </c>
    </row>
    <row r="955" spans="1:19" x14ac:dyDescent="0.35">
      <c r="A955" s="13">
        <v>954</v>
      </c>
      <c r="B955" s="14">
        <v>7</v>
      </c>
      <c r="C955" s="14">
        <v>194</v>
      </c>
      <c r="D955" s="14">
        <v>68</v>
      </c>
      <c r="E955" s="14">
        <v>28</v>
      </c>
      <c r="F955" s="14">
        <v>80</v>
      </c>
      <c r="G955" s="15">
        <v>35.9</v>
      </c>
      <c r="H955" s="19">
        <v>0.745</v>
      </c>
      <c r="I955" s="14">
        <v>41</v>
      </c>
      <c r="J955" s="25">
        <v>1</v>
      </c>
      <c r="K955" t="str">
        <f t="shared" si="126"/>
        <v>Obese</v>
      </c>
      <c r="L955" t="str">
        <f t="shared" si="127"/>
        <v xml:space="preserve">Diabetes </v>
      </c>
      <c r="M955" t="str">
        <f t="shared" si="128"/>
        <v>Adult</v>
      </c>
      <c r="N955" t="str">
        <f t="shared" si="129"/>
        <v>Medium</v>
      </c>
      <c r="O955" t="str">
        <f t="shared" si="130"/>
        <v>High level</v>
      </c>
      <c r="P955" t="str">
        <f t="shared" si="131"/>
        <v>High Risk</v>
      </c>
      <c r="Q955" t="str">
        <f t="shared" si="132"/>
        <v>Normal</v>
      </c>
      <c r="R955" t="str">
        <f t="shared" si="133"/>
        <v>Normal</v>
      </c>
      <c r="S955" t="str">
        <f t="shared" si="134"/>
        <v>High DPF</v>
      </c>
    </row>
    <row r="956" spans="1:19" x14ac:dyDescent="0.35">
      <c r="A956" s="9">
        <v>955</v>
      </c>
      <c r="B956" s="10">
        <v>8</v>
      </c>
      <c r="C956" s="10">
        <v>181</v>
      </c>
      <c r="D956" s="10">
        <v>68</v>
      </c>
      <c r="E956" s="10">
        <v>36</v>
      </c>
      <c r="F956" s="10">
        <v>495</v>
      </c>
      <c r="G956" s="11">
        <v>30.1</v>
      </c>
      <c r="H956" s="18">
        <v>0.61499999999999999</v>
      </c>
      <c r="I956" s="10">
        <v>60</v>
      </c>
      <c r="J956" s="24">
        <v>1</v>
      </c>
      <c r="K956" t="str">
        <f t="shared" si="126"/>
        <v>Obese</v>
      </c>
      <c r="L956" t="str">
        <f t="shared" si="127"/>
        <v xml:space="preserve">Diabetes </v>
      </c>
      <c r="M956" t="str">
        <f t="shared" si="128"/>
        <v>Adult</v>
      </c>
      <c r="N956" t="str">
        <f t="shared" si="129"/>
        <v>Medium</v>
      </c>
      <c r="O956" t="str">
        <f t="shared" si="130"/>
        <v>High level</v>
      </c>
      <c r="P956" t="str">
        <f t="shared" si="131"/>
        <v>High Risk</v>
      </c>
      <c r="Q956" t="str">
        <f t="shared" si="132"/>
        <v>High</v>
      </c>
      <c r="R956" t="str">
        <f t="shared" si="133"/>
        <v>Normal</v>
      </c>
      <c r="S956" t="str">
        <f t="shared" si="134"/>
        <v>High DPF</v>
      </c>
    </row>
    <row r="957" spans="1:19" x14ac:dyDescent="0.35">
      <c r="A957" s="13">
        <v>956</v>
      </c>
      <c r="B957" s="14">
        <v>1</v>
      </c>
      <c r="C957" s="14">
        <v>128</v>
      </c>
      <c r="D957" s="14">
        <v>98</v>
      </c>
      <c r="E957" s="14">
        <v>41</v>
      </c>
      <c r="F957" s="14">
        <v>58</v>
      </c>
      <c r="G957" s="15">
        <v>32</v>
      </c>
      <c r="H957" s="19">
        <v>1.321</v>
      </c>
      <c r="I957" s="14">
        <v>33</v>
      </c>
      <c r="J957" s="25">
        <v>1</v>
      </c>
      <c r="K957" t="str">
        <f t="shared" si="126"/>
        <v>Obese</v>
      </c>
      <c r="L957" t="str">
        <f t="shared" si="127"/>
        <v xml:space="preserve">Diabetes </v>
      </c>
      <c r="M957" t="str">
        <f t="shared" si="128"/>
        <v>Adult</v>
      </c>
      <c r="N957" t="str">
        <f t="shared" si="129"/>
        <v>High</v>
      </c>
      <c r="O957" t="str">
        <f t="shared" si="130"/>
        <v>Normal level</v>
      </c>
      <c r="P957" t="str">
        <f t="shared" si="131"/>
        <v>Low Risk</v>
      </c>
      <c r="Q957" t="str">
        <f t="shared" si="132"/>
        <v>Low</v>
      </c>
      <c r="R957" t="str">
        <f t="shared" si="133"/>
        <v>Hypertension</v>
      </c>
      <c r="S957" t="str">
        <f t="shared" si="134"/>
        <v>High DPF</v>
      </c>
    </row>
    <row r="958" spans="1:19" x14ac:dyDescent="0.35">
      <c r="A958" s="9">
        <v>957</v>
      </c>
      <c r="B958" s="10">
        <v>8</v>
      </c>
      <c r="C958" s="10">
        <v>109</v>
      </c>
      <c r="D958" s="10">
        <v>76</v>
      </c>
      <c r="E958" s="10">
        <v>39</v>
      </c>
      <c r="F958" s="10">
        <v>114</v>
      </c>
      <c r="G958" s="11">
        <v>27.9</v>
      </c>
      <c r="H958" s="18">
        <v>0.64</v>
      </c>
      <c r="I958" s="10">
        <v>31</v>
      </c>
      <c r="J958" s="24">
        <v>1</v>
      </c>
      <c r="K958" t="str">
        <f t="shared" si="126"/>
        <v>Overweight</v>
      </c>
      <c r="L958" t="str">
        <f t="shared" si="127"/>
        <v xml:space="preserve">Diabetes </v>
      </c>
      <c r="M958" t="str">
        <f t="shared" si="128"/>
        <v>Adult</v>
      </c>
      <c r="N958" t="str">
        <f t="shared" si="129"/>
        <v>Medium</v>
      </c>
      <c r="O958" t="str">
        <f t="shared" si="130"/>
        <v>Normal level</v>
      </c>
      <c r="P958" t="str">
        <f t="shared" si="131"/>
        <v>High Risk</v>
      </c>
      <c r="Q958" t="str">
        <f t="shared" si="132"/>
        <v>Normal</v>
      </c>
      <c r="R958" t="str">
        <f t="shared" si="133"/>
        <v>Normal</v>
      </c>
      <c r="S958" t="str">
        <f t="shared" si="134"/>
        <v>High DPF</v>
      </c>
    </row>
    <row r="959" spans="1:19" x14ac:dyDescent="0.35">
      <c r="A959" s="13">
        <v>958</v>
      </c>
      <c r="B959" s="14">
        <v>5</v>
      </c>
      <c r="C959" s="14">
        <v>139</v>
      </c>
      <c r="D959" s="14">
        <v>80</v>
      </c>
      <c r="E959" s="14">
        <v>35</v>
      </c>
      <c r="F959" s="14">
        <v>160</v>
      </c>
      <c r="G959" s="15">
        <v>31.6</v>
      </c>
      <c r="H959" s="19">
        <v>0.36099999999999999</v>
      </c>
      <c r="I959" s="14">
        <v>25</v>
      </c>
      <c r="J959" s="25">
        <v>1</v>
      </c>
      <c r="K959" t="str">
        <f t="shared" si="126"/>
        <v>Obese</v>
      </c>
      <c r="L959" t="str">
        <f t="shared" si="127"/>
        <v xml:space="preserve">Diabetes </v>
      </c>
      <c r="M959" t="str">
        <f t="shared" si="128"/>
        <v>Adult</v>
      </c>
      <c r="N959" t="str">
        <f t="shared" si="129"/>
        <v>Medium</v>
      </c>
      <c r="O959" t="str">
        <f t="shared" si="130"/>
        <v>Normal level</v>
      </c>
      <c r="P959" t="str">
        <f t="shared" si="131"/>
        <v>High Risk</v>
      </c>
      <c r="Q959" t="str">
        <f t="shared" si="132"/>
        <v>High</v>
      </c>
      <c r="R959" t="str">
        <f t="shared" si="133"/>
        <v>Normal</v>
      </c>
      <c r="S959" t="str">
        <f t="shared" si="134"/>
        <v>Medium DPF</v>
      </c>
    </row>
    <row r="960" spans="1:19" x14ac:dyDescent="0.35">
      <c r="A960" s="9">
        <v>959</v>
      </c>
      <c r="B960" s="10">
        <v>3</v>
      </c>
      <c r="C960" s="10">
        <v>111</v>
      </c>
      <c r="D960" s="10">
        <v>62</v>
      </c>
      <c r="E960" s="10">
        <v>21</v>
      </c>
      <c r="F960" s="10">
        <v>80</v>
      </c>
      <c r="G960" s="11">
        <v>22.6</v>
      </c>
      <c r="H960" s="18">
        <v>0.14199999999999999</v>
      </c>
      <c r="I960" s="10">
        <v>21</v>
      </c>
      <c r="J960" s="24">
        <v>0</v>
      </c>
      <c r="K960" t="str">
        <f t="shared" si="126"/>
        <v>Normal weight</v>
      </c>
      <c r="L960" t="str">
        <f t="shared" si="127"/>
        <v>normal</v>
      </c>
      <c r="M960" t="str">
        <f t="shared" si="128"/>
        <v>Adult</v>
      </c>
      <c r="N960" t="str">
        <f t="shared" si="129"/>
        <v>Medium</v>
      </c>
      <c r="O960" t="str">
        <f t="shared" si="130"/>
        <v>Normal level</v>
      </c>
      <c r="P960" t="str">
        <f t="shared" si="131"/>
        <v>Low Risk</v>
      </c>
      <c r="Q960" t="str">
        <f t="shared" si="132"/>
        <v>Normal</v>
      </c>
      <c r="R960" t="str">
        <f t="shared" si="133"/>
        <v>Normal</v>
      </c>
      <c r="S960" t="str">
        <f t="shared" si="134"/>
        <v>Low DPF</v>
      </c>
    </row>
    <row r="961" spans="1:19" x14ac:dyDescent="0.35">
      <c r="A961" s="13">
        <v>960</v>
      </c>
      <c r="B961" s="14">
        <v>9</v>
      </c>
      <c r="C961" s="14">
        <v>123</v>
      </c>
      <c r="D961" s="14">
        <v>70</v>
      </c>
      <c r="E961" s="14">
        <v>44</v>
      </c>
      <c r="F961" s="14">
        <v>94</v>
      </c>
      <c r="G961" s="15">
        <v>33.1</v>
      </c>
      <c r="H961" s="19">
        <v>0.374</v>
      </c>
      <c r="I961" s="14">
        <v>40</v>
      </c>
      <c r="J961" s="25">
        <v>0</v>
      </c>
      <c r="K961" t="str">
        <f t="shared" si="126"/>
        <v>Obese</v>
      </c>
      <c r="L961" t="str">
        <f t="shared" si="127"/>
        <v>normal</v>
      </c>
      <c r="M961" t="str">
        <f t="shared" si="128"/>
        <v>Adult</v>
      </c>
      <c r="N961" t="str">
        <f t="shared" si="129"/>
        <v>High</v>
      </c>
      <c r="O961" t="str">
        <f t="shared" si="130"/>
        <v>Normal level</v>
      </c>
      <c r="P961" t="str">
        <f t="shared" si="131"/>
        <v>High Risk</v>
      </c>
      <c r="Q961" t="str">
        <f t="shared" si="132"/>
        <v>Normal</v>
      </c>
      <c r="R961" t="str">
        <f t="shared" si="133"/>
        <v>Normal</v>
      </c>
      <c r="S961" t="str">
        <f t="shared" si="134"/>
        <v>Medium DPF</v>
      </c>
    </row>
    <row r="962" spans="1:19" x14ac:dyDescent="0.35">
      <c r="A962" s="9">
        <v>961</v>
      </c>
      <c r="B962" s="10">
        <v>7</v>
      </c>
      <c r="C962" s="10">
        <v>159</v>
      </c>
      <c r="D962" s="10">
        <v>66</v>
      </c>
      <c r="E962" s="10">
        <v>21</v>
      </c>
      <c r="F962" s="10">
        <v>80</v>
      </c>
      <c r="G962" s="11">
        <v>30.4</v>
      </c>
      <c r="H962" s="18">
        <v>0.38300000000000001</v>
      </c>
      <c r="I962" s="10">
        <v>36</v>
      </c>
      <c r="J962" s="24">
        <v>1</v>
      </c>
      <c r="K962" t="str">
        <f t="shared" si="126"/>
        <v>Obese</v>
      </c>
      <c r="L962" t="str">
        <f t="shared" si="127"/>
        <v xml:space="preserve">Diabetes </v>
      </c>
      <c r="M962" t="str">
        <f t="shared" si="128"/>
        <v>Adult</v>
      </c>
      <c r="N962" t="str">
        <f t="shared" si="129"/>
        <v>Medium</v>
      </c>
      <c r="O962" t="str">
        <f t="shared" si="130"/>
        <v>High level</v>
      </c>
      <c r="P962" t="str">
        <f t="shared" si="131"/>
        <v>High Risk</v>
      </c>
      <c r="Q962" t="str">
        <f t="shared" si="132"/>
        <v>Normal</v>
      </c>
      <c r="R962" t="str">
        <f t="shared" si="133"/>
        <v>Normal</v>
      </c>
      <c r="S962" t="str">
        <f t="shared" si="134"/>
        <v>Medium DPF</v>
      </c>
    </row>
    <row r="963" spans="1:19" x14ac:dyDescent="0.35">
      <c r="A963" s="13">
        <v>962</v>
      </c>
      <c r="B963" s="14">
        <v>11</v>
      </c>
      <c r="C963" s="14">
        <v>135</v>
      </c>
      <c r="D963" s="14">
        <v>69</v>
      </c>
      <c r="E963" s="14">
        <v>21</v>
      </c>
      <c r="F963" s="14">
        <v>80</v>
      </c>
      <c r="G963" s="15">
        <v>52.3</v>
      </c>
      <c r="H963" s="19">
        <v>0.57799999999999996</v>
      </c>
      <c r="I963" s="14">
        <v>40</v>
      </c>
      <c r="J963" s="25">
        <v>1</v>
      </c>
      <c r="K963" t="str">
        <f t="shared" ref="K963:K1026" si="135">IF(G963&lt;18.5, "Underweight", IF(G963&lt;24.9, "Normal weight", IF(G963&lt;29.9, "Overweight", "Obese")))</f>
        <v>Obese</v>
      </c>
      <c r="L963" t="str">
        <f t="shared" ref="L963:L1026" si="136">IF(J963=1,"Diabetes ","normal")</f>
        <v xml:space="preserve">Diabetes </v>
      </c>
      <c r="M963" t="str">
        <f t="shared" ref="M963:M1026" si="137">IF(I963&lt;13, "Child", IF(I963&lt;20, "Teen", IF(I963&lt;65, "Adult", "Aged")))</f>
        <v>Adult</v>
      </c>
      <c r="N963" t="str">
        <f t="shared" ref="N963:N1026" si="138">IF(E963&lt;20, "Low", IF(E963&lt;40, "Medium", "High"))</f>
        <v>Medium</v>
      </c>
      <c r="O963" t="str">
        <f t="shared" ref="O963:O1026" si="139">IF(C963&lt;140, "Normal level", IF(C963&lt;200, "High level"))</f>
        <v>Normal level</v>
      </c>
      <c r="P963" t="str">
        <f t="shared" ref="P963:P1026" si="140">IF(B963&gt;3, "High Risk", "Low Risk")</f>
        <v>High Risk</v>
      </c>
      <c r="Q963" t="str">
        <f t="shared" ref="Q963:Q1026" si="141">IF(F963&lt;80, "Low", IF(F963&lt;=150, "Normal", "High"))</f>
        <v>Normal</v>
      </c>
      <c r="R963" t="str">
        <f t="shared" ref="R963:R1026" si="142">IF(D963&lt;60, "Low", IF(D963&lt;=80, "Normal", IF(D963&lt;=90, "Prehypertension", "Hypertension")))</f>
        <v>Normal</v>
      </c>
      <c r="S963" t="str">
        <f t="shared" ref="S963:S1026" si="143">IF(H963&lt;0.3, "Low DPF", IF(H963&lt;=0.6, "Medium DPF", "High DPF"))</f>
        <v>Medium DPF</v>
      </c>
    </row>
    <row r="964" spans="1:19" x14ac:dyDescent="0.35">
      <c r="A964" s="9">
        <v>963</v>
      </c>
      <c r="B964" s="10">
        <v>8</v>
      </c>
      <c r="C964" s="10">
        <v>85</v>
      </c>
      <c r="D964" s="10">
        <v>55</v>
      </c>
      <c r="E964" s="10">
        <v>20</v>
      </c>
      <c r="F964" s="10">
        <v>80</v>
      </c>
      <c r="G964" s="11">
        <v>24.4</v>
      </c>
      <c r="H964" s="18">
        <v>0.13600000000000001</v>
      </c>
      <c r="I964" s="10">
        <v>42</v>
      </c>
      <c r="J964" s="24">
        <v>0</v>
      </c>
      <c r="K964" t="str">
        <f t="shared" si="135"/>
        <v>Normal weight</v>
      </c>
      <c r="L964" t="str">
        <f t="shared" si="136"/>
        <v>normal</v>
      </c>
      <c r="M964" t="str">
        <f t="shared" si="137"/>
        <v>Adult</v>
      </c>
      <c r="N964" t="str">
        <f t="shared" si="138"/>
        <v>Medium</v>
      </c>
      <c r="O964" t="str">
        <f t="shared" si="139"/>
        <v>Normal level</v>
      </c>
      <c r="P964" t="str">
        <f t="shared" si="140"/>
        <v>High Risk</v>
      </c>
      <c r="Q964" t="str">
        <f t="shared" si="141"/>
        <v>Normal</v>
      </c>
      <c r="R964" t="str">
        <f t="shared" si="142"/>
        <v>Low</v>
      </c>
      <c r="S964" t="str">
        <f t="shared" si="143"/>
        <v>Low DPF</v>
      </c>
    </row>
    <row r="965" spans="1:19" x14ac:dyDescent="0.35">
      <c r="A965" s="13">
        <v>964</v>
      </c>
      <c r="B965" s="14">
        <v>5</v>
      </c>
      <c r="C965" s="14">
        <v>158</v>
      </c>
      <c r="D965" s="14">
        <v>84</v>
      </c>
      <c r="E965" s="14">
        <v>41</v>
      </c>
      <c r="F965" s="14">
        <v>210</v>
      </c>
      <c r="G965" s="15">
        <v>39.4</v>
      </c>
      <c r="H965" s="19">
        <v>0.39500000000000002</v>
      </c>
      <c r="I965" s="14">
        <v>29</v>
      </c>
      <c r="J965" s="25">
        <v>1</v>
      </c>
      <c r="K965" t="str">
        <f t="shared" si="135"/>
        <v>Obese</v>
      </c>
      <c r="L965" t="str">
        <f t="shared" si="136"/>
        <v xml:space="preserve">Diabetes </v>
      </c>
      <c r="M965" t="str">
        <f t="shared" si="137"/>
        <v>Adult</v>
      </c>
      <c r="N965" t="str">
        <f t="shared" si="138"/>
        <v>High</v>
      </c>
      <c r="O965" t="str">
        <f t="shared" si="139"/>
        <v>High level</v>
      </c>
      <c r="P965" t="str">
        <f t="shared" si="140"/>
        <v>High Risk</v>
      </c>
      <c r="Q965" t="str">
        <f t="shared" si="141"/>
        <v>High</v>
      </c>
      <c r="R965" t="str">
        <f t="shared" si="142"/>
        <v>Prehypertension</v>
      </c>
      <c r="S965" t="str">
        <f t="shared" si="143"/>
        <v>Medium DPF</v>
      </c>
    </row>
    <row r="966" spans="1:19" x14ac:dyDescent="0.35">
      <c r="A966" s="9">
        <v>965</v>
      </c>
      <c r="B966" s="10">
        <v>1</v>
      </c>
      <c r="C966" s="10">
        <v>105</v>
      </c>
      <c r="D966" s="10">
        <v>58</v>
      </c>
      <c r="E966" s="10">
        <v>21</v>
      </c>
      <c r="F966" s="10">
        <v>80</v>
      </c>
      <c r="G966" s="11">
        <v>24.3</v>
      </c>
      <c r="H966" s="18">
        <v>0.187</v>
      </c>
      <c r="I966" s="10">
        <v>21</v>
      </c>
      <c r="J966" s="24">
        <v>0</v>
      </c>
      <c r="K966" t="str">
        <f t="shared" si="135"/>
        <v>Normal weight</v>
      </c>
      <c r="L966" t="str">
        <f t="shared" si="136"/>
        <v>normal</v>
      </c>
      <c r="M966" t="str">
        <f t="shared" si="137"/>
        <v>Adult</v>
      </c>
      <c r="N966" t="str">
        <f t="shared" si="138"/>
        <v>Medium</v>
      </c>
      <c r="O966" t="str">
        <f t="shared" si="139"/>
        <v>Normal level</v>
      </c>
      <c r="P966" t="str">
        <f t="shared" si="140"/>
        <v>Low Risk</v>
      </c>
      <c r="Q966" t="str">
        <f t="shared" si="141"/>
        <v>Normal</v>
      </c>
      <c r="R966" t="str">
        <f t="shared" si="142"/>
        <v>Low</v>
      </c>
      <c r="S966" t="str">
        <f t="shared" si="143"/>
        <v>Low DPF</v>
      </c>
    </row>
    <row r="967" spans="1:19" x14ac:dyDescent="0.35">
      <c r="A967" s="13">
        <v>966</v>
      </c>
      <c r="B967" s="14">
        <v>3</v>
      </c>
      <c r="C967" s="14">
        <v>107</v>
      </c>
      <c r="D967" s="14">
        <v>62</v>
      </c>
      <c r="E967" s="14">
        <v>13</v>
      </c>
      <c r="F967" s="14">
        <v>48</v>
      </c>
      <c r="G967" s="15">
        <v>22.9</v>
      </c>
      <c r="H967" s="19">
        <v>0.67800000000000005</v>
      </c>
      <c r="I967" s="14">
        <v>23</v>
      </c>
      <c r="J967" s="25">
        <v>1</v>
      </c>
      <c r="K967" t="str">
        <f t="shared" si="135"/>
        <v>Normal weight</v>
      </c>
      <c r="L967" t="str">
        <f t="shared" si="136"/>
        <v xml:space="preserve">Diabetes </v>
      </c>
      <c r="M967" t="str">
        <f t="shared" si="137"/>
        <v>Adult</v>
      </c>
      <c r="N967" t="str">
        <f t="shared" si="138"/>
        <v>Low</v>
      </c>
      <c r="O967" t="str">
        <f t="shared" si="139"/>
        <v>Normal level</v>
      </c>
      <c r="P967" t="str">
        <f t="shared" si="140"/>
        <v>Low Risk</v>
      </c>
      <c r="Q967" t="str">
        <f t="shared" si="141"/>
        <v>Low</v>
      </c>
      <c r="R967" t="str">
        <f t="shared" si="142"/>
        <v>Normal</v>
      </c>
      <c r="S967" t="str">
        <f t="shared" si="143"/>
        <v>High DPF</v>
      </c>
    </row>
    <row r="968" spans="1:19" x14ac:dyDescent="0.35">
      <c r="A968" s="9">
        <v>967</v>
      </c>
      <c r="B968" s="10">
        <v>4</v>
      </c>
      <c r="C968" s="10">
        <v>109</v>
      </c>
      <c r="D968" s="10">
        <v>64</v>
      </c>
      <c r="E968" s="10">
        <v>44</v>
      </c>
      <c r="F968" s="10">
        <v>99</v>
      </c>
      <c r="G968" s="11">
        <v>34.799999999999997</v>
      </c>
      <c r="H968" s="18">
        <v>0.90500000000000003</v>
      </c>
      <c r="I968" s="10">
        <v>26</v>
      </c>
      <c r="J968" s="24">
        <v>1</v>
      </c>
      <c r="K968" t="str">
        <f t="shared" si="135"/>
        <v>Obese</v>
      </c>
      <c r="L968" t="str">
        <f t="shared" si="136"/>
        <v xml:space="preserve">Diabetes </v>
      </c>
      <c r="M968" t="str">
        <f t="shared" si="137"/>
        <v>Adult</v>
      </c>
      <c r="N968" t="str">
        <f t="shared" si="138"/>
        <v>High</v>
      </c>
      <c r="O968" t="str">
        <f t="shared" si="139"/>
        <v>Normal level</v>
      </c>
      <c r="P968" t="str">
        <f t="shared" si="140"/>
        <v>High Risk</v>
      </c>
      <c r="Q968" t="str">
        <f t="shared" si="141"/>
        <v>Normal</v>
      </c>
      <c r="R968" t="str">
        <f t="shared" si="142"/>
        <v>Normal</v>
      </c>
      <c r="S968" t="str">
        <f t="shared" si="143"/>
        <v>High DPF</v>
      </c>
    </row>
    <row r="969" spans="1:19" x14ac:dyDescent="0.35">
      <c r="A969" s="13">
        <v>968</v>
      </c>
      <c r="B969" s="14">
        <v>4</v>
      </c>
      <c r="C969" s="14">
        <v>148</v>
      </c>
      <c r="D969" s="14">
        <v>60</v>
      </c>
      <c r="E969" s="14">
        <v>27</v>
      </c>
      <c r="F969" s="14">
        <v>318</v>
      </c>
      <c r="G969" s="15">
        <v>30.9</v>
      </c>
      <c r="H969" s="19">
        <v>0.15</v>
      </c>
      <c r="I969" s="14">
        <v>29</v>
      </c>
      <c r="J969" s="25">
        <v>1</v>
      </c>
      <c r="K969" t="str">
        <f t="shared" si="135"/>
        <v>Obese</v>
      </c>
      <c r="L969" t="str">
        <f t="shared" si="136"/>
        <v xml:space="preserve">Diabetes </v>
      </c>
      <c r="M969" t="str">
        <f t="shared" si="137"/>
        <v>Adult</v>
      </c>
      <c r="N969" t="str">
        <f t="shared" si="138"/>
        <v>Medium</v>
      </c>
      <c r="O969" t="str">
        <f t="shared" si="139"/>
        <v>High level</v>
      </c>
      <c r="P969" t="str">
        <f t="shared" si="140"/>
        <v>High Risk</v>
      </c>
      <c r="Q969" t="str">
        <f t="shared" si="141"/>
        <v>High</v>
      </c>
      <c r="R969" t="str">
        <f t="shared" si="142"/>
        <v>Normal</v>
      </c>
      <c r="S969" t="str">
        <f t="shared" si="143"/>
        <v>Low DPF</v>
      </c>
    </row>
    <row r="970" spans="1:19" x14ac:dyDescent="0.35">
      <c r="A970" s="9">
        <v>969</v>
      </c>
      <c r="B970" s="10">
        <v>4</v>
      </c>
      <c r="C970" s="10">
        <v>113</v>
      </c>
      <c r="D970" s="10">
        <v>80</v>
      </c>
      <c r="E970" s="10">
        <v>16</v>
      </c>
      <c r="F970" s="10">
        <v>80</v>
      </c>
      <c r="G970" s="11">
        <v>31</v>
      </c>
      <c r="H970" s="18">
        <v>0.874</v>
      </c>
      <c r="I970" s="10">
        <v>21</v>
      </c>
      <c r="J970" s="24">
        <v>0</v>
      </c>
      <c r="K970" t="str">
        <f t="shared" si="135"/>
        <v>Obese</v>
      </c>
      <c r="L970" t="str">
        <f t="shared" si="136"/>
        <v>normal</v>
      </c>
      <c r="M970" t="str">
        <f t="shared" si="137"/>
        <v>Adult</v>
      </c>
      <c r="N970" t="str">
        <f t="shared" si="138"/>
        <v>Low</v>
      </c>
      <c r="O970" t="str">
        <f t="shared" si="139"/>
        <v>Normal level</v>
      </c>
      <c r="P970" t="str">
        <f t="shared" si="140"/>
        <v>High Risk</v>
      </c>
      <c r="Q970" t="str">
        <f t="shared" si="141"/>
        <v>Normal</v>
      </c>
      <c r="R970" t="str">
        <f t="shared" si="142"/>
        <v>Normal</v>
      </c>
      <c r="S970" t="str">
        <f t="shared" si="143"/>
        <v>High DPF</v>
      </c>
    </row>
    <row r="971" spans="1:19" x14ac:dyDescent="0.35">
      <c r="A971" s="13">
        <v>970</v>
      </c>
      <c r="B971" s="14">
        <v>1</v>
      </c>
      <c r="C971" s="14">
        <v>138</v>
      </c>
      <c r="D971" s="14">
        <v>82</v>
      </c>
      <c r="E971" s="14">
        <v>21</v>
      </c>
      <c r="F971" s="14">
        <v>80</v>
      </c>
      <c r="G971" s="15">
        <v>40.1</v>
      </c>
      <c r="H971" s="19">
        <v>0.23599999999999999</v>
      </c>
      <c r="I971" s="14">
        <v>28</v>
      </c>
      <c r="J971" s="25">
        <v>0</v>
      </c>
      <c r="K971" t="str">
        <f t="shared" si="135"/>
        <v>Obese</v>
      </c>
      <c r="L971" t="str">
        <f t="shared" si="136"/>
        <v>normal</v>
      </c>
      <c r="M971" t="str">
        <f t="shared" si="137"/>
        <v>Adult</v>
      </c>
      <c r="N971" t="str">
        <f t="shared" si="138"/>
        <v>Medium</v>
      </c>
      <c r="O971" t="str">
        <f t="shared" si="139"/>
        <v>Normal level</v>
      </c>
      <c r="P971" t="str">
        <f t="shared" si="140"/>
        <v>Low Risk</v>
      </c>
      <c r="Q971" t="str">
        <f t="shared" si="141"/>
        <v>Normal</v>
      </c>
      <c r="R971" t="str">
        <f t="shared" si="142"/>
        <v>Prehypertension</v>
      </c>
      <c r="S971" t="str">
        <f t="shared" si="143"/>
        <v>Low DPF</v>
      </c>
    </row>
    <row r="972" spans="1:19" x14ac:dyDescent="0.35">
      <c r="A972" s="9">
        <v>971</v>
      </c>
      <c r="B972" s="10">
        <v>4</v>
      </c>
      <c r="C972" s="10">
        <v>108</v>
      </c>
      <c r="D972" s="10">
        <v>68</v>
      </c>
      <c r="E972" s="10">
        <v>20</v>
      </c>
      <c r="F972" s="10">
        <v>80</v>
      </c>
      <c r="G972" s="11">
        <v>27.3</v>
      </c>
      <c r="H972" s="18">
        <v>0.78700000000000003</v>
      </c>
      <c r="I972" s="10">
        <v>32</v>
      </c>
      <c r="J972" s="24">
        <v>0</v>
      </c>
      <c r="K972" t="str">
        <f t="shared" si="135"/>
        <v>Overweight</v>
      </c>
      <c r="L972" t="str">
        <f t="shared" si="136"/>
        <v>normal</v>
      </c>
      <c r="M972" t="str">
        <f t="shared" si="137"/>
        <v>Adult</v>
      </c>
      <c r="N972" t="str">
        <f t="shared" si="138"/>
        <v>Medium</v>
      </c>
      <c r="O972" t="str">
        <f t="shared" si="139"/>
        <v>Normal level</v>
      </c>
      <c r="P972" t="str">
        <f t="shared" si="140"/>
        <v>High Risk</v>
      </c>
      <c r="Q972" t="str">
        <f t="shared" si="141"/>
        <v>Normal</v>
      </c>
      <c r="R972" t="str">
        <f t="shared" si="142"/>
        <v>Normal</v>
      </c>
      <c r="S972" t="str">
        <f t="shared" si="143"/>
        <v>High DPF</v>
      </c>
    </row>
    <row r="973" spans="1:19" x14ac:dyDescent="0.35">
      <c r="A973" s="13">
        <v>972</v>
      </c>
      <c r="B973" s="14">
        <v>2</v>
      </c>
      <c r="C973" s="14">
        <v>99</v>
      </c>
      <c r="D973" s="14">
        <v>70</v>
      </c>
      <c r="E973" s="14">
        <v>16</v>
      </c>
      <c r="F973" s="14">
        <v>44</v>
      </c>
      <c r="G973" s="15">
        <v>20.399999999999999</v>
      </c>
      <c r="H973" s="19">
        <v>0.23499999999999999</v>
      </c>
      <c r="I973" s="14">
        <v>27</v>
      </c>
      <c r="J973" s="25">
        <v>0</v>
      </c>
      <c r="K973" t="str">
        <f t="shared" si="135"/>
        <v>Normal weight</v>
      </c>
      <c r="L973" t="str">
        <f t="shared" si="136"/>
        <v>normal</v>
      </c>
      <c r="M973" t="str">
        <f t="shared" si="137"/>
        <v>Adult</v>
      </c>
      <c r="N973" t="str">
        <f t="shared" si="138"/>
        <v>Low</v>
      </c>
      <c r="O973" t="str">
        <f t="shared" si="139"/>
        <v>Normal level</v>
      </c>
      <c r="P973" t="str">
        <f t="shared" si="140"/>
        <v>Low Risk</v>
      </c>
      <c r="Q973" t="str">
        <f t="shared" si="141"/>
        <v>Low</v>
      </c>
      <c r="R973" t="str">
        <f t="shared" si="142"/>
        <v>Normal</v>
      </c>
      <c r="S973" t="str">
        <f t="shared" si="143"/>
        <v>Low DPF</v>
      </c>
    </row>
    <row r="974" spans="1:19" x14ac:dyDescent="0.35">
      <c r="A974" s="9">
        <v>973</v>
      </c>
      <c r="B974" s="10">
        <v>6</v>
      </c>
      <c r="C974" s="10">
        <v>103</v>
      </c>
      <c r="D974" s="10">
        <v>72</v>
      </c>
      <c r="E974" s="10">
        <v>32</v>
      </c>
      <c r="F974" s="10">
        <v>190</v>
      </c>
      <c r="G974" s="11">
        <v>37.700000000000003</v>
      </c>
      <c r="H974" s="18">
        <v>0.32400000000000001</v>
      </c>
      <c r="I974" s="10">
        <v>55</v>
      </c>
      <c r="J974" s="24">
        <v>0</v>
      </c>
      <c r="K974" t="str">
        <f t="shared" si="135"/>
        <v>Obese</v>
      </c>
      <c r="L974" t="str">
        <f t="shared" si="136"/>
        <v>normal</v>
      </c>
      <c r="M974" t="str">
        <f t="shared" si="137"/>
        <v>Adult</v>
      </c>
      <c r="N974" t="str">
        <f t="shared" si="138"/>
        <v>Medium</v>
      </c>
      <c r="O974" t="str">
        <f t="shared" si="139"/>
        <v>Normal level</v>
      </c>
      <c r="P974" t="str">
        <f t="shared" si="140"/>
        <v>High Risk</v>
      </c>
      <c r="Q974" t="str">
        <f t="shared" si="141"/>
        <v>High</v>
      </c>
      <c r="R974" t="str">
        <f t="shared" si="142"/>
        <v>Normal</v>
      </c>
      <c r="S974" t="str">
        <f t="shared" si="143"/>
        <v>Medium DPF</v>
      </c>
    </row>
    <row r="975" spans="1:19" x14ac:dyDescent="0.35">
      <c r="A975" s="13">
        <v>974</v>
      </c>
      <c r="B975" s="14">
        <v>5</v>
      </c>
      <c r="C975" s="14">
        <v>111</v>
      </c>
      <c r="D975" s="14">
        <v>72</v>
      </c>
      <c r="E975" s="14">
        <v>28</v>
      </c>
      <c r="F975" s="14">
        <v>80</v>
      </c>
      <c r="G975" s="15">
        <v>23.9</v>
      </c>
      <c r="H975" s="19">
        <v>0.40699999999999997</v>
      </c>
      <c r="I975" s="14">
        <v>27</v>
      </c>
      <c r="J975" s="25">
        <v>0</v>
      </c>
      <c r="K975" t="str">
        <f t="shared" si="135"/>
        <v>Normal weight</v>
      </c>
      <c r="L975" t="str">
        <f t="shared" si="136"/>
        <v>normal</v>
      </c>
      <c r="M975" t="str">
        <f t="shared" si="137"/>
        <v>Adult</v>
      </c>
      <c r="N975" t="str">
        <f t="shared" si="138"/>
        <v>Medium</v>
      </c>
      <c r="O975" t="str">
        <f t="shared" si="139"/>
        <v>Normal level</v>
      </c>
      <c r="P975" t="str">
        <f t="shared" si="140"/>
        <v>High Risk</v>
      </c>
      <c r="Q975" t="str">
        <f t="shared" si="141"/>
        <v>Normal</v>
      </c>
      <c r="R975" t="str">
        <f t="shared" si="142"/>
        <v>Normal</v>
      </c>
      <c r="S975" t="str">
        <f t="shared" si="143"/>
        <v>Medium DPF</v>
      </c>
    </row>
    <row r="976" spans="1:19" x14ac:dyDescent="0.35">
      <c r="A976" s="9">
        <v>975</v>
      </c>
      <c r="B976" s="10">
        <v>8</v>
      </c>
      <c r="C976" s="10">
        <v>196</v>
      </c>
      <c r="D976" s="10">
        <v>76</v>
      </c>
      <c r="E976" s="10">
        <v>29</v>
      </c>
      <c r="F976" s="10">
        <v>280</v>
      </c>
      <c r="G976" s="11">
        <v>37.5</v>
      </c>
      <c r="H976" s="18">
        <v>0.60499999999999998</v>
      </c>
      <c r="I976" s="10">
        <v>57</v>
      </c>
      <c r="J976" s="24">
        <v>1</v>
      </c>
      <c r="K976" t="str">
        <f t="shared" si="135"/>
        <v>Obese</v>
      </c>
      <c r="L976" t="str">
        <f t="shared" si="136"/>
        <v xml:space="preserve">Diabetes </v>
      </c>
      <c r="M976" t="str">
        <f t="shared" si="137"/>
        <v>Adult</v>
      </c>
      <c r="N976" t="str">
        <f t="shared" si="138"/>
        <v>Medium</v>
      </c>
      <c r="O976" t="str">
        <f t="shared" si="139"/>
        <v>High level</v>
      </c>
      <c r="P976" t="str">
        <f t="shared" si="140"/>
        <v>High Risk</v>
      </c>
      <c r="Q976" t="str">
        <f t="shared" si="141"/>
        <v>High</v>
      </c>
      <c r="R976" t="str">
        <f t="shared" si="142"/>
        <v>Normal</v>
      </c>
      <c r="S976" t="str">
        <f t="shared" si="143"/>
        <v>High DPF</v>
      </c>
    </row>
    <row r="977" spans="1:19" x14ac:dyDescent="0.35">
      <c r="A977" s="13">
        <v>976</v>
      </c>
      <c r="B977" s="14">
        <v>5</v>
      </c>
      <c r="C977" s="14">
        <v>162</v>
      </c>
      <c r="D977" s="14">
        <v>104</v>
      </c>
      <c r="E977" s="14">
        <v>21</v>
      </c>
      <c r="F977" s="14">
        <v>80</v>
      </c>
      <c r="G977" s="15">
        <v>37.700000000000003</v>
      </c>
      <c r="H977" s="19">
        <v>0.151</v>
      </c>
      <c r="I977" s="14">
        <v>52</v>
      </c>
      <c r="J977" s="25">
        <v>1</v>
      </c>
      <c r="K977" t="str">
        <f t="shared" si="135"/>
        <v>Obese</v>
      </c>
      <c r="L977" t="str">
        <f t="shared" si="136"/>
        <v xml:space="preserve">Diabetes </v>
      </c>
      <c r="M977" t="str">
        <f t="shared" si="137"/>
        <v>Adult</v>
      </c>
      <c r="N977" t="str">
        <f t="shared" si="138"/>
        <v>Medium</v>
      </c>
      <c r="O977" t="str">
        <f t="shared" si="139"/>
        <v>High level</v>
      </c>
      <c r="P977" t="str">
        <f t="shared" si="140"/>
        <v>High Risk</v>
      </c>
      <c r="Q977" t="str">
        <f t="shared" si="141"/>
        <v>Normal</v>
      </c>
      <c r="R977" t="str">
        <f t="shared" si="142"/>
        <v>Hypertension</v>
      </c>
      <c r="S977" t="str">
        <f t="shared" si="143"/>
        <v>Low DPF</v>
      </c>
    </row>
    <row r="978" spans="1:19" x14ac:dyDescent="0.35">
      <c r="A978" s="9">
        <v>977</v>
      </c>
      <c r="B978" s="10">
        <v>1</v>
      </c>
      <c r="C978" s="10">
        <v>96</v>
      </c>
      <c r="D978" s="10">
        <v>64</v>
      </c>
      <c r="E978" s="10">
        <v>27</v>
      </c>
      <c r="F978" s="10">
        <v>87</v>
      </c>
      <c r="G978" s="11">
        <v>33.200000000000003</v>
      </c>
      <c r="H978" s="18">
        <v>0.28899999999999998</v>
      </c>
      <c r="I978" s="10">
        <v>21</v>
      </c>
      <c r="J978" s="24">
        <v>0</v>
      </c>
      <c r="K978" t="str">
        <f t="shared" si="135"/>
        <v>Obese</v>
      </c>
      <c r="L978" t="str">
        <f t="shared" si="136"/>
        <v>normal</v>
      </c>
      <c r="M978" t="str">
        <f t="shared" si="137"/>
        <v>Adult</v>
      </c>
      <c r="N978" t="str">
        <f t="shared" si="138"/>
        <v>Medium</v>
      </c>
      <c r="O978" t="str">
        <f t="shared" si="139"/>
        <v>Normal level</v>
      </c>
      <c r="P978" t="str">
        <f t="shared" si="140"/>
        <v>Low Risk</v>
      </c>
      <c r="Q978" t="str">
        <f t="shared" si="141"/>
        <v>Normal</v>
      </c>
      <c r="R978" t="str">
        <f t="shared" si="142"/>
        <v>Normal</v>
      </c>
      <c r="S978" t="str">
        <f t="shared" si="143"/>
        <v>Low DPF</v>
      </c>
    </row>
    <row r="979" spans="1:19" x14ac:dyDescent="0.35">
      <c r="A979" s="13">
        <v>978</v>
      </c>
      <c r="B979" s="14">
        <v>7</v>
      </c>
      <c r="C979" s="14">
        <v>184</v>
      </c>
      <c r="D979" s="14">
        <v>84</v>
      </c>
      <c r="E979" s="14">
        <v>33</v>
      </c>
      <c r="F979" s="14">
        <v>80</v>
      </c>
      <c r="G979" s="15">
        <v>35.5</v>
      </c>
      <c r="H979" s="19">
        <v>0.35499999999999998</v>
      </c>
      <c r="I979" s="14">
        <v>41</v>
      </c>
      <c r="J979" s="25">
        <v>1</v>
      </c>
      <c r="K979" t="str">
        <f t="shared" si="135"/>
        <v>Obese</v>
      </c>
      <c r="L979" t="str">
        <f t="shared" si="136"/>
        <v xml:space="preserve">Diabetes </v>
      </c>
      <c r="M979" t="str">
        <f t="shared" si="137"/>
        <v>Adult</v>
      </c>
      <c r="N979" t="str">
        <f t="shared" si="138"/>
        <v>Medium</v>
      </c>
      <c r="O979" t="str">
        <f t="shared" si="139"/>
        <v>High level</v>
      </c>
      <c r="P979" t="str">
        <f t="shared" si="140"/>
        <v>High Risk</v>
      </c>
      <c r="Q979" t="str">
        <f t="shared" si="141"/>
        <v>Normal</v>
      </c>
      <c r="R979" t="str">
        <f t="shared" si="142"/>
        <v>Prehypertension</v>
      </c>
      <c r="S979" t="str">
        <f t="shared" si="143"/>
        <v>Medium DPF</v>
      </c>
    </row>
    <row r="980" spans="1:19" x14ac:dyDescent="0.35">
      <c r="A980" s="9">
        <v>979</v>
      </c>
      <c r="B980" s="10">
        <v>2</v>
      </c>
      <c r="C980" s="10">
        <v>81</v>
      </c>
      <c r="D980" s="10">
        <v>60</v>
      </c>
      <c r="E980" s="10">
        <v>22</v>
      </c>
      <c r="F980" s="10">
        <v>80</v>
      </c>
      <c r="G980" s="11">
        <v>27.7</v>
      </c>
      <c r="H980" s="18">
        <v>0.28999999999999998</v>
      </c>
      <c r="I980" s="10">
        <v>25</v>
      </c>
      <c r="J980" s="24">
        <v>0</v>
      </c>
      <c r="K980" t="str">
        <f t="shared" si="135"/>
        <v>Overweight</v>
      </c>
      <c r="L980" t="str">
        <f t="shared" si="136"/>
        <v>normal</v>
      </c>
      <c r="M980" t="str">
        <f t="shared" si="137"/>
        <v>Adult</v>
      </c>
      <c r="N980" t="str">
        <f t="shared" si="138"/>
        <v>Medium</v>
      </c>
      <c r="O980" t="str">
        <f t="shared" si="139"/>
        <v>Normal level</v>
      </c>
      <c r="P980" t="str">
        <f t="shared" si="140"/>
        <v>Low Risk</v>
      </c>
      <c r="Q980" t="str">
        <f t="shared" si="141"/>
        <v>Normal</v>
      </c>
      <c r="R980" t="str">
        <f t="shared" si="142"/>
        <v>Normal</v>
      </c>
      <c r="S980" t="str">
        <f t="shared" si="143"/>
        <v>Low DPF</v>
      </c>
    </row>
    <row r="981" spans="1:19" x14ac:dyDescent="0.35">
      <c r="A981" s="13">
        <v>980</v>
      </c>
      <c r="B981" s="14">
        <v>4</v>
      </c>
      <c r="C981" s="14">
        <v>147</v>
      </c>
      <c r="D981" s="14">
        <v>85</v>
      </c>
      <c r="E981" s="14">
        <v>54</v>
      </c>
      <c r="F981" s="14">
        <v>80</v>
      </c>
      <c r="G981" s="15">
        <v>42.8</v>
      </c>
      <c r="H981" s="19">
        <v>0.375</v>
      </c>
      <c r="I981" s="14">
        <v>24</v>
      </c>
      <c r="J981" s="25">
        <v>0</v>
      </c>
      <c r="K981" t="str">
        <f t="shared" si="135"/>
        <v>Obese</v>
      </c>
      <c r="L981" t="str">
        <f t="shared" si="136"/>
        <v>normal</v>
      </c>
      <c r="M981" t="str">
        <f t="shared" si="137"/>
        <v>Adult</v>
      </c>
      <c r="N981" t="str">
        <f t="shared" si="138"/>
        <v>High</v>
      </c>
      <c r="O981" t="str">
        <f t="shared" si="139"/>
        <v>High level</v>
      </c>
      <c r="P981" t="str">
        <f t="shared" si="140"/>
        <v>High Risk</v>
      </c>
      <c r="Q981" t="str">
        <f t="shared" si="141"/>
        <v>Normal</v>
      </c>
      <c r="R981" t="str">
        <f t="shared" si="142"/>
        <v>Prehypertension</v>
      </c>
      <c r="S981" t="str">
        <f t="shared" si="143"/>
        <v>Medium DPF</v>
      </c>
    </row>
    <row r="982" spans="1:19" x14ac:dyDescent="0.35">
      <c r="A982" s="9">
        <v>981</v>
      </c>
      <c r="B982" s="10">
        <v>7</v>
      </c>
      <c r="C982" s="10">
        <v>179</v>
      </c>
      <c r="D982" s="10">
        <v>95</v>
      </c>
      <c r="E982" s="10">
        <v>31</v>
      </c>
      <c r="F982" s="10">
        <v>80</v>
      </c>
      <c r="G982" s="11">
        <v>34.200000000000003</v>
      </c>
      <c r="H982" s="18">
        <v>0.16400000000000001</v>
      </c>
      <c r="I982" s="10">
        <v>60</v>
      </c>
      <c r="J982" s="24">
        <v>0</v>
      </c>
      <c r="K982" t="str">
        <f t="shared" si="135"/>
        <v>Obese</v>
      </c>
      <c r="L982" t="str">
        <f t="shared" si="136"/>
        <v>normal</v>
      </c>
      <c r="M982" t="str">
        <f t="shared" si="137"/>
        <v>Adult</v>
      </c>
      <c r="N982" t="str">
        <f t="shared" si="138"/>
        <v>Medium</v>
      </c>
      <c r="O982" t="str">
        <f t="shared" si="139"/>
        <v>High level</v>
      </c>
      <c r="P982" t="str">
        <f t="shared" si="140"/>
        <v>High Risk</v>
      </c>
      <c r="Q982" t="str">
        <f t="shared" si="141"/>
        <v>Normal</v>
      </c>
      <c r="R982" t="str">
        <f t="shared" si="142"/>
        <v>Hypertension</v>
      </c>
      <c r="S982" t="str">
        <f t="shared" si="143"/>
        <v>Low DPF</v>
      </c>
    </row>
    <row r="983" spans="1:19" x14ac:dyDescent="0.35">
      <c r="A983" s="13">
        <v>982</v>
      </c>
      <c r="B983" s="14">
        <v>4</v>
      </c>
      <c r="C983" s="14">
        <v>140</v>
      </c>
      <c r="D983" s="14">
        <v>65</v>
      </c>
      <c r="E983" s="14">
        <v>26</v>
      </c>
      <c r="F983" s="14">
        <v>130</v>
      </c>
      <c r="G983" s="15">
        <v>42.6</v>
      </c>
      <c r="H983" s="19">
        <v>0.43099999999999999</v>
      </c>
      <c r="I983" s="14">
        <v>24</v>
      </c>
      <c r="J983" s="25">
        <v>1</v>
      </c>
      <c r="K983" t="str">
        <f t="shared" si="135"/>
        <v>Obese</v>
      </c>
      <c r="L983" t="str">
        <f t="shared" si="136"/>
        <v xml:space="preserve">Diabetes </v>
      </c>
      <c r="M983" t="str">
        <f t="shared" si="137"/>
        <v>Adult</v>
      </c>
      <c r="N983" t="str">
        <f t="shared" si="138"/>
        <v>Medium</v>
      </c>
      <c r="O983" t="str">
        <f t="shared" si="139"/>
        <v>High level</v>
      </c>
      <c r="P983" t="str">
        <f t="shared" si="140"/>
        <v>High Risk</v>
      </c>
      <c r="Q983" t="str">
        <f t="shared" si="141"/>
        <v>Normal</v>
      </c>
      <c r="R983" t="str">
        <f t="shared" si="142"/>
        <v>Normal</v>
      </c>
      <c r="S983" t="str">
        <f t="shared" si="143"/>
        <v>Medium DPF</v>
      </c>
    </row>
    <row r="984" spans="1:19" x14ac:dyDescent="0.35">
      <c r="A984" s="9">
        <v>983</v>
      </c>
      <c r="B984" s="10">
        <v>9</v>
      </c>
      <c r="C984" s="10">
        <v>112</v>
      </c>
      <c r="D984" s="10">
        <v>82</v>
      </c>
      <c r="E984" s="10">
        <v>32</v>
      </c>
      <c r="F984" s="10">
        <v>175</v>
      </c>
      <c r="G984" s="11">
        <v>34.200000000000003</v>
      </c>
      <c r="H984" s="18">
        <v>0.26</v>
      </c>
      <c r="I984" s="10">
        <v>36</v>
      </c>
      <c r="J984" s="24">
        <v>1</v>
      </c>
      <c r="K984" t="str">
        <f t="shared" si="135"/>
        <v>Obese</v>
      </c>
      <c r="L984" t="str">
        <f t="shared" si="136"/>
        <v xml:space="preserve">Diabetes </v>
      </c>
      <c r="M984" t="str">
        <f t="shared" si="137"/>
        <v>Adult</v>
      </c>
      <c r="N984" t="str">
        <f t="shared" si="138"/>
        <v>Medium</v>
      </c>
      <c r="O984" t="str">
        <f t="shared" si="139"/>
        <v>Normal level</v>
      </c>
      <c r="P984" t="str">
        <f t="shared" si="140"/>
        <v>High Risk</v>
      </c>
      <c r="Q984" t="str">
        <f t="shared" si="141"/>
        <v>High</v>
      </c>
      <c r="R984" t="str">
        <f t="shared" si="142"/>
        <v>Prehypertension</v>
      </c>
      <c r="S984" t="str">
        <f t="shared" si="143"/>
        <v>Low DPF</v>
      </c>
    </row>
    <row r="985" spans="1:19" x14ac:dyDescent="0.35">
      <c r="A985" s="13">
        <v>984</v>
      </c>
      <c r="B985" s="14">
        <v>12</v>
      </c>
      <c r="C985" s="14">
        <v>151</v>
      </c>
      <c r="D985" s="14">
        <v>70</v>
      </c>
      <c r="E985" s="14">
        <v>40</v>
      </c>
      <c r="F985" s="14">
        <v>271</v>
      </c>
      <c r="G985" s="15">
        <v>41.8</v>
      </c>
      <c r="H985" s="19">
        <v>0.74199999999999999</v>
      </c>
      <c r="I985" s="14">
        <v>38</v>
      </c>
      <c r="J985" s="25">
        <v>1</v>
      </c>
      <c r="K985" t="str">
        <f t="shared" si="135"/>
        <v>Obese</v>
      </c>
      <c r="L985" t="str">
        <f t="shared" si="136"/>
        <v xml:space="preserve">Diabetes </v>
      </c>
      <c r="M985" t="str">
        <f t="shared" si="137"/>
        <v>Adult</v>
      </c>
      <c r="N985" t="str">
        <f t="shared" si="138"/>
        <v>High</v>
      </c>
      <c r="O985" t="str">
        <f t="shared" si="139"/>
        <v>High level</v>
      </c>
      <c r="P985" t="str">
        <f t="shared" si="140"/>
        <v>High Risk</v>
      </c>
      <c r="Q985" t="str">
        <f t="shared" si="141"/>
        <v>High</v>
      </c>
      <c r="R985" t="str">
        <f t="shared" si="142"/>
        <v>Normal</v>
      </c>
      <c r="S985" t="str">
        <f t="shared" si="143"/>
        <v>High DPF</v>
      </c>
    </row>
    <row r="986" spans="1:19" x14ac:dyDescent="0.35">
      <c r="A986" s="9">
        <v>985</v>
      </c>
      <c r="B986" s="10">
        <v>5</v>
      </c>
      <c r="C986" s="10">
        <v>109</v>
      </c>
      <c r="D986" s="10">
        <v>62</v>
      </c>
      <c r="E986" s="10">
        <v>41</v>
      </c>
      <c r="F986" s="10">
        <v>129</v>
      </c>
      <c r="G986" s="11">
        <v>35.799999999999997</v>
      </c>
      <c r="H986" s="18">
        <v>0.51400000000000001</v>
      </c>
      <c r="I986" s="10">
        <v>25</v>
      </c>
      <c r="J986" s="24">
        <v>1</v>
      </c>
      <c r="K986" t="str">
        <f t="shared" si="135"/>
        <v>Obese</v>
      </c>
      <c r="L986" t="str">
        <f t="shared" si="136"/>
        <v xml:space="preserve">Diabetes </v>
      </c>
      <c r="M986" t="str">
        <f t="shared" si="137"/>
        <v>Adult</v>
      </c>
      <c r="N986" t="str">
        <f t="shared" si="138"/>
        <v>High</v>
      </c>
      <c r="O986" t="str">
        <f t="shared" si="139"/>
        <v>Normal level</v>
      </c>
      <c r="P986" t="str">
        <f t="shared" si="140"/>
        <v>High Risk</v>
      </c>
      <c r="Q986" t="str">
        <f t="shared" si="141"/>
        <v>Normal</v>
      </c>
      <c r="R986" t="str">
        <f t="shared" si="142"/>
        <v>Normal</v>
      </c>
      <c r="S986" t="str">
        <f t="shared" si="143"/>
        <v>Medium DPF</v>
      </c>
    </row>
    <row r="987" spans="1:19" x14ac:dyDescent="0.35">
      <c r="A987" s="13">
        <v>986</v>
      </c>
      <c r="B987" s="14">
        <v>6</v>
      </c>
      <c r="C987" s="14">
        <v>125</v>
      </c>
      <c r="D987" s="14">
        <v>68</v>
      </c>
      <c r="E987" s="14">
        <v>30</v>
      </c>
      <c r="F987" s="14">
        <v>120</v>
      </c>
      <c r="G987" s="15">
        <v>30</v>
      </c>
      <c r="H987" s="19">
        <v>0.46400000000000002</v>
      </c>
      <c r="I987" s="14">
        <v>32</v>
      </c>
      <c r="J987" s="25">
        <v>0</v>
      </c>
      <c r="K987" t="str">
        <f t="shared" si="135"/>
        <v>Obese</v>
      </c>
      <c r="L987" t="str">
        <f t="shared" si="136"/>
        <v>normal</v>
      </c>
      <c r="M987" t="str">
        <f t="shared" si="137"/>
        <v>Adult</v>
      </c>
      <c r="N987" t="str">
        <f t="shared" si="138"/>
        <v>Medium</v>
      </c>
      <c r="O987" t="str">
        <f t="shared" si="139"/>
        <v>Normal level</v>
      </c>
      <c r="P987" t="str">
        <f t="shared" si="140"/>
        <v>High Risk</v>
      </c>
      <c r="Q987" t="str">
        <f t="shared" si="141"/>
        <v>Normal</v>
      </c>
      <c r="R987" t="str">
        <f t="shared" si="142"/>
        <v>Normal</v>
      </c>
      <c r="S987" t="str">
        <f t="shared" si="143"/>
        <v>Medium DPF</v>
      </c>
    </row>
    <row r="988" spans="1:19" x14ac:dyDescent="0.35">
      <c r="A988" s="9">
        <v>987</v>
      </c>
      <c r="B988" s="10">
        <v>5</v>
      </c>
      <c r="C988" s="10">
        <v>85</v>
      </c>
      <c r="D988" s="10">
        <v>74</v>
      </c>
      <c r="E988" s="10">
        <v>22</v>
      </c>
      <c r="F988" s="10">
        <v>80</v>
      </c>
      <c r="G988" s="11">
        <v>29</v>
      </c>
      <c r="H988" s="18">
        <v>1.224</v>
      </c>
      <c r="I988" s="10">
        <v>32</v>
      </c>
      <c r="J988" s="24">
        <v>1</v>
      </c>
      <c r="K988" t="str">
        <f t="shared" si="135"/>
        <v>Overweight</v>
      </c>
      <c r="L988" t="str">
        <f t="shared" si="136"/>
        <v xml:space="preserve">Diabetes </v>
      </c>
      <c r="M988" t="str">
        <f t="shared" si="137"/>
        <v>Adult</v>
      </c>
      <c r="N988" t="str">
        <f t="shared" si="138"/>
        <v>Medium</v>
      </c>
      <c r="O988" t="str">
        <f t="shared" si="139"/>
        <v>Normal level</v>
      </c>
      <c r="P988" t="str">
        <f t="shared" si="140"/>
        <v>High Risk</v>
      </c>
      <c r="Q988" t="str">
        <f t="shared" si="141"/>
        <v>Normal</v>
      </c>
      <c r="R988" t="str">
        <f t="shared" si="142"/>
        <v>Normal</v>
      </c>
      <c r="S988" t="str">
        <f t="shared" si="143"/>
        <v>High DPF</v>
      </c>
    </row>
    <row r="989" spans="1:19" x14ac:dyDescent="0.35">
      <c r="A989" s="13">
        <v>988</v>
      </c>
      <c r="B989" s="14">
        <v>5</v>
      </c>
      <c r="C989" s="14">
        <v>112</v>
      </c>
      <c r="D989" s="14">
        <v>66</v>
      </c>
      <c r="E989" s="14">
        <v>21</v>
      </c>
      <c r="F989" s="14">
        <v>80</v>
      </c>
      <c r="G989" s="15">
        <v>37.799999999999997</v>
      </c>
      <c r="H989" s="19">
        <v>0.26100000000000001</v>
      </c>
      <c r="I989" s="14">
        <v>41</v>
      </c>
      <c r="J989" s="25">
        <v>1</v>
      </c>
      <c r="K989" t="str">
        <f t="shared" si="135"/>
        <v>Obese</v>
      </c>
      <c r="L989" t="str">
        <f t="shared" si="136"/>
        <v xml:space="preserve">Diabetes </v>
      </c>
      <c r="M989" t="str">
        <f t="shared" si="137"/>
        <v>Adult</v>
      </c>
      <c r="N989" t="str">
        <f t="shared" si="138"/>
        <v>Medium</v>
      </c>
      <c r="O989" t="str">
        <f t="shared" si="139"/>
        <v>Normal level</v>
      </c>
      <c r="P989" t="str">
        <f t="shared" si="140"/>
        <v>High Risk</v>
      </c>
      <c r="Q989" t="str">
        <f t="shared" si="141"/>
        <v>Normal</v>
      </c>
      <c r="R989" t="str">
        <f t="shared" si="142"/>
        <v>Normal</v>
      </c>
      <c r="S989" t="str">
        <f t="shared" si="143"/>
        <v>Low DPF</v>
      </c>
    </row>
    <row r="990" spans="1:19" x14ac:dyDescent="0.35">
      <c r="A990" s="9">
        <v>989</v>
      </c>
      <c r="B990" s="10">
        <v>4</v>
      </c>
      <c r="C990" s="10">
        <v>177</v>
      </c>
      <c r="D990" s="10">
        <v>60</v>
      </c>
      <c r="E990" s="10">
        <v>29</v>
      </c>
      <c r="F990" s="10">
        <v>478</v>
      </c>
      <c r="G990" s="11">
        <v>34.6</v>
      </c>
      <c r="H990" s="18">
        <v>1.0720000000000001</v>
      </c>
      <c r="I990" s="10">
        <v>21</v>
      </c>
      <c r="J990" s="24">
        <v>1</v>
      </c>
      <c r="K990" t="str">
        <f t="shared" si="135"/>
        <v>Obese</v>
      </c>
      <c r="L990" t="str">
        <f t="shared" si="136"/>
        <v xml:space="preserve">Diabetes </v>
      </c>
      <c r="M990" t="str">
        <f t="shared" si="137"/>
        <v>Adult</v>
      </c>
      <c r="N990" t="str">
        <f t="shared" si="138"/>
        <v>Medium</v>
      </c>
      <c r="O990" t="str">
        <f t="shared" si="139"/>
        <v>High level</v>
      </c>
      <c r="P990" t="str">
        <f t="shared" si="140"/>
        <v>High Risk</v>
      </c>
      <c r="Q990" t="str">
        <f t="shared" si="141"/>
        <v>High</v>
      </c>
      <c r="R990" t="str">
        <f t="shared" si="142"/>
        <v>Normal</v>
      </c>
      <c r="S990" t="str">
        <f t="shared" si="143"/>
        <v>High DPF</v>
      </c>
    </row>
    <row r="991" spans="1:19" x14ac:dyDescent="0.35">
      <c r="A991" s="13">
        <v>990</v>
      </c>
      <c r="B991" s="14">
        <v>2</v>
      </c>
      <c r="C991" s="14">
        <v>158</v>
      </c>
      <c r="D991" s="14">
        <v>90</v>
      </c>
      <c r="E991" s="14">
        <v>21</v>
      </c>
      <c r="F991" s="14">
        <v>80</v>
      </c>
      <c r="G991" s="15">
        <v>31.6</v>
      </c>
      <c r="H991" s="19">
        <v>0.80500000000000005</v>
      </c>
      <c r="I991" s="14">
        <v>66</v>
      </c>
      <c r="J991" s="25">
        <v>1</v>
      </c>
      <c r="K991" t="str">
        <f t="shared" si="135"/>
        <v>Obese</v>
      </c>
      <c r="L991" t="str">
        <f t="shared" si="136"/>
        <v xml:space="preserve">Diabetes </v>
      </c>
      <c r="M991" t="str">
        <f t="shared" si="137"/>
        <v>Aged</v>
      </c>
      <c r="N991" t="str">
        <f t="shared" si="138"/>
        <v>Medium</v>
      </c>
      <c r="O991" t="str">
        <f t="shared" si="139"/>
        <v>High level</v>
      </c>
      <c r="P991" t="str">
        <f t="shared" si="140"/>
        <v>Low Risk</v>
      </c>
      <c r="Q991" t="str">
        <f t="shared" si="141"/>
        <v>Normal</v>
      </c>
      <c r="R991" t="str">
        <f t="shared" si="142"/>
        <v>Prehypertension</v>
      </c>
      <c r="S991" t="str">
        <f t="shared" si="143"/>
        <v>High DPF</v>
      </c>
    </row>
    <row r="992" spans="1:19" x14ac:dyDescent="0.35">
      <c r="A992" s="9">
        <v>991</v>
      </c>
      <c r="B992" s="10">
        <v>7</v>
      </c>
      <c r="C992" s="10">
        <v>119</v>
      </c>
      <c r="D992" s="10">
        <v>69</v>
      </c>
      <c r="E992" s="10">
        <v>21</v>
      </c>
      <c r="F992" s="10">
        <v>80</v>
      </c>
      <c r="G992" s="11">
        <v>25.2</v>
      </c>
      <c r="H992" s="18">
        <v>0.20899999999999999</v>
      </c>
      <c r="I992" s="10">
        <v>37</v>
      </c>
      <c r="J992" s="24">
        <v>0</v>
      </c>
      <c r="K992" t="str">
        <f t="shared" si="135"/>
        <v>Overweight</v>
      </c>
      <c r="L992" t="str">
        <f t="shared" si="136"/>
        <v>normal</v>
      </c>
      <c r="M992" t="str">
        <f t="shared" si="137"/>
        <v>Adult</v>
      </c>
      <c r="N992" t="str">
        <f t="shared" si="138"/>
        <v>Medium</v>
      </c>
      <c r="O992" t="str">
        <f t="shared" si="139"/>
        <v>Normal level</v>
      </c>
      <c r="P992" t="str">
        <f t="shared" si="140"/>
        <v>High Risk</v>
      </c>
      <c r="Q992" t="str">
        <f t="shared" si="141"/>
        <v>Normal</v>
      </c>
      <c r="R992" t="str">
        <f t="shared" si="142"/>
        <v>Normal</v>
      </c>
      <c r="S992" t="str">
        <f t="shared" si="143"/>
        <v>Low DPF</v>
      </c>
    </row>
    <row r="993" spans="1:19" x14ac:dyDescent="0.35">
      <c r="A993" s="13">
        <v>992</v>
      </c>
      <c r="B993" s="14">
        <v>7</v>
      </c>
      <c r="C993" s="14">
        <v>142</v>
      </c>
      <c r="D993" s="14">
        <v>60</v>
      </c>
      <c r="E993" s="14">
        <v>33</v>
      </c>
      <c r="F993" s="14">
        <v>190</v>
      </c>
      <c r="G993" s="15">
        <v>28.8</v>
      </c>
      <c r="H993" s="19">
        <v>0.68700000000000006</v>
      </c>
      <c r="I993" s="14">
        <v>61</v>
      </c>
      <c r="J993" s="25">
        <v>0</v>
      </c>
      <c r="K993" t="str">
        <f t="shared" si="135"/>
        <v>Overweight</v>
      </c>
      <c r="L993" t="str">
        <f t="shared" si="136"/>
        <v>normal</v>
      </c>
      <c r="M993" t="str">
        <f t="shared" si="137"/>
        <v>Adult</v>
      </c>
      <c r="N993" t="str">
        <f t="shared" si="138"/>
        <v>Medium</v>
      </c>
      <c r="O993" t="str">
        <f t="shared" si="139"/>
        <v>High level</v>
      </c>
      <c r="P993" t="str">
        <f t="shared" si="140"/>
        <v>High Risk</v>
      </c>
      <c r="Q993" t="str">
        <f t="shared" si="141"/>
        <v>High</v>
      </c>
      <c r="R993" t="str">
        <f t="shared" si="142"/>
        <v>Normal</v>
      </c>
      <c r="S993" t="str">
        <f t="shared" si="143"/>
        <v>High DPF</v>
      </c>
    </row>
    <row r="994" spans="1:19" x14ac:dyDescent="0.35">
      <c r="A994" s="9">
        <v>993</v>
      </c>
      <c r="B994" s="10">
        <v>1</v>
      </c>
      <c r="C994" s="10">
        <v>100</v>
      </c>
      <c r="D994" s="10">
        <v>66</v>
      </c>
      <c r="E994" s="10">
        <v>15</v>
      </c>
      <c r="F994" s="10">
        <v>56</v>
      </c>
      <c r="G994" s="11">
        <v>23.6</v>
      </c>
      <c r="H994" s="18">
        <v>0.66600000000000004</v>
      </c>
      <c r="I994" s="10">
        <v>26</v>
      </c>
      <c r="J994" s="24">
        <v>0</v>
      </c>
      <c r="K994" t="str">
        <f t="shared" si="135"/>
        <v>Normal weight</v>
      </c>
      <c r="L994" t="str">
        <f t="shared" si="136"/>
        <v>normal</v>
      </c>
      <c r="M994" t="str">
        <f t="shared" si="137"/>
        <v>Adult</v>
      </c>
      <c r="N994" t="str">
        <f t="shared" si="138"/>
        <v>Low</v>
      </c>
      <c r="O994" t="str">
        <f t="shared" si="139"/>
        <v>Normal level</v>
      </c>
      <c r="P994" t="str">
        <f t="shared" si="140"/>
        <v>Low Risk</v>
      </c>
      <c r="Q994" t="str">
        <f t="shared" si="141"/>
        <v>Low</v>
      </c>
      <c r="R994" t="str">
        <f t="shared" si="142"/>
        <v>Normal</v>
      </c>
      <c r="S994" t="str">
        <f t="shared" si="143"/>
        <v>High DPF</v>
      </c>
    </row>
    <row r="995" spans="1:19" x14ac:dyDescent="0.35">
      <c r="A995" s="13">
        <v>994</v>
      </c>
      <c r="B995" s="14">
        <v>1</v>
      </c>
      <c r="C995" s="14">
        <v>87</v>
      </c>
      <c r="D995" s="14">
        <v>78</v>
      </c>
      <c r="E995" s="14">
        <v>27</v>
      </c>
      <c r="F995" s="14">
        <v>32</v>
      </c>
      <c r="G995" s="15">
        <v>34.6</v>
      </c>
      <c r="H995" s="19">
        <v>0.10100000000000001</v>
      </c>
      <c r="I995" s="14">
        <v>22</v>
      </c>
      <c r="J995" s="25">
        <v>0</v>
      </c>
      <c r="K995" t="str">
        <f t="shared" si="135"/>
        <v>Obese</v>
      </c>
      <c r="L995" t="str">
        <f t="shared" si="136"/>
        <v>normal</v>
      </c>
      <c r="M995" t="str">
        <f t="shared" si="137"/>
        <v>Adult</v>
      </c>
      <c r="N995" t="str">
        <f t="shared" si="138"/>
        <v>Medium</v>
      </c>
      <c r="O995" t="str">
        <f t="shared" si="139"/>
        <v>Normal level</v>
      </c>
      <c r="P995" t="str">
        <f t="shared" si="140"/>
        <v>Low Risk</v>
      </c>
      <c r="Q995" t="str">
        <f t="shared" si="141"/>
        <v>Low</v>
      </c>
      <c r="R995" t="str">
        <f t="shared" si="142"/>
        <v>Normal</v>
      </c>
      <c r="S995" t="str">
        <f t="shared" si="143"/>
        <v>Low DPF</v>
      </c>
    </row>
    <row r="996" spans="1:19" x14ac:dyDescent="0.35">
      <c r="A996" s="9">
        <v>995</v>
      </c>
      <c r="B996" s="10">
        <v>4</v>
      </c>
      <c r="C996" s="10">
        <v>101</v>
      </c>
      <c r="D996" s="10">
        <v>76</v>
      </c>
      <c r="E996" s="10">
        <v>21</v>
      </c>
      <c r="F996" s="10">
        <v>80</v>
      </c>
      <c r="G996" s="11">
        <v>35.700000000000003</v>
      </c>
      <c r="H996" s="18">
        <v>0.19800000000000001</v>
      </c>
      <c r="I996" s="10">
        <v>26</v>
      </c>
      <c r="J996" s="24">
        <v>0</v>
      </c>
      <c r="K996" t="str">
        <f t="shared" si="135"/>
        <v>Obese</v>
      </c>
      <c r="L996" t="str">
        <f t="shared" si="136"/>
        <v>normal</v>
      </c>
      <c r="M996" t="str">
        <f t="shared" si="137"/>
        <v>Adult</v>
      </c>
      <c r="N996" t="str">
        <f t="shared" si="138"/>
        <v>Medium</v>
      </c>
      <c r="O996" t="str">
        <f t="shared" si="139"/>
        <v>Normal level</v>
      </c>
      <c r="P996" t="str">
        <f t="shared" si="140"/>
        <v>High Risk</v>
      </c>
      <c r="Q996" t="str">
        <f t="shared" si="141"/>
        <v>Normal</v>
      </c>
      <c r="R996" t="str">
        <f t="shared" si="142"/>
        <v>Normal</v>
      </c>
      <c r="S996" t="str">
        <f t="shared" si="143"/>
        <v>Low DPF</v>
      </c>
    </row>
    <row r="997" spans="1:19" x14ac:dyDescent="0.35">
      <c r="A997" s="13">
        <v>996</v>
      </c>
      <c r="B997" s="14">
        <v>3</v>
      </c>
      <c r="C997" s="14">
        <v>162</v>
      </c>
      <c r="D997" s="14">
        <v>52</v>
      </c>
      <c r="E997" s="14">
        <v>38</v>
      </c>
      <c r="F997" s="14">
        <v>80</v>
      </c>
      <c r="G997" s="15">
        <v>37.200000000000003</v>
      </c>
      <c r="H997" s="19">
        <v>0.65200000000000002</v>
      </c>
      <c r="I997" s="14">
        <v>24</v>
      </c>
      <c r="J997" s="25">
        <v>1</v>
      </c>
      <c r="K997" t="str">
        <f t="shared" si="135"/>
        <v>Obese</v>
      </c>
      <c r="L997" t="str">
        <f t="shared" si="136"/>
        <v xml:space="preserve">Diabetes </v>
      </c>
      <c r="M997" t="str">
        <f t="shared" si="137"/>
        <v>Adult</v>
      </c>
      <c r="N997" t="str">
        <f t="shared" si="138"/>
        <v>Medium</v>
      </c>
      <c r="O997" t="str">
        <f t="shared" si="139"/>
        <v>High level</v>
      </c>
      <c r="P997" t="str">
        <f t="shared" si="140"/>
        <v>Low Risk</v>
      </c>
      <c r="Q997" t="str">
        <f t="shared" si="141"/>
        <v>Normal</v>
      </c>
      <c r="R997" t="str">
        <f t="shared" si="142"/>
        <v>Low</v>
      </c>
      <c r="S997" t="str">
        <f t="shared" si="143"/>
        <v>High DPF</v>
      </c>
    </row>
    <row r="998" spans="1:19" x14ac:dyDescent="0.35">
      <c r="A998" s="9">
        <v>997</v>
      </c>
      <c r="B998" s="10">
        <v>4</v>
      </c>
      <c r="C998" s="10">
        <v>197</v>
      </c>
      <c r="D998" s="10">
        <v>70</v>
      </c>
      <c r="E998" s="10">
        <v>39</v>
      </c>
      <c r="F998" s="10">
        <v>744</v>
      </c>
      <c r="G998" s="11">
        <v>36.700000000000003</v>
      </c>
      <c r="H998" s="18">
        <v>2.3290000000000002</v>
      </c>
      <c r="I998" s="10">
        <v>31</v>
      </c>
      <c r="J998" s="24">
        <v>0</v>
      </c>
      <c r="K998" t="str">
        <f t="shared" si="135"/>
        <v>Obese</v>
      </c>
      <c r="L998" t="str">
        <f t="shared" si="136"/>
        <v>normal</v>
      </c>
      <c r="M998" t="str">
        <f t="shared" si="137"/>
        <v>Adult</v>
      </c>
      <c r="N998" t="str">
        <f t="shared" si="138"/>
        <v>Medium</v>
      </c>
      <c r="O998" t="str">
        <f t="shared" si="139"/>
        <v>High level</v>
      </c>
      <c r="P998" t="str">
        <f t="shared" si="140"/>
        <v>High Risk</v>
      </c>
      <c r="Q998" t="str">
        <f t="shared" si="141"/>
        <v>High</v>
      </c>
      <c r="R998" t="str">
        <f t="shared" si="142"/>
        <v>Normal</v>
      </c>
      <c r="S998" t="str">
        <f t="shared" si="143"/>
        <v>High DPF</v>
      </c>
    </row>
    <row r="999" spans="1:19" x14ac:dyDescent="0.35">
      <c r="A999" s="13">
        <v>998</v>
      </c>
      <c r="B999" s="14">
        <v>4</v>
      </c>
      <c r="C999" s="14">
        <v>117</v>
      </c>
      <c r="D999" s="14">
        <v>80</v>
      </c>
      <c r="E999" s="14">
        <v>31</v>
      </c>
      <c r="F999" s="14">
        <v>53</v>
      </c>
      <c r="G999" s="15">
        <v>45.2</v>
      </c>
      <c r="H999" s="19">
        <v>8.8999999999999996E-2</v>
      </c>
      <c r="I999" s="14">
        <v>24</v>
      </c>
      <c r="J999" s="25">
        <v>0</v>
      </c>
      <c r="K999" t="str">
        <f t="shared" si="135"/>
        <v>Obese</v>
      </c>
      <c r="L999" t="str">
        <f t="shared" si="136"/>
        <v>normal</v>
      </c>
      <c r="M999" t="str">
        <f t="shared" si="137"/>
        <v>Adult</v>
      </c>
      <c r="N999" t="str">
        <f t="shared" si="138"/>
        <v>Medium</v>
      </c>
      <c r="O999" t="str">
        <f t="shared" si="139"/>
        <v>Normal level</v>
      </c>
      <c r="P999" t="str">
        <f t="shared" si="140"/>
        <v>High Risk</v>
      </c>
      <c r="Q999" t="str">
        <f t="shared" si="141"/>
        <v>Low</v>
      </c>
      <c r="R999" t="str">
        <f t="shared" si="142"/>
        <v>Normal</v>
      </c>
      <c r="S999" t="str">
        <f t="shared" si="143"/>
        <v>Low DPF</v>
      </c>
    </row>
    <row r="1000" spans="1:19" x14ac:dyDescent="0.35">
      <c r="A1000" s="9">
        <v>999</v>
      </c>
      <c r="B1000" s="10">
        <v>4</v>
      </c>
      <c r="C1000" s="10">
        <v>142</v>
      </c>
      <c r="D1000" s="10">
        <v>86</v>
      </c>
      <c r="E1000" s="10">
        <v>21</v>
      </c>
      <c r="F1000" s="10">
        <v>80</v>
      </c>
      <c r="G1000" s="11">
        <v>44</v>
      </c>
      <c r="H1000" s="18">
        <v>0.64500000000000002</v>
      </c>
      <c r="I1000" s="10">
        <v>22</v>
      </c>
      <c r="J1000" s="24">
        <v>1</v>
      </c>
      <c r="K1000" t="str">
        <f t="shared" si="135"/>
        <v>Obese</v>
      </c>
      <c r="L1000" t="str">
        <f t="shared" si="136"/>
        <v xml:space="preserve">Diabetes </v>
      </c>
      <c r="M1000" t="str">
        <f t="shared" si="137"/>
        <v>Adult</v>
      </c>
      <c r="N1000" t="str">
        <f t="shared" si="138"/>
        <v>Medium</v>
      </c>
      <c r="O1000" t="str">
        <f t="shared" si="139"/>
        <v>High level</v>
      </c>
      <c r="P1000" t="str">
        <f t="shared" si="140"/>
        <v>High Risk</v>
      </c>
      <c r="Q1000" t="str">
        <f t="shared" si="141"/>
        <v>Normal</v>
      </c>
      <c r="R1000" t="str">
        <f t="shared" si="142"/>
        <v>Prehypertension</v>
      </c>
      <c r="S1000" t="str">
        <f t="shared" si="143"/>
        <v>High DPF</v>
      </c>
    </row>
    <row r="1001" spans="1:19" x14ac:dyDescent="0.35">
      <c r="A1001" s="13">
        <v>1000</v>
      </c>
      <c r="B1001" s="14">
        <v>6</v>
      </c>
      <c r="C1001" s="14">
        <v>134</v>
      </c>
      <c r="D1001" s="14">
        <v>80</v>
      </c>
      <c r="E1001" s="14">
        <v>37</v>
      </c>
      <c r="F1001" s="14">
        <v>370</v>
      </c>
      <c r="G1001" s="15">
        <v>46.2</v>
      </c>
      <c r="H1001" s="19">
        <v>0.23799999999999999</v>
      </c>
      <c r="I1001" s="14">
        <v>46</v>
      </c>
      <c r="J1001" s="25">
        <v>1</v>
      </c>
      <c r="K1001" t="str">
        <f t="shared" si="135"/>
        <v>Obese</v>
      </c>
      <c r="L1001" t="str">
        <f t="shared" si="136"/>
        <v xml:space="preserve">Diabetes </v>
      </c>
      <c r="M1001" t="str">
        <f t="shared" si="137"/>
        <v>Adult</v>
      </c>
      <c r="N1001" t="str">
        <f t="shared" si="138"/>
        <v>Medium</v>
      </c>
      <c r="O1001" t="str">
        <f t="shared" si="139"/>
        <v>Normal level</v>
      </c>
      <c r="P1001" t="str">
        <f t="shared" si="140"/>
        <v>High Risk</v>
      </c>
      <c r="Q1001" t="str">
        <f t="shared" si="141"/>
        <v>High</v>
      </c>
      <c r="R1001" t="str">
        <f t="shared" si="142"/>
        <v>Normal</v>
      </c>
      <c r="S1001" t="str">
        <f t="shared" si="143"/>
        <v>Low DPF</v>
      </c>
    </row>
    <row r="1002" spans="1:19" x14ac:dyDescent="0.35">
      <c r="A1002" s="9">
        <v>1001</v>
      </c>
      <c r="B1002" s="10">
        <v>1</v>
      </c>
      <c r="C1002" s="10">
        <v>79</v>
      </c>
      <c r="D1002" s="10">
        <v>80</v>
      </c>
      <c r="E1002" s="10">
        <v>25</v>
      </c>
      <c r="F1002" s="10">
        <v>37</v>
      </c>
      <c r="G1002" s="11">
        <v>25.4</v>
      </c>
      <c r="H1002" s="18">
        <v>0.58299999999999996</v>
      </c>
      <c r="I1002" s="10">
        <v>22</v>
      </c>
      <c r="J1002" s="24">
        <v>0</v>
      </c>
      <c r="K1002" t="str">
        <f t="shared" si="135"/>
        <v>Overweight</v>
      </c>
      <c r="L1002" t="str">
        <f t="shared" si="136"/>
        <v>normal</v>
      </c>
      <c r="M1002" t="str">
        <f t="shared" si="137"/>
        <v>Adult</v>
      </c>
      <c r="N1002" t="str">
        <f t="shared" si="138"/>
        <v>Medium</v>
      </c>
      <c r="O1002" t="str">
        <f t="shared" si="139"/>
        <v>Normal level</v>
      </c>
      <c r="P1002" t="str">
        <f t="shared" si="140"/>
        <v>Low Risk</v>
      </c>
      <c r="Q1002" t="str">
        <f t="shared" si="141"/>
        <v>Low</v>
      </c>
      <c r="R1002" t="str">
        <f t="shared" si="142"/>
        <v>Normal</v>
      </c>
      <c r="S1002" t="str">
        <f t="shared" si="143"/>
        <v>Medium DPF</v>
      </c>
    </row>
    <row r="1003" spans="1:19" x14ac:dyDescent="0.35">
      <c r="A1003" s="13">
        <v>1002</v>
      </c>
      <c r="B1003" s="14">
        <v>4</v>
      </c>
      <c r="C1003" s="14">
        <v>122</v>
      </c>
      <c r="D1003" s="14">
        <v>68</v>
      </c>
      <c r="E1003" s="14">
        <v>21</v>
      </c>
      <c r="F1003" s="14">
        <v>80</v>
      </c>
      <c r="G1003" s="15">
        <v>35</v>
      </c>
      <c r="H1003" s="19">
        <v>0.39400000000000002</v>
      </c>
      <c r="I1003" s="14">
        <v>29</v>
      </c>
      <c r="J1003" s="25">
        <v>0</v>
      </c>
      <c r="K1003" t="str">
        <f t="shared" si="135"/>
        <v>Obese</v>
      </c>
      <c r="L1003" t="str">
        <f t="shared" si="136"/>
        <v>normal</v>
      </c>
      <c r="M1003" t="str">
        <f t="shared" si="137"/>
        <v>Adult</v>
      </c>
      <c r="N1003" t="str">
        <f t="shared" si="138"/>
        <v>Medium</v>
      </c>
      <c r="O1003" t="str">
        <f t="shared" si="139"/>
        <v>Normal level</v>
      </c>
      <c r="P1003" t="str">
        <f t="shared" si="140"/>
        <v>High Risk</v>
      </c>
      <c r="Q1003" t="str">
        <f t="shared" si="141"/>
        <v>Normal</v>
      </c>
      <c r="R1003" t="str">
        <f t="shared" si="142"/>
        <v>Normal</v>
      </c>
      <c r="S1003" t="str">
        <f t="shared" si="143"/>
        <v>Medium DPF</v>
      </c>
    </row>
    <row r="1004" spans="1:19" x14ac:dyDescent="0.35">
      <c r="A1004" s="9">
        <v>1003</v>
      </c>
      <c r="B1004" s="10">
        <v>3</v>
      </c>
      <c r="C1004" s="10">
        <v>74</v>
      </c>
      <c r="D1004" s="10">
        <v>68</v>
      </c>
      <c r="E1004" s="10">
        <v>28</v>
      </c>
      <c r="F1004" s="10">
        <v>45</v>
      </c>
      <c r="G1004" s="11">
        <v>29.7</v>
      </c>
      <c r="H1004" s="18">
        <v>0.29299999999999998</v>
      </c>
      <c r="I1004" s="10">
        <v>23</v>
      </c>
      <c r="J1004" s="24">
        <v>0</v>
      </c>
      <c r="K1004" t="str">
        <f t="shared" si="135"/>
        <v>Overweight</v>
      </c>
      <c r="L1004" t="str">
        <f t="shared" si="136"/>
        <v>normal</v>
      </c>
      <c r="M1004" t="str">
        <f t="shared" si="137"/>
        <v>Adult</v>
      </c>
      <c r="N1004" t="str">
        <f t="shared" si="138"/>
        <v>Medium</v>
      </c>
      <c r="O1004" t="str">
        <f t="shared" si="139"/>
        <v>Normal level</v>
      </c>
      <c r="P1004" t="str">
        <f t="shared" si="140"/>
        <v>Low Risk</v>
      </c>
      <c r="Q1004" t="str">
        <f t="shared" si="141"/>
        <v>Low</v>
      </c>
      <c r="R1004" t="str">
        <f t="shared" si="142"/>
        <v>Normal</v>
      </c>
      <c r="S1004" t="str">
        <f t="shared" si="143"/>
        <v>Low DPF</v>
      </c>
    </row>
    <row r="1005" spans="1:19" x14ac:dyDescent="0.35">
      <c r="A1005" s="13">
        <v>1004</v>
      </c>
      <c r="B1005" s="14">
        <v>4</v>
      </c>
      <c r="C1005" s="14">
        <v>171</v>
      </c>
      <c r="D1005" s="14">
        <v>72</v>
      </c>
      <c r="E1005" s="14">
        <v>21</v>
      </c>
      <c r="F1005" s="14">
        <v>80</v>
      </c>
      <c r="G1005" s="15">
        <v>43.6</v>
      </c>
      <c r="H1005" s="19">
        <v>0.47899999999999998</v>
      </c>
      <c r="I1005" s="14">
        <v>26</v>
      </c>
      <c r="J1005" s="25">
        <v>1</v>
      </c>
      <c r="K1005" t="str">
        <f t="shared" si="135"/>
        <v>Obese</v>
      </c>
      <c r="L1005" t="str">
        <f t="shared" si="136"/>
        <v xml:space="preserve">Diabetes </v>
      </c>
      <c r="M1005" t="str">
        <f t="shared" si="137"/>
        <v>Adult</v>
      </c>
      <c r="N1005" t="str">
        <f t="shared" si="138"/>
        <v>Medium</v>
      </c>
      <c r="O1005" t="str">
        <f t="shared" si="139"/>
        <v>High level</v>
      </c>
      <c r="P1005" t="str">
        <f t="shared" si="140"/>
        <v>High Risk</v>
      </c>
      <c r="Q1005" t="str">
        <f t="shared" si="141"/>
        <v>Normal</v>
      </c>
      <c r="R1005" t="str">
        <f t="shared" si="142"/>
        <v>Normal</v>
      </c>
      <c r="S1005" t="str">
        <f t="shared" si="143"/>
        <v>Medium DPF</v>
      </c>
    </row>
    <row r="1006" spans="1:19" x14ac:dyDescent="0.35">
      <c r="A1006" s="9">
        <v>1005</v>
      </c>
      <c r="B1006" s="10">
        <v>7</v>
      </c>
      <c r="C1006" s="10">
        <v>181</v>
      </c>
      <c r="D1006" s="10">
        <v>84</v>
      </c>
      <c r="E1006" s="10">
        <v>21</v>
      </c>
      <c r="F1006" s="10">
        <v>192</v>
      </c>
      <c r="G1006" s="11">
        <v>35.9</v>
      </c>
      <c r="H1006" s="18">
        <v>0.58599999999999997</v>
      </c>
      <c r="I1006" s="10">
        <v>51</v>
      </c>
      <c r="J1006" s="24">
        <v>1</v>
      </c>
      <c r="K1006" t="str">
        <f t="shared" si="135"/>
        <v>Obese</v>
      </c>
      <c r="L1006" t="str">
        <f t="shared" si="136"/>
        <v xml:space="preserve">Diabetes </v>
      </c>
      <c r="M1006" t="str">
        <f t="shared" si="137"/>
        <v>Adult</v>
      </c>
      <c r="N1006" t="str">
        <f t="shared" si="138"/>
        <v>Medium</v>
      </c>
      <c r="O1006" t="str">
        <f t="shared" si="139"/>
        <v>High level</v>
      </c>
      <c r="P1006" t="str">
        <f t="shared" si="140"/>
        <v>High Risk</v>
      </c>
      <c r="Q1006" t="str">
        <f t="shared" si="141"/>
        <v>High</v>
      </c>
      <c r="R1006" t="str">
        <f t="shared" si="142"/>
        <v>Prehypertension</v>
      </c>
      <c r="S1006" t="str">
        <f t="shared" si="143"/>
        <v>Medium DPF</v>
      </c>
    </row>
    <row r="1007" spans="1:19" x14ac:dyDescent="0.35">
      <c r="A1007" s="13">
        <v>1006</v>
      </c>
      <c r="B1007" s="14">
        <v>4</v>
      </c>
      <c r="C1007" s="14">
        <v>179</v>
      </c>
      <c r="D1007" s="14">
        <v>90</v>
      </c>
      <c r="E1007" s="14">
        <v>27</v>
      </c>
      <c r="F1007" s="14">
        <v>80</v>
      </c>
      <c r="G1007" s="15">
        <v>44.1</v>
      </c>
      <c r="H1007" s="19">
        <v>0.68600000000000005</v>
      </c>
      <c r="I1007" s="14">
        <v>23</v>
      </c>
      <c r="J1007" s="25">
        <v>1</v>
      </c>
      <c r="K1007" t="str">
        <f t="shared" si="135"/>
        <v>Obese</v>
      </c>
      <c r="L1007" t="str">
        <f t="shared" si="136"/>
        <v xml:space="preserve">Diabetes </v>
      </c>
      <c r="M1007" t="str">
        <f t="shared" si="137"/>
        <v>Adult</v>
      </c>
      <c r="N1007" t="str">
        <f t="shared" si="138"/>
        <v>Medium</v>
      </c>
      <c r="O1007" t="str">
        <f t="shared" si="139"/>
        <v>High level</v>
      </c>
      <c r="P1007" t="str">
        <f t="shared" si="140"/>
        <v>High Risk</v>
      </c>
      <c r="Q1007" t="str">
        <f t="shared" si="141"/>
        <v>Normal</v>
      </c>
      <c r="R1007" t="str">
        <f t="shared" si="142"/>
        <v>Prehypertension</v>
      </c>
      <c r="S1007" t="str">
        <f t="shared" si="143"/>
        <v>High DPF</v>
      </c>
    </row>
    <row r="1008" spans="1:19" x14ac:dyDescent="0.35">
      <c r="A1008" s="9">
        <v>1007</v>
      </c>
      <c r="B1008" s="10">
        <v>9</v>
      </c>
      <c r="C1008" s="10">
        <v>164</v>
      </c>
      <c r="D1008" s="10">
        <v>84</v>
      </c>
      <c r="E1008" s="10">
        <v>21</v>
      </c>
      <c r="F1008" s="10">
        <v>80</v>
      </c>
      <c r="G1008" s="11">
        <v>30.8</v>
      </c>
      <c r="H1008" s="18">
        <v>0.83099999999999996</v>
      </c>
      <c r="I1008" s="10">
        <v>32</v>
      </c>
      <c r="J1008" s="24">
        <v>1</v>
      </c>
      <c r="K1008" t="str">
        <f t="shared" si="135"/>
        <v>Obese</v>
      </c>
      <c r="L1008" t="str">
        <f t="shared" si="136"/>
        <v xml:space="preserve">Diabetes </v>
      </c>
      <c r="M1008" t="str">
        <f t="shared" si="137"/>
        <v>Adult</v>
      </c>
      <c r="N1008" t="str">
        <f t="shared" si="138"/>
        <v>Medium</v>
      </c>
      <c r="O1008" t="str">
        <f t="shared" si="139"/>
        <v>High level</v>
      </c>
      <c r="P1008" t="str">
        <f t="shared" si="140"/>
        <v>High Risk</v>
      </c>
      <c r="Q1008" t="str">
        <f t="shared" si="141"/>
        <v>Normal</v>
      </c>
      <c r="R1008" t="str">
        <f t="shared" si="142"/>
        <v>Prehypertension</v>
      </c>
      <c r="S1008" t="str">
        <f t="shared" si="143"/>
        <v>High DPF</v>
      </c>
    </row>
    <row r="1009" spans="1:19" x14ac:dyDescent="0.35">
      <c r="A1009" s="13">
        <v>1008</v>
      </c>
      <c r="B1009" s="14">
        <v>4</v>
      </c>
      <c r="C1009" s="14">
        <v>104</v>
      </c>
      <c r="D1009" s="14">
        <v>76</v>
      </c>
      <c r="E1009" s="14">
        <v>21</v>
      </c>
      <c r="F1009" s="14">
        <v>80</v>
      </c>
      <c r="G1009" s="15">
        <v>18.399999999999999</v>
      </c>
      <c r="H1009" s="19">
        <v>0.58199999999999996</v>
      </c>
      <c r="I1009" s="14">
        <v>27</v>
      </c>
      <c r="J1009" s="25">
        <v>0</v>
      </c>
      <c r="K1009" t="str">
        <f t="shared" si="135"/>
        <v>Underweight</v>
      </c>
      <c r="L1009" t="str">
        <f t="shared" si="136"/>
        <v>normal</v>
      </c>
      <c r="M1009" t="str">
        <f t="shared" si="137"/>
        <v>Adult</v>
      </c>
      <c r="N1009" t="str">
        <f t="shared" si="138"/>
        <v>Medium</v>
      </c>
      <c r="O1009" t="str">
        <f t="shared" si="139"/>
        <v>Normal level</v>
      </c>
      <c r="P1009" t="str">
        <f t="shared" si="140"/>
        <v>High Risk</v>
      </c>
      <c r="Q1009" t="str">
        <f t="shared" si="141"/>
        <v>Normal</v>
      </c>
      <c r="R1009" t="str">
        <f t="shared" si="142"/>
        <v>Normal</v>
      </c>
      <c r="S1009" t="str">
        <f t="shared" si="143"/>
        <v>Medium DPF</v>
      </c>
    </row>
    <row r="1010" spans="1:19" x14ac:dyDescent="0.35">
      <c r="A1010" s="9">
        <v>1009</v>
      </c>
      <c r="B1010" s="10">
        <v>1</v>
      </c>
      <c r="C1010" s="10">
        <v>91</v>
      </c>
      <c r="D1010" s="10">
        <v>64</v>
      </c>
      <c r="E1010" s="10">
        <v>24</v>
      </c>
      <c r="F1010" s="10">
        <v>80</v>
      </c>
      <c r="G1010" s="11">
        <v>29.2</v>
      </c>
      <c r="H1010" s="18">
        <v>0.192</v>
      </c>
      <c r="I1010" s="10">
        <v>21</v>
      </c>
      <c r="J1010" s="24">
        <v>0</v>
      </c>
      <c r="K1010" t="str">
        <f t="shared" si="135"/>
        <v>Overweight</v>
      </c>
      <c r="L1010" t="str">
        <f t="shared" si="136"/>
        <v>normal</v>
      </c>
      <c r="M1010" t="str">
        <f t="shared" si="137"/>
        <v>Adult</v>
      </c>
      <c r="N1010" t="str">
        <f t="shared" si="138"/>
        <v>Medium</v>
      </c>
      <c r="O1010" t="str">
        <f t="shared" si="139"/>
        <v>Normal level</v>
      </c>
      <c r="P1010" t="str">
        <f t="shared" si="140"/>
        <v>Low Risk</v>
      </c>
      <c r="Q1010" t="str">
        <f t="shared" si="141"/>
        <v>Normal</v>
      </c>
      <c r="R1010" t="str">
        <f t="shared" si="142"/>
        <v>Normal</v>
      </c>
      <c r="S1010" t="str">
        <f t="shared" si="143"/>
        <v>Low DPF</v>
      </c>
    </row>
    <row r="1011" spans="1:19" x14ac:dyDescent="0.35">
      <c r="A1011" s="13">
        <v>1010</v>
      </c>
      <c r="B1011" s="14">
        <v>4</v>
      </c>
      <c r="C1011" s="14">
        <v>91</v>
      </c>
      <c r="D1011" s="14">
        <v>70</v>
      </c>
      <c r="E1011" s="14">
        <v>32</v>
      </c>
      <c r="F1011" s="14">
        <v>88</v>
      </c>
      <c r="G1011" s="15">
        <v>33.1</v>
      </c>
      <c r="H1011" s="19">
        <v>0.44600000000000001</v>
      </c>
      <c r="I1011" s="14">
        <v>22</v>
      </c>
      <c r="J1011" s="25">
        <v>0</v>
      </c>
      <c r="K1011" t="str">
        <f t="shared" si="135"/>
        <v>Obese</v>
      </c>
      <c r="L1011" t="str">
        <f t="shared" si="136"/>
        <v>normal</v>
      </c>
      <c r="M1011" t="str">
        <f t="shared" si="137"/>
        <v>Adult</v>
      </c>
      <c r="N1011" t="str">
        <f t="shared" si="138"/>
        <v>Medium</v>
      </c>
      <c r="O1011" t="str">
        <f t="shared" si="139"/>
        <v>Normal level</v>
      </c>
      <c r="P1011" t="str">
        <f t="shared" si="140"/>
        <v>High Risk</v>
      </c>
      <c r="Q1011" t="str">
        <f t="shared" si="141"/>
        <v>Normal</v>
      </c>
      <c r="R1011" t="str">
        <f t="shared" si="142"/>
        <v>Normal</v>
      </c>
      <c r="S1011" t="str">
        <f t="shared" si="143"/>
        <v>Medium DPF</v>
      </c>
    </row>
    <row r="1012" spans="1:19" x14ac:dyDescent="0.35">
      <c r="A1012" s="9">
        <v>1011</v>
      </c>
      <c r="B1012" s="10">
        <v>3</v>
      </c>
      <c r="C1012" s="10">
        <v>139</v>
      </c>
      <c r="D1012" s="10">
        <v>54</v>
      </c>
      <c r="E1012" s="10">
        <v>21</v>
      </c>
      <c r="F1012" s="10">
        <v>80</v>
      </c>
      <c r="G1012" s="11">
        <v>25.6</v>
      </c>
      <c r="H1012" s="18">
        <v>0.40200000000000002</v>
      </c>
      <c r="I1012" s="10">
        <v>22</v>
      </c>
      <c r="J1012" s="24">
        <v>1</v>
      </c>
      <c r="K1012" t="str">
        <f t="shared" si="135"/>
        <v>Overweight</v>
      </c>
      <c r="L1012" t="str">
        <f t="shared" si="136"/>
        <v xml:space="preserve">Diabetes </v>
      </c>
      <c r="M1012" t="str">
        <f t="shared" si="137"/>
        <v>Adult</v>
      </c>
      <c r="N1012" t="str">
        <f t="shared" si="138"/>
        <v>Medium</v>
      </c>
      <c r="O1012" t="str">
        <f t="shared" si="139"/>
        <v>Normal level</v>
      </c>
      <c r="P1012" t="str">
        <f t="shared" si="140"/>
        <v>Low Risk</v>
      </c>
      <c r="Q1012" t="str">
        <f t="shared" si="141"/>
        <v>Normal</v>
      </c>
      <c r="R1012" t="str">
        <f t="shared" si="142"/>
        <v>Low</v>
      </c>
      <c r="S1012" t="str">
        <f t="shared" si="143"/>
        <v>Medium DPF</v>
      </c>
    </row>
    <row r="1013" spans="1:19" x14ac:dyDescent="0.35">
      <c r="A1013" s="13">
        <v>1012</v>
      </c>
      <c r="B1013" s="14">
        <v>6</v>
      </c>
      <c r="C1013" s="14">
        <v>119</v>
      </c>
      <c r="D1013" s="14">
        <v>50</v>
      </c>
      <c r="E1013" s="14">
        <v>22</v>
      </c>
      <c r="F1013" s="14">
        <v>176</v>
      </c>
      <c r="G1013" s="15">
        <v>27.1</v>
      </c>
      <c r="H1013" s="19">
        <v>1.3180000000000001</v>
      </c>
      <c r="I1013" s="14">
        <v>33</v>
      </c>
      <c r="J1013" s="25">
        <v>1</v>
      </c>
      <c r="K1013" t="str">
        <f t="shared" si="135"/>
        <v>Overweight</v>
      </c>
      <c r="L1013" t="str">
        <f t="shared" si="136"/>
        <v xml:space="preserve">Diabetes </v>
      </c>
      <c r="M1013" t="str">
        <f t="shared" si="137"/>
        <v>Adult</v>
      </c>
      <c r="N1013" t="str">
        <f t="shared" si="138"/>
        <v>Medium</v>
      </c>
      <c r="O1013" t="str">
        <f t="shared" si="139"/>
        <v>Normal level</v>
      </c>
      <c r="P1013" t="str">
        <f t="shared" si="140"/>
        <v>High Risk</v>
      </c>
      <c r="Q1013" t="str">
        <f t="shared" si="141"/>
        <v>High</v>
      </c>
      <c r="R1013" t="str">
        <f t="shared" si="142"/>
        <v>Low</v>
      </c>
      <c r="S1013" t="str">
        <f t="shared" si="143"/>
        <v>High DPF</v>
      </c>
    </row>
    <row r="1014" spans="1:19" x14ac:dyDescent="0.35">
      <c r="A1014" s="9">
        <v>1013</v>
      </c>
      <c r="B1014" s="10">
        <v>2</v>
      </c>
      <c r="C1014" s="10">
        <v>146</v>
      </c>
      <c r="D1014" s="10">
        <v>76</v>
      </c>
      <c r="E1014" s="10">
        <v>35</v>
      </c>
      <c r="F1014" s="10">
        <v>194</v>
      </c>
      <c r="G1014" s="11">
        <v>38.200000000000003</v>
      </c>
      <c r="H1014" s="18">
        <v>0.32900000000000001</v>
      </c>
      <c r="I1014" s="10">
        <v>29</v>
      </c>
      <c r="J1014" s="24">
        <v>0</v>
      </c>
      <c r="K1014" t="str">
        <f t="shared" si="135"/>
        <v>Obese</v>
      </c>
      <c r="L1014" t="str">
        <f t="shared" si="136"/>
        <v>normal</v>
      </c>
      <c r="M1014" t="str">
        <f t="shared" si="137"/>
        <v>Adult</v>
      </c>
      <c r="N1014" t="str">
        <f t="shared" si="138"/>
        <v>Medium</v>
      </c>
      <c r="O1014" t="str">
        <f t="shared" si="139"/>
        <v>High level</v>
      </c>
      <c r="P1014" t="str">
        <f t="shared" si="140"/>
        <v>Low Risk</v>
      </c>
      <c r="Q1014" t="str">
        <f t="shared" si="141"/>
        <v>High</v>
      </c>
      <c r="R1014" t="str">
        <f t="shared" si="142"/>
        <v>Normal</v>
      </c>
      <c r="S1014" t="str">
        <f t="shared" si="143"/>
        <v>Medium DPF</v>
      </c>
    </row>
    <row r="1015" spans="1:19" x14ac:dyDescent="0.35">
      <c r="A1015" s="13">
        <v>1014</v>
      </c>
      <c r="B1015" s="14">
        <v>9</v>
      </c>
      <c r="C1015" s="14">
        <v>184</v>
      </c>
      <c r="D1015" s="14">
        <v>85</v>
      </c>
      <c r="E1015" s="14">
        <v>15</v>
      </c>
      <c r="F1015" s="14">
        <v>80</v>
      </c>
      <c r="G1015" s="15">
        <v>30</v>
      </c>
      <c r="H1015" s="19">
        <v>1.2130000000000001</v>
      </c>
      <c r="I1015" s="14">
        <v>49</v>
      </c>
      <c r="J1015" s="25">
        <v>1</v>
      </c>
      <c r="K1015" t="str">
        <f t="shared" si="135"/>
        <v>Obese</v>
      </c>
      <c r="L1015" t="str">
        <f t="shared" si="136"/>
        <v xml:space="preserve">Diabetes </v>
      </c>
      <c r="M1015" t="str">
        <f t="shared" si="137"/>
        <v>Adult</v>
      </c>
      <c r="N1015" t="str">
        <f t="shared" si="138"/>
        <v>Low</v>
      </c>
      <c r="O1015" t="str">
        <f t="shared" si="139"/>
        <v>High level</v>
      </c>
      <c r="P1015" t="str">
        <f t="shared" si="140"/>
        <v>High Risk</v>
      </c>
      <c r="Q1015" t="str">
        <f t="shared" si="141"/>
        <v>Normal</v>
      </c>
      <c r="R1015" t="str">
        <f t="shared" si="142"/>
        <v>Prehypertension</v>
      </c>
      <c r="S1015" t="str">
        <f t="shared" si="143"/>
        <v>High DPF</v>
      </c>
    </row>
    <row r="1016" spans="1:19" x14ac:dyDescent="0.35">
      <c r="A1016" s="9">
        <v>1015</v>
      </c>
      <c r="B1016" s="10">
        <v>14</v>
      </c>
      <c r="C1016" s="10">
        <v>122</v>
      </c>
      <c r="D1016" s="10">
        <v>68</v>
      </c>
      <c r="E1016" s="10">
        <v>21</v>
      </c>
      <c r="F1016" s="10">
        <v>80</v>
      </c>
      <c r="G1016" s="11">
        <v>31.2</v>
      </c>
      <c r="H1016" s="18">
        <v>0.25800000000000001</v>
      </c>
      <c r="I1016" s="10">
        <v>41</v>
      </c>
      <c r="J1016" s="24">
        <v>0</v>
      </c>
      <c r="K1016" t="str">
        <f t="shared" si="135"/>
        <v>Obese</v>
      </c>
      <c r="L1016" t="str">
        <f t="shared" si="136"/>
        <v>normal</v>
      </c>
      <c r="M1016" t="str">
        <f t="shared" si="137"/>
        <v>Adult</v>
      </c>
      <c r="N1016" t="str">
        <f t="shared" si="138"/>
        <v>Medium</v>
      </c>
      <c r="O1016" t="str">
        <f t="shared" si="139"/>
        <v>Normal level</v>
      </c>
      <c r="P1016" t="str">
        <f t="shared" si="140"/>
        <v>High Risk</v>
      </c>
      <c r="Q1016" t="str">
        <f t="shared" si="141"/>
        <v>Normal</v>
      </c>
      <c r="R1016" t="str">
        <f t="shared" si="142"/>
        <v>Normal</v>
      </c>
      <c r="S1016" t="str">
        <f t="shared" si="143"/>
        <v>Low DPF</v>
      </c>
    </row>
    <row r="1017" spans="1:19" x14ac:dyDescent="0.35">
      <c r="A1017" s="13">
        <v>1016</v>
      </c>
      <c r="B1017" s="14">
        <v>4</v>
      </c>
      <c r="C1017" s="14">
        <v>165</v>
      </c>
      <c r="D1017" s="14">
        <v>90</v>
      </c>
      <c r="E1017" s="14">
        <v>33</v>
      </c>
      <c r="F1017" s="14">
        <v>680</v>
      </c>
      <c r="G1017" s="15">
        <v>52.3</v>
      </c>
      <c r="H1017" s="19">
        <v>0.42699999999999999</v>
      </c>
      <c r="I1017" s="14">
        <v>23</v>
      </c>
      <c r="J1017" s="25">
        <v>0</v>
      </c>
      <c r="K1017" t="str">
        <f t="shared" si="135"/>
        <v>Obese</v>
      </c>
      <c r="L1017" t="str">
        <f t="shared" si="136"/>
        <v>normal</v>
      </c>
      <c r="M1017" t="str">
        <f t="shared" si="137"/>
        <v>Adult</v>
      </c>
      <c r="N1017" t="str">
        <f t="shared" si="138"/>
        <v>Medium</v>
      </c>
      <c r="O1017" t="str">
        <f t="shared" si="139"/>
        <v>High level</v>
      </c>
      <c r="P1017" t="str">
        <f t="shared" si="140"/>
        <v>High Risk</v>
      </c>
      <c r="Q1017" t="str">
        <f t="shared" si="141"/>
        <v>High</v>
      </c>
      <c r="R1017" t="str">
        <f t="shared" si="142"/>
        <v>Prehypertension</v>
      </c>
      <c r="S1017" t="str">
        <f t="shared" si="143"/>
        <v>Medium DPF</v>
      </c>
    </row>
    <row r="1018" spans="1:19" x14ac:dyDescent="0.35">
      <c r="A1018" s="9">
        <v>1017</v>
      </c>
      <c r="B1018" s="10">
        <v>9</v>
      </c>
      <c r="C1018" s="10">
        <v>124</v>
      </c>
      <c r="D1018" s="10">
        <v>70</v>
      </c>
      <c r="E1018" s="10">
        <v>33</v>
      </c>
      <c r="F1018" s="10">
        <v>402</v>
      </c>
      <c r="G1018" s="11">
        <v>35.4</v>
      </c>
      <c r="H1018" s="18">
        <v>0.28199999999999997</v>
      </c>
      <c r="I1018" s="10">
        <v>34</v>
      </c>
      <c r="J1018" s="24">
        <v>0</v>
      </c>
      <c r="K1018" t="str">
        <f t="shared" si="135"/>
        <v>Obese</v>
      </c>
      <c r="L1018" t="str">
        <f t="shared" si="136"/>
        <v>normal</v>
      </c>
      <c r="M1018" t="str">
        <f t="shared" si="137"/>
        <v>Adult</v>
      </c>
      <c r="N1018" t="str">
        <f t="shared" si="138"/>
        <v>Medium</v>
      </c>
      <c r="O1018" t="str">
        <f t="shared" si="139"/>
        <v>Normal level</v>
      </c>
      <c r="P1018" t="str">
        <f t="shared" si="140"/>
        <v>High Risk</v>
      </c>
      <c r="Q1018" t="str">
        <f t="shared" si="141"/>
        <v>High</v>
      </c>
      <c r="R1018" t="str">
        <f t="shared" si="142"/>
        <v>Normal</v>
      </c>
      <c r="S1018" t="str">
        <f t="shared" si="143"/>
        <v>Low DPF</v>
      </c>
    </row>
    <row r="1019" spans="1:19" x14ac:dyDescent="0.35">
      <c r="A1019" s="13">
        <v>1018</v>
      </c>
      <c r="B1019" s="14">
        <v>1</v>
      </c>
      <c r="C1019" s="14">
        <v>111</v>
      </c>
      <c r="D1019" s="14">
        <v>86</v>
      </c>
      <c r="E1019" s="14">
        <v>19</v>
      </c>
      <c r="F1019" s="14">
        <v>80</v>
      </c>
      <c r="G1019" s="15">
        <v>30.1</v>
      </c>
      <c r="H1019" s="19">
        <v>0.14299999999999999</v>
      </c>
      <c r="I1019" s="14">
        <v>23</v>
      </c>
      <c r="J1019" s="25">
        <v>0</v>
      </c>
      <c r="K1019" t="str">
        <f t="shared" si="135"/>
        <v>Obese</v>
      </c>
      <c r="L1019" t="str">
        <f t="shared" si="136"/>
        <v>normal</v>
      </c>
      <c r="M1019" t="str">
        <f t="shared" si="137"/>
        <v>Adult</v>
      </c>
      <c r="N1019" t="str">
        <f t="shared" si="138"/>
        <v>Low</v>
      </c>
      <c r="O1019" t="str">
        <f t="shared" si="139"/>
        <v>Normal level</v>
      </c>
      <c r="P1019" t="str">
        <f t="shared" si="140"/>
        <v>Low Risk</v>
      </c>
      <c r="Q1019" t="str">
        <f t="shared" si="141"/>
        <v>Normal</v>
      </c>
      <c r="R1019" t="str">
        <f t="shared" si="142"/>
        <v>Prehypertension</v>
      </c>
      <c r="S1019" t="str">
        <f t="shared" si="143"/>
        <v>Low DPF</v>
      </c>
    </row>
    <row r="1020" spans="1:19" x14ac:dyDescent="0.35">
      <c r="A1020" s="9">
        <v>1019</v>
      </c>
      <c r="B1020" s="10">
        <v>9</v>
      </c>
      <c r="C1020" s="10">
        <v>106</v>
      </c>
      <c r="D1020" s="10">
        <v>52</v>
      </c>
      <c r="E1020" s="10">
        <v>21</v>
      </c>
      <c r="F1020" s="10">
        <v>80</v>
      </c>
      <c r="G1020" s="11">
        <v>31.2</v>
      </c>
      <c r="H1020" s="18">
        <v>0.38</v>
      </c>
      <c r="I1020" s="10">
        <v>42</v>
      </c>
      <c r="J1020" s="24">
        <v>0</v>
      </c>
      <c r="K1020" t="str">
        <f t="shared" si="135"/>
        <v>Obese</v>
      </c>
      <c r="L1020" t="str">
        <f t="shared" si="136"/>
        <v>normal</v>
      </c>
      <c r="M1020" t="str">
        <f t="shared" si="137"/>
        <v>Adult</v>
      </c>
      <c r="N1020" t="str">
        <f t="shared" si="138"/>
        <v>Medium</v>
      </c>
      <c r="O1020" t="str">
        <f t="shared" si="139"/>
        <v>Normal level</v>
      </c>
      <c r="P1020" t="str">
        <f t="shared" si="140"/>
        <v>High Risk</v>
      </c>
      <c r="Q1020" t="str">
        <f t="shared" si="141"/>
        <v>Normal</v>
      </c>
      <c r="R1020" t="str">
        <f t="shared" si="142"/>
        <v>Low</v>
      </c>
      <c r="S1020" t="str">
        <f t="shared" si="143"/>
        <v>Medium DPF</v>
      </c>
    </row>
    <row r="1021" spans="1:19" x14ac:dyDescent="0.35">
      <c r="A1021" s="13">
        <v>1020</v>
      </c>
      <c r="B1021" s="14">
        <v>2</v>
      </c>
      <c r="C1021" s="14">
        <v>129</v>
      </c>
      <c r="D1021" s="14">
        <v>84</v>
      </c>
      <c r="E1021" s="14">
        <v>21</v>
      </c>
      <c r="F1021" s="14">
        <v>80</v>
      </c>
      <c r="G1021" s="15">
        <v>28</v>
      </c>
      <c r="H1021" s="19">
        <v>0.28399999999999997</v>
      </c>
      <c r="I1021" s="14">
        <v>27</v>
      </c>
      <c r="J1021" s="25">
        <v>0</v>
      </c>
      <c r="K1021" t="str">
        <f t="shared" si="135"/>
        <v>Overweight</v>
      </c>
      <c r="L1021" t="str">
        <f t="shared" si="136"/>
        <v>normal</v>
      </c>
      <c r="M1021" t="str">
        <f t="shared" si="137"/>
        <v>Adult</v>
      </c>
      <c r="N1021" t="str">
        <f t="shared" si="138"/>
        <v>Medium</v>
      </c>
      <c r="O1021" t="str">
        <f t="shared" si="139"/>
        <v>Normal level</v>
      </c>
      <c r="P1021" t="str">
        <f t="shared" si="140"/>
        <v>Low Risk</v>
      </c>
      <c r="Q1021" t="str">
        <f t="shared" si="141"/>
        <v>Normal</v>
      </c>
      <c r="R1021" t="str">
        <f t="shared" si="142"/>
        <v>Prehypertension</v>
      </c>
      <c r="S1021" t="str">
        <f t="shared" si="143"/>
        <v>Low DPF</v>
      </c>
    </row>
    <row r="1022" spans="1:19" x14ac:dyDescent="0.35">
      <c r="A1022" s="9">
        <v>1021</v>
      </c>
      <c r="B1022" s="10">
        <v>2</v>
      </c>
      <c r="C1022" s="10">
        <v>90</v>
      </c>
      <c r="D1022" s="10">
        <v>80</v>
      </c>
      <c r="E1022" s="10">
        <v>14</v>
      </c>
      <c r="F1022" s="10">
        <v>55</v>
      </c>
      <c r="G1022" s="11">
        <v>24.4</v>
      </c>
      <c r="H1022" s="18">
        <v>0.249</v>
      </c>
      <c r="I1022" s="10">
        <v>24</v>
      </c>
      <c r="J1022" s="24">
        <v>0</v>
      </c>
      <c r="K1022" t="str">
        <f t="shared" si="135"/>
        <v>Normal weight</v>
      </c>
      <c r="L1022" t="str">
        <f t="shared" si="136"/>
        <v>normal</v>
      </c>
      <c r="M1022" t="str">
        <f t="shared" si="137"/>
        <v>Adult</v>
      </c>
      <c r="N1022" t="str">
        <f t="shared" si="138"/>
        <v>Low</v>
      </c>
      <c r="O1022" t="str">
        <f t="shared" si="139"/>
        <v>Normal level</v>
      </c>
      <c r="P1022" t="str">
        <f t="shared" si="140"/>
        <v>Low Risk</v>
      </c>
      <c r="Q1022" t="str">
        <f t="shared" si="141"/>
        <v>Low</v>
      </c>
      <c r="R1022" t="str">
        <f t="shared" si="142"/>
        <v>Normal</v>
      </c>
      <c r="S1022" t="str">
        <f t="shared" si="143"/>
        <v>Low DPF</v>
      </c>
    </row>
    <row r="1023" spans="1:19" x14ac:dyDescent="0.35">
      <c r="A1023" s="13">
        <v>1022</v>
      </c>
      <c r="B1023" s="14">
        <v>4</v>
      </c>
      <c r="C1023" s="14">
        <v>86</v>
      </c>
      <c r="D1023" s="14">
        <v>68</v>
      </c>
      <c r="E1023" s="14">
        <v>32</v>
      </c>
      <c r="F1023" s="14">
        <v>80</v>
      </c>
      <c r="G1023" s="15">
        <v>35.799999999999997</v>
      </c>
      <c r="H1023" s="19">
        <v>0.23799999999999999</v>
      </c>
      <c r="I1023" s="14">
        <v>25</v>
      </c>
      <c r="J1023" s="25">
        <v>0</v>
      </c>
      <c r="K1023" t="str">
        <f t="shared" si="135"/>
        <v>Obese</v>
      </c>
      <c r="L1023" t="str">
        <f t="shared" si="136"/>
        <v>normal</v>
      </c>
      <c r="M1023" t="str">
        <f t="shared" si="137"/>
        <v>Adult</v>
      </c>
      <c r="N1023" t="str">
        <f t="shared" si="138"/>
        <v>Medium</v>
      </c>
      <c r="O1023" t="str">
        <f t="shared" si="139"/>
        <v>Normal level</v>
      </c>
      <c r="P1023" t="str">
        <f t="shared" si="140"/>
        <v>High Risk</v>
      </c>
      <c r="Q1023" t="str">
        <f t="shared" si="141"/>
        <v>Normal</v>
      </c>
      <c r="R1023" t="str">
        <f t="shared" si="142"/>
        <v>Normal</v>
      </c>
      <c r="S1023" t="str">
        <f t="shared" si="143"/>
        <v>Low DPF</v>
      </c>
    </row>
    <row r="1024" spans="1:19" x14ac:dyDescent="0.35">
      <c r="A1024" s="9">
        <v>1023</v>
      </c>
      <c r="B1024" s="10">
        <v>12</v>
      </c>
      <c r="C1024" s="10">
        <v>92</v>
      </c>
      <c r="D1024" s="10">
        <v>62</v>
      </c>
      <c r="E1024" s="10">
        <v>7</v>
      </c>
      <c r="F1024" s="10">
        <v>258</v>
      </c>
      <c r="G1024" s="11">
        <v>27.6</v>
      </c>
      <c r="H1024" s="18">
        <v>0.92600000000000005</v>
      </c>
      <c r="I1024" s="10">
        <v>44</v>
      </c>
      <c r="J1024" s="24">
        <v>1</v>
      </c>
      <c r="K1024" t="str">
        <f t="shared" si="135"/>
        <v>Overweight</v>
      </c>
      <c r="L1024" t="str">
        <f t="shared" si="136"/>
        <v xml:space="preserve">Diabetes </v>
      </c>
      <c r="M1024" t="str">
        <f t="shared" si="137"/>
        <v>Adult</v>
      </c>
      <c r="N1024" t="str">
        <f t="shared" si="138"/>
        <v>Low</v>
      </c>
      <c r="O1024" t="str">
        <f t="shared" si="139"/>
        <v>Normal level</v>
      </c>
      <c r="P1024" t="str">
        <f t="shared" si="140"/>
        <v>High Risk</v>
      </c>
      <c r="Q1024" t="str">
        <f t="shared" si="141"/>
        <v>High</v>
      </c>
      <c r="R1024" t="str">
        <f t="shared" si="142"/>
        <v>Normal</v>
      </c>
      <c r="S1024" t="str">
        <f t="shared" si="143"/>
        <v>High DPF</v>
      </c>
    </row>
    <row r="1025" spans="1:19" x14ac:dyDescent="0.35">
      <c r="A1025" s="13">
        <v>1024</v>
      </c>
      <c r="B1025" s="14">
        <v>1</v>
      </c>
      <c r="C1025" s="14">
        <v>113</v>
      </c>
      <c r="D1025" s="14">
        <v>64</v>
      </c>
      <c r="E1025" s="14">
        <v>35</v>
      </c>
      <c r="F1025" s="14">
        <v>80</v>
      </c>
      <c r="G1025" s="15">
        <v>33.6</v>
      </c>
      <c r="H1025" s="19">
        <v>0.54300000000000004</v>
      </c>
      <c r="I1025" s="14">
        <v>21</v>
      </c>
      <c r="J1025" s="25">
        <v>1</v>
      </c>
      <c r="K1025" t="str">
        <f t="shared" si="135"/>
        <v>Obese</v>
      </c>
      <c r="L1025" t="str">
        <f t="shared" si="136"/>
        <v xml:space="preserve">Diabetes </v>
      </c>
      <c r="M1025" t="str">
        <f t="shared" si="137"/>
        <v>Adult</v>
      </c>
      <c r="N1025" t="str">
        <f t="shared" si="138"/>
        <v>Medium</v>
      </c>
      <c r="O1025" t="str">
        <f t="shared" si="139"/>
        <v>Normal level</v>
      </c>
      <c r="P1025" t="str">
        <f t="shared" si="140"/>
        <v>Low Risk</v>
      </c>
      <c r="Q1025" t="str">
        <f t="shared" si="141"/>
        <v>Normal</v>
      </c>
      <c r="R1025" t="str">
        <f t="shared" si="142"/>
        <v>Normal</v>
      </c>
      <c r="S1025" t="str">
        <f t="shared" si="143"/>
        <v>Medium DPF</v>
      </c>
    </row>
    <row r="1026" spans="1:19" x14ac:dyDescent="0.35">
      <c r="A1026" s="9">
        <v>1025</v>
      </c>
      <c r="B1026" s="10">
        <v>3</v>
      </c>
      <c r="C1026" s="10">
        <v>111</v>
      </c>
      <c r="D1026" s="10">
        <v>56</v>
      </c>
      <c r="E1026" s="10">
        <v>39</v>
      </c>
      <c r="F1026" s="10">
        <v>80</v>
      </c>
      <c r="G1026" s="11">
        <v>30.1</v>
      </c>
      <c r="H1026" s="18">
        <v>0.55700000000000005</v>
      </c>
      <c r="I1026" s="10">
        <v>30</v>
      </c>
      <c r="J1026" s="24">
        <v>0</v>
      </c>
      <c r="K1026" t="str">
        <f t="shared" si="135"/>
        <v>Obese</v>
      </c>
      <c r="L1026" t="str">
        <f t="shared" si="136"/>
        <v>normal</v>
      </c>
      <c r="M1026" t="str">
        <f t="shared" si="137"/>
        <v>Adult</v>
      </c>
      <c r="N1026" t="str">
        <f t="shared" si="138"/>
        <v>Medium</v>
      </c>
      <c r="O1026" t="str">
        <f t="shared" si="139"/>
        <v>Normal level</v>
      </c>
      <c r="P1026" t="str">
        <f t="shared" si="140"/>
        <v>Low Risk</v>
      </c>
      <c r="Q1026" t="str">
        <f t="shared" si="141"/>
        <v>Normal</v>
      </c>
      <c r="R1026" t="str">
        <f t="shared" si="142"/>
        <v>Low</v>
      </c>
      <c r="S1026" t="str">
        <f t="shared" si="143"/>
        <v>Medium DPF</v>
      </c>
    </row>
    <row r="1027" spans="1:19" x14ac:dyDescent="0.35">
      <c r="A1027" s="13">
        <v>1026</v>
      </c>
      <c r="B1027" s="14">
        <v>2</v>
      </c>
      <c r="C1027" s="14">
        <v>114</v>
      </c>
      <c r="D1027" s="14">
        <v>68</v>
      </c>
      <c r="E1027" s="14">
        <v>22</v>
      </c>
      <c r="F1027" s="14">
        <v>80</v>
      </c>
      <c r="G1027" s="15">
        <v>28.7</v>
      </c>
      <c r="H1027" s="19">
        <v>9.1999999999999998E-2</v>
      </c>
      <c r="I1027" s="14">
        <v>25</v>
      </c>
      <c r="J1027" s="25">
        <v>0</v>
      </c>
      <c r="K1027" t="str">
        <f t="shared" ref="K1027:K1090" si="144">IF(G1027&lt;18.5, "Underweight", IF(G1027&lt;24.9, "Normal weight", IF(G1027&lt;29.9, "Overweight", "Obese")))</f>
        <v>Overweight</v>
      </c>
      <c r="L1027" t="str">
        <f t="shared" ref="L1027:L1090" si="145">IF(J1027=1,"Diabetes ","normal")</f>
        <v>normal</v>
      </c>
      <c r="M1027" t="str">
        <f t="shared" ref="M1027:M1090" si="146">IF(I1027&lt;13, "Child", IF(I1027&lt;20, "Teen", IF(I1027&lt;65, "Adult", "Aged")))</f>
        <v>Adult</v>
      </c>
      <c r="N1027" t="str">
        <f t="shared" ref="N1027:N1090" si="147">IF(E1027&lt;20, "Low", IF(E1027&lt;40, "Medium", "High"))</f>
        <v>Medium</v>
      </c>
      <c r="O1027" t="str">
        <f t="shared" ref="O1027:O1090" si="148">IF(C1027&lt;140, "Normal level", IF(C1027&lt;200, "High level"))</f>
        <v>Normal level</v>
      </c>
      <c r="P1027" t="str">
        <f t="shared" ref="P1027:P1090" si="149">IF(B1027&gt;3, "High Risk", "Low Risk")</f>
        <v>Low Risk</v>
      </c>
      <c r="Q1027" t="str">
        <f t="shared" ref="Q1027:Q1090" si="150">IF(F1027&lt;80, "Low", IF(F1027&lt;=150, "Normal", "High"))</f>
        <v>Normal</v>
      </c>
      <c r="R1027" t="str">
        <f t="shared" ref="R1027:R1090" si="151">IF(D1027&lt;60, "Low", IF(D1027&lt;=80, "Normal", IF(D1027&lt;=90, "Prehypertension", "Hypertension")))</f>
        <v>Normal</v>
      </c>
      <c r="S1027" t="str">
        <f t="shared" ref="S1027:S1090" si="152">IF(H1027&lt;0.3, "Low DPF", IF(H1027&lt;=0.6, "Medium DPF", "High DPF"))</f>
        <v>Low DPF</v>
      </c>
    </row>
    <row r="1028" spans="1:19" x14ac:dyDescent="0.35">
      <c r="A1028" s="9">
        <v>1027</v>
      </c>
      <c r="B1028" s="10">
        <v>1</v>
      </c>
      <c r="C1028" s="10">
        <v>193</v>
      </c>
      <c r="D1028" s="10">
        <v>50</v>
      </c>
      <c r="E1028" s="10">
        <v>16</v>
      </c>
      <c r="F1028" s="10">
        <v>375</v>
      </c>
      <c r="G1028" s="11">
        <v>25.9</v>
      </c>
      <c r="H1028" s="18">
        <v>0.65500000000000003</v>
      </c>
      <c r="I1028" s="10">
        <v>24</v>
      </c>
      <c r="J1028" s="24">
        <v>0</v>
      </c>
      <c r="K1028" t="str">
        <f t="shared" si="144"/>
        <v>Overweight</v>
      </c>
      <c r="L1028" t="str">
        <f t="shared" si="145"/>
        <v>normal</v>
      </c>
      <c r="M1028" t="str">
        <f t="shared" si="146"/>
        <v>Adult</v>
      </c>
      <c r="N1028" t="str">
        <f t="shared" si="147"/>
        <v>Low</v>
      </c>
      <c r="O1028" t="str">
        <f t="shared" si="148"/>
        <v>High level</v>
      </c>
      <c r="P1028" t="str">
        <f t="shared" si="149"/>
        <v>Low Risk</v>
      </c>
      <c r="Q1028" t="str">
        <f t="shared" si="150"/>
        <v>High</v>
      </c>
      <c r="R1028" t="str">
        <f t="shared" si="151"/>
        <v>Low</v>
      </c>
      <c r="S1028" t="str">
        <f t="shared" si="152"/>
        <v>High DPF</v>
      </c>
    </row>
    <row r="1029" spans="1:19" x14ac:dyDescent="0.35">
      <c r="A1029" s="13">
        <v>1028</v>
      </c>
      <c r="B1029" s="14">
        <v>11</v>
      </c>
      <c r="C1029" s="14">
        <v>155</v>
      </c>
      <c r="D1029" s="14">
        <v>76</v>
      </c>
      <c r="E1029" s="14">
        <v>28</v>
      </c>
      <c r="F1029" s="14">
        <v>150</v>
      </c>
      <c r="G1029" s="15">
        <v>33.299999999999997</v>
      </c>
      <c r="H1029" s="19">
        <v>1.353</v>
      </c>
      <c r="I1029" s="14">
        <v>51</v>
      </c>
      <c r="J1029" s="25">
        <v>1</v>
      </c>
      <c r="K1029" t="str">
        <f t="shared" si="144"/>
        <v>Obese</v>
      </c>
      <c r="L1029" t="str">
        <f t="shared" si="145"/>
        <v xml:space="preserve">Diabetes </v>
      </c>
      <c r="M1029" t="str">
        <f t="shared" si="146"/>
        <v>Adult</v>
      </c>
      <c r="N1029" t="str">
        <f t="shared" si="147"/>
        <v>Medium</v>
      </c>
      <c r="O1029" t="str">
        <f t="shared" si="148"/>
        <v>High level</v>
      </c>
      <c r="P1029" t="str">
        <f t="shared" si="149"/>
        <v>High Risk</v>
      </c>
      <c r="Q1029" t="str">
        <f t="shared" si="150"/>
        <v>Normal</v>
      </c>
      <c r="R1029" t="str">
        <f t="shared" si="151"/>
        <v>Normal</v>
      </c>
      <c r="S1029" t="str">
        <f t="shared" si="152"/>
        <v>High DPF</v>
      </c>
    </row>
    <row r="1030" spans="1:19" x14ac:dyDescent="0.35">
      <c r="A1030" s="9">
        <v>1029</v>
      </c>
      <c r="B1030" s="10">
        <v>3</v>
      </c>
      <c r="C1030" s="10">
        <v>191</v>
      </c>
      <c r="D1030" s="10">
        <v>68</v>
      </c>
      <c r="E1030" s="10">
        <v>15</v>
      </c>
      <c r="F1030" s="10">
        <v>130</v>
      </c>
      <c r="G1030" s="11">
        <v>30.9</v>
      </c>
      <c r="H1030" s="18">
        <v>0.29899999999999999</v>
      </c>
      <c r="I1030" s="10">
        <v>34</v>
      </c>
      <c r="J1030" s="24">
        <v>0</v>
      </c>
      <c r="K1030" t="str">
        <f t="shared" si="144"/>
        <v>Obese</v>
      </c>
      <c r="L1030" t="str">
        <f t="shared" si="145"/>
        <v>normal</v>
      </c>
      <c r="M1030" t="str">
        <f t="shared" si="146"/>
        <v>Adult</v>
      </c>
      <c r="N1030" t="str">
        <f t="shared" si="147"/>
        <v>Low</v>
      </c>
      <c r="O1030" t="str">
        <f t="shared" si="148"/>
        <v>High level</v>
      </c>
      <c r="P1030" t="str">
        <f t="shared" si="149"/>
        <v>Low Risk</v>
      </c>
      <c r="Q1030" t="str">
        <f t="shared" si="150"/>
        <v>Normal</v>
      </c>
      <c r="R1030" t="str">
        <f t="shared" si="151"/>
        <v>Normal</v>
      </c>
      <c r="S1030" t="str">
        <f t="shared" si="152"/>
        <v>Low DPF</v>
      </c>
    </row>
    <row r="1031" spans="1:19" x14ac:dyDescent="0.35">
      <c r="A1031" s="13">
        <v>1030</v>
      </c>
      <c r="B1031" s="14">
        <v>3</v>
      </c>
      <c r="C1031" s="14">
        <v>141</v>
      </c>
      <c r="D1031" s="14">
        <v>69</v>
      </c>
      <c r="E1031" s="14">
        <v>21</v>
      </c>
      <c r="F1031" s="14">
        <v>80</v>
      </c>
      <c r="G1031" s="15">
        <v>30</v>
      </c>
      <c r="H1031" s="19">
        <v>0.76100000000000001</v>
      </c>
      <c r="I1031" s="14">
        <v>27</v>
      </c>
      <c r="J1031" s="25">
        <v>1</v>
      </c>
      <c r="K1031" t="str">
        <f t="shared" si="144"/>
        <v>Obese</v>
      </c>
      <c r="L1031" t="str">
        <f t="shared" si="145"/>
        <v xml:space="preserve">Diabetes </v>
      </c>
      <c r="M1031" t="str">
        <f t="shared" si="146"/>
        <v>Adult</v>
      </c>
      <c r="N1031" t="str">
        <f t="shared" si="147"/>
        <v>Medium</v>
      </c>
      <c r="O1031" t="str">
        <f t="shared" si="148"/>
        <v>High level</v>
      </c>
      <c r="P1031" t="str">
        <f t="shared" si="149"/>
        <v>Low Risk</v>
      </c>
      <c r="Q1031" t="str">
        <f t="shared" si="150"/>
        <v>Normal</v>
      </c>
      <c r="R1031" t="str">
        <f t="shared" si="151"/>
        <v>Normal</v>
      </c>
      <c r="S1031" t="str">
        <f t="shared" si="152"/>
        <v>High DPF</v>
      </c>
    </row>
    <row r="1032" spans="1:19" x14ac:dyDescent="0.35">
      <c r="A1032" s="9">
        <v>1031</v>
      </c>
      <c r="B1032" s="10">
        <v>4</v>
      </c>
      <c r="C1032" s="10">
        <v>95</v>
      </c>
      <c r="D1032" s="10">
        <v>70</v>
      </c>
      <c r="E1032" s="10">
        <v>32</v>
      </c>
      <c r="F1032" s="10">
        <v>80</v>
      </c>
      <c r="G1032" s="11">
        <v>32.1</v>
      </c>
      <c r="H1032" s="18">
        <v>0.61199999999999999</v>
      </c>
      <c r="I1032" s="10">
        <v>24</v>
      </c>
      <c r="J1032" s="24">
        <v>0</v>
      </c>
      <c r="K1032" t="str">
        <f t="shared" si="144"/>
        <v>Obese</v>
      </c>
      <c r="L1032" t="str">
        <f t="shared" si="145"/>
        <v>normal</v>
      </c>
      <c r="M1032" t="str">
        <f t="shared" si="146"/>
        <v>Adult</v>
      </c>
      <c r="N1032" t="str">
        <f t="shared" si="147"/>
        <v>Medium</v>
      </c>
      <c r="O1032" t="str">
        <f t="shared" si="148"/>
        <v>Normal level</v>
      </c>
      <c r="P1032" t="str">
        <f t="shared" si="149"/>
        <v>High Risk</v>
      </c>
      <c r="Q1032" t="str">
        <f t="shared" si="150"/>
        <v>Normal</v>
      </c>
      <c r="R1032" t="str">
        <f t="shared" si="151"/>
        <v>Normal</v>
      </c>
      <c r="S1032" t="str">
        <f t="shared" si="152"/>
        <v>High DPF</v>
      </c>
    </row>
    <row r="1033" spans="1:19" x14ac:dyDescent="0.35">
      <c r="A1033" s="13">
        <v>1032</v>
      </c>
      <c r="B1033" s="14">
        <v>3</v>
      </c>
      <c r="C1033" s="14">
        <v>142</v>
      </c>
      <c r="D1033" s="14">
        <v>80</v>
      </c>
      <c r="E1033" s="14">
        <v>15</v>
      </c>
      <c r="F1033" s="14">
        <v>80</v>
      </c>
      <c r="G1033" s="15">
        <v>32.4</v>
      </c>
      <c r="H1033" s="19">
        <v>0.2</v>
      </c>
      <c r="I1033" s="14">
        <v>63</v>
      </c>
      <c r="J1033" s="25">
        <v>0</v>
      </c>
      <c r="K1033" t="str">
        <f t="shared" si="144"/>
        <v>Obese</v>
      </c>
      <c r="L1033" t="str">
        <f t="shared" si="145"/>
        <v>normal</v>
      </c>
      <c r="M1033" t="str">
        <f t="shared" si="146"/>
        <v>Adult</v>
      </c>
      <c r="N1033" t="str">
        <f t="shared" si="147"/>
        <v>Low</v>
      </c>
      <c r="O1033" t="str">
        <f t="shared" si="148"/>
        <v>High level</v>
      </c>
      <c r="P1033" t="str">
        <f t="shared" si="149"/>
        <v>Low Risk</v>
      </c>
      <c r="Q1033" t="str">
        <f t="shared" si="150"/>
        <v>Normal</v>
      </c>
      <c r="R1033" t="str">
        <f t="shared" si="151"/>
        <v>Normal</v>
      </c>
      <c r="S1033" t="str">
        <f t="shared" si="152"/>
        <v>Low DPF</v>
      </c>
    </row>
    <row r="1034" spans="1:19" x14ac:dyDescent="0.35">
      <c r="A1034" s="9">
        <v>1033</v>
      </c>
      <c r="B1034" s="10">
        <v>4</v>
      </c>
      <c r="C1034" s="10">
        <v>123</v>
      </c>
      <c r="D1034" s="10">
        <v>62</v>
      </c>
      <c r="E1034" s="10">
        <v>21</v>
      </c>
      <c r="F1034" s="10">
        <v>80</v>
      </c>
      <c r="G1034" s="11">
        <v>32</v>
      </c>
      <c r="H1034" s="18">
        <v>0.22600000000000001</v>
      </c>
      <c r="I1034" s="10">
        <v>35</v>
      </c>
      <c r="J1034" s="24">
        <v>1</v>
      </c>
      <c r="K1034" t="str">
        <f t="shared" si="144"/>
        <v>Obese</v>
      </c>
      <c r="L1034" t="str">
        <f t="shared" si="145"/>
        <v xml:space="preserve">Diabetes </v>
      </c>
      <c r="M1034" t="str">
        <f t="shared" si="146"/>
        <v>Adult</v>
      </c>
      <c r="N1034" t="str">
        <f t="shared" si="147"/>
        <v>Medium</v>
      </c>
      <c r="O1034" t="str">
        <f t="shared" si="148"/>
        <v>Normal level</v>
      </c>
      <c r="P1034" t="str">
        <f t="shared" si="149"/>
        <v>High Risk</v>
      </c>
      <c r="Q1034" t="str">
        <f t="shared" si="150"/>
        <v>Normal</v>
      </c>
      <c r="R1034" t="str">
        <f t="shared" si="151"/>
        <v>Normal</v>
      </c>
      <c r="S1034" t="str">
        <f t="shared" si="152"/>
        <v>Low DPF</v>
      </c>
    </row>
    <row r="1035" spans="1:19" x14ac:dyDescent="0.35">
      <c r="A1035" s="13">
        <v>1034</v>
      </c>
      <c r="B1035" s="14">
        <v>5</v>
      </c>
      <c r="C1035" s="14">
        <v>96</v>
      </c>
      <c r="D1035" s="14">
        <v>74</v>
      </c>
      <c r="E1035" s="14">
        <v>18</v>
      </c>
      <c r="F1035" s="14">
        <v>67</v>
      </c>
      <c r="G1035" s="15">
        <v>33.6</v>
      </c>
      <c r="H1035" s="19">
        <v>0.997</v>
      </c>
      <c r="I1035" s="14">
        <v>43</v>
      </c>
      <c r="J1035" s="25">
        <v>0</v>
      </c>
      <c r="K1035" t="str">
        <f t="shared" si="144"/>
        <v>Obese</v>
      </c>
      <c r="L1035" t="str">
        <f t="shared" si="145"/>
        <v>normal</v>
      </c>
      <c r="M1035" t="str">
        <f t="shared" si="146"/>
        <v>Adult</v>
      </c>
      <c r="N1035" t="str">
        <f t="shared" si="147"/>
        <v>Low</v>
      </c>
      <c r="O1035" t="str">
        <f t="shared" si="148"/>
        <v>Normal level</v>
      </c>
      <c r="P1035" t="str">
        <f t="shared" si="149"/>
        <v>High Risk</v>
      </c>
      <c r="Q1035" t="str">
        <f t="shared" si="150"/>
        <v>Low</v>
      </c>
      <c r="R1035" t="str">
        <f t="shared" si="151"/>
        <v>Normal</v>
      </c>
      <c r="S1035" t="str">
        <f t="shared" si="152"/>
        <v>High DPF</v>
      </c>
    </row>
    <row r="1036" spans="1:19" x14ac:dyDescent="0.35">
      <c r="A1036" s="9">
        <v>1035</v>
      </c>
      <c r="B1036" s="10">
        <v>4</v>
      </c>
      <c r="C1036" s="10">
        <v>138</v>
      </c>
      <c r="D1036" s="10">
        <v>69</v>
      </c>
      <c r="E1036" s="10">
        <v>21</v>
      </c>
      <c r="F1036" s="10">
        <v>80</v>
      </c>
      <c r="G1036" s="11">
        <v>36.299999999999997</v>
      </c>
      <c r="H1036" s="18">
        <v>0.93300000000000005</v>
      </c>
      <c r="I1036" s="10">
        <v>25</v>
      </c>
      <c r="J1036" s="24">
        <v>1</v>
      </c>
      <c r="K1036" t="str">
        <f t="shared" si="144"/>
        <v>Obese</v>
      </c>
      <c r="L1036" t="str">
        <f t="shared" si="145"/>
        <v xml:space="preserve">Diabetes </v>
      </c>
      <c r="M1036" t="str">
        <f t="shared" si="146"/>
        <v>Adult</v>
      </c>
      <c r="N1036" t="str">
        <f t="shared" si="147"/>
        <v>Medium</v>
      </c>
      <c r="O1036" t="str">
        <f t="shared" si="148"/>
        <v>Normal level</v>
      </c>
      <c r="P1036" t="str">
        <f t="shared" si="149"/>
        <v>High Risk</v>
      </c>
      <c r="Q1036" t="str">
        <f t="shared" si="150"/>
        <v>Normal</v>
      </c>
      <c r="R1036" t="str">
        <f t="shared" si="151"/>
        <v>Normal</v>
      </c>
      <c r="S1036" t="str">
        <f t="shared" si="152"/>
        <v>High DPF</v>
      </c>
    </row>
    <row r="1037" spans="1:19" x14ac:dyDescent="0.35">
      <c r="A1037" s="13">
        <v>1036</v>
      </c>
      <c r="B1037" s="14">
        <v>2</v>
      </c>
      <c r="C1037" s="14">
        <v>128</v>
      </c>
      <c r="D1037" s="14">
        <v>64</v>
      </c>
      <c r="E1037" s="14">
        <v>42</v>
      </c>
      <c r="F1037" s="14">
        <v>80</v>
      </c>
      <c r="G1037" s="15">
        <v>40</v>
      </c>
      <c r="H1037" s="19">
        <v>1.101</v>
      </c>
      <c r="I1037" s="14">
        <v>24</v>
      </c>
      <c r="J1037" s="25">
        <v>0</v>
      </c>
      <c r="K1037" t="str">
        <f t="shared" si="144"/>
        <v>Obese</v>
      </c>
      <c r="L1037" t="str">
        <f t="shared" si="145"/>
        <v>normal</v>
      </c>
      <c r="M1037" t="str">
        <f t="shared" si="146"/>
        <v>Adult</v>
      </c>
      <c r="N1037" t="str">
        <f t="shared" si="147"/>
        <v>High</v>
      </c>
      <c r="O1037" t="str">
        <f t="shared" si="148"/>
        <v>Normal level</v>
      </c>
      <c r="P1037" t="str">
        <f t="shared" si="149"/>
        <v>Low Risk</v>
      </c>
      <c r="Q1037" t="str">
        <f t="shared" si="150"/>
        <v>Normal</v>
      </c>
      <c r="R1037" t="str">
        <f t="shared" si="151"/>
        <v>Normal</v>
      </c>
      <c r="S1037" t="str">
        <f t="shared" si="152"/>
        <v>High DPF</v>
      </c>
    </row>
    <row r="1038" spans="1:19" x14ac:dyDescent="0.35">
      <c r="A1038" s="9">
        <v>1037</v>
      </c>
      <c r="B1038" s="10">
        <v>4</v>
      </c>
      <c r="C1038" s="10">
        <v>102</v>
      </c>
      <c r="D1038" s="10">
        <v>52</v>
      </c>
      <c r="E1038" s="10">
        <v>21</v>
      </c>
      <c r="F1038" s="10">
        <v>80</v>
      </c>
      <c r="G1038" s="11">
        <v>25.1</v>
      </c>
      <c r="H1038" s="18">
        <v>7.8E-2</v>
      </c>
      <c r="I1038" s="10">
        <v>21</v>
      </c>
      <c r="J1038" s="24">
        <v>0</v>
      </c>
      <c r="K1038" t="str">
        <f t="shared" si="144"/>
        <v>Overweight</v>
      </c>
      <c r="L1038" t="str">
        <f t="shared" si="145"/>
        <v>normal</v>
      </c>
      <c r="M1038" t="str">
        <f t="shared" si="146"/>
        <v>Adult</v>
      </c>
      <c r="N1038" t="str">
        <f t="shared" si="147"/>
        <v>Medium</v>
      </c>
      <c r="O1038" t="str">
        <f t="shared" si="148"/>
        <v>Normal level</v>
      </c>
      <c r="P1038" t="str">
        <f t="shared" si="149"/>
        <v>High Risk</v>
      </c>
      <c r="Q1038" t="str">
        <f t="shared" si="150"/>
        <v>Normal</v>
      </c>
      <c r="R1038" t="str">
        <f t="shared" si="151"/>
        <v>Low</v>
      </c>
      <c r="S1038" t="str">
        <f t="shared" si="152"/>
        <v>Low DPF</v>
      </c>
    </row>
    <row r="1039" spans="1:19" x14ac:dyDescent="0.35">
      <c r="A1039" s="13">
        <v>1038</v>
      </c>
      <c r="B1039" s="14">
        <v>2</v>
      </c>
      <c r="C1039" s="14">
        <v>146</v>
      </c>
      <c r="D1039" s="14">
        <v>69</v>
      </c>
      <c r="E1039" s="14">
        <v>21</v>
      </c>
      <c r="F1039" s="14">
        <v>80</v>
      </c>
      <c r="G1039" s="15">
        <v>27.5</v>
      </c>
      <c r="H1039" s="19">
        <v>0.24</v>
      </c>
      <c r="I1039" s="14">
        <v>28</v>
      </c>
      <c r="J1039" s="25">
        <v>1</v>
      </c>
      <c r="K1039" t="str">
        <f t="shared" si="144"/>
        <v>Overweight</v>
      </c>
      <c r="L1039" t="str">
        <f t="shared" si="145"/>
        <v xml:space="preserve">Diabetes </v>
      </c>
      <c r="M1039" t="str">
        <f t="shared" si="146"/>
        <v>Adult</v>
      </c>
      <c r="N1039" t="str">
        <f t="shared" si="147"/>
        <v>Medium</v>
      </c>
      <c r="O1039" t="str">
        <f t="shared" si="148"/>
        <v>High level</v>
      </c>
      <c r="P1039" t="str">
        <f t="shared" si="149"/>
        <v>Low Risk</v>
      </c>
      <c r="Q1039" t="str">
        <f t="shared" si="150"/>
        <v>Normal</v>
      </c>
      <c r="R1039" t="str">
        <f t="shared" si="151"/>
        <v>Normal</v>
      </c>
      <c r="S1039" t="str">
        <f t="shared" si="152"/>
        <v>Low DPF</v>
      </c>
    </row>
    <row r="1040" spans="1:19" x14ac:dyDescent="0.35">
      <c r="A1040" s="9">
        <v>1039</v>
      </c>
      <c r="B1040" s="10">
        <v>14</v>
      </c>
      <c r="C1040" s="10">
        <v>101</v>
      </c>
      <c r="D1040" s="10">
        <v>86</v>
      </c>
      <c r="E1040" s="10">
        <v>37</v>
      </c>
      <c r="F1040" s="10">
        <v>80</v>
      </c>
      <c r="G1040" s="11">
        <v>45.6</v>
      </c>
      <c r="H1040" s="18">
        <v>1.1359999999999999</v>
      </c>
      <c r="I1040" s="10">
        <v>38</v>
      </c>
      <c r="J1040" s="24">
        <v>1</v>
      </c>
      <c r="K1040" t="str">
        <f t="shared" si="144"/>
        <v>Obese</v>
      </c>
      <c r="L1040" t="str">
        <f t="shared" si="145"/>
        <v xml:space="preserve">Diabetes </v>
      </c>
      <c r="M1040" t="str">
        <f t="shared" si="146"/>
        <v>Adult</v>
      </c>
      <c r="N1040" t="str">
        <f t="shared" si="147"/>
        <v>Medium</v>
      </c>
      <c r="O1040" t="str">
        <f t="shared" si="148"/>
        <v>Normal level</v>
      </c>
      <c r="P1040" t="str">
        <f t="shared" si="149"/>
        <v>High Risk</v>
      </c>
      <c r="Q1040" t="str">
        <f t="shared" si="150"/>
        <v>Normal</v>
      </c>
      <c r="R1040" t="str">
        <f t="shared" si="151"/>
        <v>Prehypertension</v>
      </c>
      <c r="S1040" t="str">
        <f t="shared" si="152"/>
        <v>High DPF</v>
      </c>
    </row>
    <row r="1041" spans="1:19" x14ac:dyDescent="0.35">
      <c r="A1041" s="13">
        <v>1040</v>
      </c>
      <c r="B1041" s="14">
        <v>2</v>
      </c>
      <c r="C1041" s="14">
        <v>108</v>
      </c>
      <c r="D1041" s="14">
        <v>62</v>
      </c>
      <c r="E1041" s="14">
        <v>32</v>
      </c>
      <c r="F1041" s="14">
        <v>56</v>
      </c>
      <c r="G1041" s="15">
        <v>25.2</v>
      </c>
      <c r="H1041" s="19">
        <v>0.128</v>
      </c>
      <c r="I1041" s="14">
        <v>21</v>
      </c>
      <c r="J1041" s="25">
        <v>0</v>
      </c>
      <c r="K1041" t="str">
        <f t="shared" si="144"/>
        <v>Overweight</v>
      </c>
      <c r="L1041" t="str">
        <f t="shared" si="145"/>
        <v>normal</v>
      </c>
      <c r="M1041" t="str">
        <f t="shared" si="146"/>
        <v>Adult</v>
      </c>
      <c r="N1041" t="str">
        <f t="shared" si="147"/>
        <v>Medium</v>
      </c>
      <c r="O1041" t="str">
        <f t="shared" si="148"/>
        <v>Normal level</v>
      </c>
      <c r="P1041" t="str">
        <f t="shared" si="149"/>
        <v>Low Risk</v>
      </c>
      <c r="Q1041" t="str">
        <f t="shared" si="150"/>
        <v>Low</v>
      </c>
      <c r="R1041" t="str">
        <f t="shared" si="151"/>
        <v>Normal</v>
      </c>
      <c r="S1041" t="str">
        <f t="shared" si="152"/>
        <v>Low DPF</v>
      </c>
    </row>
    <row r="1042" spans="1:19" x14ac:dyDescent="0.35">
      <c r="A1042" s="9">
        <v>1041</v>
      </c>
      <c r="B1042" s="10">
        <v>3</v>
      </c>
      <c r="C1042" s="10">
        <v>122</v>
      </c>
      <c r="D1042" s="10">
        <v>78</v>
      </c>
      <c r="E1042" s="10">
        <v>21</v>
      </c>
      <c r="F1042" s="10">
        <v>80</v>
      </c>
      <c r="G1042" s="11">
        <v>23</v>
      </c>
      <c r="H1042" s="18">
        <v>0.254</v>
      </c>
      <c r="I1042" s="10">
        <v>40</v>
      </c>
      <c r="J1042" s="24">
        <v>0</v>
      </c>
      <c r="K1042" t="str">
        <f t="shared" si="144"/>
        <v>Normal weight</v>
      </c>
      <c r="L1042" t="str">
        <f t="shared" si="145"/>
        <v>normal</v>
      </c>
      <c r="M1042" t="str">
        <f t="shared" si="146"/>
        <v>Adult</v>
      </c>
      <c r="N1042" t="str">
        <f t="shared" si="147"/>
        <v>Medium</v>
      </c>
      <c r="O1042" t="str">
        <f t="shared" si="148"/>
        <v>Normal level</v>
      </c>
      <c r="P1042" t="str">
        <f t="shared" si="149"/>
        <v>Low Risk</v>
      </c>
      <c r="Q1042" t="str">
        <f t="shared" si="150"/>
        <v>Normal</v>
      </c>
      <c r="R1042" t="str">
        <f t="shared" si="151"/>
        <v>Normal</v>
      </c>
      <c r="S1042" t="str">
        <f t="shared" si="152"/>
        <v>Low DPF</v>
      </c>
    </row>
    <row r="1043" spans="1:19" x14ac:dyDescent="0.35">
      <c r="A1043" s="13">
        <v>1042</v>
      </c>
      <c r="B1043" s="14">
        <v>1</v>
      </c>
      <c r="C1043" s="14">
        <v>71</v>
      </c>
      <c r="D1043" s="14">
        <v>78</v>
      </c>
      <c r="E1043" s="14">
        <v>50</v>
      </c>
      <c r="F1043" s="14">
        <v>45</v>
      </c>
      <c r="G1043" s="15">
        <v>33.200000000000003</v>
      </c>
      <c r="H1043" s="19">
        <v>0.42199999999999999</v>
      </c>
      <c r="I1043" s="14">
        <v>21</v>
      </c>
      <c r="J1043" s="25">
        <v>0</v>
      </c>
      <c r="K1043" t="str">
        <f t="shared" si="144"/>
        <v>Obese</v>
      </c>
      <c r="L1043" t="str">
        <f t="shared" si="145"/>
        <v>normal</v>
      </c>
      <c r="M1043" t="str">
        <f t="shared" si="146"/>
        <v>Adult</v>
      </c>
      <c r="N1043" t="str">
        <f t="shared" si="147"/>
        <v>High</v>
      </c>
      <c r="O1043" t="str">
        <f t="shared" si="148"/>
        <v>Normal level</v>
      </c>
      <c r="P1043" t="str">
        <f t="shared" si="149"/>
        <v>Low Risk</v>
      </c>
      <c r="Q1043" t="str">
        <f t="shared" si="150"/>
        <v>Low</v>
      </c>
      <c r="R1043" t="str">
        <f t="shared" si="151"/>
        <v>Normal</v>
      </c>
      <c r="S1043" t="str">
        <f t="shared" si="152"/>
        <v>Medium DPF</v>
      </c>
    </row>
    <row r="1044" spans="1:19" x14ac:dyDescent="0.35">
      <c r="A1044" s="9">
        <v>1043</v>
      </c>
      <c r="B1044" s="10">
        <v>13</v>
      </c>
      <c r="C1044" s="10">
        <v>106</v>
      </c>
      <c r="D1044" s="10">
        <v>70</v>
      </c>
      <c r="E1044" s="10">
        <v>21</v>
      </c>
      <c r="F1044" s="10">
        <v>80</v>
      </c>
      <c r="G1044" s="11">
        <v>34.200000000000003</v>
      </c>
      <c r="H1044" s="18">
        <v>0.251</v>
      </c>
      <c r="I1044" s="10">
        <v>52</v>
      </c>
      <c r="J1044" s="24">
        <v>0</v>
      </c>
      <c r="K1044" t="str">
        <f t="shared" si="144"/>
        <v>Obese</v>
      </c>
      <c r="L1044" t="str">
        <f t="shared" si="145"/>
        <v>normal</v>
      </c>
      <c r="M1044" t="str">
        <f t="shared" si="146"/>
        <v>Adult</v>
      </c>
      <c r="N1044" t="str">
        <f t="shared" si="147"/>
        <v>Medium</v>
      </c>
      <c r="O1044" t="str">
        <f t="shared" si="148"/>
        <v>Normal level</v>
      </c>
      <c r="P1044" t="str">
        <f t="shared" si="149"/>
        <v>High Risk</v>
      </c>
      <c r="Q1044" t="str">
        <f t="shared" si="150"/>
        <v>Normal</v>
      </c>
      <c r="R1044" t="str">
        <f t="shared" si="151"/>
        <v>Normal</v>
      </c>
      <c r="S1044" t="str">
        <f t="shared" si="152"/>
        <v>Low DPF</v>
      </c>
    </row>
    <row r="1045" spans="1:19" x14ac:dyDescent="0.35">
      <c r="A1045" s="13">
        <v>1044</v>
      </c>
      <c r="B1045" s="14">
        <v>2</v>
      </c>
      <c r="C1045" s="14">
        <v>100</v>
      </c>
      <c r="D1045" s="14">
        <v>70</v>
      </c>
      <c r="E1045" s="14">
        <v>52</v>
      </c>
      <c r="F1045" s="14">
        <v>57</v>
      </c>
      <c r="G1045" s="15">
        <v>40.5</v>
      </c>
      <c r="H1045" s="19">
        <v>0.67700000000000005</v>
      </c>
      <c r="I1045" s="14">
        <v>25</v>
      </c>
      <c r="J1045" s="25">
        <v>0</v>
      </c>
      <c r="K1045" t="str">
        <f t="shared" si="144"/>
        <v>Obese</v>
      </c>
      <c r="L1045" t="str">
        <f t="shared" si="145"/>
        <v>normal</v>
      </c>
      <c r="M1045" t="str">
        <f t="shared" si="146"/>
        <v>Adult</v>
      </c>
      <c r="N1045" t="str">
        <f t="shared" si="147"/>
        <v>High</v>
      </c>
      <c r="O1045" t="str">
        <f t="shared" si="148"/>
        <v>Normal level</v>
      </c>
      <c r="P1045" t="str">
        <f t="shared" si="149"/>
        <v>Low Risk</v>
      </c>
      <c r="Q1045" t="str">
        <f t="shared" si="150"/>
        <v>Low</v>
      </c>
      <c r="R1045" t="str">
        <f t="shared" si="151"/>
        <v>Normal</v>
      </c>
      <c r="S1045" t="str">
        <f t="shared" si="152"/>
        <v>High DPF</v>
      </c>
    </row>
    <row r="1046" spans="1:19" x14ac:dyDescent="0.35">
      <c r="A1046" s="9">
        <v>1045</v>
      </c>
      <c r="B1046" s="10">
        <v>7</v>
      </c>
      <c r="C1046" s="10">
        <v>106</v>
      </c>
      <c r="D1046" s="10">
        <v>60</v>
      </c>
      <c r="E1046" s="10">
        <v>24</v>
      </c>
      <c r="F1046" s="10">
        <v>80</v>
      </c>
      <c r="G1046" s="11">
        <v>26.5</v>
      </c>
      <c r="H1046" s="18">
        <v>0.29599999999999999</v>
      </c>
      <c r="I1046" s="10">
        <v>29</v>
      </c>
      <c r="J1046" s="24">
        <v>1</v>
      </c>
      <c r="K1046" t="str">
        <f t="shared" si="144"/>
        <v>Overweight</v>
      </c>
      <c r="L1046" t="str">
        <f t="shared" si="145"/>
        <v xml:space="preserve">Diabetes </v>
      </c>
      <c r="M1046" t="str">
        <f t="shared" si="146"/>
        <v>Adult</v>
      </c>
      <c r="N1046" t="str">
        <f t="shared" si="147"/>
        <v>Medium</v>
      </c>
      <c r="O1046" t="str">
        <f t="shared" si="148"/>
        <v>Normal level</v>
      </c>
      <c r="P1046" t="str">
        <f t="shared" si="149"/>
        <v>High Risk</v>
      </c>
      <c r="Q1046" t="str">
        <f t="shared" si="150"/>
        <v>Normal</v>
      </c>
      <c r="R1046" t="str">
        <f t="shared" si="151"/>
        <v>Normal</v>
      </c>
      <c r="S1046" t="str">
        <f t="shared" si="152"/>
        <v>Low DPF</v>
      </c>
    </row>
    <row r="1047" spans="1:19" x14ac:dyDescent="0.35">
      <c r="A1047" s="13">
        <v>1046</v>
      </c>
      <c r="B1047" s="14">
        <v>4</v>
      </c>
      <c r="C1047" s="14">
        <v>104</v>
      </c>
      <c r="D1047" s="14">
        <v>64</v>
      </c>
      <c r="E1047" s="14">
        <v>23</v>
      </c>
      <c r="F1047" s="14">
        <v>116</v>
      </c>
      <c r="G1047" s="15">
        <v>27.8</v>
      </c>
      <c r="H1047" s="19">
        <v>0.45400000000000001</v>
      </c>
      <c r="I1047" s="14">
        <v>23</v>
      </c>
      <c r="J1047" s="25">
        <v>0</v>
      </c>
      <c r="K1047" t="str">
        <f t="shared" si="144"/>
        <v>Overweight</v>
      </c>
      <c r="L1047" t="str">
        <f t="shared" si="145"/>
        <v>normal</v>
      </c>
      <c r="M1047" t="str">
        <f t="shared" si="146"/>
        <v>Adult</v>
      </c>
      <c r="N1047" t="str">
        <f t="shared" si="147"/>
        <v>Medium</v>
      </c>
      <c r="O1047" t="str">
        <f t="shared" si="148"/>
        <v>Normal level</v>
      </c>
      <c r="P1047" t="str">
        <f t="shared" si="149"/>
        <v>High Risk</v>
      </c>
      <c r="Q1047" t="str">
        <f t="shared" si="150"/>
        <v>Normal</v>
      </c>
      <c r="R1047" t="str">
        <f t="shared" si="151"/>
        <v>Normal</v>
      </c>
      <c r="S1047" t="str">
        <f t="shared" si="152"/>
        <v>Medium DPF</v>
      </c>
    </row>
    <row r="1048" spans="1:19" x14ac:dyDescent="0.35">
      <c r="A1048" s="9">
        <v>1047</v>
      </c>
      <c r="B1048" s="10">
        <v>5</v>
      </c>
      <c r="C1048" s="10">
        <v>114</v>
      </c>
      <c r="D1048" s="10">
        <v>74</v>
      </c>
      <c r="E1048" s="10">
        <v>21</v>
      </c>
      <c r="F1048" s="10">
        <v>80</v>
      </c>
      <c r="G1048" s="11">
        <v>24.9</v>
      </c>
      <c r="H1048" s="18">
        <v>0.74399999999999999</v>
      </c>
      <c r="I1048" s="10">
        <v>57</v>
      </c>
      <c r="J1048" s="24">
        <v>0</v>
      </c>
      <c r="K1048" t="str">
        <f t="shared" si="144"/>
        <v>Overweight</v>
      </c>
      <c r="L1048" t="str">
        <f t="shared" si="145"/>
        <v>normal</v>
      </c>
      <c r="M1048" t="str">
        <f t="shared" si="146"/>
        <v>Adult</v>
      </c>
      <c r="N1048" t="str">
        <f t="shared" si="147"/>
        <v>Medium</v>
      </c>
      <c r="O1048" t="str">
        <f t="shared" si="148"/>
        <v>Normal level</v>
      </c>
      <c r="P1048" t="str">
        <f t="shared" si="149"/>
        <v>High Risk</v>
      </c>
      <c r="Q1048" t="str">
        <f t="shared" si="150"/>
        <v>Normal</v>
      </c>
      <c r="R1048" t="str">
        <f t="shared" si="151"/>
        <v>Normal</v>
      </c>
      <c r="S1048" t="str">
        <f t="shared" si="152"/>
        <v>High DPF</v>
      </c>
    </row>
    <row r="1049" spans="1:19" x14ac:dyDescent="0.35">
      <c r="A1049" s="13">
        <v>1048</v>
      </c>
      <c r="B1049" s="14">
        <v>2</v>
      </c>
      <c r="C1049" s="14">
        <v>108</v>
      </c>
      <c r="D1049" s="14">
        <v>62</v>
      </c>
      <c r="E1049" s="14">
        <v>10</v>
      </c>
      <c r="F1049" s="14">
        <v>278</v>
      </c>
      <c r="G1049" s="15">
        <v>25.3</v>
      </c>
      <c r="H1049" s="19">
        <v>0.88100000000000001</v>
      </c>
      <c r="I1049" s="14">
        <v>22</v>
      </c>
      <c r="J1049" s="25">
        <v>0</v>
      </c>
      <c r="K1049" t="str">
        <f t="shared" si="144"/>
        <v>Overweight</v>
      </c>
      <c r="L1049" t="str">
        <f t="shared" si="145"/>
        <v>normal</v>
      </c>
      <c r="M1049" t="str">
        <f t="shared" si="146"/>
        <v>Adult</v>
      </c>
      <c r="N1049" t="str">
        <f t="shared" si="147"/>
        <v>Low</v>
      </c>
      <c r="O1049" t="str">
        <f t="shared" si="148"/>
        <v>Normal level</v>
      </c>
      <c r="P1049" t="str">
        <f t="shared" si="149"/>
        <v>Low Risk</v>
      </c>
      <c r="Q1049" t="str">
        <f t="shared" si="150"/>
        <v>High</v>
      </c>
      <c r="R1049" t="str">
        <f t="shared" si="151"/>
        <v>Normal</v>
      </c>
      <c r="S1049" t="str">
        <f t="shared" si="152"/>
        <v>High DPF</v>
      </c>
    </row>
    <row r="1050" spans="1:19" x14ac:dyDescent="0.35">
      <c r="A1050" s="9">
        <v>1049</v>
      </c>
      <c r="B1050" s="10">
        <v>4</v>
      </c>
      <c r="C1050" s="10">
        <v>146</v>
      </c>
      <c r="D1050" s="10">
        <v>70</v>
      </c>
      <c r="E1050" s="10">
        <v>21</v>
      </c>
      <c r="F1050" s="10">
        <v>80</v>
      </c>
      <c r="G1050" s="11">
        <v>37.9</v>
      </c>
      <c r="H1050" s="18">
        <v>0.33400000000000002</v>
      </c>
      <c r="I1050" s="10">
        <v>28</v>
      </c>
      <c r="J1050" s="24">
        <v>1</v>
      </c>
      <c r="K1050" t="str">
        <f t="shared" si="144"/>
        <v>Obese</v>
      </c>
      <c r="L1050" t="str">
        <f t="shared" si="145"/>
        <v xml:space="preserve">Diabetes </v>
      </c>
      <c r="M1050" t="str">
        <f t="shared" si="146"/>
        <v>Adult</v>
      </c>
      <c r="N1050" t="str">
        <f t="shared" si="147"/>
        <v>Medium</v>
      </c>
      <c r="O1050" t="str">
        <f t="shared" si="148"/>
        <v>High level</v>
      </c>
      <c r="P1050" t="str">
        <f t="shared" si="149"/>
        <v>High Risk</v>
      </c>
      <c r="Q1050" t="str">
        <f t="shared" si="150"/>
        <v>Normal</v>
      </c>
      <c r="R1050" t="str">
        <f t="shared" si="151"/>
        <v>Normal</v>
      </c>
      <c r="S1050" t="str">
        <f t="shared" si="152"/>
        <v>Medium DPF</v>
      </c>
    </row>
    <row r="1051" spans="1:19" x14ac:dyDescent="0.35">
      <c r="A1051" s="13">
        <v>1050</v>
      </c>
      <c r="B1051" s="14">
        <v>14</v>
      </c>
      <c r="C1051" s="14">
        <v>129</v>
      </c>
      <c r="D1051" s="14">
        <v>76</v>
      </c>
      <c r="E1051" s="14">
        <v>28</v>
      </c>
      <c r="F1051" s="14">
        <v>122</v>
      </c>
      <c r="G1051" s="15">
        <v>35.9</v>
      </c>
      <c r="H1051" s="19">
        <v>0.28000000000000003</v>
      </c>
      <c r="I1051" s="14">
        <v>39</v>
      </c>
      <c r="J1051" s="25">
        <v>0</v>
      </c>
      <c r="K1051" t="str">
        <f t="shared" si="144"/>
        <v>Obese</v>
      </c>
      <c r="L1051" t="str">
        <f t="shared" si="145"/>
        <v>normal</v>
      </c>
      <c r="M1051" t="str">
        <f t="shared" si="146"/>
        <v>Adult</v>
      </c>
      <c r="N1051" t="str">
        <f t="shared" si="147"/>
        <v>Medium</v>
      </c>
      <c r="O1051" t="str">
        <f t="shared" si="148"/>
        <v>Normal level</v>
      </c>
      <c r="P1051" t="str">
        <f t="shared" si="149"/>
        <v>High Risk</v>
      </c>
      <c r="Q1051" t="str">
        <f t="shared" si="150"/>
        <v>Normal</v>
      </c>
      <c r="R1051" t="str">
        <f t="shared" si="151"/>
        <v>Normal</v>
      </c>
      <c r="S1051" t="str">
        <f t="shared" si="152"/>
        <v>Low DPF</v>
      </c>
    </row>
    <row r="1052" spans="1:19" x14ac:dyDescent="0.35">
      <c r="A1052" s="9">
        <v>1051</v>
      </c>
      <c r="B1052" s="10">
        <v>7</v>
      </c>
      <c r="C1052" s="10">
        <v>133</v>
      </c>
      <c r="D1052" s="10">
        <v>88</v>
      </c>
      <c r="E1052" s="10">
        <v>15</v>
      </c>
      <c r="F1052" s="10">
        <v>155</v>
      </c>
      <c r="G1052" s="11">
        <v>32.4</v>
      </c>
      <c r="H1052" s="18">
        <v>0.26200000000000001</v>
      </c>
      <c r="I1052" s="10">
        <v>37</v>
      </c>
      <c r="J1052" s="24">
        <v>0</v>
      </c>
      <c r="K1052" t="str">
        <f t="shared" si="144"/>
        <v>Obese</v>
      </c>
      <c r="L1052" t="str">
        <f t="shared" si="145"/>
        <v>normal</v>
      </c>
      <c r="M1052" t="str">
        <f t="shared" si="146"/>
        <v>Adult</v>
      </c>
      <c r="N1052" t="str">
        <f t="shared" si="147"/>
        <v>Low</v>
      </c>
      <c r="O1052" t="str">
        <f t="shared" si="148"/>
        <v>Normal level</v>
      </c>
      <c r="P1052" t="str">
        <f t="shared" si="149"/>
        <v>High Risk</v>
      </c>
      <c r="Q1052" t="str">
        <f t="shared" si="150"/>
        <v>High</v>
      </c>
      <c r="R1052" t="str">
        <f t="shared" si="151"/>
        <v>Prehypertension</v>
      </c>
      <c r="S1052" t="str">
        <f t="shared" si="152"/>
        <v>Low DPF</v>
      </c>
    </row>
    <row r="1053" spans="1:19" x14ac:dyDescent="0.35">
      <c r="A1053" s="13">
        <v>1052</v>
      </c>
      <c r="B1053" s="14">
        <v>7</v>
      </c>
      <c r="C1053" s="14">
        <v>161</v>
      </c>
      <c r="D1053" s="14">
        <v>86</v>
      </c>
      <c r="E1053" s="14">
        <v>21</v>
      </c>
      <c r="F1053" s="14">
        <v>80</v>
      </c>
      <c r="G1053" s="15">
        <v>30.4</v>
      </c>
      <c r="H1053" s="19">
        <v>0.16500000000000001</v>
      </c>
      <c r="I1053" s="14">
        <v>47</v>
      </c>
      <c r="J1053" s="25">
        <v>1</v>
      </c>
      <c r="K1053" t="str">
        <f t="shared" si="144"/>
        <v>Obese</v>
      </c>
      <c r="L1053" t="str">
        <f t="shared" si="145"/>
        <v xml:space="preserve">Diabetes </v>
      </c>
      <c r="M1053" t="str">
        <f t="shared" si="146"/>
        <v>Adult</v>
      </c>
      <c r="N1053" t="str">
        <f t="shared" si="147"/>
        <v>Medium</v>
      </c>
      <c r="O1053" t="str">
        <f t="shared" si="148"/>
        <v>High level</v>
      </c>
      <c r="P1053" t="str">
        <f t="shared" si="149"/>
        <v>High Risk</v>
      </c>
      <c r="Q1053" t="str">
        <f t="shared" si="150"/>
        <v>Normal</v>
      </c>
      <c r="R1053" t="str">
        <f t="shared" si="151"/>
        <v>Prehypertension</v>
      </c>
      <c r="S1053" t="str">
        <f t="shared" si="152"/>
        <v>Low DPF</v>
      </c>
    </row>
    <row r="1054" spans="1:19" x14ac:dyDescent="0.35">
      <c r="A1054" s="9">
        <v>1053</v>
      </c>
      <c r="B1054" s="10">
        <v>2</v>
      </c>
      <c r="C1054" s="10">
        <v>108</v>
      </c>
      <c r="D1054" s="10">
        <v>80</v>
      </c>
      <c r="E1054" s="10">
        <v>21</v>
      </c>
      <c r="F1054" s="10">
        <v>80</v>
      </c>
      <c r="G1054" s="11">
        <v>27</v>
      </c>
      <c r="H1054" s="18">
        <v>0.25900000000000001</v>
      </c>
      <c r="I1054" s="10">
        <v>52</v>
      </c>
      <c r="J1054" s="24">
        <v>1</v>
      </c>
      <c r="K1054" t="str">
        <f t="shared" si="144"/>
        <v>Overweight</v>
      </c>
      <c r="L1054" t="str">
        <f t="shared" si="145"/>
        <v xml:space="preserve">Diabetes </v>
      </c>
      <c r="M1054" t="str">
        <f t="shared" si="146"/>
        <v>Adult</v>
      </c>
      <c r="N1054" t="str">
        <f t="shared" si="147"/>
        <v>Medium</v>
      </c>
      <c r="O1054" t="str">
        <f t="shared" si="148"/>
        <v>Normal level</v>
      </c>
      <c r="P1054" t="str">
        <f t="shared" si="149"/>
        <v>Low Risk</v>
      </c>
      <c r="Q1054" t="str">
        <f t="shared" si="150"/>
        <v>Normal</v>
      </c>
      <c r="R1054" t="str">
        <f t="shared" si="151"/>
        <v>Normal</v>
      </c>
      <c r="S1054" t="str">
        <f t="shared" si="152"/>
        <v>Low DPF</v>
      </c>
    </row>
    <row r="1055" spans="1:19" x14ac:dyDescent="0.35">
      <c r="A1055" s="13">
        <v>1054</v>
      </c>
      <c r="B1055" s="14">
        <v>7</v>
      </c>
      <c r="C1055" s="14">
        <v>136</v>
      </c>
      <c r="D1055" s="14">
        <v>74</v>
      </c>
      <c r="E1055" s="14">
        <v>26</v>
      </c>
      <c r="F1055" s="14">
        <v>135</v>
      </c>
      <c r="G1055" s="15">
        <v>26</v>
      </c>
      <c r="H1055" s="19">
        <v>0.64700000000000002</v>
      </c>
      <c r="I1055" s="14">
        <v>51</v>
      </c>
      <c r="J1055" s="25">
        <v>0</v>
      </c>
      <c r="K1055" t="str">
        <f t="shared" si="144"/>
        <v>Overweight</v>
      </c>
      <c r="L1055" t="str">
        <f t="shared" si="145"/>
        <v>normal</v>
      </c>
      <c r="M1055" t="str">
        <f t="shared" si="146"/>
        <v>Adult</v>
      </c>
      <c r="N1055" t="str">
        <f t="shared" si="147"/>
        <v>Medium</v>
      </c>
      <c r="O1055" t="str">
        <f t="shared" si="148"/>
        <v>Normal level</v>
      </c>
      <c r="P1055" t="str">
        <f t="shared" si="149"/>
        <v>High Risk</v>
      </c>
      <c r="Q1055" t="str">
        <f t="shared" si="150"/>
        <v>Normal</v>
      </c>
      <c r="R1055" t="str">
        <f t="shared" si="151"/>
        <v>Normal</v>
      </c>
      <c r="S1055" t="str">
        <f t="shared" si="152"/>
        <v>High DPF</v>
      </c>
    </row>
    <row r="1056" spans="1:19" x14ac:dyDescent="0.35">
      <c r="A1056" s="9">
        <v>1055</v>
      </c>
      <c r="B1056" s="10">
        <v>5</v>
      </c>
      <c r="C1056" s="10">
        <v>155</v>
      </c>
      <c r="D1056" s="10">
        <v>84</v>
      </c>
      <c r="E1056" s="10">
        <v>44</v>
      </c>
      <c r="F1056" s="10">
        <v>545</v>
      </c>
      <c r="G1056" s="11">
        <v>38.700000000000003</v>
      </c>
      <c r="H1056" s="18">
        <v>0.61899999999999999</v>
      </c>
      <c r="I1056" s="10">
        <v>34</v>
      </c>
      <c r="J1056" s="24">
        <v>0</v>
      </c>
      <c r="K1056" t="str">
        <f t="shared" si="144"/>
        <v>Obese</v>
      </c>
      <c r="L1056" t="str">
        <f t="shared" si="145"/>
        <v>normal</v>
      </c>
      <c r="M1056" t="str">
        <f t="shared" si="146"/>
        <v>Adult</v>
      </c>
      <c r="N1056" t="str">
        <f t="shared" si="147"/>
        <v>High</v>
      </c>
      <c r="O1056" t="str">
        <f t="shared" si="148"/>
        <v>High level</v>
      </c>
      <c r="P1056" t="str">
        <f t="shared" si="149"/>
        <v>High Risk</v>
      </c>
      <c r="Q1056" t="str">
        <f t="shared" si="150"/>
        <v>High</v>
      </c>
      <c r="R1056" t="str">
        <f t="shared" si="151"/>
        <v>Prehypertension</v>
      </c>
      <c r="S1056" t="str">
        <f t="shared" si="152"/>
        <v>High DPF</v>
      </c>
    </row>
    <row r="1057" spans="1:19" x14ac:dyDescent="0.35">
      <c r="A1057" s="13">
        <v>1056</v>
      </c>
      <c r="B1057" s="14">
        <v>1</v>
      </c>
      <c r="C1057" s="14">
        <v>119</v>
      </c>
      <c r="D1057" s="14">
        <v>86</v>
      </c>
      <c r="E1057" s="14">
        <v>39</v>
      </c>
      <c r="F1057" s="14">
        <v>220</v>
      </c>
      <c r="G1057" s="15">
        <v>45.6</v>
      </c>
      <c r="H1057" s="19">
        <v>0.80800000000000005</v>
      </c>
      <c r="I1057" s="14">
        <v>29</v>
      </c>
      <c r="J1057" s="25">
        <v>1</v>
      </c>
      <c r="K1057" t="str">
        <f t="shared" si="144"/>
        <v>Obese</v>
      </c>
      <c r="L1057" t="str">
        <f t="shared" si="145"/>
        <v xml:space="preserve">Diabetes </v>
      </c>
      <c r="M1057" t="str">
        <f t="shared" si="146"/>
        <v>Adult</v>
      </c>
      <c r="N1057" t="str">
        <f t="shared" si="147"/>
        <v>Medium</v>
      </c>
      <c r="O1057" t="str">
        <f t="shared" si="148"/>
        <v>Normal level</v>
      </c>
      <c r="P1057" t="str">
        <f t="shared" si="149"/>
        <v>Low Risk</v>
      </c>
      <c r="Q1057" t="str">
        <f t="shared" si="150"/>
        <v>High</v>
      </c>
      <c r="R1057" t="str">
        <f t="shared" si="151"/>
        <v>Prehypertension</v>
      </c>
      <c r="S1057" t="str">
        <f t="shared" si="152"/>
        <v>High DPF</v>
      </c>
    </row>
    <row r="1058" spans="1:19" x14ac:dyDescent="0.35">
      <c r="A1058" s="9">
        <v>1057</v>
      </c>
      <c r="B1058" s="10">
        <v>4</v>
      </c>
      <c r="C1058" s="10">
        <v>96</v>
      </c>
      <c r="D1058" s="10">
        <v>56</v>
      </c>
      <c r="E1058" s="10">
        <v>17</v>
      </c>
      <c r="F1058" s="10">
        <v>49</v>
      </c>
      <c r="G1058" s="11">
        <v>20.8</v>
      </c>
      <c r="H1058" s="18">
        <v>0.34</v>
      </c>
      <c r="I1058" s="10">
        <v>26</v>
      </c>
      <c r="J1058" s="24">
        <v>0</v>
      </c>
      <c r="K1058" t="str">
        <f t="shared" si="144"/>
        <v>Normal weight</v>
      </c>
      <c r="L1058" t="str">
        <f t="shared" si="145"/>
        <v>normal</v>
      </c>
      <c r="M1058" t="str">
        <f t="shared" si="146"/>
        <v>Adult</v>
      </c>
      <c r="N1058" t="str">
        <f t="shared" si="147"/>
        <v>Low</v>
      </c>
      <c r="O1058" t="str">
        <f t="shared" si="148"/>
        <v>Normal level</v>
      </c>
      <c r="P1058" t="str">
        <f t="shared" si="149"/>
        <v>High Risk</v>
      </c>
      <c r="Q1058" t="str">
        <f t="shared" si="150"/>
        <v>Low</v>
      </c>
      <c r="R1058" t="str">
        <f t="shared" si="151"/>
        <v>Low</v>
      </c>
      <c r="S1058" t="str">
        <f t="shared" si="152"/>
        <v>Medium DPF</v>
      </c>
    </row>
    <row r="1059" spans="1:19" x14ac:dyDescent="0.35">
      <c r="A1059" s="13">
        <v>1058</v>
      </c>
      <c r="B1059" s="14">
        <v>5</v>
      </c>
      <c r="C1059" s="14">
        <v>108</v>
      </c>
      <c r="D1059" s="14">
        <v>72</v>
      </c>
      <c r="E1059" s="14">
        <v>43</v>
      </c>
      <c r="F1059" s="14">
        <v>75</v>
      </c>
      <c r="G1059" s="15">
        <v>36.1</v>
      </c>
      <c r="H1059" s="19">
        <v>0.26300000000000001</v>
      </c>
      <c r="I1059" s="14">
        <v>33</v>
      </c>
      <c r="J1059" s="25">
        <v>0</v>
      </c>
      <c r="K1059" t="str">
        <f t="shared" si="144"/>
        <v>Obese</v>
      </c>
      <c r="L1059" t="str">
        <f t="shared" si="145"/>
        <v>normal</v>
      </c>
      <c r="M1059" t="str">
        <f t="shared" si="146"/>
        <v>Adult</v>
      </c>
      <c r="N1059" t="str">
        <f t="shared" si="147"/>
        <v>High</v>
      </c>
      <c r="O1059" t="str">
        <f t="shared" si="148"/>
        <v>Normal level</v>
      </c>
      <c r="P1059" t="str">
        <f t="shared" si="149"/>
        <v>High Risk</v>
      </c>
      <c r="Q1059" t="str">
        <f t="shared" si="150"/>
        <v>Low</v>
      </c>
      <c r="R1059" t="str">
        <f t="shared" si="151"/>
        <v>Normal</v>
      </c>
      <c r="S1059" t="str">
        <f t="shared" si="152"/>
        <v>Low DPF</v>
      </c>
    </row>
    <row r="1060" spans="1:19" x14ac:dyDescent="0.35">
      <c r="A1060" s="9">
        <v>1059</v>
      </c>
      <c r="B1060" s="10">
        <v>4</v>
      </c>
      <c r="C1060" s="10">
        <v>78</v>
      </c>
      <c r="D1060" s="10">
        <v>88</v>
      </c>
      <c r="E1060" s="10">
        <v>29</v>
      </c>
      <c r="F1060" s="10">
        <v>40</v>
      </c>
      <c r="G1060" s="11">
        <v>36.9</v>
      </c>
      <c r="H1060" s="18">
        <v>0.434</v>
      </c>
      <c r="I1060" s="10">
        <v>21</v>
      </c>
      <c r="J1060" s="24">
        <v>0</v>
      </c>
      <c r="K1060" t="str">
        <f t="shared" si="144"/>
        <v>Obese</v>
      </c>
      <c r="L1060" t="str">
        <f t="shared" si="145"/>
        <v>normal</v>
      </c>
      <c r="M1060" t="str">
        <f t="shared" si="146"/>
        <v>Adult</v>
      </c>
      <c r="N1060" t="str">
        <f t="shared" si="147"/>
        <v>Medium</v>
      </c>
      <c r="O1060" t="str">
        <f t="shared" si="148"/>
        <v>Normal level</v>
      </c>
      <c r="P1060" t="str">
        <f t="shared" si="149"/>
        <v>High Risk</v>
      </c>
      <c r="Q1060" t="str">
        <f t="shared" si="150"/>
        <v>Low</v>
      </c>
      <c r="R1060" t="str">
        <f t="shared" si="151"/>
        <v>Prehypertension</v>
      </c>
      <c r="S1060" t="str">
        <f t="shared" si="152"/>
        <v>Medium DPF</v>
      </c>
    </row>
    <row r="1061" spans="1:19" x14ac:dyDescent="0.35">
      <c r="A1061" s="13">
        <v>1060</v>
      </c>
      <c r="B1061" s="14">
        <v>4</v>
      </c>
      <c r="C1061" s="14">
        <v>107</v>
      </c>
      <c r="D1061" s="14">
        <v>62</v>
      </c>
      <c r="E1061" s="14">
        <v>30</v>
      </c>
      <c r="F1061" s="14">
        <v>74</v>
      </c>
      <c r="G1061" s="15">
        <v>36.6</v>
      </c>
      <c r="H1061" s="19">
        <v>0.75700000000000001</v>
      </c>
      <c r="I1061" s="14">
        <v>25</v>
      </c>
      <c r="J1061" s="25">
        <v>1</v>
      </c>
      <c r="K1061" t="str">
        <f t="shared" si="144"/>
        <v>Obese</v>
      </c>
      <c r="L1061" t="str">
        <f t="shared" si="145"/>
        <v xml:space="preserve">Diabetes </v>
      </c>
      <c r="M1061" t="str">
        <f t="shared" si="146"/>
        <v>Adult</v>
      </c>
      <c r="N1061" t="str">
        <f t="shared" si="147"/>
        <v>Medium</v>
      </c>
      <c r="O1061" t="str">
        <f t="shared" si="148"/>
        <v>Normal level</v>
      </c>
      <c r="P1061" t="str">
        <f t="shared" si="149"/>
        <v>High Risk</v>
      </c>
      <c r="Q1061" t="str">
        <f t="shared" si="150"/>
        <v>Low</v>
      </c>
      <c r="R1061" t="str">
        <f t="shared" si="151"/>
        <v>Normal</v>
      </c>
      <c r="S1061" t="str">
        <f t="shared" si="152"/>
        <v>High DPF</v>
      </c>
    </row>
    <row r="1062" spans="1:19" x14ac:dyDescent="0.35">
      <c r="A1062" s="9">
        <v>1061</v>
      </c>
      <c r="B1062" s="10">
        <v>2</v>
      </c>
      <c r="C1062" s="10">
        <v>128</v>
      </c>
      <c r="D1062" s="10">
        <v>78</v>
      </c>
      <c r="E1062" s="10">
        <v>37</v>
      </c>
      <c r="F1062" s="10">
        <v>182</v>
      </c>
      <c r="G1062" s="11">
        <v>43.3</v>
      </c>
      <c r="H1062" s="18">
        <v>1.224</v>
      </c>
      <c r="I1062" s="10">
        <v>31</v>
      </c>
      <c r="J1062" s="24">
        <v>1</v>
      </c>
      <c r="K1062" t="str">
        <f t="shared" si="144"/>
        <v>Obese</v>
      </c>
      <c r="L1062" t="str">
        <f t="shared" si="145"/>
        <v xml:space="preserve">Diabetes </v>
      </c>
      <c r="M1062" t="str">
        <f t="shared" si="146"/>
        <v>Adult</v>
      </c>
      <c r="N1062" t="str">
        <f t="shared" si="147"/>
        <v>Medium</v>
      </c>
      <c r="O1062" t="str">
        <f t="shared" si="148"/>
        <v>Normal level</v>
      </c>
      <c r="P1062" t="str">
        <f t="shared" si="149"/>
        <v>Low Risk</v>
      </c>
      <c r="Q1062" t="str">
        <f t="shared" si="150"/>
        <v>High</v>
      </c>
      <c r="R1062" t="str">
        <f t="shared" si="151"/>
        <v>Normal</v>
      </c>
      <c r="S1062" t="str">
        <f t="shared" si="152"/>
        <v>High DPF</v>
      </c>
    </row>
    <row r="1063" spans="1:19" x14ac:dyDescent="0.35">
      <c r="A1063" s="13">
        <v>1062</v>
      </c>
      <c r="B1063" s="14">
        <v>1</v>
      </c>
      <c r="C1063" s="14">
        <v>128</v>
      </c>
      <c r="D1063" s="14">
        <v>48</v>
      </c>
      <c r="E1063" s="14">
        <v>45</v>
      </c>
      <c r="F1063" s="14">
        <v>194</v>
      </c>
      <c r="G1063" s="15">
        <v>40.5</v>
      </c>
      <c r="H1063" s="19">
        <v>0.61299999999999999</v>
      </c>
      <c r="I1063" s="14">
        <v>24</v>
      </c>
      <c r="J1063" s="25">
        <v>1</v>
      </c>
      <c r="K1063" t="str">
        <f t="shared" si="144"/>
        <v>Obese</v>
      </c>
      <c r="L1063" t="str">
        <f t="shared" si="145"/>
        <v xml:space="preserve">Diabetes </v>
      </c>
      <c r="M1063" t="str">
        <f t="shared" si="146"/>
        <v>Adult</v>
      </c>
      <c r="N1063" t="str">
        <f t="shared" si="147"/>
        <v>High</v>
      </c>
      <c r="O1063" t="str">
        <f t="shared" si="148"/>
        <v>Normal level</v>
      </c>
      <c r="P1063" t="str">
        <f t="shared" si="149"/>
        <v>Low Risk</v>
      </c>
      <c r="Q1063" t="str">
        <f t="shared" si="150"/>
        <v>High</v>
      </c>
      <c r="R1063" t="str">
        <f t="shared" si="151"/>
        <v>Low</v>
      </c>
      <c r="S1063" t="str">
        <f t="shared" si="152"/>
        <v>High DPF</v>
      </c>
    </row>
    <row r="1064" spans="1:19" x14ac:dyDescent="0.35">
      <c r="A1064" s="9">
        <v>1063</v>
      </c>
      <c r="B1064" s="10">
        <v>4</v>
      </c>
      <c r="C1064" s="10">
        <v>161</v>
      </c>
      <c r="D1064" s="10">
        <v>50</v>
      </c>
      <c r="E1064" s="10">
        <v>21</v>
      </c>
      <c r="F1064" s="10">
        <v>80</v>
      </c>
      <c r="G1064" s="11">
        <v>21.9</v>
      </c>
      <c r="H1064" s="18">
        <v>0.254</v>
      </c>
      <c r="I1064" s="10">
        <v>65</v>
      </c>
      <c r="J1064" s="24">
        <v>0</v>
      </c>
      <c r="K1064" t="str">
        <f t="shared" si="144"/>
        <v>Normal weight</v>
      </c>
      <c r="L1064" t="str">
        <f t="shared" si="145"/>
        <v>normal</v>
      </c>
      <c r="M1064" t="str">
        <f t="shared" si="146"/>
        <v>Aged</v>
      </c>
      <c r="N1064" t="str">
        <f t="shared" si="147"/>
        <v>Medium</v>
      </c>
      <c r="O1064" t="str">
        <f t="shared" si="148"/>
        <v>High level</v>
      </c>
      <c r="P1064" t="str">
        <f t="shared" si="149"/>
        <v>High Risk</v>
      </c>
      <c r="Q1064" t="str">
        <f t="shared" si="150"/>
        <v>Normal</v>
      </c>
      <c r="R1064" t="str">
        <f t="shared" si="151"/>
        <v>Low</v>
      </c>
      <c r="S1064" t="str">
        <f t="shared" si="152"/>
        <v>Low DPF</v>
      </c>
    </row>
    <row r="1065" spans="1:19" x14ac:dyDescent="0.35">
      <c r="A1065" s="13">
        <v>1064</v>
      </c>
      <c r="B1065" s="14">
        <v>6</v>
      </c>
      <c r="C1065" s="14">
        <v>151</v>
      </c>
      <c r="D1065" s="14">
        <v>62</v>
      </c>
      <c r="E1065" s="14">
        <v>31</v>
      </c>
      <c r="F1065" s="14">
        <v>120</v>
      </c>
      <c r="G1065" s="15">
        <v>35.5</v>
      </c>
      <c r="H1065" s="19">
        <v>0.69199999999999995</v>
      </c>
      <c r="I1065" s="14">
        <v>28</v>
      </c>
      <c r="J1065" s="25">
        <v>0</v>
      </c>
      <c r="K1065" t="str">
        <f t="shared" si="144"/>
        <v>Obese</v>
      </c>
      <c r="L1065" t="str">
        <f t="shared" si="145"/>
        <v>normal</v>
      </c>
      <c r="M1065" t="str">
        <f t="shared" si="146"/>
        <v>Adult</v>
      </c>
      <c r="N1065" t="str">
        <f t="shared" si="147"/>
        <v>Medium</v>
      </c>
      <c r="O1065" t="str">
        <f t="shared" si="148"/>
        <v>High level</v>
      </c>
      <c r="P1065" t="str">
        <f t="shared" si="149"/>
        <v>High Risk</v>
      </c>
      <c r="Q1065" t="str">
        <f t="shared" si="150"/>
        <v>Normal</v>
      </c>
      <c r="R1065" t="str">
        <f t="shared" si="151"/>
        <v>Normal</v>
      </c>
      <c r="S1065" t="str">
        <f t="shared" si="152"/>
        <v>High DPF</v>
      </c>
    </row>
    <row r="1066" spans="1:19" x14ac:dyDescent="0.35">
      <c r="A1066" s="9">
        <v>1065</v>
      </c>
      <c r="B1066" s="10">
        <v>2</v>
      </c>
      <c r="C1066" s="10">
        <v>146</v>
      </c>
      <c r="D1066" s="10">
        <v>70</v>
      </c>
      <c r="E1066" s="10">
        <v>38</v>
      </c>
      <c r="F1066" s="10">
        <v>360</v>
      </c>
      <c r="G1066" s="11">
        <v>28</v>
      </c>
      <c r="H1066" s="18">
        <v>0.33700000000000002</v>
      </c>
      <c r="I1066" s="10">
        <v>29</v>
      </c>
      <c r="J1066" s="24">
        <v>1</v>
      </c>
      <c r="K1066" t="str">
        <f t="shared" si="144"/>
        <v>Overweight</v>
      </c>
      <c r="L1066" t="str">
        <f t="shared" si="145"/>
        <v xml:space="preserve">Diabetes </v>
      </c>
      <c r="M1066" t="str">
        <f t="shared" si="146"/>
        <v>Adult</v>
      </c>
      <c r="N1066" t="str">
        <f t="shared" si="147"/>
        <v>Medium</v>
      </c>
      <c r="O1066" t="str">
        <f t="shared" si="148"/>
        <v>High level</v>
      </c>
      <c r="P1066" t="str">
        <f t="shared" si="149"/>
        <v>Low Risk</v>
      </c>
      <c r="Q1066" t="str">
        <f t="shared" si="150"/>
        <v>High</v>
      </c>
      <c r="R1066" t="str">
        <f t="shared" si="151"/>
        <v>Normal</v>
      </c>
      <c r="S1066" t="str">
        <f t="shared" si="152"/>
        <v>Medium DPF</v>
      </c>
    </row>
    <row r="1067" spans="1:19" x14ac:dyDescent="0.35">
      <c r="A1067" s="13">
        <v>1066</v>
      </c>
      <c r="B1067" s="14">
        <v>4</v>
      </c>
      <c r="C1067" s="14">
        <v>126</v>
      </c>
      <c r="D1067" s="14">
        <v>84</v>
      </c>
      <c r="E1067" s="14">
        <v>29</v>
      </c>
      <c r="F1067" s="14">
        <v>215</v>
      </c>
      <c r="G1067" s="15">
        <v>30.7</v>
      </c>
      <c r="H1067" s="19">
        <v>0.52</v>
      </c>
      <c r="I1067" s="14">
        <v>24</v>
      </c>
      <c r="J1067" s="25">
        <v>0</v>
      </c>
      <c r="K1067" t="str">
        <f t="shared" si="144"/>
        <v>Obese</v>
      </c>
      <c r="L1067" t="str">
        <f t="shared" si="145"/>
        <v>normal</v>
      </c>
      <c r="M1067" t="str">
        <f t="shared" si="146"/>
        <v>Adult</v>
      </c>
      <c r="N1067" t="str">
        <f t="shared" si="147"/>
        <v>Medium</v>
      </c>
      <c r="O1067" t="str">
        <f t="shared" si="148"/>
        <v>Normal level</v>
      </c>
      <c r="P1067" t="str">
        <f t="shared" si="149"/>
        <v>High Risk</v>
      </c>
      <c r="Q1067" t="str">
        <f t="shared" si="150"/>
        <v>High</v>
      </c>
      <c r="R1067" t="str">
        <f t="shared" si="151"/>
        <v>Prehypertension</v>
      </c>
      <c r="S1067" t="str">
        <f t="shared" si="152"/>
        <v>Medium DPF</v>
      </c>
    </row>
    <row r="1068" spans="1:19" x14ac:dyDescent="0.35">
      <c r="A1068" s="9">
        <v>1067</v>
      </c>
      <c r="B1068" s="10">
        <v>14</v>
      </c>
      <c r="C1068" s="10">
        <v>100</v>
      </c>
      <c r="D1068" s="10">
        <v>78</v>
      </c>
      <c r="E1068" s="10">
        <v>25</v>
      </c>
      <c r="F1068" s="10">
        <v>184</v>
      </c>
      <c r="G1068" s="11">
        <v>36.6</v>
      </c>
      <c r="H1068" s="18">
        <v>0.41199999999999998</v>
      </c>
      <c r="I1068" s="10">
        <v>46</v>
      </c>
      <c r="J1068" s="24">
        <v>1</v>
      </c>
      <c r="K1068" t="str">
        <f t="shared" si="144"/>
        <v>Obese</v>
      </c>
      <c r="L1068" t="str">
        <f t="shared" si="145"/>
        <v xml:space="preserve">Diabetes </v>
      </c>
      <c r="M1068" t="str">
        <f t="shared" si="146"/>
        <v>Adult</v>
      </c>
      <c r="N1068" t="str">
        <f t="shared" si="147"/>
        <v>Medium</v>
      </c>
      <c r="O1068" t="str">
        <f t="shared" si="148"/>
        <v>Normal level</v>
      </c>
      <c r="P1068" t="str">
        <f t="shared" si="149"/>
        <v>High Risk</v>
      </c>
      <c r="Q1068" t="str">
        <f t="shared" si="150"/>
        <v>High</v>
      </c>
      <c r="R1068" t="str">
        <f t="shared" si="151"/>
        <v>Normal</v>
      </c>
      <c r="S1068" t="str">
        <f t="shared" si="152"/>
        <v>Medium DPF</v>
      </c>
    </row>
    <row r="1069" spans="1:19" x14ac:dyDescent="0.35">
      <c r="A1069" s="13">
        <v>1068</v>
      </c>
      <c r="B1069" s="14">
        <v>8</v>
      </c>
      <c r="C1069" s="14">
        <v>112</v>
      </c>
      <c r="D1069" s="14">
        <v>72</v>
      </c>
      <c r="E1069" s="14">
        <v>21</v>
      </c>
      <c r="F1069" s="14">
        <v>80</v>
      </c>
      <c r="G1069" s="15">
        <v>23.6</v>
      </c>
      <c r="H1069" s="19">
        <v>0.84</v>
      </c>
      <c r="I1069" s="14">
        <v>58</v>
      </c>
      <c r="J1069" s="25">
        <v>0</v>
      </c>
      <c r="K1069" t="str">
        <f t="shared" si="144"/>
        <v>Normal weight</v>
      </c>
      <c r="L1069" t="str">
        <f t="shared" si="145"/>
        <v>normal</v>
      </c>
      <c r="M1069" t="str">
        <f t="shared" si="146"/>
        <v>Adult</v>
      </c>
      <c r="N1069" t="str">
        <f t="shared" si="147"/>
        <v>Medium</v>
      </c>
      <c r="O1069" t="str">
        <f t="shared" si="148"/>
        <v>Normal level</v>
      </c>
      <c r="P1069" t="str">
        <f t="shared" si="149"/>
        <v>High Risk</v>
      </c>
      <c r="Q1069" t="str">
        <f t="shared" si="150"/>
        <v>Normal</v>
      </c>
      <c r="R1069" t="str">
        <f t="shared" si="151"/>
        <v>Normal</v>
      </c>
      <c r="S1069" t="str">
        <f t="shared" si="152"/>
        <v>High DPF</v>
      </c>
    </row>
    <row r="1070" spans="1:19" x14ac:dyDescent="0.35">
      <c r="A1070" s="9">
        <v>1069</v>
      </c>
      <c r="B1070" s="10">
        <v>4</v>
      </c>
      <c r="C1070" s="10">
        <v>167</v>
      </c>
      <c r="D1070" s="10">
        <v>69</v>
      </c>
      <c r="E1070" s="10">
        <v>21</v>
      </c>
      <c r="F1070" s="10">
        <v>80</v>
      </c>
      <c r="G1070" s="11">
        <v>32.299999999999997</v>
      </c>
      <c r="H1070" s="18">
        <v>0.83899999999999997</v>
      </c>
      <c r="I1070" s="10">
        <v>30</v>
      </c>
      <c r="J1070" s="24">
        <v>1</v>
      </c>
      <c r="K1070" t="str">
        <f t="shared" si="144"/>
        <v>Obese</v>
      </c>
      <c r="L1070" t="str">
        <f t="shared" si="145"/>
        <v xml:space="preserve">Diabetes </v>
      </c>
      <c r="M1070" t="str">
        <f t="shared" si="146"/>
        <v>Adult</v>
      </c>
      <c r="N1070" t="str">
        <f t="shared" si="147"/>
        <v>Medium</v>
      </c>
      <c r="O1070" t="str">
        <f t="shared" si="148"/>
        <v>High level</v>
      </c>
      <c r="P1070" t="str">
        <f t="shared" si="149"/>
        <v>High Risk</v>
      </c>
      <c r="Q1070" t="str">
        <f t="shared" si="150"/>
        <v>Normal</v>
      </c>
      <c r="R1070" t="str">
        <f t="shared" si="151"/>
        <v>Normal</v>
      </c>
      <c r="S1070" t="str">
        <f t="shared" si="152"/>
        <v>High DPF</v>
      </c>
    </row>
    <row r="1071" spans="1:19" x14ac:dyDescent="0.35">
      <c r="A1071" s="13">
        <v>1070</v>
      </c>
      <c r="B1071" s="14">
        <v>2</v>
      </c>
      <c r="C1071" s="14">
        <v>144</v>
      </c>
      <c r="D1071" s="14">
        <v>58</v>
      </c>
      <c r="E1071" s="14">
        <v>33</v>
      </c>
      <c r="F1071" s="14">
        <v>135</v>
      </c>
      <c r="G1071" s="15">
        <v>31.6</v>
      </c>
      <c r="H1071" s="19">
        <v>0.42199999999999999</v>
      </c>
      <c r="I1071" s="14">
        <v>25</v>
      </c>
      <c r="J1071" s="25">
        <v>1</v>
      </c>
      <c r="K1071" t="str">
        <f t="shared" si="144"/>
        <v>Obese</v>
      </c>
      <c r="L1071" t="str">
        <f t="shared" si="145"/>
        <v xml:space="preserve">Diabetes </v>
      </c>
      <c r="M1071" t="str">
        <f t="shared" si="146"/>
        <v>Adult</v>
      </c>
      <c r="N1071" t="str">
        <f t="shared" si="147"/>
        <v>Medium</v>
      </c>
      <c r="O1071" t="str">
        <f t="shared" si="148"/>
        <v>High level</v>
      </c>
      <c r="P1071" t="str">
        <f t="shared" si="149"/>
        <v>Low Risk</v>
      </c>
      <c r="Q1071" t="str">
        <f t="shared" si="150"/>
        <v>Normal</v>
      </c>
      <c r="R1071" t="str">
        <f t="shared" si="151"/>
        <v>Low</v>
      </c>
      <c r="S1071" t="str">
        <f t="shared" si="152"/>
        <v>Medium DPF</v>
      </c>
    </row>
    <row r="1072" spans="1:19" x14ac:dyDescent="0.35">
      <c r="A1072" s="9">
        <v>1071</v>
      </c>
      <c r="B1072" s="10">
        <v>5</v>
      </c>
      <c r="C1072" s="10">
        <v>77</v>
      </c>
      <c r="D1072" s="10">
        <v>82</v>
      </c>
      <c r="E1072" s="10">
        <v>41</v>
      </c>
      <c r="F1072" s="10">
        <v>42</v>
      </c>
      <c r="G1072" s="11">
        <v>35.799999999999997</v>
      </c>
      <c r="H1072" s="18">
        <v>0.156</v>
      </c>
      <c r="I1072" s="10">
        <v>35</v>
      </c>
      <c r="J1072" s="24">
        <v>0</v>
      </c>
      <c r="K1072" t="str">
        <f t="shared" si="144"/>
        <v>Obese</v>
      </c>
      <c r="L1072" t="str">
        <f t="shared" si="145"/>
        <v>normal</v>
      </c>
      <c r="M1072" t="str">
        <f t="shared" si="146"/>
        <v>Adult</v>
      </c>
      <c r="N1072" t="str">
        <f t="shared" si="147"/>
        <v>High</v>
      </c>
      <c r="O1072" t="str">
        <f t="shared" si="148"/>
        <v>Normal level</v>
      </c>
      <c r="P1072" t="str">
        <f t="shared" si="149"/>
        <v>High Risk</v>
      </c>
      <c r="Q1072" t="str">
        <f t="shared" si="150"/>
        <v>Low</v>
      </c>
      <c r="R1072" t="str">
        <f t="shared" si="151"/>
        <v>Prehypertension</v>
      </c>
      <c r="S1072" t="str">
        <f t="shared" si="152"/>
        <v>Low DPF</v>
      </c>
    </row>
    <row r="1073" spans="1:19" x14ac:dyDescent="0.35">
      <c r="A1073" s="13">
        <v>1072</v>
      </c>
      <c r="B1073" s="14">
        <v>5</v>
      </c>
      <c r="C1073" s="14">
        <v>115</v>
      </c>
      <c r="D1073" s="14">
        <v>98</v>
      </c>
      <c r="E1073" s="14">
        <v>21</v>
      </c>
      <c r="F1073" s="14">
        <v>80</v>
      </c>
      <c r="G1073" s="15">
        <v>52.9</v>
      </c>
      <c r="H1073" s="19">
        <v>0.20899999999999999</v>
      </c>
      <c r="I1073" s="14">
        <v>28</v>
      </c>
      <c r="J1073" s="25">
        <v>1</v>
      </c>
      <c r="K1073" t="str">
        <f t="shared" si="144"/>
        <v>Obese</v>
      </c>
      <c r="L1073" t="str">
        <f t="shared" si="145"/>
        <v xml:space="preserve">Diabetes </v>
      </c>
      <c r="M1073" t="str">
        <f t="shared" si="146"/>
        <v>Adult</v>
      </c>
      <c r="N1073" t="str">
        <f t="shared" si="147"/>
        <v>Medium</v>
      </c>
      <c r="O1073" t="str">
        <f t="shared" si="148"/>
        <v>Normal level</v>
      </c>
      <c r="P1073" t="str">
        <f t="shared" si="149"/>
        <v>High Risk</v>
      </c>
      <c r="Q1073" t="str">
        <f t="shared" si="150"/>
        <v>Normal</v>
      </c>
      <c r="R1073" t="str">
        <f t="shared" si="151"/>
        <v>Hypertension</v>
      </c>
      <c r="S1073" t="str">
        <f t="shared" si="152"/>
        <v>Low DPF</v>
      </c>
    </row>
    <row r="1074" spans="1:19" x14ac:dyDescent="0.35">
      <c r="A1074" s="9">
        <v>1073</v>
      </c>
      <c r="B1074" s="10">
        <v>3</v>
      </c>
      <c r="C1074" s="10">
        <v>150</v>
      </c>
      <c r="D1074" s="10">
        <v>76</v>
      </c>
      <c r="E1074" s="10">
        <v>21</v>
      </c>
      <c r="F1074" s="10">
        <v>80</v>
      </c>
      <c r="G1074" s="11">
        <v>21</v>
      </c>
      <c r="H1074" s="18">
        <v>0.20699999999999999</v>
      </c>
      <c r="I1074" s="10">
        <v>37</v>
      </c>
      <c r="J1074" s="24">
        <v>0</v>
      </c>
      <c r="K1074" t="str">
        <f t="shared" si="144"/>
        <v>Normal weight</v>
      </c>
      <c r="L1074" t="str">
        <f t="shared" si="145"/>
        <v>normal</v>
      </c>
      <c r="M1074" t="str">
        <f t="shared" si="146"/>
        <v>Adult</v>
      </c>
      <c r="N1074" t="str">
        <f t="shared" si="147"/>
        <v>Medium</v>
      </c>
      <c r="O1074" t="str">
        <f t="shared" si="148"/>
        <v>High level</v>
      </c>
      <c r="P1074" t="str">
        <f t="shared" si="149"/>
        <v>Low Risk</v>
      </c>
      <c r="Q1074" t="str">
        <f t="shared" si="150"/>
        <v>Normal</v>
      </c>
      <c r="R1074" t="str">
        <f t="shared" si="151"/>
        <v>Normal</v>
      </c>
      <c r="S1074" t="str">
        <f t="shared" si="152"/>
        <v>Low DPF</v>
      </c>
    </row>
    <row r="1075" spans="1:19" x14ac:dyDescent="0.35">
      <c r="A1075" s="13">
        <v>1074</v>
      </c>
      <c r="B1075" s="14">
        <v>2</v>
      </c>
      <c r="C1075" s="14">
        <v>120</v>
      </c>
      <c r="D1075" s="14">
        <v>76</v>
      </c>
      <c r="E1075" s="14">
        <v>37</v>
      </c>
      <c r="F1075" s="14">
        <v>105</v>
      </c>
      <c r="G1075" s="15">
        <v>39.700000000000003</v>
      </c>
      <c r="H1075" s="19">
        <v>0.215</v>
      </c>
      <c r="I1075" s="14">
        <v>29</v>
      </c>
      <c r="J1075" s="25">
        <v>0</v>
      </c>
      <c r="K1075" t="str">
        <f t="shared" si="144"/>
        <v>Obese</v>
      </c>
      <c r="L1075" t="str">
        <f t="shared" si="145"/>
        <v>normal</v>
      </c>
      <c r="M1075" t="str">
        <f t="shared" si="146"/>
        <v>Adult</v>
      </c>
      <c r="N1075" t="str">
        <f t="shared" si="147"/>
        <v>Medium</v>
      </c>
      <c r="O1075" t="str">
        <f t="shared" si="148"/>
        <v>Normal level</v>
      </c>
      <c r="P1075" t="str">
        <f t="shared" si="149"/>
        <v>Low Risk</v>
      </c>
      <c r="Q1075" t="str">
        <f t="shared" si="150"/>
        <v>Normal</v>
      </c>
      <c r="R1075" t="str">
        <f t="shared" si="151"/>
        <v>Normal</v>
      </c>
      <c r="S1075" t="str">
        <f t="shared" si="152"/>
        <v>Low DPF</v>
      </c>
    </row>
    <row r="1076" spans="1:19" x14ac:dyDescent="0.35">
      <c r="A1076" s="9">
        <v>1075</v>
      </c>
      <c r="B1076" s="10">
        <v>14</v>
      </c>
      <c r="C1076" s="10">
        <v>161</v>
      </c>
      <c r="D1076" s="10">
        <v>68</v>
      </c>
      <c r="E1076" s="10">
        <v>23</v>
      </c>
      <c r="F1076" s="10">
        <v>132</v>
      </c>
      <c r="G1076" s="11">
        <v>25.5</v>
      </c>
      <c r="H1076" s="18">
        <v>0.32600000000000001</v>
      </c>
      <c r="I1076" s="10">
        <v>47</v>
      </c>
      <c r="J1076" s="24">
        <v>1</v>
      </c>
      <c r="K1076" t="str">
        <f t="shared" si="144"/>
        <v>Overweight</v>
      </c>
      <c r="L1076" t="str">
        <f t="shared" si="145"/>
        <v xml:space="preserve">Diabetes </v>
      </c>
      <c r="M1076" t="str">
        <f t="shared" si="146"/>
        <v>Adult</v>
      </c>
      <c r="N1076" t="str">
        <f t="shared" si="147"/>
        <v>Medium</v>
      </c>
      <c r="O1076" t="str">
        <f t="shared" si="148"/>
        <v>High level</v>
      </c>
      <c r="P1076" t="str">
        <f t="shared" si="149"/>
        <v>High Risk</v>
      </c>
      <c r="Q1076" t="str">
        <f t="shared" si="150"/>
        <v>Normal</v>
      </c>
      <c r="R1076" t="str">
        <f t="shared" si="151"/>
        <v>Normal</v>
      </c>
      <c r="S1076" t="str">
        <f t="shared" si="152"/>
        <v>Medium DPF</v>
      </c>
    </row>
    <row r="1077" spans="1:19" x14ac:dyDescent="0.35">
      <c r="A1077" s="13">
        <v>1076</v>
      </c>
      <c r="B1077" s="14">
        <v>4</v>
      </c>
      <c r="C1077" s="14">
        <v>137</v>
      </c>
      <c r="D1077" s="14">
        <v>68</v>
      </c>
      <c r="E1077" s="14">
        <v>14</v>
      </c>
      <c r="F1077" s="14">
        <v>148</v>
      </c>
      <c r="G1077" s="15">
        <v>24.8</v>
      </c>
      <c r="H1077" s="19">
        <v>0.14299999999999999</v>
      </c>
      <c r="I1077" s="14">
        <v>21</v>
      </c>
      <c r="J1077" s="25">
        <v>0</v>
      </c>
      <c r="K1077" t="str">
        <f t="shared" si="144"/>
        <v>Normal weight</v>
      </c>
      <c r="L1077" t="str">
        <f t="shared" si="145"/>
        <v>normal</v>
      </c>
      <c r="M1077" t="str">
        <f t="shared" si="146"/>
        <v>Adult</v>
      </c>
      <c r="N1077" t="str">
        <f t="shared" si="147"/>
        <v>Low</v>
      </c>
      <c r="O1077" t="str">
        <f t="shared" si="148"/>
        <v>Normal level</v>
      </c>
      <c r="P1077" t="str">
        <f t="shared" si="149"/>
        <v>High Risk</v>
      </c>
      <c r="Q1077" t="str">
        <f t="shared" si="150"/>
        <v>Normal</v>
      </c>
      <c r="R1077" t="str">
        <f t="shared" si="151"/>
        <v>Normal</v>
      </c>
      <c r="S1077" t="str">
        <f t="shared" si="152"/>
        <v>Low DPF</v>
      </c>
    </row>
    <row r="1078" spans="1:19" x14ac:dyDescent="0.35">
      <c r="A1078" s="9">
        <v>1077</v>
      </c>
      <c r="B1078" s="10">
        <v>4</v>
      </c>
      <c r="C1078" s="10">
        <v>128</v>
      </c>
      <c r="D1078" s="10">
        <v>68</v>
      </c>
      <c r="E1078" s="10">
        <v>19</v>
      </c>
      <c r="F1078" s="10">
        <v>180</v>
      </c>
      <c r="G1078" s="11">
        <v>30.5</v>
      </c>
      <c r="H1078" s="18">
        <v>1.391</v>
      </c>
      <c r="I1078" s="10">
        <v>25</v>
      </c>
      <c r="J1078" s="24">
        <v>1</v>
      </c>
      <c r="K1078" t="str">
        <f t="shared" si="144"/>
        <v>Obese</v>
      </c>
      <c r="L1078" t="str">
        <f t="shared" si="145"/>
        <v xml:space="preserve">Diabetes </v>
      </c>
      <c r="M1078" t="str">
        <f t="shared" si="146"/>
        <v>Adult</v>
      </c>
      <c r="N1078" t="str">
        <f t="shared" si="147"/>
        <v>Low</v>
      </c>
      <c r="O1078" t="str">
        <f t="shared" si="148"/>
        <v>Normal level</v>
      </c>
      <c r="P1078" t="str">
        <f t="shared" si="149"/>
        <v>High Risk</v>
      </c>
      <c r="Q1078" t="str">
        <f t="shared" si="150"/>
        <v>High</v>
      </c>
      <c r="R1078" t="str">
        <f t="shared" si="151"/>
        <v>Normal</v>
      </c>
      <c r="S1078" t="str">
        <f t="shared" si="152"/>
        <v>High DPF</v>
      </c>
    </row>
    <row r="1079" spans="1:19" x14ac:dyDescent="0.35">
      <c r="A1079" s="13">
        <v>1078</v>
      </c>
      <c r="B1079" s="14">
        <v>2</v>
      </c>
      <c r="C1079" s="14">
        <v>124</v>
      </c>
      <c r="D1079" s="14">
        <v>68</v>
      </c>
      <c r="E1079" s="14">
        <v>28</v>
      </c>
      <c r="F1079" s="14">
        <v>205</v>
      </c>
      <c r="G1079" s="15">
        <v>32.9</v>
      </c>
      <c r="H1079" s="19">
        <v>0.875</v>
      </c>
      <c r="I1079" s="14">
        <v>30</v>
      </c>
      <c r="J1079" s="25">
        <v>1</v>
      </c>
      <c r="K1079" t="str">
        <f t="shared" si="144"/>
        <v>Obese</v>
      </c>
      <c r="L1079" t="str">
        <f t="shared" si="145"/>
        <v xml:space="preserve">Diabetes </v>
      </c>
      <c r="M1079" t="str">
        <f t="shared" si="146"/>
        <v>Adult</v>
      </c>
      <c r="N1079" t="str">
        <f t="shared" si="147"/>
        <v>Medium</v>
      </c>
      <c r="O1079" t="str">
        <f t="shared" si="148"/>
        <v>Normal level</v>
      </c>
      <c r="P1079" t="str">
        <f t="shared" si="149"/>
        <v>Low Risk</v>
      </c>
      <c r="Q1079" t="str">
        <f t="shared" si="150"/>
        <v>High</v>
      </c>
      <c r="R1079" t="str">
        <f t="shared" si="151"/>
        <v>Normal</v>
      </c>
      <c r="S1079" t="str">
        <f t="shared" si="152"/>
        <v>High DPF</v>
      </c>
    </row>
    <row r="1080" spans="1:19" x14ac:dyDescent="0.35">
      <c r="A1080" s="9">
        <v>1079</v>
      </c>
      <c r="B1080" s="10">
        <v>6</v>
      </c>
      <c r="C1080" s="10">
        <v>80</v>
      </c>
      <c r="D1080" s="10">
        <v>66</v>
      </c>
      <c r="E1080" s="10">
        <v>30</v>
      </c>
      <c r="F1080" s="10">
        <v>80</v>
      </c>
      <c r="G1080" s="11">
        <v>26.2</v>
      </c>
      <c r="H1080" s="18">
        <v>0.313</v>
      </c>
      <c r="I1080" s="10">
        <v>41</v>
      </c>
      <c r="J1080" s="24">
        <v>0</v>
      </c>
      <c r="K1080" t="str">
        <f t="shared" si="144"/>
        <v>Overweight</v>
      </c>
      <c r="L1080" t="str">
        <f t="shared" si="145"/>
        <v>normal</v>
      </c>
      <c r="M1080" t="str">
        <f t="shared" si="146"/>
        <v>Adult</v>
      </c>
      <c r="N1080" t="str">
        <f t="shared" si="147"/>
        <v>Medium</v>
      </c>
      <c r="O1080" t="str">
        <f t="shared" si="148"/>
        <v>Normal level</v>
      </c>
      <c r="P1080" t="str">
        <f t="shared" si="149"/>
        <v>High Risk</v>
      </c>
      <c r="Q1080" t="str">
        <f t="shared" si="150"/>
        <v>Normal</v>
      </c>
      <c r="R1080" t="str">
        <f t="shared" si="151"/>
        <v>Normal</v>
      </c>
      <c r="S1080" t="str">
        <f t="shared" si="152"/>
        <v>Medium DPF</v>
      </c>
    </row>
    <row r="1081" spans="1:19" x14ac:dyDescent="0.35">
      <c r="A1081" s="13">
        <v>1080</v>
      </c>
      <c r="B1081" s="14">
        <v>4</v>
      </c>
      <c r="C1081" s="14">
        <v>106</v>
      </c>
      <c r="D1081" s="14">
        <v>70</v>
      </c>
      <c r="E1081" s="14">
        <v>37</v>
      </c>
      <c r="F1081" s="14">
        <v>148</v>
      </c>
      <c r="G1081" s="15">
        <v>39.4</v>
      </c>
      <c r="H1081" s="19">
        <v>0.60499999999999998</v>
      </c>
      <c r="I1081" s="14">
        <v>22</v>
      </c>
      <c r="J1081" s="25">
        <v>0</v>
      </c>
      <c r="K1081" t="str">
        <f t="shared" si="144"/>
        <v>Obese</v>
      </c>
      <c r="L1081" t="str">
        <f t="shared" si="145"/>
        <v>normal</v>
      </c>
      <c r="M1081" t="str">
        <f t="shared" si="146"/>
        <v>Adult</v>
      </c>
      <c r="N1081" t="str">
        <f t="shared" si="147"/>
        <v>Medium</v>
      </c>
      <c r="O1081" t="str">
        <f t="shared" si="148"/>
        <v>Normal level</v>
      </c>
      <c r="P1081" t="str">
        <f t="shared" si="149"/>
        <v>High Risk</v>
      </c>
      <c r="Q1081" t="str">
        <f t="shared" si="150"/>
        <v>Normal</v>
      </c>
      <c r="R1081" t="str">
        <f t="shared" si="151"/>
        <v>Normal</v>
      </c>
      <c r="S1081" t="str">
        <f t="shared" si="152"/>
        <v>High DPF</v>
      </c>
    </row>
    <row r="1082" spans="1:19" x14ac:dyDescent="0.35">
      <c r="A1082" s="9">
        <v>1081</v>
      </c>
      <c r="B1082" s="10">
        <v>2</v>
      </c>
      <c r="C1082" s="10">
        <v>155</v>
      </c>
      <c r="D1082" s="10">
        <v>74</v>
      </c>
      <c r="E1082" s="10">
        <v>17</v>
      </c>
      <c r="F1082" s="10">
        <v>96</v>
      </c>
      <c r="G1082" s="11">
        <v>26.6</v>
      </c>
      <c r="H1082" s="18">
        <v>0.433</v>
      </c>
      <c r="I1082" s="10">
        <v>27</v>
      </c>
      <c r="J1082" s="24">
        <v>1</v>
      </c>
      <c r="K1082" t="str">
        <f t="shared" si="144"/>
        <v>Overweight</v>
      </c>
      <c r="L1082" t="str">
        <f t="shared" si="145"/>
        <v xml:space="preserve">Diabetes </v>
      </c>
      <c r="M1082" t="str">
        <f t="shared" si="146"/>
        <v>Adult</v>
      </c>
      <c r="N1082" t="str">
        <f t="shared" si="147"/>
        <v>Low</v>
      </c>
      <c r="O1082" t="str">
        <f t="shared" si="148"/>
        <v>High level</v>
      </c>
      <c r="P1082" t="str">
        <f t="shared" si="149"/>
        <v>Low Risk</v>
      </c>
      <c r="Q1082" t="str">
        <f t="shared" si="150"/>
        <v>Normal</v>
      </c>
      <c r="R1082" t="str">
        <f t="shared" si="151"/>
        <v>Normal</v>
      </c>
      <c r="S1082" t="str">
        <f t="shared" si="152"/>
        <v>Medium DPF</v>
      </c>
    </row>
    <row r="1083" spans="1:19" x14ac:dyDescent="0.35">
      <c r="A1083" s="13">
        <v>1082</v>
      </c>
      <c r="B1083" s="14">
        <v>3</v>
      </c>
      <c r="C1083" s="14">
        <v>113</v>
      </c>
      <c r="D1083" s="14">
        <v>50</v>
      </c>
      <c r="E1083" s="14">
        <v>10</v>
      </c>
      <c r="F1083" s="14">
        <v>85</v>
      </c>
      <c r="G1083" s="15">
        <v>29.5</v>
      </c>
      <c r="H1083" s="19">
        <v>0.626</v>
      </c>
      <c r="I1083" s="14">
        <v>25</v>
      </c>
      <c r="J1083" s="25">
        <v>0</v>
      </c>
      <c r="K1083" t="str">
        <f t="shared" si="144"/>
        <v>Overweight</v>
      </c>
      <c r="L1083" t="str">
        <f t="shared" si="145"/>
        <v>normal</v>
      </c>
      <c r="M1083" t="str">
        <f t="shared" si="146"/>
        <v>Adult</v>
      </c>
      <c r="N1083" t="str">
        <f t="shared" si="147"/>
        <v>Low</v>
      </c>
      <c r="O1083" t="str">
        <f t="shared" si="148"/>
        <v>Normal level</v>
      </c>
      <c r="P1083" t="str">
        <f t="shared" si="149"/>
        <v>Low Risk</v>
      </c>
      <c r="Q1083" t="str">
        <f t="shared" si="150"/>
        <v>Normal</v>
      </c>
      <c r="R1083" t="str">
        <f t="shared" si="151"/>
        <v>Low</v>
      </c>
      <c r="S1083" t="str">
        <f t="shared" si="152"/>
        <v>High DPF</v>
      </c>
    </row>
    <row r="1084" spans="1:19" x14ac:dyDescent="0.35">
      <c r="A1084" s="9">
        <v>1083</v>
      </c>
      <c r="B1084" s="10">
        <v>7</v>
      </c>
      <c r="C1084" s="10">
        <v>109</v>
      </c>
      <c r="D1084" s="10">
        <v>80</v>
      </c>
      <c r="E1084" s="10">
        <v>31</v>
      </c>
      <c r="F1084" s="10">
        <v>80</v>
      </c>
      <c r="G1084" s="11">
        <v>35.9</v>
      </c>
      <c r="H1084" s="18">
        <v>1.127</v>
      </c>
      <c r="I1084" s="10">
        <v>43</v>
      </c>
      <c r="J1084" s="24">
        <v>1</v>
      </c>
      <c r="K1084" t="str">
        <f t="shared" si="144"/>
        <v>Obese</v>
      </c>
      <c r="L1084" t="str">
        <f t="shared" si="145"/>
        <v xml:space="preserve">Diabetes </v>
      </c>
      <c r="M1084" t="str">
        <f t="shared" si="146"/>
        <v>Adult</v>
      </c>
      <c r="N1084" t="str">
        <f t="shared" si="147"/>
        <v>Medium</v>
      </c>
      <c r="O1084" t="str">
        <f t="shared" si="148"/>
        <v>Normal level</v>
      </c>
      <c r="P1084" t="str">
        <f t="shared" si="149"/>
        <v>High Risk</v>
      </c>
      <c r="Q1084" t="str">
        <f t="shared" si="150"/>
        <v>Normal</v>
      </c>
      <c r="R1084" t="str">
        <f t="shared" si="151"/>
        <v>Normal</v>
      </c>
      <c r="S1084" t="str">
        <f t="shared" si="152"/>
        <v>High DPF</v>
      </c>
    </row>
    <row r="1085" spans="1:19" x14ac:dyDescent="0.35">
      <c r="A1085" s="13">
        <v>1084</v>
      </c>
      <c r="B1085" s="14">
        <v>2</v>
      </c>
      <c r="C1085" s="14">
        <v>112</v>
      </c>
      <c r="D1085" s="14">
        <v>68</v>
      </c>
      <c r="E1085" s="14">
        <v>22</v>
      </c>
      <c r="F1085" s="14">
        <v>94</v>
      </c>
      <c r="G1085" s="15">
        <v>34.1</v>
      </c>
      <c r="H1085" s="19">
        <v>0.315</v>
      </c>
      <c r="I1085" s="14">
        <v>26</v>
      </c>
      <c r="J1085" s="25">
        <v>0</v>
      </c>
      <c r="K1085" t="str">
        <f t="shared" si="144"/>
        <v>Obese</v>
      </c>
      <c r="L1085" t="str">
        <f t="shared" si="145"/>
        <v>normal</v>
      </c>
      <c r="M1085" t="str">
        <f t="shared" si="146"/>
        <v>Adult</v>
      </c>
      <c r="N1085" t="str">
        <f t="shared" si="147"/>
        <v>Medium</v>
      </c>
      <c r="O1085" t="str">
        <f t="shared" si="148"/>
        <v>Normal level</v>
      </c>
      <c r="P1085" t="str">
        <f t="shared" si="149"/>
        <v>Low Risk</v>
      </c>
      <c r="Q1085" t="str">
        <f t="shared" si="150"/>
        <v>Normal</v>
      </c>
      <c r="R1085" t="str">
        <f t="shared" si="151"/>
        <v>Normal</v>
      </c>
      <c r="S1085" t="str">
        <f t="shared" si="152"/>
        <v>Medium DPF</v>
      </c>
    </row>
    <row r="1086" spans="1:19" x14ac:dyDescent="0.35">
      <c r="A1086" s="9">
        <v>1085</v>
      </c>
      <c r="B1086" s="10">
        <v>3</v>
      </c>
      <c r="C1086" s="10">
        <v>99</v>
      </c>
      <c r="D1086" s="10">
        <v>80</v>
      </c>
      <c r="E1086" s="10">
        <v>11</v>
      </c>
      <c r="F1086" s="10">
        <v>64</v>
      </c>
      <c r="G1086" s="11">
        <v>19.3</v>
      </c>
      <c r="H1086" s="18">
        <v>0.28399999999999997</v>
      </c>
      <c r="I1086" s="10">
        <v>30</v>
      </c>
      <c r="J1086" s="24">
        <v>0</v>
      </c>
      <c r="K1086" t="str">
        <f t="shared" si="144"/>
        <v>Normal weight</v>
      </c>
      <c r="L1086" t="str">
        <f t="shared" si="145"/>
        <v>normal</v>
      </c>
      <c r="M1086" t="str">
        <f t="shared" si="146"/>
        <v>Adult</v>
      </c>
      <c r="N1086" t="str">
        <f t="shared" si="147"/>
        <v>Low</v>
      </c>
      <c r="O1086" t="str">
        <f t="shared" si="148"/>
        <v>Normal level</v>
      </c>
      <c r="P1086" t="str">
        <f t="shared" si="149"/>
        <v>Low Risk</v>
      </c>
      <c r="Q1086" t="str">
        <f t="shared" si="150"/>
        <v>Low</v>
      </c>
      <c r="R1086" t="str">
        <f t="shared" si="151"/>
        <v>Normal</v>
      </c>
      <c r="S1086" t="str">
        <f t="shared" si="152"/>
        <v>Low DPF</v>
      </c>
    </row>
    <row r="1087" spans="1:19" x14ac:dyDescent="0.35">
      <c r="A1087" s="13">
        <v>1086</v>
      </c>
      <c r="B1087" s="14">
        <v>3</v>
      </c>
      <c r="C1087" s="14">
        <v>182</v>
      </c>
      <c r="D1087" s="14">
        <v>74</v>
      </c>
      <c r="E1087" s="14">
        <v>21</v>
      </c>
      <c r="F1087" s="14">
        <v>80</v>
      </c>
      <c r="G1087" s="15">
        <v>30.5</v>
      </c>
      <c r="H1087" s="19">
        <v>0.34499999999999997</v>
      </c>
      <c r="I1087" s="14">
        <v>29</v>
      </c>
      <c r="J1087" s="25">
        <v>1</v>
      </c>
      <c r="K1087" t="str">
        <f t="shared" si="144"/>
        <v>Obese</v>
      </c>
      <c r="L1087" t="str">
        <f t="shared" si="145"/>
        <v xml:space="preserve">Diabetes </v>
      </c>
      <c r="M1087" t="str">
        <f t="shared" si="146"/>
        <v>Adult</v>
      </c>
      <c r="N1087" t="str">
        <f t="shared" si="147"/>
        <v>Medium</v>
      </c>
      <c r="O1087" t="str">
        <f t="shared" si="148"/>
        <v>High level</v>
      </c>
      <c r="P1087" t="str">
        <f t="shared" si="149"/>
        <v>Low Risk</v>
      </c>
      <c r="Q1087" t="str">
        <f t="shared" si="150"/>
        <v>Normal</v>
      </c>
      <c r="R1087" t="str">
        <f t="shared" si="151"/>
        <v>Normal</v>
      </c>
      <c r="S1087" t="str">
        <f t="shared" si="152"/>
        <v>Medium DPF</v>
      </c>
    </row>
    <row r="1088" spans="1:19" x14ac:dyDescent="0.35">
      <c r="A1088" s="9">
        <v>1087</v>
      </c>
      <c r="B1088" s="10">
        <v>3</v>
      </c>
      <c r="C1088" s="10">
        <v>115</v>
      </c>
      <c r="D1088" s="10">
        <v>66</v>
      </c>
      <c r="E1088" s="10">
        <v>39</v>
      </c>
      <c r="F1088" s="10">
        <v>140</v>
      </c>
      <c r="G1088" s="11">
        <v>38.1</v>
      </c>
      <c r="H1088" s="18">
        <v>0.15</v>
      </c>
      <c r="I1088" s="10">
        <v>28</v>
      </c>
      <c r="J1088" s="24">
        <v>0</v>
      </c>
      <c r="K1088" t="str">
        <f t="shared" si="144"/>
        <v>Obese</v>
      </c>
      <c r="L1088" t="str">
        <f t="shared" si="145"/>
        <v>normal</v>
      </c>
      <c r="M1088" t="str">
        <f t="shared" si="146"/>
        <v>Adult</v>
      </c>
      <c r="N1088" t="str">
        <f t="shared" si="147"/>
        <v>Medium</v>
      </c>
      <c r="O1088" t="str">
        <f t="shared" si="148"/>
        <v>Normal level</v>
      </c>
      <c r="P1088" t="str">
        <f t="shared" si="149"/>
        <v>Low Risk</v>
      </c>
      <c r="Q1088" t="str">
        <f t="shared" si="150"/>
        <v>Normal</v>
      </c>
      <c r="R1088" t="str">
        <f t="shared" si="151"/>
        <v>Normal</v>
      </c>
      <c r="S1088" t="str">
        <f t="shared" si="152"/>
        <v>Low DPF</v>
      </c>
    </row>
    <row r="1089" spans="1:19" x14ac:dyDescent="0.35">
      <c r="A1089" s="13">
        <v>1088</v>
      </c>
      <c r="B1089" s="14">
        <v>6</v>
      </c>
      <c r="C1089" s="14">
        <v>194</v>
      </c>
      <c r="D1089" s="14">
        <v>78</v>
      </c>
      <c r="E1089" s="14">
        <v>21</v>
      </c>
      <c r="F1089" s="14">
        <v>80</v>
      </c>
      <c r="G1089" s="15">
        <v>23.5</v>
      </c>
      <c r="H1089" s="19">
        <v>0.129</v>
      </c>
      <c r="I1089" s="14">
        <v>59</v>
      </c>
      <c r="J1089" s="25">
        <v>1</v>
      </c>
      <c r="K1089" t="str">
        <f t="shared" si="144"/>
        <v>Normal weight</v>
      </c>
      <c r="L1089" t="str">
        <f t="shared" si="145"/>
        <v xml:space="preserve">Diabetes </v>
      </c>
      <c r="M1089" t="str">
        <f t="shared" si="146"/>
        <v>Adult</v>
      </c>
      <c r="N1089" t="str">
        <f t="shared" si="147"/>
        <v>Medium</v>
      </c>
      <c r="O1089" t="str">
        <f t="shared" si="148"/>
        <v>High level</v>
      </c>
      <c r="P1089" t="str">
        <f t="shared" si="149"/>
        <v>High Risk</v>
      </c>
      <c r="Q1089" t="str">
        <f t="shared" si="150"/>
        <v>Normal</v>
      </c>
      <c r="R1089" t="str">
        <f t="shared" si="151"/>
        <v>Normal</v>
      </c>
      <c r="S1089" t="str">
        <f t="shared" si="152"/>
        <v>Low DPF</v>
      </c>
    </row>
    <row r="1090" spans="1:19" x14ac:dyDescent="0.35">
      <c r="A1090" s="9">
        <v>1089</v>
      </c>
      <c r="B1090" s="10">
        <v>4</v>
      </c>
      <c r="C1090" s="10">
        <v>129</v>
      </c>
      <c r="D1090" s="10">
        <v>60</v>
      </c>
      <c r="E1090" s="10">
        <v>12</v>
      </c>
      <c r="F1090" s="10">
        <v>231</v>
      </c>
      <c r="G1090" s="11">
        <v>27.5</v>
      </c>
      <c r="H1090" s="18">
        <v>0.52700000000000002</v>
      </c>
      <c r="I1090" s="10">
        <v>31</v>
      </c>
      <c r="J1090" s="24">
        <v>0</v>
      </c>
      <c r="K1090" t="str">
        <f t="shared" si="144"/>
        <v>Overweight</v>
      </c>
      <c r="L1090" t="str">
        <f t="shared" si="145"/>
        <v>normal</v>
      </c>
      <c r="M1090" t="str">
        <f t="shared" si="146"/>
        <v>Adult</v>
      </c>
      <c r="N1090" t="str">
        <f t="shared" si="147"/>
        <v>Low</v>
      </c>
      <c r="O1090" t="str">
        <f t="shared" si="148"/>
        <v>Normal level</v>
      </c>
      <c r="P1090" t="str">
        <f t="shared" si="149"/>
        <v>High Risk</v>
      </c>
      <c r="Q1090" t="str">
        <f t="shared" si="150"/>
        <v>High</v>
      </c>
      <c r="R1090" t="str">
        <f t="shared" si="151"/>
        <v>Normal</v>
      </c>
      <c r="S1090" t="str">
        <f t="shared" si="152"/>
        <v>Medium DPF</v>
      </c>
    </row>
    <row r="1091" spans="1:19" x14ac:dyDescent="0.35">
      <c r="A1091" s="13">
        <v>1090</v>
      </c>
      <c r="B1091" s="14">
        <v>3</v>
      </c>
      <c r="C1091" s="14">
        <v>112</v>
      </c>
      <c r="D1091" s="14">
        <v>74</v>
      </c>
      <c r="E1091" s="14">
        <v>30</v>
      </c>
      <c r="F1091" s="14">
        <v>80</v>
      </c>
      <c r="G1091" s="15">
        <v>31.6</v>
      </c>
      <c r="H1091" s="19">
        <v>0.19700000000000001</v>
      </c>
      <c r="I1091" s="14">
        <v>25</v>
      </c>
      <c r="J1091" s="25">
        <v>1</v>
      </c>
      <c r="K1091" t="str">
        <f t="shared" ref="K1091:K1154" si="153">IF(G1091&lt;18.5, "Underweight", IF(G1091&lt;24.9, "Normal weight", IF(G1091&lt;29.9, "Overweight", "Obese")))</f>
        <v>Obese</v>
      </c>
      <c r="L1091" t="str">
        <f t="shared" ref="L1091:L1154" si="154">IF(J1091=1,"Diabetes ","normal")</f>
        <v xml:space="preserve">Diabetes </v>
      </c>
      <c r="M1091" t="str">
        <f t="shared" ref="M1091:M1154" si="155">IF(I1091&lt;13, "Child", IF(I1091&lt;20, "Teen", IF(I1091&lt;65, "Adult", "Aged")))</f>
        <v>Adult</v>
      </c>
      <c r="N1091" t="str">
        <f t="shared" ref="N1091:N1154" si="156">IF(E1091&lt;20, "Low", IF(E1091&lt;40, "Medium", "High"))</f>
        <v>Medium</v>
      </c>
      <c r="O1091" t="str">
        <f t="shared" ref="O1091:O1154" si="157">IF(C1091&lt;140, "Normal level", IF(C1091&lt;200, "High level"))</f>
        <v>Normal level</v>
      </c>
      <c r="P1091" t="str">
        <f t="shared" ref="P1091:P1154" si="158">IF(B1091&gt;3, "High Risk", "Low Risk")</f>
        <v>Low Risk</v>
      </c>
      <c r="Q1091" t="str">
        <f t="shared" ref="Q1091:Q1154" si="159">IF(F1091&lt;80, "Low", IF(F1091&lt;=150, "Normal", "High"))</f>
        <v>Normal</v>
      </c>
      <c r="R1091" t="str">
        <f t="shared" ref="R1091:R1154" si="160">IF(D1091&lt;60, "Low", IF(D1091&lt;=80, "Normal", IF(D1091&lt;=90, "Prehypertension", "Hypertension")))</f>
        <v>Normal</v>
      </c>
      <c r="S1091" t="str">
        <f t="shared" ref="S1091:S1154" si="161">IF(H1091&lt;0.3, "Low DPF", IF(H1091&lt;=0.6, "Medium DPF", "High DPF"))</f>
        <v>Low DPF</v>
      </c>
    </row>
    <row r="1092" spans="1:19" x14ac:dyDescent="0.35">
      <c r="A1092" s="9">
        <v>1091</v>
      </c>
      <c r="B1092" s="10">
        <v>4</v>
      </c>
      <c r="C1092" s="10">
        <v>124</v>
      </c>
      <c r="D1092" s="10">
        <v>70</v>
      </c>
      <c r="E1092" s="10">
        <v>20</v>
      </c>
      <c r="F1092" s="10">
        <v>80</v>
      </c>
      <c r="G1092" s="11">
        <v>27.4</v>
      </c>
      <c r="H1092" s="18">
        <v>0.254</v>
      </c>
      <c r="I1092" s="10">
        <v>36</v>
      </c>
      <c r="J1092" s="24">
        <v>1</v>
      </c>
      <c r="K1092" t="str">
        <f t="shared" si="153"/>
        <v>Overweight</v>
      </c>
      <c r="L1092" t="str">
        <f t="shared" si="154"/>
        <v xml:space="preserve">Diabetes </v>
      </c>
      <c r="M1092" t="str">
        <f t="shared" si="155"/>
        <v>Adult</v>
      </c>
      <c r="N1092" t="str">
        <f t="shared" si="156"/>
        <v>Medium</v>
      </c>
      <c r="O1092" t="str">
        <f t="shared" si="157"/>
        <v>Normal level</v>
      </c>
      <c r="P1092" t="str">
        <f t="shared" si="158"/>
        <v>High Risk</v>
      </c>
      <c r="Q1092" t="str">
        <f t="shared" si="159"/>
        <v>Normal</v>
      </c>
      <c r="R1092" t="str">
        <f t="shared" si="160"/>
        <v>Normal</v>
      </c>
      <c r="S1092" t="str">
        <f t="shared" si="161"/>
        <v>Low DPF</v>
      </c>
    </row>
    <row r="1093" spans="1:19" x14ac:dyDescent="0.35">
      <c r="A1093" s="13">
        <v>1092</v>
      </c>
      <c r="B1093" s="14">
        <v>13</v>
      </c>
      <c r="C1093" s="14">
        <v>152</v>
      </c>
      <c r="D1093" s="14">
        <v>90</v>
      </c>
      <c r="E1093" s="14">
        <v>33</v>
      </c>
      <c r="F1093" s="14">
        <v>29</v>
      </c>
      <c r="G1093" s="15">
        <v>26.8</v>
      </c>
      <c r="H1093" s="19">
        <v>0.73099999999999998</v>
      </c>
      <c r="I1093" s="14">
        <v>43</v>
      </c>
      <c r="J1093" s="25">
        <v>1</v>
      </c>
      <c r="K1093" t="str">
        <f t="shared" si="153"/>
        <v>Overweight</v>
      </c>
      <c r="L1093" t="str">
        <f t="shared" si="154"/>
        <v xml:space="preserve">Diabetes </v>
      </c>
      <c r="M1093" t="str">
        <f t="shared" si="155"/>
        <v>Adult</v>
      </c>
      <c r="N1093" t="str">
        <f t="shared" si="156"/>
        <v>Medium</v>
      </c>
      <c r="O1093" t="str">
        <f t="shared" si="157"/>
        <v>High level</v>
      </c>
      <c r="P1093" t="str">
        <f t="shared" si="158"/>
        <v>High Risk</v>
      </c>
      <c r="Q1093" t="str">
        <f t="shared" si="159"/>
        <v>Low</v>
      </c>
      <c r="R1093" t="str">
        <f t="shared" si="160"/>
        <v>Prehypertension</v>
      </c>
      <c r="S1093" t="str">
        <f t="shared" si="161"/>
        <v>High DPF</v>
      </c>
    </row>
    <row r="1094" spans="1:19" x14ac:dyDescent="0.35">
      <c r="A1094" s="9">
        <v>1093</v>
      </c>
      <c r="B1094" s="10">
        <v>2</v>
      </c>
      <c r="C1094" s="10">
        <v>112</v>
      </c>
      <c r="D1094" s="10">
        <v>75</v>
      </c>
      <c r="E1094" s="10">
        <v>32</v>
      </c>
      <c r="F1094" s="10">
        <v>80</v>
      </c>
      <c r="G1094" s="11">
        <v>35.700000000000003</v>
      </c>
      <c r="H1094" s="18">
        <v>0.14799999999999999</v>
      </c>
      <c r="I1094" s="10">
        <v>21</v>
      </c>
      <c r="J1094" s="24">
        <v>0</v>
      </c>
      <c r="K1094" t="str">
        <f t="shared" si="153"/>
        <v>Obese</v>
      </c>
      <c r="L1094" t="str">
        <f t="shared" si="154"/>
        <v>normal</v>
      </c>
      <c r="M1094" t="str">
        <f t="shared" si="155"/>
        <v>Adult</v>
      </c>
      <c r="N1094" t="str">
        <f t="shared" si="156"/>
        <v>Medium</v>
      </c>
      <c r="O1094" t="str">
        <f t="shared" si="157"/>
        <v>Normal level</v>
      </c>
      <c r="P1094" t="str">
        <f t="shared" si="158"/>
        <v>Low Risk</v>
      </c>
      <c r="Q1094" t="str">
        <f t="shared" si="159"/>
        <v>Normal</v>
      </c>
      <c r="R1094" t="str">
        <f t="shared" si="160"/>
        <v>Normal</v>
      </c>
      <c r="S1094" t="str">
        <f t="shared" si="161"/>
        <v>Low DPF</v>
      </c>
    </row>
    <row r="1095" spans="1:19" x14ac:dyDescent="0.35">
      <c r="A1095" s="13">
        <v>1094</v>
      </c>
      <c r="B1095" s="14">
        <v>1</v>
      </c>
      <c r="C1095" s="14">
        <v>157</v>
      </c>
      <c r="D1095" s="14">
        <v>72</v>
      </c>
      <c r="E1095" s="14">
        <v>21</v>
      </c>
      <c r="F1095" s="14">
        <v>168</v>
      </c>
      <c r="G1095" s="15">
        <v>25.6</v>
      </c>
      <c r="H1095" s="19">
        <v>0.123</v>
      </c>
      <c r="I1095" s="14">
        <v>24</v>
      </c>
      <c r="J1095" s="25">
        <v>0</v>
      </c>
      <c r="K1095" t="str">
        <f t="shared" si="153"/>
        <v>Overweight</v>
      </c>
      <c r="L1095" t="str">
        <f t="shared" si="154"/>
        <v>normal</v>
      </c>
      <c r="M1095" t="str">
        <f t="shared" si="155"/>
        <v>Adult</v>
      </c>
      <c r="N1095" t="str">
        <f t="shared" si="156"/>
        <v>Medium</v>
      </c>
      <c r="O1095" t="str">
        <f t="shared" si="157"/>
        <v>High level</v>
      </c>
      <c r="P1095" t="str">
        <f t="shared" si="158"/>
        <v>Low Risk</v>
      </c>
      <c r="Q1095" t="str">
        <f t="shared" si="159"/>
        <v>High</v>
      </c>
      <c r="R1095" t="str">
        <f t="shared" si="160"/>
        <v>Normal</v>
      </c>
      <c r="S1095" t="str">
        <f t="shared" si="161"/>
        <v>Low DPF</v>
      </c>
    </row>
    <row r="1096" spans="1:19" x14ac:dyDescent="0.35">
      <c r="A1096" s="9">
        <v>1095</v>
      </c>
      <c r="B1096" s="10">
        <v>1</v>
      </c>
      <c r="C1096" s="10">
        <v>122</v>
      </c>
      <c r="D1096" s="10">
        <v>64</v>
      </c>
      <c r="E1096" s="10">
        <v>32</v>
      </c>
      <c r="F1096" s="10">
        <v>156</v>
      </c>
      <c r="G1096" s="11">
        <v>35.1</v>
      </c>
      <c r="H1096" s="18">
        <v>0.69199999999999995</v>
      </c>
      <c r="I1096" s="10">
        <v>30</v>
      </c>
      <c r="J1096" s="24">
        <v>1</v>
      </c>
      <c r="K1096" t="str">
        <f t="shared" si="153"/>
        <v>Obese</v>
      </c>
      <c r="L1096" t="str">
        <f t="shared" si="154"/>
        <v xml:space="preserve">Diabetes </v>
      </c>
      <c r="M1096" t="str">
        <f t="shared" si="155"/>
        <v>Adult</v>
      </c>
      <c r="N1096" t="str">
        <f t="shared" si="156"/>
        <v>Medium</v>
      </c>
      <c r="O1096" t="str">
        <f t="shared" si="157"/>
        <v>Normal level</v>
      </c>
      <c r="P1096" t="str">
        <f t="shared" si="158"/>
        <v>Low Risk</v>
      </c>
      <c r="Q1096" t="str">
        <f t="shared" si="159"/>
        <v>High</v>
      </c>
      <c r="R1096" t="str">
        <f t="shared" si="160"/>
        <v>Normal</v>
      </c>
      <c r="S1096" t="str">
        <f t="shared" si="161"/>
        <v>High DPF</v>
      </c>
    </row>
    <row r="1097" spans="1:19" x14ac:dyDescent="0.35">
      <c r="A1097" s="13">
        <v>1096</v>
      </c>
      <c r="B1097" s="14">
        <v>14</v>
      </c>
      <c r="C1097" s="14">
        <v>179</v>
      </c>
      <c r="D1097" s="14">
        <v>70</v>
      </c>
      <c r="E1097" s="14">
        <v>21</v>
      </c>
      <c r="F1097" s="14">
        <v>80</v>
      </c>
      <c r="G1097" s="15">
        <v>35.1</v>
      </c>
      <c r="H1097" s="19">
        <v>0.2</v>
      </c>
      <c r="I1097" s="14">
        <v>37</v>
      </c>
      <c r="J1097" s="25">
        <v>0</v>
      </c>
      <c r="K1097" t="str">
        <f t="shared" si="153"/>
        <v>Obese</v>
      </c>
      <c r="L1097" t="str">
        <f t="shared" si="154"/>
        <v>normal</v>
      </c>
      <c r="M1097" t="str">
        <f t="shared" si="155"/>
        <v>Adult</v>
      </c>
      <c r="N1097" t="str">
        <f t="shared" si="156"/>
        <v>Medium</v>
      </c>
      <c r="O1097" t="str">
        <f t="shared" si="157"/>
        <v>High level</v>
      </c>
      <c r="P1097" t="str">
        <f t="shared" si="158"/>
        <v>High Risk</v>
      </c>
      <c r="Q1097" t="str">
        <f t="shared" si="159"/>
        <v>Normal</v>
      </c>
      <c r="R1097" t="str">
        <f t="shared" si="160"/>
        <v>Normal</v>
      </c>
      <c r="S1097" t="str">
        <f t="shared" si="161"/>
        <v>Low DPF</v>
      </c>
    </row>
    <row r="1098" spans="1:19" x14ac:dyDescent="0.35">
      <c r="A1098" s="9">
        <v>1097</v>
      </c>
      <c r="B1098" s="10">
        <v>2</v>
      </c>
      <c r="C1098" s="10">
        <v>102</v>
      </c>
      <c r="D1098" s="10">
        <v>86</v>
      </c>
      <c r="E1098" s="10">
        <v>36</v>
      </c>
      <c r="F1098" s="10">
        <v>120</v>
      </c>
      <c r="G1098" s="11">
        <v>45.5</v>
      </c>
      <c r="H1098" s="18">
        <v>0.127</v>
      </c>
      <c r="I1098" s="10">
        <v>23</v>
      </c>
      <c r="J1098" s="24">
        <v>1</v>
      </c>
      <c r="K1098" t="str">
        <f t="shared" si="153"/>
        <v>Obese</v>
      </c>
      <c r="L1098" t="str">
        <f t="shared" si="154"/>
        <v xml:space="preserve">Diabetes </v>
      </c>
      <c r="M1098" t="str">
        <f t="shared" si="155"/>
        <v>Adult</v>
      </c>
      <c r="N1098" t="str">
        <f t="shared" si="156"/>
        <v>Medium</v>
      </c>
      <c r="O1098" t="str">
        <f t="shared" si="157"/>
        <v>Normal level</v>
      </c>
      <c r="P1098" t="str">
        <f t="shared" si="158"/>
        <v>Low Risk</v>
      </c>
      <c r="Q1098" t="str">
        <f t="shared" si="159"/>
        <v>Normal</v>
      </c>
      <c r="R1098" t="str">
        <f t="shared" si="160"/>
        <v>Prehypertension</v>
      </c>
      <c r="S1098" t="str">
        <f t="shared" si="161"/>
        <v>Low DPF</v>
      </c>
    </row>
    <row r="1099" spans="1:19" x14ac:dyDescent="0.35">
      <c r="A1099" s="13">
        <v>1098</v>
      </c>
      <c r="B1099" s="14">
        <v>6</v>
      </c>
      <c r="C1099" s="14">
        <v>105</v>
      </c>
      <c r="D1099" s="14">
        <v>70</v>
      </c>
      <c r="E1099" s="14">
        <v>32</v>
      </c>
      <c r="F1099" s="14">
        <v>68</v>
      </c>
      <c r="G1099" s="15">
        <v>30.8</v>
      </c>
      <c r="H1099" s="19">
        <v>0.122</v>
      </c>
      <c r="I1099" s="14">
        <v>37</v>
      </c>
      <c r="J1099" s="25">
        <v>0</v>
      </c>
      <c r="K1099" t="str">
        <f t="shared" si="153"/>
        <v>Obese</v>
      </c>
      <c r="L1099" t="str">
        <f t="shared" si="154"/>
        <v>normal</v>
      </c>
      <c r="M1099" t="str">
        <f t="shared" si="155"/>
        <v>Adult</v>
      </c>
      <c r="N1099" t="str">
        <f t="shared" si="156"/>
        <v>Medium</v>
      </c>
      <c r="O1099" t="str">
        <f t="shared" si="157"/>
        <v>Normal level</v>
      </c>
      <c r="P1099" t="str">
        <f t="shared" si="158"/>
        <v>High Risk</v>
      </c>
      <c r="Q1099" t="str">
        <f t="shared" si="159"/>
        <v>Low</v>
      </c>
      <c r="R1099" t="str">
        <f t="shared" si="160"/>
        <v>Normal</v>
      </c>
      <c r="S1099" t="str">
        <f t="shared" si="161"/>
        <v>Low DPF</v>
      </c>
    </row>
    <row r="1100" spans="1:19" x14ac:dyDescent="0.35">
      <c r="A1100" s="9">
        <v>1099</v>
      </c>
      <c r="B1100" s="10">
        <v>8</v>
      </c>
      <c r="C1100" s="10">
        <v>118</v>
      </c>
      <c r="D1100" s="10">
        <v>72</v>
      </c>
      <c r="E1100" s="10">
        <v>19</v>
      </c>
      <c r="F1100" s="10">
        <v>80</v>
      </c>
      <c r="G1100" s="11">
        <v>23.1</v>
      </c>
      <c r="H1100" s="18">
        <v>1.476</v>
      </c>
      <c r="I1100" s="10">
        <v>46</v>
      </c>
      <c r="J1100" s="24">
        <v>0</v>
      </c>
      <c r="K1100" t="str">
        <f t="shared" si="153"/>
        <v>Normal weight</v>
      </c>
      <c r="L1100" t="str">
        <f t="shared" si="154"/>
        <v>normal</v>
      </c>
      <c r="M1100" t="str">
        <f t="shared" si="155"/>
        <v>Adult</v>
      </c>
      <c r="N1100" t="str">
        <f t="shared" si="156"/>
        <v>Low</v>
      </c>
      <c r="O1100" t="str">
        <f t="shared" si="157"/>
        <v>Normal level</v>
      </c>
      <c r="P1100" t="str">
        <f t="shared" si="158"/>
        <v>High Risk</v>
      </c>
      <c r="Q1100" t="str">
        <f t="shared" si="159"/>
        <v>Normal</v>
      </c>
      <c r="R1100" t="str">
        <f t="shared" si="160"/>
        <v>Normal</v>
      </c>
      <c r="S1100" t="str">
        <f t="shared" si="161"/>
        <v>High DPF</v>
      </c>
    </row>
    <row r="1101" spans="1:19" x14ac:dyDescent="0.35">
      <c r="A1101" s="13">
        <v>1100</v>
      </c>
      <c r="B1101" s="14">
        <v>2</v>
      </c>
      <c r="C1101" s="14">
        <v>87</v>
      </c>
      <c r="D1101" s="14">
        <v>58</v>
      </c>
      <c r="E1101" s="14">
        <v>16</v>
      </c>
      <c r="F1101" s="14">
        <v>52</v>
      </c>
      <c r="G1101" s="15">
        <v>32.700000000000003</v>
      </c>
      <c r="H1101" s="19">
        <v>0.16600000000000001</v>
      </c>
      <c r="I1101" s="14">
        <v>25</v>
      </c>
      <c r="J1101" s="25">
        <v>0</v>
      </c>
      <c r="K1101" t="str">
        <f t="shared" si="153"/>
        <v>Obese</v>
      </c>
      <c r="L1101" t="str">
        <f t="shared" si="154"/>
        <v>normal</v>
      </c>
      <c r="M1101" t="str">
        <f t="shared" si="155"/>
        <v>Adult</v>
      </c>
      <c r="N1101" t="str">
        <f t="shared" si="156"/>
        <v>Low</v>
      </c>
      <c r="O1101" t="str">
        <f t="shared" si="157"/>
        <v>Normal level</v>
      </c>
      <c r="P1101" t="str">
        <f t="shared" si="158"/>
        <v>Low Risk</v>
      </c>
      <c r="Q1101" t="str">
        <f t="shared" si="159"/>
        <v>Low</v>
      </c>
      <c r="R1101" t="str">
        <f t="shared" si="160"/>
        <v>Low</v>
      </c>
      <c r="S1101" t="str">
        <f t="shared" si="161"/>
        <v>Low DPF</v>
      </c>
    </row>
    <row r="1102" spans="1:19" x14ac:dyDescent="0.35">
      <c r="A1102" s="9">
        <v>1101</v>
      </c>
      <c r="B1102" s="10">
        <v>1</v>
      </c>
      <c r="C1102" s="10">
        <v>180</v>
      </c>
      <c r="D1102" s="10">
        <v>69</v>
      </c>
      <c r="E1102" s="10">
        <v>21</v>
      </c>
      <c r="F1102" s="10">
        <v>80</v>
      </c>
      <c r="G1102" s="11">
        <v>43.3</v>
      </c>
      <c r="H1102" s="18">
        <v>0.28199999999999997</v>
      </c>
      <c r="I1102" s="10">
        <v>41</v>
      </c>
      <c r="J1102" s="24">
        <v>1</v>
      </c>
      <c r="K1102" t="str">
        <f t="shared" si="153"/>
        <v>Obese</v>
      </c>
      <c r="L1102" t="str">
        <f t="shared" si="154"/>
        <v xml:space="preserve">Diabetes </v>
      </c>
      <c r="M1102" t="str">
        <f t="shared" si="155"/>
        <v>Adult</v>
      </c>
      <c r="N1102" t="str">
        <f t="shared" si="156"/>
        <v>Medium</v>
      </c>
      <c r="O1102" t="str">
        <f t="shared" si="157"/>
        <v>High level</v>
      </c>
      <c r="P1102" t="str">
        <f t="shared" si="158"/>
        <v>Low Risk</v>
      </c>
      <c r="Q1102" t="str">
        <f t="shared" si="159"/>
        <v>Normal</v>
      </c>
      <c r="R1102" t="str">
        <f t="shared" si="160"/>
        <v>Normal</v>
      </c>
      <c r="S1102" t="str">
        <f t="shared" si="161"/>
        <v>Low DPF</v>
      </c>
    </row>
    <row r="1103" spans="1:19" x14ac:dyDescent="0.35">
      <c r="A1103" s="13">
        <v>1102</v>
      </c>
      <c r="B1103" s="14">
        <v>12</v>
      </c>
      <c r="C1103" s="14">
        <v>106</v>
      </c>
      <c r="D1103" s="14">
        <v>80</v>
      </c>
      <c r="E1103" s="14">
        <v>21</v>
      </c>
      <c r="F1103" s="14">
        <v>80</v>
      </c>
      <c r="G1103" s="15">
        <v>23.6</v>
      </c>
      <c r="H1103" s="19">
        <v>0.13700000000000001</v>
      </c>
      <c r="I1103" s="14">
        <v>44</v>
      </c>
      <c r="J1103" s="25">
        <v>0</v>
      </c>
      <c r="K1103" t="str">
        <f t="shared" si="153"/>
        <v>Normal weight</v>
      </c>
      <c r="L1103" t="str">
        <f t="shared" si="154"/>
        <v>normal</v>
      </c>
      <c r="M1103" t="str">
        <f t="shared" si="155"/>
        <v>Adult</v>
      </c>
      <c r="N1103" t="str">
        <f t="shared" si="156"/>
        <v>Medium</v>
      </c>
      <c r="O1103" t="str">
        <f t="shared" si="157"/>
        <v>Normal level</v>
      </c>
      <c r="P1103" t="str">
        <f t="shared" si="158"/>
        <v>High Risk</v>
      </c>
      <c r="Q1103" t="str">
        <f t="shared" si="159"/>
        <v>Normal</v>
      </c>
      <c r="R1103" t="str">
        <f t="shared" si="160"/>
        <v>Normal</v>
      </c>
      <c r="S1103" t="str">
        <f t="shared" si="161"/>
        <v>Low DPF</v>
      </c>
    </row>
    <row r="1104" spans="1:19" x14ac:dyDescent="0.35">
      <c r="A1104" s="9">
        <v>1103</v>
      </c>
      <c r="B1104" s="10">
        <v>1</v>
      </c>
      <c r="C1104" s="10">
        <v>95</v>
      </c>
      <c r="D1104" s="10">
        <v>60</v>
      </c>
      <c r="E1104" s="10">
        <v>18</v>
      </c>
      <c r="F1104" s="10">
        <v>58</v>
      </c>
      <c r="G1104" s="11">
        <v>23.9</v>
      </c>
      <c r="H1104" s="18">
        <v>0.26</v>
      </c>
      <c r="I1104" s="10">
        <v>22</v>
      </c>
      <c r="J1104" s="24">
        <v>0</v>
      </c>
      <c r="K1104" t="str">
        <f t="shared" si="153"/>
        <v>Normal weight</v>
      </c>
      <c r="L1104" t="str">
        <f t="shared" si="154"/>
        <v>normal</v>
      </c>
      <c r="M1104" t="str">
        <f t="shared" si="155"/>
        <v>Adult</v>
      </c>
      <c r="N1104" t="str">
        <f t="shared" si="156"/>
        <v>Low</v>
      </c>
      <c r="O1104" t="str">
        <f t="shared" si="157"/>
        <v>Normal level</v>
      </c>
      <c r="P1104" t="str">
        <f t="shared" si="158"/>
        <v>Low Risk</v>
      </c>
      <c r="Q1104" t="str">
        <f t="shared" si="159"/>
        <v>Low</v>
      </c>
      <c r="R1104" t="str">
        <f t="shared" si="160"/>
        <v>Normal</v>
      </c>
      <c r="S1104" t="str">
        <f t="shared" si="161"/>
        <v>Low DPF</v>
      </c>
    </row>
    <row r="1105" spans="1:19" x14ac:dyDescent="0.35">
      <c r="A1105" s="13">
        <v>1104</v>
      </c>
      <c r="B1105" s="14">
        <v>4</v>
      </c>
      <c r="C1105" s="14">
        <v>165</v>
      </c>
      <c r="D1105" s="14">
        <v>76</v>
      </c>
      <c r="E1105" s="14">
        <v>43</v>
      </c>
      <c r="F1105" s="14">
        <v>255</v>
      </c>
      <c r="G1105" s="15">
        <v>47.9</v>
      </c>
      <c r="H1105" s="19">
        <v>0.25900000000000001</v>
      </c>
      <c r="I1105" s="14">
        <v>26</v>
      </c>
      <c r="J1105" s="25">
        <v>0</v>
      </c>
      <c r="K1105" t="str">
        <f t="shared" si="153"/>
        <v>Obese</v>
      </c>
      <c r="L1105" t="str">
        <f t="shared" si="154"/>
        <v>normal</v>
      </c>
      <c r="M1105" t="str">
        <f t="shared" si="155"/>
        <v>Adult</v>
      </c>
      <c r="N1105" t="str">
        <f t="shared" si="156"/>
        <v>High</v>
      </c>
      <c r="O1105" t="str">
        <f t="shared" si="157"/>
        <v>High level</v>
      </c>
      <c r="P1105" t="str">
        <f t="shared" si="158"/>
        <v>High Risk</v>
      </c>
      <c r="Q1105" t="str">
        <f t="shared" si="159"/>
        <v>High</v>
      </c>
      <c r="R1105" t="str">
        <f t="shared" si="160"/>
        <v>Normal</v>
      </c>
      <c r="S1105" t="str">
        <f t="shared" si="161"/>
        <v>Low DPF</v>
      </c>
    </row>
    <row r="1106" spans="1:19" x14ac:dyDescent="0.35">
      <c r="A1106" s="9">
        <v>1105</v>
      </c>
      <c r="B1106" s="10">
        <v>4</v>
      </c>
      <c r="C1106" s="10">
        <v>117</v>
      </c>
      <c r="D1106" s="10">
        <v>69</v>
      </c>
      <c r="E1106" s="10">
        <v>21</v>
      </c>
      <c r="F1106" s="10">
        <v>80</v>
      </c>
      <c r="G1106" s="11">
        <v>33.799999999999997</v>
      </c>
      <c r="H1106" s="18">
        <v>0.93200000000000005</v>
      </c>
      <c r="I1106" s="10">
        <v>44</v>
      </c>
      <c r="J1106" s="24">
        <v>0</v>
      </c>
      <c r="K1106" t="str">
        <f t="shared" si="153"/>
        <v>Obese</v>
      </c>
      <c r="L1106" t="str">
        <f t="shared" si="154"/>
        <v>normal</v>
      </c>
      <c r="M1106" t="str">
        <f t="shared" si="155"/>
        <v>Adult</v>
      </c>
      <c r="N1106" t="str">
        <f t="shared" si="156"/>
        <v>Medium</v>
      </c>
      <c r="O1106" t="str">
        <f t="shared" si="157"/>
        <v>Normal level</v>
      </c>
      <c r="P1106" t="str">
        <f t="shared" si="158"/>
        <v>High Risk</v>
      </c>
      <c r="Q1106" t="str">
        <f t="shared" si="159"/>
        <v>Normal</v>
      </c>
      <c r="R1106" t="str">
        <f t="shared" si="160"/>
        <v>Normal</v>
      </c>
      <c r="S1106" t="str">
        <f t="shared" si="161"/>
        <v>High DPF</v>
      </c>
    </row>
    <row r="1107" spans="1:19" x14ac:dyDescent="0.35">
      <c r="A1107" s="13">
        <v>1106</v>
      </c>
      <c r="B1107" s="14">
        <v>5</v>
      </c>
      <c r="C1107" s="14">
        <v>115</v>
      </c>
      <c r="D1107" s="14">
        <v>76</v>
      </c>
      <c r="E1107" s="14">
        <v>21</v>
      </c>
      <c r="F1107" s="14">
        <v>80</v>
      </c>
      <c r="G1107" s="15">
        <v>31.2</v>
      </c>
      <c r="H1107" s="19">
        <v>0.34300000000000003</v>
      </c>
      <c r="I1107" s="14">
        <v>44</v>
      </c>
      <c r="J1107" s="25">
        <v>1</v>
      </c>
      <c r="K1107" t="str">
        <f t="shared" si="153"/>
        <v>Obese</v>
      </c>
      <c r="L1107" t="str">
        <f t="shared" si="154"/>
        <v xml:space="preserve">Diabetes </v>
      </c>
      <c r="M1107" t="str">
        <f t="shared" si="155"/>
        <v>Adult</v>
      </c>
      <c r="N1107" t="str">
        <f t="shared" si="156"/>
        <v>Medium</v>
      </c>
      <c r="O1107" t="str">
        <f t="shared" si="157"/>
        <v>Normal level</v>
      </c>
      <c r="P1107" t="str">
        <f t="shared" si="158"/>
        <v>High Risk</v>
      </c>
      <c r="Q1107" t="str">
        <f t="shared" si="159"/>
        <v>Normal</v>
      </c>
      <c r="R1107" t="str">
        <f t="shared" si="160"/>
        <v>Normal</v>
      </c>
      <c r="S1107" t="str">
        <f t="shared" si="161"/>
        <v>Medium DPF</v>
      </c>
    </row>
    <row r="1108" spans="1:19" x14ac:dyDescent="0.35">
      <c r="A1108" s="9">
        <v>1107</v>
      </c>
      <c r="B1108" s="10">
        <v>9</v>
      </c>
      <c r="C1108" s="10">
        <v>152</v>
      </c>
      <c r="D1108" s="10">
        <v>78</v>
      </c>
      <c r="E1108" s="10">
        <v>34</v>
      </c>
      <c r="F1108" s="10">
        <v>171</v>
      </c>
      <c r="G1108" s="11">
        <v>34.200000000000003</v>
      </c>
      <c r="H1108" s="18">
        <v>0.89300000000000002</v>
      </c>
      <c r="I1108" s="10">
        <v>33</v>
      </c>
      <c r="J1108" s="24">
        <v>1</v>
      </c>
      <c r="K1108" t="str">
        <f t="shared" si="153"/>
        <v>Obese</v>
      </c>
      <c r="L1108" t="str">
        <f t="shared" si="154"/>
        <v xml:space="preserve">Diabetes </v>
      </c>
      <c r="M1108" t="str">
        <f t="shared" si="155"/>
        <v>Adult</v>
      </c>
      <c r="N1108" t="str">
        <f t="shared" si="156"/>
        <v>Medium</v>
      </c>
      <c r="O1108" t="str">
        <f t="shared" si="157"/>
        <v>High level</v>
      </c>
      <c r="P1108" t="str">
        <f t="shared" si="158"/>
        <v>High Risk</v>
      </c>
      <c r="Q1108" t="str">
        <f t="shared" si="159"/>
        <v>High</v>
      </c>
      <c r="R1108" t="str">
        <f t="shared" si="160"/>
        <v>Normal</v>
      </c>
      <c r="S1108" t="str">
        <f t="shared" si="161"/>
        <v>High DPF</v>
      </c>
    </row>
    <row r="1109" spans="1:19" x14ac:dyDescent="0.35">
      <c r="A1109" s="13">
        <v>1108</v>
      </c>
      <c r="B1109" s="14">
        <v>7</v>
      </c>
      <c r="C1109" s="14">
        <v>178</v>
      </c>
      <c r="D1109" s="14">
        <v>84</v>
      </c>
      <c r="E1109" s="14">
        <v>21</v>
      </c>
      <c r="F1109" s="14">
        <v>80</v>
      </c>
      <c r="G1109" s="15">
        <v>39.9</v>
      </c>
      <c r="H1109" s="19">
        <v>0.33100000000000002</v>
      </c>
      <c r="I1109" s="14">
        <v>41</v>
      </c>
      <c r="J1109" s="25">
        <v>1</v>
      </c>
      <c r="K1109" t="str">
        <f t="shared" si="153"/>
        <v>Obese</v>
      </c>
      <c r="L1109" t="str">
        <f t="shared" si="154"/>
        <v xml:space="preserve">Diabetes </v>
      </c>
      <c r="M1109" t="str">
        <f t="shared" si="155"/>
        <v>Adult</v>
      </c>
      <c r="N1109" t="str">
        <f t="shared" si="156"/>
        <v>Medium</v>
      </c>
      <c r="O1109" t="str">
        <f t="shared" si="157"/>
        <v>High level</v>
      </c>
      <c r="P1109" t="str">
        <f t="shared" si="158"/>
        <v>High Risk</v>
      </c>
      <c r="Q1109" t="str">
        <f t="shared" si="159"/>
        <v>Normal</v>
      </c>
      <c r="R1109" t="str">
        <f t="shared" si="160"/>
        <v>Prehypertension</v>
      </c>
      <c r="S1109" t="str">
        <f t="shared" si="161"/>
        <v>Medium DPF</v>
      </c>
    </row>
    <row r="1110" spans="1:19" x14ac:dyDescent="0.35">
      <c r="A1110" s="9">
        <v>1109</v>
      </c>
      <c r="B1110" s="10">
        <v>1</v>
      </c>
      <c r="C1110" s="10">
        <v>130</v>
      </c>
      <c r="D1110" s="10">
        <v>70</v>
      </c>
      <c r="E1110" s="10">
        <v>13</v>
      </c>
      <c r="F1110" s="10">
        <v>105</v>
      </c>
      <c r="G1110" s="11">
        <v>25.9</v>
      </c>
      <c r="H1110" s="18">
        <v>0.47199999999999998</v>
      </c>
      <c r="I1110" s="10">
        <v>22</v>
      </c>
      <c r="J1110" s="24">
        <v>0</v>
      </c>
      <c r="K1110" t="str">
        <f t="shared" si="153"/>
        <v>Overweight</v>
      </c>
      <c r="L1110" t="str">
        <f t="shared" si="154"/>
        <v>normal</v>
      </c>
      <c r="M1110" t="str">
        <f t="shared" si="155"/>
        <v>Adult</v>
      </c>
      <c r="N1110" t="str">
        <f t="shared" si="156"/>
        <v>Low</v>
      </c>
      <c r="O1110" t="str">
        <f t="shared" si="157"/>
        <v>Normal level</v>
      </c>
      <c r="P1110" t="str">
        <f t="shared" si="158"/>
        <v>Low Risk</v>
      </c>
      <c r="Q1110" t="str">
        <f t="shared" si="159"/>
        <v>Normal</v>
      </c>
      <c r="R1110" t="str">
        <f t="shared" si="160"/>
        <v>Normal</v>
      </c>
      <c r="S1110" t="str">
        <f t="shared" si="161"/>
        <v>Medium DPF</v>
      </c>
    </row>
    <row r="1111" spans="1:19" x14ac:dyDescent="0.35">
      <c r="A1111" s="13">
        <v>1110</v>
      </c>
      <c r="B1111" s="14">
        <v>1</v>
      </c>
      <c r="C1111" s="14">
        <v>95</v>
      </c>
      <c r="D1111" s="14">
        <v>74</v>
      </c>
      <c r="E1111" s="14">
        <v>21</v>
      </c>
      <c r="F1111" s="14">
        <v>73</v>
      </c>
      <c r="G1111" s="15">
        <v>25.9</v>
      </c>
      <c r="H1111" s="19">
        <v>0.67300000000000004</v>
      </c>
      <c r="I1111" s="14">
        <v>36</v>
      </c>
      <c r="J1111" s="25">
        <v>0</v>
      </c>
      <c r="K1111" t="str">
        <f t="shared" si="153"/>
        <v>Overweight</v>
      </c>
      <c r="L1111" t="str">
        <f t="shared" si="154"/>
        <v>normal</v>
      </c>
      <c r="M1111" t="str">
        <f t="shared" si="155"/>
        <v>Adult</v>
      </c>
      <c r="N1111" t="str">
        <f t="shared" si="156"/>
        <v>Medium</v>
      </c>
      <c r="O1111" t="str">
        <f t="shared" si="157"/>
        <v>Normal level</v>
      </c>
      <c r="P1111" t="str">
        <f t="shared" si="158"/>
        <v>Low Risk</v>
      </c>
      <c r="Q1111" t="str">
        <f t="shared" si="159"/>
        <v>Low</v>
      </c>
      <c r="R1111" t="str">
        <f t="shared" si="160"/>
        <v>Normal</v>
      </c>
      <c r="S1111" t="str">
        <f t="shared" si="161"/>
        <v>High DPF</v>
      </c>
    </row>
    <row r="1112" spans="1:19" x14ac:dyDescent="0.35">
      <c r="A1112" s="9">
        <v>1111</v>
      </c>
      <c r="B1112" s="10">
        <v>1</v>
      </c>
      <c r="C1112" s="10">
        <v>121</v>
      </c>
      <c r="D1112" s="10">
        <v>68</v>
      </c>
      <c r="E1112" s="10">
        <v>35</v>
      </c>
      <c r="F1112" s="10">
        <v>80</v>
      </c>
      <c r="G1112" s="11">
        <v>32</v>
      </c>
      <c r="H1112" s="18">
        <v>0.38900000000000001</v>
      </c>
      <c r="I1112" s="10">
        <v>22</v>
      </c>
      <c r="J1112" s="24">
        <v>0</v>
      </c>
      <c r="K1112" t="str">
        <f t="shared" si="153"/>
        <v>Obese</v>
      </c>
      <c r="L1112" t="str">
        <f t="shared" si="154"/>
        <v>normal</v>
      </c>
      <c r="M1112" t="str">
        <f t="shared" si="155"/>
        <v>Adult</v>
      </c>
      <c r="N1112" t="str">
        <f t="shared" si="156"/>
        <v>Medium</v>
      </c>
      <c r="O1112" t="str">
        <f t="shared" si="157"/>
        <v>Normal level</v>
      </c>
      <c r="P1112" t="str">
        <f t="shared" si="158"/>
        <v>Low Risk</v>
      </c>
      <c r="Q1112" t="str">
        <f t="shared" si="159"/>
        <v>Normal</v>
      </c>
      <c r="R1112" t="str">
        <f t="shared" si="160"/>
        <v>Normal</v>
      </c>
      <c r="S1112" t="str">
        <f t="shared" si="161"/>
        <v>Medium DPF</v>
      </c>
    </row>
    <row r="1113" spans="1:19" x14ac:dyDescent="0.35">
      <c r="A1113" s="13">
        <v>1112</v>
      </c>
      <c r="B1113" s="14">
        <v>5</v>
      </c>
      <c r="C1113" s="14">
        <v>122</v>
      </c>
      <c r="D1113" s="14">
        <v>86</v>
      </c>
      <c r="E1113" s="14">
        <v>21</v>
      </c>
      <c r="F1113" s="14">
        <v>80</v>
      </c>
      <c r="G1113" s="15">
        <v>34.700000000000003</v>
      </c>
      <c r="H1113" s="19">
        <v>0.28999999999999998</v>
      </c>
      <c r="I1113" s="14">
        <v>33</v>
      </c>
      <c r="J1113" s="25">
        <v>0</v>
      </c>
      <c r="K1113" t="str">
        <f t="shared" si="153"/>
        <v>Obese</v>
      </c>
      <c r="L1113" t="str">
        <f t="shared" si="154"/>
        <v>normal</v>
      </c>
      <c r="M1113" t="str">
        <f t="shared" si="155"/>
        <v>Adult</v>
      </c>
      <c r="N1113" t="str">
        <f t="shared" si="156"/>
        <v>Medium</v>
      </c>
      <c r="O1113" t="str">
        <f t="shared" si="157"/>
        <v>Normal level</v>
      </c>
      <c r="P1113" t="str">
        <f t="shared" si="158"/>
        <v>High Risk</v>
      </c>
      <c r="Q1113" t="str">
        <f t="shared" si="159"/>
        <v>Normal</v>
      </c>
      <c r="R1113" t="str">
        <f t="shared" si="160"/>
        <v>Prehypertension</v>
      </c>
      <c r="S1113" t="str">
        <f t="shared" si="161"/>
        <v>Low DPF</v>
      </c>
    </row>
    <row r="1114" spans="1:19" x14ac:dyDescent="0.35">
      <c r="A1114" s="9">
        <v>1113</v>
      </c>
      <c r="B1114" s="10">
        <v>8</v>
      </c>
      <c r="C1114" s="10">
        <v>95</v>
      </c>
      <c r="D1114" s="10">
        <v>72</v>
      </c>
      <c r="E1114" s="10">
        <v>21</v>
      </c>
      <c r="F1114" s="10">
        <v>80</v>
      </c>
      <c r="G1114" s="11">
        <v>36.799999999999997</v>
      </c>
      <c r="H1114" s="18">
        <v>0.48499999999999999</v>
      </c>
      <c r="I1114" s="10">
        <v>57</v>
      </c>
      <c r="J1114" s="24">
        <v>0</v>
      </c>
      <c r="K1114" t="str">
        <f t="shared" si="153"/>
        <v>Obese</v>
      </c>
      <c r="L1114" t="str">
        <f t="shared" si="154"/>
        <v>normal</v>
      </c>
      <c r="M1114" t="str">
        <f t="shared" si="155"/>
        <v>Adult</v>
      </c>
      <c r="N1114" t="str">
        <f t="shared" si="156"/>
        <v>Medium</v>
      </c>
      <c r="O1114" t="str">
        <f t="shared" si="157"/>
        <v>Normal level</v>
      </c>
      <c r="P1114" t="str">
        <f t="shared" si="158"/>
        <v>High Risk</v>
      </c>
      <c r="Q1114" t="str">
        <f t="shared" si="159"/>
        <v>Normal</v>
      </c>
      <c r="R1114" t="str">
        <f t="shared" si="160"/>
        <v>Normal</v>
      </c>
      <c r="S1114" t="str">
        <f t="shared" si="161"/>
        <v>Medium DPF</v>
      </c>
    </row>
    <row r="1115" spans="1:19" x14ac:dyDescent="0.35">
      <c r="A1115" s="13">
        <v>1114</v>
      </c>
      <c r="B1115" s="14">
        <v>8</v>
      </c>
      <c r="C1115" s="14">
        <v>126</v>
      </c>
      <c r="D1115" s="14">
        <v>88</v>
      </c>
      <c r="E1115" s="14">
        <v>36</v>
      </c>
      <c r="F1115" s="14">
        <v>108</v>
      </c>
      <c r="G1115" s="15">
        <v>38.5</v>
      </c>
      <c r="H1115" s="19">
        <v>0.34899999999999998</v>
      </c>
      <c r="I1115" s="14">
        <v>49</v>
      </c>
      <c r="J1115" s="25">
        <v>0</v>
      </c>
      <c r="K1115" t="str">
        <f t="shared" si="153"/>
        <v>Obese</v>
      </c>
      <c r="L1115" t="str">
        <f t="shared" si="154"/>
        <v>normal</v>
      </c>
      <c r="M1115" t="str">
        <f t="shared" si="155"/>
        <v>Adult</v>
      </c>
      <c r="N1115" t="str">
        <f t="shared" si="156"/>
        <v>Medium</v>
      </c>
      <c r="O1115" t="str">
        <f t="shared" si="157"/>
        <v>Normal level</v>
      </c>
      <c r="P1115" t="str">
        <f t="shared" si="158"/>
        <v>High Risk</v>
      </c>
      <c r="Q1115" t="str">
        <f t="shared" si="159"/>
        <v>Normal</v>
      </c>
      <c r="R1115" t="str">
        <f t="shared" si="160"/>
        <v>Prehypertension</v>
      </c>
      <c r="S1115" t="str">
        <f t="shared" si="161"/>
        <v>Medium DPF</v>
      </c>
    </row>
    <row r="1116" spans="1:19" x14ac:dyDescent="0.35">
      <c r="A1116" s="9">
        <v>1115</v>
      </c>
      <c r="B1116" s="10">
        <v>1</v>
      </c>
      <c r="C1116" s="10">
        <v>139</v>
      </c>
      <c r="D1116" s="10">
        <v>46</v>
      </c>
      <c r="E1116" s="10">
        <v>19</v>
      </c>
      <c r="F1116" s="10">
        <v>83</v>
      </c>
      <c r="G1116" s="11">
        <v>28.7</v>
      </c>
      <c r="H1116" s="18">
        <v>0.65400000000000003</v>
      </c>
      <c r="I1116" s="10">
        <v>22</v>
      </c>
      <c r="J1116" s="24">
        <v>0</v>
      </c>
      <c r="K1116" t="str">
        <f t="shared" si="153"/>
        <v>Overweight</v>
      </c>
      <c r="L1116" t="str">
        <f t="shared" si="154"/>
        <v>normal</v>
      </c>
      <c r="M1116" t="str">
        <f t="shared" si="155"/>
        <v>Adult</v>
      </c>
      <c r="N1116" t="str">
        <f t="shared" si="156"/>
        <v>Low</v>
      </c>
      <c r="O1116" t="str">
        <f t="shared" si="157"/>
        <v>Normal level</v>
      </c>
      <c r="P1116" t="str">
        <f t="shared" si="158"/>
        <v>Low Risk</v>
      </c>
      <c r="Q1116" t="str">
        <f t="shared" si="159"/>
        <v>Normal</v>
      </c>
      <c r="R1116" t="str">
        <f t="shared" si="160"/>
        <v>Low</v>
      </c>
      <c r="S1116" t="str">
        <f t="shared" si="161"/>
        <v>High DPF</v>
      </c>
    </row>
    <row r="1117" spans="1:19" x14ac:dyDescent="0.35">
      <c r="A1117" s="13">
        <v>1116</v>
      </c>
      <c r="B1117" s="14">
        <v>3</v>
      </c>
      <c r="C1117" s="14">
        <v>116</v>
      </c>
      <c r="D1117" s="14">
        <v>69</v>
      </c>
      <c r="E1117" s="14">
        <v>21</v>
      </c>
      <c r="F1117" s="14">
        <v>80</v>
      </c>
      <c r="G1117" s="15">
        <v>23.5</v>
      </c>
      <c r="H1117" s="19">
        <v>0.187</v>
      </c>
      <c r="I1117" s="14">
        <v>23</v>
      </c>
      <c r="J1117" s="25">
        <v>0</v>
      </c>
      <c r="K1117" t="str">
        <f t="shared" si="153"/>
        <v>Normal weight</v>
      </c>
      <c r="L1117" t="str">
        <f t="shared" si="154"/>
        <v>normal</v>
      </c>
      <c r="M1117" t="str">
        <f t="shared" si="155"/>
        <v>Adult</v>
      </c>
      <c r="N1117" t="str">
        <f t="shared" si="156"/>
        <v>Medium</v>
      </c>
      <c r="O1117" t="str">
        <f t="shared" si="157"/>
        <v>Normal level</v>
      </c>
      <c r="P1117" t="str">
        <f t="shared" si="158"/>
        <v>Low Risk</v>
      </c>
      <c r="Q1117" t="str">
        <f t="shared" si="159"/>
        <v>Normal</v>
      </c>
      <c r="R1117" t="str">
        <f t="shared" si="160"/>
        <v>Normal</v>
      </c>
      <c r="S1117" t="str">
        <f t="shared" si="161"/>
        <v>Low DPF</v>
      </c>
    </row>
    <row r="1118" spans="1:19" x14ac:dyDescent="0.35">
      <c r="A1118" s="9">
        <v>1117</v>
      </c>
      <c r="B1118" s="10">
        <v>3</v>
      </c>
      <c r="C1118" s="10">
        <v>99</v>
      </c>
      <c r="D1118" s="10">
        <v>62</v>
      </c>
      <c r="E1118" s="10">
        <v>19</v>
      </c>
      <c r="F1118" s="10">
        <v>74</v>
      </c>
      <c r="G1118" s="11">
        <v>21.8</v>
      </c>
      <c r="H1118" s="18">
        <v>0.27900000000000003</v>
      </c>
      <c r="I1118" s="10">
        <v>26</v>
      </c>
      <c r="J1118" s="24">
        <v>0</v>
      </c>
      <c r="K1118" t="str">
        <f t="shared" si="153"/>
        <v>Normal weight</v>
      </c>
      <c r="L1118" t="str">
        <f t="shared" si="154"/>
        <v>normal</v>
      </c>
      <c r="M1118" t="str">
        <f t="shared" si="155"/>
        <v>Adult</v>
      </c>
      <c r="N1118" t="str">
        <f t="shared" si="156"/>
        <v>Low</v>
      </c>
      <c r="O1118" t="str">
        <f t="shared" si="157"/>
        <v>Normal level</v>
      </c>
      <c r="P1118" t="str">
        <f t="shared" si="158"/>
        <v>Low Risk</v>
      </c>
      <c r="Q1118" t="str">
        <f t="shared" si="159"/>
        <v>Low</v>
      </c>
      <c r="R1118" t="str">
        <f t="shared" si="160"/>
        <v>Normal</v>
      </c>
      <c r="S1118" t="str">
        <f t="shared" si="161"/>
        <v>Low DPF</v>
      </c>
    </row>
    <row r="1119" spans="1:19" x14ac:dyDescent="0.35">
      <c r="A1119" s="13">
        <v>1118</v>
      </c>
      <c r="B1119" s="14">
        <v>5</v>
      </c>
      <c r="C1119" s="14">
        <v>121</v>
      </c>
      <c r="D1119" s="14">
        <v>80</v>
      </c>
      <c r="E1119" s="14">
        <v>32</v>
      </c>
      <c r="F1119" s="14">
        <v>80</v>
      </c>
      <c r="G1119" s="15">
        <v>41</v>
      </c>
      <c r="H1119" s="19">
        <v>0.34599999999999997</v>
      </c>
      <c r="I1119" s="14">
        <v>37</v>
      </c>
      <c r="J1119" s="25">
        <v>1</v>
      </c>
      <c r="K1119" t="str">
        <f t="shared" si="153"/>
        <v>Obese</v>
      </c>
      <c r="L1119" t="str">
        <f t="shared" si="154"/>
        <v xml:space="preserve">Diabetes </v>
      </c>
      <c r="M1119" t="str">
        <f t="shared" si="155"/>
        <v>Adult</v>
      </c>
      <c r="N1119" t="str">
        <f t="shared" si="156"/>
        <v>Medium</v>
      </c>
      <c r="O1119" t="str">
        <f t="shared" si="157"/>
        <v>Normal level</v>
      </c>
      <c r="P1119" t="str">
        <f t="shared" si="158"/>
        <v>High Risk</v>
      </c>
      <c r="Q1119" t="str">
        <f t="shared" si="159"/>
        <v>Normal</v>
      </c>
      <c r="R1119" t="str">
        <f t="shared" si="160"/>
        <v>Normal</v>
      </c>
      <c r="S1119" t="str">
        <f t="shared" si="161"/>
        <v>Medium DPF</v>
      </c>
    </row>
    <row r="1120" spans="1:19" x14ac:dyDescent="0.35">
      <c r="A1120" s="9">
        <v>1119</v>
      </c>
      <c r="B1120" s="10">
        <v>4</v>
      </c>
      <c r="C1120" s="10">
        <v>92</v>
      </c>
      <c r="D1120" s="10">
        <v>80</v>
      </c>
      <c r="E1120" s="10">
        <v>21</v>
      </c>
      <c r="F1120" s="10">
        <v>80</v>
      </c>
      <c r="G1120" s="11">
        <v>42.2</v>
      </c>
      <c r="H1120" s="18">
        <v>0.23699999999999999</v>
      </c>
      <c r="I1120" s="10">
        <v>29</v>
      </c>
      <c r="J1120" s="24">
        <v>0</v>
      </c>
      <c r="K1120" t="str">
        <f t="shared" si="153"/>
        <v>Obese</v>
      </c>
      <c r="L1120" t="str">
        <f t="shared" si="154"/>
        <v>normal</v>
      </c>
      <c r="M1120" t="str">
        <f t="shared" si="155"/>
        <v>Adult</v>
      </c>
      <c r="N1120" t="str">
        <f t="shared" si="156"/>
        <v>Medium</v>
      </c>
      <c r="O1120" t="str">
        <f t="shared" si="157"/>
        <v>Normal level</v>
      </c>
      <c r="P1120" t="str">
        <f t="shared" si="158"/>
        <v>High Risk</v>
      </c>
      <c r="Q1120" t="str">
        <f t="shared" si="159"/>
        <v>Normal</v>
      </c>
      <c r="R1120" t="str">
        <f t="shared" si="160"/>
        <v>Normal</v>
      </c>
      <c r="S1120" t="str">
        <f t="shared" si="161"/>
        <v>Low DPF</v>
      </c>
    </row>
    <row r="1121" spans="1:19" x14ac:dyDescent="0.35">
      <c r="A1121" s="13">
        <v>1120</v>
      </c>
      <c r="B1121" s="14">
        <v>4</v>
      </c>
      <c r="C1121" s="14">
        <v>137</v>
      </c>
      <c r="D1121" s="14">
        <v>84</v>
      </c>
      <c r="E1121" s="14">
        <v>21</v>
      </c>
      <c r="F1121" s="14">
        <v>80</v>
      </c>
      <c r="G1121" s="15">
        <v>31.2</v>
      </c>
      <c r="H1121" s="19">
        <v>0.252</v>
      </c>
      <c r="I1121" s="14">
        <v>30</v>
      </c>
      <c r="J1121" s="25">
        <v>0</v>
      </c>
      <c r="K1121" t="str">
        <f t="shared" si="153"/>
        <v>Obese</v>
      </c>
      <c r="L1121" t="str">
        <f t="shared" si="154"/>
        <v>normal</v>
      </c>
      <c r="M1121" t="str">
        <f t="shared" si="155"/>
        <v>Adult</v>
      </c>
      <c r="N1121" t="str">
        <f t="shared" si="156"/>
        <v>Medium</v>
      </c>
      <c r="O1121" t="str">
        <f t="shared" si="157"/>
        <v>Normal level</v>
      </c>
      <c r="P1121" t="str">
        <f t="shared" si="158"/>
        <v>High Risk</v>
      </c>
      <c r="Q1121" t="str">
        <f t="shared" si="159"/>
        <v>Normal</v>
      </c>
      <c r="R1121" t="str">
        <f t="shared" si="160"/>
        <v>Prehypertension</v>
      </c>
      <c r="S1121" t="str">
        <f t="shared" si="161"/>
        <v>Low DPF</v>
      </c>
    </row>
    <row r="1122" spans="1:19" x14ac:dyDescent="0.35">
      <c r="A1122" s="9">
        <v>1121</v>
      </c>
      <c r="B1122" s="10">
        <v>3</v>
      </c>
      <c r="C1122" s="10">
        <v>61</v>
      </c>
      <c r="D1122" s="10">
        <v>82</v>
      </c>
      <c r="E1122" s="10">
        <v>28</v>
      </c>
      <c r="F1122" s="10">
        <v>80</v>
      </c>
      <c r="G1122" s="11">
        <v>34.4</v>
      </c>
      <c r="H1122" s="18">
        <v>0.24299999999999999</v>
      </c>
      <c r="I1122" s="10">
        <v>46</v>
      </c>
      <c r="J1122" s="24">
        <v>0</v>
      </c>
      <c r="K1122" t="str">
        <f t="shared" si="153"/>
        <v>Obese</v>
      </c>
      <c r="L1122" t="str">
        <f t="shared" si="154"/>
        <v>normal</v>
      </c>
      <c r="M1122" t="str">
        <f t="shared" si="155"/>
        <v>Adult</v>
      </c>
      <c r="N1122" t="str">
        <f t="shared" si="156"/>
        <v>Medium</v>
      </c>
      <c r="O1122" t="str">
        <f t="shared" si="157"/>
        <v>Normal level</v>
      </c>
      <c r="P1122" t="str">
        <f t="shared" si="158"/>
        <v>Low Risk</v>
      </c>
      <c r="Q1122" t="str">
        <f t="shared" si="159"/>
        <v>Normal</v>
      </c>
      <c r="R1122" t="str">
        <f t="shared" si="160"/>
        <v>Prehypertension</v>
      </c>
      <c r="S1122" t="str">
        <f t="shared" si="161"/>
        <v>Low DPF</v>
      </c>
    </row>
    <row r="1123" spans="1:19" x14ac:dyDescent="0.35">
      <c r="A1123" s="13">
        <v>1122</v>
      </c>
      <c r="B1123" s="14">
        <v>1</v>
      </c>
      <c r="C1123" s="14">
        <v>90</v>
      </c>
      <c r="D1123" s="14">
        <v>62</v>
      </c>
      <c r="E1123" s="14">
        <v>12</v>
      </c>
      <c r="F1123" s="14">
        <v>43</v>
      </c>
      <c r="G1123" s="15">
        <v>27.2</v>
      </c>
      <c r="H1123" s="19">
        <v>0.57999999999999996</v>
      </c>
      <c r="I1123" s="14">
        <v>24</v>
      </c>
      <c r="J1123" s="25">
        <v>0</v>
      </c>
      <c r="K1123" t="str">
        <f t="shared" si="153"/>
        <v>Overweight</v>
      </c>
      <c r="L1123" t="str">
        <f t="shared" si="154"/>
        <v>normal</v>
      </c>
      <c r="M1123" t="str">
        <f t="shared" si="155"/>
        <v>Adult</v>
      </c>
      <c r="N1123" t="str">
        <f t="shared" si="156"/>
        <v>Low</v>
      </c>
      <c r="O1123" t="str">
        <f t="shared" si="157"/>
        <v>Normal level</v>
      </c>
      <c r="P1123" t="str">
        <f t="shared" si="158"/>
        <v>Low Risk</v>
      </c>
      <c r="Q1123" t="str">
        <f t="shared" si="159"/>
        <v>Low</v>
      </c>
      <c r="R1123" t="str">
        <f t="shared" si="160"/>
        <v>Normal</v>
      </c>
      <c r="S1123" t="str">
        <f t="shared" si="161"/>
        <v>Medium DPF</v>
      </c>
    </row>
    <row r="1124" spans="1:19" x14ac:dyDescent="0.35">
      <c r="A1124" s="9">
        <v>1123</v>
      </c>
      <c r="B1124" s="10">
        <v>3</v>
      </c>
      <c r="C1124" s="10">
        <v>90</v>
      </c>
      <c r="D1124" s="10">
        <v>78</v>
      </c>
      <c r="E1124" s="10">
        <v>21</v>
      </c>
      <c r="F1124" s="10">
        <v>80</v>
      </c>
      <c r="G1124" s="11">
        <v>42.7</v>
      </c>
      <c r="H1124" s="18">
        <v>0.55900000000000005</v>
      </c>
      <c r="I1124" s="10">
        <v>21</v>
      </c>
      <c r="J1124" s="24">
        <v>0</v>
      </c>
      <c r="K1124" t="str">
        <f t="shared" si="153"/>
        <v>Obese</v>
      </c>
      <c r="L1124" t="str">
        <f t="shared" si="154"/>
        <v>normal</v>
      </c>
      <c r="M1124" t="str">
        <f t="shared" si="155"/>
        <v>Adult</v>
      </c>
      <c r="N1124" t="str">
        <f t="shared" si="156"/>
        <v>Medium</v>
      </c>
      <c r="O1124" t="str">
        <f t="shared" si="157"/>
        <v>Normal level</v>
      </c>
      <c r="P1124" t="str">
        <f t="shared" si="158"/>
        <v>Low Risk</v>
      </c>
      <c r="Q1124" t="str">
        <f t="shared" si="159"/>
        <v>Normal</v>
      </c>
      <c r="R1124" t="str">
        <f t="shared" si="160"/>
        <v>Normal</v>
      </c>
      <c r="S1124" t="str">
        <f t="shared" si="161"/>
        <v>Medium DPF</v>
      </c>
    </row>
    <row r="1125" spans="1:19" x14ac:dyDescent="0.35">
      <c r="A1125" s="13">
        <v>1124</v>
      </c>
      <c r="B1125" s="14">
        <v>9</v>
      </c>
      <c r="C1125" s="14">
        <v>165</v>
      </c>
      <c r="D1125" s="14">
        <v>88</v>
      </c>
      <c r="E1125" s="14">
        <v>21</v>
      </c>
      <c r="F1125" s="14">
        <v>80</v>
      </c>
      <c r="G1125" s="15">
        <v>30.4</v>
      </c>
      <c r="H1125" s="19">
        <v>0.30199999999999999</v>
      </c>
      <c r="I1125" s="14">
        <v>49</v>
      </c>
      <c r="J1125" s="25">
        <v>1</v>
      </c>
      <c r="K1125" t="str">
        <f t="shared" si="153"/>
        <v>Obese</v>
      </c>
      <c r="L1125" t="str">
        <f t="shared" si="154"/>
        <v xml:space="preserve">Diabetes </v>
      </c>
      <c r="M1125" t="str">
        <f t="shared" si="155"/>
        <v>Adult</v>
      </c>
      <c r="N1125" t="str">
        <f t="shared" si="156"/>
        <v>Medium</v>
      </c>
      <c r="O1125" t="str">
        <f t="shared" si="157"/>
        <v>High level</v>
      </c>
      <c r="P1125" t="str">
        <f t="shared" si="158"/>
        <v>High Risk</v>
      </c>
      <c r="Q1125" t="str">
        <f t="shared" si="159"/>
        <v>Normal</v>
      </c>
      <c r="R1125" t="str">
        <f t="shared" si="160"/>
        <v>Prehypertension</v>
      </c>
      <c r="S1125" t="str">
        <f t="shared" si="161"/>
        <v>Medium DPF</v>
      </c>
    </row>
    <row r="1126" spans="1:19" x14ac:dyDescent="0.35">
      <c r="A1126" s="9">
        <v>1125</v>
      </c>
      <c r="B1126" s="10">
        <v>1</v>
      </c>
      <c r="C1126" s="10">
        <v>125</v>
      </c>
      <c r="D1126" s="10">
        <v>50</v>
      </c>
      <c r="E1126" s="10">
        <v>40</v>
      </c>
      <c r="F1126" s="10">
        <v>167</v>
      </c>
      <c r="G1126" s="11">
        <v>33.299999999999997</v>
      </c>
      <c r="H1126" s="18">
        <v>0.96199999999999997</v>
      </c>
      <c r="I1126" s="10">
        <v>28</v>
      </c>
      <c r="J1126" s="24">
        <v>1</v>
      </c>
      <c r="K1126" t="str">
        <f t="shared" si="153"/>
        <v>Obese</v>
      </c>
      <c r="L1126" t="str">
        <f t="shared" si="154"/>
        <v xml:space="preserve">Diabetes </v>
      </c>
      <c r="M1126" t="str">
        <f t="shared" si="155"/>
        <v>Adult</v>
      </c>
      <c r="N1126" t="str">
        <f t="shared" si="156"/>
        <v>High</v>
      </c>
      <c r="O1126" t="str">
        <f t="shared" si="157"/>
        <v>Normal level</v>
      </c>
      <c r="P1126" t="str">
        <f t="shared" si="158"/>
        <v>Low Risk</v>
      </c>
      <c r="Q1126" t="str">
        <f t="shared" si="159"/>
        <v>High</v>
      </c>
      <c r="R1126" t="str">
        <f t="shared" si="160"/>
        <v>Low</v>
      </c>
      <c r="S1126" t="str">
        <f t="shared" si="161"/>
        <v>High DPF</v>
      </c>
    </row>
    <row r="1127" spans="1:19" x14ac:dyDescent="0.35">
      <c r="A1127" s="13">
        <v>1126</v>
      </c>
      <c r="B1127" s="14">
        <v>13</v>
      </c>
      <c r="C1127" s="14">
        <v>129</v>
      </c>
      <c r="D1127" s="14">
        <v>69</v>
      </c>
      <c r="E1127" s="14">
        <v>30</v>
      </c>
      <c r="F1127" s="14">
        <v>80</v>
      </c>
      <c r="G1127" s="15">
        <v>39.9</v>
      </c>
      <c r="H1127" s="19">
        <v>0.56899999999999995</v>
      </c>
      <c r="I1127" s="14">
        <v>44</v>
      </c>
      <c r="J1127" s="25">
        <v>1</v>
      </c>
      <c r="K1127" t="str">
        <f t="shared" si="153"/>
        <v>Obese</v>
      </c>
      <c r="L1127" t="str">
        <f t="shared" si="154"/>
        <v xml:space="preserve">Diabetes </v>
      </c>
      <c r="M1127" t="str">
        <f t="shared" si="155"/>
        <v>Adult</v>
      </c>
      <c r="N1127" t="str">
        <f t="shared" si="156"/>
        <v>Medium</v>
      </c>
      <c r="O1127" t="str">
        <f t="shared" si="157"/>
        <v>Normal level</v>
      </c>
      <c r="P1127" t="str">
        <f t="shared" si="158"/>
        <v>High Risk</v>
      </c>
      <c r="Q1127" t="str">
        <f t="shared" si="159"/>
        <v>Normal</v>
      </c>
      <c r="R1127" t="str">
        <f t="shared" si="160"/>
        <v>Normal</v>
      </c>
      <c r="S1127" t="str">
        <f t="shared" si="161"/>
        <v>Medium DPF</v>
      </c>
    </row>
    <row r="1128" spans="1:19" x14ac:dyDescent="0.35">
      <c r="A1128" s="9">
        <v>1127</v>
      </c>
      <c r="B1128" s="10">
        <v>12</v>
      </c>
      <c r="C1128" s="10">
        <v>88</v>
      </c>
      <c r="D1128" s="10">
        <v>74</v>
      </c>
      <c r="E1128" s="10">
        <v>40</v>
      </c>
      <c r="F1128" s="10">
        <v>54</v>
      </c>
      <c r="G1128" s="11">
        <v>35.299999999999997</v>
      </c>
      <c r="H1128" s="18">
        <v>0.378</v>
      </c>
      <c r="I1128" s="10">
        <v>48</v>
      </c>
      <c r="J1128" s="24">
        <v>0</v>
      </c>
      <c r="K1128" t="str">
        <f t="shared" si="153"/>
        <v>Obese</v>
      </c>
      <c r="L1128" t="str">
        <f t="shared" si="154"/>
        <v>normal</v>
      </c>
      <c r="M1128" t="str">
        <f t="shared" si="155"/>
        <v>Adult</v>
      </c>
      <c r="N1128" t="str">
        <f t="shared" si="156"/>
        <v>High</v>
      </c>
      <c r="O1128" t="str">
        <f t="shared" si="157"/>
        <v>Normal level</v>
      </c>
      <c r="P1128" t="str">
        <f t="shared" si="158"/>
        <v>High Risk</v>
      </c>
      <c r="Q1128" t="str">
        <f t="shared" si="159"/>
        <v>Low</v>
      </c>
      <c r="R1128" t="str">
        <f t="shared" si="160"/>
        <v>Normal</v>
      </c>
      <c r="S1128" t="str">
        <f t="shared" si="161"/>
        <v>Medium DPF</v>
      </c>
    </row>
    <row r="1129" spans="1:19" x14ac:dyDescent="0.35">
      <c r="A1129" s="13">
        <v>1128</v>
      </c>
      <c r="B1129" s="14">
        <v>1</v>
      </c>
      <c r="C1129" s="14">
        <v>196</v>
      </c>
      <c r="D1129" s="14">
        <v>76</v>
      </c>
      <c r="E1129" s="14">
        <v>36</v>
      </c>
      <c r="F1129" s="14">
        <v>249</v>
      </c>
      <c r="G1129" s="15">
        <v>36.5</v>
      </c>
      <c r="H1129" s="19">
        <v>0.875</v>
      </c>
      <c r="I1129" s="14">
        <v>29</v>
      </c>
      <c r="J1129" s="25">
        <v>1</v>
      </c>
      <c r="K1129" t="str">
        <f t="shared" si="153"/>
        <v>Obese</v>
      </c>
      <c r="L1129" t="str">
        <f t="shared" si="154"/>
        <v xml:space="preserve">Diabetes </v>
      </c>
      <c r="M1129" t="str">
        <f t="shared" si="155"/>
        <v>Adult</v>
      </c>
      <c r="N1129" t="str">
        <f t="shared" si="156"/>
        <v>Medium</v>
      </c>
      <c r="O1129" t="str">
        <f t="shared" si="157"/>
        <v>High level</v>
      </c>
      <c r="P1129" t="str">
        <f t="shared" si="158"/>
        <v>Low Risk</v>
      </c>
      <c r="Q1129" t="str">
        <f t="shared" si="159"/>
        <v>High</v>
      </c>
      <c r="R1129" t="str">
        <f t="shared" si="160"/>
        <v>Normal</v>
      </c>
      <c r="S1129" t="str">
        <f t="shared" si="161"/>
        <v>High DPF</v>
      </c>
    </row>
    <row r="1130" spans="1:19" x14ac:dyDescent="0.35">
      <c r="A1130" s="9">
        <v>1129</v>
      </c>
      <c r="B1130" s="10">
        <v>5</v>
      </c>
      <c r="C1130" s="10">
        <v>189</v>
      </c>
      <c r="D1130" s="10">
        <v>64</v>
      </c>
      <c r="E1130" s="10">
        <v>33</v>
      </c>
      <c r="F1130" s="10">
        <v>325</v>
      </c>
      <c r="G1130" s="11">
        <v>31.2</v>
      </c>
      <c r="H1130" s="18">
        <v>0.58299999999999996</v>
      </c>
      <c r="I1130" s="10">
        <v>29</v>
      </c>
      <c r="J1130" s="24">
        <v>1</v>
      </c>
      <c r="K1130" t="str">
        <f t="shared" si="153"/>
        <v>Obese</v>
      </c>
      <c r="L1130" t="str">
        <f t="shared" si="154"/>
        <v xml:space="preserve">Diabetes </v>
      </c>
      <c r="M1130" t="str">
        <f t="shared" si="155"/>
        <v>Adult</v>
      </c>
      <c r="N1130" t="str">
        <f t="shared" si="156"/>
        <v>Medium</v>
      </c>
      <c r="O1130" t="str">
        <f t="shared" si="157"/>
        <v>High level</v>
      </c>
      <c r="P1130" t="str">
        <f t="shared" si="158"/>
        <v>High Risk</v>
      </c>
      <c r="Q1130" t="str">
        <f t="shared" si="159"/>
        <v>High</v>
      </c>
      <c r="R1130" t="str">
        <f t="shared" si="160"/>
        <v>Normal</v>
      </c>
      <c r="S1130" t="str">
        <f t="shared" si="161"/>
        <v>Medium DPF</v>
      </c>
    </row>
    <row r="1131" spans="1:19" x14ac:dyDescent="0.35">
      <c r="A1131" s="13">
        <v>1130</v>
      </c>
      <c r="B1131" s="14">
        <v>5</v>
      </c>
      <c r="C1131" s="14">
        <v>158</v>
      </c>
      <c r="D1131" s="14">
        <v>70</v>
      </c>
      <c r="E1131" s="14">
        <v>21</v>
      </c>
      <c r="F1131" s="14">
        <v>80</v>
      </c>
      <c r="G1131" s="15">
        <v>29.8</v>
      </c>
      <c r="H1131" s="19">
        <v>0.20699999999999999</v>
      </c>
      <c r="I1131" s="14">
        <v>63</v>
      </c>
      <c r="J1131" s="25">
        <v>0</v>
      </c>
      <c r="K1131" t="str">
        <f t="shared" si="153"/>
        <v>Overweight</v>
      </c>
      <c r="L1131" t="str">
        <f t="shared" si="154"/>
        <v>normal</v>
      </c>
      <c r="M1131" t="str">
        <f t="shared" si="155"/>
        <v>Adult</v>
      </c>
      <c r="N1131" t="str">
        <f t="shared" si="156"/>
        <v>Medium</v>
      </c>
      <c r="O1131" t="str">
        <f t="shared" si="157"/>
        <v>High level</v>
      </c>
      <c r="P1131" t="str">
        <f t="shared" si="158"/>
        <v>High Risk</v>
      </c>
      <c r="Q1131" t="str">
        <f t="shared" si="159"/>
        <v>Normal</v>
      </c>
      <c r="R1131" t="str">
        <f t="shared" si="160"/>
        <v>Normal</v>
      </c>
      <c r="S1131" t="str">
        <f t="shared" si="161"/>
        <v>Low DPF</v>
      </c>
    </row>
    <row r="1132" spans="1:19" x14ac:dyDescent="0.35">
      <c r="A1132" s="9">
        <v>1131</v>
      </c>
      <c r="B1132" s="10">
        <v>5</v>
      </c>
      <c r="C1132" s="10">
        <v>103</v>
      </c>
      <c r="D1132" s="10">
        <v>108</v>
      </c>
      <c r="E1132" s="10">
        <v>37</v>
      </c>
      <c r="F1132" s="10">
        <v>80</v>
      </c>
      <c r="G1132" s="11">
        <v>39.200000000000003</v>
      </c>
      <c r="H1132" s="18">
        <v>0.30499999999999999</v>
      </c>
      <c r="I1132" s="10">
        <v>65</v>
      </c>
      <c r="J1132" s="24">
        <v>0</v>
      </c>
      <c r="K1132" t="str">
        <f t="shared" si="153"/>
        <v>Obese</v>
      </c>
      <c r="L1132" t="str">
        <f t="shared" si="154"/>
        <v>normal</v>
      </c>
      <c r="M1132" t="str">
        <f t="shared" si="155"/>
        <v>Aged</v>
      </c>
      <c r="N1132" t="str">
        <f t="shared" si="156"/>
        <v>Medium</v>
      </c>
      <c r="O1132" t="str">
        <f t="shared" si="157"/>
        <v>Normal level</v>
      </c>
      <c r="P1132" t="str">
        <f t="shared" si="158"/>
        <v>High Risk</v>
      </c>
      <c r="Q1132" t="str">
        <f t="shared" si="159"/>
        <v>Normal</v>
      </c>
      <c r="R1132" t="str">
        <f t="shared" si="160"/>
        <v>Hypertension</v>
      </c>
      <c r="S1132" t="str">
        <f t="shared" si="161"/>
        <v>Medium DPF</v>
      </c>
    </row>
    <row r="1133" spans="1:19" x14ac:dyDescent="0.35">
      <c r="A1133" s="13">
        <v>1132</v>
      </c>
      <c r="B1133" s="14">
        <v>4</v>
      </c>
      <c r="C1133" s="14">
        <v>146</v>
      </c>
      <c r="D1133" s="14">
        <v>78</v>
      </c>
      <c r="E1133" s="14">
        <v>21</v>
      </c>
      <c r="F1133" s="14">
        <v>80</v>
      </c>
      <c r="G1133" s="15">
        <v>38.5</v>
      </c>
      <c r="H1133" s="19">
        <v>0.52</v>
      </c>
      <c r="I1133" s="14">
        <v>67</v>
      </c>
      <c r="J1133" s="25">
        <v>1</v>
      </c>
      <c r="K1133" t="str">
        <f t="shared" si="153"/>
        <v>Obese</v>
      </c>
      <c r="L1133" t="str">
        <f t="shared" si="154"/>
        <v xml:space="preserve">Diabetes </v>
      </c>
      <c r="M1133" t="str">
        <f t="shared" si="155"/>
        <v>Aged</v>
      </c>
      <c r="N1133" t="str">
        <f t="shared" si="156"/>
        <v>Medium</v>
      </c>
      <c r="O1133" t="str">
        <f t="shared" si="157"/>
        <v>High level</v>
      </c>
      <c r="P1133" t="str">
        <f t="shared" si="158"/>
        <v>High Risk</v>
      </c>
      <c r="Q1133" t="str">
        <f t="shared" si="159"/>
        <v>Normal</v>
      </c>
      <c r="R1133" t="str">
        <f t="shared" si="160"/>
        <v>Normal</v>
      </c>
      <c r="S1133" t="str">
        <f t="shared" si="161"/>
        <v>Medium DPF</v>
      </c>
    </row>
    <row r="1134" spans="1:19" x14ac:dyDescent="0.35">
      <c r="A1134" s="9">
        <v>1133</v>
      </c>
      <c r="B1134" s="10">
        <v>4</v>
      </c>
      <c r="C1134" s="10">
        <v>147</v>
      </c>
      <c r="D1134" s="10">
        <v>74</v>
      </c>
      <c r="E1134" s="10">
        <v>25</v>
      </c>
      <c r="F1134" s="10">
        <v>293</v>
      </c>
      <c r="G1134" s="11">
        <v>34.9</v>
      </c>
      <c r="H1134" s="18">
        <v>0.38500000000000001</v>
      </c>
      <c r="I1134" s="10">
        <v>30</v>
      </c>
      <c r="J1134" s="24">
        <v>0</v>
      </c>
      <c r="K1134" t="str">
        <f t="shared" si="153"/>
        <v>Obese</v>
      </c>
      <c r="L1134" t="str">
        <f t="shared" si="154"/>
        <v>normal</v>
      </c>
      <c r="M1134" t="str">
        <f t="shared" si="155"/>
        <v>Adult</v>
      </c>
      <c r="N1134" t="str">
        <f t="shared" si="156"/>
        <v>Medium</v>
      </c>
      <c r="O1134" t="str">
        <f t="shared" si="157"/>
        <v>High level</v>
      </c>
      <c r="P1134" t="str">
        <f t="shared" si="158"/>
        <v>High Risk</v>
      </c>
      <c r="Q1134" t="str">
        <f t="shared" si="159"/>
        <v>High</v>
      </c>
      <c r="R1134" t="str">
        <f t="shared" si="160"/>
        <v>Normal</v>
      </c>
      <c r="S1134" t="str">
        <f t="shared" si="161"/>
        <v>Medium DPF</v>
      </c>
    </row>
    <row r="1135" spans="1:19" x14ac:dyDescent="0.35">
      <c r="A1135" s="13">
        <v>1134</v>
      </c>
      <c r="B1135" s="14">
        <v>5</v>
      </c>
      <c r="C1135" s="14">
        <v>99</v>
      </c>
      <c r="D1135" s="14">
        <v>54</v>
      </c>
      <c r="E1135" s="14">
        <v>28</v>
      </c>
      <c r="F1135" s="14">
        <v>83</v>
      </c>
      <c r="G1135" s="15">
        <v>34</v>
      </c>
      <c r="H1135" s="19">
        <v>0.499</v>
      </c>
      <c r="I1135" s="14">
        <v>30</v>
      </c>
      <c r="J1135" s="25">
        <v>0</v>
      </c>
      <c r="K1135" t="str">
        <f t="shared" si="153"/>
        <v>Obese</v>
      </c>
      <c r="L1135" t="str">
        <f t="shared" si="154"/>
        <v>normal</v>
      </c>
      <c r="M1135" t="str">
        <f t="shared" si="155"/>
        <v>Adult</v>
      </c>
      <c r="N1135" t="str">
        <f t="shared" si="156"/>
        <v>Medium</v>
      </c>
      <c r="O1135" t="str">
        <f t="shared" si="157"/>
        <v>Normal level</v>
      </c>
      <c r="P1135" t="str">
        <f t="shared" si="158"/>
        <v>High Risk</v>
      </c>
      <c r="Q1135" t="str">
        <f t="shared" si="159"/>
        <v>Normal</v>
      </c>
      <c r="R1135" t="str">
        <f t="shared" si="160"/>
        <v>Low</v>
      </c>
      <c r="S1135" t="str">
        <f t="shared" si="161"/>
        <v>Medium DPF</v>
      </c>
    </row>
    <row r="1136" spans="1:19" x14ac:dyDescent="0.35">
      <c r="A1136" s="9">
        <v>1135</v>
      </c>
      <c r="B1136" s="10">
        <v>6</v>
      </c>
      <c r="C1136" s="10">
        <v>124</v>
      </c>
      <c r="D1136" s="10">
        <v>72</v>
      </c>
      <c r="E1136" s="10">
        <v>21</v>
      </c>
      <c r="F1136" s="10">
        <v>80</v>
      </c>
      <c r="G1136" s="11">
        <v>27.6</v>
      </c>
      <c r="H1136" s="18">
        <v>0.36799999999999999</v>
      </c>
      <c r="I1136" s="10">
        <v>29</v>
      </c>
      <c r="J1136" s="24">
        <v>1</v>
      </c>
      <c r="K1136" t="str">
        <f t="shared" si="153"/>
        <v>Overweight</v>
      </c>
      <c r="L1136" t="str">
        <f t="shared" si="154"/>
        <v xml:space="preserve">Diabetes </v>
      </c>
      <c r="M1136" t="str">
        <f t="shared" si="155"/>
        <v>Adult</v>
      </c>
      <c r="N1136" t="str">
        <f t="shared" si="156"/>
        <v>Medium</v>
      </c>
      <c r="O1136" t="str">
        <f t="shared" si="157"/>
        <v>Normal level</v>
      </c>
      <c r="P1136" t="str">
        <f t="shared" si="158"/>
        <v>High Risk</v>
      </c>
      <c r="Q1136" t="str">
        <f t="shared" si="159"/>
        <v>Normal</v>
      </c>
      <c r="R1136" t="str">
        <f t="shared" si="160"/>
        <v>Normal</v>
      </c>
      <c r="S1136" t="str">
        <f t="shared" si="161"/>
        <v>Medium DPF</v>
      </c>
    </row>
    <row r="1137" spans="1:19" x14ac:dyDescent="0.35">
      <c r="A1137" s="13">
        <v>1136</v>
      </c>
      <c r="B1137" s="14">
        <v>4</v>
      </c>
      <c r="C1137" s="14">
        <v>101</v>
      </c>
      <c r="D1137" s="14">
        <v>64</v>
      </c>
      <c r="E1137" s="14">
        <v>17</v>
      </c>
      <c r="F1137" s="14">
        <v>80</v>
      </c>
      <c r="G1137" s="15">
        <v>21</v>
      </c>
      <c r="H1137" s="19">
        <v>0.252</v>
      </c>
      <c r="I1137" s="14">
        <v>21</v>
      </c>
      <c r="J1137" s="25">
        <v>0</v>
      </c>
      <c r="K1137" t="str">
        <f t="shared" si="153"/>
        <v>Normal weight</v>
      </c>
      <c r="L1137" t="str">
        <f t="shared" si="154"/>
        <v>normal</v>
      </c>
      <c r="M1137" t="str">
        <f t="shared" si="155"/>
        <v>Adult</v>
      </c>
      <c r="N1137" t="str">
        <f t="shared" si="156"/>
        <v>Low</v>
      </c>
      <c r="O1137" t="str">
        <f t="shared" si="157"/>
        <v>Normal level</v>
      </c>
      <c r="P1137" t="str">
        <f t="shared" si="158"/>
        <v>High Risk</v>
      </c>
      <c r="Q1137" t="str">
        <f t="shared" si="159"/>
        <v>Normal</v>
      </c>
      <c r="R1137" t="str">
        <f t="shared" si="160"/>
        <v>Normal</v>
      </c>
      <c r="S1137" t="str">
        <f t="shared" si="161"/>
        <v>Low DPF</v>
      </c>
    </row>
    <row r="1138" spans="1:19" x14ac:dyDescent="0.35">
      <c r="A1138" s="9">
        <v>1137</v>
      </c>
      <c r="B1138" s="10">
        <v>3</v>
      </c>
      <c r="C1138" s="10">
        <v>81</v>
      </c>
      <c r="D1138" s="10">
        <v>86</v>
      </c>
      <c r="E1138" s="10">
        <v>16</v>
      </c>
      <c r="F1138" s="10">
        <v>66</v>
      </c>
      <c r="G1138" s="11">
        <v>27.5</v>
      </c>
      <c r="H1138" s="18">
        <v>0.30599999999999999</v>
      </c>
      <c r="I1138" s="10">
        <v>22</v>
      </c>
      <c r="J1138" s="24">
        <v>0</v>
      </c>
      <c r="K1138" t="str">
        <f t="shared" si="153"/>
        <v>Overweight</v>
      </c>
      <c r="L1138" t="str">
        <f t="shared" si="154"/>
        <v>normal</v>
      </c>
      <c r="M1138" t="str">
        <f t="shared" si="155"/>
        <v>Adult</v>
      </c>
      <c r="N1138" t="str">
        <f t="shared" si="156"/>
        <v>Low</v>
      </c>
      <c r="O1138" t="str">
        <f t="shared" si="157"/>
        <v>Normal level</v>
      </c>
      <c r="P1138" t="str">
        <f t="shared" si="158"/>
        <v>Low Risk</v>
      </c>
      <c r="Q1138" t="str">
        <f t="shared" si="159"/>
        <v>Low</v>
      </c>
      <c r="R1138" t="str">
        <f t="shared" si="160"/>
        <v>Prehypertension</v>
      </c>
      <c r="S1138" t="str">
        <f t="shared" si="161"/>
        <v>Medium DPF</v>
      </c>
    </row>
    <row r="1139" spans="1:19" x14ac:dyDescent="0.35">
      <c r="A1139" s="13">
        <v>1138</v>
      </c>
      <c r="B1139" s="14">
        <v>1</v>
      </c>
      <c r="C1139" s="14">
        <v>133</v>
      </c>
      <c r="D1139" s="14">
        <v>102</v>
      </c>
      <c r="E1139" s="14">
        <v>28</v>
      </c>
      <c r="F1139" s="14">
        <v>140</v>
      </c>
      <c r="G1139" s="15">
        <v>32.799999999999997</v>
      </c>
      <c r="H1139" s="19">
        <v>0.23400000000000001</v>
      </c>
      <c r="I1139" s="14">
        <v>45</v>
      </c>
      <c r="J1139" s="25">
        <v>1</v>
      </c>
      <c r="K1139" t="str">
        <f t="shared" si="153"/>
        <v>Obese</v>
      </c>
      <c r="L1139" t="str">
        <f t="shared" si="154"/>
        <v xml:space="preserve">Diabetes </v>
      </c>
      <c r="M1139" t="str">
        <f t="shared" si="155"/>
        <v>Adult</v>
      </c>
      <c r="N1139" t="str">
        <f t="shared" si="156"/>
        <v>Medium</v>
      </c>
      <c r="O1139" t="str">
        <f t="shared" si="157"/>
        <v>Normal level</v>
      </c>
      <c r="P1139" t="str">
        <f t="shared" si="158"/>
        <v>Low Risk</v>
      </c>
      <c r="Q1139" t="str">
        <f t="shared" si="159"/>
        <v>Normal</v>
      </c>
      <c r="R1139" t="str">
        <f t="shared" si="160"/>
        <v>Hypertension</v>
      </c>
      <c r="S1139" t="str">
        <f t="shared" si="161"/>
        <v>Low DPF</v>
      </c>
    </row>
    <row r="1140" spans="1:19" x14ac:dyDescent="0.35">
      <c r="A1140" s="9">
        <v>1139</v>
      </c>
      <c r="B1140" s="10">
        <v>3</v>
      </c>
      <c r="C1140" s="10">
        <v>173</v>
      </c>
      <c r="D1140" s="10">
        <v>82</v>
      </c>
      <c r="E1140" s="10">
        <v>48</v>
      </c>
      <c r="F1140" s="10">
        <v>465</v>
      </c>
      <c r="G1140" s="11">
        <v>38.4</v>
      </c>
      <c r="H1140" s="18">
        <v>2.137</v>
      </c>
      <c r="I1140" s="10">
        <v>25</v>
      </c>
      <c r="J1140" s="24">
        <v>1</v>
      </c>
      <c r="K1140" t="str">
        <f t="shared" si="153"/>
        <v>Obese</v>
      </c>
      <c r="L1140" t="str">
        <f t="shared" si="154"/>
        <v xml:space="preserve">Diabetes </v>
      </c>
      <c r="M1140" t="str">
        <f t="shared" si="155"/>
        <v>Adult</v>
      </c>
      <c r="N1140" t="str">
        <f t="shared" si="156"/>
        <v>High</v>
      </c>
      <c r="O1140" t="str">
        <f t="shared" si="157"/>
        <v>High level</v>
      </c>
      <c r="P1140" t="str">
        <f t="shared" si="158"/>
        <v>Low Risk</v>
      </c>
      <c r="Q1140" t="str">
        <f t="shared" si="159"/>
        <v>High</v>
      </c>
      <c r="R1140" t="str">
        <f t="shared" si="160"/>
        <v>Prehypertension</v>
      </c>
      <c r="S1140" t="str">
        <f t="shared" si="161"/>
        <v>High DPF</v>
      </c>
    </row>
    <row r="1141" spans="1:19" x14ac:dyDescent="0.35">
      <c r="A1141" s="13">
        <v>1140</v>
      </c>
      <c r="B1141" s="14">
        <v>4</v>
      </c>
      <c r="C1141" s="14">
        <v>118</v>
      </c>
      <c r="D1141" s="14">
        <v>64</v>
      </c>
      <c r="E1141" s="14">
        <v>23</v>
      </c>
      <c r="F1141" s="14">
        <v>89</v>
      </c>
      <c r="G1141" s="15">
        <v>32.14</v>
      </c>
      <c r="H1141" s="19">
        <v>1.7310000000000001</v>
      </c>
      <c r="I1141" s="14">
        <v>21</v>
      </c>
      <c r="J1141" s="25">
        <v>0</v>
      </c>
      <c r="K1141" t="str">
        <f t="shared" si="153"/>
        <v>Obese</v>
      </c>
      <c r="L1141" t="str">
        <f t="shared" si="154"/>
        <v>normal</v>
      </c>
      <c r="M1141" t="str">
        <f t="shared" si="155"/>
        <v>Adult</v>
      </c>
      <c r="N1141" t="str">
        <f t="shared" si="156"/>
        <v>Medium</v>
      </c>
      <c r="O1141" t="str">
        <f t="shared" si="157"/>
        <v>Normal level</v>
      </c>
      <c r="P1141" t="str">
        <f t="shared" si="158"/>
        <v>High Risk</v>
      </c>
      <c r="Q1141" t="str">
        <f t="shared" si="159"/>
        <v>Normal</v>
      </c>
      <c r="R1141" t="str">
        <f t="shared" si="160"/>
        <v>Normal</v>
      </c>
      <c r="S1141" t="str">
        <f t="shared" si="161"/>
        <v>High DPF</v>
      </c>
    </row>
    <row r="1142" spans="1:19" x14ac:dyDescent="0.35">
      <c r="A1142" s="9">
        <v>1141</v>
      </c>
      <c r="B1142" s="10">
        <v>4</v>
      </c>
      <c r="C1142" s="10">
        <v>84</v>
      </c>
      <c r="D1142" s="10">
        <v>64</v>
      </c>
      <c r="E1142" s="10">
        <v>22</v>
      </c>
      <c r="F1142" s="10">
        <v>66</v>
      </c>
      <c r="G1142" s="11">
        <v>35.799999999999997</v>
      </c>
      <c r="H1142" s="18">
        <v>0.54500000000000004</v>
      </c>
      <c r="I1142" s="10">
        <v>21</v>
      </c>
      <c r="J1142" s="24">
        <v>0</v>
      </c>
      <c r="K1142" t="str">
        <f t="shared" si="153"/>
        <v>Obese</v>
      </c>
      <c r="L1142" t="str">
        <f t="shared" si="154"/>
        <v>normal</v>
      </c>
      <c r="M1142" t="str">
        <f t="shared" si="155"/>
        <v>Adult</v>
      </c>
      <c r="N1142" t="str">
        <f t="shared" si="156"/>
        <v>Medium</v>
      </c>
      <c r="O1142" t="str">
        <f t="shared" si="157"/>
        <v>Normal level</v>
      </c>
      <c r="P1142" t="str">
        <f t="shared" si="158"/>
        <v>High Risk</v>
      </c>
      <c r="Q1142" t="str">
        <f t="shared" si="159"/>
        <v>Low</v>
      </c>
      <c r="R1142" t="str">
        <f t="shared" si="160"/>
        <v>Normal</v>
      </c>
      <c r="S1142" t="str">
        <f t="shared" si="161"/>
        <v>Medium DPF</v>
      </c>
    </row>
    <row r="1143" spans="1:19" x14ac:dyDescent="0.35">
      <c r="A1143" s="13">
        <v>1142</v>
      </c>
      <c r="B1143" s="14">
        <v>2</v>
      </c>
      <c r="C1143" s="14">
        <v>105</v>
      </c>
      <c r="D1143" s="14">
        <v>58</v>
      </c>
      <c r="E1143" s="14">
        <v>40</v>
      </c>
      <c r="F1143" s="14">
        <v>94</v>
      </c>
      <c r="G1143" s="15">
        <v>34.9</v>
      </c>
      <c r="H1143" s="19">
        <v>0.22500000000000001</v>
      </c>
      <c r="I1143" s="14">
        <v>25</v>
      </c>
      <c r="J1143" s="25">
        <v>0</v>
      </c>
      <c r="K1143" t="str">
        <f t="shared" si="153"/>
        <v>Obese</v>
      </c>
      <c r="L1143" t="str">
        <f t="shared" si="154"/>
        <v>normal</v>
      </c>
      <c r="M1143" t="str">
        <f t="shared" si="155"/>
        <v>Adult</v>
      </c>
      <c r="N1143" t="str">
        <f t="shared" si="156"/>
        <v>High</v>
      </c>
      <c r="O1143" t="str">
        <f t="shared" si="157"/>
        <v>Normal level</v>
      </c>
      <c r="P1143" t="str">
        <f t="shared" si="158"/>
        <v>Low Risk</v>
      </c>
      <c r="Q1143" t="str">
        <f t="shared" si="159"/>
        <v>Normal</v>
      </c>
      <c r="R1143" t="str">
        <f t="shared" si="160"/>
        <v>Low</v>
      </c>
      <c r="S1143" t="str">
        <f t="shared" si="161"/>
        <v>Low DPF</v>
      </c>
    </row>
    <row r="1144" spans="1:19" x14ac:dyDescent="0.35">
      <c r="A1144" s="9">
        <v>1143</v>
      </c>
      <c r="B1144" s="10">
        <v>2</v>
      </c>
      <c r="C1144" s="10">
        <v>122</v>
      </c>
      <c r="D1144" s="10">
        <v>52</v>
      </c>
      <c r="E1144" s="10">
        <v>43</v>
      </c>
      <c r="F1144" s="10">
        <v>158</v>
      </c>
      <c r="G1144" s="11">
        <v>36.200000000000003</v>
      </c>
      <c r="H1144" s="18">
        <v>0.81599999999999995</v>
      </c>
      <c r="I1144" s="10">
        <v>28</v>
      </c>
      <c r="J1144" s="24">
        <v>0</v>
      </c>
      <c r="K1144" t="str">
        <f t="shared" si="153"/>
        <v>Obese</v>
      </c>
      <c r="L1144" t="str">
        <f t="shared" si="154"/>
        <v>normal</v>
      </c>
      <c r="M1144" t="str">
        <f t="shared" si="155"/>
        <v>Adult</v>
      </c>
      <c r="N1144" t="str">
        <f t="shared" si="156"/>
        <v>High</v>
      </c>
      <c r="O1144" t="str">
        <f t="shared" si="157"/>
        <v>Normal level</v>
      </c>
      <c r="P1144" t="str">
        <f t="shared" si="158"/>
        <v>Low Risk</v>
      </c>
      <c r="Q1144" t="str">
        <f t="shared" si="159"/>
        <v>High</v>
      </c>
      <c r="R1144" t="str">
        <f t="shared" si="160"/>
        <v>Low</v>
      </c>
      <c r="S1144" t="str">
        <f t="shared" si="161"/>
        <v>High DPF</v>
      </c>
    </row>
    <row r="1145" spans="1:19" x14ac:dyDescent="0.35">
      <c r="A1145" s="13">
        <v>1144</v>
      </c>
      <c r="B1145" s="14">
        <v>12</v>
      </c>
      <c r="C1145" s="14">
        <v>140</v>
      </c>
      <c r="D1145" s="14">
        <v>82</v>
      </c>
      <c r="E1145" s="14">
        <v>43</v>
      </c>
      <c r="F1145" s="14">
        <v>325</v>
      </c>
      <c r="G1145" s="15">
        <v>39.200000000000003</v>
      </c>
      <c r="H1145" s="19">
        <v>0.52800000000000002</v>
      </c>
      <c r="I1145" s="14">
        <v>58</v>
      </c>
      <c r="J1145" s="25">
        <v>1</v>
      </c>
      <c r="K1145" t="str">
        <f t="shared" si="153"/>
        <v>Obese</v>
      </c>
      <c r="L1145" t="str">
        <f t="shared" si="154"/>
        <v xml:space="preserve">Diabetes </v>
      </c>
      <c r="M1145" t="str">
        <f t="shared" si="155"/>
        <v>Adult</v>
      </c>
      <c r="N1145" t="str">
        <f t="shared" si="156"/>
        <v>High</v>
      </c>
      <c r="O1145" t="str">
        <f t="shared" si="157"/>
        <v>High level</v>
      </c>
      <c r="P1145" t="str">
        <f t="shared" si="158"/>
        <v>High Risk</v>
      </c>
      <c r="Q1145" t="str">
        <f t="shared" si="159"/>
        <v>High</v>
      </c>
      <c r="R1145" t="str">
        <f t="shared" si="160"/>
        <v>Prehypertension</v>
      </c>
      <c r="S1145" t="str">
        <f t="shared" si="161"/>
        <v>Medium DPF</v>
      </c>
    </row>
    <row r="1146" spans="1:19" x14ac:dyDescent="0.35">
      <c r="A1146" s="9">
        <v>1145</v>
      </c>
      <c r="B1146" s="10">
        <v>4</v>
      </c>
      <c r="C1146" s="10">
        <v>98</v>
      </c>
      <c r="D1146" s="10">
        <v>82</v>
      </c>
      <c r="E1146" s="10">
        <v>15</v>
      </c>
      <c r="F1146" s="10">
        <v>84</v>
      </c>
      <c r="G1146" s="11">
        <v>25.2</v>
      </c>
      <c r="H1146" s="18">
        <v>0.29899999999999999</v>
      </c>
      <c r="I1146" s="10">
        <v>22</v>
      </c>
      <c r="J1146" s="24">
        <v>0</v>
      </c>
      <c r="K1146" t="str">
        <f t="shared" si="153"/>
        <v>Overweight</v>
      </c>
      <c r="L1146" t="str">
        <f t="shared" si="154"/>
        <v>normal</v>
      </c>
      <c r="M1146" t="str">
        <f t="shared" si="155"/>
        <v>Adult</v>
      </c>
      <c r="N1146" t="str">
        <f t="shared" si="156"/>
        <v>Low</v>
      </c>
      <c r="O1146" t="str">
        <f t="shared" si="157"/>
        <v>Normal level</v>
      </c>
      <c r="P1146" t="str">
        <f t="shared" si="158"/>
        <v>High Risk</v>
      </c>
      <c r="Q1146" t="str">
        <f t="shared" si="159"/>
        <v>Normal</v>
      </c>
      <c r="R1146" t="str">
        <f t="shared" si="160"/>
        <v>Prehypertension</v>
      </c>
      <c r="S1146" t="str">
        <f t="shared" si="161"/>
        <v>Low DPF</v>
      </c>
    </row>
    <row r="1147" spans="1:19" x14ac:dyDescent="0.35">
      <c r="A1147" s="13">
        <v>1146</v>
      </c>
      <c r="B1147" s="14">
        <v>1</v>
      </c>
      <c r="C1147" s="14">
        <v>87</v>
      </c>
      <c r="D1147" s="14">
        <v>60</v>
      </c>
      <c r="E1147" s="14">
        <v>37</v>
      </c>
      <c r="F1147" s="14">
        <v>75</v>
      </c>
      <c r="G1147" s="15">
        <v>37.200000000000003</v>
      </c>
      <c r="H1147" s="19">
        <v>0.50900000000000001</v>
      </c>
      <c r="I1147" s="14">
        <v>22</v>
      </c>
      <c r="J1147" s="25">
        <v>0</v>
      </c>
      <c r="K1147" t="str">
        <f t="shared" si="153"/>
        <v>Obese</v>
      </c>
      <c r="L1147" t="str">
        <f t="shared" si="154"/>
        <v>normal</v>
      </c>
      <c r="M1147" t="str">
        <f t="shared" si="155"/>
        <v>Adult</v>
      </c>
      <c r="N1147" t="str">
        <f t="shared" si="156"/>
        <v>Medium</v>
      </c>
      <c r="O1147" t="str">
        <f t="shared" si="157"/>
        <v>Normal level</v>
      </c>
      <c r="P1147" t="str">
        <f t="shared" si="158"/>
        <v>Low Risk</v>
      </c>
      <c r="Q1147" t="str">
        <f t="shared" si="159"/>
        <v>Low</v>
      </c>
      <c r="R1147" t="str">
        <f t="shared" si="160"/>
        <v>Normal</v>
      </c>
      <c r="S1147" t="str">
        <f t="shared" si="161"/>
        <v>Medium DPF</v>
      </c>
    </row>
    <row r="1148" spans="1:19" x14ac:dyDescent="0.35">
      <c r="A1148" s="9">
        <v>1147</v>
      </c>
      <c r="B1148" s="10">
        <v>4</v>
      </c>
      <c r="C1148" s="10">
        <v>156</v>
      </c>
      <c r="D1148" s="10">
        <v>75</v>
      </c>
      <c r="E1148" s="10">
        <v>21</v>
      </c>
      <c r="F1148" s="10">
        <v>80</v>
      </c>
      <c r="G1148" s="11">
        <v>48.3</v>
      </c>
      <c r="H1148" s="18">
        <v>0.23799999999999999</v>
      </c>
      <c r="I1148" s="10">
        <v>32</v>
      </c>
      <c r="J1148" s="24">
        <v>1</v>
      </c>
      <c r="K1148" t="str">
        <f t="shared" si="153"/>
        <v>Obese</v>
      </c>
      <c r="L1148" t="str">
        <f t="shared" si="154"/>
        <v xml:space="preserve">Diabetes </v>
      </c>
      <c r="M1148" t="str">
        <f t="shared" si="155"/>
        <v>Adult</v>
      </c>
      <c r="N1148" t="str">
        <f t="shared" si="156"/>
        <v>Medium</v>
      </c>
      <c r="O1148" t="str">
        <f t="shared" si="157"/>
        <v>High level</v>
      </c>
      <c r="P1148" t="str">
        <f t="shared" si="158"/>
        <v>High Risk</v>
      </c>
      <c r="Q1148" t="str">
        <f t="shared" si="159"/>
        <v>Normal</v>
      </c>
      <c r="R1148" t="str">
        <f t="shared" si="160"/>
        <v>Normal</v>
      </c>
      <c r="S1148" t="str">
        <f t="shared" si="161"/>
        <v>Low DPF</v>
      </c>
    </row>
    <row r="1149" spans="1:19" x14ac:dyDescent="0.35">
      <c r="A1149" s="13">
        <v>1148</v>
      </c>
      <c r="B1149" s="14">
        <v>4</v>
      </c>
      <c r="C1149" s="14">
        <v>93</v>
      </c>
      <c r="D1149" s="14">
        <v>100</v>
      </c>
      <c r="E1149" s="14">
        <v>39</v>
      </c>
      <c r="F1149" s="14">
        <v>72</v>
      </c>
      <c r="G1149" s="15">
        <v>43.4</v>
      </c>
      <c r="H1149" s="19">
        <v>1.0209999999999999</v>
      </c>
      <c r="I1149" s="14">
        <v>35</v>
      </c>
      <c r="J1149" s="25">
        <v>0</v>
      </c>
      <c r="K1149" t="str">
        <f t="shared" si="153"/>
        <v>Obese</v>
      </c>
      <c r="L1149" t="str">
        <f t="shared" si="154"/>
        <v>normal</v>
      </c>
      <c r="M1149" t="str">
        <f t="shared" si="155"/>
        <v>Adult</v>
      </c>
      <c r="N1149" t="str">
        <f t="shared" si="156"/>
        <v>Medium</v>
      </c>
      <c r="O1149" t="str">
        <f t="shared" si="157"/>
        <v>Normal level</v>
      </c>
      <c r="P1149" t="str">
        <f t="shared" si="158"/>
        <v>High Risk</v>
      </c>
      <c r="Q1149" t="str">
        <f t="shared" si="159"/>
        <v>Low</v>
      </c>
      <c r="R1149" t="str">
        <f t="shared" si="160"/>
        <v>Hypertension</v>
      </c>
      <c r="S1149" t="str">
        <f t="shared" si="161"/>
        <v>High DPF</v>
      </c>
    </row>
    <row r="1150" spans="1:19" x14ac:dyDescent="0.35">
      <c r="A1150" s="9">
        <v>1149</v>
      </c>
      <c r="B1150" s="10">
        <v>1</v>
      </c>
      <c r="C1150" s="10">
        <v>107</v>
      </c>
      <c r="D1150" s="10">
        <v>72</v>
      </c>
      <c r="E1150" s="10">
        <v>30</v>
      </c>
      <c r="F1150" s="10">
        <v>82</v>
      </c>
      <c r="G1150" s="11">
        <v>30.8</v>
      </c>
      <c r="H1150" s="18">
        <v>0.82099999999999995</v>
      </c>
      <c r="I1150" s="10">
        <v>24</v>
      </c>
      <c r="J1150" s="24">
        <v>0</v>
      </c>
      <c r="K1150" t="str">
        <f t="shared" si="153"/>
        <v>Obese</v>
      </c>
      <c r="L1150" t="str">
        <f t="shared" si="154"/>
        <v>normal</v>
      </c>
      <c r="M1150" t="str">
        <f t="shared" si="155"/>
        <v>Adult</v>
      </c>
      <c r="N1150" t="str">
        <f t="shared" si="156"/>
        <v>Medium</v>
      </c>
      <c r="O1150" t="str">
        <f t="shared" si="157"/>
        <v>Normal level</v>
      </c>
      <c r="P1150" t="str">
        <f t="shared" si="158"/>
        <v>Low Risk</v>
      </c>
      <c r="Q1150" t="str">
        <f t="shared" si="159"/>
        <v>Normal</v>
      </c>
      <c r="R1150" t="str">
        <f t="shared" si="160"/>
        <v>Normal</v>
      </c>
      <c r="S1150" t="str">
        <f t="shared" si="161"/>
        <v>High DPF</v>
      </c>
    </row>
    <row r="1151" spans="1:19" x14ac:dyDescent="0.35">
      <c r="A1151" s="13">
        <v>1150</v>
      </c>
      <c r="B1151" s="14">
        <v>4</v>
      </c>
      <c r="C1151" s="14">
        <v>105</v>
      </c>
      <c r="D1151" s="14">
        <v>68</v>
      </c>
      <c r="E1151" s="14">
        <v>22</v>
      </c>
      <c r="F1151" s="14">
        <v>80</v>
      </c>
      <c r="G1151" s="15">
        <v>20</v>
      </c>
      <c r="H1151" s="19">
        <v>0.23599999999999999</v>
      </c>
      <c r="I1151" s="14">
        <v>22</v>
      </c>
      <c r="J1151" s="25">
        <v>0</v>
      </c>
      <c r="K1151" t="str">
        <f t="shared" si="153"/>
        <v>Normal weight</v>
      </c>
      <c r="L1151" t="str">
        <f t="shared" si="154"/>
        <v>normal</v>
      </c>
      <c r="M1151" t="str">
        <f t="shared" si="155"/>
        <v>Adult</v>
      </c>
      <c r="N1151" t="str">
        <f t="shared" si="156"/>
        <v>Medium</v>
      </c>
      <c r="O1151" t="str">
        <f t="shared" si="157"/>
        <v>Normal level</v>
      </c>
      <c r="P1151" t="str">
        <f t="shared" si="158"/>
        <v>High Risk</v>
      </c>
      <c r="Q1151" t="str">
        <f t="shared" si="159"/>
        <v>Normal</v>
      </c>
      <c r="R1151" t="str">
        <f t="shared" si="160"/>
        <v>Normal</v>
      </c>
      <c r="S1151" t="str">
        <f t="shared" si="161"/>
        <v>Low DPF</v>
      </c>
    </row>
    <row r="1152" spans="1:19" x14ac:dyDescent="0.35">
      <c r="A1152" s="9">
        <v>1151</v>
      </c>
      <c r="B1152" s="10">
        <v>1</v>
      </c>
      <c r="C1152" s="10">
        <v>109</v>
      </c>
      <c r="D1152" s="10">
        <v>60</v>
      </c>
      <c r="E1152" s="10">
        <v>8</v>
      </c>
      <c r="F1152" s="10">
        <v>182</v>
      </c>
      <c r="G1152" s="11">
        <v>25.4</v>
      </c>
      <c r="H1152" s="18">
        <v>0.94699999999999995</v>
      </c>
      <c r="I1152" s="10">
        <v>21</v>
      </c>
      <c r="J1152" s="24">
        <v>0</v>
      </c>
      <c r="K1152" t="str">
        <f t="shared" si="153"/>
        <v>Overweight</v>
      </c>
      <c r="L1152" t="str">
        <f t="shared" si="154"/>
        <v>normal</v>
      </c>
      <c r="M1152" t="str">
        <f t="shared" si="155"/>
        <v>Adult</v>
      </c>
      <c r="N1152" t="str">
        <f t="shared" si="156"/>
        <v>Low</v>
      </c>
      <c r="O1152" t="str">
        <f t="shared" si="157"/>
        <v>Normal level</v>
      </c>
      <c r="P1152" t="str">
        <f t="shared" si="158"/>
        <v>Low Risk</v>
      </c>
      <c r="Q1152" t="str">
        <f t="shared" si="159"/>
        <v>High</v>
      </c>
      <c r="R1152" t="str">
        <f t="shared" si="160"/>
        <v>Normal</v>
      </c>
      <c r="S1152" t="str">
        <f t="shared" si="161"/>
        <v>High DPF</v>
      </c>
    </row>
    <row r="1153" spans="1:19" x14ac:dyDescent="0.35">
      <c r="A1153" s="13">
        <v>1152</v>
      </c>
      <c r="B1153" s="14">
        <v>1</v>
      </c>
      <c r="C1153" s="14">
        <v>90</v>
      </c>
      <c r="D1153" s="14">
        <v>62</v>
      </c>
      <c r="E1153" s="14">
        <v>18</v>
      </c>
      <c r="F1153" s="14">
        <v>59</v>
      </c>
      <c r="G1153" s="15">
        <v>25.1</v>
      </c>
      <c r="H1153" s="19">
        <v>1.268</v>
      </c>
      <c r="I1153" s="14">
        <v>25</v>
      </c>
      <c r="J1153" s="25">
        <v>0</v>
      </c>
      <c r="K1153" t="str">
        <f t="shared" si="153"/>
        <v>Overweight</v>
      </c>
      <c r="L1153" t="str">
        <f t="shared" si="154"/>
        <v>normal</v>
      </c>
      <c r="M1153" t="str">
        <f t="shared" si="155"/>
        <v>Adult</v>
      </c>
      <c r="N1153" t="str">
        <f t="shared" si="156"/>
        <v>Low</v>
      </c>
      <c r="O1153" t="str">
        <f t="shared" si="157"/>
        <v>Normal level</v>
      </c>
      <c r="P1153" t="str">
        <f t="shared" si="158"/>
        <v>Low Risk</v>
      </c>
      <c r="Q1153" t="str">
        <f t="shared" si="159"/>
        <v>Low</v>
      </c>
      <c r="R1153" t="str">
        <f t="shared" si="160"/>
        <v>Normal</v>
      </c>
      <c r="S1153" t="str">
        <f t="shared" si="161"/>
        <v>High DPF</v>
      </c>
    </row>
    <row r="1154" spans="1:19" x14ac:dyDescent="0.35">
      <c r="A1154" s="9">
        <v>1153</v>
      </c>
      <c r="B1154" s="10">
        <v>1</v>
      </c>
      <c r="C1154" s="10">
        <v>125</v>
      </c>
      <c r="D1154" s="10">
        <v>70</v>
      </c>
      <c r="E1154" s="10">
        <v>24</v>
      </c>
      <c r="F1154" s="10">
        <v>110</v>
      </c>
      <c r="G1154" s="11">
        <v>24.3</v>
      </c>
      <c r="H1154" s="18">
        <v>0.221</v>
      </c>
      <c r="I1154" s="10">
        <v>25</v>
      </c>
      <c r="J1154" s="24">
        <v>0</v>
      </c>
      <c r="K1154" t="str">
        <f t="shared" si="153"/>
        <v>Normal weight</v>
      </c>
      <c r="L1154" t="str">
        <f t="shared" si="154"/>
        <v>normal</v>
      </c>
      <c r="M1154" t="str">
        <f t="shared" si="155"/>
        <v>Adult</v>
      </c>
      <c r="N1154" t="str">
        <f t="shared" si="156"/>
        <v>Medium</v>
      </c>
      <c r="O1154" t="str">
        <f t="shared" si="157"/>
        <v>Normal level</v>
      </c>
      <c r="P1154" t="str">
        <f t="shared" si="158"/>
        <v>Low Risk</v>
      </c>
      <c r="Q1154" t="str">
        <f t="shared" si="159"/>
        <v>Normal</v>
      </c>
      <c r="R1154" t="str">
        <f t="shared" si="160"/>
        <v>Normal</v>
      </c>
      <c r="S1154" t="str">
        <f t="shared" si="161"/>
        <v>Low DPF</v>
      </c>
    </row>
    <row r="1155" spans="1:19" x14ac:dyDescent="0.35">
      <c r="A1155" s="13">
        <v>1154</v>
      </c>
      <c r="B1155" s="14">
        <v>1</v>
      </c>
      <c r="C1155" s="14">
        <v>119</v>
      </c>
      <c r="D1155" s="14">
        <v>54</v>
      </c>
      <c r="E1155" s="14">
        <v>13</v>
      </c>
      <c r="F1155" s="14">
        <v>50</v>
      </c>
      <c r="G1155" s="15">
        <v>22.3</v>
      </c>
      <c r="H1155" s="19">
        <v>0.20499999999999999</v>
      </c>
      <c r="I1155" s="14">
        <v>24</v>
      </c>
      <c r="J1155" s="25">
        <v>0</v>
      </c>
      <c r="K1155" t="str">
        <f t="shared" ref="K1155:K1218" si="162">IF(G1155&lt;18.5, "Underweight", IF(G1155&lt;24.9, "Normal weight", IF(G1155&lt;29.9, "Overweight", "Obese")))</f>
        <v>Normal weight</v>
      </c>
      <c r="L1155" t="str">
        <f t="shared" ref="L1155:L1218" si="163">IF(J1155=1,"Diabetes ","normal")</f>
        <v>normal</v>
      </c>
      <c r="M1155" t="str">
        <f t="shared" ref="M1155:M1218" si="164">IF(I1155&lt;13, "Child", IF(I1155&lt;20, "Teen", IF(I1155&lt;65, "Adult", "Aged")))</f>
        <v>Adult</v>
      </c>
      <c r="N1155" t="str">
        <f t="shared" ref="N1155:N1218" si="165">IF(E1155&lt;20, "Low", IF(E1155&lt;40, "Medium", "High"))</f>
        <v>Low</v>
      </c>
      <c r="O1155" t="str">
        <f t="shared" ref="O1155:O1218" si="166">IF(C1155&lt;140, "Normal level", IF(C1155&lt;200, "High level"))</f>
        <v>Normal level</v>
      </c>
      <c r="P1155" t="str">
        <f t="shared" ref="P1155:P1218" si="167">IF(B1155&gt;3, "High Risk", "Low Risk")</f>
        <v>Low Risk</v>
      </c>
      <c r="Q1155" t="str">
        <f t="shared" ref="Q1155:Q1218" si="168">IF(F1155&lt;80, "Low", IF(F1155&lt;=150, "Normal", "High"))</f>
        <v>Low</v>
      </c>
      <c r="R1155" t="str">
        <f t="shared" ref="R1155:R1218" si="169">IF(D1155&lt;60, "Low", IF(D1155&lt;=80, "Normal", IF(D1155&lt;=90, "Prehypertension", "Hypertension")))</f>
        <v>Low</v>
      </c>
      <c r="S1155" t="str">
        <f t="shared" ref="S1155:S1218" si="170">IF(H1155&lt;0.3, "Low DPF", IF(H1155&lt;=0.6, "Medium DPF", "High DPF"))</f>
        <v>Low DPF</v>
      </c>
    </row>
    <row r="1156" spans="1:19" x14ac:dyDescent="0.35">
      <c r="A1156" s="9">
        <v>1155</v>
      </c>
      <c r="B1156" s="10">
        <v>5</v>
      </c>
      <c r="C1156" s="10">
        <v>116</v>
      </c>
      <c r="D1156" s="10">
        <v>74</v>
      </c>
      <c r="E1156" s="10">
        <v>29</v>
      </c>
      <c r="F1156" s="10">
        <v>80</v>
      </c>
      <c r="G1156" s="11">
        <v>32.299999999999997</v>
      </c>
      <c r="H1156" s="18">
        <v>0.66</v>
      </c>
      <c r="I1156" s="10">
        <v>35</v>
      </c>
      <c r="J1156" s="24">
        <v>1</v>
      </c>
      <c r="K1156" t="str">
        <f t="shared" si="162"/>
        <v>Obese</v>
      </c>
      <c r="L1156" t="str">
        <f t="shared" si="163"/>
        <v xml:space="preserve">Diabetes </v>
      </c>
      <c r="M1156" t="str">
        <f t="shared" si="164"/>
        <v>Adult</v>
      </c>
      <c r="N1156" t="str">
        <f t="shared" si="165"/>
        <v>Medium</v>
      </c>
      <c r="O1156" t="str">
        <f t="shared" si="166"/>
        <v>Normal level</v>
      </c>
      <c r="P1156" t="str">
        <f t="shared" si="167"/>
        <v>High Risk</v>
      </c>
      <c r="Q1156" t="str">
        <f t="shared" si="168"/>
        <v>Normal</v>
      </c>
      <c r="R1156" t="str">
        <f t="shared" si="169"/>
        <v>Normal</v>
      </c>
      <c r="S1156" t="str">
        <f t="shared" si="170"/>
        <v>High DPF</v>
      </c>
    </row>
    <row r="1157" spans="1:19" x14ac:dyDescent="0.35">
      <c r="A1157" s="13">
        <v>1156</v>
      </c>
      <c r="B1157" s="14">
        <v>8</v>
      </c>
      <c r="C1157" s="14">
        <v>105</v>
      </c>
      <c r="D1157" s="14">
        <v>100</v>
      </c>
      <c r="E1157" s="14">
        <v>36</v>
      </c>
      <c r="F1157" s="14">
        <v>80</v>
      </c>
      <c r="G1157" s="15">
        <v>43.3</v>
      </c>
      <c r="H1157" s="19">
        <v>0.23899999999999999</v>
      </c>
      <c r="I1157" s="14">
        <v>45</v>
      </c>
      <c r="J1157" s="25">
        <v>1</v>
      </c>
      <c r="K1157" t="str">
        <f t="shared" si="162"/>
        <v>Obese</v>
      </c>
      <c r="L1157" t="str">
        <f t="shared" si="163"/>
        <v xml:space="preserve">Diabetes </v>
      </c>
      <c r="M1157" t="str">
        <f t="shared" si="164"/>
        <v>Adult</v>
      </c>
      <c r="N1157" t="str">
        <f t="shared" si="165"/>
        <v>Medium</v>
      </c>
      <c r="O1157" t="str">
        <f t="shared" si="166"/>
        <v>Normal level</v>
      </c>
      <c r="P1157" t="str">
        <f t="shared" si="167"/>
        <v>High Risk</v>
      </c>
      <c r="Q1157" t="str">
        <f t="shared" si="168"/>
        <v>Normal</v>
      </c>
      <c r="R1157" t="str">
        <f t="shared" si="169"/>
        <v>Hypertension</v>
      </c>
      <c r="S1157" t="str">
        <f t="shared" si="170"/>
        <v>Low DPF</v>
      </c>
    </row>
    <row r="1158" spans="1:19" x14ac:dyDescent="0.35">
      <c r="A1158" s="9">
        <v>1157</v>
      </c>
      <c r="B1158" s="10">
        <v>5</v>
      </c>
      <c r="C1158" s="10">
        <v>144</v>
      </c>
      <c r="D1158" s="10">
        <v>82</v>
      </c>
      <c r="E1158" s="10">
        <v>26</v>
      </c>
      <c r="F1158" s="10">
        <v>285</v>
      </c>
      <c r="G1158" s="11">
        <v>32</v>
      </c>
      <c r="H1158" s="18">
        <v>0.45200000000000001</v>
      </c>
      <c r="I1158" s="10">
        <v>58</v>
      </c>
      <c r="J1158" s="24">
        <v>1</v>
      </c>
      <c r="K1158" t="str">
        <f t="shared" si="162"/>
        <v>Obese</v>
      </c>
      <c r="L1158" t="str">
        <f t="shared" si="163"/>
        <v xml:space="preserve">Diabetes </v>
      </c>
      <c r="M1158" t="str">
        <f t="shared" si="164"/>
        <v>Adult</v>
      </c>
      <c r="N1158" t="str">
        <f t="shared" si="165"/>
        <v>Medium</v>
      </c>
      <c r="O1158" t="str">
        <f t="shared" si="166"/>
        <v>High level</v>
      </c>
      <c r="P1158" t="str">
        <f t="shared" si="167"/>
        <v>High Risk</v>
      </c>
      <c r="Q1158" t="str">
        <f t="shared" si="168"/>
        <v>High</v>
      </c>
      <c r="R1158" t="str">
        <f t="shared" si="169"/>
        <v>Prehypertension</v>
      </c>
      <c r="S1158" t="str">
        <f t="shared" si="170"/>
        <v>Medium DPF</v>
      </c>
    </row>
    <row r="1159" spans="1:19" x14ac:dyDescent="0.35">
      <c r="A1159" s="13">
        <v>1158</v>
      </c>
      <c r="B1159" s="14">
        <v>3</v>
      </c>
      <c r="C1159" s="14">
        <v>100</v>
      </c>
      <c r="D1159" s="14">
        <v>68</v>
      </c>
      <c r="E1159" s="14">
        <v>23</v>
      </c>
      <c r="F1159" s="14">
        <v>81</v>
      </c>
      <c r="G1159" s="15">
        <v>31.6</v>
      </c>
      <c r="H1159" s="19">
        <v>0.94899999999999995</v>
      </c>
      <c r="I1159" s="14">
        <v>28</v>
      </c>
      <c r="J1159" s="25">
        <v>0</v>
      </c>
      <c r="K1159" t="str">
        <f t="shared" si="162"/>
        <v>Obese</v>
      </c>
      <c r="L1159" t="str">
        <f t="shared" si="163"/>
        <v>normal</v>
      </c>
      <c r="M1159" t="str">
        <f t="shared" si="164"/>
        <v>Adult</v>
      </c>
      <c r="N1159" t="str">
        <f t="shared" si="165"/>
        <v>Medium</v>
      </c>
      <c r="O1159" t="str">
        <f t="shared" si="166"/>
        <v>Normal level</v>
      </c>
      <c r="P1159" t="str">
        <f t="shared" si="167"/>
        <v>Low Risk</v>
      </c>
      <c r="Q1159" t="str">
        <f t="shared" si="168"/>
        <v>Normal</v>
      </c>
      <c r="R1159" t="str">
        <f t="shared" si="169"/>
        <v>Normal</v>
      </c>
      <c r="S1159" t="str">
        <f t="shared" si="170"/>
        <v>High DPF</v>
      </c>
    </row>
    <row r="1160" spans="1:19" x14ac:dyDescent="0.35">
      <c r="A1160" s="9">
        <v>1159</v>
      </c>
      <c r="B1160" s="10">
        <v>1</v>
      </c>
      <c r="C1160" s="10">
        <v>100</v>
      </c>
      <c r="D1160" s="10">
        <v>66</v>
      </c>
      <c r="E1160" s="10">
        <v>29</v>
      </c>
      <c r="F1160" s="10">
        <v>196</v>
      </c>
      <c r="G1160" s="11">
        <v>32</v>
      </c>
      <c r="H1160" s="18">
        <v>0.44400000000000001</v>
      </c>
      <c r="I1160" s="10">
        <v>42</v>
      </c>
      <c r="J1160" s="24">
        <v>0</v>
      </c>
      <c r="K1160" t="str">
        <f t="shared" si="162"/>
        <v>Obese</v>
      </c>
      <c r="L1160" t="str">
        <f t="shared" si="163"/>
        <v>normal</v>
      </c>
      <c r="M1160" t="str">
        <f t="shared" si="164"/>
        <v>Adult</v>
      </c>
      <c r="N1160" t="str">
        <f t="shared" si="165"/>
        <v>Medium</v>
      </c>
      <c r="O1160" t="str">
        <f t="shared" si="166"/>
        <v>Normal level</v>
      </c>
      <c r="P1160" t="str">
        <f t="shared" si="167"/>
        <v>Low Risk</v>
      </c>
      <c r="Q1160" t="str">
        <f t="shared" si="168"/>
        <v>High</v>
      </c>
      <c r="R1160" t="str">
        <f t="shared" si="169"/>
        <v>Normal</v>
      </c>
      <c r="S1160" t="str">
        <f t="shared" si="170"/>
        <v>Medium DPF</v>
      </c>
    </row>
    <row r="1161" spans="1:19" x14ac:dyDescent="0.35">
      <c r="A1161" s="13">
        <v>1160</v>
      </c>
      <c r="B1161" s="14">
        <v>5</v>
      </c>
      <c r="C1161" s="14">
        <v>166</v>
      </c>
      <c r="D1161" s="14">
        <v>76</v>
      </c>
      <c r="E1161" s="14">
        <v>21</v>
      </c>
      <c r="F1161" s="14">
        <v>80</v>
      </c>
      <c r="G1161" s="15">
        <v>45.7</v>
      </c>
      <c r="H1161" s="19">
        <v>0.34</v>
      </c>
      <c r="I1161" s="14">
        <v>27</v>
      </c>
      <c r="J1161" s="25">
        <v>1</v>
      </c>
      <c r="K1161" t="str">
        <f t="shared" si="162"/>
        <v>Obese</v>
      </c>
      <c r="L1161" t="str">
        <f t="shared" si="163"/>
        <v xml:space="preserve">Diabetes </v>
      </c>
      <c r="M1161" t="str">
        <f t="shared" si="164"/>
        <v>Adult</v>
      </c>
      <c r="N1161" t="str">
        <f t="shared" si="165"/>
        <v>Medium</v>
      </c>
      <c r="O1161" t="str">
        <f t="shared" si="166"/>
        <v>High level</v>
      </c>
      <c r="P1161" t="str">
        <f t="shared" si="167"/>
        <v>High Risk</v>
      </c>
      <c r="Q1161" t="str">
        <f t="shared" si="168"/>
        <v>Normal</v>
      </c>
      <c r="R1161" t="str">
        <f t="shared" si="169"/>
        <v>Normal</v>
      </c>
      <c r="S1161" t="str">
        <f t="shared" si="170"/>
        <v>Medium DPF</v>
      </c>
    </row>
    <row r="1162" spans="1:19" x14ac:dyDescent="0.35">
      <c r="A1162" s="9">
        <v>1161</v>
      </c>
      <c r="B1162" s="10">
        <v>1</v>
      </c>
      <c r="C1162" s="10">
        <v>131</v>
      </c>
      <c r="D1162" s="10">
        <v>64</v>
      </c>
      <c r="E1162" s="10">
        <v>14</v>
      </c>
      <c r="F1162" s="10">
        <v>415</v>
      </c>
      <c r="G1162" s="11">
        <v>23.7</v>
      </c>
      <c r="H1162" s="18">
        <v>0.38900000000000001</v>
      </c>
      <c r="I1162" s="10">
        <v>21</v>
      </c>
      <c r="J1162" s="24">
        <v>0</v>
      </c>
      <c r="K1162" t="str">
        <f t="shared" si="162"/>
        <v>Normal weight</v>
      </c>
      <c r="L1162" t="str">
        <f t="shared" si="163"/>
        <v>normal</v>
      </c>
      <c r="M1162" t="str">
        <f t="shared" si="164"/>
        <v>Adult</v>
      </c>
      <c r="N1162" t="str">
        <f t="shared" si="165"/>
        <v>Low</v>
      </c>
      <c r="O1162" t="str">
        <f t="shared" si="166"/>
        <v>Normal level</v>
      </c>
      <c r="P1162" t="str">
        <f t="shared" si="167"/>
        <v>Low Risk</v>
      </c>
      <c r="Q1162" t="str">
        <f t="shared" si="168"/>
        <v>High</v>
      </c>
      <c r="R1162" t="str">
        <f t="shared" si="169"/>
        <v>Normal</v>
      </c>
      <c r="S1162" t="str">
        <f t="shared" si="170"/>
        <v>Medium DPF</v>
      </c>
    </row>
    <row r="1163" spans="1:19" x14ac:dyDescent="0.35">
      <c r="A1163" s="13">
        <v>1162</v>
      </c>
      <c r="B1163" s="14">
        <v>4</v>
      </c>
      <c r="C1163" s="14">
        <v>116</v>
      </c>
      <c r="D1163" s="14">
        <v>72</v>
      </c>
      <c r="E1163" s="14">
        <v>12</v>
      </c>
      <c r="F1163" s="14">
        <v>87</v>
      </c>
      <c r="G1163" s="15">
        <v>22.1</v>
      </c>
      <c r="H1163" s="19">
        <v>0.46300000000000002</v>
      </c>
      <c r="I1163" s="14">
        <v>37</v>
      </c>
      <c r="J1163" s="25">
        <v>0</v>
      </c>
      <c r="K1163" t="str">
        <f t="shared" si="162"/>
        <v>Normal weight</v>
      </c>
      <c r="L1163" t="str">
        <f t="shared" si="163"/>
        <v>normal</v>
      </c>
      <c r="M1163" t="str">
        <f t="shared" si="164"/>
        <v>Adult</v>
      </c>
      <c r="N1163" t="str">
        <f t="shared" si="165"/>
        <v>Low</v>
      </c>
      <c r="O1163" t="str">
        <f t="shared" si="166"/>
        <v>Normal level</v>
      </c>
      <c r="P1163" t="str">
        <f t="shared" si="167"/>
        <v>High Risk</v>
      </c>
      <c r="Q1163" t="str">
        <f t="shared" si="168"/>
        <v>Normal</v>
      </c>
      <c r="R1163" t="str">
        <f t="shared" si="169"/>
        <v>Normal</v>
      </c>
      <c r="S1163" t="str">
        <f t="shared" si="170"/>
        <v>Medium DPF</v>
      </c>
    </row>
    <row r="1164" spans="1:19" x14ac:dyDescent="0.35">
      <c r="A1164" s="9">
        <v>1163</v>
      </c>
      <c r="B1164" s="10">
        <v>4</v>
      </c>
      <c r="C1164" s="10">
        <v>158</v>
      </c>
      <c r="D1164" s="10">
        <v>78</v>
      </c>
      <c r="E1164" s="10">
        <v>21</v>
      </c>
      <c r="F1164" s="10">
        <v>80</v>
      </c>
      <c r="G1164" s="11">
        <v>32.9</v>
      </c>
      <c r="H1164" s="18">
        <v>0.80300000000000005</v>
      </c>
      <c r="I1164" s="10">
        <v>31</v>
      </c>
      <c r="J1164" s="24">
        <v>1</v>
      </c>
      <c r="K1164" t="str">
        <f t="shared" si="162"/>
        <v>Obese</v>
      </c>
      <c r="L1164" t="str">
        <f t="shared" si="163"/>
        <v xml:space="preserve">Diabetes </v>
      </c>
      <c r="M1164" t="str">
        <f t="shared" si="164"/>
        <v>Adult</v>
      </c>
      <c r="N1164" t="str">
        <f t="shared" si="165"/>
        <v>Medium</v>
      </c>
      <c r="O1164" t="str">
        <f t="shared" si="166"/>
        <v>High level</v>
      </c>
      <c r="P1164" t="str">
        <f t="shared" si="167"/>
        <v>High Risk</v>
      </c>
      <c r="Q1164" t="str">
        <f t="shared" si="168"/>
        <v>Normal</v>
      </c>
      <c r="R1164" t="str">
        <f t="shared" si="169"/>
        <v>Normal</v>
      </c>
      <c r="S1164" t="str">
        <f t="shared" si="170"/>
        <v>High DPF</v>
      </c>
    </row>
    <row r="1165" spans="1:19" x14ac:dyDescent="0.35">
      <c r="A1165" s="13">
        <v>1164</v>
      </c>
      <c r="B1165" s="14">
        <v>2</v>
      </c>
      <c r="C1165" s="14">
        <v>127</v>
      </c>
      <c r="D1165" s="14">
        <v>58</v>
      </c>
      <c r="E1165" s="14">
        <v>24</v>
      </c>
      <c r="F1165" s="14">
        <v>275</v>
      </c>
      <c r="G1165" s="15">
        <v>27.7</v>
      </c>
      <c r="H1165" s="19">
        <v>1.6</v>
      </c>
      <c r="I1165" s="14">
        <v>25</v>
      </c>
      <c r="J1165" s="25">
        <v>0</v>
      </c>
      <c r="K1165" t="str">
        <f t="shared" si="162"/>
        <v>Overweight</v>
      </c>
      <c r="L1165" t="str">
        <f t="shared" si="163"/>
        <v>normal</v>
      </c>
      <c r="M1165" t="str">
        <f t="shared" si="164"/>
        <v>Adult</v>
      </c>
      <c r="N1165" t="str">
        <f t="shared" si="165"/>
        <v>Medium</v>
      </c>
      <c r="O1165" t="str">
        <f t="shared" si="166"/>
        <v>Normal level</v>
      </c>
      <c r="P1165" t="str">
        <f t="shared" si="167"/>
        <v>Low Risk</v>
      </c>
      <c r="Q1165" t="str">
        <f t="shared" si="168"/>
        <v>High</v>
      </c>
      <c r="R1165" t="str">
        <f t="shared" si="169"/>
        <v>Low</v>
      </c>
      <c r="S1165" t="str">
        <f t="shared" si="170"/>
        <v>High DPF</v>
      </c>
    </row>
    <row r="1166" spans="1:19" x14ac:dyDescent="0.35">
      <c r="A1166" s="9">
        <v>1165</v>
      </c>
      <c r="B1166" s="10">
        <v>3</v>
      </c>
      <c r="C1166" s="10">
        <v>96</v>
      </c>
      <c r="D1166" s="10">
        <v>56</v>
      </c>
      <c r="E1166" s="10">
        <v>34</v>
      </c>
      <c r="F1166" s="10">
        <v>115</v>
      </c>
      <c r="G1166" s="11">
        <v>24.7</v>
      </c>
      <c r="H1166" s="18">
        <v>0.94399999999999995</v>
      </c>
      <c r="I1166" s="10">
        <v>39</v>
      </c>
      <c r="J1166" s="24">
        <v>0</v>
      </c>
      <c r="K1166" t="str">
        <f t="shared" si="162"/>
        <v>Normal weight</v>
      </c>
      <c r="L1166" t="str">
        <f t="shared" si="163"/>
        <v>normal</v>
      </c>
      <c r="M1166" t="str">
        <f t="shared" si="164"/>
        <v>Adult</v>
      </c>
      <c r="N1166" t="str">
        <f t="shared" si="165"/>
        <v>Medium</v>
      </c>
      <c r="O1166" t="str">
        <f t="shared" si="166"/>
        <v>Normal level</v>
      </c>
      <c r="P1166" t="str">
        <f t="shared" si="167"/>
        <v>Low Risk</v>
      </c>
      <c r="Q1166" t="str">
        <f t="shared" si="168"/>
        <v>Normal</v>
      </c>
      <c r="R1166" t="str">
        <f t="shared" si="169"/>
        <v>Low</v>
      </c>
      <c r="S1166" t="str">
        <f t="shared" si="170"/>
        <v>High DPF</v>
      </c>
    </row>
    <row r="1167" spans="1:19" x14ac:dyDescent="0.35">
      <c r="A1167" s="13">
        <v>1166</v>
      </c>
      <c r="B1167" s="14">
        <v>4</v>
      </c>
      <c r="C1167" s="14">
        <v>131</v>
      </c>
      <c r="D1167" s="14">
        <v>66</v>
      </c>
      <c r="E1167" s="14">
        <v>40</v>
      </c>
      <c r="F1167" s="14">
        <v>80</v>
      </c>
      <c r="G1167" s="15">
        <v>34.299999999999997</v>
      </c>
      <c r="H1167" s="19">
        <v>0.19600000000000001</v>
      </c>
      <c r="I1167" s="14">
        <v>22</v>
      </c>
      <c r="J1167" s="25">
        <v>1</v>
      </c>
      <c r="K1167" t="str">
        <f t="shared" si="162"/>
        <v>Obese</v>
      </c>
      <c r="L1167" t="str">
        <f t="shared" si="163"/>
        <v xml:space="preserve">Diabetes </v>
      </c>
      <c r="M1167" t="str">
        <f t="shared" si="164"/>
        <v>Adult</v>
      </c>
      <c r="N1167" t="str">
        <f t="shared" si="165"/>
        <v>High</v>
      </c>
      <c r="O1167" t="str">
        <f t="shared" si="166"/>
        <v>Normal level</v>
      </c>
      <c r="P1167" t="str">
        <f t="shared" si="167"/>
        <v>High Risk</v>
      </c>
      <c r="Q1167" t="str">
        <f t="shared" si="168"/>
        <v>Normal</v>
      </c>
      <c r="R1167" t="str">
        <f t="shared" si="169"/>
        <v>Normal</v>
      </c>
      <c r="S1167" t="str">
        <f t="shared" si="170"/>
        <v>Low DPF</v>
      </c>
    </row>
    <row r="1168" spans="1:19" x14ac:dyDescent="0.35">
      <c r="A1168" s="9">
        <v>1167</v>
      </c>
      <c r="B1168" s="10">
        <v>3</v>
      </c>
      <c r="C1168" s="10">
        <v>82</v>
      </c>
      <c r="D1168" s="10">
        <v>70</v>
      </c>
      <c r="E1168" s="10">
        <v>21</v>
      </c>
      <c r="F1168" s="10">
        <v>80</v>
      </c>
      <c r="G1168" s="11">
        <v>21.1</v>
      </c>
      <c r="H1168" s="18">
        <v>0.38900000000000001</v>
      </c>
      <c r="I1168" s="10">
        <v>25</v>
      </c>
      <c r="J1168" s="24">
        <v>0</v>
      </c>
      <c r="K1168" t="str">
        <f t="shared" si="162"/>
        <v>Normal weight</v>
      </c>
      <c r="L1168" t="str">
        <f t="shared" si="163"/>
        <v>normal</v>
      </c>
      <c r="M1168" t="str">
        <f t="shared" si="164"/>
        <v>Adult</v>
      </c>
      <c r="N1168" t="str">
        <f t="shared" si="165"/>
        <v>Medium</v>
      </c>
      <c r="O1168" t="str">
        <f t="shared" si="166"/>
        <v>Normal level</v>
      </c>
      <c r="P1168" t="str">
        <f t="shared" si="167"/>
        <v>Low Risk</v>
      </c>
      <c r="Q1168" t="str">
        <f t="shared" si="168"/>
        <v>Normal</v>
      </c>
      <c r="R1168" t="str">
        <f t="shared" si="169"/>
        <v>Normal</v>
      </c>
      <c r="S1168" t="str">
        <f t="shared" si="170"/>
        <v>Medium DPF</v>
      </c>
    </row>
    <row r="1169" spans="1:19" x14ac:dyDescent="0.35">
      <c r="A1169" s="13">
        <v>1168</v>
      </c>
      <c r="B1169" s="14">
        <v>3</v>
      </c>
      <c r="C1169" s="14">
        <v>193</v>
      </c>
      <c r="D1169" s="14">
        <v>70</v>
      </c>
      <c r="E1169" s="14">
        <v>31</v>
      </c>
      <c r="F1169" s="14">
        <v>80</v>
      </c>
      <c r="G1169" s="15">
        <v>34.9</v>
      </c>
      <c r="H1169" s="19">
        <v>0.24099999999999999</v>
      </c>
      <c r="I1169" s="14">
        <v>25</v>
      </c>
      <c r="J1169" s="25">
        <v>1</v>
      </c>
      <c r="K1169" t="str">
        <f t="shared" si="162"/>
        <v>Obese</v>
      </c>
      <c r="L1169" t="str">
        <f t="shared" si="163"/>
        <v xml:space="preserve">Diabetes </v>
      </c>
      <c r="M1169" t="str">
        <f t="shared" si="164"/>
        <v>Adult</v>
      </c>
      <c r="N1169" t="str">
        <f t="shared" si="165"/>
        <v>Medium</v>
      </c>
      <c r="O1169" t="str">
        <f t="shared" si="166"/>
        <v>High level</v>
      </c>
      <c r="P1169" t="str">
        <f t="shared" si="167"/>
        <v>Low Risk</v>
      </c>
      <c r="Q1169" t="str">
        <f t="shared" si="168"/>
        <v>Normal</v>
      </c>
      <c r="R1169" t="str">
        <f t="shared" si="169"/>
        <v>Normal</v>
      </c>
      <c r="S1169" t="str">
        <f t="shared" si="170"/>
        <v>Low DPF</v>
      </c>
    </row>
    <row r="1170" spans="1:19" x14ac:dyDescent="0.35">
      <c r="A1170" s="9">
        <v>1169</v>
      </c>
      <c r="B1170" s="10">
        <v>4</v>
      </c>
      <c r="C1170" s="10">
        <v>95</v>
      </c>
      <c r="D1170" s="10">
        <v>64</v>
      </c>
      <c r="E1170" s="10">
        <v>21</v>
      </c>
      <c r="F1170" s="10">
        <v>80</v>
      </c>
      <c r="G1170" s="11">
        <v>32</v>
      </c>
      <c r="H1170" s="18">
        <v>0.161</v>
      </c>
      <c r="I1170" s="10">
        <v>31</v>
      </c>
      <c r="J1170" s="24">
        <v>1</v>
      </c>
      <c r="K1170" t="str">
        <f t="shared" si="162"/>
        <v>Obese</v>
      </c>
      <c r="L1170" t="str">
        <f t="shared" si="163"/>
        <v xml:space="preserve">Diabetes </v>
      </c>
      <c r="M1170" t="str">
        <f t="shared" si="164"/>
        <v>Adult</v>
      </c>
      <c r="N1170" t="str">
        <f t="shared" si="165"/>
        <v>Medium</v>
      </c>
      <c r="O1170" t="str">
        <f t="shared" si="166"/>
        <v>Normal level</v>
      </c>
      <c r="P1170" t="str">
        <f t="shared" si="167"/>
        <v>High Risk</v>
      </c>
      <c r="Q1170" t="str">
        <f t="shared" si="168"/>
        <v>Normal</v>
      </c>
      <c r="R1170" t="str">
        <f t="shared" si="169"/>
        <v>Normal</v>
      </c>
      <c r="S1170" t="str">
        <f t="shared" si="170"/>
        <v>Low DPF</v>
      </c>
    </row>
    <row r="1171" spans="1:19" x14ac:dyDescent="0.35">
      <c r="A1171" s="13">
        <v>1170</v>
      </c>
      <c r="B1171" s="14">
        <v>6</v>
      </c>
      <c r="C1171" s="14">
        <v>137</v>
      </c>
      <c r="D1171" s="14">
        <v>61</v>
      </c>
      <c r="E1171" s="14">
        <v>21</v>
      </c>
      <c r="F1171" s="14">
        <v>80</v>
      </c>
      <c r="G1171" s="15">
        <v>24.2</v>
      </c>
      <c r="H1171" s="19">
        <v>0.151</v>
      </c>
      <c r="I1171" s="14">
        <v>55</v>
      </c>
      <c r="J1171" s="25">
        <v>0</v>
      </c>
      <c r="K1171" t="str">
        <f t="shared" si="162"/>
        <v>Normal weight</v>
      </c>
      <c r="L1171" t="str">
        <f t="shared" si="163"/>
        <v>normal</v>
      </c>
      <c r="M1171" t="str">
        <f t="shared" si="164"/>
        <v>Adult</v>
      </c>
      <c r="N1171" t="str">
        <f t="shared" si="165"/>
        <v>Medium</v>
      </c>
      <c r="O1171" t="str">
        <f t="shared" si="166"/>
        <v>Normal level</v>
      </c>
      <c r="P1171" t="str">
        <f t="shared" si="167"/>
        <v>High Risk</v>
      </c>
      <c r="Q1171" t="str">
        <f t="shared" si="168"/>
        <v>Normal</v>
      </c>
      <c r="R1171" t="str">
        <f t="shared" si="169"/>
        <v>Normal</v>
      </c>
      <c r="S1171" t="str">
        <f t="shared" si="170"/>
        <v>Low DPF</v>
      </c>
    </row>
    <row r="1172" spans="1:19" x14ac:dyDescent="0.35">
      <c r="A1172" s="9">
        <v>1171</v>
      </c>
      <c r="B1172" s="10">
        <v>5</v>
      </c>
      <c r="C1172" s="10">
        <v>136</v>
      </c>
      <c r="D1172" s="10">
        <v>84</v>
      </c>
      <c r="E1172" s="10">
        <v>41</v>
      </c>
      <c r="F1172" s="10">
        <v>88</v>
      </c>
      <c r="G1172" s="11">
        <v>35</v>
      </c>
      <c r="H1172" s="18">
        <v>0.28599999999999998</v>
      </c>
      <c r="I1172" s="10">
        <v>35</v>
      </c>
      <c r="J1172" s="24">
        <v>1</v>
      </c>
      <c r="K1172" t="str">
        <f t="shared" si="162"/>
        <v>Obese</v>
      </c>
      <c r="L1172" t="str">
        <f t="shared" si="163"/>
        <v xml:space="preserve">Diabetes </v>
      </c>
      <c r="M1172" t="str">
        <f t="shared" si="164"/>
        <v>Adult</v>
      </c>
      <c r="N1172" t="str">
        <f t="shared" si="165"/>
        <v>High</v>
      </c>
      <c r="O1172" t="str">
        <f t="shared" si="166"/>
        <v>Normal level</v>
      </c>
      <c r="P1172" t="str">
        <f t="shared" si="167"/>
        <v>High Risk</v>
      </c>
      <c r="Q1172" t="str">
        <f t="shared" si="168"/>
        <v>Normal</v>
      </c>
      <c r="R1172" t="str">
        <f t="shared" si="169"/>
        <v>Prehypertension</v>
      </c>
      <c r="S1172" t="str">
        <f t="shared" si="170"/>
        <v>Low DPF</v>
      </c>
    </row>
    <row r="1173" spans="1:19" x14ac:dyDescent="0.35">
      <c r="A1173" s="13">
        <v>1172</v>
      </c>
      <c r="B1173" s="14">
        <v>9</v>
      </c>
      <c r="C1173" s="14">
        <v>72</v>
      </c>
      <c r="D1173" s="14">
        <v>78</v>
      </c>
      <c r="E1173" s="14">
        <v>25</v>
      </c>
      <c r="F1173" s="14">
        <v>80</v>
      </c>
      <c r="G1173" s="15">
        <v>31.6</v>
      </c>
      <c r="H1173" s="19">
        <v>0.28000000000000003</v>
      </c>
      <c r="I1173" s="14">
        <v>38</v>
      </c>
      <c r="J1173" s="25">
        <v>0</v>
      </c>
      <c r="K1173" t="str">
        <f t="shared" si="162"/>
        <v>Obese</v>
      </c>
      <c r="L1173" t="str">
        <f t="shared" si="163"/>
        <v>normal</v>
      </c>
      <c r="M1173" t="str">
        <f t="shared" si="164"/>
        <v>Adult</v>
      </c>
      <c r="N1173" t="str">
        <f t="shared" si="165"/>
        <v>Medium</v>
      </c>
      <c r="O1173" t="str">
        <f t="shared" si="166"/>
        <v>Normal level</v>
      </c>
      <c r="P1173" t="str">
        <f t="shared" si="167"/>
        <v>High Risk</v>
      </c>
      <c r="Q1173" t="str">
        <f t="shared" si="168"/>
        <v>Normal</v>
      </c>
      <c r="R1173" t="str">
        <f t="shared" si="169"/>
        <v>Normal</v>
      </c>
      <c r="S1173" t="str">
        <f t="shared" si="170"/>
        <v>Low DPF</v>
      </c>
    </row>
    <row r="1174" spans="1:19" x14ac:dyDescent="0.35">
      <c r="A1174" s="9">
        <v>1173</v>
      </c>
      <c r="B1174" s="10">
        <v>5</v>
      </c>
      <c r="C1174" s="10">
        <v>168</v>
      </c>
      <c r="D1174" s="10">
        <v>64</v>
      </c>
      <c r="E1174" s="10">
        <v>21</v>
      </c>
      <c r="F1174" s="10">
        <v>80</v>
      </c>
      <c r="G1174" s="11">
        <v>32.9</v>
      </c>
      <c r="H1174" s="18">
        <v>0.13500000000000001</v>
      </c>
      <c r="I1174" s="10">
        <v>41</v>
      </c>
      <c r="J1174" s="24">
        <v>1</v>
      </c>
      <c r="K1174" t="str">
        <f t="shared" si="162"/>
        <v>Obese</v>
      </c>
      <c r="L1174" t="str">
        <f t="shared" si="163"/>
        <v xml:space="preserve">Diabetes </v>
      </c>
      <c r="M1174" t="str">
        <f t="shared" si="164"/>
        <v>Adult</v>
      </c>
      <c r="N1174" t="str">
        <f t="shared" si="165"/>
        <v>Medium</v>
      </c>
      <c r="O1174" t="str">
        <f t="shared" si="166"/>
        <v>High level</v>
      </c>
      <c r="P1174" t="str">
        <f t="shared" si="167"/>
        <v>High Risk</v>
      </c>
      <c r="Q1174" t="str">
        <f t="shared" si="168"/>
        <v>Normal</v>
      </c>
      <c r="R1174" t="str">
        <f t="shared" si="169"/>
        <v>Normal</v>
      </c>
      <c r="S1174" t="str">
        <f t="shared" si="170"/>
        <v>Low DPF</v>
      </c>
    </row>
    <row r="1175" spans="1:19" x14ac:dyDescent="0.35">
      <c r="A1175" s="13">
        <v>1174</v>
      </c>
      <c r="B1175" s="14">
        <v>2</v>
      </c>
      <c r="C1175" s="14">
        <v>123</v>
      </c>
      <c r="D1175" s="14">
        <v>48</v>
      </c>
      <c r="E1175" s="14">
        <v>32</v>
      </c>
      <c r="F1175" s="14">
        <v>165</v>
      </c>
      <c r="G1175" s="15">
        <v>42.1</v>
      </c>
      <c r="H1175" s="19">
        <v>0.52</v>
      </c>
      <c r="I1175" s="14">
        <v>26</v>
      </c>
      <c r="J1175" s="25">
        <v>0</v>
      </c>
      <c r="K1175" t="str">
        <f t="shared" si="162"/>
        <v>Obese</v>
      </c>
      <c r="L1175" t="str">
        <f t="shared" si="163"/>
        <v>normal</v>
      </c>
      <c r="M1175" t="str">
        <f t="shared" si="164"/>
        <v>Adult</v>
      </c>
      <c r="N1175" t="str">
        <f t="shared" si="165"/>
        <v>Medium</v>
      </c>
      <c r="O1175" t="str">
        <f t="shared" si="166"/>
        <v>Normal level</v>
      </c>
      <c r="P1175" t="str">
        <f t="shared" si="167"/>
        <v>Low Risk</v>
      </c>
      <c r="Q1175" t="str">
        <f t="shared" si="168"/>
        <v>High</v>
      </c>
      <c r="R1175" t="str">
        <f t="shared" si="169"/>
        <v>Low</v>
      </c>
      <c r="S1175" t="str">
        <f t="shared" si="170"/>
        <v>Medium DPF</v>
      </c>
    </row>
    <row r="1176" spans="1:19" x14ac:dyDescent="0.35">
      <c r="A1176" s="9">
        <v>1175</v>
      </c>
      <c r="B1176" s="10">
        <v>4</v>
      </c>
      <c r="C1176" s="10">
        <v>115</v>
      </c>
      <c r="D1176" s="10">
        <v>72</v>
      </c>
      <c r="E1176" s="10">
        <v>21</v>
      </c>
      <c r="F1176" s="10">
        <v>80</v>
      </c>
      <c r="G1176" s="11">
        <v>28.9</v>
      </c>
      <c r="H1176" s="18">
        <v>0.376</v>
      </c>
      <c r="I1176" s="10">
        <v>46</v>
      </c>
      <c r="J1176" s="24">
        <v>1</v>
      </c>
      <c r="K1176" t="str">
        <f t="shared" si="162"/>
        <v>Overweight</v>
      </c>
      <c r="L1176" t="str">
        <f t="shared" si="163"/>
        <v xml:space="preserve">Diabetes </v>
      </c>
      <c r="M1176" t="str">
        <f t="shared" si="164"/>
        <v>Adult</v>
      </c>
      <c r="N1176" t="str">
        <f t="shared" si="165"/>
        <v>Medium</v>
      </c>
      <c r="O1176" t="str">
        <f t="shared" si="166"/>
        <v>Normal level</v>
      </c>
      <c r="P1176" t="str">
        <f t="shared" si="167"/>
        <v>High Risk</v>
      </c>
      <c r="Q1176" t="str">
        <f t="shared" si="168"/>
        <v>Normal</v>
      </c>
      <c r="R1176" t="str">
        <f t="shared" si="169"/>
        <v>Normal</v>
      </c>
      <c r="S1176" t="str">
        <f t="shared" si="170"/>
        <v>Medium DPF</v>
      </c>
    </row>
    <row r="1177" spans="1:19" x14ac:dyDescent="0.35">
      <c r="A1177" s="13">
        <v>1176</v>
      </c>
      <c r="B1177" s="14">
        <v>4</v>
      </c>
      <c r="C1177" s="14">
        <v>101</v>
      </c>
      <c r="D1177" s="14">
        <v>62</v>
      </c>
      <c r="E1177" s="14">
        <v>21</v>
      </c>
      <c r="F1177" s="14">
        <v>80</v>
      </c>
      <c r="G1177" s="15">
        <v>21.9</v>
      </c>
      <c r="H1177" s="19">
        <v>0.33600000000000002</v>
      </c>
      <c r="I1177" s="14">
        <v>25</v>
      </c>
      <c r="J1177" s="25">
        <v>0</v>
      </c>
      <c r="K1177" t="str">
        <f t="shared" si="162"/>
        <v>Normal weight</v>
      </c>
      <c r="L1177" t="str">
        <f t="shared" si="163"/>
        <v>normal</v>
      </c>
      <c r="M1177" t="str">
        <f t="shared" si="164"/>
        <v>Adult</v>
      </c>
      <c r="N1177" t="str">
        <f t="shared" si="165"/>
        <v>Medium</v>
      </c>
      <c r="O1177" t="str">
        <f t="shared" si="166"/>
        <v>Normal level</v>
      </c>
      <c r="P1177" t="str">
        <f t="shared" si="167"/>
        <v>High Risk</v>
      </c>
      <c r="Q1177" t="str">
        <f t="shared" si="168"/>
        <v>Normal</v>
      </c>
      <c r="R1177" t="str">
        <f t="shared" si="169"/>
        <v>Normal</v>
      </c>
      <c r="S1177" t="str">
        <f t="shared" si="170"/>
        <v>Medium DPF</v>
      </c>
    </row>
    <row r="1178" spans="1:19" x14ac:dyDescent="0.35">
      <c r="A1178" s="9">
        <v>1177</v>
      </c>
      <c r="B1178" s="10">
        <v>8</v>
      </c>
      <c r="C1178" s="10">
        <v>197</v>
      </c>
      <c r="D1178" s="10">
        <v>74</v>
      </c>
      <c r="E1178" s="10">
        <v>21</v>
      </c>
      <c r="F1178" s="10">
        <v>80</v>
      </c>
      <c r="G1178" s="11">
        <v>25.9</v>
      </c>
      <c r="H1178" s="18">
        <v>1.1910000000000001</v>
      </c>
      <c r="I1178" s="10">
        <v>39</v>
      </c>
      <c r="J1178" s="24">
        <v>1</v>
      </c>
      <c r="K1178" t="str">
        <f t="shared" si="162"/>
        <v>Overweight</v>
      </c>
      <c r="L1178" t="str">
        <f t="shared" si="163"/>
        <v xml:space="preserve">Diabetes </v>
      </c>
      <c r="M1178" t="str">
        <f t="shared" si="164"/>
        <v>Adult</v>
      </c>
      <c r="N1178" t="str">
        <f t="shared" si="165"/>
        <v>Medium</v>
      </c>
      <c r="O1178" t="str">
        <f t="shared" si="166"/>
        <v>High level</v>
      </c>
      <c r="P1178" t="str">
        <f t="shared" si="167"/>
        <v>High Risk</v>
      </c>
      <c r="Q1178" t="str">
        <f t="shared" si="168"/>
        <v>Normal</v>
      </c>
      <c r="R1178" t="str">
        <f t="shared" si="169"/>
        <v>Normal</v>
      </c>
      <c r="S1178" t="str">
        <f t="shared" si="170"/>
        <v>High DPF</v>
      </c>
    </row>
    <row r="1179" spans="1:19" x14ac:dyDescent="0.35">
      <c r="A1179" s="13">
        <v>1178</v>
      </c>
      <c r="B1179" s="14">
        <v>1</v>
      </c>
      <c r="C1179" s="14">
        <v>172</v>
      </c>
      <c r="D1179" s="14">
        <v>68</v>
      </c>
      <c r="E1179" s="14">
        <v>49</v>
      </c>
      <c r="F1179" s="14">
        <v>579</v>
      </c>
      <c r="G1179" s="15">
        <v>42.4</v>
      </c>
      <c r="H1179" s="19">
        <v>0.70199999999999996</v>
      </c>
      <c r="I1179" s="14">
        <v>28</v>
      </c>
      <c r="J1179" s="25">
        <v>1</v>
      </c>
      <c r="K1179" t="str">
        <f t="shared" si="162"/>
        <v>Obese</v>
      </c>
      <c r="L1179" t="str">
        <f t="shared" si="163"/>
        <v xml:space="preserve">Diabetes </v>
      </c>
      <c r="M1179" t="str">
        <f t="shared" si="164"/>
        <v>Adult</v>
      </c>
      <c r="N1179" t="str">
        <f t="shared" si="165"/>
        <v>High</v>
      </c>
      <c r="O1179" t="str">
        <f t="shared" si="166"/>
        <v>High level</v>
      </c>
      <c r="P1179" t="str">
        <f t="shared" si="167"/>
        <v>Low Risk</v>
      </c>
      <c r="Q1179" t="str">
        <f t="shared" si="168"/>
        <v>High</v>
      </c>
      <c r="R1179" t="str">
        <f t="shared" si="169"/>
        <v>Normal</v>
      </c>
      <c r="S1179" t="str">
        <f t="shared" si="170"/>
        <v>High DPF</v>
      </c>
    </row>
    <row r="1180" spans="1:19" x14ac:dyDescent="0.35">
      <c r="A1180" s="9">
        <v>1179</v>
      </c>
      <c r="B1180" s="10">
        <v>6</v>
      </c>
      <c r="C1180" s="10">
        <v>102</v>
      </c>
      <c r="D1180" s="10">
        <v>90</v>
      </c>
      <c r="E1180" s="10">
        <v>39</v>
      </c>
      <c r="F1180" s="10">
        <v>80</v>
      </c>
      <c r="G1180" s="11">
        <v>35.700000000000003</v>
      </c>
      <c r="H1180" s="18">
        <v>0.67400000000000004</v>
      </c>
      <c r="I1180" s="10">
        <v>28</v>
      </c>
      <c r="J1180" s="24">
        <v>0</v>
      </c>
      <c r="K1180" t="str">
        <f t="shared" si="162"/>
        <v>Obese</v>
      </c>
      <c r="L1180" t="str">
        <f t="shared" si="163"/>
        <v>normal</v>
      </c>
      <c r="M1180" t="str">
        <f t="shared" si="164"/>
        <v>Adult</v>
      </c>
      <c r="N1180" t="str">
        <f t="shared" si="165"/>
        <v>Medium</v>
      </c>
      <c r="O1180" t="str">
        <f t="shared" si="166"/>
        <v>Normal level</v>
      </c>
      <c r="P1180" t="str">
        <f t="shared" si="167"/>
        <v>High Risk</v>
      </c>
      <c r="Q1180" t="str">
        <f t="shared" si="168"/>
        <v>Normal</v>
      </c>
      <c r="R1180" t="str">
        <f t="shared" si="169"/>
        <v>Prehypertension</v>
      </c>
      <c r="S1180" t="str">
        <f t="shared" si="170"/>
        <v>High DPF</v>
      </c>
    </row>
    <row r="1181" spans="1:19" x14ac:dyDescent="0.35">
      <c r="A1181" s="13">
        <v>1180</v>
      </c>
      <c r="B1181" s="14">
        <v>1</v>
      </c>
      <c r="C1181" s="14">
        <v>112</v>
      </c>
      <c r="D1181" s="14">
        <v>72</v>
      </c>
      <c r="E1181" s="14">
        <v>30</v>
      </c>
      <c r="F1181" s="14">
        <v>176</v>
      </c>
      <c r="G1181" s="15">
        <v>34.4</v>
      </c>
      <c r="H1181" s="19">
        <v>0.52800000000000002</v>
      </c>
      <c r="I1181" s="14">
        <v>25</v>
      </c>
      <c r="J1181" s="25">
        <v>0</v>
      </c>
      <c r="K1181" t="str">
        <f t="shared" si="162"/>
        <v>Obese</v>
      </c>
      <c r="L1181" t="str">
        <f t="shared" si="163"/>
        <v>normal</v>
      </c>
      <c r="M1181" t="str">
        <f t="shared" si="164"/>
        <v>Adult</v>
      </c>
      <c r="N1181" t="str">
        <f t="shared" si="165"/>
        <v>Medium</v>
      </c>
      <c r="O1181" t="str">
        <f t="shared" si="166"/>
        <v>Normal level</v>
      </c>
      <c r="P1181" t="str">
        <f t="shared" si="167"/>
        <v>Low Risk</v>
      </c>
      <c r="Q1181" t="str">
        <f t="shared" si="168"/>
        <v>High</v>
      </c>
      <c r="R1181" t="str">
        <f t="shared" si="169"/>
        <v>Normal</v>
      </c>
      <c r="S1181" t="str">
        <f t="shared" si="170"/>
        <v>Medium DPF</v>
      </c>
    </row>
    <row r="1182" spans="1:19" x14ac:dyDescent="0.35">
      <c r="A1182" s="9">
        <v>1181</v>
      </c>
      <c r="B1182" s="10">
        <v>1</v>
      </c>
      <c r="C1182" s="10">
        <v>143</v>
      </c>
      <c r="D1182" s="10">
        <v>84</v>
      </c>
      <c r="E1182" s="10">
        <v>23</v>
      </c>
      <c r="F1182" s="10">
        <v>310</v>
      </c>
      <c r="G1182" s="11">
        <v>42.4</v>
      </c>
      <c r="H1182" s="18">
        <v>1.0760000000000001</v>
      </c>
      <c r="I1182" s="10">
        <v>22</v>
      </c>
      <c r="J1182" s="24">
        <v>0</v>
      </c>
      <c r="K1182" t="str">
        <f t="shared" si="162"/>
        <v>Obese</v>
      </c>
      <c r="L1182" t="str">
        <f t="shared" si="163"/>
        <v>normal</v>
      </c>
      <c r="M1182" t="str">
        <f t="shared" si="164"/>
        <v>Adult</v>
      </c>
      <c r="N1182" t="str">
        <f t="shared" si="165"/>
        <v>Medium</v>
      </c>
      <c r="O1182" t="str">
        <f t="shared" si="166"/>
        <v>High level</v>
      </c>
      <c r="P1182" t="str">
        <f t="shared" si="167"/>
        <v>Low Risk</v>
      </c>
      <c r="Q1182" t="str">
        <f t="shared" si="168"/>
        <v>High</v>
      </c>
      <c r="R1182" t="str">
        <f t="shared" si="169"/>
        <v>Prehypertension</v>
      </c>
      <c r="S1182" t="str">
        <f t="shared" si="170"/>
        <v>High DPF</v>
      </c>
    </row>
    <row r="1183" spans="1:19" x14ac:dyDescent="0.35">
      <c r="A1183" s="13">
        <v>1182</v>
      </c>
      <c r="B1183" s="14">
        <v>1</v>
      </c>
      <c r="C1183" s="14">
        <v>143</v>
      </c>
      <c r="D1183" s="14">
        <v>74</v>
      </c>
      <c r="E1183" s="14">
        <v>22</v>
      </c>
      <c r="F1183" s="14">
        <v>61</v>
      </c>
      <c r="G1183" s="15">
        <v>26.2</v>
      </c>
      <c r="H1183" s="19">
        <v>0.25600000000000001</v>
      </c>
      <c r="I1183" s="14">
        <v>21</v>
      </c>
      <c r="J1183" s="25">
        <v>0</v>
      </c>
      <c r="K1183" t="str">
        <f t="shared" si="162"/>
        <v>Overweight</v>
      </c>
      <c r="L1183" t="str">
        <f t="shared" si="163"/>
        <v>normal</v>
      </c>
      <c r="M1183" t="str">
        <f t="shared" si="164"/>
        <v>Adult</v>
      </c>
      <c r="N1183" t="str">
        <f t="shared" si="165"/>
        <v>Medium</v>
      </c>
      <c r="O1183" t="str">
        <f t="shared" si="166"/>
        <v>High level</v>
      </c>
      <c r="P1183" t="str">
        <f t="shared" si="167"/>
        <v>Low Risk</v>
      </c>
      <c r="Q1183" t="str">
        <f t="shared" si="168"/>
        <v>Low</v>
      </c>
      <c r="R1183" t="str">
        <f t="shared" si="169"/>
        <v>Normal</v>
      </c>
      <c r="S1183" t="str">
        <f t="shared" si="170"/>
        <v>Low DPF</v>
      </c>
    </row>
    <row r="1184" spans="1:19" x14ac:dyDescent="0.35">
      <c r="A1184" s="9">
        <v>1183</v>
      </c>
      <c r="B1184" s="10">
        <v>4</v>
      </c>
      <c r="C1184" s="10">
        <v>138</v>
      </c>
      <c r="D1184" s="10">
        <v>60</v>
      </c>
      <c r="E1184" s="10">
        <v>35</v>
      </c>
      <c r="F1184" s="10">
        <v>167</v>
      </c>
      <c r="G1184" s="11">
        <v>34.6</v>
      </c>
      <c r="H1184" s="18">
        <v>0.53400000000000003</v>
      </c>
      <c r="I1184" s="10">
        <v>21</v>
      </c>
      <c r="J1184" s="24">
        <v>1</v>
      </c>
      <c r="K1184" t="str">
        <f t="shared" si="162"/>
        <v>Obese</v>
      </c>
      <c r="L1184" t="str">
        <f t="shared" si="163"/>
        <v xml:space="preserve">Diabetes </v>
      </c>
      <c r="M1184" t="str">
        <f t="shared" si="164"/>
        <v>Adult</v>
      </c>
      <c r="N1184" t="str">
        <f t="shared" si="165"/>
        <v>Medium</v>
      </c>
      <c r="O1184" t="str">
        <f t="shared" si="166"/>
        <v>Normal level</v>
      </c>
      <c r="P1184" t="str">
        <f t="shared" si="167"/>
        <v>High Risk</v>
      </c>
      <c r="Q1184" t="str">
        <f t="shared" si="168"/>
        <v>High</v>
      </c>
      <c r="R1184" t="str">
        <f t="shared" si="169"/>
        <v>Normal</v>
      </c>
      <c r="S1184" t="str">
        <f t="shared" si="170"/>
        <v>Medium DPF</v>
      </c>
    </row>
    <row r="1185" spans="1:19" x14ac:dyDescent="0.35">
      <c r="A1185" s="13">
        <v>1184</v>
      </c>
      <c r="B1185" s="14">
        <v>3</v>
      </c>
      <c r="C1185" s="14">
        <v>173</v>
      </c>
      <c r="D1185" s="14">
        <v>84</v>
      </c>
      <c r="E1185" s="14">
        <v>33</v>
      </c>
      <c r="F1185" s="14">
        <v>474</v>
      </c>
      <c r="G1185" s="15">
        <v>35.700000000000003</v>
      </c>
      <c r="H1185" s="19">
        <v>0.25800000000000001</v>
      </c>
      <c r="I1185" s="14">
        <v>22</v>
      </c>
      <c r="J1185" s="25">
        <v>1</v>
      </c>
      <c r="K1185" t="str">
        <f t="shared" si="162"/>
        <v>Obese</v>
      </c>
      <c r="L1185" t="str">
        <f t="shared" si="163"/>
        <v xml:space="preserve">Diabetes </v>
      </c>
      <c r="M1185" t="str">
        <f t="shared" si="164"/>
        <v>Adult</v>
      </c>
      <c r="N1185" t="str">
        <f t="shared" si="165"/>
        <v>Medium</v>
      </c>
      <c r="O1185" t="str">
        <f t="shared" si="166"/>
        <v>High level</v>
      </c>
      <c r="P1185" t="str">
        <f t="shared" si="167"/>
        <v>Low Risk</v>
      </c>
      <c r="Q1185" t="str">
        <f t="shared" si="168"/>
        <v>High</v>
      </c>
      <c r="R1185" t="str">
        <f t="shared" si="169"/>
        <v>Prehypertension</v>
      </c>
      <c r="S1185" t="str">
        <f t="shared" si="170"/>
        <v>Low DPF</v>
      </c>
    </row>
    <row r="1186" spans="1:19" x14ac:dyDescent="0.35">
      <c r="A1186" s="9">
        <v>1185</v>
      </c>
      <c r="B1186" s="10">
        <v>1</v>
      </c>
      <c r="C1186" s="10">
        <v>97</v>
      </c>
      <c r="D1186" s="10">
        <v>68</v>
      </c>
      <c r="E1186" s="10">
        <v>21</v>
      </c>
      <c r="F1186" s="10">
        <v>80</v>
      </c>
      <c r="G1186" s="11">
        <v>27.2</v>
      </c>
      <c r="H1186" s="18">
        <v>1.095</v>
      </c>
      <c r="I1186" s="10">
        <v>22</v>
      </c>
      <c r="J1186" s="24">
        <v>0</v>
      </c>
      <c r="K1186" t="str">
        <f t="shared" si="162"/>
        <v>Overweight</v>
      </c>
      <c r="L1186" t="str">
        <f t="shared" si="163"/>
        <v>normal</v>
      </c>
      <c r="M1186" t="str">
        <f t="shared" si="164"/>
        <v>Adult</v>
      </c>
      <c r="N1186" t="str">
        <f t="shared" si="165"/>
        <v>Medium</v>
      </c>
      <c r="O1186" t="str">
        <f t="shared" si="166"/>
        <v>Normal level</v>
      </c>
      <c r="P1186" t="str">
        <f t="shared" si="167"/>
        <v>Low Risk</v>
      </c>
      <c r="Q1186" t="str">
        <f t="shared" si="168"/>
        <v>Normal</v>
      </c>
      <c r="R1186" t="str">
        <f t="shared" si="169"/>
        <v>Normal</v>
      </c>
      <c r="S1186" t="str">
        <f t="shared" si="170"/>
        <v>High DPF</v>
      </c>
    </row>
    <row r="1187" spans="1:19" x14ac:dyDescent="0.35">
      <c r="A1187" s="13">
        <v>1186</v>
      </c>
      <c r="B1187" s="14">
        <v>4</v>
      </c>
      <c r="C1187" s="14">
        <v>144</v>
      </c>
      <c r="D1187" s="14">
        <v>82</v>
      </c>
      <c r="E1187" s="14">
        <v>32</v>
      </c>
      <c r="F1187" s="14">
        <v>80</v>
      </c>
      <c r="G1187" s="15">
        <v>38.5</v>
      </c>
      <c r="H1187" s="19">
        <v>0.55400000000000005</v>
      </c>
      <c r="I1187" s="14">
        <v>37</v>
      </c>
      <c r="J1187" s="25">
        <v>1</v>
      </c>
      <c r="K1187" t="str">
        <f t="shared" si="162"/>
        <v>Obese</v>
      </c>
      <c r="L1187" t="str">
        <f t="shared" si="163"/>
        <v xml:space="preserve">Diabetes </v>
      </c>
      <c r="M1187" t="str">
        <f t="shared" si="164"/>
        <v>Adult</v>
      </c>
      <c r="N1187" t="str">
        <f t="shared" si="165"/>
        <v>Medium</v>
      </c>
      <c r="O1187" t="str">
        <f t="shared" si="166"/>
        <v>High level</v>
      </c>
      <c r="P1187" t="str">
        <f t="shared" si="167"/>
        <v>High Risk</v>
      </c>
      <c r="Q1187" t="str">
        <f t="shared" si="168"/>
        <v>Normal</v>
      </c>
      <c r="R1187" t="str">
        <f t="shared" si="169"/>
        <v>Prehypertension</v>
      </c>
      <c r="S1187" t="str">
        <f t="shared" si="170"/>
        <v>Medium DPF</v>
      </c>
    </row>
    <row r="1188" spans="1:19" x14ac:dyDescent="0.35">
      <c r="A1188" s="9">
        <v>1187</v>
      </c>
      <c r="B1188" s="10">
        <v>1</v>
      </c>
      <c r="C1188" s="10">
        <v>83</v>
      </c>
      <c r="D1188" s="10">
        <v>68</v>
      </c>
      <c r="E1188" s="10">
        <v>21</v>
      </c>
      <c r="F1188" s="10">
        <v>80</v>
      </c>
      <c r="G1188" s="11">
        <v>18.2</v>
      </c>
      <c r="H1188" s="18">
        <v>0.624</v>
      </c>
      <c r="I1188" s="10">
        <v>27</v>
      </c>
      <c r="J1188" s="24">
        <v>0</v>
      </c>
      <c r="K1188" t="str">
        <f t="shared" si="162"/>
        <v>Underweight</v>
      </c>
      <c r="L1188" t="str">
        <f t="shared" si="163"/>
        <v>normal</v>
      </c>
      <c r="M1188" t="str">
        <f t="shared" si="164"/>
        <v>Adult</v>
      </c>
      <c r="N1188" t="str">
        <f t="shared" si="165"/>
        <v>Medium</v>
      </c>
      <c r="O1188" t="str">
        <f t="shared" si="166"/>
        <v>Normal level</v>
      </c>
      <c r="P1188" t="str">
        <f t="shared" si="167"/>
        <v>Low Risk</v>
      </c>
      <c r="Q1188" t="str">
        <f t="shared" si="168"/>
        <v>Normal</v>
      </c>
      <c r="R1188" t="str">
        <f t="shared" si="169"/>
        <v>Normal</v>
      </c>
      <c r="S1188" t="str">
        <f t="shared" si="170"/>
        <v>High DPF</v>
      </c>
    </row>
    <row r="1189" spans="1:19" x14ac:dyDescent="0.35">
      <c r="A1189" s="13">
        <v>1188</v>
      </c>
      <c r="B1189" s="14">
        <v>3</v>
      </c>
      <c r="C1189" s="14">
        <v>129</v>
      </c>
      <c r="D1189" s="14">
        <v>64</v>
      </c>
      <c r="E1189" s="14">
        <v>29</v>
      </c>
      <c r="F1189" s="14">
        <v>115</v>
      </c>
      <c r="G1189" s="15">
        <v>26.4</v>
      </c>
      <c r="H1189" s="19">
        <v>0.219</v>
      </c>
      <c r="I1189" s="14">
        <v>28</v>
      </c>
      <c r="J1189" s="25">
        <v>1</v>
      </c>
      <c r="K1189" t="str">
        <f t="shared" si="162"/>
        <v>Overweight</v>
      </c>
      <c r="L1189" t="str">
        <f t="shared" si="163"/>
        <v xml:space="preserve">Diabetes </v>
      </c>
      <c r="M1189" t="str">
        <f t="shared" si="164"/>
        <v>Adult</v>
      </c>
      <c r="N1189" t="str">
        <f t="shared" si="165"/>
        <v>Medium</v>
      </c>
      <c r="O1189" t="str">
        <f t="shared" si="166"/>
        <v>Normal level</v>
      </c>
      <c r="P1189" t="str">
        <f t="shared" si="167"/>
        <v>Low Risk</v>
      </c>
      <c r="Q1189" t="str">
        <f t="shared" si="168"/>
        <v>Normal</v>
      </c>
      <c r="R1189" t="str">
        <f t="shared" si="169"/>
        <v>Normal</v>
      </c>
      <c r="S1189" t="str">
        <f t="shared" si="170"/>
        <v>Low DPF</v>
      </c>
    </row>
    <row r="1190" spans="1:19" x14ac:dyDescent="0.35">
      <c r="A1190" s="9">
        <v>1189</v>
      </c>
      <c r="B1190" s="10">
        <v>1</v>
      </c>
      <c r="C1190" s="10">
        <v>119</v>
      </c>
      <c r="D1190" s="10">
        <v>88</v>
      </c>
      <c r="E1190" s="10">
        <v>41</v>
      </c>
      <c r="F1190" s="10">
        <v>170</v>
      </c>
      <c r="G1190" s="11">
        <v>45.3</v>
      </c>
      <c r="H1190" s="18">
        <v>0.50700000000000001</v>
      </c>
      <c r="I1190" s="10">
        <v>26</v>
      </c>
      <c r="J1190" s="24">
        <v>0</v>
      </c>
      <c r="K1190" t="str">
        <f t="shared" si="162"/>
        <v>Obese</v>
      </c>
      <c r="L1190" t="str">
        <f t="shared" si="163"/>
        <v>normal</v>
      </c>
      <c r="M1190" t="str">
        <f t="shared" si="164"/>
        <v>Adult</v>
      </c>
      <c r="N1190" t="str">
        <f t="shared" si="165"/>
        <v>High</v>
      </c>
      <c r="O1190" t="str">
        <f t="shared" si="166"/>
        <v>Normal level</v>
      </c>
      <c r="P1190" t="str">
        <f t="shared" si="167"/>
        <v>Low Risk</v>
      </c>
      <c r="Q1190" t="str">
        <f t="shared" si="168"/>
        <v>High</v>
      </c>
      <c r="R1190" t="str">
        <f t="shared" si="169"/>
        <v>Prehypertension</v>
      </c>
      <c r="S1190" t="str">
        <f t="shared" si="170"/>
        <v>Medium DPF</v>
      </c>
    </row>
    <row r="1191" spans="1:19" x14ac:dyDescent="0.35">
      <c r="A1191" s="13">
        <v>1190</v>
      </c>
      <c r="B1191" s="14">
        <v>2</v>
      </c>
      <c r="C1191" s="14">
        <v>94</v>
      </c>
      <c r="D1191" s="14">
        <v>68</v>
      </c>
      <c r="E1191" s="14">
        <v>18</v>
      </c>
      <c r="F1191" s="14">
        <v>76</v>
      </c>
      <c r="G1191" s="15">
        <v>26</v>
      </c>
      <c r="H1191" s="19">
        <v>0.56100000000000005</v>
      </c>
      <c r="I1191" s="14">
        <v>21</v>
      </c>
      <c r="J1191" s="25">
        <v>0</v>
      </c>
      <c r="K1191" t="str">
        <f t="shared" si="162"/>
        <v>Overweight</v>
      </c>
      <c r="L1191" t="str">
        <f t="shared" si="163"/>
        <v>normal</v>
      </c>
      <c r="M1191" t="str">
        <f t="shared" si="164"/>
        <v>Adult</v>
      </c>
      <c r="N1191" t="str">
        <f t="shared" si="165"/>
        <v>Low</v>
      </c>
      <c r="O1191" t="str">
        <f t="shared" si="166"/>
        <v>Normal level</v>
      </c>
      <c r="P1191" t="str">
        <f t="shared" si="167"/>
        <v>Low Risk</v>
      </c>
      <c r="Q1191" t="str">
        <f t="shared" si="168"/>
        <v>Low</v>
      </c>
      <c r="R1191" t="str">
        <f t="shared" si="169"/>
        <v>Normal</v>
      </c>
      <c r="S1191" t="str">
        <f t="shared" si="170"/>
        <v>Medium DPF</v>
      </c>
    </row>
    <row r="1192" spans="1:19" x14ac:dyDescent="0.35">
      <c r="A1192" s="9">
        <v>1191</v>
      </c>
      <c r="B1192" s="10">
        <v>4</v>
      </c>
      <c r="C1192" s="10">
        <v>102</v>
      </c>
      <c r="D1192" s="10">
        <v>64</v>
      </c>
      <c r="E1192" s="10">
        <v>46</v>
      </c>
      <c r="F1192" s="10">
        <v>78</v>
      </c>
      <c r="G1192" s="11">
        <v>40.6</v>
      </c>
      <c r="H1192" s="18">
        <v>0.496</v>
      </c>
      <c r="I1192" s="10">
        <v>21</v>
      </c>
      <c r="J1192" s="24">
        <v>0</v>
      </c>
      <c r="K1192" t="str">
        <f t="shared" si="162"/>
        <v>Obese</v>
      </c>
      <c r="L1192" t="str">
        <f t="shared" si="163"/>
        <v>normal</v>
      </c>
      <c r="M1192" t="str">
        <f t="shared" si="164"/>
        <v>Adult</v>
      </c>
      <c r="N1192" t="str">
        <f t="shared" si="165"/>
        <v>High</v>
      </c>
      <c r="O1192" t="str">
        <f t="shared" si="166"/>
        <v>Normal level</v>
      </c>
      <c r="P1192" t="str">
        <f t="shared" si="167"/>
        <v>High Risk</v>
      </c>
      <c r="Q1192" t="str">
        <f t="shared" si="168"/>
        <v>Low</v>
      </c>
      <c r="R1192" t="str">
        <f t="shared" si="169"/>
        <v>Normal</v>
      </c>
      <c r="S1192" t="str">
        <f t="shared" si="170"/>
        <v>Medium DPF</v>
      </c>
    </row>
    <row r="1193" spans="1:19" x14ac:dyDescent="0.35">
      <c r="A1193" s="13">
        <v>1192</v>
      </c>
      <c r="B1193" s="14">
        <v>2</v>
      </c>
      <c r="C1193" s="14">
        <v>115</v>
      </c>
      <c r="D1193" s="14">
        <v>64</v>
      </c>
      <c r="E1193" s="14">
        <v>22</v>
      </c>
      <c r="F1193" s="14">
        <v>80</v>
      </c>
      <c r="G1193" s="15">
        <v>30.8</v>
      </c>
      <c r="H1193" s="19">
        <v>0.42099999999999999</v>
      </c>
      <c r="I1193" s="14">
        <v>21</v>
      </c>
      <c r="J1193" s="25">
        <v>0</v>
      </c>
      <c r="K1193" t="str">
        <f t="shared" si="162"/>
        <v>Obese</v>
      </c>
      <c r="L1193" t="str">
        <f t="shared" si="163"/>
        <v>normal</v>
      </c>
      <c r="M1193" t="str">
        <f t="shared" si="164"/>
        <v>Adult</v>
      </c>
      <c r="N1193" t="str">
        <f t="shared" si="165"/>
        <v>Medium</v>
      </c>
      <c r="O1193" t="str">
        <f t="shared" si="166"/>
        <v>Normal level</v>
      </c>
      <c r="P1193" t="str">
        <f t="shared" si="167"/>
        <v>Low Risk</v>
      </c>
      <c r="Q1193" t="str">
        <f t="shared" si="168"/>
        <v>Normal</v>
      </c>
      <c r="R1193" t="str">
        <f t="shared" si="169"/>
        <v>Normal</v>
      </c>
      <c r="S1193" t="str">
        <f t="shared" si="170"/>
        <v>Medium DPF</v>
      </c>
    </row>
    <row r="1194" spans="1:19" x14ac:dyDescent="0.35">
      <c r="A1194" s="9">
        <v>1193</v>
      </c>
      <c r="B1194" s="10">
        <v>8</v>
      </c>
      <c r="C1194" s="10">
        <v>151</v>
      </c>
      <c r="D1194" s="10">
        <v>78</v>
      </c>
      <c r="E1194" s="10">
        <v>32</v>
      </c>
      <c r="F1194" s="10">
        <v>210</v>
      </c>
      <c r="G1194" s="11">
        <v>42.9</v>
      </c>
      <c r="H1194" s="18">
        <v>0.51600000000000001</v>
      </c>
      <c r="I1194" s="10">
        <v>36</v>
      </c>
      <c r="J1194" s="24">
        <v>1</v>
      </c>
      <c r="K1194" t="str">
        <f t="shared" si="162"/>
        <v>Obese</v>
      </c>
      <c r="L1194" t="str">
        <f t="shared" si="163"/>
        <v xml:space="preserve">Diabetes </v>
      </c>
      <c r="M1194" t="str">
        <f t="shared" si="164"/>
        <v>Adult</v>
      </c>
      <c r="N1194" t="str">
        <f t="shared" si="165"/>
        <v>Medium</v>
      </c>
      <c r="O1194" t="str">
        <f t="shared" si="166"/>
        <v>High level</v>
      </c>
      <c r="P1194" t="str">
        <f t="shared" si="167"/>
        <v>High Risk</v>
      </c>
      <c r="Q1194" t="str">
        <f t="shared" si="168"/>
        <v>High</v>
      </c>
      <c r="R1194" t="str">
        <f t="shared" si="169"/>
        <v>Normal</v>
      </c>
      <c r="S1194" t="str">
        <f t="shared" si="170"/>
        <v>Medium DPF</v>
      </c>
    </row>
    <row r="1195" spans="1:19" x14ac:dyDescent="0.35">
      <c r="A1195" s="13">
        <v>1194</v>
      </c>
      <c r="B1195" s="14">
        <v>4</v>
      </c>
      <c r="C1195" s="14">
        <v>184</v>
      </c>
      <c r="D1195" s="14">
        <v>78</v>
      </c>
      <c r="E1195" s="14">
        <v>39</v>
      </c>
      <c r="F1195" s="14">
        <v>277</v>
      </c>
      <c r="G1195" s="15">
        <v>37</v>
      </c>
      <c r="H1195" s="19">
        <v>0.26400000000000001</v>
      </c>
      <c r="I1195" s="14">
        <v>31</v>
      </c>
      <c r="J1195" s="25">
        <v>1</v>
      </c>
      <c r="K1195" t="str">
        <f t="shared" si="162"/>
        <v>Obese</v>
      </c>
      <c r="L1195" t="str">
        <f t="shared" si="163"/>
        <v xml:space="preserve">Diabetes </v>
      </c>
      <c r="M1195" t="str">
        <f t="shared" si="164"/>
        <v>Adult</v>
      </c>
      <c r="N1195" t="str">
        <f t="shared" si="165"/>
        <v>Medium</v>
      </c>
      <c r="O1195" t="str">
        <f t="shared" si="166"/>
        <v>High level</v>
      </c>
      <c r="P1195" t="str">
        <f t="shared" si="167"/>
        <v>High Risk</v>
      </c>
      <c r="Q1195" t="str">
        <f t="shared" si="168"/>
        <v>High</v>
      </c>
      <c r="R1195" t="str">
        <f t="shared" si="169"/>
        <v>Normal</v>
      </c>
      <c r="S1195" t="str">
        <f t="shared" si="170"/>
        <v>Low DPF</v>
      </c>
    </row>
    <row r="1196" spans="1:19" x14ac:dyDescent="0.35">
      <c r="A1196" s="9">
        <v>1195</v>
      </c>
      <c r="B1196" s="10">
        <v>4</v>
      </c>
      <c r="C1196" s="10">
        <v>94</v>
      </c>
      <c r="D1196" s="10">
        <v>69</v>
      </c>
      <c r="E1196" s="10">
        <v>21</v>
      </c>
      <c r="F1196" s="10">
        <v>80</v>
      </c>
      <c r="G1196" s="11">
        <v>32.14</v>
      </c>
      <c r="H1196" s="18">
        <v>0.25600000000000001</v>
      </c>
      <c r="I1196" s="10">
        <v>25</v>
      </c>
      <c r="J1196" s="24">
        <v>0</v>
      </c>
      <c r="K1196" t="str">
        <f t="shared" si="162"/>
        <v>Obese</v>
      </c>
      <c r="L1196" t="str">
        <f t="shared" si="163"/>
        <v>normal</v>
      </c>
      <c r="M1196" t="str">
        <f t="shared" si="164"/>
        <v>Adult</v>
      </c>
      <c r="N1196" t="str">
        <f t="shared" si="165"/>
        <v>Medium</v>
      </c>
      <c r="O1196" t="str">
        <f t="shared" si="166"/>
        <v>Normal level</v>
      </c>
      <c r="P1196" t="str">
        <f t="shared" si="167"/>
        <v>High Risk</v>
      </c>
      <c r="Q1196" t="str">
        <f t="shared" si="168"/>
        <v>Normal</v>
      </c>
      <c r="R1196" t="str">
        <f t="shared" si="169"/>
        <v>Normal</v>
      </c>
      <c r="S1196" t="str">
        <f t="shared" si="170"/>
        <v>Low DPF</v>
      </c>
    </row>
    <row r="1197" spans="1:19" x14ac:dyDescent="0.35">
      <c r="A1197" s="13">
        <v>1196</v>
      </c>
      <c r="B1197" s="14">
        <v>1</v>
      </c>
      <c r="C1197" s="14">
        <v>181</v>
      </c>
      <c r="D1197" s="14">
        <v>64</v>
      </c>
      <c r="E1197" s="14">
        <v>30</v>
      </c>
      <c r="F1197" s="14">
        <v>180</v>
      </c>
      <c r="G1197" s="15">
        <v>34.1</v>
      </c>
      <c r="H1197" s="19">
        <v>0.32800000000000001</v>
      </c>
      <c r="I1197" s="14">
        <v>38</v>
      </c>
      <c r="J1197" s="25">
        <v>1</v>
      </c>
      <c r="K1197" t="str">
        <f t="shared" si="162"/>
        <v>Obese</v>
      </c>
      <c r="L1197" t="str">
        <f t="shared" si="163"/>
        <v xml:space="preserve">Diabetes </v>
      </c>
      <c r="M1197" t="str">
        <f t="shared" si="164"/>
        <v>Adult</v>
      </c>
      <c r="N1197" t="str">
        <f t="shared" si="165"/>
        <v>Medium</v>
      </c>
      <c r="O1197" t="str">
        <f t="shared" si="166"/>
        <v>High level</v>
      </c>
      <c r="P1197" t="str">
        <f t="shared" si="167"/>
        <v>Low Risk</v>
      </c>
      <c r="Q1197" t="str">
        <f t="shared" si="168"/>
        <v>High</v>
      </c>
      <c r="R1197" t="str">
        <f t="shared" si="169"/>
        <v>Normal</v>
      </c>
      <c r="S1197" t="str">
        <f t="shared" si="170"/>
        <v>Medium DPF</v>
      </c>
    </row>
    <row r="1198" spans="1:19" x14ac:dyDescent="0.35">
      <c r="A1198" s="9">
        <v>1197</v>
      </c>
      <c r="B1198" s="10">
        <v>4</v>
      </c>
      <c r="C1198" s="10">
        <v>135</v>
      </c>
      <c r="D1198" s="10">
        <v>94</v>
      </c>
      <c r="E1198" s="10">
        <v>46</v>
      </c>
      <c r="F1198" s="10">
        <v>145</v>
      </c>
      <c r="G1198" s="11">
        <v>40.6</v>
      </c>
      <c r="H1198" s="18">
        <v>0.28399999999999997</v>
      </c>
      <c r="I1198" s="10">
        <v>26</v>
      </c>
      <c r="J1198" s="24">
        <v>0</v>
      </c>
      <c r="K1198" t="str">
        <f t="shared" si="162"/>
        <v>Obese</v>
      </c>
      <c r="L1198" t="str">
        <f t="shared" si="163"/>
        <v>normal</v>
      </c>
      <c r="M1198" t="str">
        <f t="shared" si="164"/>
        <v>Adult</v>
      </c>
      <c r="N1198" t="str">
        <f t="shared" si="165"/>
        <v>High</v>
      </c>
      <c r="O1198" t="str">
        <f t="shared" si="166"/>
        <v>Normal level</v>
      </c>
      <c r="P1198" t="str">
        <f t="shared" si="167"/>
        <v>High Risk</v>
      </c>
      <c r="Q1198" t="str">
        <f t="shared" si="168"/>
        <v>Normal</v>
      </c>
      <c r="R1198" t="str">
        <f t="shared" si="169"/>
        <v>Hypertension</v>
      </c>
      <c r="S1198" t="str">
        <f t="shared" si="170"/>
        <v>Low DPF</v>
      </c>
    </row>
    <row r="1199" spans="1:19" x14ac:dyDescent="0.35">
      <c r="A1199" s="13">
        <v>1198</v>
      </c>
      <c r="B1199" s="14">
        <v>1</v>
      </c>
      <c r="C1199" s="14">
        <v>95</v>
      </c>
      <c r="D1199" s="14">
        <v>82</v>
      </c>
      <c r="E1199" s="14">
        <v>25</v>
      </c>
      <c r="F1199" s="14">
        <v>180</v>
      </c>
      <c r="G1199" s="15">
        <v>35</v>
      </c>
      <c r="H1199" s="19">
        <v>0.23300000000000001</v>
      </c>
      <c r="I1199" s="14">
        <v>43</v>
      </c>
      <c r="J1199" s="25">
        <v>1</v>
      </c>
      <c r="K1199" t="str">
        <f t="shared" si="162"/>
        <v>Obese</v>
      </c>
      <c r="L1199" t="str">
        <f t="shared" si="163"/>
        <v xml:space="preserve">Diabetes </v>
      </c>
      <c r="M1199" t="str">
        <f t="shared" si="164"/>
        <v>Adult</v>
      </c>
      <c r="N1199" t="str">
        <f t="shared" si="165"/>
        <v>Medium</v>
      </c>
      <c r="O1199" t="str">
        <f t="shared" si="166"/>
        <v>Normal level</v>
      </c>
      <c r="P1199" t="str">
        <f t="shared" si="167"/>
        <v>Low Risk</v>
      </c>
      <c r="Q1199" t="str">
        <f t="shared" si="168"/>
        <v>High</v>
      </c>
      <c r="R1199" t="str">
        <f t="shared" si="169"/>
        <v>Prehypertension</v>
      </c>
      <c r="S1199" t="str">
        <f t="shared" si="170"/>
        <v>Low DPF</v>
      </c>
    </row>
    <row r="1200" spans="1:19" x14ac:dyDescent="0.35">
      <c r="A1200" s="9">
        <v>1199</v>
      </c>
      <c r="B1200" s="10">
        <v>2</v>
      </c>
      <c r="C1200" s="10">
        <v>99</v>
      </c>
      <c r="D1200" s="10">
        <v>69</v>
      </c>
      <c r="E1200" s="10">
        <v>21</v>
      </c>
      <c r="F1200" s="10">
        <v>80</v>
      </c>
      <c r="G1200" s="11">
        <v>22.2</v>
      </c>
      <c r="H1200" s="18">
        <v>0.108</v>
      </c>
      <c r="I1200" s="10">
        <v>23</v>
      </c>
      <c r="J1200" s="24">
        <v>0</v>
      </c>
      <c r="K1200" t="str">
        <f t="shared" si="162"/>
        <v>Normal weight</v>
      </c>
      <c r="L1200" t="str">
        <f t="shared" si="163"/>
        <v>normal</v>
      </c>
      <c r="M1200" t="str">
        <f t="shared" si="164"/>
        <v>Adult</v>
      </c>
      <c r="N1200" t="str">
        <f t="shared" si="165"/>
        <v>Medium</v>
      </c>
      <c r="O1200" t="str">
        <f t="shared" si="166"/>
        <v>Normal level</v>
      </c>
      <c r="P1200" t="str">
        <f t="shared" si="167"/>
        <v>Low Risk</v>
      </c>
      <c r="Q1200" t="str">
        <f t="shared" si="168"/>
        <v>Normal</v>
      </c>
      <c r="R1200" t="str">
        <f t="shared" si="169"/>
        <v>Normal</v>
      </c>
      <c r="S1200" t="str">
        <f t="shared" si="170"/>
        <v>Low DPF</v>
      </c>
    </row>
    <row r="1201" spans="1:19" x14ac:dyDescent="0.35">
      <c r="A1201" s="13">
        <v>1200</v>
      </c>
      <c r="B1201" s="14">
        <v>3</v>
      </c>
      <c r="C1201" s="14">
        <v>89</v>
      </c>
      <c r="D1201" s="14">
        <v>74</v>
      </c>
      <c r="E1201" s="14">
        <v>16</v>
      </c>
      <c r="F1201" s="14">
        <v>85</v>
      </c>
      <c r="G1201" s="15">
        <v>30.4</v>
      </c>
      <c r="H1201" s="19">
        <v>0.55100000000000005</v>
      </c>
      <c r="I1201" s="14">
        <v>38</v>
      </c>
      <c r="J1201" s="25">
        <v>0</v>
      </c>
      <c r="K1201" t="str">
        <f t="shared" si="162"/>
        <v>Obese</v>
      </c>
      <c r="L1201" t="str">
        <f t="shared" si="163"/>
        <v>normal</v>
      </c>
      <c r="M1201" t="str">
        <f t="shared" si="164"/>
        <v>Adult</v>
      </c>
      <c r="N1201" t="str">
        <f t="shared" si="165"/>
        <v>Low</v>
      </c>
      <c r="O1201" t="str">
        <f t="shared" si="166"/>
        <v>Normal level</v>
      </c>
      <c r="P1201" t="str">
        <f t="shared" si="167"/>
        <v>Low Risk</v>
      </c>
      <c r="Q1201" t="str">
        <f t="shared" si="168"/>
        <v>Normal</v>
      </c>
      <c r="R1201" t="str">
        <f t="shared" si="169"/>
        <v>Normal</v>
      </c>
      <c r="S1201" t="str">
        <f t="shared" si="170"/>
        <v>Medium DPF</v>
      </c>
    </row>
    <row r="1202" spans="1:19" x14ac:dyDescent="0.35">
      <c r="A1202" s="9">
        <v>1201</v>
      </c>
      <c r="B1202" s="10">
        <v>1</v>
      </c>
      <c r="C1202" s="10">
        <v>80</v>
      </c>
      <c r="D1202" s="10">
        <v>74</v>
      </c>
      <c r="E1202" s="10">
        <v>11</v>
      </c>
      <c r="F1202" s="10">
        <v>60</v>
      </c>
      <c r="G1202" s="11">
        <v>30</v>
      </c>
      <c r="H1202" s="18">
        <v>0.52700000000000002</v>
      </c>
      <c r="I1202" s="10">
        <v>22</v>
      </c>
      <c r="J1202" s="24">
        <v>0</v>
      </c>
      <c r="K1202" t="str">
        <f t="shared" si="162"/>
        <v>Obese</v>
      </c>
      <c r="L1202" t="str">
        <f t="shared" si="163"/>
        <v>normal</v>
      </c>
      <c r="M1202" t="str">
        <f t="shared" si="164"/>
        <v>Adult</v>
      </c>
      <c r="N1202" t="str">
        <f t="shared" si="165"/>
        <v>Low</v>
      </c>
      <c r="O1202" t="str">
        <f t="shared" si="166"/>
        <v>Normal level</v>
      </c>
      <c r="P1202" t="str">
        <f t="shared" si="167"/>
        <v>Low Risk</v>
      </c>
      <c r="Q1202" t="str">
        <f t="shared" si="168"/>
        <v>Low</v>
      </c>
      <c r="R1202" t="str">
        <f t="shared" si="169"/>
        <v>Normal</v>
      </c>
      <c r="S1202" t="str">
        <f t="shared" si="170"/>
        <v>Medium DPF</v>
      </c>
    </row>
    <row r="1203" spans="1:19" x14ac:dyDescent="0.35">
      <c r="A1203" s="13">
        <v>1202</v>
      </c>
      <c r="B1203" s="14">
        <v>2</v>
      </c>
      <c r="C1203" s="14">
        <v>139</v>
      </c>
      <c r="D1203" s="14">
        <v>75</v>
      </c>
      <c r="E1203" s="14">
        <v>21</v>
      </c>
      <c r="F1203" s="14">
        <v>80</v>
      </c>
      <c r="G1203" s="15">
        <v>25.6</v>
      </c>
      <c r="H1203" s="19">
        <v>0.16700000000000001</v>
      </c>
      <c r="I1203" s="14">
        <v>29</v>
      </c>
      <c r="J1203" s="25">
        <v>0</v>
      </c>
      <c r="K1203" t="str">
        <f t="shared" si="162"/>
        <v>Overweight</v>
      </c>
      <c r="L1203" t="str">
        <f t="shared" si="163"/>
        <v>normal</v>
      </c>
      <c r="M1203" t="str">
        <f t="shared" si="164"/>
        <v>Adult</v>
      </c>
      <c r="N1203" t="str">
        <f t="shared" si="165"/>
        <v>Medium</v>
      </c>
      <c r="O1203" t="str">
        <f t="shared" si="166"/>
        <v>Normal level</v>
      </c>
      <c r="P1203" t="str">
        <f t="shared" si="167"/>
        <v>Low Risk</v>
      </c>
      <c r="Q1203" t="str">
        <f t="shared" si="168"/>
        <v>Normal</v>
      </c>
      <c r="R1203" t="str">
        <f t="shared" si="169"/>
        <v>Normal</v>
      </c>
      <c r="S1203" t="str">
        <f t="shared" si="170"/>
        <v>Low DPF</v>
      </c>
    </row>
    <row r="1204" spans="1:19" x14ac:dyDescent="0.35">
      <c r="A1204" s="9">
        <v>1203</v>
      </c>
      <c r="B1204" s="10">
        <v>1</v>
      </c>
      <c r="C1204" s="10">
        <v>90</v>
      </c>
      <c r="D1204" s="10">
        <v>68</v>
      </c>
      <c r="E1204" s="10">
        <v>8</v>
      </c>
      <c r="F1204" s="10">
        <v>80</v>
      </c>
      <c r="G1204" s="11">
        <v>24.5</v>
      </c>
      <c r="H1204" s="18">
        <v>1.1379999999999999</v>
      </c>
      <c r="I1204" s="10">
        <v>36</v>
      </c>
      <c r="J1204" s="24">
        <v>0</v>
      </c>
      <c r="K1204" t="str">
        <f t="shared" si="162"/>
        <v>Normal weight</v>
      </c>
      <c r="L1204" t="str">
        <f t="shared" si="163"/>
        <v>normal</v>
      </c>
      <c r="M1204" t="str">
        <f t="shared" si="164"/>
        <v>Adult</v>
      </c>
      <c r="N1204" t="str">
        <f t="shared" si="165"/>
        <v>Low</v>
      </c>
      <c r="O1204" t="str">
        <f t="shared" si="166"/>
        <v>Normal level</v>
      </c>
      <c r="P1204" t="str">
        <f t="shared" si="167"/>
        <v>Low Risk</v>
      </c>
      <c r="Q1204" t="str">
        <f t="shared" si="168"/>
        <v>Normal</v>
      </c>
      <c r="R1204" t="str">
        <f t="shared" si="169"/>
        <v>Normal</v>
      </c>
      <c r="S1204" t="str">
        <f t="shared" si="170"/>
        <v>High DPF</v>
      </c>
    </row>
    <row r="1205" spans="1:19" x14ac:dyDescent="0.35">
      <c r="A1205" s="13">
        <v>1204</v>
      </c>
      <c r="B1205" s="14">
        <v>4</v>
      </c>
      <c r="C1205" s="14">
        <v>141</v>
      </c>
      <c r="D1205" s="14">
        <v>69</v>
      </c>
      <c r="E1205" s="14">
        <v>21</v>
      </c>
      <c r="F1205" s="14">
        <v>80</v>
      </c>
      <c r="G1205" s="15">
        <v>42.4</v>
      </c>
      <c r="H1205" s="19">
        <v>0.20499999999999999</v>
      </c>
      <c r="I1205" s="14">
        <v>29</v>
      </c>
      <c r="J1205" s="25">
        <v>1</v>
      </c>
      <c r="K1205" t="str">
        <f t="shared" si="162"/>
        <v>Obese</v>
      </c>
      <c r="L1205" t="str">
        <f t="shared" si="163"/>
        <v xml:space="preserve">Diabetes </v>
      </c>
      <c r="M1205" t="str">
        <f t="shared" si="164"/>
        <v>Adult</v>
      </c>
      <c r="N1205" t="str">
        <f t="shared" si="165"/>
        <v>Medium</v>
      </c>
      <c r="O1205" t="str">
        <f t="shared" si="166"/>
        <v>High level</v>
      </c>
      <c r="P1205" t="str">
        <f t="shared" si="167"/>
        <v>High Risk</v>
      </c>
      <c r="Q1205" t="str">
        <f t="shared" si="168"/>
        <v>Normal</v>
      </c>
      <c r="R1205" t="str">
        <f t="shared" si="169"/>
        <v>Normal</v>
      </c>
      <c r="S1205" t="str">
        <f t="shared" si="170"/>
        <v>Low DPF</v>
      </c>
    </row>
    <row r="1206" spans="1:19" x14ac:dyDescent="0.35">
      <c r="A1206" s="9">
        <v>1205</v>
      </c>
      <c r="B1206" s="10">
        <v>12</v>
      </c>
      <c r="C1206" s="10">
        <v>140</v>
      </c>
      <c r="D1206" s="10">
        <v>85</v>
      </c>
      <c r="E1206" s="10">
        <v>33</v>
      </c>
      <c r="F1206" s="10">
        <v>80</v>
      </c>
      <c r="G1206" s="11">
        <v>37.4</v>
      </c>
      <c r="H1206" s="18">
        <v>0.24399999999999999</v>
      </c>
      <c r="I1206" s="10">
        <v>41</v>
      </c>
      <c r="J1206" s="24">
        <v>0</v>
      </c>
      <c r="K1206" t="str">
        <f t="shared" si="162"/>
        <v>Obese</v>
      </c>
      <c r="L1206" t="str">
        <f t="shared" si="163"/>
        <v>normal</v>
      </c>
      <c r="M1206" t="str">
        <f t="shared" si="164"/>
        <v>Adult</v>
      </c>
      <c r="N1206" t="str">
        <f t="shared" si="165"/>
        <v>Medium</v>
      </c>
      <c r="O1206" t="str">
        <f t="shared" si="166"/>
        <v>High level</v>
      </c>
      <c r="P1206" t="str">
        <f t="shared" si="167"/>
        <v>High Risk</v>
      </c>
      <c r="Q1206" t="str">
        <f t="shared" si="168"/>
        <v>Normal</v>
      </c>
      <c r="R1206" t="str">
        <f t="shared" si="169"/>
        <v>Prehypertension</v>
      </c>
      <c r="S1206" t="str">
        <f t="shared" si="170"/>
        <v>Low DPF</v>
      </c>
    </row>
    <row r="1207" spans="1:19" x14ac:dyDescent="0.35">
      <c r="A1207" s="13">
        <v>1206</v>
      </c>
      <c r="B1207" s="14">
        <v>5</v>
      </c>
      <c r="C1207" s="14">
        <v>147</v>
      </c>
      <c r="D1207" s="14">
        <v>75</v>
      </c>
      <c r="E1207" s="14">
        <v>21</v>
      </c>
      <c r="F1207" s="14">
        <v>80</v>
      </c>
      <c r="G1207" s="15">
        <v>29.9</v>
      </c>
      <c r="H1207" s="19">
        <v>0.434</v>
      </c>
      <c r="I1207" s="14">
        <v>28</v>
      </c>
      <c r="J1207" s="25">
        <v>0</v>
      </c>
      <c r="K1207" t="str">
        <f t="shared" si="162"/>
        <v>Obese</v>
      </c>
      <c r="L1207" t="str">
        <f t="shared" si="163"/>
        <v>normal</v>
      </c>
      <c r="M1207" t="str">
        <f t="shared" si="164"/>
        <v>Adult</v>
      </c>
      <c r="N1207" t="str">
        <f t="shared" si="165"/>
        <v>Medium</v>
      </c>
      <c r="O1207" t="str">
        <f t="shared" si="166"/>
        <v>High level</v>
      </c>
      <c r="P1207" t="str">
        <f t="shared" si="167"/>
        <v>High Risk</v>
      </c>
      <c r="Q1207" t="str">
        <f t="shared" si="168"/>
        <v>Normal</v>
      </c>
      <c r="R1207" t="str">
        <f t="shared" si="169"/>
        <v>Normal</v>
      </c>
      <c r="S1207" t="str">
        <f t="shared" si="170"/>
        <v>Medium DPF</v>
      </c>
    </row>
    <row r="1208" spans="1:19" x14ac:dyDescent="0.35">
      <c r="A1208" s="9">
        <v>1207</v>
      </c>
      <c r="B1208" s="10">
        <v>1</v>
      </c>
      <c r="C1208" s="10">
        <v>97</v>
      </c>
      <c r="D1208" s="10">
        <v>70</v>
      </c>
      <c r="E1208" s="10">
        <v>15</v>
      </c>
      <c r="F1208" s="10">
        <v>80</v>
      </c>
      <c r="G1208" s="11">
        <v>18.2</v>
      </c>
      <c r="H1208" s="18">
        <v>0.14699999999999999</v>
      </c>
      <c r="I1208" s="10">
        <v>21</v>
      </c>
      <c r="J1208" s="24">
        <v>0</v>
      </c>
      <c r="K1208" t="str">
        <f t="shared" si="162"/>
        <v>Underweight</v>
      </c>
      <c r="L1208" t="str">
        <f t="shared" si="163"/>
        <v>normal</v>
      </c>
      <c r="M1208" t="str">
        <f t="shared" si="164"/>
        <v>Adult</v>
      </c>
      <c r="N1208" t="str">
        <f t="shared" si="165"/>
        <v>Low</v>
      </c>
      <c r="O1208" t="str">
        <f t="shared" si="166"/>
        <v>Normal level</v>
      </c>
      <c r="P1208" t="str">
        <f t="shared" si="167"/>
        <v>Low Risk</v>
      </c>
      <c r="Q1208" t="str">
        <f t="shared" si="168"/>
        <v>Normal</v>
      </c>
      <c r="R1208" t="str">
        <f t="shared" si="169"/>
        <v>Normal</v>
      </c>
      <c r="S1208" t="str">
        <f t="shared" si="170"/>
        <v>Low DPF</v>
      </c>
    </row>
    <row r="1209" spans="1:19" x14ac:dyDescent="0.35">
      <c r="A1209" s="13">
        <v>1208</v>
      </c>
      <c r="B1209" s="14">
        <v>6</v>
      </c>
      <c r="C1209" s="14">
        <v>107</v>
      </c>
      <c r="D1209" s="14">
        <v>88</v>
      </c>
      <c r="E1209" s="14">
        <v>21</v>
      </c>
      <c r="F1209" s="14">
        <v>80</v>
      </c>
      <c r="G1209" s="15">
        <v>36.799999999999997</v>
      </c>
      <c r="H1209" s="19">
        <v>0.72699999999999998</v>
      </c>
      <c r="I1209" s="14">
        <v>31</v>
      </c>
      <c r="J1209" s="25">
        <v>0</v>
      </c>
      <c r="K1209" t="str">
        <f t="shared" si="162"/>
        <v>Obese</v>
      </c>
      <c r="L1209" t="str">
        <f t="shared" si="163"/>
        <v>normal</v>
      </c>
      <c r="M1209" t="str">
        <f t="shared" si="164"/>
        <v>Adult</v>
      </c>
      <c r="N1209" t="str">
        <f t="shared" si="165"/>
        <v>Medium</v>
      </c>
      <c r="O1209" t="str">
        <f t="shared" si="166"/>
        <v>Normal level</v>
      </c>
      <c r="P1209" t="str">
        <f t="shared" si="167"/>
        <v>High Risk</v>
      </c>
      <c r="Q1209" t="str">
        <f t="shared" si="168"/>
        <v>Normal</v>
      </c>
      <c r="R1209" t="str">
        <f t="shared" si="169"/>
        <v>Prehypertension</v>
      </c>
      <c r="S1209" t="str">
        <f t="shared" si="170"/>
        <v>High DPF</v>
      </c>
    </row>
    <row r="1210" spans="1:19" x14ac:dyDescent="0.35">
      <c r="A1210" s="9">
        <v>1209</v>
      </c>
      <c r="B1210" s="10">
        <v>4</v>
      </c>
      <c r="C1210" s="10">
        <v>189</v>
      </c>
      <c r="D1210" s="10">
        <v>104</v>
      </c>
      <c r="E1210" s="10">
        <v>25</v>
      </c>
      <c r="F1210" s="10">
        <v>80</v>
      </c>
      <c r="G1210" s="11">
        <v>34.299999999999997</v>
      </c>
      <c r="H1210" s="18">
        <v>0.435</v>
      </c>
      <c r="I1210" s="10">
        <v>41</v>
      </c>
      <c r="J1210" s="24">
        <v>1</v>
      </c>
      <c r="K1210" t="str">
        <f t="shared" si="162"/>
        <v>Obese</v>
      </c>
      <c r="L1210" t="str">
        <f t="shared" si="163"/>
        <v xml:space="preserve">Diabetes </v>
      </c>
      <c r="M1210" t="str">
        <f t="shared" si="164"/>
        <v>Adult</v>
      </c>
      <c r="N1210" t="str">
        <f t="shared" si="165"/>
        <v>Medium</v>
      </c>
      <c r="O1210" t="str">
        <f t="shared" si="166"/>
        <v>High level</v>
      </c>
      <c r="P1210" t="str">
        <f t="shared" si="167"/>
        <v>High Risk</v>
      </c>
      <c r="Q1210" t="str">
        <f t="shared" si="168"/>
        <v>Normal</v>
      </c>
      <c r="R1210" t="str">
        <f t="shared" si="169"/>
        <v>Hypertension</v>
      </c>
      <c r="S1210" t="str">
        <f t="shared" si="170"/>
        <v>Medium DPF</v>
      </c>
    </row>
    <row r="1211" spans="1:19" x14ac:dyDescent="0.35">
      <c r="A1211" s="13">
        <v>1210</v>
      </c>
      <c r="B1211" s="14">
        <v>2</v>
      </c>
      <c r="C1211" s="14">
        <v>83</v>
      </c>
      <c r="D1211" s="14">
        <v>66</v>
      </c>
      <c r="E1211" s="14">
        <v>23</v>
      </c>
      <c r="F1211" s="14">
        <v>50</v>
      </c>
      <c r="G1211" s="15">
        <v>32.200000000000003</v>
      </c>
      <c r="H1211" s="19">
        <v>0.497</v>
      </c>
      <c r="I1211" s="14">
        <v>22</v>
      </c>
      <c r="J1211" s="25">
        <v>0</v>
      </c>
      <c r="K1211" t="str">
        <f t="shared" si="162"/>
        <v>Obese</v>
      </c>
      <c r="L1211" t="str">
        <f t="shared" si="163"/>
        <v>normal</v>
      </c>
      <c r="M1211" t="str">
        <f t="shared" si="164"/>
        <v>Adult</v>
      </c>
      <c r="N1211" t="str">
        <f t="shared" si="165"/>
        <v>Medium</v>
      </c>
      <c r="O1211" t="str">
        <f t="shared" si="166"/>
        <v>Normal level</v>
      </c>
      <c r="P1211" t="str">
        <f t="shared" si="167"/>
        <v>Low Risk</v>
      </c>
      <c r="Q1211" t="str">
        <f t="shared" si="168"/>
        <v>Low</v>
      </c>
      <c r="R1211" t="str">
        <f t="shared" si="169"/>
        <v>Normal</v>
      </c>
      <c r="S1211" t="str">
        <f t="shared" si="170"/>
        <v>Medium DPF</v>
      </c>
    </row>
    <row r="1212" spans="1:19" x14ac:dyDescent="0.35">
      <c r="A1212" s="9">
        <v>1211</v>
      </c>
      <c r="B1212" s="10">
        <v>4</v>
      </c>
      <c r="C1212" s="10">
        <v>117</v>
      </c>
      <c r="D1212" s="10">
        <v>64</v>
      </c>
      <c r="E1212" s="10">
        <v>27</v>
      </c>
      <c r="F1212" s="10">
        <v>120</v>
      </c>
      <c r="G1212" s="11">
        <v>33.200000000000003</v>
      </c>
      <c r="H1212" s="18">
        <v>0.23</v>
      </c>
      <c r="I1212" s="10">
        <v>24</v>
      </c>
      <c r="J1212" s="24">
        <v>0</v>
      </c>
      <c r="K1212" t="str">
        <f t="shared" si="162"/>
        <v>Obese</v>
      </c>
      <c r="L1212" t="str">
        <f t="shared" si="163"/>
        <v>normal</v>
      </c>
      <c r="M1212" t="str">
        <f t="shared" si="164"/>
        <v>Adult</v>
      </c>
      <c r="N1212" t="str">
        <f t="shared" si="165"/>
        <v>Medium</v>
      </c>
      <c r="O1212" t="str">
        <f t="shared" si="166"/>
        <v>Normal level</v>
      </c>
      <c r="P1212" t="str">
        <f t="shared" si="167"/>
        <v>High Risk</v>
      </c>
      <c r="Q1212" t="str">
        <f t="shared" si="168"/>
        <v>Normal</v>
      </c>
      <c r="R1212" t="str">
        <f t="shared" si="169"/>
        <v>Normal</v>
      </c>
      <c r="S1212" t="str">
        <f t="shared" si="170"/>
        <v>Low DPF</v>
      </c>
    </row>
    <row r="1213" spans="1:19" x14ac:dyDescent="0.35">
      <c r="A1213" s="13">
        <v>1212</v>
      </c>
      <c r="B1213" s="14">
        <v>8</v>
      </c>
      <c r="C1213" s="14">
        <v>108</v>
      </c>
      <c r="D1213" s="14">
        <v>70</v>
      </c>
      <c r="E1213" s="14">
        <v>21</v>
      </c>
      <c r="F1213" s="14">
        <v>80</v>
      </c>
      <c r="G1213" s="15">
        <v>30.5</v>
      </c>
      <c r="H1213" s="19">
        <v>0.95499999999999996</v>
      </c>
      <c r="I1213" s="14">
        <v>33</v>
      </c>
      <c r="J1213" s="25">
        <v>1</v>
      </c>
      <c r="K1213" t="str">
        <f t="shared" si="162"/>
        <v>Obese</v>
      </c>
      <c r="L1213" t="str">
        <f t="shared" si="163"/>
        <v xml:space="preserve">Diabetes </v>
      </c>
      <c r="M1213" t="str">
        <f t="shared" si="164"/>
        <v>Adult</v>
      </c>
      <c r="N1213" t="str">
        <f t="shared" si="165"/>
        <v>Medium</v>
      </c>
      <c r="O1213" t="str">
        <f t="shared" si="166"/>
        <v>Normal level</v>
      </c>
      <c r="P1213" t="str">
        <f t="shared" si="167"/>
        <v>High Risk</v>
      </c>
      <c r="Q1213" t="str">
        <f t="shared" si="168"/>
        <v>Normal</v>
      </c>
      <c r="R1213" t="str">
        <f t="shared" si="169"/>
        <v>Normal</v>
      </c>
      <c r="S1213" t="str">
        <f t="shared" si="170"/>
        <v>High DPF</v>
      </c>
    </row>
    <row r="1214" spans="1:19" x14ac:dyDescent="0.35">
      <c r="A1214" s="9">
        <v>1213</v>
      </c>
      <c r="B1214" s="10">
        <v>4</v>
      </c>
      <c r="C1214" s="10">
        <v>117</v>
      </c>
      <c r="D1214" s="10">
        <v>62</v>
      </c>
      <c r="E1214" s="10">
        <v>12</v>
      </c>
      <c r="F1214" s="10">
        <v>80</v>
      </c>
      <c r="G1214" s="11">
        <v>29.7</v>
      </c>
      <c r="H1214" s="18">
        <v>0.38</v>
      </c>
      <c r="I1214" s="10">
        <v>30</v>
      </c>
      <c r="J1214" s="24">
        <v>1</v>
      </c>
      <c r="K1214" t="str">
        <f t="shared" si="162"/>
        <v>Overweight</v>
      </c>
      <c r="L1214" t="str">
        <f t="shared" si="163"/>
        <v xml:space="preserve">Diabetes </v>
      </c>
      <c r="M1214" t="str">
        <f t="shared" si="164"/>
        <v>Adult</v>
      </c>
      <c r="N1214" t="str">
        <f t="shared" si="165"/>
        <v>Low</v>
      </c>
      <c r="O1214" t="str">
        <f t="shared" si="166"/>
        <v>Normal level</v>
      </c>
      <c r="P1214" t="str">
        <f t="shared" si="167"/>
        <v>High Risk</v>
      </c>
      <c r="Q1214" t="str">
        <f t="shared" si="168"/>
        <v>Normal</v>
      </c>
      <c r="R1214" t="str">
        <f t="shared" si="169"/>
        <v>Normal</v>
      </c>
      <c r="S1214" t="str">
        <f t="shared" si="170"/>
        <v>Medium DPF</v>
      </c>
    </row>
    <row r="1215" spans="1:19" x14ac:dyDescent="0.35">
      <c r="A1215" s="13">
        <v>1214</v>
      </c>
      <c r="B1215" s="14">
        <v>4</v>
      </c>
      <c r="C1215" s="14">
        <v>180</v>
      </c>
      <c r="D1215" s="14">
        <v>78</v>
      </c>
      <c r="E1215" s="14">
        <v>63</v>
      </c>
      <c r="F1215" s="14">
        <v>14</v>
      </c>
      <c r="G1215" s="15">
        <v>59.4</v>
      </c>
      <c r="H1215" s="19">
        <v>2.42</v>
      </c>
      <c r="I1215" s="14">
        <v>25</v>
      </c>
      <c r="J1215" s="25">
        <v>1</v>
      </c>
      <c r="K1215" t="str">
        <f t="shared" si="162"/>
        <v>Obese</v>
      </c>
      <c r="L1215" t="str">
        <f t="shared" si="163"/>
        <v xml:space="preserve">Diabetes </v>
      </c>
      <c r="M1215" t="str">
        <f t="shared" si="164"/>
        <v>Adult</v>
      </c>
      <c r="N1215" t="str">
        <f t="shared" si="165"/>
        <v>High</v>
      </c>
      <c r="O1215" t="str">
        <f t="shared" si="166"/>
        <v>High level</v>
      </c>
      <c r="P1215" t="str">
        <f t="shared" si="167"/>
        <v>High Risk</v>
      </c>
      <c r="Q1215" t="str">
        <f t="shared" si="168"/>
        <v>Low</v>
      </c>
      <c r="R1215" t="str">
        <f t="shared" si="169"/>
        <v>Normal</v>
      </c>
      <c r="S1215" t="str">
        <f t="shared" si="170"/>
        <v>High DPF</v>
      </c>
    </row>
    <row r="1216" spans="1:19" x14ac:dyDescent="0.35">
      <c r="A1216" s="9">
        <v>1215</v>
      </c>
      <c r="B1216" s="10">
        <v>1</v>
      </c>
      <c r="C1216" s="10">
        <v>100</v>
      </c>
      <c r="D1216" s="10">
        <v>72</v>
      </c>
      <c r="E1216" s="10">
        <v>12</v>
      </c>
      <c r="F1216" s="10">
        <v>70</v>
      </c>
      <c r="G1216" s="11">
        <v>25.3</v>
      </c>
      <c r="H1216" s="18">
        <v>0.65800000000000003</v>
      </c>
      <c r="I1216" s="10">
        <v>28</v>
      </c>
      <c r="J1216" s="24">
        <v>0</v>
      </c>
      <c r="K1216" t="str">
        <f t="shared" si="162"/>
        <v>Overweight</v>
      </c>
      <c r="L1216" t="str">
        <f t="shared" si="163"/>
        <v>normal</v>
      </c>
      <c r="M1216" t="str">
        <f t="shared" si="164"/>
        <v>Adult</v>
      </c>
      <c r="N1216" t="str">
        <f t="shared" si="165"/>
        <v>Low</v>
      </c>
      <c r="O1216" t="str">
        <f t="shared" si="166"/>
        <v>Normal level</v>
      </c>
      <c r="P1216" t="str">
        <f t="shared" si="167"/>
        <v>Low Risk</v>
      </c>
      <c r="Q1216" t="str">
        <f t="shared" si="168"/>
        <v>Low</v>
      </c>
      <c r="R1216" t="str">
        <f t="shared" si="169"/>
        <v>Normal</v>
      </c>
      <c r="S1216" t="str">
        <f t="shared" si="170"/>
        <v>High DPF</v>
      </c>
    </row>
    <row r="1217" spans="1:19" x14ac:dyDescent="0.35">
      <c r="A1217" s="13">
        <v>1216</v>
      </c>
      <c r="B1217" s="14">
        <v>4</v>
      </c>
      <c r="C1217" s="14">
        <v>95</v>
      </c>
      <c r="D1217" s="14">
        <v>80</v>
      </c>
      <c r="E1217" s="14">
        <v>45</v>
      </c>
      <c r="F1217" s="14">
        <v>92</v>
      </c>
      <c r="G1217" s="15">
        <v>36.5</v>
      </c>
      <c r="H1217" s="19">
        <v>0.33</v>
      </c>
      <c r="I1217" s="14">
        <v>26</v>
      </c>
      <c r="J1217" s="25">
        <v>0</v>
      </c>
      <c r="K1217" t="str">
        <f t="shared" si="162"/>
        <v>Obese</v>
      </c>
      <c r="L1217" t="str">
        <f t="shared" si="163"/>
        <v>normal</v>
      </c>
      <c r="M1217" t="str">
        <f t="shared" si="164"/>
        <v>Adult</v>
      </c>
      <c r="N1217" t="str">
        <f t="shared" si="165"/>
        <v>High</v>
      </c>
      <c r="O1217" t="str">
        <f t="shared" si="166"/>
        <v>Normal level</v>
      </c>
      <c r="P1217" t="str">
        <f t="shared" si="167"/>
        <v>High Risk</v>
      </c>
      <c r="Q1217" t="str">
        <f t="shared" si="168"/>
        <v>Normal</v>
      </c>
      <c r="R1217" t="str">
        <f t="shared" si="169"/>
        <v>Normal</v>
      </c>
      <c r="S1217" t="str">
        <f t="shared" si="170"/>
        <v>Medium DPF</v>
      </c>
    </row>
    <row r="1218" spans="1:19" x14ac:dyDescent="0.35">
      <c r="A1218" s="9">
        <v>1217</v>
      </c>
      <c r="B1218" s="10">
        <v>4</v>
      </c>
      <c r="C1218" s="10">
        <v>104</v>
      </c>
      <c r="D1218" s="10">
        <v>64</v>
      </c>
      <c r="E1218" s="10">
        <v>37</v>
      </c>
      <c r="F1218" s="10">
        <v>64</v>
      </c>
      <c r="G1218" s="11">
        <v>33.6</v>
      </c>
      <c r="H1218" s="18">
        <v>0.51</v>
      </c>
      <c r="I1218" s="10">
        <v>22</v>
      </c>
      <c r="J1218" s="24">
        <v>1</v>
      </c>
      <c r="K1218" t="str">
        <f t="shared" si="162"/>
        <v>Obese</v>
      </c>
      <c r="L1218" t="str">
        <f t="shared" si="163"/>
        <v xml:space="preserve">Diabetes </v>
      </c>
      <c r="M1218" t="str">
        <f t="shared" si="164"/>
        <v>Adult</v>
      </c>
      <c r="N1218" t="str">
        <f t="shared" si="165"/>
        <v>Medium</v>
      </c>
      <c r="O1218" t="str">
        <f t="shared" si="166"/>
        <v>Normal level</v>
      </c>
      <c r="P1218" t="str">
        <f t="shared" si="167"/>
        <v>High Risk</v>
      </c>
      <c r="Q1218" t="str">
        <f t="shared" si="168"/>
        <v>Low</v>
      </c>
      <c r="R1218" t="str">
        <f t="shared" si="169"/>
        <v>Normal</v>
      </c>
      <c r="S1218" t="str">
        <f t="shared" si="170"/>
        <v>Medium DPF</v>
      </c>
    </row>
    <row r="1219" spans="1:19" x14ac:dyDescent="0.35">
      <c r="A1219" s="13">
        <v>1218</v>
      </c>
      <c r="B1219" s="14">
        <v>4</v>
      </c>
      <c r="C1219" s="14">
        <v>120</v>
      </c>
      <c r="D1219" s="14">
        <v>74</v>
      </c>
      <c r="E1219" s="14">
        <v>18</v>
      </c>
      <c r="F1219" s="14">
        <v>63</v>
      </c>
      <c r="G1219" s="15">
        <v>30.5</v>
      </c>
      <c r="H1219" s="19">
        <v>0.28499999999999998</v>
      </c>
      <c r="I1219" s="14">
        <v>26</v>
      </c>
      <c r="J1219" s="25">
        <v>0</v>
      </c>
      <c r="K1219" t="str">
        <f t="shared" ref="K1219:K1282" si="171">IF(G1219&lt;18.5, "Underweight", IF(G1219&lt;24.9, "Normal weight", IF(G1219&lt;29.9, "Overweight", "Obese")))</f>
        <v>Obese</v>
      </c>
      <c r="L1219" t="str">
        <f t="shared" ref="L1219:L1282" si="172">IF(J1219=1,"Diabetes ","normal")</f>
        <v>normal</v>
      </c>
      <c r="M1219" t="str">
        <f t="shared" ref="M1219:M1282" si="173">IF(I1219&lt;13, "Child", IF(I1219&lt;20, "Teen", IF(I1219&lt;65, "Adult", "Aged")))</f>
        <v>Adult</v>
      </c>
      <c r="N1219" t="str">
        <f t="shared" ref="N1219:N1282" si="174">IF(E1219&lt;20, "Low", IF(E1219&lt;40, "Medium", "High"))</f>
        <v>Low</v>
      </c>
      <c r="O1219" t="str">
        <f t="shared" ref="O1219:O1282" si="175">IF(C1219&lt;140, "Normal level", IF(C1219&lt;200, "High level"))</f>
        <v>Normal level</v>
      </c>
      <c r="P1219" t="str">
        <f t="shared" ref="P1219:P1282" si="176">IF(B1219&gt;3, "High Risk", "Low Risk")</f>
        <v>High Risk</v>
      </c>
      <c r="Q1219" t="str">
        <f t="shared" ref="Q1219:Q1282" si="177">IF(F1219&lt;80, "Low", IF(F1219&lt;=150, "Normal", "High"))</f>
        <v>Low</v>
      </c>
      <c r="R1219" t="str">
        <f t="shared" ref="R1219:R1282" si="178">IF(D1219&lt;60, "Low", IF(D1219&lt;=80, "Normal", IF(D1219&lt;=90, "Prehypertension", "Hypertension")))</f>
        <v>Normal</v>
      </c>
      <c r="S1219" t="str">
        <f t="shared" ref="S1219:S1282" si="179">IF(H1219&lt;0.3, "Low DPF", IF(H1219&lt;=0.6, "Medium DPF", "High DPF"))</f>
        <v>Low DPF</v>
      </c>
    </row>
    <row r="1220" spans="1:19" x14ac:dyDescent="0.35">
      <c r="A1220" s="9">
        <v>1219</v>
      </c>
      <c r="B1220" s="10">
        <v>1</v>
      </c>
      <c r="C1220" s="10">
        <v>82</v>
      </c>
      <c r="D1220" s="10">
        <v>64</v>
      </c>
      <c r="E1220" s="10">
        <v>13</v>
      </c>
      <c r="F1220" s="10">
        <v>95</v>
      </c>
      <c r="G1220" s="11">
        <v>21.2</v>
      </c>
      <c r="H1220" s="18">
        <v>0.41499999999999998</v>
      </c>
      <c r="I1220" s="10">
        <v>23</v>
      </c>
      <c r="J1220" s="24">
        <v>0</v>
      </c>
      <c r="K1220" t="str">
        <f t="shared" si="171"/>
        <v>Normal weight</v>
      </c>
      <c r="L1220" t="str">
        <f t="shared" si="172"/>
        <v>normal</v>
      </c>
      <c r="M1220" t="str">
        <f t="shared" si="173"/>
        <v>Adult</v>
      </c>
      <c r="N1220" t="str">
        <f t="shared" si="174"/>
        <v>Low</v>
      </c>
      <c r="O1220" t="str">
        <f t="shared" si="175"/>
        <v>Normal level</v>
      </c>
      <c r="P1220" t="str">
        <f t="shared" si="176"/>
        <v>Low Risk</v>
      </c>
      <c r="Q1220" t="str">
        <f t="shared" si="177"/>
        <v>Normal</v>
      </c>
      <c r="R1220" t="str">
        <f t="shared" si="178"/>
        <v>Normal</v>
      </c>
      <c r="S1220" t="str">
        <f t="shared" si="179"/>
        <v>Medium DPF</v>
      </c>
    </row>
    <row r="1221" spans="1:19" x14ac:dyDescent="0.35">
      <c r="A1221" s="13">
        <v>1220</v>
      </c>
      <c r="B1221" s="14">
        <v>2</v>
      </c>
      <c r="C1221" s="14">
        <v>134</v>
      </c>
      <c r="D1221" s="14">
        <v>70</v>
      </c>
      <c r="E1221" s="14">
        <v>21</v>
      </c>
      <c r="F1221" s="14">
        <v>80</v>
      </c>
      <c r="G1221" s="15">
        <v>28.9</v>
      </c>
      <c r="H1221" s="19">
        <v>0.54200000000000004</v>
      </c>
      <c r="I1221" s="14">
        <v>23</v>
      </c>
      <c r="J1221" s="25">
        <v>1</v>
      </c>
      <c r="K1221" t="str">
        <f t="shared" si="171"/>
        <v>Overweight</v>
      </c>
      <c r="L1221" t="str">
        <f t="shared" si="172"/>
        <v xml:space="preserve">Diabetes </v>
      </c>
      <c r="M1221" t="str">
        <f t="shared" si="173"/>
        <v>Adult</v>
      </c>
      <c r="N1221" t="str">
        <f t="shared" si="174"/>
        <v>Medium</v>
      </c>
      <c r="O1221" t="str">
        <f t="shared" si="175"/>
        <v>Normal level</v>
      </c>
      <c r="P1221" t="str">
        <f t="shared" si="176"/>
        <v>Low Risk</v>
      </c>
      <c r="Q1221" t="str">
        <f t="shared" si="177"/>
        <v>Normal</v>
      </c>
      <c r="R1221" t="str">
        <f t="shared" si="178"/>
        <v>Normal</v>
      </c>
      <c r="S1221" t="str">
        <f t="shared" si="179"/>
        <v>Medium DPF</v>
      </c>
    </row>
    <row r="1222" spans="1:19" x14ac:dyDescent="0.35">
      <c r="A1222" s="9">
        <v>1221</v>
      </c>
      <c r="B1222" s="10">
        <v>4</v>
      </c>
      <c r="C1222" s="10">
        <v>91</v>
      </c>
      <c r="D1222" s="10">
        <v>68</v>
      </c>
      <c r="E1222" s="10">
        <v>32</v>
      </c>
      <c r="F1222" s="10">
        <v>210</v>
      </c>
      <c r="G1222" s="11">
        <v>39.9</v>
      </c>
      <c r="H1222" s="18">
        <v>0.38100000000000001</v>
      </c>
      <c r="I1222" s="10">
        <v>25</v>
      </c>
      <c r="J1222" s="24">
        <v>0</v>
      </c>
      <c r="K1222" t="str">
        <f t="shared" si="171"/>
        <v>Obese</v>
      </c>
      <c r="L1222" t="str">
        <f t="shared" si="172"/>
        <v>normal</v>
      </c>
      <c r="M1222" t="str">
        <f t="shared" si="173"/>
        <v>Adult</v>
      </c>
      <c r="N1222" t="str">
        <f t="shared" si="174"/>
        <v>Medium</v>
      </c>
      <c r="O1222" t="str">
        <f t="shared" si="175"/>
        <v>Normal level</v>
      </c>
      <c r="P1222" t="str">
        <f t="shared" si="176"/>
        <v>High Risk</v>
      </c>
      <c r="Q1222" t="str">
        <f t="shared" si="177"/>
        <v>High</v>
      </c>
      <c r="R1222" t="str">
        <f t="shared" si="178"/>
        <v>Normal</v>
      </c>
      <c r="S1222" t="str">
        <f t="shared" si="179"/>
        <v>Medium DPF</v>
      </c>
    </row>
    <row r="1223" spans="1:19" x14ac:dyDescent="0.35">
      <c r="A1223" s="13">
        <v>1222</v>
      </c>
      <c r="B1223" s="14">
        <v>2</v>
      </c>
      <c r="C1223" s="14">
        <v>119</v>
      </c>
      <c r="D1223" s="14">
        <v>69</v>
      </c>
      <c r="E1223" s="14">
        <v>21</v>
      </c>
      <c r="F1223" s="14">
        <v>80</v>
      </c>
      <c r="G1223" s="15">
        <v>19.600000000000001</v>
      </c>
      <c r="H1223" s="19">
        <v>0.83199999999999996</v>
      </c>
      <c r="I1223" s="14">
        <v>72</v>
      </c>
      <c r="J1223" s="25">
        <v>0</v>
      </c>
      <c r="K1223" t="str">
        <f t="shared" si="171"/>
        <v>Normal weight</v>
      </c>
      <c r="L1223" t="str">
        <f t="shared" si="172"/>
        <v>normal</v>
      </c>
      <c r="M1223" t="str">
        <f t="shared" si="173"/>
        <v>Aged</v>
      </c>
      <c r="N1223" t="str">
        <f t="shared" si="174"/>
        <v>Medium</v>
      </c>
      <c r="O1223" t="str">
        <f t="shared" si="175"/>
        <v>Normal level</v>
      </c>
      <c r="P1223" t="str">
        <f t="shared" si="176"/>
        <v>Low Risk</v>
      </c>
      <c r="Q1223" t="str">
        <f t="shared" si="177"/>
        <v>Normal</v>
      </c>
      <c r="R1223" t="str">
        <f t="shared" si="178"/>
        <v>Normal</v>
      </c>
      <c r="S1223" t="str">
        <f t="shared" si="179"/>
        <v>High DPF</v>
      </c>
    </row>
    <row r="1224" spans="1:19" x14ac:dyDescent="0.35">
      <c r="A1224" s="9">
        <v>1223</v>
      </c>
      <c r="B1224" s="10">
        <v>2</v>
      </c>
      <c r="C1224" s="10">
        <v>100</v>
      </c>
      <c r="D1224" s="10">
        <v>54</v>
      </c>
      <c r="E1224" s="10">
        <v>28</v>
      </c>
      <c r="F1224" s="10">
        <v>105</v>
      </c>
      <c r="G1224" s="11">
        <v>37.799999999999997</v>
      </c>
      <c r="H1224" s="18">
        <v>0.498</v>
      </c>
      <c r="I1224" s="10">
        <v>24</v>
      </c>
      <c r="J1224" s="24">
        <v>0</v>
      </c>
      <c r="K1224" t="str">
        <f t="shared" si="171"/>
        <v>Obese</v>
      </c>
      <c r="L1224" t="str">
        <f t="shared" si="172"/>
        <v>normal</v>
      </c>
      <c r="M1224" t="str">
        <f t="shared" si="173"/>
        <v>Adult</v>
      </c>
      <c r="N1224" t="str">
        <f t="shared" si="174"/>
        <v>Medium</v>
      </c>
      <c r="O1224" t="str">
        <f t="shared" si="175"/>
        <v>Normal level</v>
      </c>
      <c r="P1224" t="str">
        <f t="shared" si="176"/>
        <v>Low Risk</v>
      </c>
      <c r="Q1224" t="str">
        <f t="shared" si="177"/>
        <v>Normal</v>
      </c>
      <c r="R1224" t="str">
        <f t="shared" si="178"/>
        <v>Low</v>
      </c>
      <c r="S1224" t="str">
        <f t="shared" si="179"/>
        <v>Medium DPF</v>
      </c>
    </row>
    <row r="1225" spans="1:19" x14ac:dyDescent="0.35">
      <c r="A1225" s="13">
        <v>1224</v>
      </c>
      <c r="B1225" s="14">
        <v>14</v>
      </c>
      <c r="C1225" s="14">
        <v>175</v>
      </c>
      <c r="D1225" s="14">
        <v>62</v>
      </c>
      <c r="E1225" s="14">
        <v>30</v>
      </c>
      <c r="F1225" s="14">
        <v>80</v>
      </c>
      <c r="G1225" s="15">
        <v>33.6</v>
      </c>
      <c r="H1225" s="19">
        <v>0.21199999999999999</v>
      </c>
      <c r="I1225" s="14">
        <v>38</v>
      </c>
      <c r="J1225" s="25">
        <v>1</v>
      </c>
      <c r="K1225" t="str">
        <f t="shared" si="171"/>
        <v>Obese</v>
      </c>
      <c r="L1225" t="str">
        <f t="shared" si="172"/>
        <v xml:space="preserve">Diabetes </v>
      </c>
      <c r="M1225" t="str">
        <f t="shared" si="173"/>
        <v>Adult</v>
      </c>
      <c r="N1225" t="str">
        <f t="shared" si="174"/>
        <v>Medium</v>
      </c>
      <c r="O1225" t="str">
        <f t="shared" si="175"/>
        <v>High level</v>
      </c>
      <c r="P1225" t="str">
        <f t="shared" si="176"/>
        <v>High Risk</v>
      </c>
      <c r="Q1225" t="str">
        <f t="shared" si="177"/>
        <v>Normal</v>
      </c>
      <c r="R1225" t="str">
        <f t="shared" si="178"/>
        <v>Normal</v>
      </c>
      <c r="S1225" t="str">
        <f t="shared" si="179"/>
        <v>Low DPF</v>
      </c>
    </row>
    <row r="1226" spans="1:19" x14ac:dyDescent="0.35">
      <c r="A1226" s="9">
        <v>1225</v>
      </c>
      <c r="B1226" s="10">
        <v>1</v>
      </c>
      <c r="C1226" s="10">
        <v>135</v>
      </c>
      <c r="D1226" s="10">
        <v>54</v>
      </c>
      <c r="E1226" s="10">
        <v>21</v>
      </c>
      <c r="F1226" s="10">
        <v>80</v>
      </c>
      <c r="G1226" s="11">
        <v>26.7</v>
      </c>
      <c r="H1226" s="18">
        <v>0.68700000000000006</v>
      </c>
      <c r="I1226" s="10">
        <v>62</v>
      </c>
      <c r="J1226" s="24">
        <v>0</v>
      </c>
      <c r="K1226" t="str">
        <f t="shared" si="171"/>
        <v>Overweight</v>
      </c>
      <c r="L1226" t="str">
        <f t="shared" si="172"/>
        <v>normal</v>
      </c>
      <c r="M1226" t="str">
        <f t="shared" si="173"/>
        <v>Adult</v>
      </c>
      <c r="N1226" t="str">
        <f t="shared" si="174"/>
        <v>Medium</v>
      </c>
      <c r="O1226" t="str">
        <f t="shared" si="175"/>
        <v>Normal level</v>
      </c>
      <c r="P1226" t="str">
        <f t="shared" si="176"/>
        <v>Low Risk</v>
      </c>
      <c r="Q1226" t="str">
        <f t="shared" si="177"/>
        <v>Normal</v>
      </c>
      <c r="R1226" t="str">
        <f t="shared" si="178"/>
        <v>Low</v>
      </c>
      <c r="S1226" t="str">
        <f t="shared" si="179"/>
        <v>High DPF</v>
      </c>
    </row>
    <row r="1227" spans="1:19" x14ac:dyDescent="0.35">
      <c r="A1227" s="13">
        <v>1226</v>
      </c>
      <c r="B1227" s="14">
        <v>5</v>
      </c>
      <c r="C1227" s="14">
        <v>86</v>
      </c>
      <c r="D1227" s="14">
        <v>68</v>
      </c>
      <c r="E1227" s="14">
        <v>28</v>
      </c>
      <c r="F1227" s="14">
        <v>71</v>
      </c>
      <c r="G1227" s="15">
        <v>30.2</v>
      </c>
      <c r="H1227" s="19">
        <v>0.36399999999999999</v>
      </c>
      <c r="I1227" s="14">
        <v>24</v>
      </c>
      <c r="J1227" s="25">
        <v>0</v>
      </c>
      <c r="K1227" t="str">
        <f t="shared" si="171"/>
        <v>Obese</v>
      </c>
      <c r="L1227" t="str">
        <f t="shared" si="172"/>
        <v>normal</v>
      </c>
      <c r="M1227" t="str">
        <f t="shared" si="173"/>
        <v>Adult</v>
      </c>
      <c r="N1227" t="str">
        <f t="shared" si="174"/>
        <v>Medium</v>
      </c>
      <c r="O1227" t="str">
        <f t="shared" si="175"/>
        <v>Normal level</v>
      </c>
      <c r="P1227" t="str">
        <f t="shared" si="176"/>
        <v>High Risk</v>
      </c>
      <c r="Q1227" t="str">
        <f t="shared" si="177"/>
        <v>Low</v>
      </c>
      <c r="R1227" t="str">
        <f t="shared" si="178"/>
        <v>Normal</v>
      </c>
      <c r="S1227" t="str">
        <f t="shared" si="179"/>
        <v>Medium DPF</v>
      </c>
    </row>
    <row r="1228" spans="1:19" x14ac:dyDescent="0.35">
      <c r="A1228" s="9">
        <v>1227</v>
      </c>
      <c r="B1228" s="10">
        <v>14</v>
      </c>
      <c r="C1228" s="10">
        <v>148</v>
      </c>
      <c r="D1228" s="10">
        <v>84</v>
      </c>
      <c r="E1228" s="10">
        <v>48</v>
      </c>
      <c r="F1228" s="10">
        <v>237</v>
      </c>
      <c r="G1228" s="11">
        <v>37.6</v>
      </c>
      <c r="H1228" s="18">
        <v>1.0009999999999999</v>
      </c>
      <c r="I1228" s="10">
        <v>51</v>
      </c>
      <c r="J1228" s="24">
        <v>1</v>
      </c>
      <c r="K1228" t="str">
        <f t="shared" si="171"/>
        <v>Obese</v>
      </c>
      <c r="L1228" t="str">
        <f t="shared" si="172"/>
        <v xml:space="preserve">Diabetes </v>
      </c>
      <c r="M1228" t="str">
        <f t="shared" si="173"/>
        <v>Adult</v>
      </c>
      <c r="N1228" t="str">
        <f t="shared" si="174"/>
        <v>High</v>
      </c>
      <c r="O1228" t="str">
        <f t="shared" si="175"/>
        <v>High level</v>
      </c>
      <c r="P1228" t="str">
        <f t="shared" si="176"/>
        <v>High Risk</v>
      </c>
      <c r="Q1228" t="str">
        <f t="shared" si="177"/>
        <v>High</v>
      </c>
      <c r="R1228" t="str">
        <f t="shared" si="178"/>
        <v>Prehypertension</v>
      </c>
      <c r="S1228" t="str">
        <f t="shared" si="179"/>
        <v>High DPF</v>
      </c>
    </row>
    <row r="1229" spans="1:19" x14ac:dyDescent="0.35">
      <c r="A1229" s="13">
        <v>1228</v>
      </c>
      <c r="B1229" s="14">
        <v>9</v>
      </c>
      <c r="C1229" s="14">
        <v>134</v>
      </c>
      <c r="D1229" s="14">
        <v>74</v>
      </c>
      <c r="E1229" s="14">
        <v>33</v>
      </c>
      <c r="F1229" s="14">
        <v>60</v>
      </c>
      <c r="G1229" s="15">
        <v>25.9</v>
      </c>
      <c r="H1229" s="19">
        <v>0.46</v>
      </c>
      <c r="I1229" s="14">
        <v>81</v>
      </c>
      <c r="J1229" s="25">
        <v>0</v>
      </c>
      <c r="K1229" t="str">
        <f t="shared" si="171"/>
        <v>Overweight</v>
      </c>
      <c r="L1229" t="str">
        <f t="shared" si="172"/>
        <v>normal</v>
      </c>
      <c r="M1229" t="str">
        <f t="shared" si="173"/>
        <v>Aged</v>
      </c>
      <c r="N1229" t="str">
        <f t="shared" si="174"/>
        <v>Medium</v>
      </c>
      <c r="O1229" t="str">
        <f t="shared" si="175"/>
        <v>Normal level</v>
      </c>
      <c r="P1229" t="str">
        <f t="shared" si="176"/>
        <v>High Risk</v>
      </c>
      <c r="Q1229" t="str">
        <f t="shared" si="177"/>
        <v>Low</v>
      </c>
      <c r="R1229" t="str">
        <f t="shared" si="178"/>
        <v>Normal</v>
      </c>
      <c r="S1229" t="str">
        <f t="shared" si="179"/>
        <v>Medium DPF</v>
      </c>
    </row>
    <row r="1230" spans="1:19" x14ac:dyDescent="0.35">
      <c r="A1230" s="9">
        <v>1229</v>
      </c>
      <c r="B1230" s="10">
        <v>9</v>
      </c>
      <c r="C1230" s="10">
        <v>120</v>
      </c>
      <c r="D1230" s="10">
        <v>72</v>
      </c>
      <c r="E1230" s="10">
        <v>22</v>
      </c>
      <c r="F1230" s="10">
        <v>56</v>
      </c>
      <c r="G1230" s="11">
        <v>20.8</v>
      </c>
      <c r="H1230" s="18">
        <v>0.73299999999999998</v>
      </c>
      <c r="I1230" s="10">
        <v>48</v>
      </c>
      <c r="J1230" s="24">
        <v>0</v>
      </c>
      <c r="K1230" t="str">
        <f t="shared" si="171"/>
        <v>Normal weight</v>
      </c>
      <c r="L1230" t="str">
        <f t="shared" si="172"/>
        <v>normal</v>
      </c>
      <c r="M1230" t="str">
        <f t="shared" si="173"/>
        <v>Adult</v>
      </c>
      <c r="N1230" t="str">
        <f t="shared" si="174"/>
        <v>Medium</v>
      </c>
      <c r="O1230" t="str">
        <f t="shared" si="175"/>
        <v>Normal level</v>
      </c>
      <c r="P1230" t="str">
        <f t="shared" si="176"/>
        <v>High Risk</v>
      </c>
      <c r="Q1230" t="str">
        <f t="shared" si="177"/>
        <v>Low</v>
      </c>
      <c r="R1230" t="str">
        <f t="shared" si="178"/>
        <v>Normal</v>
      </c>
      <c r="S1230" t="str">
        <f t="shared" si="179"/>
        <v>High DPF</v>
      </c>
    </row>
    <row r="1231" spans="1:19" x14ac:dyDescent="0.35">
      <c r="A1231" s="13">
        <v>1230</v>
      </c>
      <c r="B1231" s="14">
        <v>1</v>
      </c>
      <c r="C1231" s="14">
        <v>71</v>
      </c>
      <c r="D1231" s="14">
        <v>62</v>
      </c>
      <c r="E1231" s="14">
        <v>21</v>
      </c>
      <c r="F1231" s="14">
        <v>80</v>
      </c>
      <c r="G1231" s="15">
        <v>21.8</v>
      </c>
      <c r="H1231" s="19">
        <v>0.41599999999999998</v>
      </c>
      <c r="I1231" s="14">
        <v>26</v>
      </c>
      <c r="J1231" s="25">
        <v>0</v>
      </c>
      <c r="K1231" t="str">
        <f t="shared" si="171"/>
        <v>Normal weight</v>
      </c>
      <c r="L1231" t="str">
        <f t="shared" si="172"/>
        <v>normal</v>
      </c>
      <c r="M1231" t="str">
        <f t="shared" si="173"/>
        <v>Adult</v>
      </c>
      <c r="N1231" t="str">
        <f t="shared" si="174"/>
        <v>Medium</v>
      </c>
      <c r="O1231" t="str">
        <f t="shared" si="175"/>
        <v>Normal level</v>
      </c>
      <c r="P1231" t="str">
        <f t="shared" si="176"/>
        <v>Low Risk</v>
      </c>
      <c r="Q1231" t="str">
        <f t="shared" si="177"/>
        <v>Normal</v>
      </c>
      <c r="R1231" t="str">
        <f t="shared" si="178"/>
        <v>Normal</v>
      </c>
      <c r="S1231" t="str">
        <f t="shared" si="179"/>
        <v>Medium DPF</v>
      </c>
    </row>
    <row r="1232" spans="1:19" x14ac:dyDescent="0.35">
      <c r="A1232" s="9">
        <v>1231</v>
      </c>
      <c r="B1232" s="10">
        <v>8</v>
      </c>
      <c r="C1232" s="10">
        <v>74</v>
      </c>
      <c r="D1232" s="10">
        <v>70</v>
      </c>
      <c r="E1232" s="10">
        <v>40</v>
      </c>
      <c r="F1232" s="10">
        <v>49</v>
      </c>
      <c r="G1232" s="11">
        <v>35.299999999999997</v>
      </c>
      <c r="H1232" s="18">
        <v>0.70499999999999996</v>
      </c>
      <c r="I1232" s="10">
        <v>39</v>
      </c>
      <c r="J1232" s="24">
        <v>0</v>
      </c>
      <c r="K1232" t="str">
        <f t="shared" si="171"/>
        <v>Obese</v>
      </c>
      <c r="L1232" t="str">
        <f t="shared" si="172"/>
        <v>normal</v>
      </c>
      <c r="M1232" t="str">
        <f t="shared" si="173"/>
        <v>Adult</v>
      </c>
      <c r="N1232" t="str">
        <f t="shared" si="174"/>
        <v>High</v>
      </c>
      <c r="O1232" t="str">
        <f t="shared" si="175"/>
        <v>Normal level</v>
      </c>
      <c r="P1232" t="str">
        <f t="shared" si="176"/>
        <v>High Risk</v>
      </c>
      <c r="Q1232" t="str">
        <f t="shared" si="177"/>
        <v>Low</v>
      </c>
      <c r="R1232" t="str">
        <f t="shared" si="178"/>
        <v>Normal</v>
      </c>
      <c r="S1232" t="str">
        <f t="shared" si="179"/>
        <v>High DPF</v>
      </c>
    </row>
    <row r="1233" spans="1:19" x14ac:dyDescent="0.35">
      <c r="A1233" s="13">
        <v>1232</v>
      </c>
      <c r="B1233" s="14">
        <v>5</v>
      </c>
      <c r="C1233" s="14">
        <v>88</v>
      </c>
      <c r="D1233" s="14">
        <v>78</v>
      </c>
      <c r="E1233" s="14">
        <v>30</v>
      </c>
      <c r="F1233" s="14">
        <v>80</v>
      </c>
      <c r="G1233" s="15">
        <v>27.6</v>
      </c>
      <c r="H1233" s="19">
        <v>0.25800000000000001</v>
      </c>
      <c r="I1233" s="14">
        <v>37</v>
      </c>
      <c r="J1233" s="25">
        <v>0</v>
      </c>
      <c r="K1233" t="str">
        <f t="shared" si="171"/>
        <v>Overweight</v>
      </c>
      <c r="L1233" t="str">
        <f t="shared" si="172"/>
        <v>normal</v>
      </c>
      <c r="M1233" t="str">
        <f t="shared" si="173"/>
        <v>Adult</v>
      </c>
      <c r="N1233" t="str">
        <f t="shared" si="174"/>
        <v>Medium</v>
      </c>
      <c r="O1233" t="str">
        <f t="shared" si="175"/>
        <v>Normal level</v>
      </c>
      <c r="P1233" t="str">
        <f t="shared" si="176"/>
        <v>High Risk</v>
      </c>
      <c r="Q1233" t="str">
        <f t="shared" si="177"/>
        <v>Normal</v>
      </c>
      <c r="R1233" t="str">
        <f t="shared" si="178"/>
        <v>Normal</v>
      </c>
      <c r="S1233" t="str">
        <f t="shared" si="179"/>
        <v>Low DPF</v>
      </c>
    </row>
    <row r="1234" spans="1:19" x14ac:dyDescent="0.35">
      <c r="A1234" s="9">
        <v>1233</v>
      </c>
      <c r="B1234" s="10">
        <v>14</v>
      </c>
      <c r="C1234" s="10">
        <v>115</v>
      </c>
      <c r="D1234" s="10">
        <v>98</v>
      </c>
      <c r="E1234" s="10">
        <v>21</v>
      </c>
      <c r="F1234" s="10">
        <v>80</v>
      </c>
      <c r="G1234" s="11">
        <v>24</v>
      </c>
      <c r="H1234" s="18">
        <v>1.022</v>
      </c>
      <c r="I1234" s="10">
        <v>34</v>
      </c>
      <c r="J1234" s="24">
        <v>0</v>
      </c>
      <c r="K1234" t="str">
        <f t="shared" si="171"/>
        <v>Normal weight</v>
      </c>
      <c r="L1234" t="str">
        <f t="shared" si="172"/>
        <v>normal</v>
      </c>
      <c r="M1234" t="str">
        <f t="shared" si="173"/>
        <v>Adult</v>
      </c>
      <c r="N1234" t="str">
        <f t="shared" si="174"/>
        <v>Medium</v>
      </c>
      <c r="O1234" t="str">
        <f t="shared" si="175"/>
        <v>Normal level</v>
      </c>
      <c r="P1234" t="str">
        <f t="shared" si="176"/>
        <v>High Risk</v>
      </c>
      <c r="Q1234" t="str">
        <f t="shared" si="177"/>
        <v>Normal</v>
      </c>
      <c r="R1234" t="str">
        <f t="shared" si="178"/>
        <v>Hypertension</v>
      </c>
      <c r="S1234" t="str">
        <f t="shared" si="179"/>
        <v>High DPF</v>
      </c>
    </row>
    <row r="1235" spans="1:19" x14ac:dyDescent="0.35">
      <c r="A1235" s="13">
        <v>1234</v>
      </c>
      <c r="B1235" s="14">
        <v>4</v>
      </c>
      <c r="C1235" s="14">
        <v>124</v>
      </c>
      <c r="D1235" s="14">
        <v>56</v>
      </c>
      <c r="E1235" s="14">
        <v>13</v>
      </c>
      <c r="F1235" s="14">
        <v>105</v>
      </c>
      <c r="G1235" s="15">
        <v>21.8</v>
      </c>
      <c r="H1235" s="19">
        <v>0.45200000000000001</v>
      </c>
      <c r="I1235" s="14">
        <v>21</v>
      </c>
      <c r="J1235" s="25">
        <v>0</v>
      </c>
      <c r="K1235" t="str">
        <f t="shared" si="171"/>
        <v>Normal weight</v>
      </c>
      <c r="L1235" t="str">
        <f t="shared" si="172"/>
        <v>normal</v>
      </c>
      <c r="M1235" t="str">
        <f t="shared" si="173"/>
        <v>Adult</v>
      </c>
      <c r="N1235" t="str">
        <f t="shared" si="174"/>
        <v>Low</v>
      </c>
      <c r="O1235" t="str">
        <f t="shared" si="175"/>
        <v>Normal level</v>
      </c>
      <c r="P1235" t="str">
        <f t="shared" si="176"/>
        <v>High Risk</v>
      </c>
      <c r="Q1235" t="str">
        <f t="shared" si="177"/>
        <v>Normal</v>
      </c>
      <c r="R1235" t="str">
        <f t="shared" si="178"/>
        <v>Low</v>
      </c>
      <c r="S1235" t="str">
        <f t="shared" si="179"/>
        <v>Medium DPF</v>
      </c>
    </row>
    <row r="1236" spans="1:19" x14ac:dyDescent="0.35">
      <c r="A1236" s="9">
        <v>1235</v>
      </c>
      <c r="B1236" s="10">
        <v>4</v>
      </c>
      <c r="C1236" s="10">
        <v>74</v>
      </c>
      <c r="D1236" s="10">
        <v>52</v>
      </c>
      <c r="E1236" s="10">
        <v>10</v>
      </c>
      <c r="F1236" s="10">
        <v>36</v>
      </c>
      <c r="G1236" s="11">
        <v>27.8</v>
      </c>
      <c r="H1236" s="18">
        <v>0.26900000000000002</v>
      </c>
      <c r="I1236" s="10">
        <v>22</v>
      </c>
      <c r="J1236" s="24">
        <v>0</v>
      </c>
      <c r="K1236" t="str">
        <f t="shared" si="171"/>
        <v>Overweight</v>
      </c>
      <c r="L1236" t="str">
        <f t="shared" si="172"/>
        <v>normal</v>
      </c>
      <c r="M1236" t="str">
        <f t="shared" si="173"/>
        <v>Adult</v>
      </c>
      <c r="N1236" t="str">
        <f t="shared" si="174"/>
        <v>Low</v>
      </c>
      <c r="O1236" t="str">
        <f t="shared" si="175"/>
        <v>Normal level</v>
      </c>
      <c r="P1236" t="str">
        <f t="shared" si="176"/>
        <v>High Risk</v>
      </c>
      <c r="Q1236" t="str">
        <f t="shared" si="177"/>
        <v>Low</v>
      </c>
      <c r="R1236" t="str">
        <f t="shared" si="178"/>
        <v>Low</v>
      </c>
      <c r="S1236" t="str">
        <f t="shared" si="179"/>
        <v>Low DPF</v>
      </c>
    </row>
    <row r="1237" spans="1:19" x14ac:dyDescent="0.35">
      <c r="A1237" s="13">
        <v>1236</v>
      </c>
      <c r="B1237" s="14">
        <v>4</v>
      </c>
      <c r="C1237" s="14">
        <v>97</v>
      </c>
      <c r="D1237" s="14">
        <v>64</v>
      </c>
      <c r="E1237" s="14">
        <v>36</v>
      </c>
      <c r="F1237" s="14">
        <v>100</v>
      </c>
      <c r="G1237" s="15">
        <v>36.799999999999997</v>
      </c>
      <c r="H1237" s="19">
        <v>0.6</v>
      </c>
      <c r="I1237" s="14">
        <v>25</v>
      </c>
      <c r="J1237" s="25">
        <v>0</v>
      </c>
      <c r="K1237" t="str">
        <f t="shared" si="171"/>
        <v>Obese</v>
      </c>
      <c r="L1237" t="str">
        <f t="shared" si="172"/>
        <v>normal</v>
      </c>
      <c r="M1237" t="str">
        <f t="shared" si="173"/>
        <v>Adult</v>
      </c>
      <c r="N1237" t="str">
        <f t="shared" si="174"/>
        <v>Medium</v>
      </c>
      <c r="O1237" t="str">
        <f t="shared" si="175"/>
        <v>Normal level</v>
      </c>
      <c r="P1237" t="str">
        <f t="shared" si="176"/>
        <v>High Risk</v>
      </c>
      <c r="Q1237" t="str">
        <f t="shared" si="177"/>
        <v>Normal</v>
      </c>
      <c r="R1237" t="str">
        <f t="shared" si="178"/>
        <v>Normal</v>
      </c>
      <c r="S1237" t="str">
        <f t="shared" si="179"/>
        <v>Medium DPF</v>
      </c>
    </row>
    <row r="1238" spans="1:19" x14ac:dyDescent="0.35">
      <c r="A1238" s="9">
        <v>1237</v>
      </c>
      <c r="B1238" s="10">
        <v>8</v>
      </c>
      <c r="C1238" s="10">
        <v>120</v>
      </c>
      <c r="D1238" s="10">
        <v>69</v>
      </c>
      <c r="E1238" s="10">
        <v>21</v>
      </c>
      <c r="F1238" s="10">
        <v>80</v>
      </c>
      <c r="G1238" s="11">
        <v>30</v>
      </c>
      <c r="H1238" s="18">
        <v>0.183</v>
      </c>
      <c r="I1238" s="10">
        <v>38</v>
      </c>
      <c r="J1238" s="24">
        <v>1</v>
      </c>
      <c r="K1238" t="str">
        <f t="shared" si="171"/>
        <v>Obese</v>
      </c>
      <c r="L1238" t="str">
        <f t="shared" si="172"/>
        <v xml:space="preserve">Diabetes </v>
      </c>
      <c r="M1238" t="str">
        <f t="shared" si="173"/>
        <v>Adult</v>
      </c>
      <c r="N1238" t="str">
        <f t="shared" si="174"/>
        <v>Medium</v>
      </c>
      <c r="O1238" t="str">
        <f t="shared" si="175"/>
        <v>Normal level</v>
      </c>
      <c r="P1238" t="str">
        <f t="shared" si="176"/>
        <v>High Risk</v>
      </c>
      <c r="Q1238" t="str">
        <f t="shared" si="177"/>
        <v>Normal</v>
      </c>
      <c r="R1238" t="str">
        <f t="shared" si="178"/>
        <v>Normal</v>
      </c>
      <c r="S1238" t="str">
        <f t="shared" si="179"/>
        <v>Low DPF</v>
      </c>
    </row>
    <row r="1239" spans="1:19" x14ac:dyDescent="0.35">
      <c r="A1239" s="13">
        <v>1238</v>
      </c>
      <c r="B1239" s="14">
        <v>6</v>
      </c>
      <c r="C1239" s="14">
        <v>154</v>
      </c>
      <c r="D1239" s="14">
        <v>78</v>
      </c>
      <c r="E1239" s="14">
        <v>41</v>
      </c>
      <c r="F1239" s="14">
        <v>140</v>
      </c>
      <c r="G1239" s="15">
        <v>46.1</v>
      </c>
      <c r="H1239" s="19">
        <v>0.57099999999999995</v>
      </c>
      <c r="I1239" s="14">
        <v>27</v>
      </c>
      <c r="J1239" s="25">
        <v>0</v>
      </c>
      <c r="K1239" t="str">
        <f t="shared" si="171"/>
        <v>Obese</v>
      </c>
      <c r="L1239" t="str">
        <f t="shared" si="172"/>
        <v>normal</v>
      </c>
      <c r="M1239" t="str">
        <f t="shared" si="173"/>
        <v>Adult</v>
      </c>
      <c r="N1239" t="str">
        <f t="shared" si="174"/>
        <v>High</v>
      </c>
      <c r="O1239" t="str">
        <f t="shared" si="175"/>
        <v>High level</v>
      </c>
      <c r="P1239" t="str">
        <f t="shared" si="176"/>
        <v>High Risk</v>
      </c>
      <c r="Q1239" t="str">
        <f t="shared" si="177"/>
        <v>Normal</v>
      </c>
      <c r="R1239" t="str">
        <f t="shared" si="178"/>
        <v>Normal</v>
      </c>
      <c r="S1239" t="str">
        <f t="shared" si="179"/>
        <v>Medium DPF</v>
      </c>
    </row>
    <row r="1240" spans="1:19" x14ac:dyDescent="0.35">
      <c r="A1240" s="9">
        <v>1239</v>
      </c>
      <c r="B1240" s="10">
        <v>1</v>
      </c>
      <c r="C1240" s="10">
        <v>144</v>
      </c>
      <c r="D1240" s="10">
        <v>82</v>
      </c>
      <c r="E1240" s="10">
        <v>40</v>
      </c>
      <c r="F1240" s="10">
        <v>80</v>
      </c>
      <c r="G1240" s="11">
        <v>41.3</v>
      </c>
      <c r="H1240" s="18">
        <v>0.60699999999999998</v>
      </c>
      <c r="I1240" s="10">
        <v>28</v>
      </c>
      <c r="J1240" s="24">
        <v>0</v>
      </c>
      <c r="K1240" t="str">
        <f t="shared" si="171"/>
        <v>Obese</v>
      </c>
      <c r="L1240" t="str">
        <f t="shared" si="172"/>
        <v>normal</v>
      </c>
      <c r="M1240" t="str">
        <f t="shared" si="173"/>
        <v>Adult</v>
      </c>
      <c r="N1240" t="str">
        <f t="shared" si="174"/>
        <v>High</v>
      </c>
      <c r="O1240" t="str">
        <f t="shared" si="175"/>
        <v>High level</v>
      </c>
      <c r="P1240" t="str">
        <f t="shared" si="176"/>
        <v>Low Risk</v>
      </c>
      <c r="Q1240" t="str">
        <f t="shared" si="177"/>
        <v>Normal</v>
      </c>
      <c r="R1240" t="str">
        <f t="shared" si="178"/>
        <v>Prehypertension</v>
      </c>
      <c r="S1240" t="str">
        <f t="shared" si="179"/>
        <v>High DPF</v>
      </c>
    </row>
    <row r="1241" spans="1:19" x14ac:dyDescent="0.35">
      <c r="A1241" s="13">
        <v>1240</v>
      </c>
      <c r="B1241" s="14">
        <v>4</v>
      </c>
      <c r="C1241" s="14">
        <v>137</v>
      </c>
      <c r="D1241" s="14">
        <v>70</v>
      </c>
      <c r="E1241" s="14">
        <v>38</v>
      </c>
      <c r="F1241" s="14">
        <v>80</v>
      </c>
      <c r="G1241" s="15">
        <v>33.200000000000003</v>
      </c>
      <c r="H1241" s="19">
        <v>0.17</v>
      </c>
      <c r="I1241" s="14">
        <v>22</v>
      </c>
      <c r="J1241" s="25">
        <v>0</v>
      </c>
      <c r="K1241" t="str">
        <f t="shared" si="171"/>
        <v>Obese</v>
      </c>
      <c r="L1241" t="str">
        <f t="shared" si="172"/>
        <v>normal</v>
      </c>
      <c r="M1241" t="str">
        <f t="shared" si="173"/>
        <v>Adult</v>
      </c>
      <c r="N1241" t="str">
        <f t="shared" si="174"/>
        <v>Medium</v>
      </c>
      <c r="O1241" t="str">
        <f t="shared" si="175"/>
        <v>Normal level</v>
      </c>
      <c r="P1241" t="str">
        <f t="shared" si="176"/>
        <v>High Risk</v>
      </c>
      <c r="Q1241" t="str">
        <f t="shared" si="177"/>
        <v>Normal</v>
      </c>
      <c r="R1241" t="str">
        <f t="shared" si="178"/>
        <v>Normal</v>
      </c>
      <c r="S1241" t="str">
        <f t="shared" si="179"/>
        <v>Low DPF</v>
      </c>
    </row>
    <row r="1242" spans="1:19" x14ac:dyDescent="0.35">
      <c r="A1242" s="9">
        <v>1241</v>
      </c>
      <c r="B1242" s="10">
        <v>4</v>
      </c>
      <c r="C1242" s="10">
        <v>119</v>
      </c>
      <c r="D1242" s="10">
        <v>66</v>
      </c>
      <c r="E1242" s="10">
        <v>27</v>
      </c>
      <c r="F1242" s="10">
        <v>80</v>
      </c>
      <c r="G1242" s="11">
        <v>38.799999999999997</v>
      </c>
      <c r="H1242" s="18">
        <v>0.25900000000000001</v>
      </c>
      <c r="I1242" s="10">
        <v>22</v>
      </c>
      <c r="J1242" s="24">
        <v>0</v>
      </c>
      <c r="K1242" t="str">
        <f t="shared" si="171"/>
        <v>Obese</v>
      </c>
      <c r="L1242" t="str">
        <f t="shared" si="172"/>
        <v>normal</v>
      </c>
      <c r="M1242" t="str">
        <f t="shared" si="173"/>
        <v>Adult</v>
      </c>
      <c r="N1242" t="str">
        <f t="shared" si="174"/>
        <v>Medium</v>
      </c>
      <c r="O1242" t="str">
        <f t="shared" si="175"/>
        <v>Normal level</v>
      </c>
      <c r="P1242" t="str">
        <f t="shared" si="176"/>
        <v>High Risk</v>
      </c>
      <c r="Q1242" t="str">
        <f t="shared" si="177"/>
        <v>Normal</v>
      </c>
      <c r="R1242" t="str">
        <f t="shared" si="178"/>
        <v>Normal</v>
      </c>
      <c r="S1242" t="str">
        <f t="shared" si="179"/>
        <v>Low DPF</v>
      </c>
    </row>
    <row r="1243" spans="1:19" x14ac:dyDescent="0.35">
      <c r="A1243" s="13">
        <v>1242</v>
      </c>
      <c r="B1243" s="14">
        <v>7</v>
      </c>
      <c r="C1243" s="14">
        <v>136</v>
      </c>
      <c r="D1243" s="14">
        <v>90</v>
      </c>
      <c r="E1243" s="14">
        <v>21</v>
      </c>
      <c r="F1243" s="14">
        <v>80</v>
      </c>
      <c r="G1243" s="15">
        <v>29.9</v>
      </c>
      <c r="H1243" s="19">
        <v>0.21</v>
      </c>
      <c r="I1243" s="14">
        <v>50</v>
      </c>
      <c r="J1243" s="25">
        <v>0</v>
      </c>
      <c r="K1243" t="str">
        <f t="shared" si="171"/>
        <v>Obese</v>
      </c>
      <c r="L1243" t="str">
        <f t="shared" si="172"/>
        <v>normal</v>
      </c>
      <c r="M1243" t="str">
        <f t="shared" si="173"/>
        <v>Adult</v>
      </c>
      <c r="N1243" t="str">
        <f t="shared" si="174"/>
        <v>Medium</v>
      </c>
      <c r="O1243" t="str">
        <f t="shared" si="175"/>
        <v>Normal level</v>
      </c>
      <c r="P1243" t="str">
        <f t="shared" si="176"/>
        <v>High Risk</v>
      </c>
      <c r="Q1243" t="str">
        <f t="shared" si="177"/>
        <v>Normal</v>
      </c>
      <c r="R1243" t="str">
        <f t="shared" si="178"/>
        <v>Prehypertension</v>
      </c>
      <c r="S1243" t="str">
        <f t="shared" si="179"/>
        <v>Low DPF</v>
      </c>
    </row>
    <row r="1244" spans="1:19" x14ac:dyDescent="0.35">
      <c r="A1244" s="9">
        <v>1243</v>
      </c>
      <c r="B1244" s="10">
        <v>4</v>
      </c>
      <c r="C1244" s="10">
        <v>114</v>
      </c>
      <c r="D1244" s="10">
        <v>64</v>
      </c>
      <c r="E1244" s="10">
        <v>21</v>
      </c>
      <c r="F1244" s="10">
        <v>80</v>
      </c>
      <c r="G1244" s="11">
        <v>28.9</v>
      </c>
      <c r="H1244" s="18">
        <v>0.126</v>
      </c>
      <c r="I1244" s="10">
        <v>24</v>
      </c>
      <c r="J1244" s="24">
        <v>0</v>
      </c>
      <c r="K1244" t="str">
        <f t="shared" si="171"/>
        <v>Overweight</v>
      </c>
      <c r="L1244" t="str">
        <f t="shared" si="172"/>
        <v>normal</v>
      </c>
      <c r="M1244" t="str">
        <f t="shared" si="173"/>
        <v>Adult</v>
      </c>
      <c r="N1244" t="str">
        <f t="shared" si="174"/>
        <v>Medium</v>
      </c>
      <c r="O1244" t="str">
        <f t="shared" si="175"/>
        <v>Normal level</v>
      </c>
      <c r="P1244" t="str">
        <f t="shared" si="176"/>
        <v>High Risk</v>
      </c>
      <c r="Q1244" t="str">
        <f t="shared" si="177"/>
        <v>Normal</v>
      </c>
      <c r="R1244" t="str">
        <f t="shared" si="178"/>
        <v>Normal</v>
      </c>
      <c r="S1244" t="str">
        <f t="shared" si="179"/>
        <v>Low DPF</v>
      </c>
    </row>
    <row r="1245" spans="1:19" x14ac:dyDescent="0.35">
      <c r="A1245" s="13">
        <v>1244</v>
      </c>
      <c r="B1245" s="14">
        <v>4</v>
      </c>
      <c r="C1245" s="14">
        <v>137</v>
      </c>
      <c r="D1245" s="14">
        <v>84</v>
      </c>
      <c r="E1245" s="14">
        <v>27</v>
      </c>
      <c r="F1245" s="14">
        <v>80</v>
      </c>
      <c r="G1245" s="15">
        <v>27.3</v>
      </c>
      <c r="H1245" s="19">
        <v>0.23100000000000001</v>
      </c>
      <c r="I1245" s="14">
        <v>59</v>
      </c>
      <c r="J1245" s="25">
        <v>0</v>
      </c>
      <c r="K1245" t="str">
        <f t="shared" si="171"/>
        <v>Overweight</v>
      </c>
      <c r="L1245" t="str">
        <f t="shared" si="172"/>
        <v>normal</v>
      </c>
      <c r="M1245" t="str">
        <f t="shared" si="173"/>
        <v>Adult</v>
      </c>
      <c r="N1245" t="str">
        <f t="shared" si="174"/>
        <v>Medium</v>
      </c>
      <c r="O1245" t="str">
        <f t="shared" si="175"/>
        <v>Normal level</v>
      </c>
      <c r="P1245" t="str">
        <f t="shared" si="176"/>
        <v>High Risk</v>
      </c>
      <c r="Q1245" t="str">
        <f t="shared" si="177"/>
        <v>Normal</v>
      </c>
      <c r="R1245" t="str">
        <f t="shared" si="178"/>
        <v>Prehypertension</v>
      </c>
      <c r="S1245" t="str">
        <f t="shared" si="179"/>
        <v>Low DPF</v>
      </c>
    </row>
    <row r="1246" spans="1:19" x14ac:dyDescent="0.35">
      <c r="A1246" s="9">
        <v>1245</v>
      </c>
      <c r="B1246" s="10">
        <v>2</v>
      </c>
      <c r="C1246" s="10">
        <v>105</v>
      </c>
      <c r="D1246" s="10">
        <v>80</v>
      </c>
      <c r="E1246" s="10">
        <v>45</v>
      </c>
      <c r="F1246" s="10">
        <v>191</v>
      </c>
      <c r="G1246" s="11">
        <v>33.700000000000003</v>
      </c>
      <c r="H1246" s="18">
        <v>0.71099999999999997</v>
      </c>
      <c r="I1246" s="10">
        <v>29</v>
      </c>
      <c r="J1246" s="24">
        <v>1</v>
      </c>
      <c r="K1246" t="str">
        <f t="shared" si="171"/>
        <v>Obese</v>
      </c>
      <c r="L1246" t="str">
        <f t="shared" si="172"/>
        <v xml:space="preserve">Diabetes </v>
      </c>
      <c r="M1246" t="str">
        <f t="shared" si="173"/>
        <v>Adult</v>
      </c>
      <c r="N1246" t="str">
        <f t="shared" si="174"/>
        <v>High</v>
      </c>
      <c r="O1246" t="str">
        <f t="shared" si="175"/>
        <v>Normal level</v>
      </c>
      <c r="P1246" t="str">
        <f t="shared" si="176"/>
        <v>Low Risk</v>
      </c>
      <c r="Q1246" t="str">
        <f t="shared" si="177"/>
        <v>High</v>
      </c>
      <c r="R1246" t="str">
        <f t="shared" si="178"/>
        <v>Normal</v>
      </c>
      <c r="S1246" t="str">
        <f t="shared" si="179"/>
        <v>High DPF</v>
      </c>
    </row>
    <row r="1247" spans="1:19" x14ac:dyDescent="0.35">
      <c r="A1247" s="13">
        <v>1246</v>
      </c>
      <c r="B1247" s="14">
        <v>7</v>
      </c>
      <c r="C1247" s="14">
        <v>114</v>
      </c>
      <c r="D1247" s="14">
        <v>76</v>
      </c>
      <c r="E1247" s="14">
        <v>17</v>
      </c>
      <c r="F1247" s="14">
        <v>110</v>
      </c>
      <c r="G1247" s="15">
        <v>23.8</v>
      </c>
      <c r="H1247" s="19">
        <v>0.46600000000000003</v>
      </c>
      <c r="I1247" s="14">
        <v>31</v>
      </c>
      <c r="J1247" s="25">
        <v>0</v>
      </c>
      <c r="K1247" t="str">
        <f t="shared" si="171"/>
        <v>Normal weight</v>
      </c>
      <c r="L1247" t="str">
        <f t="shared" si="172"/>
        <v>normal</v>
      </c>
      <c r="M1247" t="str">
        <f t="shared" si="173"/>
        <v>Adult</v>
      </c>
      <c r="N1247" t="str">
        <f t="shared" si="174"/>
        <v>Low</v>
      </c>
      <c r="O1247" t="str">
        <f t="shared" si="175"/>
        <v>Normal level</v>
      </c>
      <c r="P1247" t="str">
        <f t="shared" si="176"/>
        <v>High Risk</v>
      </c>
      <c r="Q1247" t="str">
        <f t="shared" si="177"/>
        <v>Normal</v>
      </c>
      <c r="R1247" t="str">
        <f t="shared" si="178"/>
        <v>Normal</v>
      </c>
      <c r="S1247" t="str">
        <f t="shared" si="179"/>
        <v>Medium DPF</v>
      </c>
    </row>
    <row r="1248" spans="1:19" x14ac:dyDescent="0.35">
      <c r="A1248" s="9">
        <v>1247</v>
      </c>
      <c r="B1248" s="10">
        <v>8</v>
      </c>
      <c r="C1248" s="10">
        <v>126</v>
      </c>
      <c r="D1248" s="10">
        <v>74</v>
      </c>
      <c r="E1248" s="10">
        <v>38</v>
      </c>
      <c r="F1248" s="10">
        <v>75</v>
      </c>
      <c r="G1248" s="11">
        <v>25.9</v>
      </c>
      <c r="H1248" s="18">
        <v>0.16200000000000001</v>
      </c>
      <c r="I1248" s="10">
        <v>39</v>
      </c>
      <c r="J1248" s="24">
        <v>0</v>
      </c>
      <c r="K1248" t="str">
        <f t="shared" si="171"/>
        <v>Overweight</v>
      </c>
      <c r="L1248" t="str">
        <f t="shared" si="172"/>
        <v>normal</v>
      </c>
      <c r="M1248" t="str">
        <f t="shared" si="173"/>
        <v>Adult</v>
      </c>
      <c r="N1248" t="str">
        <f t="shared" si="174"/>
        <v>Medium</v>
      </c>
      <c r="O1248" t="str">
        <f t="shared" si="175"/>
        <v>Normal level</v>
      </c>
      <c r="P1248" t="str">
        <f t="shared" si="176"/>
        <v>High Risk</v>
      </c>
      <c r="Q1248" t="str">
        <f t="shared" si="177"/>
        <v>Low</v>
      </c>
      <c r="R1248" t="str">
        <f t="shared" si="178"/>
        <v>Normal</v>
      </c>
      <c r="S1248" t="str">
        <f t="shared" si="179"/>
        <v>Low DPF</v>
      </c>
    </row>
    <row r="1249" spans="1:19" x14ac:dyDescent="0.35">
      <c r="A1249" s="13">
        <v>1248</v>
      </c>
      <c r="B1249" s="14">
        <v>4</v>
      </c>
      <c r="C1249" s="14">
        <v>132</v>
      </c>
      <c r="D1249" s="14">
        <v>86</v>
      </c>
      <c r="E1249" s="14">
        <v>31</v>
      </c>
      <c r="F1249" s="14">
        <v>80</v>
      </c>
      <c r="G1249" s="15">
        <v>28</v>
      </c>
      <c r="H1249" s="19">
        <v>0.41899999999999998</v>
      </c>
      <c r="I1249" s="14">
        <v>63</v>
      </c>
      <c r="J1249" s="25">
        <v>0</v>
      </c>
      <c r="K1249" t="str">
        <f t="shared" si="171"/>
        <v>Overweight</v>
      </c>
      <c r="L1249" t="str">
        <f t="shared" si="172"/>
        <v>normal</v>
      </c>
      <c r="M1249" t="str">
        <f t="shared" si="173"/>
        <v>Adult</v>
      </c>
      <c r="N1249" t="str">
        <f t="shared" si="174"/>
        <v>Medium</v>
      </c>
      <c r="O1249" t="str">
        <f t="shared" si="175"/>
        <v>Normal level</v>
      </c>
      <c r="P1249" t="str">
        <f t="shared" si="176"/>
        <v>High Risk</v>
      </c>
      <c r="Q1249" t="str">
        <f t="shared" si="177"/>
        <v>Normal</v>
      </c>
      <c r="R1249" t="str">
        <f t="shared" si="178"/>
        <v>Prehypertension</v>
      </c>
      <c r="S1249" t="str">
        <f t="shared" si="179"/>
        <v>Medium DPF</v>
      </c>
    </row>
    <row r="1250" spans="1:19" x14ac:dyDescent="0.35">
      <c r="A1250" s="9">
        <v>1249</v>
      </c>
      <c r="B1250" s="10">
        <v>3</v>
      </c>
      <c r="C1250" s="10">
        <v>158</v>
      </c>
      <c r="D1250" s="10">
        <v>70</v>
      </c>
      <c r="E1250" s="10">
        <v>30</v>
      </c>
      <c r="F1250" s="10">
        <v>328</v>
      </c>
      <c r="G1250" s="11">
        <v>35.5</v>
      </c>
      <c r="H1250" s="18">
        <v>0.34399999999999997</v>
      </c>
      <c r="I1250" s="10">
        <v>35</v>
      </c>
      <c r="J1250" s="24">
        <v>1</v>
      </c>
      <c r="K1250" t="str">
        <f t="shared" si="171"/>
        <v>Obese</v>
      </c>
      <c r="L1250" t="str">
        <f t="shared" si="172"/>
        <v xml:space="preserve">Diabetes </v>
      </c>
      <c r="M1250" t="str">
        <f t="shared" si="173"/>
        <v>Adult</v>
      </c>
      <c r="N1250" t="str">
        <f t="shared" si="174"/>
        <v>Medium</v>
      </c>
      <c r="O1250" t="str">
        <f t="shared" si="175"/>
        <v>High level</v>
      </c>
      <c r="P1250" t="str">
        <f t="shared" si="176"/>
        <v>Low Risk</v>
      </c>
      <c r="Q1250" t="str">
        <f t="shared" si="177"/>
        <v>High</v>
      </c>
      <c r="R1250" t="str">
        <f t="shared" si="178"/>
        <v>Normal</v>
      </c>
      <c r="S1250" t="str">
        <f t="shared" si="179"/>
        <v>Medium DPF</v>
      </c>
    </row>
    <row r="1251" spans="1:19" x14ac:dyDescent="0.35">
      <c r="A1251" s="13">
        <v>1250</v>
      </c>
      <c r="B1251" s="14">
        <v>4</v>
      </c>
      <c r="C1251" s="14">
        <v>123</v>
      </c>
      <c r="D1251" s="14">
        <v>88</v>
      </c>
      <c r="E1251" s="14">
        <v>37</v>
      </c>
      <c r="F1251" s="14">
        <v>80</v>
      </c>
      <c r="G1251" s="15">
        <v>35.200000000000003</v>
      </c>
      <c r="H1251" s="19">
        <v>0.19700000000000001</v>
      </c>
      <c r="I1251" s="14">
        <v>29</v>
      </c>
      <c r="J1251" s="25">
        <v>0</v>
      </c>
      <c r="K1251" t="str">
        <f t="shared" si="171"/>
        <v>Obese</v>
      </c>
      <c r="L1251" t="str">
        <f t="shared" si="172"/>
        <v>normal</v>
      </c>
      <c r="M1251" t="str">
        <f t="shared" si="173"/>
        <v>Adult</v>
      </c>
      <c r="N1251" t="str">
        <f t="shared" si="174"/>
        <v>Medium</v>
      </c>
      <c r="O1251" t="str">
        <f t="shared" si="175"/>
        <v>Normal level</v>
      </c>
      <c r="P1251" t="str">
        <f t="shared" si="176"/>
        <v>High Risk</v>
      </c>
      <c r="Q1251" t="str">
        <f t="shared" si="177"/>
        <v>Normal</v>
      </c>
      <c r="R1251" t="str">
        <f t="shared" si="178"/>
        <v>Prehypertension</v>
      </c>
      <c r="S1251" t="str">
        <f t="shared" si="179"/>
        <v>Low DPF</v>
      </c>
    </row>
    <row r="1252" spans="1:19" x14ac:dyDescent="0.35">
      <c r="A1252" s="9">
        <v>1251</v>
      </c>
      <c r="B1252" s="10">
        <v>4</v>
      </c>
      <c r="C1252" s="10">
        <v>85</v>
      </c>
      <c r="D1252" s="10">
        <v>58</v>
      </c>
      <c r="E1252" s="10">
        <v>22</v>
      </c>
      <c r="F1252" s="10">
        <v>49</v>
      </c>
      <c r="G1252" s="11">
        <v>27.8</v>
      </c>
      <c r="H1252" s="18">
        <v>0.30599999999999999</v>
      </c>
      <c r="I1252" s="10">
        <v>28</v>
      </c>
      <c r="J1252" s="24">
        <v>0</v>
      </c>
      <c r="K1252" t="str">
        <f t="shared" si="171"/>
        <v>Overweight</v>
      </c>
      <c r="L1252" t="str">
        <f t="shared" si="172"/>
        <v>normal</v>
      </c>
      <c r="M1252" t="str">
        <f t="shared" si="173"/>
        <v>Adult</v>
      </c>
      <c r="N1252" t="str">
        <f t="shared" si="174"/>
        <v>Medium</v>
      </c>
      <c r="O1252" t="str">
        <f t="shared" si="175"/>
        <v>Normal level</v>
      </c>
      <c r="P1252" t="str">
        <f t="shared" si="176"/>
        <v>High Risk</v>
      </c>
      <c r="Q1252" t="str">
        <f t="shared" si="177"/>
        <v>Low</v>
      </c>
      <c r="R1252" t="str">
        <f t="shared" si="178"/>
        <v>Low</v>
      </c>
      <c r="S1252" t="str">
        <f t="shared" si="179"/>
        <v>Medium DPF</v>
      </c>
    </row>
    <row r="1253" spans="1:19" x14ac:dyDescent="0.35">
      <c r="A1253" s="13">
        <v>1252</v>
      </c>
      <c r="B1253" s="14">
        <v>4</v>
      </c>
      <c r="C1253" s="14">
        <v>84</v>
      </c>
      <c r="D1253" s="14">
        <v>82</v>
      </c>
      <c r="E1253" s="14">
        <v>31</v>
      </c>
      <c r="F1253" s="14">
        <v>125</v>
      </c>
      <c r="G1253" s="15">
        <v>38.200000000000003</v>
      </c>
      <c r="H1253" s="19">
        <v>0.23300000000000001</v>
      </c>
      <c r="I1253" s="14">
        <v>23</v>
      </c>
      <c r="J1253" s="25">
        <v>0</v>
      </c>
      <c r="K1253" t="str">
        <f t="shared" si="171"/>
        <v>Obese</v>
      </c>
      <c r="L1253" t="str">
        <f t="shared" si="172"/>
        <v>normal</v>
      </c>
      <c r="M1253" t="str">
        <f t="shared" si="173"/>
        <v>Adult</v>
      </c>
      <c r="N1253" t="str">
        <f t="shared" si="174"/>
        <v>Medium</v>
      </c>
      <c r="O1253" t="str">
        <f t="shared" si="175"/>
        <v>Normal level</v>
      </c>
      <c r="P1253" t="str">
        <f t="shared" si="176"/>
        <v>High Risk</v>
      </c>
      <c r="Q1253" t="str">
        <f t="shared" si="177"/>
        <v>Normal</v>
      </c>
      <c r="R1253" t="str">
        <f t="shared" si="178"/>
        <v>Prehypertension</v>
      </c>
      <c r="S1253" t="str">
        <f t="shared" si="179"/>
        <v>Low DPF</v>
      </c>
    </row>
    <row r="1254" spans="1:19" x14ac:dyDescent="0.35">
      <c r="A1254" s="9">
        <v>1253</v>
      </c>
      <c r="B1254" s="10">
        <v>4</v>
      </c>
      <c r="C1254" s="10">
        <v>145</v>
      </c>
      <c r="D1254" s="10">
        <v>69</v>
      </c>
      <c r="E1254" s="10">
        <v>21</v>
      </c>
      <c r="F1254" s="10">
        <v>80</v>
      </c>
      <c r="G1254" s="11">
        <v>44.2</v>
      </c>
      <c r="H1254" s="18">
        <v>0.63</v>
      </c>
      <c r="I1254" s="10">
        <v>31</v>
      </c>
      <c r="J1254" s="24">
        <v>1</v>
      </c>
      <c r="K1254" t="str">
        <f t="shared" si="171"/>
        <v>Obese</v>
      </c>
      <c r="L1254" t="str">
        <f t="shared" si="172"/>
        <v xml:space="preserve">Diabetes </v>
      </c>
      <c r="M1254" t="str">
        <f t="shared" si="173"/>
        <v>Adult</v>
      </c>
      <c r="N1254" t="str">
        <f t="shared" si="174"/>
        <v>Medium</v>
      </c>
      <c r="O1254" t="str">
        <f t="shared" si="175"/>
        <v>High level</v>
      </c>
      <c r="P1254" t="str">
        <f t="shared" si="176"/>
        <v>High Risk</v>
      </c>
      <c r="Q1254" t="str">
        <f t="shared" si="177"/>
        <v>Normal</v>
      </c>
      <c r="R1254" t="str">
        <f t="shared" si="178"/>
        <v>Normal</v>
      </c>
      <c r="S1254" t="str">
        <f t="shared" si="179"/>
        <v>High DPF</v>
      </c>
    </row>
    <row r="1255" spans="1:19" x14ac:dyDescent="0.35">
      <c r="A1255" s="13">
        <v>1254</v>
      </c>
      <c r="B1255" s="14">
        <v>4</v>
      </c>
      <c r="C1255" s="14">
        <v>135</v>
      </c>
      <c r="D1255" s="14">
        <v>68</v>
      </c>
      <c r="E1255" s="14">
        <v>42</v>
      </c>
      <c r="F1255" s="14">
        <v>250</v>
      </c>
      <c r="G1255" s="15">
        <v>42.3</v>
      </c>
      <c r="H1255" s="19">
        <v>0.36499999999999999</v>
      </c>
      <c r="I1255" s="14">
        <v>24</v>
      </c>
      <c r="J1255" s="25">
        <v>1</v>
      </c>
      <c r="K1255" t="str">
        <f t="shared" si="171"/>
        <v>Obese</v>
      </c>
      <c r="L1255" t="str">
        <f t="shared" si="172"/>
        <v xml:space="preserve">Diabetes </v>
      </c>
      <c r="M1255" t="str">
        <f t="shared" si="173"/>
        <v>Adult</v>
      </c>
      <c r="N1255" t="str">
        <f t="shared" si="174"/>
        <v>High</v>
      </c>
      <c r="O1255" t="str">
        <f t="shared" si="175"/>
        <v>Normal level</v>
      </c>
      <c r="P1255" t="str">
        <f t="shared" si="176"/>
        <v>High Risk</v>
      </c>
      <c r="Q1255" t="str">
        <f t="shared" si="177"/>
        <v>High</v>
      </c>
      <c r="R1255" t="str">
        <f t="shared" si="178"/>
        <v>Normal</v>
      </c>
      <c r="S1255" t="str">
        <f t="shared" si="179"/>
        <v>Medium DPF</v>
      </c>
    </row>
    <row r="1256" spans="1:19" x14ac:dyDescent="0.35">
      <c r="A1256" s="9">
        <v>1255</v>
      </c>
      <c r="B1256" s="10">
        <v>1</v>
      </c>
      <c r="C1256" s="10">
        <v>139</v>
      </c>
      <c r="D1256" s="10">
        <v>62</v>
      </c>
      <c r="E1256" s="10">
        <v>41</v>
      </c>
      <c r="F1256" s="10">
        <v>480</v>
      </c>
      <c r="G1256" s="11">
        <v>40.700000000000003</v>
      </c>
      <c r="H1256" s="18">
        <v>0.53600000000000003</v>
      </c>
      <c r="I1256" s="10">
        <v>21</v>
      </c>
      <c r="J1256" s="24">
        <v>0</v>
      </c>
      <c r="K1256" t="str">
        <f t="shared" si="171"/>
        <v>Obese</v>
      </c>
      <c r="L1256" t="str">
        <f t="shared" si="172"/>
        <v>normal</v>
      </c>
      <c r="M1256" t="str">
        <f t="shared" si="173"/>
        <v>Adult</v>
      </c>
      <c r="N1256" t="str">
        <f t="shared" si="174"/>
        <v>High</v>
      </c>
      <c r="O1256" t="str">
        <f t="shared" si="175"/>
        <v>Normal level</v>
      </c>
      <c r="P1256" t="str">
        <f t="shared" si="176"/>
        <v>Low Risk</v>
      </c>
      <c r="Q1256" t="str">
        <f t="shared" si="177"/>
        <v>High</v>
      </c>
      <c r="R1256" t="str">
        <f t="shared" si="178"/>
        <v>Normal</v>
      </c>
      <c r="S1256" t="str">
        <f t="shared" si="179"/>
        <v>Medium DPF</v>
      </c>
    </row>
    <row r="1257" spans="1:19" x14ac:dyDescent="0.35">
      <c r="A1257" s="13">
        <v>1256</v>
      </c>
      <c r="B1257" s="14">
        <v>4</v>
      </c>
      <c r="C1257" s="14">
        <v>173</v>
      </c>
      <c r="D1257" s="14">
        <v>78</v>
      </c>
      <c r="E1257" s="14">
        <v>32</v>
      </c>
      <c r="F1257" s="14">
        <v>265</v>
      </c>
      <c r="G1257" s="15">
        <v>46.5</v>
      </c>
      <c r="H1257" s="19">
        <v>1.159</v>
      </c>
      <c r="I1257" s="14">
        <v>58</v>
      </c>
      <c r="J1257" s="25">
        <v>0</v>
      </c>
      <c r="K1257" t="str">
        <f t="shared" si="171"/>
        <v>Obese</v>
      </c>
      <c r="L1257" t="str">
        <f t="shared" si="172"/>
        <v>normal</v>
      </c>
      <c r="M1257" t="str">
        <f t="shared" si="173"/>
        <v>Adult</v>
      </c>
      <c r="N1257" t="str">
        <f t="shared" si="174"/>
        <v>Medium</v>
      </c>
      <c r="O1257" t="str">
        <f t="shared" si="175"/>
        <v>High level</v>
      </c>
      <c r="P1257" t="str">
        <f t="shared" si="176"/>
        <v>High Risk</v>
      </c>
      <c r="Q1257" t="str">
        <f t="shared" si="177"/>
        <v>High</v>
      </c>
      <c r="R1257" t="str">
        <f t="shared" si="178"/>
        <v>Normal</v>
      </c>
      <c r="S1257" t="str">
        <f t="shared" si="179"/>
        <v>High DPF</v>
      </c>
    </row>
    <row r="1258" spans="1:19" x14ac:dyDescent="0.35">
      <c r="A1258" s="9">
        <v>1257</v>
      </c>
      <c r="B1258" s="10">
        <v>4</v>
      </c>
      <c r="C1258" s="10">
        <v>99</v>
      </c>
      <c r="D1258" s="10">
        <v>72</v>
      </c>
      <c r="E1258" s="10">
        <v>17</v>
      </c>
      <c r="F1258" s="10">
        <v>80</v>
      </c>
      <c r="G1258" s="11">
        <v>25.6</v>
      </c>
      <c r="H1258" s="18">
        <v>0.29399999999999998</v>
      </c>
      <c r="I1258" s="10">
        <v>28</v>
      </c>
      <c r="J1258" s="24">
        <v>0</v>
      </c>
      <c r="K1258" t="str">
        <f t="shared" si="171"/>
        <v>Overweight</v>
      </c>
      <c r="L1258" t="str">
        <f t="shared" si="172"/>
        <v>normal</v>
      </c>
      <c r="M1258" t="str">
        <f t="shared" si="173"/>
        <v>Adult</v>
      </c>
      <c r="N1258" t="str">
        <f t="shared" si="174"/>
        <v>Low</v>
      </c>
      <c r="O1258" t="str">
        <f t="shared" si="175"/>
        <v>Normal level</v>
      </c>
      <c r="P1258" t="str">
        <f t="shared" si="176"/>
        <v>High Risk</v>
      </c>
      <c r="Q1258" t="str">
        <f t="shared" si="177"/>
        <v>Normal</v>
      </c>
      <c r="R1258" t="str">
        <f t="shared" si="178"/>
        <v>Normal</v>
      </c>
      <c r="S1258" t="str">
        <f t="shared" si="179"/>
        <v>Low DPF</v>
      </c>
    </row>
    <row r="1259" spans="1:19" x14ac:dyDescent="0.35">
      <c r="A1259" s="13">
        <v>1258</v>
      </c>
      <c r="B1259" s="14">
        <v>8</v>
      </c>
      <c r="C1259" s="14">
        <v>194</v>
      </c>
      <c r="D1259" s="14">
        <v>80</v>
      </c>
      <c r="E1259" s="14">
        <v>21</v>
      </c>
      <c r="F1259" s="14">
        <v>80</v>
      </c>
      <c r="G1259" s="15">
        <v>26.1</v>
      </c>
      <c r="H1259" s="19">
        <v>0.55100000000000005</v>
      </c>
      <c r="I1259" s="14">
        <v>67</v>
      </c>
      <c r="J1259" s="25">
        <v>0</v>
      </c>
      <c r="K1259" t="str">
        <f t="shared" si="171"/>
        <v>Overweight</v>
      </c>
      <c r="L1259" t="str">
        <f t="shared" si="172"/>
        <v>normal</v>
      </c>
      <c r="M1259" t="str">
        <f t="shared" si="173"/>
        <v>Aged</v>
      </c>
      <c r="N1259" t="str">
        <f t="shared" si="174"/>
        <v>Medium</v>
      </c>
      <c r="O1259" t="str">
        <f t="shared" si="175"/>
        <v>High level</v>
      </c>
      <c r="P1259" t="str">
        <f t="shared" si="176"/>
        <v>High Risk</v>
      </c>
      <c r="Q1259" t="str">
        <f t="shared" si="177"/>
        <v>Normal</v>
      </c>
      <c r="R1259" t="str">
        <f t="shared" si="178"/>
        <v>Normal</v>
      </c>
      <c r="S1259" t="str">
        <f t="shared" si="179"/>
        <v>Medium DPF</v>
      </c>
    </row>
    <row r="1260" spans="1:19" x14ac:dyDescent="0.35">
      <c r="A1260" s="9">
        <v>1259</v>
      </c>
      <c r="B1260" s="10">
        <v>2</v>
      </c>
      <c r="C1260" s="10">
        <v>83</v>
      </c>
      <c r="D1260" s="10">
        <v>65</v>
      </c>
      <c r="E1260" s="10">
        <v>28</v>
      </c>
      <c r="F1260" s="10">
        <v>66</v>
      </c>
      <c r="G1260" s="11">
        <v>36.799999999999997</v>
      </c>
      <c r="H1260" s="18">
        <v>0.629</v>
      </c>
      <c r="I1260" s="10">
        <v>24</v>
      </c>
      <c r="J1260" s="24">
        <v>0</v>
      </c>
      <c r="K1260" t="str">
        <f t="shared" si="171"/>
        <v>Obese</v>
      </c>
      <c r="L1260" t="str">
        <f t="shared" si="172"/>
        <v>normal</v>
      </c>
      <c r="M1260" t="str">
        <f t="shared" si="173"/>
        <v>Adult</v>
      </c>
      <c r="N1260" t="str">
        <f t="shared" si="174"/>
        <v>Medium</v>
      </c>
      <c r="O1260" t="str">
        <f t="shared" si="175"/>
        <v>Normal level</v>
      </c>
      <c r="P1260" t="str">
        <f t="shared" si="176"/>
        <v>Low Risk</v>
      </c>
      <c r="Q1260" t="str">
        <f t="shared" si="177"/>
        <v>Low</v>
      </c>
      <c r="R1260" t="str">
        <f t="shared" si="178"/>
        <v>Normal</v>
      </c>
      <c r="S1260" t="str">
        <f t="shared" si="179"/>
        <v>High DPF</v>
      </c>
    </row>
    <row r="1261" spans="1:19" x14ac:dyDescent="0.35">
      <c r="A1261" s="13">
        <v>1260</v>
      </c>
      <c r="B1261" s="14">
        <v>2</v>
      </c>
      <c r="C1261" s="14">
        <v>89</v>
      </c>
      <c r="D1261" s="14">
        <v>90</v>
      </c>
      <c r="E1261" s="14">
        <v>30</v>
      </c>
      <c r="F1261" s="14">
        <v>80</v>
      </c>
      <c r="G1261" s="15">
        <v>33.5</v>
      </c>
      <c r="H1261" s="19">
        <v>0.29199999999999998</v>
      </c>
      <c r="I1261" s="14">
        <v>42</v>
      </c>
      <c r="J1261" s="25">
        <v>0</v>
      </c>
      <c r="K1261" t="str">
        <f t="shared" si="171"/>
        <v>Obese</v>
      </c>
      <c r="L1261" t="str">
        <f t="shared" si="172"/>
        <v>normal</v>
      </c>
      <c r="M1261" t="str">
        <f t="shared" si="173"/>
        <v>Adult</v>
      </c>
      <c r="N1261" t="str">
        <f t="shared" si="174"/>
        <v>Medium</v>
      </c>
      <c r="O1261" t="str">
        <f t="shared" si="175"/>
        <v>Normal level</v>
      </c>
      <c r="P1261" t="str">
        <f t="shared" si="176"/>
        <v>Low Risk</v>
      </c>
      <c r="Q1261" t="str">
        <f t="shared" si="177"/>
        <v>Normal</v>
      </c>
      <c r="R1261" t="str">
        <f t="shared" si="178"/>
        <v>Prehypertension</v>
      </c>
      <c r="S1261" t="str">
        <f t="shared" si="179"/>
        <v>Low DPF</v>
      </c>
    </row>
    <row r="1262" spans="1:19" x14ac:dyDescent="0.35">
      <c r="A1262" s="9">
        <v>1261</v>
      </c>
      <c r="B1262" s="10">
        <v>4</v>
      </c>
      <c r="C1262" s="10">
        <v>99</v>
      </c>
      <c r="D1262" s="10">
        <v>68</v>
      </c>
      <c r="E1262" s="10">
        <v>38</v>
      </c>
      <c r="F1262" s="10">
        <v>80</v>
      </c>
      <c r="G1262" s="11">
        <v>32.799999999999997</v>
      </c>
      <c r="H1262" s="18">
        <v>0.14499999999999999</v>
      </c>
      <c r="I1262" s="10">
        <v>33</v>
      </c>
      <c r="J1262" s="24">
        <v>0</v>
      </c>
      <c r="K1262" t="str">
        <f t="shared" si="171"/>
        <v>Obese</v>
      </c>
      <c r="L1262" t="str">
        <f t="shared" si="172"/>
        <v>normal</v>
      </c>
      <c r="M1262" t="str">
        <f t="shared" si="173"/>
        <v>Adult</v>
      </c>
      <c r="N1262" t="str">
        <f t="shared" si="174"/>
        <v>Medium</v>
      </c>
      <c r="O1262" t="str">
        <f t="shared" si="175"/>
        <v>Normal level</v>
      </c>
      <c r="P1262" t="str">
        <f t="shared" si="176"/>
        <v>High Risk</v>
      </c>
      <c r="Q1262" t="str">
        <f t="shared" si="177"/>
        <v>Normal</v>
      </c>
      <c r="R1262" t="str">
        <f t="shared" si="178"/>
        <v>Normal</v>
      </c>
      <c r="S1262" t="str">
        <f t="shared" si="179"/>
        <v>Low DPF</v>
      </c>
    </row>
    <row r="1263" spans="1:19" x14ac:dyDescent="0.35">
      <c r="A1263" s="13">
        <v>1262</v>
      </c>
      <c r="B1263" s="14">
        <v>4</v>
      </c>
      <c r="C1263" s="14">
        <v>125</v>
      </c>
      <c r="D1263" s="14">
        <v>70</v>
      </c>
      <c r="E1263" s="14">
        <v>18</v>
      </c>
      <c r="F1263" s="14">
        <v>122</v>
      </c>
      <c r="G1263" s="15">
        <v>28.9</v>
      </c>
      <c r="H1263" s="19">
        <v>1.1439999999999999</v>
      </c>
      <c r="I1263" s="14">
        <v>45</v>
      </c>
      <c r="J1263" s="25">
        <v>1</v>
      </c>
      <c r="K1263" t="str">
        <f t="shared" si="171"/>
        <v>Overweight</v>
      </c>
      <c r="L1263" t="str">
        <f t="shared" si="172"/>
        <v xml:space="preserve">Diabetes </v>
      </c>
      <c r="M1263" t="str">
        <f t="shared" si="173"/>
        <v>Adult</v>
      </c>
      <c r="N1263" t="str">
        <f t="shared" si="174"/>
        <v>Low</v>
      </c>
      <c r="O1263" t="str">
        <f t="shared" si="175"/>
        <v>Normal level</v>
      </c>
      <c r="P1263" t="str">
        <f t="shared" si="176"/>
        <v>High Risk</v>
      </c>
      <c r="Q1263" t="str">
        <f t="shared" si="177"/>
        <v>Normal</v>
      </c>
      <c r="R1263" t="str">
        <f t="shared" si="178"/>
        <v>Normal</v>
      </c>
      <c r="S1263" t="str">
        <f t="shared" si="179"/>
        <v>High DPF</v>
      </c>
    </row>
    <row r="1264" spans="1:19" x14ac:dyDescent="0.35">
      <c r="A1264" s="9">
        <v>1263</v>
      </c>
      <c r="B1264" s="10">
        <v>3</v>
      </c>
      <c r="C1264" s="10">
        <v>80</v>
      </c>
      <c r="D1264" s="10">
        <v>69</v>
      </c>
      <c r="E1264" s="10">
        <v>21</v>
      </c>
      <c r="F1264" s="10">
        <v>80</v>
      </c>
      <c r="G1264" s="11">
        <v>32.14</v>
      </c>
      <c r="H1264" s="18">
        <v>0.17399999999999999</v>
      </c>
      <c r="I1264" s="10">
        <v>22</v>
      </c>
      <c r="J1264" s="24">
        <v>0</v>
      </c>
      <c r="K1264" t="str">
        <f t="shared" si="171"/>
        <v>Obese</v>
      </c>
      <c r="L1264" t="str">
        <f t="shared" si="172"/>
        <v>normal</v>
      </c>
      <c r="M1264" t="str">
        <f t="shared" si="173"/>
        <v>Adult</v>
      </c>
      <c r="N1264" t="str">
        <f t="shared" si="174"/>
        <v>Medium</v>
      </c>
      <c r="O1264" t="str">
        <f t="shared" si="175"/>
        <v>Normal level</v>
      </c>
      <c r="P1264" t="str">
        <f t="shared" si="176"/>
        <v>Low Risk</v>
      </c>
      <c r="Q1264" t="str">
        <f t="shared" si="177"/>
        <v>Normal</v>
      </c>
      <c r="R1264" t="str">
        <f t="shared" si="178"/>
        <v>Normal</v>
      </c>
      <c r="S1264" t="str">
        <f t="shared" si="179"/>
        <v>Low DPF</v>
      </c>
    </row>
    <row r="1265" spans="1:19" x14ac:dyDescent="0.35">
      <c r="A1265" s="13">
        <v>1264</v>
      </c>
      <c r="B1265" s="14">
        <v>6</v>
      </c>
      <c r="C1265" s="14">
        <v>166</v>
      </c>
      <c r="D1265" s="14">
        <v>74</v>
      </c>
      <c r="E1265" s="14">
        <v>21</v>
      </c>
      <c r="F1265" s="14">
        <v>80</v>
      </c>
      <c r="G1265" s="15">
        <v>26.6</v>
      </c>
      <c r="H1265" s="19">
        <v>0.30399999999999999</v>
      </c>
      <c r="I1265" s="14">
        <v>66</v>
      </c>
      <c r="J1265" s="25">
        <v>0</v>
      </c>
      <c r="K1265" t="str">
        <f t="shared" si="171"/>
        <v>Overweight</v>
      </c>
      <c r="L1265" t="str">
        <f t="shared" si="172"/>
        <v>normal</v>
      </c>
      <c r="M1265" t="str">
        <f t="shared" si="173"/>
        <v>Aged</v>
      </c>
      <c r="N1265" t="str">
        <f t="shared" si="174"/>
        <v>Medium</v>
      </c>
      <c r="O1265" t="str">
        <f t="shared" si="175"/>
        <v>High level</v>
      </c>
      <c r="P1265" t="str">
        <f t="shared" si="176"/>
        <v>High Risk</v>
      </c>
      <c r="Q1265" t="str">
        <f t="shared" si="177"/>
        <v>Normal</v>
      </c>
      <c r="R1265" t="str">
        <f t="shared" si="178"/>
        <v>Normal</v>
      </c>
      <c r="S1265" t="str">
        <f t="shared" si="179"/>
        <v>Medium DPF</v>
      </c>
    </row>
    <row r="1266" spans="1:19" x14ac:dyDescent="0.35">
      <c r="A1266" s="9">
        <v>1265</v>
      </c>
      <c r="B1266" s="10">
        <v>5</v>
      </c>
      <c r="C1266" s="10">
        <v>110</v>
      </c>
      <c r="D1266" s="10">
        <v>68</v>
      </c>
      <c r="E1266" s="10">
        <v>21</v>
      </c>
      <c r="F1266" s="10">
        <v>80</v>
      </c>
      <c r="G1266" s="11">
        <v>26</v>
      </c>
      <c r="H1266" s="18">
        <v>0.29199999999999998</v>
      </c>
      <c r="I1266" s="10">
        <v>30</v>
      </c>
      <c r="J1266" s="24">
        <v>0</v>
      </c>
      <c r="K1266" t="str">
        <f t="shared" si="171"/>
        <v>Overweight</v>
      </c>
      <c r="L1266" t="str">
        <f t="shared" si="172"/>
        <v>normal</v>
      </c>
      <c r="M1266" t="str">
        <f t="shared" si="173"/>
        <v>Adult</v>
      </c>
      <c r="N1266" t="str">
        <f t="shared" si="174"/>
        <v>Medium</v>
      </c>
      <c r="O1266" t="str">
        <f t="shared" si="175"/>
        <v>Normal level</v>
      </c>
      <c r="P1266" t="str">
        <f t="shared" si="176"/>
        <v>High Risk</v>
      </c>
      <c r="Q1266" t="str">
        <f t="shared" si="177"/>
        <v>Normal</v>
      </c>
      <c r="R1266" t="str">
        <f t="shared" si="178"/>
        <v>Normal</v>
      </c>
      <c r="S1266" t="str">
        <f t="shared" si="179"/>
        <v>Low DPF</v>
      </c>
    </row>
    <row r="1267" spans="1:19" x14ac:dyDescent="0.35">
      <c r="A1267" s="13">
        <v>1266</v>
      </c>
      <c r="B1267" s="14">
        <v>2</v>
      </c>
      <c r="C1267" s="14">
        <v>81</v>
      </c>
      <c r="D1267" s="14">
        <v>72</v>
      </c>
      <c r="E1267" s="14">
        <v>15</v>
      </c>
      <c r="F1267" s="14">
        <v>76</v>
      </c>
      <c r="G1267" s="15">
        <v>30.1</v>
      </c>
      <c r="H1267" s="19">
        <v>0.54700000000000004</v>
      </c>
      <c r="I1267" s="14">
        <v>25</v>
      </c>
      <c r="J1267" s="25">
        <v>0</v>
      </c>
      <c r="K1267" t="str">
        <f t="shared" si="171"/>
        <v>Obese</v>
      </c>
      <c r="L1267" t="str">
        <f t="shared" si="172"/>
        <v>normal</v>
      </c>
      <c r="M1267" t="str">
        <f t="shared" si="173"/>
        <v>Adult</v>
      </c>
      <c r="N1267" t="str">
        <f t="shared" si="174"/>
        <v>Low</v>
      </c>
      <c r="O1267" t="str">
        <f t="shared" si="175"/>
        <v>Normal level</v>
      </c>
      <c r="P1267" t="str">
        <f t="shared" si="176"/>
        <v>Low Risk</v>
      </c>
      <c r="Q1267" t="str">
        <f t="shared" si="177"/>
        <v>Low</v>
      </c>
      <c r="R1267" t="str">
        <f t="shared" si="178"/>
        <v>Normal</v>
      </c>
      <c r="S1267" t="str">
        <f t="shared" si="179"/>
        <v>Medium DPF</v>
      </c>
    </row>
    <row r="1268" spans="1:19" x14ac:dyDescent="0.35">
      <c r="A1268" s="9">
        <v>1267</v>
      </c>
      <c r="B1268" s="10">
        <v>7</v>
      </c>
      <c r="C1268" s="10">
        <v>195</v>
      </c>
      <c r="D1268" s="10">
        <v>70</v>
      </c>
      <c r="E1268" s="10">
        <v>33</v>
      </c>
      <c r="F1268" s="10">
        <v>145</v>
      </c>
      <c r="G1268" s="11">
        <v>25.1</v>
      </c>
      <c r="H1268" s="18">
        <v>0.16300000000000001</v>
      </c>
      <c r="I1268" s="10">
        <v>55</v>
      </c>
      <c r="J1268" s="24">
        <v>1</v>
      </c>
      <c r="K1268" t="str">
        <f t="shared" si="171"/>
        <v>Overweight</v>
      </c>
      <c r="L1268" t="str">
        <f t="shared" si="172"/>
        <v xml:space="preserve">Diabetes </v>
      </c>
      <c r="M1268" t="str">
        <f t="shared" si="173"/>
        <v>Adult</v>
      </c>
      <c r="N1268" t="str">
        <f t="shared" si="174"/>
        <v>Medium</v>
      </c>
      <c r="O1268" t="str">
        <f t="shared" si="175"/>
        <v>High level</v>
      </c>
      <c r="P1268" t="str">
        <f t="shared" si="176"/>
        <v>High Risk</v>
      </c>
      <c r="Q1268" t="str">
        <f t="shared" si="177"/>
        <v>Normal</v>
      </c>
      <c r="R1268" t="str">
        <f t="shared" si="178"/>
        <v>Normal</v>
      </c>
      <c r="S1268" t="str">
        <f t="shared" si="179"/>
        <v>Low DPF</v>
      </c>
    </row>
    <row r="1269" spans="1:19" x14ac:dyDescent="0.35">
      <c r="A1269" s="13">
        <v>1268</v>
      </c>
      <c r="B1269" s="14">
        <v>6</v>
      </c>
      <c r="C1269" s="14">
        <v>154</v>
      </c>
      <c r="D1269" s="14">
        <v>74</v>
      </c>
      <c r="E1269" s="14">
        <v>32</v>
      </c>
      <c r="F1269" s="14">
        <v>193</v>
      </c>
      <c r="G1269" s="15">
        <v>29.3</v>
      </c>
      <c r="H1269" s="19">
        <v>0.83899999999999997</v>
      </c>
      <c r="I1269" s="14">
        <v>39</v>
      </c>
      <c r="J1269" s="25">
        <v>0</v>
      </c>
      <c r="K1269" t="str">
        <f t="shared" si="171"/>
        <v>Overweight</v>
      </c>
      <c r="L1269" t="str">
        <f t="shared" si="172"/>
        <v>normal</v>
      </c>
      <c r="M1269" t="str">
        <f t="shared" si="173"/>
        <v>Adult</v>
      </c>
      <c r="N1269" t="str">
        <f t="shared" si="174"/>
        <v>Medium</v>
      </c>
      <c r="O1269" t="str">
        <f t="shared" si="175"/>
        <v>High level</v>
      </c>
      <c r="P1269" t="str">
        <f t="shared" si="176"/>
        <v>High Risk</v>
      </c>
      <c r="Q1269" t="str">
        <f t="shared" si="177"/>
        <v>High</v>
      </c>
      <c r="R1269" t="str">
        <f t="shared" si="178"/>
        <v>Normal</v>
      </c>
      <c r="S1269" t="str">
        <f t="shared" si="179"/>
        <v>High DPF</v>
      </c>
    </row>
    <row r="1270" spans="1:19" x14ac:dyDescent="0.35">
      <c r="A1270" s="9">
        <v>1269</v>
      </c>
      <c r="B1270" s="10">
        <v>2</v>
      </c>
      <c r="C1270" s="10">
        <v>117</v>
      </c>
      <c r="D1270" s="10">
        <v>90</v>
      </c>
      <c r="E1270" s="10">
        <v>19</v>
      </c>
      <c r="F1270" s="10">
        <v>71</v>
      </c>
      <c r="G1270" s="11">
        <v>25.2</v>
      </c>
      <c r="H1270" s="18">
        <v>0.313</v>
      </c>
      <c r="I1270" s="10">
        <v>21</v>
      </c>
      <c r="J1270" s="24">
        <v>0</v>
      </c>
      <c r="K1270" t="str">
        <f t="shared" si="171"/>
        <v>Overweight</v>
      </c>
      <c r="L1270" t="str">
        <f t="shared" si="172"/>
        <v>normal</v>
      </c>
      <c r="M1270" t="str">
        <f t="shared" si="173"/>
        <v>Adult</v>
      </c>
      <c r="N1270" t="str">
        <f t="shared" si="174"/>
        <v>Low</v>
      </c>
      <c r="O1270" t="str">
        <f t="shared" si="175"/>
        <v>Normal level</v>
      </c>
      <c r="P1270" t="str">
        <f t="shared" si="176"/>
        <v>Low Risk</v>
      </c>
      <c r="Q1270" t="str">
        <f t="shared" si="177"/>
        <v>Low</v>
      </c>
      <c r="R1270" t="str">
        <f t="shared" si="178"/>
        <v>Prehypertension</v>
      </c>
      <c r="S1270" t="str">
        <f t="shared" si="179"/>
        <v>Medium DPF</v>
      </c>
    </row>
    <row r="1271" spans="1:19" x14ac:dyDescent="0.35">
      <c r="A1271" s="13">
        <v>1270</v>
      </c>
      <c r="B1271" s="14">
        <v>3</v>
      </c>
      <c r="C1271" s="14">
        <v>84</v>
      </c>
      <c r="D1271" s="14">
        <v>72</v>
      </c>
      <c r="E1271" s="14">
        <v>32</v>
      </c>
      <c r="F1271" s="14">
        <v>80</v>
      </c>
      <c r="G1271" s="15">
        <v>37.200000000000003</v>
      </c>
      <c r="H1271" s="19">
        <v>0.26700000000000002</v>
      </c>
      <c r="I1271" s="14">
        <v>28</v>
      </c>
      <c r="J1271" s="25">
        <v>0</v>
      </c>
      <c r="K1271" t="str">
        <f t="shared" si="171"/>
        <v>Obese</v>
      </c>
      <c r="L1271" t="str">
        <f t="shared" si="172"/>
        <v>normal</v>
      </c>
      <c r="M1271" t="str">
        <f t="shared" si="173"/>
        <v>Adult</v>
      </c>
      <c r="N1271" t="str">
        <f t="shared" si="174"/>
        <v>Medium</v>
      </c>
      <c r="O1271" t="str">
        <f t="shared" si="175"/>
        <v>Normal level</v>
      </c>
      <c r="P1271" t="str">
        <f t="shared" si="176"/>
        <v>Low Risk</v>
      </c>
      <c r="Q1271" t="str">
        <f t="shared" si="177"/>
        <v>Normal</v>
      </c>
      <c r="R1271" t="str">
        <f t="shared" si="178"/>
        <v>Normal</v>
      </c>
      <c r="S1271" t="str">
        <f t="shared" si="179"/>
        <v>Low DPF</v>
      </c>
    </row>
    <row r="1272" spans="1:19" x14ac:dyDescent="0.35">
      <c r="A1272" s="9">
        <v>1271</v>
      </c>
      <c r="B1272" s="10">
        <v>6</v>
      </c>
      <c r="C1272" s="10">
        <v>121</v>
      </c>
      <c r="D1272" s="10">
        <v>68</v>
      </c>
      <c r="E1272" s="10">
        <v>41</v>
      </c>
      <c r="F1272" s="10">
        <v>80</v>
      </c>
      <c r="G1272" s="11">
        <v>39</v>
      </c>
      <c r="H1272" s="18">
        <v>0.72699999999999998</v>
      </c>
      <c r="I1272" s="10">
        <v>41</v>
      </c>
      <c r="J1272" s="24">
        <v>1</v>
      </c>
      <c r="K1272" t="str">
        <f t="shared" si="171"/>
        <v>Obese</v>
      </c>
      <c r="L1272" t="str">
        <f t="shared" si="172"/>
        <v xml:space="preserve">Diabetes </v>
      </c>
      <c r="M1272" t="str">
        <f t="shared" si="173"/>
        <v>Adult</v>
      </c>
      <c r="N1272" t="str">
        <f t="shared" si="174"/>
        <v>High</v>
      </c>
      <c r="O1272" t="str">
        <f t="shared" si="175"/>
        <v>Normal level</v>
      </c>
      <c r="P1272" t="str">
        <f t="shared" si="176"/>
        <v>High Risk</v>
      </c>
      <c r="Q1272" t="str">
        <f t="shared" si="177"/>
        <v>Normal</v>
      </c>
      <c r="R1272" t="str">
        <f t="shared" si="178"/>
        <v>Normal</v>
      </c>
      <c r="S1272" t="str">
        <f t="shared" si="179"/>
        <v>High DPF</v>
      </c>
    </row>
    <row r="1273" spans="1:19" x14ac:dyDescent="0.35">
      <c r="A1273" s="13">
        <v>1272</v>
      </c>
      <c r="B1273" s="14">
        <v>7</v>
      </c>
      <c r="C1273" s="14">
        <v>94</v>
      </c>
      <c r="D1273" s="14">
        <v>64</v>
      </c>
      <c r="E1273" s="14">
        <v>25</v>
      </c>
      <c r="F1273" s="14">
        <v>79</v>
      </c>
      <c r="G1273" s="15">
        <v>33.299999999999997</v>
      </c>
      <c r="H1273" s="19">
        <v>0.73799999999999999</v>
      </c>
      <c r="I1273" s="14">
        <v>41</v>
      </c>
      <c r="J1273" s="25">
        <v>0</v>
      </c>
      <c r="K1273" t="str">
        <f t="shared" si="171"/>
        <v>Obese</v>
      </c>
      <c r="L1273" t="str">
        <f t="shared" si="172"/>
        <v>normal</v>
      </c>
      <c r="M1273" t="str">
        <f t="shared" si="173"/>
        <v>Adult</v>
      </c>
      <c r="N1273" t="str">
        <f t="shared" si="174"/>
        <v>Medium</v>
      </c>
      <c r="O1273" t="str">
        <f t="shared" si="175"/>
        <v>Normal level</v>
      </c>
      <c r="P1273" t="str">
        <f t="shared" si="176"/>
        <v>High Risk</v>
      </c>
      <c r="Q1273" t="str">
        <f t="shared" si="177"/>
        <v>Low</v>
      </c>
      <c r="R1273" t="str">
        <f t="shared" si="178"/>
        <v>Normal</v>
      </c>
      <c r="S1273" t="str">
        <f t="shared" si="179"/>
        <v>High DPF</v>
      </c>
    </row>
    <row r="1274" spans="1:19" x14ac:dyDescent="0.35">
      <c r="A1274" s="9">
        <v>1273</v>
      </c>
      <c r="B1274" s="10">
        <v>3</v>
      </c>
      <c r="C1274" s="10">
        <v>96</v>
      </c>
      <c r="D1274" s="10">
        <v>78</v>
      </c>
      <c r="E1274" s="10">
        <v>39</v>
      </c>
      <c r="F1274" s="10">
        <v>80</v>
      </c>
      <c r="G1274" s="11">
        <v>37.299999999999997</v>
      </c>
      <c r="H1274" s="18">
        <v>0.23799999999999999</v>
      </c>
      <c r="I1274" s="10">
        <v>40</v>
      </c>
      <c r="J1274" s="24">
        <v>0</v>
      </c>
      <c r="K1274" t="str">
        <f t="shared" si="171"/>
        <v>Obese</v>
      </c>
      <c r="L1274" t="str">
        <f t="shared" si="172"/>
        <v>normal</v>
      </c>
      <c r="M1274" t="str">
        <f t="shared" si="173"/>
        <v>Adult</v>
      </c>
      <c r="N1274" t="str">
        <f t="shared" si="174"/>
        <v>Medium</v>
      </c>
      <c r="O1274" t="str">
        <f t="shared" si="175"/>
        <v>Normal level</v>
      </c>
      <c r="P1274" t="str">
        <f t="shared" si="176"/>
        <v>Low Risk</v>
      </c>
      <c r="Q1274" t="str">
        <f t="shared" si="177"/>
        <v>Normal</v>
      </c>
      <c r="R1274" t="str">
        <f t="shared" si="178"/>
        <v>Normal</v>
      </c>
      <c r="S1274" t="str">
        <f t="shared" si="179"/>
        <v>Low DPF</v>
      </c>
    </row>
    <row r="1275" spans="1:19" x14ac:dyDescent="0.35">
      <c r="A1275" s="13">
        <v>1274</v>
      </c>
      <c r="B1275" s="14">
        <v>14</v>
      </c>
      <c r="C1275" s="14">
        <v>75</v>
      </c>
      <c r="D1275" s="14">
        <v>82</v>
      </c>
      <c r="E1275" s="14">
        <v>21</v>
      </c>
      <c r="F1275" s="14">
        <v>80</v>
      </c>
      <c r="G1275" s="15">
        <v>33.299999999999997</v>
      </c>
      <c r="H1275" s="19">
        <v>0.26300000000000001</v>
      </c>
      <c r="I1275" s="14">
        <v>38</v>
      </c>
      <c r="J1275" s="25">
        <v>0</v>
      </c>
      <c r="K1275" t="str">
        <f t="shared" si="171"/>
        <v>Obese</v>
      </c>
      <c r="L1275" t="str">
        <f t="shared" si="172"/>
        <v>normal</v>
      </c>
      <c r="M1275" t="str">
        <f t="shared" si="173"/>
        <v>Adult</v>
      </c>
      <c r="N1275" t="str">
        <f t="shared" si="174"/>
        <v>Medium</v>
      </c>
      <c r="O1275" t="str">
        <f t="shared" si="175"/>
        <v>Normal level</v>
      </c>
      <c r="P1275" t="str">
        <f t="shared" si="176"/>
        <v>High Risk</v>
      </c>
      <c r="Q1275" t="str">
        <f t="shared" si="177"/>
        <v>Normal</v>
      </c>
      <c r="R1275" t="str">
        <f t="shared" si="178"/>
        <v>Prehypertension</v>
      </c>
      <c r="S1275" t="str">
        <f t="shared" si="179"/>
        <v>Low DPF</v>
      </c>
    </row>
    <row r="1276" spans="1:19" x14ac:dyDescent="0.35">
      <c r="A1276" s="9">
        <v>1275</v>
      </c>
      <c r="B1276" s="10">
        <v>4</v>
      </c>
      <c r="C1276" s="10">
        <v>180</v>
      </c>
      <c r="D1276" s="10">
        <v>90</v>
      </c>
      <c r="E1276" s="10">
        <v>26</v>
      </c>
      <c r="F1276" s="10">
        <v>90</v>
      </c>
      <c r="G1276" s="11">
        <v>36.5</v>
      </c>
      <c r="H1276" s="18">
        <v>0.314</v>
      </c>
      <c r="I1276" s="10">
        <v>35</v>
      </c>
      <c r="J1276" s="24">
        <v>1</v>
      </c>
      <c r="K1276" t="str">
        <f t="shared" si="171"/>
        <v>Obese</v>
      </c>
      <c r="L1276" t="str">
        <f t="shared" si="172"/>
        <v xml:space="preserve">Diabetes </v>
      </c>
      <c r="M1276" t="str">
        <f t="shared" si="173"/>
        <v>Adult</v>
      </c>
      <c r="N1276" t="str">
        <f t="shared" si="174"/>
        <v>Medium</v>
      </c>
      <c r="O1276" t="str">
        <f t="shared" si="175"/>
        <v>High level</v>
      </c>
      <c r="P1276" t="str">
        <f t="shared" si="176"/>
        <v>High Risk</v>
      </c>
      <c r="Q1276" t="str">
        <f t="shared" si="177"/>
        <v>Normal</v>
      </c>
      <c r="R1276" t="str">
        <f t="shared" si="178"/>
        <v>Prehypertension</v>
      </c>
      <c r="S1276" t="str">
        <f t="shared" si="179"/>
        <v>Medium DPF</v>
      </c>
    </row>
    <row r="1277" spans="1:19" x14ac:dyDescent="0.35">
      <c r="A1277" s="13">
        <v>1276</v>
      </c>
      <c r="B1277" s="14">
        <v>1</v>
      </c>
      <c r="C1277" s="14">
        <v>130</v>
      </c>
      <c r="D1277" s="14">
        <v>60</v>
      </c>
      <c r="E1277" s="14">
        <v>23</v>
      </c>
      <c r="F1277" s="14">
        <v>170</v>
      </c>
      <c r="G1277" s="15">
        <v>28.6</v>
      </c>
      <c r="H1277" s="19">
        <v>0.69199999999999995</v>
      </c>
      <c r="I1277" s="14">
        <v>21</v>
      </c>
      <c r="J1277" s="25">
        <v>0</v>
      </c>
      <c r="K1277" t="str">
        <f t="shared" si="171"/>
        <v>Overweight</v>
      </c>
      <c r="L1277" t="str">
        <f t="shared" si="172"/>
        <v>normal</v>
      </c>
      <c r="M1277" t="str">
        <f t="shared" si="173"/>
        <v>Adult</v>
      </c>
      <c r="N1277" t="str">
        <f t="shared" si="174"/>
        <v>Medium</v>
      </c>
      <c r="O1277" t="str">
        <f t="shared" si="175"/>
        <v>Normal level</v>
      </c>
      <c r="P1277" t="str">
        <f t="shared" si="176"/>
        <v>Low Risk</v>
      </c>
      <c r="Q1277" t="str">
        <f t="shared" si="177"/>
        <v>High</v>
      </c>
      <c r="R1277" t="str">
        <f t="shared" si="178"/>
        <v>Normal</v>
      </c>
      <c r="S1277" t="str">
        <f t="shared" si="179"/>
        <v>High DPF</v>
      </c>
    </row>
    <row r="1278" spans="1:19" x14ac:dyDescent="0.35">
      <c r="A1278" s="9">
        <v>1277</v>
      </c>
      <c r="B1278" s="10">
        <v>2</v>
      </c>
      <c r="C1278" s="10">
        <v>84</v>
      </c>
      <c r="D1278" s="10">
        <v>50</v>
      </c>
      <c r="E1278" s="10">
        <v>23</v>
      </c>
      <c r="F1278" s="10">
        <v>76</v>
      </c>
      <c r="G1278" s="11">
        <v>30.4</v>
      </c>
      <c r="H1278" s="18">
        <v>0.96799999999999997</v>
      </c>
      <c r="I1278" s="10">
        <v>21</v>
      </c>
      <c r="J1278" s="24">
        <v>0</v>
      </c>
      <c r="K1278" t="str">
        <f t="shared" si="171"/>
        <v>Obese</v>
      </c>
      <c r="L1278" t="str">
        <f t="shared" si="172"/>
        <v>normal</v>
      </c>
      <c r="M1278" t="str">
        <f t="shared" si="173"/>
        <v>Adult</v>
      </c>
      <c r="N1278" t="str">
        <f t="shared" si="174"/>
        <v>Medium</v>
      </c>
      <c r="O1278" t="str">
        <f t="shared" si="175"/>
        <v>Normal level</v>
      </c>
      <c r="P1278" t="str">
        <f t="shared" si="176"/>
        <v>Low Risk</v>
      </c>
      <c r="Q1278" t="str">
        <f t="shared" si="177"/>
        <v>Low</v>
      </c>
      <c r="R1278" t="str">
        <f t="shared" si="178"/>
        <v>Low</v>
      </c>
      <c r="S1278" t="str">
        <f t="shared" si="179"/>
        <v>High DPF</v>
      </c>
    </row>
    <row r="1279" spans="1:19" x14ac:dyDescent="0.35">
      <c r="A1279" s="13">
        <v>1278</v>
      </c>
      <c r="B1279" s="14">
        <v>8</v>
      </c>
      <c r="C1279" s="14">
        <v>120</v>
      </c>
      <c r="D1279" s="14">
        <v>78</v>
      </c>
      <c r="E1279" s="14">
        <v>21</v>
      </c>
      <c r="F1279" s="14">
        <v>80</v>
      </c>
      <c r="G1279" s="15">
        <v>25</v>
      </c>
      <c r="H1279" s="19">
        <v>0.40899999999999997</v>
      </c>
      <c r="I1279" s="14">
        <v>64</v>
      </c>
      <c r="J1279" s="25">
        <v>0</v>
      </c>
      <c r="K1279" t="str">
        <f t="shared" si="171"/>
        <v>Overweight</v>
      </c>
      <c r="L1279" t="str">
        <f t="shared" si="172"/>
        <v>normal</v>
      </c>
      <c r="M1279" t="str">
        <f t="shared" si="173"/>
        <v>Adult</v>
      </c>
      <c r="N1279" t="str">
        <f t="shared" si="174"/>
        <v>Medium</v>
      </c>
      <c r="O1279" t="str">
        <f t="shared" si="175"/>
        <v>Normal level</v>
      </c>
      <c r="P1279" t="str">
        <f t="shared" si="176"/>
        <v>High Risk</v>
      </c>
      <c r="Q1279" t="str">
        <f t="shared" si="177"/>
        <v>Normal</v>
      </c>
      <c r="R1279" t="str">
        <f t="shared" si="178"/>
        <v>Normal</v>
      </c>
      <c r="S1279" t="str">
        <f t="shared" si="179"/>
        <v>Medium DPF</v>
      </c>
    </row>
    <row r="1280" spans="1:19" x14ac:dyDescent="0.35">
      <c r="A1280" s="9">
        <v>1279</v>
      </c>
      <c r="B1280" s="10">
        <v>12</v>
      </c>
      <c r="C1280" s="10">
        <v>84</v>
      </c>
      <c r="D1280" s="10">
        <v>72</v>
      </c>
      <c r="E1280" s="10">
        <v>31</v>
      </c>
      <c r="F1280" s="10">
        <v>80</v>
      </c>
      <c r="G1280" s="11">
        <v>29.7</v>
      </c>
      <c r="H1280" s="18">
        <v>0.29699999999999999</v>
      </c>
      <c r="I1280" s="10">
        <v>46</v>
      </c>
      <c r="J1280" s="24">
        <v>1</v>
      </c>
      <c r="K1280" t="str">
        <f t="shared" si="171"/>
        <v>Overweight</v>
      </c>
      <c r="L1280" t="str">
        <f t="shared" si="172"/>
        <v xml:space="preserve">Diabetes </v>
      </c>
      <c r="M1280" t="str">
        <f t="shared" si="173"/>
        <v>Adult</v>
      </c>
      <c r="N1280" t="str">
        <f t="shared" si="174"/>
        <v>Medium</v>
      </c>
      <c r="O1280" t="str">
        <f t="shared" si="175"/>
        <v>Normal level</v>
      </c>
      <c r="P1280" t="str">
        <f t="shared" si="176"/>
        <v>High Risk</v>
      </c>
      <c r="Q1280" t="str">
        <f t="shared" si="177"/>
        <v>Normal</v>
      </c>
      <c r="R1280" t="str">
        <f t="shared" si="178"/>
        <v>Normal</v>
      </c>
      <c r="S1280" t="str">
        <f t="shared" si="179"/>
        <v>Low DPF</v>
      </c>
    </row>
    <row r="1281" spans="1:19" x14ac:dyDescent="0.35">
      <c r="A1281" s="13">
        <v>1280</v>
      </c>
      <c r="B1281" s="14">
        <v>4</v>
      </c>
      <c r="C1281" s="14">
        <v>139</v>
      </c>
      <c r="D1281" s="14">
        <v>62</v>
      </c>
      <c r="E1281" s="14">
        <v>17</v>
      </c>
      <c r="F1281" s="14">
        <v>210</v>
      </c>
      <c r="G1281" s="15">
        <v>22.1</v>
      </c>
      <c r="H1281" s="19">
        <v>0.20699999999999999</v>
      </c>
      <c r="I1281" s="14">
        <v>21</v>
      </c>
      <c r="J1281" s="25">
        <v>0</v>
      </c>
      <c r="K1281" t="str">
        <f t="shared" si="171"/>
        <v>Normal weight</v>
      </c>
      <c r="L1281" t="str">
        <f t="shared" si="172"/>
        <v>normal</v>
      </c>
      <c r="M1281" t="str">
        <f t="shared" si="173"/>
        <v>Adult</v>
      </c>
      <c r="N1281" t="str">
        <f t="shared" si="174"/>
        <v>Low</v>
      </c>
      <c r="O1281" t="str">
        <f t="shared" si="175"/>
        <v>Normal level</v>
      </c>
      <c r="P1281" t="str">
        <f t="shared" si="176"/>
        <v>High Risk</v>
      </c>
      <c r="Q1281" t="str">
        <f t="shared" si="177"/>
        <v>High</v>
      </c>
      <c r="R1281" t="str">
        <f t="shared" si="178"/>
        <v>Normal</v>
      </c>
      <c r="S1281" t="str">
        <f t="shared" si="179"/>
        <v>Low DPF</v>
      </c>
    </row>
    <row r="1282" spans="1:19" x14ac:dyDescent="0.35">
      <c r="A1282" s="9">
        <v>1281</v>
      </c>
      <c r="B1282" s="10">
        <v>9</v>
      </c>
      <c r="C1282" s="10">
        <v>91</v>
      </c>
      <c r="D1282" s="10">
        <v>68</v>
      </c>
      <c r="E1282" s="10">
        <v>21</v>
      </c>
      <c r="F1282" s="10">
        <v>80</v>
      </c>
      <c r="G1282" s="11">
        <v>24.2</v>
      </c>
      <c r="H1282" s="18">
        <v>0.2</v>
      </c>
      <c r="I1282" s="10">
        <v>58</v>
      </c>
      <c r="J1282" s="24">
        <v>0</v>
      </c>
      <c r="K1282" t="str">
        <f t="shared" si="171"/>
        <v>Normal weight</v>
      </c>
      <c r="L1282" t="str">
        <f t="shared" si="172"/>
        <v>normal</v>
      </c>
      <c r="M1282" t="str">
        <f t="shared" si="173"/>
        <v>Adult</v>
      </c>
      <c r="N1282" t="str">
        <f t="shared" si="174"/>
        <v>Medium</v>
      </c>
      <c r="O1282" t="str">
        <f t="shared" si="175"/>
        <v>Normal level</v>
      </c>
      <c r="P1282" t="str">
        <f t="shared" si="176"/>
        <v>High Risk</v>
      </c>
      <c r="Q1282" t="str">
        <f t="shared" si="177"/>
        <v>Normal</v>
      </c>
      <c r="R1282" t="str">
        <f t="shared" si="178"/>
        <v>Normal</v>
      </c>
      <c r="S1282" t="str">
        <f t="shared" si="179"/>
        <v>Low DPF</v>
      </c>
    </row>
    <row r="1283" spans="1:19" x14ac:dyDescent="0.35">
      <c r="A1283" s="13">
        <v>1282</v>
      </c>
      <c r="B1283" s="14">
        <v>2</v>
      </c>
      <c r="C1283" s="14">
        <v>91</v>
      </c>
      <c r="D1283" s="14">
        <v>62</v>
      </c>
      <c r="E1283" s="14">
        <v>21</v>
      </c>
      <c r="F1283" s="14">
        <v>80</v>
      </c>
      <c r="G1283" s="15">
        <v>27.3</v>
      </c>
      <c r="H1283" s="19">
        <v>0.52500000000000002</v>
      </c>
      <c r="I1283" s="14">
        <v>22</v>
      </c>
      <c r="J1283" s="25">
        <v>0</v>
      </c>
      <c r="K1283" t="str">
        <f t="shared" ref="K1283:K1346" si="180">IF(G1283&lt;18.5, "Underweight", IF(G1283&lt;24.9, "Normal weight", IF(G1283&lt;29.9, "Overweight", "Obese")))</f>
        <v>Overweight</v>
      </c>
      <c r="L1283" t="str">
        <f t="shared" ref="L1283:L1346" si="181">IF(J1283=1,"Diabetes ","normal")</f>
        <v>normal</v>
      </c>
      <c r="M1283" t="str">
        <f t="shared" ref="M1283:M1346" si="182">IF(I1283&lt;13, "Child", IF(I1283&lt;20, "Teen", IF(I1283&lt;65, "Adult", "Aged")))</f>
        <v>Adult</v>
      </c>
      <c r="N1283" t="str">
        <f t="shared" ref="N1283:N1346" si="183">IF(E1283&lt;20, "Low", IF(E1283&lt;40, "Medium", "High"))</f>
        <v>Medium</v>
      </c>
      <c r="O1283" t="str">
        <f t="shared" ref="O1283:O1346" si="184">IF(C1283&lt;140, "Normal level", IF(C1283&lt;200, "High level"))</f>
        <v>Normal level</v>
      </c>
      <c r="P1283" t="str">
        <f t="shared" ref="P1283:P1346" si="185">IF(B1283&gt;3, "High Risk", "Low Risk")</f>
        <v>Low Risk</v>
      </c>
      <c r="Q1283" t="str">
        <f t="shared" ref="Q1283:Q1346" si="186">IF(F1283&lt;80, "Low", IF(F1283&lt;=150, "Normal", "High"))</f>
        <v>Normal</v>
      </c>
      <c r="R1283" t="str">
        <f t="shared" ref="R1283:R1346" si="187">IF(D1283&lt;60, "Low", IF(D1283&lt;=80, "Normal", IF(D1283&lt;=90, "Prehypertension", "Hypertension")))</f>
        <v>Normal</v>
      </c>
      <c r="S1283" t="str">
        <f t="shared" ref="S1283:S1346" si="188">IF(H1283&lt;0.3, "Low DPF", IF(H1283&lt;=0.6, "Medium DPF", "High DPF"))</f>
        <v>Medium DPF</v>
      </c>
    </row>
    <row r="1284" spans="1:19" x14ac:dyDescent="0.35">
      <c r="A1284" s="9">
        <v>1283</v>
      </c>
      <c r="B1284" s="10">
        <v>3</v>
      </c>
      <c r="C1284" s="10">
        <v>99</v>
      </c>
      <c r="D1284" s="10">
        <v>54</v>
      </c>
      <c r="E1284" s="10">
        <v>19</v>
      </c>
      <c r="F1284" s="10">
        <v>86</v>
      </c>
      <c r="G1284" s="11">
        <v>25.6</v>
      </c>
      <c r="H1284" s="18">
        <v>0.154</v>
      </c>
      <c r="I1284" s="10">
        <v>24</v>
      </c>
      <c r="J1284" s="24">
        <v>0</v>
      </c>
      <c r="K1284" t="str">
        <f t="shared" si="180"/>
        <v>Overweight</v>
      </c>
      <c r="L1284" t="str">
        <f t="shared" si="181"/>
        <v>normal</v>
      </c>
      <c r="M1284" t="str">
        <f t="shared" si="182"/>
        <v>Adult</v>
      </c>
      <c r="N1284" t="str">
        <f t="shared" si="183"/>
        <v>Low</v>
      </c>
      <c r="O1284" t="str">
        <f t="shared" si="184"/>
        <v>Normal level</v>
      </c>
      <c r="P1284" t="str">
        <f t="shared" si="185"/>
        <v>Low Risk</v>
      </c>
      <c r="Q1284" t="str">
        <f t="shared" si="186"/>
        <v>Normal</v>
      </c>
      <c r="R1284" t="str">
        <f t="shared" si="187"/>
        <v>Low</v>
      </c>
      <c r="S1284" t="str">
        <f t="shared" si="188"/>
        <v>Low DPF</v>
      </c>
    </row>
    <row r="1285" spans="1:19" x14ac:dyDescent="0.35">
      <c r="A1285" s="13">
        <v>1284</v>
      </c>
      <c r="B1285" s="14">
        <v>3</v>
      </c>
      <c r="C1285" s="14">
        <v>163</v>
      </c>
      <c r="D1285" s="14">
        <v>70</v>
      </c>
      <c r="E1285" s="14">
        <v>18</v>
      </c>
      <c r="F1285" s="14">
        <v>105</v>
      </c>
      <c r="G1285" s="15">
        <v>31.6</v>
      </c>
      <c r="H1285" s="19">
        <v>0.26800000000000002</v>
      </c>
      <c r="I1285" s="14">
        <v>28</v>
      </c>
      <c r="J1285" s="25">
        <v>1</v>
      </c>
      <c r="K1285" t="str">
        <f t="shared" si="180"/>
        <v>Obese</v>
      </c>
      <c r="L1285" t="str">
        <f t="shared" si="181"/>
        <v xml:space="preserve">Diabetes </v>
      </c>
      <c r="M1285" t="str">
        <f t="shared" si="182"/>
        <v>Adult</v>
      </c>
      <c r="N1285" t="str">
        <f t="shared" si="183"/>
        <v>Low</v>
      </c>
      <c r="O1285" t="str">
        <f t="shared" si="184"/>
        <v>High level</v>
      </c>
      <c r="P1285" t="str">
        <f t="shared" si="185"/>
        <v>Low Risk</v>
      </c>
      <c r="Q1285" t="str">
        <f t="shared" si="186"/>
        <v>Normal</v>
      </c>
      <c r="R1285" t="str">
        <f t="shared" si="187"/>
        <v>Normal</v>
      </c>
      <c r="S1285" t="str">
        <f t="shared" si="188"/>
        <v>Low DPF</v>
      </c>
    </row>
    <row r="1286" spans="1:19" x14ac:dyDescent="0.35">
      <c r="A1286" s="9">
        <v>1285</v>
      </c>
      <c r="B1286" s="10">
        <v>9</v>
      </c>
      <c r="C1286" s="10">
        <v>145</v>
      </c>
      <c r="D1286" s="10">
        <v>88</v>
      </c>
      <c r="E1286" s="10">
        <v>34</v>
      </c>
      <c r="F1286" s="10">
        <v>165</v>
      </c>
      <c r="G1286" s="11">
        <v>30.3</v>
      </c>
      <c r="H1286" s="18">
        <v>0.77100000000000002</v>
      </c>
      <c r="I1286" s="10">
        <v>53</v>
      </c>
      <c r="J1286" s="24">
        <v>1</v>
      </c>
      <c r="K1286" t="str">
        <f t="shared" si="180"/>
        <v>Obese</v>
      </c>
      <c r="L1286" t="str">
        <f t="shared" si="181"/>
        <v xml:space="preserve">Diabetes </v>
      </c>
      <c r="M1286" t="str">
        <f t="shared" si="182"/>
        <v>Adult</v>
      </c>
      <c r="N1286" t="str">
        <f t="shared" si="183"/>
        <v>Medium</v>
      </c>
      <c r="O1286" t="str">
        <f t="shared" si="184"/>
        <v>High level</v>
      </c>
      <c r="P1286" t="str">
        <f t="shared" si="185"/>
        <v>High Risk</v>
      </c>
      <c r="Q1286" t="str">
        <f t="shared" si="186"/>
        <v>High</v>
      </c>
      <c r="R1286" t="str">
        <f t="shared" si="187"/>
        <v>Prehypertension</v>
      </c>
      <c r="S1286" t="str">
        <f t="shared" si="188"/>
        <v>High DPF</v>
      </c>
    </row>
    <row r="1287" spans="1:19" x14ac:dyDescent="0.35">
      <c r="A1287" s="13">
        <v>1286</v>
      </c>
      <c r="B1287" s="14">
        <v>7</v>
      </c>
      <c r="C1287" s="14">
        <v>125</v>
      </c>
      <c r="D1287" s="14">
        <v>86</v>
      </c>
      <c r="E1287" s="14">
        <v>21</v>
      </c>
      <c r="F1287" s="14">
        <v>80</v>
      </c>
      <c r="G1287" s="15">
        <v>37.6</v>
      </c>
      <c r="H1287" s="19">
        <v>0.30399999999999999</v>
      </c>
      <c r="I1287" s="14">
        <v>51</v>
      </c>
      <c r="J1287" s="25">
        <v>0</v>
      </c>
      <c r="K1287" t="str">
        <f t="shared" si="180"/>
        <v>Obese</v>
      </c>
      <c r="L1287" t="str">
        <f t="shared" si="181"/>
        <v>normal</v>
      </c>
      <c r="M1287" t="str">
        <f t="shared" si="182"/>
        <v>Adult</v>
      </c>
      <c r="N1287" t="str">
        <f t="shared" si="183"/>
        <v>Medium</v>
      </c>
      <c r="O1287" t="str">
        <f t="shared" si="184"/>
        <v>Normal level</v>
      </c>
      <c r="P1287" t="str">
        <f t="shared" si="185"/>
        <v>High Risk</v>
      </c>
      <c r="Q1287" t="str">
        <f t="shared" si="186"/>
        <v>Normal</v>
      </c>
      <c r="R1287" t="str">
        <f t="shared" si="187"/>
        <v>Prehypertension</v>
      </c>
      <c r="S1287" t="str">
        <f t="shared" si="188"/>
        <v>Medium DPF</v>
      </c>
    </row>
    <row r="1288" spans="1:19" x14ac:dyDescent="0.35">
      <c r="A1288" s="9">
        <v>1287</v>
      </c>
      <c r="B1288" s="10">
        <v>13</v>
      </c>
      <c r="C1288" s="10">
        <v>76</v>
      </c>
      <c r="D1288" s="10">
        <v>60</v>
      </c>
      <c r="E1288" s="10">
        <v>21</v>
      </c>
      <c r="F1288" s="10">
        <v>80</v>
      </c>
      <c r="G1288" s="11">
        <v>32.799999999999997</v>
      </c>
      <c r="H1288" s="18">
        <v>0.18</v>
      </c>
      <c r="I1288" s="10">
        <v>41</v>
      </c>
      <c r="J1288" s="24">
        <v>0</v>
      </c>
      <c r="K1288" t="str">
        <f t="shared" si="180"/>
        <v>Obese</v>
      </c>
      <c r="L1288" t="str">
        <f t="shared" si="181"/>
        <v>normal</v>
      </c>
      <c r="M1288" t="str">
        <f t="shared" si="182"/>
        <v>Adult</v>
      </c>
      <c r="N1288" t="str">
        <f t="shared" si="183"/>
        <v>Medium</v>
      </c>
      <c r="O1288" t="str">
        <f t="shared" si="184"/>
        <v>Normal level</v>
      </c>
      <c r="P1288" t="str">
        <f t="shared" si="185"/>
        <v>High Risk</v>
      </c>
      <c r="Q1288" t="str">
        <f t="shared" si="186"/>
        <v>Normal</v>
      </c>
      <c r="R1288" t="str">
        <f t="shared" si="187"/>
        <v>Normal</v>
      </c>
      <c r="S1288" t="str">
        <f t="shared" si="188"/>
        <v>Low DPF</v>
      </c>
    </row>
    <row r="1289" spans="1:19" x14ac:dyDescent="0.35">
      <c r="A1289" s="13">
        <v>1288</v>
      </c>
      <c r="B1289" s="14">
        <v>6</v>
      </c>
      <c r="C1289" s="14">
        <v>129</v>
      </c>
      <c r="D1289" s="14">
        <v>90</v>
      </c>
      <c r="E1289" s="14">
        <v>7</v>
      </c>
      <c r="F1289" s="14">
        <v>326</v>
      </c>
      <c r="G1289" s="15">
        <v>19.600000000000001</v>
      </c>
      <c r="H1289" s="19">
        <v>0.58199999999999996</v>
      </c>
      <c r="I1289" s="14">
        <v>60</v>
      </c>
      <c r="J1289" s="25">
        <v>0</v>
      </c>
      <c r="K1289" t="str">
        <f t="shared" si="180"/>
        <v>Normal weight</v>
      </c>
      <c r="L1289" t="str">
        <f t="shared" si="181"/>
        <v>normal</v>
      </c>
      <c r="M1289" t="str">
        <f t="shared" si="182"/>
        <v>Adult</v>
      </c>
      <c r="N1289" t="str">
        <f t="shared" si="183"/>
        <v>Low</v>
      </c>
      <c r="O1289" t="str">
        <f t="shared" si="184"/>
        <v>Normal level</v>
      </c>
      <c r="P1289" t="str">
        <f t="shared" si="185"/>
        <v>High Risk</v>
      </c>
      <c r="Q1289" t="str">
        <f t="shared" si="186"/>
        <v>High</v>
      </c>
      <c r="R1289" t="str">
        <f t="shared" si="187"/>
        <v>Prehypertension</v>
      </c>
      <c r="S1289" t="str">
        <f t="shared" si="188"/>
        <v>Medium DPF</v>
      </c>
    </row>
    <row r="1290" spans="1:19" x14ac:dyDescent="0.35">
      <c r="A1290" s="9">
        <v>1289</v>
      </c>
      <c r="B1290" s="10">
        <v>2</v>
      </c>
      <c r="C1290" s="10">
        <v>68</v>
      </c>
      <c r="D1290" s="10">
        <v>70</v>
      </c>
      <c r="E1290" s="10">
        <v>32</v>
      </c>
      <c r="F1290" s="10">
        <v>66</v>
      </c>
      <c r="G1290" s="11">
        <v>25</v>
      </c>
      <c r="H1290" s="18">
        <v>0.187</v>
      </c>
      <c r="I1290" s="10">
        <v>25</v>
      </c>
      <c r="J1290" s="24">
        <v>0</v>
      </c>
      <c r="K1290" t="str">
        <f t="shared" si="180"/>
        <v>Overweight</v>
      </c>
      <c r="L1290" t="str">
        <f t="shared" si="181"/>
        <v>normal</v>
      </c>
      <c r="M1290" t="str">
        <f t="shared" si="182"/>
        <v>Adult</v>
      </c>
      <c r="N1290" t="str">
        <f t="shared" si="183"/>
        <v>Medium</v>
      </c>
      <c r="O1290" t="str">
        <f t="shared" si="184"/>
        <v>Normal level</v>
      </c>
      <c r="P1290" t="str">
        <f t="shared" si="185"/>
        <v>Low Risk</v>
      </c>
      <c r="Q1290" t="str">
        <f t="shared" si="186"/>
        <v>Low</v>
      </c>
      <c r="R1290" t="str">
        <f t="shared" si="187"/>
        <v>Normal</v>
      </c>
      <c r="S1290" t="str">
        <f t="shared" si="188"/>
        <v>Low DPF</v>
      </c>
    </row>
    <row r="1291" spans="1:19" x14ac:dyDescent="0.35">
      <c r="A1291" s="13">
        <v>1290</v>
      </c>
      <c r="B1291" s="14">
        <v>3</v>
      </c>
      <c r="C1291" s="14">
        <v>124</v>
      </c>
      <c r="D1291" s="14">
        <v>80</v>
      </c>
      <c r="E1291" s="14">
        <v>33</v>
      </c>
      <c r="F1291" s="14">
        <v>130</v>
      </c>
      <c r="G1291" s="15">
        <v>33.200000000000003</v>
      </c>
      <c r="H1291" s="19">
        <v>0.30499999999999999</v>
      </c>
      <c r="I1291" s="14">
        <v>26</v>
      </c>
      <c r="J1291" s="25">
        <v>0</v>
      </c>
      <c r="K1291" t="str">
        <f t="shared" si="180"/>
        <v>Obese</v>
      </c>
      <c r="L1291" t="str">
        <f t="shared" si="181"/>
        <v>normal</v>
      </c>
      <c r="M1291" t="str">
        <f t="shared" si="182"/>
        <v>Adult</v>
      </c>
      <c r="N1291" t="str">
        <f t="shared" si="183"/>
        <v>Medium</v>
      </c>
      <c r="O1291" t="str">
        <f t="shared" si="184"/>
        <v>Normal level</v>
      </c>
      <c r="P1291" t="str">
        <f t="shared" si="185"/>
        <v>Low Risk</v>
      </c>
      <c r="Q1291" t="str">
        <f t="shared" si="186"/>
        <v>Normal</v>
      </c>
      <c r="R1291" t="str">
        <f t="shared" si="187"/>
        <v>Normal</v>
      </c>
      <c r="S1291" t="str">
        <f t="shared" si="188"/>
        <v>Medium DPF</v>
      </c>
    </row>
    <row r="1292" spans="1:19" x14ac:dyDescent="0.35">
      <c r="A1292" s="9">
        <v>1291</v>
      </c>
      <c r="B1292" s="10">
        <v>6</v>
      </c>
      <c r="C1292" s="10">
        <v>114</v>
      </c>
      <c r="D1292" s="10">
        <v>69</v>
      </c>
      <c r="E1292" s="10">
        <v>21</v>
      </c>
      <c r="F1292" s="10">
        <v>80</v>
      </c>
      <c r="G1292" s="11">
        <v>32.14</v>
      </c>
      <c r="H1292" s="18">
        <v>0.189</v>
      </c>
      <c r="I1292" s="10">
        <v>26</v>
      </c>
      <c r="J1292" s="24">
        <v>0</v>
      </c>
      <c r="K1292" t="str">
        <f t="shared" si="180"/>
        <v>Obese</v>
      </c>
      <c r="L1292" t="str">
        <f t="shared" si="181"/>
        <v>normal</v>
      </c>
      <c r="M1292" t="str">
        <f t="shared" si="182"/>
        <v>Adult</v>
      </c>
      <c r="N1292" t="str">
        <f t="shared" si="183"/>
        <v>Medium</v>
      </c>
      <c r="O1292" t="str">
        <f t="shared" si="184"/>
        <v>Normal level</v>
      </c>
      <c r="P1292" t="str">
        <f t="shared" si="185"/>
        <v>High Risk</v>
      </c>
      <c r="Q1292" t="str">
        <f t="shared" si="186"/>
        <v>Normal</v>
      </c>
      <c r="R1292" t="str">
        <f t="shared" si="187"/>
        <v>Normal</v>
      </c>
      <c r="S1292" t="str">
        <f t="shared" si="188"/>
        <v>Low DPF</v>
      </c>
    </row>
    <row r="1293" spans="1:19" x14ac:dyDescent="0.35">
      <c r="A1293" s="13">
        <v>1292</v>
      </c>
      <c r="B1293" s="14">
        <v>9</v>
      </c>
      <c r="C1293" s="14">
        <v>130</v>
      </c>
      <c r="D1293" s="14">
        <v>70</v>
      </c>
      <c r="E1293" s="14">
        <v>21</v>
      </c>
      <c r="F1293" s="14">
        <v>80</v>
      </c>
      <c r="G1293" s="15">
        <v>34.200000000000003</v>
      </c>
      <c r="H1293" s="19">
        <v>0.65200000000000002</v>
      </c>
      <c r="I1293" s="14">
        <v>45</v>
      </c>
      <c r="J1293" s="25">
        <v>1</v>
      </c>
      <c r="K1293" t="str">
        <f t="shared" si="180"/>
        <v>Obese</v>
      </c>
      <c r="L1293" t="str">
        <f t="shared" si="181"/>
        <v xml:space="preserve">Diabetes </v>
      </c>
      <c r="M1293" t="str">
        <f t="shared" si="182"/>
        <v>Adult</v>
      </c>
      <c r="N1293" t="str">
        <f t="shared" si="183"/>
        <v>Medium</v>
      </c>
      <c r="O1293" t="str">
        <f t="shared" si="184"/>
        <v>Normal level</v>
      </c>
      <c r="P1293" t="str">
        <f t="shared" si="185"/>
        <v>High Risk</v>
      </c>
      <c r="Q1293" t="str">
        <f t="shared" si="186"/>
        <v>Normal</v>
      </c>
      <c r="R1293" t="str">
        <f t="shared" si="187"/>
        <v>Normal</v>
      </c>
      <c r="S1293" t="str">
        <f t="shared" si="188"/>
        <v>High DPF</v>
      </c>
    </row>
    <row r="1294" spans="1:19" x14ac:dyDescent="0.35">
      <c r="A1294" s="9">
        <v>1293</v>
      </c>
      <c r="B1294" s="10">
        <v>3</v>
      </c>
      <c r="C1294" s="10">
        <v>125</v>
      </c>
      <c r="D1294" s="10">
        <v>58</v>
      </c>
      <c r="E1294" s="10">
        <v>21</v>
      </c>
      <c r="F1294" s="10">
        <v>80</v>
      </c>
      <c r="G1294" s="11">
        <v>31.6</v>
      </c>
      <c r="H1294" s="18">
        <v>0.151</v>
      </c>
      <c r="I1294" s="10">
        <v>24</v>
      </c>
      <c r="J1294" s="24">
        <v>0</v>
      </c>
      <c r="K1294" t="str">
        <f t="shared" si="180"/>
        <v>Obese</v>
      </c>
      <c r="L1294" t="str">
        <f t="shared" si="181"/>
        <v>normal</v>
      </c>
      <c r="M1294" t="str">
        <f t="shared" si="182"/>
        <v>Adult</v>
      </c>
      <c r="N1294" t="str">
        <f t="shared" si="183"/>
        <v>Medium</v>
      </c>
      <c r="O1294" t="str">
        <f t="shared" si="184"/>
        <v>Normal level</v>
      </c>
      <c r="P1294" t="str">
        <f t="shared" si="185"/>
        <v>Low Risk</v>
      </c>
      <c r="Q1294" t="str">
        <f t="shared" si="186"/>
        <v>Normal</v>
      </c>
      <c r="R1294" t="str">
        <f t="shared" si="187"/>
        <v>Low</v>
      </c>
      <c r="S1294" t="str">
        <f t="shared" si="188"/>
        <v>Low DPF</v>
      </c>
    </row>
    <row r="1295" spans="1:19" x14ac:dyDescent="0.35">
      <c r="A1295" s="13">
        <v>1294</v>
      </c>
      <c r="B1295" s="14">
        <v>3</v>
      </c>
      <c r="C1295" s="14">
        <v>87</v>
      </c>
      <c r="D1295" s="14">
        <v>60</v>
      </c>
      <c r="E1295" s="14">
        <v>18</v>
      </c>
      <c r="F1295" s="14">
        <v>80</v>
      </c>
      <c r="G1295" s="15">
        <v>21.8</v>
      </c>
      <c r="H1295" s="19">
        <v>0.44400000000000001</v>
      </c>
      <c r="I1295" s="14">
        <v>21</v>
      </c>
      <c r="J1295" s="25">
        <v>0</v>
      </c>
      <c r="K1295" t="str">
        <f t="shared" si="180"/>
        <v>Normal weight</v>
      </c>
      <c r="L1295" t="str">
        <f t="shared" si="181"/>
        <v>normal</v>
      </c>
      <c r="M1295" t="str">
        <f t="shared" si="182"/>
        <v>Adult</v>
      </c>
      <c r="N1295" t="str">
        <f t="shared" si="183"/>
        <v>Low</v>
      </c>
      <c r="O1295" t="str">
        <f t="shared" si="184"/>
        <v>Normal level</v>
      </c>
      <c r="P1295" t="str">
        <f t="shared" si="185"/>
        <v>Low Risk</v>
      </c>
      <c r="Q1295" t="str">
        <f t="shared" si="186"/>
        <v>Normal</v>
      </c>
      <c r="R1295" t="str">
        <f t="shared" si="187"/>
        <v>Normal</v>
      </c>
      <c r="S1295" t="str">
        <f t="shared" si="188"/>
        <v>Medium DPF</v>
      </c>
    </row>
    <row r="1296" spans="1:19" x14ac:dyDescent="0.35">
      <c r="A1296" s="9">
        <v>1295</v>
      </c>
      <c r="B1296" s="10">
        <v>1</v>
      </c>
      <c r="C1296" s="10">
        <v>97</v>
      </c>
      <c r="D1296" s="10">
        <v>64</v>
      </c>
      <c r="E1296" s="10">
        <v>19</v>
      </c>
      <c r="F1296" s="10">
        <v>82</v>
      </c>
      <c r="G1296" s="11">
        <v>18.2</v>
      </c>
      <c r="H1296" s="18">
        <v>0.29899999999999999</v>
      </c>
      <c r="I1296" s="10">
        <v>21</v>
      </c>
      <c r="J1296" s="24">
        <v>0</v>
      </c>
      <c r="K1296" t="str">
        <f t="shared" si="180"/>
        <v>Underweight</v>
      </c>
      <c r="L1296" t="str">
        <f t="shared" si="181"/>
        <v>normal</v>
      </c>
      <c r="M1296" t="str">
        <f t="shared" si="182"/>
        <v>Adult</v>
      </c>
      <c r="N1296" t="str">
        <f t="shared" si="183"/>
        <v>Low</v>
      </c>
      <c r="O1296" t="str">
        <f t="shared" si="184"/>
        <v>Normal level</v>
      </c>
      <c r="P1296" t="str">
        <f t="shared" si="185"/>
        <v>Low Risk</v>
      </c>
      <c r="Q1296" t="str">
        <f t="shared" si="186"/>
        <v>Normal</v>
      </c>
      <c r="R1296" t="str">
        <f t="shared" si="187"/>
        <v>Normal</v>
      </c>
      <c r="S1296" t="str">
        <f t="shared" si="188"/>
        <v>Low DPF</v>
      </c>
    </row>
    <row r="1297" spans="1:19" x14ac:dyDescent="0.35">
      <c r="A1297" s="13">
        <v>1296</v>
      </c>
      <c r="B1297" s="14">
        <v>3</v>
      </c>
      <c r="C1297" s="14">
        <v>116</v>
      </c>
      <c r="D1297" s="14">
        <v>74</v>
      </c>
      <c r="E1297" s="14">
        <v>15</v>
      </c>
      <c r="F1297" s="14">
        <v>105</v>
      </c>
      <c r="G1297" s="15">
        <v>26.3</v>
      </c>
      <c r="H1297" s="19">
        <v>0.107</v>
      </c>
      <c r="I1297" s="14">
        <v>24</v>
      </c>
      <c r="J1297" s="25">
        <v>0</v>
      </c>
      <c r="K1297" t="str">
        <f t="shared" si="180"/>
        <v>Overweight</v>
      </c>
      <c r="L1297" t="str">
        <f t="shared" si="181"/>
        <v>normal</v>
      </c>
      <c r="M1297" t="str">
        <f t="shared" si="182"/>
        <v>Adult</v>
      </c>
      <c r="N1297" t="str">
        <f t="shared" si="183"/>
        <v>Low</v>
      </c>
      <c r="O1297" t="str">
        <f t="shared" si="184"/>
        <v>Normal level</v>
      </c>
      <c r="P1297" t="str">
        <f t="shared" si="185"/>
        <v>Low Risk</v>
      </c>
      <c r="Q1297" t="str">
        <f t="shared" si="186"/>
        <v>Normal</v>
      </c>
      <c r="R1297" t="str">
        <f t="shared" si="187"/>
        <v>Normal</v>
      </c>
      <c r="S1297" t="str">
        <f t="shared" si="188"/>
        <v>Low DPF</v>
      </c>
    </row>
    <row r="1298" spans="1:19" x14ac:dyDescent="0.35">
      <c r="A1298" s="9">
        <v>1297</v>
      </c>
      <c r="B1298" s="10">
        <v>4</v>
      </c>
      <c r="C1298" s="10">
        <v>117</v>
      </c>
      <c r="D1298" s="10">
        <v>66</v>
      </c>
      <c r="E1298" s="10">
        <v>31</v>
      </c>
      <c r="F1298" s="10">
        <v>188</v>
      </c>
      <c r="G1298" s="11">
        <v>30.8</v>
      </c>
      <c r="H1298" s="18">
        <v>0.49299999999999999</v>
      </c>
      <c r="I1298" s="10">
        <v>22</v>
      </c>
      <c r="J1298" s="24">
        <v>0</v>
      </c>
      <c r="K1298" t="str">
        <f t="shared" si="180"/>
        <v>Obese</v>
      </c>
      <c r="L1298" t="str">
        <f t="shared" si="181"/>
        <v>normal</v>
      </c>
      <c r="M1298" t="str">
        <f t="shared" si="182"/>
        <v>Adult</v>
      </c>
      <c r="N1298" t="str">
        <f t="shared" si="183"/>
        <v>Medium</v>
      </c>
      <c r="O1298" t="str">
        <f t="shared" si="184"/>
        <v>Normal level</v>
      </c>
      <c r="P1298" t="str">
        <f t="shared" si="185"/>
        <v>High Risk</v>
      </c>
      <c r="Q1298" t="str">
        <f t="shared" si="186"/>
        <v>High</v>
      </c>
      <c r="R1298" t="str">
        <f t="shared" si="187"/>
        <v>Normal</v>
      </c>
      <c r="S1298" t="str">
        <f t="shared" si="188"/>
        <v>Medium DPF</v>
      </c>
    </row>
    <row r="1299" spans="1:19" x14ac:dyDescent="0.35">
      <c r="A1299" s="13">
        <v>1298</v>
      </c>
      <c r="B1299" s="14">
        <v>4</v>
      </c>
      <c r="C1299" s="14">
        <v>111</v>
      </c>
      <c r="D1299" s="14">
        <v>65</v>
      </c>
      <c r="E1299" s="14">
        <v>21</v>
      </c>
      <c r="F1299" s="14">
        <v>80</v>
      </c>
      <c r="G1299" s="15">
        <v>24.6</v>
      </c>
      <c r="H1299" s="19">
        <v>0.66</v>
      </c>
      <c r="I1299" s="14">
        <v>31</v>
      </c>
      <c r="J1299" s="25">
        <v>0</v>
      </c>
      <c r="K1299" t="str">
        <f t="shared" si="180"/>
        <v>Normal weight</v>
      </c>
      <c r="L1299" t="str">
        <f t="shared" si="181"/>
        <v>normal</v>
      </c>
      <c r="M1299" t="str">
        <f t="shared" si="182"/>
        <v>Adult</v>
      </c>
      <c r="N1299" t="str">
        <f t="shared" si="183"/>
        <v>Medium</v>
      </c>
      <c r="O1299" t="str">
        <f t="shared" si="184"/>
        <v>Normal level</v>
      </c>
      <c r="P1299" t="str">
        <f t="shared" si="185"/>
        <v>High Risk</v>
      </c>
      <c r="Q1299" t="str">
        <f t="shared" si="186"/>
        <v>Normal</v>
      </c>
      <c r="R1299" t="str">
        <f t="shared" si="187"/>
        <v>Normal</v>
      </c>
      <c r="S1299" t="str">
        <f t="shared" si="188"/>
        <v>High DPF</v>
      </c>
    </row>
    <row r="1300" spans="1:19" x14ac:dyDescent="0.35">
      <c r="A1300" s="9">
        <v>1299</v>
      </c>
      <c r="B1300" s="10">
        <v>2</v>
      </c>
      <c r="C1300" s="10">
        <v>122</v>
      </c>
      <c r="D1300" s="10">
        <v>60</v>
      </c>
      <c r="E1300" s="10">
        <v>18</v>
      </c>
      <c r="F1300" s="10">
        <v>106</v>
      </c>
      <c r="G1300" s="11">
        <v>29.8</v>
      </c>
      <c r="H1300" s="18">
        <v>0.71699999999999997</v>
      </c>
      <c r="I1300" s="10">
        <v>22</v>
      </c>
      <c r="J1300" s="24">
        <v>0</v>
      </c>
      <c r="K1300" t="str">
        <f t="shared" si="180"/>
        <v>Overweight</v>
      </c>
      <c r="L1300" t="str">
        <f t="shared" si="181"/>
        <v>normal</v>
      </c>
      <c r="M1300" t="str">
        <f t="shared" si="182"/>
        <v>Adult</v>
      </c>
      <c r="N1300" t="str">
        <f t="shared" si="183"/>
        <v>Low</v>
      </c>
      <c r="O1300" t="str">
        <f t="shared" si="184"/>
        <v>Normal level</v>
      </c>
      <c r="P1300" t="str">
        <f t="shared" si="185"/>
        <v>Low Risk</v>
      </c>
      <c r="Q1300" t="str">
        <f t="shared" si="186"/>
        <v>Normal</v>
      </c>
      <c r="R1300" t="str">
        <f t="shared" si="187"/>
        <v>Normal</v>
      </c>
      <c r="S1300" t="str">
        <f t="shared" si="188"/>
        <v>High DPF</v>
      </c>
    </row>
    <row r="1301" spans="1:19" x14ac:dyDescent="0.35">
      <c r="A1301" s="13">
        <v>1300</v>
      </c>
      <c r="B1301" s="14">
        <v>4</v>
      </c>
      <c r="C1301" s="14">
        <v>107</v>
      </c>
      <c r="D1301" s="14">
        <v>76</v>
      </c>
      <c r="E1301" s="14">
        <v>21</v>
      </c>
      <c r="F1301" s="14">
        <v>80</v>
      </c>
      <c r="G1301" s="15">
        <v>45.3</v>
      </c>
      <c r="H1301" s="19">
        <v>0.68600000000000005</v>
      </c>
      <c r="I1301" s="14">
        <v>24</v>
      </c>
      <c r="J1301" s="25">
        <v>0</v>
      </c>
      <c r="K1301" t="str">
        <f t="shared" si="180"/>
        <v>Obese</v>
      </c>
      <c r="L1301" t="str">
        <f t="shared" si="181"/>
        <v>normal</v>
      </c>
      <c r="M1301" t="str">
        <f t="shared" si="182"/>
        <v>Adult</v>
      </c>
      <c r="N1301" t="str">
        <f t="shared" si="183"/>
        <v>Medium</v>
      </c>
      <c r="O1301" t="str">
        <f t="shared" si="184"/>
        <v>Normal level</v>
      </c>
      <c r="P1301" t="str">
        <f t="shared" si="185"/>
        <v>High Risk</v>
      </c>
      <c r="Q1301" t="str">
        <f t="shared" si="186"/>
        <v>Normal</v>
      </c>
      <c r="R1301" t="str">
        <f t="shared" si="187"/>
        <v>Normal</v>
      </c>
      <c r="S1301" t="str">
        <f t="shared" si="188"/>
        <v>High DPF</v>
      </c>
    </row>
    <row r="1302" spans="1:19" x14ac:dyDescent="0.35">
      <c r="A1302" s="9">
        <v>1301</v>
      </c>
      <c r="B1302" s="10">
        <v>1</v>
      </c>
      <c r="C1302" s="10">
        <v>86</v>
      </c>
      <c r="D1302" s="10">
        <v>66</v>
      </c>
      <c r="E1302" s="10">
        <v>52</v>
      </c>
      <c r="F1302" s="10">
        <v>65</v>
      </c>
      <c r="G1302" s="11">
        <v>41.3</v>
      </c>
      <c r="H1302" s="18">
        <v>0.91700000000000004</v>
      </c>
      <c r="I1302" s="10">
        <v>29</v>
      </c>
      <c r="J1302" s="24">
        <v>0</v>
      </c>
      <c r="K1302" t="str">
        <f t="shared" si="180"/>
        <v>Obese</v>
      </c>
      <c r="L1302" t="str">
        <f t="shared" si="181"/>
        <v>normal</v>
      </c>
      <c r="M1302" t="str">
        <f t="shared" si="182"/>
        <v>Adult</v>
      </c>
      <c r="N1302" t="str">
        <f t="shared" si="183"/>
        <v>High</v>
      </c>
      <c r="O1302" t="str">
        <f t="shared" si="184"/>
        <v>Normal level</v>
      </c>
      <c r="P1302" t="str">
        <f t="shared" si="185"/>
        <v>Low Risk</v>
      </c>
      <c r="Q1302" t="str">
        <f t="shared" si="186"/>
        <v>Low</v>
      </c>
      <c r="R1302" t="str">
        <f t="shared" si="187"/>
        <v>Normal</v>
      </c>
      <c r="S1302" t="str">
        <f t="shared" si="188"/>
        <v>High DPF</v>
      </c>
    </row>
    <row r="1303" spans="1:19" x14ac:dyDescent="0.35">
      <c r="A1303" s="13">
        <v>1302</v>
      </c>
      <c r="B1303" s="14">
        <v>6</v>
      </c>
      <c r="C1303" s="14">
        <v>91</v>
      </c>
      <c r="D1303" s="14">
        <v>69</v>
      </c>
      <c r="E1303" s="14">
        <v>21</v>
      </c>
      <c r="F1303" s="14">
        <v>80</v>
      </c>
      <c r="G1303" s="15">
        <v>29.8</v>
      </c>
      <c r="H1303" s="19">
        <v>0.501</v>
      </c>
      <c r="I1303" s="14">
        <v>31</v>
      </c>
      <c r="J1303" s="25">
        <v>0</v>
      </c>
      <c r="K1303" t="str">
        <f t="shared" si="180"/>
        <v>Overweight</v>
      </c>
      <c r="L1303" t="str">
        <f t="shared" si="181"/>
        <v>normal</v>
      </c>
      <c r="M1303" t="str">
        <f t="shared" si="182"/>
        <v>Adult</v>
      </c>
      <c r="N1303" t="str">
        <f t="shared" si="183"/>
        <v>Medium</v>
      </c>
      <c r="O1303" t="str">
        <f t="shared" si="184"/>
        <v>Normal level</v>
      </c>
      <c r="P1303" t="str">
        <f t="shared" si="185"/>
        <v>High Risk</v>
      </c>
      <c r="Q1303" t="str">
        <f t="shared" si="186"/>
        <v>Normal</v>
      </c>
      <c r="R1303" t="str">
        <f t="shared" si="187"/>
        <v>Normal</v>
      </c>
      <c r="S1303" t="str">
        <f t="shared" si="188"/>
        <v>Medium DPF</v>
      </c>
    </row>
    <row r="1304" spans="1:19" x14ac:dyDescent="0.35">
      <c r="A1304" s="9">
        <v>1303</v>
      </c>
      <c r="B1304" s="10">
        <v>1</v>
      </c>
      <c r="C1304" s="10">
        <v>77</v>
      </c>
      <c r="D1304" s="10">
        <v>56</v>
      </c>
      <c r="E1304" s="10">
        <v>30</v>
      </c>
      <c r="F1304" s="10">
        <v>56</v>
      </c>
      <c r="G1304" s="11">
        <v>33.299999999999997</v>
      </c>
      <c r="H1304" s="18">
        <v>1.2509999999999999</v>
      </c>
      <c r="I1304" s="10">
        <v>24</v>
      </c>
      <c r="J1304" s="24">
        <v>0</v>
      </c>
      <c r="K1304" t="str">
        <f t="shared" si="180"/>
        <v>Obese</v>
      </c>
      <c r="L1304" t="str">
        <f t="shared" si="181"/>
        <v>normal</v>
      </c>
      <c r="M1304" t="str">
        <f t="shared" si="182"/>
        <v>Adult</v>
      </c>
      <c r="N1304" t="str">
        <f t="shared" si="183"/>
        <v>Medium</v>
      </c>
      <c r="O1304" t="str">
        <f t="shared" si="184"/>
        <v>Normal level</v>
      </c>
      <c r="P1304" t="str">
        <f t="shared" si="185"/>
        <v>Low Risk</v>
      </c>
      <c r="Q1304" t="str">
        <f t="shared" si="186"/>
        <v>Low</v>
      </c>
      <c r="R1304" t="str">
        <f t="shared" si="187"/>
        <v>Low</v>
      </c>
      <c r="S1304" t="str">
        <f t="shared" si="188"/>
        <v>High DPF</v>
      </c>
    </row>
    <row r="1305" spans="1:19" x14ac:dyDescent="0.35">
      <c r="A1305" s="13">
        <v>1304</v>
      </c>
      <c r="B1305" s="14">
        <v>4</v>
      </c>
      <c r="C1305" s="14">
        <v>132</v>
      </c>
      <c r="D1305" s="14">
        <v>69</v>
      </c>
      <c r="E1305" s="14">
        <v>21</v>
      </c>
      <c r="F1305" s="14">
        <v>80</v>
      </c>
      <c r="G1305" s="15">
        <v>32.9</v>
      </c>
      <c r="H1305" s="19">
        <v>0.30199999999999999</v>
      </c>
      <c r="I1305" s="14">
        <v>23</v>
      </c>
      <c r="J1305" s="25">
        <v>1</v>
      </c>
      <c r="K1305" t="str">
        <f t="shared" si="180"/>
        <v>Obese</v>
      </c>
      <c r="L1305" t="str">
        <f t="shared" si="181"/>
        <v xml:space="preserve">Diabetes </v>
      </c>
      <c r="M1305" t="str">
        <f t="shared" si="182"/>
        <v>Adult</v>
      </c>
      <c r="N1305" t="str">
        <f t="shared" si="183"/>
        <v>Medium</v>
      </c>
      <c r="O1305" t="str">
        <f t="shared" si="184"/>
        <v>Normal level</v>
      </c>
      <c r="P1305" t="str">
        <f t="shared" si="185"/>
        <v>High Risk</v>
      </c>
      <c r="Q1305" t="str">
        <f t="shared" si="186"/>
        <v>Normal</v>
      </c>
      <c r="R1305" t="str">
        <f t="shared" si="187"/>
        <v>Normal</v>
      </c>
      <c r="S1305" t="str">
        <f t="shared" si="188"/>
        <v>Medium DPF</v>
      </c>
    </row>
    <row r="1306" spans="1:19" x14ac:dyDescent="0.35">
      <c r="A1306" s="9">
        <v>1305</v>
      </c>
      <c r="B1306" s="10">
        <v>4</v>
      </c>
      <c r="C1306" s="10">
        <v>105</v>
      </c>
      <c r="D1306" s="10">
        <v>90</v>
      </c>
      <c r="E1306" s="10">
        <v>21</v>
      </c>
      <c r="F1306" s="10">
        <v>80</v>
      </c>
      <c r="G1306" s="11">
        <v>29.6</v>
      </c>
      <c r="H1306" s="18">
        <v>0.19700000000000001</v>
      </c>
      <c r="I1306" s="10">
        <v>46</v>
      </c>
      <c r="J1306" s="24">
        <v>0</v>
      </c>
      <c r="K1306" t="str">
        <f t="shared" si="180"/>
        <v>Overweight</v>
      </c>
      <c r="L1306" t="str">
        <f t="shared" si="181"/>
        <v>normal</v>
      </c>
      <c r="M1306" t="str">
        <f t="shared" si="182"/>
        <v>Adult</v>
      </c>
      <c r="N1306" t="str">
        <f t="shared" si="183"/>
        <v>Medium</v>
      </c>
      <c r="O1306" t="str">
        <f t="shared" si="184"/>
        <v>Normal level</v>
      </c>
      <c r="P1306" t="str">
        <f t="shared" si="185"/>
        <v>High Risk</v>
      </c>
      <c r="Q1306" t="str">
        <f t="shared" si="186"/>
        <v>Normal</v>
      </c>
      <c r="R1306" t="str">
        <f t="shared" si="187"/>
        <v>Prehypertension</v>
      </c>
      <c r="S1306" t="str">
        <f t="shared" si="188"/>
        <v>Low DPF</v>
      </c>
    </row>
    <row r="1307" spans="1:19" x14ac:dyDescent="0.35">
      <c r="A1307" s="13">
        <v>1306</v>
      </c>
      <c r="B1307" s="14">
        <v>4</v>
      </c>
      <c r="C1307" s="14">
        <v>57</v>
      </c>
      <c r="D1307" s="14">
        <v>60</v>
      </c>
      <c r="E1307" s="14">
        <v>21</v>
      </c>
      <c r="F1307" s="14">
        <v>80</v>
      </c>
      <c r="G1307" s="15">
        <v>21.7</v>
      </c>
      <c r="H1307" s="19">
        <v>0.73499999999999999</v>
      </c>
      <c r="I1307" s="14">
        <v>67</v>
      </c>
      <c r="J1307" s="25">
        <v>0</v>
      </c>
      <c r="K1307" t="str">
        <f t="shared" si="180"/>
        <v>Normal weight</v>
      </c>
      <c r="L1307" t="str">
        <f t="shared" si="181"/>
        <v>normal</v>
      </c>
      <c r="M1307" t="str">
        <f t="shared" si="182"/>
        <v>Aged</v>
      </c>
      <c r="N1307" t="str">
        <f t="shared" si="183"/>
        <v>Medium</v>
      </c>
      <c r="O1307" t="str">
        <f t="shared" si="184"/>
        <v>Normal level</v>
      </c>
      <c r="P1307" t="str">
        <f t="shared" si="185"/>
        <v>High Risk</v>
      </c>
      <c r="Q1307" t="str">
        <f t="shared" si="186"/>
        <v>Normal</v>
      </c>
      <c r="R1307" t="str">
        <f t="shared" si="187"/>
        <v>Normal</v>
      </c>
      <c r="S1307" t="str">
        <f t="shared" si="188"/>
        <v>High DPF</v>
      </c>
    </row>
    <row r="1308" spans="1:19" x14ac:dyDescent="0.35">
      <c r="A1308" s="9">
        <v>1307</v>
      </c>
      <c r="B1308" s="10">
        <v>4</v>
      </c>
      <c r="C1308" s="10">
        <v>127</v>
      </c>
      <c r="D1308" s="10">
        <v>80</v>
      </c>
      <c r="E1308" s="10">
        <v>37</v>
      </c>
      <c r="F1308" s="10">
        <v>210</v>
      </c>
      <c r="G1308" s="11">
        <v>36.299999999999997</v>
      </c>
      <c r="H1308" s="18">
        <v>0.80400000000000005</v>
      </c>
      <c r="I1308" s="10">
        <v>23</v>
      </c>
      <c r="J1308" s="24">
        <v>0</v>
      </c>
      <c r="K1308" t="str">
        <f t="shared" si="180"/>
        <v>Obese</v>
      </c>
      <c r="L1308" t="str">
        <f t="shared" si="181"/>
        <v>normal</v>
      </c>
      <c r="M1308" t="str">
        <f t="shared" si="182"/>
        <v>Adult</v>
      </c>
      <c r="N1308" t="str">
        <f t="shared" si="183"/>
        <v>Medium</v>
      </c>
      <c r="O1308" t="str">
        <f t="shared" si="184"/>
        <v>Normal level</v>
      </c>
      <c r="P1308" t="str">
        <f t="shared" si="185"/>
        <v>High Risk</v>
      </c>
      <c r="Q1308" t="str">
        <f t="shared" si="186"/>
        <v>High</v>
      </c>
      <c r="R1308" t="str">
        <f t="shared" si="187"/>
        <v>Normal</v>
      </c>
      <c r="S1308" t="str">
        <f t="shared" si="188"/>
        <v>High DPF</v>
      </c>
    </row>
    <row r="1309" spans="1:19" x14ac:dyDescent="0.35">
      <c r="A1309" s="13">
        <v>1308</v>
      </c>
      <c r="B1309" s="14">
        <v>3</v>
      </c>
      <c r="C1309" s="14">
        <v>129</v>
      </c>
      <c r="D1309" s="14">
        <v>92</v>
      </c>
      <c r="E1309" s="14">
        <v>49</v>
      </c>
      <c r="F1309" s="14">
        <v>155</v>
      </c>
      <c r="G1309" s="15">
        <v>36.4</v>
      </c>
      <c r="H1309" s="19">
        <v>0.96799999999999997</v>
      </c>
      <c r="I1309" s="14">
        <v>32</v>
      </c>
      <c r="J1309" s="25">
        <v>1</v>
      </c>
      <c r="K1309" t="str">
        <f t="shared" si="180"/>
        <v>Obese</v>
      </c>
      <c r="L1309" t="str">
        <f t="shared" si="181"/>
        <v xml:space="preserve">Diabetes </v>
      </c>
      <c r="M1309" t="str">
        <f t="shared" si="182"/>
        <v>Adult</v>
      </c>
      <c r="N1309" t="str">
        <f t="shared" si="183"/>
        <v>High</v>
      </c>
      <c r="O1309" t="str">
        <f t="shared" si="184"/>
        <v>Normal level</v>
      </c>
      <c r="P1309" t="str">
        <f t="shared" si="185"/>
        <v>Low Risk</v>
      </c>
      <c r="Q1309" t="str">
        <f t="shared" si="186"/>
        <v>High</v>
      </c>
      <c r="R1309" t="str">
        <f t="shared" si="187"/>
        <v>Hypertension</v>
      </c>
      <c r="S1309" t="str">
        <f t="shared" si="188"/>
        <v>High DPF</v>
      </c>
    </row>
    <row r="1310" spans="1:19" x14ac:dyDescent="0.35">
      <c r="A1310" s="9">
        <v>1309</v>
      </c>
      <c r="B1310" s="10">
        <v>8</v>
      </c>
      <c r="C1310" s="10">
        <v>100</v>
      </c>
      <c r="D1310" s="10">
        <v>74</v>
      </c>
      <c r="E1310" s="10">
        <v>40</v>
      </c>
      <c r="F1310" s="10">
        <v>215</v>
      </c>
      <c r="G1310" s="11">
        <v>39.4</v>
      </c>
      <c r="H1310" s="18">
        <v>0.66100000000000003</v>
      </c>
      <c r="I1310" s="10">
        <v>43</v>
      </c>
      <c r="J1310" s="24">
        <v>1</v>
      </c>
      <c r="K1310" t="str">
        <f t="shared" si="180"/>
        <v>Obese</v>
      </c>
      <c r="L1310" t="str">
        <f t="shared" si="181"/>
        <v xml:space="preserve">Diabetes </v>
      </c>
      <c r="M1310" t="str">
        <f t="shared" si="182"/>
        <v>Adult</v>
      </c>
      <c r="N1310" t="str">
        <f t="shared" si="183"/>
        <v>High</v>
      </c>
      <c r="O1310" t="str">
        <f t="shared" si="184"/>
        <v>Normal level</v>
      </c>
      <c r="P1310" t="str">
        <f t="shared" si="185"/>
        <v>High Risk</v>
      </c>
      <c r="Q1310" t="str">
        <f t="shared" si="186"/>
        <v>High</v>
      </c>
      <c r="R1310" t="str">
        <f t="shared" si="187"/>
        <v>Normal</v>
      </c>
      <c r="S1310" t="str">
        <f t="shared" si="188"/>
        <v>High DPF</v>
      </c>
    </row>
    <row r="1311" spans="1:19" x14ac:dyDescent="0.35">
      <c r="A1311" s="13">
        <v>1310</v>
      </c>
      <c r="B1311" s="14">
        <v>3</v>
      </c>
      <c r="C1311" s="14">
        <v>128</v>
      </c>
      <c r="D1311" s="14">
        <v>72</v>
      </c>
      <c r="E1311" s="14">
        <v>25</v>
      </c>
      <c r="F1311" s="14">
        <v>190</v>
      </c>
      <c r="G1311" s="15">
        <v>32.4</v>
      </c>
      <c r="H1311" s="19">
        <v>0.54900000000000004</v>
      </c>
      <c r="I1311" s="14">
        <v>27</v>
      </c>
      <c r="J1311" s="25">
        <v>1</v>
      </c>
      <c r="K1311" t="str">
        <f t="shared" si="180"/>
        <v>Obese</v>
      </c>
      <c r="L1311" t="str">
        <f t="shared" si="181"/>
        <v xml:space="preserve">Diabetes </v>
      </c>
      <c r="M1311" t="str">
        <f t="shared" si="182"/>
        <v>Adult</v>
      </c>
      <c r="N1311" t="str">
        <f t="shared" si="183"/>
        <v>Medium</v>
      </c>
      <c r="O1311" t="str">
        <f t="shared" si="184"/>
        <v>Normal level</v>
      </c>
      <c r="P1311" t="str">
        <f t="shared" si="185"/>
        <v>Low Risk</v>
      </c>
      <c r="Q1311" t="str">
        <f t="shared" si="186"/>
        <v>High</v>
      </c>
      <c r="R1311" t="str">
        <f t="shared" si="187"/>
        <v>Normal</v>
      </c>
      <c r="S1311" t="str">
        <f t="shared" si="188"/>
        <v>Medium DPF</v>
      </c>
    </row>
    <row r="1312" spans="1:19" x14ac:dyDescent="0.35">
      <c r="A1312" s="9">
        <v>1311</v>
      </c>
      <c r="B1312" s="10">
        <v>14</v>
      </c>
      <c r="C1312" s="10">
        <v>90</v>
      </c>
      <c r="D1312" s="10">
        <v>85</v>
      </c>
      <c r="E1312" s="10">
        <v>32</v>
      </c>
      <c r="F1312" s="10">
        <v>80</v>
      </c>
      <c r="G1312" s="11">
        <v>34.9</v>
      </c>
      <c r="H1312" s="18">
        <v>0.82499999999999996</v>
      </c>
      <c r="I1312" s="10">
        <v>56</v>
      </c>
      <c r="J1312" s="24">
        <v>1</v>
      </c>
      <c r="K1312" t="str">
        <f t="shared" si="180"/>
        <v>Obese</v>
      </c>
      <c r="L1312" t="str">
        <f t="shared" si="181"/>
        <v xml:space="preserve">Diabetes </v>
      </c>
      <c r="M1312" t="str">
        <f t="shared" si="182"/>
        <v>Adult</v>
      </c>
      <c r="N1312" t="str">
        <f t="shared" si="183"/>
        <v>Medium</v>
      </c>
      <c r="O1312" t="str">
        <f t="shared" si="184"/>
        <v>Normal level</v>
      </c>
      <c r="P1312" t="str">
        <f t="shared" si="185"/>
        <v>High Risk</v>
      </c>
      <c r="Q1312" t="str">
        <f t="shared" si="186"/>
        <v>Normal</v>
      </c>
      <c r="R1312" t="str">
        <f t="shared" si="187"/>
        <v>Prehypertension</v>
      </c>
      <c r="S1312" t="str">
        <f t="shared" si="188"/>
        <v>High DPF</v>
      </c>
    </row>
    <row r="1313" spans="1:19" x14ac:dyDescent="0.35">
      <c r="A1313" s="13">
        <v>1312</v>
      </c>
      <c r="B1313" s="14">
        <v>4</v>
      </c>
      <c r="C1313" s="14">
        <v>84</v>
      </c>
      <c r="D1313" s="14">
        <v>90</v>
      </c>
      <c r="E1313" s="14">
        <v>23</v>
      </c>
      <c r="F1313" s="14">
        <v>56</v>
      </c>
      <c r="G1313" s="15">
        <v>39.5</v>
      </c>
      <c r="H1313" s="19">
        <v>0.159</v>
      </c>
      <c r="I1313" s="14">
        <v>25</v>
      </c>
      <c r="J1313" s="25">
        <v>0</v>
      </c>
      <c r="K1313" t="str">
        <f t="shared" si="180"/>
        <v>Obese</v>
      </c>
      <c r="L1313" t="str">
        <f t="shared" si="181"/>
        <v>normal</v>
      </c>
      <c r="M1313" t="str">
        <f t="shared" si="182"/>
        <v>Adult</v>
      </c>
      <c r="N1313" t="str">
        <f t="shared" si="183"/>
        <v>Medium</v>
      </c>
      <c r="O1313" t="str">
        <f t="shared" si="184"/>
        <v>Normal level</v>
      </c>
      <c r="P1313" t="str">
        <f t="shared" si="185"/>
        <v>High Risk</v>
      </c>
      <c r="Q1313" t="str">
        <f t="shared" si="186"/>
        <v>Low</v>
      </c>
      <c r="R1313" t="str">
        <f t="shared" si="187"/>
        <v>Prehypertension</v>
      </c>
      <c r="S1313" t="str">
        <f t="shared" si="188"/>
        <v>Low DPF</v>
      </c>
    </row>
    <row r="1314" spans="1:19" x14ac:dyDescent="0.35">
      <c r="A1314" s="9">
        <v>1313</v>
      </c>
      <c r="B1314" s="10">
        <v>1</v>
      </c>
      <c r="C1314" s="10">
        <v>88</v>
      </c>
      <c r="D1314" s="10">
        <v>78</v>
      </c>
      <c r="E1314" s="10">
        <v>29</v>
      </c>
      <c r="F1314" s="10">
        <v>76</v>
      </c>
      <c r="G1314" s="11">
        <v>32</v>
      </c>
      <c r="H1314" s="18">
        <v>0.36499999999999999</v>
      </c>
      <c r="I1314" s="10">
        <v>29</v>
      </c>
      <c r="J1314" s="24">
        <v>0</v>
      </c>
      <c r="K1314" t="str">
        <f t="shared" si="180"/>
        <v>Obese</v>
      </c>
      <c r="L1314" t="str">
        <f t="shared" si="181"/>
        <v>normal</v>
      </c>
      <c r="M1314" t="str">
        <f t="shared" si="182"/>
        <v>Adult</v>
      </c>
      <c r="N1314" t="str">
        <f t="shared" si="183"/>
        <v>Medium</v>
      </c>
      <c r="O1314" t="str">
        <f t="shared" si="184"/>
        <v>Normal level</v>
      </c>
      <c r="P1314" t="str">
        <f t="shared" si="185"/>
        <v>Low Risk</v>
      </c>
      <c r="Q1314" t="str">
        <f t="shared" si="186"/>
        <v>Low</v>
      </c>
      <c r="R1314" t="str">
        <f t="shared" si="187"/>
        <v>Normal</v>
      </c>
      <c r="S1314" t="str">
        <f t="shared" si="188"/>
        <v>Medium DPF</v>
      </c>
    </row>
    <row r="1315" spans="1:19" x14ac:dyDescent="0.35">
      <c r="A1315" s="13">
        <v>1314</v>
      </c>
      <c r="B1315" s="14">
        <v>8</v>
      </c>
      <c r="C1315" s="14">
        <v>186</v>
      </c>
      <c r="D1315" s="14">
        <v>90</v>
      </c>
      <c r="E1315" s="14">
        <v>35</v>
      </c>
      <c r="F1315" s="14">
        <v>225</v>
      </c>
      <c r="G1315" s="15">
        <v>34.5</v>
      </c>
      <c r="H1315" s="19">
        <v>0.42299999999999999</v>
      </c>
      <c r="I1315" s="14">
        <v>37</v>
      </c>
      <c r="J1315" s="25">
        <v>1</v>
      </c>
      <c r="K1315" t="str">
        <f t="shared" si="180"/>
        <v>Obese</v>
      </c>
      <c r="L1315" t="str">
        <f t="shared" si="181"/>
        <v xml:space="preserve">Diabetes </v>
      </c>
      <c r="M1315" t="str">
        <f t="shared" si="182"/>
        <v>Adult</v>
      </c>
      <c r="N1315" t="str">
        <f t="shared" si="183"/>
        <v>Medium</v>
      </c>
      <c r="O1315" t="str">
        <f t="shared" si="184"/>
        <v>High level</v>
      </c>
      <c r="P1315" t="str">
        <f t="shared" si="185"/>
        <v>High Risk</v>
      </c>
      <c r="Q1315" t="str">
        <f t="shared" si="186"/>
        <v>High</v>
      </c>
      <c r="R1315" t="str">
        <f t="shared" si="187"/>
        <v>Prehypertension</v>
      </c>
      <c r="S1315" t="str">
        <f t="shared" si="188"/>
        <v>Medium DPF</v>
      </c>
    </row>
    <row r="1316" spans="1:19" x14ac:dyDescent="0.35">
      <c r="A1316" s="9">
        <v>1315</v>
      </c>
      <c r="B1316" s="10">
        <v>5</v>
      </c>
      <c r="C1316" s="10">
        <v>187</v>
      </c>
      <c r="D1316" s="10">
        <v>76</v>
      </c>
      <c r="E1316" s="10">
        <v>27</v>
      </c>
      <c r="F1316" s="10">
        <v>207</v>
      </c>
      <c r="G1316" s="11">
        <v>43.6</v>
      </c>
      <c r="H1316" s="18">
        <v>1.034</v>
      </c>
      <c r="I1316" s="10">
        <v>53</v>
      </c>
      <c r="J1316" s="24">
        <v>1</v>
      </c>
      <c r="K1316" t="str">
        <f t="shared" si="180"/>
        <v>Obese</v>
      </c>
      <c r="L1316" t="str">
        <f t="shared" si="181"/>
        <v xml:space="preserve">Diabetes </v>
      </c>
      <c r="M1316" t="str">
        <f t="shared" si="182"/>
        <v>Adult</v>
      </c>
      <c r="N1316" t="str">
        <f t="shared" si="183"/>
        <v>Medium</v>
      </c>
      <c r="O1316" t="str">
        <f t="shared" si="184"/>
        <v>High level</v>
      </c>
      <c r="P1316" t="str">
        <f t="shared" si="185"/>
        <v>High Risk</v>
      </c>
      <c r="Q1316" t="str">
        <f t="shared" si="186"/>
        <v>High</v>
      </c>
      <c r="R1316" t="str">
        <f t="shared" si="187"/>
        <v>Normal</v>
      </c>
      <c r="S1316" t="str">
        <f t="shared" si="188"/>
        <v>High DPF</v>
      </c>
    </row>
    <row r="1317" spans="1:19" x14ac:dyDescent="0.35">
      <c r="A1317" s="13">
        <v>1316</v>
      </c>
      <c r="B1317" s="14">
        <v>4</v>
      </c>
      <c r="C1317" s="14">
        <v>131</v>
      </c>
      <c r="D1317" s="14">
        <v>68</v>
      </c>
      <c r="E1317" s="14">
        <v>21</v>
      </c>
      <c r="F1317" s="14">
        <v>166</v>
      </c>
      <c r="G1317" s="15">
        <v>33.1</v>
      </c>
      <c r="H1317" s="19">
        <v>0.16</v>
      </c>
      <c r="I1317" s="14">
        <v>28</v>
      </c>
      <c r="J1317" s="25">
        <v>0</v>
      </c>
      <c r="K1317" t="str">
        <f t="shared" si="180"/>
        <v>Obese</v>
      </c>
      <c r="L1317" t="str">
        <f t="shared" si="181"/>
        <v>normal</v>
      </c>
      <c r="M1317" t="str">
        <f t="shared" si="182"/>
        <v>Adult</v>
      </c>
      <c r="N1317" t="str">
        <f t="shared" si="183"/>
        <v>Medium</v>
      </c>
      <c r="O1317" t="str">
        <f t="shared" si="184"/>
        <v>Normal level</v>
      </c>
      <c r="P1317" t="str">
        <f t="shared" si="185"/>
        <v>High Risk</v>
      </c>
      <c r="Q1317" t="str">
        <f t="shared" si="186"/>
        <v>High</v>
      </c>
      <c r="R1317" t="str">
        <f t="shared" si="187"/>
        <v>Normal</v>
      </c>
      <c r="S1317" t="str">
        <f t="shared" si="188"/>
        <v>Low DPF</v>
      </c>
    </row>
    <row r="1318" spans="1:19" x14ac:dyDescent="0.35">
      <c r="A1318" s="9">
        <v>1317</v>
      </c>
      <c r="B1318" s="10">
        <v>1</v>
      </c>
      <c r="C1318" s="10">
        <v>164</v>
      </c>
      <c r="D1318" s="10">
        <v>82</v>
      </c>
      <c r="E1318" s="10">
        <v>43</v>
      </c>
      <c r="F1318" s="10">
        <v>67</v>
      </c>
      <c r="G1318" s="11">
        <v>32.799999999999997</v>
      </c>
      <c r="H1318" s="18">
        <v>0.34100000000000003</v>
      </c>
      <c r="I1318" s="10">
        <v>50</v>
      </c>
      <c r="J1318" s="24">
        <v>0</v>
      </c>
      <c r="K1318" t="str">
        <f t="shared" si="180"/>
        <v>Obese</v>
      </c>
      <c r="L1318" t="str">
        <f t="shared" si="181"/>
        <v>normal</v>
      </c>
      <c r="M1318" t="str">
        <f t="shared" si="182"/>
        <v>Adult</v>
      </c>
      <c r="N1318" t="str">
        <f t="shared" si="183"/>
        <v>High</v>
      </c>
      <c r="O1318" t="str">
        <f t="shared" si="184"/>
        <v>High level</v>
      </c>
      <c r="P1318" t="str">
        <f t="shared" si="185"/>
        <v>Low Risk</v>
      </c>
      <c r="Q1318" t="str">
        <f t="shared" si="186"/>
        <v>Low</v>
      </c>
      <c r="R1318" t="str">
        <f t="shared" si="187"/>
        <v>Prehypertension</v>
      </c>
      <c r="S1318" t="str">
        <f t="shared" si="188"/>
        <v>Medium DPF</v>
      </c>
    </row>
    <row r="1319" spans="1:19" x14ac:dyDescent="0.35">
      <c r="A1319" s="13">
        <v>1318</v>
      </c>
      <c r="B1319" s="14">
        <v>4</v>
      </c>
      <c r="C1319" s="14">
        <v>189</v>
      </c>
      <c r="D1319" s="14">
        <v>110</v>
      </c>
      <c r="E1319" s="14">
        <v>31</v>
      </c>
      <c r="F1319" s="14">
        <v>80</v>
      </c>
      <c r="G1319" s="15">
        <v>28.5</v>
      </c>
      <c r="H1319" s="19">
        <v>0.68</v>
      </c>
      <c r="I1319" s="14">
        <v>37</v>
      </c>
      <c r="J1319" s="25">
        <v>0</v>
      </c>
      <c r="K1319" t="str">
        <f t="shared" si="180"/>
        <v>Overweight</v>
      </c>
      <c r="L1319" t="str">
        <f t="shared" si="181"/>
        <v>normal</v>
      </c>
      <c r="M1319" t="str">
        <f t="shared" si="182"/>
        <v>Adult</v>
      </c>
      <c r="N1319" t="str">
        <f t="shared" si="183"/>
        <v>Medium</v>
      </c>
      <c r="O1319" t="str">
        <f t="shared" si="184"/>
        <v>High level</v>
      </c>
      <c r="P1319" t="str">
        <f t="shared" si="185"/>
        <v>High Risk</v>
      </c>
      <c r="Q1319" t="str">
        <f t="shared" si="186"/>
        <v>Normal</v>
      </c>
      <c r="R1319" t="str">
        <f t="shared" si="187"/>
        <v>Hypertension</v>
      </c>
      <c r="S1319" t="str">
        <f t="shared" si="188"/>
        <v>High DPF</v>
      </c>
    </row>
    <row r="1320" spans="1:19" x14ac:dyDescent="0.35">
      <c r="A1320" s="9">
        <v>1319</v>
      </c>
      <c r="B1320" s="10">
        <v>1</v>
      </c>
      <c r="C1320" s="10">
        <v>116</v>
      </c>
      <c r="D1320" s="10">
        <v>70</v>
      </c>
      <c r="E1320" s="10">
        <v>28</v>
      </c>
      <c r="F1320" s="10">
        <v>80</v>
      </c>
      <c r="G1320" s="11">
        <v>27.4</v>
      </c>
      <c r="H1320" s="18">
        <v>0.20399999999999999</v>
      </c>
      <c r="I1320" s="10">
        <v>21</v>
      </c>
      <c r="J1320" s="24">
        <v>0</v>
      </c>
      <c r="K1320" t="str">
        <f t="shared" si="180"/>
        <v>Overweight</v>
      </c>
      <c r="L1320" t="str">
        <f t="shared" si="181"/>
        <v>normal</v>
      </c>
      <c r="M1320" t="str">
        <f t="shared" si="182"/>
        <v>Adult</v>
      </c>
      <c r="N1320" t="str">
        <f t="shared" si="183"/>
        <v>Medium</v>
      </c>
      <c r="O1320" t="str">
        <f t="shared" si="184"/>
        <v>Normal level</v>
      </c>
      <c r="P1320" t="str">
        <f t="shared" si="185"/>
        <v>Low Risk</v>
      </c>
      <c r="Q1320" t="str">
        <f t="shared" si="186"/>
        <v>Normal</v>
      </c>
      <c r="R1320" t="str">
        <f t="shared" si="187"/>
        <v>Normal</v>
      </c>
      <c r="S1320" t="str">
        <f t="shared" si="188"/>
        <v>Low DPF</v>
      </c>
    </row>
    <row r="1321" spans="1:19" x14ac:dyDescent="0.35">
      <c r="A1321" s="13">
        <v>1320</v>
      </c>
      <c r="B1321" s="14">
        <v>3</v>
      </c>
      <c r="C1321" s="14">
        <v>84</v>
      </c>
      <c r="D1321" s="14">
        <v>68</v>
      </c>
      <c r="E1321" s="14">
        <v>30</v>
      </c>
      <c r="F1321" s="14">
        <v>106</v>
      </c>
      <c r="G1321" s="15">
        <v>31.9</v>
      </c>
      <c r="H1321" s="19">
        <v>0.59099999999999997</v>
      </c>
      <c r="I1321" s="14">
        <v>25</v>
      </c>
      <c r="J1321" s="25">
        <v>0</v>
      </c>
      <c r="K1321" t="str">
        <f t="shared" si="180"/>
        <v>Obese</v>
      </c>
      <c r="L1321" t="str">
        <f t="shared" si="181"/>
        <v>normal</v>
      </c>
      <c r="M1321" t="str">
        <f t="shared" si="182"/>
        <v>Adult</v>
      </c>
      <c r="N1321" t="str">
        <f t="shared" si="183"/>
        <v>Medium</v>
      </c>
      <c r="O1321" t="str">
        <f t="shared" si="184"/>
        <v>Normal level</v>
      </c>
      <c r="P1321" t="str">
        <f t="shared" si="185"/>
        <v>Low Risk</v>
      </c>
      <c r="Q1321" t="str">
        <f t="shared" si="186"/>
        <v>Normal</v>
      </c>
      <c r="R1321" t="str">
        <f t="shared" si="187"/>
        <v>Normal</v>
      </c>
      <c r="S1321" t="str">
        <f t="shared" si="188"/>
        <v>Medium DPF</v>
      </c>
    </row>
    <row r="1322" spans="1:19" x14ac:dyDescent="0.35">
      <c r="A1322" s="9">
        <v>1321</v>
      </c>
      <c r="B1322" s="10">
        <v>6</v>
      </c>
      <c r="C1322" s="10">
        <v>114</v>
      </c>
      <c r="D1322" s="10">
        <v>88</v>
      </c>
      <c r="E1322" s="10">
        <v>21</v>
      </c>
      <c r="F1322" s="10">
        <v>80</v>
      </c>
      <c r="G1322" s="11">
        <v>27.8</v>
      </c>
      <c r="H1322" s="18">
        <v>0.247</v>
      </c>
      <c r="I1322" s="10">
        <v>66</v>
      </c>
      <c r="J1322" s="24">
        <v>0</v>
      </c>
      <c r="K1322" t="str">
        <f t="shared" si="180"/>
        <v>Overweight</v>
      </c>
      <c r="L1322" t="str">
        <f t="shared" si="181"/>
        <v>normal</v>
      </c>
      <c r="M1322" t="str">
        <f t="shared" si="182"/>
        <v>Aged</v>
      </c>
      <c r="N1322" t="str">
        <f t="shared" si="183"/>
        <v>Medium</v>
      </c>
      <c r="O1322" t="str">
        <f t="shared" si="184"/>
        <v>Normal level</v>
      </c>
      <c r="P1322" t="str">
        <f t="shared" si="185"/>
        <v>High Risk</v>
      </c>
      <c r="Q1322" t="str">
        <f t="shared" si="186"/>
        <v>Normal</v>
      </c>
      <c r="R1322" t="str">
        <f t="shared" si="187"/>
        <v>Prehypertension</v>
      </c>
      <c r="S1322" t="str">
        <f t="shared" si="188"/>
        <v>Low DPF</v>
      </c>
    </row>
    <row r="1323" spans="1:19" x14ac:dyDescent="0.35">
      <c r="A1323" s="13">
        <v>1322</v>
      </c>
      <c r="B1323" s="14">
        <v>1</v>
      </c>
      <c r="C1323" s="14">
        <v>88</v>
      </c>
      <c r="D1323" s="14">
        <v>62</v>
      </c>
      <c r="E1323" s="14">
        <v>24</v>
      </c>
      <c r="F1323" s="14">
        <v>44</v>
      </c>
      <c r="G1323" s="15">
        <v>29.9</v>
      </c>
      <c r="H1323" s="19">
        <v>0.42199999999999999</v>
      </c>
      <c r="I1323" s="14">
        <v>23</v>
      </c>
      <c r="J1323" s="25">
        <v>0</v>
      </c>
      <c r="K1323" t="str">
        <f t="shared" si="180"/>
        <v>Obese</v>
      </c>
      <c r="L1323" t="str">
        <f t="shared" si="181"/>
        <v>normal</v>
      </c>
      <c r="M1323" t="str">
        <f t="shared" si="182"/>
        <v>Adult</v>
      </c>
      <c r="N1323" t="str">
        <f t="shared" si="183"/>
        <v>Medium</v>
      </c>
      <c r="O1323" t="str">
        <f t="shared" si="184"/>
        <v>Normal level</v>
      </c>
      <c r="P1323" t="str">
        <f t="shared" si="185"/>
        <v>Low Risk</v>
      </c>
      <c r="Q1323" t="str">
        <f t="shared" si="186"/>
        <v>Low</v>
      </c>
      <c r="R1323" t="str">
        <f t="shared" si="187"/>
        <v>Normal</v>
      </c>
      <c r="S1323" t="str">
        <f t="shared" si="188"/>
        <v>Medium DPF</v>
      </c>
    </row>
    <row r="1324" spans="1:19" x14ac:dyDescent="0.35">
      <c r="A1324" s="9">
        <v>1323</v>
      </c>
      <c r="B1324" s="10">
        <v>1</v>
      </c>
      <c r="C1324" s="10">
        <v>84</v>
      </c>
      <c r="D1324" s="10">
        <v>64</v>
      </c>
      <c r="E1324" s="10">
        <v>23</v>
      </c>
      <c r="F1324" s="10">
        <v>115</v>
      </c>
      <c r="G1324" s="11">
        <v>36.9</v>
      </c>
      <c r="H1324" s="18">
        <v>0.47099999999999997</v>
      </c>
      <c r="I1324" s="10">
        <v>28</v>
      </c>
      <c r="J1324" s="24">
        <v>0</v>
      </c>
      <c r="K1324" t="str">
        <f t="shared" si="180"/>
        <v>Obese</v>
      </c>
      <c r="L1324" t="str">
        <f t="shared" si="181"/>
        <v>normal</v>
      </c>
      <c r="M1324" t="str">
        <f t="shared" si="182"/>
        <v>Adult</v>
      </c>
      <c r="N1324" t="str">
        <f t="shared" si="183"/>
        <v>Medium</v>
      </c>
      <c r="O1324" t="str">
        <f t="shared" si="184"/>
        <v>Normal level</v>
      </c>
      <c r="P1324" t="str">
        <f t="shared" si="185"/>
        <v>Low Risk</v>
      </c>
      <c r="Q1324" t="str">
        <f t="shared" si="186"/>
        <v>Normal</v>
      </c>
      <c r="R1324" t="str">
        <f t="shared" si="187"/>
        <v>Normal</v>
      </c>
      <c r="S1324" t="str">
        <f t="shared" si="188"/>
        <v>Medium DPF</v>
      </c>
    </row>
    <row r="1325" spans="1:19" x14ac:dyDescent="0.35">
      <c r="A1325" s="13">
        <v>1324</v>
      </c>
      <c r="B1325" s="14">
        <v>7</v>
      </c>
      <c r="C1325" s="14">
        <v>124</v>
      </c>
      <c r="D1325" s="14">
        <v>70</v>
      </c>
      <c r="E1325" s="14">
        <v>33</v>
      </c>
      <c r="F1325" s="14">
        <v>215</v>
      </c>
      <c r="G1325" s="15">
        <v>25.5</v>
      </c>
      <c r="H1325" s="19">
        <v>0.161</v>
      </c>
      <c r="I1325" s="14">
        <v>37</v>
      </c>
      <c r="J1325" s="25">
        <v>0</v>
      </c>
      <c r="K1325" t="str">
        <f t="shared" si="180"/>
        <v>Overweight</v>
      </c>
      <c r="L1325" t="str">
        <f t="shared" si="181"/>
        <v>normal</v>
      </c>
      <c r="M1325" t="str">
        <f t="shared" si="182"/>
        <v>Adult</v>
      </c>
      <c r="N1325" t="str">
        <f t="shared" si="183"/>
        <v>Medium</v>
      </c>
      <c r="O1325" t="str">
        <f t="shared" si="184"/>
        <v>Normal level</v>
      </c>
      <c r="P1325" t="str">
        <f t="shared" si="185"/>
        <v>High Risk</v>
      </c>
      <c r="Q1325" t="str">
        <f t="shared" si="186"/>
        <v>High</v>
      </c>
      <c r="R1325" t="str">
        <f t="shared" si="187"/>
        <v>Normal</v>
      </c>
      <c r="S1325" t="str">
        <f t="shared" si="188"/>
        <v>Low DPF</v>
      </c>
    </row>
    <row r="1326" spans="1:19" x14ac:dyDescent="0.35">
      <c r="A1326" s="9">
        <v>1325</v>
      </c>
      <c r="B1326" s="10">
        <v>1</v>
      </c>
      <c r="C1326" s="10">
        <v>97</v>
      </c>
      <c r="D1326" s="10">
        <v>70</v>
      </c>
      <c r="E1326" s="10">
        <v>40</v>
      </c>
      <c r="F1326" s="10">
        <v>80</v>
      </c>
      <c r="G1326" s="11">
        <v>38.1</v>
      </c>
      <c r="H1326" s="18">
        <v>0.218</v>
      </c>
      <c r="I1326" s="10">
        <v>30</v>
      </c>
      <c r="J1326" s="24">
        <v>0</v>
      </c>
      <c r="K1326" t="str">
        <f t="shared" si="180"/>
        <v>Obese</v>
      </c>
      <c r="L1326" t="str">
        <f t="shared" si="181"/>
        <v>normal</v>
      </c>
      <c r="M1326" t="str">
        <f t="shared" si="182"/>
        <v>Adult</v>
      </c>
      <c r="N1326" t="str">
        <f t="shared" si="183"/>
        <v>High</v>
      </c>
      <c r="O1326" t="str">
        <f t="shared" si="184"/>
        <v>Normal level</v>
      </c>
      <c r="P1326" t="str">
        <f t="shared" si="185"/>
        <v>Low Risk</v>
      </c>
      <c r="Q1326" t="str">
        <f t="shared" si="186"/>
        <v>Normal</v>
      </c>
      <c r="R1326" t="str">
        <f t="shared" si="187"/>
        <v>Normal</v>
      </c>
      <c r="S1326" t="str">
        <f t="shared" si="188"/>
        <v>Low DPF</v>
      </c>
    </row>
    <row r="1327" spans="1:19" x14ac:dyDescent="0.35">
      <c r="A1327" s="13">
        <v>1326</v>
      </c>
      <c r="B1327" s="14">
        <v>8</v>
      </c>
      <c r="C1327" s="14">
        <v>110</v>
      </c>
      <c r="D1327" s="14">
        <v>76</v>
      </c>
      <c r="E1327" s="14">
        <v>21</v>
      </c>
      <c r="F1327" s="14">
        <v>80</v>
      </c>
      <c r="G1327" s="15">
        <v>27.8</v>
      </c>
      <c r="H1327" s="19">
        <v>0.23699999999999999</v>
      </c>
      <c r="I1327" s="14">
        <v>58</v>
      </c>
      <c r="J1327" s="25">
        <v>0</v>
      </c>
      <c r="K1327" t="str">
        <f t="shared" si="180"/>
        <v>Overweight</v>
      </c>
      <c r="L1327" t="str">
        <f t="shared" si="181"/>
        <v>normal</v>
      </c>
      <c r="M1327" t="str">
        <f t="shared" si="182"/>
        <v>Adult</v>
      </c>
      <c r="N1327" t="str">
        <f t="shared" si="183"/>
        <v>Medium</v>
      </c>
      <c r="O1327" t="str">
        <f t="shared" si="184"/>
        <v>Normal level</v>
      </c>
      <c r="P1327" t="str">
        <f t="shared" si="185"/>
        <v>High Risk</v>
      </c>
      <c r="Q1327" t="str">
        <f t="shared" si="186"/>
        <v>Normal</v>
      </c>
      <c r="R1327" t="str">
        <f t="shared" si="187"/>
        <v>Normal</v>
      </c>
      <c r="S1327" t="str">
        <f t="shared" si="188"/>
        <v>Low DPF</v>
      </c>
    </row>
    <row r="1328" spans="1:19" x14ac:dyDescent="0.35">
      <c r="A1328" s="9">
        <v>1327</v>
      </c>
      <c r="B1328" s="10">
        <v>11</v>
      </c>
      <c r="C1328" s="10">
        <v>103</v>
      </c>
      <c r="D1328" s="10">
        <v>68</v>
      </c>
      <c r="E1328" s="10">
        <v>40</v>
      </c>
      <c r="F1328" s="10">
        <v>80</v>
      </c>
      <c r="G1328" s="11">
        <v>46.2</v>
      </c>
      <c r="H1328" s="18">
        <v>0.126</v>
      </c>
      <c r="I1328" s="10">
        <v>42</v>
      </c>
      <c r="J1328" s="24">
        <v>0</v>
      </c>
      <c r="K1328" t="str">
        <f t="shared" si="180"/>
        <v>Obese</v>
      </c>
      <c r="L1328" t="str">
        <f t="shared" si="181"/>
        <v>normal</v>
      </c>
      <c r="M1328" t="str">
        <f t="shared" si="182"/>
        <v>Adult</v>
      </c>
      <c r="N1328" t="str">
        <f t="shared" si="183"/>
        <v>High</v>
      </c>
      <c r="O1328" t="str">
        <f t="shared" si="184"/>
        <v>Normal level</v>
      </c>
      <c r="P1328" t="str">
        <f t="shared" si="185"/>
        <v>High Risk</v>
      </c>
      <c r="Q1328" t="str">
        <f t="shared" si="186"/>
        <v>Normal</v>
      </c>
      <c r="R1328" t="str">
        <f t="shared" si="187"/>
        <v>Normal</v>
      </c>
      <c r="S1328" t="str">
        <f t="shared" si="188"/>
        <v>Low DPF</v>
      </c>
    </row>
    <row r="1329" spans="1:19" x14ac:dyDescent="0.35">
      <c r="A1329" s="13">
        <v>1328</v>
      </c>
      <c r="B1329" s="14">
        <v>11</v>
      </c>
      <c r="C1329" s="14">
        <v>85</v>
      </c>
      <c r="D1329" s="14">
        <v>74</v>
      </c>
      <c r="E1329" s="14">
        <v>21</v>
      </c>
      <c r="F1329" s="14">
        <v>80</v>
      </c>
      <c r="G1329" s="15">
        <v>30.1</v>
      </c>
      <c r="H1329" s="19">
        <v>0.3</v>
      </c>
      <c r="I1329" s="14">
        <v>35</v>
      </c>
      <c r="J1329" s="25">
        <v>0</v>
      </c>
      <c r="K1329" t="str">
        <f t="shared" si="180"/>
        <v>Obese</v>
      </c>
      <c r="L1329" t="str">
        <f t="shared" si="181"/>
        <v>normal</v>
      </c>
      <c r="M1329" t="str">
        <f t="shared" si="182"/>
        <v>Adult</v>
      </c>
      <c r="N1329" t="str">
        <f t="shared" si="183"/>
        <v>Medium</v>
      </c>
      <c r="O1329" t="str">
        <f t="shared" si="184"/>
        <v>Normal level</v>
      </c>
      <c r="P1329" t="str">
        <f t="shared" si="185"/>
        <v>High Risk</v>
      </c>
      <c r="Q1329" t="str">
        <f t="shared" si="186"/>
        <v>Normal</v>
      </c>
      <c r="R1329" t="str">
        <f t="shared" si="187"/>
        <v>Normal</v>
      </c>
      <c r="S1329" t="str">
        <f t="shared" si="188"/>
        <v>Medium DPF</v>
      </c>
    </row>
    <row r="1330" spans="1:19" x14ac:dyDescent="0.35">
      <c r="A1330" s="9">
        <v>1329</v>
      </c>
      <c r="B1330" s="10">
        <v>6</v>
      </c>
      <c r="C1330" s="10">
        <v>125</v>
      </c>
      <c r="D1330" s="10">
        <v>76</v>
      </c>
      <c r="E1330" s="10">
        <v>21</v>
      </c>
      <c r="F1330" s="10">
        <v>80</v>
      </c>
      <c r="G1330" s="11">
        <v>33.799999999999997</v>
      </c>
      <c r="H1330" s="18">
        <v>0.121</v>
      </c>
      <c r="I1330" s="10">
        <v>54</v>
      </c>
      <c r="J1330" s="24">
        <v>1</v>
      </c>
      <c r="K1330" t="str">
        <f t="shared" si="180"/>
        <v>Obese</v>
      </c>
      <c r="L1330" t="str">
        <f t="shared" si="181"/>
        <v xml:space="preserve">Diabetes </v>
      </c>
      <c r="M1330" t="str">
        <f t="shared" si="182"/>
        <v>Adult</v>
      </c>
      <c r="N1330" t="str">
        <f t="shared" si="183"/>
        <v>Medium</v>
      </c>
      <c r="O1330" t="str">
        <f t="shared" si="184"/>
        <v>Normal level</v>
      </c>
      <c r="P1330" t="str">
        <f t="shared" si="185"/>
        <v>High Risk</v>
      </c>
      <c r="Q1330" t="str">
        <f t="shared" si="186"/>
        <v>Normal</v>
      </c>
      <c r="R1330" t="str">
        <f t="shared" si="187"/>
        <v>Normal</v>
      </c>
      <c r="S1330" t="str">
        <f t="shared" si="188"/>
        <v>Low DPF</v>
      </c>
    </row>
    <row r="1331" spans="1:19" x14ac:dyDescent="0.35">
      <c r="A1331" s="13">
        <v>1330</v>
      </c>
      <c r="B1331" s="14">
        <v>4</v>
      </c>
      <c r="C1331" s="14">
        <v>198</v>
      </c>
      <c r="D1331" s="14">
        <v>66</v>
      </c>
      <c r="E1331" s="14">
        <v>32</v>
      </c>
      <c r="F1331" s="14">
        <v>274</v>
      </c>
      <c r="G1331" s="15">
        <v>41.3</v>
      </c>
      <c r="H1331" s="19">
        <v>0.502</v>
      </c>
      <c r="I1331" s="14">
        <v>28</v>
      </c>
      <c r="J1331" s="25">
        <v>1</v>
      </c>
      <c r="K1331" t="str">
        <f t="shared" si="180"/>
        <v>Obese</v>
      </c>
      <c r="L1331" t="str">
        <f t="shared" si="181"/>
        <v xml:space="preserve">Diabetes </v>
      </c>
      <c r="M1331" t="str">
        <f t="shared" si="182"/>
        <v>Adult</v>
      </c>
      <c r="N1331" t="str">
        <f t="shared" si="183"/>
        <v>Medium</v>
      </c>
      <c r="O1331" t="str">
        <f t="shared" si="184"/>
        <v>High level</v>
      </c>
      <c r="P1331" t="str">
        <f t="shared" si="185"/>
        <v>High Risk</v>
      </c>
      <c r="Q1331" t="str">
        <f t="shared" si="186"/>
        <v>High</v>
      </c>
      <c r="R1331" t="str">
        <f t="shared" si="187"/>
        <v>Normal</v>
      </c>
      <c r="S1331" t="str">
        <f t="shared" si="188"/>
        <v>Medium DPF</v>
      </c>
    </row>
    <row r="1332" spans="1:19" x14ac:dyDescent="0.35">
      <c r="A1332" s="9">
        <v>1331</v>
      </c>
      <c r="B1332" s="10">
        <v>1</v>
      </c>
      <c r="C1332" s="10">
        <v>87</v>
      </c>
      <c r="D1332" s="10">
        <v>68</v>
      </c>
      <c r="E1332" s="10">
        <v>34</v>
      </c>
      <c r="F1332" s="10">
        <v>77</v>
      </c>
      <c r="G1332" s="11">
        <v>37.6</v>
      </c>
      <c r="H1332" s="18">
        <v>0.40100000000000002</v>
      </c>
      <c r="I1332" s="10">
        <v>24</v>
      </c>
      <c r="J1332" s="24">
        <v>0</v>
      </c>
      <c r="K1332" t="str">
        <f t="shared" si="180"/>
        <v>Obese</v>
      </c>
      <c r="L1332" t="str">
        <f t="shared" si="181"/>
        <v>normal</v>
      </c>
      <c r="M1332" t="str">
        <f t="shared" si="182"/>
        <v>Adult</v>
      </c>
      <c r="N1332" t="str">
        <f t="shared" si="183"/>
        <v>Medium</v>
      </c>
      <c r="O1332" t="str">
        <f t="shared" si="184"/>
        <v>Normal level</v>
      </c>
      <c r="P1332" t="str">
        <f t="shared" si="185"/>
        <v>Low Risk</v>
      </c>
      <c r="Q1332" t="str">
        <f t="shared" si="186"/>
        <v>Low</v>
      </c>
      <c r="R1332" t="str">
        <f t="shared" si="187"/>
        <v>Normal</v>
      </c>
      <c r="S1332" t="str">
        <f t="shared" si="188"/>
        <v>Medium DPF</v>
      </c>
    </row>
    <row r="1333" spans="1:19" x14ac:dyDescent="0.35">
      <c r="A1333" s="13">
        <v>1332</v>
      </c>
      <c r="B1333" s="14">
        <v>6</v>
      </c>
      <c r="C1333" s="14">
        <v>99</v>
      </c>
      <c r="D1333" s="14">
        <v>60</v>
      </c>
      <c r="E1333" s="14">
        <v>19</v>
      </c>
      <c r="F1333" s="14">
        <v>54</v>
      </c>
      <c r="G1333" s="15">
        <v>26.9</v>
      </c>
      <c r="H1333" s="19">
        <v>0.497</v>
      </c>
      <c r="I1333" s="14">
        <v>32</v>
      </c>
      <c r="J1333" s="25">
        <v>0</v>
      </c>
      <c r="K1333" t="str">
        <f t="shared" si="180"/>
        <v>Overweight</v>
      </c>
      <c r="L1333" t="str">
        <f t="shared" si="181"/>
        <v>normal</v>
      </c>
      <c r="M1333" t="str">
        <f t="shared" si="182"/>
        <v>Adult</v>
      </c>
      <c r="N1333" t="str">
        <f t="shared" si="183"/>
        <v>Low</v>
      </c>
      <c r="O1333" t="str">
        <f t="shared" si="184"/>
        <v>Normal level</v>
      </c>
      <c r="P1333" t="str">
        <f t="shared" si="185"/>
        <v>High Risk</v>
      </c>
      <c r="Q1333" t="str">
        <f t="shared" si="186"/>
        <v>Low</v>
      </c>
      <c r="R1333" t="str">
        <f t="shared" si="187"/>
        <v>Normal</v>
      </c>
      <c r="S1333" t="str">
        <f t="shared" si="188"/>
        <v>Medium DPF</v>
      </c>
    </row>
    <row r="1334" spans="1:19" x14ac:dyDescent="0.35">
      <c r="A1334" s="9">
        <v>1333</v>
      </c>
      <c r="B1334" s="10">
        <v>4</v>
      </c>
      <c r="C1334" s="10">
        <v>91</v>
      </c>
      <c r="D1334" s="10">
        <v>80</v>
      </c>
      <c r="E1334" s="10">
        <v>21</v>
      </c>
      <c r="F1334" s="10">
        <v>80</v>
      </c>
      <c r="G1334" s="11">
        <v>32.4</v>
      </c>
      <c r="H1334" s="18">
        <v>0.60099999999999998</v>
      </c>
      <c r="I1334" s="10">
        <v>27</v>
      </c>
      <c r="J1334" s="24">
        <v>0</v>
      </c>
      <c r="K1334" t="str">
        <f t="shared" si="180"/>
        <v>Obese</v>
      </c>
      <c r="L1334" t="str">
        <f t="shared" si="181"/>
        <v>normal</v>
      </c>
      <c r="M1334" t="str">
        <f t="shared" si="182"/>
        <v>Adult</v>
      </c>
      <c r="N1334" t="str">
        <f t="shared" si="183"/>
        <v>Medium</v>
      </c>
      <c r="O1334" t="str">
        <f t="shared" si="184"/>
        <v>Normal level</v>
      </c>
      <c r="P1334" t="str">
        <f t="shared" si="185"/>
        <v>High Risk</v>
      </c>
      <c r="Q1334" t="str">
        <f t="shared" si="186"/>
        <v>Normal</v>
      </c>
      <c r="R1334" t="str">
        <f t="shared" si="187"/>
        <v>Normal</v>
      </c>
      <c r="S1334" t="str">
        <f t="shared" si="188"/>
        <v>High DPF</v>
      </c>
    </row>
    <row r="1335" spans="1:19" x14ac:dyDescent="0.35">
      <c r="A1335" s="13">
        <v>1334</v>
      </c>
      <c r="B1335" s="14">
        <v>2</v>
      </c>
      <c r="C1335" s="14">
        <v>95</v>
      </c>
      <c r="D1335" s="14">
        <v>54</v>
      </c>
      <c r="E1335" s="14">
        <v>14</v>
      </c>
      <c r="F1335" s="14">
        <v>88</v>
      </c>
      <c r="G1335" s="15">
        <v>26.1</v>
      </c>
      <c r="H1335" s="19">
        <v>0.748</v>
      </c>
      <c r="I1335" s="14">
        <v>22</v>
      </c>
      <c r="J1335" s="25">
        <v>0</v>
      </c>
      <c r="K1335" t="str">
        <f t="shared" si="180"/>
        <v>Overweight</v>
      </c>
      <c r="L1335" t="str">
        <f t="shared" si="181"/>
        <v>normal</v>
      </c>
      <c r="M1335" t="str">
        <f t="shared" si="182"/>
        <v>Adult</v>
      </c>
      <c r="N1335" t="str">
        <f t="shared" si="183"/>
        <v>Low</v>
      </c>
      <c r="O1335" t="str">
        <f t="shared" si="184"/>
        <v>Normal level</v>
      </c>
      <c r="P1335" t="str">
        <f t="shared" si="185"/>
        <v>Low Risk</v>
      </c>
      <c r="Q1335" t="str">
        <f t="shared" si="186"/>
        <v>Normal</v>
      </c>
      <c r="R1335" t="str">
        <f t="shared" si="187"/>
        <v>Low</v>
      </c>
      <c r="S1335" t="str">
        <f t="shared" si="188"/>
        <v>High DPF</v>
      </c>
    </row>
    <row r="1336" spans="1:19" x14ac:dyDescent="0.35">
      <c r="A1336" s="9">
        <v>1335</v>
      </c>
      <c r="B1336" s="10">
        <v>1</v>
      </c>
      <c r="C1336" s="10">
        <v>99</v>
      </c>
      <c r="D1336" s="10">
        <v>72</v>
      </c>
      <c r="E1336" s="10">
        <v>30</v>
      </c>
      <c r="F1336" s="10">
        <v>18</v>
      </c>
      <c r="G1336" s="11">
        <v>38.6</v>
      </c>
      <c r="H1336" s="18">
        <v>0.41199999999999998</v>
      </c>
      <c r="I1336" s="10">
        <v>21</v>
      </c>
      <c r="J1336" s="24">
        <v>0</v>
      </c>
      <c r="K1336" t="str">
        <f t="shared" si="180"/>
        <v>Obese</v>
      </c>
      <c r="L1336" t="str">
        <f t="shared" si="181"/>
        <v>normal</v>
      </c>
      <c r="M1336" t="str">
        <f t="shared" si="182"/>
        <v>Adult</v>
      </c>
      <c r="N1336" t="str">
        <f t="shared" si="183"/>
        <v>Medium</v>
      </c>
      <c r="O1336" t="str">
        <f t="shared" si="184"/>
        <v>Normal level</v>
      </c>
      <c r="P1336" t="str">
        <f t="shared" si="185"/>
        <v>Low Risk</v>
      </c>
      <c r="Q1336" t="str">
        <f t="shared" si="186"/>
        <v>Low</v>
      </c>
      <c r="R1336" t="str">
        <f t="shared" si="187"/>
        <v>Normal</v>
      </c>
      <c r="S1336" t="str">
        <f t="shared" si="188"/>
        <v>Medium DPF</v>
      </c>
    </row>
    <row r="1337" spans="1:19" x14ac:dyDescent="0.35">
      <c r="A1337" s="13">
        <v>1336</v>
      </c>
      <c r="B1337" s="14">
        <v>6</v>
      </c>
      <c r="C1337" s="14">
        <v>92</v>
      </c>
      <c r="D1337" s="14">
        <v>62</v>
      </c>
      <c r="E1337" s="14">
        <v>32</v>
      </c>
      <c r="F1337" s="14">
        <v>126</v>
      </c>
      <c r="G1337" s="15">
        <v>32</v>
      </c>
      <c r="H1337" s="19">
        <v>8.5000000000000006E-2</v>
      </c>
      <c r="I1337" s="14">
        <v>46</v>
      </c>
      <c r="J1337" s="25">
        <v>0</v>
      </c>
      <c r="K1337" t="str">
        <f t="shared" si="180"/>
        <v>Obese</v>
      </c>
      <c r="L1337" t="str">
        <f t="shared" si="181"/>
        <v>normal</v>
      </c>
      <c r="M1337" t="str">
        <f t="shared" si="182"/>
        <v>Adult</v>
      </c>
      <c r="N1337" t="str">
        <f t="shared" si="183"/>
        <v>Medium</v>
      </c>
      <c r="O1337" t="str">
        <f t="shared" si="184"/>
        <v>Normal level</v>
      </c>
      <c r="P1337" t="str">
        <f t="shared" si="185"/>
        <v>High Risk</v>
      </c>
      <c r="Q1337" t="str">
        <f t="shared" si="186"/>
        <v>Normal</v>
      </c>
      <c r="R1337" t="str">
        <f t="shared" si="187"/>
        <v>Normal</v>
      </c>
      <c r="S1337" t="str">
        <f t="shared" si="188"/>
        <v>Low DPF</v>
      </c>
    </row>
    <row r="1338" spans="1:19" x14ac:dyDescent="0.35">
      <c r="A1338" s="9">
        <v>1337</v>
      </c>
      <c r="B1338" s="10">
        <v>4</v>
      </c>
      <c r="C1338" s="10">
        <v>154</v>
      </c>
      <c r="D1338" s="10">
        <v>72</v>
      </c>
      <c r="E1338" s="10">
        <v>29</v>
      </c>
      <c r="F1338" s="10">
        <v>126</v>
      </c>
      <c r="G1338" s="11">
        <v>31.3</v>
      </c>
      <c r="H1338" s="18">
        <v>0.33800000000000002</v>
      </c>
      <c r="I1338" s="10">
        <v>37</v>
      </c>
      <c r="J1338" s="24">
        <v>0</v>
      </c>
      <c r="K1338" t="str">
        <f t="shared" si="180"/>
        <v>Obese</v>
      </c>
      <c r="L1338" t="str">
        <f t="shared" si="181"/>
        <v>normal</v>
      </c>
      <c r="M1338" t="str">
        <f t="shared" si="182"/>
        <v>Adult</v>
      </c>
      <c r="N1338" t="str">
        <f t="shared" si="183"/>
        <v>Medium</v>
      </c>
      <c r="O1338" t="str">
        <f t="shared" si="184"/>
        <v>High level</v>
      </c>
      <c r="P1338" t="str">
        <f t="shared" si="185"/>
        <v>High Risk</v>
      </c>
      <c r="Q1338" t="str">
        <f t="shared" si="186"/>
        <v>Normal</v>
      </c>
      <c r="R1338" t="str">
        <f t="shared" si="187"/>
        <v>Normal</v>
      </c>
      <c r="S1338" t="str">
        <f t="shared" si="188"/>
        <v>Medium DPF</v>
      </c>
    </row>
    <row r="1339" spans="1:19" x14ac:dyDescent="0.35">
      <c r="A1339" s="13">
        <v>1338</v>
      </c>
      <c r="B1339" s="14">
        <v>4</v>
      </c>
      <c r="C1339" s="14">
        <v>121</v>
      </c>
      <c r="D1339" s="14">
        <v>66</v>
      </c>
      <c r="E1339" s="14">
        <v>30</v>
      </c>
      <c r="F1339" s="14">
        <v>165</v>
      </c>
      <c r="G1339" s="15">
        <v>34.299999999999997</v>
      </c>
      <c r="H1339" s="19">
        <v>0.20300000000000001</v>
      </c>
      <c r="I1339" s="14">
        <v>33</v>
      </c>
      <c r="J1339" s="25">
        <v>1</v>
      </c>
      <c r="K1339" t="str">
        <f t="shared" si="180"/>
        <v>Obese</v>
      </c>
      <c r="L1339" t="str">
        <f t="shared" si="181"/>
        <v xml:space="preserve">Diabetes </v>
      </c>
      <c r="M1339" t="str">
        <f t="shared" si="182"/>
        <v>Adult</v>
      </c>
      <c r="N1339" t="str">
        <f t="shared" si="183"/>
        <v>Medium</v>
      </c>
      <c r="O1339" t="str">
        <f t="shared" si="184"/>
        <v>Normal level</v>
      </c>
      <c r="P1339" t="str">
        <f t="shared" si="185"/>
        <v>High Risk</v>
      </c>
      <c r="Q1339" t="str">
        <f t="shared" si="186"/>
        <v>High</v>
      </c>
      <c r="R1339" t="str">
        <f t="shared" si="187"/>
        <v>Normal</v>
      </c>
      <c r="S1339" t="str">
        <f t="shared" si="188"/>
        <v>Low DPF</v>
      </c>
    </row>
    <row r="1340" spans="1:19" x14ac:dyDescent="0.35">
      <c r="A1340" s="9">
        <v>1339</v>
      </c>
      <c r="B1340" s="10">
        <v>3</v>
      </c>
      <c r="C1340" s="10">
        <v>78</v>
      </c>
      <c r="D1340" s="10">
        <v>70</v>
      </c>
      <c r="E1340" s="10">
        <v>21</v>
      </c>
      <c r="F1340" s="10">
        <v>80</v>
      </c>
      <c r="G1340" s="11">
        <v>32.5</v>
      </c>
      <c r="H1340" s="18">
        <v>0.27</v>
      </c>
      <c r="I1340" s="10">
        <v>39</v>
      </c>
      <c r="J1340" s="24">
        <v>0</v>
      </c>
      <c r="K1340" t="str">
        <f t="shared" si="180"/>
        <v>Obese</v>
      </c>
      <c r="L1340" t="str">
        <f t="shared" si="181"/>
        <v>normal</v>
      </c>
      <c r="M1340" t="str">
        <f t="shared" si="182"/>
        <v>Adult</v>
      </c>
      <c r="N1340" t="str">
        <f t="shared" si="183"/>
        <v>Medium</v>
      </c>
      <c r="O1340" t="str">
        <f t="shared" si="184"/>
        <v>Normal level</v>
      </c>
      <c r="P1340" t="str">
        <f t="shared" si="185"/>
        <v>Low Risk</v>
      </c>
      <c r="Q1340" t="str">
        <f t="shared" si="186"/>
        <v>Normal</v>
      </c>
      <c r="R1340" t="str">
        <f t="shared" si="187"/>
        <v>Normal</v>
      </c>
      <c r="S1340" t="str">
        <f t="shared" si="188"/>
        <v>Low DPF</v>
      </c>
    </row>
    <row r="1341" spans="1:19" x14ac:dyDescent="0.35">
      <c r="A1341" s="13">
        <v>1340</v>
      </c>
      <c r="B1341" s="14">
        <v>2</v>
      </c>
      <c r="C1341" s="14">
        <v>130</v>
      </c>
      <c r="D1341" s="14">
        <v>96</v>
      </c>
      <c r="E1341" s="14">
        <v>21</v>
      </c>
      <c r="F1341" s="14">
        <v>80</v>
      </c>
      <c r="G1341" s="15">
        <v>22.6</v>
      </c>
      <c r="H1341" s="19">
        <v>0.26800000000000002</v>
      </c>
      <c r="I1341" s="14">
        <v>21</v>
      </c>
      <c r="J1341" s="25">
        <v>0</v>
      </c>
      <c r="K1341" t="str">
        <f t="shared" si="180"/>
        <v>Normal weight</v>
      </c>
      <c r="L1341" t="str">
        <f t="shared" si="181"/>
        <v>normal</v>
      </c>
      <c r="M1341" t="str">
        <f t="shared" si="182"/>
        <v>Adult</v>
      </c>
      <c r="N1341" t="str">
        <f t="shared" si="183"/>
        <v>Medium</v>
      </c>
      <c r="O1341" t="str">
        <f t="shared" si="184"/>
        <v>Normal level</v>
      </c>
      <c r="P1341" t="str">
        <f t="shared" si="185"/>
        <v>Low Risk</v>
      </c>
      <c r="Q1341" t="str">
        <f t="shared" si="186"/>
        <v>Normal</v>
      </c>
      <c r="R1341" t="str">
        <f t="shared" si="187"/>
        <v>Hypertension</v>
      </c>
      <c r="S1341" t="str">
        <f t="shared" si="188"/>
        <v>Low DPF</v>
      </c>
    </row>
    <row r="1342" spans="1:19" x14ac:dyDescent="0.35">
      <c r="A1342" s="9">
        <v>1341</v>
      </c>
      <c r="B1342" s="10">
        <v>3</v>
      </c>
      <c r="C1342" s="10">
        <v>111</v>
      </c>
      <c r="D1342" s="10">
        <v>58</v>
      </c>
      <c r="E1342" s="10">
        <v>31</v>
      </c>
      <c r="F1342" s="10">
        <v>44</v>
      </c>
      <c r="G1342" s="11">
        <v>29.5</v>
      </c>
      <c r="H1342" s="18">
        <v>0.43</v>
      </c>
      <c r="I1342" s="10">
        <v>22</v>
      </c>
      <c r="J1342" s="24">
        <v>0</v>
      </c>
      <c r="K1342" t="str">
        <f t="shared" si="180"/>
        <v>Overweight</v>
      </c>
      <c r="L1342" t="str">
        <f t="shared" si="181"/>
        <v>normal</v>
      </c>
      <c r="M1342" t="str">
        <f t="shared" si="182"/>
        <v>Adult</v>
      </c>
      <c r="N1342" t="str">
        <f t="shared" si="183"/>
        <v>Medium</v>
      </c>
      <c r="O1342" t="str">
        <f t="shared" si="184"/>
        <v>Normal level</v>
      </c>
      <c r="P1342" t="str">
        <f t="shared" si="185"/>
        <v>Low Risk</v>
      </c>
      <c r="Q1342" t="str">
        <f t="shared" si="186"/>
        <v>Low</v>
      </c>
      <c r="R1342" t="str">
        <f t="shared" si="187"/>
        <v>Low</v>
      </c>
      <c r="S1342" t="str">
        <f t="shared" si="188"/>
        <v>Medium DPF</v>
      </c>
    </row>
    <row r="1343" spans="1:19" x14ac:dyDescent="0.35">
      <c r="A1343" s="13">
        <v>1342</v>
      </c>
      <c r="B1343" s="14">
        <v>2</v>
      </c>
      <c r="C1343" s="14">
        <v>98</v>
      </c>
      <c r="D1343" s="14">
        <v>60</v>
      </c>
      <c r="E1343" s="14">
        <v>17</v>
      </c>
      <c r="F1343" s="14">
        <v>120</v>
      </c>
      <c r="G1343" s="15">
        <v>34.700000000000003</v>
      </c>
      <c r="H1343" s="19">
        <v>0.19800000000000001</v>
      </c>
      <c r="I1343" s="14">
        <v>22</v>
      </c>
      <c r="J1343" s="25">
        <v>0</v>
      </c>
      <c r="K1343" t="str">
        <f t="shared" si="180"/>
        <v>Obese</v>
      </c>
      <c r="L1343" t="str">
        <f t="shared" si="181"/>
        <v>normal</v>
      </c>
      <c r="M1343" t="str">
        <f t="shared" si="182"/>
        <v>Adult</v>
      </c>
      <c r="N1343" t="str">
        <f t="shared" si="183"/>
        <v>Low</v>
      </c>
      <c r="O1343" t="str">
        <f t="shared" si="184"/>
        <v>Normal level</v>
      </c>
      <c r="P1343" t="str">
        <f t="shared" si="185"/>
        <v>Low Risk</v>
      </c>
      <c r="Q1343" t="str">
        <f t="shared" si="186"/>
        <v>Normal</v>
      </c>
      <c r="R1343" t="str">
        <f t="shared" si="187"/>
        <v>Normal</v>
      </c>
      <c r="S1343" t="str">
        <f t="shared" si="188"/>
        <v>Low DPF</v>
      </c>
    </row>
    <row r="1344" spans="1:19" x14ac:dyDescent="0.35">
      <c r="A1344" s="9">
        <v>1343</v>
      </c>
      <c r="B1344" s="10">
        <v>1</v>
      </c>
      <c r="C1344" s="10">
        <v>143</v>
      </c>
      <c r="D1344" s="10">
        <v>86</v>
      </c>
      <c r="E1344" s="10">
        <v>30</v>
      </c>
      <c r="F1344" s="10">
        <v>330</v>
      </c>
      <c r="G1344" s="11">
        <v>30.1</v>
      </c>
      <c r="H1344" s="18">
        <v>0.89200000000000002</v>
      </c>
      <c r="I1344" s="10">
        <v>23</v>
      </c>
      <c r="J1344" s="24">
        <v>0</v>
      </c>
      <c r="K1344" t="str">
        <f t="shared" si="180"/>
        <v>Obese</v>
      </c>
      <c r="L1344" t="str">
        <f t="shared" si="181"/>
        <v>normal</v>
      </c>
      <c r="M1344" t="str">
        <f t="shared" si="182"/>
        <v>Adult</v>
      </c>
      <c r="N1344" t="str">
        <f t="shared" si="183"/>
        <v>Medium</v>
      </c>
      <c r="O1344" t="str">
        <f t="shared" si="184"/>
        <v>High level</v>
      </c>
      <c r="P1344" t="str">
        <f t="shared" si="185"/>
        <v>Low Risk</v>
      </c>
      <c r="Q1344" t="str">
        <f t="shared" si="186"/>
        <v>High</v>
      </c>
      <c r="R1344" t="str">
        <f t="shared" si="187"/>
        <v>Prehypertension</v>
      </c>
      <c r="S1344" t="str">
        <f t="shared" si="188"/>
        <v>High DPF</v>
      </c>
    </row>
    <row r="1345" spans="1:19" x14ac:dyDescent="0.35">
      <c r="A1345" s="13">
        <v>1344</v>
      </c>
      <c r="B1345" s="14">
        <v>1</v>
      </c>
      <c r="C1345" s="14">
        <v>119</v>
      </c>
      <c r="D1345" s="14">
        <v>44</v>
      </c>
      <c r="E1345" s="14">
        <v>47</v>
      </c>
      <c r="F1345" s="14">
        <v>63</v>
      </c>
      <c r="G1345" s="15">
        <v>35.5</v>
      </c>
      <c r="H1345" s="19">
        <v>0.28000000000000003</v>
      </c>
      <c r="I1345" s="14">
        <v>25</v>
      </c>
      <c r="J1345" s="25">
        <v>0</v>
      </c>
      <c r="K1345" t="str">
        <f t="shared" si="180"/>
        <v>Obese</v>
      </c>
      <c r="L1345" t="str">
        <f t="shared" si="181"/>
        <v>normal</v>
      </c>
      <c r="M1345" t="str">
        <f t="shared" si="182"/>
        <v>Adult</v>
      </c>
      <c r="N1345" t="str">
        <f t="shared" si="183"/>
        <v>High</v>
      </c>
      <c r="O1345" t="str">
        <f t="shared" si="184"/>
        <v>Normal level</v>
      </c>
      <c r="P1345" t="str">
        <f t="shared" si="185"/>
        <v>Low Risk</v>
      </c>
      <c r="Q1345" t="str">
        <f t="shared" si="186"/>
        <v>Low</v>
      </c>
      <c r="R1345" t="str">
        <f t="shared" si="187"/>
        <v>Low</v>
      </c>
      <c r="S1345" t="str">
        <f t="shared" si="188"/>
        <v>Low DPF</v>
      </c>
    </row>
    <row r="1346" spans="1:19" x14ac:dyDescent="0.35">
      <c r="A1346" s="9">
        <v>1345</v>
      </c>
      <c r="B1346" s="10">
        <v>6</v>
      </c>
      <c r="C1346" s="10">
        <v>108</v>
      </c>
      <c r="D1346" s="10">
        <v>44</v>
      </c>
      <c r="E1346" s="10">
        <v>20</v>
      </c>
      <c r="F1346" s="10">
        <v>130</v>
      </c>
      <c r="G1346" s="11">
        <v>24</v>
      </c>
      <c r="H1346" s="18">
        <v>0.81299999999999994</v>
      </c>
      <c r="I1346" s="10">
        <v>35</v>
      </c>
      <c r="J1346" s="24">
        <v>0</v>
      </c>
      <c r="K1346" t="str">
        <f t="shared" si="180"/>
        <v>Normal weight</v>
      </c>
      <c r="L1346" t="str">
        <f t="shared" si="181"/>
        <v>normal</v>
      </c>
      <c r="M1346" t="str">
        <f t="shared" si="182"/>
        <v>Adult</v>
      </c>
      <c r="N1346" t="str">
        <f t="shared" si="183"/>
        <v>Medium</v>
      </c>
      <c r="O1346" t="str">
        <f t="shared" si="184"/>
        <v>Normal level</v>
      </c>
      <c r="P1346" t="str">
        <f t="shared" si="185"/>
        <v>High Risk</v>
      </c>
      <c r="Q1346" t="str">
        <f t="shared" si="186"/>
        <v>Normal</v>
      </c>
      <c r="R1346" t="str">
        <f t="shared" si="187"/>
        <v>Low</v>
      </c>
      <c r="S1346" t="str">
        <f t="shared" si="188"/>
        <v>High DPF</v>
      </c>
    </row>
    <row r="1347" spans="1:19" x14ac:dyDescent="0.35">
      <c r="A1347" s="13">
        <v>1346</v>
      </c>
      <c r="B1347" s="14">
        <v>2</v>
      </c>
      <c r="C1347" s="14">
        <v>118</v>
      </c>
      <c r="D1347" s="14">
        <v>80</v>
      </c>
      <c r="E1347" s="14">
        <v>21</v>
      </c>
      <c r="F1347" s="14">
        <v>80</v>
      </c>
      <c r="G1347" s="15">
        <v>42.9</v>
      </c>
      <c r="H1347" s="19">
        <v>0.69299999999999995</v>
      </c>
      <c r="I1347" s="14">
        <v>21</v>
      </c>
      <c r="J1347" s="25">
        <v>1</v>
      </c>
      <c r="K1347" t="str">
        <f t="shared" ref="K1347:K1410" si="189">IF(G1347&lt;18.5, "Underweight", IF(G1347&lt;24.9, "Normal weight", IF(G1347&lt;29.9, "Overweight", "Obese")))</f>
        <v>Obese</v>
      </c>
      <c r="L1347" t="str">
        <f t="shared" ref="L1347:L1410" si="190">IF(J1347=1,"Diabetes ","normal")</f>
        <v xml:space="preserve">Diabetes </v>
      </c>
      <c r="M1347" t="str">
        <f t="shared" ref="M1347:M1410" si="191">IF(I1347&lt;13, "Child", IF(I1347&lt;20, "Teen", IF(I1347&lt;65, "Adult", "Aged")))</f>
        <v>Adult</v>
      </c>
      <c r="N1347" t="str">
        <f t="shared" ref="N1347:N1410" si="192">IF(E1347&lt;20, "Low", IF(E1347&lt;40, "Medium", "High"))</f>
        <v>Medium</v>
      </c>
      <c r="O1347" t="str">
        <f t="shared" ref="O1347:O1410" si="193">IF(C1347&lt;140, "Normal level", IF(C1347&lt;200, "High level"))</f>
        <v>Normal level</v>
      </c>
      <c r="P1347" t="str">
        <f t="shared" ref="P1347:P1410" si="194">IF(B1347&gt;3, "High Risk", "Low Risk")</f>
        <v>Low Risk</v>
      </c>
      <c r="Q1347" t="str">
        <f t="shared" ref="Q1347:Q1410" si="195">IF(F1347&lt;80, "Low", IF(F1347&lt;=150, "Normal", "High"))</f>
        <v>Normal</v>
      </c>
      <c r="R1347" t="str">
        <f t="shared" ref="R1347:R1410" si="196">IF(D1347&lt;60, "Low", IF(D1347&lt;=80, "Normal", IF(D1347&lt;=90, "Prehypertension", "Hypertension")))</f>
        <v>Normal</v>
      </c>
      <c r="S1347" t="str">
        <f t="shared" ref="S1347:S1410" si="197">IF(H1347&lt;0.3, "Low DPF", IF(H1347&lt;=0.6, "Medium DPF", "High DPF"))</f>
        <v>High DPF</v>
      </c>
    </row>
    <row r="1348" spans="1:19" x14ac:dyDescent="0.35">
      <c r="A1348" s="9">
        <v>1347</v>
      </c>
      <c r="B1348" s="10">
        <v>14</v>
      </c>
      <c r="C1348" s="10">
        <v>133</v>
      </c>
      <c r="D1348" s="10">
        <v>68</v>
      </c>
      <c r="E1348" s="10">
        <v>21</v>
      </c>
      <c r="F1348" s="10">
        <v>80</v>
      </c>
      <c r="G1348" s="11">
        <v>27</v>
      </c>
      <c r="H1348" s="18">
        <v>0.245</v>
      </c>
      <c r="I1348" s="10">
        <v>36</v>
      </c>
      <c r="J1348" s="24">
        <v>0</v>
      </c>
      <c r="K1348" t="str">
        <f t="shared" si="189"/>
        <v>Overweight</v>
      </c>
      <c r="L1348" t="str">
        <f t="shared" si="190"/>
        <v>normal</v>
      </c>
      <c r="M1348" t="str">
        <f t="shared" si="191"/>
        <v>Adult</v>
      </c>
      <c r="N1348" t="str">
        <f t="shared" si="192"/>
        <v>Medium</v>
      </c>
      <c r="O1348" t="str">
        <f t="shared" si="193"/>
        <v>Normal level</v>
      </c>
      <c r="P1348" t="str">
        <f t="shared" si="194"/>
        <v>High Risk</v>
      </c>
      <c r="Q1348" t="str">
        <f t="shared" si="195"/>
        <v>Normal</v>
      </c>
      <c r="R1348" t="str">
        <f t="shared" si="196"/>
        <v>Normal</v>
      </c>
      <c r="S1348" t="str">
        <f t="shared" si="197"/>
        <v>Low DPF</v>
      </c>
    </row>
    <row r="1349" spans="1:19" x14ac:dyDescent="0.35">
      <c r="A1349" s="13">
        <v>1348</v>
      </c>
      <c r="B1349" s="14">
        <v>2</v>
      </c>
      <c r="C1349" s="14">
        <v>197</v>
      </c>
      <c r="D1349" s="14">
        <v>70</v>
      </c>
      <c r="E1349" s="14">
        <v>99</v>
      </c>
      <c r="F1349" s="14">
        <v>80</v>
      </c>
      <c r="G1349" s="15">
        <v>34.700000000000003</v>
      </c>
      <c r="H1349" s="19">
        <v>0.57499999999999996</v>
      </c>
      <c r="I1349" s="14">
        <v>62</v>
      </c>
      <c r="J1349" s="25">
        <v>1</v>
      </c>
      <c r="K1349" t="str">
        <f t="shared" si="189"/>
        <v>Obese</v>
      </c>
      <c r="L1349" t="str">
        <f t="shared" si="190"/>
        <v xml:space="preserve">Diabetes </v>
      </c>
      <c r="M1349" t="str">
        <f t="shared" si="191"/>
        <v>Adult</v>
      </c>
      <c r="N1349" t="str">
        <f t="shared" si="192"/>
        <v>High</v>
      </c>
      <c r="O1349" t="str">
        <f t="shared" si="193"/>
        <v>High level</v>
      </c>
      <c r="P1349" t="str">
        <f t="shared" si="194"/>
        <v>Low Risk</v>
      </c>
      <c r="Q1349" t="str">
        <f t="shared" si="195"/>
        <v>Normal</v>
      </c>
      <c r="R1349" t="str">
        <f t="shared" si="196"/>
        <v>Normal</v>
      </c>
      <c r="S1349" t="str">
        <f t="shared" si="197"/>
        <v>Medium DPF</v>
      </c>
    </row>
    <row r="1350" spans="1:19" x14ac:dyDescent="0.35">
      <c r="A1350" s="9">
        <v>1349</v>
      </c>
      <c r="B1350" s="10">
        <v>4</v>
      </c>
      <c r="C1350" s="10">
        <v>151</v>
      </c>
      <c r="D1350" s="10">
        <v>90</v>
      </c>
      <c r="E1350" s="10">
        <v>46</v>
      </c>
      <c r="F1350" s="10">
        <v>80</v>
      </c>
      <c r="G1350" s="11">
        <v>42.1</v>
      </c>
      <c r="H1350" s="18">
        <v>0.371</v>
      </c>
      <c r="I1350" s="10">
        <v>21</v>
      </c>
      <c r="J1350" s="24">
        <v>1</v>
      </c>
      <c r="K1350" t="str">
        <f t="shared" si="189"/>
        <v>Obese</v>
      </c>
      <c r="L1350" t="str">
        <f t="shared" si="190"/>
        <v xml:space="preserve">Diabetes </v>
      </c>
      <c r="M1350" t="str">
        <f t="shared" si="191"/>
        <v>Adult</v>
      </c>
      <c r="N1350" t="str">
        <f t="shared" si="192"/>
        <v>High</v>
      </c>
      <c r="O1350" t="str">
        <f t="shared" si="193"/>
        <v>High level</v>
      </c>
      <c r="P1350" t="str">
        <f t="shared" si="194"/>
        <v>High Risk</v>
      </c>
      <c r="Q1350" t="str">
        <f t="shared" si="195"/>
        <v>Normal</v>
      </c>
      <c r="R1350" t="str">
        <f t="shared" si="196"/>
        <v>Prehypertension</v>
      </c>
      <c r="S1350" t="str">
        <f t="shared" si="197"/>
        <v>Medium DPF</v>
      </c>
    </row>
    <row r="1351" spans="1:19" x14ac:dyDescent="0.35">
      <c r="A1351" s="13">
        <v>1350</v>
      </c>
      <c r="B1351" s="14">
        <v>6</v>
      </c>
      <c r="C1351" s="14">
        <v>109</v>
      </c>
      <c r="D1351" s="14">
        <v>60</v>
      </c>
      <c r="E1351" s="14">
        <v>27</v>
      </c>
      <c r="F1351" s="14">
        <v>80</v>
      </c>
      <c r="G1351" s="15">
        <v>25</v>
      </c>
      <c r="H1351" s="19">
        <v>0.20599999999999999</v>
      </c>
      <c r="I1351" s="14">
        <v>27</v>
      </c>
      <c r="J1351" s="25">
        <v>0</v>
      </c>
      <c r="K1351" t="str">
        <f t="shared" si="189"/>
        <v>Overweight</v>
      </c>
      <c r="L1351" t="str">
        <f t="shared" si="190"/>
        <v>normal</v>
      </c>
      <c r="M1351" t="str">
        <f t="shared" si="191"/>
        <v>Adult</v>
      </c>
      <c r="N1351" t="str">
        <f t="shared" si="192"/>
        <v>Medium</v>
      </c>
      <c r="O1351" t="str">
        <f t="shared" si="193"/>
        <v>Normal level</v>
      </c>
      <c r="P1351" t="str">
        <f t="shared" si="194"/>
        <v>High Risk</v>
      </c>
      <c r="Q1351" t="str">
        <f t="shared" si="195"/>
        <v>Normal</v>
      </c>
      <c r="R1351" t="str">
        <f t="shared" si="196"/>
        <v>Normal</v>
      </c>
      <c r="S1351" t="str">
        <f t="shared" si="197"/>
        <v>Low DPF</v>
      </c>
    </row>
    <row r="1352" spans="1:19" x14ac:dyDescent="0.35">
      <c r="A1352" s="9">
        <v>1351</v>
      </c>
      <c r="B1352" s="10">
        <v>12</v>
      </c>
      <c r="C1352" s="10">
        <v>121</v>
      </c>
      <c r="D1352" s="10">
        <v>78</v>
      </c>
      <c r="E1352" s="10">
        <v>17</v>
      </c>
      <c r="F1352" s="10">
        <v>80</v>
      </c>
      <c r="G1352" s="11">
        <v>26.5</v>
      </c>
      <c r="H1352" s="18">
        <v>0.25900000000000001</v>
      </c>
      <c r="I1352" s="10">
        <v>62</v>
      </c>
      <c r="J1352" s="24">
        <v>0</v>
      </c>
      <c r="K1352" t="str">
        <f t="shared" si="189"/>
        <v>Overweight</v>
      </c>
      <c r="L1352" t="str">
        <f t="shared" si="190"/>
        <v>normal</v>
      </c>
      <c r="M1352" t="str">
        <f t="shared" si="191"/>
        <v>Adult</v>
      </c>
      <c r="N1352" t="str">
        <f t="shared" si="192"/>
        <v>Low</v>
      </c>
      <c r="O1352" t="str">
        <f t="shared" si="193"/>
        <v>Normal level</v>
      </c>
      <c r="P1352" t="str">
        <f t="shared" si="194"/>
        <v>High Risk</v>
      </c>
      <c r="Q1352" t="str">
        <f t="shared" si="195"/>
        <v>Normal</v>
      </c>
      <c r="R1352" t="str">
        <f t="shared" si="196"/>
        <v>Normal</v>
      </c>
      <c r="S1352" t="str">
        <f t="shared" si="197"/>
        <v>Low DPF</v>
      </c>
    </row>
    <row r="1353" spans="1:19" x14ac:dyDescent="0.35">
      <c r="A1353" s="13">
        <v>1352</v>
      </c>
      <c r="B1353" s="14">
        <v>8</v>
      </c>
      <c r="C1353" s="14">
        <v>100</v>
      </c>
      <c r="D1353" s="14">
        <v>76</v>
      </c>
      <c r="E1353" s="14">
        <v>21</v>
      </c>
      <c r="F1353" s="14">
        <v>80</v>
      </c>
      <c r="G1353" s="15">
        <v>38.700000000000003</v>
      </c>
      <c r="H1353" s="19">
        <v>0.19</v>
      </c>
      <c r="I1353" s="14">
        <v>42</v>
      </c>
      <c r="J1353" s="25">
        <v>0</v>
      </c>
      <c r="K1353" t="str">
        <f t="shared" si="189"/>
        <v>Obese</v>
      </c>
      <c r="L1353" t="str">
        <f t="shared" si="190"/>
        <v>normal</v>
      </c>
      <c r="M1353" t="str">
        <f t="shared" si="191"/>
        <v>Adult</v>
      </c>
      <c r="N1353" t="str">
        <f t="shared" si="192"/>
        <v>Medium</v>
      </c>
      <c r="O1353" t="str">
        <f t="shared" si="193"/>
        <v>Normal level</v>
      </c>
      <c r="P1353" t="str">
        <f t="shared" si="194"/>
        <v>High Risk</v>
      </c>
      <c r="Q1353" t="str">
        <f t="shared" si="195"/>
        <v>Normal</v>
      </c>
      <c r="R1353" t="str">
        <f t="shared" si="196"/>
        <v>Normal</v>
      </c>
      <c r="S1353" t="str">
        <f t="shared" si="197"/>
        <v>Low DPF</v>
      </c>
    </row>
    <row r="1354" spans="1:19" x14ac:dyDescent="0.35">
      <c r="A1354" s="9">
        <v>1353</v>
      </c>
      <c r="B1354" s="10">
        <v>8</v>
      </c>
      <c r="C1354" s="10">
        <v>124</v>
      </c>
      <c r="D1354" s="10">
        <v>76</v>
      </c>
      <c r="E1354" s="10">
        <v>24</v>
      </c>
      <c r="F1354" s="10">
        <v>600</v>
      </c>
      <c r="G1354" s="11">
        <v>28.7</v>
      </c>
      <c r="H1354" s="18">
        <v>0.68700000000000006</v>
      </c>
      <c r="I1354" s="10">
        <v>52</v>
      </c>
      <c r="J1354" s="24">
        <v>1</v>
      </c>
      <c r="K1354" t="str">
        <f t="shared" si="189"/>
        <v>Overweight</v>
      </c>
      <c r="L1354" t="str">
        <f t="shared" si="190"/>
        <v xml:space="preserve">Diabetes </v>
      </c>
      <c r="M1354" t="str">
        <f t="shared" si="191"/>
        <v>Adult</v>
      </c>
      <c r="N1354" t="str">
        <f t="shared" si="192"/>
        <v>Medium</v>
      </c>
      <c r="O1354" t="str">
        <f t="shared" si="193"/>
        <v>Normal level</v>
      </c>
      <c r="P1354" t="str">
        <f t="shared" si="194"/>
        <v>High Risk</v>
      </c>
      <c r="Q1354" t="str">
        <f t="shared" si="195"/>
        <v>High</v>
      </c>
      <c r="R1354" t="str">
        <f t="shared" si="196"/>
        <v>Normal</v>
      </c>
      <c r="S1354" t="str">
        <f t="shared" si="197"/>
        <v>High DPF</v>
      </c>
    </row>
    <row r="1355" spans="1:19" x14ac:dyDescent="0.35">
      <c r="A1355" s="13">
        <v>1354</v>
      </c>
      <c r="B1355" s="14">
        <v>1</v>
      </c>
      <c r="C1355" s="14">
        <v>93</v>
      </c>
      <c r="D1355" s="14">
        <v>56</v>
      </c>
      <c r="E1355" s="14">
        <v>11</v>
      </c>
      <c r="F1355" s="14">
        <v>80</v>
      </c>
      <c r="G1355" s="15">
        <v>22.5</v>
      </c>
      <c r="H1355" s="19">
        <v>0.41699999999999998</v>
      </c>
      <c r="I1355" s="14">
        <v>22</v>
      </c>
      <c r="J1355" s="25">
        <v>0</v>
      </c>
      <c r="K1355" t="str">
        <f t="shared" si="189"/>
        <v>Normal weight</v>
      </c>
      <c r="L1355" t="str">
        <f t="shared" si="190"/>
        <v>normal</v>
      </c>
      <c r="M1355" t="str">
        <f t="shared" si="191"/>
        <v>Adult</v>
      </c>
      <c r="N1355" t="str">
        <f t="shared" si="192"/>
        <v>Low</v>
      </c>
      <c r="O1355" t="str">
        <f t="shared" si="193"/>
        <v>Normal level</v>
      </c>
      <c r="P1355" t="str">
        <f t="shared" si="194"/>
        <v>Low Risk</v>
      </c>
      <c r="Q1355" t="str">
        <f t="shared" si="195"/>
        <v>Normal</v>
      </c>
      <c r="R1355" t="str">
        <f t="shared" si="196"/>
        <v>Low</v>
      </c>
      <c r="S1355" t="str">
        <f t="shared" si="197"/>
        <v>Medium DPF</v>
      </c>
    </row>
    <row r="1356" spans="1:19" x14ac:dyDescent="0.35">
      <c r="A1356" s="9">
        <v>1355</v>
      </c>
      <c r="B1356" s="10">
        <v>8</v>
      </c>
      <c r="C1356" s="10">
        <v>143</v>
      </c>
      <c r="D1356" s="10">
        <v>66</v>
      </c>
      <c r="E1356" s="10">
        <v>21</v>
      </c>
      <c r="F1356" s="10">
        <v>80</v>
      </c>
      <c r="G1356" s="11">
        <v>34.9</v>
      </c>
      <c r="H1356" s="18">
        <v>0.129</v>
      </c>
      <c r="I1356" s="10">
        <v>41</v>
      </c>
      <c r="J1356" s="24">
        <v>1</v>
      </c>
      <c r="K1356" t="str">
        <f t="shared" si="189"/>
        <v>Obese</v>
      </c>
      <c r="L1356" t="str">
        <f t="shared" si="190"/>
        <v xml:space="preserve">Diabetes </v>
      </c>
      <c r="M1356" t="str">
        <f t="shared" si="191"/>
        <v>Adult</v>
      </c>
      <c r="N1356" t="str">
        <f t="shared" si="192"/>
        <v>Medium</v>
      </c>
      <c r="O1356" t="str">
        <f t="shared" si="193"/>
        <v>High level</v>
      </c>
      <c r="P1356" t="str">
        <f t="shared" si="194"/>
        <v>High Risk</v>
      </c>
      <c r="Q1356" t="str">
        <f t="shared" si="195"/>
        <v>Normal</v>
      </c>
      <c r="R1356" t="str">
        <f t="shared" si="196"/>
        <v>Normal</v>
      </c>
      <c r="S1356" t="str">
        <f t="shared" si="197"/>
        <v>Low DPF</v>
      </c>
    </row>
    <row r="1357" spans="1:19" x14ac:dyDescent="0.35">
      <c r="A1357" s="13">
        <v>1356</v>
      </c>
      <c r="B1357" s="14">
        <v>6</v>
      </c>
      <c r="C1357" s="14">
        <v>103</v>
      </c>
      <c r="D1357" s="14">
        <v>66</v>
      </c>
      <c r="E1357" s="14">
        <v>21</v>
      </c>
      <c r="F1357" s="14">
        <v>80</v>
      </c>
      <c r="G1357" s="15">
        <v>24.3</v>
      </c>
      <c r="H1357" s="19">
        <v>0.249</v>
      </c>
      <c r="I1357" s="14">
        <v>29</v>
      </c>
      <c r="J1357" s="25">
        <v>0</v>
      </c>
      <c r="K1357" t="str">
        <f t="shared" si="189"/>
        <v>Normal weight</v>
      </c>
      <c r="L1357" t="str">
        <f t="shared" si="190"/>
        <v>normal</v>
      </c>
      <c r="M1357" t="str">
        <f t="shared" si="191"/>
        <v>Adult</v>
      </c>
      <c r="N1357" t="str">
        <f t="shared" si="192"/>
        <v>Medium</v>
      </c>
      <c r="O1357" t="str">
        <f t="shared" si="193"/>
        <v>Normal level</v>
      </c>
      <c r="P1357" t="str">
        <f t="shared" si="194"/>
        <v>High Risk</v>
      </c>
      <c r="Q1357" t="str">
        <f t="shared" si="195"/>
        <v>Normal</v>
      </c>
      <c r="R1357" t="str">
        <f t="shared" si="196"/>
        <v>Normal</v>
      </c>
      <c r="S1357" t="str">
        <f t="shared" si="197"/>
        <v>Low DPF</v>
      </c>
    </row>
    <row r="1358" spans="1:19" x14ac:dyDescent="0.35">
      <c r="A1358" s="9">
        <v>1357</v>
      </c>
      <c r="B1358" s="10">
        <v>3</v>
      </c>
      <c r="C1358" s="10">
        <v>176</v>
      </c>
      <c r="D1358" s="10">
        <v>86</v>
      </c>
      <c r="E1358" s="10">
        <v>27</v>
      </c>
      <c r="F1358" s="10">
        <v>156</v>
      </c>
      <c r="G1358" s="11">
        <v>33.299999999999997</v>
      </c>
      <c r="H1358" s="18">
        <v>1.1539999999999999</v>
      </c>
      <c r="I1358" s="10">
        <v>52</v>
      </c>
      <c r="J1358" s="24">
        <v>1</v>
      </c>
      <c r="K1358" t="str">
        <f t="shared" si="189"/>
        <v>Obese</v>
      </c>
      <c r="L1358" t="str">
        <f t="shared" si="190"/>
        <v xml:space="preserve">Diabetes </v>
      </c>
      <c r="M1358" t="str">
        <f t="shared" si="191"/>
        <v>Adult</v>
      </c>
      <c r="N1358" t="str">
        <f t="shared" si="192"/>
        <v>Medium</v>
      </c>
      <c r="O1358" t="str">
        <f t="shared" si="193"/>
        <v>High level</v>
      </c>
      <c r="P1358" t="str">
        <f t="shared" si="194"/>
        <v>Low Risk</v>
      </c>
      <c r="Q1358" t="str">
        <f t="shared" si="195"/>
        <v>High</v>
      </c>
      <c r="R1358" t="str">
        <f t="shared" si="196"/>
        <v>Prehypertension</v>
      </c>
      <c r="S1358" t="str">
        <f t="shared" si="197"/>
        <v>High DPF</v>
      </c>
    </row>
    <row r="1359" spans="1:19" x14ac:dyDescent="0.35">
      <c r="A1359" s="13">
        <v>1358</v>
      </c>
      <c r="B1359" s="14">
        <v>4</v>
      </c>
      <c r="C1359" s="14">
        <v>73</v>
      </c>
      <c r="D1359" s="14">
        <v>69</v>
      </c>
      <c r="E1359" s="14">
        <v>21</v>
      </c>
      <c r="F1359" s="14">
        <v>80</v>
      </c>
      <c r="G1359" s="15">
        <v>21.1</v>
      </c>
      <c r="H1359" s="19">
        <v>0.34200000000000003</v>
      </c>
      <c r="I1359" s="14">
        <v>25</v>
      </c>
      <c r="J1359" s="25">
        <v>0</v>
      </c>
      <c r="K1359" t="str">
        <f t="shared" si="189"/>
        <v>Normal weight</v>
      </c>
      <c r="L1359" t="str">
        <f t="shared" si="190"/>
        <v>normal</v>
      </c>
      <c r="M1359" t="str">
        <f t="shared" si="191"/>
        <v>Adult</v>
      </c>
      <c r="N1359" t="str">
        <f t="shared" si="192"/>
        <v>Medium</v>
      </c>
      <c r="O1359" t="str">
        <f t="shared" si="193"/>
        <v>Normal level</v>
      </c>
      <c r="P1359" t="str">
        <f t="shared" si="194"/>
        <v>High Risk</v>
      </c>
      <c r="Q1359" t="str">
        <f t="shared" si="195"/>
        <v>Normal</v>
      </c>
      <c r="R1359" t="str">
        <f t="shared" si="196"/>
        <v>Normal</v>
      </c>
      <c r="S1359" t="str">
        <f t="shared" si="197"/>
        <v>Medium DPF</v>
      </c>
    </row>
    <row r="1360" spans="1:19" x14ac:dyDescent="0.35">
      <c r="A1360" s="9">
        <v>1359</v>
      </c>
      <c r="B1360" s="10">
        <v>11</v>
      </c>
      <c r="C1360" s="10">
        <v>111</v>
      </c>
      <c r="D1360" s="10">
        <v>84</v>
      </c>
      <c r="E1360" s="10">
        <v>40</v>
      </c>
      <c r="F1360" s="10">
        <v>80</v>
      </c>
      <c r="G1360" s="11">
        <v>46.8</v>
      </c>
      <c r="H1360" s="18">
        <v>0.92500000000000004</v>
      </c>
      <c r="I1360" s="10">
        <v>45</v>
      </c>
      <c r="J1360" s="24">
        <v>1</v>
      </c>
      <c r="K1360" t="str">
        <f t="shared" si="189"/>
        <v>Obese</v>
      </c>
      <c r="L1360" t="str">
        <f t="shared" si="190"/>
        <v xml:space="preserve">Diabetes </v>
      </c>
      <c r="M1360" t="str">
        <f t="shared" si="191"/>
        <v>Adult</v>
      </c>
      <c r="N1360" t="str">
        <f t="shared" si="192"/>
        <v>High</v>
      </c>
      <c r="O1360" t="str">
        <f t="shared" si="193"/>
        <v>Normal level</v>
      </c>
      <c r="P1360" t="str">
        <f t="shared" si="194"/>
        <v>High Risk</v>
      </c>
      <c r="Q1360" t="str">
        <f t="shared" si="195"/>
        <v>Normal</v>
      </c>
      <c r="R1360" t="str">
        <f t="shared" si="196"/>
        <v>Prehypertension</v>
      </c>
      <c r="S1360" t="str">
        <f t="shared" si="197"/>
        <v>High DPF</v>
      </c>
    </row>
    <row r="1361" spans="1:19" x14ac:dyDescent="0.35">
      <c r="A1361" s="13">
        <v>1360</v>
      </c>
      <c r="B1361" s="14">
        <v>2</v>
      </c>
      <c r="C1361" s="14">
        <v>112</v>
      </c>
      <c r="D1361" s="14">
        <v>78</v>
      </c>
      <c r="E1361" s="14">
        <v>50</v>
      </c>
      <c r="F1361" s="14">
        <v>140</v>
      </c>
      <c r="G1361" s="15">
        <v>39.4</v>
      </c>
      <c r="H1361" s="19">
        <v>0.17499999999999999</v>
      </c>
      <c r="I1361" s="14">
        <v>24</v>
      </c>
      <c r="J1361" s="25">
        <v>0</v>
      </c>
      <c r="K1361" t="str">
        <f t="shared" si="189"/>
        <v>Obese</v>
      </c>
      <c r="L1361" t="str">
        <f t="shared" si="190"/>
        <v>normal</v>
      </c>
      <c r="M1361" t="str">
        <f t="shared" si="191"/>
        <v>Adult</v>
      </c>
      <c r="N1361" t="str">
        <f t="shared" si="192"/>
        <v>High</v>
      </c>
      <c r="O1361" t="str">
        <f t="shared" si="193"/>
        <v>Normal level</v>
      </c>
      <c r="P1361" t="str">
        <f t="shared" si="194"/>
        <v>Low Risk</v>
      </c>
      <c r="Q1361" t="str">
        <f t="shared" si="195"/>
        <v>Normal</v>
      </c>
      <c r="R1361" t="str">
        <f t="shared" si="196"/>
        <v>Normal</v>
      </c>
      <c r="S1361" t="str">
        <f t="shared" si="197"/>
        <v>Low DPF</v>
      </c>
    </row>
    <row r="1362" spans="1:19" x14ac:dyDescent="0.35">
      <c r="A1362" s="9">
        <v>1361</v>
      </c>
      <c r="B1362" s="10">
        <v>3</v>
      </c>
      <c r="C1362" s="10">
        <v>132</v>
      </c>
      <c r="D1362" s="10">
        <v>80</v>
      </c>
      <c r="E1362" s="10">
        <v>21</v>
      </c>
      <c r="F1362" s="10">
        <v>80</v>
      </c>
      <c r="G1362" s="11">
        <v>34.4</v>
      </c>
      <c r="H1362" s="18">
        <v>0.40200000000000002</v>
      </c>
      <c r="I1362" s="10">
        <v>44</v>
      </c>
      <c r="J1362" s="24">
        <v>1</v>
      </c>
      <c r="K1362" t="str">
        <f t="shared" si="189"/>
        <v>Obese</v>
      </c>
      <c r="L1362" t="str">
        <f t="shared" si="190"/>
        <v xml:space="preserve">Diabetes </v>
      </c>
      <c r="M1362" t="str">
        <f t="shared" si="191"/>
        <v>Adult</v>
      </c>
      <c r="N1362" t="str">
        <f t="shared" si="192"/>
        <v>Medium</v>
      </c>
      <c r="O1362" t="str">
        <f t="shared" si="193"/>
        <v>Normal level</v>
      </c>
      <c r="P1362" t="str">
        <f t="shared" si="194"/>
        <v>Low Risk</v>
      </c>
      <c r="Q1362" t="str">
        <f t="shared" si="195"/>
        <v>Normal</v>
      </c>
      <c r="R1362" t="str">
        <f t="shared" si="196"/>
        <v>Normal</v>
      </c>
      <c r="S1362" t="str">
        <f t="shared" si="197"/>
        <v>Medium DPF</v>
      </c>
    </row>
    <row r="1363" spans="1:19" x14ac:dyDescent="0.35">
      <c r="A1363" s="13">
        <v>1362</v>
      </c>
      <c r="B1363" s="14">
        <v>2</v>
      </c>
      <c r="C1363" s="14">
        <v>82</v>
      </c>
      <c r="D1363" s="14">
        <v>52</v>
      </c>
      <c r="E1363" s="14">
        <v>22</v>
      </c>
      <c r="F1363" s="14">
        <v>115</v>
      </c>
      <c r="G1363" s="15">
        <v>28.5</v>
      </c>
      <c r="H1363" s="19">
        <v>1.6990000000000001</v>
      </c>
      <c r="I1363" s="14">
        <v>25</v>
      </c>
      <c r="J1363" s="25">
        <v>0</v>
      </c>
      <c r="K1363" t="str">
        <f t="shared" si="189"/>
        <v>Overweight</v>
      </c>
      <c r="L1363" t="str">
        <f t="shared" si="190"/>
        <v>normal</v>
      </c>
      <c r="M1363" t="str">
        <f t="shared" si="191"/>
        <v>Adult</v>
      </c>
      <c r="N1363" t="str">
        <f t="shared" si="192"/>
        <v>Medium</v>
      </c>
      <c r="O1363" t="str">
        <f t="shared" si="193"/>
        <v>Normal level</v>
      </c>
      <c r="P1363" t="str">
        <f t="shared" si="194"/>
        <v>Low Risk</v>
      </c>
      <c r="Q1363" t="str">
        <f t="shared" si="195"/>
        <v>Normal</v>
      </c>
      <c r="R1363" t="str">
        <f t="shared" si="196"/>
        <v>Low</v>
      </c>
      <c r="S1363" t="str">
        <f t="shared" si="197"/>
        <v>High DPF</v>
      </c>
    </row>
    <row r="1364" spans="1:19" x14ac:dyDescent="0.35">
      <c r="A1364" s="9">
        <v>1363</v>
      </c>
      <c r="B1364" s="10">
        <v>6</v>
      </c>
      <c r="C1364" s="10">
        <v>123</v>
      </c>
      <c r="D1364" s="10">
        <v>72</v>
      </c>
      <c r="E1364" s="10">
        <v>45</v>
      </c>
      <c r="F1364" s="10">
        <v>230</v>
      </c>
      <c r="G1364" s="11">
        <v>33.6</v>
      </c>
      <c r="H1364" s="18">
        <v>0.73299999999999998</v>
      </c>
      <c r="I1364" s="10">
        <v>34</v>
      </c>
      <c r="J1364" s="24">
        <v>0</v>
      </c>
      <c r="K1364" t="str">
        <f t="shared" si="189"/>
        <v>Obese</v>
      </c>
      <c r="L1364" t="str">
        <f t="shared" si="190"/>
        <v>normal</v>
      </c>
      <c r="M1364" t="str">
        <f t="shared" si="191"/>
        <v>Adult</v>
      </c>
      <c r="N1364" t="str">
        <f t="shared" si="192"/>
        <v>High</v>
      </c>
      <c r="O1364" t="str">
        <f t="shared" si="193"/>
        <v>Normal level</v>
      </c>
      <c r="P1364" t="str">
        <f t="shared" si="194"/>
        <v>High Risk</v>
      </c>
      <c r="Q1364" t="str">
        <f t="shared" si="195"/>
        <v>High</v>
      </c>
      <c r="R1364" t="str">
        <f t="shared" si="196"/>
        <v>Normal</v>
      </c>
      <c r="S1364" t="str">
        <f t="shared" si="197"/>
        <v>High DPF</v>
      </c>
    </row>
    <row r="1365" spans="1:19" x14ac:dyDescent="0.35">
      <c r="A1365" s="13">
        <v>1364</v>
      </c>
      <c r="B1365" s="14">
        <v>4</v>
      </c>
      <c r="C1365" s="14">
        <v>188</v>
      </c>
      <c r="D1365" s="14">
        <v>82</v>
      </c>
      <c r="E1365" s="14">
        <v>14</v>
      </c>
      <c r="F1365" s="14">
        <v>185</v>
      </c>
      <c r="G1365" s="15">
        <v>32</v>
      </c>
      <c r="H1365" s="19">
        <v>0.68200000000000005</v>
      </c>
      <c r="I1365" s="14">
        <v>22</v>
      </c>
      <c r="J1365" s="25">
        <v>1</v>
      </c>
      <c r="K1365" t="str">
        <f t="shared" si="189"/>
        <v>Obese</v>
      </c>
      <c r="L1365" t="str">
        <f t="shared" si="190"/>
        <v xml:space="preserve">Diabetes </v>
      </c>
      <c r="M1365" t="str">
        <f t="shared" si="191"/>
        <v>Adult</v>
      </c>
      <c r="N1365" t="str">
        <f t="shared" si="192"/>
        <v>Low</v>
      </c>
      <c r="O1365" t="str">
        <f t="shared" si="193"/>
        <v>High level</v>
      </c>
      <c r="P1365" t="str">
        <f t="shared" si="194"/>
        <v>High Risk</v>
      </c>
      <c r="Q1365" t="str">
        <f t="shared" si="195"/>
        <v>High</v>
      </c>
      <c r="R1365" t="str">
        <f t="shared" si="196"/>
        <v>Prehypertension</v>
      </c>
      <c r="S1365" t="str">
        <f t="shared" si="197"/>
        <v>High DPF</v>
      </c>
    </row>
    <row r="1366" spans="1:19" x14ac:dyDescent="0.35">
      <c r="A1366" s="9">
        <v>1365</v>
      </c>
      <c r="B1366" s="10">
        <v>4</v>
      </c>
      <c r="C1366" s="10">
        <v>67</v>
      </c>
      <c r="D1366" s="10">
        <v>76</v>
      </c>
      <c r="E1366" s="10">
        <v>21</v>
      </c>
      <c r="F1366" s="10">
        <v>80</v>
      </c>
      <c r="G1366" s="11">
        <v>45.3</v>
      </c>
      <c r="H1366" s="18">
        <v>0.19400000000000001</v>
      </c>
      <c r="I1366" s="10">
        <v>46</v>
      </c>
      <c r="J1366" s="24">
        <v>0</v>
      </c>
      <c r="K1366" t="str">
        <f t="shared" si="189"/>
        <v>Obese</v>
      </c>
      <c r="L1366" t="str">
        <f t="shared" si="190"/>
        <v>normal</v>
      </c>
      <c r="M1366" t="str">
        <f t="shared" si="191"/>
        <v>Adult</v>
      </c>
      <c r="N1366" t="str">
        <f t="shared" si="192"/>
        <v>Medium</v>
      </c>
      <c r="O1366" t="str">
        <f t="shared" si="193"/>
        <v>Normal level</v>
      </c>
      <c r="P1366" t="str">
        <f t="shared" si="194"/>
        <v>High Risk</v>
      </c>
      <c r="Q1366" t="str">
        <f t="shared" si="195"/>
        <v>Normal</v>
      </c>
      <c r="R1366" t="str">
        <f t="shared" si="196"/>
        <v>Normal</v>
      </c>
      <c r="S1366" t="str">
        <f t="shared" si="197"/>
        <v>Low DPF</v>
      </c>
    </row>
    <row r="1367" spans="1:19" x14ac:dyDescent="0.35">
      <c r="A1367" s="13">
        <v>1366</v>
      </c>
      <c r="B1367" s="14">
        <v>1</v>
      </c>
      <c r="C1367" s="14">
        <v>89</v>
      </c>
      <c r="D1367" s="14">
        <v>24</v>
      </c>
      <c r="E1367" s="14">
        <v>19</v>
      </c>
      <c r="F1367" s="14">
        <v>25</v>
      </c>
      <c r="G1367" s="15">
        <v>27.8</v>
      </c>
      <c r="H1367" s="19">
        <v>0.55900000000000005</v>
      </c>
      <c r="I1367" s="14">
        <v>21</v>
      </c>
      <c r="J1367" s="25">
        <v>0</v>
      </c>
      <c r="K1367" t="str">
        <f t="shared" si="189"/>
        <v>Overweight</v>
      </c>
      <c r="L1367" t="str">
        <f t="shared" si="190"/>
        <v>normal</v>
      </c>
      <c r="M1367" t="str">
        <f t="shared" si="191"/>
        <v>Adult</v>
      </c>
      <c r="N1367" t="str">
        <f t="shared" si="192"/>
        <v>Low</v>
      </c>
      <c r="O1367" t="str">
        <f t="shared" si="193"/>
        <v>Normal level</v>
      </c>
      <c r="P1367" t="str">
        <f t="shared" si="194"/>
        <v>Low Risk</v>
      </c>
      <c r="Q1367" t="str">
        <f t="shared" si="195"/>
        <v>Low</v>
      </c>
      <c r="R1367" t="str">
        <f t="shared" si="196"/>
        <v>Low</v>
      </c>
      <c r="S1367" t="str">
        <f t="shared" si="197"/>
        <v>Medium DPF</v>
      </c>
    </row>
    <row r="1368" spans="1:19" x14ac:dyDescent="0.35">
      <c r="A1368" s="9">
        <v>1367</v>
      </c>
      <c r="B1368" s="10">
        <v>1</v>
      </c>
      <c r="C1368" s="10">
        <v>173</v>
      </c>
      <c r="D1368" s="10">
        <v>74</v>
      </c>
      <c r="E1368" s="10">
        <v>21</v>
      </c>
      <c r="F1368" s="10">
        <v>80</v>
      </c>
      <c r="G1368" s="11">
        <v>36.799999999999997</v>
      </c>
      <c r="H1368" s="18">
        <v>8.7999999999999995E-2</v>
      </c>
      <c r="I1368" s="10">
        <v>38</v>
      </c>
      <c r="J1368" s="24">
        <v>1</v>
      </c>
      <c r="K1368" t="str">
        <f t="shared" si="189"/>
        <v>Obese</v>
      </c>
      <c r="L1368" t="str">
        <f t="shared" si="190"/>
        <v xml:space="preserve">Diabetes </v>
      </c>
      <c r="M1368" t="str">
        <f t="shared" si="191"/>
        <v>Adult</v>
      </c>
      <c r="N1368" t="str">
        <f t="shared" si="192"/>
        <v>Medium</v>
      </c>
      <c r="O1368" t="str">
        <f t="shared" si="193"/>
        <v>High level</v>
      </c>
      <c r="P1368" t="str">
        <f t="shared" si="194"/>
        <v>Low Risk</v>
      </c>
      <c r="Q1368" t="str">
        <f t="shared" si="195"/>
        <v>Normal</v>
      </c>
      <c r="R1368" t="str">
        <f t="shared" si="196"/>
        <v>Normal</v>
      </c>
      <c r="S1368" t="str">
        <f t="shared" si="197"/>
        <v>Low DPF</v>
      </c>
    </row>
    <row r="1369" spans="1:19" x14ac:dyDescent="0.35">
      <c r="A1369" s="13">
        <v>1368</v>
      </c>
      <c r="B1369" s="14">
        <v>1</v>
      </c>
      <c r="C1369" s="14">
        <v>109</v>
      </c>
      <c r="D1369" s="14">
        <v>38</v>
      </c>
      <c r="E1369" s="14">
        <v>18</v>
      </c>
      <c r="F1369" s="14">
        <v>120</v>
      </c>
      <c r="G1369" s="15">
        <v>23.1</v>
      </c>
      <c r="H1369" s="19">
        <v>0.40699999999999997</v>
      </c>
      <c r="I1369" s="14">
        <v>26</v>
      </c>
      <c r="J1369" s="25">
        <v>0</v>
      </c>
      <c r="K1369" t="str">
        <f t="shared" si="189"/>
        <v>Normal weight</v>
      </c>
      <c r="L1369" t="str">
        <f t="shared" si="190"/>
        <v>normal</v>
      </c>
      <c r="M1369" t="str">
        <f t="shared" si="191"/>
        <v>Adult</v>
      </c>
      <c r="N1369" t="str">
        <f t="shared" si="192"/>
        <v>Low</v>
      </c>
      <c r="O1369" t="str">
        <f t="shared" si="193"/>
        <v>Normal level</v>
      </c>
      <c r="P1369" t="str">
        <f t="shared" si="194"/>
        <v>Low Risk</v>
      </c>
      <c r="Q1369" t="str">
        <f t="shared" si="195"/>
        <v>Normal</v>
      </c>
      <c r="R1369" t="str">
        <f t="shared" si="196"/>
        <v>Low</v>
      </c>
      <c r="S1369" t="str">
        <f t="shared" si="197"/>
        <v>Medium DPF</v>
      </c>
    </row>
    <row r="1370" spans="1:19" x14ac:dyDescent="0.35">
      <c r="A1370" s="9">
        <v>1369</v>
      </c>
      <c r="B1370" s="10">
        <v>1</v>
      </c>
      <c r="C1370" s="10">
        <v>108</v>
      </c>
      <c r="D1370" s="10">
        <v>88</v>
      </c>
      <c r="E1370" s="10">
        <v>19</v>
      </c>
      <c r="F1370" s="10">
        <v>80</v>
      </c>
      <c r="G1370" s="11">
        <v>27.1</v>
      </c>
      <c r="H1370" s="18">
        <v>0.4</v>
      </c>
      <c r="I1370" s="10">
        <v>24</v>
      </c>
      <c r="J1370" s="24">
        <v>0</v>
      </c>
      <c r="K1370" t="str">
        <f t="shared" si="189"/>
        <v>Overweight</v>
      </c>
      <c r="L1370" t="str">
        <f t="shared" si="190"/>
        <v>normal</v>
      </c>
      <c r="M1370" t="str">
        <f t="shared" si="191"/>
        <v>Adult</v>
      </c>
      <c r="N1370" t="str">
        <f t="shared" si="192"/>
        <v>Low</v>
      </c>
      <c r="O1370" t="str">
        <f t="shared" si="193"/>
        <v>Normal level</v>
      </c>
      <c r="P1370" t="str">
        <f t="shared" si="194"/>
        <v>Low Risk</v>
      </c>
      <c r="Q1370" t="str">
        <f t="shared" si="195"/>
        <v>Normal</v>
      </c>
      <c r="R1370" t="str">
        <f t="shared" si="196"/>
        <v>Prehypertension</v>
      </c>
      <c r="S1370" t="str">
        <f t="shared" si="197"/>
        <v>Medium DPF</v>
      </c>
    </row>
    <row r="1371" spans="1:19" x14ac:dyDescent="0.35">
      <c r="A1371" s="13">
        <v>1370</v>
      </c>
      <c r="B1371" s="14">
        <v>6</v>
      </c>
      <c r="C1371" s="14">
        <v>96</v>
      </c>
      <c r="D1371" s="14">
        <v>69</v>
      </c>
      <c r="E1371" s="14">
        <v>21</v>
      </c>
      <c r="F1371" s="14">
        <v>80</v>
      </c>
      <c r="G1371" s="15">
        <v>23.7</v>
      </c>
      <c r="H1371" s="19">
        <v>0.19</v>
      </c>
      <c r="I1371" s="14">
        <v>28</v>
      </c>
      <c r="J1371" s="25">
        <v>0</v>
      </c>
      <c r="K1371" t="str">
        <f t="shared" si="189"/>
        <v>Normal weight</v>
      </c>
      <c r="L1371" t="str">
        <f t="shared" si="190"/>
        <v>normal</v>
      </c>
      <c r="M1371" t="str">
        <f t="shared" si="191"/>
        <v>Adult</v>
      </c>
      <c r="N1371" t="str">
        <f t="shared" si="192"/>
        <v>Medium</v>
      </c>
      <c r="O1371" t="str">
        <f t="shared" si="193"/>
        <v>Normal level</v>
      </c>
      <c r="P1371" t="str">
        <f t="shared" si="194"/>
        <v>High Risk</v>
      </c>
      <c r="Q1371" t="str">
        <f t="shared" si="195"/>
        <v>Normal</v>
      </c>
      <c r="R1371" t="str">
        <f t="shared" si="196"/>
        <v>Normal</v>
      </c>
      <c r="S1371" t="str">
        <f t="shared" si="197"/>
        <v>Low DPF</v>
      </c>
    </row>
    <row r="1372" spans="1:19" x14ac:dyDescent="0.35">
      <c r="A1372" s="9">
        <v>1371</v>
      </c>
      <c r="B1372" s="10">
        <v>1</v>
      </c>
      <c r="C1372" s="10">
        <v>124</v>
      </c>
      <c r="D1372" s="10">
        <v>74</v>
      </c>
      <c r="E1372" s="10">
        <v>36</v>
      </c>
      <c r="F1372" s="10">
        <v>80</v>
      </c>
      <c r="G1372" s="11">
        <v>27.8</v>
      </c>
      <c r="H1372" s="18">
        <v>0.1</v>
      </c>
      <c r="I1372" s="10">
        <v>30</v>
      </c>
      <c r="J1372" s="24">
        <v>0</v>
      </c>
      <c r="K1372" t="str">
        <f t="shared" si="189"/>
        <v>Overweight</v>
      </c>
      <c r="L1372" t="str">
        <f t="shared" si="190"/>
        <v>normal</v>
      </c>
      <c r="M1372" t="str">
        <f t="shared" si="191"/>
        <v>Adult</v>
      </c>
      <c r="N1372" t="str">
        <f t="shared" si="192"/>
        <v>Medium</v>
      </c>
      <c r="O1372" t="str">
        <f t="shared" si="193"/>
        <v>Normal level</v>
      </c>
      <c r="P1372" t="str">
        <f t="shared" si="194"/>
        <v>Low Risk</v>
      </c>
      <c r="Q1372" t="str">
        <f t="shared" si="195"/>
        <v>Normal</v>
      </c>
      <c r="R1372" t="str">
        <f t="shared" si="196"/>
        <v>Normal</v>
      </c>
      <c r="S1372" t="str">
        <f t="shared" si="197"/>
        <v>Low DPF</v>
      </c>
    </row>
    <row r="1373" spans="1:19" x14ac:dyDescent="0.35">
      <c r="A1373" s="13">
        <v>1372</v>
      </c>
      <c r="B1373" s="14">
        <v>7</v>
      </c>
      <c r="C1373" s="14">
        <v>150</v>
      </c>
      <c r="D1373" s="14">
        <v>78</v>
      </c>
      <c r="E1373" s="14">
        <v>29</v>
      </c>
      <c r="F1373" s="14">
        <v>126</v>
      </c>
      <c r="G1373" s="15">
        <v>35.200000000000003</v>
      </c>
      <c r="H1373" s="19">
        <v>0.69199999999999995</v>
      </c>
      <c r="I1373" s="14">
        <v>54</v>
      </c>
      <c r="J1373" s="25">
        <v>1</v>
      </c>
      <c r="K1373" t="str">
        <f t="shared" si="189"/>
        <v>Obese</v>
      </c>
      <c r="L1373" t="str">
        <f t="shared" si="190"/>
        <v xml:space="preserve">Diabetes </v>
      </c>
      <c r="M1373" t="str">
        <f t="shared" si="191"/>
        <v>Adult</v>
      </c>
      <c r="N1373" t="str">
        <f t="shared" si="192"/>
        <v>Medium</v>
      </c>
      <c r="O1373" t="str">
        <f t="shared" si="193"/>
        <v>High level</v>
      </c>
      <c r="P1373" t="str">
        <f t="shared" si="194"/>
        <v>High Risk</v>
      </c>
      <c r="Q1373" t="str">
        <f t="shared" si="195"/>
        <v>Normal</v>
      </c>
      <c r="R1373" t="str">
        <f t="shared" si="196"/>
        <v>Normal</v>
      </c>
      <c r="S1373" t="str">
        <f t="shared" si="197"/>
        <v>High DPF</v>
      </c>
    </row>
    <row r="1374" spans="1:19" x14ac:dyDescent="0.35">
      <c r="A1374" s="9">
        <v>1373</v>
      </c>
      <c r="B1374" s="10">
        <v>4</v>
      </c>
      <c r="C1374" s="10">
        <v>183</v>
      </c>
      <c r="D1374" s="10">
        <v>69</v>
      </c>
      <c r="E1374" s="10">
        <v>21</v>
      </c>
      <c r="F1374" s="10">
        <v>80</v>
      </c>
      <c r="G1374" s="11">
        <v>28.4</v>
      </c>
      <c r="H1374" s="18">
        <v>0.21199999999999999</v>
      </c>
      <c r="I1374" s="10">
        <v>36</v>
      </c>
      <c r="J1374" s="24">
        <v>1</v>
      </c>
      <c r="K1374" t="str">
        <f t="shared" si="189"/>
        <v>Overweight</v>
      </c>
      <c r="L1374" t="str">
        <f t="shared" si="190"/>
        <v xml:space="preserve">Diabetes </v>
      </c>
      <c r="M1374" t="str">
        <f t="shared" si="191"/>
        <v>Adult</v>
      </c>
      <c r="N1374" t="str">
        <f t="shared" si="192"/>
        <v>Medium</v>
      </c>
      <c r="O1374" t="str">
        <f t="shared" si="193"/>
        <v>High level</v>
      </c>
      <c r="P1374" t="str">
        <f t="shared" si="194"/>
        <v>High Risk</v>
      </c>
      <c r="Q1374" t="str">
        <f t="shared" si="195"/>
        <v>Normal</v>
      </c>
      <c r="R1374" t="str">
        <f t="shared" si="196"/>
        <v>Normal</v>
      </c>
      <c r="S1374" t="str">
        <f t="shared" si="197"/>
        <v>Low DPF</v>
      </c>
    </row>
    <row r="1375" spans="1:19" x14ac:dyDescent="0.35">
      <c r="A1375" s="13">
        <v>1374</v>
      </c>
      <c r="B1375" s="14">
        <v>1</v>
      </c>
      <c r="C1375" s="14">
        <v>124</v>
      </c>
      <c r="D1375" s="14">
        <v>60</v>
      </c>
      <c r="E1375" s="14">
        <v>32</v>
      </c>
      <c r="F1375" s="14">
        <v>80</v>
      </c>
      <c r="G1375" s="15">
        <v>35.799999999999997</v>
      </c>
      <c r="H1375" s="19">
        <v>0.51400000000000001</v>
      </c>
      <c r="I1375" s="14">
        <v>21</v>
      </c>
      <c r="J1375" s="25">
        <v>0</v>
      </c>
      <c r="K1375" t="str">
        <f t="shared" si="189"/>
        <v>Obese</v>
      </c>
      <c r="L1375" t="str">
        <f t="shared" si="190"/>
        <v>normal</v>
      </c>
      <c r="M1375" t="str">
        <f t="shared" si="191"/>
        <v>Adult</v>
      </c>
      <c r="N1375" t="str">
        <f t="shared" si="192"/>
        <v>Medium</v>
      </c>
      <c r="O1375" t="str">
        <f t="shared" si="193"/>
        <v>Normal level</v>
      </c>
      <c r="P1375" t="str">
        <f t="shared" si="194"/>
        <v>Low Risk</v>
      </c>
      <c r="Q1375" t="str">
        <f t="shared" si="195"/>
        <v>Normal</v>
      </c>
      <c r="R1375" t="str">
        <f t="shared" si="196"/>
        <v>Normal</v>
      </c>
      <c r="S1375" t="str">
        <f t="shared" si="197"/>
        <v>Medium DPF</v>
      </c>
    </row>
    <row r="1376" spans="1:19" x14ac:dyDescent="0.35">
      <c r="A1376" s="9">
        <v>1375</v>
      </c>
      <c r="B1376" s="10">
        <v>1</v>
      </c>
      <c r="C1376" s="10">
        <v>181</v>
      </c>
      <c r="D1376" s="10">
        <v>78</v>
      </c>
      <c r="E1376" s="10">
        <v>42</v>
      </c>
      <c r="F1376" s="10">
        <v>293</v>
      </c>
      <c r="G1376" s="11">
        <v>40</v>
      </c>
      <c r="H1376" s="18">
        <v>1.258</v>
      </c>
      <c r="I1376" s="10">
        <v>22</v>
      </c>
      <c r="J1376" s="24">
        <v>1</v>
      </c>
      <c r="K1376" t="str">
        <f t="shared" si="189"/>
        <v>Obese</v>
      </c>
      <c r="L1376" t="str">
        <f t="shared" si="190"/>
        <v xml:space="preserve">Diabetes </v>
      </c>
      <c r="M1376" t="str">
        <f t="shared" si="191"/>
        <v>Adult</v>
      </c>
      <c r="N1376" t="str">
        <f t="shared" si="192"/>
        <v>High</v>
      </c>
      <c r="O1376" t="str">
        <f t="shared" si="193"/>
        <v>High level</v>
      </c>
      <c r="P1376" t="str">
        <f t="shared" si="194"/>
        <v>Low Risk</v>
      </c>
      <c r="Q1376" t="str">
        <f t="shared" si="195"/>
        <v>High</v>
      </c>
      <c r="R1376" t="str">
        <f t="shared" si="196"/>
        <v>Normal</v>
      </c>
      <c r="S1376" t="str">
        <f t="shared" si="197"/>
        <v>High DPF</v>
      </c>
    </row>
    <row r="1377" spans="1:19" x14ac:dyDescent="0.35">
      <c r="A1377" s="13">
        <v>1376</v>
      </c>
      <c r="B1377" s="14">
        <v>1</v>
      </c>
      <c r="C1377" s="14">
        <v>92</v>
      </c>
      <c r="D1377" s="14">
        <v>62</v>
      </c>
      <c r="E1377" s="14">
        <v>25</v>
      </c>
      <c r="F1377" s="14">
        <v>41</v>
      </c>
      <c r="G1377" s="15">
        <v>19.5</v>
      </c>
      <c r="H1377" s="19">
        <v>0.48199999999999998</v>
      </c>
      <c r="I1377" s="14">
        <v>25</v>
      </c>
      <c r="J1377" s="25">
        <v>0</v>
      </c>
      <c r="K1377" t="str">
        <f t="shared" si="189"/>
        <v>Normal weight</v>
      </c>
      <c r="L1377" t="str">
        <f t="shared" si="190"/>
        <v>normal</v>
      </c>
      <c r="M1377" t="str">
        <f t="shared" si="191"/>
        <v>Adult</v>
      </c>
      <c r="N1377" t="str">
        <f t="shared" si="192"/>
        <v>Medium</v>
      </c>
      <c r="O1377" t="str">
        <f t="shared" si="193"/>
        <v>Normal level</v>
      </c>
      <c r="P1377" t="str">
        <f t="shared" si="194"/>
        <v>Low Risk</v>
      </c>
      <c r="Q1377" t="str">
        <f t="shared" si="195"/>
        <v>Low</v>
      </c>
      <c r="R1377" t="str">
        <f t="shared" si="196"/>
        <v>Normal</v>
      </c>
      <c r="S1377" t="str">
        <f t="shared" si="197"/>
        <v>Medium DPF</v>
      </c>
    </row>
    <row r="1378" spans="1:19" x14ac:dyDescent="0.35">
      <c r="A1378" s="9">
        <v>1377</v>
      </c>
      <c r="B1378" s="10">
        <v>4</v>
      </c>
      <c r="C1378" s="10">
        <v>152</v>
      </c>
      <c r="D1378" s="10">
        <v>82</v>
      </c>
      <c r="E1378" s="10">
        <v>39</v>
      </c>
      <c r="F1378" s="10">
        <v>272</v>
      </c>
      <c r="G1378" s="11">
        <v>41.5</v>
      </c>
      <c r="H1378" s="18">
        <v>0.27</v>
      </c>
      <c r="I1378" s="10">
        <v>27</v>
      </c>
      <c r="J1378" s="24">
        <v>0</v>
      </c>
      <c r="K1378" t="str">
        <f t="shared" si="189"/>
        <v>Obese</v>
      </c>
      <c r="L1378" t="str">
        <f t="shared" si="190"/>
        <v>normal</v>
      </c>
      <c r="M1378" t="str">
        <f t="shared" si="191"/>
        <v>Adult</v>
      </c>
      <c r="N1378" t="str">
        <f t="shared" si="192"/>
        <v>Medium</v>
      </c>
      <c r="O1378" t="str">
        <f t="shared" si="193"/>
        <v>High level</v>
      </c>
      <c r="P1378" t="str">
        <f t="shared" si="194"/>
        <v>High Risk</v>
      </c>
      <c r="Q1378" t="str">
        <f t="shared" si="195"/>
        <v>High</v>
      </c>
      <c r="R1378" t="str">
        <f t="shared" si="196"/>
        <v>Prehypertension</v>
      </c>
      <c r="S1378" t="str">
        <f t="shared" si="197"/>
        <v>Low DPF</v>
      </c>
    </row>
    <row r="1379" spans="1:19" x14ac:dyDescent="0.35">
      <c r="A1379" s="13">
        <v>1378</v>
      </c>
      <c r="B1379" s="14">
        <v>1</v>
      </c>
      <c r="C1379" s="14">
        <v>111</v>
      </c>
      <c r="D1379" s="14">
        <v>62</v>
      </c>
      <c r="E1379" s="14">
        <v>13</v>
      </c>
      <c r="F1379" s="14">
        <v>182</v>
      </c>
      <c r="G1379" s="15">
        <v>24</v>
      </c>
      <c r="H1379" s="19">
        <v>0.13800000000000001</v>
      </c>
      <c r="I1379" s="14">
        <v>23</v>
      </c>
      <c r="J1379" s="25">
        <v>0</v>
      </c>
      <c r="K1379" t="str">
        <f t="shared" si="189"/>
        <v>Normal weight</v>
      </c>
      <c r="L1379" t="str">
        <f t="shared" si="190"/>
        <v>normal</v>
      </c>
      <c r="M1379" t="str">
        <f t="shared" si="191"/>
        <v>Adult</v>
      </c>
      <c r="N1379" t="str">
        <f t="shared" si="192"/>
        <v>Low</v>
      </c>
      <c r="O1379" t="str">
        <f t="shared" si="193"/>
        <v>Normal level</v>
      </c>
      <c r="P1379" t="str">
        <f t="shared" si="194"/>
        <v>Low Risk</v>
      </c>
      <c r="Q1379" t="str">
        <f t="shared" si="195"/>
        <v>High</v>
      </c>
      <c r="R1379" t="str">
        <f t="shared" si="196"/>
        <v>Normal</v>
      </c>
      <c r="S1379" t="str">
        <f t="shared" si="197"/>
        <v>Low DPF</v>
      </c>
    </row>
    <row r="1380" spans="1:19" x14ac:dyDescent="0.35">
      <c r="A1380" s="9">
        <v>1379</v>
      </c>
      <c r="B1380" s="10">
        <v>3</v>
      </c>
      <c r="C1380" s="10">
        <v>106</v>
      </c>
      <c r="D1380" s="10">
        <v>54</v>
      </c>
      <c r="E1380" s="10">
        <v>21</v>
      </c>
      <c r="F1380" s="10">
        <v>158</v>
      </c>
      <c r="G1380" s="11">
        <v>30.9</v>
      </c>
      <c r="H1380" s="18">
        <v>0.29199999999999998</v>
      </c>
      <c r="I1380" s="10">
        <v>24</v>
      </c>
      <c r="J1380" s="24">
        <v>0</v>
      </c>
      <c r="K1380" t="str">
        <f t="shared" si="189"/>
        <v>Obese</v>
      </c>
      <c r="L1380" t="str">
        <f t="shared" si="190"/>
        <v>normal</v>
      </c>
      <c r="M1380" t="str">
        <f t="shared" si="191"/>
        <v>Adult</v>
      </c>
      <c r="N1380" t="str">
        <f t="shared" si="192"/>
        <v>Medium</v>
      </c>
      <c r="O1380" t="str">
        <f t="shared" si="193"/>
        <v>Normal level</v>
      </c>
      <c r="P1380" t="str">
        <f t="shared" si="194"/>
        <v>Low Risk</v>
      </c>
      <c r="Q1380" t="str">
        <f t="shared" si="195"/>
        <v>High</v>
      </c>
      <c r="R1380" t="str">
        <f t="shared" si="196"/>
        <v>Low</v>
      </c>
      <c r="S1380" t="str">
        <f t="shared" si="197"/>
        <v>Low DPF</v>
      </c>
    </row>
    <row r="1381" spans="1:19" x14ac:dyDescent="0.35">
      <c r="A1381" s="13">
        <v>1380</v>
      </c>
      <c r="B1381" s="14">
        <v>3</v>
      </c>
      <c r="C1381" s="14">
        <v>174</v>
      </c>
      <c r="D1381" s="14">
        <v>58</v>
      </c>
      <c r="E1381" s="14">
        <v>22</v>
      </c>
      <c r="F1381" s="14">
        <v>194</v>
      </c>
      <c r="G1381" s="15">
        <v>32.9</v>
      </c>
      <c r="H1381" s="19">
        <v>0.59299999999999997</v>
      </c>
      <c r="I1381" s="14">
        <v>36</v>
      </c>
      <c r="J1381" s="25">
        <v>1</v>
      </c>
      <c r="K1381" t="str">
        <f t="shared" si="189"/>
        <v>Obese</v>
      </c>
      <c r="L1381" t="str">
        <f t="shared" si="190"/>
        <v xml:space="preserve">Diabetes </v>
      </c>
      <c r="M1381" t="str">
        <f t="shared" si="191"/>
        <v>Adult</v>
      </c>
      <c r="N1381" t="str">
        <f t="shared" si="192"/>
        <v>Medium</v>
      </c>
      <c r="O1381" t="str">
        <f t="shared" si="193"/>
        <v>High level</v>
      </c>
      <c r="P1381" t="str">
        <f t="shared" si="194"/>
        <v>Low Risk</v>
      </c>
      <c r="Q1381" t="str">
        <f t="shared" si="195"/>
        <v>High</v>
      </c>
      <c r="R1381" t="str">
        <f t="shared" si="196"/>
        <v>Low</v>
      </c>
      <c r="S1381" t="str">
        <f t="shared" si="197"/>
        <v>Medium DPF</v>
      </c>
    </row>
    <row r="1382" spans="1:19" x14ac:dyDescent="0.35">
      <c r="A1382" s="9">
        <v>1381</v>
      </c>
      <c r="B1382" s="10">
        <v>7</v>
      </c>
      <c r="C1382" s="10">
        <v>168</v>
      </c>
      <c r="D1382" s="10">
        <v>88</v>
      </c>
      <c r="E1382" s="10">
        <v>42</v>
      </c>
      <c r="F1382" s="10">
        <v>321</v>
      </c>
      <c r="G1382" s="11">
        <v>38.200000000000003</v>
      </c>
      <c r="H1382" s="18">
        <v>0.78700000000000003</v>
      </c>
      <c r="I1382" s="10">
        <v>40</v>
      </c>
      <c r="J1382" s="24">
        <v>1</v>
      </c>
      <c r="K1382" t="str">
        <f t="shared" si="189"/>
        <v>Obese</v>
      </c>
      <c r="L1382" t="str">
        <f t="shared" si="190"/>
        <v xml:space="preserve">Diabetes </v>
      </c>
      <c r="M1382" t="str">
        <f t="shared" si="191"/>
        <v>Adult</v>
      </c>
      <c r="N1382" t="str">
        <f t="shared" si="192"/>
        <v>High</v>
      </c>
      <c r="O1382" t="str">
        <f t="shared" si="193"/>
        <v>High level</v>
      </c>
      <c r="P1382" t="str">
        <f t="shared" si="194"/>
        <v>High Risk</v>
      </c>
      <c r="Q1382" t="str">
        <f t="shared" si="195"/>
        <v>High</v>
      </c>
      <c r="R1382" t="str">
        <f t="shared" si="196"/>
        <v>Prehypertension</v>
      </c>
      <c r="S1382" t="str">
        <f t="shared" si="197"/>
        <v>High DPF</v>
      </c>
    </row>
    <row r="1383" spans="1:19" x14ac:dyDescent="0.35">
      <c r="A1383" s="13">
        <v>1382</v>
      </c>
      <c r="B1383" s="14">
        <v>6</v>
      </c>
      <c r="C1383" s="14">
        <v>105</v>
      </c>
      <c r="D1383" s="14">
        <v>80</v>
      </c>
      <c r="E1383" s="14">
        <v>28</v>
      </c>
      <c r="F1383" s="14">
        <v>80</v>
      </c>
      <c r="G1383" s="15">
        <v>32.5</v>
      </c>
      <c r="H1383" s="19">
        <v>0.878</v>
      </c>
      <c r="I1383" s="14">
        <v>26</v>
      </c>
      <c r="J1383" s="25">
        <v>0</v>
      </c>
      <c r="K1383" t="str">
        <f t="shared" si="189"/>
        <v>Obese</v>
      </c>
      <c r="L1383" t="str">
        <f t="shared" si="190"/>
        <v>normal</v>
      </c>
      <c r="M1383" t="str">
        <f t="shared" si="191"/>
        <v>Adult</v>
      </c>
      <c r="N1383" t="str">
        <f t="shared" si="192"/>
        <v>Medium</v>
      </c>
      <c r="O1383" t="str">
        <f t="shared" si="193"/>
        <v>Normal level</v>
      </c>
      <c r="P1383" t="str">
        <f t="shared" si="194"/>
        <v>High Risk</v>
      </c>
      <c r="Q1383" t="str">
        <f t="shared" si="195"/>
        <v>Normal</v>
      </c>
      <c r="R1383" t="str">
        <f t="shared" si="196"/>
        <v>Normal</v>
      </c>
      <c r="S1383" t="str">
        <f t="shared" si="197"/>
        <v>High DPF</v>
      </c>
    </row>
    <row r="1384" spans="1:19" x14ac:dyDescent="0.35">
      <c r="A1384" s="9">
        <v>1383</v>
      </c>
      <c r="B1384" s="10">
        <v>11</v>
      </c>
      <c r="C1384" s="10">
        <v>138</v>
      </c>
      <c r="D1384" s="10">
        <v>74</v>
      </c>
      <c r="E1384" s="10">
        <v>26</v>
      </c>
      <c r="F1384" s="10">
        <v>144</v>
      </c>
      <c r="G1384" s="11">
        <v>36.1</v>
      </c>
      <c r="H1384" s="18">
        <v>0.55700000000000005</v>
      </c>
      <c r="I1384" s="10">
        <v>50</v>
      </c>
      <c r="J1384" s="24">
        <v>1</v>
      </c>
      <c r="K1384" t="str">
        <f t="shared" si="189"/>
        <v>Obese</v>
      </c>
      <c r="L1384" t="str">
        <f t="shared" si="190"/>
        <v xml:space="preserve">Diabetes </v>
      </c>
      <c r="M1384" t="str">
        <f t="shared" si="191"/>
        <v>Adult</v>
      </c>
      <c r="N1384" t="str">
        <f t="shared" si="192"/>
        <v>Medium</v>
      </c>
      <c r="O1384" t="str">
        <f t="shared" si="193"/>
        <v>Normal level</v>
      </c>
      <c r="P1384" t="str">
        <f t="shared" si="194"/>
        <v>High Risk</v>
      </c>
      <c r="Q1384" t="str">
        <f t="shared" si="195"/>
        <v>Normal</v>
      </c>
      <c r="R1384" t="str">
        <f t="shared" si="196"/>
        <v>Normal</v>
      </c>
      <c r="S1384" t="str">
        <f t="shared" si="197"/>
        <v>Medium DPF</v>
      </c>
    </row>
    <row r="1385" spans="1:19" x14ac:dyDescent="0.35">
      <c r="A1385" s="13">
        <v>1384</v>
      </c>
      <c r="B1385" s="14">
        <v>3</v>
      </c>
      <c r="C1385" s="14">
        <v>106</v>
      </c>
      <c r="D1385" s="14">
        <v>72</v>
      </c>
      <c r="E1385" s="14">
        <v>21</v>
      </c>
      <c r="F1385" s="14">
        <v>80</v>
      </c>
      <c r="G1385" s="15">
        <v>25.8</v>
      </c>
      <c r="H1385" s="19">
        <v>0.20699999999999999</v>
      </c>
      <c r="I1385" s="14">
        <v>27</v>
      </c>
      <c r="J1385" s="25">
        <v>0</v>
      </c>
      <c r="K1385" t="str">
        <f t="shared" si="189"/>
        <v>Overweight</v>
      </c>
      <c r="L1385" t="str">
        <f t="shared" si="190"/>
        <v>normal</v>
      </c>
      <c r="M1385" t="str">
        <f t="shared" si="191"/>
        <v>Adult</v>
      </c>
      <c r="N1385" t="str">
        <f t="shared" si="192"/>
        <v>Medium</v>
      </c>
      <c r="O1385" t="str">
        <f t="shared" si="193"/>
        <v>Normal level</v>
      </c>
      <c r="P1385" t="str">
        <f t="shared" si="194"/>
        <v>Low Risk</v>
      </c>
      <c r="Q1385" t="str">
        <f t="shared" si="195"/>
        <v>Normal</v>
      </c>
      <c r="R1385" t="str">
        <f t="shared" si="196"/>
        <v>Normal</v>
      </c>
      <c r="S1385" t="str">
        <f t="shared" si="197"/>
        <v>Low DPF</v>
      </c>
    </row>
    <row r="1386" spans="1:19" x14ac:dyDescent="0.35">
      <c r="A1386" s="9">
        <v>1385</v>
      </c>
      <c r="B1386" s="10">
        <v>6</v>
      </c>
      <c r="C1386" s="10">
        <v>117</v>
      </c>
      <c r="D1386" s="10">
        <v>96</v>
      </c>
      <c r="E1386" s="10">
        <v>21</v>
      </c>
      <c r="F1386" s="10">
        <v>80</v>
      </c>
      <c r="G1386" s="11">
        <v>28.7</v>
      </c>
      <c r="H1386" s="18">
        <v>0.157</v>
      </c>
      <c r="I1386" s="10">
        <v>30</v>
      </c>
      <c r="J1386" s="24">
        <v>0</v>
      </c>
      <c r="K1386" t="str">
        <f t="shared" si="189"/>
        <v>Overweight</v>
      </c>
      <c r="L1386" t="str">
        <f t="shared" si="190"/>
        <v>normal</v>
      </c>
      <c r="M1386" t="str">
        <f t="shared" si="191"/>
        <v>Adult</v>
      </c>
      <c r="N1386" t="str">
        <f t="shared" si="192"/>
        <v>Medium</v>
      </c>
      <c r="O1386" t="str">
        <f t="shared" si="193"/>
        <v>Normal level</v>
      </c>
      <c r="P1386" t="str">
        <f t="shared" si="194"/>
        <v>High Risk</v>
      </c>
      <c r="Q1386" t="str">
        <f t="shared" si="195"/>
        <v>Normal</v>
      </c>
      <c r="R1386" t="str">
        <f t="shared" si="196"/>
        <v>Hypertension</v>
      </c>
      <c r="S1386" t="str">
        <f t="shared" si="197"/>
        <v>Low DPF</v>
      </c>
    </row>
    <row r="1387" spans="1:19" x14ac:dyDescent="0.35">
      <c r="A1387" s="13">
        <v>1386</v>
      </c>
      <c r="B1387" s="14">
        <v>2</v>
      </c>
      <c r="C1387" s="14">
        <v>68</v>
      </c>
      <c r="D1387" s="14">
        <v>62</v>
      </c>
      <c r="E1387" s="14">
        <v>13</v>
      </c>
      <c r="F1387" s="14">
        <v>15</v>
      </c>
      <c r="G1387" s="15">
        <v>20.100000000000001</v>
      </c>
      <c r="H1387" s="19">
        <v>0.25700000000000001</v>
      </c>
      <c r="I1387" s="14">
        <v>23</v>
      </c>
      <c r="J1387" s="25">
        <v>0</v>
      </c>
      <c r="K1387" t="str">
        <f t="shared" si="189"/>
        <v>Normal weight</v>
      </c>
      <c r="L1387" t="str">
        <f t="shared" si="190"/>
        <v>normal</v>
      </c>
      <c r="M1387" t="str">
        <f t="shared" si="191"/>
        <v>Adult</v>
      </c>
      <c r="N1387" t="str">
        <f t="shared" si="192"/>
        <v>Low</v>
      </c>
      <c r="O1387" t="str">
        <f t="shared" si="193"/>
        <v>Normal level</v>
      </c>
      <c r="P1387" t="str">
        <f t="shared" si="194"/>
        <v>Low Risk</v>
      </c>
      <c r="Q1387" t="str">
        <f t="shared" si="195"/>
        <v>Low</v>
      </c>
      <c r="R1387" t="str">
        <f t="shared" si="196"/>
        <v>Normal</v>
      </c>
      <c r="S1387" t="str">
        <f t="shared" si="197"/>
        <v>Low DPF</v>
      </c>
    </row>
    <row r="1388" spans="1:19" x14ac:dyDescent="0.35">
      <c r="A1388" s="9">
        <v>1387</v>
      </c>
      <c r="B1388" s="10">
        <v>9</v>
      </c>
      <c r="C1388" s="10">
        <v>112</v>
      </c>
      <c r="D1388" s="10">
        <v>82</v>
      </c>
      <c r="E1388" s="10">
        <v>24</v>
      </c>
      <c r="F1388" s="10">
        <v>80</v>
      </c>
      <c r="G1388" s="11">
        <v>28.2</v>
      </c>
      <c r="H1388" s="18">
        <v>1.282</v>
      </c>
      <c r="I1388" s="10">
        <v>50</v>
      </c>
      <c r="J1388" s="24">
        <v>1</v>
      </c>
      <c r="K1388" t="str">
        <f t="shared" si="189"/>
        <v>Overweight</v>
      </c>
      <c r="L1388" t="str">
        <f t="shared" si="190"/>
        <v xml:space="preserve">Diabetes </v>
      </c>
      <c r="M1388" t="str">
        <f t="shared" si="191"/>
        <v>Adult</v>
      </c>
      <c r="N1388" t="str">
        <f t="shared" si="192"/>
        <v>Medium</v>
      </c>
      <c r="O1388" t="str">
        <f t="shared" si="193"/>
        <v>Normal level</v>
      </c>
      <c r="P1388" t="str">
        <f t="shared" si="194"/>
        <v>High Risk</v>
      </c>
      <c r="Q1388" t="str">
        <f t="shared" si="195"/>
        <v>Normal</v>
      </c>
      <c r="R1388" t="str">
        <f t="shared" si="196"/>
        <v>Prehypertension</v>
      </c>
      <c r="S1388" t="str">
        <f t="shared" si="197"/>
        <v>High DPF</v>
      </c>
    </row>
    <row r="1389" spans="1:19" x14ac:dyDescent="0.35">
      <c r="A1389" s="13">
        <v>1388</v>
      </c>
      <c r="B1389" s="14">
        <v>4</v>
      </c>
      <c r="C1389" s="14">
        <v>119</v>
      </c>
      <c r="D1389" s="14">
        <v>69</v>
      </c>
      <c r="E1389" s="14">
        <v>21</v>
      </c>
      <c r="F1389" s="14">
        <v>80</v>
      </c>
      <c r="G1389" s="15">
        <v>32.4</v>
      </c>
      <c r="H1389" s="19">
        <v>0.14099999999999999</v>
      </c>
      <c r="I1389" s="14">
        <v>24</v>
      </c>
      <c r="J1389" s="25">
        <v>1</v>
      </c>
      <c r="K1389" t="str">
        <f t="shared" si="189"/>
        <v>Obese</v>
      </c>
      <c r="L1389" t="str">
        <f t="shared" si="190"/>
        <v xml:space="preserve">Diabetes </v>
      </c>
      <c r="M1389" t="str">
        <f t="shared" si="191"/>
        <v>Adult</v>
      </c>
      <c r="N1389" t="str">
        <f t="shared" si="192"/>
        <v>Medium</v>
      </c>
      <c r="O1389" t="str">
        <f t="shared" si="193"/>
        <v>Normal level</v>
      </c>
      <c r="P1389" t="str">
        <f t="shared" si="194"/>
        <v>High Risk</v>
      </c>
      <c r="Q1389" t="str">
        <f t="shared" si="195"/>
        <v>Normal</v>
      </c>
      <c r="R1389" t="str">
        <f t="shared" si="196"/>
        <v>Normal</v>
      </c>
      <c r="S1389" t="str">
        <f t="shared" si="197"/>
        <v>Low DPF</v>
      </c>
    </row>
    <row r="1390" spans="1:19" x14ac:dyDescent="0.35">
      <c r="A1390" s="9">
        <v>1389</v>
      </c>
      <c r="B1390" s="10">
        <v>2</v>
      </c>
      <c r="C1390" s="10">
        <v>112</v>
      </c>
      <c r="D1390" s="10">
        <v>86</v>
      </c>
      <c r="E1390" s="10">
        <v>42</v>
      </c>
      <c r="F1390" s="10">
        <v>160</v>
      </c>
      <c r="G1390" s="11">
        <v>38.4</v>
      </c>
      <c r="H1390" s="18">
        <v>0.246</v>
      </c>
      <c r="I1390" s="10">
        <v>28</v>
      </c>
      <c r="J1390" s="24">
        <v>0</v>
      </c>
      <c r="K1390" t="str">
        <f t="shared" si="189"/>
        <v>Obese</v>
      </c>
      <c r="L1390" t="str">
        <f t="shared" si="190"/>
        <v>normal</v>
      </c>
      <c r="M1390" t="str">
        <f t="shared" si="191"/>
        <v>Adult</v>
      </c>
      <c r="N1390" t="str">
        <f t="shared" si="192"/>
        <v>High</v>
      </c>
      <c r="O1390" t="str">
        <f t="shared" si="193"/>
        <v>Normal level</v>
      </c>
      <c r="P1390" t="str">
        <f t="shared" si="194"/>
        <v>Low Risk</v>
      </c>
      <c r="Q1390" t="str">
        <f t="shared" si="195"/>
        <v>High</v>
      </c>
      <c r="R1390" t="str">
        <f t="shared" si="196"/>
        <v>Prehypertension</v>
      </c>
      <c r="S1390" t="str">
        <f t="shared" si="197"/>
        <v>Low DPF</v>
      </c>
    </row>
    <row r="1391" spans="1:19" x14ac:dyDescent="0.35">
      <c r="A1391" s="13">
        <v>1390</v>
      </c>
      <c r="B1391" s="14">
        <v>2</v>
      </c>
      <c r="C1391" s="14">
        <v>92</v>
      </c>
      <c r="D1391" s="14">
        <v>76</v>
      </c>
      <c r="E1391" s="14">
        <v>20</v>
      </c>
      <c r="F1391" s="14">
        <v>80</v>
      </c>
      <c r="G1391" s="15">
        <v>24.2</v>
      </c>
      <c r="H1391" s="19">
        <v>1.698</v>
      </c>
      <c r="I1391" s="14">
        <v>28</v>
      </c>
      <c r="J1391" s="25">
        <v>0</v>
      </c>
      <c r="K1391" t="str">
        <f t="shared" si="189"/>
        <v>Normal weight</v>
      </c>
      <c r="L1391" t="str">
        <f t="shared" si="190"/>
        <v>normal</v>
      </c>
      <c r="M1391" t="str">
        <f t="shared" si="191"/>
        <v>Adult</v>
      </c>
      <c r="N1391" t="str">
        <f t="shared" si="192"/>
        <v>Medium</v>
      </c>
      <c r="O1391" t="str">
        <f t="shared" si="193"/>
        <v>Normal level</v>
      </c>
      <c r="P1391" t="str">
        <f t="shared" si="194"/>
        <v>Low Risk</v>
      </c>
      <c r="Q1391" t="str">
        <f t="shared" si="195"/>
        <v>Normal</v>
      </c>
      <c r="R1391" t="str">
        <f t="shared" si="196"/>
        <v>Normal</v>
      </c>
      <c r="S1391" t="str">
        <f t="shared" si="197"/>
        <v>High DPF</v>
      </c>
    </row>
    <row r="1392" spans="1:19" x14ac:dyDescent="0.35">
      <c r="A1392" s="9">
        <v>1391</v>
      </c>
      <c r="B1392" s="10">
        <v>6</v>
      </c>
      <c r="C1392" s="10">
        <v>183</v>
      </c>
      <c r="D1392" s="10">
        <v>94</v>
      </c>
      <c r="E1392" s="10">
        <v>21</v>
      </c>
      <c r="F1392" s="10">
        <v>80</v>
      </c>
      <c r="G1392" s="11">
        <v>40.799999999999997</v>
      </c>
      <c r="H1392" s="18">
        <v>1.4610000000000001</v>
      </c>
      <c r="I1392" s="10">
        <v>45</v>
      </c>
      <c r="J1392" s="24">
        <v>0</v>
      </c>
      <c r="K1392" t="str">
        <f t="shared" si="189"/>
        <v>Obese</v>
      </c>
      <c r="L1392" t="str">
        <f t="shared" si="190"/>
        <v>normal</v>
      </c>
      <c r="M1392" t="str">
        <f t="shared" si="191"/>
        <v>Adult</v>
      </c>
      <c r="N1392" t="str">
        <f t="shared" si="192"/>
        <v>Medium</v>
      </c>
      <c r="O1392" t="str">
        <f t="shared" si="193"/>
        <v>High level</v>
      </c>
      <c r="P1392" t="str">
        <f t="shared" si="194"/>
        <v>High Risk</v>
      </c>
      <c r="Q1392" t="str">
        <f t="shared" si="195"/>
        <v>Normal</v>
      </c>
      <c r="R1392" t="str">
        <f t="shared" si="196"/>
        <v>Hypertension</v>
      </c>
      <c r="S1392" t="str">
        <f t="shared" si="197"/>
        <v>High DPF</v>
      </c>
    </row>
    <row r="1393" spans="1:19" x14ac:dyDescent="0.35">
      <c r="A1393" s="13">
        <v>1392</v>
      </c>
      <c r="B1393" s="14">
        <v>4</v>
      </c>
      <c r="C1393" s="14">
        <v>94</v>
      </c>
      <c r="D1393" s="14">
        <v>70</v>
      </c>
      <c r="E1393" s="14">
        <v>27</v>
      </c>
      <c r="F1393" s="14">
        <v>115</v>
      </c>
      <c r="G1393" s="15">
        <v>43.5</v>
      </c>
      <c r="H1393" s="19">
        <v>0.34699999999999998</v>
      </c>
      <c r="I1393" s="14">
        <v>21</v>
      </c>
      <c r="J1393" s="25">
        <v>0</v>
      </c>
      <c r="K1393" t="str">
        <f t="shared" si="189"/>
        <v>Obese</v>
      </c>
      <c r="L1393" t="str">
        <f t="shared" si="190"/>
        <v>normal</v>
      </c>
      <c r="M1393" t="str">
        <f t="shared" si="191"/>
        <v>Adult</v>
      </c>
      <c r="N1393" t="str">
        <f t="shared" si="192"/>
        <v>Medium</v>
      </c>
      <c r="O1393" t="str">
        <f t="shared" si="193"/>
        <v>Normal level</v>
      </c>
      <c r="P1393" t="str">
        <f t="shared" si="194"/>
        <v>High Risk</v>
      </c>
      <c r="Q1393" t="str">
        <f t="shared" si="195"/>
        <v>Normal</v>
      </c>
      <c r="R1393" t="str">
        <f t="shared" si="196"/>
        <v>Normal</v>
      </c>
      <c r="S1393" t="str">
        <f t="shared" si="197"/>
        <v>Medium DPF</v>
      </c>
    </row>
    <row r="1394" spans="1:19" x14ac:dyDescent="0.35">
      <c r="A1394" s="9">
        <v>1393</v>
      </c>
      <c r="B1394" s="10">
        <v>2</v>
      </c>
      <c r="C1394" s="10">
        <v>108</v>
      </c>
      <c r="D1394" s="10">
        <v>64</v>
      </c>
      <c r="E1394" s="10">
        <v>21</v>
      </c>
      <c r="F1394" s="10">
        <v>80</v>
      </c>
      <c r="G1394" s="11">
        <v>30.8</v>
      </c>
      <c r="H1394" s="18">
        <v>0.158</v>
      </c>
      <c r="I1394" s="10">
        <v>21</v>
      </c>
      <c r="J1394" s="24">
        <v>0</v>
      </c>
      <c r="K1394" t="str">
        <f t="shared" si="189"/>
        <v>Obese</v>
      </c>
      <c r="L1394" t="str">
        <f t="shared" si="190"/>
        <v>normal</v>
      </c>
      <c r="M1394" t="str">
        <f t="shared" si="191"/>
        <v>Adult</v>
      </c>
      <c r="N1394" t="str">
        <f t="shared" si="192"/>
        <v>Medium</v>
      </c>
      <c r="O1394" t="str">
        <f t="shared" si="193"/>
        <v>Normal level</v>
      </c>
      <c r="P1394" t="str">
        <f t="shared" si="194"/>
        <v>Low Risk</v>
      </c>
      <c r="Q1394" t="str">
        <f t="shared" si="195"/>
        <v>Normal</v>
      </c>
      <c r="R1394" t="str">
        <f t="shared" si="196"/>
        <v>Normal</v>
      </c>
      <c r="S1394" t="str">
        <f t="shared" si="197"/>
        <v>Low DPF</v>
      </c>
    </row>
    <row r="1395" spans="1:19" x14ac:dyDescent="0.35">
      <c r="A1395" s="13">
        <v>1394</v>
      </c>
      <c r="B1395" s="14">
        <v>4</v>
      </c>
      <c r="C1395" s="14">
        <v>90</v>
      </c>
      <c r="D1395" s="14">
        <v>88</v>
      </c>
      <c r="E1395" s="14">
        <v>47</v>
      </c>
      <c r="F1395" s="14">
        <v>54</v>
      </c>
      <c r="G1395" s="15">
        <v>37.700000000000003</v>
      </c>
      <c r="H1395" s="19">
        <v>0.36199999999999999</v>
      </c>
      <c r="I1395" s="14">
        <v>29</v>
      </c>
      <c r="J1395" s="25">
        <v>0</v>
      </c>
      <c r="K1395" t="str">
        <f t="shared" si="189"/>
        <v>Obese</v>
      </c>
      <c r="L1395" t="str">
        <f t="shared" si="190"/>
        <v>normal</v>
      </c>
      <c r="M1395" t="str">
        <f t="shared" si="191"/>
        <v>Adult</v>
      </c>
      <c r="N1395" t="str">
        <f t="shared" si="192"/>
        <v>High</v>
      </c>
      <c r="O1395" t="str">
        <f t="shared" si="193"/>
        <v>Normal level</v>
      </c>
      <c r="P1395" t="str">
        <f t="shared" si="194"/>
        <v>High Risk</v>
      </c>
      <c r="Q1395" t="str">
        <f t="shared" si="195"/>
        <v>Low</v>
      </c>
      <c r="R1395" t="str">
        <f t="shared" si="196"/>
        <v>Prehypertension</v>
      </c>
      <c r="S1395" t="str">
        <f t="shared" si="197"/>
        <v>Medium DPF</v>
      </c>
    </row>
    <row r="1396" spans="1:19" x14ac:dyDescent="0.35">
      <c r="A1396" s="9">
        <v>1395</v>
      </c>
      <c r="B1396" s="10">
        <v>4</v>
      </c>
      <c r="C1396" s="10">
        <v>125</v>
      </c>
      <c r="D1396" s="10">
        <v>68</v>
      </c>
      <c r="E1396" s="10">
        <v>21</v>
      </c>
      <c r="F1396" s="10">
        <v>80</v>
      </c>
      <c r="G1396" s="11">
        <v>24.7</v>
      </c>
      <c r="H1396" s="18">
        <v>0.20599999999999999</v>
      </c>
      <c r="I1396" s="10">
        <v>21</v>
      </c>
      <c r="J1396" s="24">
        <v>0</v>
      </c>
      <c r="K1396" t="str">
        <f t="shared" si="189"/>
        <v>Normal weight</v>
      </c>
      <c r="L1396" t="str">
        <f t="shared" si="190"/>
        <v>normal</v>
      </c>
      <c r="M1396" t="str">
        <f t="shared" si="191"/>
        <v>Adult</v>
      </c>
      <c r="N1396" t="str">
        <f t="shared" si="192"/>
        <v>Medium</v>
      </c>
      <c r="O1396" t="str">
        <f t="shared" si="193"/>
        <v>Normal level</v>
      </c>
      <c r="P1396" t="str">
        <f t="shared" si="194"/>
        <v>High Risk</v>
      </c>
      <c r="Q1396" t="str">
        <f t="shared" si="195"/>
        <v>Normal</v>
      </c>
      <c r="R1396" t="str">
        <f t="shared" si="196"/>
        <v>Normal</v>
      </c>
      <c r="S1396" t="str">
        <f t="shared" si="197"/>
        <v>Low DPF</v>
      </c>
    </row>
    <row r="1397" spans="1:19" x14ac:dyDescent="0.35">
      <c r="A1397" s="13">
        <v>1396</v>
      </c>
      <c r="B1397" s="14">
        <v>4</v>
      </c>
      <c r="C1397" s="14">
        <v>132</v>
      </c>
      <c r="D1397" s="14">
        <v>78</v>
      </c>
      <c r="E1397" s="14">
        <v>21</v>
      </c>
      <c r="F1397" s="14">
        <v>80</v>
      </c>
      <c r="G1397" s="15">
        <v>32.4</v>
      </c>
      <c r="H1397" s="19">
        <v>0.39300000000000002</v>
      </c>
      <c r="I1397" s="14">
        <v>21</v>
      </c>
      <c r="J1397" s="25">
        <v>0</v>
      </c>
      <c r="K1397" t="str">
        <f t="shared" si="189"/>
        <v>Obese</v>
      </c>
      <c r="L1397" t="str">
        <f t="shared" si="190"/>
        <v>normal</v>
      </c>
      <c r="M1397" t="str">
        <f t="shared" si="191"/>
        <v>Adult</v>
      </c>
      <c r="N1397" t="str">
        <f t="shared" si="192"/>
        <v>Medium</v>
      </c>
      <c r="O1397" t="str">
        <f t="shared" si="193"/>
        <v>Normal level</v>
      </c>
      <c r="P1397" t="str">
        <f t="shared" si="194"/>
        <v>High Risk</v>
      </c>
      <c r="Q1397" t="str">
        <f t="shared" si="195"/>
        <v>Normal</v>
      </c>
      <c r="R1397" t="str">
        <f t="shared" si="196"/>
        <v>Normal</v>
      </c>
      <c r="S1397" t="str">
        <f t="shared" si="197"/>
        <v>Medium DPF</v>
      </c>
    </row>
    <row r="1398" spans="1:19" x14ac:dyDescent="0.35">
      <c r="A1398" s="9">
        <v>1397</v>
      </c>
      <c r="B1398" s="10">
        <v>5</v>
      </c>
      <c r="C1398" s="10">
        <v>128</v>
      </c>
      <c r="D1398" s="10">
        <v>80</v>
      </c>
      <c r="E1398" s="10">
        <v>21</v>
      </c>
      <c r="F1398" s="10">
        <v>80</v>
      </c>
      <c r="G1398" s="11">
        <v>34.6</v>
      </c>
      <c r="H1398" s="18">
        <v>0.14399999999999999</v>
      </c>
      <c r="I1398" s="10">
        <v>45</v>
      </c>
      <c r="J1398" s="24">
        <v>0</v>
      </c>
      <c r="K1398" t="str">
        <f t="shared" si="189"/>
        <v>Obese</v>
      </c>
      <c r="L1398" t="str">
        <f t="shared" si="190"/>
        <v>normal</v>
      </c>
      <c r="M1398" t="str">
        <f t="shared" si="191"/>
        <v>Adult</v>
      </c>
      <c r="N1398" t="str">
        <f t="shared" si="192"/>
        <v>Medium</v>
      </c>
      <c r="O1398" t="str">
        <f t="shared" si="193"/>
        <v>Normal level</v>
      </c>
      <c r="P1398" t="str">
        <f t="shared" si="194"/>
        <v>High Risk</v>
      </c>
      <c r="Q1398" t="str">
        <f t="shared" si="195"/>
        <v>Normal</v>
      </c>
      <c r="R1398" t="str">
        <f t="shared" si="196"/>
        <v>Normal</v>
      </c>
      <c r="S1398" t="str">
        <f t="shared" si="197"/>
        <v>Low DPF</v>
      </c>
    </row>
    <row r="1399" spans="1:19" x14ac:dyDescent="0.35">
      <c r="A1399" s="13">
        <v>1398</v>
      </c>
      <c r="B1399" s="14">
        <v>4</v>
      </c>
      <c r="C1399" s="14">
        <v>94</v>
      </c>
      <c r="D1399" s="14">
        <v>65</v>
      </c>
      <c r="E1399" s="14">
        <v>22</v>
      </c>
      <c r="F1399" s="14">
        <v>80</v>
      </c>
      <c r="G1399" s="15">
        <v>24.7</v>
      </c>
      <c r="H1399" s="19">
        <v>0.14799999999999999</v>
      </c>
      <c r="I1399" s="14">
        <v>21</v>
      </c>
      <c r="J1399" s="25">
        <v>0</v>
      </c>
      <c r="K1399" t="str">
        <f t="shared" si="189"/>
        <v>Normal weight</v>
      </c>
      <c r="L1399" t="str">
        <f t="shared" si="190"/>
        <v>normal</v>
      </c>
      <c r="M1399" t="str">
        <f t="shared" si="191"/>
        <v>Adult</v>
      </c>
      <c r="N1399" t="str">
        <f t="shared" si="192"/>
        <v>Medium</v>
      </c>
      <c r="O1399" t="str">
        <f t="shared" si="193"/>
        <v>Normal level</v>
      </c>
      <c r="P1399" t="str">
        <f t="shared" si="194"/>
        <v>High Risk</v>
      </c>
      <c r="Q1399" t="str">
        <f t="shared" si="195"/>
        <v>Normal</v>
      </c>
      <c r="R1399" t="str">
        <f t="shared" si="196"/>
        <v>Normal</v>
      </c>
      <c r="S1399" t="str">
        <f t="shared" si="197"/>
        <v>Low DPF</v>
      </c>
    </row>
    <row r="1400" spans="1:19" x14ac:dyDescent="0.35">
      <c r="A1400" s="9">
        <v>1399</v>
      </c>
      <c r="B1400" s="10">
        <v>7</v>
      </c>
      <c r="C1400" s="10">
        <v>114</v>
      </c>
      <c r="D1400" s="10">
        <v>64</v>
      </c>
      <c r="E1400" s="10">
        <v>21</v>
      </c>
      <c r="F1400" s="10">
        <v>80</v>
      </c>
      <c r="G1400" s="11">
        <v>27.4</v>
      </c>
      <c r="H1400" s="18">
        <v>0.73199999999999998</v>
      </c>
      <c r="I1400" s="10">
        <v>34</v>
      </c>
      <c r="J1400" s="24">
        <v>1</v>
      </c>
      <c r="K1400" t="str">
        <f t="shared" si="189"/>
        <v>Overweight</v>
      </c>
      <c r="L1400" t="str">
        <f t="shared" si="190"/>
        <v xml:space="preserve">Diabetes </v>
      </c>
      <c r="M1400" t="str">
        <f t="shared" si="191"/>
        <v>Adult</v>
      </c>
      <c r="N1400" t="str">
        <f t="shared" si="192"/>
        <v>Medium</v>
      </c>
      <c r="O1400" t="str">
        <f t="shared" si="193"/>
        <v>Normal level</v>
      </c>
      <c r="P1400" t="str">
        <f t="shared" si="194"/>
        <v>High Risk</v>
      </c>
      <c r="Q1400" t="str">
        <f t="shared" si="195"/>
        <v>Normal</v>
      </c>
      <c r="R1400" t="str">
        <f t="shared" si="196"/>
        <v>Normal</v>
      </c>
      <c r="S1400" t="str">
        <f t="shared" si="197"/>
        <v>High DPF</v>
      </c>
    </row>
    <row r="1401" spans="1:19" x14ac:dyDescent="0.35">
      <c r="A1401" s="13">
        <v>1400</v>
      </c>
      <c r="B1401" s="14">
        <v>4</v>
      </c>
      <c r="C1401" s="14">
        <v>102</v>
      </c>
      <c r="D1401" s="14">
        <v>78</v>
      </c>
      <c r="E1401" s="14">
        <v>40</v>
      </c>
      <c r="F1401" s="14">
        <v>90</v>
      </c>
      <c r="G1401" s="15">
        <v>34.5</v>
      </c>
      <c r="H1401" s="19">
        <v>0.23799999999999999</v>
      </c>
      <c r="I1401" s="14">
        <v>24</v>
      </c>
      <c r="J1401" s="25">
        <v>0</v>
      </c>
      <c r="K1401" t="str">
        <f t="shared" si="189"/>
        <v>Obese</v>
      </c>
      <c r="L1401" t="str">
        <f t="shared" si="190"/>
        <v>normal</v>
      </c>
      <c r="M1401" t="str">
        <f t="shared" si="191"/>
        <v>Adult</v>
      </c>
      <c r="N1401" t="str">
        <f t="shared" si="192"/>
        <v>High</v>
      </c>
      <c r="O1401" t="str">
        <f t="shared" si="193"/>
        <v>Normal level</v>
      </c>
      <c r="P1401" t="str">
        <f t="shared" si="194"/>
        <v>High Risk</v>
      </c>
      <c r="Q1401" t="str">
        <f t="shared" si="195"/>
        <v>Normal</v>
      </c>
      <c r="R1401" t="str">
        <f t="shared" si="196"/>
        <v>Normal</v>
      </c>
      <c r="S1401" t="str">
        <f t="shared" si="197"/>
        <v>Low DPF</v>
      </c>
    </row>
    <row r="1402" spans="1:19" x14ac:dyDescent="0.35">
      <c r="A1402" s="9">
        <v>1401</v>
      </c>
      <c r="B1402" s="10">
        <v>2</v>
      </c>
      <c r="C1402" s="10">
        <v>111</v>
      </c>
      <c r="D1402" s="10">
        <v>60</v>
      </c>
      <c r="E1402" s="10">
        <v>21</v>
      </c>
      <c r="F1402" s="10">
        <v>80</v>
      </c>
      <c r="G1402" s="11">
        <v>26.2</v>
      </c>
      <c r="H1402" s="18">
        <v>0.34300000000000003</v>
      </c>
      <c r="I1402" s="10">
        <v>23</v>
      </c>
      <c r="J1402" s="24">
        <v>0</v>
      </c>
      <c r="K1402" t="str">
        <f t="shared" si="189"/>
        <v>Overweight</v>
      </c>
      <c r="L1402" t="str">
        <f t="shared" si="190"/>
        <v>normal</v>
      </c>
      <c r="M1402" t="str">
        <f t="shared" si="191"/>
        <v>Adult</v>
      </c>
      <c r="N1402" t="str">
        <f t="shared" si="192"/>
        <v>Medium</v>
      </c>
      <c r="O1402" t="str">
        <f t="shared" si="193"/>
        <v>Normal level</v>
      </c>
      <c r="P1402" t="str">
        <f t="shared" si="194"/>
        <v>Low Risk</v>
      </c>
      <c r="Q1402" t="str">
        <f t="shared" si="195"/>
        <v>Normal</v>
      </c>
      <c r="R1402" t="str">
        <f t="shared" si="196"/>
        <v>Normal</v>
      </c>
      <c r="S1402" t="str">
        <f t="shared" si="197"/>
        <v>Medium DPF</v>
      </c>
    </row>
    <row r="1403" spans="1:19" x14ac:dyDescent="0.35">
      <c r="A1403" s="13">
        <v>1402</v>
      </c>
      <c r="B1403" s="14">
        <v>1</v>
      </c>
      <c r="C1403" s="14">
        <v>128</v>
      </c>
      <c r="D1403" s="14">
        <v>82</v>
      </c>
      <c r="E1403" s="14">
        <v>17</v>
      </c>
      <c r="F1403" s="14">
        <v>183</v>
      </c>
      <c r="G1403" s="15">
        <v>27.5</v>
      </c>
      <c r="H1403" s="19">
        <v>0.115</v>
      </c>
      <c r="I1403" s="14">
        <v>22</v>
      </c>
      <c r="J1403" s="25">
        <v>0</v>
      </c>
      <c r="K1403" t="str">
        <f t="shared" si="189"/>
        <v>Overweight</v>
      </c>
      <c r="L1403" t="str">
        <f t="shared" si="190"/>
        <v>normal</v>
      </c>
      <c r="M1403" t="str">
        <f t="shared" si="191"/>
        <v>Adult</v>
      </c>
      <c r="N1403" t="str">
        <f t="shared" si="192"/>
        <v>Low</v>
      </c>
      <c r="O1403" t="str">
        <f t="shared" si="193"/>
        <v>Normal level</v>
      </c>
      <c r="P1403" t="str">
        <f t="shared" si="194"/>
        <v>Low Risk</v>
      </c>
      <c r="Q1403" t="str">
        <f t="shared" si="195"/>
        <v>High</v>
      </c>
      <c r="R1403" t="str">
        <f t="shared" si="196"/>
        <v>Prehypertension</v>
      </c>
      <c r="S1403" t="str">
        <f t="shared" si="197"/>
        <v>Low DPF</v>
      </c>
    </row>
    <row r="1404" spans="1:19" x14ac:dyDescent="0.35">
      <c r="A1404" s="9">
        <v>1403</v>
      </c>
      <c r="B1404" s="10">
        <v>14</v>
      </c>
      <c r="C1404" s="10">
        <v>92</v>
      </c>
      <c r="D1404" s="10">
        <v>62</v>
      </c>
      <c r="E1404" s="10">
        <v>21</v>
      </c>
      <c r="F1404" s="10">
        <v>80</v>
      </c>
      <c r="G1404" s="11">
        <v>25.9</v>
      </c>
      <c r="H1404" s="18">
        <v>0.16700000000000001</v>
      </c>
      <c r="I1404" s="10">
        <v>31</v>
      </c>
      <c r="J1404" s="24">
        <v>0</v>
      </c>
      <c r="K1404" t="str">
        <f t="shared" si="189"/>
        <v>Overweight</v>
      </c>
      <c r="L1404" t="str">
        <f t="shared" si="190"/>
        <v>normal</v>
      </c>
      <c r="M1404" t="str">
        <f t="shared" si="191"/>
        <v>Adult</v>
      </c>
      <c r="N1404" t="str">
        <f t="shared" si="192"/>
        <v>Medium</v>
      </c>
      <c r="O1404" t="str">
        <f t="shared" si="193"/>
        <v>Normal level</v>
      </c>
      <c r="P1404" t="str">
        <f t="shared" si="194"/>
        <v>High Risk</v>
      </c>
      <c r="Q1404" t="str">
        <f t="shared" si="195"/>
        <v>Normal</v>
      </c>
      <c r="R1404" t="str">
        <f t="shared" si="196"/>
        <v>Normal</v>
      </c>
      <c r="S1404" t="str">
        <f t="shared" si="197"/>
        <v>Low DPF</v>
      </c>
    </row>
    <row r="1405" spans="1:19" x14ac:dyDescent="0.35">
      <c r="A1405" s="13">
        <v>1404</v>
      </c>
      <c r="B1405" s="14">
        <v>13</v>
      </c>
      <c r="C1405" s="14">
        <v>104</v>
      </c>
      <c r="D1405" s="14">
        <v>72</v>
      </c>
      <c r="E1405" s="14">
        <v>21</v>
      </c>
      <c r="F1405" s="14">
        <v>80</v>
      </c>
      <c r="G1405" s="15">
        <v>31.2</v>
      </c>
      <c r="H1405" s="19">
        <v>0.46500000000000002</v>
      </c>
      <c r="I1405" s="14">
        <v>38</v>
      </c>
      <c r="J1405" s="25">
        <v>1</v>
      </c>
      <c r="K1405" t="str">
        <f t="shared" si="189"/>
        <v>Obese</v>
      </c>
      <c r="L1405" t="str">
        <f t="shared" si="190"/>
        <v xml:space="preserve">Diabetes </v>
      </c>
      <c r="M1405" t="str">
        <f t="shared" si="191"/>
        <v>Adult</v>
      </c>
      <c r="N1405" t="str">
        <f t="shared" si="192"/>
        <v>Medium</v>
      </c>
      <c r="O1405" t="str">
        <f t="shared" si="193"/>
        <v>Normal level</v>
      </c>
      <c r="P1405" t="str">
        <f t="shared" si="194"/>
        <v>High Risk</v>
      </c>
      <c r="Q1405" t="str">
        <f t="shared" si="195"/>
        <v>Normal</v>
      </c>
      <c r="R1405" t="str">
        <f t="shared" si="196"/>
        <v>Normal</v>
      </c>
      <c r="S1405" t="str">
        <f t="shared" si="197"/>
        <v>Medium DPF</v>
      </c>
    </row>
    <row r="1406" spans="1:19" x14ac:dyDescent="0.35">
      <c r="A1406" s="9">
        <v>1405</v>
      </c>
      <c r="B1406" s="10">
        <v>5</v>
      </c>
      <c r="C1406" s="10">
        <v>104</v>
      </c>
      <c r="D1406" s="10">
        <v>74</v>
      </c>
      <c r="E1406" s="10">
        <v>21</v>
      </c>
      <c r="F1406" s="10">
        <v>80</v>
      </c>
      <c r="G1406" s="11">
        <v>28.8</v>
      </c>
      <c r="H1406" s="18">
        <v>0.153</v>
      </c>
      <c r="I1406" s="10">
        <v>48</v>
      </c>
      <c r="J1406" s="24">
        <v>0</v>
      </c>
      <c r="K1406" t="str">
        <f t="shared" si="189"/>
        <v>Overweight</v>
      </c>
      <c r="L1406" t="str">
        <f t="shared" si="190"/>
        <v>normal</v>
      </c>
      <c r="M1406" t="str">
        <f t="shared" si="191"/>
        <v>Adult</v>
      </c>
      <c r="N1406" t="str">
        <f t="shared" si="192"/>
        <v>Medium</v>
      </c>
      <c r="O1406" t="str">
        <f t="shared" si="193"/>
        <v>Normal level</v>
      </c>
      <c r="P1406" t="str">
        <f t="shared" si="194"/>
        <v>High Risk</v>
      </c>
      <c r="Q1406" t="str">
        <f t="shared" si="195"/>
        <v>Normal</v>
      </c>
      <c r="R1406" t="str">
        <f t="shared" si="196"/>
        <v>Normal</v>
      </c>
      <c r="S1406" t="str">
        <f t="shared" si="197"/>
        <v>Low DPF</v>
      </c>
    </row>
    <row r="1407" spans="1:19" x14ac:dyDescent="0.35">
      <c r="A1407" s="13">
        <v>1406</v>
      </c>
      <c r="B1407" s="14">
        <v>2</v>
      </c>
      <c r="C1407" s="14">
        <v>94</v>
      </c>
      <c r="D1407" s="14">
        <v>76</v>
      </c>
      <c r="E1407" s="14">
        <v>18</v>
      </c>
      <c r="F1407" s="14">
        <v>66</v>
      </c>
      <c r="G1407" s="15">
        <v>31.6</v>
      </c>
      <c r="H1407" s="19">
        <v>0.64900000000000002</v>
      </c>
      <c r="I1407" s="14">
        <v>23</v>
      </c>
      <c r="J1407" s="25">
        <v>0</v>
      </c>
      <c r="K1407" t="str">
        <f t="shared" si="189"/>
        <v>Obese</v>
      </c>
      <c r="L1407" t="str">
        <f t="shared" si="190"/>
        <v>normal</v>
      </c>
      <c r="M1407" t="str">
        <f t="shared" si="191"/>
        <v>Adult</v>
      </c>
      <c r="N1407" t="str">
        <f t="shared" si="192"/>
        <v>Low</v>
      </c>
      <c r="O1407" t="str">
        <f t="shared" si="193"/>
        <v>Normal level</v>
      </c>
      <c r="P1407" t="str">
        <f t="shared" si="194"/>
        <v>Low Risk</v>
      </c>
      <c r="Q1407" t="str">
        <f t="shared" si="195"/>
        <v>Low</v>
      </c>
      <c r="R1407" t="str">
        <f t="shared" si="196"/>
        <v>Normal</v>
      </c>
      <c r="S1407" t="str">
        <f t="shared" si="197"/>
        <v>High DPF</v>
      </c>
    </row>
    <row r="1408" spans="1:19" x14ac:dyDescent="0.35">
      <c r="A1408" s="9">
        <v>1407</v>
      </c>
      <c r="B1408" s="10">
        <v>7</v>
      </c>
      <c r="C1408" s="10">
        <v>97</v>
      </c>
      <c r="D1408" s="10">
        <v>76</v>
      </c>
      <c r="E1408" s="10">
        <v>32</v>
      </c>
      <c r="F1408" s="10">
        <v>91</v>
      </c>
      <c r="G1408" s="11">
        <v>40.9</v>
      </c>
      <c r="H1408" s="18">
        <v>0.871</v>
      </c>
      <c r="I1408" s="10">
        <v>32</v>
      </c>
      <c r="J1408" s="24">
        <v>1</v>
      </c>
      <c r="K1408" t="str">
        <f t="shared" si="189"/>
        <v>Obese</v>
      </c>
      <c r="L1408" t="str">
        <f t="shared" si="190"/>
        <v xml:space="preserve">Diabetes </v>
      </c>
      <c r="M1408" t="str">
        <f t="shared" si="191"/>
        <v>Adult</v>
      </c>
      <c r="N1408" t="str">
        <f t="shared" si="192"/>
        <v>Medium</v>
      </c>
      <c r="O1408" t="str">
        <f t="shared" si="193"/>
        <v>Normal level</v>
      </c>
      <c r="P1408" t="str">
        <f t="shared" si="194"/>
        <v>High Risk</v>
      </c>
      <c r="Q1408" t="str">
        <f t="shared" si="195"/>
        <v>Normal</v>
      </c>
      <c r="R1408" t="str">
        <f t="shared" si="196"/>
        <v>Normal</v>
      </c>
      <c r="S1408" t="str">
        <f t="shared" si="197"/>
        <v>High DPF</v>
      </c>
    </row>
    <row r="1409" spans="1:19" x14ac:dyDescent="0.35">
      <c r="A1409" s="13">
        <v>1408</v>
      </c>
      <c r="B1409" s="14">
        <v>1</v>
      </c>
      <c r="C1409" s="14">
        <v>100</v>
      </c>
      <c r="D1409" s="14">
        <v>74</v>
      </c>
      <c r="E1409" s="14">
        <v>12</v>
      </c>
      <c r="F1409" s="14">
        <v>46</v>
      </c>
      <c r="G1409" s="15">
        <v>19.5</v>
      </c>
      <c r="H1409" s="19">
        <v>0.14899999999999999</v>
      </c>
      <c r="I1409" s="14">
        <v>28</v>
      </c>
      <c r="J1409" s="25">
        <v>0</v>
      </c>
      <c r="K1409" t="str">
        <f t="shared" si="189"/>
        <v>Normal weight</v>
      </c>
      <c r="L1409" t="str">
        <f t="shared" si="190"/>
        <v>normal</v>
      </c>
      <c r="M1409" t="str">
        <f t="shared" si="191"/>
        <v>Adult</v>
      </c>
      <c r="N1409" t="str">
        <f t="shared" si="192"/>
        <v>Low</v>
      </c>
      <c r="O1409" t="str">
        <f t="shared" si="193"/>
        <v>Normal level</v>
      </c>
      <c r="P1409" t="str">
        <f t="shared" si="194"/>
        <v>Low Risk</v>
      </c>
      <c r="Q1409" t="str">
        <f t="shared" si="195"/>
        <v>Low</v>
      </c>
      <c r="R1409" t="str">
        <f t="shared" si="196"/>
        <v>Normal</v>
      </c>
      <c r="S1409" t="str">
        <f t="shared" si="197"/>
        <v>Low DPF</v>
      </c>
    </row>
    <row r="1410" spans="1:19" x14ac:dyDescent="0.35">
      <c r="A1410" s="9">
        <v>1409</v>
      </c>
      <c r="B1410" s="10">
        <v>4</v>
      </c>
      <c r="C1410" s="10">
        <v>102</v>
      </c>
      <c r="D1410" s="10">
        <v>86</v>
      </c>
      <c r="E1410" s="10">
        <v>17</v>
      </c>
      <c r="F1410" s="10">
        <v>105</v>
      </c>
      <c r="G1410" s="11">
        <v>29.3</v>
      </c>
      <c r="H1410" s="18">
        <v>0.69499999999999995</v>
      </c>
      <c r="I1410" s="10">
        <v>27</v>
      </c>
      <c r="J1410" s="24">
        <v>0</v>
      </c>
      <c r="K1410" t="str">
        <f t="shared" si="189"/>
        <v>Overweight</v>
      </c>
      <c r="L1410" t="str">
        <f t="shared" si="190"/>
        <v>normal</v>
      </c>
      <c r="M1410" t="str">
        <f t="shared" si="191"/>
        <v>Adult</v>
      </c>
      <c r="N1410" t="str">
        <f t="shared" si="192"/>
        <v>Low</v>
      </c>
      <c r="O1410" t="str">
        <f t="shared" si="193"/>
        <v>Normal level</v>
      </c>
      <c r="P1410" t="str">
        <f t="shared" si="194"/>
        <v>High Risk</v>
      </c>
      <c r="Q1410" t="str">
        <f t="shared" si="195"/>
        <v>Normal</v>
      </c>
      <c r="R1410" t="str">
        <f t="shared" si="196"/>
        <v>Prehypertension</v>
      </c>
      <c r="S1410" t="str">
        <f t="shared" si="197"/>
        <v>High DPF</v>
      </c>
    </row>
    <row r="1411" spans="1:19" x14ac:dyDescent="0.35">
      <c r="A1411" s="13">
        <v>1410</v>
      </c>
      <c r="B1411" s="14">
        <v>4</v>
      </c>
      <c r="C1411" s="14">
        <v>128</v>
      </c>
      <c r="D1411" s="14">
        <v>70</v>
      </c>
      <c r="E1411" s="14">
        <v>21</v>
      </c>
      <c r="F1411" s="14">
        <v>80</v>
      </c>
      <c r="G1411" s="15">
        <v>34.299999999999997</v>
      </c>
      <c r="H1411" s="19">
        <v>0.30299999999999999</v>
      </c>
      <c r="I1411" s="14">
        <v>24</v>
      </c>
      <c r="J1411" s="25">
        <v>0</v>
      </c>
      <c r="K1411" t="str">
        <f t="shared" ref="K1411:K1474" si="198">IF(G1411&lt;18.5, "Underweight", IF(G1411&lt;24.9, "Normal weight", IF(G1411&lt;29.9, "Overweight", "Obese")))</f>
        <v>Obese</v>
      </c>
      <c r="L1411" t="str">
        <f t="shared" ref="L1411:L1474" si="199">IF(J1411=1,"Diabetes ","normal")</f>
        <v>normal</v>
      </c>
      <c r="M1411" t="str">
        <f t="shared" ref="M1411:M1474" si="200">IF(I1411&lt;13, "Child", IF(I1411&lt;20, "Teen", IF(I1411&lt;65, "Adult", "Aged")))</f>
        <v>Adult</v>
      </c>
      <c r="N1411" t="str">
        <f t="shared" ref="N1411:N1474" si="201">IF(E1411&lt;20, "Low", IF(E1411&lt;40, "Medium", "High"))</f>
        <v>Medium</v>
      </c>
      <c r="O1411" t="str">
        <f t="shared" ref="O1411:O1474" si="202">IF(C1411&lt;140, "Normal level", IF(C1411&lt;200, "High level"))</f>
        <v>Normal level</v>
      </c>
      <c r="P1411" t="str">
        <f t="shared" ref="P1411:P1474" si="203">IF(B1411&gt;3, "High Risk", "Low Risk")</f>
        <v>High Risk</v>
      </c>
      <c r="Q1411" t="str">
        <f t="shared" ref="Q1411:Q1474" si="204">IF(F1411&lt;80, "Low", IF(F1411&lt;=150, "Normal", "High"))</f>
        <v>Normal</v>
      </c>
      <c r="R1411" t="str">
        <f t="shared" ref="R1411:R1474" si="205">IF(D1411&lt;60, "Low", IF(D1411&lt;=80, "Normal", IF(D1411&lt;=90, "Prehypertension", "Hypertension")))</f>
        <v>Normal</v>
      </c>
      <c r="S1411" t="str">
        <f t="shared" ref="S1411:S1474" si="206">IF(H1411&lt;0.3, "Low DPF", IF(H1411&lt;=0.6, "Medium DPF", "High DPF"))</f>
        <v>Medium DPF</v>
      </c>
    </row>
    <row r="1412" spans="1:19" x14ac:dyDescent="0.35">
      <c r="A1412" s="9">
        <v>1411</v>
      </c>
      <c r="B1412" s="10">
        <v>6</v>
      </c>
      <c r="C1412" s="10">
        <v>147</v>
      </c>
      <c r="D1412" s="10">
        <v>80</v>
      </c>
      <c r="E1412" s="10">
        <v>21</v>
      </c>
      <c r="F1412" s="10">
        <v>80</v>
      </c>
      <c r="G1412" s="11">
        <v>29.5</v>
      </c>
      <c r="H1412" s="18">
        <v>0.17799999999999999</v>
      </c>
      <c r="I1412" s="10">
        <v>50</v>
      </c>
      <c r="J1412" s="24">
        <v>1</v>
      </c>
      <c r="K1412" t="str">
        <f t="shared" si="198"/>
        <v>Overweight</v>
      </c>
      <c r="L1412" t="str">
        <f t="shared" si="199"/>
        <v xml:space="preserve">Diabetes </v>
      </c>
      <c r="M1412" t="str">
        <f t="shared" si="200"/>
        <v>Adult</v>
      </c>
      <c r="N1412" t="str">
        <f t="shared" si="201"/>
        <v>Medium</v>
      </c>
      <c r="O1412" t="str">
        <f t="shared" si="202"/>
        <v>High level</v>
      </c>
      <c r="P1412" t="str">
        <f t="shared" si="203"/>
        <v>High Risk</v>
      </c>
      <c r="Q1412" t="str">
        <f t="shared" si="204"/>
        <v>Normal</v>
      </c>
      <c r="R1412" t="str">
        <f t="shared" si="205"/>
        <v>Normal</v>
      </c>
      <c r="S1412" t="str">
        <f t="shared" si="206"/>
        <v>Low DPF</v>
      </c>
    </row>
    <row r="1413" spans="1:19" x14ac:dyDescent="0.35">
      <c r="A1413" s="13">
        <v>1412</v>
      </c>
      <c r="B1413" s="14">
        <v>4</v>
      </c>
      <c r="C1413" s="14">
        <v>90</v>
      </c>
      <c r="D1413" s="14">
        <v>69</v>
      </c>
      <c r="E1413" s="14">
        <v>21</v>
      </c>
      <c r="F1413" s="14">
        <v>80</v>
      </c>
      <c r="G1413" s="15">
        <v>28</v>
      </c>
      <c r="H1413" s="19">
        <v>0.61</v>
      </c>
      <c r="I1413" s="14">
        <v>31</v>
      </c>
      <c r="J1413" s="25">
        <v>0</v>
      </c>
      <c r="K1413" t="str">
        <f t="shared" si="198"/>
        <v>Overweight</v>
      </c>
      <c r="L1413" t="str">
        <f t="shared" si="199"/>
        <v>normal</v>
      </c>
      <c r="M1413" t="str">
        <f t="shared" si="200"/>
        <v>Adult</v>
      </c>
      <c r="N1413" t="str">
        <f t="shared" si="201"/>
        <v>Medium</v>
      </c>
      <c r="O1413" t="str">
        <f t="shared" si="202"/>
        <v>Normal level</v>
      </c>
      <c r="P1413" t="str">
        <f t="shared" si="203"/>
        <v>High Risk</v>
      </c>
      <c r="Q1413" t="str">
        <f t="shared" si="204"/>
        <v>Normal</v>
      </c>
      <c r="R1413" t="str">
        <f t="shared" si="205"/>
        <v>Normal</v>
      </c>
      <c r="S1413" t="str">
        <f t="shared" si="206"/>
        <v>High DPF</v>
      </c>
    </row>
    <row r="1414" spans="1:19" x14ac:dyDescent="0.35">
      <c r="A1414" s="9">
        <v>1413</v>
      </c>
      <c r="B1414" s="10">
        <v>3</v>
      </c>
      <c r="C1414" s="10">
        <v>103</v>
      </c>
      <c r="D1414" s="10">
        <v>72</v>
      </c>
      <c r="E1414" s="10">
        <v>30</v>
      </c>
      <c r="F1414" s="10">
        <v>152</v>
      </c>
      <c r="G1414" s="11">
        <v>27.6</v>
      </c>
      <c r="H1414" s="18">
        <v>0.73</v>
      </c>
      <c r="I1414" s="10">
        <v>27</v>
      </c>
      <c r="J1414" s="24">
        <v>0</v>
      </c>
      <c r="K1414" t="str">
        <f t="shared" si="198"/>
        <v>Overweight</v>
      </c>
      <c r="L1414" t="str">
        <f t="shared" si="199"/>
        <v>normal</v>
      </c>
      <c r="M1414" t="str">
        <f t="shared" si="200"/>
        <v>Adult</v>
      </c>
      <c r="N1414" t="str">
        <f t="shared" si="201"/>
        <v>Medium</v>
      </c>
      <c r="O1414" t="str">
        <f t="shared" si="202"/>
        <v>Normal level</v>
      </c>
      <c r="P1414" t="str">
        <f t="shared" si="203"/>
        <v>Low Risk</v>
      </c>
      <c r="Q1414" t="str">
        <f t="shared" si="204"/>
        <v>High</v>
      </c>
      <c r="R1414" t="str">
        <f t="shared" si="205"/>
        <v>Normal</v>
      </c>
      <c r="S1414" t="str">
        <f t="shared" si="206"/>
        <v>High DPF</v>
      </c>
    </row>
    <row r="1415" spans="1:19" x14ac:dyDescent="0.35">
      <c r="A1415" s="13">
        <v>1414</v>
      </c>
      <c r="B1415" s="14">
        <v>2</v>
      </c>
      <c r="C1415" s="14">
        <v>157</v>
      </c>
      <c r="D1415" s="14">
        <v>74</v>
      </c>
      <c r="E1415" s="14">
        <v>35</v>
      </c>
      <c r="F1415" s="14">
        <v>440</v>
      </c>
      <c r="G1415" s="15">
        <v>39.4</v>
      </c>
      <c r="H1415" s="19">
        <v>0.13400000000000001</v>
      </c>
      <c r="I1415" s="14">
        <v>30</v>
      </c>
      <c r="J1415" s="25">
        <v>0</v>
      </c>
      <c r="K1415" t="str">
        <f t="shared" si="198"/>
        <v>Obese</v>
      </c>
      <c r="L1415" t="str">
        <f t="shared" si="199"/>
        <v>normal</v>
      </c>
      <c r="M1415" t="str">
        <f t="shared" si="200"/>
        <v>Adult</v>
      </c>
      <c r="N1415" t="str">
        <f t="shared" si="201"/>
        <v>Medium</v>
      </c>
      <c r="O1415" t="str">
        <f t="shared" si="202"/>
        <v>High level</v>
      </c>
      <c r="P1415" t="str">
        <f t="shared" si="203"/>
        <v>Low Risk</v>
      </c>
      <c r="Q1415" t="str">
        <f t="shared" si="204"/>
        <v>High</v>
      </c>
      <c r="R1415" t="str">
        <f t="shared" si="205"/>
        <v>Normal</v>
      </c>
      <c r="S1415" t="str">
        <f t="shared" si="206"/>
        <v>Low DPF</v>
      </c>
    </row>
    <row r="1416" spans="1:19" x14ac:dyDescent="0.35">
      <c r="A1416" s="9">
        <v>1415</v>
      </c>
      <c r="B1416" s="10">
        <v>1</v>
      </c>
      <c r="C1416" s="10">
        <v>167</v>
      </c>
      <c r="D1416" s="10">
        <v>74</v>
      </c>
      <c r="E1416" s="10">
        <v>17</v>
      </c>
      <c r="F1416" s="10">
        <v>144</v>
      </c>
      <c r="G1416" s="11">
        <v>23.4</v>
      </c>
      <c r="H1416" s="18">
        <v>0.44700000000000001</v>
      </c>
      <c r="I1416" s="10">
        <v>33</v>
      </c>
      <c r="J1416" s="24">
        <v>1</v>
      </c>
      <c r="K1416" t="str">
        <f t="shared" si="198"/>
        <v>Normal weight</v>
      </c>
      <c r="L1416" t="str">
        <f t="shared" si="199"/>
        <v xml:space="preserve">Diabetes </v>
      </c>
      <c r="M1416" t="str">
        <f t="shared" si="200"/>
        <v>Adult</v>
      </c>
      <c r="N1416" t="str">
        <f t="shared" si="201"/>
        <v>Low</v>
      </c>
      <c r="O1416" t="str">
        <f t="shared" si="202"/>
        <v>High level</v>
      </c>
      <c r="P1416" t="str">
        <f t="shared" si="203"/>
        <v>Low Risk</v>
      </c>
      <c r="Q1416" t="str">
        <f t="shared" si="204"/>
        <v>Normal</v>
      </c>
      <c r="R1416" t="str">
        <f t="shared" si="205"/>
        <v>Normal</v>
      </c>
      <c r="S1416" t="str">
        <f t="shared" si="206"/>
        <v>Medium DPF</v>
      </c>
    </row>
    <row r="1417" spans="1:19" x14ac:dyDescent="0.35">
      <c r="A1417" s="13">
        <v>1416</v>
      </c>
      <c r="B1417" s="14">
        <v>4</v>
      </c>
      <c r="C1417" s="14">
        <v>179</v>
      </c>
      <c r="D1417" s="14">
        <v>50</v>
      </c>
      <c r="E1417" s="14">
        <v>36</v>
      </c>
      <c r="F1417" s="14">
        <v>159</v>
      </c>
      <c r="G1417" s="15">
        <v>37.799999999999997</v>
      </c>
      <c r="H1417" s="19">
        <v>0.45500000000000002</v>
      </c>
      <c r="I1417" s="14">
        <v>22</v>
      </c>
      <c r="J1417" s="25">
        <v>1</v>
      </c>
      <c r="K1417" t="str">
        <f t="shared" si="198"/>
        <v>Obese</v>
      </c>
      <c r="L1417" t="str">
        <f t="shared" si="199"/>
        <v xml:space="preserve">Diabetes </v>
      </c>
      <c r="M1417" t="str">
        <f t="shared" si="200"/>
        <v>Adult</v>
      </c>
      <c r="N1417" t="str">
        <f t="shared" si="201"/>
        <v>Medium</v>
      </c>
      <c r="O1417" t="str">
        <f t="shared" si="202"/>
        <v>High level</v>
      </c>
      <c r="P1417" t="str">
        <f t="shared" si="203"/>
        <v>High Risk</v>
      </c>
      <c r="Q1417" t="str">
        <f t="shared" si="204"/>
        <v>High</v>
      </c>
      <c r="R1417" t="str">
        <f t="shared" si="205"/>
        <v>Low</v>
      </c>
      <c r="S1417" t="str">
        <f t="shared" si="206"/>
        <v>Medium DPF</v>
      </c>
    </row>
    <row r="1418" spans="1:19" x14ac:dyDescent="0.35">
      <c r="A1418" s="9">
        <v>1417</v>
      </c>
      <c r="B1418" s="10">
        <v>11</v>
      </c>
      <c r="C1418" s="10">
        <v>136</v>
      </c>
      <c r="D1418" s="10">
        <v>84</v>
      </c>
      <c r="E1418" s="10">
        <v>35</v>
      </c>
      <c r="F1418" s="10">
        <v>130</v>
      </c>
      <c r="G1418" s="11">
        <v>28.3</v>
      </c>
      <c r="H1418" s="18">
        <v>0.26</v>
      </c>
      <c r="I1418" s="10">
        <v>42</v>
      </c>
      <c r="J1418" s="24">
        <v>1</v>
      </c>
      <c r="K1418" t="str">
        <f t="shared" si="198"/>
        <v>Overweight</v>
      </c>
      <c r="L1418" t="str">
        <f t="shared" si="199"/>
        <v xml:space="preserve">Diabetes </v>
      </c>
      <c r="M1418" t="str">
        <f t="shared" si="200"/>
        <v>Adult</v>
      </c>
      <c r="N1418" t="str">
        <f t="shared" si="201"/>
        <v>Medium</v>
      </c>
      <c r="O1418" t="str">
        <f t="shared" si="202"/>
        <v>Normal level</v>
      </c>
      <c r="P1418" t="str">
        <f t="shared" si="203"/>
        <v>High Risk</v>
      </c>
      <c r="Q1418" t="str">
        <f t="shared" si="204"/>
        <v>Normal</v>
      </c>
      <c r="R1418" t="str">
        <f t="shared" si="205"/>
        <v>Prehypertension</v>
      </c>
      <c r="S1418" t="str">
        <f t="shared" si="206"/>
        <v>Low DPF</v>
      </c>
    </row>
    <row r="1419" spans="1:19" x14ac:dyDescent="0.35">
      <c r="A1419" s="13">
        <v>1418</v>
      </c>
      <c r="B1419" s="14">
        <v>4</v>
      </c>
      <c r="C1419" s="14">
        <v>107</v>
      </c>
      <c r="D1419" s="14">
        <v>60</v>
      </c>
      <c r="E1419" s="14">
        <v>25</v>
      </c>
      <c r="F1419" s="14">
        <v>80</v>
      </c>
      <c r="G1419" s="15">
        <v>26.4</v>
      </c>
      <c r="H1419" s="19">
        <v>0.13300000000000001</v>
      </c>
      <c r="I1419" s="14">
        <v>23</v>
      </c>
      <c r="J1419" s="25">
        <v>0</v>
      </c>
      <c r="K1419" t="str">
        <f t="shared" si="198"/>
        <v>Overweight</v>
      </c>
      <c r="L1419" t="str">
        <f t="shared" si="199"/>
        <v>normal</v>
      </c>
      <c r="M1419" t="str">
        <f t="shared" si="200"/>
        <v>Adult</v>
      </c>
      <c r="N1419" t="str">
        <f t="shared" si="201"/>
        <v>Medium</v>
      </c>
      <c r="O1419" t="str">
        <f t="shared" si="202"/>
        <v>Normal level</v>
      </c>
      <c r="P1419" t="str">
        <f t="shared" si="203"/>
        <v>High Risk</v>
      </c>
      <c r="Q1419" t="str">
        <f t="shared" si="204"/>
        <v>Normal</v>
      </c>
      <c r="R1419" t="str">
        <f t="shared" si="205"/>
        <v>Normal</v>
      </c>
      <c r="S1419" t="str">
        <f t="shared" si="206"/>
        <v>Low DPF</v>
      </c>
    </row>
    <row r="1420" spans="1:19" x14ac:dyDescent="0.35">
      <c r="A1420" s="9">
        <v>1419</v>
      </c>
      <c r="B1420" s="10">
        <v>1</v>
      </c>
      <c r="C1420" s="10">
        <v>91</v>
      </c>
      <c r="D1420" s="10">
        <v>54</v>
      </c>
      <c r="E1420" s="10">
        <v>25</v>
      </c>
      <c r="F1420" s="10">
        <v>100</v>
      </c>
      <c r="G1420" s="11">
        <v>25.2</v>
      </c>
      <c r="H1420" s="18">
        <v>0.23400000000000001</v>
      </c>
      <c r="I1420" s="10">
        <v>23</v>
      </c>
      <c r="J1420" s="24">
        <v>0</v>
      </c>
      <c r="K1420" t="str">
        <f t="shared" si="198"/>
        <v>Overweight</v>
      </c>
      <c r="L1420" t="str">
        <f t="shared" si="199"/>
        <v>normal</v>
      </c>
      <c r="M1420" t="str">
        <f t="shared" si="200"/>
        <v>Adult</v>
      </c>
      <c r="N1420" t="str">
        <f t="shared" si="201"/>
        <v>Medium</v>
      </c>
      <c r="O1420" t="str">
        <f t="shared" si="202"/>
        <v>Normal level</v>
      </c>
      <c r="P1420" t="str">
        <f t="shared" si="203"/>
        <v>Low Risk</v>
      </c>
      <c r="Q1420" t="str">
        <f t="shared" si="204"/>
        <v>Normal</v>
      </c>
      <c r="R1420" t="str">
        <f t="shared" si="205"/>
        <v>Low</v>
      </c>
      <c r="S1420" t="str">
        <f t="shared" si="206"/>
        <v>Low DPF</v>
      </c>
    </row>
    <row r="1421" spans="1:19" x14ac:dyDescent="0.35">
      <c r="A1421" s="13">
        <v>1420</v>
      </c>
      <c r="B1421" s="14">
        <v>1</v>
      </c>
      <c r="C1421" s="14">
        <v>117</v>
      </c>
      <c r="D1421" s="14">
        <v>60</v>
      </c>
      <c r="E1421" s="14">
        <v>23</v>
      </c>
      <c r="F1421" s="14">
        <v>106</v>
      </c>
      <c r="G1421" s="15">
        <v>33.799999999999997</v>
      </c>
      <c r="H1421" s="19">
        <v>0.46600000000000003</v>
      </c>
      <c r="I1421" s="14">
        <v>27</v>
      </c>
      <c r="J1421" s="25">
        <v>0</v>
      </c>
      <c r="K1421" t="str">
        <f t="shared" si="198"/>
        <v>Obese</v>
      </c>
      <c r="L1421" t="str">
        <f t="shared" si="199"/>
        <v>normal</v>
      </c>
      <c r="M1421" t="str">
        <f t="shared" si="200"/>
        <v>Adult</v>
      </c>
      <c r="N1421" t="str">
        <f t="shared" si="201"/>
        <v>Medium</v>
      </c>
      <c r="O1421" t="str">
        <f t="shared" si="202"/>
        <v>Normal level</v>
      </c>
      <c r="P1421" t="str">
        <f t="shared" si="203"/>
        <v>Low Risk</v>
      </c>
      <c r="Q1421" t="str">
        <f t="shared" si="204"/>
        <v>Normal</v>
      </c>
      <c r="R1421" t="str">
        <f t="shared" si="205"/>
        <v>Normal</v>
      </c>
      <c r="S1421" t="str">
        <f t="shared" si="206"/>
        <v>Medium DPF</v>
      </c>
    </row>
    <row r="1422" spans="1:19" x14ac:dyDescent="0.35">
      <c r="A1422" s="9">
        <v>1421</v>
      </c>
      <c r="B1422" s="10">
        <v>5</v>
      </c>
      <c r="C1422" s="10">
        <v>123</v>
      </c>
      <c r="D1422" s="10">
        <v>74</v>
      </c>
      <c r="E1422" s="10">
        <v>40</v>
      </c>
      <c r="F1422" s="10">
        <v>77</v>
      </c>
      <c r="G1422" s="11">
        <v>34.1</v>
      </c>
      <c r="H1422" s="18">
        <v>0.26900000000000002</v>
      </c>
      <c r="I1422" s="10">
        <v>28</v>
      </c>
      <c r="J1422" s="24">
        <v>0</v>
      </c>
      <c r="K1422" t="str">
        <f t="shared" si="198"/>
        <v>Obese</v>
      </c>
      <c r="L1422" t="str">
        <f t="shared" si="199"/>
        <v>normal</v>
      </c>
      <c r="M1422" t="str">
        <f t="shared" si="200"/>
        <v>Adult</v>
      </c>
      <c r="N1422" t="str">
        <f t="shared" si="201"/>
        <v>High</v>
      </c>
      <c r="O1422" t="str">
        <f t="shared" si="202"/>
        <v>Normal level</v>
      </c>
      <c r="P1422" t="str">
        <f t="shared" si="203"/>
        <v>High Risk</v>
      </c>
      <c r="Q1422" t="str">
        <f t="shared" si="204"/>
        <v>Low</v>
      </c>
      <c r="R1422" t="str">
        <f t="shared" si="205"/>
        <v>Normal</v>
      </c>
      <c r="S1422" t="str">
        <f t="shared" si="206"/>
        <v>Low DPF</v>
      </c>
    </row>
    <row r="1423" spans="1:19" x14ac:dyDescent="0.35">
      <c r="A1423" s="13">
        <v>1422</v>
      </c>
      <c r="B1423" s="14">
        <v>2</v>
      </c>
      <c r="C1423" s="14">
        <v>120</v>
      </c>
      <c r="D1423" s="14">
        <v>54</v>
      </c>
      <c r="E1423" s="14">
        <v>21</v>
      </c>
      <c r="F1423" s="14">
        <v>80</v>
      </c>
      <c r="G1423" s="15">
        <v>26.8</v>
      </c>
      <c r="H1423" s="19">
        <v>0.45500000000000002</v>
      </c>
      <c r="I1423" s="14">
        <v>27</v>
      </c>
      <c r="J1423" s="25">
        <v>0</v>
      </c>
      <c r="K1423" t="str">
        <f t="shared" si="198"/>
        <v>Overweight</v>
      </c>
      <c r="L1423" t="str">
        <f t="shared" si="199"/>
        <v>normal</v>
      </c>
      <c r="M1423" t="str">
        <f t="shared" si="200"/>
        <v>Adult</v>
      </c>
      <c r="N1423" t="str">
        <f t="shared" si="201"/>
        <v>Medium</v>
      </c>
      <c r="O1423" t="str">
        <f t="shared" si="202"/>
        <v>Normal level</v>
      </c>
      <c r="P1423" t="str">
        <f t="shared" si="203"/>
        <v>Low Risk</v>
      </c>
      <c r="Q1423" t="str">
        <f t="shared" si="204"/>
        <v>Normal</v>
      </c>
      <c r="R1423" t="str">
        <f t="shared" si="205"/>
        <v>Low</v>
      </c>
      <c r="S1423" t="str">
        <f t="shared" si="206"/>
        <v>Medium DPF</v>
      </c>
    </row>
    <row r="1424" spans="1:19" x14ac:dyDescent="0.35">
      <c r="A1424" s="9">
        <v>1423</v>
      </c>
      <c r="B1424" s="10">
        <v>1</v>
      </c>
      <c r="C1424" s="10">
        <v>106</v>
      </c>
      <c r="D1424" s="10">
        <v>70</v>
      </c>
      <c r="E1424" s="10">
        <v>28</v>
      </c>
      <c r="F1424" s="10">
        <v>135</v>
      </c>
      <c r="G1424" s="11">
        <v>34.200000000000003</v>
      </c>
      <c r="H1424" s="18">
        <v>0.14199999999999999</v>
      </c>
      <c r="I1424" s="10">
        <v>22</v>
      </c>
      <c r="J1424" s="24">
        <v>0</v>
      </c>
      <c r="K1424" t="str">
        <f t="shared" si="198"/>
        <v>Obese</v>
      </c>
      <c r="L1424" t="str">
        <f t="shared" si="199"/>
        <v>normal</v>
      </c>
      <c r="M1424" t="str">
        <f t="shared" si="200"/>
        <v>Adult</v>
      </c>
      <c r="N1424" t="str">
        <f t="shared" si="201"/>
        <v>Medium</v>
      </c>
      <c r="O1424" t="str">
        <f t="shared" si="202"/>
        <v>Normal level</v>
      </c>
      <c r="P1424" t="str">
        <f t="shared" si="203"/>
        <v>Low Risk</v>
      </c>
      <c r="Q1424" t="str">
        <f t="shared" si="204"/>
        <v>Normal</v>
      </c>
      <c r="R1424" t="str">
        <f t="shared" si="205"/>
        <v>Normal</v>
      </c>
      <c r="S1424" t="str">
        <f t="shared" si="206"/>
        <v>Low DPF</v>
      </c>
    </row>
    <row r="1425" spans="1:19" x14ac:dyDescent="0.35">
      <c r="A1425" s="13">
        <v>1424</v>
      </c>
      <c r="B1425" s="14">
        <v>2</v>
      </c>
      <c r="C1425" s="14">
        <v>155</v>
      </c>
      <c r="D1425" s="14">
        <v>52</v>
      </c>
      <c r="E1425" s="14">
        <v>27</v>
      </c>
      <c r="F1425" s="14">
        <v>540</v>
      </c>
      <c r="G1425" s="15">
        <v>38.700000000000003</v>
      </c>
      <c r="H1425" s="19">
        <v>0.24</v>
      </c>
      <c r="I1425" s="14">
        <v>25</v>
      </c>
      <c r="J1425" s="25">
        <v>1</v>
      </c>
      <c r="K1425" t="str">
        <f t="shared" si="198"/>
        <v>Obese</v>
      </c>
      <c r="L1425" t="str">
        <f t="shared" si="199"/>
        <v xml:space="preserve">Diabetes </v>
      </c>
      <c r="M1425" t="str">
        <f t="shared" si="200"/>
        <v>Adult</v>
      </c>
      <c r="N1425" t="str">
        <f t="shared" si="201"/>
        <v>Medium</v>
      </c>
      <c r="O1425" t="str">
        <f t="shared" si="202"/>
        <v>High level</v>
      </c>
      <c r="P1425" t="str">
        <f t="shared" si="203"/>
        <v>Low Risk</v>
      </c>
      <c r="Q1425" t="str">
        <f t="shared" si="204"/>
        <v>High</v>
      </c>
      <c r="R1425" t="str">
        <f t="shared" si="205"/>
        <v>Low</v>
      </c>
      <c r="S1425" t="str">
        <f t="shared" si="206"/>
        <v>Low DPF</v>
      </c>
    </row>
    <row r="1426" spans="1:19" x14ac:dyDescent="0.35">
      <c r="A1426" s="9">
        <v>1425</v>
      </c>
      <c r="B1426" s="10">
        <v>2</v>
      </c>
      <c r="C1426" s="10">
        <v>101</v>
      </c>
      <c r="D1426" s="10">
        <v>58</v>
      </c>
      <c r="E1426" s="10">
        <v>35</v>
      </c>
      <c r="F1426" s="10">
        <v>90</v>
      </c>
      <c r="G1426" s="11">
        <v>21.8</v>
      </c>
      <c r="H1426" s="18">
        <v>0.155</v>
      </c>
      <c r="I1426" s="10">
        <v>22</v>
      </c>
      <c r="J1426" s="24">
        <v>0</v>
      </c>
      <c r="K1426" t="str">
        <f t="shared" si="198"/>
        <v>Normal weight</v>
      </c>
      <c r="L1426" t="str">
        <f t="shared" si="199"/>
        <v>normal</v>
      </c>
      <c r="M1426" t="str">
        <f t="shared" si="200"/>
        <v>Adult</v>
      </c>
      <c r="N1426" t="str">
        <f t="shared" si="201"/>
        <v>Medium</v>
      </c>
      <c r="O1426" t="str">
        <f t="shared" si="202"/>
        <v>Normal level</v>
      </c>
      <c r="P1426" t="str">
        <f t="shared" si="203"/>
        <v>Low Risk</v>
      </c>
      <c r="Q1426" t="str">
        <f t="shared" si="204"/>
        <v>Normal</v>
      </c>
      <c r="R1426" t="str">
        <f t="shared" si="205"/>
        <v>Low</v>
      </c>
      <c r="S1426" t="str">
        <f t="shared" si="206"/>
        <v>Low DPF</v>
      </c>
    </row>
    <row r="1427" spans="1:19" x14ac:dyDescent="0.35">
      <c r="A1427" s="13">
        <v>1426</v>
      </c>
      <c r="B1427" s="14">
        <v>1</v>
      </c>
      <c r="C1427" s="14">
        <v>120</v>
      </c>
      <c r="D1427" s="14">
        <v>80</v>
      </c>
      <c r="E1427" s="14">
        <v>48</v>
      </c>
      <c r="F1427" s="14">
        <v>200</v>
      </c>
      <c r="G1427" s="15">
        <v>38.9</v>
      </c>
      <c r="H1427" s="19">
        <v>1.1619999999999999</v>
      </c>
      <c r="I1427" s="14">
        <v>41</v>
      </c>
      <c r="J1427" s="25">
        <v>0</v>
      </c>
      <c r="K1427" t="str">
        <f t="shared" si="198"/>
        <v>Obese</v>
      </c>
      <c r="L1427" t="str">
        <f t="shared" si="199"/>
        <v>normal</v>
      </c>
      <c r="M1427" t="str">
        <f t="shared" si="200"/>
        <v>Adult</v>
      </c>
      <c r="N1427" t="str">
        <f t="shared" si="201"/>
        <v>High</v>
      </c>
      <c r="O1427" t="str">
        <f t="shared" si="202"/>
        <v>Normal level</v>
      </c>
      <c r="P1427" t="str">
        <f t="shared" si="203"/>
        <v>Low Risk</v>
      </c>
      <c r="Q1427" t="str">
        <f t="shared" si="204"/>
        <v>High</v>
      </c>
      <c r="R1427" t="str">
        <f t="shared" si="205"/>
        <v>Normal</v>
      </c>
      <c r="S1427" t="str">
        <f t="shared" si="206"/>
        <v>High DPF</v>
      </c>
    </row>
    <row r="1428" spans="1:19" x14ac:dyDescent="0.35">
      <c r="A1428" s="9">
        <v>1427</v>
      </c>
      <c r="B1428" s="10">
        <v>11</v>
      </c>
      <c r="C1428" s="10">
        <v>127</v>
      </c>
      <c r="D1428" s="10">
        <v>106</v>
      </c>
      <c r="E1428" s="10">
        <v>21</v>
      </c>
      <c r="F1428" s="10">
        <v>80</v>
      </c>
      <c r="G1428" s="11">
        <v>39</v>
      </c>
      <c r="H1428" s="18">
        <v>0.19</v>
      </c>
      <c r="I1428" s="10">
        <v>51</v>
      </c>
      <c r="J1428" s="24">
        <v>0</v>
      </c>
      <c r="K1428" t="str">
        <f t="shared" si="198"/>
        <v>Obese</v>
      </c>
      <c r="L1428" t="str">
        <f t="shared" si="199"/>
        <v>normal</v>
      </c>
      <c r="M1428" t="str">
        <f t="shared" si="200"/>
        <v>Adult</v>
      </c>
      <c r="N1428" t="str">
        <f t="shared" si="201"/>
        <v>Medium</v>
      </c>
      <c r="O1428" t="str">
        <f t="shared" si="202"/>
        <v>Normal level</v>
      </c>
      <c r="P1428" t="str">
        <f t="shared" si="203"/>
        <v>High Risk</v>
      </c>
      <c r="Q1428" t="str">
        <f t="shared" si="204"/>
        <v>Normal</v>
      </c>
      <c r="R1428" t="str">
        <f t="shared" si="205"/>
        <v>Hypertension</v>
      </c>
      <c r="S1428" t="str">
        <f t="shared" si="206"/>
        <v>Low DPF</v>
      </c>
    </row>
    <row r="1429" spans="1:19" x14ac:dyDescent="0.35">
      <c r="A1429" s="13">
        <v>1428</v>
      </c>
      <c r="B1429" s="14">
        <v>3</v>
      </c>
      <c r="C1429" s="14">
        <v>80</v>
      </c>
      <c r="D1429" s="14">
        <v>82</v>
      </c>
      <c r="E1429" s="14">
        <v>31</v>
      </c>
      <c r="F1429" s="14">
        <v>70</v>
      </c>
      <c r="G1429" s="15">
        <v>34.200000000000003</v>
      </c>
      <c r="H1429" s="19">
        <v>1.292</v>
      </c>
      <c r="I1429" s="14">
        <v>27</v>
      </c>
      <c r="J1429" s="25">
        <v>1</v>
      </c>
      <c r="K1429" t="str">
        <f t="shared" si="198"/>
        <v>Obese</v>
      </c>
      <c r="L1429" t="str">
        <f t="shared" si="199"/>
        <v xml:space="preserve">Diabetes </v>
      </c>
      <c r="M1429" t="str">
        <f t="shared" si="200"/>
        <v>Adult</v>
      </c>
      <c r="N1429" t="str">
        <f t="shared" si="201"/>
        <v>Medium</v>
      </c>
      <c r="O1429" t="str">
        <f t="shared" si="202"/>
        <v>Normal level</v>
      </c>
      <c r="P1429" t="str">
        <f t="shared" si="203"/>
        <v>Low Risk</v>
      </c>
      <c r="Q1429" t="str">
        <f t="shared" si="204"/>
        <v>Low</v>
      </c>
      <c r="R1429" t="str">
        <f t="shared" si="205"/>
        <v>Prehypertension</v>
      </c>
      <c r="S1429" t="str">
        <f t="shared" si="206"/>
        <v>High DPF</v>
      </c>
    </row>
    <row r="1430" spans="1:19" x14ac:dyDescent="0.35">
      <c r="A1430" s="9">
        <v>1429</v>
      </c>
      <c r="B1430" s="10">
        <v>14</v>
      </c>
      <c r="C1430" s="10">
        <v>162</v>
      </c>
      <c r="D1430" s="10">
        <v>84</v>
      </c>
      <c r="E1430" s="10">
        <v>21</v>
      </c>
      <c r="F1430" s="10">
        <v>80</v>
      </c>
      <c r="G1430" s="11">
        <v>27.7</v>
      </c>
      <c r="H1430" s="18">
        <v>0.182</v>
      </c>
      <c r="I1430" s="10">
        <v>54</v>
      </c>
      <c r="J1430" s="24">
        <v>0</v>
      </c>
      <c r="K1430" t="str">
        <f t="shared" si="198"/>
        <v>Overweight</v>
      </c>
      <c r="L1430" t="str">
        <f t="shared" si="199"/>
        <v>normal</v>
      </c>
      <c r="M1430" t="str">
        <f t="shared" si="200"/>
        <v>Adult</v>
      </c>
      <c r="N1430" t="str">
        <f t="shared" si="201"/>
        <v>Medium</v>
      </c>
      <c r="O1430" t="str">
        <f t="shared" si="202"/>
        <v>High level</v>
      </c>
      <c r="P1430" t="str">
        <f t="shared" si="203"/>
        <v>High Risk</v>
      </c>
      <c r="Q1430" t="str">
        <f t="shared" si="204"/>
        <v>Normal</v>
      </c>
      <c r="R1430" t="str">
        <f t="shared" si="205"/>
        <v>Prehypertension</v>
      </c>
      <c r="S1430" t="str">
        <f t="shared" si="206"/>
        <v>Low DPF</v>
      </c>
    </row>
    <row r="1431" spans="1:19" x14ac:dyDescent="0.35">
      <c r="A1431" s="13">
        <v>1430</v>
      </c>
      <c r="B1431" s="14">
        <v>1</v>
      </c>
      <c r="C1431" s="14">
        <v>199</v>
      </c>
      <c r="D1431" s="14">
        <v>76</v>
      </c>
      <c r="E1431" s="14">
        <v>43</v>
      </c>
      <c r="F1431" s="14">
        <v>80</v>
      </c>
      <c r="G1431" s="15">
        <v>42.9</v>
      </c>
      <c r="H1431" s="19">
        <v>1.3939999999999999</v>
      </c>
      <c r="I1431" s="14">
        <v>22</v>
      </c>
      <c r="J1431" s="25">
        <v>1</v>
      </c>
      <c r="K1431" t="str">
        <f t="shared" si="198"/>
        <v>Obese</v>
      </c>
      <c r="L1431" t="str">
        <f t="shared" si="199"/>
        <v xml:space="preserve">Diabetes </v>
      </c>
      <c r="M1431" t="str">
        <f t="shared" si="200"/>
        <v>Adult</v>
      </c>
      <c r="N1431" t="str">
        <f t="shared" si="201"/>
        <v>High</v>
      </c>
      <c r="O1431" t="str">
        <f t="shared" si="202"/>
        <v>High level</v>
      </c>
      <c r="P1431" t="str">
        <f t="shared" si="203"/>
        <v>Low Risk</v>
      </c>
      <c r="Q1431" t="str">
        <f t="shared" si="204"/>
        <v>Normal</v>
      </c>
      <c r="R1431" t="str">
        <f t="shared" si="205"/>
        <v>Normal</v>
      </c>
      <c r="S1431" t="str">
        <f t="shared" si="206"/>
        <v>High DPF</v>
      </c>
    </row>
    <row r="1432" spans="1:19" x14ac:dyDescent="0.35">
      <c r="A1432" s="9">
        <v>1431</v>
      </c>
      <c r="B1432" s="10">
        <v>8</v>
      </c>
      <c r="C1432" s="10">
        <v>167</v>
      </c>
      <c r="D1432" s="10">
        <v>106</v>
      </c>
      <c r="E1432" s="10">
        <v>46</v>
      </c>
      <c r="F1432" s="10">
        <v>231</v>
      </c>
      <c r="G1432" s="11">
        <v>37.6</v>
      </c>
      <c r="H1432" s="18">
        <v>0.16500000000000001</v>
      </c>
      <c r="I1432" s="10">
        <v>43</v>
      </c>
      <c r="J1432" s="24">
        <v>1</v>
      </c>
      <c r="K1432" t="str">
        <f t="shared" si="198"/>
        <v>Obese</v>
      </c>
      <c r="L1432" t="str">
        <f t="shared" si="199"/>
        <v xml:space="preserve">Diabetes </v>
      </c>
      <c r="M1432" t="str">
        <f t="shared" si="200"/>
        <v>Adult</v>
      </c>
      <c r="N1432" t="str">
        <f t="shared" si="201"/>
        <v>High</v>
      </c>
      <c r="O1432" t="str">
        <f t="shared" si="202"/>
        <v>High level</v>
      </c>
      <c r="P1432" t="str">
        <f t="shared" si="203"/>
        <v>High Risk</v>
      </c>
      <c r="Q1432" t="str">
        <f t="shared" si="204"/>
        <v>High</v>
      </c>
      <c r="R1432" t="str">
        <f t="shared" si="205"/>
        <v>Hypertension</v>
      </c>
      <c r="S1432" t="str">
        <f t="shared" si="206"/>
        <v>Low DPF</v>
      </c>
    </row>
    <row r="1433" spans="1:19" x14ac:dyDescent="0.35">
      <c r="A1433" s="13">
        <v>1432</v>
      </c>
      <c r="B1433" s="14">
        <v>9</v>
      </c>
      <c r="C1433" s="14">
        <v>145</v>
      </c>
      <c r="D1433" s="14">
        <v>80</v>
      </c>
      <c r="E1433" s="14">
        <v>46</v>
      </c>
      <c r="F1433" s="14">
        <v>130</v>
      </c>
      <c r="G1433" s="15">
        <v>37.9</v>
      </c>
      <c r="H1433" s="19">
        <v>0.63700000000000001</v>
      </c>
      <c r="I1433" s="14">
        <v>40</v>
      </c>
      <c r="J1433" s="25">
        <v>1</v>
      </c>
      <c r="K1433" t="str">
        <f t="shared" si="198"/>
        <v>Obese</v>
      </c>
      <c r="L1433" t="str">
        <f t="shared" si="199"/>
        <v xml:space="preserve">Diabetes </v>
      </c>
      <c r="M1433" t="str">
        <f t="shared" si="200"/>
        <v>Adult</v>
      </c>
      <c r="N1433" t="str">
        <f t="shared" si="201"/>
        <v>High</v>
      </c>
      <c r="O1433" t="str">
        <f t="shared" si="202"/>
        <v>High level</v>
      </c>
      <c r="P1433" t="str">
        <f t="shared" si="203"/>
        <v>High Risk</v>
      </c>
      <c r="Q1433" t="str">
        <f t="shared" si="204"/>
        <v>Normal</v>
      </c>
      <c r="R1433" t="str">
        <f t="shared" si="205"/>
        <v>Normal</v>
      </c>
      <c r="S1433" t="str">
        <f t="shared" si="206"/>
        <v>High DPF</v>
      </c>
    </row>
    <row r="1434" spans="1:19" x14ac:dyDescent="0.35">
      <c r="A1434" s="9">
        <v>1433</v>
      </c>
      <c r="B1434" s="10">
        <v>6</v>
      </c>
      <c r="C1434" s="10">
        <v>115</v>
      </c>
      <c r="D1434" s="10">
        <v>60</v>
      </c>
      <c r="E1434" s="10">
        <v>39</v>
      </c>
      <c r="F1434" s="10">
        <v>80</v>
      </c>
      <c r="G1434" s="11">
        <v>33.700000000000003</v>
      </c>
      <c r="H1434" s="18">
        <v>0.245</v>
      </c>
      <c r="I1434" s="10">
        <v>40</v>
      </c>
      <c r="J1434" s="24">
        <v>1</v>
      </c>
      <c r="K1434" t="str">
        <f t="shared" si="198"/>
        <v>Obese</v>
      </c>
      <c r="L1434" t="str">
        <f t="shared" si="199"/>
        <v xml:space="preserve">Diabetes </v>
      </c>
      <c r="M1434" t="str">
        <f t="shared" si="200"/>
        <v>Adult</v>
      </c>
      <c r="N1434" t="str">
        <f t="shared" si="201"/>
        <v>Medium</v>
      </c>
      <c r="O1434" t="str">
        <f t="shared" si="202"/>
        <v>Normal level</v>
      </c>
      <c r="P1434" t="str">
        <f t="shared" si="203"/>
        <v>High Risk</v>
      </c>
      <c r="Q1434" t="str">
        <f t="shared" si="204"/>
        <v>Normal</v>
      </c>
      <c r="R1434" t="str">
        <f t="shared" si="205"/>
        <v>Normal</v>
      </c>
      <c r="S1434" t="str">
        <f t="shared" si="206"/>
        <v>Low DPF</v>
      </c>
    </row>
    <row r="1435" spans="1:19" x14ac:dyDescent="0.35">
      <c r="A1435" s="13">
        <v>1434</v>
      </c>
      <c r="B1435" s="14">
        <v>1</v>
      </c>
      <c r="C1435" s="14">
        <v>112</v>
      </c>
      <c r="D1435" s="14">
        <v>80</v>
      </c>
      <c r="E1435" s="14">
        <v>45</v>
      </c>
      <c r="F1435" s="14">
        <v>132</v>
      </c>
      <c r="G1435" s="15">
        <v>34.799999999999997</v>
      </c>
      <c r="H1435" s="19">
        <v>0.217</v>
      </c>
      <c r="I1435" s="14">
        <v>24</v>
      </c>
      <c r="J1435" s="25">
        <v>0</v>
      </c>
      <c r="K1435" t="str">
        <f t="shared" si="198"/>
        <v>Obese</v>
      </c>
      <c r="L1435" t="str">
        <f t="shared" si="199"/>
        <v>normal</v>
      </c>
      <c r="M1435" t="str">
        <f t="shared" si="200"/>
        <v>Adult</v>
      </c>
      <c r="N1435" t="str">
        <f t="shared" si="201"/>
        <v>High</v>
      </c>
      <c r="O1435" t="str">
        <f t="shared" si="202"/>
        <v>Normal level</v>
      </c>
      <c r="P1435" t="str">
        <f t="shared" si="203"/>
        <v>Low Risk</v>
      </c>
      <c r="Q1435" t="str">
        <f t="shared" si="204"/>
        <v>Normal</v>
      </c>
      <c r="R1435" t="str">
        <f t="shared" si="205"/>
        <v>Normal</v>
      </c>
      <c r="S1435" t="str">
        <f t="shared" si="206"/>
        <v>Low DPF</v>
      </c>
    </row>
    <row r="1436" spans="1:19" x14ac:dyDescent="0.35">
      <c r="A1436" s="9">
        <v>1435</v>
      </c>
      <c r="B1436" s="10">
        <v>4</v>
      </c>
      <c r="C1436" s="10">
        <v>145</v>
      </c>
      <c r="D1436" s="10">
        <v>82</v>
      </c>
      <c r="E1436" s="10">
        <v>18</v>
      </c>
      <c r="F1436" s="10">
        <v>80</v>
      </c>
      <c r="G1436" s="11">
        <v>32.5</v>
      </c>
      <c r="H1436" s="18">
        <v>0.23499999999999999</v>
      </c>
      <c r="I1436" s="10">
        <v>70</v>
      </c>
      <c r="J1436" s="24">
        <v>1</v>
      </c>
      <c r="K1436" t="str">
        <f t="shared" si="198"/>
        <v>Obese</v>
      </c>
      <c r="L1436" t="str">
        <f t="shared" si="199"/>
        <v xml:space="preserve">Diabetes </v>
      </c>
      <c r="M1436" t="str">
        <f t="shared" si="200"/>
        <v>Aged</v>
      </c>
      <c r="N1436" t="str">
        <f t="shared" si="201"/>
        <v>Low</v>
      </c>
      <c r="O1436" t="str">
        <f t="shared" si="202"/>
        <v>High level</v>
      </c>
      <c r="P1436" t="str">
        <f t="shared" si="203"/>
        <v>High Risk</v>
      </c>
      <c r="Q1436" t="str">
        <f t="shared" si="204"/>
        <v>Normal</v>
      </c>
      <c r="R1436" t="str">
        <f t="shared" si="205"/>
        <v>Prehypertension</v>
      </c>
      <c r="S1436" t="str">
        <f t="shared" si="206"/>
        <v>Low DPF</v>
      </c>
    </row>
    <row r="1437" spans="1:19" x14ac:dyDescent="0.35">
      <c r="A1437" s="13">
        <v>1436</v>
      </c>
      <c r="B1437" s="14">
        <v>14</v>
      </c>
      <c r="C1437" s="14">
        <v>111</v>
      </c>
      <c r="D1437" s="14">
        <v>70</v>
      </c>
      <c r="E1437" s="14">
        <v>27</v>
      </c>
      <c r="F1437" s="14">
        <v>80</v>
      </c>
      <c r="G1437" s="15">
        <v>27.5</v>
      </c>
      <c r="H1437" s="19">
        <v>0.14099999999999999</v>
      </c>
      <c r="I1437" s="14">
        <v>40</v>
      </c>
      <c r="J1437" s="25">
        <v>1</v>
      </c>
      <c r="K1437" t="str">
        <f t="shared" si="198"/>
        <v>Overweight</v>
      </c>
      <c r="L1437" t="str">
        <f t="shared" si="199"/>
        <v xml:space="preserve">Diabetes </v>
      </c>
      <c r="M1437" t="str">
        <f t="shared" si="200"/>
        <v>Adult</v>
      </c>
      <c r="N1437" t="str">
        <f t="shared" si="201"/>
        <v>Medium</v>
      </c>
      <c r="O1437" t="str">
        <f t="shared" si="202"/>
        <v>Normal level</v>
      </c>
      <c r="P1437" t="str">
        <f t="shared" si="203"/>
        <v>High Risk</v>
      </c>
      <c r="Q1437" t="str">
        <f t="shared" si="204"/>
        <v>Normal</v>
      </c>
      <c r="R1437" t="str">
        <f t="shared" si="205"/>
        <v>Normal</v>
      </c>
      <c r="S1437" t="str">
        <f t="shared" si="206"/>
        <v>Low DPF</v>
      </c>
    </row>
    <row r="1438" spans="1:19" x14ac:dyDescent="0.35">
      <c r="A1438" s="9">
        <v>1437</v>
      </c>
      <c r="B1438" s="10">
        <v>6</v>
      </c>
      <c r="C1438" s="10">
        <v>98</v>
      </c>
      <c r="D1438" s="10">
        <v>58</v>
      </c>
      <c r="E1438" s="10">
        <v>33</v>
      </c>
      <c r="F1438" s="10">
        <v>190</v>
      </c>
      <c r="G1438" s="11">
        <v>34</v>
      </c>
      <c r="H1438" s="18">
        <v>0.43</v>
      </c>
      <c r="I1438" s="10">
        <v>43</v>
      </c>
      <c r="J1438" s="24">
        <v>0</v>
      </c>
      <c r="K1438" t="str">
        <f t="shared" si="198"/>
        <v>Obese</v>
      </c>
      <c r="L1438" t="str">
        <f t="shared" si="199"/>
        <v>normal</v>
      </c>
      <c r="M1438" t="str">
        <f t="shared" si="200"/>
        <v>Adult</v>
      </c>
      <c r="N1438" t="str">
        <f t="shared" si="201"/>
        <v>Medium</v>
      </c>
      <c r="O1438" t="str">
        <f t="shared" si="202"/>
        <v>Normal level</v>
      </c>
      <c r="P1438" t="str">
        <f t="shared" si="203"/>
        <v>High Risk</v>
      </c>
      <c r="Q1438" t="str">
        <f t="shared" si="204"/>
        <v>High</v>
      </c>
      <c r="R1438" t="str">
        <f t="shared" si="205"/>
        <v>Low</v>
      </c>
      <c r="S1438" t="str">
        <f t="shared" si="206"/>
        <v>Medium DPF</v>
      </c>
    </row>
    <row r="1439" spans="1:19" x14ac:dyDescent="0.35">
      <c r="A1439" s="13">
        <v>1438</v>
      </c>
      <c r="B1439" s="14">
        <v>9</v>
      </c>
      <c r="C1439" s="14">
        <v>154</v>
      </c>
      <c r="D1439" s="14">
        <v>78</v>
      </c>
      <c r="E1439" s="14">
        <v>30</v>
      </c>
      <c r="F1439" s="14">
        <v>100</v>
      </c>
      <c r="G1439" s="15">
        <v>30.9</v>
      </c>
      <c r="H1439" s="19">
        <v>0.16400000000000001</v>
      </c>
      <c r="I1439" s="14">
        <v>45</v>
      </c>
      <c r="J1439" s="25">
        <v>0</v>
      </c>
      <c r="K1439" t="str">
        <f t="shared" si="198"/>
        <v>Obese</v>
      </c>
      <c r="L1439" t="str">
        <f t="shared" si="199"/>
        <v>normal</v>
      </c>
      <c r="M1439" t="str">
        <f t="shared" si="200"/>
        <v>Adult</v>
      </c>
      <c r="N1439" t="str">
        <f t="shared" si="201"/>
        <v>Medium</v>
      </c>
      <c r="O1439" t="str">
        <f t="shared" si="202"/>
        <v>High level</v>
      </c>
      <c r="P1439" t="str">
        <f t="shared" si="203"/>
        <v>High Risk</v>
      </c>
      <c r="Q1439" t="str">
        <f t="shared" si="204"/>
        <v>Normal</v>
      </c>
      <c r="R1439" t="str">
        <f t="shared" si="205"/>
        <v>Normal</v>
      </c>
      <c r="S1439" t="str">
        <f t="shared" si="206"/>
        <v>Low DPF</v>
      </c>
    </row>
    <row r="1440" spans="1:19" x14ac:dyDescent="0.35">
      <c r="A1440" s="9">
        <v>1439</v>
      </c>
      <c r="B1440" s="10">
        <v>6</v>
      </c>
      <c r="C1440" s="10">
        <v>165</v>
      </c>
      <c r="D1440" s="10">
        <v>68</v>
      </c>
      <c r="E1440" s="10">
        <v>26</v>
      </c>
      <c r="F1440" s="10">
        <v>168</v>
      </c>
      <c r="G1440" s="11">
        <v>33.6</v>
      </c>
      <c r="H1440" s="18">
        <v>0.63100000000000001</v>
      </c>
      <c r="I1440" s="10">
        <v>49</v>
      </c>
      <c r="J1440" s="24">
        <v>0</v>
      </c>
      <c r="K1440" t="str">
        <f t="shared" si="198"/>
        <v>Obese</v>
      </c>
      <c r="L1440" t="str">
        <f t="shared" si="199"/>
        <v>normal</v>
      </c>
      <c r="M1440" t="str">
        <f t="shared" si="200"/>
        <v>Adult</v>
      </c>
      <c r="N1440" t="str">
        <f t="shared" si="201"/>
        <v>Medium</v>
      </c>
      <c r="O1440" t="str">
        <f t="shared" si="202"/>
        <v>High level</v>
      </c>
      <c r="P1440" t="str">
        <f t="shared" si="203"/>
        <v>High Risk</v>
      </c>
      <c r="Q1440" t="str">
        <f t="shared" si="204"/>
        <v>High</v>
      </c>
      <c r="R1440" t="str">
        <f t="shared" si="205"/>
        <v>Normal</v>
      </c>
      <c r="S1440" t="str">
        <f t="shared" si="206"/>
        <v>High DPF</v>
      </c>
    </row>
    <row r="1441" spans="1:19" x14ac:dyDescent="0.35">
      <c r="A1441" s="13">
        <v>1440</v>
      </c>
      <c r="B1441" s="14">
        <v>1</v>
      </c>
      <c r="C1441" s="14">
        <v>99</v>
      </c>
      <c r="D1441" s="14">
        <v>58</v>
      </c>
      <c r="E1441" s="14">
        <v>10</v>
      </c>
      <c r="F1441" s="14">
        <v>80</v>
      </c>
      <c r="G1441" s="15">
        <v>25.4</v>
      </c>
      <c r="H1441" s="19">
        <v>0.55100000000000005</v>
      </c>
      <c r="I1441" s="14">
        <v>21</v>
      </c>
      <c r="J1441" s="25">
        <v>0</v>
      </c>
      <c r="K1441" t="str">
        <f t="shared" si="198"/>
        <v>Overweight</v>
      </c>
      <c r="L1441" t="str">
        <f t="shared" si="199"/>
        <v>normal</v>
      </c>
      <c r="M1441" t="str">
        <f t="shared" si="200"/>
        <v>Adult</v>
      </c>
      <c r="N1441" t="str">
        <f t="shared" si="201"/>
        <v>Low</v>
      </c>
      <c r="O1441" t="str">
        <f t="shared" si="202"/>
        <v>Normal level</v>
      </c>
      <c r="P1441" t="str">
        <f t="shared" si="203"/>
        <v>Low Risk</v>
      </c>
      <c r="Q1441" t="str">
        <f t="shared" si="204"/>
        <v>Normal</v>
      </c>
      <c r="R1441" t="str">
        <f t="shared" si="205"/>
        <v>Low</v>
      </c>
      <c r="S1441" t="str">
        <f t="shared" si="206"/>
        <v>Medium DPF</v>
      </c>
    </row>
    <row r="1442" spans="1:19" x14ac:dyDescent="0.35">
      <c r="A1442" s="9">
        <v>1441</v>
      </c>
      <c r="B1442" s="10">
        <v>14</v>
      </c>
      <c r="C1442" s="10">
        <v>68</v>
      </c>
      <c r="D1442" s="10">
        <v>106</v>
      </c>
      <c r="E1442" s="10">
        <v>23</v>
      </c>
      <c r="F1442" s="10">
        <v>49</v>
      </c>
      <c r="G1442" s="11">
        <v>35.5</v>
      </c>
      <c r="H1442" s="18">
        <v>0.28499999999999998</v>
      </c>
      <c r="I1442" s="10">
        <v>47</v>
      </c>
      <c r="J1442" s="24">
        <v>0</v>
      </c>
      <c r="K1442" t="str">
        <f t="shared" si="198"/>
        <v>Obese</v>
      </c>
      <c r="L1442" t="str">
        <f t="shared" si="199"/>
        <v>normal</v>
      </c>
      <c r="M1442" t="str">
        <f t="shared" si="200"/>
        <v>Adult</v>
      </c>
      <c r="N1442" t="str">
        <f t="shared" si="201"/>
        <v>Medium</v>
      </c>
      <c r="O1442" t="str">
        <f t="shared" si="202"/>
        <v>Normal level</v>
      </c>
      <c r="P1442" t="str">
        <f t="shared" si="203"/>
        <v>High Risk</v>
      </c>
      <c r="Q1442" t="str">
        <f t="shared" si="204"/>
        <v>Low</v>
      </c>
      <c r="R1442" t="str">
        <f t="shared" si="205"/>
        <v>Hypertension</v>
      </c>
      <c r="S1442" t="str">
        <f t="shared" si="206"/>
        <v>Low DPF</v>
      </c>
    </row>
    <row r="1443" spans="1:19" x14ac:dyDescent="0.35">
      <c r="A1443" s="13">
        <v>1442</v>
      </c>
      <c r="B1443" s="14">
        <v>3</v>
      </c>
      <c r="C1443" s="14">
        <v>123</v>
      </c>
      <c r="D1443" s="14">
        <v>100</v>
      </c>
      <c r="E1443" s="14">
        <v>35</v>
      </c>
      <c r="F1443" s="14">
        <v>240</v>
      </c>
      <c r="G1443" s="15">
        <v>57.3</v>
      </c>
      <c r="H1443" s="19">
        <v>0.88</v>
      </c>
      <c r="I1443" s="14">
        <v>22</v>
      </c>
      <c r="J1443" s="25">
        <v>0</v>
      </c>
      <c r="K1443" t="str">
        <f t="shared" si="198"/>
        <v>Obese</v>
      </c>
      <c r="L1443" t="str">
        <f t="shared" si="199"/>
        <v>normal</v>
      </c>
      <c r="M1443" t="str">
        <f t="shared" si="200"/>
        <v>Adult</v>
      </c>
      <c r="N1443" t="str">
        <f t="shared" si="201"/>
        <v>Medium</v>
      </c>
      <c r="O1443" t="str">
        <f t="shared" si="202"/>
        <v>Normal level</v>
      </c>
      <c r="P1443" t="str">
        <f t="shared" si="203"/>
        <v>Low Risk</v>
      </c>
      <c r="Q1443" t="str">
        <f t="shared" si="204"/>
        <v>High</v>
      </c>
      <c r="R1443" t="str">
        <f t="shared" si="205"/>
        <v>Hypertension</v>
      </c>
      <c r="S1443" t="str">
        <f t="shared" si="206"/>
        <v>High DPF</v>
      </c>
    </row>
    <row r="1444" spans="1:19" x14ac:dyDescent="0.35">
      <c r="A1444" s="9">
        <v>1443</v>
      </c>
      <c r="B1444" s="10">
        <v>8</v>
      </c>
      <c r="C1444" s="10">
        <v>91</v>
      </c>
      <c r="D1444" s="10">
        <v>82</v>
      </c>
      <c r="E1444" s="10">
        <v>21</v>
      </c>
      <c r="F1444" s="10">
        <v>80</v>
      </c>
      <c r="G1444" s="11">
        <v>35.6</v>
      </c>
      <c r="H1444" s="18">
        <v>0.58699999999999997</v>
      </c>
      <c r="I1444" s="10">
        <v>68</v>
      </c>
      <c r="J1444" s="24">
        <v>0</v>
      </c>
      <c r="K1444" t="str">
        <f t="shared" si="198"/>
        <v>Obese</v>
      </c>
      <c r="L1444" t="str">
        <f t="shared" si="199"/>
        <v>normal</v>
      </c>
      <c r="M1444" t="str">
        <f t="shared" si="200"/>
        <v>Aged</v>
      </c>
      <c r="N1444" t="str">
        <f t="shared" si="201"/>
        <v>Medium</v>
      </c>
      <c r="O1444" t="str">
        <f t="shared" si="202"/>
        <v>Normal level</v>
      </c>
      <c r="P1444" t="str">
        <f t="shared" si="203"/>
        <v>High Risk</v>
      </c>
      <c r="Q1444" t="str">
        <f t="shared" si="204"/>
        <v>Normal</v>
      </c>
      <c r="R1444" t="str">
        <f t="shared" si="205"/>
        <v>Prehypertension</v>
      </c>
      <c r="S1444" t="str">
        <f t="shared" si="206"/>
        <v>Medium DPF</v>
      </c>
    </row>
    <row r="1445" spans="1:19" x14ac:dyDescent="0.35">
      <c r="A1445" s="13">
        <v>1444</v>
      </c>
      <c r="B1445" s="14">
        <v>6</v>
      </c>
      <c r="C1445" s="14">
        <v>195</v>
      </c>
      <c r="D1445" s="14">
        <v>70</v>
      </c>
      <c r="E1445" s="14">
        <v>21</v>
      </c>
      <c r="F1445" s="14">
        <v>80</v>
      </c>
      <c r="G1445" s="15">
        <v>30.9</v>
      </c>
      <c r="H1445" s="19">
        <v>0.32800000000000001</v>
      </c>
      <c r="I1445" s="14">
        <v>31</v>
      </c>
      <c r="J1445" s="25">
        <v>1</v>
      </c>
      <c r="K1445" t="str">
        <f t="shared" si="198"/>
        <v>Obese</v>
      </c>
      <c r="L1445" t="str">
        <f t="shared" si="199"/>
        <v xml:space="preserve">Diabetes </v>
      </c>
      <c r="M1445" t="str">
        <f t="shared" si="200"/>
        <v>Adult</v>
      </c>
      <c r="N1445" t="str">
        <f t="shared" si="201"/>
        <v>Medium</v>
      </c>
      <c r="O1445" t="str">
        <f t="shared" si="202"/>
        <v>High level</v>
      </c>
      <c r="P1445" t="str">
        <f t="shared" si="203"/>
        <v>High Risk</v>
      </c>
      <c r="Q1445" t="str">
        <f t="shared" si="204"/>
        <v>Normal</v>
      </c>
      <c r="R1445" t="str">
        <f t="shared" si="205"/>
        <v>Normal</v>
      </c>
      <c r="S1445" t="str">
        <f t="shared" si="206"/>
        <v>Medium DPF</v>
      </c>
    </row>
    <row r="1446" spans="1:19" x14ac:dyDescent="0.35">
      <c r="A1446" s="9">
        <v>1445</v>
      </c>
      <c r="B1446" s="10">
        <v>9</v>
      </c>
      <c r="C1446" s="10">
        <v>156</v>
      </c>
      <c r="D1446" s="10">
        <v>86</v>
      </c>
      <c r="E1446" s="10">
        <v>21</v>
      </c>
      <c r="F1446" s="10">
        <v>80</v>
      </c>
      <c r="G1446" s="11">
        <v>24.8</v>
      </c>
      <c r="H1446" s="18">
        <v>0.23</v>
      </c>
      <c r="I1446" s="10">
        <v>53</v>
      </c>
      <c r="J1446" s="24">
        <v>1</v>
      </c>
      <c r="K1446" t="str">
        <f t="shared" si="198"/>
        <v>Normal weight</v>
      </c>
      <c r="L1446" t="str">
        <f t="shared" si="199"/>
        <v xml:space="preserve">Diabetes </v>
      </c>
      <c r="M1446" t="str">
        <f t="shared" si="200"/>
        <v>Adult</v>
      </c>
      <c r="N1446" t="str">
        <f t="shared" si="201"/>
        <v>Medium</v>
      </c>
      <c r="O1446" t="str">
        <f t="shared" si="202"/>
        <v>High level</v>
      </c>
      <c r="P1446" t="str">
        <f t="shared" si="203"/>
        <v>High Risk</v>
      </c>
      <c r="Q1446" t="str">
        <f t="shared" si="204"/>
        <v>Normal</v>
      </c>
      <c r="R1446" t="str">
        <f t="shared" si="205"/>
        <v>Prehypertension</v>
      </c>
      <c r="S1446" t="str">
        <f t="shared" si="206"/>
        <v>Low DPF</v>
      </c>
    </row>
    <row r="1447" spans="1:19" x14ac:dyDescent="0.35">
      <c r="A1447" s="13">
        <v>1446</v>
      </c>
      <c r="B1447" s="14">
        <v>4</v>
      </c>
      <c r="C1447" s="14">
        <v>93</v>
      </c>
      <c r="D1447" s="14">
        <v>60</v>
      </c>
      <c r="E1447" s="14">
        <v>21</v>
      </c>
      <c r="F1447" s="14">
        <v>80</v>
      </c>
      <c r="G1447" s="15">
        <v>35.299999999999997</v>
      </c>
      <c r="H1447" s="19">
        <v>0.26300000000000001</v>
      </c>
      <c r="I1447" s="14">
        <v>25</v>
      </c>
      <c r="J1447" s="25">
        <v>0</v>
      </c>
      <c r="K1447" t="str">
        <f t="shared" si="198"/>
        <v>Obese</v>
      </c>
      <c r="L1447" t="str">
        <f t="shared" si="199"/>
        <v>normal</v>
      </c>
      <c r="M1447" t="str">
        <f t="shared" si="200"/>
        <v>Adult</v>
      </c>
      <c r="N1447" t="str">
        <f t="shared" si="201"/>
        <v>Medium</v>
      </c>
      <c r="O1447" t="str">
        <f t="shared" si="202"/>
        <v>Normal level</v>
      </c>
      <c r="P1447" t="str">
        <f t="shared" si="203"/>
        <v>High Risk</v>
      </c>
      <c r="Q1447" t="str">
        <f t="shared" si="204"/>
        <v>Normal</v>
      </c>
      <c r="R1447" t="str">
        <f t="shared" si="205"/>
        <v>Normal</v>
      </c>
      <c r="S1447" t="str">
        <f t="shared" si="206"/>
        <v>Low DPF</v>
      </c>
    </row>
    <row r="1448" spans="1:19" x14ac:dyDescent="0.35">
      <c r="A1448" s="9">
        <v>1447</v>
      </c>
      <c r="B1448" s="10">
        <v>3</v>
      </c>
      <c r="C1448" s="10">
        <v>121</v>
      </c>
      <c r="D1448" s="10">
        <v>52</v>
      </c>
      <c r="E1448" s="10">
        <v>21</v>
      </c>
      <c r="F1448" s="10">
        <v>80</v>
      </c>
      <c r="G1448" s="11">
        <v>36</v>
      </c>
      <c r="H1448" s="18">
        <v>0.127</v>
      </c>
      <c r="I1448" s="10">
        <v>25</v>
      </c>
      <c r="J1448" s="24">
        <v>1</v>
      </c>
      <c r="K1448" t="str">
        <f t="shared" si="198"/>
        <v>Obese</v>
      </c>
      <c r="L1448" t="str">
        <f t="shared" si="199"/>
        <v xml:space="preserve">Diabetes </v>
      </c>
      <c r="M1448" t="str">
        <f t="shared" si="200"/>
        <v>Adult</v>
      </c>
      <c r="N1448" t="str">
        <f t="shared" si="201"/>
        <v>Medium</v>
      </c>
      <c r="O1448" t="str">
        <f t="shared" si="202"/>
        <v>Normal level</v>
      </c>
      <c r="P1448" t="str">
        <f t="shared" si="203"/>
        <v>Low Risk</v>
      </c>
      <c r="Q1448" t="str">
        <f t="shared" si="204"/>
        <v>Normal</v>
      </c>
      <c r="R1448" t="str">
        <f t="shared" si="205"/>
        <v>Low</v>
      </c>
      <c r="S1448" t="str">
        <f t="shared" si="206"/>
        <v>Low DPF</v>
      </c>
    </row>
    <row r="1449" spans="1:19" x14ac:dyDescent="0.35">
      <c r="A1449" s="13">
        <v>1448</v>
      </c>
      <c r="B1449" s="14">
        <v>2</v>
      </c>
      <c r="C1449" s="14">
        <v>101</v>
      </c>
      <c r="D1449" s="14">
        <v>58</v>
      </c>
      <c r="E1449" s="14">
        <v>17</v>
      </c>
      <c r="F1449" s="14">
        <v>265</v>
      </c>
      <c r="G1449" s="15">
        <v>24.2</v>
      </c>
      <c r="H1449" s="19">
        <v>0.61399999999999999</v>
      </c>
      <c r="I1449" s="14">
        <v>23</v>
      </c>
      <c r="J1449" s="25">
        <v>0</v>
      </c>
      <c r="K1449" t="str">
        <f t="shared" si="198"/>
        <v>Normal weight</v>
      </c>
      <c r="L1449" t="str">
        <f t="shared" si="199"/>
        <v>normal</v>
      </c>
      <c r="M1449" t="str">
        <f t="shared" si="200"/>
        <v>Adult</v>
      </c>
      <c r="N1449" t="str">
        <f t="shared" si="201"/>
        <v>Low</v>
      </c>
      <c r="O1449" t="str">
        <f t="shared" si="202"/>
        <v>Normal level</v>
      </c>
      <c r="P1449" t="str">
        <f t="shared" si="203"/>
        <v>Low Risk</v>
      </c>
      <c r="Q1449" t="str">
        <f t="shared" si="204"/>
        <v>High</v>
      </c>
      <c r="R1449" t="str">
        <f t="shared" si="205"/>
        <v>Low</v>
      </c>
      <c r="S1449" t="str">
        <f t="shared" si="206"/>
        <v>High DPF</v>
      </c>
    </row>
    <row r="1450" spans="1:19" x14ac:dyDescent="0.35">
      <c r="A1450" s="9">
        <v>1449</v>
      </c>
      <c r="B1450" s="10">
        <v>2</v>
      </c>
      <c r="C1450" s="10">
        <v>56</v>
      </c>
      <c r="D1450" s="10">
        <v>56</v>
      </c>
      <c r="E1450" s="10">
        <v>28</v>
      </c>
      <c r="F1450" s="10">
        <v>45</v>
      </c>
      <c r="G1450" s="11">
        <v>24.2</v>
      </c>
      <c r="H1450" s="18">
        <v>0.33200000000000002</v>
      </c>
      <c r="I1450" s="10">
        <v>22</v>
      </c>
      <c r="J1450" s="24">
        <v>0</v>
      </c>
      <c r="K1450" t="str">
        <f t="shared" si="198"/>
        <v>Normal weight</v>
      </c>
      <c r="L1450" t="str">
        <f t="shared" si="199"/>
        <v>normal</v>
      </c>
      <c r="M1450" t="str">
        <f t="shared" si="200"/>
        <v>Adult</v>
      </c>
      <c r="N1450" t="str">
        <f t="shared" si="201"/>
        <v>Medium</v>
      </c>
      <c r="O1450" t="str">
        <f t="shared" si="202"/>
        <v>Normal level</v>
      </c>
      <c r="P1450" t="str">
        <f t="shared" si="203"/>
        <v>Low Risk</v>
      </c>
      <c r="Q1450" t="str">
        <f t="shared" si="204"/>
        <v>Low</v>
      </c>
      <c r="R1450" t="str">
        <f t="shared" si="205"/>
        <v>Low</v>
      </c>
      <c r="S1450" t="str">
        <f t="shared" si="206"/>
        <v>Medium DPF</v>
      </c>
    </row>
    <row r="1451" spans="1:19" x14ac:dyDescent="0.35">
      <c r="A1451" s="13">
        <v>1450</v>
      </c>
      <c r="B1451" s="14">
        <v>4</v>
      </c>
      <c r="C1451" s="14">
        <v>162</v>
      </c>
      <c r="D1451" s="14">
        <v>76</v>
      </c>
      <c r="E1451" s="14">
        <v>36</v>
      </c>
      <c r="F1451" s="14">
        <v>80</v>
      </c>
      <c r="G1451" s="15">
        <v>49.6</v>
      </c>
      <c r="H1451" s="19">
        <v>0.36399999999999999</v>
      </c>
      <c r="I1451" s="14">
        <v>26</v>
      </c>
      <c r="J1451" s="25">
        <v>1</v>
      </c>
      <c r="K1451" t="str">
        <f t="shared" si="198"/>
        <v>Obese</v>
      </c>
      <c r="L1451" t="str">
        <f t="shared" si="199"/>
        <v xml:space="preserve">Diabetes </v>
      </c>
      <c r="M1451" t="str">
        <f t="shared" si="200"/>
        <v>Adult</v>
      </c>
      <c r="N1451" t="str">
        <f t="shared" si="201"/>
        <v>Medium</v>
      </c>
      <c r="O1451" t="str">
        <f t="shared" si="202"/>
        <v>High level</v>
      </c>
      <c r="P1451" t="str">
        <f t="shared" si="203"/>
        <v>High Risk</v>
      </c>
      <c r="Q1451" t="str">
        <f t="shared" si="204"/>
        <v>Normal</v>
      </c>
      <c r="R1451" t="str">
        <f t="shared" si="205"/>
        <v>Normal</v>
      </c>
      <c r="S1451" t="str">
        <f t="shared" si="206"/>
        <v>Medium DPF</v>
      </c>
    </row>
    <row r="1452" spans="1:19" x14ac:dyDescent="0.35">
      <c r="A1452" s="9">
        <v>1451</v>
      </c>
      <c r="B1452" s="10">
        <v>4</v>
      </c>
      <c r="C1452" s="10">
        <v>95</v>
      </c>
      <c r="D1452" s="10">
        <v>64</v>
      </c>
      <c r="E1452" s="10">
        <v>39</v>
      </c>
      <c r="F1452" s="10">
        <v>105</v>
      </c>
      <c r="G1452" s="11">
        <v>44.6</v>
      </c>
      <c r="H1452" s="18">
        <v>0.36599999999999999</v>
      </c>
      <c r="I1452" s="10">
        <v>22</v>
      </c>
      <c r="J1452" s="24">
        <v>0</v>
      </c>
      <c r="K1452" t="str">
        <f t="shared" si="198"/>
        <v>Obese</v>
      </c>
      <c r="L1452" t="str">
        <f t="shared" si="199"/>
        <v>normal</v>
      </c>
      <c r="M1452" t="str">
        <f t="shared" si="200"/>
        <v>Adult</v>
      </c>
      <c r="N1452" t="str">
        <f t="shared" si="201"/>
        <v>Medium</v>
      </c>
      <c r="O1452" t="str">
        <f t="shared" si="202"/>
        <v>Normal level</v>
      </c>
      <c r="P1452" t="str">
        <f t="shared" si="203"/>
        <v>High Risk</v>
      </c>
      <c r="Q1452" t="str">
        <f t="shared" si="204"/>
        <v>Normal</v>
      </c>
      <c r="R1452" t="str">
        <f t="shared" si="205"/>
        <v>Normal</v>
      </c>
      <c r="S1452" t="str">
        <f t="shared" si="206"/>
        <v>Medium DPF</v>
      </c>
    </row>
    <row r="1453" spans="1:19" x14ac:dyDescent="0.35">
      <c r="A1453" s="13">
        <v>1452</v>
      </c>
      <c r="B1453" s="14">
        <v>4</v>
      </c>
      <c r="C1453" s="14">
        <v>125</v>
      </c>
      <c r="D1453" s="14">
        <v>80</v>
      </c>
      <c r="E1453" s="14">
        <v>21</v>
      </c>
      <c r="F1453" s="14">
        <v>80</v>
      </c>
      <c r="G1453" s="15">
        <v>32.299999999999997</v>
      </c>
      <c r="H1453" s="19">
        <v>0.53600000000000003</v>
      </c>
      <c r="I1453" s="14">
        <v>27</v>
      </c>
      <c r="J1453" s="25">
        <v>1</v>
      </c>
      <c r="K1453" t="str">
        <f t="shared" si="198"/>
        <v>Obese</v>
      </c>
      <c r="L1453" t="str">
        <f t="shared" si="199"/>
        <v xml:space="preserve">Diabetes </v>
      </c>
      <c r="M1453" t="str">
        <f t="shared" si="200"/>
        <v>Adult</v>
      </c>
      <c r="N1453" t="str">
        <f t="shared" si="201"/>
        <v>Medium</v>
      </c>
      <c r="O1453" t="str">
        <f t="shared" si="202"/>
        <v>Normal level</v>
      </c>
      <c r="P1453" t="str">
        <f t="shared" si="203"/>
        <v>High Risk</v>
      </c>
      <c r="Q1453" t="str">
        <f t="shared" si="204"/>
        <v>Normal</v>
      </c>
      <c r="R1453" t="str">
        <f t="shared" si="205"/>
        <v>Normal</v>
      </c>
      <c r="S1453" t="str">
        <f t="shared" si="206"/>
        <v>Medium DPF</v>
      </c>
    </row>
    <row r="1454" spans="1:19" x14ac:dyDescent="0.35">
      <c r="A1454" s="9">
        <v>1453</v>
      </c>
      <c r="B1454" s="10">
        <v>5</v>
      </c>
      <c r="C1454" s="10">
        <v>136</v>
      </c>
      <c r="D1454" s="10">
        <v>82</v>
      </c>
      <c r="E1454" s="10">
        <v>21</v>
      </c>
      <c r="F1454" s="10">
        <v>80</v>
      </c>
      <c r="G1454" s="11">
        <v>32.14</v>
      </c>
      <c r="H1454" s="18">
        <v>0.64</v>
      </c>
      <c r="I1454" s="10">
        <v>69</v>
      </c>
      <c r="J1454" s="24">
        <v>0</v>
      </c>
      <c r="K1454" t="str">
        <f t="shared" si="198"/>
        <v>Obese</v>
      </c>
      <c r="L1454" t="str">
        <f t="shared" si="199"/>
        <v>normal</v>
      </c>
      <c r="M1454" t="str">
        <f t="shared" si="200"/>
        <v>Aged</v>
      </c>
      <c r="N1454" t="str">
        <f t="shared" si="201"/>
        <v>Medium</v>
      </c>
      <c r="O1454" t="str">
        <f t="shared" si="202"/>
        <v>Normal level</v>
      </c>
      <c r="P1454" t="str">
        <f t="shared" si="203"/>
        <v>High Risk</v>
      </c>
      <c r="Q1454" t="str">
        <f t="shared" si="204"/>
        <v>Normal</v>
      </c>
      <c r="R1454" t="str">
        <f t="shared" si="205"/>
        <v>Prehypertension</v>
      </c>
      <c r="S1454" t="str">
        <f t="shared" si="206"/>
        <v>High DPF</v>
      </c>
    </row>
    <row r="1455" spans="1:19" x14ac:dyDescent="0.35">
      <c r="A1455" s="13">
        <v>1454</v>
      </c>
      <c r="B1455" s="14">
        <v>2</v>
      </c>
      <c r="C1455" s="14">
        <v>129</v>
      </c>
      <c r="D1455" s="14">
        <v>74</v>
      </c>
      <c r="E1455" s="14">
        <v>26</v>
      </c>
      <c r="F1455" s="14">
        <v>205</v>
      </c>
      <c r="G1455" s="15">
        <v>33.200000000000003</v>
      </c>
      <c r="H1455" s="19">
        <v>0.59099999999999997</v>
      </c>
      <c r="I1455" s="14">
        <v>25</v>
      </c>
      <c r="J1455" s="25">
        <v>0</v>
      </c>
      <c r="K1455" t="str">
        <f t="shared" si="198"/>
        <v>Obese</v>
      </c>
      <c r="L1455" t="str">
        <f t="shared" si="199"/>
        <v>normal</v>
      </c>
      <c r="M1455" t="str">
        <f t="shared" si="200"/>
        <v>Adult</v>
      </c>
      <c r="N1455" t="str">
        <f t="shared" si="201"/>
        <v>Medium</v>
      </c>
      <c r="O1455" t="str">
        <f t="shared" si="202"/>
        <v>Normal level</v>
      </c>
      <c r="P1455" t="str">
        <f t="shared" si="203"/>
        <v>Low Risk</v>
      </c>
      <c r="Q1455" t="str">
        <f t="shared" si="204"/>
        <v>High</v>
      </c>
      <c r="R1455" t="str">
        <f t="shared" si="205"/>
        <v>Normal</v>
      </c>
      <c r="S1455" t="str">
        <f t="shared" si="206"/>
        <v>Medium DPF</v>
      </c>
    </row>
    <row r="1456" spans="1:19" x14ac:dyDescent="0.35">
      <c r="A1456" s="9">
        <v>1455</v>
      </c>
      <c r="B1456" s="10">
        <v>3</v>
      </c>
      <c r="C1456" s="10">
        <v>130</v>
      </c>
      <c r="D1456" s="10">
        <v>64</v>
      </c>
      <c r="E1456" s="10">
        <v>21</v>
      </c>
      <c r="F1456" s="10">
        <v>80</v>
      </c>
      <c r="G1456" s="11">
        <v>23.1</v>
      </c>
      <c r="H1456" s="18">
        <v>0.314</v>
      </c>
      <c r="I1456" s="10">
        <v>22</v>
      </c>
      <c r="J1456" s="24">
        <v>0</v>
      </c>
      <c r="K1456" t="str">
        <f t="shared" si="198"/>
        <v>Normal weight</v>
      </c>
      <c r="L1456" t="str">
        <f t="shared" si="199"/>
        <v>normal</v>
      </c>
      <c r="M1456" t="str">
        <f t="shared" si="200"/>
        <v>Adult</v>
      </c>
      <c r="N1456" t="str">
        <f t="shared" si="201"/>
        <v>Medium</v>
      </c>
      <c r="O1456" t="str">
        <f t="shared" si="202"/>
        <v>Normal level</v>
      </c>
      <c r="P1456" t="str">
        <f t="shared" si="203"/>
        <v>Low Risk</v>
      </c>
      <c r="Q1456" t="str">
        <f t="shared" si="204"/>
        <v>Normal</v>
      </c>
      <c r="R1456" t="str">
        <f t="shared" si="205"/>
        <v>Normal</v>
      </c>
      <c r="S1456" t="str">
        <f t="shared" si="206"/>
        <v>Medium DPF</v>
      </c>
    </row>
    <row r="1457" spans="1:19" x14ac:dyDescent="0.35">
      <c r="A1457" s="13">
        <v>1456</v>
      </c>
      <c r="B1457" s="14">
        <v>1</v>
      </c>
      <c r="C1457" s="14">
        <v>107</v>
      </c>
      <c r="D1457" s="14">
        <v>50</v>
      </c>
      <c r="E1457" s="14">
        <v>19</v>
      </c>
      <c r="F1457" s="14">
        <v>80</v>
      </c>
      <c r="G1457" s="15">
        <v>28.3</v>
      </c>
      <c r="H1457" s="19">
        <v>0.18099999999999999</v>
      </c>
      <c r="I1457" s="14">
        <v>29</v>
      </c>
      <c r="J1457" s="25">
        <v>0</v>
      </c>
      <c r="K1457" t="str">
        <f t="shared" si="198"/>
        <v>Overweight</v>
      </c>
      <c r="L1457" t="str">
        <f t="shared" si="199"/>
        <v>normal</v>
      </c>
      <c r="M1457" t="str">
        <f t="shared" si="200"/>
        <v>Adult</v>
      </c>
      <c r="N1457" t="str">
        <f t="shared" si="201"/>
        <v>Low</v>
      </c>
      <c r="O1457" t="str">
        <f t="shared" si="202"/>
        <v>Normal level</v>
      </c>
      <c r="P1457" t="str">
        <f t="shared" si="203"/>
        <v>Low Risk</v>
      </c>
      <c r="Q1457" t="str">
        <f t="shared" si="204"/>
        <v>Normal</v>
      </c>
      <c r="R1457" t="str">
        <f t="shared" si="205"/>
        <v>Low</v>
      </c>
      <c r="S1457" t="str">
        <f t="shared" si="206"/>
        <v>Low DPF</v>
      </c>
    </row>
    <row r="1458" spans="1:19" x14ac:dyDescent="0.35">
      <c r="A1458" s="9">
        <v>1457</v>
      </c>
      <c r="B1458" s="10">
        <v>1</v>
      </c>
      <c r="C1458" s="10">
        <v>140</v>
      </c>
      <c r="D1458" s="10">
        <v>74</v>
      </c>
      <c r="E1458" s="10">
        <v>26</v>
      </c>
      <c r="F1458" s="10">
        <v>180</v>
      </c>
      <c r="G1458" s="11">
        <v>24.1</v>
      </c>
      <c r="H1458" s="18">
        <v>0.82799999999999996</v>
      </c>
      <c r="I1458" s="10">
        <v>23</v>
      </c>
      <c r="J1458" s="24">
        <v>0</v>
      </c>
      <c r="K1458" t="str">
        <f t="shared" si="198"/>
        <v>Normal weight</v>
      </c>
      <c r="L1458" t="str">
        <f t="shared" si="199"/>
        <v>normal</v>
      </c>
      <c r="M1458" t="str">
        <f t="shared" si="200"/>
        <v>Adult</v>
      </c>
      <c r="N1458" t="str">
        <f t="shared" si="201"/>
        <v>Medium</v>
      </c>
      <c r="O1458" t="str">
        <f t="shared" si="202"/>
        <v>High level</v>
      </c>
      <c r="P1458" t="str">
        <f t="shared" si="203"/>
        <v>Low Risk</v>
      </c>
      <c r="Q1458" t="str">
        <f t="shared" si="204"/>
        <v>High</v>
      </c>
      <c r="R1458" t="str">
        <f t="shared" si="205"/>
        <v>Normal</v>
      </c>
      <c r="S1458" t="str">
        <f t="shared" si="206"/>
        <v>High DPF</v>
      </c>
    </row>
    <row r="1459" spans="1:19" x14ac:dyDescent="0.35">
      <c r="A1459" s="13">
        <v>1458</v>
      </c>
      <c r="B1459" s="14">
        <v>1</v>
      </c>
      <c r="C1459" s="14">
        <v>144</v>
      </c>
      <c r="D1459" s="14">
        <v>82</v>
      </c>
      <c r="E1459" s="14">
        <v>46</v>
      </c>
      <c r="F1459" s="14">
        <v>180</v>
      </c>
      <c r="G1459" s="15">
        <v>46.1</v>
      </c>
      <c r="H1459" s="19">
        <v>0.33500000000000002</v>
      </c>
      <c r="I1459" s="14">
        <v>46</v>
      </c>
      <c r="J1459" s="25">
        <v>1</v>
      </c>
      <c r="K1459" t="str">
        <f t="shared" si="198"/>
        <v>Obese</v>
      </c>
      <c r="L1459" t="str">
        <f t="shared" si="199"/>
        <v xml:space="preserve">Diabetes </v>
      </c>
      <c r="M1459" t="str">
        <f t="shared" si="200"/>
        <v>Adult</v>
      </c>
      <c r="N1459" t="str">
        <f t="shared" si="201"/>
        <v>High</v>
      </c>
      <c r="O1459" t="str">
        <f t="shared" si="202"/>
        <v>High level</v>
      </c>
      <c r="P1459" t="str">
        <f t="shared" si="203"/>
        <v>Low Risk</v>
      </c>
      <c r="Q1459" t="str">
        <f t="shared" si="204"/>
        <v>High</v>
      </c>
      <c r="R1459" t="str">
        <f t="shared" si="205"/>
        <v>Prehypertension</v>
      </c>
      <c r="S1459" t="str">
        <f t="shared" si="206"/>
        <v>Medium DPF</v>
      </c>
    </row>
    <row r="1460" spans="1:19" x14ac:dyDescent="0.35">
      <c r="A1460" s="9">
        <v>1459</v>
      </c>
      <c r="B1460" s="10">
        <v>8</v>
      </c>
      <c r="C1460" s="10">
        <v>107</v>
      </c>
      <c r="D1460" s="10">
        <v>80</v>
      </c>
      <c r="E1460" s="10">
        <v>21</v>
      </c>
      <c r="F1460" s="10">
        <v>80</v>
      </c>
      <c r="G1460" s="11">
        <v>24.6</v>
      </c>
      <c r="H1460" s="18">
        <v>0.85599999999999998</v>
      </c>
      <c r="I1460" s="10">
        <v>34</v>
      </c>
      <c r="J1460" s="24">
        <v>0</v>
      </c>
      <c r="K1460" t="str">
        <f t="shared" si="198"/>
        <v>Normal weight</v>
      </c>
      <c r="L1460" t="str">
        <f t="shared" si="199"/>
        <v>normal</v>
      </c>
      <c r="M1460" t="str">
        <f t="shared" si="200"/>
        <v>Adult</v>
      </c>
      <c r="N1460" t="str">
        <f t="shared" si="201"/>
        <v>Medium</v>
      </c>
      <c r="O1460" t="str">
        <f t="shared" si="202"/>
        <v>Normal level</v>
      </c>
      <c r="P1460" t="str">
        <f t="shared" si="203"/>
        <v>High Risk</v>
      </c>
      <c r="Q1460" t="str">
        <f t="shared" si="204"/>
        <v>Normal</v>
      </c>
      <c r="R1460" t="str">
        <f t="shared" si="205"/>
        <v>Normal</v>
      </c>
      <c r="S1460" t="str">
        <f t="shared" si="206"/>
        <v>High DPF</v>
      </c>
    </row>
    <row r="1461" spans="1:19" x14ac:dyDescent="0.35">
      <c r="A1461" s="13">
        <v>1460</v>
      </c>
      <c r="B1461" s="14">
        <v>13</v>
      </c>
      <c r="C1461" s="14">
        <v>158</v>
      </c>
      <c r="D1461" s="14">
        <v>114</v>
      </c>
      <c r="E1461" s="14">
        <v>21</v>
      </c>
      <c r="F1461" s="14">
        <v>80</v>
      </c>
      <c r="G1461" s="15">
        <v>42.3</v>
      </c>
      <c r="H1461" s="19">
        <v>0.25700000000000001</v>
      </c>
      <c r="I1461" s="14">
        <v>44</v>
      </c>
      <c r="J1461" s="25">
        <v>1</v>
      </c>
      <c r="K1461" t="str">
        <f t="shared" si="198"/>
        <v>Obese</v>
      </c>
      <c r="L1461" t="str">
        <f t="shared" si="199"/>
        <v xml:space="preserve">Diabetes </v>
      </c>
      <c r="M1461" t="str">
        <f t="shared" si="200"/>
        <v>Adult</v>
      </c>
      <c r="N1461" t="str">
        <f t="shared" si="201"/>
        <v>Medium</v>
      </c>
      <c r="O1461" t="str">
        <f t="shared" si="202"/>
        <v>High level</v>
      </c>
      <c r="P1461" t="str">
        <f t="shared" si="203"/>
        <v>High Risk</v>
      </c>
      <c r="Q1461" t="str">
        <f t="shared" si="204"/>
        <v>Normal</v>
      </c>
      <c r="R1461" t="str">
        <f t="shared" si="205"/>
        <v>Hypertension</v>
      </c>
      <c r="S1461" t="str">
        <f t="shared" si="206"/>
        <v>Low DPF</v>
      </c>
    </row>
    <row r="1462" spans="1:19" x14ac:dyDescent="0.35">
      <c r="A1462" s="9">
        <v>1461</v>
      </c>
      <c r="B1462" s="10">
        <v>2</v>
      </c>
      <c r="C1462" s="10">
        <v>121</v>
      </c>
      <c r="D1462" s="10">
        <v>70</v>
      </c>
      <c r="E1462" s="10">
        <v>32</v>
      </c>
      <c r="F1462" s="10">
        <v>95</v>
      </c>
      <c r="G1462" s="11">
        <v>39.1</v>
      </c>
      <c r="H1462" s="18">
        <v>0.88600000000000001</v>
      </c>
      <c r="I1462" s="10">
        <v>23</v>
      </c>
      <c r="J1462" s="24">
        <v>0</v>
      </c>
      <c r="K1462" t="str">
        <f t="shared" si="198"/>
        <v>Obese</v>
      </c>
      <c r="L1462" t="str">
        <f t="shared" si="199"/>
        <v>normal</v>
      </c>
      <c r="M1462" t="str">
        <f t="shared" si="200"/>
        <v>Adult</v>
      </c>
      <c r="N1462" t="str">
        <f t="shared" si="201"/>
        <v>Medium</v>
      </c>
      <c r="O1462" t="str">
        <f t="shared" si="202"/>
        <v>Normal level</v>
      </c>
      <c r="P1462" t="str">
        <f t="shared" si="203"/>
        <v>Low Risk</v>
      </c>
      <c r="Q1462" t="str">
        <f t="shared" si="204"/>
        <v>Normal</v>
      </c>
      <c r="R1462" t="str">
        <f t="shared" si="205"/>
        <v>Normal</v>
      </c>
      <c r="S1462" t="str">
        <f t="shared" si="206"/>
        <v>High DPF</v>
      </c>
    </row>
    <row r="1463" spans="1:19" x14ac:dyDescent="0.35">
      <c r="A1463" s="13">
        <v>1462</v>
      </c>
      <c r="B1463" s="14">
        <v>7</v>
      </c>
      <c r="C1463" s="14">
        <v>129</v>
      </c>
      <c r="D1463" s="14">
        <v>68</v>
      </c>
      <c r="E1463" s="14">
        <v>49</v>
      </c>
      <c r="F1463" s="14">
        <v>125</v>
      </c>
      <c r="G1463" s="15">
        <v>38.5</v>
      </c>
      <c r="H1463" s="19">
        <v>0.439</v>
      </c>
      <c r="I1463" s="14">
        <v>43</v>
      </c>
      <c r="J1463" s="25">
        <v>1</v>
      </c>
      <c r="K1463" t="str">
        <f t="shared" si="198"/>
        <v>Obese</v>
      </c>
      <c r="L1463" t="str">
        <f t="shared" si="199"/>
        <v xml:space="preserve">Diabetes </v>
      </c>
      <c r="M1463" t="str">
        <f t="shared" si="200"/>
        <v>Adult</v>
      </c>
      <c r="N1463" t="str">
        <f t="shared" si="201"/>
        <v>High</v>
      </c>
      <c r="O1463" t="str">
        <f t="shared" si="202"/>
        <v>Normal level</v>
      </c>
      <c r="P1463" t="str">
        <f t="shared" si="203"/>
        <v>High Risk</v>
      </c>
      <c r="Q1463" t="str">
        <f t="shared" si="204"/>
        <v>Normal</v>
      </c>
      <c r="R1463" t="str">
        <f t="shared" si="205"/>
        <v>Normal</v>
      </c>
      <c r="S1463" t="str">
        <f t="shared" si="206"/>
        <v>Medium DPF</v>
      </c>
    </row>
    <row r="1464" spans="1:19" x14ac:dyDescent="0.35">
      <c r="A1464" s="9">
        <v>1463</v>
      </c>
      <c r="B1464" s="10">
        <v>2</v>
      </c>
      <c r="C1464" s="10">
        <v>90</v>
      </c>
      <c r="D1464" s="10">
        <v>60</v>
      </c>
      <c r="E1464" s="10">
        <v>21</v>
      </c>
      <c r="F1464" s="10">
        <v>80</v>
      </c>
      <c r="G1464" s="11">
        <v>23.5</v>
      </c>
      <c r="H1464" s="18">
        <v>0.191</v>
      </c>
      <c r="I1464" s="10">
        <v>25</v>
      </c>
      <c r="J1464" s="24">
        <v>0</v>
      </c>
      <c r="K1464" t="str">
        <f t="shared" si="198"/>
        <v>Normal weight</v>
      </c>
      <c r="L1464" t="str">
        <f t="shared" si="199"/>
        <v>normal</v>
      </c>
      <c r="M1464" t="str">
        <f t="shared" si="200"/>
        <v>Adult</v>
      </c>
      <c r="N1464" t="str">
        <f t="shared" si="201"/>
        <v>Medium</v>
      </c>
      <c r="O1464" t="str">
        <f t="shared" si="202"/>
        <v>Normal level</v>
      </c>
      <c r="P1464" t="str">
        <f t="shared" si="203"/>
        <v>Low Risk</v>
      </c>
      <c r="Q1464" t="str">
        <f t="shared" si="204"/>
        <v>Normal</v>
      </c>
      <c r="R1464" t="str">
        <f t="shared" si="205"/>
        <v>Normal</v>
      </c>
      <c r="S1464" t="str">
        <f t="shared" si="206"/>
        <v>Low DPF</v>
      </c>
    </row>
    <row r="1465" spans="1:19" x14ac:dyDescent="0.35">
      <c r="A1465" s="13">
        <v>1464</v>
      </c>
      <c r="B1465" s="14">
        <v>7</v>
      </c>
      <c r="C1465" s="14">
        <v>142</v>
      </c>
      <c r="D1465" s="14">
        <v>90</v>
      </c>
      <c r="E1465" s="14">
        <v>24</v>
      </c>
      <c r="F1465" s="14">
        <v>480</v>
      </c>
      <c r="G1465" s="15">
        <v>30.4</v>
      </c>
      <c r="H1465" s="19">
        <v>0.128</v>
      </c>
      <c r="I1465" s="14">
        <v>43</v>
      </c>
      <c r="J1465" s="25">
        <v>1</v>
      </c>
      <c r="K1465" t="str">
        <f t="shared" si="198"/>
        <v>Obese</v>
      </c>
      <c r="L1465" t="str">
        <f t="shared" si="199"/>
        <v xml:space="preserve">Diabetes </v>
      </c>
      <c r="M1465" t="str">
        <f t="shared" si="200"/>
        <v>Adult</v>
      </c>
      <c r="N1465" t="str">
        <f t="shared" si="201"/>
        <v>Medium</v>
      </c>
      <c r="O1465" t="str">
        <f t="shared" si="202"/>
        <v>High level</v>
      </c>
      <c r="P1465" t="str">
        <f t="shared" si="203"/>
        <v>High Risk</v>
      </c>
      <c r="Q1465" t="str">
        <f t="shared" si="204"/>
        <v>High</v>
      </c>
      <c r="R1465" t="str">
        <f t="shared" si="205"/>
        <v>Prehypertension</v>
      </c>
      <c r="S1465" t="str">
        <f t="shared" si="206"/>
        <v>Low DPF</v>
      </c>
    </row>
    <row r="1466" spans="1:19" x14ac:dyDescent="0.35">
      <c r="A1466" s="9">
        <v>1465</v>
      </c>
      <c r="B1466" s="10">
        <v>3</v>
      </c>
      <c r="C1466" s="10">
        <v>169</v>
      </c>
      <c r="D1466" s="10">
        <v>74</v>
      </c>
      <c r="E1466" s="10">
        <v>19</v>
      </c>
      <c r="F1466" s="10">
        <v>125</v>
      </c>
      <c r="G1466" s="11">
        <v>29.9</v>
      </c>
      <c r="H1466" s="18">
        <v>0.26800000000000002</v>
      </c>
      <c r="I1466" s="10">
        <v>31</v>
      </c>
      <c r="J1466" s="24">
        <v>1</v>
      </c>
      <c r="K1466" t="str">
        <f t="shared" si="198"/>
        <v>Obese</v>
      </c>
      <c r="L1466" t="str">
        <f t="shared" si="199"/>
        <v xml:space="preserve">Diabetes </v>
      </c>
      <c r="M1466" t="str">
        <f t="shared" si="200"/>
        <v>Adult</v>
      </c>
      <c r="N1466" t="str">
        <f t="shared" si="201"/>
        <v>Low</v>
      </c>
      <c r="O1466" t="str">
        <f t="shared" si="202"/>
        <v>High level</v>
      </c>
      <c r="P1466" t="str">
        <f t="shared" si="203"/>
        <v>Low Risk</v>
      </c>
      <c r="Q1466" t="str">
        <f t="shared" si="204"/>
        <v>Normal</v>
      </c>
      <c r="R1466" t="str">
        <f t="shared" si="205"/>
        <v>Normal</v>
      </c>
      <c r="S1466" t="str">
        <f t="shared" si="206"/>
        <v>Low DPF</v>
      </c>
    </row>
    <row r="1467" spans="1:19" x14ac:dyDescent="0.35">
      <c r="A1467" s="13">
        <v>1466</v>
      </c>
      <c r="B1467" s="14">
        <v>4</v>
      </c>
      <c r="C1467" s="14">
        <v>99</v>
      </c>
      <c r="D1467" s="14">
        <v>69</v>
      </c>
      <c r="E1467" s="14">
        <v>21</v>
      </c>
      <c r="F1467" s="14">
        <v>80</v>
      </c>
      <c r="G1467" s="15">
        <v>25</v>
      </c>
      <c r="H1467" s="19">
        <v>0.253</v>
      </c>
      <c r="I1467" s="14">
        <v>22</v>
      </c>
      <c r="J1467" s="25">
        <v>0</v>
      </c>
      <c r="K1467" t="str">
        <f t="shared" si="198"/>
        <v>Overweight</v>
      </c>
      <c r="L1467" t="str">
        <f t="shared" si="199"/>
        <v>normal</v>
      </c>
      <c r="M1467" t="str">
        <f t="shared" si="200"/>
        <v>Adult</v>
      </c>
      <c r="N1467" t="str">
        <f t="shared" si="201"/>
        <v>Medium</v>
      </c>
      <c r="O1467" t="str">
        <f t="shared" si="202"/>
        <v>Normal level</v>
      </c>
      <c r="P1467" t="str">
        <f t="shared" si="203"/>
        <v>High Risk</v>
      </c>
      <c r="Q1467" t="str">
        <f t="shared" si="204"/>
        <v>Normal</v>
      </c>
      <c r="R1467" t="str">
        <f t="shared" si="205"/>
        <v>Normal</v>
      </c>
      <c r="S1467" t="str">
        <f t="shared" si="206"/>
        <v>Low DPF</v>
      </c>
    </row>
    <row r="1468" spans="1:19" x14ac:dyDescent="0.35">
      <c r="A1468" s="9">
        <v>1467</v>
      </c>
      <c r="B1468" s="10">
        <v>4</v>
      </c>
      <c r="C1468" s="10">
        <v>127</v>
      </c>
      <c r="D1468" s="10">
        <v>88</v>
      </c>
      <c r="E1468" s="10">
        <v>11</v>
      </c>
      <c r="F1468" s="10">
        <v>155</v>
      </c>
      <c r="G1468" s="11">
        <v>34.5</v>
      </c>
      <c r="H1468" s="18">
        <v>0.59799999999999998</v>
      </c>
      <c r="I1468" s="10">
        <v>28</v>
      </c>
      <c r="J1468" s="24">
        <v>0</v>
      </c>
      <c r="K1468" t="str">
        <f t="shared" si="198"/>
        <v>Obese</v>
      </c>
      <c r="L1468" t="str">
        <f t="shared" si="199"/>
        <v>normal</v>
      </c>
      <c r="M1468" t="str">
        <f t="shared" si="200"/>
        <v>Adult</v>
      </c>
      <c r="N1468" t="str">
        <f t="shared" si="201"/>
        <v>Low</v>
      </c>
      <c r="O1468" t="str">
        <f t="shared" si="202"/>
        <v>Normal level</v>
      </c>
      <c r="P1468" t="str">
        <f t="shared" si="203"/>
        <v>High Risk</v>
      </c>
      <c r="Q1468" t="str">
        <f t="shared" si="204"/>
        <v>High</v>
      </c>
      <c r="R1468" t="str">
        <f t="shared" si="205"/>
        <v>Prehypertension</v>
      </c>
      <c r="S1468" t="str">
        <f t="shared" si="206"/>
        <v>Medium DPF</v>
      </c>
    </row>
    <row r="1469" spans="1:19" x14ac:dyDescent="0.35">
      <c r="A1469" s="13">
        <v>1468</v>
      </c>
      <c r="B1469" s="14">
        <v>4</v>
      </c>
      <c r="C1469" s="14">
        <v>118</v>
      </c>
      <c r="D1469" s="14">
        <v>70</v>
      </c>
      <c r="E1469" s="14">
        <v>21</v>
      </c>
      <c r="F1469" s="14">
        <v>80</v>
      </c>
      <c r="G1469" s="15">
        <v>44.5</v>
      </c>
      <c r="H1469" s="19">
        <v>0.90400000000000003</v>
      </c>
      <c r="I1469" s="14">
        <v>26</v>
      </c>
      <c r="J1469" s="25">
        <v>0</v>
      </c>
      <c r="K1469" t="str">
        <f t="shared" si="198"/>
        <v>Obese</v>
      </c>
      <c r="L1469" t="str">
        <f t="shared" si="199"/>
        <v>normal</v>
      </c>
      <c r="M1469" t="str">
        <f t="shared" si="200"/>
        <v>Adult</v>
      </c>
      <c r="N1469" t="str">
        <f t="shared" si="201"/>
        <v>Medium</v>
      </c>
      <c r="O1469" t="str">
        <f t="shared" si="202"/>
        <v>Normal level</v>
      </c>
      <c r="P1469" t="str">
        <f t="shared" si="203"/>
        <v>High Risk</v>
      </c>
      <c r="Q1469" t="str">
        <f t="shared" si="204"/>
        <v>Normal</v>
      </c>
      <c r="R1469" t="str">
        <f t="shared" si="205"/>
        <v>Normal</v>
      </c>
      <c r="S1469" t="str">
        <f t="shared" si="206"/>
        <v>High DPF</v>
      </c>
    </row>
    <row r="1470" spans="1:19" x14ac:dyDescent="0.35">
      <c r="A1470" s="9">
        <v>1469</v>
      </c>
      <c r="B1470" s="10">
        <v>2</v>
      </c>
      <c r="C1470" s="10">
        <v>122</v>
      </c>
      <c r="D1470" s="10">
        <v>76</v>
      </c>
      <c r="E1470" s="10">
        <v>27</v>
      </c>
      <c r="F1470" s="10">
        <v>200</v>
      </c>
      <c r="G1470" s="11">
        <v>35.9</v>
      </c>
      <c r="H1470" s="18">
        <v>0.48299999999999998</v>
      </c>
      <c r="I1470" s="10">
        <v>26</v>
      </c>
      <c r="J1470" s="24">
        <v>0</v>
      </c>
      <c r="K1470" t="str">
        <f t="shared" si="198"/>
        <v>Obese</v>
      </c>
      <c r="L1470" t="str">
        <f t="shared" si="199"/>
        <v>normal</v>
      </c>
      <c r="M1470" t="str">
        <f t="shared" si="200"/>
        <v>Adult</v>
      </c>
      <c r="N1470" t="str">
        <f t="shared" si="201"/>
        <v>Medium</v>
      </c>
      <c r="O1470" t="str">
        <f t="shared" si="202"/>
        <v>Normal level</v>
      </c>
      <c r="P1470" t="str">
        <f t="shared" si="203"/>
        <v>Low Risk</v>
      </c>
      <c r="Q1470" t="str">
        <f t="shared" si="204"/>
        <v>High</v>
      </c>
      <c r="R1470" t="str">
        <f t="shared" si="205"/>
        <v>Normal</v>
      </c>
      <c r="S1470" t="str">
        <f t="shared" si="206"/>
        <v>Medium DPF</v>
      </c>
    </row>
    <row r="1471" spans="1:19" x14ac:dyDescent="0.35">
      <c r="A1471" s="13">
        <v>1470</v>
      </c>
      <c r="B1471" s="14">
        <v>6</v>
      </c>
      <c r="C1471" s="14">
        <v>125</v>
      </c>
      <c r="D1471" s="14">
        <v>78</v>
      </c>
      <c r="E1471" s="14">
        <v>31</v>
      </c>
      <c r="F1471" s="14">
        <v>80</v>
      </c>
      <c r="G1471" s="15">
        <v>27.6</v>
      </c>
      <c r="H1471" s="19">
        <v>0.56499999999999995</v>
      </c>
      <c r="I1471" s="14">
        <v>49</v>
      </c>
      <c r="J1471" s="25">
        <v>1</v>
      </c>
      <c r="K1471" t="str">
        <f t="shared" si="198"/>
        <v>Overweight</v>
      </c>
      <c r="L1471" t="str">
        <f t="shared" si="199"/>
        <v xml:space="preserve">Diabetes </v>
      </c>
      <c r="M1471" t="str">
        <f t="shared" si="200"/>
        <v>Adult</v>
      </c>
      <c r="N1471" t="str">
        <f t="shared" si="201"/>
        <v>Medium</v>
      </c>
      <c r="O1471" t="str">
        <f t="shared" si="202"/>
        <v>Normal level</v>
      </c>
      <c r="P1471" t="str">
        <f t="shared" si="203"/>
        <v>High Risk</v>
      </c>
      <c r="Q1471" t="str">
        <f t="shared" si="204"/>
        <v>Normal</v>
      </c>
      <c r="R1471" t="str">
        <f t="shared" si="205"/>
        <v>Normal</v>
      </c>
      <c r="S1471" t="str">
        <f t="shared" si="206"/>
        <v>Medium DPF</v>
      </c>
    </row>
    <row r="1472" spans="1:19" x14ac:dyDescent="0.35">
      <c r="A1472" s="9">
        <v>1471</v>
      </c>
      <c r="B1472" s="10">
        <v>1</v>
      </c>
      <c r="C1472" s="10">
        <v>168</v>
      </c>
      <c r="D1472" s="10">
        <v>88</v>
      </c>
      <c r="E1472" s="10">
        <v>29</v>
      </c>
      <c r="F1472" s="10">
        <v>80</v>
      </c>
      <c r="G1472" s="11">
        <v>35</v>
      </c>
      <c r="H1472" s="18">
        <v>0.90500000000000003</v>
      </c>
      <c r="I1472" s="10">
        <v>52</v>
      </c>
      <c r="J1472" s="24">
        <v>1</v>
      </c>
      <c r="K1472" t="str">
        <f t="shared" si="198"/>
        <v>Obese</v>
      </c>
      <c r="L1472" t="str">
        <f t="shared" si="199"/>
        <v xml:space="preserve">Diabetes </v>
      </c>
      <c r="M1472" t="str">
        <f t="shared" si="200"/>
        <v>Adult</v>
      </c>
      <c r="N1472" t="str">
        <f t="shared" si="201"/>
        <v>Medium</v>
      </c>
      <c r="O1472" t="str">
        <f t="shared" si="202"/>
        <v>High level</v>
      </c>
      <c r="P1472" t="str">
        <f t="shared" si="203"/>
        <v>Low Risk</v>
      </c>
      <c r="Q1472" t="str">
        <f t="shared" si="204"/>
        <v>Normal</v>
      </c>
      <c r="R1472" t="str">
        <f t="shared" si="205"/>
        <v>Prehypertension</v>
      </c>
      <c r="S1472" t="str">
        <f t="shared" si="206"/>
        <v>High DPF</v>
      </c>
    </row>
    <row r="1473" spans="1:19" x14ac:dyDescent="0.35">
      <c r="A1473" s="13">
        <v>1472</v>
      </c>
      <c r="B1473" s="14">
        <v>2</v>
      </c>
      <c r="C1473" s="14">
        <v>129</v>
      </c>
      <c r="D1473" s="14">
        <v>69</v>
      </c>
      <c r="E1473" s="14">
        <v>21</v>
      </c>
      <c r="F1473" s="14">
        <v>80</v>
      </c>
      <c r="G1473" s="15">
        <v>38.5</v>
      </c>
      <c r="H1473" s="19">
        <v>0.30399999999999999</v>
      </c>
      <c r="I1473" s="14">
        <v>41</v>
      </c>
      <c r="J1473" s="25">
        <v>0</v>
      </c>
      <c r="K1473" t="str">
        <f t="shared" si="198"/>
        <v>Obese</v>
      </c>
      <c r="L1473" t="str">
        <f t="shared" si="199"/>
        <v>normal</v>
      </c>
      <c r="M1473" t="str">
        <f t="shared" si="200"/>
        <v>Adult</v>
      </c>
      <c r="N1473" t="str">
        <f t="shared" si="201"/>
        <v>Medium</v>
      </c>
      <c r="O1473" t="str">
        <f t="shared" si="202"/>
        <v>Normal level</v>
      </c>
      <c r="P1473" t="str">
        <f t="shared" si="203"/>
        <v>Low Risk</v>
      </c>
      <c r="Q1473" t="str">
        <f t="shared" si="204"/>
        <v>Normal</v>
      </c>
      <c r="R1473" t="str">
        <f t="shared" si="205"/>
        <v>Normal</v>
      </c>
      <c r="S1473" t="str">
        <f t="shared" si="206"/>
        <v>Medium DPF</v>
      </c>
    </row>
    <row r="1474" spans="1:19" x14ac:dyDescent="0.35">
      <c r="A1474" s="9">
        <v>1473</v>
      </c>
      <c r="B1474" s="10">
        <v>4</v>
      </c>
      <c r="C1474" s="10">
        <v>110</v>
      </c>
      <c r="D1474" s="10">
        <v>76</v>
      </c>
      <c r="E1474" s="10">
        <v>20</v>
      </c>
      <c r="F1474" s="10">
        <v>100</v>
      </c>
      <c r="G1474" s="11">
        <v>28.4</v>
      </c>
      <c r="H1474" s="18">
        <v>0.11799999999999999</v>
      </c>
      <c r="I1474" s="10">
        <v>27</v>
      </c>
      <c r="J1474" s="24">
        <v>0</v>
      </c>
      <c r="K1474" t="str">
        <f t="shared" si="198"/>
        <v>Overweight</v>
      </c>
      <c r="L1474" t="str">
        <f t="shared" si="199"/>
        <v>normal</v>
      </c>
      <c r="M1474" t="str">
        <f t="shared" si="200"/>
        <v>Adult</v>
      </c>
      <c r="N1474" t="str">
        <f t="shared" si="201"/>
        <v>Medium</v>
      </c>
      <c r="O1474" t="str">
        <f t="shared" si="202"/>
        <v>Normal level</v>
      </c>
      <c r="P1474" t="str">
        <f t="shared" si="203"/>
        <v>High Risk</v>
      </c>
      <c r="Q1474" t="str">
        <f t="shared" si="204"/>
        <v>Normal</v>
      </c>
      <c r="R1474" t="str">
        <f t="shared" si="205"/>
        <v>Normal</v>
      </c>
      <c r="S1474" t="str">
        <f t="shared" si="206"/>
        <v>Low DPF</v>
      </c>
    </row>
    <row r="1475" spans="1:19" x14ac:dyDescent="0.35">
      <c r="A1475" s="13">
        <v>1474</v>
      </c>
      <c r="B1475" s="14">
        <v>6</v>
      </c>
      <c r="C1475" s="14">
        <v>80</v>
      </c>
      <c r="D1475" s="14">
        <v>80</v>
      </c>
      <c r="E1475" s="14">
        <v>36</v>
      </c>
      <c r="F1475" s="14">
        <v>80</v>
      </c>
      <c r="G1475" s="15">
        <v>39.799999999999997</v>
      </c>
      <c r="H1475" s="19">
        <v>0.17699999999999999</v>
      </c>
      <c r="I1475" s="14">
        <v>28</v>
      </c>
      <c r="J1475" s="25">
        <v>0</v>
      </c>
      <c r="K1475" t="str">
        <f t="shared" ref="K1475:K1538" si="207">IF(G1475&lt;18.5, "Underweight", IF(G1475&lt;24.9, "Normal weight", IF(G1475&lt;29.9, "Overweight", "Obese")))</f>
        <v>Obese</v>
      </c>
      <c r="L1475" t="str">
        <f t="shared" ref="L1475:L1538" si="208">IF(J1475=1,"Diabetes ","normal")</f>
        <v>normal</v>
      </c>
      <c r="M1475" t="str">
        <f t="shared" ref="M1475:M1538" si="209">IF(I1475&lt;13, "Child", IF(I1475&lt;20, "Teen", IF(I1475&lt;65, "Adult", "Aged")))</f>
        <v>Adult</v>
      </c>
      <c r="N1475" t="str">
        <f t="shared" ref="N1475:N1538" si="210">IF(E1475&lt;20, "Low", IF(E1475&lt;40, "Medium", "High"))</f>
        <v>Medium</v>
      </c>
      <c r="O1475" t="str">
        <f t="shared" ref="O1475:O1538" si="211">IF(C1475&lt;140, "Normal level", IF(C1475&lt;200, "High level"))</f>
        <v>Normal level</v>
      </c>
      <c r="P1475" t="str">
        <f t="shared" ref="P1475:P1538" si="212">IF(B1475&gt;3, "High Risk", "Low Risk")</f>
        <v>High Risk</v>
      </c>
      <c r="Q1475" t="str">
        <f t="shared" ref="Q1475:Q1538" si="213">IF(F1475&lt;80, "Low", IF(F1475&lt;=150, "Normal", "High"))</f>
        <v>Normal</v>
      </c>
      <c r="R1475" t="str">
        <f t="shared" ref="R1475:R1538" si="214">IF(D1475&lt;60, "Low", IF(D1475&lt;=80, "Normal", IF(D1475&lt;=90, "Prehypertension", "Hypertension")))</f>
        <v>Normal</v>
      </c>
      <c r="S1475" t="str">
        <f t="shared" ref="S1475:S1538" si="215">IF(H1475&lt;0.3, "Low DPF", IF(H1475&lt;=0.6, "Medium DPF", "High DPF"))</f>
        <v>Low DPF</v>
      </c>
    </row>
    <row r="1476" spans="1:19" x14ac:dyDescent="0.35">
      <c r="A1476" s="9">
        <v>1475</v>
      </c>
      <c r="B1476" s="10">
        <v>14</v>
      </c>
      <c r="C1476" s="10">
        <v>115</v>
      </c>
      <c r="D1476" s="10">
        <v>69</v>
      </c>
      <c r="E1476" s="10">
        <v>21</v>
      </c>
      <c r="F1476" s="10">
        <v>80</v>
      </c>
      <c r="G1476" s="11">
        <v>32.14</v>
      </c>
      <c r="H1476" s="18">
        <v>0.26100000000000001</v>
      </c>
      <c r="I1476" s="10">
        <v>30</v>
      </c>
      <c r="J1476" s="24">
        <v>1</v>
      </c>
      <c r="K1476" t="str">
        <f t="shared" si="207"/>
        <v>Obese</v>
      </c>
      <c r="L1476" t="str">
        <f t="shared" si="208"/>
        <v xml:space="preserve">Diabetes </v>
      </c>
      <c r="M1476" t="str">
        <f t="shared" si="209"/>
        <v>Adult</v>
      </c>
      <c r="N1476" t="str">
        <f t="shared" si="210"/>
        <v>Medium</v>
      </c>
      <c r="O1476" t="str">
        <f t="shared" si="211"/>
        <v>Normal level</v>
      </c>
      <c r="P1476" t="str">
        <f t="shared" si="212"/>
        <v>High Risk</v>
      </c>
      <c r="Q1476" t="str">
        <f t="shared" si="213"/>
        <v>Normal</v>
      </c>
      <c r="R1476" t="str">
        <f t="shared" si="214"/>
        <v>Normal</v>
      </c>
      <c r="S1476" t="str">
        <f t="shared" si="215"/>
        <v>Low DPF</v>
      </c>
    </row>
    <row r="1477" spans="1:19" x14ac:dyDescent="0.35">
      <c r="A1477" s="13">
        <v>1476</v>
      </c>
      <c r="B1477" s="14">
        <v>2</v>
      </c>
      <c r="C1477" s="14">
        <v>127</v>
      </c>
      <c r="D1477" s="14">
        <v>46</v>
      </c>
      <c r="E1477" s="14">
        <v>21</v>
      </c>
      <c r="F1477" s="14">
        <v>335</v>
      </c>
      <c r="G1477" s="15">
        <v>34.4</v>
      </c>
      <c r="H1477" s="19">
        <v>0.17599999999999999</v>
      </c>
      <c r="I1477" s="14">
        <v>22</v>
      </c>
      <c r="J1477" s="25">
        <v>0</v>
      </c>
      <c r="K1477" t="str">
        <f t="shared" si="207"/>
        <v>Obese</v>
      </c>
      <c r="L1477" t="str">
        <f t="shared" si="208"/>
        <v>normal</v>
      </c>
      <c r="M1477" t="str">
        <f t="shared" si="209"/>
        <v>Adult</v>
      </c>
      <c r="N1477" t="str">
        <f t="shared" si="210"/>
        <v>Medium</v>
      </c>
      <c r="O1477" t="str">
        <f t="shared" si="211"/>
        <v>Normal level</v>
      </c>
      <c r="P1477" t="str">
        <f t="shared" si="212"/>
        <v>Low Risk</v>
      </c>
      <c r="Q1477" t="str">
        <f t="shared" si="213"/>
        <v>High</v>
      </c>
      <c r="R1477" t="str">
        <f t="shared" si="214"/>
        <v>Low</v>
      </c>
      <c r="S1477" t="str">
        <f t="shared" si="215"/>
        <v>Low DPF</v>
      </c>
    </row>
    <row r="1478" spans="1:19" x14ac:dyDescent="0.35">
      <c r="A1478" s="9">
        <v>1477</v>
      </c>
      <c r="B1478" s="10">
        <v>9</v>
      </c>
      <c r="C1478" s="10">
        <v>164</v>
      </c>
      <c r="D1478" s="10">
        <v>78</v>
      </c>
      <c r="E1478" s="10">
        <v>21</v>
      </c>
      <c r="F1478" s="10">
        <v>80</v>
      </c>
      <c r="G1478" s="11">
        <v>32.799999999999997</v>
      </c>
      <c r="H1478" s="18">
        <v>0.14799999999999999</v>
      </c>
      <c r="I1478" s="10">
        <v>45</v>
      </c>
      <c r="J1478" s="24">
        <v>1</v>
      </c>
      <c r="K1478" t="str">
        <f t="shared" si="207"/>
        <v>Obese</v>
      </c>
      <c r="L1478" t="str">
        <f t="shared" si="208"/>
        <v xml:space="preserve">Diabetes </v>
      </c>
      <c r="M1478" t="str">
        <f t="shared" si="209"/>
        <v>Adult</v>
      </c>
      <c r="N1478" t="str">
        <f t="shared" si="210"/>
        <v>Medium</v>
      </c>
      <c r="O1478" t="str">
        <f t="shared" si="211"/>
        <v>High level</v>
      </c>
      <c r="P1478" t="str">
        <f t="shared" si="212"/>
        <v>High Risk</v>
      </c>
      <c r="Q1478" t="str">
        <f t="shared" si="213"/>
        <v>Normal</v>
      </c>
      <c r="R1478" t="str">
        <f t="shared" si="214"/>
        <v>Normal</v>
      </c>
      <c r="S1478" t="str">
        <f t="shared" si="215"/>
        <v>Low DPF</v>
      </c>
    </row>
    <row r="1479" spans="1:19" x14ac:dyDescent="0.35">
      <c r="A1479" s="13">
        <v>1478</v>
      </c>
      <c r="B1479" s="14">
        <v>2</v>
      </c>
      <c r="C1479" s="14">
        <v>93</v>
      </c>
      <c r="D1479" s="14">
        <v>64</v>
      </c>
      <c r="E1479" s="14">
        <v>32</v>
      </c>
      <c r="F1479" s="14">
        <v>160</v>
      </c>
      <c r="G1479" s="15">
        <v>38</v>
      </c>
      <c r="H1479" s="19">
        <v>0.67400000000000004</v>
      </c>
      <c r="I1479" s="14">
        <v>23</v>
      </c>
      <c r="J1479" s="25">
        <v>1</v>
      </c>
      <c r="K1479" t="str">
        <f t="shared" si="207"/>
        <v>Obese</v>
      </c>
      <c r="L1479" t="str">
        <f t="shared" si="208"/>
        <v xml:space="preserve">Diabetes </v>
      </c>
      <c r="M1479" t="str">
        <f t="shared" si="209"/>
        <v>Adult</v>
      </c>
      <c r="N1479" t="str">
        <f t="shared" si="210"/>
        <v>Medium</v>
      </c>
      <c r="O1479" t="str">
        <f t="shared" si="211"/>
        <v>Normal level</v>
      </c>
      <c r="P1479" t="str">
        <f t="shared" si="212"/>
        <v>Low Risk</v>
      </c>
      <c r="Q1479" t="str">
        <f t="shared" si="213"/>
        <v>High</v>
      </c>
      <c r="R1479" t="str">
        <f t="shared" si="214"/>
        <v>Normal</v>
      </c>
      <c r="S1479" t="str">
        <f t="shared" si="215"/>
        <v>High DPF</v>
      </c>
    </row>
    <row r="1480" spans="1:19" x14ac:dyDescent="0.35">
      <c r="A1480" s="9">
        <v>1479</v>
      </c>
      <c r="B1480" s="10">
        <v>3</v>
      </c>
      <c r="C1480" s="10">
        <v>158</v>
      </c>
      <c r="D1480" s="10">
        <v>64</v>
      </c>
      <c r="E1480" s="10">
        <v>13</v>
      </c>
      <c r="F1480" s="10">
        <v>387</v>
      </c>
      <c r="G1480" s="11">
        <v>31.2</v>
      </c>
      <c r="H1480" s="18">
        <v>0.29499999999999998</v>
      </c>
      <c r="I1480" s="10">
        <v>24</v>
      </c>
      <c r="J1480" s="24">
        <v>0</v>
      </c>
      <c r="K1480" t="str">
        <f t="shared" si="207"/>
        <v>Obese</v>
      </c>
      <c r="L1480" t="str">
        <f t="shared" si="208"/>
        <v>normal</v>
      </c>
      <c r="M1480" t="str">
        <f t="shared" si="209"/>
        <v>Adult</v>
      </c>
      <c r="N1480" t="str">
        <f t="shared" si="210"/>
        <v>Low</v>
      </c>
      <c r="O1480" t="str">
        <f t="shared" si="211"/>
        <v>High level</v>
      </c>
      <c r="P1480" t="str">
        <f t="shared" si="212"/>
        <v>Low Risk</v>
      </c>
      <c r="Q1480" t="str">
        <f t="shared" si="213"/>
        <v>High</v>
      </c>
      <c r="R1480" t="str">
        <f t="shared" si="214"/>
        <v>Normal</v>
      </c>
      <c r="S1480" t="str">
        <f t="shared" si="215"/>
        <v>Low DPF</v>
      </c>
    </row>
    <row r="1481" spans="1:19" x14ac:dyDescent="0.35">
      <c r="A1481" s="13">
        <v>1480</v>
      </c>
      <c r="B1481" s="14">
        <v>5</v>
      </c>
      <c r="C1481" s="14">
        <v>126</v>
      </c>
      <c r="D1481" s="14">
        <v>78</v>
      </c>
      <c r="E1481" s="14">
        <v>27</v>
      </c>
      <c r="F1481" s="14">
        <v>22</v>
      </c>
      <c r="G1481" s="15">
        <v>29.6</v>
      </c>
      <c r="H1481" s="19">
        <v>0.439</v>
      </c>
      <c r="I1481" s="14">
        <v>40</v>
      </c>
      <c r="J1481" s="25">
        <v>0</v>
      </c>
      <c r="K1481" t="str">
        <f t="shared" si="207"/>
        <v>Overweight</v>
      </c>
      <c r="L1481" t="str">
        <f t="shared" si="208"/>
        <v>normal</v>
      </c>
      <c r="M1481" t="str">
        <f t="shared" si="209"/>
        <v>Adult</v>
      </c>
      <c r="N1481" t="str">
        <f t="shared" si="210"/>
        <v>Medium</v>
      </c>
      <c r="O1481" t="str">
        <f t="shared" si="211"/>
        <v>Normal level</v>
      </c>
      <c r="P1481" t="str">
        <f t="shared" si="212"/>
        <v>High Risk</v>
      </c>
      <c r="Q1481" t="str">
        <f t="shared" si="213"/>
        <v>Low</v>
      </c>
      <c r="R1481" t="str">
        <f t="shared" si="214"/>
        <v>Normal</v>
      </c>
      <c r="S1481" t="str">
        <f t="shared" si="215"/>
        <v>Medium DPF</v>
      </c>
    </row>
    <row r="1482" spans="1:19" x14ac:dyDescent="0.35">
      <c r="A1482" s="9">
        <v>1481</v>
      </c>
      <c r="B1482" s="10">
        <v>14</v>
      </c>
      <c r="C1482" s="10">
        <v>129</v>
      </c>
      <c r="D1482" s="10">
        <v>62</v>
      </c>
      <c r="E1482" s="10">
        <v>36</v>
      </c>
      <c r="F1482" s="10">
        <v>80</v>
      </c>
      <c r="G1482" s="11">
        <v>41.2</v>
      </c>
      <c r="H1482" s="18">
        <v>0.441</v>
      </c>
      <c r="I1482" s="10">
        <v>38</v>
      </c>
      <c r="J1482" s="24">
        <v>1</v>
      </c>
      <c r="K1482" t="str">
        <f t="shared" si="207"/>
        <v>Obese</v>
      </c>
      <c r="L1482" t="str">
        <f t="shared" si="208"/>
        <v xml:space="preserve">Diabetes </v>
      </c>
      <c r="M1482" t="str">
        <f t="shared" si="209"/>
        <v>Adult</v>
      </c>
      <c r="N1482" t="str">
        <f t="shared" si="210"/>
        <v>Medium</v>
      </c>
      <c r="O1482" t="str">
        <f t="shared" si="211"/>
        <v>Normal level</v>
      </c>
      <c r="P1482" t="str">
        <f t="shared" si="212"/>
        <v>High Risk</v>
      </c>
      <c r="Q1482" t="str">
        <f t="shared" si="213"/>
        <v>Normal</v>
      </c>
      <c r="R1482" t="str">
        <f t="shared" si="214"/>
        <v>Normal</v>
      </c>
      <c r="S1482" t="str">
        <f t="shared" si="215"/>
        <v>Medium DPF</v>
      </c>
    </row>
    <row r="1483" spans="1:19" x14ac:dyDescent="0.35">
      <c r="A1483" s="13">
        <v>1482</v>
      </c>
      <c r="B1483" s="14">
        <v>4</v>
      </c>
      <c r="C1483" s="14">
        <v>134</v>
      </c>
      <c r="D1483" s="14">
        <v>58</v>
      </c>
      <c r="E1483" s="14">
        <v>20</v>
      </c>
      <c r="F1483" s="14">
        <v>291</v>
      </c>
      <c r="G1483" s="15">
        <v>26.4</v>
      </c>
      <c r="H1483" s="19">
        <v>0.35199999999999998</v>
      </c>
      <c r="I1483" s="14">
        <v>21</v>
      </c>
      <c r="J1483" s="25">
        <v>0</v>
      </c>
      <c r="K1483" t="str">
        <f t="shared" si="207"/>
        <v>Overweight</v>
      </c>
      <c r="L1483" t="str">
        <f t="shared" si="208"/>
        <v>normal</v>
      </c>
      <c r="M1483" t="str">
        <f t="shared" si="209"/>
        <v>Adult</v>
      </c>
      <c r="N1483" t="str">
        <f t="shared" si="210"/>
        <v>Medium</v>
      </c>
      <c r="O1483" t="str">
        <f t="shared" si="211"/>
        <v>Normal level</v>
      </c>
      <c r="P1483" t="str">
        <f t="shared" si="212"/>
        <v>High Risk</v>
      </c>
      <c r="Q1483" t="str">
        <f t="shared" si="213"/>
        <v>High</v>
      </c>
      <c r="R1483" t="str">
        <f t="shared" si="214"/>
        <v>Low</v>
      </c>
      <c r="S1483" t="str">
        <f t="shared" si="215"/>
        <v>Medium DPF</v>
      </c>
    </row>
    <row r="1484" spans="1:19" x14ac:dyDescent="0.35">
      <c r="A1484" s="9">
        <v>1483</v>
      </c>
      <c r="B1484" s="10">
        <v>3</v>
      </c>
      <c r="C1484" s="10">
        <v>102</v>
      </c>
      <c r="D1484" s="10">
        <v>74</v>
      </c>
      <c r="E1484" s="10">
        <v>21</v>
      </c>
      <c r="F1484" s="10">
        <v>80</v>
      </c>
      <c r="G1484" s="11">
        <v>29.5</v>
      </c>
      <c r="H1484" s="18">
        <v>0.121</v>
      </c>
      <c r="I1484" s="10">
        <v>32</v>
      </c>
      <c r="J1484" s="24">
        <v>0</v>
      </c>
      <c r="K1484" t="str">
        <f t="shared" si="207"/>
        <v>Overweight</v>
      </c>
      <c r="L1484" t="str">
        <f t="shared" si="208"/>
        <v>normal</v>
      </c>
      <c r="M1484" t="str">
        <f t="shared" si="209"/>
        <v>Adult</v>
      </c>
      <c r="N1484" t="str">
        <f t="shared" si="210"/>
        <v>Medium</v>
      </c>
      <c r="O1484" t="str">
        <f t="shared" si="211"/>
        <v>Normal level</v>
      </c>
      <c r="P1484" t="str">
        <f t="shared" si="212"/>
        <v>Low Risk</v>
      </c>
      <c r="Q1484" t="str">
        <f t="shared" si="213"/>
        <v>Normal</v>
      </c>
      <c r="R1484" t="str">
        <f t="shared" si="214"/>
        <v>Normal</v>
      </c>
      <c r="S1484" t="str">
        <f t="shared" si="215"/>
        <v>Low DPF</v>
      </c>
    </row>
    <row r="1485" spans="1:19" x14ac:dyDescent="0.35">
      <c r="A1485" s="13">
        <v>1484</v>
      </c>
      <c r="B1485" s="14">
        <v>7</v>
      </c>
      <c r="C1485" s="14">
        <v>187</v>
      </c>
      <c r="D1485" s="14">
        <v>50</v>
      </c>
      <c r="E1485" s="14">
        <v>33</v>
      </c>
      <c r="F1485" s="14">
        <v>392</v>
      </c>
      <c r="G1485" s="15">
        <v>33.9</v>
      </c>
      <c r="H1485" s="19">
        <v>0.82599999999999996</v>
      </c>
      <c r="I1485" s="14">
        <v>34</v>
      </c>
      <c r="J1485" s="25">
        <v>1</v>
      </c>
      <c r="K1485" t="str">
        <f t="shared" si="207"/>
        <v>Obese</v>
      </c>
      <c r="L1485" t="str">
        <f t="shared" si="208"/>
        <v xml:space="preserve">Diabetes </v>
      </c>
      <c r="M1485" t="str">
        <f t="shared" si="209"/>
        <v>Adult</v>
      </c>
      <c r="N1485" t="str">
        <f t="shared" si="210"/>
        <v>Medium</v>
      </c>
      <c r="O1485" t="str">
        <f t="shared" si="211"/>
        <v>High level</v>
      </c>
      <c r="P1485" t="str">
        <f t="shared" si="212"/>
        <v>High Risk</v>
      </c>
      <c r="Q1485" t="str">
        <f t="shared" si="213"/>
        <v>High</v>
      </c>
      <c r="R1485" t="str">
        <f t="shared" si="214"/>
        <v>Low</v>
      </c>
      <c r="S1485" t="str">
        <f t="shared" si="215"/>
        <v>High DPF</v>
      </c>
    </row>
    <row r="1486" spans="1:19" x14ac:dyDescent="0.35">
      <c r="A1486" s="9">
        <v>1485</v>
      </c>
      <c r="B1486" s="10">
        <v>3</v>
      </c>
      <c r="C1486" s="10">
        <v>173</v>
      </c>
      <c r="D1486" s="10">
        <v>78</v>
      </c>
      <c r="E1486" s="10">
        <v>39</v>
      </c>
      <c r="F1486" s="10">
        <v>185</v>
      </c>
      <c r="G1486" s="11">
        <v>33.799999999999997</v>
      </c>
      <c r="H1486" s="18">
        <v>0.97</v>
      </c>
      <c r="I1486" s="10">
        <v>31</v>
      </c>
      <c r="J1486" s="24">
        <v>1</v>
      </c>
      <c r="K1486" t="str">
        <f t="shared" si="207"/>
        <v>Obese</v>
      </c>
      <c r="L1486" t="str">
        <f t="shared" si="208"/>
        <v xml:space="preserve">Diabetes </v>
      </c>
      <c r="M1486" t="str">
        <f t="shared" si="209"/>
        <v>Adult</v>
      </c>
      <c r="N1486" t="str">
        <f t="shared" si="210"/>
        <v>Medium</v>
      </c>
      <c r="O1486" t="str">
        <f t="shared" si="211"/>
        <v>High level</v>
      </c>
      <c r="P1486" t="str">
        <f t="shared" si="212"/>
        <v>Low Risk</v>
      </c>
      <c r="Q1486" t="str">
        <f t="shared" si="213"/>
        <v>High</v>
      </c>
      <c r="R1486" t="str">
        <f t="shared" si="214"/>
        <v>Normal</v>
      </c>
      <c r="S1486" t="str">
        <f t="shared" si="215"/>
        <v>High DPF</v>
      </c>
    </row>
    <row r="1487" spans="1:19" x14ac:dyDescent="0.35">
      <c r="A1487" s="13">
        <v>1486</v>
      </c>
      <c r="B1487" s="14">
        <v>14</v>
      </c>
      <c r="C1487" s="14">
        <v>94</v>
      </c>
      <c r="D1487" s="14">
        <v>72</v>
      </c>
      <c r="E1487" s="14">
        <v>18</v>
      </c>
      <c r="F1487" s="14">
        <v>80</v>
      </c>
      <c r="G1487" s="15">
        <v>23.1</v>
      </c>
      <c r="H1487" s="19">
        <v>0.59499999999999997</v>
      </c>
      <c r="I1487" s="14">
        <v>56</v>
      </c>
      <c r="J1487" s="25">
        <v>0</v>
      </c>
      <c r="K1487" t="str">
        <f t="shared" si="207"/>
        <v>Normal weight</v>
      </c>
      <c r="L1487" t="str">
        <f t="shared" si="208"/>
        <v>normal</v>
      </c>
      <c r="M1487" t="str">
        <f t="shared" si="209"/>
        <v>Adult</v>
      </c>
      <c r="N1487" t="str">
        <f t="shared" si="210"/>
        <v>Low</v>
      </c>
      <c r="O1487" t="str">
        <f t="shared" si="211"/>
        <v>Normal level</v>
      </c>
      <c r="P1487" t="str">
        <f t="shared" si="212"/>
        <v>High Risk</v>
      </c>
      <c r="Q1487" t="str">
        <f t="shared" si="213"/>
        <v>Normal</v>
      </c>
      <c r="R1487" t="str">
        <f t="shared" si="214"/>
        <v>Normal</v>
      </c>
      <c r="S1487" t="str">
        <f t="shared" si="215"/>
        <v>Medium DPF</v>
      </c>
    </row>
    <row r="1488" spans="1:19" x14ac:dyDescent="0.35">
      <c r="A1488" s="9">
        <v>1487</v>
      </c>
      <c r="B1488" s="10">
        <v>1</v>
      </c>
      <c r="C1488" s="10">
        <v>108</v>
      </c>
      <c r="D1488" s="10">
        <v>60</v>
      </c>
      <c r="E1488" s="10">
        <v>46</v>
      </c>
      <c r="F1488" s="10">
        <v>178</v>
      </c>
      <c r="G1488" s="11">
        <v>35.5</v>
      </c>
      <c r="H1488" s="18">
        <v>0.41499999999999998</v>
      </c>
      <c r="I1488" s="10">
        <v>24</v>
      </c>
      <c r="J1488" s="24">
        <v>0</v>
      </c>
      <c r="K1488" t="str">
        <f t="shared" si="207"/>
        <v>Obese</v>
      </c>
      <c r="L1488" t="str">
        <f t="shared" si="208"/>
        <v>normal</v>
      </c>
      <c r="M1488" t="str">
        <f t="shared" si="209"/>
        <v>Adult</v>
      </c>
      <c r="N1488" t="str">
        <f t="shared" si="210"/>
        <v>High</v>
      </c>
      <c r="O1488" t="str">
        <f t="shared" si="211"/>
        <v>Normal level</v>
      </c>
      <c r="P1488" t="str">
        <f t="shared" si="212"/>
        <v>Low Risk</v>
      </c>
      <c r="Q1488" t="str">
        <f t="shared" si="213"/>
        <v>High</v>
      </c>
      <c r="R1488" t="str">
        <f t="shared" si="214"/>
        <v>Normal</v>
      </c>
      <c r="S1488" t="str">
        <f t="shared" si="215"/>
        <v>Medium DPF</v>
      </c>
    </row>
    <row r="1489" spans="1:19" x14ac:dyDescent="0.35">
      <c r="A1489" s="13">
        <v>1488</v>
      </c>
      <c r="B1489" s="14">
        <v>5</v>
      </c>
      <c r="C1489" s="14">
        <v>97</v>
      </c>
      <c r="D1489" s="14">
        <v>76</v>
      </c>
      <c r="E1489" s="14">
        <v>27</v>
      </c>
      <c r="F1489" s="14">
        <v>80</v>
      </c>
      <c r="G1489" s="15">
        <v>35.6</v>
      </c>
      <c r="H1489" s="19">
        <v>0.378</v>
      </c>
      <c r="I1489" s="14">
        <v>52</v>
      </c>
      <c r="J1489" s="25">
        <v>1</v>
      </c>
      <c r="K1489" t="str">
        <f t="shared" si="207"/>
        <v>Obese</v>
      </c>
      <c r="L1489" t="str">
        <f t="shared" si="208"/>
        <v xml:space="preserve">Diabetes </v>
      </c>
      <c r="M1489" t="str">
        <f t="shared" si="209"/>
        <v>Adult</v>
      </c>
      <c r="N1489" t="str">
        <f t="shared" si="210"/>
        <v>Medium</v>
      </c>
      <c r="O1489" t="str">
        <f t="shared" si="211"/>
        <v>Normal level</v>
      </c>
      <c r="P1489" t="str">
        <f t="shared" si="212"/>
        <v>High Risk</v>
      </c>
      <c r="Q1489" t="str">
        <f t="shared" si="213"/>
        <v>Normal</v>
      </c>
      <c r="R1489" t="str">
        <f t="shared" si="214"/>
        <v>Normal</v>
      </c>
      <c r="S1489" t="str">
        <f t="shared" si="215"/>
        <v>Medium DPF</v>
      </c>
    </row>
    <row r="1490" spans="1:19" x14ac:dyDescent="0.35">
      <c r="A1490" s="9">
        <v>1489</v>
      </c>
      <c r="B1490" s="10">
        <v>4</v>
      </c>
      <c r="C1490" s="10">
        <v>83</v>
      </c>
      <c r="D1490" s="10">
        <v>86</v>
      </c>
      <c r="E1490" s="10">
        <v>19</v>
      </c>
      <c r="F1490" s="10">
        <v>80</v>
      </c>
      <c r="G1490" s="11">
        <v>29.3</v>
      </c>
      <c r="H1490" s="18">
        <v>0.317</v>
      </c>
      <c r="I1490" s="10">
        <v>34</v>
      </c>
      <c r="J1490" s="24">
        <v>0</v>
      </c>
      <c r="K1490" t="str">
        <f t="shared" si="207"/>
        <v>Overweight</v>
      </c>
      <c r="L1490" t="str">
        <f t="shared" si="208"/>
        <v>normal</v>
      </c>
      <c r="M1490" t="str">
        <f t="shared" si="209"/>
        <v>Adult</v>
      </c>
      <c r="N1490" t="str">
        <f t="shared" si="210"/>
        <v>Low</v>
      </c>
      <c r="O1490" t="str">
        <f t="shared" si="211"/>
        <v>Normal level</v>
      </c>
      <c r="P1490" t="str">
        <f t="shared" si="212"/>
        <v>High Risk</v>
      </c>
      <c r="Q1490" t="str">
        <f t="shared" si="213"/>
        <v>Normal</v>
      </c>
      <c r="R1490" t="str">
        <f t="shared" si="214"/>
        <v>Prehypertension</v>
      </c>
      <c r="S1490" t="str">
        <f t="shared" si="215"/>
        <v>Medium DPF</v>
      </c>
    </row>
    <row r="1491" spans="1:19" x14ac:dyDescent="0.35">
      <c r="A1491" s="13">
        <v>1490</v>
      </c>
      <c r="B1491" s="14">
        <v>1</v>
      </c>
      <c r="C1491" s="14">
        <v>114</v>
      </c>
      <c r="D1491" s="14">
        <v>66</v>
      </c>
      <c r="E1491" s="14">
        <v>36</v>
      </c>
      <c r="F1491" s="14">
        <v>200</v>
      </c>
      <c r="G1491" s="15">
        <v>38.1</v>
      </c>
      <c r="H1491" s="19">
        <v>0.28899999999999998</v>
      </c>
      <c r="I1491" s="14">
        <v>21</v>
      </c>
      <c r="J1491" s="25">
        <v>0</v>
      </c>
      <c r="K1491" t="str">
        <f t="shared" si="207"/>
        <v>Obese</v>
      </c>
      <c r="L1491" t="str">
        <f t="shared" si="208"/>
        <v>normal</v>
      </c>
      <c r="M1491" t="str">
        <f t="shared" si="209"/>
        <v>Adult</v>
      </c>
      <c r="N1491" t="str">
        <f t="shared" si="210"/>
        <v>Medium</v>
      </c>
      <c r="O1491" t="str">
        <f t="shared" si="211"/>
        <v>Normal level</v>
      </c>
      <c r="P1491" t="str">
        <f t="shared" si="212"/>
        <v>Low Risk</v>
      </c>
      <c r="Q1491" t="str">
        <f t="shared" si="213"/>
        <v>High</v>
      </c>
      <c r="R1491" t="str">
        <f t="shared" si="214"/>
        <v>Normal</v>
      </c>
      <c r="S1491" t="str">
        <f t="shared" si="215"/>
        <v>Low DPF</v>
      </c>
    </row>
    <row r="1492" spans="1:19" x14ac:dyDescent="0.35">
      <c r="A1492" s="9">
        <v>1491</v>
      </c>
      <c r="B1492" s="10">
        <v>1</v>
      </c>
      <c r="C1492" s="10">
        <v>149</v>
      </c>
      <c r="D1492" s="10">
        <v>68</v>
      </c>
      <c r="E1492" s="10">
        <v>29</v>
      </c>
      <c r="F1492" s="10">
        <v>127</v>
      </c>
      <c r="G1492" s="11">
        <v>29.3</v>
      </c>
      <c r="H1492" s="18">
        <v>0.34899999999999998</v>
      </c>
      <c r="I1492" s="10">
        <v>42</v>
      </c>
      <c r="J1492" s="24">
        <v>1</v>
      </c>
      <c r="K1492" t="str">
        <f t="shared" si="207"/>
        <v>Overweight</v>
      </c>
      <c r="L1492" t="str">
        <f t="shared" si="208"/>
        <v xml:space="preserve">Diabetes </v>
      </c>
      <c r="M1492" t="str">
        <f t="shared" si="209"/>
        <v>Adult</v>
      </c>
      <c r="N1492" t="str">
        <f t="shared" si="210"/>
        <v>Medium</v>
      </c>
      <c r="O1492" t="str">
        <f t="shared" si="211"/>
        <v>High level</v>
      </c>
      <c r="P1492" t="str">
        <f t="shared" si="212"/>
        <v>Low Risk</v>
      </c>
      <c r="Q1492" t="str">
        <f t="shared" si="213"/>
        <v>Normal</v>
      </c>
      <c r="R1492" t="str">
        <f t="shared" si="214"/>
        <v>Normal</v>
      </c>
      <c r="S1492" t="str">
        <f t="shared" si="215"/>
        <v>Medium DPF</v>
      </c>
    </row>
    <row r="1493" spans="1:19" x14ac:dyDescent="0.35">
      <c r="A1493" s="13">
        <v>1492</v>
      </c>
      <c r="B1493" s="14">
        <v>5</v>
      </c>
      <c r="C1493" s="14">
        <v>117</v>
      </c>
      <c r="D1493" s="14">
        <v>86</v>
      </c>
      <c r="E1493" s="14">
        <v>30</v>
      </c>
      <c r="F1493" s="14">
        <v>105</v>
      </c>
      <c r="G1493" s="15">
        <v>39.1</v>
      </c>
      <c r="H1493" s="19">
        <v>0.251</v>
      </c>
      <c r="I1493" s="14">
        <v>42</v>
      </c>
      <c r="J1493" s="25">
        <v>0</v>
      </c>
      <c r="K1493" t="str">
        <f t="shared" si="207"/>
        <v>Obese</v>
      </c>
      <c r="L1493" t="str">
        <f t="shared" si="208"/>
        <v>normal</v>
      </c>
      <c r="M1493" t="str">
        <f t="shared" si="209"/>
        <v>Adult</v>
      </c>
      <c r="N1493" t="str">
        <f t="shared" si="210"/>
        <v>Medium</v>
      </c>
      <c r="O1493" t="str">
        <f t="shared" si="211"/>
        <v>Normal level</v>
      </c>
      <c r="P1493" t="str">
        <f t="shared" si="212"/>
        <v>High Risk</v>
      </c>
      <c r="Q1493" t="str">
        <f t="shared" si="213"/>
        <v>Normal</v>
      </c>
      <c r="R1493" t="str">
        <f t="shared" si="214"/>
        <v>Prehypertension</v>
      </c>
      <c r="S1493" t="str">
        <f t="shared" si="215"/>
        <v>Low DPF</v>
      </c>
    </row>
    <row r="1494" spans="1:19" x14ac:dyDescent="0.35">
      <c r="A1494" s="9">
        <v>1493</v>
      </c>
      <c r="B1494" s="10">
        <v>1</v>
      </c>
      <c r="C1494" s="10">
        <v>111</v>
      </c>
      <c r="D1494" s="10">
        <v>94</v>
      </c>
      <c r="E1494" s="10">
        <v>21</v>
      </c>
      <c r="F1494" s="10">
        <v>80</v>
      </c>
      <c r="G1494" s="11">
        <v>32.799999999999997</v>
      </c>
      <c r="H1494" s="18">
        <v>0.26500000000000001</v>
      </c>
      <c r="I1494" s="10">
        <v>45</v>
      </c>
      <c r="J1494" s="24">
        <v>0</v>
      </c>
      <c r="K1494" t="str">
        <f t="shared" si="207"/>
        <v>Obese</v>
      </c>
      <c r="L1494" t="str">
        <f t="shared" si="208"/>
        <v>normal</v>
      </c>
      <c r="M1494" t="str">
        <f t="shared" si="209"/>
        <v>Adult</v>
      </c>
      <c r="N1494" t="str">
        <f t="shared" si="210"/>
        <v>Medium</v>
      </c>
      <c r="O1494" t="str">
        <f t="shared" si="211"/>
        <v>Normal level</v>
      </c>
      <c r="P1494" t="str">
        <f t="shared" si="212"/>
        <v>Low Risk</v>
      </c>
      <c r="Q1494" t="str">
        <f t="shared" si="213"/>
        <v>Normal</v>
      </c>
      <c r="R1494" t="str">
        <f t="shared" si="214"/>
        <v>Hypertension</v>
      </c>
      <c r="S1494" t="str">
        <f t="shared" si="215"/>
        <v>Low DPF</v>
      </c>
    </row>
    <row r="1495" spans="1:19" x14ac:dyDescent="0.35">
      <c r="A1495" s="13">
        <v>1494</v>
      </c>
      <c r="B1495" s="14">
        <v>4</v>
      </c>
      <c r="C1495" s="14">
        <v>112</v>
      </c>
      <c r="D1495" s="14">
        <v>78</v>
      </c>
      <c r="E1495" s="14">
        <v>40</v>
      </c>
      <c r="F1495" s="14">
        <v>80</v>
      </c>
      <c r="G1495" s="15">
        <v>39.4</v>
      </c>
      <c r="H1495" s="19">
        <v>0.23599999999999999</v>
      </c>
      <c r="I1495" s="14">
        <v>38</v>
      </c>
      <c r="J1495" s="25">
        <v>0</v>
      </c>
      <c r="K1495" t="str">
        <f t="shared" si="207"/>
        <v>Obese</v>
      </c>
      <c r="L1495" t="str">
        <f t="shared" si="208"/>
        <v>normal</v>
      </c>
      <c r="M1495" t="str">
        <f t="shared" si="209"/>
        <v>Adult</v>
      </c>
      <c r="N1495" t="str">
        <f t="shared" si="210"/>
        <v>High</v>
      </c>
      <c r="O1495" t="str">
        <f t="shared" si="211"/>
        <v>Normal level</v>
      </c>
      <c r="P1495" t="str">
        <f t="shared" si="212"/>
        <v>High Risk</v>
      </c>
      <c r="Q1495" t="str">
        <f t="shared" si="213"/>
        <v>Normal</v>
      </c>
      <c r="R1495" t="str">
        <f t="shared" si="214"/>
        <v>Normal</v>
      </c>
      <c r="S1495" t="str">
        <f t="shared" si="215"/>
        <v>Low DPF</v>
      </c>
    </row>
    <row r="1496" spans="1:19" x14ac:dyDescent="0.35">
      <c r="A1496" s="9">
        <v>1495</v>
      </c>
      <c r="B1496" s="10">
        <v>1</v>
      </c>
      <c r="C1496" s="10">
        <v>116</v>
      </c>
      <c r="D1496" s="10">
        <v>78</v>
      </c>
      <c r="E1496" s="10">
        <v>29</v>
      </c>
      <c r="F1496" s="10">
        <v>180</v>
      </c>
      <c r="G1496" s="11">
        <v>36.1</v>
      </c>
      <c r="H1496" s="18">
        <v>0.496</v>
      </c>
      <c r="I1496" s="10">
        <v>25</v>
      </c>
      <c r="J1496" s="24">
        <v>0</v>
      </c>
      <c r="K1496" t="str">
        <f t="shared" si="207"/>
        <v>Obese</v>
      </c>
      <c r="L1496" t="str">
        <f t="shared" si="208"/>
        <v>normal</v>
      </c>
      <c r="M1496" t="str">
        <f t="shared" si="209"/>
        <v>Adult</v>
      </c>
      <c r="N1496" t="str">
        <f t="shared" si="210"/>
        <v>Medium</v>
      </c>
      <c r="O1496" t="str">
        <f t="shared" si="211"/>
        <v>Normal level</v>
      </c>
      <c r="P1496" t="str">
        <f t="shared" si="212"/>
        <v>Low Risk</v>
      </c>
      <c r="Q1496" t="str">
        <f t="shared" si="213"/>
        <v>High</v>
      </c>
      <c r="R1496" t="str">
        <f t="shared" si="214"/>
        <v>Normal</v>
      </c>
      <c r="S1496" t="str">
        <f t="shared" si="215"/>
        <v>Medium DPF</v>
      </c>
    </row>
    <row r="1497" spans="1:19" x14ac:dyDescent="0.35">
      <c r="A1497" s="13">
        <v>1496</v>
      </c>
      <c r="B1497" s="14">
        <v>4</v>
      </c>
      <c r="C1497" s="14">
        <v>141</v>
      </c>
      <c r="D1497" s="14">
        <v>84</v>
      </c>
      <c r="E1497" s="14">
        <v>26</v>
      </c>
      <c r="F1497" s="14">
        <v>80</v>
      </c>
      <c r="G1497" s="15">
        <v>32.4</v>
      </c>
      <c r="H1497" s="19">
        <v>0.433</v>
      </c>
      <c r="I1497" s="14">
        <v>22</v>
      </c>
      <c r="J1497" s="25">
        <v>0</v>
      </c>
      <c r="K1497" t="str">
        <f t="shared" si="207"/>
        <v>Obese</v>
      </c>
      <c r="L1497" t="str">
        <f t="shared" si="208"/>
        <v>normal</v>
      </c>
      <c r="M1497" t="str">
        <f t="shared" si="209"/>
        <v>Adult</v>
      </c>
      <c r="N1497" t="str">
        <f t="shared" si="210"/>
        <v>Medium</v>
      </c>
      <c r="O1497" t="str">
        <f t="shared" si="211"/>
        <v>High level</v>
      </c>
      <c r="P1497" t="str">
        <f t="shared" si="212"/>
        <v>High Risk</v>
      </c>
      <c r="Q1497" t="str">
        <f t="shared" si="213"/>
        <v>Normal</v>
      </c>
      <c r="R1497" t="str">
        <f t="shared" si="214"/>
        <v>Prehypertension</v>
      </c>
      <c r="S1497" t="str">
        <f t="shared" si="215"/>
        <v>Medium DPF</v>
      </c>
    </row>
    <row r="1498" spans="1:19" x14ac:dyDescent="0.35">
      <c r="A1498" s="9">
        <v>1497</v>
      </c>
      <c r="B1498" s="10">
        <v>2</v>
      </c>
      <c r="C1498" s="10">
        <v>175</v>
      </c>
      <c r="D1498" s="10">
        <v>88</v>
      </c>
      <c r="E1498" s="10">
        <v>21</v>
      </c>
      <c r="F1498" s="10">
        <v>80</v>
      </c>
      <c r="G1498" s="11">
        <v>22.9</v>
      </c>
      <c r="H1498" s="18">
        <v>0.32600000000000001</v>
      </c>
      <c r="I1498" s="10">
        <v>22</v>
      </c>
      <c r="J1498" s="24">
        <v>0</v>
      </c>
      <c r="K1498" t="str">
        <f t="shared" si="207"/>
        <v>Normal weight</v>
      </c>
      <c r="L1498" t="str">
        <f t="shared" si="208"/>
        <v>normal</v>
      </c>
      <c r="M1498" t="str">
        <f t="shared" si="209"/>
        <v>Adult</v>
      </c>
      <c r="N1498" t="str">
        <f t="shared" si="210"/>
        <v>Medium</v>
      </c>
      <c r="O1498" t="str">
        <f t="shared" si="211"/>
        <v>High level</v>
      </c>
      <c r="P1498" t="str">
        <f t="shared" si="212"/>
        <v>Low Risk</v>
      </c>
      <c r="Q1498" t="str">
        <f t="shared" si="213"/>
        <v>Normal</v>
      </c>
      <c r="R1498" t="str">
        <f t="shared" si="214"/>
        <v>Prehypertension</v>
      </c>
      <c r="S1498" t="str">
        <f t="shared" si="215"/>
        <v>Medium DPF</v>
      </c>
    </row>
    <row r="1499" spans="1:19" x14ac:dyDescent="0.35">
      <c r="A1499" s="13">
        <v>1498</v>
      </c>
      <c r="B1499" s="14">
        <v>2</v>
      </c>
      <c r="C1499" s="14">
        <v>92</v>
      </c>
      <c r="D1499" s="14">
        <v>52</v>
      </c>
      <c r="E1499" s="14">
        <v>21</v>
      </c>
      <c r="F1499" s="14">
        <v>80</v>
      </c>
      <c r="G1499" s="15">
        <v>30.1</v>
      </c>
      <c r="H1499" s="19">
        <v>0.14099999999999999</v>
      </c>
      <c r="I1499" s="14">
        <v>22</v>
      </c>
      <c r="J1499" s="25">
        <v>0</v>
      </c>
      <c r="K1499" t="str">
        <f t="shared" si="207"/>
        <v>Obese</v>
      </c>
      <c r="L1499" t="str">
        <f t="shared" si="208"/>
        <v>normal</v>
      </c>
      <c r="M1499" t="str">
        <f t="shared" si="209"/>
        <v>Adult</v>
      </c>
      <c r="N1499" t="str">
        <f t="shared" si="210"/>
        <v>Medium</v>
      </c>
      <c r="O1499" t="str">
        <f t="shared" si="211"/>
        <v>Normal level</v>
      </c>
      <c r="P1499" t="str">
        <f t="shared" si="212"/>
        <v>Low Risk</v>
      </c>
      <c r="Q1499" t="str">
        <f t="shared" si="213"/>
        <v>Normal</v>
      </c>
      <c r="R1499" t="str">
        <f t="shared" si="214"/>
        <v>Low</v>
      </c>
      <c r="S1499" t="str">
        <f t="shared" si="215"/>
        <v>Low DPF</v>
      </c>
    </row>
    <row r="1500" spans="1:19" x14ac:dyDescent="0.35">
      <c r="A1500" s="9">
        <v>1499</v>
      </c>
      <c r="B1500" s="10">
        <v>3</v>
      </c>
      <c r="C1500" s="10">
        <v>130</v>
      </c>
      <c r="D1500" s="10">
        <v>78</v>
      </c>
      <c r="E1500" s="10">
        <v>23</v>
      </c>
      <c r="F1500" s="10">
        <v>79</v>
      </c>
      <c r="G1500" s="11">
        <v>28.4</v>
      </c>
      <c r="H1500" s="18">
        <v>0.32300000000000001</v>
      </c>
      <c r="I1500" s="10">
        <v>34</v>
      </c>
      <c r="J1500" s="24">
        <v>1</v>
      </c>
      <c r="K1500" t="str">
        <f t="shared" si="207"/>
        <v>Overweight</v>
      </c>
      <c r="L1500" t="str">
        <f t="shared" si="208"/>
        <v xml:space="preserve">Diabetes </v>
      </c>
      <c r="M1500" t="str">
        <f t="shared" si="209"/>
        <v>Adult</v>
      </c>
      <c r="N1500" t="str">
        <f t="shared" si="210"/>
        <v>Medium</v>
      </c>
      <c r="O1500" t="str">
        <f t="shared" si="211"/>
        <v>Normal level</v>
      </c>
      <c r="P1500" t="str">
        <f t="shared" si="212"/>
        <v>Low Risk</v>
      </c>
      <c r="Q1500" t="str">
        <f t="shared" si="213"/>
        <v>Low</v>
      </c>
      <c r="R1500" t="str">
        <f t="shared" si="214"/>
        <v>Normal</v>
      </c>
      <c r="S1500" t="str">
        <f t="shared" si="215"/>
        <v>Medium DPF</v>
      </c>
    </row>
    <row r="1501" spans="1:19" x14ac:dyDescent="0.35">
      <c r="A1501" s="13">
        <v>1500</v>
      </c>
      <c r="B1501" s="14">
        <v>8</v>
      </c>
      <c r="C1501" s="14">
        <v>120</v>
      </c>
      <c r="D1501" s="14">
        <v>86</v>
      </c>
      <c r="E1501" s="14">
        <v>21</v>
      </c>
      <c r="F1501" s="14">
        <v>80</v>
      </c>
      <c r="G1501" s="15">
        <v>28.4</v>
      </c>
      <c r="H1501" s="19">
        <v>0.25900000000000001</v>
      </c>
      <c r="I1501" s="14">
        <v>22</v>
      </c>
      <c r="J1501" s="25">
        <v>1</v>
      </c>
      <c r="K1501" t="str">
        <f t="shared" si="207"/>
        <v>Overweight</v>
      </c>
      <c r="L1501" t="str">
        <f t="shared" si="208"/>
        <v xml:space="preserve">Diabetes </v>
      </c>
      <c r="M1501" t="str">
        <f t="shared" si="209"/>
        <v>Adult</v>
      </c>
      <c r="N1501" t="str">
        <f t="shared" si="210"/>
        <v>Medium</v>
      </c>
      <c r="O1501" t="str">
        <f t="shared" si="211"/>
        <v>Normal level</v>
      </c>
      <c r="P1501" t="str">
        <f t="shared" si="212"/>
        <v>High Risk</v>
      </c>
      <c r="Q1501" t="str">
        <f t="shared" si="213"/>
        <v>Normal</v>
      </c>
      <c r="R1501" t="str">
        <f t="shared" si="214"/>
        <v>Prehypertension</v>
      </c>
      <c r="S1501" t="str">
        <f t="shared" si="215"/>
        <v>Low DPF</v>
      </c>
    </row>
    <row r="1502" spans="1:19" x14ac:dyDescent="0.35">
      <c r="A1502" s="9">
        <v>1501</v>
      </c>
      <c r="B1502" s="10">
        <v>2</v>
      </c>
      <c r="C1502" s="10">
        <v>174</v>
      </c>
      <c r="D1502" s="10">
        <v>88</v>
      </c>
      <c r="E1502" s="10">
        <v>37</v>
      </c>
      <c r="F1502" s="10">
        <v>120</v>
      </c>
      <c r="G1502" s="11">
        <v>44.5</v>
      </c>
      <c r="H1502" s="18">
        <v>0.64600000000000002</v>
      </c>
      <c r="I1502" s="10">
        <v>24</v>
      </c>
      <c r="J1502" s="24">
        <v>1</v>
      </c>
      <c r="K1502" t="str">
        <f t="shared" si="207"/>
        <v>Obese</v>
      </c>
      <c r="L1502" t="str">
        <f t="shared" si="208"/>
        <v xml:space="preserve">Diabetes </v>
      </c>
      <c r="M1502" t="str">
        <f t="shared" si="209"/>
        <v>Adult</v>
      </c>
      <c r="N1502" t="str">
        <f t="shared" si="210"/>
        <v>Medium</v>
      </c>
      <c r="O1502" t="str">
        <f t="shared" si="211"/>
        <v>High level</v>
      </c>
      <c r="P1502" t="str">
        <f t="shared" si="212"/>
        <v>Low Risk</v>
      </c>
      <c r="Q1502" t="str">
        <f t="shared" si="213"/>
        <v>Normal</v>
      </c>
      <c r="R1502" t="str">
        <f t="shared" si="214"/>
        <v>Prehypertension</v>
      </c>
      <c r="S1502" t="str">
        <f t="shared" si="215"/>
        <v>High DPF</v>
      </c>
    </row>
    <row r="1503" spans="1:19" x14ac:dyDescent="0.35">
      <c r="A1503" s="13">
        <v>1502</v>
      </c>
      <c r="B1503" s="14">
        <v>2</v>
      </c>
      <c r="C1503" s="14">
        <v>106</v>
      </c>
      <c r="D1503" s="14">
        <v>56</v>
      </c>
      <c r="E1503" s="14">
        <v>27</v>
      </c>
      <c r="F1503" s="14">
        <v>165</v>
      </c>
      <c r="G1503" s="15">
        <v>29</v>
      </c>
      <c r="H1503" s="19">
        <v>0.42599999999999999</v>
      </c>
      <c r="I1503" s="14">
        <v>22</v>
      </c>
      <c r="J1503" s="25">
        <v>0</v>
      </c>
      <c r="K1503" t="str">
        <f t="shared" si="207"/>
        <v>Overweight</v>
      </c>
      <c r="L1503" t="str">
        <f t="shared" si="208"/>
        <v>normal</v>
      </c>
      <c r="M1503" t="str">
        <f t="shared" si="209"/>
        <v>Adult</v>
      </c>
      <c r="N1503" t="str">
        <f t="shared" si="210"/>
        <v>Medium</v>
      </c>
      <c r="O1503" t="str">
        <f t="shared" si="211"/>
        <v>Normal level</v>
      </c>
      <c r="P1503" t="str">
        <f t="shared" si="212"/>
        <v>Low Risk</v>
      </c>
      <c r="Q1503" t="str">
        <f t="shared" si="213"/>
        <v>High</v>
      </c>
      <c r="R1503" t="str">
        <f t="shared" si="214"/>
        <v>Low</v>
      </c>
      <c r="S1503" t="str">
        <f t="shared" si="215"/>
        <v>Medium DPF</v>
      </c>
    </row>
    <row r="1504" spans="1:19" x14ac:dyDescent="0.35">
      <c r="A1504" s="9">
        <v>1503</v>
      </c>
      <c r="B1504" s="10">
        <v>2</v>
      </c>
      <c r="C1504" s="10">
        <v>105</v>
      </c>
      <c r="D1504" s="10">
        <v>75</v>
      </c>
      <c r="E1504" s="10">
        <v>21</v>
      </c>
      <c r="F1504" s="10">
        <v>80</v>
      </c>
      <c r="G1504" s="11">
        <v>23.3</v>
      </c>
      <c r="H1504" s="18">
        <v>0.56000000000000005</v>
      </c>
      <c r="I1504" s="10">
        <v>53</v>
      </c>
      <c r="J1504" s="24">
        <v>0</v>
      </c>
      <c r="K1504" t="str">
        <f t="shared" si="207"/>
        <v>Normal weight</v>
      </c>
      <c r="L1504" t="str">
        <f t="shared" si="208"/>
        <v>normal</v>
      </c>
      <c r="M1504" t="str">
        <f t="shared" si="209"/>
        <v>Adult</v>
      </c>
      <c r="N1504" t="str">
        <f t="shared" si="210"/>
        <v>Medium</v>
      </c>
      <c r="O1504" t="str">
        <f t="shared" si="211"/>
        <v>Normal level</v>
      </c>
      <c r="P1504" t="str">
        <f t="shared" si="212"/>
        <v>Low Risk</v>
      </c>
      <c r="Q1504" t="str">
        <f t="shared" si="213"/>
        <v>Normal</v>
      </c>
      <c r="R1504" t="str">
        <f t="shared" si="214"/>
        <v>Normal</v>
      </c>
      <c r="S1504" t="str">
        <f t="shared" si="215"/>
        <v>Medium DPF</v>
      </c>
    </row>
    <row r="1505" spans="1:19" x14ac:dyDescent="0.35">
      <c r="A1505" s="13">
        <v>1504</v>
      </c>
      <c r="B1505" s="14">
        <v>4</v>
      </c>
      <c r="C1505" s="14">
        <v>95</v>
      </c>
      <c r="D1505" s="14">
        <v>60</v>
      </c>
      <c r="E1505" s="14">
        <v>32</v>
      </c>
      <c r="F1505" s="14">
        <v>80</v>
      </c>
      <c r="G1505" s="15">
        <v>35.4</v>
      </c>
      <c r="H1505" s="19">
        <v>0.28399999999999997</v>
      </c>
      <c r="I1505" s="14">
        <v>28</v>
      </c>
      <c r="J1505" s="25">
        <v>0</v>
      </c>
      <c r="K1505" t="str">
        <f t="shared" si="207"/>
        <v>Obese</v>
      </c>
      <c r="L1505" t="str">
        <f t="shared" si="208"/>
        <v>normal</v>
      </c>
      <c r="M1505" t="str">
        <f t="shared" si="209"/>
        <v>Adult</v>
      </c>
      <c r="N1505" t="str">
        <f t="shared" si="210"/>
        <v>Medium</v>
      </c>
      <c r="O1505" t="str">
        <f t="shared" si="211"/>
        <v>Normal level</v>
      </c>
      <c r="P1505" t="str">
        <f t="shared" si="212"/>
        <v>High Risk</v>
      </c>
      <c r="Q1505" t="str">
        <f t="shared" si="213"/>
        <v>Normal</v>
      </c>
      <c r="R1505" t="str">
        <f t="shared" si="214"/>
        <v>Normal</v>
      </c>
      <c r="S1505" t="str">
        <f t="shared" si="215"/>
        <v>Low DPF</v>
      </c>
    </row>
    <row r="1506" spans="1:19" x14ac:dyDescent="0.35">
      <c r="A1506" s="9">
        <v>1505</v>
      </c>
      <c r="B1506" s="10">
        <v>4</v>
      </c>
      <c r="C1506" s="10">
        <v>126</v>
      </c>
      <c r="D1506" s="10">
        <v>86</v>
      </c>
      <c r="E1506" s="10">
        <v>27</v>
      </c>
      <c r="F1506" s="10">
        <v>120</v>
      </c>
      <c r="G1506" s="11">
        <v>27.4</v>
      </c>
      <c r="H1506" s="18">
        <v>0.51500000000000001</v>
      </c>
      <c r="I1506" s="10">
        <v>21</v>
      </c>
      <c r="J1506" s="24">
        <v>0</v>
      </c>
      <c r="K1506" t="str">
        <f t="shared" si="207"/>
        <v>Overweight</v>
      </c>
      <c r="L1506" t="str">
        <f t="shared" si="208"/>
        <v>normal</v>
      </c>
      <c r="M1506" t="str">
        <f t="shared" si="209"/>
        <v>Adult</v>
      </c>
      <c r="N1506" t="str">
        <f t="shared" si="210"/>
        <v>Medium</v>
      </c>
      <c r="O1506" t="str">
        <f t="shared" si="211"/>
        <v>Normal level</v>
      </c>
      <c r="P1506" t="str">
        <f t="shared" si="212"/>
        <v>High Risk</v>
      </c>
      <c r="Q1506" t="str">
        <f t="shared" si="213"/>
        <v>Normal</v>
      </c>
      <c r="R1506" t="str">
        <f t="shared" si="214"/>
        <v>Prehypertension</v>
      </c>
      <c r="S1506" t="str">
        <f t="shared" si="215"/>
        <v>Medium DPF</v>
      </c>
    </row>
    <row r="1507" spans="1:19" x14ac:dyDescent="0.35">
      <c r="A1507" s="13">
        <v>1506</v>
      </c>
      <c r="B1507" s="14">
        <v>8</v>
      </c>
      <c r="C1507" s="14">
        <v>65</v>
      </c>
      <c r="D1507" s="14">
        <v>72</v>
      </c>
      <c r="E1507" s="14">
        <v>23</v>
      </c>
      <c r="F1507" s="14">
        <v>80</v>
      </c>
      <c r="G1507" s="15">
        <v>32</v>
      </c>
      <c r="H1507" s="19">
        <v>0.6</v>
      </c>
      <c r="I1507" s="14">
        <v>42</v>
      </c>
      <c r="J1507" s="25">
        <v>0</v>
      </c>
      <c r="K1507" t="str">
        <f t="shared" si="207"/>
        <v>Obese</v>
      </c>
      <c r="L1507" t="str">
        <f t="shared" si="208"/>
        <v>normal</v>
      </c>
      <c r="M1507" t="str">
        <f t="shared" si="209"/>
        <v>Adult</v>
      </c>
      <c r="N1507" t="str">
        <f t="shared" si="210"/>
        <v>Medium</v>
      </c>
      <c r="O1507" t="str">
        <f t="shared" si="211"/>
        <v>Normal level</v>
      </c>
      <c r="P1507" t="str">
        <f t="shared" si="212"/>
        <v>High Risk</v>
      </c>
      <c r="Q1507" t="str">
        <f t="shared" si="213"/>
        <v>Normal</v>
      </c>
      <c r="R1507" t="str">
        <f t="shared" si="214"/>
        <v>Normal</v>
      </c>
      <c r="S1507" t="str">
        <f t="shared" si="215"/>
        <v>Medium DPF</v>
      </c>
    </row>
    <row r="1508" spans="1:19" x14ac:dyDescent="0.35">
      <c r="A1508" s="9">
        <v>1507</v>
      </c>
      <c r="B1508" s="10">
        <v>2</v>
      </c>
      <c r="C1508" s="10">
        <v>99</v>
      </c>
      <c r="D1508" s="10">
        <v>60</v>
      </c>
      <c r="E1508" s="10">
        <v>17</v>
      </c>
      <c r="F1508" s="10">
        <v>160</v>
      </c>
      <c r="G1508" s="11">
        <v>36.6</v>
      </c>
      <c r="H1508" s="18">
        <v>0.45300000000000001</v>
      </c>
      <c r="I1508" s="10">
        <v>21</v>
      </c>
      <c r="J1508" s="24">
        <v>0</v>
      </c>
      <c r="K1508" t="str">
        <f t="shared" si="207"/>
        <v>Obese</v>
      </c>
      <c r="L1508" t="str">
        <f t="shared" si="208"/>
        <v>normal</v>
      </c>
      <c r="M1508" t="str">
        <f t="shared" si="209"/>
        <v>Adult</v>
      </c>
      <c r="N1508" t="str">
        <f t="shared" si="210"/>
        <v>Low</v>
      </c>
      <c r="O1508" t="str">
        <f t="shared" si="211"/>
        <v>Normal level</v>
      </c>
      <c r="P1508" t="str">
        <f t="shared" si="212"/>
        <v>Low Risk</v>
      </c>
      <c r="Q1508" t="str">
        <f t="shared" si="213"/>
        <v>High</v>
      </c>
      <c r="R1508" t="str">
        <f t="shared" si="214"/>
        <v>Normal</v>
      </c>
      <c r="S1508" t="str">
        <f t="shared" si="215"/>
        <v>Medium DPF</v>
      </c>
    </row>
    <row r="1509" spans="1:19" x14ac:dyDescent="0.35">
      <c r="A1509" s="13">
        <v>1508</v>
      </c>
      <c r="B1509" s="14">
        <v>1</v>
      </c>
      <c r="C1509" s="14">
        <v>102</v>
      </c>
      <c r="D1509" s="14">
        <v>74</v>
      </c>
      <c r="E1509" s="14">
        <v>21</v>
      </c>
      <c r="F1509" s="14">
        <v>80</v>
      </c>
      <c r="G1509" s="15">
        <v>39.5</v>
      </c>
      <c r="H1509" s="19">
        <v>0.29299999999999998</v>
      </c>
      <c r="I1509" s="14">
        <v>42</v>
      </c>
      <c r="J1509" s="25">
        <v>1</v>
      </c>
      <c r="K1509" t="str">
        <f t="shared" si="207"/>
        <v>Obese</v>
      </c>
      <c r="L1509" t="str">
        <f t="shared" si="208"/>
        <v xml:space="preserve">Diabetes </v>
      </c>
      <c r="M1509" t="str">
        <f t="shared" si="209"/>
        <v>Adult</v>
      </c>
      <c r="N1509" t="str">
        <f t="shared" si="210"/>
        <v>Medium</v>
      </c>
      <c r="O1509" t="str">
        <f t="shared" si="211"/>
        <v>Normal level</v>
      </c>
      <c r="P1509" t="str">
        <f t="shared" si="212"/>
        <v>Low Risk</v>
      </c>
      <c r="Q1509" t="str">
        <f t="shared" si="213"/>
        <v>Normal</v>
      </c>
      <c r="R1509" t="str">
        <f t="shared" si="214"/>
        <v>Normal</v>
      </c>
      <c r="S1509" t="str">
        <f t="shared" si="215"/>
        <v>Low DPF</v>
      </c>
    </row>
    <row r="1510" spans="1:19" x14ac:dyDescent="0.35">
      <c r="A1510" s="9">
        <v>1509</v>
      </c>
      <c r="B1510" s="10">
        <v>11</v>
      </c>
      <c r="C1510" s="10">
        <v>120</v>
      </c>
      <c r="D1510" s="10">
        <v>80</v>
      </c>
      <c r="E1510" s="10">
        <v>37</v>
      </c>
      <c r="F1510" s="10">
        <v>150</v>
      </c>
      <c r="G1510" s="11">
        <v>42.3</v>
      </c>
      <c r="H1510" s="18">
        <v>0.78500000000000003</v>
      </c>
      <c r="I1510" s="10">
        <v>48</v>
      </c>
      <c r="J1510" s="24">
        <v>1</v>
      </c>
      <c r="K1510" t="str">
        <f t="shared" si="207"/>
        <v>Obese</v>
      </c>
      <c r="L1510" t="str">
        <f t="shared" si="208"/>
        <v xml:space="preserve">Diabetes </v>
      </c>
      <c r="M1510" t="str">
        <f t="shared" si="209"/>
        <v>Adult</v>
      </c>
      <c r="N1510" t="str">
        <f t="shared" si="210"/>
        <v>Medium</v>
      </c>
      <c r="O1510" t="str">
        <f t="shared" si="211"/>
        <v>Normal level</v>
      </c>
      <c r="P1510" t="str">
        <f t="shared" si="212"/>
        <v>High Risk</v>
      </c>
      <c r="Q1510" t="str">
        <f t="shared" si="213"/>
        <v>Normal</v>
      </c>
      <c r="R1510" t="str">
        <f t="shared" si="214"/>
        <v>Normal</v>
      </c>
      <c r="S1510" t="str">
        <f t="shared" si="215"/>
        <v>High DPF</v>
      </c>
    </row>
    <row r="1511" spans="1:19" x14ac:dyDescent="0.35">
      <c r="A1511" s="13">
        <v>1510</v>
      </c>
      <c r="B1511" s="14">
        <v>3</v>
      </c>
      <c r="C1511" s="14">
        <v>102</v>
      </c>
      <c r="D1511" s="14">
        <v>44</v>
      </c>
      <c r="E1511" s="14">
        <v>20</v>
      </c>
      <c r="F1511" s="14">
        <v>94</v>
      </c>
      <c r="G1511" s="15">
        <v>30.8</v>
      </c>
      <c r="H1511" s="19">
        <v>0.4</v>
      </c>
      <c r="I1511" s="14">
        <v>26</v>
      </c>
      <c r="J1511" s="25">
        <v>0</v>
      </c>
      <c r="K1511" t="str">
        <f t="shared" si="207"/>
        <v>Obese</v>
      </c>
      <c r="L1511" t="str">
        <f t="shared" si="208"/>
        <v>normal</v>
      </c>
      <c r="M1511" t="str">
        <f t="shared" si="209"/>
        <v>Adult</v>
      </c>
      <c r="N1511" t="str">
        <f t="shared" si="210"/>
        <v>Medium</v>
      </c>
      <c r="O1511" t="str">
        <f t="shared" si="211"/>
        <v>Normal level</v>
      </c>
      <c r="P1511" t="str">
        <f t="shared" si="212"/>
        <v>Low Risk</v>
      </c>
      <c r="Q1511" t="str">
        <f t="shared" si="213"/>
        <v>Normal</v>
      </c>
      <c r="R1511" t="str">
        <f t="shared" si="214"/>
        <v>Low</v>
      </c>
      <c r="S1511" t="str">
        <f t="shared" si="215"/>
        <v>Medium DPF</v>
      </c>
    </row>
    <row r="1512" spans="1:19" x14ac:dyDescent="0.35">
      <c r="A1512" s="9">
        <v>1511</v>
      </c>
      <c r="B1512" s="10">
        <v>1</v>
      </c>
      <c r="C1512" s="10">
        <v>109</v>
      </c>
      <c r="D1512" s="10">
        <v>58</v>
      </c>
      <c r="E1512" s="10">
        <v>18</v>
      </c>
      <c r="F1512" s="10">
        <v>116</v>
      </c>
      <c r="G1512" s="11">
        <v>28.5</v>
      </c>
      <c r="H1512" s="18">
        <v>0.219</v>
      </c>
      <c r="I1512" s="10">
        <v>22</v>
      </c>
      <c r="J1512" s="24">
        <v>0</v>
      </c>
      <c r="K1512" t="str">
        <f t="shared" si="207"/>
        <v>Overweight</v>
      </c>
      <c r="L1512" t="str">
        <f t="shared" si="208"/>
        <v>normal</v>
      </c>
      <c r="M1512" t="str">
        <f t="shared" si="209"/>
        <v>Adult</v>
      </c>
      <c r="N1512" t="str">
        <f t="shared" si="210"/>
        <v>Low</v>
      </c>
      <c r="O1512" t="str">
        <f t="shared" si="211"/>
        <v>Normal level</v>
      </c>
      <c r="P1512" t="str">
        <f t="shared" si="212"/>
        <v>Low Risk</v>
      </c>
      <c r="Q1512" t="str">
        <f t="shared" si="213"/>
        <v>Normal</v>
      </c>
      <c r="R1512" t="str">
        <f t="shared" si="214"/>
        <v>Low</v>
      </c>
      <c r="S1512" t="str">
        <f t="shared" si="215"/>
        <v>Low DPF</v>
      </c>
    </row>
    <row r="1513" spans="1:19" x14ac:dyDescent="0.35">
      <c r="A1513" s="13">
        <v>1512</v>
      </c>
      <c r="B1513" s="14">
        <v>9</v>
      </c>
      <c r="C1513" s="14">
        <v>140</v>
      </c>
      <c r="D1513" s="14">
        <v>94</v>
      </c>
      <c r="E1513" s="14">
        <v>21</v>
      </c>
      <c r="F1513" s="14">
        <v>80</v>
      </c>
      <c r="G1513" s="15">
        <v>32.700000000000003</v>
      </c>
      <c r="H1513" s="19">
        <v>0.73399999999999999</v>
      </c>
      <c r="I1513" s="14">
        <v>45</v>
      </c>
      <c r="J1513" s="25">
        <v>1</v>
      </c>
      <c r="K1513" t="str">
        <f t="shared" si="207"/>
        <v>Obese</v>
      </c>
      <c r="L1513" t="str">
        <f t="shared" si="208"/>
        <v xml:space="preserve">Diabetes </v>
      </c>
      <c r="M1513" t="str">
        <f t="shared" si="209"/>
        <v>Adult</v>
      </c>
      <c r="N1513" t="str">
        <f t="shared" si="210"/>
        <v>Medium</v>
      </c>
      <c r="O1513" t="str">
        <f t="shared" si="211"/>
        <v>High level</v>
      </c>
      <c r="P1513" t="str">
        <f t="shared" si="212"/>
        <v>High Risk</v>
      </c>
      <c r="Q1513" t="str">
        <f t="shared" si="213"/>
        <v>Normal</v>
      </c>
      <c r="R1513" t="str">
        <f t="shared" si="214"/>
        <v>Hypertension</v>
      </c>
      <c r="S1513" t="str">
        <f t="shared" si="215"/>
        <v>High DPF</v>
      </c>
    </row>
    <row r="1514" spans="1:19" x14ac:dyDescent="0.35">
      <c r="A1514" s="9">
        <v>1513</v>
      </c>
      <c r="B1514" s="10">
        <v>13</v>
      </c>
      <c r="C1514" s="10">
        <v>153</v>
      </c>
      <c r="D1514" s="10">
        <v>88</v>
      </c>
      <c r="E1514" s="10">
        <v>37</v>
      </c>
      <c r="F1514" s="10">
        <v>140</v>
      </c>
      <c r="G1514" s="11">
        <v>40.6</v>
      </c>
      <c r="H1514" s="18">
        <v>1.1739999999999999</v>
      </c>
      <c r="I1514" s="10">
        <v>39</v>
      </c>
      <c r="J1514" s="24">
        <v>0</v>
      </c>
      <c r="K1514" t="str">
        <f t="shared" si="207"/>
        <v>Obese</v>
      </c>
      <c r="L1514" t="str">
        <f t="shared" si="208"/>
        <v>normal</v>
      </c>
      <c r="M1514" t="str">
        <f t="shared" si="209"/>
        <v>Adult</v>
      </c>
      <c r="N1514" t="str">
        <f t="shared" si="210"/>
        <v>Medium</v>
      </c>
      <c r="O1514" t="str">
        <f t="shared" si="211"/>
        <v>High level</v>
      </c>
      <c r="P1514" t="str">
        <f t="shared" si="212"/>
        <v>High Risk</v>
      </c>
      <c r="Q1514" t="str">
        <f t="shared" si="213"/>
        <v>Normal</v>
      </c>
      <c r="R1514" t="str">
        <f t="shared" si="214"/>
        <v>Prehypertension</v>
      </c>
      <c r="S1514" t="str">
        <f t="shared" si="215"/>
        <v>High DPF</v>
      </c>
    </row>
    <row r="1515" spans="1:19" x14ac:dyDescent="0.35">
      <c r="A1515" s="13">
        <v>1514</v>
      </c>
      <c r="B1515" s="14">
        <v>12</v>
      </c>
      <c r="C1515" s="14">
        <v>100</v>
      </c>
      <c r="D1515" s="14">
        <v>84</v>
      </c>
      <c r="E1515" s="14">
        <v>33</v>
      </c>
      <c r="F1515" s="14">
        <v>105</v>
      </c>
      <c r="G1515" s="15">
        <v>30</v>
      </c>
      <c r="H1515" s="19">
        <v>0.48799999999999999</v>
      </c>
      <c r="I1515" s="14">
        <v>46</v>
      </c>
      <c r="J1515" s="25">
        <v>0</v>
      </c>
      <c r="K1515" t="str">
        <f t="shared" si="207"/>
        <v>Obese</v>
      </c>
      <c r="L1515" t="str">
        <f t="shared" si="208"/>
        <v>normal</v>
      </c>
      <c r="M1515" t="str">
        <f t="shared" si="209"/>
        <v>Adult</v>
      </c>
      <c r="N1515" t="str">
        <f t="shared" si="210"/>
        <v>Medium</v>
      </c>
      <c r="O1515" t="str">
        <f t="shared" si="211"/>
        <v>Normal level</v>
      </c>
      <c r="P1515" t="str">
        <f t="shared" si="212"/>
        <v>High Risk</v>
      </c>
      <c r="Q1515" t="str">
        <f t="shared" si="213"/>
        <v>Normal</v>
      </c>
      <c r="R1515" t="str">
        <f t="shared" si="214"/>
        <v>Prehypertension</v>
      </c>
      <c r="S1515" t="str">
        <f t="shared" si="215"/>
        <v>Medium DPF</v>
      </c>
    </row>
    <row r="1516" spans="1:19" x14ac:dyDescent="0.35">
      <c r="A1516" s="9">
        <v>1515</v>
      </c>
      <c r="B1516" s="10">
        <v>1</v>
      </c>
      <c r="C1516" s="10">
        <v>147</v>
      </c>
      <c r="D1516" s="10">
        <v>94</v>
      </c>
      <c r="E1516" s="10">
        <v>41</v>
      </c>
      <c r="F1516" s="10">
        <v>80</v>
      </c>
      <c r="G1516" s="11">
        <v>49.3</v>
      </c>
      <c r="H1516" s="18">
        <v>0.35799999999999998</v>
      </c>
      <c r="I1516" s="10">
        <v>27</v>
      </c>
      <c r="J1516" s="24">
        <v>1</v>
      </c>
      <c r="K1516" t="str">
        <f t="shared" si="207"/>
        <v>Obese</v>
      </c>
      <c r="L1516" t="str">
        <f t="shared" si="208"/>
        <v xml:space="preserve">Diabetes </v>
      </c>
      <c r="M1516" t="str">
        <f t="shared" si="209"/>
        <v>Adult</v>
      </c>
      <c r="N1516" t="str">
        <f t="shared" si="210"/>
        <v>High</v>
      </c>
      <c r="O1516" t="str">
        <f t="shared" si="211"/>
        <v>High level</v>
      </c>
      <c r="P1516" t="str">
        <f t="shared" si="212"/>
        <v>Low Risk</v>
      </c>
      <c r="Q1516" t="str">
        <f t="shared" si="213"/>
        <v>Normal</v>
      </c>
      <c r="R1516" t="str">
        <f t="shared" si="214"/>
        <v>Hypertension</v>
      </c>
      <c r="S1516" t="str">
        <f t="shared" si="215"/>
        <v>Medium DPF</v>
      </c>
    </row>
    <row r="1517" spans="1:19" x14ac:dyDescent="0.35">
      <c r="A1517" s="13">
        <v>1516</v>
      </c>
      <c r="B1517" s="14">
        <v>1</v>
      </c>
      <c r="C1517" s="14">
        <v>81</v>
      </c>
      <c r="D1517" s="14">
        <v>74</v>
      </c>
      <c r="E1517" s="14">
        <v>41</v>
      </c>
      <c r="F1517" s="14">
        <v>57</v>
      </c>
      <c r="G1517" s="15">
        <v>46.3</v>
      </c>
      <c r="H1517" s="19">
        <v>1.0960000000000001</v>
      </c>
      <c r="I1517" s="14">
        <v>32</v>
      </c>
      <c r="J1517" s="25">
        <v>0</v>
      </c>
      <c r="K1517" t="str">
        <f t="shared" si="207"/>
        <v>Obese</v>
      </c>
      <c r="L1517" t="str">
        <f t="shared" si="208"/>
        <v>normal</v>
      </c>
      <c r="M1517" t="str">
        <f t="shared" si="209"/>
        <v>Adult</v>
      </c>
      <c r="N1517" t="str">
        <f t="shared" si="210"/>
        <v>High</v>
      </c>
      <c r="O1517" t="str">
        <f t="shared" si="211"/>
        <v>Normal level</v>
      </c>
      <c r="P1517" t="str">
        <f t="shared" si="212"/>
        <v>Low Risk</v>
      </c>
      <c r="Q1517" t="str">
        <f t="shared" si="213"/>
        <v>Low</v>
      </c>
      <c r="R1517" t="str">
        <f t="shared" si="214"/>
        <v>Normal</v>
      </c>
      <c r="S1517" t="str">
        <f t="shared" si="215"/>
        <v>High DPF</v>
      </c>
    </row>
    <row r="1518" spans="1:19" x14ac:dyDescent="0.35">
      <c r="A1518" s="9">
        <v>1517</v>
      </c>
      <c r="B1518" s="10">
        <v>3</v>
      </c>
      <c r="C1518" s="10">
        <v>187</v>
      </c>
      <c r="D1518" s="10">
        <v>70</v>
      </c>
      <c r="E1518" s="10">
        <v>22</v>
      </c>
      <c r="F1518" s="10">
        <v>200</v>
      </c>
      <c r="G1518" s="11">
        <v>36.4</v>
      </c>
      <c r="H1518" s="18">
        <v>0.40799999999999997</v>
      </c>
      <c r="I1518" s="10">
        <v>36</v>
      </c>
      <c r="J1518" s="24">
        <v>1</v>
      </c>
      <c r="K1518" t="str">
        <f t="shared" si="207"/>
        <v>Obese</v>
      </c>
      <c r="L1518" t="str">
        <f t="shared" si="208"/>
        <v xml:space="preserve">Diabetes </v>
      </c>
      <c r="M1518" t="str">
        <f t="shared" si="209"/>
        <v>Adult</v>
      </c>
      <c r="N1518" t="str">
        <f t="shared" si="210"/>
        <v>Medium</v>
      </c>
      <c r="O1518" t="str">
        <f t="shared" si="211"/>
        <v>High level</v>
      </c>
      <c r="P1518" t="str">
        <f t="shared" si="212"/>
        <v>Low Risk</v>
      </c>
      <c r="Q1518" t="str">
        <f t="shared" si="213"/>
        <v>High</v>
      </c>
      <c r="R1518" t="str">
        <f t="shared" si="214"/>
        <v>Normal</v>
      </c>
      <c r="S1518" t="str">
        <f t="shared" si="215"/>
        <v>Medium DPF</v>
      </c>
    </row>
    <row r="1519" spans="1:19" x14ac:dyDescent="0.35">
      <c r="A1519" s="13">
        <v>1518</v>
      </c>
      <c r="B1519" s="14">
        <v>6</v>
      </c>
      <c r="C1519" s="14">
        <v>162</v>
      </c>
      <c r="D1519" s="14">
        <v>62</v>
      </c>
      <c r="E1519" s="14">
        <v>21</v>
      </c>
      <c r="F1519" s="14">
        <v>80</v>
      </c>
      <c r="G1519" s="15">
        <v>24.3</v>
      </c>
      <c r="H1519" s="19">
        <v>0.17799999999999999</v>
      </c>
      <c r="I1519" s="14">
        <v>50</v>
      </c>
      <c r="J1519" s="25">
        <v>1</v>
      </c>
      <c r="K1519" t="str">
        <f t="shared" si="207"/>
        <v>Normal weight</v>
      </c>
      <c r="L1519" t="str">
        <f t="shared" si="208"/>
        <v xml:space="preserve">Diabetes </v>
      </c>
      <c r="M1519" t="str">
        <f t="shared" si="209"/>
        <v>Adult</v>
      </c>
      <c r="N1519" t="str">
        <f t="shared" si="210"/>
        <v>Medium</v>
      </c>
      <c r="O1519" t="str">
        <f t="shared" si="211"/>
        <v>High level</v>
      </c>
      <c r="P1519" t="str">
        <f t="shared" si="212"/>
        <v>High Risk</v>
      </c>
      <c r="Q1519" t="str">
        <f t="shared" si="213"/>
        <v>Normal</v>
      </c>
      <c r="R1519" t="str">
        <f t="shared" si="214"/>
        <v>Normal</v>
      </c>
      <c r="S1519" t="str">
        <f t="shared" si="215"/>
        <v>Low DPF</v>
      </c>
    </row>
    <row r="1520" spans="1:19" x14ac:dyDescent="0.35">
      <c r="A1520" s="9">
        <v>1519</v>
      </c>
      <c r="B1520" s="10">
        <v>4</v>
      </c>
      <c r="C1520" s="10">
        <v>136</v>
      </c>
      <c r="D1520" s="10">
        <v>70</v>
      </c>
      <c r="E1520" s="10">
        <v>21</v>
      </c>
      <c r="F1520" s="10">
        <v>80</v>
      </c>
      <c r="G1520" s="11">
        <v>31.2</v>
      </c>
      <c r="H1520" s="18">
        <v>1.1819999999999999</v>
      </c>
      <c r="I1520" s="10">
        <v>22</v>
      </c>
      <c r="J1520" s="24">
        <v>1</v>
      </c>
      <c r="K1520" t="str">
        <f t="shared" si="207"/>
        <v>Obese</v>
      </c>
      <c r="L1520" t="str">
        <f t="shared" si="208"/>
        <v xml:space="preserve">Diabetes </v>
      </c>
      <c r="M1520" t="str">
        <f t="shared" si="209"/>
        <v>Adult</v>
      </c>
      <c r="N1520" t="str">
        <f t="shared" si="210"/>
        <v>Medium</v>
      </c>
      <c r="O1520" t="str">
        <f t="shared" si="211"/>
        <v>Normal level</v>
      </c>
      <c r="P1520" t="str">
        <f t="shared" si="212"/>
        <v>High Risk</v>
      </c>
      <c r="Q1520" t="str">
        <f t="shared" si="213"/>
        <v>Normal</v>
      </c>
      <c r="R1520" t="str">
        <f t="shared" si="214"/>
        <v>Normal</v>
      </c>
      <c r="S1520" t="str">
        <f t="shared" si="215"/>
        <v>High DPF</v>
      </c>
    </row>
    <row r="1521" spans="1:19" x14ac:dyDescent="0.35">
      <c r="A1521" s="13">
        <v>1520</v>
      </c>
      <c r="B1521" s="14">
        <v>1</v>
      </c>
      <c r="C1521" s="14">
        <v>121</v>
      </c>
      <c r="D1521" s="14">
        <v>78</v>
      </c>
      <c r="E1521" s="14">
        <v>39</v>
      </c>
      <c r="F1521" s="14">
        <v>74</v>
      </c>
      <c r="G1521" s="15">
        <v>39</v>
      </c>
      <c r="H1521" s="19">
        <v>0.26100000000000001</v>
      </c>
      <c r="I1521" s="14">
        <v>28</v>
      </c>
      <c r="J1521" s="25">
        <v>0</v>
      </c>
      <c r="K1521" t="str">
        <f t="shared" si="207"/>
        <v>Obese</v>
      </c>
      <c r="L1521" t="str">
        <f t="shared" si="208"/>
        <v>normal</v>
      </c>
      <c r="M1521" t="str">
        <f t="shared" si="209"/>
        <v>Adult</v>
      </c>
      <c r="N1521" t="str">
        <f t="shared" si="210"/>
        <v>Medium</v>
      </c>
      <c r="O1521" t="str">
        <f t="shared" si="211"/>
        <v>Normal level</v>
      </c>
      <c r="P1521" t="str">
        <f t="shared" si="212"/>
        <v>Low Risk</v>
      </c>
      <c r="Q1521" t="str">
        <f t="shared" si="213"/>
        <v>Low</v>
      </c>
      <c r="R1521" t="str">
        <f t="shared" si="214"/>
        <v>Normal</v>
      </c>
      <c r="S1521" t="str">
        <f t="shared" si="215"/>
        <v>Low DPF</v>
      </c>
    </row>
    <row r="1522" spans="1:19" x14ac:dyDescent="0.35">
      <c r="A1522" s="9">
        <v>1521</v>
      </c>
      <c r="B1522" s="10">
        <v>3</v>
      </c>
      <c r="C1522" s="10">
        <v>108</v>
      </c>
      <c r="D1522" s="10">
        <v>62</v>
      </c>
      <c r="E1522" s="10">
        <v>24</v>
      </c>
      <c r="F1522" s="10">
        <v>80</v>
      </c>
      <c r="G1522" s="11">
        <v>26</v>
      </c>
      <c r="H1522" s="18">
        <v>0.223</v>
      </c>
      <c r="I1522" s="10">
        <v>25</v>
      </c>
      <c r="J1522" s="24">
        <v>0</v>
      </c>
      <c r="K1522" t="str">
        <f t="shared" si="207"/>
        <v>Overweight</v>
      </c>
      <c r="L1522" t="str">
        <f t="shared" si="208"/>
        <v>normal</v>
      </c>
      <c r="M1522" t="str">
        <f t="shared" si="209"/>
        <v>Adult</v>
      </c>
      <c r="N1522" t="str">
        <f t="shared" si="210"/>
        <v>Medium</v>
      </c>
      <c r="O1522" t="str">
        <f t="shared" si="211"/>
        <v>Normal level</v>
      </c>
      <c r="P1522" t="str">
        <f t="shared" si="212"/>
        <v>Low Risk</v>
      </c>
      <c r="Q1522" t="str">
        <f t="shared" si="213"/>
        <v>Normal</v>
      </c>
      <c r="R1522" t="str">
        <f t="shared" si="214"/>
        <v>Normal</v>
      </c>
      <c r="S1522" t="str">
        <f t="shared" si="215"/>
        <v>Low DPF</v>
      </c>
    </row>
    <row r="1523" spans="1:19" x14ac:dyDescent="0.35">
      <c r="A1523" s="13">
        <v>1522</v>
      </c>
      <c r="B1523" s="14">
        <v>4</v>
      </c>
      <c r="C1523" s="14">
        <v>181</v>
      </c>
      <c r="D1523" s="14">
        <v>88</v>
      </c>
      <c r="E1523" s="14">
        <v>44</v>
      </c>
      <c r="F1523" s="14">
        <v>510</v>
      </c>
      <c r="G1523" s="15">
        <v>43.3</v>
      </c>
      <c r="H1523" s="19">
        <v>0.222</v>
      </c>
      <c r="I1523" s="14">
        <v>26</v>
      </c>
      <c r="J1523" s="25">
        <v>1</v>
      </c>
      <c r="K1523" t="str">
        <f t="shared" si="207"/>
        <v>Obese</v>
      </c>
      <c r="L1523" t="str">
        <f t="shared" si="208"/>
        <v xml:space="preserve">Diabetes </v>
      </c>
      <c r="M1523" t="str">
        <f t="shared" si="209"/>
        <v>Adult</v>
      </c>
      <c r="N1523" t="str">
        <f t="shared" si="210"/>
        <v>High</v>
      </c>
      <c r="O1523" t="str">
        <f t="shared" si="211"/>
        <v>High level</v>
      </c>
      <c r="P1523" t="str">
        <f t="shared" si="212"/>
        <v>High Risk</v>
      </c>
      <c r="Q1523" t="str">
        <f t="shared" si="213"/>
        <v>High</v>
      </c>
      <c r="R1523" t="str">
        <f t="shared" si="214"/>
        <v>Prehypertension</v>
      </c>
      <c r="S1523" t="str">
        <f t="shared" si="215"/>
        <v>Low DPF</v>
      </c>
    </row>
    <row r="1524" spans="1:19" x14ac:dyDescent="0.35">
      <c r="A1524" s="9">
        <v>1523</v>
      </c>
      <c r="B1524" s="10">
        <v>8</v>
      </c>
      <c r="C1524" s="10">
        <v>154</v>
      </c>
      <c r="D1524" s="10">
        <v>78</v>
      </c>
      <c r="E1524" s="10">
        <v>32</v>
      </c>
      <c r="F1524" s="10">
        <v>80</v>
      </c>
      <c r="G1524" s="11">
        <v>32.4</v>
      </c>
      <c r="H1524" s="18">
        <v>0.443</v>
      </c>
      <c r="I1524" s="10">
        <v>45</v>
      </c>
      <c r="J1524" s="24">
        <v>1</v>
      </c>
      <c r="K1524" t="str">
        <f t="shared" si="207"/>
        <v>Obese</v>
      </c>
      <c r="L1524" t="str">
        <f t="shared" si="208"/>
        <v xml:space="preserve">Diabetes </v>
      </c>
      <c r="M1524" t="str">
        <f t="shared" si="209"/>
        <v>Adult</v>
      </c>
      <c r="N1524" t="str">
        <f t="shared" si="210"/>
        <v>Medium</v>
      </c>
      <c r="O1524" t="str">
        <f t="shared" si="211"/>
        <v>High level</v>
      </c>
      <c r="P1524" t="str">
        <f t="shared" si="212"/>
        <v>High Risk</v>
      </c>
      <c r="Q1524" t="str">
        <f t="shared" si="213"/>
        <v>Normal</v>
      </c>
      <c r="R1524" t="str">
        <f t="shared" si="214"/>
        <v>Normal</v>
      </c>
      <c r="S1524" t="str">
        <f t="shared" si="215"/>
        <v>Medium DPF</v>
      </c>
    </row>
    <row r="1525" spans="1:19" x14ac:dyDescent="0.35">
      <c r="A1525" s="13">
        <v>1524</v>
      </c>
      <c r="B1525" s="14">
        <v>1</v>
      </c>
      <c r="C1525" s="14">
        <v>128</v>
      </c>
      <c r="D1525" s="14">
        <v>88</v>
      </c>
      <c r="E1525" s="14">
        <v>39</v>
      </c>
      <c r="F1525" s="14">
        <v>110</v>
      </c>
      <c r="G1525" s="15">
        <v>36.5</v>
      </c>
      <c r="H1525" s="19">
        <v>1.0569999999999999</v>
      </c>
      <c r="I1525" s="14">
        <v>37</v>
      </c>
      <c r="J1525" s="25">
        <v>1</v>
      </c>
      <c r="K1525" t="str">
        <f t="shared" si="207"/>
        <v>Obese</v>
      </c>
      <c r="L1525" t="str">
        <f t="shared" si="208"/>
        <v xml:space="preserve">Diabetes </v>
      </c>
      <c r="M1525" t="str">
        <f t="shared" si="209"/>
        <v>Adult</v>
      </c>
      <c r="N1525" t="str">
        <f t="shared" si="210"/>
        <v>Medium</v>
      </c>
      <c r="O1525" t="str">
        <f t="shared" si="211"/>
        <v>Normal level</v>
      </c>
      <c r="P1525" t="str">
        <f t="shared" si="212"/>
        <v>Low Risk</v>
      </c>
      <c r="Q1525" t="str">
        <f t="shared" si="213"/>
        <v>Normal</v>
      </c>
      <c r="R1525" t="str">
        <f t="shared" si="214"/>
        <v>Prehypertension</v>
      </c>
      <c r="S1525" t="str">
        <f t="shared" si="215"/>
        <v>High DPF</v>
      </c>
    </row>
    <row r="1526" spans="1:19" x14ac:dyDescent="0.35">
      <c r="A1526" s="9">
        <v>1525</v>
      </c>
      <c r="B1526" s="10">
        <v>7</v>
      </c>
      <c r="C1526" s="10">
        <v>137</v>
      </c>
      <c r="D1526" s="10">
        <v>90</v>
      </c>
      <c r="E1526" s="10">
        <v>41</v>
      </c>
      <c r="F1526" s="10">
        <v>80</v>
      </c>
      <c r="G1526" s="11">
        <v>32</v>
      </c>
      <c r="H1526" s="18">
        <v>0.39100000000000001</v>
      </c>
      <c r="I1526" s="10">
        <v>39</v>
      </c>
      <c r="J1526" s="24">
        <v>0</v>
      </c>
      <c r="K1526" t="str">
        <f t="shared" si="207"/>
        <v>Obese</v>
      </c>
      <c r="L1526" t="str">
        <f t="shared" si="208"/>
        <v>normal</v>
      </c>
      <c r="M1526" t="str">
        <f t="shared" si="209"/>
        <v>Adult</v>
      </c>
      <c r="N1526" t="str">
        <f t="shared" si="210"/>
        <v>High</v>
      </c>
      <c r="O1526" t="str">
        <f t="shared" si="211"/>
        <v>Normal level</v>
      </c>
      <c r="P1526" t="str">
        <f t="shared" si="212"/>
        <v>High Risk</v>
      </c>
      <c r="Q1526" t="str">
        <f t="shared" si="213"/>
        <v>Normal</v>
      </c>
      <c r="R1526" t="str">
        <f t="shared" si="214"/>
        <v>Prehypertension</v>
      </c>
      <c r="S1526" t="str">
        <f t="shared" si="215"/>
        <v>Medium DPF</v>
      </c>
    </row>
    <row r="1527" spans="1:19" x14ac:dyDescent="0.35">
      <c r="A1527" s="13">
        <v>1526</v>
      </c>
      <c r="B1527" s="14">
        <v>4</v>
      </c>
      <c r="C1527" s="14">
        <v>123</v>
      </c>
      <c r="D1527" s="14">
        <v>72</v>
      </c>
      <c r="E1527" s="14">
        <v>21</v>
      </c>
      <c r="F1527" s="14">
        <v>80</v>
      </c>
      <c r="G1527" s="15">
        <v>36.299999999999997</v>
      </c>
      <c r="H1527" s="19">
        <v>0.25800000000000001</v>
      </c>
      <c r="I1527" s="14">
        <v>52</v>
      </c>
      <c r="J1527" s="25">
        <v>1</v>
      </c>
      <c r="K1527" t="str">
        <f t="shared" si="207"/>
        <v>Obese</v>
      </c>
      <c r="L1527" t="str">
        <f t="shared" si="208"/>
        <v xml:space="preserve">Diabetes </v>
      </c>
      <c r="M1527" t="str">
        <f t="shared" si="209"/>
        <v>Adult</v>
      </c>
      <c r="N1527" t="str">
        <f t="shared" si="210"/>
        <v>Medium</v>
      </c>
      <c r="O1527" t="str">
        <f t="shared" si="211"/>
        <v>Normal level</v>
      </c>
      <c r="P1527" t="str">
        <f t="shared" si="212"/>
        <v>High Risk</v>
      </c>
      <c r="Q1527" t="str">
        <f t="shared" si="213"/>
        <v>Normal</v>
      </c>
      <c r="R1527" t="str">
        <f t="shared" si="214"/>
        <v>Normal</v>
      </c>
      <c r="S1527" t="str">
        <f t="shared" si="215"/>
        <v>Low DPF</v>
      </c>
    </row>
    <row r="1528" spans="1:19" x14ac:dyDescent="0.35">
      <c r="A1528" s="9">
        <v>1527</v>
      </c>
      <c r="B1528" s="10">
        <v>1</v>
      </c>
      <c r="C1528" s="10">
        <v>106</v>
      </c>
      <c r="D1528" s="10">
        <v>76</v>
      </c>
      <c r="E1528" s="10">
        <v>21</v>
      </c>
      <c r="F1528" s="10">
        <v>80</v>
      </c>
      <c r="G1528" s="11">
        <v>37.5</v>
      </c>
      <c r="H1528" s="18">
        <v>0.19700000000000001</v>
      </c>
      <c r="I1528" s="10">
        <v>26</v>
      </c>
      <c r="J1528" s="24">
        <v>0</v>
      </c>
      <c r="K1528" t="str">
        <f t="shared" si="207"/>
        <v>Obese</v>
      </c>
      <c r="L1528" t="str">
        <f t="shared" si="208"/>
        <v>normal</v>
      </c>
      <c r="M1528" t="str">
        <f t="shared" si="209"/>
        <v>Adult</v>
      </c>
      <c r="N1528" t="str">
        <f t="shared" si="210"/>
        <v>Medium</v>
      </c>
      <c r="O1528" t="str">
        <f t="shared" si="211"/>
        <v>Normal level</v>
      </c>
      <c r="P1528" t="str">
        <f t="shared" si="212"/>
        <v>Low Risk</v>
      </c>
      <c r="Q1528" t="str">
        <f t="shared" si="213"/>
        <v>Normal</v>
      </c>
      <c r="R1528" t="str">
        <f t="shared" si="214"/>
        <v>Normal</v>
      </c>
      <c r="S1528" t="str">
        <f t="shared" si="215"/>
        <v>Low DPF</v>
      </c>
    </row>
    <row r="1529" spans="1:19" x14ac:dyDescent="0.35">
      <c r="A1529" s="13">
        <v>1528</v>
      </c>
      <c r="B1529" s="14">
        <v>6</v>
      </c>
      <c r="C1529" s="14">
        <v>190</v>
      </c>
      <c r="D1529" s="14">
        <v>92</v>
      </c>
      <c r="E1529" s="14">
        <v>21</v>
      </c>
      <c r="F1529" s="14">
        <v>80</v>
      </c>
      <c r="G1529" s="15">
        <v>35.5</v>
      </c>
      <c r="H1529" s="19">
        <v>0.27800000000000002</v>
      </c>
      <c r="I1529" s="14">
        <v>66</v>
      </c>
      <c r="J1529" s="25">
        <v>1</v>
      </c>
      <c r="K1529" t="str">
        <f t="shared" si="207"/>
        <v>Obese</v>
      </c>
      <c r="L1529" t="str">
        <f t="shared" si="208"/>
        <v xml:space="preserve">Diabetes </v>
      </c>
      <c r="M1529" t="str">
        <f t="shared" si="209"/>
        <v>Aged</v>
      </c>
      <c r="N1529" t="str">
        <f t="shared" si="210"/>
        <v>Medium</v>
      </c>
      <c r="O1529" t="str">
        <f t="shared" si="211"/>
        <v>High level</v>
      </c>
      <c r="P1529" t="str">
        <f t="shared" si="212"/>
        <v>High Risk</v>
      </c>
      <c r="Q1529" t="str">
        <f t="shared" si="213"/>
        <v>Normal</v>
      </c>
      <c r="R1529" t="str">
        <f t="shared" si="214"/>
        <v>Hypertension</v>
      </c>
      <c r="S1529" t="str">
        <f t="shared" si="215"/>
        <v>Low DPF</v>
      </c>
    </row>
    <row r="1530" spans="1:19" x14ac:dyDescent="0.35">
      <c r="A1530" s="9">
        <v>1529</v>
      </c>
      <c r="B1530" s="10">
        <v>2</v>
      </c>
      <c r="C1530" s="10">
        <v>88</v>
      </c>
      <c r="D1530" s="10">
        <v>58</v>
      </c>
      <c r="E1530" s="10">
        <v>26</v>
      </c>
      <c r="F1530" s="10">
        <v>16</v>
      </c>
      <c r="G1530" s="11">
        <v>28.4</v>
      </c>
      <c r="H1530" s="18">
        <v>0.76600000000000001</v>
      </c>
      <c r="I1530" s="10">
        <v>22</v>
      </c>
      <c r="J1530" s="24">
        <v>0</v>
      </c>
      <c r="K1530" t="str">
        <f t="shared" si="207"/>
        <v>Overweight</v>
      </c>
      <c r="L1530" t="str">
        <f t="shared" si="208"/>
        <v>normal</v>
      </c>
      <c r="M1530" t="str">
        <f t="shared" si="209"/>
        <v>Adult</v>
      </c>
      <c r="N1530" t="str">
        <f t="shared" si="210"/>
        <v>Medium</v>
      </c>
      <c r="O1530" t="str">
        <f t="shared" si="211"/>
        <v>Normal level</v>
      </c>
      <c r="P1530" t="str">
        <f t="shared" si="212"/>
        <v>Low Risk</v>
      </c>
      <c r="Q1530" t="str">
        <f t="shared" si="213"/>
        <v>Low</v>
      </c>
      <c r="R1530" t="str">
        <f t="shared" si="214"/>
        <v>Low</v>
      </c>
      <c r="S1530" t="str">
        <f t="shared" si="215"/>
        <v>High DPF</v>
      </c>
    </row>
    <row r="1531" spans="1:19" x14ac:dyDescent="0.35">
      <c r="A1531" s="13">
        <v>1530</v>
      </c>
      <c r="B1531" s="14">
        <v>9</v>
      </c>
      <c r="C1531" s="14">
        <v>170</v>
      </c>
      <c r="D1531" s="14">
        <v>74</v>
      </c>
      <c r="E1531" s="14">
        <v>31</v>
      </c>
      <c r="F1531" s="14">
        <v>80</v>
      </c>
      <c r="G1531" s="15">
        <v>44</v>
      </c>
      <c r="H1531" s="19">
        <v>0.40300000000000002</v>
      </c>
      <c r="I1531" s="14">
        <v>43</v>
      </c>
      <c r="J1531" s="25">
        <v>1</v>
      </c>
      <c r="K1531" t="str">
        <f t="shared" si="207"/>
        <v>Obese</v>
      </c>
      <c r="L1531" t="str">
        <f t="shared" si="208"/>
        <v xml:space="preserve">Diabetes </v>
      </c>
      <c r="M1531" t="str">
        <f t="shared" si="209"/>
        <v>Adult</v>
      </c>
      <c r="N1531" t="str">
        <f t="shared" si="210"/>
        <v>Medium</v>
      </c>
      <c r="O1531" t="str">
        <f t="shared" si="211"/>
        <v>High level</v>
      </c>
      <c r="P1531" t="str">
        <f t="shared" si="212"/>
        <v>High Risk</v>
      </c>
      <c r="Q1531" t="str">
        <f t="shared" si="213"/>
        <v>Normal</v>
      </c>
      <c r="R1531" t="str">
        <f t="shared" si="214"/>
        <v>Normal</v>
      </c>
      <c r="S1531" t="str">
        <f t="shared" si="215"/>
        <v>Medium DPF</v>
      </c>
    </row>
    <row r="1532" spans="1:19" x14ac:dyDescent="0.35">
      <c r="A1532" s="9">
        <v>1531</v>
      </c>
      <c r="B1532" s="10">
        <v>9</v>
      </c>
      <c r="C1532" s="10">
        <v>89</v>
      </c>
      <c r="D1532" s="10">
        <v>62</v>
      </c>
      <c r="E1532" s="10">
        <v>21</v>
      </c>
      <c r="F1532" s="10">
        <v>80</v>
      </c>
      <c r="G1532" s="11">
        <v>22.5</v>
      </c>
      <c r="H1532" s="18">
        <v>0.14199999999999999</v>
      </c>
      <c r="I1532" s="10">
        <v>33</v>
      </c>
      <c r="J1532" s="24">
        <v>0</v>
      </c>
      <c r="K1532" t="str">
        <f t="shared" si="207"/>
        <v>Normal weight</v>
      </c>
      <c r="L1532" t="str">
        <f t="shared" si="208"/>
        <v>normal</v>
      </c>
      <c r="M1532" t="str">
        <f t="shared" si="209"/>
        <v>Adult</v>
      </c>
      <c r="N1532" t="str">
        <f t="shared" si="210"/>
        <v>Medium</v>
      </c>
      <c r="O1532" t="str">
        <f t="shared" si="211"/>
        <v>Normal level</v>
      </c>
      <c r="P1532" t="str">
        <f t="shared" si="212"/>
        <v>High Risk</v>
      </c>
      <c r="Q1532" t="str">
        <f t="shared" si="213"/>
        <v>Normal</v>
      </c>
      <c r="R1532" t="str">
        <f t="shared" si="214"/>
        <v>Normal</v>
      </c>
      <c r="S1532" t="str">
        <f t="shared" si="215"/>
        <v>Low DPF</v>
      </c>
    </row>
    <row r="1533" spans="1:19" x14ac:dyDescent="0.35">
      <c r="A1533" s="13">
        <v>1532</v>
      </c>
      <c r="B1533" s="14">
        <v>14</v>
      </c>
      <c r="C1533" s="14">
        <v>101</v>
      </c>
      <c r="D1533" s="14">
        <v>76</v>
      </c>
      <c r="E1533" s="14">
        <v>48</v>
      </c>
      <c r="F1533" s="14">
        <v>180</v>
      </c>
      <c r="G1533" s="15">
        <v>32.9</v>
      </c>
      <c r="H1533" s="19">
        <v>0.17100000000000001</v>
      </c>
      <c r="I1533" s="14">
        <v>63</v>
      </c>
      <c r="J1533" s="25">
        <v>0</v>
      </c>
      <c r="K1533" t="str">
        <f t="shared" si="207"/>
        <v>Obese</v>
      </c>
      <c r="L1533" t="str">
        <f t="shared" si="208"/>
        <v>normal</v>
      </c>
      <c r="M1533" t="str">
        <f t="shared" si="209"/>
        <v>Adult</v>
      </c>
      <c r="N1533" t="str">
        <f t="shared" si="210"/>
        <v>High</v>
      </c>
      <c r="O1533" t="str">
        <f t="shared" si="211"/>
        <v>Normal level</v>
      </c>
      <c r="P1533" t="str">
        <f t="shared" si="212"/>
        <v>High Risk</v>
      </c>
      <c r="Q1533" t="str">
        <f t="shared" si="213"/>
        <v>High</v>
      </c>
      <c r="R1533" t="str">
        <f t="shared" si="214"/>
        <v>Normal</v>
      </c>
      <c r="S1533" t="str">
        <f t="shared" si="215"/>
        <v>Low DPF</v>
      </c>
    </row>
    <row r="1534" spans="1:19" x14ac:dyDescent="0.35">
      <c r="A1534" s="9">
        <v>1533</v>
      </c>
      <c r="B1534" s="10">
        <v>2</v>
      </c>
      <c r="C1534" s="10">
        <v>122</v>
      </c>
      <c r="D1534" s="10">
        <v>70</v>
      </c>
      <c r="E1534" s="10">
        <v>27</v>
      </c>
      <c r="F1534" s="10">
        <v>80</v>
      </c>
      <c r="G1534" s="11">
        <v>36.799999999999997</v>
      </c>
      <c r="H1534" s="18">
        <v>0.34</v>
      </c>
      <c r="I1534" s="10">
        <v>27</v>
      </c>
      <c r="J1534" s="24">
        <v>0</v>
      </c>
      <c r="K1534" t="str">
        <f t="shared" si="207"/>
        <v>Obese</v>
      </c>
      <c r="L1534" t="str">
        <f t="shared" si="208"/>
        <v>normal</v>
      </c>
      <c r="M1534" t="str">
        <f t="shared" si="209"/>
        <v>Adult</v>
      </c>
      <c r="N1534" t="str">
        <f t="shared" si="210"/>
        <v>Medium</v>
      </c>
      <c r="O1534" t="str">
        <f t="shared" si="211"/>
        <v>Normal level</v>
      </c>
      <c r="P1534" t="str">
        <f t="shared" si="212"/>
        <v>Low Risk</v>
      </c>
      <c r="Q1534" t="str">
        <f t="shared" si="213"/>
        <v>Normal</v>
      </c>
      <c r="R1534" t="str">
        <f t="shared" si="214"/>
        <v>Normal</v>
      </c>
      <c r="S1534" t="str">
        <f t="shared" si="215"/>
        <v>Medium DPF</v>
      </c>
    </row>
    <row r="1535" spans="1:19" x14ac:dyDescent="0.35">
      <c r="A1535" s="13">
        <v>1534</v>
      </c>
      <c r="B1535" s="14">
        <v>5</v>
      </c>
      <c r="C1535" s="14">
        <v>121</v>
      </c>
      <c r="D1535" s="14">
        <v>72</v>
      </c>
      <c r="E1535" s="14">
        <v>23</v>
      </c>
      <c r="F1535" s="14">
        <v>112</v>
      </c>
      <c r="G1535" s="15">
        <v>26.2</v>
      </c>
      <c r="H1535" s="19">
        <v>0.245</v>
      </c>
      <c r="I1535" s="14">
        <v>30</v>
      </c>
      <c r="J1535" s="25">
        <v>0</v>
      </c>
      <c r="K1535" t="str">
        <f t="shared" si="207"/>
        <v>Overweight</v>
      </c>
      <c r="L1535" t="str">
        <f t="shared" si="208"/>
        <v>normal</v>
      </c>
      <c r="M1535" t="str">
        <f t="shared" si="209"/>
        <v>Adult</v>
      </c>
      <c r="N1535" t="str">
        <f t="shared" si="210"/>
        <v>Medium</v>
      </c>
      <c r="O1535" t="str">
        <f t="shared" si="211"/>
        <v>Normal level</v>
      </c>
      <c r="P1535" t="str">
        <f t="shared" si="212"/>
        <v>High Risk</v>
      </c>
      <c r="Q1535" t="str">
        <f t="shared" si="213"/>
        <v>Normal</v>
      </c>
      <c r="R1535" t="str">
        <f t="shared" si="214"/>
        <v>Normal</v>
      </c>
      <c r="S1535" t="str">
        <f t="shared" si="215"/>
        <v>Low DPF</v>
      </c>
    </row>
    <row r="1536" spans="1:19" x14ac:dyDescent="0.35">
      <c r="A1536" s="9">
        <v>1535</v>
      </c>
      <c r="B1536" s="10">
        <v>1</v>
      </c>
      <c r="C1536" s="10">
        <v>126</v>
      </c>
      <c r="D1536" s="10">
        <v>60</v>
      </c>
      <c r="E1536" s="10">
        <v>21</v>
      </c>
      <c r="F1536" s="10">
        <v>80</v>
      </c>
      <c r="G1536" s="11">
        <v>30.1</v>
      </c>
      <c r="H1536" s="18">
        <v>0.34899999999999998</v>
      </c>
      <c r="I1536" s="10">
        <v>47</v>
      </c>
      <c r="J1536" s="24">
        <v>1</v>
      </c>
      <c r="K1536" t="str">
        <f t="shared" si="207"/>
        <v>Obese</v>
      </c>
      <c r="L1536" t="str">
        <f t="shared" si="208"/>
        <v xml:space="preserve">Diabetes </v>
      </c>
      <c r="M1536" t="str">
        <f t="shared" si="209"/>
        <v>Adult</v>
      </c>
      <c r="N1536" t="str">
        <f t="shared" si="210"/>
        <v>Medium</v>
      </c>
      <c r="O1536" t="str">
        <f t="shared" si="211"/>
        <v>Normal level</v>
      </c>
      <c r="P1536" t="str">
        <f t="shared" si="212"/>
        <v>Low Risk</v>
      </c>
      <c r="Q1536" t="str">
        <f t="shared" si="213"/>
        <v>Normal</v>
      </c>
      <c r="R1536" t="str">
        <f t="shared" si="214"/>
        <v>Normal</v>
      </c>
      <c r="S1536" t="str">
        <f t="shared" si="215"/>
        <v>Medium DPF</v>
      </c>
    </row>
    <row r="1537" spans="1:19" x14ac:dyDescent="0.35">
      <c r="A1537" s="13">
        <v>1536</v>
      </c>
      <c r="B1537" s="14">
        <v>1</v>
      </c>
      <c r="C1537" s="14">
        <v>93</v>
      </c>
      <c r="D1537" s="14">
        <v>70</v>
      </c>
      <c r="E1537" s="14">
        <v>31</v>
      </c>
      <c r="F1537" s="14">
        <v>80</v>
      </c>
      <c r="G1537" s="15">
        <v>30.4</v>
      </c>
      <c r="H1537" s="19">
        <v>0.315</v>
      </c>
      <c r="I1537" s="14">
        <v>23</v>
      </c>
      <c r="J1537" s="25">
        <v>0</v>
      </c>
      <c r="K1537" t="str">
        <f t="shared" si="207"/>
        <v>Obese</v>
      </c>
      <c r="L1537" t="str">
        <f t="shared" si="208"/>
        <v>normal</v>
      </c>
      <c r="M1537" t="str">
        <f t="shared" si="209"/>
        <v>Adult</v>
      </c>
      <c r="N1537" t="str">
        <f t="shared" si="210"/>
        <v>Medium</v>
      </c>
      <c r="O1537" t="str">
        <f t="shared" si="211"/>
        <v>Normal level</v>
      </c>
      <c r="P1537" t="str">
        <f t="shared" si="212"/>
        <v>Low Risk</v>
      </c>
      <c r="Q1537" t="str">
        <f t="shared" si="213"/>
        <v>Normal</v>
      </c>
      <c r="R1537" t="str">
        <f t="shared" si="214"/>
        <v>Normal</v>
      </c>
      <c r="S1537" t="str">
        <f t="shared" si="215"/>
        <v>Medium DPF</v>
      </c>
    </row>
    <row r="1538" spans="1:19" x14ac:dyDescent="0.35">
      <c r="A1538" s="9">
        <v>1537</v>
      </c>
      <c r="B1538" s="10">
        <v>14</v>
      </c>
      <c r="C1538" s="10">
        <v>100</v>
      </c>
      <c r="D1538" s="10">
        <v>78</v>
      </c>
      <c r="E1538" s="10">
        <v>25</v>
      </c>
      <c r="F1538" s="10">
        <v>184</v>
      </c>
      <c r="G1538" s="11">
        <v>36.6</v>
      </c>
      <c r="H1538" s="18">
        <v>0.41199999999999998</v>
      </c>
      <c r="I1538" s="10">
        <v>46</v>
      </c>
      <c r="J1538" s="24">
        <v>1</v>
      </c>
      <c r="K1538" t="str">
        <f t="shared" si="207"/>
        <v>Obese</v>
      </c>
      <c r="L1538" t="str">
        <f t="shared" si="208"/>
        <v xml:space="preserve">Diabetes </v>
      </c>
      <c r="M1538" t="str">
        <f t="shared" si="209"/>
        <v>Adult</v>
      </c>
      <c r="N1538" t="str">
        <f t="shared" si="210"/>
        <v>Medium</v>
      </c>
      <c r="O1538" t="str">
        <f t="shared" si="211"/>
        <v>Normal level</v>
      </c>
      <c r="P1538" t="str">
        <f t="shared" si="212"/>
        <v>High Risk</v>
      </c>
      <c r="Q1538" t="str">
        <f t="shared" si="213"/>
        <v>High</v>
      </c>
      <c r="R1538" t="str">
        <f t="shared" si="214"/>
        <v>Normal</v>
      </c>
      <c r="S1538" t="str">
        <f t="shared" si="215"/>
        <v>Medium DPF</v>
      </c>
    </row>
    <row r="1539" spans="1:19" x14ac:dyDescent="0.35">
      <c r="A1539" s="13">
        <v>1538</v>
      </c>
      <c r="B1539" s="14">
        <v>8</v>
      </c>
      <c r="C1539" s="14">
        <v>112</v>
      </c>
      <c r="D1539" s="14">
        <v>72</v>
      </c>
      <c r="E1539" s="14">
        <v>21</v>
      </c>
      <c r="F1539" s="14">
        <v>80</v>
      </c>
      <c r="G1539" s="15">
        <v>23.6</v>
      </c>
      <c r="H1539" s="19">
        <v>0.84</v>
      </c>
      <c r="I1539" s="14">
        <v>58</v>
      </c>
      <c r="J1539" s="25">
        <v>0</v>
      </c>
      <c r="K1539" t="str">
        <f t="shared" ref="K1539:K1602" si="216">IF(G1539&lt;18.5, "Underweight", IF(G1539&lt;24.9, "Normal weight", IF(G1539&lt;29.9, "Overweight", "Obese")))</f>
        <v>Normal weight</v>
      </c>
      <c r="L1539" t="str">
        <f t="shared" ref="L1539:L1602" si="217">IF(J1539=1,"Diabetes ","normal")</f>
        <v>normal</v>
      </c>
      <c r="M1539" t="str">
        <f t="shared" ref="M1539:M1602" si="218">IF(I1539&lt;13, "Child", IF(I1539&lt;20, "Teen", IF(I1539&lt;65, "Adult", "Aged")))</f>
        <v>Adult</v>
      </c>
      <c r="N1539" t="str">
        <f t="shared" ref="N1539:N1602" si="219">IF(E1539&lt;20, "Low", IF(E1539&lt;40, "Medium", "High"))</f>
        <v>Medium</v>
      </c>
      <c r="O1539" t="str">
        <f t="shared" ref="O1539:O1602" si="220">IF(C1539&lt;140, "Normal level", IF(C1539&lt;200, "High level"))</f>
        <v>Normal level</v>
      </c>
      <c r="P1539" t="str">
        <f t="shared" ref="P1539:P1602" si="221">IF(B1539&gt;3, "High Risk", "Low Risk")</f>
        <v>High Risk</v>
      </c>
      <c r="Q1539" t="str">
        <f t="shared" ref="Q1539:Q1602" si="222">IF(F1539&lt;80, "Low", IF(F1539&lt;=150, "Normal", "High"))</f>
        <v>Normal</v>
      </c>
      <c r="R1539" t="str">
        <f t="shared" ref="R1539:R1602" si="223">IF(D1539&lt;60, "Low", IF(D1539&lt;=80, "Normal", IF(D1539&lt;=90, "Prehypertension", "Hypertension")))</f>
        <v>Normal</v>
      </c>
      <c r="S1539" t="str">
        <f t="shared" ref="S1539:S1602" si="224">IF(H1539&lt;0.3, "Low DPF", IF(H1539&lt;=0.6, "Medium DPF", "High DPF"))</f>
        <v>High DPF</v>
      </c>
    </row>
    <row r="1540" spans="1:19" x14ac:dyDescent="0.35">
      <c r="A1540" s="9">
        <v>1539</v>
      </c>
      <c r="B1540" s="10">
        <v>4</v>
      </c>
      <c r="C1540" s="10">
        <v>167</v>
      </c>
      <c r="D1540" s="10">
        <v>69</v>
      </c>
      <c r="E1540" s="10">
        <v>21</v>
      </c>
      <c r="F1540" s="10">
        <v>80</v>
      </c>
      <c r="G1540" s="11">
        <v>32.299999999999997</v>
      </c>
      <c r="H1540" s="18">
        <v>0.83899999999999997</v>
      </c>
      <c r="I1540" s="10">
        <v>30</v>
      </c>
      <c r="J1540" s="24">
        <v>1</v>
      </c>
      <c r="K1540" t="str">
        <f t="shared" si="216"/>
        <v>Obese</v>
      </c>
      <c r="L1540" t="str">
        <f t="shared" si="217"/>
        <v xml:space="preserve">Diabetes </v>
      </c>
      <c r="M1540" t="str">
        <f t="shared" si="218"/>
        <v>Adult</v>
      </c>
      <c r="N1540" t="str">
        <f t="shared" si="219"/>
        <v>Medium</v>
      </c>
      <c r="O1540" t="str">
        <f t="shared" si="220"/>
        <v>High level</v>
      </c>
      <c r="P1540" t="str">
        <f t="shared" si="221"/>
        <v>High Risk</v>
      </c>
      <c r="Q1540" t="str">
        <f t="shared" si="222"/>
        <v>Normal</v>
      </c>
      <c r="R1540" t="str">
        <f t="shared" si="223"/>
        <v>Normal</v>
      </c>
      <c r="S1540" t="str">
        <f t="shared" si="224"/>
        <v>High DPF</v>
      </c>
    </row>
    <row r="1541" spans="1:19" x14ac:dyDescent="0.35">
      <c r="A1541" s="13">
        <v>1540</v>
      </c>
      <c r="B1541" s="14">
        <v>2</v>
      </c>
      <c r="C1541" s="14">
        <v>144</v>
      </c>
      <c r="D1541" s="14">
        <v>58</v>
      </c>
      <c r="E1541" s="14">
        <v>33</v>
      </c>
      <c r="F1541" s="14">
        <v>135</v>
      </c>
      <c r="G1541" s="15">
        <v>31.6</v>
      </c>
      <c r="H1541" s="19">
        <v>0.42199999999999999</v>
      </c>
      <c r="I1541" s="14">
        <v>25</v>
      </c>
      <c r="J1541" s="25">
        <v>1</v>
      </c>
      <c r="K1541" t="str">
        <f t="shared" si="216"/>
        <v>Obese</v>
      </c>
      <c r="L1541" t="str">
        <f t="shared" si="217"/>
        <v xml:space="preserve">Diabetes </v>
      </c>
      <c r="M1541" t="str">
        <f t="shared" si="218"/>
        <v>Adult</v>
      </c>
      <c r="N1541" t="str">
        <f t="shared" si="219"/>
        <v>Medium</v>
      </c>
      <c r="O1541" t="str">
        <f t="shared" si="220"/>
        <v>High level</v>
      </c>
      <c r="P1541" t="str">
        <f t="shared" si="221"/>
        <v>Low Risk</v>
      </c>
      <c r="Q1541" t="str">
        <f t="shared" si="222"/>
        <v>Normal</v>
      </c>
      <c r="R1541" t="str">
        <f t="shared" si="223"/>
        <v>Low</v>
      </c>
      <c r="S1541" t="str">
        <f t="shared" si="224"/>
        <v>Medium DPF</v>
      </c>
    </row>
    <row r="1542" spans="1:19" x14ac:dyDescent="0.35">
      <c r="A1542" s="9">
        <v>1541</v>
      </c>
      <c r="B1542" s="10">
        <v>5</v>
      </c>
      <c r="C1542" s="10">
        <v>77</v>
      </c>
      <c r="D1542" s="10">
        <v>82</v>
      </c>
      <c r="E1542" s="10">
        <v>41</v>
      </c>
      <c r="F1542" s="10">
        <v>42</v>
      </c>
      <c r="G1542" s="11">
        <v>35.799999999999997</v>
      </c>
      <c r="H1542" s="18">
        <v>0.156</v>
      </c>
      <c r="I1542" s="10">
        <v>35</v>
      </c>
      <c r="J1542" s="24">
        <v>0</v>
      </c>
      <c r="K1542" t="str">
        <f t="shared" si="216"/>
        <v>Obese</v>
      </c>
      <c r="L1542" t="str">
        <f t="shared" si="217"/>
        <v>normal</v>
      </c>
      <c r="M1542" t="str">
        <f t="shared" si="218"/>
        <v>Adult</v>
      </c>
      <c r="N1542" t="str">
        <f t="shared" si="219"/>
        <v>High</v>
      </c>
      <c r="O1542" t="str">
        <f t="shared" si="220"/>
        <v>Normal level</v>
      </c>
      <c r="P1542" t="str">
        <f t="shared" si="221"/>
        <v>High Risk</v>
      </c>
      <c r="Q1542" t="str">
        <f t="shared" si="222"/>
        <v>Low</v>
      </c>
      <c r="R1542" t="str">
        <f t="shared" si="223"/>
        <v>Prehypertension</v>
      </c>
      <c r="S1542" t="str">
        <f t="shared" si="224"/>
        <v>Low DPF</v>
      </c>
    </row>
    <row r="1543" spans="1:19" x14ac:dyDescent="0.35">
      <c r="A1543" s="13">
        <v>1542</v>
      </c>
      <c r="B1543" s="14">
        <v>5</v>
      </c>
      <c r="C1543" s="14">
        <v>115</v>
      </c>
      <c r="D1543" s="14">
        <v>98</v>
      </c>
      <c r="E1543" s="14">
        <v>21</v>
      </c>
      <c r="F1543" s="14">
        <v>80</v>
      </c>
      <c r="G1543" s="15">
        <v>52.9</v>
      </c>
      <c r="H1543" s="19">
        <v>0.20899999999999999</v>
      </c>
      <c r="I1543" s="14">
        <v>28</v>
      </c>
      <c r="J1543" s="25">
        <v>1</v>
      </c>
      <c r="K1543" t="str">
        <f t="shared" si="216"/>
        <v>Obese</v>
      </c>
      <c r="L1543" t="str">
        <f t="shared" si="217"/>
        <v xml:space="preserve">Diabetes </v>
      </c>
      <c r="M1543" t="str">
        <f t="shared" si="218"/>
        <v>Adult</v>
      </c>
      <c r="N1543" t="str">
        <f t="shared" si="219"/>
        <v>Medium</v>
      </c>
      <c r="O1543" t="str">
        <f t="shared" si="220"/>
        <v>Normal level</v>
      </c>
      <c r="P1543" t="str">
        <f t="shared" si="221"/>
        <v>High Risk</v>
      </c>
      <c r="Q1543" t="str">
        <f t="shared" si="222"/>
        <v>Normal</v>
      </c>
      <c r="R1543" t="str">
        <f t="shared" si="223"/>
        <v>Hypertension</v>
      </c>
      <c r="S1543" t="str">
        <f t="shared" si="224"/>
        <v>Low DPF</v>
      </c>
    </row>
    <row r="1544" spans="1:19" x14ac:dyDescent="0.35">
      <c r="A1544" s="9">
        <v>1543</v>
      </c>
      <c r="B1544" s="10">
        <v>3</v>
      </c>
      <c r="C1544" s="10">
        <v>150</v>
      </c>
      <c r="D1544" s="10">
        <v>76</v>
      </c>
      <c r="E1544" s="10">
        <v>21</v>
      </c>
      <c r="F1544" s="10">
        <v>80</v>
      </c>
      <c r="G1544" s="11">
        <v>21</v>
      </c>
      <c r="H1544" s="18">
        <v>0.20699999999999999</v>
      </c>
      <c r="I1544" s="10">
        <v>37</v>
      </c>
      <c r="J1544" s="24">
        <v>0</v>
      </c>
      <c r="K1544" t="str">
        <f t="shared" si="216"/>
        <v>Normal weight</v>
      </c>
      <c r="L1544" t="str">
        <f t="shared" si="217"/>
        <v>normal</v>
      </c>
      <c r="M1544" t="str">
        <f t="shared" si="218"/>
        <v>Adult</v>
      </c>
      <c r="N1544" t="str">
        <f t="shared" si="219"/>
        <v>Medium</v>
      </c>
      <c r="O1544" t="str">
        <f t="shared" si="220"/>
        <v>High level</v>
      </c>
      <c r="P1544" t="str">
        <f t="shared" si="221"/>
        <v>Low Risk</v>
      </c>
      <c r="Q1544" t="str">
        <f t="shared" si="222"/>
        <v>Normal</v>
      </c>
      <c r="R1544" t="str">
        <f t="shared" si="223"/>
        <v>Normal</v>
      </c>
      <c r="S1544" t="str">
        <f t="shared" si="224"/>
        <v>Low DPF</v>
      </c>
    </row>
    <row r="1545" spans="1:19" x14ac:dyDescent="0.35">
      <c r="A1545" s="13">
        <v>1544</v>
      </c>
      <c r="B1545" s="14">
        <v>2</v>
      </c>
      <c r="C1545" s="14">
        <v>120</v>
      </c>
      <c r="D1545" s="14">
        <v>76</v>
      </c>
      <c r="E1545" s="14">
        <v>37</v>
      </c>
      <c r="F1545" s="14">
        <v>105</v>
      </c>
      <c r="G1545" s="15">
        <v>39.700000000000003</v>
      </c>
      <c r="H1545" s="19">
        <v>0.215</v>
      </c>
      <c r="I1545" s="14">
        <v>29</v>
      </c>
      <c r="J1545" s="25">
        <v>0</v>
      </c>
      <c r="K1545" t="str">
        <f t="shared" si="216"/>
        <v>Obese</v>
      </c>
      <c r="L1545" t="str">
        <f t="shared" si="217"/>
        <v>normal</v>
      </c>
      <c r="M1545" t="str">
        <f t="shared" si="218"/>
        <v>Adult</v>
      </c>
      <c r="N1545" t="str">
        <f t="shared" si="219"/>
        <v>Medium</v>
      </c>
      <c r="O1545" t="str">
        <f t="shared" si="220"/>
        <v>Normal level</v>
      </c>
      <c r="P1545" t="str">
        <f t="shared" si="221"/>
        <v>Low Risk</v>
      </c>
      <c r="Q1545" t="str">
        <f t="shared" si="222"/>
        <v>Normal</v>
      </c>
      <c r="R1545" t="str">
        <f t="shared" si="223"/>
        <v>Normal</v>
      </c>
      <c r="S1545" t="str">
        <f t="shared" si="224"/>
        <v>Low DPF</v>
      </c>
    </row>
    <row r="1546" spans="1:19" x14ac:dyDescent="0.35">
      <c r="A1546" s="9">
        <v>1545</v>
      </c>
      <c r="B1546" s="10">
        <v>14</v>
      </c>
      <c r="C1546" s="10">
        <v>161</v>
      </c>
      <c r="D1546" s="10">
        <v>68</v>
      </c>
      <c r="E1546" s="10">
        <v>23</v>
      </c>
      <c r="F1546" s="10">
        <v>132</v>
      </c>
      <c r="G1546" s="11">
        <v>25.5</v>
      </c>
      <c r="H1546" s="18">
        <v>0.32600000000000001</v>
      </c>
      <c r="I1546" s="10">
        <v>47</v>
      </c>
      <c r="J1546" s="24">
        <v>1</v>
      </c>
      <c r="K1546" t="str">
        <f t="shared" si="216"/>
        <v>Overweight</v>
      </c>
      <c r="L1546" t="str">
        <f t="shared" si="217"/>
        <v xml:space="preserve">Diabetes </v>
      </c>
      <c r="M1546" t="str">
        <f t="shared" si="218"/>
        <v>Adult</v>
      </c>
      <c r="N1546" t="str">
        <f t="shared" si="219"/>
        <v>Medium</v>
      </c>
      <c r="O1546" t="str">
        <f t="shared" si="220"/>
        <v>High level</v>
      </c>
      <c r="P1546" t="str">
        <f t="shared" si="221"/>
        <v>High Risk</v>
      </c>
      <c r="Q1546" t="str">
        <f t="shared" si="222"/>
        <v>Normal</v>
      </c>
      <c r="R1546" t="str">
        <f t="shared" si="223"/>
        <v>Normal</v>
      </c>
      <c r="S1546" t="str">
        <f t="shared" si="224"/>
        <v>Medium DPF</v>
      </c>
    </row>
    <row r="1547" spans="1:19" x14ac:dyDescent="0.35">
      <c r="A1547" s="13">
        <v>1546</v>
      </c>
      <c r="B1547" s="14">
        <v>4</v>
      </c>
      <c r="C1547" s="14">
        <v>137</v>
      </c>
      <c r="D1547" s="14">
        <v>68</v>
      </c>
      <c r="E1547" s="14">
        <v>14</v>
      </c>
      <c r="F1547" s="14">
        <v>148</v>
      </c>
      <c r="G1547" s="15">
        <v>24.8</v>
      </c>
      <c r="H1547" s="19">
        <v>0.14299999999999999</v>
      </c>
      <c r="I1547" s="14">
        <v>21</v>
      </c>
      <c r="J1547" s="25">
        <v>0</v>
      </c>
      <c r="K1547" t="str">
        <f t="shared" si="216"/>
        <v>Normal weight</v>
      </c>
      <c r="L1547" t="str">
        <f t="shared" si="217"/>
        <v>normal</v>
      </c>
      <c r="M1547" t="str">
        <f t="shared" si="218"/>
        <v>Adult</v>
      </c>
      <c r="N1547" t="str">
        <f t="shared" si="219"/>
        <v>Low</v>
      </c>
      <c r="O1547" t="str">
        <f t="shared" si="220"/>
        <v>Normal level</v>
      </c>
      <c r="P1547" t="str">
        <f t="shared" si="221"/>
        <v>High Risk</v>
      </c>
      <c r="Q1547" t="str">
        <f t="shared" si="222"/>
        <v>Normal</v>
      </c>
      <c r="R1547" t="str">
        <f t="shared" si="223"/>
        <v>Normal</v>
      </c>
      <c r="S1547" t="str">
        <f t="shared" si="224"/>
        <v>Low DPF</v>
      </c>
    </row>
    <row r="1548" spans="1:19" x14ac:dyDescent="0.35">
      <c r="A1548" s="9">
        <v>1547</v>
      </c>
      <c r="B1548" s="10">
        <v>4</v>
      </c>
      <c r="C1548" s="10">
        <v>128</v>
      </c>
      <c r="D1548" s="10">
        <v>68</v>
      </c>
      <c r="E1548" s="10">
        <v>19</v>
      </c>
      <c r="F1548" s="10">
        <v>180</v>
      </c>
      <c r="G1548" s="11">
        <v>30.5</v>
      </c>
      <c r="H1548" s="18">
        <v>1.391</v>
      </c>
      <c r="I1548" s="10">
        <v>25</v>
      </c>
      <c r="J1548" s="24">
        <v>1</v>
      </c>
      <c r="K1548" t="str">
        <f t="shared" si="216"/>
        <v>Obese</v>
      </c>
      <c r="L1548" t="str">
        <f t="shared" si="217"/>
        <v xml:space="preserve">Diabetes </v>
      </c>
      <c r="M1548" t="str">
        <f t="shared" si="218"/>
        <v>Adult</v>
      </c>
      <c r="N1548" t="str">
        <f t="shared" si="219"/>
        <v>Low</v>
      </c>
      <c r="O1548" t="str">
        <f t="shared" si="220"/>
        <v>Normal level</v>
      </c>
      <c r="P1548" t="str">
        <f t="shared" si="221"/>
        <v>High Risk</v>
      </c>
      <c r="Q1548" t="str">
        <f t="shared" si="222"/>
        <v>High</v>
      </c>
      <c r="R1548" t="str">
        <f t="shared" si="223"/>
        <v>Normal</v>
      </c>
      <c r="S1548" t="str">
        <f t="shared" si="224"/>
        <v>High DPF</v>
      </c>
    </row>
    <row r="1549" spans="1:19" x14ac:dyDescent="0.35">
      <c r="A1549" s="13">
        <v>1548</v>
      </c>
      <c r="B1549" s="14">
        <v>2</v>
      </c>
      <c r="C1549" s="14">
        <v>124</v>
      </c>
      <c r="D1549" s="14">
        <v>68</v>
      </c>
      <c r="E1549" s="14">
        <v>28</v>
      </c>
      <c r="F1549" s="14">
        <v>205</v>
      </c>
      <c r="G1549" s="15">
        <v>32.9</v>
      </c>
      <c r="H1549" s="19">
        <v>0.875</v>
      </c>
      <c r="I1549" s="14">
        <v>30</v>
      </c>
      <c r="J1549" s="25">
        <v>1</v>
      </c>
      <c r="K1549" t="str">
        <f t="shared" si="216"/>
        <v>Obese</v>
      </c>
      <c r="L1549" t="str">
        <f t="shared" si="217"/>
        <v xml:space="preserve">Diabetes </v>
      </c>
      <c r="M1549" t="str">
        <f t="shared" si="218"/>
        <v>Adult</v>
      </c>
      <c r="N1549" t="str">
        <f t="shared" si="219"/>
        <v>Medium</v>
      </c>
      <c r="O1549" t="str">
        <f t="shared" si="220"/>
        <v>Normal level</v>
      </c>
      <c r="P1549" t="str">
        <f t="shared" si="221"/>
        <v>Low Risk</v>
      </c>
      <c r="Q1549" t="str">
        <f t="shared" si="222"/>
        <v>High</v>
      </c>
      <c r="R1549" t="str">
        <f t="shared" si="223"/>
        <v>Normal</v>
      </c>
      <c r="S1549" t="str">
        <f t="shared" si="224"/>
        <v>High DPF</v>
      </c>
    </row>
    <row r="1550" spans="1:19" x14ac:dyDescent="0.35">
      <c r="A1550" s="9">
        <v>1549</v>
      </c>
      <c r="B1550" s="10">
        <v>6</v>
      </c>
      <c r="C1550" s="10">
        <v>80</v>
      </c>
      <c r="D1550" s="10">
        <v>66</v>
      </c>
      <c r="E1550" s="10">
        <v>30</v>
      </c>
      <c r="F1550" s="10">
        <v>80</v>
      </c>
      <c r="G1550" s="11">
        <v>26.2</v>
      </c>
      <c r="H1550" s="18">
        <v>0.313</v>
      </c>
      <c r="I1550" s="10">
        <v>41</v>
      </c>
      <c r="J1550" s="24">
        <v>0</v>
      </c>
      <c r="K1550" t="str">
        <f t="shared" si="216"/>
        <v>Overweight</v>
      </c>
      <c r="L1550" t="str">
        <f t="shared" si="217"/>
        <v>normal</v>
      </c>
      <c r="M1550" t="str">
        <f t="shared" si="218"/>
        <v>Adult</v>
      </c>
      <c r="N1550" t="str">
        <f t="shared" si="219"/>
        <v>Medium</v>
      </c>
      <c r="O1550" t="str">
        <f t="shared" si="220"/>
        <v>Normal level</v>
      </c>
      <c r="P1550" t="str">
        <f t="shared" si="221"/>
        <v>High Risk</v>
      </c>
      <c r="Q1550" t="str">
        <f t="shared" si="222"/>
        <v>Normal</v>
      </c>
      <c r="R1550" t="str">
        <f t="shared" si="223"/>
        <v>Normal</v>
      </c>
      <c r="S1550" t="str">
        <f t="shared" si="224"/>
        <v>Medium DPF</v>
      </c>
    </row>
    <row r="1551" spans="1:19" x14ac:dyDescent="0.35">
      <c r="A1551" s="13">
        <v>1550</v>
      </c>
      <c r="B1551" s="14">
        <v>4</v>
      </c>
      <c r="C1551" s="14">
        <v>106</v>
      </c>
      <c r="D1551" s="14">
        <v>70</v>
      </c>
      <c r="E1551" s="14">
        <v>37</v>
      </c>
      <c r="F1551" s="14">
        <v>148</v>
      </c>
      <c r="G1551" s="15">
        <v>39.4</v>
      </c>
      <c r="H1551" s="19">
        <v>0.60499999999999998</v>
      </c>
      <c r="I1551" s="14">
        <v>22</v>
      </c>
      <c r="J1551" s="25">
        <v>0</v>
      </c>
      <c r="K1551" t="str">
        <f t="shared" si="216"/>
        <v>Obese</v>
      </c>
      <c r="L1551" t="str">
        <f t="shared" si="217"/>
        <v>normal</v>
      </c>
      <c r="M1551" t="str">
        <f t="shared" si="218"/>
        <v>Adult</v>
      </c>
      <c r="N1551" t="str">
        <f t="shared" si="219"/>
        <v>Medium</v>
      </c>
      <c r="O1551" t="str">
        <f t="shared" si="220"/>
        <v>Normal level</v>
      </c>
      <c r="P1551" t="str">
        <f t="shared" si="221"/>
        <v>High Risk</v>
      </c>
      <c r="Q1551" t="str">
        <f t="shared" si="222"/>
        <v>Normal</v>
      </c>
      <c r="R1551" t="str">
        <f t="shared" si="223"/>
        <v>Normal</v>
      </c>
      <c r="S1551" t="str">
        <f t="shared" si="224"/>
        <v>High DPF</v>
      </c>
    </row>
    <row r="1552" spans="1:19" x14ac:dyDescent="0.35">
      <c r="A1552" s="9">
        <v>1551</v>
      </c>
      <c r="B1552" s="10">
        <v>2</v>
      </c>
      <c r="C1552" s="10">
        <v>155</v>
      </c>
      <c r="D1552" s="10">
        <v>74</v>
      </c>
      <c r="E1552" s="10">
        <v>17</v>
      </c>
      <c r="F1552" s="10">
        <v>96</v>
      </c>
      <c r="G1552" s="11">
        <v>26.6</v>
      </c>
      <c r="H1552" s="18">
        <v>0.433</v>
      </c>
      <c r="I1552" s="10">
        <v>27</v>
      </c>
      <c r="J1552" s="24">
        <v>1</v>
      </c>
      <c r="K1552" t="str">
        <f t="shared" si="216"/>
        <v>Overweight</v>
      </c>
      <c r="L1552" t="str">
        <f t="shared" si="217"/>
        <v xml:space="preserve">Diabetes </v>
      </c>
      <c r="M1552" t="str">
        <f t="shared" si="218"/>
        <v>Adult</v>
      </c>
      <c r="N1552" t="str">
        <f t="shared" si="219"/>
        <v>Low</v>
      </c>
      <c r="O1552" t="str">
        <f t="shared" si="220"/>
        <v>High level</v>
      </c>
      <c r="P1552" t="str">
        <f t="shared" si="221"/>
        <v>Low Risk</v>
      </c>
      <c r="Q1552" t="str">
        <f t="shared" si="222"/>
        <v>Normal</v>
      </c>
      <c r="R1552" t="str">
        <f t="shared" si="223"/>
        <v>Normal</v>
      </c>
      <c r="S1552" t="str">
        <f t="shared" si="224"/>
        <v>Medium DPF</v>
      </c>
    </row>
    <row r="1553" spans="1:19" x14ac:dyDescent="0.35">
      <c r="A1553" s="13">
        <v>1552</v>
      </c>
      <c r="B1553" s="14">
        <v>3</v>
      </c>
      <c r="C1553" s="14">
        <v>113</v>
      </c>
      <c r="D1553" s="14">
        <v>50</v>
      </c>
      <c r="E1553" s="14">
        <v>10</v>
      </c>
      <c r="F1553" s="14">
        <v>85</v>
      </c>
      <c r="G1553" s="15">
        <v>29.5</v>
      </c>
      <c r="H1553" s="19">
        <v>0.626</v>
      </c>
      <c r="I1553" s="14">
        <v>25</v>
      </c>
      <c r="J1553" s="25">
        <v>0</v>
      </c>
      <c r="K1553" t="str">
        <f t="shared" si="216"/>
        <v>Overweight</v>
      </c>
      <c r="L1553" t="str">
        <f t="shared" si="217"/>
        <v>normal</v>
      </c>
      <c r="M1553" t="str">
        <f t="shared" si="218"/>
        <v>Adult</v>
      </c>
      <c r="N1553" t="str">
        <f t="shared" si="219"/>
        <v>Low</v>
      </c>
      <c r="O1553" t="str">
        <f t="shared" si="220"/>
        <v>Normal level</v>
      </c>
      <c r="P1553" t="str">
        <f t="shared" si="221"/>
        <v>Low Risk</v>
      </c>
      <c r="Q1553" t="str">
        <f t="shared" si="222"/>
        <v>Normal</v>
      </c>
      <c r="R1553" t="str">
        <f t="shared" si="223"/>
        <v>Low</v>
      </c>
      <c r="S1553" t="str">
        <f t="shared" si="224"/>
        <v>High DPF</v>
      </c>
    </row>
    <row r="1554" spans="1:19" x14ac:dyDescent="0.35">
      <c r="A1554" s="9">
        <v>1553</v>
      </c>
      <c r="B1554" s="10">
        <v>7</v>
      </c>
      <c r="C1554" s="10">
        <v>109</v>
      </c>
      <c r="D1554" s="10">
        <v>80</v>
      </c>
      <c r="E1554" s="10">
        <v>31</v>
      </c>
      <c r="F1554" s="10">
        <v>80</v>
      </c>
      <c r="G1554" s="11">
        <v>35.9</v>
      </c>
      <c r="H1554" s="18">
        <v>1.127</v>
      </c>
      <c r="I1554" s="10">
        <v>43</v>
      </c>
      <c r="J1554" s="24">
        <v>1</v>
      </c>
      <c r="K1554" t="str">
        <f t="shared" si="216"/>
        <v>Obese</v>
      </c>
      <c r="L1554" t="str">
        <f t="shared" si="217"/>
        <v xml:space="preserve">Diabetes </v>
      </c>
      <c r="M1554" t="str">
        <f t="shared" si="218"/>
        <v>Adult</v>
      </c>
      <c r="N1554" t="str">
        <f t="shared" si="219"/>
        <v>Medium</v>
      </c>
      <c r="O1554" t="str">
        <f t="shared" si="220"/>
        <v>Normal level</v>
      </c>
      <c r="P1554" t="str">
        <f t="shared" si="221"/>
        <v>High Risk</v>
      </c>
      <c r="Q1554" t="str">
        <f t="shared" si="222"/>
        <v>Normal</v>
      </c>
      <c r="R1554" t="str">
        <f t="shared" si="223"/>
        <v>Normal</v>
      </c>
      <c r="S1554" t="str">
        <f t="shared" si="224"/>
        <v>High DPF</v>
      </c>
    </row>
    <row r="1555" spans="1:19" x14ac:dyDescent="0.35">
      <c r="A1555" s="13">
        <v>1554</v>
      </c>
      <c r="B1555" s="14">
        <v>2</v>
      </c>
      <c r="C1555" s="14">
        <v>112</v>
      </c>
      <c r="D1555" s="14">
        <v>68</v>
      </c>
      <c r="E1555" s="14">
        <v>22</v>
      </c>
      <c r="F1555" s="14">
        <v>94</v>
      </c>
      <c r="G1555" s="15">
        <v>34.1</v>
      </c>
      <c r="H1555" s="19">
        <v>0.315</v>
      </c>
      <c r="I1555" s="14">
        <v>26</v>
      </c>
      <c r="J1555" s="25">
        <v>0</v>
      </c>
      <c r="K1555" t="str">
        <f t="shared" si="216"/>
        <v>Obese</v>
      </c>
      <c r="L1555" t="str">
        <f t="shared" si="217"/>
        <v>normal</v>
      </c>
      <c r="M1555" t="str">
        <f t="shared" si="218"/>
        <v>Adult</v>
      </c>
      <c r="N1555" t="str">
        <f t="shared" si="219"/>
        <v>Medium</v>
      </c>
      <c r="O1555" t="str">
        <f t="shared" si="220"/>
        <v>Normal level</v>
      </c>
      <c r="P1555" t="str">
        <f t="shared" si="221"/>
        <v>Low Risk</v>
      </c>
      <c r="Q1555" t="str">
        <f t="shared" si="222"/>
        <v>Normal</v>
      </c>
      <c r="R1555" t="str">
        <f t="shared" si="223"/>
        <v>Normal</v>
      </c>
      <c r="S1555" t="str">
        <f t="shared" si="224"/>
        <v>Medium DPF</v>
      </c>
    </row>
    <row r="1556" spans="1:19" x14ac:dyDescent="0.35">
      <c r="A1556" s="9">
        <v>1555</v>
      </c>
      <c r="B1556" s="10">
        <v>3</v>
      </c>
      <c r="C1556" s="10">
        <v>99</v>
      </c>
      <c r="D1556" s="10">
        <v>80</v>
      </c>
      <c r="E1556" s="10">
        <v>11</v>
      </c>
      <c r="F1556" s="10">
        <v>64</v>
      </c>
      <c r="G1556" s="11">
        <v>19.3</v>
      </c>
      <c r="H1556" s="18">
        <v>0.28399999999999997</v>
      </c>
      <c r="I1556" s="10">
        <v>30</v>
      </c>
      <c r="J1556" s="24">
        <v>0</v>
      </c>
      <c r="K1556" t="str">
        <f t="shared" si="216"/>
        <v>Normal weight</v>
      </c>
      <c r="L1556" t="str">
        <f t="shared" si="217"/>
        <v>normal</v>
      </c>
      <c r="M1556" t="str">
        <f t="shared" si="218"/>
        <v>Adult</v>
      </c>
      <c r="N1556" t="str">
        <f t="shared" si="219"/>
        <v>Low</v>
      </c>
      <c r="O1556" t="str">
        <f t="shared" si="220"/>
        <v>Normal level</v>
      </c>
      <c r="P1556" t="str">
        <f t="shared" si="221"/>
        <v>Low Risk</v>
      </c>
      <c r="Q1556" t="str">
        <f t="shared" si="222"/>
        <v>Low</v>
      </c>
      <c r="R1556" t="str">
        <f t="shared" si="223"/>
        <v>Normal</v>
      </c>
      <c r="S1556" t="str">
        <f t="shared" si="224"/>
        <v>Low DPF</v>
      </c>
    </row>
    <row r="1557" spans="1:19" x14ac:dyDescent="0.35">
      <c r="A1557" s="13">
        <v>1556</v>
      </c>
      <c r="B1557" s="14">
        <v>3</v>
      </c>
      <c r="C1557" s="14">
        <v>182</v>
      </c>
      <c r="D1557" s="14">
        <v>74</v>
      </c>
      <c r="E1557" s="14">
        <v>21</v>
      </c>
      <c r="F1557" s="14">
        <v>80</v>
      </c>
      <c r="G1557" s="15">
        <v>30.5</v>
      </c>
      <c r="H1557" s="19">
        <v>0.34499999999999997</v>
      </c>
      <c r="I1557" s="14">
        <v>29</v>
      </c>
      <c r="J1557" s="25">
        <v>1</v>
      </c>
      <c r="K1557" t="str">
        <f t="shared" si="216"/>
        <v>Obese</v>
      </c>
      <c r="L1557" t="str">
        <f t="shared" si="217"/>
        <v xml:space="preserve">Diabetes </v>
      </c>
      <c r="M1557" t="str">
        <f t="shared" si="218"/>
        <v>Adult</v>
      </c>
      <c r="N1557" t="str">
        <f t="shared" si="219"/>
        <v>Medium</v>
      </c>
      <c r="O1557" t="str">
        <f t="shared" si="220"/>
        <v>High level</v>
      </c>
      <c r="P1557" t="str">
        <f t="shared" si="221"/>
        <v>Low Risk</v>
      </c>
      <c r="Q1557" t="str">
        <f t="shared" si="222"/>
        <v>Normal</v>
      </c>
      <c r="R1557" t="str">
        <f t="shared" si="223"/>
        <v>Normal</v>
      </c>
      <c r="S1557" t="str">
        <f t="shared" si="224"/>
        <v>Medium DPF</v>
      </c>
    </row>
    <row r="1558" spans="1:19" x14ac:dyDescent="0.35">
      <c r="A1558" s="9">
        <v>1557</v>
      </c>
      <c r="B1558" s="10">
        <v>3</v>
      </c>
      <c r="C1558" s="10">
        <v>115</v>
      </c>
      <c r="D1558" s="10">
        <v>66</v>
      </c>
      <c r="E1558" s="10">
        <v>39</v>
      </c>
      <c r="F1558" s="10">
        <v>140</v>
      </c>
      <c r="G1558" s="11">
        <v>38.1</v>
      </c>
      <c r="H1558" s="18">
        <v>0.15</v>
      </c>
      <c r="I1558" s="10">
        <v>28</v>
      </c>
      <c r="J1558" s="24">
        <v>0</v>
      </c>
      <c r="K1558" t="str">
        <f t="shared" si="216"/>
        <v>Obese</v>
      </c>
      <c r="L1558" t="str">
        <f t="shared" si="217"/>
        <v>normal</v>
      </c>
      <c r="M1558" t="str">
        <f t="shared" si="218"/>
        <v>Adult</v>
      </c>
      <c r="N1558" t="str">
        <f t="shared" si="219"/>
        <v>Medium</v>
      </c>
      <c r="O1558" t="str">
        <f t="shared" si="220"/>
        <v>Normal level</v>
      </c>
      <c r="P1558" t="str">
        <f t="shared" si="221"/>
        <v>Low Risk</v>
      </c>
      <c r="Q1558" t="str">
        <f t="shared" si="222"/>
        <v>Normal</v>
      </c>
      <c r="R1558" t="str">
        <f t="shared" si="223"/>
        <v>Normal</v>
      </c>
      <c r="S1558" t="str">
        <f t="shared" si="224"/>
        <v>Low DPF</v>
      </c>
    </row>
    <row r="1559" spans="1:19" x14ac:dyDescent="0.35">
      <c r="A1559" s="13">
        <v>1558</v>
      </c>
      <c r="B1559" s="14">
        <v>6</v>
      </c>
      <c r="C1559" s="14">
        <v>194</v>
      </c>
      <c r="D1559" s="14">
        <v>78</v>
      </c>
      <c r="E1559" s="14">
        <v>21</v>
      </c>
      <c r="F1559" s="14">
        <v>80</v>
      </c>
      <c r="G1559" s="15">
        <v>23.5</v>
      </c>
      <c r="H1559" s="19">
        <v>0.129</v>
      </c>
      <c r="I1559" s="14">
        <v>59</v>
      </c>
      <c r="J1559" s="25">
        <v>1</v>
      </c>
      <c r="K1559" t="str">
        <f t="shared" si="216"/>
        <v>Normal weight</v>
      </c>
      <c r="L1559" t="str">
        <f t="shared" si="217"/>
        <v xml:space="preserve">Diabetes </v>
      </c>
      <c r="M1559" t="str">
        <f t="shared" si="218"/>
        <v>Adult</v>
      </c>
      <c r="N1559" t="str">
        <f t="shared" si="219"/>
        <v>Medium</v>
      </c>
      <c r="O1559" t="str">
        <f t="shared" si="220"/>
        <v>High level</v>
      </c>
      <c r="P1559" t="str">
        <f t="shared" si="221"/>
        <v>High Risk</v>
      </c>
      <c r="Q1559" t="str">
        <f t="shared" si="222"/>
        <v>Normal</v>
      </c>
      <c r="R1559" t="str">
        <f t="shared" si="223"/>
        <v>Normal</v>
      </c>
      <c r="S1559" t="str">
        <f t="shared" si="224"/>
        <v>Low DPF</v>
      </c>
    </row>
    <row r="1560" spans="1:19" x14ac:dyDescent="0.35">
      <c r="A1560" s="9">
        <v>1559</v>
      </c>
      <c r="B1560" s="10">
        <v>4</v>
      </c>
      <c r="C1560" s="10">
        <v>129</v>
      </c>
      <c r="D1560" s="10">
        <v>60</v>
      </c>
      <c r="E1560" s="10">
        <v>12</v>
      </c>
      <c r="F1560" s="10">
        <v>231</v>
      </c>
      <c r="G1560" s="11">
        <v>27.5</v>
      </c>
      <c r="H1560" s="18">
        <v>0.52700000000000002</v>
      </c>
      <c r="I1560" s="10">
        <v>31</v>
      </c>
      <c r="J1560" s="24">
        <v>0</v>
      </c>
      <c r="K1560" t="str">
        <f t="shared" si="216"/>
        <v>Overweight</v>
      </c>
      <c r="L1560" t="str">
        <f t="shared" si="217"/>
        <v>normal</v>
      </c>
      <c r="M1560" t="str">
        <f t="shared" si="218"/>
        <v>Adult</v>
      </c>
      <c r="N1560" t="str">
        <f t="shared" si="219"/>
        <v>Low</v>
      </c>
      <c r="O1560" t="str">
        <f t="shared" si="220"/>
        <v>Normal level</v>
      </c>
      <c r="P1560" t="str">
        <f t="shared" si="221"/>
        <v>High Risk</v>
      </c>
      <c r="Q1560" t="str">
        <f t="shared" si="222"/>
        <v>High</v>
      </c>
      <c r="R1560" t="str">
        <f t="shared" si="223"/>
        <v>Normal</v>
      </c>
      <c r="S1560" t="str">
        <f t="shared" si="224"/>
        <v>Medium DPF</v>
      </c>
    </row>
    <row r="1561" spans="1:19" x14ac:dyDescent="0.35">
      <c r="A1561" s="13">
        <v>1560</v>
      </c>
      <c r="B1561" s="14">
        <v>3</v>
      </c>
      <c r="C1561" s="14">
        <v>112</v>
      </c>
      <c r="D1561" s="14">
        <v>74</v>
      </c>
      <c r="E1561" s="14">
        <v>30</v>
      </c>
      <c r="F1561" s="14">
        <v>80</v>
      </c>
      <c r="G1561" s="15">
        <v>31.6</v>
      </c>
      <c r="H1561" s="19">
        <v>0.19700000000000001</v>
      </c>
      <c r="I1561" s="14">
        <v>25</v>
      </c>
      <c r="J1561" s="25">
        <v>1</v>
      </c>
      <c r="K1561" t="str">
        <f t="shared" si="216"/>
        <v>Obese</v>
      </c>
      <c r="L1561" t="str">
        <f t="shared" si="217"/>
        <v xml:space="preserve">Diabetes </v>
      </c>
      <c r="M1561" t="str">
        <f t="shared" si="218"/>
        <v>Adult</v>
      </c>
      <c r="N1561" t="str">
        <f t="shared" si="219"/>
        <v>Medium</v>
      </c>
      <c r="O1561" t="str">
        <f t="shared" si="220"/>
        <v>Normal level</v>
      </c>
      <c r="P1561" t="str">
        <f t="shared" si="221"/>
        <v>Low Risk</v>
      </c>
      <c r="Q1561" t="str">
        <f t="shared" si="222"/>
        <v>Normal</v>
      </c>
      <c r="R1561" t="str">
        <f t="shared" si="223"/>
        <v>Normal</v>
      </c>
      <c r="S1561" t="str">
        <f t="shared" si="224"/>
        <v>Low DPF</v>
      </c>
    </row>
    <row r="1562" spans="1:19" x14ac:dyDescent="0.35">
      <c r="A1562" s="9">
        <v>1561</v>
      </c>
      <c r="B1562" s="10">
        <v>4</v>
      </c>
      <c r="C1562" s="10">
        <v>124</v>
      </c>
      <c r="D1562" s="10">
        <v>70</v>
      </c>
      <c r="E1562" s="10">
        <v>20</v>
      </c>
      <c r="F1562" s="10">
        <v>80</v>
      </c>
      <c r="G1562" s="11">
        <v>27.4</v>
      </c>
      <c r="H1562" s="18">
        <v>0.254</v>
      </c>
      <c r="I1562" s="10">
        <v>36</v>
      </c>
      <c r="J1562" s="24">
        <v>1</v>
      </c>
      <c r="K1562" t="str">
        <f t="shared" si="216"/>
        <v>Overweight</v>
      </c>
      <c r="L1562" t="str">
        <f t="shared" si="217"/>
        <v xml:space="preserve">Diabetes </v>
      </c>
      <c r="M1562" t="str">
        <f t="shared" si="218"/>
        <v>Adult</v>
      </c>
      <c r="N1562" t="str">
        <f t="shared" si="219"/>
        <v>Medium</v>
      </c>
      <c r="O1562" t="str">
        <f t="shared" si="220"/>
        <v>Normal level</v>
      </c>
      <c r="P1562" t="str">
        <f t="shared" si="221"/>
        <v>High Risk</v>
      </c>
      <c r="Q1562" t="str">
        <f t="shared" si="222"/>
        <v>Normal</v>
      </c>
      <c r="R1562" t="str">
        <f t="shared" si="223"/>
        <v>Normal</v>
      </c>
      <c r="S1562" t="str">
        <f t="shared" si="224"/>
        <v>Low DPF</v>
      </c>
    </row>
    <row r="1563" spans="1:19" x14ac:dyDescent="0.35">
      <c r="A1563" s="13">
        <v>1562</v>
      </c>
      <c r="B1563" s="14">
        <v>13</v>
      </c>
      <c r="C1563" s="14">
        <v>152</v>
      </c>
      <c r="D1563" s="14">
        <v>90</v>
      </c>
      <c r="E1563" s="14">
        <v>33</v>
      </c>
      <c r="F1563" s="14">
        <v>29</v>
      </c>
      <c r="G1563" s="15">
        <v>26.8</v>
      </c>
      <c r="H1563" s="19">
        <v>0.73099999999999998</v>
      </c>
      <c r="I1563" s="14">
        <v>43</v>
      </c>
      <c r="J1563" s="25">
        <v>1</v>
      </c>
      <c r="K1563" t="str">
        <f t="shared" si="216"/>
        <v>Overweight</v>
      </c>
      <c r="L1563" t="str">
        <f t="shared" si="217"/>
        <v xml:space="preserve">Diabetes </v>
      </c>
      <c r="M1563" t="str">
        <f t="shared" si="218"/>
        <v>Adult</v>
      </c>
      <c r="N1563" t="str">
        <f t="shared" si="219"/>
        <v>Medium</v>
      </c>
      <c r="O1563" t="str">
        <f t="shared" si="220"/>
        <v>High level</v>
      </c>
      <c r="P1563" t="str">
        <f t="shared" si="221"/>
        <v>High Risk</v>
      </c>
      <c r="Q1563" t="str">
        <f t="shared" si="222"/>
        <v>Low</v>
      </c>
      <c r="R1563" t="str">
        <f t="shared" si="223"/>
        <v>Prehypertension</v>
      </c>
      <c r="S1563" t="str">
        <f t="shared" si="224"/>
        <v>High DPF</v>
      </c>
    </row>
    <row r="1564" spans="1:19" x14ac:dyDescent="0.35">
      <c r="A1564" s="9">
        <v>1563</v>
      </c>
      <c r="B1564" s="10">
        <v>2</v>
      </c>
      <c r="C1564" s="10">
        <v>112</v>
      </c>
      <c r="D1564" s="10">
        <v>75</v>
      </c>
      <c r="E1564" s="10">
        <v>32</v>
      </c>
      <c r="F1564" s="10">
        <v>80</v>
      </c>
      <c r="G1564" s="11">
        <v>35.700000000000003</v>
      </c>
      <c r="H1564" s="18">
        <v>0.14799999999999999</v>
      </c>
      <c r="I1564" s="10">
        <v>21</v>
      </c>
      <c r="J1564" s="24">
        <v>0</v>
      </c>
      <c r="K1564" t="str">
        <f t="shared" si="216"/>
        <v>Obese</v>
      </c>
      <c r="L1564" t="str">
        <f t="shared" si="217"/>
        <v>normal</v>
      </c>
      <c r="M1564" t="str">
        <f t="shared" si="218"/>
        <v>Adult</v>
      </c>
      <c r="N1564" t="str">
        <f t="shared" si="219"/>
        <v>Medium</v>
      </c>
      <c r="O1564" t="str">
        <f t="shared" si="220"/>
        <v>Normal level</v>
      </c>
      <c r="P1564" t="str">
        <f t="shared" si="221"/>
        <v>Low Risk</v>
      </c>
      <c r="Q1564" t="str">
        <f t="shared" si="222"/>
        <v>Normal</v>
      </c>
      <c r="R1564" t="str">
        <f t="shared" si="223"/>
        <v>Normal</v>
      </c>
      <c r="S1564" t="str">
        <f t="shared" si="224"/>
        <v>Low DPF</v>
      </c>
    </row>
    <row r="1565" spans="1:19" x14ac:dyDescent="0.35">
      <c r="A1565" s="13">
        <v>1564</v>
      </c>
      <c r="B1565" s="14">
        <v>1</v>
      </c>
      <c r="C1565" s="14">
        <v>157</v>
      </c>
      <c r="D1565" s="14">
        <v>72</v>
      </c>
      <c r="E1565" s="14">
        <v>21</v>
      </c>
      <c r="F1565" s="14">
        <v>168</v>
      </c>
      <c r="G1565" s="15">
        <v>25.6</v>
      </c>
      <c r="H1565" s="19">
        <v>0.123</v>
      </c>
      <c r="I1565" s="14">
        <v>24</v>
      </c>
      <c r="J1565" s="25">
        <v>0</v>
      </c>
      <c r="K1565" t="str">
        <f t="shared" si="216"/>
        <v>Overweight</v>
      </c>
      <c r="L1565" t="str">
        <f t="shared" si="217"/>
        <v>normal</v>
      </c>
      <c r="M1565" t="str">
        <f t="shared" si="218"/>
        <v>Adult</v>
      </c>
      <c r="N1565" t="str">
        <f t="shared" si="219"/>
        <v>Medium</v>
      </c>
      <c r="O1565" t="str">
        <f t="shared" si="220"/>
        <v>High level</v>
      </c>
      <c r="P1565" t="str">
        <f t="shared" si="221"/>
        <v>Low Risk</v>
      </c>
      <c r="Q1565" t="str">
        <f t="shared" si="222"/>
        <v>High</v>
      </c>
      <c r="R1565" t="str">
        <f t="shared" si="223"/>
        <v>Normal</v>
      </c>
      <c r="S1565" t="str">
        <f t="shared" si="224"/>
        <v>Low DPF</v>
      </c>
    </row>
    <row r="1566" spans="1:19" x14ac:dyDescent="0.35">
      <c r="A1566" s="9">
        <v>1565</v>
      </c>
      <c r="B1566" s="10">
        <v>1</v>
      </c>
      <c r="C1566" s="10">
        <v>122</v>
      </c>
      <c r="D1566" s="10">
        <v>64</v>
      </c>
      <c r="E1566" s="10">
        <v>32</v>
      </c>
      <c r="F1566" s="10">
        <v>156</v>
      </c>
      <c r="G1566" s="11">
        <v>35.1</v>
      </c>
      <c r="H1566" s="18">
        <v>0.69199999999999995</v>
      </c>
      <c r="I1566" s="10">
        <v>30</v>
      </c>
      <c r="J1566" s="24">
        <v>1</v>
      </c>
      <c r="K1566" t="str">
        <f t="shared" si="216"/>
        <v>Obese</v>
      </c>
      <c r="L1566" t="str">
        <f t="shared" si="217"/>
        <v xml:space="preserve">Diabetes </v>
      </c>
      <c r="M1566" t="str">
        <f t="shared" si="218"/>
        <v>Adult</v>
      </c>
      <c r="N1566" t="str">
        <f t="shared" si="219"/>
        <v>Medium</v>
      </c>
      <c r="O1566" t="str">
        <f t="shared" si="220"/>
        <v>Normal level</v>
      </c>
      <c r="P1566" t="str">
        <f t="shared" si="221"/>
        <v>Low Risk</v>
      </c>
      <c r="Q1566" t="str">
        <f t="shared" si="222"/>
        <v>High</v>
      </c>
      <c r="R1566" t="str">
        <f t="shared" si="223"/>
        <v>Normal</v>
      </c>
      <c r="S1566" t="str">
        <f t="shared" si="224"/>
        <v>High DPF</v>
      </c>
    </row>
    <row r="1567" spans="1:19" x14ac:dyDescent="0.35">
      <c r="A1567" s="13">
        <v>1566</v>
      </c>
      <c r="B1567" s="14">
        <v>14</v>
      </c>
      <c r="C1567" s="14">
        <v>179</v>
      </c>
      <c r="D1567" s="14">
        <v>70</v>
      </c>
      <c r="E1567" s="14">
        <v>21</v>
      </c>
      <c r="F1567" s="14">
        <v>80</v>
      </c>
      <c r="G1567" s="15">
        <v>35.1</v>
      </c>
      <c r="H1567" s="19">
        <v>0.2</v>
      </c>
      <c r="I1567" s="14">
        <v>37</v>
      </c>
      <c r="J1567" s="25">
        <v>0</v>
      </c>
      <c r="K1567" t="str">
        <f t="shared" si="216"/>
        <v>Obese</v>
      </c>
      <c r="L1567" t="str">
        <f t="shared" si="217"/>
        <v>normal</v>
      </c>
      <c r="M1567" t="str">
        <f t="shared" si="218"/>
        <v>Adult</v>
      </c>
      <c r="N1567" t="str">
        <f t="shared" si="219"/>
        <v>Medium</v>
      </c>
      <c r="O1567" t="str">
        <f t="shared" si="220"/>
        <v>High level</v>
      </c>
      <c r="P1567" t="str">
        <f t="shared" si="221"/>
        <v>High Risk</v>
      </c>
      <c r="Q1567" t="str">
        <f t="shared" si="222"/>
        <v>Normal</v>
      </c>
      <c r="R1567" t="str">
        <f t="shared" si="223"/>
        <v>Normal</v>
      </c>
      <c r="S1567" t="str">
        <f t="shared" si="224"/>
        <v>Low DPF</v>
      </c>
    </row>
    <row r="1568" spans="1:19" x14ac:dyDescent="0.35">
      <c r="A1568" s="9">
        <v>1567</v>
      </c>
      <c r="B1568" s="10">
        <v>2</v>
      </c>
      <c r="C1568" s="10">
        <v>102</v>
      </c>
      <c r="D1568" s="10">
        <v>86</v>
      </c>
      <c r="E1568" s="10">
        <v>36</v>
      </c>
      <c r="F1568" s="10">
        <v>120</v>
      </c>
      <c r="G1568" s="11">
        <v>45.5</v>
      </c>
      <c r="H1568" s="18">
        <v>0.127</v>
      </c>
      <c r="I1568" s="10">
        <v>23</v>
      </c>
      <c r="J1568" s="24">
        <v>1</v>
      </c>
      <c r="K1568" t="str">
        <f t="shared" si="216"/>
        <v>Obese</v>
      </c>
      <c r="L1568" t="str">
        <f t="shared" si="217"/>
        <v xml:space="preserve">Diabetes </v>
      </c>
      <c r="M1568" t="str">
        <f t="shared" si="218"/>
        <v>Adult</v>
      </c>
      <c r="N1568" t="str">
        <f t="shared" si="219"/>
        <v>Medium</v>
      </c>
      <c r="O1568" t="str">
        <f t="shared" si="220"/>
        <v>Normal level</v>
      </c>
      <c r="P1568" t="str">
        <f t="shared" si="221"/>
        <v>Low Risk</v>
      </c>
      <c r="Q1568" t="str">
        <f t="shared" si="222"/>
        <v>Normal</v>
      </c>
      <c r="R1568" t="str">
        <f t="shared" si="223"/>
        <v>Prehypertension</v>
      </c>
      <c r="S1568" t="str">
        <f t="shared" si="224"/>
        <v>Low DPF</v>
      </c>
    </row>
    <row r="1569" spans="1:19" x14ac:dyDescent="0.35">
      <c r="A1569" s="13">
        <v>1568</v>
      </c>
      <c r="B1569" s="14">
        <v>6</v>
      </c>
      <c r="C1569" s="14">
        <v>105</v>
      </c>
      <c r="D1569" s="14">
        <v>70</v>
      </c>
      <c r="E1569" s="14">
        <v>32</v>
      </c>
      <c r="F1569" s="14">
        <v>68</v>
      </c>
      <c r="G1569" s="15">
        <v>30.8</v>
      </c>
      <c r="H1569" s="19">
        <v>0.122</v>
      </c>
      <c r="I1569" s="14">
        <v>37</v>
      </c>
      <c r="J1569" s="25">
        <v>0</v>
      </c>
      <c r="K1569" t="str">
        <f t="shared" si="216"/>
        <v>Obese</v>
      </c>
      <c r="L1569" t="str">
        <f t="shared" si="217"/>
        <v>normal</v>
      </c>
      <c r="M1569" t="str">
        <f t="shared" si="218"/>
        <v>Adult</v>
      </c>
      <c r="N1569" t="str">
        <f t="shared" si="219"/>
        <v>Medium</v>
      </c>
      <c r="O1569" t="str">
        <f t="shared" si="220"/>
        <v>Normal level</v>
      </c>
      <c r="P1569" t="str">
        <f t="shared" si="221"/>
        <v>High Risk</v>
      </c>
      <c r="Q1569" t="str">
        <f t="shared" si="222"/>
        <v>Low</v>
      </c>
      <c r="R1569" t="str">
        <f t="shared" si="223"/>
        <v>Normal</v>
      </c>
      <c r="S1569" t="str">
        <f t="shared" si="224"/>
        <v>Low DPF</v>
      </c>
    </row>
    <row r="1570" spans="1:19" x14ac:dyDescent="0.35">
      <c r="A1570" s="9">
        <v>1569</v>
      </c>
      <c r="B1570" s="10">
        <v>8</v>
      </c>
      <c r="C1570" s="10">
        <v>118</v>
      </c>
      <c r="D1570" s="10">
        <v>72</v>
      </c>
      <c r="E1570" s="10">
        <v>19</v>
      </c>
      <c r="F1570" s="10">
        <v>80</v>
      </c>
      <c r="G1570" s="11">
        <v>23.1</v>
      </c>
      <c r="H1570" s="18">
        <v>1.476</v>
      </c>
      <c r="I1570" s="10">
        <v>46</v>
      </c>
      <c r="J1570" s="24">
        <v>0</v>
      </c>
      <c r="K1570" t="str">
        <f t="shared" si="216"/>
        <v>Normal weight</v>
      </c>
      <c r="L1570" t="str">
        <f t="shared" si="217"/>
        <v>normal</v>
      </c>
      <c r="M1570" t="str">
        <f t="shared" si="218"/>
        <v>Adult</v>
      </c>
      <c r="N1570" t="str">
        <f t="shared" si="219"/>
        <v>Low</v>
      </c>
      <c r="O1570" t="str">
        <f t="shared" si="220"/>
        <v>Normal level</v>
      </c>
      <c r="P1570" t="str">
        <f t="shared" si="221"/>
        <v>High Risk</v>
      </c>
      <c r="Q1570" t="str">
        <f t="shared" si="222"/>
        <v>Normal</v>
      </c>
      <c r="R1570" t="str">
        <f t="shared" si="223"/>
        <v>Normal</v>
      </c>
      <c r="S1570" t="str">
        <f t="shared" si="224"/>
        <v>High DPF</v>
      </c>
    </row>
    <row r="1571" spans="1:19" x14ac:dyDescent="0.35">
      <c r="A1571" s="13">
        <v>1570</v>
      </c>
      <c r="B1571" s="14">
        <v>2</v>
      </c>
      <c r="C1571" s="14">
        <v>87</v>
      </c>
      <c r="D1571" s="14">
        <v>58</v>
      </c>
      <c r="E1571" s="14">
        <v>16</v>
      </c>
      <c r="F1571" s="14">
        <v>52</v>
      </c>
      <c r="G1571" s="15">
        <v>32.700000000000003</v>
      </c>
      <c r="H1571" s="19">
        <v>0.16600000000000001</v>
      </c>
      <c r="I1571" s="14">
        <v>25</v>
      </c>
      <c r="J1571" s="25">
        <v>0</v>
      </c>
      <c r="K1571" t="str">
        <f t="shared" si="216"/>
        <v>Obese</v>
      </c>
      <c r="L1571" t="str">
        <f t="shared" si="217"/>
        <v>normal</v>
      </c>
      <c r="M1571" t="str">
        <f t="shared" si="218"/>
        <v>Adult</v>
      </c>
      <c r="N1571" t="str">
        <f t="shared" si="219"/>
        <v>Low</v>
      </c>
      <c r="O1571" t="str">
        <f t="shared" si="220"/>
        <v>Normal level</v>
      </c>
      <c r="P1571" t="str">
        <f t="shared" si="221"/>
        <v>Low Risk</v>
      </c>
      <c r="Q1571" t="str">
        <f t="shared" si="222"/>
        <v>Low</v>
      </c>
      <c r="R1571" t="str">
        <f t="shared" si="223"/>
        <v>Low</v>
      </c>
      <c r="S1571" t="str">
        <f t="shared" si="224"/>
        <v>Low DPF</v>
      </c>
    </row>
    <row r="1572" spans="1:19" x14ac:dyDescent="0.35">
      <c r="A1572" s="9">
        <v>1571</v>
      </c>
      <c r="B1572" s="10">
        <v>1</v>
      </c>
      <c r="C1572" s="10">
        <v>180</v>
      </c>
      <c r="D1572" s="10">
        <v>69</v>
      </c>
      <c r="E1572" s="10">
        <v>21</v>
      </c>
      <c r="F1572" s="10">
        <v>80</v>
      </c>
      <c r="G1572" s="11">
        <v>43.3</v>
      </c>
      <c r="H1572" s="18">
        <v>0.28199999999999997</v>
      </c>
      <c r="I1572" s="10">
        <v>41</v>
      </c>
      <c r="J1572" s="24">
        <v>1</v>
      </c>
      <c r="K1572" t="str">
        <f t="shared" si="216"/>
        <v>Obese</v>
      </c>
      <c r="L1572" t="str">
        <f t="shared" si="217"/>
        <v xml:space="preserve">Diabetes </v>
      </c>
      <c r="M1572" t="str">
        <f t="shared" si="218"/>
        <v>Adult</v>
      </c>
      <c r="N1572" t="str">
        <f t="shared" si="219"/>
        <v>Medium</v>
      </c>
      <c r="O1572" t="str">
        <f t="shared" si="220"/>
        <v>High level</v>
      </c>
      <c r="P1572" t="str">
        <f t="shared" si="221"/>
        <v>Low Risk</v>
      </c>
      <c r="Q1572" t="str">
        <f t="shared" si="222"/>
        <v>Normal</v>
      </c>
      <c r="R1572" t="str">
        <f t="shared" si="223"/>
        <v>Normal</v>
      </c>
      <c r="S1572" t="str">
        <f t="shared" si="224"/>
        <v>Low DPF</v>
      </c>
    </row>
    <row r="1573" spans="1:19" x14ac:dyDescent="0.35">
      <c r="A1573" s="13">
        <v>1572</v>
      </c>
      <c r="B1573" s="14">
        <v>12</v>
      </c>
      <c r="C1573" s="14">
        <v>106</v>
      </c>
      <c r="D1573" s="14">
        <v>80</v>
      </c>
      <c r="E1573" s="14">
        <v>21</v>
      </c>
      <c r="F1573" s="14">
        <v>80</v>
      </c>
      <c r="G1573" s="15">
        <v>23.6</v>
      </c>
      <c r="H1573" s="19">
        <v>0.13700000000000001</v>
      </c>
      <c r="I1573" s="14">
        <v>44</v>
      </c>
      <c r="J1573" s="25">
        <v>0</v>
      </c>
      <c r="K1573" t="str">
        <f t="shared" si="216"/>
        <v>Normal weight</v>
      </c>
      <c r="L1573" t="str">
        <f t="shared" si="217"/>
        <v>normal</v>
      </c>
      <c r="M1573" t="str">
        <f t="shared" si="218"/>
        <v>Adult</v>
      </c>
      <c r="N1573" t="str">
        <f t="shared" si="219"/>
        <v>Medium</v>
      </c>
      <c r="O1573" t="str">
        <f t="shared" si="220"/>
        <v>Normal level</v>
      </c>
      <c r="P1573" t="str">
        <f t="shared" si="221"/>
        <v>High Risk</v>
      </c>
      <c r="Q1573" t="str">
        <f t="shared" si="222"/>
        <v>Normal</v>
      </c>
      <c r="R1573" t="str">
        <f t="shared" si="223"/>
        <v>Normal</v>
      </c>
      <c r="S1573" t="str">
        <f t="shared" si="224"/>
        <v>Low DPF</v>
      </c>
    </row>
    <row r="1574" spans="1:19" x14ac:dyDescent="0.35">
      <c r="A1574" s="9">
        <v>1573</v>
      </c>
      <c r="B1574" s="10">
        <v>1</v>
      </c>
      <c r="C1574" s="10">
        <v>95</v>
      </c>
      <c r="D1574" s="10">
        <v>60</v>
      </c>
      <c r="E1574" s="10">
        <v>18</v>
      </c>
      <c r="F1574" s="10">
        <v>58</v>
      </c>
      <c r="G1574" s="11">
        <v>23.9</v>
      </c>
      <c r="H1574" s="18">
        <v>0.26</v>
      </c>
      <c r="I1574" s="10">
        <v>22</v>
      </c>
      <c r="J1574" s="24">
        <v>0</v>
      </c>
      <c r="K1574" t="str">
        <f t="shared" si="216"/>
        <v>Normal weight</v>
      </c>
      <c r="L1574" t="str">
        <f t="shared" si="217"/>
        <v>normal</v>
      </c>
      <c r="M1574" t="str">
        <f t="shared" si="218"/>
        <v>Adult</v>
      </c>
      <c r="N1574" t="str">
        <f t="shared" si="219"/>
        <v>Low</v>
      </c>
      <c r="O1574" t="str">
        <f t="shared" si="220"/>
        <v>Normal level</v>
      </c>
      <c r="P1574" t="str">
        <f t="shared" si="221"/>
        <v>Low Risk</v>
      </c>
      <c r="Q1574" t="str">
        <f t="shared" si="222"/>
        <v>Low</v>
      </c>
      <c r="R1574" t="str">
        <f t="shared" si="223"/>
        <v>Normal</v>
      </c>
      <c r="S1574" t="str">
        <f t="shared" si="224"/>
        <v>Low DPF</v>
      </c>
    </row>
    <row r="1575" spans="1:19" x14ac:dyDescent="0.35">
      <c r="A1575" s="13">
        <v>1574</v>
      </c>
      <c r="B1575" s="14">
        <v>4</v>
      </c>
      <c r="C1575" s="14">
        <v>165</v>
      </c>
      <c r="D1575" s="14">
        <v>76</v>
      </c>
      <c r="E1575" s="14">
        <v>43</v>
      </c>
      <c r="F1575" s="14">
        <v>255</v>
      </c>
      <c r="G1575" s="15">
        <v>47.9</v>
      </c>
      <c r="H1575" s="19">
        <v>0.25900000000000001</v>
      </c>
      <c r="I1575" s="14">
        <v>26</v>
      </c>
      <c r="J1575" s="25">
        <v>0</v>
      </c>
      <c r="K1575" t="str">
        <f t="shared" si="216"/>
        <v>Obese</v>
      </c>
      <c r="L1575" t="str">
        <f t="shared" si="217"/>
        <v>normal</v>
      </c>
      <c r="M1575" t="str">
        <f t="shared" si="218"/>
        <v>Adult</v>
      </c>
      <c r="N1575" t="str">
        <f t="shared" si="219"/>
        <v>High</v>
      </c>
      <c r="O1575" t="str">
        <f t="shared" si="220"/>
        <v>High level</v>
      </c>
      <c r="P1575" t="str">
        <f t="shared" si="221"/>
        <v>High Risk</v>
      </c>
      <c r="Q1575" t="str">
        <f t="shared" si="222"/>
        <v>High</v>
      </c>
      <c r="R1575" t="str">
        <f t="shared" si="223"/>
        <v>Normal</v>
      </c>
      <c r="S1575" t="str">
        <f t="shared" si="224"/>
        <v>Low DPF</v>
      </c>
    </row>
    <row r="1576" spans="1:19" x14ac:dyDescent="0.35">
      <c r="A1576" s="9">
        <v>1575</v>
      </c>
      <c r="B1576" s="10">
        <v>4</v>
      </c>
      <c r="C1576" s="10">
        <v>117</v>
      </c>
      <c r="D1576" s="10">
        <v>69</v>
      </c>
      <c r="E1576" s="10">
        <v>21</v>
      </c>
      <c r="F1576" s="10">
        <v>80</v>
      </c>
      <c r="G1576" s="11">
        <v>33.799999999999997</v>
      </c>
      <c r="H1576" s="18">
        <v>0.93200000000000005</v>
      </c>
      <c r="I1576" s="10">
        <v>44</v>
      </c>
      <c r="J1576" s="24">
        <v>0</v>
      </c>
      <c r="K1576" t="str">
        <f t="shared" si="216"/>
        <v>Obese</v>
      </c>
      <c r="L1576" t="str">
        <f t="shared" si="217"/>
        <v>normal</v>
      </c>
      <c r="M1576" t="str">
        <f t="shared" si="218"/>
        <v>Adult</v>
      </c>
      <c r="N1576" t="str">
        <f t="shared" si="219"/>
        <v>Medium</v>
      </c>
      <c r="O1576" t="str">
        <f t="shared" si="220"/>
        <v>Normal level</v>
      </c>
      <c r="P1576" t="str">
        <f t="shared" si="221"/>
        <v>High Risk</v>
      </c>
      <c r="Q1576" t="str">
        <f t="shared" si="222"/>
        <v>Normal</v>
      </c>
      <c r="R1576" t="str">
        <f t="shared" si="223"/>
        <v>Normal</v>
      </c>
      <c r="S1576" t="str">
        <f t="shared" si="224"/>
        <v>High DPF</v>
      </c>
    </row>
    <row r="1577" spans="1:19" x14ac:dyDescent="0.35">
      <c r="A1577" s="13">
        <v>1576</v>
      </c>
      <c r="B1577" s="14">
        <v>5</v>
      </c>
      <c r="C1577" s="14">
        <v>115</v>
      </c>
      <c r="D1577" s="14">
        <v>76</v>
      </c>
      <c r="E1577" s="14">
        <v>21</v>
      </c>
      <c r="F1577" s="14">
        <v>80</v>
      </c>
      <c r="G1577" s="15">
        <v>31.2</v>
      </c>
      <c r="H1577" s="19">
        <v>0.34300000000000003</v>
      </c>
      <c r="I1577" s="14">
        <v>44</v>
      </c>
      <c r="J1577" s="25">
        <v>1</v>
      </c>
      <c r="K1577" t="str">
        <f t="shared" si="216"/>
        <v>Obese</v>
      </c>
      <c r="L1577" t="str">
        <f t="shared" si="217"/>
        <v xml:space="preserve">Diabetes </v>
      </c>
      <c r="M1577" t="str">
        <f t="shared" si="218"/>
        <v>Adult</v>
      </c>
      <c r="N1577" t="str">
        <f t="shared" si="219"/>
        <v>Medium</v>
      </c>
      <c r="O1577" t="str">
        <f t="shared" si="220"/>
        <v>Normal level</v>
      </c>
      <c r="P1577" t="str">
        <f t="shared" si="221"/>
        <v>High Risk</v>
      </c>
      <c r="Q1577" t="str">
        <f t="shared" si="222"/>
        <v>Normal</v>
      </c>
      <c r="R1577" t="str">
        <f t="shared" si="223"/>
        <v>Normal</v>
      </c>
      <c r="S1577" t="str">
        <f t="shared" si="224"/>
        <v>Medium DPF</v>
      </c>
    </row>
    <row r="1578" spans="1:19" x14ac:dyDescent="0.35">
      <c r="A1578" s="9">
        <v>1577</v>
      </c>
      <c r="B1578" s="10">
        <v>9</v>
      </c>
      <c r="C1578" s="10">
        <v>152</v>
      </c>
      <c r="D1578" s="10">
        <v>78</v>
      </c>
      <c r="E1578" s="10">
        <v>34</v>
      </c>
      <c r="F1578" s="10">
        <v>171</v>
      </c>
      <c r="G1578" s="11">
        <v>34.200000000000003</v>
      </c>
      <c r="H1578" s="18">
        <v>0.89300000000000002</v>
      </c>
      <c r="I1578" s="10">
        <v>33</v>
      </c>
      <c r="J1578" s="24">
        <v>1</v>
      </c>
      <c r="K1578" t="str">
        <f t="shared" si="216"/>
        <v>Obese</v>
      </c>
      <c r="L1578" t="str">
        <f t="shared" si="217"/>
        <v xml:space="preserve">Diabetes </v>
      </c>
      <c r="M1578" t="str">
        <f t="shared" si="218"/>
        <v>Adult</v>
      </c>
      <c r="N1578" t="str">
        <f t="shared" si="219"/>
        <v>Medium</v>
      </c>
      <c r="O1578" t="str">
        <f t="shared" si="220"/>
        <v>High level</v>
      </c>
      <c r="P1578" t="str">
        <f t="shared" si="221"/>
        <v>High Risk</v>
      </c>
      <c r="Q1578" t="str">
        <f t="shared" si="222"/>
        <v>High</v>
      </c>
      <c r="R1578" t="str">
        <f t="shared" si="223"/>
        <v>Normal</v>
      </c>
      <c r="S1578" t="str">
        <f t="shared" si="224"/>
        <v>High DPF</v>
      </c>
    </row>
    <row r="1579" spans="1:19" x14ac:dyDescent="0.35">
      <c r="A1579" s="13">
        <v>1578</v>
      </c>
      <c r="B1579" s="14">
        <v>7</v>
      </c>
      <c r="C1579" s="14">
        <v>178</v>
      </c>
      <c r="D1579" s="14">
        <v>84</v>
      </c>
      <c r="E1579" s="14">
        <v>21</v>
      </c>
      <c r="F1579" s="14">
        <v>80</v>
      </c>
      <c r="G1579" s="15">
        <v>39.9</v>
      </c>
      <c r="H1579" s="19">
        <v>0.33100000000000002</v>
      </c>
      <c r="I1579" s="14">
        <v>41</v>
      </c>
      <c r="J1579" s="25">
        <v>1</v>
      </c>
      <c r="K1579" t="str">
        <f t="shared" si="216"/>
        <v>Obese</v>
      </c>
      <c r="L1579" t="str">
        <f t="shared" si="217"/>
        <v xml:space="preserve">Diabetes </v>
      </c>
      <c r="M1579" t="str">
        <f t="shared" si="218"/>
        <v>Adult</v>
      </c>
      <c r="N1579" t="str">
        <f t="shared" si="219"/>
        <v>Medium</v>
      </c>
      <c r="O1579" t="str">
        <f t="shared" si="220"/>
        <v>High level</v>
      </c>
      <c r="P1579" t="str">
        <f t="shared" si="221"/>
        <v>High Risk</v>
      </c>
      <c r="Q1579" t="str">
        <f t="shared" si="222"/>
        <v>Normal</v>
      </c>
      <c r="R1579" t="str">
        <f t="shared" si="223"/>
        <v>Prehypertension</v>
      </c>
      <c r="S1579" t="str">
        <f t="shared" si="224"/>
        <v>Medium DPF</v>
      </c>
    </row>
    <row r="1580" spans="1:19" x14ac:dyDescent="0.35">
      <c r="A1580" s="9">
        <v>1579</v>
      </c>
      <c r="B1580" s="10">
        <v>1</v>
      </c>
      <c r="C1580" s="10">
        <v>130</v>
      </c>
      <c r="D1580" s="10">
        <v>70</v>
      </c>
      <c r="E1580" s="10">
        <v>13</v>
      </c>
      <c r="F1580" s="10">
        <v>105</v>
      </c>
      <c r="G1580" s="11">
        <v>25.9</v>
      </c>
      <c r="H1580" s="18">
        <v>0.47199999999999998</v>
      </c>
      <c r="I1580" s="10">
        <v>22</v>
      </c>
      <c r="J1580" s="24">
        <v>0</v>
      </c>
      <c r="K1580" t="str">
        <f t="shared" si="216"/>
        <v>Overweight</v>
      </c>
      <c r="L1580" t="str">
        <f t="shared" si="217"/>
        <v>normal</v>
      </c>
      <c r="M1580" t="str">
        <f t="shared" si="218"/>
        <v>Adult</v>
      </c>
      <c r="N1580" t="str">
        <f t="shared" si="219"/>
        <v>Low</v>
      </c>
      <c r="O1580" t="str">
        <f t="shared" si="220"/>
        <v>Normal level</v>
      </c>
      <c r="P1580" t="str">
        <f t="shared" si="221"/>
        <v>Low Risk</v>
      </c>
      <c r="Q1580" t="str">
        <f t="shared" si="222"/>
        <v>Normal</v>
      </c>
      <c r="R1580" t="str">
        <f t="shared" si="223"/>
        <v>Normal</v>
      </c>
      <c r="S1580" t="str">
        <f t="shared" si="224"/>
        <v>Medium DPF</v>
      </c>
    </row>
    <row r="1581" spans="1:19" x14ac:dyDescent="0.35">
      <c r="A1581" s="13">
        <v>1580</v>
      </c>
      <c r="B1581" s="14">
        <v>1</v>
      </c>
      <c r="C1581" s="14">
        <v>95</v>
      </c>
      <c r="D1581" s="14">
        <v>74</v>
      </c>
      <c r="E1581" s="14">
        <v>21</v>
      </c>
      <c r="F1581" s="14">
        <v>73</v>
      </c>
      <c r="G1581" s="15">
        <v>25.9</v>
      </c>
      <c r="H1581" s="19">
        <v>0.67300000000000004</v>
      </c>
      <c r="I1581" s="14">
        <v>36</v>
      </c>
      <c r="J1581" s="25">
        <v>0</v>
      </c>
      <c r="K1581" t="str">
        <f t="shared" si="216"/>
        <v>Overweight</v>
      </c>
      <c r="L1581" t="str">
        <f t="shared" si="217"/>
        <v>normal</v>
      </c>
      <c r="M1581" t="str">
        <f t="shared" si="218"/>
        <v>Adult</v>
      </c>
      <c r="N1581" t="str">
        <f t="shared" si="219"/>
        <v>Medium</v>
      </c>
      <c r="O1581" t="str">
        <f t="shared" si="220"/>
        <v>Normal level</v>
      </c>
      <c r="P1581" t="str">
        <f t="shared" si="221"/>
        <v>Low Risk</v>
      </c>
      <c r="Q1581" t="str">
        <f t="shared" si="222"/>
        <v>Low</v>
      </c>
      <c r="R1581" t="str">
        <f t="shared" si="223"/>
        <v>Normal</v>
      </c>
      <c r="S1581" t="str">
        <f t="shared" si="224"/>
        <v>High DPF</v>
      </c>
    </row>
    <row r="1582" spans="1:19" x14ac:dyDescent="0.35">
      <c r="A1582" s="9">
        <v>1581</v>
      </c>
      <c r="B1582" s="10">
        <v>1</v>
      </c>
      <c r="C1582" s="10">
        <v>121</v>
      </c>
      <c r="D1582" s="10">
        <v>68</v>
      </c>
      <c r="E1582" s="10">
        <v>35</v>
      </c>
      <c r="F1582" s="10">
        <v>80</v>
      </c>
      <c r="G1582" s="11">
        <v>32</v>
      </c>
      <c r="H1582" s="18">
        <v>0.38900000000000001</v>
      </c>
      <c r="I1582" s="10">
        <v>22</v>
      </c>
      <c r="J1582" s="24">
        <v>0</v>
      </c>
      <c r="K1582" t="str">
        <f t="shared" si="216"/>
        <v>Obese</v>
      </c>
      <c r="L1582" t="str">
        <f t="shared" si="217"/>
        <v>normal</v>
      </c>
      <c r="M1582" t="str">
        <f t="shared" si="218"/>
        <v>Adult</v>
      </c>
      <c r="N1582" t="str">
        <f t="shared" si="219"/>
        <v>Medium</v>
      </c>
      <c r="O1582" t="str">
        <f t="shared" si="220"/>
        <v>Normal level</v>
      </c>
      <c r="P1582" t="str">
        <f t="shared" si="221"/>
        <v>Low Risk</v>
      </c>
      <c r="Q1582" t="str">
        <f t="shared" si="222"/>
        <v>Normal</v>
      </c>
      <c r="R1582" t="str">
        <f t="shared" si="223"/>
        <v>Normal</v>
      </c>
      <c r="S1582" t="str">
        <f t="shared" si="224"/>
        <v>Medium DPF</v>
      </c>
    </row>
    <row r="1583" spans="1:19" x14ac:dyDescent="0.35">
      <c r="A1583" s="13">
        <v>1582</v>
      </c>
      <c r="B1583" s="14">
        <v>5</v>
      </c>
      <c r="C1583" s="14">
        <v>122</v>
      </c>
      <c r="D1583" s="14">
        <v>86</v>
      </c>
      <c r="E1583" s="14">
        <v>21</v>
      </c>
      <c r="F1583" s="14">
        <v>80</v>
      </c>
      <c r="G1583" s="15">
        <v>34.700000000000003</v>
      </c>
      <c r="H1583" s="19">
        <v>0.28999999999999998</v>
      </c>
      <c r="I1583" s="14">
        <v>33</v>
      </c>
      <c r="J1583" s="25">
        <v>0</v>
      </c>
      <c r="K1583" t="str">
        <f t="shared" si="216"/>
        <v>Obese</v>
      </c>
      <c r="L1583" t="str">
        <f t="shared" si="217"/>
        <v>normal</v>
      </c>
      <c r="M1583" t="str">
        <f t="shared" si="218"/>
        <v>Adult</v>
      </c>
      <c r="N1583" t="str">
        <f t="shared" si="219"/>
        <v>Medium</v>
      </c>
      <c r="O1583" t="str">
        <f t="shared" si="220"/>
        <v>Normal level</v>
      </c>
      <c r="P1583" t="str">
        <f t="shared" si="221"/>
        <v>High Risk</v>
      </c>
      <c r="Q1583" t="str">
        <f t="shared" si="222"/>
        <v>Normal</v>
      </c>
      <c r="R1583" t="str">
        <f t="shared" si="223"/>
        <v>Prehypertension</v>
      </c>
      <c r="S1583" t="str">
        <f t="shared" si="224"/>
        <v>Low DPF</v>
      </c>
    </row>
    <row r="1584" spans="1:19" x14ac:dyDescent="0.35">
      <c r="A1584" s="9">
        <v>1583</v>
      </c>
      <c r="B1584" s="10">
        <v>8</v>
      </c>
      <c r="C1584" s="10">
        <v>95</v>
      </c>
      <c r="D1584" s="10">
        <v>72</v>
      </c>
      <c r="E1584" s="10">
        <v>21</v>
      </c>
      <c r="F1584" s="10">
        <v>80</v>
      </c>
      <c r="G1584" s="11">
        <v>36.799999999999997</v>
      </c>
      <c r="H1584" s="18">
        <v>0.48499999999999999</v>
      </c>
      <c r="I1584" s="10">
        <v>57</v>
      </c>
      <c r="J1584" s="24">
        <v>0</v>
      </c>
      <c r="K1584" t="str">
        <f t="shared" si="216"/>
        <v>Obese</v>
      </c>
      <c r="L1584" t="str">
        <f t="shared" si="217"/>
        <v>normal</v>
      </c>
      <c r="M1584" t="str">
        <f t="shared" si="218"/>
        <v>Adult</v>
      </c>
      <c r="N1584" t="str">
        <f t="shared" si="219"/>
        <v>Medium</v>
      </c>
      <c r="O1584" t="str">
        <f t="shared" si="220"/>
        <v>Normal level</v>
      </c>
      <c r="P1584" t="str">
        <f t="shared" si="221"/>
        <v>High Risk</v>
      </c>
      <c r="Q1584" t="str">
        <f t="shared" si="222"/>
        <v>Normal</v>
      </c>
      <c r="R1584" t="str">
        <f t="shared" si="223"/>
        <v>Normal</v>
      </c>
      <c r="S1584" t="str">
        <f t="shared" si="224"/>
        <v>Medium DPF</v>
      </c>
    </row>
    <row r="1585" spans="1:19" x14ac:dyDescent="0.35">
      <c r="A1585" s="13">
        <v>1584</v>
      </c>
      <c r="B1585" s="14">
        <v>8</v>
      </c>
      <c r="C1585" s="14">
        <v>126</v>
      </c>
      <c r="D1585" s="14">
        <v>88</v>
      </c>
      <c r="E1585" s="14">
        <v>36</v>
      </c>
      <c r="F1585" s="14">
        <v>108</v>
      </c>
      <c r="G1585" s="15">
        <v>38.5</v>
      </c>
      <c r="H1585" s="19">
        <v>0.34899999999999998</v>
      </c>
      <c r="I1585" s="14">
        <v>49</v>
      </c>
      <c r="J1585" s="25">
        <v>0</v>
      </c>
      <c r="K1585" t="str">
        <f t="shared" si="216"/>
        <v>Obese</v>
      </c>
      <c r="L1585" t="str">
        <f t="shared" si="217"/>
        <v>normal</v>
      </c>
      <c r="M1585" t="str">
        <f t="shared" si="218"/>
        <v>Adult</v>
      </c>
      <c r="N1585" t="str">
        <f t="shared" si="219"/>
        <v>Medium</v>
      </c>
      <c r="O1585" t="str">
        <f t="shared" si="220"/>
        <v>Normal level</v>
      </c>
      <c r="P1585" t="str">
        <f t="shared" si="221"/>
        <v>High Risk</v>
      </c>
      <c r="Q1585" t="str">
        <f t="shared" si="222"/>
        <v>Normal</v>
      </c>
      <c r="R1585" t="str">
        <f t="shared" si="223"/>
        <v>Prehypertension</v>
      </c>
      <c r="S1585" t="str">
        <f t="shared" si="224"/>
        <v>Medium DPF</v>
      </c>
    </row>
    <row r="1586" spans="1:19" x14ac:dyDescent="0.35">
      <c r="A1586" s="9">
        <v>1585</v>
      </c>
      <c r="B1586" s="10">
        <v>1</v>
      </c>
      <c r="C1586" s="10">
        <v>139</v>
      </c>
      <c r="D1586" s="10">
        <v>46</v>
      </c>
      <c r="E1586" s="10">
        <v>19</v>
      </c>
      <c r="F1586" s="10">
        <v>83</v>
      </c>
      <c r="G1586" s="11">
        <v>28.7</v>
      </c>
      <c r="H1586" s="18">
        <v>0.65400000000000003</v>
      </c>
      <c r="I1586" s="10">
        <v>22</v>
      </c>
      <c r="J1586" s="24">
        <v>0</v>
      </c>
      <c r="K1586" t="str">
        <f t="shared" si="216"/>
        <v>Overweight</v>
      </c>
      <c r="L1586" t="str">
        <f t="shared" si="217"/>
        <v>normal</v>
      </c>
      <c r="M1586" t="str">
        <f t="shared" si="218"/>
        <v>Adult</v>
      </c>
      <c r="N1586" t="str">
        <f t="shared" si="219"/>
        <v>Low</v>
      </c>
      <c r="O1586" t="str">
        <f t="shared" si="220"/>
        <v>Normal level</v>
      </c>
      <c r="P1586" t="str">
        <f t="shared" si="221"/>
        <v>Low Risk</v>
      </c>
      <c r="Q1586" t="str">
        <f t="shared" si="222"/>
        <v>Normal</v>
      </c>
      <c r="R1586" t="str">
        <f t="shared" si="223"/>
        <v>Low</v>
      </c>
      <c r="S1586" t="str">
        <f t="shared" si="224"/>
        <v>High DPF</v>
      </c>
    </row>
    <row r="1587" spans="1:19" x14ac:dyDescent="0.35">
      <c r="A1587" s="13">
        <v>1586</v>
      </c>
      <c r="B1587" s="14">
        <v>3</v>
      </c>
      <c r="C1587" s="14">
        <v>116</v>
      </c>
      <c r="D1587" s="14">
        <v>69</v>
      </c>
      <c r="E1587" s="14">
        <v>21</v>
      </c>
      <c r="F1587" s="14">
        <v>80</v>
      </c>
      <c r="G1587" s="15">
        <v>23.5</v>
      </c>
      <c r="H1587" s="19">
        <v>0.187</v>
      </c>
      <c r="I1587" s="14">
        <v>23</v>
      </c>
      <c r="J1587" s="25">
        <v>0</v>
      </c>
      <c r="K1587" t="str">
        <f t="shared" si="216"/>
        <v>Normal weight</v>
      </c>
      <c r="L1587" t="str">
        <f t="shared" si="217"/>
        <v>normal</v>
      </c>
      <c r="M1587" t="str">
        <f t="shared" si="218"/>
        <v>Adult</v>
      </c>
      <c r="N1587" t="str">
        <f t="shared" si="219"/>
        <v>Medium</v>
      </c>
      <c r="O1587" t="str">
        <f t="shared" si="220"/>
        <v>Normal level</v>
      </c>
      <c r="P1587" t="str">
        <f t="shared" si="221"/>
        <v>Low Risk</v>
      </c>
      <c r="Q1587" t="str">
        <f t="shared" si="222"/>
        <v>Normal</v>
      </c>
      <c r="R1587" t="str">
        <f t="shared" si="223"/>
        <v>Normal</v>
      </c>
      <c r="S1587" t="str">
        <f t="shared" si="224"/>
        <v>Low DPF</v>
      </c>
    </row>
    <row r="1588" spans="1:19" x14ac:dyDescent="0.35">
      <c r="A1588" s="9">
        <v>1587</v>
      </c>
      <c r="B1588" s="10">
        <v>3</v>
      </c>
      <c r="C1588" s="10">
        <v>99</v>
      </c>
      <c r="D1588" s="10">
        <v>62</v>
      </c>
      <c r="E1588" s="10">
        <v>19</v>
      </c>
      <c r="F1588" s="10">
        <v>74</v>
      </c>
      <c r="G1588" s="11">
        <v>21.8</v>
      </c>
      <c r="H1588" s="18">
        <v>0.27900000000000003</v>
      </c>
      <c r="I1588" s="10">
        <v>26</v>
      </c>
      <c r="J1588" s="24">
        <v>0</v>
      </c>
      <c r="K1588" t="str">
        <f t="shared" si="216"/>
        <v>Normal weight</v>
      </c>
      <c r="L1588" t="str">
        <f t="shared" si="217"/>
        <v>normal</v>
      </c>
      <c r="M1588" t="str">
        <f t="shared" si="218"/>
        <v>Adult</v>
      </c>
      <c r="N1588" t="str">
        <f t="shared" si="219"/>
        <v>Low</v>
      </c>
      <c r="O1588" t="str">
        <f t="shared" si="220"/>
        <v>Normal level</v>
      </c>
      <c r="P1588" t="str">
        <f t="shared" si="221"/>
        <v>Low Risk</v>
      </c>
      <c r="Q1588" t="str">
        <f t="shared" si="222"/>
        <v>Low</v>
      </c>
      <c r="R1588" t="str">
        <f t="shared" si="223"/>
        <v>Normal</v>
      </c>
      <c r="S1588" t="str">
        <f t="shared" si="224"/>
        <v>Low DPF</v>
      </c>
    </row>
    <row r="1589" spans="1:19" x14ac:dyDescent="0.35">
      <c r="A1589" s="13">
        <v>1588</v>
      </c>
      <c r="B1589" s="14">
        <v>5</v>
      </c>
      <c r="C1589" s="14">
        <v>121</v>
      </c>
      <c r="D1589" s="14">
        <v>80</v>
      </c>
      <c r="E1589" s="14">
        <v>32</v>
      </c>
      <c r="F1589" s="14">
        <v>80</v>
      </c>
      <c r="G1589" s="15">
        <v>41</v>
      </c>
      <c r="H1589" s="19">
        <v>0.34599999999999997</v>
      </c>
      <c r="I1589" s="14">
        <v>37</v>
      </c>
      <c r="J1589" s="25">
        <v>1</v>
      </c>
      <c r="K1589" t="str">
        <f t="shared" si="216"/>
        <v>Obese</v>
      </c>
      <c r="L1589" t="str">
        <f t="shared" si="217"/>
        <v xml:space="preserve">Diabetes </v>
      </c>
      <c r="M1589" t="str">
        <f t="shared" si="218"/>
        <v>Adult</v>
      </c>
      <c r="N1589" t="str">
        <f t="shared" si="219"/>
        <v>Medium</v>
      </c>
      <c r="O1589" t="str">
        <f t="shared" si="220"/>
        <v>Normal level</v>
      </c>
      <c r="P1589" t="str">
        <f t="shared" si="221"/>
        <v>High Risk</v>
      </c>
      <c r="Q1589" t="str">
        <f t="shared" si="222"/>
        <v>Normal</v>
      </c>
      <c r="R1589" t="str">
        <f t="shared" si="223"/>
        <v>Normal</v>
      </c>
      <c r="S1589" t="str">
        <f t="shared" si="224"/>
        <v>Medium DPF</v>
      </c>
    </row>
    <row r="1590" spans="1:19" x14ac:dyDescent="0.35">
      <c r="A1590" s="9">
        <v>1589</v>
      </c>
      <c r="B1590" s="10">
        <v>4</v>
      </c>
      <c r="C1590" s="10">
        <v>92</v>
      </c>
      <c r="D1590" s="10">
        <v>80</v>
      </c>
      <c r="E1590" s="10">
        <v>21</v>
      </c>
      <c r="F1590" s="10">
        <v>80</v>
      </c>
      <c r="G1590" s="11">
        <v>42.2</v>
      </c>
      <c r="H1590" s="18">
        <v>0.23699999999999999</v>
      </c>
      <c r="I1590" s="10">
        <v>29</v>
      </c>
      <c r="J1590" s="24">
        <v>0</v>
      </c>
      <c r="K1590" t="str">
        <f t="shared" si="216"/>
        <v>Obese</v>
      </c>
      <c r="L1590" t="str">
        <f t="shared" si="217"/>
        <v>normal</v>
      </c>
      <c r="M1590" t="str">
        <f t="shared" si="218"/>
        <v>Adult</v>
      </c>
      <c r="N1590" t="str">
        <f t="shared" si="219"/>
        <v>Medium</v>
      </c>
      <c r="O1590" t="str">
        <f t="shared" si="220"/>
        <v>Normal level</v>
      </c>
      <c r="P1590" t="str">
        <f t="shared" si="221"/>
        <v>High Risk</v>
      </c>
      <c r="Q1590" t="str">
        <f t="shared" si="222"/>
        <v>Normal</v>
      </c>
      <c r="R1590" t="str">
        <f t="shared" si="223"/>
        <v>Normal</v>
      </c>
      <c r="S1590" t="str">
        <f t="shared" si="224"/>
        <v>Low DPF</v>
      </c>
    </row>
    <row r="1591" spans="1:19" x14ac:dyDescent="0.35">
      <c r="A1591" s="13">
        <v>1590</v>
      </c>
      <c r="B1591" s="14">
        <v>4</v>
      </c>
      <c r="C1591" s="14">
        <v>137</v>
      </c>
      <c r="D1591" s="14">
        <v>84</v>
      </c>
      <c r="E1591" s="14">
        <v>21</v>
      </c>
      <c r="F1591" s="14">
        <v>80</v>
      </c>
      <c r="G1591" s="15">
        <v>31.2</v>
      </c>
      <c r="H1591" s="19">
        <v>0.252</v>
      </c>
      <c r="I1591" s="14">
        <v>30</v>
      </c>
      <c r="J1591" s="25">
        <v>0</v>
      </c>
      <c r="K1591" t="str">
        <f t="shared" si="216"/>
        <v>Obese</v>
      </c>
      <c r="L1591" t="str">
        <f t="shared" si="217"/>
        <v>normal</v>
      </c>
      <c r="M1591" t="str">
        <f t="shared" si="218"/>
        <v>Adult</v>
      </c>
      <c r="N1591" t="str">
        <f t="shared" si="219"/>
        <v>Medium</v>
      </c>
      <c r="O1591" t="str">
        <f t="shared" si="220"/>
        <v>Normal level</v>
      </c>
      <c r="P1591" t="str">
        <f t="shared" si="221"/>
        <v>High Risk</v>
      </c>
      <c r="Q1591" t="str">
        <f t="shared" si="222"/>
        <v>Normal</v>
      </c>
      <c r="R1591" t="str">
        <f t="shared" si="223"/>
        <v>Prehypertension</v>
      </c>
      <c r="S1591" t="str">
        <f t="shared" si="224"/>
        <v>Low DPF</v>
      </c>
    </row>
    <row r="1592" spans="1:19" x14ac:dyDescent="0.35">
      <c r="A1592" s="9">
        <v>1591</v>
      </c>
      <c r="B1592" s="10">
        <v>3</v>
      </c>
      <c r="C1592" s="10">
        <v>61</v>
      </c>
      <c r="D1592" s="10">
        <v>82</v>
      </c>
      <c r="E1592" s="10">
        <v>28</v>
      </c>
      <c r="F1592" s="10">
        <v>80</v>
      </c>
      <c r="G1592" s="11">
        <v>34.4</v>
      </c>
      <c r="H1592" s="18">
        <v>0.24299999999999999</v>
      </c>
      <c r="I1592" s="10">
        <v>46</v>
      </c>
      <c r="J1592" s="24">
        <v>0</v>
      </c>
      <c r="K1592" t="str">
        <f t="shared" si="216"/>
        <v>Obese</v>
      </c>
      <c r="L1592" t="str">
        <f t="shared" si="217"/>
        <v>normal</v>
      </c>
      <c r="M1592" t="str">
        <f t="shared" si="218"/>
        <v>Adult</v>
      </c>
      <c r="N1592" t="str">
        <f t="shared" si="219"/>
        <v>Medium</v>
      </c>
      <c r="O1592" t="str">
        <f t="shared" si="220"/>
        <v>Normal level</v>
      </c>
      <c r="P1592" t="str">
        <f t="shared" si="221"/>
        <v>Low Risk</v>
      </c>
      <c r="Q1592" t="str">
        <f t="shared" si="222"/>
        <v>Normal</v>
      </c>
      <c r="R1592" t="str">
        <f t="shared" si="223"/>
        <v>Prehypertension</v>
      </c>
      <c r="S1592" t="str">
        <f t="shared" si="224"/>
        <v>Low DPF</v>
      </c>
    </row>
    <row r="1593" spans="1:19" x14ac:dyDescent="0.35">
      <c r="A1593" s="13">
        <v>1592</v>
      </c>
      <c r="B1593" s="14">
        <v>1</v>
      </c>
      <c r="C1593" s="14">
        <v>90</v>
      </c>
      <c r="D1593" s="14">
        <v>62</v>
      </c>
      <c r="E1593" s="14">
        <v>12</v>
      </c>
      <c r="F1593" s="14">
        <v>43</v>
      </c>
      <c r="G1593" s="15">
        <v>27.2</v>
      </c>
      <c r="H1593" s="19">
        <v>0.57999999999999996</v>
      </c>
      <c r="I1593" s="14">
        <v>24</v>
      </c>
      <c r="J1593" s="25">
        <v>0</v>
      </c>
      <c r="K1593" t="str">
        <f t="shared" si="216"/>
        <v>Overweight</v>
      </c>
      <c r="L1593" t="str">
        <f t="shared" si="217"/>
        <v>normal</v>
      </c>
      <c r="M1593" t="str">
        <f t="shared" si="218"/>
        <v>Adult</v>
      </c>
      <c r="N1593" t="str">
        <f t="shared" si="219"/>
        <v>Low</v>
      </c>
      <c r="O1593" t="str">
        <f t="shared" si="220"/>
        <v>Normal level</v>
      </c>
      <c r="P1593" t="str">
        <f t="shared" si="221"/>
        <v>Low Risk</v>
      </c>
      <c r="Q1593" t="str">
        <f t="shared" si="222"/>
        <v>Low</v>
      </c>
      <c r="R1593" t="str">
        <f t="shared" si="223"/>
        <v>Normal</v>
      </c>
      <c r="S1593" t="str">
        <f t="shared" si="224"/>
        <v>Medium DPF</v>
      </c>
    </row>
    <row r="1594" spans="1:19" x14ac:dyDescent="0.35">
      <c r="A1594" s="9">
        <v>1593</v>
      </c>
      <c r="B1594" s="10">
        <v>3</v>
      </c>
      <c r="C1594" s="10">
        <v>90</v>
      </c>
      <c r="D1594" s="10">
        <v>78</v>
      </c>
      <c r="E1594" s="10">
        <v>21</v>
      </c>
      <c r="F1594" s="10">
        <v>80</v>
      </c>
      <c r="G1594" s="11">
        <v>42.7</v>
      </c>
      <c r="H1594" s="18">
        <v>0.55900000000000005</v>
      </c>
      <c r="I1594" s="10">
        <v>21</v>
      </c>
      <c r="J1594" s="24">
        <v>0</v>
      </c>
      <c r="K1594" t="str">
        <f t="shared" si="216"/>
        <v>Obese</v>
      </c>
      <c r="L1594" t="str">
        <f t="shared" si="217"/>
        <v>normal</v>
      </c>
      <c r="M1594" t="str">
        <f t="shared" si="218"/>
        <v>Adult</v>
      </c>
      <c r="N1594" t="str">
        <f t="shared" si="219"/>
        <v>Medium</v>
      </c>
      <c r="O1594" t="str">
        <f t="shared" si="220"/>
        <v>Normal level</v>
      </c>
      <c r="P1594" t="str">
        <f t="shared" si="221"/>
        <v>Low Risk</v>
      </c>
      <c r="Q1594" t="str">
        <f t="shared" si="222"/>
        <v>Normal</v>
      </c>
      <c r="R1594" t="str">
        <f t="shared" si="223"/>
        <v>Normal</v>
      </c>
      <c r="S1594" t="str">
        <f t="shared" si="224"/>
        <v>Medium DPF</v>
      </c>
    </row>
    <row r="1595" spans="1:19" x14ac:dyDescent="0.35">
      <c r="A1595" s="13">
        <v>1594</v>
      </c>
      <c r="B1595" s="14">
        <v>9</v>
      </c>
      <c r="C1595" s="14">
        <v>165</v>
      </c>
      <c r="D1595" s="14">
        <v>88</v>
      </c>
      <c r="E1595" s="14">
        <v>21</v>
      </c>
      <c r="F1595" s="14">
        <v>80</v>
      </c>
      <c r="G1595" s="15">
        <v>30.4</v>
      </c>
      <c r="H1595" s="19">
        <v>0.30199999999999999</v>
      </c>
      <c r="I1595" s="14">
        <v>49</v>
      </c>
      <c r="J1595" s="25">
        <v>1</v>
      </c>
      <c r="K1595" t="str">
        <f t="shared" si="216"/>
        <v>Obese</v>
      </c>
      <c r="L1595" t="str">
        <f t="shared" si="217"/>
        <v xml:space="preserve">Diabetes </v>
      </c>
      <c r="M1595" t="str">
        <f t="shared" si="218"/>
        <v>Adult</v>
      </c>
      <c r="N1595" t="str">
        <f t="shared" si="219"/>
        <v>Medium</v>
      </c>
      <c r="O1595" t="str">
        <f t="shared" si="220"/>
        <v>High level</v>
      </c>
      <c r="P1595" t="str">
        <f t="shared" si="221"/>
        <v>High Risk</v>
      </c>
      <c r="Q1595" t="str">
        <f t="shared" si="222"/>
        <v>Normal</v>
      </c>
      <c r="R1595" t="str">
        <f t="shared" si="223"/>
        <v>Prehypertension</v>
      </c>
      <c r="S1595" t="str">
        <f t="shared" si="224"/>
        <v>Medium DPF</v>
      </c>
    </row>
    <row r="1596" spans="1:19" x14ac:dyDescent="0.35">
      <c r="A1596" s="9">
        <v>1595</v>
      </c>
      <c r="B1596" s="10">
        <v>1</v>
      </c>
      <c r="C1596" s="10">
        <v>125</v>
      </c>
      <c r="D1596" s="10">
        <v>50</v>
      </c>
      <c r="E1596" s="10">
        <v>40</v>
      </c>
      <c r="F1596" s="10">
        <v>167</v>
      </c>
      <c r="G1596" s="11">
        <v>33.299999999999997</v>
      </c>
      <c r="H1596" s="18">
        <v>0.96199999999999997</v>
      </c>
      <c r="I1596" s="10">
        <v>28</v>
      </c>
      <c r="J1596" s="24">
        <v>1</v>
      </c>
      <c r="K1596" t="str">
        <f t="shared" si="216"/>
        <v>Obese</v>
      </c>
      <c r="L1596" t="str">
        <f t="shared" si="217"/>
        <v xml:space="preserve">Diabetes </v>
      </c>
      <c r="M1596" t="str">
        <f t="shared" si="218"/>
        <v>Adult</v>
      </c>
      <c r="N1596" t="str">
        <f t="shared" si="219"/>
        <v>High</v>
      </c>
      <c r="O1596" t="str">
        <f t="shared" si="220"/>
        <v>Normal level</v>
      </c>
      <c r="P1596" t="str">
        <f t="shared" si="221"/>
        <v>Low Risk</v>
      </c>
      <c r="Q1596" t="str">
        <f t="shared" si="222"/>
        <v>High</v>
      </c>
      <c r="R1596" t="str">
        <f t="shared" si="223"/>
        <v>Low</v>
      </c>
      <c r="S1596" t="str">
        <f t="shared" si="224"/>
        <v>High DPF</v>
      </c>
    </row>
    <row r="1597" spans="1:19" x14ac:dyDescent="0.35">
      <c r="A1597" s="13">
        <v>1596</v>
      </c>
      <c r="B1597" s="14">
        <v>13</v>
      </c>
      <c r="C1597" s="14">
        <v>129</v>
      </c>
      <c r="D1597" s="14">
        <v>69</v>
      </c>
      <c r="E1597" s="14">
        <v>30</v>
      </c>
      <c r="F1597" s="14">
        <v>80</v>
      </c>
      <c r="G1597" s="15">
        <v>39.9</v>
      </c>
      <c r="H1597" s="19">
        <v>0.56899999999999995</v>
      </c>
      <c r="I1597" s="14">
        <v>44</v>
      </c>
      <c r="J1597" s="25">
        <v>1</v>
      </c>
      <c r="K1597" t="str">
        <f t="shared" si="216"/>
        <v>Obese</v>
      </c>
      <c r="L1597" t="str">
        <f t="shared" si="217"/>
        <v xml:space="preserve">Diabetes </v>
      </c>
      <c r="M1597" t="str">
        <f t="shared" si="218"/>
        <v>Adult</v>
      </c>
      <c r="N1597" t="str">
        <f t="shared" si="219"/>
        <v>Medium</v>
      </c>
      <c r="O1597" t="str">
        <f t="shared" si="220"/>
        <v>Normal level</v>
      </c>
      <c r="P1597" t="str">
        <f t="shared" si="221"/>
        <v>High Risk</v>
      </c>
      <c r="Q1597" t="str">
        <f t="shared" si="222"/>
        <v>Normal</v>
      </c>
      <c r="R1597" t="str">
        <f t="shared" si="223"/>
        <v>Normal</v>
      </c>
      <c r="S1597" t="str">
        <f t="shared" si="224"/>
        <v>Medium DPF</v>
      </c>
    </row>
    <row r="1598" spans="1:19" x14ac:dyDescent="0.35">
      <c r="A1598" s="9">
        <v>1597</v>
      </c>
      <c r="B1598" s="10">
        <v>12</v>
      </c>
      <c r="C1598" s="10">
        <v>88</v>
      </c>
      <c r="D1598" s="10">
        <v>74</v>
      </c>
      <c r="E1598" s="10">
        <v>40</v>
      </c>
      <c r="F1598" s="10">
        <v>54</v>
      </c>
      <c r="G1598" s="11">
        <v>35.299999999999997</v>
      </c>
      <c r="H1598" s="18">
        <v>0.378</v>
      </c>
      <c r="I1598" s="10">
        <v>48</v>
      </c>
      <c r="J1598" s="24">
        <v>0</v>
      </c>
      <c r="K1598" t="str">
        <f t="shared" si="216"/>
        <v>Obese</v>
      </c>
      <c r="L1598" t="str">
        <f t="shared" si="217"/>
        <v>normal</v>
      </c>
      <c r="M1598" t="str">
        <f t="shared" si="218"/>
        <v>Adult</v>
      </c>
      <c r="N1598" t="str">
        <f t="shared" si="219"/>
        <v>High</v>
      </c>
      <c r="O1598" t="str">
        <f t="shared" si="220"/>
        <v>Normal level</v>
      </c>
      <c r="P1598" t="str">
        <f t="shared" si="221"/>
        <v>High Risk</v>
      </c>
      <c r="Q1598" t="str">
        <f t="shared" si="222"/>
        <v>Low</v>
      </c>
      <c r="R1598" t="str">
        <f t="shared" si="223"/>
        <v>Normal</v>
      </c>
      <c r="S1598" t="str">
        <f t="shared" si="224"/>
        <v>Medium DPF</v>
      </c>
    </row>
    <row r="1599" spans="1:19" x14ac:dyDescent="0.35">
      <c r="A1599" s="13">
        <v>1598</v>
      </c>
      <c r="B1599" s="14">
        <v>1</v>
      </c>
      <c r="C1599" s="14">
        <v>196</v>
      </c>
      <c r="D1599" s="14">
        <v>76</v>
      </c>
      <c r="E1599" s="14">
        <v>36</v>
      </c>
      <c r="F1599" s="14">
        <v>249</v>
      </c>
      <c r="G1599" s="15">
        <v>36.5</v>
      </c>
      <c r="H1599" s="19">
        <v>0.875</v>
      </c>
      <c r="I1599" s="14">
        <v>29</v>
      </c>
      <c r="J1599" s="25">
        <v>1</v>
      </c>
      <c r="K1599" t="str">
        <f t="shared" si="216"/>
        <v>Obese</v>
      </c>
      <c r="L1599" t="str">
        <f t="shared" si="217"/>
        <v xml:space="preserve">Diabetes </v>
      </c>
      <c r="M1599" t="str">
        <f t="shared" si="218"/>
        <v>Adult</v>
      </c>
      <c r="N1599" t="str">
        <f t="shared" si="219"/>
        <v>Medium</v>
      </c>
      <c r="O1599" t="str">
        <f t="shared" si="220"/>
        <v>High level</v>
      </c>
      <c r="P1599" t="str">
        <f t="shared" si="221"/>
        <v>Low Risk</v>
      </c>
      <c r="Q1599" t="str">
        <f t="shared" si="222"/>
        <v>High</v>
      </c>
      <c r="R1599" t="str">
        <f t="shared" si="223"/>
        <v>Normal</v>
      </c>
      <c r="S1599" t="str">
        <f t="shared" si="224"/>
        <v>High DPF</v>
      </c>
    </row>
    <row r="1600" spans="1:19" x14ac:dyDescent="0.35">
      <c r="A1600" s="9">
        <v>1599</v>
      </c>
      <c r="B1600" s="10">
        <v>5</v>
      </c>
      <c r="C1600" s="10">
        <v>189</v>
      </c>
      <c r="D1600" s="10">
        <v>64</v>
      </c>
      <c r="E1600" s="10">
        <v>33</v>
      </c>
      <c r="F1600" s="10">
        <v>325</v>
      </c>
      <c r="G1600" s="11">
        <v>31.2</v>
      </c>
      <c r="H1600" s="18">
        <v>0.58299999999999996</v>
      </c>
      <c r="I1600" s="10">
        <v>29</v>
      </c>
      <c r="J1600" s="24">
        <v>1</v>
      </c>
      <c r="K1600" t="str">
        <f t="shared" si="216"/>
        <v>Obese</v>
      </c>
      <c r="L1600" t="str">
        <f t="shared" si="217"/>
        <v xml:space="preserve">Diabetes </v>
      </c>
      <c r="M1600" t="str">
        <f t="shared" si="218"/>
        <v>Adult</v>
      </c>
      <c r="N1600" t="str">
        <f t="shared" si="219"/>
        <v>Medium</v>
      </c>
      <c r="O1600" t="str">
        <f t="shared" si="220"/>
        <v>High level</v>
      </c>
      <c r="P1600" t="str">
        <f t="shared" si="221"/>
        <v>High Risk</v>
      </c>
      <c r="Q1600" t="str">
        <f t="shared" si="222"/>
        <v>High</v>
      </c>
      <c r="R1600" t="str">
        <f t="shared" si="223"/>
        <v>Normal</v>
      </c>
      <c r="S1600" t="str">
        <f t="shared" si="224"/>
        <v>Medium DPF</v>
      </c>
    </row>
    <row r="1601" spans="1:19" x14ac:dyDescent="0.35">
      <c r="A1601" s="13">
        <v>1600</v>
      </c>
      <c r="B1601" s="14">
        <v>5</v>
      </c>
      <c r="C1601" s="14">
        <v>158</v>
      </c>
      <c r="D1601" s="14">
        <v>70</v>
      </c>
      <c r="E1601" s="14">
        <v>21</v>
      </c>
      <c r="F1601" s="14">
        <v>80</v>
      </c>
      <c r="G1601" s="15">
        <v>29.8</v>
      </c>
      <c r="H1601" s="19">
        <v>0.20699999999999999</v>
      </c>
      <c r="I1601" s="14">
        <v>63</v>
      </c>
      <c r="J1601" s="25">
        <v>0</v>
      </c>
      <c r="K1601" t="str">
        <f t="shared" si="216"/>
        <v>Overweight</v>
      </c>
      <c r="L1601" t="str">
        <f t="shared" si="217"/>
        <v>normal</v>
      </c>
      <c r="M1601" t="str">
        <f t="shared" si="218"/>
        <v>Adult</v>
      </c>
      <c r="N1601" t="str">
        <f t="shared" si="219"/>
        <v>Medium</v>
      </c>
      <c r="O1601" t="str">
        <f t="shared" si="220"/>
        <v>High level</v>
      </c>
      <c r="P1601" t="str">
        <f t="shared" si="221"/>
        <v>High Risk</v>
      </c>
      <c r="Q1601" t="str">
        <f t="shared" si="222"/>
        <v>Normal</v>
      </c>
      <c r="R1601" t="str">
        <f t="shared" si="223"/>
        <v>Normal</v>
      </c>
      <c r="S1601" t="str">
        <f t="shared" si="224"/>
        <v>Low DPF</v>
      </c>
    </row>
    <row r="1602" spans="1:19" x14ac:dyDescent="0.35">
      <c r="A1602" s="9">
        <v>1601</v>
      </c>
      <c r="B1602" s="10">
        <v>5</v>
      </c>
      <c r="C1602" s="10">
        <v>103</v>
      </c>
      <c r="D1602" s="10">
        <v>108</v>
      </c>
      <c r="E1602" s="10">
        <v>37</v>
      </c>
      <c r="F1602" s="10">
        <v>80</v>
      </c>
      <c r="G1602" s="11">
        <v>39.200000000000003</v>
      </c>
      <c r="H1602" s="18">
        <v>0.30499999999999999</v>
      </c>
      <c r="I1602" s="10">
        <v>65</v>
      </c>
      <c r="J1602" s="24">
        <v>0</v>
      </c>
      <c r="K1602" t="str">
        <f t="shared" si="216"/>
        <v>Obese</v>
      </c>
      <c r="L1602" t="str">
        <f t="shared" si="217"/>
        <v>normal</v>
      </c>
      <c r="M1602" t="str">
        <f t="shared" si="218"/>
        <v>Aged</v>
      </c>
      <c r="N1602" t="str">
        <f t="shared" si="219"/>
        <v>Medium</v>
      </c>
      <c r="O1602" t="str">
        <f t="shared" si="220"/>
        <v>Normal level</v>
      </c>
      <c r="P1602" t="str">
        <f t="shared" si="221"/>
        <v>High Risk</v>
      </c>
      <c r="Q1602" t="str">
        <f t="shared" si="222"/>
        <v>Normal</v>
      </c>
      <c r="R1602" t="str">
        <f t="shared" si="223"/>
        <v>Hypertension</v>
      </c>
      <c r="S1602" t="str">
        <f t="shared" si="224"/>
        <v>Medium DPF</v>
      </c>
    </row>
    <row r="1603" spans="1:19" x14ac:dyDescent="0.35">
      <c r="A1603" s="13">
        <v>1602</v>
      </c>
      <c r="B1603" s="14">
        <v>4</v>
      </c>
      <c r="C1603" s="14">
        <v>146</v>
      </c>
      <c r="D1603" s="14">
        <v>78</v>
      </c>
      <c r="E1603" s="14">
        <v>21</v>
      </c>
      <c r="F1603" s="14">
        <v>80</v>
      </c>
      <c r="G1603" s="15">
        <v>38.5</v>
      </c>
      <c r="H1603" s="19">
        <v>0.52</v>
      </c>
      <c r="I1603" s="14">
        <v>67</v>
      </c>
      <c r="J1603" s="25">
        <v>1</v>
      </c>
      <c r="K1603" t="str">
        <f t="shared" ref="K1603:K1666" si="225">IF(G1603&lt;18.5, "Underweight", IF(G1603&lt;24.9, "Normal weight", IF(G1603&lt;29.9, "Overweight", "Obese")))</f>
        <v>Obese</v>
      </c>
      <c r="L1603" t="str">
        <f t="shared" ref="L1603:L1666" si="226">IF(J1603=1,"Diabetes ","normal")</f>
        <v xml:space="preserve">Diabetes </v>
      </c>
      <c r="M1603" t="str">
        <f t="shared" ref="M1603:M1666" si="227">IF(I1603&lt;13, "Child", IF(I1603&lt;20, "Teen", IF(I1603&lt;65, "Adult", "Aged")))</f>
        <v>Aged</v>
      </c>
      <c r="N1603" t="str">
        <f t="shared" ref="N1603:N1666" si="228">IF(E1603&lt;20, "Low", IF(E1603&lt;40, "Medium", "High"))</f>
        <v>Medium</v>
      </c>
      <c r="O1603" t="str">
        <f t="shared" ref="O1603:O1666" si="229">IF(C1603&lt;140, "Normal level", IF(C1603&lt;200, "High level"))</f>
        <v>High level</v>
      </c>
      <c r="P1603" t="str">
        <f t="shared" ref="P1603:P1666" si="230">IF(B1603&gt;3, "High Risk", "Low Risk")</f>
        <v>High Risk</v>
      </c>
      <c r="Q1603" t="str">
        <f t="shared" ref="Q1603:Q1666" si="231">IF(F1603&lt;80, "Low", IF(F1603&lt;=150, "Normal", "High"))</f>
        <v>Normal</v>
      </c>
      <c r="R1603" t="str">
        <f t="shared" ref="R1603:R1666" si="232">IF(D1603&lt;60, "Low", IF(D1603&lt;=80, "Normal", IF(D1603&lt;=90, "Prehypertension", "Hypertension")))</f>
        <v>Normal</v>
      </c>
      <c r="S1603" t="str">
        <f t="shared" ref="S1603:S1666" si="233">IF(H1603&lt;0.3, "Low DPF", IF(H1603&lt;=0.6, "Medium DPF", "High DPF"))</f>
        <v>Medium DPF</v>
      </c>
    </row>
    <row r="1604" spans="1:19" x14ac:dyDescent="0.35">
      <c r="A1604" s="9">
        <v>1603</v>
      </c>
      <c r="B1604" s="10">
        <v>4</v>
      </c>
      <c r="C1604" s="10">
        <v>147</v>
      </c>
      <c r="D1604" s="10">
        <v>74</v>
      </c>
      <c r="E1604" s="10">
        <v>25</v>
      </c>
      <c r="F1604" s="10">
        <v>293</v>
      </c>
      <c r="G1604" s="11">
        <v>34.9</v>
      </c>
      <c r="H1604" s="18">
        <v>0.38500000000000001</v>
      </c>
      <c r="I1604" s="10">
        <v>30</v>
      </c>
      <c r="J1604" s="24">
        <v>0</v>
      </c>
      <c r="K1604" t="str">
        <f t="shared" si="225"/>
        <v>Obese</v>
      </c>
      <c r="L1604" t="str">
        <f t="shared" si="226"/>
        <v>normal</v>
      </c>
      <c r="M1604" t="str">
        <f t="shared" si="227"/>
        <v>Adult</v>
      </c>
      <c r="N1604" t="str">
        <f t="shared" si="228"/>
        <v>Medium</v>
      </c>
      <c r="O1604" t="str">
        <f t="shared" si="229"/>
        <v>High level</v>
      </c>
      <c r="P1604" t="str">
        <f t="shared" si="230"/>
        <v>High Risk</v>
      </c>
      <c r="Q1604" t="str">
        <f t="shared" si="231"/>
        <v>High</v>
      </c>
      <c r="R1604" t="str">
        <f t="shared" si="232"/>
        <v>Normal</v>
      </c>
      <c r="S1604" t="str">
        <f t="shared" si="233"/>
        <v>Medium DPF</v>
      </c>
    </row>
    <row r="1605" spans="1:19" x14ac:dyDescent="0.35">
      <c r="A1605" s="13">
        <v>1604</v>
      </c>
      <c r="B1605" s="14">
        <v>5</v>
      </c>
      <c r="C1605" s="14">
        <v>99</v>
      </c>
      <c r="D1605" s="14">
        <v>54</v>
      </c>
      <c r="E1605" s="14">
        <v>28</v>
      </c>
      <c r="F1605" s="14">
        <v>83</v>
      </c>
      <c r="G1605" s="15">
        <v>34</v>
      </c>
      <c r="H1605" s="19">
        <v>0.499</v>
      </c>
      <c r="I1605" s="14">
        <v>30</v>
      </c>
      <c r="J1605" s="25">
        <v>0</v>
      </c>
      <c r="K1605" t="str">
        <f t="shared" si="225"/>
        <v>Obese</v>
      </c>
      <c r="L1605" t="str">
        <f t="shared" si="226"/>
        <v>normal</v>
      </c>
      <c r="M1605" t="str">
        <f t="shared" si="227"/>
        <v>Adult</v>
      </c>
      <c r="N1605" t="str">
        <f t="shared" si="228"/>
        <v>Medium</v>
      </c>
      <c r="O1605" t="str">
        <f t="shared" si="229"/>
        <v>Normal level</v>
      </c>
      <c r="P1605" t="str">
        <f t="shared" si="230"/>
        <v>High Risk</v>
      </c>
      <c r="Q1605" t="str">
        <f t="shared" si="231"/>
        <v>Normal</v>
      </c>
      <c r="R1605" t="str">
        <f t="shared" si="232"/>
        <v>Low</v>
      </c>
      <c r="S1605" t="str">
        <f t="shared" si="233"/>
        <v>Medium DPF</v>
      </c>
    </row>
    <row r="1606" spans="1:19" x14ac:dyDescent="0.35">
      <c r="A1606" s="9">
        <v>1605</v>
      </c>
      <c r="B1606" s="10">
        <v>6</v>
      </c>
      <c r="C1606" s="10">
        <v>124</v>
      </c>
      <c r="D1606" s="10">
        <v>72</v>
      </c>
      <c r="E1606" s="10">
        <v>21</v>
      </c>
      <c r="F1606" s="10">
        <v>80</v>
      </c>
      <c r="G1606" s="11">
        <v>27.6</v>
      </c>
      <c r="H1606" s="18">
        <v>0.36799999999999999</v>
      </c>
      <c r="I1606" s="10">
        <v>29</v>
      </c>
      <c r="J1606" s="24">
        <v>1</v>
      </c>
      <c r="K1606" t="str">
        <f t="shared" si="225"/>
        <v>Overweight</v>
      </c>
      <c r="L1606" t="str">
        <f t="shared" si="226"/>
        <v xml:space="preserve">Diabetes </v>
      </c>
      <c r="M1606" t="str">
        <f t="shared" si="227"/>
        <v>Adult</v>
      </c>
      <c r="N1606" t="str">
        <f t="shared" si="228"/>
        <v>Medium</v>
      </c>
      <c r="O1606" t="str">
        <f t="shared" si="229"/>
        <v>Normal level</v>
      </c>
      <c r="P1606" t="str">
        <f t="shared" si="230"/>
        <v>High Risk</v>
      </c>
      <c r="Q1606" t="str">
        <f t="shared" si="231"/>
        <v>Normal</v>
      </c>
      <c r="R1606" t="str">
        <f t="shared" si="232"/>
        <v>Normal</v>
      </c>
      <c r="S1606" t="str">
        <f t="shared" si="233"/>
        <v>Medium DPF</v>
      </c>
    </row>
    <row r="1607" spans="1:19" x14ac:dyDescent="0.35">
      <c r="A1607" s="13">
        <v>1606</v>
      </c>
      <c r="B1607" s="14">
        <v>4</v>
      </c>
      <c r="C1607" s="14">
        <v>101</v>
      </c>
      <c r="D1607" s="14">
        <v>64</v>
      </c>
      <c r="E1607" s="14">
        <v>17</v>
      </c>
      <c r="F1607" s="14">
        <v>80</v>
      </c>
      <c r="G1607" s="15">
        <v>21</v>
      </c>
      <c r="H1607" s="19">
        <v>0.252</v>
      </c>
      <c r="I1607" s="14">
        <v>21</v>
      </c>
      <c r="J1607" s="25">
        <v>0</v>
      </c>
      <c r="K1607" t="str">
        <f t="shared" si="225"/>
        <v>Normal weight</v>
      </c>
      <c r="L1607" t="str">
        <f t="shared" si="226"/>
        <v>normal</v>
      </c>
      <c r="M1607" t="str">
        <f t="shared" si="227"/>
        <v>Adult</v>
      </c>
      <c r="N1607" t="str">
        <f t="shared" si="228"/>
        <v>Low</v>
      </c>
      <c r="O1607" t="str">
        <f t="shared" si="229"/>
        <v>Normal level</v>
      </c>
      <c r="P1607" t="str">
        <f t="shared" si="230"/>
        <v>High Risk</v>
      </c>
      <c r="Q1607" t="str">
        <f t="shared" si="231"/>
        <v>Normal</v>
      </c>
      <c r="R1607" t="str">
        <f t="shared" si="232"/>
        <v>Normal</v>
      </c>
      <c r="S1607" t="str">
        <f t="shared" si="233"/>
        <v>Low DPF</v>
      </c>
    </row>
    <row r="1608" spans="1:19" x14ac:dyDescent="0.35">
      <c r="A1608" s="9">
        <v>1607</v>
      </c>
      <c r="B1608" s="10">
        <v>3</v>
      </c>
      <c r="C1608" s="10">
        <v>81</v>
      </c>
      <c r="D1608" s="10">
        <v>86</v>
      </c>
      <c r="E1608" s="10">
        <v>16</v>
      </c>
      <c r="F1608" s="10">
        <v>66</v>
      </c>
      <c r="G1608" s="11">
        <v>27.5</v>
      </c>
      <c r="H1608" s="18">
        <v>0.30599999999999999</v>
      </c>
      <c r="I1608" s="10">
        <v>22</v>
      </c>
      <c r="J1608" s="24">
        <v>0</v>
      </c>
      <c r="K1608" t="str">
        <f t="shared" si="225"/>
        <v>Overweight</v>
      </c>
      <c r="L1608" t="str">
        <f t="shared" si="226"/>
        <v>normal</v>
      </c>
      <c r="M1608" t="str">
        <f t="shared" si="227"/>
        <v>Adult</v>
      </c>
      <c r="N1608" t="str">
        <f t="shared" si="228"/>
        <v>Low</v>
      </c>
      <c r="O1608" t="str">
        <f t="shared" si="229"/>
        <v>Normal level</v>
      </c>
      <c r="P1608" t="str">
        <f t="shared" si="230"/>
        <v>Low Risk</v>
      </c>
      <c r="Q1608" t="str">
        <f t="shared" si="231"/>
        <v>Low</v>
      </c>
      <c r="R1608" t="str">
        <f t="shared" si="232"/>
        <v>Prehypertension</v>
      </c>
      <c r="S1608" t="str">
        <f t="shared" si="233"/>
        <v>Medium DPF</v>
      </c>
    </row>
    <row r="1609" spans="1:19" x14ac:dyDescent="0.35">
      <c r="A1609" s="13">
        <v>1608</v>
      </c>
      <c r="B1609" s="14">
        <v>1</v>
      </c>
      <c r="C1609" s="14">
        <v>133</v>
      </c>
      <c r="D1609" s="14">
        <v>102</v>
      </c>
      <c r="E1609" s="14">
        <v>28</v>
      </c>
      <c r="F1609" s="14">
        <v>140</v>
      </c>
      <c r="G1609" s="15">
        <v>32.799999999999997</v>
      </c>
      <c r="H1609" s="19">
        <v>0.23400000000000001</v>
      </c>
      <c r="I1609" s="14">
        <v>45</v>
      </c>
      <c r="J1609" s="25">
        <v>1</v>
      </c>
      <c r="K1609" t="str">
        <f t="shared" si="225"/>
        <v>Obese</v>
      </c>
      <c r="L1609" t="str">
        <f t="shared" si="226"/>
        <v xml:space="preserve">Diabetes </v>
      </c>
      <c r="M1609" t="str">
        <f t="shared" si="227"/>
        <v>Adult</v>
      </c>
      <c r="N1609" t="str">
        <f t="shared" si="228"/>
        <v>Medium</v>
      </c>
      <c r="O1609" t="str">
        <f t="shared" si="229"/>
        <v>Normal level</v>
      </c>
      <c r="P1609" t="str">
        <f t="shared" si="230"/>
        <v>Low Risk</v>
      </c>
      <c r="Q1609" t="str">
        <f t="shared" si="231"/>
        <v>Normal</v>
      </c>
      <c r="R1609" t="str">
        <f t="shared" si="232"/>
        <v>Hypertension</v>
      </c>
      <c r="S1609" t="str">
        <f t="shared" si="233"/>
        <v>Low DPF</v>
      </c>
    </row>
    <row r="1610" spans="1:19" x14ac:dyDescent="0.35">
      <c r="A1610" s="9">
        <v>1609</v>
      </c>
      <c r="B1610" s="10">
        <v>3</v>
      </c>
      <c r="C1610" s="10">
        <v>173</v>
      </c>
      <c r="D1610" s="10">
        <v>82</v>
      </c>
      <c r="E1610" s="10">
        <v>48</v>
      </c>
      <c r="F1610" s="10">
        <v>465</v>
      </c>
      <c r="G1610" s="11">
        <v>38.4</v>
      </c>
      <c r="H1610" s="18">
        <v>2.137</v>
      </c>
      <c r="I1610" s="10">
        <v>25</v>
      </c>
      <c r="J1610" s="24">
        <v>1</v>
      </c>
      <c r="K1610" t="str">
        <f t="shared" si="225"/>
        <v>Obese</v>
      </c>
      <c r="L1610" t="str">
        <f t="shared" si="226"/>
        <v xml:space="preserve">Diabetes </v>
      </c>
      <c r="M1610" t="str">
        <f t="shared" si="227"/>
        <v>Adult</v>
      </c>
      <c r="N1610" t="str">
        <f t="shared" si="228"/>
        <v>High</v>
      </c>
      <c r="O1610" t="str">
        <f t="shared" si="229"/>
        <v>High level</v>
      </c>
      <c r="P1610" t="str">
        <f t="shared" si="230"/>
        <v>Low Risk</v>
      </c>
      <c r="Q1610" t="str">
        <f t="shared" si="231"/>
        <v>High</v>
      </c>
      <c r="R1610" t="str">
        <f t="shared" si="232"/>
        <v>Prehypertension</v>
      </c>
      <c r="S1610" t="str">
        <f t="shared" si="233"/>
        <v>High DPF</v>
      </c>
    </row>
    <row r="1611" spans="1:19" x14ac:dyDescent="0.35">
      <c r="A1611" s="13">
        <v>1610</v>
      </c>
      <c r="B1611" s="14">
        <v>4</v>
      </c>
      <c r="C1611" s="14">
        <v>118</v>
      </c>
      <c r="D1611" s="14">
        <v>64</v>
      </c>
      <c r="E1611" s="14">
        <v>23</v>
      </c>
      <c r="F1611" s="14">
        <v>89</v>
      </c>
      <c r="G1611" s="15">
        <v>32.14</v>
      </c>
      <c r="H1611" s="19">
        <v>1.7310000000000001</v>
      </c>
      <c r="I1611" s="14">
        <v>21</v>
      </c>
      <c r="J1611" s="25">
        <v>0</v>
      </c>
      <c r="K1611" t="str">
        <f t="shared" si="225"/>
        <v>Obese</v>
      </c>
      <c r="L1611" t="str">
        <f t="shared" si="226"/>
        <v>normal</v>
      </c>
      <c r="M1611" t="str">
        <f t="shared" si="227"/>
        <v>Adult</v>
      </c>
      <c r="N1611" t="str">
        <f t="shared" si="228"/>
        <v>Medium</v>
      </c>
      <c r="O1611" t="str">
        <f t="shared" si="229"/>
        <v>Normal level</v>
      </c>
      <c r="P1611" t="str">
        <f t="shared" si="230"/>
        <v>High Risk</v>
      </c>
      <c r="Q1611" t="str">
        <f t="shared" si="231"/>
        <v>Normal</v>
      </c>
      <c r="R1611" t="str">
        <f t="shared" si="232"/>
        <v>Normal</v>
      </c>
      <c r="S1611" t="str">
        <f t="shared" si="233"/>
        <v>High DPF</v>
      </c>
    </row>
    <row r="1612" spans="1:19" x14ac:dyDescent="0.35">
      <c r="A1612" s="9">
        <v>1611</v>
      </c>
      <c r="B1612" s="10">
        <v>4</v>
      </c>
      <c r="C1612" s="10">
        <v>84</v>
      </c>
      <c r="D1612" s="10">
        <v>64</v>
      </c>
      <c r="E1612" s="10">
        <v>22</v>
      </c>
      <c r="F1612" s="10">
        <v>66</v>
      </c>
      <c r="G1612" s="11">
        <v>35.799999999999997</v>
      </c>
      <c r="H1612" s="18">
        <v>0.54500000000000004</v>
      </c>
      <c r="I1612" s="10">
        <v>21</v>
      </c>
      <c r="J1612" s="24">
        <v>0</v>
      </c>
      <c r="K1612" t="str">
        <f t="shared" si="225"/>
        <v>Obese</v>
      </c>
      <c r="L1612" t="str">
        <f t="shared" si="226"/>
        <v>normal</v>
      </c>
      <c r="M1612" t="str">
        <f t="shared" si="227"/>
        <v>Adult</v>
      </c>
      <c r="N1612" t="str">
        <f t="shared" si="228"/>
        <v>Medium</v>
      </c>
      <c r="O1612" t="str">
        <f t="shared" si="229"/>
        <v>Normal level</v>
      </c>
      <c r="P1612" t="str">
        <f t="shared" si="230"/>
        <v>High Risk</v>
      </c>
      <c r="Q1612" t="str">
        <f t="shared" si="231"/>
        <v>Low</v>
      </c>
      <c r="R1612" t="str">
        <f t="shared" si="232"/>
        <v>Normal</v>
      </c>
      <c r="S1612" t="str">
        <f t="shared" si="233"/>
        <v>Medium DPF</v>
      </c>
    </row>
    <row r="1613" spans="1:19" x14ac:dyDescent="0.35">
      <c r="A1613" s="13">
        <v>1612</v>
      </c>
      <c r="B1613" s="14">
        <v>2</v>
      </c>
      <c r="C1613" s="14">
        <v>105</v>
      </c>
      <c r="D1613" s="14">
        <v>58</v>
      </c>
      <c r="E1613" s="14">
        <v>40</v>
      </c>
      <c r="F1613" s="14">
        <v>94</v>
      </c>
      <c r="G1613" s="15">
        <v>34.9</v>
      </c>
      <c r="H1613" s="19">
        <v>0.22500000000000001</v>
      </c>
      <c r="I1613" s="14">
        <v>25</v>
      </c>
      <c r="J1613" s="25">
        <v>0</v>
      </c>
      <c r="K1613" t="str">
        <f t="shared" si="225"/>
        <v>Obese</v>
      </c>
      <c r="L1613" t="str">
        <f t="shared" si="226"/>
        <v>normal</v>
      </c>
      <c r="M1613" t="str">
        <f t="shared" si="227"/>
        <v>Adult</v>
      </c>
      <c r="N1613" t="str">
        <f t="shared" si="228"/>
        <v>High</v>
      </c>
      <c r="O1613" t="str">
        <f t="shared" si="229"/>
        <v>Normal level</v>
      </c>
      <c r="P1613" t="str">
        <f t="shared" si="230"/>
        <v>Low Risk</v>
      </c>
      <c r="Q1613" t="str">
        <f t="shared" si="231"/>
        <v>Normal</v>
      </c>
      <c r="R1613" t="str">
        <f t="shared" si="232"/>
        <v>Low</v>
      </c>
      <c r="S1613" t="str">
        <f t="shared" si="233"/>
        <v>Low DPF</v>
      </c>
    </row>
    <row r="1614" spans="1:19" x14ac:dyDescent="0.35">
      <c r="A1614" s="9">
        <v>1613</v>
      </c>
      <c r="B1614" s="10">
        <v>2</v>
      </c>
      <c r="C1614" s="10">
        <v>122</v>
      </c>
      <c r="D1614" s="10">
        <v>52</v>
      </c>
      <c r="E1614" s="10">
        <v>43</v>
      </c>
      <c r="F1614" s="10">
        <v>158</v>
      </c>
      <c r="G1614" s="11">
        <v>36.200000000000003</v>
      </c>
      <c r="H1614" s="18">
        <v>0.81599999999999995</v>
      </c>
      <c r="I1614" s="10">
        <v>28</v>
      </c>
      <c r="J1614" s="24">
        <v>0</v>
      </c>
      <c r="K1614" t="str">
        <f t="shared" si="225"/>
        <v>Obese</v>
      </c>
      <c r="L1614" t="str">
        <f t="shared" si="226"/>
        <v>normal</v>
      </c>
      <c r="M1614" t="str">
        <f t="shared" si="227"/>
        <v>Adult</v>
      </c>
      <c r="N1614" t="str">
        <f t="shared" si="228"/>
        <v>High</v>
      </c>
      <c r="O1614" t="str">
        <f t="shared" si="229"/>
        <v>Normal level</v>
      </c>
      <c r="P1614" t="str">
        <f t="shared" si="230"/>
        <v>Low Risk</v>
      </c>
      <c r="Q1614" t="str">
        <f t="shared" si="231"/>
        <v>High</v>
      </c>
      <c r="R1614" t="str">
        <f t="shared" si="232"/>
        <v>Low</v>
      </c>
      <c r="S1614" t="str">
        <f t="shared" si="233"/>
        <v>High DPF</v>
      </c>
    </row>
    <row r="1615" spans="1:19" x14ac:dyDescent="0.35">
      <c r="A1615" s="13">
        <v>1614</v>
      </c>
      <c r="B1615" s="14">
        <v>12</v>
      </c>
      <c r="C1615" s="14">
        <v>140</v>
      </c>
      <c r="D1615" s="14">
        <v>82</v>
      </c>
      <c r="E1615" s="14">
        <v>43</v>
      </c>
      <c r="F1615" s="14">
        <v>325</v>
      </c>
      <c r="G1615" s="15">
        <v>39.200000000000003</v>
      </c>
      <c r="H1615" s="19">
        <v>0.52800000000000002</v>
      </c>
      <c r="I1615" s="14">
        <v>58</v>
      </c>
      <c r="J1615" s="25">
        <v>1</v>
      </c>
      <c r="K1615" t="str">
        <f t="shared" si="225"/>
        <v>Obese</v>
      </c>
      <c r="L1615" t="str">
        <f t="shared" si="226"/>
        <v xml:space="preserve">Diabetes </v>
      </c>
      <c r="M1615" t="str">
        <f t="shared" si="227"/>
        <v>Adult</v>
      </c>
      <c r="N1615" t="str">
        <f t="shared" si="228"/>
        <v>High</v>
      </c>
      <c r="O1615" t="str">
        <f t="shared" si="229"/>
        <v>High level</v>
      </c>
      <c r="P1615" t="str">
        <f t="shared" si="230"/>
        <v>High Risk</v>
      </c>
      <c r="Q1615" t="str">
        <f t="shared" si="231"/>
        <v>High</v>
      </c>
      <c r="R1615" t="str">
        <f t="shared" si="232"/>
        <v>Prehypertension</v>
      </c>
      <c r="S1615" t="str">
        <f t="shared" si="233"/>
        <v>Medium DPF</v>
      </c>
    </row>
    <row r="1616" spans="1:19" x14ac:dyDescent="0.35">
      <c r="A1616" s="9">
        <v>1615</v>
      </c>
      <c r="B1616" s="10">
        <v>4</v>
      </c>
      <c r="C1616" s="10">
        <v>98</v>
      </c>
      <c r="D1616" s="10">
        <v>82</v>
      </c>
      <c r="E1616" s="10">
        <v>15</v>
      </c>
      <c r="F1616" s="10">
        <v>84</v>
      </c>
      <c r="G1616" s="11">
        <v>25.2</v>
      </c>
      <c r="H1616" s="18">
        <v>0.29899999999999999</v>
      </c>
      <c r="I1616" s="10">
        <v>22</v>
      </c>
      <c r="J1616" s="24">
        <v>0</v>
      </c>
      <c r="K1616" t="str">
        <f t="shared" si="225"/>
        <v>Overweight</v>
      </c>
      <c r="L1616" t="str">
        <f t="shared" si="226"/>
        <v>normal</v>
      </c>
      <c r="M1616" t="str">
        <f t="shared" si="227"/>
        <v>Adult</v>
      </c>
      <c r="N1616" t="str">
        <f t="shared" si="228"/>
        <v>Low</v>
      </c>
      <c r="O1616" t="str">
        <f t="shared" si="229"/>
        <v>Normal level</v>
      </c>
      <c r="P1616" t="str">
        <f t="shared" si="230"/>
        <v>High Risk</v>
      </c>
      <c r="Q1616" t="str">
        <f t="shared" si="231"/>
        <v>Normal</v>
      </c>
      <c r="R1616" t="str">
        <f t="shared" si="232"/>
        <v>Prehypertension</v>
      </c>
      <c r="S1616" t="str">
        <f t="shared" si="233"/>
        <v>Low DPF</v>
      </c>
    </row>
    <row r="1617" spans="1:19" x14ac:dyDescent="0.35">
      <c r="A1617" s="13">
        <v>1616</v>
      </c>
      <c r="B1617" s="14">
        <v>1</v>
      </c>
      <c r="C1617" s="14">
        <v>87</v>
      </c>
      <c r="D1617" s="14">
        <v>60</v>
      </c>
      <c r="E1617" s="14">
        <v>37</v>
      </c>
      <c r="F1617" s="14">
        <v>75</v>
      </c>
      <c r="G1617" s="15">
        <v>37.200000000000003</v>
      </c>
      <c r="H1617" s="19">
        <v>0.50900000000000001</v>
      </c>
      <c r="I1617" s="14">
        <v>22</v>
      </c>
      <c r="J1617" s="25">
        <v>0</v>
      </c>
      <c r="K1617" t="str">
        <f t="shared" si="225"/>
        <v>Obese</v>
      </c>
      <c r="L1617" t="str">
        <f t="shared" si="226"/>
        <v>normal</v>
      </c>
      <c r="M1617" t="str">
        <f t="shared" si="227"/>
        <v>Adult</v>
      </c>
      <c r="N1617" t="str">
        <f t="shared" si="228"/>
        <v>Medium</v>
      </c>
      <c r="O1617" t="str">
        <f t="shared" si="229"/>
        <v>Normal level</v>
      </c>
      <c r="P1617" t="str">
        <f t="shared" si="230"/>
        <v>Low Risk</v>
      </c>
      <c r="Q1617" t="str">
        <f t="shared" si="231"/>
        <v>Low</v>
      </c>
      <c r="R1617" t="str">
        <f t="shared" si="232"/>
        <v>Normal</v>
      </c>
      <c r="S1617" t="str">
        <f t="shared" si="233"/>
        <v>Medium DPF</v>
      </c>
    </row>
    <row r="1618" spans="1:19" x14ac:dyDescent="0.35">
      <c r="A1618" s="9">
        <v>1617</v>
      </c>
      <c r="B1618" s="10">
        <v>4</v>
      </c>
      <c r="C1618" s="10">
        <v>156</v>
      </c>
      <c r="D1618" s="10">
        <v>75</v>
      </c>
      <c r="E1618" s="10">
        <v>21</v>
      </c>
      <c r="F1618" s="10">
        <v>80</v>
      </c>
      <c r="G1618" s="11">
        <v>48.3</v>
      </c>
      <c r="H1618" s="18">
        <v>0.23799999999999999</v>
      </c>
      <c r="I1618" s="10">
        <v>32</v>
      </c>
      <c r="J1618" s="24">
        <v>1</v>
      </c>
      <c r="K1618" t="str">
        <f t="shared" si="225"/>
        <v>Obese</v>
      </c>
      <c r="L1618" t="str">
        <f t="shared" si="226"/>
        <v xml:space="preserve">Diabetes </v>
      </c>
      <c r="M1618" t="str">
        <f t="shared" si="227"/>
        <v>Adult</v>
      </c>
      <c r="N1618" t="str">
        <f t="shared" si="228"/>
        <v>Medium</v>
      </c>
      <c r="O1618" t="str">
        <f t="shared" si="229"/>
        <v>High level</v>
      </c>
      <c r="P1618" t="str">
        <f t="shared" si="230"/>
        <v>High Risk</v>
      </c>
      <c r="Q1618" t="str">
        <f t="shared" si="231"/>
        <v>Normal</v>
      </c>
      <c r="R1618" t="str">
        <f t="shared" si="232"/>
        <v>Normal</v>
      </c>
      <c r="S1618" t="str">
        <f t="shared" si="233"/>
        <v>Low DPF</v>
      </c>
    </row>
    <row r="1619" spans="1:19" x14ac:dyDescent="0.35">
      <c r="A1619" s="13">
        <v>1618</v>
      </c>
      <c r="B1619" s="14">
        <v>4</v>
      </c>
      <c r="C1619" s="14">
        <v>93</v>
      </c>
      <c r="D1619" s="14">
        <v>100</v>
      </c>
      <c r="E1619" s="14">
        <v>39</v>
      </c>
      <c r="F1619" s="14">
        <v>72</v>
      </c>
      <c r="G1619" s="15">
        <v>43.4</v>
      </c>
      <c r="H1619" s="19">
        <v>1.0209999999999999</v>
      </c>
      <c r="I1619" s="14">
        <v>35</v>
      </c>
      <c r="J1619" s="25">
        <v>0</v>
      </c>
      <c r="K1619" t="str">
        <f t="shared" si="225"/>
        <v>Obese</v>
      </c>
      <c r="L1619" t="str">
        <f t="shared" si="226"/>
        <v>normal</v>
      </c>
      <c r="M1619" t="str">
        <f t="shared" si="227"/>
        <v>Adult</v>
      </c>
      <c r="N1619" t="str">
        <f t="shared" si="228"/>
        <v>Medium</v>
      </c>
      <c r="O1619" t="str">
        <f t="shared" si="229"/>
        <v>Normal level</v>
      </c>
      <c r="P1619" t="str">
        <f t="shared" si="230"/>
        <v>High Risk</v>
      </c>
      <c r="Q1619" t="str">
        <f t="shared" si="231"/>
        <v>Low</v>
      </c>
      <c r="R1619" t="str">
        <f t="shared" si="232"/>
        <v>Hypertension</v>
      </c>
      <c r="S1619" t="str">
        <f t="shared" si="233"/>
        <v>High DPF</v>
      </c>
    </row>
    <row r="1620" spans="1:19" x14ac:dyDescent="0.35">
      <c r="A1620" s="9">
        <v>1619</v>
      </c>
      <c r="B1620" s="10">
        <v>1</v>
      </c>
      <c r="C1620" s="10">
        <v>107</v>
      </c>
      <c r="D1620" s="10">
        <v>72</v>
      </c>
      <c r="E1620" s="10">
        <v>30</v>
      </c>
      <c r="F1620" s="10">
        <v>82</v>
      </c>
      <c r="G1620" s="11">
        <v>30.8</v>
      </c>
      <c r="H1620" s="18">
        <v>0.82099999999999995</v>
      </c>
      <c r="I1620" s="10">
        <v>24</v>
      </c>
      <c r="J1620" s="24">
        <v>0</v>
      </c>
      <c r="K1620" t="str">
        <f t="shared" si="225"/>
        <v>Obese</v>
      </c>
      <c r="L1620" t="str">
        <f t="shared" si="226"/>
        <v>normal</v>
      </c>
      <c r="M1620" t="str">
        <f t="shared" si="227"/>
        <v>Adult</v>
      </c>
      <c r="N1620" t="str">
        <f t="shared" si="228"/>
        <v>Medium</v>
      </c>
      <c r="O1620" t="str">
        <f t="shared" si="229"/>
        <v>Normal level</v>
      </c>
      <c r="P1620" t="str">
        <f t="shared" si="230"/>
        <v>Low Risk</v>
      </c>
      <c r="Q1620" t="str">
        <f t="shared" si="231"/>
        <v>Normal</v>
      </c>
      <c r="R1620" t="str">
        <f t="shared" si="232"/>
        <v>Normal</v>
      </c>
      <c r="S1620" t="str">
        <f t="shared" si="233"/>
        <v>High DPF</v>
      </c>
    </row>
    <row r="1621" spans="1:19" x14ac:dyDescent="0.35">
      <c r="A1621" s="13">
        <v>1620</v>
      </c>
      <c r="B1621" s="14">
        <v>4</v>
      </c>
      <c r="C1621" s="14">
        <v>105</v>
      </c>
      <c r="D1621" s="14">
        <v>68</v>
      </c>
      <c r="E1621" s="14">
        <v>22</v>
      </c>
      <c r="F1621" s="14">
        <v>80</v>
      </c>
      <c r="G1621" s="15">
        <v>20</v>
      </c>
      <c r="H1621" s="19">
        <v>0.23599999999999999</v>
      </c>
      <c r="I1621" s="14">
        <v>22</v>
      </c>
      <c r="J1621" s="25">
        <v>0</v>
      </c>
      <c r="K1621" t="str">
        <f t="shared" si="225"/>
        <v>Normal weight</v>
      </c>
      <c r="L1621" t="str">
        <f t="shared" si="226"/>
        <v>normal</v>
      </c>
      <c r="M1621" t="str">
        <f t="shared" si="227"/>
        <v>Adult</v>
      </c>
      <c r="N1621" t="str">
        <f t="shared" si="228"/>
        <v>Medium</v>
      </c>
      <c r="O1621" t="str">
        <f t="shared" si="229"/>
        <v>Normal level</v>
      </c>
      <c r="P1621" t="str">
        <f t="shared" si="230"/>
        <v>High Risk</v>
      </c>
      <c r="Q1621" t="str">
        <f t="shared" si="231"/>
        <v>Normal</v>
      </c>
      <c r="R1621" t="str">
        <f t="shared" si="232"/>
        <v>Normal</v>
      </c>
      <c r="S1621" t="str">
        <f t="shared" si="233"/>
        <v>Low DPF</v>
      </c>
    </row>
    <row r="1622" spans="1:19" x14ac:dyDescent="0.35">
      <c r="A1622" s="9">
        <v>1621</v>
      </c>
      <c r="B1622" s="10">
        <v>1</v>
      </c>
      <c r="C1622" s="10">
        <v>109</v>
      </c>
      <c r="D1622" s="10">
        <v>60</v>
      </c>
      <c r="E1622" s="10">
        <v>8</v>
      </c>
      <c r="F1622" s="10">
        <v>182</v>
      </c>
      <c r="G1622" s="11">
        <v>25.4</v>
      </c>
      <c r="H1622" s="18">
        <v>0.94699999999999995</v>
      </c>
      <c r="I1622" s="10">
        <v>21</v>
      </c>
      <c r="J1622" s="24">
        <v>0</v>
      </c>
      <c r="K1622" t="str">
        <f t="shared" si="225"/>
        <v>Overweight</v>
      </c>
      <c r="L1622" t="str">
        <f t="shared" si="226"/>
        <v>normal</v>
      </c>
      <c r="M1622" t="str">
        <f t="shared" si="227"/>
        <v>Adult</v>
      </c>
      <c r="N1622" t="str">
        <f t="shared" si="228"/>
        <v>Low</v>
      </c>
      <c r="O1622" t="str">
        <f t="shared" si="229"/>
        <v>Normal level</v>
      </c>
      <c r="P1622" t="str">
        <f t="shared" si="230"/>
        <v>Low Risk</v>
      </c>
      <c r="Q1622" t="str">
        <f t="shared" si="231"/>
        <v>High</v>
      </c>
      <c r="R1622" t="str">
        <f t="shared" si="232"/>
        <v>Normal</v>
      </c>
      <c r="S1622" t="str">
        <f t="shared" si="233"/>
        <v>High DPF</v>
      </c>
    </row>
    <row r="1623" spans="1:19" x14ac:dyDescent="0.35">
      <c r="A1623" s="13">
        <v>1622</v>
      </c>
      <c r="B1623" s="14">
        <v>1</v>
      </c>
      <c r="C1623" s="14">
        <v>90</v>
      </c>
      <c r="D1623" s="14">
        <v>62</v>
      </c>
      <c r="E1623" s="14">
        <v>18</v>
      </c>
      <c r="F1623" s="14">
        <v>59</v>
      </c>
      <c r="G1623" s="15">
        <v>25.1</v>
      </c>
      <c r="H1623" s="19">
        <v>1.268</v>
      </c>
      <c r="I1623" s="14">
        <v>25</v>
      </c>
      <c r="J1623" s="25">
        <v>0</v>
      </c>
      <c r="K1623" t="str">
        <f t="shared" si="225"/>
        <v>Overweight</v>
      </c>
      <c r="L1623" t="str">
        <f t="shared" si="226"/>
        <v>normal</v>
      </c>
      <c r="M1623" t="str">
        <f t="shared" si="227"/>
        <v>Adult</v>
      </c>
      <c r="N1623" t="str">
        <f t="shared" si="228"/>
        <v>Low</v>
      </c>
      <c r="O1623" t="str">
        <f t="shared" si="229"/>
        <v>Normal level</v>
      </c>
      <c r="P1623" t="str">
        <f t="shared" si="230"/>
        <v>Low Risk</v>
      </c>
      <c r="Q1623" t="str">
        <f t="shared" si="231"/>
        <v>Low</v>
      </c>
      <c r="R1623" t="str">
        <f t="shared" si="232"/>
        <v>Normal</v>
      </c>
      <c r="S1623" t="str">
        <f t="shared" si="233"/>
        <v>High DPF</v>
      </c>
    </row>
    <row r="1624" spans="1:19" x14ac:dyDescent="0.35">
      <c r="A1624" s="9">
        <v>1623</v>
      </c>
      <c r="B1624" s="10">
        <v>1</v>
      </c>
      <c r="C1624" s="10">
        <v>125</v>
      </c>
      <c r="D1624" s="10">
        <v>70</v>
      </c>
      <c r="E1624" s="10">
        <v>24</v>
      </c>
      <c r="F1624" s="10">
        <v>110</v>
      </c>
      <c r="G1624" s="11">
        <v>24.3</v>
      </c>
      <c r="H1624" s="18">
        <v>0.221</v>
      </c>
      <c r="I1624" s="10">
        <v>25</v>
      </c>
      <c r="J1624" s="24">
        <v>0</v>
      </c>
      <c r="K1624" t="str">
        <f t="shared" si="225"/>
        <v>Normal weight</v>
      </c>
      <c r="L1624" t="str">
        <f t="shared" si="226"/>
        <v>normal</v>
      </c>
      <c r="M1624" t="str">
        <f t="shared" si="227"/>
        <v>Adult</v>
      </c>
      <c r="N1624" t="str">
        <f t="shared" si="228"/>
        <v>Medium</v>
      </c>
      <c r="O1624" t="str">
        <f t="shared" si="229"/>
        <v>Normal level</v>
      </c>
      <c r="P1624" t="str">
        <f t="shared" si="230"/>
        <v>Low Risk</v>
      </c>
      <c r="Q1624" t="str">
        <f t="shared" si="231"/>
        <v>Normal</v>
      </c>
      <c r="R1624" t="str">
        <f t="shared" si="232"/>
        <v>Normal</v>
      </c>
      <c r="S1624" t="str">
        <f t="shared" si="233"/>
        <v>Low DPF</v>
      </c>
    </row>
    <row r="1625" spans="1:19" x14ac:dyDescent="0.35">
      <c r="A1625" s="13">
        <v>1624</v>
      </c>
      <c r="B1625" s="14">
        <v>1</v>
      </c>
      <c r="C1625" s="14">
        <v>119</v>
      </c>
      <c r="D1625" s="14">
        <v>54</v>
      </c>
      <c r="E1625" s="14">
        <v>13</v>
      </c>
      <c r="F1625" s="14">
        <v>50</v>
      </c>
      <c r="G1625" s="15">
        <v>22.3</v>
      </c>
      <c r="H1625" s="19">
        <v>0.20499999999999999</v>
      </c>
      <c r="I1625" s="14">
        <v>24</v>
      </c>
      <c r="J1625" s="25">
        <v>0</v>
      </c>
      <c r="K1625" t="str">
        <f t="shared" si="225"/>
        <v>Normal weight</v>
      </c>
      <c r="L1625" t="str">
        <f t="shared" si="226"/>
        <v>normal</v>
      </c>
      <c r="M1625" t="str">
        <f t="shared" si="227"/>
        <v>Adult</v>
      </c>
      <c r="N1625" t="str">
        <f t="shared" si="228"/>
        <v>Low</v>
      </c>
      <c r="O1625" t="str">
        <f t="shared" si="229"/>
        <v>Normal level</v>
      </c>
      <c r="P1625" t="str">
        <f t="shared" si="230"/>
        <v>Low Risk</v>
      </c>
      <c r="Q1625" t="str">
        <f t="shared" si="231"/>
        <v>Low</v>
      </c>
      <c r="R1625" t="str">
        <f t="shared" si="232"/>
        <v>Low</v>
      </c>
      <c r="S1625" t="str">
        <f t="shared" si="233"/>
        <v>Low DPF</v>
      </c>
    </row>
    <row r="1626" spans="1:19" x14ac:dyDescent="0.35">
      <c r="A1626" s="9">
        <v>1625</v>
      </c>
      <c r="B1626" s="10">
        <v>5</v>
      </c>
      <c r="C1626" s="10">
        <v>116</v>
      </c>
      <c r="D1626" s="10">
        <v>74</v>
      </c>
      <c r="E1626" s="10">
        <v>29</v>
      </c>
      <c r="F1626" s="10">
        <v>80</v>
      </c>
      <c r="G1626" s="11">
        <v>32.299999999999997</v>
      </c>
      <c r="H1626" s="18">
        <v>0.66</v>
      </c>
      <c r="I1626" s="10">
        <v>35</v>
      </c>
      <c r="J1626" s="24">
        <v>1</v>
      </c>
      <c r="K1626" t="str">
        <f t="shared" si="225"/>
        <v>Obese</v>
      </c>
      <c r="L1626" t="str">
        <f t="shared" si="226"/>
        <v xml:space="preserve">Diabetes </v>
      </c>
      <c r="M1626" t="str">
        <f t="shared" si="227"/>
        <v>Adult</v>
      </c>
      <c r="N1626" t="str">
        <f t="shared" si="228"/>
        <v>Medium</v>
      </c>
      <c r="O1626" t="str">
        <f t="shared" si="229"/>
        <v>Normal level</v>
      </c>
      <c r="P1626" t="str">
        <f t="shared" si="230"/>
        <v>High Risk</v>
      </c>
      <c r="Q1626" t="str">
        <f t="shared" si="231"/>
        <v>Normal</v>
      </c>
      <c r="R1626" t="str">
        <f t="shared" si="232"/>
        <v>Normal</v>
      </c>
      <c r="S1626" t="str">
        <f t="shared" si="233"/>
        <v>High DPF</v>
      </c>
    </row>
    <row r="1627" spans="1:19" x14ac:dyDescent="0.35">
      <c r="A1627" s="13">
        <v>1626</v>
      </c>
      <c r="B1627" s="14">
        <v>8</v>
      </c>
      <c r="C1627" s="14">
        <v>105</v>
      </c>
      <c r="D1627" s="14">
        <v>100</v>
      </c>
      <c r="E1627" s="14">
        <v>36</v>
      </c>
      <c r="F1627" s="14">
        <v>80</v>
      </c>
      <c r="G1627" s="15">
        <v>43.3</v>
      </c>
      <c r="H1627" s="19">
        <v>0.23899999999999999</v>
      </c>
      <c r="I1627" s="14">
        <v>45</v>
      </c>
      <c r="J1627" s="25">
        <v>1</v>
      </c>
      <c r="K1627" t="str">
        <f t="shared" si="225"/>
        <v>Obese</v>
      </c>
      <c r="L1627" t="str">
        <f t="shared" si="226"/>
        <v xml:space="preserve">Diabetes </v>
      </c>
      <c r="M1627" t="str">
        <f t="shared" si="227"/>
        <v>Adult</v>
      </c>
      <c r="N1627" t="str">
        <f t="shared" si="228"/>
        <v>Medium</v>
      </c>
      <c r="O1627" t="str">
        <f t="shared" si="229"/>
        <v>Normal level</v>
      </c>
      <c r="P1627" t="str">
        <f t="shared" si="230"/>
        <v>High Risk</v>
      </c>
      <c r="Q1627" t="str">
        <f t="shared" si="231"/>
        <v>Normal</v>
      </c>
      <c r="R1627" t="str">
        <f t="shared" si="232"/>
        <v>Hypertension</v>
      </c>
      <c r="S1627" t="str">
        <f t="shared" si="233"/>
        <v>Low DPF</v>
      </c>
    </row>
    <row r="1628" spans="1:19" x14ac:dyDescent="0.35">
      <c r="A1628" s="9">
        <v>1627</v>
      </c>
      <c r="B1628" s="10">
        <v>5</v>
      </c>
      <c r="C1628" s="10">
        <v>144</v>
      </c>
      <c r="D1628" s="10">
        <v>82</v>
      </c>
      <c r="E1628" s="10">
        <v>26</v>
      </c>
      <c r="F1628" s="10">
        <v>285</v>
      </c>
      <c r="G1628" s="11">
        <v>32</v>
      </c>
      <c r="H1628" s="18">
        <v>0.45200000000000001</v>
      </c>
      <c r="I1628" s="10">
        <v>58</v>
      </c>
      <c r="J1628" s="24">
        <v>1</v>
      </c>
      <c r="K1628" t="str">
        <f t="shared" si="225"/>
        <v>Obese</v>
      </c>
      <c r="L1628" t="str">
        <f t="shared" si="226"/>
        <v xml:space="preserve">Diabetes </v>
      </c>
      <c r="M1628" t="str">
        <f t="shared" si="227"/>
        <v>Adult</v>
      </c>
      <c r="N1628" t="str">
        <f t="shared" si="228"/>
        <v>Medium</v>
      </c>
      <c r="O1628" t="str">
        <f t="shared" si="229"/>
        <v>High level</v>
      </c>
      <c r="P1628" t="str">
        <f t="shared" si="230"/>
        <v>High Risk</v>
      </c>
      <c r="Q1628" t="str">
        <f t="shared" si="231"/>
        <v>High</v>
      </c>
      <c r="R1628" t="str">
        <f t="shared" si="232"/>
        <v>Prehypertension</v>
      </c>
      <c r="S1628" t="str">
        <f t="shared" si="233"/>
        <v>Medium DPF</v>
      </c>
    </row>
    <row r="1629" spans="1:19" x14ac:dyDescent="0.35">
      <c r="A1629" s="13">
        <v>1628</v>
      </c>
      <c r="B1629" s="14">
        <v>3</v>
      </c>
      <c r="C1629" s="14">
        <v>100</v>
      </c>
      <c r="D1629" s="14">
        <v>68</v>
      </c>
      <c r="E1629" s="14">
        <v>23</v>
      </c>
      <c r="F1629" s="14">
        <v>81</v>
      </c>
      <c r="G1629" s="15">
        <v>31.6</v>
      </c>
      <c r="H1629" s="19">
        <v>0.94899999999999995</v>
      </c>
      <c r="I1629" s="14">
        <v>28</v>
      </c>
      <c r="J1629" s="25">
        <v>0</v>
      </c>
      <c r="K1629" t="str">
        <f t="shared" si="225"/>
        <v>Obese</v>
      </c>
      <c r="L1629" t="str">
        <f t="shared" si="226"/>
        <v>normal</v>
      </c>
      <c r="M1629" t="str">
        <f t="shared" si="227"/>
        <v>Adult</v>
      </c>
      <c r="N1629" t="str">
        <f t="shared" si="228"/>
        <v>Medium</v>
      </c>
      <c r="O1629" t="str">
        <f t="shared" si="229"/>
        <v>Normal level</v>
      </c>
      <c r="P1629" t="str">
        <f t="shared" si="230"/>
        <v>Low Risk</v>
      </c>
      <c r="Q1629" t="str">
        <f t="shared" si="231"/>
        <v>Normal</v>
      </c>
      <c r="R1629" t="str">
        <f t="shared" si="232"/>
        <v>Normal</v>
      </c>
      <c r="S1629" t="str">
        <f t="shared" si="233"/>
        <v>High DPF</v>
      </c>
    </row>
    <row r="1630" spans="1:19" x14ac:dyDescent="0.35">
      <c r="A1630" s="9">
        <v>1629</v>
      </c>
      <c r="B1630" s="10">
        <v>1</v>
      </c>
      <c r="C1630" s="10">
        <v>100</v>
      </c>
      <c r="D1630" s="10">
        <v>66</v>
      </c>
      <c r="E1630" s="10">
        <v>29</v>
      </c>
      <c r="F1630" s="10">
        <v>196</v>
      </c>
      <c r="G1630" s="11">
        <v>32</v>
      </c>
      <c r="H1630" s="18">
        <v>0.44400000000000001</v>
      </c>
      <c r="I1630" s="10">
        <v>42</v>
      </c>
      <c r="J1630" s="24">
        <v>0</v>
      </c>
      <c r="K1630" t="str">
        <f t="shared" si="225"/>
        <v>Obese</v>
      </c>
      <c r="L1630" t="str">
        <f t="shared" si="226"/>
        <v>normal</v>
      </c>
      <c r="M1630" t="str">
        <f t="shared" si="227"/>
        <v>Adult</v>
      </c>
      <c r="N1630" t="str">
        <f t="shared" si="228"/>
        <v>Medium</v>
      </c>
      <c r="O1630" t="str">
        <f t="shared" si="229"/>
        <v>Normal level</v>
      </c>
      <c r="P1630" t="str">
        <f t="shared" si="230"/>
        <v>Low Risk</v>
      </c>
      <c r="Q1630" t="str">
        <f t="shared" si="231"/>
        <v>High</v>
      </c>
      <c r="R1630" t="str">
        <f t="shared" si="232"/>
        <v>Normal</v>
      </c>
      <c r="S1630" t="str">
        <f t="shared" si="233"/>
        <v>Medium DPF</v>
      </c>
    </row>
    <row r="1631" spans="1:19" x14ac:dyDescent="0.35">
      <c r="A1631" s="13">
        <v>1630</v>
      </c>
      <c r="B1631" s="14">
        <v>5</v>
      </c>
      <c r="C1631" s="14">
        <v>166</v>
      </c>
      <c r="D1631" s="14">
        <v>76</v>
      </c>
      <c r="E1631" s="14">
        <v>21</v>
      </c>
      <c r="F1631" s="14">
        <v>80</v>
      </c>
      <c r="G1631" s="15">
        <v>45.7</v>
      </c>
      <c r="H1631" s="19">
        <v>0.34</v>
      </c>
      <c r="I1631" s="14">
        <v>27</v>
      </c>
      <c r="J1631" s="25">
        <v>1</v>
      </c>
      <c r="K1631" t="str">
        <f t="shared" si="225"/>
        <v>Obese</v>
      </c>
      <c r="L1631" t="str">
        <f t="shared" si="226"/>
        <v xml:space="preserve">Diabetes </v>
      </c>
      <c r="M1631" t="str">
        <f t="shared" si="227"/>
        <v>Adult</v>
      </c>
      <c r="N1631" t="str">
        <f t="shared" si="228"/>
        <v>Medium</v>
      </c>
      <c r="O1631" t="str">
        <f t="shared" si="229"/>
        <v>High level</v>
      </c>
      <c r="P1631" t="str">
        <f t="shared" si="230"/>
        <v>High Risk</v>
      </c>
      <c r="Q1631" t="str">
        <f t="shared" si="231"/>
        <v>Normal</v>
      </c>
      <c r="R1631" t="str">
        <f t="shared" si="232"/>
        <v>Normal</v>
      </c>
      <c r="S1631" t="str">
        <f t="shared" si="233"/>
        <v>Medium DPF</v>
      </c>
    </row>
    <row r="1632" spans="1:19" x14ac:dyDescent="0.35">
      <c r="A1632" s="9">
        <v>1631</v>
      </c>
      <c r="B1632" s="10">
        <v>1</v>
      </c>
      <c r="C1632" s="10">
        <v>131</v>
      </c>
      <c r="D1632" s="10">
        <v>64</v>
      </c>
      <c r="E1632" s="10">
        <v>14</v>
      </c>
      <c r="F1632" s="10">
        <v>415</v>
      </c>
      <c r="G1632" s="11">
        <v>23.7</v>
      </c>
      <c r="H1632" s="18">
        <v>0.38900000000000001</v>
      </c>
      <c r="I1632" s="10">
        <v>21</v>
      </c>
      <c r="J1632" s="24">
        <v>0</v>
      </c>
      <c r="K1632" t="str">
        <f t="shared" si="225"/>
        <v>Normal weight</v>
      </c>
      <c r="L1632" t="str">
        <f t="shared" si="226"/>
        <v>normal</v>
      </c>
      <c r="M1632" t="str">
        <f t="shared" si="227"/>
        <v>Adult</v>
      </c>
      <c r="N1632" t="str">
        <f t="shared" si="228"/>
        <v>Low</v>
      </c>
      <c r="O1632" t="str">
        <f t="shared" si="229"/>
        <v>Normal level</v>
      </c>
      <c r="P1632" t="str">
        <f t="shared" si="230"/>
        <v>Low Risk</v>
      </c>
      <c r="Q1632" t="str">
        <f t="shared" si="231"/>
        <v>High</v>
      </c>
      <c r="R1632" t="str">
        <f t="shared" si="232"/>
        <v>Normal</v>
      </c>
      <c r="S1632" t="str">
        <f t="shared" si="233"/>
        <v>Medium DPF</v>
      </c>
    </row>
    <row r="1633" spans="1:19" x14ac:dyDescent="0.35">
      <c r="A1633" s="13">
        <v>1632</v>
      </c>
      <c r="B1633" s="14">
        <v>4</v>
      </c>
      <c r="C1633" s="14">
        <v>116</v>
      </c>
      <c r="D1633" s="14">
        <v>72</v>
      </c>
      <c r="E1633" s="14">
        <v>12</v>
      </c>
      <c r="F1633" s="14">
        <v>87</v>
      </c>
      <c r="G1633" s="15">
        <v>22.1</v>
      </c>
      <c r="H1633" s="19">
        <v>0.46300000000000002</v>
      </c>
      <c r="I1633" s="14">
        <v>37</v>
      </c>
      <c r="J1633" s="25">
        <v>0</v>
      </c>
      <c r="K1633" t="str">
        <f t="shared" si="225"/>
        <v>Normal weight</v>
      </c>
      <c r="L1633" t="str">
        <f t="shared" si="226"/>
        <v>normal</v>
      </c>
      <c r="M1633" t="str">
        <f t="shared" si="227"/>
        <v>Adult</v>
      </c>
      <c r="N1633" t="str">
        <f t="shared" si="228"/>
        <v>Low</v>
      </c>
      <c r="O1633" t="str">
        <f t="shared" si="229"/>
        <v>Normal level</v>
      </c>
      <c r="P1633" t="str">
        <f t="shared" si="230"/>
        <v>High Risk</v>
      </c>
      <c r="Q1633" t="str">
        <f t="shared" si="231"/>
        <v>Normal</v>
      </c>
      <c r="R1633" t="str">
        <f t="shared" si="232"/>
        <v>Normal</v>
      </c>
      <c r="S1633" t="str">
        <f t="shared" si="233"/>
        <v>Medium DPF</v>
      </c>
    </row>
    <row r="1634" spans="1:19" x14ac:dyDescent="0.35">
      <c r="A1634" s="9">
        <v>1633</v>
      </c>
      <c r="B1634" s="10">
        <v>4</v>
      </c>
      <c r="C1634" s="10">
        <v>158</v>
      </c>
      <c r="D1634" s="10">
        <v>78</v>
      </c>
      <c r="E1634" s="10">
        <v>21</v>
      </c>
      <c r="F1634" s="10">
        <v>80</v>
      </c>
      <c r="G1634" s="11">
        <v>32.9</v>
      </c>
      <c r="H1634" s="18">
        <v>0.80300000000000005</v>
      </c>
      <c r="I1634" s="10">
        <v>31</v>
      </c>
      <c r="J1634" s="24">
        <v>1</v>
      </c>
      <c r="K1634" t="str">
        <f t="shared" si="225"/>
        <v>Obese</v>
      </c>
      <c r="L1634" t="str">
        <f t="shared" si="226"/>
        <v xml:space="preserve">Diabetes </v>
      </c>
      <c r="M1634" t="str">
        <f t="shared" si="227"/>
        <v>Adult</v>
      </c>
      <c r="N1634" t="str">
        <f t="shared" si="228"/>
        <v>Medium</v>
      </c>
      <c r="O1634" t="str">
        <f t="shared" si="229"/>
        <v>High level</v>
      </c>
      <c r="P1634" t="str">
        <f t="shared" si="230"/>
        <v>High Risk</v>
      </c>
      <c r="Q1634" t="str">
        <f t="shared" si="231"/>
        <v>Normal</v>
      </c>
      <c r="R1634" t="str">
        <f t="shared" si="232"/>
        <v>Normal</v>
      </c>
      <c r="S1634" t="str">
        <f t="shared" si="233"/>
        <v>High DPF</v>
      </c>
    </row>
    <row r="1635" spans="1:19" x14ac:dyDescent="0.35">
      <c r="A1635" s="13">
        <v>1634</v>
      </c>
      <c r="B1635" s="14">
        <v>2</v>
      </c>
      <c r="C1635" s="14">
        <v>127</v>
      </c>
      <c r="D1635" s="14">
        <v>58</v>
      </c>
      <c r="E1635" s="14">
        <v>24</v>
      </c>
      <c r="F1635" s="14">
        <v>275</v>
      </c>
      <c r="G1635" s="15">
        <v>27.7</v>
      </c>
      <c r="H1635" s="19">
        <v>1.6</v>
      </c>
      <c r="I1635" s="14">
        <v>25</v>
      </c>
      <c r="J1635" s="25">
        <v>0</v>
      </c>
      <c r="K1635" t="str">
        <f t="shared" si="225"/>
        <v>Overweight</v>
      </c>
      <c r="L1635" t="str">
        <f t="shared" si="226"/>
        <v>normal</v>
      </c>
      <c r="M1635" t="str">
        <f t="shared" si="227"/>
        <v>Adult</v>
      </c>
      <c r="N1635" t="str">
        <f t="shared" si="228"/>
        <v>Medium</v>
      </c>
      <c r="O1635" t="str">
        <f t="shared" si="229"/>
        <v>Normal level</v>
      </c>
      <c r="P1635" t="str">
        <f t="shared" si="230"/>
        <v>Low Risk</v>
      </c>
      <c r="Q1635" t="str">
        <f t="shared" si="231"/>
        <v>High</v>
      </c>
      <c r="R1635" t="str">
        <f t="shared" si="232"/>
        <v>Low</v>
      </c>
      <c r="S1635" t="str">
        <f t="shared" si="233"/>
        <v>High DPF</v>
      </c>
    </row>
    <row r="1636" spans="1:19" x14ac:dyDescent="0.35">
      <c r="A1636" s="9">
        <v>1635</v>
      </c>
      <c r="B1636" s="10">
        <v>3</v>
      </c>
      <c r="C1636" s="10">
        <v>96</v>
      </c>
      <c r="D1636" s="10">
        <v>56</v>
      </c>
      <c r="E1636" s="10">
        <v>34</v>
      </c>
      <c r="F1636" s="10">
        <v>115</v>
      </c>
      <c r="G1636" s="11">
        <v>24.7</v>
      </c>
      <c r="H1636" s="18">
        <v>0.94399999999999995</v>
      </c>
      <c r="I1636" s="10">
        <v>39</v>
      </c>
      <c r="J1636" s="24">
        <v>0</v>
      </c>
      <c r="K1636" t="str">
        <f t="shared" si="225"/>
        <v>Normal weight</v>
      </c>
      <c r="L1636" t="str">
        <f t="shared" si="226"/>
        <v>normal</v>
      </c>
      <c r="M1636" t="str">
        <f t="shared" si="227"/>
        <v>Adult</v>
      </c>
      <c r="N1636" t="str">
        <f t="shared" si="228"/>
        <v>Medium</v>
      </c>
      <c r="O1636" t="str">
        <f t="shared" si="229"/>
        <v>Normal level</v>
      </c>
      <c r="P1636" t="str">
        <f t="shared" si="230"/>
        <v>Low Risk</v>
      </c>
      <c r="Q1636" t="str">
        <f t="shared" si="231"/>
        <v>Normal</v>
      </c>
      <c r="R1636" t="str">
        <f t="shared" si="232"/>
        <v>Low</v>
      </c>
      <c r="S1636" t="str">
        <f t="shared" si="233"/>
        <v>High DPF</v>
      </c>
    </row>
    <row r="1637" spans="1:19" x14ac:dyDescent="0.35">
      <c r="A1637" s="13">
        <v>1636</v>
      </c>
      <c r="B1637" s="14">
        <v>4</v>
      </c>
      <c r="C1637" s="14">
        <v>131</v>
      </c>
      <c r="D1637" s="14">
        <v>66</v>
      </c>
      <c r="E1637" s="14">
        <v>40</v>
      </c>
      <c r="F1637" s="14">
        <v>80</v>
      </c>
      <c r="G1637" s="15">
        <v>34.299999999999997</v>
      </c>
      <c r="H1637" s="19">
        <v>0.19600000000000001</v>
      </c>
      <c r="I1637" s="14">
        <v>22</v>
      </c>
      <c r="J1637" s="25">
        <v>1</v>
      </c>
      <c r="K1637" t="str">
        <f t="shared" si="225"/>
        <v>Obese</v>
      </c>
      <c r="L1637" t="str">
        <f t="shared" si="226"/>
        <v xml:space="preserve">Diabetes </v>
      </c>
      <c r="M1637" t="str">
        <f t="shared" si="227"/>
        <v>Adult</v>
      </c>
      <c r="N1637" t="str">
        <f t="shared" si="228"/>
        <v>High</v>
      </c>
      <c r="O1637" t="str">
        <f t="shared" si="229"/>
        <v>Normal level</v>
      </c>
      <c r="P1637" t="str">
        <f t="shared" si="230"/>
        <v>High Risk</v>
      </c>
      <c r="Q1637" t="str">
        <f t="shared" si="231"/>
        <v>Normal</v>
      </c>
      <c r="R1637" t="str">
        <f t="shared" si="232"/>
        <v>Normal</v>
      </c>
      <c r="S1637" t="str">
        <f t="shared" si="233"/>
        <v>Low DPF</v>
      </c>
    </row>
    <row r="1638" spans="1:19" x14ac:dyDescent="0.35">
      <c r="A1638" s="9">
        <v>1637</v>
      </c>
      <c r="B1638" s="10">
        <v>3</v>
      </c>
      <c r="C1638" s="10">
        <v>82</v>
      </c>
      <c r="D1638" s="10">
        <v>70</v>
      </c>
      <c r="E1638" s="10">
        <v>21</v>
      </c>
      <c r="F1638" s="10">
        <v>80</v>
      </c>
      <c r="G1638" s="11">
        <v>21.1</v>
      </c>
      <c r="H1638" s="18">
        <v>0.38900000000000001</v>
      </c>
      <c r="I1638" s="10">
        <v>25</v>
      </c>
      <c r="J1638" s="24">
        <v>0</v>
      </c>
      <c r="K1638" t="str">
        <f t="shared" si="225"/>
        <v>Normal weight</v>
      </c>
      <c r="L1638" t="str">
        <f t="shared" si="226"/>
        <v>normal</v>
      </c>
      <c r="M1638" t="str">
        <f t="shared" si="227"/>
        <v>Adult</v>
      </c>
      <c r="N1638" t="str">
        <f t="shared" si="228"/>
        <v>Medium</v>
      </c>
      <c r="O1638" t="str">
        <f t="shared" si="229"/>
        <v>Normal level</v>
      </c>
      <c r="P1638" t="str">
        <f t="shared" si="230"/>
        <v>Low Risk</v>
      </c>
      <c r="Q1638" t="str">
        <f t="shared" si="231"/>
        <v>Normal</v>
      </c>
      <c r="R1638" t="str">
        <f t="shared" si="232"/>
        <v>Normal</v>
      </c>
      <c r="S1638" t="str">
        <f t="shared" si="233"/>
        <v>Medium DPF</v>
      </c>
    </row>
    <row r="1639" spans="1:19" x14ac:dyDescent="0.35">
      <c r="A1639" s="13">
        <v>1638</v>
      </c>
      <c r="B1639" s="14">
        <v>3</v>
      </c>
      <c r="C1639" s="14">
        <v>193</v>
      </c>
      <c r="D1639" s="14">
        <v>70</v>
      </c>
      <c r="E1639" s="14">
        <v>31</v>
      </c>
      <c r="F1639" s="14">
        <v>80</v>
      </c>
      <c r="G1639" s="15">
        <v>34.9</v>
      </c>
      <c r="H1639" s="19">
        <v>0.24099999999999999</v>
      </c>
      <c r="I1639" s="14">
        <v>25</v>
      </c>
      <c r="J1639" s="25">
        <v>1</v>
      </c>
      <c r="K1639" t="str">
        <f t="shared" si="225"/>
        <v>Obese</v>
      </c>
      <c r="L1639" t="str">
        <f t="shared" si="226"/>
        <v xml:space="preserve">Diabetes </v>
      </c>
      <c r="M1639" t="str">
        <f t="shared" si="227"/>
        <v>Adult</v>
      </c>
      <c r="N1639" t="str">
        <f t="shared" si="228"/>
        <v>Medium</v>
      </c>
      <c r="O1639" t="str">
        <f t="shared" si="229"/>
        <v>High level</v>
      </c>
      <c r="P1639" t="str">
        <f t="shared" si="230"/>
        <v>Low Risk</v>
      </c>
      <c r="Q1639" t="str">
        <f t="shared" si="231"/>
        <v>Normal</v>
      </c>
      <c r="R1639" t="str">
        <f t="shared" si="232"/>
        <v>Normal</v>
      </c>
      <c r="S1639" t="str">
        <f t="shared" si="233"/>
        <v>Low DPF</v>
      </c>
    </row>
    <row r="1640" spans="1:19" x14ac:dyDescent="0.35">
      <c r="A1640" s="9">
        <v>1639</v>
      </c>
      <c r="B1640" s="10">
        <v>4</v>
      </c>
      <c r="C1640" s="10">
        <v>95</v>
      </c>
      <c r="D1640" s="10">
        <v>64</v>
      </c>
      <c r="E1640" s="10">
        <v>21</v>
      </c>
      <c r="F1640" s="10">
        <v>80</v>
      </c>
      <c r="G1640" s="11">
        <v>32</v>
      </c>
      <c r="H1640" s="18">
        <v>0.161</v>
      </c>
      <c r="I1640" s="10">
        <v>31</v>
      </c>
      <c r="J1640" s="24">
        <v>1</v>
      </c>
      <c r="K1640" t="str">
        <f t="shared" si="225"/>
        <v>Obese</v>
      </c>
      <c r="L1640" t="str">
        <f t="shared" si="226"/>
        <v xml:space="preserve">Diabetes </v>
      </c>
      <c r="M1640" t="str">
        <f t="shared" si="227"/>
        <v>Adult</v>
      </c>
      <c r="N1640" t="str">
        <f t="shared" si="228"/>
        <v>Medium</v>
      </c>
      <c r="O1640" t="str">
        <f t="shared" si="229"/>
        <v>Normal level</v>
      </c>
      <c r="P1640" t="str">
        <f t="shared" si="230"/>
        <v>High Risk</v>
      </c>
      <c r="Q1640" t="str">
        <f t="shared" si="231"/>
        <v>Normal</v>
      </c>
      <c r="R1640" t="str">
        <f t="shared" si="232"/>
        <v>Normal</v>
      </c>
      <c r="S1640" t="str">
        <f t="shared" si="233"/>
        <v>Low DPF</v>
      </c>
    </row>
    <row r="1641" spans="1:19" x14ac:dyDescent="0.35">
      <c r="A1641" s="13">
        <v>1640</v>
      </c>
      <c r="B1641" s="14">
        <v>6</v>
      </c>
      <c r="C1641" s="14">
        <v>137</v>
      </c>
      <c r="D1641" s="14">
        <v>61</v>
      </c>
      <c r="E1641" s="14">
        <v>21</v>
      </c>
      <c r="F1641" s="14">
        <v>80</v>
      </c>
      <c r="G1641" s="15">
        <v>24.2</v>
      </c>
      <c r="H1641" s="19">
        <v>0.151</v>
      </c>
      <c r="I1641" s="14">
        <v>55</v>
      </c>
      <c r="J1641" s="25">
        <v>0</v>
      </c>
      <c r="K1641" t="str">
        <f t="shared" si="225"/>
        <v>Normal weight</v>
      </c>
      <c r="L1641" t="str">
        <f t="shared" si="226"/>
        <v>normal</v>
      </c>
      <c r="M1641" t="str">
        <f t="shared" si="227"/>
        <v>Adult</v>
      </c>
      <c r="N1641" t="str">
        <f t="shared" si="228"/>
        <v>Medium</v>
      </c>
      <c r="O1641" t="str">
        <f t="shared" si="229"/>
        <v>Normal level</v>
      </c>
      <c r="P1641" t="str">
        <f t="shared" si="230"/>
        <v>High Risk</v>
      </c>
      <c r="Q1641" t="str">
        <f t="shared" si="231"/>
        <v>Normal</v>
      </c>
      <c r="R1641" t="str">
        <f t="shared" si="232"/>
        <v>Normal</v>
      </c>
      <c r="S1641" t="str">
        <f t="shared" si="233"/>
        <v>Low DPF</v>
      </c>
    </row>
    <row r="1642" spans="1:19" x14ac:dyDescent="0.35">
      <c r="A1642" s="9">
        <v>1641</v>
      </c>
      <c r="B1642" s="10">
        <v>5</v>
      </c>
      <c r="C1642" s="10">
        <v>136</v>
      </c>
      <c r="D1642" s="10">
        <v>84</v>
      </c>
      <c r="E1642" s="10">
        <v>41</v>
      </c>
      <c r="F1642" s="10">
        <v>88</v>
      </c>
      <c r="G1642" s="11">
        <v>35</v>
      </c>
      <c r="H1642" s="18">
        <v>0.28599999999999998</v>
      </c>
      <c r="I1642" s="10">
        <v>35</v>
      </c>
      <c r="J1642" s="24">
        <v>1</v>
      </c>
      <c r="K1642" t="str">
        <f t="shared" si="225"/>
        <v>Obese</v>
      </c>
      <c r="L1642" t="str">
        <f t="shared" si="226"/>
        <v xml:space="preserve">Diabetes </v>
      </c>
      <c r="M1642" t="str">
        <f t="shared" si="227"/>
        <v>Adult</v>
      </c>
      <c r="N1642" t="str">
        <f t="shared" si="228"/>
        <v>High</v>
      </c>
      <c r="O1642" t="str">
        <f t="shared" si="229"/>
        <v>Normal level</v>
      </c>
      <c r="P1642" t="str">
        <f t="shared" si="230"/>
        <v>High Risk</v>
      </c>
      <c r="Q1642" t="str">
        <f t="shared" si="231"/>
        <v>Normal</v>
      </c>
      <c r="R1642" t="str">
        <f t="shared" si="232"/>
        <v>Prehypertension</v>
      </c>
      <c r="S1642" t="str">
        <f t="shared" si="233"/>
        <v>Low DPF</v>
      </c>
    </row>
    <row r="1643" spans="1:19" x14ac:dyDescent="0.35">
      <c r="A1643" s="13">
        <v>1642</v>
      </c>
      <c r="B1643" s="14">
        <v>9</v>
      </c>
      <c r="C1643" s="14">
        <v>72</v>
      </c>
      <c r="D1643" s="14">
        <v>78</v>
      </c>
      <c r="E1643" s="14">
        <v>25</v>
      </c>
      <c r="F1643" s="14">
        <v>80</v>
      </c>
      <c r="G1643" s="15">
        <v>31.6</v>
      </c>
      <c r="H1643" s="19">
        <v>0.28000000000000003</v>
      </c>
      <c r="I1643" s="14">
        <v>38</v>
      </c>
      <c r="J1643" s="25">
        <v>0</v>
      </c>
      <c r="K1643" t="str">
        <f t="shared" si="225"/>
        <v>Obese</v>
      </c>
      <c r="L1643" t="str">
        <f t="shared" si="226"/>
        <v>normal</v>
      </c>
      <c r="M1643" t="str">
        <f t="shared" si="227"/>
        <v>Adult</v>
      </c>
      <c r="N1643" t="str">
        <f t="shared" si="228"/>
        <v>Medium</v>
      </c>
      <c r="O1643" t="str">
        <f t="shared" si="229"/>
        <v>Normal level</v>
      </c>
      <c r="P1643" t="str">
        <f t="shared" si="230"/>
        <v>High Risk</v>
      </c>
      <c r="Q1643" t="str">
        <f t="shared" si="231"/>
        <v>Normal</v>
      </c>
      <c r="R1643" t="str">
        <f t="shared" si="232"/>
        <v>Normal</v>
      </c>
      <c r="S1643" t="str">
        <f t="shared" si="233"/>
        <v>Low DPF</v>
      </c>
    </row>
    <row r="1644" spans="1:19" x14ac:dyDescent="0.35">
      <c r="A1644" s="9">
        <v>1643</v>
      </c>
      <c r="B1644" s="10">
        <v>5</v>
      </c>
      <c r="C1644" s="10">
        <v>168</v>
      </c>
      <c r="D1644" s="10">
        <v>64</v>
      </c>
      <c r="E1644" s="10">
        <v>21</v>
      </c>
      <c r="F1644" s="10">
        <v>80</v>
      </c>
      <c r="G1644" s="11">
        <v>32.9</v>
      </c>
      <c r="H1644" s="18">
        <v>0.13500000000000001</v>
      </c>
      <c r="I1644" s="10">
        <v>41</v>
      </c>
      <c r="J1644" s="24">
        <v>1</v>
      </c>
      <c r="K1644" t="str">
        <f t="shared" si="225"/>
        <v>Obese</v>
      </c>
      <c r="L1644" t="str">
        <f t="shared" si="226"/>
        <v xml:space="preserve">Diabetes </v>
      </c>
      <c r="M1644" t="str">
        <f t="shared" si="227"/>
        <v>Adult</v>
      </c>
      <c r="N1644" t="str">
        <f t="shared" si="228"/>
        <v>Medium</v>
      </c>
      <c r="O1644" t="str">
        <f t="shared" si="229"/>
        <v>High level</v>
      </c>
      <c r="P1644" t="str">
        <f t="shared" si="230"/>
        <v>High Risk</v>
      </c>
      <c r="Q1644" t="str">
        <f t="shared" si="231"/>
        <v>Normal</v>
      </c>
      <c r="R1644" t="str">
        <f t="shared" si="232"/>
        <v>Normal</v>
      </c>
      <c r="S1644" t="str">
        <f t="shared" si="233"/>
        <v>Low DPF</v>
      </c>
    </row>
    <row r="1645" spans="1:19" x14ac:dyDescent="0.35">
      <c r="A1645" s="13">
        <v>1644</v>
      </c>
      <c r="B1645" s="14">
        <v>2</v>
      </c>
      <c r="C1645" s="14">
        <v>123</v>
      </c>
      <c r="D1645" s="14">
        <v>48</v>
      </c>
      <c r="E1645" s="14">
        <v>32</v>
      </c>
      <c r="F1645" s="14">
        <v>165</v>
      </c>
      <c r="G1645" s="15">
        <v>42.1</v>
      </c>
      <c r="H1645" s="19">
        <v>0.52</v>
      </c>
      <c r="I1645" s="14">
        <v>26</v>
      </c>
      <c r="J1645" s="25">
        <v>0</v>
      </c>
      <c r="K1645" t="str">
        <f t="shared" si="225"/>
        <v>Obese</v>
      </c>
      <c r="L1645" t="str">
        <f t="shared" si="226"/>
        <v>normal</v>
      </c>
      <c r="M1645" t="str">
        <f t="shared" si="227"/>
        <v>Adult</v>
      </c>
      <c r="N1645" t="str">
        <f t="shared" si="228"/>
        <v>Medium</v>
      </c>
      <c r="O1645" t="str">
        <f t="shared" si="229"/>
        <v>Normal level</v>
      </c>
      <c r="P1645" t="str">
        <f t="shared" si="230"/>
        <v>Low Risk</v>
      </c>
      <c r="Q1645" t="str">
        <f t="shared" si="231"/>
        <v>High</v>
      </c>
      <c r="R1645" t="str">
        <f t="shared" si="232"/>
        <v>Low</v>
      </c>
      <c r="S1645" t="str">
        <f t="shared" si="233"/>
        <v>Medium DPF</v>
      </c>
    </row>
    <row r="1646" spans="1:19" x14ac:dyDescent="0.35">
      <c r="A1646" s="9">
        <v>1645</v>
      </c>
      <c r="B1646" s="10">
        <v>4</v>
      </c>
      <c r="C1646" s="10">
        <v>115</v>
      </c>
      <c r="D1646" s="10">
        <v>72</v>
      </c>
      <c r="E1646" s="10">
        <v>21</v>
      </c>
      <c r="F1646" s="10">
        <v>80</v>
      </c>
      <c r="G1646" s="11">
        <v>28.9</v>
      </c>
      <c r="H1646" s="18">
        <v>0.376</v>
      </c>
      <c r="I1646" s="10">
        <v>46</v>
      </c>
      <c r="J1646" s="24">
        <v>1</v>
      </c>
      <c r="K1646" t="str">
        <f t="shared" si="225"/>
        <v>Overweight</v>
      </c>
      <c r="L1646" t="str">
        <f t="shared" si="226"/>
        <v xml:space="preserve">Diabetes </v>
      </c>
      <c r="M1646" t="str">
        <f t="shared" si="227"/>
        <v>Adult</v>
      </c>
      <c r="N1646" t="str">
        <f t="shared" si="228"/>
        <v>Medium</v>
      </c>
      <c r="O1646" t="str">
        <f t="shared" si="229"/>
        <v>Normal level</v>
      </c>
      <c r="P1646" t="str">
        <f t="shared" si="230"/>
        <v>High Risk</v>
      </c>
      <c r="Q1646" t="str">
        <f t="shared" si="231"/>
        <v>Normal</v>
      </c>
      <c r="R1646" t="str">
        <f t="shared" si="232"/>
        <v>Normal</v>
      </c>
      <c r="S1646" t="str">
        <f t="shared" si="233"/>
        <v>Medium DPF</v>
      </c>
    </row>
    <row r="1647" spans="1:19" x14ac:dyDescent="0.35">
      <c r="A1647" s="13">
        <v>1646</v>
      </c>
      <c r="B1647" s="14">
        <v>4</v>
      </c>
      <c r="C1647" s="14">
        <v>101</v>
      </c>
      <c r="D1647" s="14">
        <v>62</v>
      </c>
      <c r="E1647" s="14">
        <v>21</v>
      </c>
      <c r="F1647" s="14">
        <v>80</v>
      </c>
      <c r="G1647" s="15">
        <v>21.9</v>
      </c>
      <c r="H1647" s="19">
        <v>0.33600000000000002</v>
      </c>
      <c r="I1647" s="14">
        <v>25</v>
      </c>
      <c r="J1647" s="25">
        <v>0</v>
      </c>
      <c r="K1647" t="str">
        <f t="shared" si="225"/>
        <v>Normal weight</v>
      </c>
      <c r="L1647" t="str">
        <f t="shared" si="226"/>
        <v>normal</v>
      </c>
      <c r="M1647" t="str">
        <f t="shared" si="227"/>
        <v>Adult</v>
      </c>
      <c r="N1647" t="str">
        <f t="shared" si="228"/>
        <v>Medium</v>
      </c>
      <c r="O1647" t="str">
        <f t="shared" si="229"/>
        <v>Normal level</v>
      </c>
      <c r="P1647" t="str">
        <f t="shared" si="230"/>
        <v>High Risk</v>
      </c>
      <c r="Q1647" t="str">
        <f t="shared" si="231"/>
        <v>Normal</v>
      </c>
      <c r="R1647" t="str">
        <f t="shared" si="232"/>
        <v>Normal</v>
      </c>
      <c r="S1647" t="str">
        <f t="shared" si="233"/>
        <v>Medium DPF</v>
      </c>
    </row>
    <row r="1648" spans="1:19" x14ac:dyDescent="0.35">
      <c r="A1648" s="9">
        <v>1647</v>
      </c>
      <c r="B1648" s="10">
        <v>8</v>
      </c>
      <c r="C1648" s="10">
        <v>197</v>
      </c>
      <c r="D1648" s="10">
        <v>74</v>
      </c>
      <c r="E1648" s="10">
        <v>21</v>
      </c>
      <c r="F1648" s="10">
        <v>80</v>
      </c>
      <c r="G1648" s="11">
        <v>25.9</v>
      </c>
      <c r="H1648" s="18">
        <v>1.1910000000000001</v>
      </c>
      <c r="I1648" s="10">
        <v>39</v>
      </c>
      <c r="J1648" s="24">
        <v>1</v>
      </c>
      <c r="K1648" t="str">
        <f t="shared" si="225"/>
        <v>Overweight</v>
      </c>
      <c r="L1648" t="str">
        <f t="shared" si="226"/>
        <v xml:space="preserve">Diabetes </v>
      </c>
      <c r="M1648" t="str">
        <f t="shared" si="227"/>
        <v>Adult</v>
      </c>
      <c r="N1648" t="str">
        <f t="shared" si="228"/>
        <v>Medium</v>
      </c>
      <c r="O1648" t="str">
        <f t="shared" si="229"/>
        <v>High level</v>
      </c>
      <c r="P1648" t="str">
        <f t="shared" si="230"/>
        <v>High Risk</v>
      </c>
      <c r="Q1648" t="str">
        <f t="shared" si="231"/>
        <v>Normal</v>
      </c>
      <c r="R1648" t="str">
        <f t="shared" si="232"/>
        <v>Normal</v>
      </c>
      <c r="S1648" t="str">
        <f t="shared" si="233"/>
        <v>High DPF</v>
      </c>
    </row>
    <row r="1649" spans="1:19" x14ac:dyDescent="0.35">
      <c r="A1649" s="13">
        <v>1648</v>
      </c>
      <c r="B1649" s="14">
        <v>1</v>
      </c>
      <c r="C1649" s="14">
        <v>172</v>
      </c>
      <c r="D1649" s="14">
        <v>68</v>
      </c>
      <c r="E1649" s="14">
        <v>49</v>
      </c>
      <c r="F1649" s="14">
        <v>579</v>
      </c>
      <c r="G1649" s="15">
        <v>42.4</v>
      </c>
      <c r="H1649" s="19">
        <v>0.70199999999999996</v>
      </c>
      <c r="I1649" s="14">
        <v>28</v>
      </c>
      <c r="J1649" s="25">
        <v>1</v>
      </c>
      <c r="K1649" t="str">
        <f t="shared" si="225"/>
        <v>Obese</v>
      </c>
      <c r="L1649" t="str">
        <f t="shared" si="226"/>
        <v xml:space="preserve">Diabetes </v>
      </c>
      <c r="M1649" t="str">
        <f t="shared" si="227"/>
        <v>Adult</v>
      </c>
      <c r="N1649" t="str">
        <f t="shared" si="228"/>
        <v>High</v>
      </c>
      <c r="O1649" t="str">
        <f t="shared" si="229"/>
        <v>High level</v>
      </c>
      <c r="P1649" t="str">
        <f t="shared" si="230"/>
        <v>Low Risk</v>
      </c>
      <c r="Q1649" t="str">
        <f t="shared" si="231"/>
        <v>High</v>
      </c>
      <c r="R1649" t="str">
        <f t="shared" si="232"/>
        <v>Normal</v>
      </c>
      <c r="S1649" t="str">
        <f t="shared" si="233"/>
        <v>High DPF</v>
      </c>
    </row>
    <row r="1650" spans="1:19" x14ac:dyDescent="0.35">
      <c r="A1650" s="9">
        <v>1649</v>
      </c>
      <c r="B1650" s="10">
        <v>6</v>
      </c>
      <c r="C1650" s="10">
        <v>102</v>
      </c>
      <c r="D1650" s="10">
        <v>90</v>
      </c>
      <c r="E1650" s="10">
        <v>39</v>
      </c>
      <c r="F1650" s="10">
        <v>80</v>
      </c>
      <c r="G1650" s="11">
        <v>35.700000000000003</v>
      </c>
      <c r="H1650" s="18">
        <v>0.67400000000000004</v>
      </c>
      <c r="I1650" s="10">
        <v>28</v>
      </c>
      <c r="J1650" s="24">
        <v>0</v>
      </c>
      <c r="K1650" t="str">
        <f t="shared" si="225"/>
        <v>Obese</v>
      </c>
      <c r="L1650" t="str">
        <f t="shared" si="226"/>
        <v>normal</v>
      </c>
      <c r="M1650" t="str">
        <f t="shared" si="227"/>
        <v>Adult</v>
      </c>
      <c r="N1650" t="str">
        <f t="shared" si="228"/>
        <v>Medium</v>
      </c>
      <c r="O1650" t="str">
        <f t="shared" si="229"/>
        <v>Normal level</v>
      </c>
      <c r="P1650" t="str">
        <f t="shared" si="230"/>
        <v>High Risk</v>
      </c>
      <c r="Q1650" t="str">
        <f t="shared" si="231"/>
        <v>Normal</v>
      </c>
      <c r="R1650" t="str">
        <f t="shared" si="232"/>
        <v>Prehypertension</v>
      </c>
      <c r="S1650" t="str">
        <f t="shared" si="233"/>
        <v>High DPF</v>
      </c>
    </row>
    <row r="1651" spans="1:19" x14ac:dyDescent="0.35">
      <c r="A1651" s="13">
        <v>1650</v>
      </c>
      <c r="B1651" s="14">
        <v>1</v>
      </c>
      <c r="C1651" s="14">
        <v>112</v>
      </c>
      <c r="D1651" s="14">
        <v>72</v>
      </c>
      <c r="E1651" s="14">
        <v>30</v>
      </c>
      <c r="F1651" s="14">
        <v>176</v>
      </c>
      <c r="G1651" s="15">
        <v>34.4</v>
      </c>
      <c r="H1651" s="19">
        <v>0.52800000000000002</v>
      </c>
      <c r="I1651" s="14">
        <v>25</v>
      </c>
      <c r="J1651" s="25">
        <v>0</v>
      </c>
      <c r="K1651" t="str">
        <f t="shared" si="225"/>
        <v>Obese</v>
      </c>
      <c r="L1651" t="str">
        <f t="shared" si="226"/>
        <v>normal</v>
      </c>
      <c r="M1651" t="str">
        <f t="shared" si="227"/>
        <v>Adult</v>
      </c>
      <c r="N1651" t="str">
        <f t="shared" si="228"/>
        <v>Medium</v>
      </c>
      <c r="O1651" t="str">
        <f t="shared" si="229"/>
        <v>Normal level</v>
      </c>
      <c r="P1651" t="str">
        <f t="shared" si="230"/>
        <v>Low Risk</v>
      </c>
      <c r="Q1651" t="str">
        <f t="shared" si="231"/>
        <v>High</v>
      </c>
      <c r="R1651" t="str">
        <f t="shared" si="232"/>
        <v>Normal</v>
      </c>
      <c r="S1651" t="str">
        <f t="shared" si="233"/>
        <v>Medium DPF</v>
      </c>
    </row>
    <row r="1652" spans="1:19" x14ac:dyDescent="0.35">
      <c r="A1652" s="9">
        <v>1651</v>
      </c>
      <c r="B1652" s="10">
        <v>1</v>
      </c>
      <c r="C1652" s="10">
        <v>143</v>
      </c>
      <c r="D1652" s="10">
        <v>84</v>
      </c>
      <c r="E1652" s="10">
        <v>23</v>
      </c>
      <c r="F1652" s="10">
        <v>310</v>
      </c>
      <c r="G1652" s="11">
        <v>42.4</v>
      </c>
      <c r="H1652" s="18">
        <v>1.0760000000000001</v>
      </c>
      <c r="I1652" s="10">
        <v>22</v>
      </c>
      <c r="J1652" s="24">
        <v>0</v>
      </c>
      <c r="K1652" t="str">
        <f t="shared" si="225"/>
        <v>Obese</v>
      </c>
      <c r="L1652" t="str">
        <f t="shared" si="226"/>
        <v>normal</v>
      </c>
      <c r="M1652" t="str">
        <f t="shared" si="227"/>
        <v>Adult</v>
      </c>
      <c r="N1652" t="str">
        <f t="shared" si="228"/>
        <v>Medium</v>
      </c>
      <c r="O1652" t="str">
        <f t="shared" si="229"/>
        <v>High level</v>
      </c>
      <c r="P1652" t="str">
        <f t="shared" si="230"/>
        <v>Low Risk</v>
      </c>
      <c r="Q1652" t="str">
        <f t="shared" si="231"/>
        <v>High</v>
      </c>
      <c r="R1652" t="str">
        <f t="shared" si="232"/>
        <v>Prehypertension</v>
      </c>
      <c r="S1652" t="str">
        <f t="shared" si="233"/>
        <v>High DPF</v>
      </c>
    </row>
    <row r="1653" spans="1:19" x14ac:dyDescent="0.35">
      <c r="A1653" s="13">
        <v>1652</v>
      </c>
      <c r="B1653" s="14">
        <v>1</v>
      </c>
      <c r="C1653" s="14">
        <v>143</v>
      </c>
      <c r="D1653" s="14">
        <v>74</v>
      </c>
      <c r="E1653" s="14">
        <v>22</v>
      </c>
      <c r="F1653" s="14">
        <v>61</v>
      </c>
      <c r="G1653" s="15">
        <v>26.2</v>
      </c>
      <c r="H1653" s="19">
        <v>0.25600000000000001</v>
      </c>
      <c r="I1653" s="14">
        <v>21</v>
      </c>
      <c r="J1653" s="25">
        <v>0</v>
      </c>
      <c r="K1653" t="str">
        <f t="shared" si="225"/>
        <v>Overweight</v>
      </c>
      <c r="L1653" t="str">
        <f t="shared" si="226"/>
        <v>normal</v>
      </c>
      <c r="M1653" t="str">
        <f t="shared" si="227"/>
        <v>Adult</v>
      </c>
      <c r="N1653" t="str">
        <f t="shared" si="228"/>
        <v>Medium</v>
      </c>
      <c r="O1653" t="str">
        <f t="shared" si="229"/>
        <v>High level</v>
      </c>
      <c r="P1653" t="str">
        <f t="shared" si="230"/>
        <v>Low Risk</v>
      </c>
      <c r="Q1653" t="str">
        <f t="shared" si="231"/>
        <v>Low</v>
      </c>
      <c r="R1653" t="str">
        <f t="shared" si="232"/>
        <v>Normal</v>
      </c>
      <c r="S1653" t="str">
        <f t="shared" si="233"/>
        <v>Low DPF</v>
      </c>
    </row>
    <row r="1654" spans="1:19" x14ac:dyDescent="0.35">
      <c r="A1654" s="9">
        <v>1653</v>
      </c>
      <c r="B1654" s="10">
        <v>4</v>
      </c>
      <c r="C1654" s="10">
        <v>138</v>
      </c>
      <c r="D1654" s="10">
        <v>60</v>
      </c>
      <c r="E1654" s="10">
        <v>35</v>
      </c>
      <c r="F1654" s="10">
        <v>167</v>
      </c>
      <c r="G1654" s="11">
        <v>34.6</v>
      </c>
      <c r="H1654" s="18">
        <v>0.53400000000000003</v>
      </c>
      <c r="I1654" s="10">
        <v>21</v>
      </c>
      <c r="J1654" s="24">
        <v>1</v>
      </c>
      <c r="K1654" t="str">
        <f t="shared" si="225"/>
        <v>Obese</v>
      </c>
      <c r="L1654" t="str">
        <f t="shared" si="226"/>
        <v xml:space="preserve">Diabetes </v>
      </c>
      <c r="M1654" t="str">
        <f t="shared" si="227"/>
        <v>Adult</v>
      </c>
      <c r="N1654" t="str">
        <f t="shared" si="228"/>
        <v>Medium</v>
      </c>
      <c r="O1654" t="str">
        <f t="shared" si="229"/>
        <v>Normal level</v>
      </c>
      <c r="P1654" t="str">
        <f t="shared" si="230"/>
        <v>High Risk</v>
      </c>
      <c r="Q1654" t="str">
        <f t="shared" si="231"/>
        <v>High</v>
      </c>
      <c r="R1654" t="str">
        <f t="shared" si="232"/>
        <v>Normal</v>
      </c>
      <c r="S1654" t="str">
        <f t="shared" si="233"/>
        <v>Medium DPF</v>
      </c>
    </row>
    <row r="1655" spans="1:19" x14ac:dyDescent="0.35">
      <c r="A1655" s="13">
        <v>1654</v>
      </c>
      <c r="B1655" s="14">
        <v>3</v>
      </c>
      <c r="C1655" s="14">
        <v>173</v>
      </c>
      <c r="D1655" s="14">
        <v>84</v>
      </c>
      <c r="E1655" s="14">
        <v>33</v>
      </c>
      <c r="F1655" s="14">
        <v>474</v>
      </c>
      <c r="G1655" s="15">
        <v>35.700000000000003</v>
      </c>
      <c r="H1655" s="19">
        <v>0.25800000000000001</v>
      </c>
      <c r="I1655" s="14">
        <v>22</v>
      </c>
      <c r="J1655" s="25">
        <v>1</v>
      </c>
      <c r="K1655" t="str">
        <f t="shared" si="225"/>
        <v>Obese</v>
      </c>
      <c r="L1655" t="str">
        <f t="shared" si="226"/>
        <v xml:space="preserve">Diabetes </v>
      </c>
      <c r="M1655" t="str">
        <f t="shared" si="227"/>
        <v>Adult</v>
      </c>
      <c r="N1655" t="str">
        <f t="shared" si="228"/>
        <v>Medium</v>
      </c>
      <c r="O1655" t="str">
        <f t="shared" si="229"/>
        <v>High level</v>
      </c>
      <c r="P1655" t="str">
        <f t="shared" si="230"/>
        <v>Low Risk</v>
      </c>
      <c r="Q1655" t="str">
        <f t="shared" si="231"/>
        <v>High</v>
      </c>
      <c r="R1655" t="str">
        <f t="shared" si="232"/>
        <v>Prehypertension</v>
      </c>
      <c r="S1655" t="str">
        <f t="shared" si="233"/>
        <v>Low DPF</v>
      </c>
    </row>
    <row r="1656" spans="1:19" x14ac:dyDescent="0.35">
      <c r="A1656" s="9">
        <v>1655</v>
      </c>
      <c r="B1656" s="10">
        <v>1</v>
      </c>
      <c r="C1656" s="10">
        <v>97</v>
      </c>
      <c r="D1656" s="10">
        <v>68</v>
      </c>
      <c r="E1656" s="10">
        <v>21</v>
      </c>
      <c r="F1656" s="10">
        <v>80</v>
      </c>
      <c r="G1656" s="11">
        <v>27.2</v>
      </c>
      <c r="H1656" s="18">
        <v>1.095</v>
      </c>
      <c r="I1656" s="10">
        <v>22</v>
      </c>
      <c r="J1656" s="24">
        <v>0</v>
      </c>
      <c r="K1656" t="str">
        <f t="shared" si="225"/>
        <v>Overweight</v>
      </c>
      <c r="L1656" t="str">
        <f t="shared" si="226"/>
        <v>normal</v>
      </c>
      <c r="M1656" t="str">
        <f t="shared" si="227"/>
        <v>Adult</v>
      </c>
      <c r="N1656" t="str">
        <f t="shared" si="228"/>
        <v>Medium</v>
      </c>
      <c r="O1656" t="str">
        <f t="shared" si="229"/>
        <v>Normal level</v>
      </c>
      <c r="P1656" t="str">
        <f t="shared" si="230"/>
        <v>Low Risk</v>
      </c>
      <c r="Q1656" t="str">
        <f t="shared" si="231"/>
        <v>Normal</v>
      </c>
      <c r="R1656" t="str">
        <f t="shared" si="232"/>
        <v>Normal</v>
      </c>
      <c r="S1656" t="str">
        <f t="shared" si="233"/>
        <v>High DPF</v>
      </c>
    </row>
    <row r="1657" spans="1:19" x14ac:dyDescent="0.35">
      <c r="A1657" s="13">
        <v>1656</v>
      </c>
      <c r="B1657" s="14">
        <v>4</v>
      </c>
      <c r="C1657" s="14">
        <v>144</v>
      </c>
      <c r="D1657" s="14">
        <v>82</v>
      </c>
      <c r="E1657" s="14">
        <v>32</v>
      </c>
      <c r="F1657" s="14">
        <v>80</v>
      </c>
      <c r="G1657" s="15">
        <v>38.5</v>
      </c>
      <c r="H1657" s="19">
        <v>0.55400000000000005</v>
      </c>
      <c r="I1657" s="14">
        <v>37</v>
      </c>
      <c r="J1657" s="25">
        <v>1</v>
      </c>
      <c r="K1657" t="str">
        <f t="shared" si="225"/>
        <v>Obese</v>
      </c>
      <c r="L1657" t="str">
        <f t="shared" si="226"/>
        <v xml:space="preserve">Diabetes </v>
      </c>
      <c r="M1657" t="str">
        <f t="shared" si="227"/>
        <v>Adult</v>
      </c>
      <c r="N1657" t="str">
        <f t="shared" si="228"/>
        <v>Medium</v>
      </c>
      <c r="O1657" t="str">
        <f t="shared" si="229"/>
        <v>High level</v>
      </c>
      <c r="P1657" t="str">
        <f t="shared" si="230"/>
        <v>High Risk</v>
      </c>
      <c r="Q1657" t="str">
        <f t="shared" si="231"/>
        <v>Normal</v>
      </c>
      <c r="R1657" t="str">
        <f t="shared" si="232"/>
        <v>Prehypertension</v>
      </c>
      <c r="S1657" t="str">
        <f t="shared" si="233"/>
        <v>Medium DPF</v>
      </c>
    </row>
    <row r="1658" spans="1:19" x14ac:dyDescent="0.35">
      <c r="A1658" s="9">
        <v>1657</v>
      </c>
      <c r="B1658" s="10">
        <v>1</v>
      </c>
      <c r="C1658" s="10">
        <v>83</v>
      </c>
      <c r="D1658" s="10">
        <v>68</v>
      </c>
      <c r="E1658" s="10">
        <v>21</v>
      </c>
      <c r="F1658" s="10">
        <v>80</v>
      </c>
      <c r="G1658" s="11">
        <v>18.2</v>
      </c>
      <c r="H1658" s="18">
        <v>0.624</v>
      </c>
      <c r="I1658" s="10">
        <v>27</v>
      </c>
      <c r="J1658" s="24">
        <v>0</v>
      </c>
      <c r="K1658" t="str">
        <f t="shared" si="225"/>
        <v>Underweight</v>
      </c>
      <c r="L1658" t="str">
        <f t="shared" si="226"/>
        <v>normal</v>
      </c>
      <c r="M1658" t="str">
        <f t="shared" si="227"/>
        <v>Adult</v>
      </c>
      <c r="N1658" t="str">
        <f t="shared" si="228"/>
        <v>Medium</v>
      </c>
      <c r="O1658" t="str">
        <f t="shared" si="229"/>
        <v>Normal level</v>
      </c>
      <c r="P1658" t="str">
        <f t="shared" si="230"/>
        <v>Low Risk</v>
      </c>
      <c r="Q1658" t="str">
        <f t="shared" si="231"/>
        <v>Normal</v>
      </c>
      <c r="R1658" t="str">
        <f t="shared" si="232"/>
        <v>Normal</v>
      </c>
      <c r="S1658" t="str">
        <f t="shared" si="233"/>
        <v>High DPF</v>
      </c>
    </row>
    <row r="1659" spans="1:19" x14ac:dyDescent="0.35">
      <c r="A1659" s="13">
        <v>1658</v>
      </c>
      <c r="B1659" s="14">
        <v>3</v>
      </c>
      <c r="C1659" s="14">
        <v>129</v>
      </c>
      <c r="D1659" s="14">
        <v>64</v>
      </c>
      <c r="E1659" s="14">
        <v>29</v>
      </c>
      <c r="F1659" s="14">
        <v>115</v>
      </c>
      <c r="G1659" s="15">
        <v>26.4</v>
      </c>
      <c r="H1659" s="19">
        <v>0.219</v>
      </c>
      <c r="I1659" s="14">
        <v>28</v>
      </c>
      <c r="J1659" s="25">
        <v>1</v>
      </c>
      <c r="K1659" t="str">
        <f t="shared" si="225"/>
        <v>Overweight</v>
      </c>
      <c r="L1659" t="str">
        <f t="shared" si="226"/>
        <v xml:space="preserve">Diabetes </v>
      </c>
      <c r="M1659" t="str">
        <f t="shared" si="227"/>
        <v>Adult</v>
      </c>
      <c r="N1659" t="str">
        <f t="shared" si="228"/>
        <v>Medium</v>
      </c>
      <c r="O1659" t="str">
        <f t="shared" si="229"/>
        <v>Normal level</v>
      </c>
      <c r="P1659" t="str">
        <f t="shared" si="230"/>
        <v>Low Risk</v>
      </c>
      <c r="Q1659" t="str">
        <f t="shared" si="231"/>
        <v>Normal</v>
      </c>
      <c r="R1659" t="str">
        <f t="shared" si="232"/>
        <v>Normal</v>
      </c>
      <c r="S1659" t="str">
        <f t="shared" si="233"/>
        <v>Low DPF</v>
      </c>
    </row>
    <row r="1660" spans="1:19" x14ac:dyDescent="0.35">
      <c r="A1660" s="9">
        <v>1659</v>
      </c>
      <c r="B1660" s="10">
        <v>1</v>
      </c>
      <c r="C1660" s="10">
        <v>119</v>
      </c>
      <c r="D1660" s="10">
        <v>88</v>
      </c>
      <c r="E1660" s="10">
        <v>41</v>
      </c>
      <c r="F1660" s="10">
        <v>170</v>
      </c>
      <c r="G1660" s="11">
        <v>45.3</v>
      </c>
      <c r="H1660" s="18">
        <v>0.50700000000000001</v>
      </c>
      <c r="I1660" s="10">
        <v>26</v>
      </c>
      <c r="J1660" s="24">
        <v>0</v>
      </c>
      <c r="K1660" t="str">
        <f t="shared" si="225"/>
        <v>Obese</v>
      </c>
      <c r="L1660" t="str">
        <f t="shared" si="226"/>
        <v>normal</v>
      </c>
      <c r="M1660" t="str">
        <f t="shared" si="227"/>
        <v>Adult</v>
      </c>
      <c r="N1660" t="str">
        <f t="shared" si="228"/>
        <v>High</v>
      </c>
      <c r="O1660" t="str">
        <f t="shared" si="229"/>
        <v>Normal level</v>
      </c>
      <c r="P1660" t="str">
        <f t="shared" si="230"/>
        <v>Low Risk</v>
      </c>
      <c r="Q1660" t="str">
        <f t="shared" si="231"/>
        <v>High</v>
      </c>
      <c r="R1660" t="str">
        <f t="shared" si="232"/>
        <v>Prehypertension</v>
      </c>
      <c r="S1660" t="str">
        <f t="shared" si="233"/>
        <v>Medium DPF</v>
      </c>
    </row>
    <row r="1661" spans="1:19" x14ac:dyDescent="0.35">
      <c r="A1661" s="13">
        <v>1660</v>
      </c>
      <c r="B1661" s="14">
        <v>2</v>
      </c>
      <c r="C1661" s="14">
        <v>94</v>
      </c>
      <c r="D1661" s="14">
        <v>68</v>
      </c>
      <c r="E1661" s="14">
        <v>18</v>
      </c>
      <c r="F1661" s="14">
        <v>76</v>
      </c>
      <c r="G1661" s="15">
        <v>26</v>
      </c>
      <c r="H1661" s="19">
        <v>0.56100000000000005</v>
      </c>
      <c r="I1661" s="14">
        <v>21</v>
      </c>
      <c r="J1661" s="25">
        <v>0</v>
      </c>
      <c r="K1661" t="str">
        <f t="shared" si="225"/>
        <v>Overweight</v>
      </c>
      <c r="L1661" t="str">
        <f t="shared" si="226"/>
        <v>normal</v>
      </c>
      <c r="M1661" t="str">
        <f t="shared" si="227"/>
        <v>Adult</v>
      </c>
      <c r="N1661" t="str">
        <f t="shared" si="228"/>
        <v>Low</v>
      </c>
      <c r="O1661" t="str">
        <f t="shared" si="229"/>
        <v>Normal level</v>
      </c>
      <c r="P1661" t="str">
        <f t="shared" si="230"/>
        <v>Low Risk</v>
      </c>
      <c r="Q1661" t="str">
        <f t="shared" si="231"/>
        <v>Low</v>
      </c>
      <c r="R1661" t="str">
        <f t="shared" si="232"/>
        <v>Normal</v>
      </c>
      <c r="S1661" t="str">
        <f t="shared" si="233"/>
        <v>Medium DPF</v>
      </c>
    </row>
    <row r="1662" spans="1:19" x14ac:dyDescent="0.35">
      <c r="A1662" s="9">
        <v>1661</v>
      </c>
      <c r="B1662" s="10">
        <v>4</v>
      </c>
      <c r="C1662" s="10">
        <v>102</v>
      </c>
      <c r="D1662" s="10">
        <v>64</v>
      </c>
      <c r="E1662" s="10">
        <v>46</v>
      </c>
      <c r="F1662" s="10">
        <v>78</v>
      </c>
      <c r="G1662" s="11">
        <v>40.6</v>
      </c>
      <c r="H1662" s="18">
        <v>0.496</v>
      </c>
      <c r="I1662" s="10">
        <v>21</v>
      </c>
      <c r="J1662" s="24">
        <v>0</v>
      </c>
      <c r="K1662" t="str">
        <f t="shared" si="225"/>
        <v>Obese</v>
      </c>
      <c r="L1662" t="str">
        <f t="shared" si="226"/>
        <v>normal</v>
      </c>
      <c r="M1662" t="str">
        <f t="shared" si="227"/>
        <v>Adult</v>
      </c>
      <c r="N1662" t="str">
        <f t="shared" si="228"/>
        <v>High</v>
      </c>
      <c r="O1662" t="str">
        <f t="shared" si="229"/>
        <v>Normal level</v>
      </c>
      <c r="P1662" t="str">
        <f t="shared" si="230"/>
        <v>High Risk</v>
      </c>
      <c r="Q1662" t="str">
        <f t="shared" si="231"/>
        <v>Low</v>
      </c>
      <c r="R1662" t="str">
        <f t="shared" si="232"/>
        <v>Normal</v>
      </c>
      <c r="S1662" t="str">
        <f t="shared" si="233"/>
        <v>Medium DPF</v>
      </c>
    </row>
    <row r="1663" spans="1:19" x14ac:dyDescent="0.35">
      <c r="A1663" s="13">
        <v>1662</v>
      </c>
      <c r="B1663" s="14">
        <v>2</v>
      </c>
      <c r="C1663" s="14">
        <v>115</v>
      </c>
      <c r="D1663" s="14">
        <v>64</v>
      </c>
      <c r="E1663" s="14">
        <v>22</v>
      </c>
      <c r="F1663" s="14">
        <v>80</v>
      </c>
      <c r="G1663" s="15">
        <v>30.8</v>
      </c>
      <c r="H1663" s="19">
        <v>0.42099999999999999</v>
      </c>
      <c r="I1663" s="14">
        <v>21</v>
      </c>
      <c r="J1663" s="25">
        <v>0</v>
      </c>
      <c r="K1663" t="str">
        <f t="shared" si="225"/>
        <v>Obese</v>
      </c>
      <c r="L1663" t="str">
        <f t="shared" si="226"/>
        <v>normal</v>
      </c>
      <c r="M1663" t="str">
        <f t="shared" si="227"/>
        <v>Adult</v>
      </c>
      <c r="N1663" t="str">
        <f t="shared" si="228"/>
        <v>Medium</v>
      </c>
      <c r="O1663" t="str">
        <f t="shared" si="229"/>
        <v>Normal level</v>
      </c>
      <c r="P1663" t="str">
        <f t="shared" si="230"/>
        <v>Low Risk</v>
      </c>
      <c r="Q1663" t="str">
        <f t="shared" si="231"/>
        <v>Normal</v>
      </c>
      <c r="R1663" t="str">
        <f t="shared" si="232"/>
        <v>Normal</v>
      </c>
      <c r="S1663" t="str">
        <f t="shared" si="233"/>
        <v>Medium DPF</v>
      </c>
    </row>
    <row r="1664" spans="1:19" x14ac:dyDescent="0.35">
      <c r="A1664" s="9">
        <v>1663</v>
      </c>
      <c r="B1664" s="10">
        <v>8</v>
      </c>
      <c r="C1664" s="10">
        <v>151</v>
      </c>
      <c r="D1664" s="10">
        <v>78</v>
      </c>
      <c r="E1664" s="10">
        <v>32</v>
      </c>
      <c r="F1664" s="10">
        <v>210</v>
      </c>
      <c r="G1664" s="11">
        <v>42.9</v>
      </c>
      <c r="H1664" s="18">
        <v>0.51600000000000001</v>
      </c>
      <c r="I1664" s="10">
        <v>36</v>
      </c>
      <c r="J1664" s="24">
        <v>1</v>
      </c>
      <c r="K1664" t="str">
        <f t="shared" si="225"/>
        <v>Obese</v>
      </c>
      <c r="L1664" t="str">
        <f t="shared" si="226"/>
        <v xml:space="preserve">Diabetes </v>
      </c>
      <c r="M1664" t="str">
        <f t="shared" si="227"/>
        <v>Adult</v>
      </c>
      <c r="N1664" t="str">
        <f t="shared" si="228"/>
        <v>Medium</v>
      </c>
      <c r="O1664" t="str">
        <f t="shared" si="229"/>
        <v>High level</v>
      </c>
      <c r="P1664" t="str">
        <f t="shared" si="230"/>
        <v>High Risk</v>
      </c>
      <c r="Q1664" t="str">
        <f t="shared" si="231"/>
        <v>High</v>
      </c>
      <c r="R1664" t="str">
        <f t="shared" si="232"/>
        <v>Normal</v>
      </c>
      <c r="S1664" t="str">
        <f t="shared" si="233"/>
        <v>Medium DPF</v>
      </c>
    </row>
    <row r="1665" spans="1:19" x14ac:dyDescent="0.35">
      <c r="A1665" s="13">
        <v>1664</v>
      </c>
      <c r="B1665" s="14">
        <v>4</v>
      </c>
      <c r="C1665" s="14">
        <v>184</v>
      </c>
      <c r="D1665" s="14">
        <v>78</v>
      </c>
      <c r="E1665" s="14">
        <v>39</v>
      </c>
      <c r="F1665" s="14">
        <v>277</v>
      </c>
      <c r="G1665" s="15">
        <v>37</v>
      </c>
      <c r="H1665" s="19">
        <v>0.26400000000000001</v>
      </c>
      <c r="I1665" s="14">
        <v>31</v>
      </c>
      <c r="J1665" s="25">
        <v>1</v>
      </c>
      <c r="K1665" t="str">
        <f t="shared" si="225"/>
        <v>Obese</v>
      </c>
      <c r="L1665" t="str">
        <f t="shared" si="226"/>
        <v xml:space="preserve">Diabetes </v>
      </c>
      <c r="M1665" t="str">
        <f t="shared" si="227"/>
        <v>Adult</v>
      </c>
      <c r="N1665" t="str">
        <f t="shared" si="228"/>
        <v>Medium</v>
      </c>
      <c r="O1665" t="str">
        <f t="shared" si="229"/>
        <v>High level</v>
      </c>
      <c r="P1665" t="str">
        <f t="shared" si="230"/>
        <v>High Risk</v>
      </c>
      <c r="Q1665" t="str">
        <f t="shared" si="231"/>
        <v>High</v>
      </c>
      <c r="R1665" t="str">
        <f t="shared" si="232"/>
        <v>Normal</v>
      </c>
      <c r="S1665" t="str">
        <f t="shared" si="233"/>
        <v>Low DPF</v>
      </c>
    </row>
    <row r="1666" spans="1:19" x14ac:dyDescent="0.35">
      <c r="A1666" s="9">
        <v>1665</v>
      </c>
      <c r="B1666" s="10">
        <v>4</v>
      </c>
      <c r="C1666" s="10">
        <v>94</v>
      </c>
      <c r="D1666" s="10">
        <v>69</v>
      </c>
      <c r="E1666" s="10">
        <v>21</v>
      </c>
      <c r="F1666" s="10">
        <v>80</v>
      </c>
      <c r="G1666" s="11">
        <v>32.14</v>
      </c>
      <c r="H1666" s="18">
        <v>0.25600000000000001</v>
      </c>
      <c r="I1666" s="10">
        <v>25</v>
      </c>
      <c r="J1666" s="24">
        <v>0</v>
      </c>
      <c r="K1666" t="str">
        <f t="shared" si="225"/>
        <v>Obese</v>
      </c>
      <c r="L1666" t="str">
        <f t="shared" si="226"/>
        <v>normal</v>
      </c>
      <c r="M1666" t="str">
        <f t="shared" si="227"/>
        <v>Adult</v>
      </c>
      <c r="N1666" t="str">
        <f t="shared" si="228"/>
        <v>Medium</v>
      </c>
      <c r="O1666" t="str">
        <f t="shared" si="229"/>
        <v>Normal level</v>
      </c>
      <c r="P1666" t="str">
        <f t="shared" si="230"/>
        <v>High Risk</v>
      </c>
      <c r="Q1666" t="str">
        <f t="shared" si="231"/>
        <v>Normal</v>
      </c>
      <c r="R1666" t="str">
        <f t="shared" si="232"/>
        <v>Normal</v>
      </c>
      <c r="S1666" t="str">
        <f t="shared" si="233"/>
        <v>Low DPF</v>
      </c>
    </row>
    <row r="1667" spans="1:19" x14ac:dyDescent="0.35">
      <c r="A1667" s="13">
        <v>1666</v>
      </c>
      <c r="B1667" s="14">
        <v>1</v>
      </c>
      <c r="C1667" s="14">
        <v>181</v>
      </c>
      <c r="D1667" s="14">
        <v>64</v>
      </c>
      <c r="E1667" s="14">
        <v>30</v>
      </c>
      <c r="F1667" s="14">
        <v>180</v>
      </c>
      <c r="G1667" s="15">
        <v>34.1</v>
      </c>
      <c r="H1667" s="19">
        <v>0.32800000000000001</v>
      </c>
      <c r="I1667" s="14">
        <v>38</v>
      </c>
      <c r="J1667" s="25">
        <v>1</v>
      </c>
      <c r="K1667" t="str">
        <f t="shared" ref="K1667:K1730" si="234">IF(G1667&lt;18.5, "Underweight", IF(G1667&lt;24.9, "Normal weight", IF(G1667&lt;29.9, "Overweight", "Obese")))</f>
        <v>Obese</v>
      </c>
      <c r="L1667" t="str">
        <f t="shared" ref="L1667:L1730" si="235">IF(J1667=1,"Diabetes ","normal")</f>
        <v xml:space="preserve">Diabetes </v>
      </c>
      <c r="M1667" t="str">
        <f t="shared" ref="M1667:M1730" si="236">IF(I1667&lt;13, "Child", IF(I1667&lt;20, "Teen", IF(I1667&lt;65, "Adult", "Aged")))</f>
        <v>Adult</v>
      </c>
      <c r="N1667" t="str">
        <f t="shared" ref="N1667:N1730" si="237">IF(E1667&lt;20, "Low", IF(E1667&lt;40, "Medium", "High"))</f>
        <v>Medium</v>
      </c>
      <c r="O1667" t="str">
        <f t="shared" ref="O1667:O1730" si="238">IF(C1667&lt;140, "Normal level", IF(C1667&lt;200, "High level"))</f>
        <v>High level</v>
      </c>
      <c r="P1667" t="str">
        <f t="shared" ref="P1667:P1730" si="239">IF(B1667&gt;3, "High Risk", "Low Risk")</f>
        <v>Low Risk</v>
      </c>
      <c r="Q1667" t="str">
        <f t="shared" ref="Q1667:Q1730" si="240">IF(F1667&lt;80, "Low", IF(F1667&lt;=150, "Normal", "High"))</f>
        <v>High</v>
      </c>
      <c r="R1667" t="str">
        <f t="shared" ref="R1667:R1730" si="241">IF(D1667&lt;60, "Low", IF(D1667&lt;=80, "Normal", IF(D1667&lt;=90, "Prehypertension", "Hypertension")))</f>
        <v>Normal</v>
      </c>
      <c r="S1667" t="str">
        <f t="shared" ref="S1667:S1730" si="242">IF(H1667&lt;0.3, "Low DPF", IF(H1667&lt;=0.6, "Medium DPF", "High DPF"))</f>
        <v>Medium DPF</v>
      </c>
    </row>
    <row r="1668" spans="1:19" x14ac:dyDescent="0.35">
      <c r="A1668" s="9">
        <v>1667</v>
      </c>
      <c r="B1668" s="10">
        <v>4</v>
      </c>
      <c r="C1668" s="10">
        <v>135</v>
      </c>
      <c r="D1668" s="10">
        <v>94</v>
      </c>
      <c r="E1668" s="10">
        <v>46</v>
      </c>
      <c r="F1668" s="10">
        <v>145</v>
      </c>
      <c r="G1668" s="11">
        <v>40.6</v>
      </c>
      <c r="H1668" s="18">
        <v>0.28399999999999997</v>
      </c>
      <c r="I1668" s="10">
        <v>26</v>
      </c>
      <c r="J1668" s="24">
        <v>0</v>
      </c>
      <c r="K1668" t="str">
        <f t="shared" si="234"/>
        <v>Obese</v>
      </c>
      <c r="L1668" t="str">
        <f t="shared" si="235"/>
        <v>normal</v>
      </c>
      <c r="M1668" t="str">
        <f t="shared" si="236"/>
        <v>Adult</v>
      </c>
      <c r="N1668" t="str">
        <f t="shared" si="237"/>
        <v>High</v>
      </c>
      <c r="O1668" t="str">
        <f t="shared" si="238"/>
        <v>Normal level</v>
      </c>
      <c r="P1668" t="str">
        <f t="shared" si="239"/>
        <v>High Risk</v>
      </c>
      <c r="Q1668" t="str">
        <f t="shared" si="240"/>
        <v>Normal</v>
      </c>
      <c r="R1668" t="str">
        <f t="shared" si="241"/>
        <v>Hypertension</v>
      </c>
      <c r="S1668" t="str">
        <f t="shared" si="242"/>
        <v>Low DPF</v>
      </c>
    </row>
    <row r="1669" spans="1:19" x14ac:dyDescent="0.35">
      <c r="A1669" s="13">
        <v>1668</v>
      </c>
      <c r="B1669" s="14">
        <v>1</v>
      </c>
      <c r="C1669" s="14">
        <v>95</v>
      </c>
      <c r="D1669" s="14">
        <v>82</v>
      </c>
      <c r="E1669" s="14">
        <v>25</v>
      </c>
      <c r="F1669" s="14">
        <v>180</v>
      </c>
      <c r="G1669" s="15">
        <v>35</v>
      </c>
      <c r="H1669" s="19">
        <v>0.23300000000000001</v>
      </c>
      <c r="I1669" s="14">
        <v>43</v>
      </c>
      <c r="J1669" s="25">
        <v>1</v>
      </c>
      <c r="K1669" t="str">
        <f t="shared" si="234"/>
        <v>Obese</v>
      </c>
      <c r="L1669" t="str">
        <f t="shared" si="235"/>
        <v xml:space="preserve">Diabetes </v>
      </c>
      <c r="M1669" t="str">
        <f t="shared" si="236"/>
        <v>Adult</v>
      </c>
      <c r="N1669" t="str">
        <f t="shared" si="237"/>
        <v>Medium</v>
      </c>
      <c r="O1669" t="str">
        <f t="shared" si="238"/>
        <v>Normal level</v>
      </c>
      <c r="P1669" t="str">
        <f t="shared" si="239"/>
        <v>Low Risk</v>
      </c>
      <c r="Q1669" t="str">
        <f t="shared" si="240"/>
        <v>High</v>
      </c>
      <c r="R1669" t="str">
        <f t="shared" si="241"/>
        <v>Prehypertension</v>
      </c>
      <c r="S1669" t="str">
        <f t="shared" si="242"/>
        <v>Low DPF</v>
      </c>
    </row>
    <row r="1670" spans="1:19" x14ac:dyDescent="0.35">
      <c r="A1670" s="9">
        <v>1669</v>
      </c>
      <c r="B1670" s="10">
        <v>2</v>
      </c>
      <c r="C1670" s="10">
        <v>99</v>
      </c>
      <c r="D1670" s="10">
        <v>69</v>
      </c>
      <c r="E1670" s="10">
        <v>21</v>
      </c>
      <c r="F1670" s="10">
        <v>80</v>
      </c>
      <c r="G1670" s="11">
        <v>22.2</v>
      </c>
      <c r="H1670" s="18">
        <v>0.108</v>
      </c>
      <c r="I1670" s="10">
        <v>23</v>
      </c>
      <c r="J1670" s="24">
        <v>0</v>
      </c>
      <c r="K1670" t="str">
        <f t="shared" si="234"/>
        <v>Normal weight</v>
      </c>
      <c r="L1670" t="str">
        <f t="shared" si="235"/>
        <v>normal</v>
      </c>
      <c r="M1670" t="str">
        <f t="shared" si="236"/>
        <v>Adult</v>
      </c>
      <c r="N1670" t="str">
        <f t="shared" si="237"/>
        <v>Medium</v>
      </c>
      <c r="O1670" t="str">
        <f t="shared" si="238"/>
        <v>Normal level</v>
      </c>
      <c r="P1670" t="str">
        <f t="shared" si="239"/>
        <v>Low Risk</v>
      </c>
      <c r="Q1670" t="str">
        <f t="shared" si="240"/>
        <v>Normal</v>
      </c>
      <c r="R1670" t="str">
        <f t="shared" si="241"/>
        <v>Normal</v>
      </c>
      <c r="S1670" t="str">
        <f t="shared" si="242"/>
        <v>Low DPF</v>
      </c>
    </row>
    <row r="1671" spans="1:19" x14ac:dyDescent="0.35">
      <c r="A1671" s="13">
        <v>1670</v>
      </c>
      <c r="B1671" s="14">
        <v>3</v>
      </c>
      <c r="C1671" s="14">
        <v>89</v>
      </c>
      <c r="D1671" s="14">
        <v>74</v>
      </c>
      <c r="E1671" s="14">
        <v>16</v>
      </c>
      <c r="F1671" s="14">
        <v>85</v>
      </c>
      <c r="G1671" s="15">
        <v>30.4</v>
      </c>
      <c r="H1671" s="19">
        <v>0.55100000000000005</v>
      </c>
      <c r="I1671" s="14">
        <v>38</v>
      </c>
      <c r="J1671" s="25">
        <v>0</v>
      </c>
      <c r="K1671" t="str">
        <f t="shared" si="234"/>
        <v>Obese</v>
      </c>
      <c r="L1671" t="str">
        <f t="shared" si="235"/>
        <v>normal</v>
      </c>
      <c r="M1671" t="str">
        <f t="shared" si="236"/>
        <v>Adult</v>
      </c>
      <c r="N1671" t="str">
        <f t="shared" si="237"/>
        <v>Low</v>
      </c>
      <c r="O1671" t="str">
        <f t="shared" si="238"/>
        <v>Normal level</v>
      </c>
      <c r="P1671" t="str">
        <f t="shared" si="239"/>
        <v>Low Risk</v>
      </c>
      <c r="Q1671" t="str">
        <f t="shared" si="240"/>
        <v>Normal</v>
      </c>
      <c r="R1671" t="str">
        <f t="shared" si="241"/>
        <v>Normal</v>
      </c>
      <c r="S1671" t="str">
        <f t="shared" si="242"/>
        <v>Medium DPF</v>
      </c>
    </row>
    <row r="1672" spans="1:19" x14ac:dyDescent="0.35">
      <c r="A1672" s="9">
        <v>1671</v>
      </c>
      <c r="B1672" s="10">
        <v>1</v>
      </c>
      <c r="C1672" s="10">
        <v>80</v>
      </c>
      <c r="D1672" s="10">
        <v>74</v>
      </c>
      <c r="E1672" s="10">
        <v>11</v>
      </c>
      <c r="F1672" s="10">
        <v>60</v>
      </c>
      <c r="G1672" s="11">
        <v>30</v>
      </c>
      <c r="H1672" s="18">
        <v>0.52700000000000002</v>
      </c>
      <c r="I1672" s="10">
        <v>22</v>
      </c>
      <c r="J1672" s="24">
        <v>0</v>
      </c>
      <c r="K1672" t="str">
        <f t="shared" si="234"/>
        <v>Obese</v>
      </c>
      <c r="L1672" t="str">
        <f t="shared" si="235"/>
        <v>normal</v>
      </c>
      <c r="M1672" t="str">
        <f t="shared" si="236"/>
        <v>Adult</v>
      </c>
      <c r="N1672" t="str">
        <f t="shared" si="237"/>
        <v>Low</v>
      </c>
      <c r="O1672" t="str">
        <f t="shared" si="238"/>
        <v>Normal level</v>
      </c>
      <c r="P1672" t="str">
        <f t="shared" si="239"/>
        <v>Low Risk</v>
      </c>
      <c r="Q1672" t="str">
        <f t="shared" si="240"/>
        <v>Low</v>
      </c>
      <c r="R1672" t="str">
        <f t="shared" si="241"/>
        <v>Normal</v>
      </c>
      <c r="S1672" t="str">
        <f t="shared" si="242"/>
        <v>Medium DPF</v>
      </c>
    </row>
    <row r="1673" spans="1:19" x14ac:dyDescent="0.35">
      <c r="A1673" s="13">
        <v>1672</v>
      </c>
      <c r="B1673" s="14">
        <v>2</v>
      </c>
      <c r="C1673" s="14">
        <v>139</v>
      </c>
      <c r="D1673" s="14">
        <v>75</v>
      </c>
      <c r="E1673" s="14">
        <v>21</v>
      </c>
      <c r="F1673" s="14">
        <v>80</v>
      </c>
      <c r="G1673" s="15">
        <v>25.6</v>
      </c>
      <c r="H1673" s="19">
        <v>0.16700000000000001</v>
      </c>
      <c r="I1673" s="14">
        <v>29</v>
      </c>
      <c r="J1673" s="25">
        <v>0</v>
      </c>
      <c r="K1673" t="str">
        <f t="shared" si="234"/>
        <v>Overweight</v>
      </c>
      <c r="L1673" t="str">
        <f t="shared" si="235"/>
        <v>normal</v>
      </c>
      <c r="M1673" t="str">
        <f t="shared" si="236"/>
        <v>Adult</v>
      </c>
      <c r="N1673" t="str">
        <f t="shared" si="237"/>
        <v>Medium</v>
      </c>
      <c r="O1673" t="str">
        <f t="shared" si="238"/>
        <v>Normal level</v>
      </c>
      <c r="P1673" t="str">
        <f t="shared" si="239"/>
        <v>Low Risk</v>
      </c>
      <c r="Q1673" t="str">
        <f t="shared" si="240"/>
        <v>Normal</v>
      </c>
      <c r="R1673" t="str">
        <f t="shared" si="241"/>
        <v>Normal</v>
      </c>
      <c r="S1673" t="str">
        <f t="shared" si="242"/>
        <v>Low DPF</v>
      </c>
    </row>
    <row r="1674" spans="1:19" x14ac:dyDescent="0.35">
      <c r="A1674" s="9">
        <v>1673</v>
      </c>
      <c r="B1674" s="10">
        <v>1</v>
      </c>
      <c r="C1674" s="10">
        <v>90</v>
      </c>
      <c r="D1674" s="10">
        <v>68</v>
      </c>
      <c r="E1674" s="10">
        <v>8</v>
      </c>
      <c r="F1674" s="10">
        <v>80</v>
      </c>
      <c r="G1674" s="11">
        <v>24.5</v>
      </c>
      <c r="H1674" s="18">
        <v>1.1379999999999999</v>
      </c>
      <c r="I1674" s="10">
        <v>36</v>
      </c>
      <c r="J1674" s="24">
        <v>0</v>
      </c>
      <c r="K1674" t="str">
        <f t="shared" si="234"/>
        <v>Normal weight</v>
      </c>
      <c r="L1674" t="str">
        <f t="shared" si="235"/>
        <v>normal</v>
      </c>
      <c r="M1674" t="str">
        <f t="shared" si="236"/>
        <v>Adult</v>
      </c>
      <c r="N1674" t="str">
        <f t="shared" si="237"/>
        <v>Low</v>
      </c>
      <c r="O1674" t="str">
        <f t="shared" si="238"/>
        <v>Normal level</v>
      </c>
      <c r="P1674" t="str">
        <f t="shared" si="239"/>
        <v>Low Risk</v>
      </c>
      <c r="Q1674" t="str">
        <f t="shared" si="240"/>
        <v>Normal</v>
      </c>
      <c r="R1674" t="str">
        <f t="shared" si="241"/>
        <v>Normal</v>
      </c>
      <c r="S1674" t="str">
        <f t="shared" si="242"/>
        <v>High DPF</v>
      </c>
    </row>
    <row r="1675" spans="1:19" x14ac:dyDescent="0.35">
      <c r="A1675" s="13">
        <v>1674</v>
      </c>
      <c r="B1675" s="14">
        <v>4</v>
      </c>
      <c r="C1675" s="14">
        <v>141</v>
      </c>
      <c r="D1675" s="14">
        <v>69</v>
      </c>
      <c r="E1675" s="14">
        <v>21</v>
      </c>
      <c r="F1675" s="14">
        <v>80</v>
      </c>
      <c r="G1675" s="15">
        <v>42.4</v>
      </c>
      <c r="H1675" s="19">
        <v>0.20499999999999999</v>
      </c>
      <c r="I1675" s="14">
        <v>29</v>
      </c>
      <c r="J1675" s="25">
        <v>1</v>
      </c>
      <c r="K1675" t="str">
        <f t="shared" si="234"/>
        <v>Obese</v>
      </c>
      <c r="L1675" t="str">
        <f t="shared" si="235"/>
        <v xml:space="preserve">Diabetes </v>
      </c>
      <c r="M1675" t="str">
        <f t="shared" si="236"/>
        <v>Adult</v>
      </c>
      <c r="N1675" t="str">
        <f t="shared" si="237"/>
        <v>Medium</v>
      </c>
      <c r="O1675" t="str">
        <f t="shared" si="238"/>
        <v>High level</v>
      </c>
      <c r="P1675" t="str">
        <f t="shared" si="239"/>
        <v>High Risk</v>
      </c>
      <c r="Q1675" t="str">
        <f t="shared" si="240"/>
        <v>Normal</v>
      </c>
      <c r="R1675" t="str">
        <f t="shared" si="241"/>
        <v>Normal</v>
      </c>
      <c r="S1675" t="str">
        <f t="shared" si="242"/>
        <v>Low DPF</v>
      </c>
    </row>
    <row r="1676" spans="1:19" x14ac:dyDescent="0.35">
      <c r="A1676" s="9">
        <v>1675</v>
      </c>
      <c r="B1676" s="10">
        <v>12</v>
      </c>
      <c r="C1676" s="10">
        <v>140</v>
      </c>
      <c r="D1676" s="10">
        <v>85</v>
      </c>
      <c r="E1676" s="10">
        <v>33</v>
      </c>
      <c r="F1676" s="10">
        <v>80</v>
      </c>
      <c r="G1676" s="11">
        <v>37.4</v>
      </c>
      <c r="H1676" s="18">
        <v>0.24399999999999999</v>
      </c>
      <c r="I1676" s="10">
        <v>41</v>
      </c>
      <c r="J1676" s="24">
        <v>0</v>
      </c>
      <c r="K1676" t="str">
        <f t="shared" si="234"/>
        <v>Obese</v>
      </c>
      <c r="L1676" t="str">
        <f t="shared" si="235"/>
        <v>normal</v>
      </c>
      <c r="M1676" t="str">
        <f t="shared" si="236"/>
        <v>Adult</v>
      </c>
      <c r="N1676" t="str">
        <f t="shared" si="237"/>
        <v>Medium</v>
      </c>
      <c r="O1676" t="str">
        <f t="shared" si="238"/>
        <v>High level</v>
      </c>
      <c r="P1676" t="str">
        <f t="shared" si="239"/>
        <v>High Risk</v>
      </c>
      <c r="Q1676" t="str">
        <f t="shared" si="240"/>
        <v>Normal</v>
      </c>
      <c r="R1676" t="str">
        <f t="shared" si="241"/>
        <v>Prehypertension</v>
      </c>
      <c r="S1676" t="str">
        <f t="shared" si="242"/>
        <v>Low DPF</v>
      </c>
    </row>
    <row r="1677" spans="1:19" x14ac:dyDescent="0.35">
      <c r="A1677" s="13">
        <v>1676</v>
      </c>
      <c r="B1677" s="14">
        <v>5</v>
      </c>
      <c r="C1677" s="14">
        <v>147</v>
      </c>
      <c r="D1677" s="14">
        <v>75</v>
      </c>
      <c r="E1677" s="14">
        <v>21</v>
      </c>
      <c r="F1677" s="14">
        <v>80</v>
      </c>
      <c r="G1677" s="15">
        <v>29.9</v>
      </c>
      <c r="H1677" s="19">
        <v>0.434</v>
      </c>
      <c r="I1677" s="14">
        <v>28</v>
      </c>
      <c r="J1677" s="25">
        <v>0</v>
      </c>
      <c r="K1677" t="str">
        <f t="shared" si="234"/>
        <v>Obese</v>
      </c>
      <c r="L1677" t="str">
        <f t="shared" si="235"/>
        <v>normal</v>
      </c>
      <c r="M1677" t="str">
        <f t="shared" si="236"/>
        <v>Adult</v>
      </c>
      <c r="N1677" t="str">
        <f t="shared" si="237"/>
        <v>Medium</v>
      </c>
      <c r="O1677" t="str">
        <f t="shared" si="238"/>
        <v>High level</v>
      </c>
      <c r="P1677" t="str">
        <f t="shared" si="239"/>
        <v>High Risk</v>
      </c>
      <c r="Q1677" t="str">
        <f t="shared" si="240"/>
        <v>Normal</v>
      </c>
      <c r="R1677" t="str">
        <f t="shared" si="241"/>
        <v>Normal</v>
      </c>
      <c r="S1677" t="str">
        <f t="shared" si="242"/>
        <v>Medium DPF</v>
      </c>
    </row>
    <row r="1678" spans="1:19" x14ac:dyDescent="0.35">
      <c r="A1678" s="9">
        <v>1677</v>
      </c>
      <c r="B1678" s="10">
        <v>1</v>
      </c>
      <c r="C1678" s="10">
        <v>97</v>
      </c>
      <c r="D1678" s="10">
        <v>70</v>
      </c>
      <c r="E1678" s="10">
        <v>15</v>
      </c>
      <c r="F1678" s="10">
        <v>80</v>
      </c>
      <c r="G1678" s="11">
        <v>18.2</v>
      </c>
      <c r="H1678" s="18">
        <v>0.14699999999999999</v>
      </c>
      <c r="I1678" s="10">
        <v>21</v>
      </c>
      <c r="J1678" s="24">
        <v>0</v>
      </c>
      <c r="K1678" t="str">
        <f t="shared" si="234"/>
        <v>Underweight</v>
      </c>
      <c r="L1678" t="str">
        <f t="shared" si="235"/>
        <v>normal</v>
      </c>
      <c r="M1678" t="str">
        <f t="shared" si="236"/>
        <v>Adult</v>
      </c>
      <c r="N1678" t="str">
        <f t="shared" si="237"/>
        <v>Low</v>
      </c>
      <c r="O1678" t="str">
        <f t="shared" si="238"/>
        <v>Normal level</v>
      </c>
      <c r="P1678" t="str">
        <f t="shared" si="239"/>
        <v>Low Risk</v>
      </c>
      <c r="Q1678" t="str">
        <f t="shared" si="240"/>
        <v>Normal</v>
      </c>
      <c r="R1678" t="str">
        <f t="shared" si="241"/>
        <v>Normal</v>
      </c>
      <c r="S1678" t="str">
        <f t="shared" si="242"/>
        <v>Low DPF</v>
      </c>
    </row>
    <row r="1679" spans="1:19" x14ac:dyDescent="0.35">
      <c r="A1679" s="13">
        <v>1678</v>
      </c>
      <c r="B1679" s="14">
        <v>6</v>
      </c>
      <c r="C1679" s="14">
        <v>107</v>
      </c>
      <c r="D1679" s="14">
        <v>88</v>
      </c>
      <c r="E1679" s="14">
        <v>21</v>
      </c>
      <c r="F1679" s="14">
        <v>80</v>
      </c>
      <c r="G1679" s="15">
        <v>36.799999999999997</v>
      </c>
      <c r="H1679" s="19">
        <v>0.72699999999999998</v>
      </c>
      <c r="I1679" s="14">
        <v>31</v>
      </c>
      <c r="J1679" s="25">
        <v>0</v>
      </c>
      <c r="K1679" t="str">
        <f t="shared" si="234"/>
        <v>Obese</v>
      </c>
      <c r="L1679" t="str">
        <f t="shared" si="235"/>
        <v>normal</v>
      </c>
      <c r="M1679" t="str">
        <f t="shared" si="236"/>
        <v>Adult</v>
      </c>
      <c r="N1679" t="str">
        <f t="shared" si="237"/>
        <v>Medium</v>
      </c>
      <c r="O1679" t="str">
        <f t="shared" si="238"/>
        <v>Normal level</v>
      </c>
      <c r="P1679" t="str">
        <f t="shared" si="239"/>
        <v>High Risk</v>
      </c>
      <c r="Q1679" t="str">
        <f t="shared" si="240"/>
        <v>Normal</v>
      </c>
      <c r="R1679" t="str">
        <f t="shared" si="241"/>
        <v>Prehypertension</v>
      </c>
      <c r="S1679" t="str">
        <f t="shared" si="242"/>
        <v>High DPF</v>
      </c>
    </row>
    <row r="1680" spans="1:19" x14ac:dyDescent="0.35">
      <c r="A1680" s="9">
        <v>1679</v>
      </c>
      <c r="B1680" s="10">
        <v>4</v>
      </c>
      <c r="C1680" s="10">
        <v>189</v>
      </c>
      <c r="D1680" s="10">
        <v>104</v>
      </c>
      <c r="E1680" s="10">
        <v>25</v>
      </c>
      <c r="F1680" s="10">
        <v>80</v>
      </c>
      <c r="G1680" s="11">
        <v>34.299999999999997</v>
      </c>
      <c r="H1680" s="18">
        <v>0.435</v>
      </c>
      <c r="I1680" s="10">
        <v>41</v>
      </c>
      <c r="J1680" s="24">
        <v>1</v>
      </c>
      <c r="K1680" t="str">
        <f t="shared" si="234"/>
        <v>Obese</v>
      </c>
      <c r="L1680" t="str">
        <f t="shared" si="235"/>
        <v xml:space="preserve">Diabetes </v>
      </c>
      <c r="M1680" t="str">
        <f t="shared" si="236"/>
        <v>Adult</v>
      </c>
      <c r="N1680" t="str">
        <f t="shared" si="237"/>
        <v>Medium</v>
      </c>
      <c r="O1680" t="str">
        <f t="shared" si="238"/>
        <v>High level</v>
      </c>
      <c r="P1680" t="str">
        <f t="shared" si="239"/>
        <v>High Risk</v>
      </c>
      <c r="Q1680" t="str">
        <f t="shared" si="240"/>
        <v>Normal</v>
      </c>
      <c r="R1680" t="str">
        <f t="shared" si="241"/>
        <v>Hypertension</v>
      </c>
      <c r="S1680" t="str">
        <f t="shared" si="242"/>
        <v>Medium DPF</v>
      </c>
    </row>
    <row r="1681" spans="1:19" x14ac:dyDescent="0.35">
      <c r="A1681" s="13">
        <v>1680</v>
      </c>
      <c r="B1681" s="14">
        <v>2</v>
      </c>
      <c r="C1681" s="14">
        <v>83</v>
      </c>
      <c r="D1681" s="14">
        <v>66</v>
      </c>
      <c r="E1681" s="14">
        <v>23</v>
      </c>
      <c r="F1681" s="14">
        <v>50</v>
      </c>
      <c r="G1681" s="15">
        <v>32.200000000000003</v>
      </c>
      <c r="H1681" s="19">
        <v>0.497</v>
      </c>
      <c r="I1681" s="14">
        <v>22</v>
      </c>
      <c r="J1681" s="25">
        <v>0</v>
      </c>
      <c r="K1681" t="str">
        <f t="shared" si="234"/>
        <v>Obese</v>
      </c>
      <c r="L1681" t="str">
        <f t="shared" si="235"/>
        <v>normal</v>
      </c>
      <c r="M1681" t="str">
        <f t="shared" si="236"/>
        <v>Adult</v>
      </c>
      <c r="N1681" t="str">
        <f t="shared" si="237"/>
        <v>Medium</v>
      </c>
      <c r="O1681" t="str">
        <f t="shared" si="238"/>
        <v>Normal level</v>
      </c>
      <c r="P1681" t="str">
        <f t="shared" si="239"/>
        <v>Low Risk</v>
      </c>
      <c r="Q1681" t="str">
        <f t="shared" si="240"/>
        <v>Low</v>
      </c>
      <c r="R1681" t="str">
        <f t="shared" si="241"/>
        <v>Normal</v>
      </c>
      <c r="S1681" t="str">
        <f t="shared" si="242"/>
        <v>Medium DPF</v>
      </c>
    </row>
    <row r="1682" spans="1:19" x14ac:dyDescent="0.35">
      <c r="A1682" s="9">
        <v>1681</v>
      </c>
      <c r="B1682" s="10">
        <v>4</v>
      </c>
      <c r="C1682" s="10">
        <v>117</v>
      </c>
      <c r="D1682" s="10">
        <v>64</v>
      </c>
      <c r="E1682" s="10">
        <v>27</v>
      </c>
      <c r="F1682" s="10">
        <v>120</v>
      </c>
      <c r="G1682" s="11">
        <v>33.200000000000003</v>
      </c>
      <c r="H1682" s="18">
        <v>0.23</v>
      </c>
      <c r="I1682" s="10">
        <v>24</v>
      </c>
      <c r="J1682" s="24">
        <v>0</v>
      </c>
      <c r="K1682" t="str">
        <f t="shared" si="234"/>
        <v>Obese</v>
      </c>
      <c r="L1682" t="str">
        <f t="shared" si="235"/>
        <v>normal</v>
      </c>
      <c r="M1682" t="str">
        <f t="shared" si="236"/>
        <v>Adult</v>
      </c>
      <c r="N1682" t="str">
        <f t="shared" si="237"/>
        <v>Medium</v>
      </c>
      <c r="O1682" t="str">
        <f t="shared" si="238"/>
        <v>Normal level</v>
      </c>
      <c r="P1682" t="str">
        <f t="shared" si="239"/>
        <v>High Risk</v>
      </c>
      <c r="Q1682" t="str">
        <f t="shared" si="240"/>
        <v>Normal</v>
      </c>
      <c r="R1682" t="str">
        <f t="shared" si="241"/>
        <v>Normal</v>
      </c>
      <c r="S1682" t="str">
        <f t="shared" si="242"/>
        <v>Low DPF</v>
      </c>
    </row>
    <row r="1683" spans="1:19" x14ac:dyDescent="0.35">
      <c r="A1683" s="13">
        <v>1682</v>
      </c>
      <c r="B1683" s="14">
        <v>8</v>
      </c>
      <c r="C1683" s="14">
        <v>108</v>
      </c>
      <c r="D1683" s="14">
        <v>70</v>
      </c>
      <c r="E1683" s="14">
        <v>21</v>
      </c>
      <c r="F1683" s="14">
        <v>80</v>
      </c>
      <c r="G1683" s="15">
        <v>30.5</v>
      </c>
      <c r="H1683" s="19">
        <v>0.95499999999999996</v>
      </c>
      <c r="I1683" s="14">
        <v>33</v>
      </c>
      <c r="J1683" s="25">
        <v>1</v>
      </c>
      <c r="K1683" t="str">
        <f t="shared" si="234"/>
        <v>Obese</v>
      </c>
      <c r="L1683" t="str">
        <f t="shared" si="235"/>
        <v xml:space="preserve">Diabetes </v>
      </c>
      <c r="M1683" t="str">
        <f t="shared" si="236"/>
        <v>Adult</v>
      </c>
      <c r="N1683" t="str">
        <f t="shared" si="237"/>
        <v>Medium</v>
      </c>
      <c r="O1683" t="str">
        <f t="shared" si="238"/>
        <v>Normal level</v>
      </c>
      <c r="P1683" t="str">
        <f t="shared" si="239"/>
        <v>High Risk</v>
      </c>
      <c r="Q1683" t="str">
        <f t="shared" si="240"/>
        <v>Normal</v>
      </c>
      <c r="R1683" t="str">
        <f t="shared" si="241"/>
        <v>Normal</v>
      </c>
      <c r="S1683" t="str">
        <f t="shared" si="242"/>
        <v>High DPF</v>
      </c>
    </row>
    <row r="1684" spans="1:19" x14ac:dyDescent="0.35">
      <c r="A1684" s="9">
        <v>1683</v>
      </c>
      <c r="B1684" s="10">
        <v>4</v>
      </c>
      <c r="C1684" s="10">
        <v>117</v>
      </c>
      <c r="D1684" s="10">
        <v>62</v>
      </c>
      <c r="E1684" s="10">
        <v>12</v>
      </c>
      <c r="F1684" s="10">
        <v>80</v>
      </c>
      <c r="G1684" s="11">
        <v>29.7</v>
      </c>
      <c r="H1684" s="18">
        <v>0.38</v>
      </c>
      <c r="I1684" s="10">
        <v>30</v>
      </c>
      <c r="J1684" s="24">
        <v>1</v>
      </c>
      <c r="K1684" t="str">
        <f t="shared" si="234"/>
        <v>Overweight</v>
      </c>
      <c r="L1684" t="str">
        <f t="shared" si="235"/>
        <v xml:space="preserve">Diabetes </v>
      </c>
      <c r="M1684" t="str">
        <f t="shared" si="236"/>
        <v>Adult</v>
      </c>
      <c r="N1684" t="str">
        <f t="shared" si="237"/>
        <v>Low</v>
      </c>
      <c r="O1684" t="str">
        <f t="shared" si="238"/>
        <v>Normal level</v>
      </c>
      <c r="P1684" t="str">
        <f t="shared" si="239"/>
        <v>High Risk</v>
      </c>
      <c r="Q1684" t="str">
        <f t="shared" si="240"/>
        <v>Normal</v>
      </c>
      <c r="R1684" t="str">
        <f t="shared" si="241"/>
        <v>Normal</v>
      </c>
      <c r="S1684" t="str">
        <f t="shared" si="242"/>
        <v>Medium DPF</v>
      </c>
    </row>
    <row r="1685" spans="1:19" x14ac:dyDescent="0.35">
      <c r="A1685" s="13">
        <v>1684</v>
      </c>
      <c r="B1685" s="14">
        <v>4</v>
      </c>
      <c r="C1685" s="14">
        <v>180</v>
      </c>
      <c r="D1685" s="14">
        <v>78</v>
      </c>
      <c r="E1685" s="14">
        <v>63</v>
      </c>
      <c r="F1685" s="14">
        <v>14</v>
      </c>
      <c r="G1685" s="15">
        <v>59.4</v>
      </c>
      <c r="H1685" s="19">
        <v>2.42</v>
      </c>
      <c r="I1685" s="14">
        <v>25</v>
      </c>
      <c r="J1685" s="25">
        <v>1</v>
      </c>
      <c r="K1685" t="str">
        <f t="shared" si="234"/>
        <v>Obese</v>
      </c>
      <c r="L1685" t="str">
        <f t="shared" si="235"/>
        <v xml:space="preserve">Diabetes </v>
      </c>
      <c r="M1685" t="str">
        <f t="shared" si="236"/>
        <v>Adult</v>
      </c>
      <c r="N1685" t="str">
        <f t="shared" si="237"/>
        <v>High</v>
      </c>
      <c r="O1685" t="str">
        <f t="shared" si="238"/>
        <v>High level</v>
      </c>
      <c r="P1685" t="str">
        <f t="shared" si="239"/>
        <v>High Risk</v>
      </c>
      <c r="Q1685" t="str">
        <f t="shared" si="240"/>
        <v>Low</v>
      </c>
      <c r="R1685" t="str">
        <f t="shared" si="241"/>
        <v>Normal</v>
      </c>
      <c r="S1685" t="str">
        <f t="shared" si="242"/>
        <v>High DPF</v>
      </c>
    </row>
    <row r="1686" spans="1:19" x14ac:dyDescent="0.35">
      <c r="A1686" s="9">
        <v>1685</v>
      </c>
      <c r="B1686" s="10">
        <v>1</v>
      </c>
      <c r="C1686" s="10">
        <v>100</v>
      </c>
      <c r="D1686" s="10">
        <v>72</v>
      </c>
      <c r="E1686" s="10">
        <v>12</v>
      </c>
      <c r="F1686" s="10">
        <v>70</v>
      </c>
      <c r="G1686" s="11">
        <v>25.3</v>
      </c>
      <c r="H1686" s="18">
        <v>0.65800000000000003</v>
      </c>
      <c r="I1686" s="10">
        <v>28</v>
      </c>
      <c r="J1686" s="24">
        <v>0</v>
      </c>
      <c r="K1686" t="str">
        <f t="shared" si="234"/>
        <v>Overweight</v>
      </c>
      <c r="L1686" t="str">
        <f t="shared" si="235"/>
        <v>normal</v>
      </c>
      <c r="M1686" t="str">
        <f t="shared" si="236"/>
        <v>Adult</v>
      </c>
      <c r="N1686" t="str">
        <f t="shared" si="237"/>
        <v>Low</v>
      </c>
      <c r="O1686" t="str">
        <f t="shared" si="238"/>
        <v>Normal level</v>
      </c>
      <c r="P1686" t="str">
        <f t="shared" si="239"/>
        <v>Low Risk</v>
      </c>
      <c r="Q1686" t="str">
        <f t="shared" si="240"/>
        <v>Low</v>
      </c>
      <c r="R1686" t="str">
        <f t="shared" si="241"/>
        <v>Normal</v>
      </c>
      <c r="S1686" t="str">
        <f t="shared" si="242"/>
        <v>High DPF</v>
      </c>
    </row>
    <row r="1687" spans="1:19" x14ac:dyDescent="0.35">
      <c r="A1687" s="13">
        <v>1686</v>
      </c>
      <c r="B1687" s="14">
        <v>4</v>
      </c>
      <c r="C1687" s="14">
        <v>95</v>
      </c>
      <c r="D1687" s="14">
        <v>80</v>
      </c>
      <c r="E1687" s="14">
        <v>45</v>
      </c>
      <c r="F1687" s="14">
        <v>92</v>
      </c>
      <c r="G1687" s="15">
        <v>36.5</v>
      </c>
      <c r="H1687" s="19">
        <v>0.33</v>
      </c>
      <c r="I1687" s="14">
        <v>26</v>
      </c>
      <c r="J1687" s="25">
        <v>0</v>
      </c>
      <c r="K1687" t="str">
        <f t="shared" si="234"/>
        <v>Obese</v>
      </c>
      <c r="L1687" t="str">
        <f t="shared" si="235"/>
        <v>normal</v>
      </c>
      <c r="M1687" t="str">
        <f t="shared" si="236"/>
        <v>Adult</v>
      </c>
      <c r="N1687" t="str">
        <f t="shared" si="237"/>
        <v>High</v>
      </c>
      <c r="O1687" t="str">
        <f t="shared" si="238"/>
        <v>Normal level</v>
      </c>
      <c r="P1687" t="str">
        <f t="shared" si="239"/>
        <v>High Risk</v>
      </c>
      <c r="Q1687" t="str">
        <f t="shared" si="240"/>
        <v>Normal</v>
      </c>
      <c r="R1687" t="str">
        <f t="shared" si="241"/>
        <v>Normal</v>
      </c>
      <c r="S1687" t="str">
        <f t="shared" si="242"/>
        <v>Medium DPF</v>
      </c>
    </row>
    <row r="1688" spans="1:19" x14ac:dyDescent="0.35">
      <c r="A1688" s="9">
        <v>1687</v>
      </c>
      <c r="B1688" s="10">
        <v>4</v>
      </c>
      <c r="C1688" s="10">
        <v>104</v>
      </c>
      <c r="D1688" s="10">
        <v>64</v>
      </c>
      <c r="E1688" s="10">
        <v>37</v>
      </c>
      <c r="F1688" s="10">
        <v>64</v>
      </c>
      <c r="G1688" s="11">
        <v>33.6</v>
      </c>
      <c r="H1688" s="18">
        <v>0.51</v>
      </c>
      <c r="I1688" s="10">
        <v>22</v>
      </c>
      <c r="J1688" s="24">
        <v>1</v>
      </c>
      <c r="K1688" t="str">
        <f t="shared" si="234"/>
        <v>Obese</v>
      </c>
      <c r="L1688" t="str">
        <f t="shared" si="235"/>
        <v xml:space="preserve">Diabetes </v>
      </c>
      <c r="M1688" t="str">
        <f t="shared" si="236"/>
        <v>Adult</v>
      </c>
      <c r="N1688" t="str">
        <f t="shared" si="237"/>
        <v>Medium</v>
      </c>
      <c r="O1688" t="str">
        <f t="shared" si="238"/>
        <v>Normal level</v>
      </c>
      <c r="P1688" t="str">
        <f t="shared" si="239"/>
        <v>High Risk</v>
      </c>
      <c r="Q1688" t="str">
        <f t="shared" si="240"/>
        <v>Low</v>
      </c>
      <c r="R1688" t="str">
        <f t="shared" si="241"/>
        <v>Normal</v>
      </c>
      <c r="S1688" t="str">
        <f t="shared" si="242"/>
        <v>Medium DPF</v>
      </c>
    </row>
    <row r="1689" spans="1:19" x14ac:dyDescent="0.35">
      <c r="A1689" s="13">
        <v>1688</v>
      </c>
      <c r="B1689" s="14">
        <v>4</v>
      </c>
      <c r="C1689" s="14">
        <v>120</v>
      </c>
      <c r="D1689" s="14">
        <v>74</v>
      </c>
      <c r="E1689" s="14">
        <v>18</v>
      </c>
      <c r="F1689" s="14">
        <v>63</v>
      </c>
      <c r="G1689" s="15">
        <v>30.5</v>
      </c>
      <c r="H1689" s="19">
        <v>0.28499999999999998</v>
      </c>
      <c r="I1689" s="14">
        <v>26</v>
      </c>
      <c r="J1689" s="25">
        <v>0</v>
      </c>
      <c r="K1689" t="str">
        <f t="shared" si="234"/>
        <v>Obese</v>
      </c>
      <c r="L1689" t="str">
        <f t="shared" si="235"/>
        <v>normal</v>
      </c>
      <c r="M1689" t="str">
        <f t="shared" si="236"/>
        <v>Adult</v>
      </c>
      <c r="N1689" t="str">
        <f t="shared" si="237"/>
        <v>Low</v>
      </c>
      <c r="O1689" t="str">
        <f t="shared" si="238"/>
        <v>Normal level</v>
      </c>
      <c r="P1689" t="str">
        <f t="shared" si="239"/>
        <v>High Risk</v>
      </c>
      <c r="Q1689" t="str">
        <f t="shared" si="240"/>
        <v>Low</v>
      </c>
      <c r="R1689" t="str">
        <f t="shared" si="241"/>
        <v>Normal</v>
      </c>
      <c r="S1689" t="str">
        <f t="shared" si="242"/>
        <v>Low DPF</v>
      </c>
    </row>
    <row r="1690" spans="1:19" x14ac:dyDescent="0.35">
      <c r="A1690" s="9">
        <v>1689</v>
      </c>
      <c r="B1690" s="10">
        <v>1</v>
      </c>
      <c r="C1690" s="10">
        <v>82</v>
      </c>
      <c r="D1690" s="10">
        <v>64</v>
      </c>
      <c r="E1690" s="10">
        <v>13</v>
      </c>
      <c r="F1690" s="10">
        <v>95</v>
      </c>
      <c r="G1690" s="11">
        <v>21.2</v>
      </c>
      <c r="H1690" s="18">
        <v>0.41499999999999998</v>
      </c>
      <c r="I1690" s="10">
        <v>23</v>
      </c>
      <c r="J1690" s="24">
        <v>0</v>
      </c>
      <c r="K1690" t="str">
        <f t="shared" si="234"/>
        <v>Normal weight</v>
      </c>
      <c r="L1690" t="str">
        <f t="shared" si="235"/>
        <v>normal</v>
      </c>
      <c r="M1690" t="str">
        <f t="shared" si="236"/>
        <v>Adult</v>
      </c>
      <c r="N1690" t="str">
        <f t="shared" si="237"/>
        <v>Low</v>
      </c>
      <c r="O1690" t="str">
        <f t="shared" si="238"/>
        <v>Normal level</v>
      </c>
      <c r="P1690" t="str">
        <f t="shared" si="239"/>
        <v>Low Risk</v>
      </c>
      <c r="Q1690" t="str">
        <f t="shared" si="240"/>
        <v>Normal</v>
      </c>
      <c r="R1690" t="str">
        <f t="shared" si="241"/>
        <v>Normal</v>
      </c>
      <c r="S1690" t="str">
        <f t="shared" si="242"/>
        <v>Medium DPF</v>
      </c>
    </row>
    <row r="1691" spans="1:19" x14ac:dyDescent="0.35">
      <c r="A1691" s="13">
        <v>1690</v>
      </c>
      <c r="B1691" s="14">
        <v>2</v>
      </c>
      <c r="C1691" s="14">
        <v>134</v>
      </c>
      <c r="D1691" s="14">
        <v>70</v>
      </c>
      <c r="E1691" s="14">
        <v>21</v>
      </c>
      <c r="F1691" s="14">
        <v>80</v>
      </c>
      <c r="G1691" s="15">
        <v>28.9</v>
      </c>
      <c r="H1691" s="19">
        <v>0.54200000000000004</v>
      </c>
      <c r="I1691" s="14">
        <v>23</v>
      </c>
      <c r="J1691" s="25">
        <v>1</v>
      </c>
      <c r="K1691" t="str">
        <f t="shared" si="234"/>
        <v>Overweight</v>
      </c>
      <c r="L1691" t="str">
        <f t="shared" si="235"/>
        <v xml:space="preserve">Diabetes </v>
      </c>
      <c r="M1691" t="str">
        <f t="shared" si="236"/>
        <v>Adult</v>
      </c>
      <c r="N1691" t="str">
        <f t="shared" si="237"/>
        <v>Medium</v>
      </c>
      <c r="O1691" t="str">
        <f t="shared" si="238"/>
        <v>Normal level</v>
      </c>
      <c r="P1691" t="str">
        <f t="shared" si="239"/>
        <v>Low Risk</v>
      </c>
      <c r="Q1691" t="str">
        <f t="shared" si="240"/>
        <v>Normal</v>
      </c>
      <c r="R1691" t="str">
        <f t="shared" si="241"/>
        <v>Normal</v>
      </c>
      <c r="S1691" t="str">
        <f t="shared" si="242"/>
        <v>Medium DPF</v>
      </c>
    </row>
    <row r="1692" spans="1:19" x14ac:dyDescent="0.35">
      <c r="A1692" s="9">
        <v>1691</v>
      </c>
      <c r="B1692" s="10">
        <v>4</v>
      </c>
      <c r="C1692" s="10">
        <v>91</v>
      </c>
      <c r="D1692" s="10">
        <v>68</v>
      </c>
      <c r="E1692" s="10">
        <v>32</v>
      </c>
      <c r="F1692" s="10">
        <v>210</v>
      </c>
      <c r="G1692" s="11">
        <v>39.9</v>
      </c>
      <c r="H1692" s="18">
        <v>0.38100000000000001</v>
      </c>
      <c r="I1692" s="10">
        <v>25</v>
      </c>
      <c r="J1692" s="24">
        <v>0</v>
      </c>
      <c r="K1692" t="str">
        <f t="shared" si="234"/>
        <v>Obese</v>
      </c>
      <c r="L1692" t="str">
        <f t="shared" si="235"/>
        <v>normal</v>
      </c>
      <c r="M1692" t="str">
        <f t="shared" si="236"/>
        <v>Adult</v>
      </c>
      <c r="N1692" t="str">
        <f t="shared" si="237"/>
        <v>Medium</v>
      </c>
      <c r="O1692" t="str">
        <f t="shared" si="238"/>
        <v>Normal level</v>
      </c>
      <c r="P1692" t="str">
        <f t="shared" si="239"/>
        <v>High Risk</v>
      </c>
      <c r="Q1692" t="str">
        <f t="shared" si="240"/>
        <v>High</v>
      </c>
      <c r="R1692" t="str">
        <f t="shared" si="241"/>
        <v>Normal</v>
      </c>
      <c r="S1692" t="str">
        <f t="shared" si="242"/>
        <v>Medium DPF</v>
      </c>
    </row>
    <row r="1693" spans="1:19" x14ac:dyDescent="0.35">
      <c r="A1693" s="13">
        <v>1692</v>
      </c>
      <c r="B1693" s="14">
        <v>2</v>
      </c>
      <c r="C1693" s="14">
        <v>119</v>
      </c>
      <c r="D1693" s="14">
        <v>69</v>
      </c>
      <c r="E1693" s="14">
        <v>21</v>
      </c>
      <c r="F1693" s="14">
        <v>80</v>
      </c>
      <c r="G1693" s="15">
        <v>19.600000000000001</v>
      </c>
      <c r="H1693" s="19">
        <v>0.83199999999999996</v>
      </c>
      <c r="I1693" s="14">
        <v>72</v>
      </c>
      <c r="J1693" s="25">
        <v>0</v>
      </c>
      <c r="K1693" t="str">
        <f t="shared" si="234"/>
        <v>Normal weight</v>
      </c>
      <c r="L1693" t="str">
        <f t="shared" si="235"/>
        <v>normal</v>
      </c>
      <c r="M1693" t="str">
        <f t="shared" si="236"/>
        <v>Aged</v>
      </c>
      <c r="N1693" t="str">
        <f t="shared" si="237"/>
        <v>Medium</v>
      </c>
      <c r="O1693" t="str">
        <f t="shared" si="238"/>
        <v>Normal level</v>
      </c>
      <c r="P1693" t="str">
        <f t="shared" si="239"/>
        <v>Low Risk</v>
      </c>
      <c r="Q1693" t="str">
        <f t="shared" si="240"/>
        <v>Normal</v>
      </c>
      <c r="R1693" t="str">
        <f t="shared" si="241"/>
        <v>Normal</v>
      </c>
      <c r="S1693" t="str">
        <f t="shared" si="242"/>
        <v>High DPF</v>
      </c>
    </row>
    <row r="1694" spans="1:19" x14ac:dyDescent="0.35">
      <c r="A1694" s="9">
        <v>1693</v>
      </c>
      <c r="B1694" s="10">
        <v>2</v>
      </c>
      <c r="C1694" s="10">
        <v>100</v>
      </c>
      <c r="D1694" s="10">
        <v>54</v>
      </c>
      <c r="E1694" s="10">
        <v>28</v>
      </c>
      <c r="F1694" s="10">
        <v>105</v>
      </c>
      <c r="G1694" s="11">
        <v>37.799999999999997</v>
      </c>
      <c r="H1694" s="18">
        <v>0.498</v>
      </c>
      <c r="I1694" s="10">
        <v>24</v>
      </c>
      <c r="J1694" s="24">
        <v>0</v>
      </c>
      <c r="K1694" t="str">
        <f t="shared" si="234"/>
        <v>Obese</v>
      </c>
      <c r="L1694" t="str">
        <f t="shared" si="235"/>
        <v>normal</v>
      </c>
      <c r="M1694" t="str">
        <f t="shared" si="236"/>
        <v>Adult</v>
      </c>
      <c r="N1694" t="str">
        <f t="shared" si="237"/>
        <v>Medium</v>
      </c>
      <c r="O1694" t="str">
        <f t="shared" si="238"/>
        <v>Normal level</v>
      </c>
      <c r="P1694" t="str">
        <f t="shared" si="239"/>
        <v>Low Risk</v>
      </c>
      <c r="Q1694" t="str">
        <f t="shared" si="240"/>
        <v>Normal</v>
      </c>
      <c r="R1694" t="str">
        <f t="shared" si="241"/>
        <v>Low</v>
      </c>
      <c r="S1694" t="str">
        <f t="shared" si="242"/>
        <v>Medium DPF</v>
      </c>
    </row>
    <row r="1695" spans="1:19" x14ac:dyDescent="0.35">
      <c r="A1695" s="13">
        <v>1694</v>
      </c>
      <c r="B1695" s="14">
        <v>14</v>
      </c>
      <c r="C1695" s="14">
        <v>175</v>
      </c>
      <c r="D1695" s="14">
        <v>62</v>
      </c>
      <c r="E1695" s="14">
        <v>30</v>
      </c>
      <c r="F1695" s="14">
        <v>80</v>
      </c>
      <c r="G1695" s="15">
        <v>33.6</v>
      </c>
      <c r="H1695" s="19">
        <v>0.21199999999999999</v>
      </c>
      <c r="I1695" s="14">
        <v>38</v>
      </c>
      <c r="J1695" s="25">
        <v>1</v>
      </c>
      <c r="K1695" t="str">
        <f t="shared" si="234"/>
        <v>Obese</v>
      </c>
      <c r="L1695" t="str">
        <f t="shared" si="235"/>
        <v xml:space="preserve">Diabetes </v>
      </c>
      <c r="M1695" t="str">
        <f t="shared" si="236"/>
        <v>Adult</v>
      </c>
      <c r="N1695" t="str">
        <f t="shared" si="237"/>
        <v>Medium</v>
      </c>
      <c r="O1695" t="str">
        <f t="shared" si="238"/>
        <v>High level</v>
      </c>
      <c r="P1695" t="str">
        <f t="shared" si="239"/>
        <v>High Risk</v>
      </c>
      <c r="Q1695" t="str">
        <f t="shared" si="240"/>
        <v>Normal</v>
      </c>
      <c r="R1695" t="str">
        <f t="shared" si="241"/>
        <v>Normal</v>
      </c>
      <c r="S1695" t="str">
        <f t="shared" si="242"/>
        <v>Low DPF</v>
      </c>
    </row>
    <row r="1696" spans="1:19" x14ac:dyDescent="0.35">
      <c r="A1696" s="9">
        <v>1695</v>
      </c>
      <c r="B1696" s="10">
        <v>1</v>
      </c>
      <c r="C1696" s="10">
        <v>135</v>
      </c>
      <c r="D1696" s="10">
        <v>54</v>
      </c>
      <c r="E1696" s="10">
        <v>21</v>
      </c>
      <c r="F1696" s="10">
        <v>80</v>
      </c>
      <c r="G1696" s="11">
        <v>26.7</v>
      </c>
      <c r="H1696" s="18">
        <v>0.68700000000000006</v>
      </c>
      <c r="I1696" s="10">
        <v>62</v>
      </c>
      <c r="J1696" s="24">
        <v>0</v>
      </c>
      <c r="K1696" t="str">
        <f t="shared" si="234"/>
        <v>Overweight</v>
      </c>
      <c r="L1696" t="str">
        <f t="shared" si="235"/>
        <v>normal</v>
      </c>
      <c r="M1696" t="str">
        <f t="shared" si="236"/>
        <v>Adult</v>
      </c>
      <c r="N1696" t="str">
        <f t="shared" si="237"/>
        <v>Medium</v>
      </c>
      <c r="O1696" t="str">
        <f t="shared" si="238"/>
        <v>Normal level</v>
      </c>
      <c r="P1696" t="str">
        <f t="shared" si="239"/>
        <v>Low Risk</v>
      </c>
      <c r="Q1696" t="str">
        <f t="shared" si="240"/>
        <v>Normal</v>
      </c>
      <c r="R1696" t="str">
        <f t="shared" si="241"/>
        <v>Low</v>
      </c>
      <c r="S1696" t="str">
        <f t="shared" si="242"/>
        <v>High DPF</v>
      </c>
    </row>
    <row r="1697" spans="1:19" x14ac:dyDescent="0.35">
      <c r="A1697" s="13">
        <v>1696</v>
      </c>
      <c r="B1697" s="14">
        <v>5</v>
      </c>
      <c r="C1697" s="14">
        <v>86</v>
      </c>
      <c r="D1697" s="14">
        <v>68</v>
      </c>
      <c r="E1697" s="14">
        <v>28</v>
      </c>
      <c r="F1697" s="14">
        <v>71</v>
      </c>
      <c r="G1697" s="15">
        <v>30.2</v>
      </c>
      <c r="H1697" s="19">
        <v>0.36399999999999999</v>
      </c>
      <c r="I1697" s="14">
        <v>24</v>
      </c>
      <c r="J1697" s="25">
        <v>0</v>
      </c>
      <c r="K1697" t="str">
        <f t="shared" si="234"/>
        <v>Obese</v>
      </c>
      <c r="L1697" t="str">
        <f t="shared" si="235"/>
        <v>normal</v>
      </c>
      <c r="M1697" t="str">
        <f t="shared" si="236"/>
        <v>Adult</v>
      </c>
      <c r="N1697" t="str">
        <f t="shared" si="237"/>
        <v>Medium</v>
      </c>
      <c r="O1697" t="str">
        <f t="shared" si="238"/>
        <v>Normal level</v>
      </c>
      <c r="P1697" t="str">
        <f t="shared" si="239"/>
        <v>High Risk</v>
      </c>
      <c r="Q1697" t="str">
        <f t="shared" si="240"/>
        <v>Low</v>
      </c>
      <c r="R1697" t="str">
        <f t="shared" si="241"/>
        <v>Normal</v>
      </c>
      <c r="S1697" t="str">
        <f t="shared" si="242"/>
        <v>Medium DPF</v>
      </c>
    </row>
    <row r="1698" spans="1:19" x14ac:dyDescent="0.35">
      <c r="A1698" s="9">
        <v>1697</v>
      </c>
      <c r="B1698" s="10">
        <v>14</v>
      </c>
      <c r="C1698" s="10">
        <v>148</v>
      </c>
      <c r="D1698" s="10">
        <v>84</v>
      </c>
      <c r="E1698" s="10">
        <v>48</v>
      </c>
      <c r="F1698" s="10">
        <v>237</v>
      </c>
      <c r="G1698" s="11">
        <v>37.6</v>
      </c>
      <c r="H1698" s="18">
        <v>1.0009999999999999</v>
      </c>
      <c r="I1698" s="10">
        <v>51</v>
      </c>
      <c r="J1698" s="24">
        <v>1</v>
      </c>
      <c r="K1698" t="str">
        <f t="shared" si="234"/>
        <v>Obese</v>
      </c>
      <c r="L1698" t="str">
        <f t="shared" si="235"/>
        <v xml:space="preserve">Diabetes </v>
      </c>
      <c r="M1698" t="str">
        <f t="shared" si="236"/>
        <v>Adult</v>
      </c>
      <c r="N1698" t="str">
        <f t="shared" si="237"/>
        <v>High</v>
      </c>
      <c r="O1698" t="str">
        <f t="shared" si="238"/>
        <v>High level</v>
      </c>
      <c r="P1698" t="str">
        <f t="shared" si="239"/>
        <v>High Risk</v>
      </c>
      <c r="Q1698" t="str">
        <f t="shared" si="240"/>
        <v>High</v>
      </c>
      <c r="R1698" t="str">
        <f t="shared" si="241"/>
        <v>Prehypertension</v>
      </c>
      <c r="S1698" t="str">
        <f t="shared" si="242"/>
        <v>High DPF</v>
      </c>
    </row>
    <row r="1699" spans="1:19" x14ac:dyDescent="0.35">
      <c r="A1699" s="13">
        <v>1698</v>
      </c>
      <c r="B1699" s="14">
        <v>9</v>
      </c>
      <c r="C1699" s="14">
        <v>134</v>
      </c>
      <c r="D1699" s="14">
        <v>74</v>
      </c>
      <c r="E1699" s="14">
        <v>33</v>
      </c>
      <c r="F1699" s="14">
        <v>60</v>
      </c>
      <c r="G1699" s="15">
        <v>25.9</v>
      </c>
      <c r="H1699" s="19">
        <v>0.46</v>
      </c>
      <c r="I1699" s="14">
        <v>81</v>
      </c>
      <c r="J1699" s="25">
        <v>0</v>
      </c>
      <c r="K1699" t="str">
        <f t="shared" si="234"/>
        <v>Overweight</v>
      </c>
      <c r="L1699" t="str">
        <f t="shared" si="235"/>
        <v>normal</v>
      </c>
      <c r="M1699" t="str">
        <f t="shared" si="236"/>
        <v>Aged</v>
      </c>
      <c r="N1699" t="str">
        <f t="shared" si="237"/>
        <v>Medium</v>
      </c>
      <c r="O1699" t="str">
        <f t="shared" si="238"/>
        <v>Normal level</v>
      </c>
      <c r="P1699" t="str">
        <f t="shared" si="239"/>
        <v>High Risk</v>
      </c>
      <c r="Q1699" t="str">
        <f t="shared" si="240"/>
        <v>Low</v>
      </c>
      <c r="R1699" t="str">
        <f t="shared" si="241"/>
        <v>Normal</v>
      </c>
      <c r="S1699" t="str">
        <f t="shared" si="242"/>
        <v>Medium DPF</v>
      </c>
    </row>
    <row r="1700" spans="1:19" x14ac:dyDescent="0.35">
      <c r="A1700" s="9">
        <v>1699</v>
      </c>
      <c r="B1700" s="10">
        <v>9</v>
      </c>
      <c r="C1700" s="10">
        <v>120</v>
      </c>
      <c r="D1700" s="10">
        <v>72</v>
      </c>
      <c r="E1700" s="10">
        <v>22</v>
      </c>
      <c r="F1700" s="10">
        <v>56</v>
      </c>
      <c r="G1700" s="11">
        <v>20.8</v>
      </c>
      <c r="H1700" s="18">
        <v>0.73299999999999998</v>
      </c>
      <c r="I1700" s="10">
        <v>48</v>
      </c>
      <c r="J1700" s="24">
        <v>0</v>
      </c>
      <c r="K1700" t="str">
        <f t="shared" si="234"/>
        <v>Normal weight</v>
      </c>
      <c r="L1700" t="str">
        <f t="shared" si="235"/>
        <v>normal</v>
      </c>
      <c r="M1700" t="str">
        <f t="shared" si="236"/>
        <v>Adult</v>
      </c>
      <c r="N1700" t="str">
        <f t="shared" si="237"/>
        <v>Medium</v>
      </c>
      <c r="O1700" t="str">
        <f t="shared" si="238"/>
        <v>Normal level</v>
      </c>
      <c r="P1700" t="str">
        <f t="shared" si="239"/>
        <v>High Risk</v>
      </c>
      <c r="Q1700" t="str">
        <f t="shared" si="240"/>
        <v>Low</v>
      </c>
      <c r="R1700" t="str">
        <f t="shared" si="241"/>
        <v>Normal</v>
      </c>
      <c r="S1700" t="str">
        <f t="shared" si="242"/>
        <v>High DPF</v>
      </c>
    </row>
    <row r="1701" spans="1:19" x14ac:dyDescent="0.35">
      <c r="A1701" s="13">
        <v>1700</v>
      </c>
      <c r="B1701" s="14">
        <v>1</v>
      </c>
      <c r="C1701" s="14">
        <v>71</v>
      </c>
      <c r="D1701" s="14">
        <v>62</v>
      </c>
      <c r="E1701" s="14">
        <v>21</v>
      </c>
      <c r="F1701" s="14">
        <v>80</v>
      </c>
      <c r="G1701" s="15">
        <v>21.8</v>
      </c>
      <c r="H1701" s="19">
        <v>0.41599999999999998</v>
      </c>
      <c r="I1701" s="14">
        <v>26</v>
      </c>
      <c r="J1701" s="25">
        <v>0</v>
      </c>
      <c r="K1701" t="str">
        <f t="shared" si="234"/>
        <v>Normal weight</v>
      </c>
      <c r="L1701" t="str">
        <f t="shared" si="235"/>
        <v>normal</v>
      </c>
      <c r="M1701" t="str">
        <f t="shared" si="236"/>
        <v>Adult</v>
      </c>
      <c r="N1701" t="str">
        <f t="shared" si="237"/>
        <v>Medium</v>
      </c>
      <c r="O1701" t="str">
        <f t="shared" si="238"/>
        <v>Normal level</v>
      </c>
      <c r="P1701" t="str">
        <f t="shared" si="239"/>
        <v>Low Risk</v>
      </c>
      <c r="Q1701" t="str">
        <f t="shared" si="240"/>
        <v>Normal</v>
      </c>
      <c r="R1701" t="str">
        <f t="shared" si="241"/>
        <v>Normal</v>
      </c>
      <c r="S1701" t="str">
        <f t="shared" si="242"/>
        <v>Medium DPF</v>
      </c>
    </row>
    <row r="1702" spans="1:19" x14ac:dyDescent="0.35">
      <c r="A1702" s="9">
        <v>1701</v>
      </c>
      <c r="B1702" s="10">
        <v>8</v>
      </c>
      <c r="C1702" s="10">
        <v>74</v>
      </c>
      <c r="D1702" s="10">
        <v>70</v>
      </c>
      <c r="E1702" s="10">
        <v>40</v>
      </c>
      <c r="F1702" s="10">
        <v>49</v>
      </c>
      <c r="G1702" s="11">
        <v>35.299999999999997</v>
      </c>
      <c r="H1702" s="18">
        <v>0.70499999999999996</v>
      </c>
      <c r="I1702" s="10">
        <v>39</v>
      </c>
      <c r="J1702" s="24">
        <v>0</v>
      </c>
      <c r="K1702" t="str">
        <f t="shared" si="234"/>
        <v>Obese</v>
      </c>
      <c r="L1702" t="str">
        <f t="shared" si="235"/>
        <v>normal</v>
      </c>
      <c r="M1702" t="str">
        <f t="shared" si="236"/>
        <v>Adult</v>
      </c>
      <c r="N1702" t="str">
        <f t="shared" si="237"/>
        <v>High</v>
      </c>
      <c r="O1702" t="str">
        <f t="shared" si="238"/>
        <v>Normal level</v>
      </c>
      <c r="P1702" t="str">
        <f t="shared" si="239"/>
        <v>High Risk</v>
      </c>
      <c r="Q1702" t="str">
        <f t="shared" si="240"/>
        <v>Low</v>
      </c>
      <c r="R1702" t="str">
        <f t="shared" si="241"/>
        <v>Normal</v>
      </c>
      <c r="S1702" t="str">
        <f t="shared" si="242"/>
        <v>High DPF</v>
      </c>
    </row>
    <row r="1703" spans="1:19" x14ac:dyDescent="0.35">
      <c r="A1703" s="13">
        <v>1702</v>
      </c>
      <c r="B1703" s="14">
        <v>5</v>
      </c>
      <c r="C1703" s="14">
        <v>88</v>
      </c>
      <c r="D1703" s="14">
        <v>78</v>
      </c>
      <c r="E1703" s="14">
        <v>30</v>
      </c>
      <c r="F1703" s="14">
        <v>80</v>
      </c>
      <c r="G1703" s="15">
        <v>27.6</v>
      </c>
      <c r="H1703" s="19">
        <v>0.25800000000000001</v>
      </c>
      <c r="I1703" s="14">
        <v>37</v>
      </c>
      <c r="J1703" s="25">
        <v>0</v>
      </c>
      <c r="K1703" t="str">
        <f t="shared" si="234"/>
        <v>Overweight</v>
      </c>
      <c r="L1703" t="str">
        <f t="shared" si="235"/>
        <v>normal</v>
      </c>
      <c r="M1703" t="str">
        <f t="shared" si="236"/>
        <v>Adult</v>
      </c>
      <c r="N1703" t="str">
        <f t="shared" si="237"/>
        <v>Medium</v>
      </c>
      <c r="O1703" t="str">
        <f t="shared" si="238"/>
        <v>Normal level</v>
      </c>
      <c r="P1703" t="str">
        <f t="shared" si="239"/>
        <v>High Risk</v>
      </c>
      <c r="Q1703" t="str">
        <f t="shared" si="240"/>
        <v>Normal</v>
      </c>
      <c r="R1703" t="str">
        <f t="shared" si="241"/>
        <v>Normal</v>
      </c>
      <c r="S1703" t="str">
        <f t="shared" si="242"/>
        <v>Low DPF</v>
      </c>
    </row>
    <row r="1704" spans="1:19" x14ac:dyDescent="0.35">
      <c r="A1704" s="9">
        <v>1703</v>
      </c>
      <c r="B1704" s="10">
        <v>14</v>
      </c>
      <c r="C1704" s="10">
        <v>115</v>
      </c>
      <c r="D1704" s="10">
        <v>98</v>
      </c>
      <c r="E1704" s="10">
        <v>21</v>
      </c>
      <c r="F1704" s="10">
        <v>80</v>
      </c>
      <c r="G1704" s="11">
        <v>24</v>
      </c>
      <c r="H1704" s="18">
        <v>1.022</v>
      </c>
      <c r="I1704" s="10">
        <v>34</v>
      </c>
      <c r="J1704" s="24">
        <v>0</v>
      </c>
      <c r="K1704" t="str">
        <f t="shared" si="234"/>
        <v>Normal weight</v>
      </c>
      <c r="L1704" t="str">
        <f t="shared" si="235"/>
        <v>normal</v>
      </c>
      <c r="M1704" t="str">
        <f t="shared" si="236"/>
        <v>Adult</v>
      </c>
      <c r="N1704" t="str">
        <f t="shared" si="237"/>
        <v>Medium</v>
      </c>
      <c r="O1704" t="str">
        <f t="shared" si="238"/>
        <v>Normal level</v>
      </c>
      <c r="P1704" t="str">
        <f t="shared" si="239"/>
        <v>High Risk</v>
      </c>
      <c r="Q1704" t="str">
        <f t="shared" si="240"/>
        <v>Normal</v>
      </c>
      <c r="R1704" t="str">
        <f t="shared" si="241"/>
        <v>Hypertension</v>
      </c>
      <c r="S1704" t="str">
        <f t="shared" si="242"/>
        <v>High DPF</v>
      </c>
    </row>
    <row r="1705" spans="1:19" x14ac:dyDescent="0.35">
      <c r="A1705" s="13">
        <v>1704</v>
      </c>
      <c r="B1705" s="14">
        <v>4</v>
      </c>
      <c r="C1705" s="14">
        <v>124</v>
      </c>
      <c r="D1705" s="14">
        <v>56</v>
      </c>
      <c r="E1705" s="14">
        <v>13</v>
      </c>
      <c r="F1705" s="14">
        <v>105</v>
      </c>
      <c r="G1705" s="15">
        <v>21.8</v>
      </c>
      <c r="H1705" s="19">
        <v>0.45200000000000001</v>
      </c>
      <c r="I1705" s="14">
        <v>21</v>
      </c>
      <c r="J1705" s="25">
        <v>0</v>
      </c>
      <c r="K1705" t="str">
        <f t="shared" si="234"/>
        <v>Normal weight</v>
      </c>
      <c r="L1705" t="str">
        <f t="shared" si="235"/>
        <v>normal</v>
      </c>
      <c r="M1705" t="str">
        <f t="shared" si="236"/>
        <v>Adult</v>
      </c>
      <c r="N1705" t="str">
        <f t="shared" si="237"/>
        <v>Low</v>
      </c>
      <c r="O1705" t="str">
        <f t="shared" si="238"/>
        <v>Normal level</v>
      </c>
      <c r="P1705" t="str">
        <f t="shared" si="239"/>
        <v>High Risk</v>
      </c>
      <c r="Q1705" t="str">
        <f t="shared" si="240"/>
        <v>Normal</v>
      </c>
      <c r="R1705" t="str">
        <f t="shared" si="241"/>
        <v>Low</v>
      </c>
      <c r="S1705" t="str">
        <f t="shared" si="242"/>
        <v>Medium DPF</v>
      </c>
    </row>
    <row r="1706" spans="1:19" x14ac:dyDescent="0.35">
      <c r="A1706" s="9">
        <v>1705</v>
      </c>
      <c r="B1706" s="10">
        <v>4</v>
      </c>
      <c r="C1706" s="10">
        <v>74</v>
      </c>
      <c r="D1706" s="10">
        <v>52</v>
      </c>
      <c r="E1706" s="10">
        <v>10</v>
      </c>
      <c r="F1706" s="10">
        <v>36</v>
      </c>
      <c r="G1706" s="11">
        <v>27.8</v>
      </c>
      <c r="H1706" s="18">
        <v>0.26900000000000002</v>
      </c>
      <c r="I1706" s="10">
        <v>22</v>
      </c>
      <c r="J1706" s="24">
        <v>0</v>
      </c>
      <c r="K1706" t="str">
        <f t="shared" si="234"/>
        <v>Overweight</v>
      </c>
      <c r="L1706" t="str">
        <f t="shared" si="235"/>
        <v>normal</v>
      </c>
      <c r="M1706" t="str">
        <f t="shared" si="236"/>
        <v>Adult</v>
      </c>
      <c r="N1706" t="str">
        <f t="shared" si="237"/>
        <v>Low</v>
      </c>
      <c r="O1706" t="str">
        <f t="shared" si="238"/>
        <v>Normal level</v>
      </c>
      <c r="P1706" t="str">
        <f t="shared" si="239"/>
        <v>High Risk</v>
      </c>
      <c r="Q1706" t="str">
        <f t="shared" si="240"/>
        <v>Low</v>
      </c>
      <c r="R1706" t="str">
        <f t="shared" si="241"/>
        <v>Low</v>
      </c>
      <c r="S1706" t="str">
        <f t="shared" si="242"/>
        <v>Low DPF</v>
      </c>
    </row>
    <row r="1707" spans="1:19" x14ac:dyDescent="0.35">
      <c r="A1707" s="13">
        <v>1706</v>
      </c>
      <c r="B1707" s="14">
        <v>4</v>
      </c>
      <c r="C1707" s="14">
        <v>97</v>
      </c>
      <c r="D1707" s="14">
        <v>64</v>
      </c>
      <c r="E1707" s="14">
        <v>36</v>
      </c>
      <c r="F1707" s="14">
        <v>100</v>
      </c>
      <c r="G1707" s="15">
        <v>36.799999999999997</v>
      </c>
      <c r="H1707" s="19">
        <v>0.6</v>
      </c>
      <c r="I1707" s="14">
        <v>25</v>
      </c>
      <c r="J1707" s="25">
        <v>0</v>
      </c>
      <c r="K1707" t="str">
        <f t="shared" si="234"/>
        <v>Obese</v>
      </c>
      <c r="L1707" t="str">
        <f t="shared" si="235"/>
        <v>normal</v>
      </c>
      <c r="M1707" t="str">
        <f t="shared" si="236"/>
        <v>Adult</v>
      </c>
      <c r="N1707" t="str">
        <f t="shared" si="237"/>
        <v>Medium</v>
      </c>
      <c r="O1707" t="str">
        <f t="shared" si="238"/>
        <v>Normal level</v>
      </c>
      <c r="P1707" t="str">
        <f t="shared" si="239"/>
        <v>High Risk</v>
      </c>
      <c r="Q1707" t="str">
        <f t="shared" si="240"/>
        <v>Normal</v>
      </c>
      <c r="R1707" t="str">
        <f t="shared" si="241"/>
        <v>Normal</v>
      </c>
      <c r="S1707" t="str">
        <f t="shared" si="242"/>
        <v>Medium DPF</v>
      </c>
    </row>
    <row r="1708" spans="1:19" x14ac:dyDescent="0.35">
      <c r="A1708" s="9">
        <v>1707</v>
      </c>
      <c r="B1708" s="10">
        <v>8</v>
      </c>
      <c r="C1708" s="10">
        <v>120</v>
      </c>
      <c r="D1708" s="10">
        <v>69</v>
      </c>
      <c r="E1708" s="10">
        <v>21</v>
      </c>
      <c r="F1708" s="10">
        <v>80</v>
      </c>
      <c r="G1708" s="11">
        <v>30</v>
      </c>
      <c r="H1708" s="18">
        <v>0.183</v>
      </c>
      <c r="I1708" s="10">
        <v>38</v>
      </c>
      <c r="J1708" s="24">
        <v>1</v>
      </c>
      <c r="K1708" t="str">
        <f t="shared" si="234"/>
        <v>Obese</v>
      </c>
      <c r="L1708" t="str">
        <f t="shared" si="235"/>
        <v xml:space="preserve">Diabetes </v>
      </c>
      <c r="M1708" t="str">
        <f t="shared" si="236"/>
        <v>Adult</v>
      </c>
      <c r="N1708" t="str">
        <f t="shared" si="237"/>
        <v>Medium</v>
      </c>
      <c r="O1708" t="str">
        <f t="shared" si="238"/>
        <v>Normal level</v>
      </c>
      <c r="P1708" t="str">
        <f t="shared" si="239"/>
        <v>High Risk</v>
      </c>
      <c r="Q1708" t="str">
        <f t="shared" si="240"/>
        <v>Normal</v>
      </c>
      <c r="R1708" t="str">
        <f t="shared" si="241"/>
        <v>Normal</v>
      </c>
      <c r="S1708" t="str">
        <f t="shared" si="242"/>
        <v>Low DPF</v>
      </c>
    </row>
    <row r="1709" spans="1:19" x14ac:dyDescent="0.35">
      <c r="A1709" s="13">
        <v>1708</v>
      </c>
      <c r="B1709" s="14">
        <v>6</v>
      </c>
      <c r="C1709" s="14">
        <v>154</v>
      </c>
      <c r="D1709" s="14">
        <v>78</v>
      </c>
      <c r="E1709" s="14">
        <v>41</v>
      </c>
      <c r="F1709" s="14">
        <v>140</v>
      </c>
      <c r="G1709" s="15">
        <v>46.1</v>
      </c>
      <c r="H1709" s="19">
        <v>0.57099999999999995</v>
      </c>
      <c r="I1709" s="14">
        <v>27</v>
      </c>
      <c r="J1709" s="25">
        <v>0</v>
      </c>
      <c r="K1709" t="str">
        <f t="shared" si="234"/>
        <v>Obese</v>
      </c>
      <c r="L1709" t="str">
        <f t="shared" si="235"/>
        <v>normal</v>
      </c>
      <c r="M1709" t="str">
        <f t="shared" si="236"/>
        <v>Adult</v>
      </c>
      <c r="N1709" t="str">
        <f t="shared" si="237"/>
        <v>High</v>
      </c>
      <c r="O1709" t="str">
        <f t="shared" si="238"/>
        <v>High level</v>
      </c>
      <c r="P1709" t="str">
        <f t="shared" si="239"/>
        <v>High Risk</v>
      </c>
      <c r="Q1709" t="str">
        <f t="shared" si="240"/>
        <v>Normal</v>
      </c>
      <c r="R1709" t="str">
        <f t="shared" si="241"/>
        <v>Normal</v>
      </c>
      <c r="S1709" t="str">
        <f t="shared" si="242"/>
        <v>Medium DPF</v>
      </c>
    </row>
    <row r="1710" spans="1:19" x14ac:dyDescent="0.35">
      <c r="A1710" s="9">
        <v>1709</v>
      </c>
      <c r="B1710" s="10">
        <v>1</v>
      </c>
      <c r="C1710" s="10">
        <v>144</v>
      </c>
      <c r="D1710" s="10">
        <v>82</v>
      </c>
      <c r="E1710" s="10">
        <v>40</v>
      </c>
      <c r="F1710" s="10">
        <v>80</v>
      </c>
      <c r="G1710" s="11">
        <v>41.3</v>
      </c>
      <c r="H1710" s="18">
        <v>0.60699999999999998</v>
      </c>
      <c r="I1710" s="10">
        <v>28</v>
      </c>
      <c r="J1710" s="24">
        <v>0</v>
      </c>
      <c r="K1710" t="str">
        <f t="shared" si="234"/>
        <v>Obese</v>
      </c>
      <c r="L1710" t="str">
        <f t="shared" si="235"/>
        <v>normal</v>
      </c>
      <c r="M1710" t="str">
        <f t="shared" si="236"/>
        <v>Adult</v>
      </c>
      <c r="N1710" t="str">
        <f t="shared" si="237"/>
        <v>High</v>
      </c>
      <c r="O1710" t="str">
        <f t="shared" si="238"/>
        <v>High level</v>
      </c>
      <c r="P1710" t="str">
        <f t="shared" si="239"/>
        <v>Low Risk</v>
      </c>
      <c r="Q1710" t="str">
        <f t="shared" si="240"/>
        <v>Normal</v>
      </c>
      <c r="R1710" t="str">
        <f t="shared" si="241"/>
        <v>Prehypertension</v>
      </c>
      <c r="S1710" t="str">
        <f t="shared" si="242"/>
        <v>High DPF</v>
      </c>
    </row>
    <row r="1711" spans="1:19" x14ac:dyDescent="0.35">
      <c r="A1711" s="13">
        <v>1710</v>
      </c>
      <c r="B1711" s="14">
        <v>4</v>
      </c>
      <c r="C1711" s="14">
        <v>137</v>
      </c>
      <c r="D1711" s="14">
        <v>70</v>
      </c>
      <c r="E1711" s="14">
        <v>38</v>
      </c>
      <c r="F1711" s="14">
        <v>80</v>
      </c>
      <c r="G1711" s="15">
        <v>33.200000000000003</v>
      </c>
      <c r="H1711" s="19">
        <v>0.17</v>
      </c>
      <c r="I1711" s="14">
        <v>22</v>
      </c>
      <c r="J1711" s="25">
        <v>0</v>
      </c>
      <c r="K1711" t="str">
        <f t="shared" si="234"/>
        <v>Obese</v>
      </c>
      <c r="L1711" t="str">
        <f t="shared" si="235"/>
        <v>normal</v>
      </c>
      <c r="M1711" t="str">
        <f t="shared" si="236"/>
        <v>Adult</v>
      </c>
      <c r="N1711" t="str">
        <f t="shared" si="237"/>
        <v>Medium</v>
      </c>
      <c r="O1711" t="str">
        <f t="shared" si="238"/>
        <v>Normal level</v>
      </c>
      <c r="P1711" t="str">
        <f t="shared" si="239"/>
        <v>High Risk</v>
      </c>
      <c r="Q1711" t="str">
        <f t="shared" si="240"/>
        <v>Normal</v>
      </c>
      <c r="R1711" t="str">
        <f t="shared" si="241"/>
        <v>Normal</v>
      </c>
      <c r="S1711" t="str">
        <f t="shared" si="242"/>
        <v>Low DPF</v>
      </c>
    </row>
    <row r="1712" spans="1:19" x14ac:dyDescent="0.35">
      <c r="A1712" s="9">
        <v>1711</v>
      </c>
      <c r="B1712" s="10">
        <v>4</v>
      </c>
      <c r="C1712" s="10">
        <v>119</v>
      </c>
      <c r="D1712" s="10">
        <v>66</v>
      </c>
      <c r="E1712" s="10">
        <v>27</v>
      </c>
      <c r="F1712" s="10">
        <v>80</v>
      </c>
      <c r="G1712" s="11">
        <v>38.799999999999997</v>
      </c>
      <c r="H1712" s="18">
        <v>0.25900000000000001</v>
      </c>
      <c r="I1712" s="10">
        <v>22</v>
      </c>
      <c r="J1712" s="24">
        <v>0</v>
      </c>
      <c r="K1712" t="str">
        <f t="shared" si="234"/>
        <v>Obese</v>
      </c>
      <c r="L1712" t="str">
        <f t="shared" si="235"/>
        <v>normal</v>
      </c>
      <c r="M1712" t="str">
        <f t="shared" si="236"/>
        <v>Adult</v>
      </c>
      <c r="N1712" t="str">
        <f t="shared" si="237"/>
        <v>Medium</v>
      </c>
      <c r="O1712" t="str">
        <f t="shared" si="238"/>
        <v>Normal level</v>
      </c>
      <c r="P1712" t="str">
        <f t="shared" si="239"/>
        <v>High Risk</v>
      </c>
      <c r="Q1712" t="str">
        <f t="shared" si="240"/>
        <v>Normal</v>
      </c>
      <c r="R1712" t="str">
        <f t="shared" si="241"/>
        <v>Normal</v>
      </c>
      <c r="S1712" t="str">
        <f t="shared" si="242"/>
        <v>Low DPF</v>
      </c>
    </row>
    <row r="1713" spans="1:19" x14ac:dyDescent="0.35">
      <c r="A1713" s="13">
        <v>1712</v>
      </c>
      <c r="B1713" s="14">
        <v>7</v>
      </c>
      <c r="C1713" s="14">
        <v>136</v>
      </c>
      <c r="D1713" s="14">
        <v>90</v>
      </c>
      <c r="E1713" s="14">
        <v>21</v>
      </c>
      <c r="F1713" s="14">
        <v>80</v>
      </c>
      <c r="G1713" s="15">
        <v>29.9</v>
      </c>
      <c r="H1713" s="19">
        <v>0.21</v>
      </c>
      <c r="I1713" s="14">
        <v>50</v>
      </c>
      <c r="J1713" s="25">
        <v>0</v>
      </c>
      <c r="K1713" t="str">
        <f t="shared" si="234"/>
        <v>Obese</v>
      </c>
      <c r="L1713" t="str">
        <f t="shared" si="235"/>
        <v>normal</v>
      </c>
      <c r="M1713" t="str">
        <f t="shared" si="236"/>
        <v>Adult</v>
      </c>
      <c r="N1713" t="str">
        <f t="shared" si="237"/>
        <v>Medium</v>
      </c>
      <c r="O1713" t="str">
        <f t="shared" si="238"/>
        <v>Normal level</v>
      </c>
      <c r="P1713" t="str">
        <f t="shared" si="239"/>
        <v>High Risk</v>
      </c>
      <c r="Q1713" t="str">
        <f t="shared" si="240"/>
        <v>Normal</v>
      </c>
      <c r="R1713" t="str">
        <f t="shared" si="241"/>
        <v>Prehypertension</v>
      </c>
      <c r="S1713" t="str">
        <f t="shared" si="242"/>
        <v>Low DPF</v>
      </c>
    </row>
    <row r="1714" spans="1:19" x14ac:dyDescent="0.35">
      <c r="A1714" s="9">
        <v>1713</v>
      </c>
      <c r="B1714" s="10">
        <v>4</v>
      </c>
      <c r="C1714" s="10">
        <v>114</v>
      </c>
      <c r="D1714" s="10">
        <v>64</v>
      </c>
      <c r="E1714" s="10">
        <v>21</v>
      </c>
      <c r="F1714" s="10">
        <v>80</v>
      </c>
      <c r="G1714" s="11">
        <v>28.9</v>
      </c>
      <c r="H1714" s="18">
        <v>0.126</v>
      </c>
      <c r="I1714" s="10">
        <v>24</v>
      </c>
      <c r="J1714" s="24">
        <v>0</v>
      </c>
      <c r="K1714" t="str">
        <f t="shared" si="234"/>
        <v>Overweight</v>
      </c>
      <c r="L1714" t="str">
        <f t="shared" si="235"/>
        <v>normal</v>
      </c>
      <c r="M1714" t="str">
        <f t="shared" si="236"/>
        <v>Adult</v>
      </c>
      <c r="N1714" t="str">
        <f t="shared" si="237"/>
        <v>Medium</v>
      </c>
      <c r="O1714" t="str">
        <f t="shared" si="238"/>
        <v>Normal level</v>
      </c>
      <c r="P1714" t="str">
        <f t="shared" si="239"/>
        <v>High Risk</v>
      </c>
      <c r="Q1714" t="str">
        <f t="shared" si="240"/>
        <v>Normal</v>
      </c>
      <c r="R1714" t="str">
        <f t="shared" si="241"/>
        <v>Normal</v>
      </c>
      <c r="S1714" t="str">
        <f t="shared" si="242"/>
        <v>Low DPF</v>
      </c>
    </row>
    <row r="1715" spans="1:19" x14ac:dyDescent="0.35">
      <c r="A1715" s="13">
        <v>1714</v>
      </c>
      <c r="B1715" s="14">
        <v>4</v>
      </c>
      <c r="C1715" s="14">
        <v>137</v>
      </c>
      <c r="D1715" s="14">
        <v>84</v>
      </c>
      <c r="E1715" s="14">
        <v>27</v>
      </c>
      <c r="F1715" s="14">
        <v>80</v>
      </c>
      <c r="G1715" s="15">
        <v>27.3</v>
      </c>
      <c r="H1715" s="19">
        <v>0.23100000000000001</v>
      </c>
      <c r="I1715" s="14">
        <v>59</v>
      </c>
      <c r="J1715" s="25">
        <v>0</v>
      </c>
      <c r="K1715" t="str">
        <f t="shared" si="234"/>
        <v>Overweight</v>
      </c>
      <c r="L1715" t="str">
        <f t="shared" si="235"/>
        <v>normal</v>
      </c>
      <c r="M1715" t="str">
        <f t="shared" si="236"/>
        <v>Adult</v>
      </c>
      <c r="N1715" t="str">
        <f t="shared" si="237"/>
        <v>Medium</v>
      </c>
      <c r="O1715" t="str">
        <f t="shared" si="238"/>
        <v>Normal level</v>
      </c>
      <c r="P1715" t="str">
        <f t="shared" si="239"/>
        <v>High Risk</v>
      </c>
      <c r="Q1715" t="str">
        <f t="shared" si="240"/>
        <v>Normal</v>
      </c>
      <c r="R1715" t="str">
        <f t="shared" si="241"/>
        <v>Prehypertension</v>
      </c>
      <c r="S1715" t="str">
        <f t="shared" si="242"/>
        <v>Low DPF</v>
      </c>
    </row>
    <row r="1716" spans="1:19" x14ac:dyDescent="0.35">
      <c r="A1716" s="9">
        <v>1715</v>
      </c>
      <c r="B1716" s="10">
        <v>2</v>
      </c>
      <c r="C1716" s="10">
        <v>105</v>
      </c>
      <c r="D1716" s="10">
        <v>80</v>
      </c>
      <c r="E1716" s="10">
        <v>45</v>
      </c>
      <c r="F1716" s="10">
        <v>191</v>
      </c>
      <c r="G1716" s="11">
        <v>33.700000000000003</v>
      </c>
      <c r="H1716" s="18">
        <v>0.71099999999999997</v>
      </c>
      <c r="I1716" s="10">
        <v>29</v>
      </c>
      <c r="J1716" s="24">
        <v>1</v>
      </c>
      <c r="K1716" t="str">
        <f t="shared" si="234"/>
        <v>Obese</v>
      </c>
      <c r="L1716" t="str">
        <f t="shared" si="235"/>
        <v xml:space="preserve">Diabetes </v>
      </c>
      <c r="M1716" t="str">
        <f t="shared" si="236"/>
        <v>Adult</v>
      </c>
      <c r="N1716" t="str">
        <f t="shared" si="237"/>
        <v>High</v>
      </c>
      <c r="O1716" t="str">
        <f t="shared" si="238"/>
        <v>Normal level</v>
      </c>
      <c r="P1716" t="str">
        <f t="shared" si="239"/>
        <v>Low Risk</v>
      </c>
      <c r="Q1716" t="str">
        <f t="shared" si="240"/>
        <v>High</v>
      </c>
      <c r="R1716" t="str">
        <f t="shared" si="241"/>
        <v>Normal</v>
      </c>
      <c r="S1716" t="str">
        <f t="shared" si="242"/>
        <v>High DPF</v>
      </c>
    </row>
    <row r="1717" spans="1:19" x14ac:dyDescent="0.35">
      <c r="A1717" s="13">
        <v>1716</v>
      </c>
      <c r="B1717" s="14">
        <v>7</v>
      </c>
      <c r="C1717" s="14">
        <v>114</v>
      </c>
      <c r="D1717" s="14">
        <v>76</v>
      </c>
      <c r="E1717" s="14">
        <v>17</v>
      </c>
      <c r="F1717" s="14">
        <v>110</v>
      </c>
      <c r="G1717" s="15">
        <v>23.8</v>
      </c>
      <c r="H1717" s="19">
        <v>0.46600000000000003</v>
      </c>
      <c r="I1717" s="14">
        <v>31</v>
      </c>
      <c r="J1717" s="25">
        <v>0</v>
      </c>
      <c r="K1717" t="str">
        <f t="shared" si="234"/>
        <v>Normal weight</v>
      </c>
      <c r="L1717" t="str">
        <f t="shared" si="235"/>
        <v>normal</v>
      </c>
      <c r="M1717" t="str">
        <f t="shared" si="236"/>
        <v>Adult</v>
      </c>
      <c r="N1717" t="str">
        <f t="shared" si="237"/>
        <v>Low</v>
      </c>
      <c r="O1717" t="str">
        <f t="shared" si="238"/>
        <v>Normal level</v>
      </c>
      <c r="P1717" t="str">
        <f t="shared" si="239"/>
        <v>High Risk</v>
      </c>
      <c r="Q1717" t="str">
        <f t="shared" si="240"/>
        <v>Normal</v>
      </c>
      <c r="R1717" t="str">
        <f t="shared" si="241"/>
        <v>Normal</v>
      </c>
      <c r="S1717" t="str">
        <f t="shared" si="242"/>
        <v>Medium DPF</v>
      </c>
    </row>
    <row r="1718" spans="1:19" x14ac:dyDescent="0.35">
      <c r="A1718" s="9">
        <v>1717</v>
      </c>
      <c r="B1718" s="10">
        <v>8</v>
      </c>
      <c r="C1718" s="10">
        <v>126</v>
      </c>
      <c r="D1718" s="10">
        <v>74</v>
      </c>
      <c r="E1718" s="10">
        <v>38</v>
      </c>
      <c r="F1718" s="10">
        <v>75</v>
      </c>
      <c r="G1718" s="11">
        <v>25.9</v>
      </c>
      <c r="H1718" s="18">
        <v>0.16200000000000001</v>
      </c>
      <c r="I1718" s="10">
        <v>39</v>
      </c>
      <c r="J1718" s="24">
        <v>0</v>
      </c>
      <c r="K1718" t="str">
        <f t="shared" si="234"/>
        <v>Overweight</v>
      </c>
      <c r="L1718" t="str">
        <f t="shared" si="235"/>
        <v>normal</v>
      </c>
      <c r="M1718" t="str">
        <f t="shared" si="236"/>
        <v>Adult</v>
      </c>
      <c r="N1718" t="str">
        <f t="shared" si="237"/>
        <v>Medium</v>
      </c>
      <c r="O1718" t="str">
        <f t="shared" si="238"/>
        <v>Normal level</v>
      </c>
      <c r="P1718" t="str">
        <f t="shared" si="239"/>
        <v>High Risk</v>
      </c>
      <c r="Q1718" t="str">
        <f t="shared" si="240"/>
        <v>Low</v>
      </c>
      <c r="R1718" t="str">
        <f t="shared" si="241"/>
        <v>Normal</v>
      </c>
      <c r="S1718" t="str">
        <f t="shared" si="242"/>
        <v>Low DPF</v>
      </c>
    </row>
    <row r="1719" spans="1:19" x14ac:dyDescent="0.35">
      <c r="A1719" s="13">
        <v>1718</v>
      </c>
      <c r="B1719" s="14">
        <v>4</v>
      </c>
      <c r="C1719" s="14">
        <v>132</v>
      </c>
      <c r="D1719" s="14">
        <v>86</v>
      </c>
      <c r="E1719" s="14">
        <v>31</v>
      </c>
      <c r="F1719" s="14">
        <v>80</v>
      </c>
      <c r="G1719" s="15">
        <v>28</v>
      </c>
      <c r="H1719" s="19">
        <v>0.41899999999999998</v>
      </c>
      <c r="I1719" s="14">
        <v>63</v>
      </c>
      <c r="J1719" s="25">
        <v>0</v>
      </c>
      <c r="K1719" t="str">
        <f t="shared" si="234"/>
        <v>Overweight</v>
      </c>
      <c r="L1719" t="str">
        <f t="shared" si="235"/>
        <v>normal</v>
      </c>
      <c r="M1719" t="str">
        <f t="shared" si="236"/>
        <v>Adult</v>
      </c>
      <c r="N1719" t="str">
        <f t="shared" si="237"/>
        <v>Medium</v>
      </c>
      <c r="O1719" t="str">
        <f t="shared" si="238"/>
        <v>Normal level</v>
      </c>
      <c r="P1719" t="str">
        <f t="shared" si="239"/>
        <v>High Risk</v>
      </c>
      <c r="Q1719" t="str">
        <f t="shared" si="240"/>
        <v>Normal</v>
      </c>
      <c r="R1719" t="str">
        <f t="shared" si="241"/>
        <v>Prehypertension</v>
      </c>
      <c r="S1719" t="str">
        <f t="shared" si="242"/>
        <v>Medium DPF</v>
      </c>
    </row>
    <row r="1720" spans="1:19" x14ac:dyDescent="0.35">
      <c r="A1720" s="9">
        <v>1719</v>
      </c>
      <c r="B1720" s="10">
        <v>3</v>
      </c>
      <c r="C1720" s="10">
        <v>158</v>
      </c>
      <c r="D1720" s="10">
        <v>70</v>
      </c>
      <c r="E1720" s="10">
        <v>30</v>
      </c>
      <c r="F1720" s="10">
        <v>328</v>
      </c>
      <c r="G1720" s="11">
        <v>35.5</v>
      </c>
      <c r="H1720" s="18">
        <v>0.34399999999999997</v>
      </c>
      <c r="I1720" s="10">
        <v>35</v>
      </c>
      <c r="J1720" s="24">
        <v>1</v>
      </c>
      <c r="K1720" t="str">
        <f t="shared" si="234"/>
        <v>Obese</v>
      </c>
      <c r="L1720" t="str">
        <f t="shared" si="235"/>
        <v xml:space="preserve">Diabetes </v>
      </c>
      <c r="M1720" t="str">
        <f t="shared" si="236"/>
        <v>Adult</v>
      </c>
      <c r="N1720" t="str">
        <f t="shared" si="237"/>
        <v>Medium</v>
      </c>
      <c r="O1720" t="str">
        <f t="shared" si="238"/>
        <v>High level</v>
      </c>
      <c r="P1720" t="str">
        <f t="shared" si="239"/>
        <v>Low Risk</v>
      </c>
      <c r="Q1720" t="str">
        <f t="shared" si="240"/>
        <v>High</v>
      </c>
      <c r="R1720" t="str">
        <f t="shared" si="241"/>
        <v>Normal</v>
      </c>
      <c r="S1720" t="str">
        <f t="shared" si="242"/>
        <v>Medium DPF</v>
      </c>
    </row>
    <row r="1721" spans="1:19" x14ac:dyDescent="0.35">
      <c r="A1721" s="13">
        <v>1720</v>
      </c>
      <c r="B1721" s="14">
        <v>4</v>
      </c>
      <c r="C1721" s="14">
        <v>123</v>
      </c>
      <c r="D1721" s="14">
        <v>88</v>
      </c>
      <c r="E1721" s="14">
        <v>37</v>
      </c>
      <c r="F1721" s="14">
        <v>80</v>
      </c>
      <c r="G1721" s="15">
        <v>35.200000000000003</v>
      </c>
      <c r="H1721" s="19">
        <v>0.19700000000000001</v>
      </c>
      <c r="I1721" s="14">
        <v>29</v>
      </c>
      <c r="J1721" s="25">
        <v>0</v>
      </c>
      <c r="K1721" t="str">
        <f t="shared" si="234"/>
        <v>Obese</v>
      </c>
      <c r="L1721" t="str">
        <f t="shared" si="235"/>
        <v>normal</v>
      </c>
      <c r="M1721" t="str">
        <f t="shared" si="236"/>
        <v>Adult</v>
      </c>
      <c r="N1721" t="str">
        <f t="shared" si="237"/>
        <v>Medium</v>
      </c>
      <c r="O1721" t="str">
        <f t="shared" si="238"/>
        <v>Normal level</v>
      </c>
      <c r="P1721" t="str">
        <f t="shared" si="239"/>
        <v>High Risk</v>
      </c>
      <c r="Q1721" t="str">
        <f t="shared" si="240"/>
        <v>Normal</v>
      </c>
      <c r="R1721" t="str">
        <f t="shared" si="241"/>
        <v>Prehypertension</v>
      </c>
      <c r="S1721" t="str">
        <f t="shared" si="242"/>
        <v>Low DPF</v>
      </c>
    </row>
    <row r="1722" spans="1:19" x14ac:dyDescent="0.35">
      <c r="A1722" s="9">
        <v>1721</v>
      </c>
      <c r="B1722" s="10">
        <v>4</v>
      </c>
      <c r="C1722" s="10">
        <v>85</v>
      </c>
      <c r="D1722" s="10">
        <v>58</v>
      </c>
      <c r="E1722" s="10">
        <v>22</v>
      </c>
      <c r="F1722" s="10">
        <v>49</v>
      </c>
      <c r="G1722" s="11">
        <v>27.8</v>
      </c>
      <c r="H1722" s="18">
        <v>0.30599999999999999</v>
      </c>
      <c r="I1722" s="10">
        <v>28</v>
      </c>
      <c r="J1722" s="24">
        <v>0</v>
      </c>
      <c r="K1722" t="str">
        <f t="shared" si="234"/>
        <v>Overweight</v>
      </c>
      <c r="L1722" t="str">
        <f t="shared" si="235"/>
        <v>normal</v>
      </c>
      <c r="M1722" t="str">
        <f t="shared" si="236"/>
        <v>Adult</v>
      </c>
      <c r="N1722" t="str">
        <f t="shared" si="237"/>
        <v>Medium</v>
      </c>
      <c r="O1722" t="str">
        <f t="shared" si="238"/>
        <v>Normal level</v>
      </c>
      <c r="P1722" t="str">
        <f t="shared" si="239"/>
        <v>High Risk</v>
      </c>
      <c r="Q1722" t="str">
        <f t="shared" si="240"/>
        <v>Low</v>
      </c>
      <c r="R1722" t="str">
        <f t="shared" si="241"/>
        <v>Low</v>
      </c>
      <c r="S1722" t="str">
        <f t="shared" si="242"/>
        <v>Medium DPF</v>
      </c>
    </row>
    <row r="1723" spans="1:19" x14ac:dyDescent="0.35">
      <c r="A1723" s="13">
        <v>1722</v>
      </c>
      <c r="B1723" s="14">
        <v>4</v>
      </c>
      <c r="C1723" s="14">
        <v>84</v>
      </c>
      <c r="D1723" s="14">
        <v>82</v>
      </c>
      <c r="E1723" s="14">
        <v>31</v>
      </c>
      <c r="F1723" s="14">
        <v>125</v>
      </c>
      <c r="G1723" s="15">
        <v>38.200000000000003</v>
      </c>
      <c r="H1723" s="19">
        <v>0.23300000000000001</v>
      </c>
      <c r="I1723" s="14">
        <v>23</v>
      </c>
      <c r="J1723" s="25">
        <v>0</v>
      </c>
      <c r="K1723" t="str">
        <f t="shared" si="234"/>
        <v>Obese</v>
      </c>
      <c r="L1723" t="str">
        <f t="shared" si="235"/>
        <v>normal</v>
      </c>
      <c r="M1723" t="str">
        <f t="shared" si="236"/>
        <v>Adult</v>
      </c>
      <c r="N1723" t="str">
        <f t="shared" si="237"/>
        <v>Medium</v>
      </c>
      <c r="O1723" t="str">
        <f t="shared" si="238"/>
        <v>Normal level</v>
      </c>
      <c r="P1723" t="str">
        <f t="shared" si="239"/>
        <v>High Risk</v>
      </c>
      <c r="Q1723" t="str">
        <f t="shared" si="240"/>
        <v>Normal</v>
      </c>
      <c r="R1723" t="str">
        <f t="shared" si="241"/>
        <v>Prehypertension</v>
      </c>
      <c r="S1723" t="str">
        <f t="shared" si="242"/>
        <v>Low DPF</v>
      </c>
    </row>
    <row r="1724" spans="1:19" x14ac:dyDescent="0.35">
      <c r="A1724" s="9">
        <v>1723</v>
      </c>
      <c r="B1724" s="10">
        <v>4</v>
      </c>
      <c r="C1724" s="10">
        <v>145</v>
      </c>
      <c r="D1724" s="10">
        <v>69</v>
      </c>
      <c r="E1724" s="10">
        <v>21</v>
      </c>
      <c r="F1724" s="10">
        <v>80</v>
      </c>
      <c r="G1724" s="11">
        <v>44.2</v>
      </c>
      <c r="H1724" s="18">
        <v>0.63</v>
      </c>
      <c r="I1724" s="10">
        <v>31</v>
      </c>
      <c r="J1724" s="24">
        <v>1</v>
      </c>
      <c r="K1724" t="str">
        <f t="shared" si="234"/>
        <v>Obese</v>
      </c>
      <c r="L1724" t="str">
        <f t="shared" si="235"/>
        <v xml:space="preserve">Diabetes </v>
      </c>
      <c r="M1724" t="str">
        <f t="shared" si="236"/>
        <v>Adult</v>
      </c>
      <c r="N1724" t="str">
        <f t="shared" si="237"/>
        <v>Medium</v>
      </c>
      <c r="O1724" t="str">
        <f t="shared" si="238"/>
        <v>High level</v>
      </c>
      <c r="P1724" t="str">
        <f t="shared" si="239"/>
        <v>High Risk</v>
      </c>
      <c r="Q1724" t="str">
        <f t="shared" si="240"/>
        <v>Normal</v>
      </c>
      <c r="R1724" t="str">
        <f t="shared" si="241"/>
        <v>Normal</v>
      </c>
      <c r="S1724" t="str">
        <f t="shared" si="242"/>
        <v>High DPF</v>
      </c>
    </row>
    <row r="1725" spans="1:19" x14ac:dyDescent="0.35">
      <c r="A1725" s="13">
        <v>1724</v>
      </c>
      <c r="B1725" s="14">
        <v>4</v>
      </c>
      <c r="C1725" s="14">
        <v>135</v>
      </c>
      <c r="D1725" s="14">
        <v>68</v>
      </c>
      <c r="E1725" s="14">
        <v>42</v>
      </c>
      <c r="F1725" s="14">
        <v>250</v>
      </c>
      <c r="G1725" s="15">
        <v>42.3</v>
      </c>
      <c r="H1725" s="19">
        <v>0.36499999999999999</v>
      </c>
      <c r="I1725" s="14">
        <v>24</v>
      </c>
      <c r="J1725" s="25">
        <v>1</v>
      </c>
      <c r="K1725" t="str">
        <f t="shared" si="234"/>
        <v>Obese</v>
      </c>
      <c r="L1725" t="str">
        <f t="shared" si="235"/>
        <v xml:space="preserve">Diabetes </v>
      </c>
      <c r="M1725" t="str">
        <f t="shared" si="236"/>
        <v>Adult</v>
      </c>
      <c r="N1725" t="str">
        <f t="shared" si="237"/>
        <v>High</v>
      </c>
      <c r="O1725" t="str">
        <f t="shared" si="238"/>
        <v>Normal level</v>
      </c>
      <c r="P1725" t="str">
        <f t="shared" si="239"/>
        <v>High Risk</v>
      </c>
      <c r="Q1725" t="str">
        <f t="shared" si="240"/>
        <v>High</v>
      </c>
      <c r="R1725" t="str">
        <f t="shared" si="241"/>
        <v>Normal</v>
      </c>
      <c r="S1725" t="str">
        <f t="shared" si="242"/>
        <v>Medium DPF</v>
      </c>
    </row>
    <row r="1726" spans="1:19" x14ac:dyDescent="0.35">
      <c r="A1726" s="9">
        <v>1725</v>
      </c>
      <c r="B1726" s="10">
        <v>1</v>
      </c>
      <c r="C1726" s="10">
        <v>139</v>
      </c>
      <c r="D1726" s="10">
        <v>62</v>
      </c>
      <c r="E1726" s="10">
        <v>41</v>
      </c>
      <c r="F1726" s="10">
        <v>480</v>
      </c>
      <c r="G1726" s="11">
        <v>40.700000000000003</v>
      </c>
      <c r="H1726" s="18">
        <v>0.53600000000000003</v>
      </c>
      <c r="I1726" s="10">
        <v>21</v>
      </c>
      <c r="J1726" s="24">
        <v>0</v>
      </c>
      <c r="K1726" t="str">
        <f t="shared" si="234"/>
        <v>Obese</v>
      </c>
      <c r="L1726" t="str">
        <f t="shared" si="235"/>
        <v>normal</v>
      </c>
      <c r="M1726" t="str">
        <f t="shared" si="236"/>
        <v>Adult</v>
      </c>
      <c r="N1726" t="str">
        <f t="shared" si="237"/>
        <v>High</v>
      </c>
      <c r="O1726" t="str">
        <f t="shared" si="238"/>
        <v>Normal level</v>
      </c>
      <c r="P1726" t="str">
        <f t="shared" si="239"/>
        <v>Low Risk</v>
      </c>
      <c r="Q1726" t="str">
        <f t="shared" si="240"/>
        <v>High</v>
      </c>
      <c r="R1726" t="str">
        <f t="shared" si="241"/>
        <v>Normal</v>
      </c>
      <c r="S1726" t="str">
        <f t="shared" si="242"/>
        <v>Medium DPF</v>
      </c>
    </row>
    <row r="1727" spans="1:19" x14ac:dyDescent="0.35">
      <c r="A1727" s="13">
        <v>1726</v>
      </c>
      <c r="B1727" s="14">
        <v>4</v>
      </c>
      <c r="C1727" s="14">
        <v>173</v>
      </c>
      <c r="D1727" s="14">
        <v>78</v>
      </c>
      <c r="E1727" s="14">
        <v>32</v>
      </c>
      <c r="F1727" s="14">
        <v>265</v>
      </c>
      <c r="G1727" s="15">
        <v>46.5</v>
      </c>
      <c r="H1727" s="19">
        <v>1.159</v>
      </c>
      <c r="I1727" s="14">
        <v>58</v>
      </c>
      <c r="J1727" s="25">
        <v>0</v>
      </c>
      <c r="K1727" t="str">
        <f t="shared" si="234"/>
        <v>Obese</v>
      </c>
      <c r="L1727" t="str">
        <f t="shared" si="235"/>
        <v>normal</v>
      </c>
      <c r="M1727" t="str">
        <f t="shared" si="236"/>
        <v>Adult</v>
      </c>
      <c r="N1727" t="str">
        <f t="shared" si="237"/>
        <v>Medium</v>
      </c>
      <c r="O1727" t="str">
        <f t="shared" si="238"/>
        <v>High level</v>
      </c>
      <c r="P1727" t="str">
        <f t="shared" si="239"/>
        <v>High Risk</v>
      </c>
      <c r="Q1727" t="str">
        <f t="shared" si="240"/>
        <v>High</v>
      </c>
      <c r="R1727" t="str">
        <f t="shared" si="241"/>
        <v>Normal</v>
      </c>
      <c r="S1727" t="str">
        <f t="shared" si="242"/>
        <v>High DPF</v>
      </c>
    </row>
    <row r="1728" spans="1:19" x14ac:dyDescent="0.35">
      <c r="A1728" s="9">
        <v>1727</v>
      </c>
      <c r="B1728" s="10">
        <v>4</v>
      </c>
      <c r="C1728" s="10">
        <v>99</v>
      </c>
      <c r="D1728" s="10">
        <v>72</v>
      </c>
      <c r="E1728" s="10">
        <v>17</v>
      </c>
      <c r="F1728" s="10">
        <v>80</v>
      </c>
      <c r="G1728" s="11">
        <v>25.6</v>
      </c>
      <c r="H1728" s="18">
        <v>0.29399999999999998</v>
      </c>
      <c r="I1728" s="10">
        <v>28</v>
      </c>
      <c r="J1728" s="24">
        <v>0</v>
      </c>
      <c r="K1728" t="str">
        <f t="shared" si="234"/>
        <v>Overweight</v>
      </c>
      <c r="L1728" t="str">
        <f t="shared" si="235"/>
        <v>normal</v>
      </c>
      <c r="M1728" t="str">
        <f t="shared" si="236"/>
        <v>Adult</v>
      </c>
      <c r="N1728" t="str">
        <f t="shared" si="237"/>
        <v>Low</v>
      </c>
      <c r="O1728" t="str">
        <f t="shared" si="238"/>
        <v>Normal level</v>
      </c>
      <c r="P1728" t="str">
        <f t="shared" si="239"/>
        <v>High Risk</v>
      </c>
      <c r="Q1728" t="str">
        <f t="shared" si="240"/>
        <v>Normal</v>
      </c>
      <c r="R1728" t="str">
        <f t="shared" si="241"/>
        <v>Normal</v>
      </c>
      <c r="S1728" t="str">
        <f t="shared" si="242"/>
        <v>Low DPF</v>
      </c>
    </row>
    <row r="1729" spans="1:19" x14ac:dyDescent="0.35">
      <c r="A1729" s="13">
        <v>1728</v>
      </c>
      <c r="B1729" s="14">
        <v>8</v>
      </c>
      <c r="C1729" s="14">
        <v>194</v>
      </c>
      <c r="D1729" s="14">
        <v>80</v>
      </c>
      <c r="E1729" s="14">
        <v>21</v>
      </c>
      <c r="F1729" s="14">
        <v>80</v>
      </c>
      <c r="G1729" s="15">
        <v>26.1</v>
      </c>
      <c r="H1729" s="19">
        <v>0.55100000000000005</v>
      </c>
      <c r="I1729" s="14">
        <v>67</v>
      </c>
      <c r="J1729" s="25">
        <v>0</v>
      </c>
      <c r="K1729" t="str">
        <f t="shared" si="234"/>
        <v>Overweight</v>
      </c>
      <c r="L1729" t="str">
        <f t="shared" si="235"/>
        <v>normal</v>
      </c>
      <c r="M1729" t="str">
        <f t="shared" si="236"/>
        <v>Aged</v>
      </c>
      <c r="N1729" t="str">
        <f t="shared" si="237"/>
        <v>Medium</v>
      </c>
      <c r="O1729" t="str">
        <f t="shared" si="238"/>
        <v>High level</v>
      </c>
      <c r="P1729" t="str">
        <f t="shared" si="239"/>
        <v>High Risk</v>
      </c>
      <c r="Q1729" t="str">
        <f t="shared" si="240"/>
        <v>Normal</v>
      </c>
      <c r="R1729" t="str">
        <f t="shared" si="241"/>
        <v>Normal</v>
      </c>
      <c r="S1729" t="str">
        <f t="shared" si="242"/>
        <v>Medium DPF</v>
      </c>
    </row>
    <row r="1730" spans="1:19" x14ac:dyDescent="0.35">
      <c r="A1730" s="9">
        <v>1729</v>
      </c>
      <c r="B1730" s="10">
        <v>2</v>
      </c>
      <c r="C1730" s="10">
        <v>83</v>
      </c>
      <c r="D1730" s="10">
        <v>65</v>
      </c>
      <c r="E1730" s="10">
        <v>28</v>
      </c>
      <c r="F1730" s="10">
        <v>66</v>
      </c>
      <c r="G1730" s="11">
        <v>36.799999999999997</v>
      </c>
      <c r="H1730" s="18">
        <v>0.629</v>
      </c>
      <c r="I1730" s="10">
        <v>24</v>
      </c>
      <c r="J1730" s="24">
        <v>0</v>
      </c>
      <c r="K1730" t="str">
        <f t="shared" si="234"/>
        <v>Obese</v>
      </c>
      <c r="L1730" t="str">
        <f t="shared" si="235"/>
        <v>normal</v>
      </c>
      <c r="M1730" t="str">
        <f t="shared" si="236"/>
        <v>Adult</v>
      </c>
      <c r="N1730" t="str">
        <f t="shared" si="237"/>
        <v>Medium</v>
      </c>
      <c r="O1730" t="str">
        <f t="shared" si="238"/>
        <v>Normal level</v>
      </c>
      <c r="P1730" t="str">
        <f t="shared" si="239"/>
        <v>Low Risk</v>
      </c>
      <c r="Q1730" t="str">
        <f t="shared" si="240"/>
        <v>Low</v>
      </c>
      <c r="R1730" t="str">
        <f t="shared" si="241"/>
        <v>Normal</v>
      </c>
      <c r="S1730" t="str">
        <f t="shared" si="242"/>
        <v>High DPF</v>
      </c>
    </row>
    <row r="1731" spans="1:19" x14ac:dyDescent="0.35">
      <c r="A1731" s="13">
        <v>1730</v>
      </c>
      <c r="B1731" s="14">
        <v>2</v>
      </c>
      <c r="C1731" s="14">
        <v>89</v>
      </c>
      <c r="D1731" s="14">
        <v>90</v>
      </c>
      <c r="E1731" s="14">
        <v>30</v>
      </c>
      <c r="F1731" s="14">
        <v>80</v>
      </c>
      <c r="G1731" s="15">
        <v>33.5</v>
      </c>
      <c r="H1731" s="19">
        <v>0.29199999999999998</v>
      </c>
      <c r="I1731" s="14">
        <v>42</v>
      </c>
      <c r="J1731" s="25">
        <v>0</v>
      </c>
      <c r="K1731" t="str">
        <f t="shared" ref="K1731:K1794" si="243">IF(G1731&lt;18.5, "Underweight", IF(G1731&lt;24.9, "Normal weight", IF(G1731&lt;29.9, "Overweight", "Obese")))</f>
        <v>Obese</v>
      </c>
      <c r="L1731" t="str">
        <f t="shared" ref="L1731:L1794" si="244">IF(J1731=1,"Diabetes ","normal")</f>
        <v>normal</v>
      </c>
      <c r="M1731" t="str">
        <f t="shared" ref="M1731:M1794" si="245">IF(I1731&lt;13, "Child", IF(I1731&lt;20, "Teen", IF(I1731&lt;65, "Adult", "Aged")))</f>
        <v>Adult</v>
      </c>
      <c r="N1731" t="str">
        <f t="shared" ref="N1731:N1794" si="246">IF(E1731&lt;20, "Low", IF(E1731&lt;40, "Medium", "High"))</f>
        <v>Medium</v>
      </c>
      <c r="O1731" t="str">
        <f t="shared" ref="O1731:O1794" si="247">IF(C1731&lt;140, "Normal level", IF(C1731&lt;200, "High level"))</f>
        <v>Normal level</v>
      </c>
      <c r="P1731" t="str">
        <f t="shared" ref="P1731:P1794" si="248">IF(B1731&gt;3, "High Risk", "Low Risk")</f>
        <v>Low Risk</v>
      </c>
      <c r="Q1731" t="str">
        <f t="shared" ref="Q1731:Q1794" si="249">IF(F1731&lt;80, "Low", IF(F1731&lt;=150, "Normal", "High"))</f>
        <v>Normal</v>
      </c>
      <c r="R1731" t="str">
        <f t="shared" ref="R1731:R1794" si="250">IF(D1731&lt;60, "Low", IF(D1731&lt;=80, "Normal", IF(D1731&lt;=90, "Prehypertension", "Hypertension")))</f>
        <v>Prehypertension</v>
      </c>
      <c r="S1731" t="str">
        <f t="shared" ref="S1731:S1794" si="251">IF(H1731&lt;0.3, "Low DPF", IF(H1731&lt;=0.6, "Medium DPF", "High DPF"))</f>
        <v>Low DPF</v>
      </c>
    </row>
    <row r="1732" spans="1:19" x14ac:dyDescent="0.35">
      <c r="A1732" s="9">
        <v>1731</v>
      </c>
      <c r="B1732" s="10">
        <v>4</v>
      </c>
      <c r="C1732" s="10">
        <v>99</v>
      </c>
      <c r="D1732" s="10">
        <v>68</v>
      </c>
      <c r="E1732" s="10">
        <v>38</v>
      </c>
      <c r="F1732" s="10">
        <v>80</v>
      </c>
      <c r="G1732" s="11">
        <v>32.799999999999997</v>
      </c>
      <c r="H1732" s="18">
        <v>0.14499999999999999</v>
      </c>
      <c r="I1732" s="10">
        <v>33</v>
      </c>
      <c r="J1732" s="24">
        <v>0</v>
      </c>
      <c r="K1732" t="str">
        <f t="shared" si="243"/>
        <v>Obese</v>
      </c>
      <c r="L1732" t="str">
        <f t="shared" si="244"/>
        <v>normal</v>
      </c>
      <c r="M1732" t="str">
        <f t="shared" si="245"/>
        <v>Adult</v>
      </c>
      <c r="N1732" t="str">
        <f t="shared" si="246"/>
        <v>Medium</v>
      </c>
      <c r="O1732" t="str">
        <f t="shared" si="247"/>
        <v>Normal level</v>
      </c>
      <c r="P1732" t="str">
        <f t="shared" si="248"/>
        <v>High Risk</v>
      </c>
      <c r="Q1732" t="str">
        <f t="shared" si="249"/>
        <v>Normal</v>
      </c>
      <c r="R1732" t="str">
        <f t="shared" si="250"/>
        <v>Normal</v>
      </c>
      <c r="S1732" t="str">
        <f t="shared" si="251"/>
        <v>Low DPF</v>
      </c>
    </row>
    <row r="1733" spans="1:19" x14ac:dyDescent="0.35">
      <c r="A1733" s="13">
        <v>1732</v>
      </c>
      <c r="B1733" s="14">
        <v>4</v>
      </c>
      <c r="C1733" s="14">
        <v>125</v>
      </c>
      <c r="D1733" s="14">
        <v>70</v>
      </c>
      <c r="E1733" s="14">
        <v>18</v>
      </c>
      <c r="F1733" s="14">
        <v>122</v>
      </c>
      <c r="G1733" s="15">
        <v>28.9</v>
      </c>
      <c r="H1733" s="19">
        <v>1.1439999999999999</v>
      </c>
      <c r="I1733" s="14">
        <v>45</v>
      </c>
      <c r="J1733" s="25">
        <v>1</v>
      </c>
      <c r="K1733" t="str">
        <f t="shared" si="243"/>
        <v>Overweight</v>
      </c>
      <c r="L1733" t="str">
        <f t="shared" si="244"/>
        <v xml:space="preserve">Diabetes </v>
      </c>
      <c r="M1733" t="str">
        <f t="shared" si="245"/>
        <v>Adult</v>
      </c>
      <c r="N1733" t="str">
        <f t="shared" si="246"/>
        <v>Low</v>
      </c>
      <c r="O1733" t="str">
        <f t="shared" si="247"/>
        <v>Normal level</v>
      </c>
      <c r="P1733" t="str">
        <f t="shared" si="248"/>
        <v>High Risk</v>
      </c>
      <c r="Q1733" t="str">
        <f t="shared" si="249"/>
        <v>Normal</v>
      </c>
      <c r="R1733" t="str">
        <f t="shared" si="250"/>
        <v>Normal</v>
      </c>
      <c r="S1733" t="str">
        <f t="shared" si="251"/>
        <v>High DPF</v>
      </c>
    </row>
    <row r="1734" spans="1:19" x14ac:dyDescent="0.35">
      <c r="A1734" s="9">
        <v>1733</v>
      </c>
      <c r="B1734" s="10">
        <v>3</v>
      </c>
      <c r="C1734" s="10">
        <v>80</v>
      </c>
      <c r="D1734" s="10">
        <v>69</v>
      </c>
      <c r="E1734" s="10">
        <v>21</v>
      </c>
      <c r="F1734" s="10">
        <v>80</v>
      </c>
      <c r="G1734" s="11">
        <v>32.14</v>
      </c>
      <c r="H1734" s="18">
        <v>0.17399999999999999</v>
      </c>
      <c r="I1734" s="10">
        <v>22</v>
      </c>
      <c r="J1734" s="24">
        <v>0</v>
      </c>
      <c r="K1734" t="str">
        <f t="shared" si="243"/>
        <v>Obese</v>
      </c>
      <c r="L1734" t="str">
        <f t="shared" si="244"/>
        <v>normal</v>
      </c>
      <c r="M1734" t="str">
        <f t="shared" si="245"/>
        <v>Adult</v>
      </c>
      <c r="N1734" t="str">
        <f t="shared" si="246"/>
        <v>Medium</v>
      </c>
      <c r="O1734" t="str">
        <f t="shared" si="247"/>
        <v>Normal level</v>
      </c>
      <c r="P1734" t="str">
        <f t="shared" si="248"/>
        <v>Low Risk</v>
      </c>
      <c r="Q1734" t="str">
        <f t="shared" si="249"/>
        <v>Normal</v>
      </c>
      <c r="R1734" t="str">
        <f t="shared" si="250"/>
        <v>Normal</v>
      </c>
      <c r="S1734" t="str">
        <f t="shared" si="251"/>
        <v>Low DPF</v>
      </c>
    </row>
    <row r="1735" spans="1:19" x14ac:dyDescent="0.35">
      <c r="A1735" s="13">
        <v>1734</v>
      </c>
      <c r="B1735" s="14">
        <v>6</v>
      </c>
      <c r="C1735" s="14">
        <v>166</v>
      </c>
      <c r="D1735" s="14">
        <v>74</v>
      </c>
      <c r="E1735" s="14">
        <v>21</v>
      </c>
      <c r="F1735" s="14">
        <v>80</v>
      </c>
      <c r="G1735" s="15">
        <v>26.6</v>
      </c>
      <c r="H1735" s="19">
        <v>0.30399999999999999</v>
      </c>
      <c r="I1735" s="14">
        <v>66</v>
      </c>
      <c r="J1735" s="25">
        <v>0</v>
      </c>
      <c r="K1735" t="str">
        <f t="shared" si="243"/>
        <v>Overweight</v>
      </c>
      <c r="L1735" t="str">
        <f t="shared" si="244"/>
        <v>normal</v>
      </c>
      <c r="M1735" t="str">
        <f t="shared" si="245"/>
        <v>Aged</v>
      </c>
      <c r="N1735" t="str">
        <f t="shared" si="246"/>
        <v>Medium</v>
      </c>
      <c r="O1735" t="str">
        <f t="shared" si="247"/>
        <v>High level</v>
      </c>
      <c r="P1735" t="str">
        <f t="shared" si="248"/>
        <v>High Risk</v>
      </c>
      <c r="Q1735" t="str">
        <f t="shared" si="249"/>
        <v>Normal</v>
      </c>
      <c r="R1735" t="str">
        <f t="shared" si="250"/>
        <v>Normal</v>
      </c>
      <c r="S1735" t="str">
        <f t="shared" si="251"/>
        <v>Medium DPF</v>
      </c>
    </row>
    <row r="1736" spans="1:19" x14ac:dyDescent="0.35">
      <c r="A1736" s="9">
        <v>1735</v>
      </c>
      <c r="B1736" s="10">
        <v>5</v>
      </c>
      <c r="C1736" s="10">
        <v>110</v>
      </c>
      <c r="D1736" s="10">
        <v>68</v>
      </c>
      <c r="E1736" s="10">
        <v>21</v>
      </c>
      <c r="F1736" s="10">
        <v>80</v>
      </c>
      <c r="G1736" s="11">
        <v>26</v>
      </c>
      <c r="H1736" s="18">
        <v>0.29199999999999998</v>
      </c>
      <c r="I1736" s="10">
        <v>30</v>
      </c>
      <c r="J1736" s="24">
        <v>0</v>
      </c>
      <c r="K1736" t="str">
        <f t="shared" si="243"/>
        <v>Overweight</v>
      </c>
      <c r="L1736" t="str">
        <f t="shared" si="244"/>
        <v>normal</v>
      </c>
      <c r="M1736" t="str">
        <f t="shared" si="245"/>
        <v>Adult</v>
      </c>
      <c r="N1736" t="str">
        <f t="shared" si="246"/>
        <v>Medium</v>
      </c>
      <c r="O1736" t="str">
        <f t="shared" si="247"/>
        <v>Normal level</v>
      </c>
      <c r="P1736" t="str">
        <f t="shared" si="248"/>
        <v>High Risk</v>
      </c>
      <c r="Q1736" t="str">
        <f t="shared" si="249"/>
        <v>Normal</v>
      </c>
      <c r="R1736" t="str">
        <f t="shared" si="250"/>
        <v>Normal</v>
      </c>
      <c r="S1736" t="str">
        <f t="shared" si="251"/>
        <v>Low DPF</v>
      </c>
    </row>
    <row r="1737" spans="1:19" x14ac:dyDescent="0.35">
      <c r="A1737" s="13">
        <v>1736</v>
      </c>
      <c r="B1737" s="14">
        <v>2</v>
      </c>
      <c r="C1737" s="14">
        <v>81</v>
      </c>
      <c r="D1737" s="14">
        <v>72</v>
      </c>
      <c r="E1737" s="14">
        <v>15</v>
      </c>
      <c r="F1737" s="14">
        <v>76</v>
      </c>
      <c r="G1737" s="15">
        <v>30.1</v>
      </c>
      <c r="H1737" s="19">
        <v>0.54700000000000004</v>
      </c>
      <c r="I1737" s="14">
        <v>25</v>
      </c>
      <c r="J1737" s="25">
        <v>0</v>
      </c>
      <c r="K1737" t="str">
        <f t="shared" si="243"/>
        <v>Obese</v>
      </c>
      <c r="L1737" t="str">
        <f t="shared" si="244"/>
        <v>normal</v>
      </c>
      <c r="M1737" t="str">
        <f t="shared" si="245"/>
        <v>Adult</v>
      </c>
      <c r="N1737" t="str">
        <f t="shared" si="246"/>
        <v>Low</v>
      </c>
      <c r="O1737" t="str">
        <f t="shared" si="247"/>
        <v>Normal level</v>
      </c>
      <c r="P1737" t="str">
        <f t="shared" si="248"/>
        <v>Low Risk</v>
      </c>
      <c r="Q1737" t="str">
        <f t="shared" si="249"/>
        <v>Low</v>
      </c>
      <c r="R1737" t="str">
        <f t="shared" si="250"/>
        <v>Normal</v>
      </c>
      <c r="S1737" t="str">
        <f t="shared" si="251"/>
        <v>Medium DPF</v>
      </c>
    </row>
    <row r="1738" spans="1:19" x14ac:dyDescent="0.35">
      <c r="A1738" s="9">
        <v>1737</v>
      </c>
      <c r="B1738" s="10">
        <v>7</v>
      </c>
      <c r="C1738" s="10">
        <v>195</v>
      </c>
      <c r="D1738" s="10">
        <v>70</v>
      </c>
      <c r="E1738" s="10">
        <v>33</v>
      </c>
      <c r="F1738" s="10">
        <v>145</v>
      </c>
      <c r="G1738" s="11">
        <v>25.1</v>
      </c>
      <c r="H1738" s="18">
        <v>0.16300000000000001</v>
      </c>
      <c r="I1738" s="10">
        <v>55</v>
      </c>
      <c r="J1738" s="24">
        <v>1</v>
      </c>
      <c r="K1738" t="str">
        <f t="shared" si="243"/>
        <v>Overweight</v>
      </c>
      <c r="L1738" t="str">
        <f t="shared" si="244"/>
        <v xml:space="preserve">Diabetes </v>
      </c>
      <c r="M1738" t="str">
        <f t="shared" si="245"/>
        <v>Adult</v>
      </c>
      <c r="N1738" t="str">
        <f t="shared" si="246"/>
        <v>Medium</v>
      </c>
      <c r="O1738" t="str">
        <f t="shared" si="247"/>
        <v>High level</v>
      </c>
      <c r="P1738" t="str">
        <f t="shared" si="248"/>
        <v>High Risk</v>
      </c>
      <c r="Q1738" t="str">
        <f t="shared" si="249"/>
        <v>Normal</v>
      </c>
      <c r="R1738" t="str">
        <f t="shared" si="250"/>
        <v>Normal</v>
      </c>
      <c r="S1738" t="str">
        <f t="shared" si="251"/>
        <v>Low DPF</v>
      </c>
    </row>
    <row r="1739" spans="1:19" x14ac:dyDescent="0.35">
      <c r="A1739" s="13">
        <v>1738</v>
      </c>
      <c r="B1739" s="14">
        <v>6</v>
      </c>
      <c r="C1739" s="14">
        <v>154</v>
      </c>
      <c r="D1739" s="14">
        <v>74</v>
      </c>
      <c r="E1739" s="14">
        <v>32</v>
      </c>
      <c r="F1739" s="14">
        <v>193</v>
      </c>
      <c r="G1739" s="15">
        <v>29.3</v>
      </c>
      <c r="H1739" s="19">
        <v>0.83899999999999997</v>
      </c>
      <c r="I1739" s="14">
        <v>39</v>
      </c>
      <c r="J1739" s="25">
        <v>0</v>
      </c>
      <c r="K1739" t="str">
        <f t="shared" si="243"/>
        <v>Overweight</v>
      </c>
      <c r="L1739" t="str">
        <f t="shared" si="244"/>
        <v>normal</v>
      </c>
      <c r="M1739" t="str">
        <f t="shared" si="245"/>
        <v>Adult</v>
      </c>
      <c r="N1739" t="str">
        <f t="shared" si="246"/>
        <v>Medium</v>
      </c>
      <c r="O1739" t="str">
        <f t="shared" si="247"/>
        <v>High level</v>
      </c>
      <c r="P1739" t="str">
        <f t="shared" si="248"/>
        <v>High Risk</v>
      </c>
      <c r="Q1739" t="str">
        <f t="shared" si="249"/>
        <v>High</v>
      </c>
      <c r="R1739" t="str">
        <f t="shared" si="250"/>
        <v>Normal</v>
      </c>
      <c r="S1739" t="str">
        <f t="shared" si="251"/>
        <v>High DPF</v>
      </c>
    </row>
    <row r="1740" spans="1:19" x14ac:dyDescent="0.35">
      <c r="A1740" s="9">
        <v>1739</v>
      </c>
      <c r="B1740" s="10">
        <v>2</v>
      </c>
      <c r="C1740" s="10">
        <v>117</v>
      </c>
      <c r="D1740" s="10">
        <v>90</v>
      </c>
      <c r="E1740" s="10">
        <v>19</v>
      </c>
      <c r="F1740" s="10">
        <v>71</v>
      </c>
      <c r="G1740" s="11">
        <v>25.2</v>
      </c>
      <c r="H1740" s="18">
        <v>0.313</v>
      </c>
      <c r="I1740" s="10">
        <v>21</v>
      </c>
      <c r="J1740" s="24">
        <v>0</v>
      </c>
      <c r="K1740" t="str">
        <f t="shared" si="243"/>
        <v>Overweight</v>
      </c>
      <c r="L1740" t="str">
        <f t="shared" si="244"/>
        <v>normal</v>
      </c>
      <c r="M1740" t="str">
        <f t="shared" si="245"/>
        <v>Adult</v>
      </c>
      <c r="N1740" t="str">
        <f t="shared" si="246"/>
        <v>Low</v>
      </c>
      <c r="O1740" t="str">
        <f t="shared" si="247"/>
        <v>Normal level</v>
      </c>
      <c r="P1740" t="str">
        <f t="shared" si="248"/>
        <v>Low Risk</v>
      </c>
      <c r="Q1740" t="str">
        <f t="shared" si="249"/>
        <v>Low</v>
      </c>
      <c r="R1740" t="str">
        <f t="shared" si="250"/>
        <v>Prehypertension</v>
      </c>
      <c r="S1740" t="str">
        <f t="shared" si="251"/>
        <v>Medium DPF</v>
      </c>
    </row>
    <row r="1741" spans="1:19" x14ac:dyDescent="0.35">
      <c r="A1741" s="13">
        <v>1740</v>
      </c>
      <c r="B1741" s="14">
        <v>3</v>
      </c>
      <c r="C1741" s="14">
        <v>84</v>
      </c>
      <c r="D1741" s="14">
        <v>72</v>
      </c>
      <c r="E1741" s="14">
        <v>32</v>
      </c>
      <c r="F1741" s="14">
        <v>80</v>
      </c>
      <c r="G1741" s="15">
        <v>37.200000000000003</v>
      </c>
      <c r="H1741" s="19">
        <v>0.26700000000000002</v>
      </c>
      <c r="I1741" s="14">
        <v>28</v>
      </c>
      <c r="J1741" s="25">
        <v>0</v>
      </c>
      <c r="K1741" t="str">
        <f t="shared" si="243"/>
        <v>Obese</v>
      </c>
      <c r="L1741" t="str">
        <f t="shared" si="244"/>
        <v>normal</v>
      </c>
      <c r="M1741" t="str">
        <f t="shared" si="245"/>
        <v>Adult</v>
      </c>
      <c r="N1741" t="str">
        <f t="shared" si="246"/>
        <v>Medium</v>
      </c>
      <c r="O1741" t="str">
        <f t="shared" si="247"/>
        <v>Normal level</v>
      </c>
      <c r="P1741" t="str">
        <f t="shared" si="248"/>
        <v>Low Risk</v>
      </c>
      <c r="Q1741" t="str">
        <f t="shared" si="249"/>
        <v>Normal</v>
      </c>
      <c r="R1741" t="str">
        <f t="shared" si="250"/>
        <v>Normal</v>
      </c>
      <c r="S1741" t="str">
        <f t="shared" si="251"/>
        <v>Low DPF</v>
      </c>
    </row>
    <row r="1742" spans="1:19" x14ac:dyDescent="0.35">
      <c r="A1742" s="9">
        <v>1741</v>
      </c>
      <c r="B1742" s="10">
        <v>6</v>
      </c>
      <c r="C1742" s="10">
        <v>121</v>
      </c>
      <c r="D1742" s="10">
        <v>68</v>
      </c>
      <c r="E1742" s="10">
        <v>41</v>
      </c>
      <c r="F1742" s="10">
        <v>80</v>
      </c>
      <c r="G1742" s="11">
        <v>39</v>
      </c>
      <c r="H1742" s="18">
        <v>0.72699999999999998</v>
      </c>
      <c r="I1742" s="10">
        <v>41</v>
      </c>
      <c r="J1742" s="24">
        <v>1</v>
      </c>
      <c r="K1742" t="str">
        <f t="shared" si="243"/>
        <v>Obese</v>
      </c>
      <c r="L1742" t="str">
        <f t="shared" si="244"/>
        <v xml:space="preserve">Diabetes </v>
      </c>
      <c r="M1742" t="str">
        <f t="shared" si="245"/>
        <v>Adult</v>
      </c>
      <c r="N1742" t="str">
        <f t="shared" si="246"/>
        <v>High</v>
      </c>
      <c r="O1742" t="str">
        <f t="shared" si="247"/>
        <v>Normal level</v>
      </c>
      <c r="P1742" t="str">
        <f t="shared" si="248"/>
        <v>High Risk</v>
      </c>
      <c r="Q1742" t="str">
        <f t="shared" si="249"/>
        <v>Normal</v>
      </c>
      <c r="R1742" t="str">
        <f t="shared" si="250"/>
        <v>Normal</v>
      </c>
      <c r="S1742" t="str">
        <f t="shared" si="251"/>
        <v>High DPF</v>
      </c>
    </row>
    <row r="1743" spans="1:19" x14ac:dyDescent="0.35">
      <c r="A1743" s="13">
        <v>1742</v>
      </c>
      <c r="B1743" s="14">
        <v>7</v>
      </c>
      <c r="C1743" s="14">
        <v>94</v>
      </c>
      <c r="D1743" s="14">
        <v>64</v>
      </c>
      <c r="E1743" s="14">
        <v>25</v>
      </c>
      <c r="F1743" s="14">
        <v>79</v>
      </c>
      <c r="G1743" s="15">
        <v>33.299999999999997</v>
      </c>
      <c r="H1743" s="19">
        <v>0.73799999999999999</v>
      </c>
      <c r="I1743" s="14">
        <v>41</v>
      </c>
      <c r="J1743" s="25">
        <v>0</v>
      </c>
      <c r="K1743" t="str">
        <f t="shared" si="243"/>
        <v>Obese</v>
      </c>
      <c r="L1743" t="str">
        <f t="shared" si="244"/>
        <v>normal</v>
      </c>
      <c r="M1743" t="str">
        <f t="shared" si="245"/>
        <v>Adult</v>
      </c>
      <c r="N1743" t="str">
        <f t="shared" si="246"/>
        <v>Medium</v>
      </c>
      <c r="O1743" t="str">
        <f t="shared" si="247"/>
        <v>Normal level</v>
      </c>
      <c r="P1743" t="str">
        <f t="shared" si="248"/>
        <v>High Risk</v>
      </c>
      <c r="Q1743" t="str">
        <f t="shared" si="249"/>
        <v>Low</v>
      </c>
      <c r="R1743" t="str">
        <f t="shared" si="250"/>
        <v>Normal</v>
      </c>
      <c r="S1743" t="str">
        <f t="shared" si="251"/>
        <v>High DPF</v>
      </c>
    </row>
    <row r="1744" spans="1:19" x14ac:dyDescent="0.35">
      <c r="A1744" s="9">
        <v>1743</v>
      </c>
      <c r="B1744" s="10">
        <v>3</v>
      </c>
      <c r="C1744" s="10">
        <v>96</v>
      </c>
      <c r="D1744" s="10">
        <v>78</v>
      </c>
      <c r="E1744" s="10">
        <v>39</v>
      </c>
      <c r="F1744" s="10">
        <v>80</v>
      </c>
      <c r="G1744" s="11">
        <v>37.299999999999997</v>
      </c>
      <c r="H1744" s="18">
        <v>0.23799999999999999</v>
      </c>
      <c r="I1744" s="10">
        <v>40</v>
      </c>
      <c r="J1744" s="24">
        <v>0</v>
      </c>
      <c r="K1744" t="str">
        <f t="shared" si="243"/>
        <v>Obese</v>
      </c>
      <c r="L1744" t="str">
        <f t="shared" si="244"/>
        <v>normal</v>
      </c>
      <c r="M1744" t="str">
        <f t="shared" si="245"/>
        <v>Adult</v>
      </c>
      <c r="N1744" t="str">
        <f t="shared" si="246"/>
        <v>Medium</v>
      </c>
      <c r="O1744" t="str">
        <f t="shared" si="247"/>
        <v>Normal level</v>
      </c>
      <c r="P1744" t="str">
        <f t="shared" si="248"/>
        <v>Low Risk</v>
      </c>
      <c r="Q1744" t="str">
        <f t="shared" si="249"/>
        <v>Normal</v>
      </c>
      <c r="R1744" t="str">
        <f t="shared" si="250"/>
        <v>Normal</v>
      </c>
      <c r="S1744" t="str">
        <f t="shared" si="251"/>
        <v>Low DPF</v>
      </c>
    </row>
    <row r="1745" spans="1:19" x14ac:dyDescent="0.35">
      <c r="A1745" s="13">
        <v>1744</v>
      </c>
      <c r="B1745" s="14">
        <v>14</v>
      </c>
      <c r="C1745" s="14">
        <v>75</v>
      </c>
      <c r="D1745" s="14">
        <v>82</v>
      </c>
      <c r="E1745" s="14">
        <v>21</v>
      </c>
      <c r="F1745" s="14">
        <v>80</v>
      </c>
      <c r="G1745" s="15">
        <v>33.299999999999997</v>
      </c>
      <c r="H1745" s="19">
        <v>0.26300000000000001</v>
      </c>
      <c r="I1745" s="14">
        <v>38</v>
      </c>
      <c r="J1745" s="25">
        <v>0</v>
      </c>
      <c r="K1745" t="str">
        <f t="shared" si="243"/>
        <v>Obese</v>
      </c>
      <c r="L1745" t="str">
        <f t="shared" si="244"/>
        <v>normal</v>
      </c>
      <c r="M1745" t="str">
        <f t="shared" si="245"/>
        <v>Adult</v>
      </c>
      <c r="N1745" t="str">
        <f t="shared" si="246"/>
        <v>Medium</v>
      </c>
      <c r="O1745" t="str">
        <f t="shared" si="247"/>
        <v>Normal level</v>
      </c>
      <c r="P1745" t="str">
        <f t="shared" si="248"/>
        <v>High Risk</v>
      </c>
      <c r="Q1745" t="str">
        <f t="shared" si="249"/>
        <v>Normal</v>
      </c>
      <c r="R1745" t="str">
        <f t="shared" si="250"/>
        <v>Prehypertension</v>
      </c>
      <c r="S1745" t="str">
        <f t="shared" si="251"/>
        <v>Low DPF</v>
      </c>
    </row>
    <row r="1746" spans="1:19" x14ac:dyDescent="0.35">
      <c r="A1746" s="9">
        <v>1745</v>
      </c>
      <c r="B1746" s="10">
        <v>4</v>
      </c>
      <c r="C1746" s="10">
        <v>180</v>
      </c>
      <c r="D1746" s="10">
        <v>90</v>
      </c>
      <c r="E1746" s="10">
        <v>26</v>
      </c>
      <c r="F1746" s="10">
        <v>90</v>
      </c>
      <c r="G1746" s="11">
        <v>36.5</v>
      </c>
      <c r="H1746" s="18">
        <v>0.314</v>
      </c>
      <c r="I1746" s="10">
        <v>35</v>
      </c>
      <c r="J1746" s="24">
        <v>1</v>
      </c>
      <c r="K1746" t="str">
        <f t="shared" si="243"/>
        <v>Obese</v>
      </c>
      <c r="L1746" t="str">
        <f t="shared" si="244"/>
        <v xml:space="preserve">Diabetes </v>
      </c>
      <c r="M1746" t="str">
        <f t="shared" si="245"/>
        <v>Adult</v>
      </c>
      <c r="N1746" t="str">
        <f t="shared" si="246"/>
        <v>Medium</v>
      </c>
      <c r="O1746" t="str">
        <f t="shared" si="247"/>
        <v>High level</v>
      </c>
      <c r="P1746" t="str">
        <f t="shared" si="248"/>
        <v>High Risk</v>
      </c>
      <c r="Q1746" t="str">
        <f t="shared" si="249"/>
        <v>Normal</v>
      </c>
      <c r="R1746" t="str">
        <f t="shared" si="250"/>
        <v>Prehypertension</v>
      </c>
      <c r="S1746" t="str">
        <f t="shared" si="251"/>
        <v>Medium DPF</v>
      </c>
    </row>
    <row r="1747" spans="1:19" x14ac:dyDescent="0.35">
      <c r="A1747" s="13">
        <v>1746</v>
      </c>
      <c r="B1747" s="14">
        <v>1</v>
      </c>
      <c r="C1747" s="14">
        <v>130</v>
      </c>
      <c r="D1747" s="14">
        <v>60</v>
      </c>
      <c r="E1747" s="14">
        <v>23</v>
      </c>
      <c r="F1747" s="14">
        <v>170</v>
      </c>
      <c r="G1747" s="15">
        <v>28.6</v>
      </c>
      <c r="H1747" s="19">
        <v>0.69199999999999995</v>
      </c>
      <c r="I1747" s="14">
        <v>21</v>
      </c>
      <c r="J1747" s="25">
        <v>0</v>
      </c>
      <c r="K1747" t="str">
        <f t="shared" si="243"/>
        <v>Overweight</v>
      </c>
      <c r="L1747" t="str">
        <f t="shared" si="244"/>
        <v>normal</v>
      </c>
      <c r="M1747" t="str">
        <f t="shared" si="245"/>
        <v>Adult</v>
      </c>
      <c r="N1747" t="str">
        <f t="shared" si="246"/>
        <v>Medium</v>
      </c>
      <c r="O1747" t="str">
        <f t="shared" si="247"/>
        <v>Normal level</v>
      </c>
      <c r="P1747" t="str">
        <f t="shared" si="248"/>
        <v>Low Risk</v>
      </c>
      <c r="Q1747" t="str">
        <f t="shared" si="249"/>
        <v>High</v>
      </c>
      <c r="R1747" t="str">
        <f t="shared" si="250"/>
        <v>Normal</v>
      </c>
      <c r="S1747" t="str">
        <f t="shared" si="251"/>
        <v>High DPF</v>
      </c>
    </row>
    <row r="1748" spans="1:19" x14ac:dyDescent="0.35">
      <c r="A1748" s="9">
        <v>1747</v>
      </c>
      <c r="B1748" s="10">
        <v>2</v>
      </c>
      <c r="C1748" s="10">
        <v>84</v>
      </c>
      <c r="D1748" s="10">
        <v>50</v>
      </c>
      <c r="E1748" s="10">
        <v>23</v>
      </c>
      <c r="F1748" s="10">
        <v>76</v>
      </c>
      <c r="G1748" s="11">
        <v>30.4</v>
      </c>
      <c r="H1748" s="18">
        <v>0.96799999999999997</v>
      </c>
      <c r="I1748" s="10">
        <v>21</v>
      </c>
      <c r="J1748" s="24">
        <v>0</v>
      </c>
      <c r="K1748" t="str">
        <f t="shared" si="243"/>
        <v>Obese</v>
      </c>
      <c r="L1748" t="str">
        <f t="shared" si="244"/>
        <v>normal</v>
      </c>
      <c r="M1748" t="str">
        <f t="shared" si="245"/>
        <v>Adult</v>
      </c>
      <c r="N1748" t="str">
        <f t="shared" si="246"/>
        <v>Medium</v>
      </c>
      <c r="O1748" t="str">
        <f t="shared" si="247"/>
        <v>Normal level</v>
      </c>
      <c r="P1748" t="str">
        <f t="shared" si="248"/>
        <v>Low Risk</v>
      </c>
      <c r="Q1748" t="str">
        <f t="shared" si="249"/>
        <v>Low</v>
      </c>
      <c r="R1748" t="str">
        <f t="shared" si="250"/>
        <v>Low</v>
      </c>
      <c r="S1748" t="str">
        <f t="shared" si="251"/>
        <v>High DPF</v>
      </c>
    </row>
    <row r="1749" spans="1:19" x14ac:dyDescent="0.35">
      <c r="A1749" s="13">
        <v>1748</v>
      </c>
      <c r="B1749" s="14">
        <v>8</v>
      </c>
      <c r="C1749" s="14">
        <v>120</v>
      </c>
      <c r="D1749" s="14">
        <v>78</v>
      </c>
      <c r="E1749" s="14">
        <v>21</v>
      </c>
      <c r="F1749" s="14">
        <v>80</v>
      </c>
      <c r="G1749" s="15">
        <v>25</v>
      </c>
      <c r="H1749" s="19">
        <v>0.40899999999999997</v>
      </c>
      <c r="I1749" s="14">
        <v>64</v>
      </c>
      <c r="J1749" s="25">
        <v>0</v>
      </c>
      <c r="K1749" t="str">
        <f t="shared" si="243"/>
        <v>Overweight</v>
      </c>
      <c r="L1749" t="str">
        <f t="shared" si="244"/>
        <v>normal</v>
      </c>
      <c r="M1749" t="str">
        <f t="shared" si="245"/>
        <v>Adult</v>
      </c>
      <c r="N1749" t="str">
        <f t="shared" si="246"/>
        <v>Medium</v>
      </c>
      <c r="O1749" t="str">
        <f t="shared" si="247"/>
        <v>Normal level</v>
      </c>
      <c r="P1749" t="str">
        <f t="shared" si="248"/>
        <v>High Risk</v>
      </c>
      <c r="Q1749" t="str">
        <f t="shared" si="249"/>
        <v>Normal</v>
      </c>
      <c r="R1749" t="str">
        <f t="shared" si="250"/>
        <v>Normal</v>
      </c>
      <c r="S1749" t="str">
        <f t="shared" si="251"/>
        <v>Medium DPF</v>
      </c>
    </row>
    <row r="1750" spans="1:19" x14ac:dyDescent="0.35">
      <c r="A1750" s="9">
        <v>1749</v>
      </c>
      <c r="B1750" s="10">
        <v>12</v>
      </c>
      <c r="C1750" s="10">
        <v>84</v>
      </c>
      <c r="D1750" s="10">
        <v>72</v>
      </c>
      <c r="E1750" s="10">
        <v>31</v>
      </c>
      <c r="F1750" s="10">
        <v>80</v>
      </c>
      <c r="G1750" s="11">
        <v>29.7</v>
      </c>
      <c r="H1750" s="18">
        <v>0.29699999999999999</v>
      </c>
      <c r="I1750" s="10">
        <v>46</v>
      </c>
      <c r="J1750" s="24">
        <v>1</v>
      </c>
      <c r="K1750" t="str">
        <f t="shared" si="243"/>
        <v>Overweight</v>
      </c>
      <c r="L1750" t="str">
        <f t="shared" si="244"/>
        <v xml:space="preserve">Diabetes </v>
      </c>
      <c r="M1750" t="str">
        <f t="shared" si="245"/>
        <v>Adult</v>
      </c>
      <c r="N1750" t="str">
        <f t="shared" si="246"/>
        <v>Medium</v>
      </c>
      <c r="O1750" t="str">
        <f t="shared" si="247"/>
        <v>Normal level</v>
      </c>
      <c r="P1750" t="str">
        <f t="shared" si="248"/>
        <v>High Risk</v>
      </c>
      <c r="Q1750" t="str">
        <f t="shared" si="249"/>
        <v>Normal</v>
      </c>
      <c r="R1750" t="str">
        <f t="shared" si="250"/>
        <v>Normal</v>
      </c>
      <c r="S1750" t="str">
        <f t="shared" si="251"/>
        <v>Low DPF</v>
      </c>
    </row>
    <row r="1751" spans="1:19" x14ac:dyDescent="0.35">
      <c r="A1751" s="13">
        <v>1750</v>
      </c>
      <c r="B1751" s="14">
        <v>4</v>
      </c>
      <c r="C1751" s="14">
        <v>139</v>
      </c>
      <c r="D1751" s="14">
        <v>62</v>
      </c>
      <c r="E1751" s="14">
        <v>17</v>
      </c>
      <c r="F1751" s="14">
        <v>210</v>
      </c>
      <c r="G1751" s="15">
        <v>22.1</v>
      </c>
      <c r="H1751" s="19">
        <v>0.20699999999999999</v>
      </c>
      <c r="I1751" s="14">
        <v>21</v>
      </c>
      <c r="J1751" s="25">
        <v>0</v>
      </c>
      <c r="K1751" t="str">
        <f t="shared" si="243"/>
        <v>Normal weight</v>
      </c>
      <c r="L1751" t="str">
        <f t="shared" si="244"/>
        <v>normal</v>
      </c>
      <c r="M1751" t="str">
        <f t="shared" si="245"/>
        <v>Adult</v>
      </c>
      <c r="N1751" t="str">
        <f t="shared" si="246"/>
        <v>Low</v>
      </c>
      <c r="O1751" t="str">
        <f t="shared" si="247"/>
        <v>Normal level</v>
      </c>
      <c r="P1751" t="str">
        <f t="shared" si="248"/>
        <v>High Risk</v>
      </c>
      <c r="Q1751" t="str">
        <f t="shared" si="249"/>
        <v>High</v>
      </c>
      <c r="R1751" t="str">
        <f t="shared" si="250"/>
        <v>Normal</v>
      </c>
      <c r="S1751" t="str">
        <f t="shared" si="251"/>
        <v>Low DPF</v>
      </c>
    </row>
    <row r="1752" spans="1:19" x14ac:dyDescent="0.35">
      <c r="A1752" s="9">
        <v>1751</v>
      </c>
      <c r="B1752" s="10">
        <v>9</v>
      </c>
      <c r="C1752" s="10">
        <v>91</v>
      </c>
      <c r="D1752" s="10">
        <v>68</v>
      </c>
      <c r="E1752" s="10">
        <v>21</v>
      </c>
      <c r="F1752" s="10">
        <v>80</v>
      </c>
      <c r="G1752" s="11">
        <v>24.2</v>
      </c>
      <c r="H1752" s="18">
        <v>0.2</v>
      </c>
      <c r="I1752" s="10">
        <v>58</v>
      </c>
      <c r="J1752" s="24">
        <v>0</v>
      </c>
      <c r="K1752" t="str">
        <f t="shared" si="243"/>
        <v>Normal weight</v>
      </c>
      <c r="L1752" t="str">
        <f t="shared" si="244"/>
        <v>normal</v>
      </c>
      <c r="M1752" t="str">
        <f t="shared" si="245"/>
        <v>Adult</v>
      </c>
      <c r="N1752" t="str">
        <f t="shared" si="246"/>
        <v>Medium</v>
      </c>
      <c r="O1752" t="str">
        <f t="shared" si="247"/>
        <v>Normal level</v>
      </c>
      <c r="P1752" t="str">
        <f t="shared" si="248"/>
        <v>High Risk</v>
      </c>
      <c r="Q1752" t="str">
        <f t="shared" si="249"/>
        <v>Normal</v>
      </c>
      <c r="R1752" t="str">
        <f t="shared" si="250"/>
        <v>Normal</v>
      </c>
      <c r="S1752" t="str">
        <f t="shared" si="251"/>
        <v>Low DPF</v>
      </c>
    </row>
    <row r="1753" spans="1:19" x14ac:dyDescent="0.35">
      <c r="A1753" s="13">
        <v>1752</v>
      </c>
      <c r="B1753" s="14">
        <v>2</v>
      </c>
      <c r="C1753" s="14">
        <v>91</v>
      </c>
      <c r="D1753" s="14">
        <v>62</v>
      </c>
      <c r="E1753" s="14">
        <v>21</v>
      </c>
      <c r="F1753" s="14">
        <v>80</v>
      </c>
      <c r="G1753" s="15">
        <v>27.3</v>
      </c>
      <c r="H1753" s="19">
        <v>0.52500000000000002</v>
      </c>
      <c r="I1753" s="14">
        <v>22</v>
      </c>
      <c r="J1753" s="25">
        <v>0</v>
      </c>
      <c r="K1753" t="str">
        <f t="shared" si="243"/>
        <v>Overweight</v>
      </c>
      <c r="L1753" t="str">
        <f t="shared" si="244"/>
        <v>normal</v>
      </c>
      <c r="M1753" t="str">
        <f t="shared" si="245"/>
        <v>Adult</v>
      </c>
      <c r="N1753" t="str">
        <f t="shared" si="246"/>
        <v>Medium</v>
      </c>
      <c r="O1753" t="str">
        <f t="shared" si="247"/>
        <v>Normal level</v>
      </c>
      <c r="P1753" t="str">
        <f t="shared" si="248"/>
        <v>Low Risk</v>
      </c>
      <c r="Q1753" t="str">
        <f t="shared" si="249"/>
        <v>Normal</v>
      </c>
      <c r="R1753" t="str">
        <f t="shared" si="250"/>
        <v>Normal</v>
      </c>
      <c r="S1753" t="str">
        <f t="shared" si="251"/>
        <v>Medium DPF</v>
      </c>
    </row>
    <row r="1754" spans="1:19" x14ac:dyDescent="0.35">
      <c r="A1754" s="9">
        <v>1753</v>
      </c>
      <c r="B1754" s="10">
        <v>3</v>
      </c>
      <c r="C1754" s="10">
        <v>99</v>
      </c>
      <c r="D1754" s="10">
        <v>54</v>
      </c>
      <c r="E1754" s="10">
        <v>19</v>
      </c>
      <c r="F1754" s="10">
        <v>86</v>
      </c>
      <c r="G1754" s="11">
        <v>25.6</v>
      </c>
      <c r="H1754" s="18">
        <v>0.154</v>
      </c>
      <c r="I1754" s="10">
        <v>24</v>
      </c>
      <c r="J1754" s="24">
        <v>0</v>
      </c>
      <c r="K1754" t="str">
        <f t="shared" si="243"/>
        <v>Overweight</v>
      </c>
      <c r="L1754" t="str">
        <f t="shared" si="244"/>
        <v>normal</v>
      </c>
      <c r="M1754" t="str">
        <f t="shared" si="245"/>
        <v>Adult</v>
      </c>
      <c r="N1754" t="str">
        <f t="shared" si="246"/>
        <v>Low</v>
      </c>
      <c r="O1754" t="str">
        <f t="shared" si="247"/>
        <v>Normal level</v>
      </c>
      <c r="P1754" t="str">
        <f t="shared" si="248"/>
        <v>Low Risk</v>
      </c>
      <c r="Q1754" t="str">
        <f t="shared" si="249"/>
        <v>Normal</v>
      </c>
      <c r="R1754" t="str">
        <f t="shared" si="250"/>
        <v>Low</v>
      </c>
      <c r="S1754" t="str">
        <f t="shared" si="251"/>
        <v>Low DPF</v>
      </c>
    </row>
    <row r="1755" spans="1:19" x14ac:dyDescent="0.35">
      <c r="A1755" s="13">
        <v>1754</v>
      </c>
      <c r="B1755" s="14">
        <v>3</v>
      </c>
      <c r="C1755" s="14">
        <v>163</v>
      </c>
      <c r="D1755" s="14">
        <v>70</v>
      </c>
      <c r="E1755" s="14">
        <v>18</v>
      </c>
      <c r="F1755" s="14">
        <v>105</v>
      </c>
      <c r="G1755" s="15">
        <v>31.6</v>
      </c>
      <c r="H1755" s="19">
        <v>0.26800000000000002</v>
      </c>
      <c r="I1755" s="14">
        <v>28</v>
      </c>
      <c r="J1755" s="25">
        <v>1</v>
      </c>
      <c r="K1755" t="str">
        <f t="shared" si="243"/>
        <v>Obese</v>
      </c>
      <c r="L1755" t="str">
        <f t="shared" si="244"/>
        <v xml:space="preserve">Diabetes </v>
      </c>
      <c r="M1755" t="str">
        <f t="shared" si="245"/>
        <v>Adult</v>
      </c>
      <c r="N1755" t="str">
        <f t="shared" si="246"/>
        <v>Low</v>
      </c>
      <c r="O1755" t="str">
        <f t="shared" si="247"/>
        <v>High level</v>
      </c>
      <c r="P1755" t="str">
        <f t="shared" si="248"/>
        <v>Low Risk</v>
      </c>
      <c r="Q1755" t="str">
        <f t="shared" si="249"/>
        <v>Normal</v>
      </c>
      <c r="R1755" t="str">
        <f t="shared" si="250"/>
        <v>Normal</v>
      </c>
      <c r="S1755" t="str">
        <f t="shared" si="251"/>
        <v>Low DPF</v>
      </c>
    </row>
    <row r="1756" spans="1:19" x14ac:dyDescent="0.35">
      <c r="A1756" s="9">
        <v>1755</v>
      </c>
      <c r="B1756" s="10">
        <v>9</v>
      </c>
      <c r="C1756" s="10">
        <v>145</v>
      </c>
      <c r="D1756" s="10">
        <v>88</v>
      </c>
      <c r="E1756" s="10">
        <v>34</v>
      </c>
      <c r="F1756" s="10">
        <v>165</v>
      </c>
      <c r="G1756" s="11">
        <v>30.3</v>
      </c>
      <c r="H1756" s="18">
        <v>0.77100000000000002</v>
      </c>
      <c r="I1756" s="10">
        <v>53</v>
      </c>
      <c r="J1756" s="24">
        <v>1</v>
      </c>
      <c r="K1756" t="str">
        <f t="shared" si="243"/>
        <v>Obese</v>
      </c>
      <c r="L1756" t="str">
        <f t="shared" si="244"/>
        <v xml:space="preserve">Diabetes </v>
      </c>
      <c r="M1756" t="str">
        <f t="shared" si="245"/>
        <v>Adult</v>
      </c>
      <c r="N1756" t="str">
        <f t="shared" si="246"/>
        <v>Medium</v>
      </c>
      <c r="O1756" t="str">
        <f t="shared" si="247"/>
        <v>High level</v>
      </c>
      <c r="P1756" t="str">
        <f t="shared" si="248"/>
        <v>High Risk</v>
      </c>
      <c r="Q1756" t="str">
        <f t="shared" si="249"/>
        <v>High</v>
      </c>
      <c r="R1756" t="str">
        <f t="shared" si="250"/>
        <v>Prehypertension</v>
      </c>
      <c r="S1756" t="str">
        <f t="shared" si="251"/>
        <v>High DPF</v>
      </c>
    </row>
    <row r="1757" spans="1:19" x14ac:dyDescent="0.35">
      <c r="A1757" s="13">
        <v>1756</v>
      </c>
      <c r="B1757" s="14">
        <v>2</v>
      </c>
      <c r="C1757" s="14">
        <v>122</v>
      </c>
      <c r="D1757" s="14">
        <v>60</v>
      </c>
      <c r="E1757" s="14">
        <v>18</v>
      </c>
      <c r="F1757" s="14">
        <v>106</v>
      </c>
      <c r="G1757" s="15">
        <v>29.8</v>
      </c>
      <c r="H1757" s="19">
        <v>0.71699999999999997</v>
      </c>
      <c r="I1757" s="14">
        <v>22</v>
      </c>
      <c r="J1757" s="25">
        <v>0</v>
      </c>
      <c r="K1757" t="str">
        <f t="shared" si="243"/>
        <v>Overweight</v>
      </c>
      <c r="L1757" t="str">
        <f t="shared" si="244"/>
        <v>normal</v>
      </c>
      <c r="M1757" t="str">
        <f t="shared" si="245"/>
        <v>Adult</v>
      </c>
      <c r="N1757" t="str">
        <f t="shared" si="246"/>
        <v>Low</v>
      </c>
      <c r="O1757" t="str">
        <f t="shared" si="247"/>
        <v>Normal level</v>
      </c>
      <c r="P1757" t="str">
        <f t="shared" si="248"/>
        <v>Low Risk</v>
      </c>
      <c r="Q1757" t="str">
        <f t="shared" si="249"/>
        <v>Normal</v>
      </c>
      <c r="R1757" t="str">
        <f t="shared" si="250"/>
        <v>Normal</v>
      </c>
      <c r="S1757" t="str">
        <f t="shared" si="251"/>
        <v>High DPF</v>
      </c>
    </row>
    <row r="1758" spans="1:19" x14ac:dyDescent="0.35">
      <c r="A1758" s="9">
        <v>1757</v>
      </c>
      <c r="B1758" s="10">
        <v>4</v>
      </c>
      <c r="C1758" s="10">
        <v>107</v>
      </c>
      <c r="D1758" s="10">
        <v>76</v>
      </c>
      <c r="E1758" s="10">
        <v>21</v>
      </c>
      <c r="F1758" s="10">
        <v>80</v>
      </c>
      <c r="G1758" s="11">
        <v>45.3</v>
      </c>
      <c r="H1758" s="18">
        <v>0.68600000000000005</v>
      </c>
      <c r="I1758" s="10">
        <v>24</v>
      </c>
      <c r="J1758" s="24">
        <v>0</v>
      </c>
      <c r="K1758" t="str">
        <f t="shared" si="243"/>
        <v>Obese</v>
      </c>
      <c r="L1758" t="str">
        <f t="shared" si="244"/>
        <v>normal</v>
      </c>
      <c r="M1758" t="str">
        <f t="shared" si="245"/>
        <v>Adult</v>
      </c>
      <c r="N1758" t="str">
        <f t="shared" si="246"/>
        <v>Medium</v>
      </c>
      <c r="O1758" t="str">
        <f t="shared" si="247"/>
        <v>Normal level</v>
      </c>
      <c r="P1758" t="str">
        <f t="shared" si="248"/>
        <v>High Risk</v>
      </c>
      <c r="Q1758" t="str">
        <f t="shared" si="249"/>
        <v>Normal</v>
      </c>
      <c r="R1758" t="str">
        <f t="shared" si="250"/>
        <v>Normal</v>
      </c>
      <c r="S1758" t="str">
        <f t="shared" si="251"/>
        <v>High DPF</v>
      </c>
    </row>
    <row r="1759" spans="1:19" x14ac:dyDescent="0.35">
      <c r="A1759" s="13">
        <v>1758</v>
      </c>
      <c r="B1759" s="14">
        <v>1</v>
      </c>
      <c r="C1759" s="14">
        <v>86</v>
      </c>
      <c r="D1759" s="14">
        <v>66</v>
      </c>
      <c r="E1759" s="14">
        <v>52</v>
      </c>
      <c r="F1759" s="14">
        <v>65</v>
      </c>
      <c r="G1759" s="15">
        <v>41.3</v>
      </c>
      <c r="H1759" s="19">
        <v>0.91700000000000004</v>
      </c>
      <c r="I1759" s="14">
        <v>29</v>
      </c>
      <c r="J1759" s="25">
        <v>0</v>
      </c>
      <c r="K1759" t="str">
        <f t="shared" si="243"/>
        <v>Obese</v>
      </c>
      <c r="L1759" t="str">
        <f t="shared" si="244"/>
        <v>normal</v>
      </c>
      <c r="M1759" t="str">
        <f t="shared" si="245"/>
        <v>Adult</v>
      </c>
      <c r="N1759" t="str">
        <f t="shared" si="246"/>
        <v>High</v>
      </c>
      <c r="O1759" t="str">
        <f t="shared" si="247"/>
        <v>Normal level</v>
      </c>
      <c r="P1759" t="str">
        <f t="shared" si="248"/>
        <v>Low Risk</v>
      </c>
      <c r="Q1759" t="str">
        <f t="shared" si="249"/>
        <v>Low</v>
      </c>
      <c r="R1759" t="str">
        <f t="shared" si="250"/>
        <v>Normal</v>
      </c>
      <c r="S1759" t="str">
        <f t="shared" si="251"/>
        <v>High DPF</v>
      </c>
    </row>
    <row r="1760" spans="1:19" x14ac:dyDescent="0.35">
      <c r="A1760" s="9">
        <v>1759</v>
      </c>
      <c r="B1760" s="10">
        <v>6</v>
      </c>
      <c r="C1760" s="10">
        <v>91</v>
      </c>
      <c r="D1760" s="10">
        <v>69</v>
      </c>
      <c r="E1760" s="10">
        <v>21</v>
      </c>
      <c r="F1760" s="10">
        <v>80</v>
      </c>
      <c r="G1760" s="11">
        <v>29.8</v>
      </c>
      <c r="H1760" s="18">
        <v>0.501</v>
      </c>
      <c r="I1760" s="10">
        <v>31</v>
      </c>
      <c r="J1760" s="24">
        <v>0</v>
      </c>
      <c r="K1760" t="str">
        <f t="shared" si="243"/>
        <v>Overweight</v>
      </c>
      <c r="L1760" t="str">
        <f t="shared" si="244"/>
        <v>normal</v>
      </c>
      <c r="M1760" t="str">
        <f t="shared" si="245"/>
        <v>Adult</v>
      </c>
      <c r="N1760" t="str">
        <f t="shared" si="246"/>
        <v>Medium</v>
      </c>
      <c r="O1760" t="str">
        <f t="shared" si="247"/>
        <v>Normal level</v>
      </c>
      <c r="P1760" t="str">
        <f t="shared" si="248"/>
        <v>High Risk</v>
      </c>
      <c r="Q1760" t="str">
        <f t="shared" si="249"/>
        <v>Normal</v>
      </c>
      <c r="R1760" t="str">
        <f t="shared" si="250"/>
        <v>Normal</v>
      </c>
      <c r="S1760" t="str">
        <f t="shared" si="251"/>
        <v>Medium DPF</v>
      </c>
    </row>
    <row r="1761" spans="1:19" x14ac:dyDescent="0.35">
      <c r="A1761" s="13">
        <v>1760</v>
      </c>
      <c r="B1761" s="14">
        <v>1</v>
      </c>
      <c r="C1761" s="14">
        <v>77</v>
      </c>
      <c r="D1761" s="14">
        <v>56</v>
      </c>
      <c r="E1761" s="14">
        <v>30</v>
      </c>
      <c r="F1761" s="14">
        <v>56</v>
      </c>
      <c r="G1761" s="15">
        <v>33.299999999999997</v>
      </c>
      <c r="H1761" s="19">
        <v>1.2509999999999999</v>
      </c>
      <c r="I1761" s="14">
        <v>24</v>
      </c>
      <c r="J1761" s="25">
        <v>0</v>
      </c>
      <c r="K1761" t="str">
        <f t="shared" si="243"/>
        <v>Obese</v>
      </c>
      <c r="L1761" t="str">
        <f t="shared" si="244"/>
        <v>normal</v>
      </c>
      <c r="M1761" t="str">
        <f t="shared" si="245"/>
        <v>Adult</v>
      </c>
      <c r="N1761" t="str">
        <f t="shared" si="246"/>
        <v>Medium</v>
      </c>
      <c r="O1761" t="str">
        <f t="shared" si="247"/>
        <v>Normal level</v>
      </c>
      <c r="P1761" t="str">
        <f t="shared" si="248"/>
        <v>Low Risk</v>
      </c>
      <c r="Q1761" t="str">
        <f t="shared" si="249"/>
        <v>Low</v>
      </c>
      <c r="R1761" t="str">
        <f t="shared" si="250"/>
        <v>Low</v>
      </c>
      <c r="S1761" t="str">
        <f t="shared" si="251"/>
        <v>High DPF</v>
      </c>
    </row>
    <row r="1762" spans="1:19" x14ac:dyDescent="0.35">
      <c r="A1762" s="9">
        <v>1761</v>
      </c>
      <c r="B1762" s="10">
        <v>4</v>
      </c>
      <c r="C1762" s="10">
        <v>132</v>
      </c>
      <c r="D1762" s="10">
        <v>69</v>
      </c>
      <c r="E1762" s="10">
        <v>21</v>
      </c>
      <c r="F1762" s="10">
        <v>80</v>
      </c>
      <c r="G1762" s="11">
        <v>32.9</v>
      </c>
      <c r="H1762" s="18">
        <v>0.30199999999999999</v>
      </c>
      <c r="I1762" s="10">
        <v>23</v>
      </c>
      <c r="J1762" s="24">
        <v>1</v>
      </c>
      <c r="K1762" t="str">
        <f t="shared" si="243"/>
        <v>Obese</v>
      </c>
      <c r="L1762" t="str">
        <f t="shared" si="244"/>
        <v xml:space="preserve">Diabetes </v>
      </c>
      <c r="M1762" t="str">
        <f t="shared" si="245"/>
        <v>Adult</v>
      </c>
      <c r="N1762" t="str">
        <f t="shared" si="246"/>
        <v>Medium</v>
      </c>
      <c r="O1762" t="str">
        <f t="shared" si="247"/>
        <v>Normal level</v>
      </c>
      <c r="P1762" t="str">
        <f t="shared" si="248"/>
        <v>High Risk</v>
      </c>
      <c r="Q1762" t="str">
        <f t="shared" si="249"/>
        <v>Normal</v>
      </c>
      <c r="R1762" t="str">
        <f t="shared" si="250"/>
        <v>Normal</v>
      </c>
      <c r="S1762" t="str">
        <f t="shared" si="251"/>
        <v>Medium DPF</v>
      </c>
    </row>
    <row r="1763" spans="1:19" x14ac:dyDescent="0.35">
      <c r="A1763" s="13">
        <v>1762</v>
      </c>
      <c r="B1763" s="14">
        <v>4</v>
      </c>
      <c r="C1763" s="14">
        <v>105</v>
      </c>
      <c r="D1763" s="14">
        <v>90</v>
      </c>
      <c r="E1763" s="14">
        <v>21</v>
      </c>
      <c r="F1763" s="14">
        <v>80</v>
      </c>
      <c r="G1763" s="15">
        <v>29.6</v>
      </c>
      <c r="H1763" s="19">
        <v>0.19700000000000001</v>
      </c>
      <c r="I1763" s="14">
        <v>46</v>
      </c>
      <c r="J1763" s="25">
        <v>0</v>
      </c>
      <c r="K1763" t="str">
        <f t="shared" si="243"/>
        <v>Overweight</v>
      </c>
      <c r="L1763" t="str">
        <f t="shared" si="244"/>
        <v>normal</v>
      </c>
      <c r="M1763" t="str">
        <f t="shared" si="245"/>
        <v>Adult</v>
      </c>
      <c r="N1763" t="str">
        <f t="shared" si="246"/>
        <v>Medium</v>
      </c>
      <c r="O1763" t="str">
        <f t="shared" si="247"/>
        <v>Normal level</v>
      </c>
      <c r="P1763" t="str">
        <f t="shared" si="248"/>
        <v>High Risk</v>
      </c>
      <c r="Q1763" t="str">
        <f t="shared" si="249"/>
        <v>Normal</v>
      </c>
      <c r="R1763" t="str">
        <f t="shared" si="250"/>
        <v>Prehypertension</v>
      </c>
      <c r="S1763" t="str">
        <f t="shared" si="251"/>
        <v>Low DPF</v>
      </c>
    </row>
    <row r="1764" spans="1:19" x14ac:dyDescent="0.35">
      <c r="A1764" s="9">
        <v>1763</v>
      </c>
      <c r="B1764" s="10">
        <v>4</v>
      </c>
      <c r="C1764" s="10">
        <v>57</v>
      </c>
      <c r="D1764" s="10">
        <v>60</v>
      </c>
      <c r="E1764" s="10">
        <v>21</v>
      </c>
      <c r="F1764" s="10">
        <v>80</v>
      </c>
      <c r="G1764" s="11">
        <v>21.7</v>
      </c>
      <c r="H1764" s="18">
        <v>0.73499999999999999</v>
      </c>
      <c r="I1764" s="10">
        <v>67</v>
      </c>
      <c r="J1764" s="24">
        <v>0</v>
      </c>
      <c r="K1764" t="str">
        <f t="shared" si="243"/>
        <v>Normal weight</v>
      </c>
      <c r="L1764" t="str">
        <f t="shared" si="244"/>
        <v>normal</v>
      </c>
      <c r="M1764" t="str">
        <f t="shared" si="245"/>
        <v>Aged</v>
      </c>
      <c r="N1764" t="str">
        <f t="shared" si="246"/>
        <v>Medium</v>
      </c>
      <c r="O1764" t="str">
        <f t="shared" si="247"/>
        <v>Normal level</v>
      </c>
      <c r="P1764" t="str">
        <f t="shared" si="248"/>
        <v>High Risk</v>
      </c>
      <c r="Q1764" t="str">
        <f t="shared" si="249"/>
        <v>Normal</v>
      </c>
      <c r="R1764" t="str">
        <f t="shared" si="250"/>
        <v>Normal</v>
      </c>
      <c r="S1764" t="str">
        <f t="shared" si="251"/>
        <v>High DPF</v>
      </c>
    </row>
    <row r="1765" spans="1:19" x14ac:dyDescent="0.35">
      <c r="A1765" s="13">
        <v>1764</v>
      </c>
      <c r="B1765" s="14">
        <v>4</v>
      </c>
      <c r="C1765" s="14">
        <v>127</v>
      </c>
      <c r="D1765" s="14">
        <v>80</v>
      </c>
      <c r="E1765" s="14">
        <v>37</v>
      </c>
      <c r="F1765" s="14">
        <v>210</v>
      </c>
      <c r="G1765" s="15">
        <v>36.299999999999997</v>
      </c>
      <c r="H1765" s="19">
        <v>0.80400000000000005</v>
      </c>
      <c r="I1765" s="14">
        <v>23</v>
      </c>
      <c r="J1765" s="25">
        <v>0</v>
      </c>
      <c r="K1765" t="str">
        <f t="shared" si="243"/>
        <v>Obese</v>
      </c>
      <c r="L1765" t="str">
        <f t="shared" si="244"/>
        <v>normal</v>
      </c>
      <c r="M1765" t="str">
        <f t="shared" si="245"/>
        <v>Adult</v>
      </c>
      <c r="N1765" t="str">
        <f t="shared" si="246"/>
        <v>Medium</v>
      </c>
      <c r="O1765" t="str">
        <f t="shared" si="247"/>
        <v>Normal level</v>
      </c>
      <c r="P1765" t="str">
        <f t="shared" si="248"/>
        <v>High Risk</v>
      </c>
      <c r="Q1765" t="str">
        <f t="shared" si="249"/>
        <v>High</v>
      </c>
      <c r="R1765" t="str">
        <f t="shared" si="250"/>
        <v>Normal</v>
      </c>
      <c r="S1765" t="str">
        <f t="shared" si="251"/>
        <v>High DPF</v>
      </c>
    </row>
    <row r="1766" spans="1:19" x14ac:dyDescent="0.35">
      <c r="A1766" s="9">
        <v>1765</v>
      </c>
      <c r="B1766" s="10">
        <v>3</v>
      </c>
      <c r="C1766" s="10">
        <v>129</v>
      </c>
      <c r="D1766" s="10">
        <v>92</v>
      </c>
      <c r="E1766" s="10">
        <v>49</v>
      </c>
      <c r="F1766" s="10">
        <v>155</v>
      </c>
      <c r="G1766" s="11">
        <v>36.4</v>
      </c>
      <c r="H1766" s="18">
        <v>0.96799999999999997</v>
      </c>
      <c r="I1766" s="10">
        <v>32</v>
      </c>
      <c r="J1766" s="24">
        <v>1</v>
      </c>
      <c r="K1766" t="str">
        <f t="shared" si="243"/>
        <v>Obese</v>
      </c>
      <c r="L1766" t="str">
        <f t="shared" si="244"/>
        <v xml:space="preserve">Diabetes </v>
      </c>
      <c r="M1766" t="str">
        <f t="shared" si="245"/>
        <v>Adult</v>
      </c>
      <c r="N1766" t="str">
        <f t="shared" si="246"/>
        <v>High</v>
      </c>
      <c r="O1766" t="str">
        <f t="shared" si="247"/>
        <v>Normal level</v>
      </c>
      <c r="P1766" t="str">
        <f t="shared" si="248"/>
        <v>Low Risk</v>
      </c>
      <c r="Q1766" t="str">
        <f t="shared" si="249"/>
        <v>High</v>
      </c>
      <c r="R1766" t="str">
        <f t="shared" si="250"/>
        <v>Hypertension</v>
      </c>
      <c r="S1766" t="str">
        <f t="shared" si="251"/>
        <v>High DPF</v>
      </c>
    </row>
    <row r="1767" spans="1:19" x14ac:dyDescent="0.35">
      <c r="A1767" s="13">
        <v>1766</v>
      </c>
      <c r="B1767" s="14">
        <v>8</v>
      </c>
      <c r="C1767" s="14">
        <v>100</v>
      </c>
      <c r="D1767" s="14">
        <v>74</v>
      </c>
      <c r="E1767" s="14">
        <v>40</v>
      </c>
      <c r="F1767" s="14">
        <v>215</v>
      </c>
      <c r="G1767" s="15">
        <v>39.4</v>
      </c>
      <c r="H1767" s="19">
        <v>0.66100000000000003</v>
      </c>
      <c r="I1767" s="14">
        <v>43</v>
      </c>
      <c r="J1767" s="25">
        <v>1</v>
      </c>
      <c r="K1767" t="str">
        <f t="shared" si="243"/>
        <v>Obese</v>
      </c>
      <c r="L1767" t="str">
        <f t="shared" si="244"/>
        <v xml:space="preserve">Diabetes </v>
      </c>
      <c r="M1767" t="str">
        <f t="shared" si="245"/>
        <v>Adult</v>
      </c>
      <c r="N1767" t="str">
        <f t="shared" si="246"/>
        <v>High</v>
      </c>
      <c r="O1767" t="str">
        <f t="shared" si="247"/>
        <v>Normal level</v>
      </c>
      <c r="P1767" t="str">
        <f t="shared" si="248"/>
        <v>High Risk</v>
      </c>
      <c r="Q1767" t="str">
        <f t="shared" si="249"/>
        <v>High</v>
      </c>
      <c r="R1767" t="str">
        <f t="shared" si="250"/>
        <v>Normal</v>
      </c>
      <c r="S1767" t="str">
        <f t="shared" si="251"/>
        <v>High DPF</v>
      </c>
    </row>
    <row r="1768" spans="1:19" x14ac:dyDescent="0.35">
      <c r="A1768" s="9">
        <v>1767</v>
      </c>
      <c r="B1768" s="10">
        <v>3</v>
      </c>
      <c r="C1768" s="10">
        <v>128</v>
      </c>
      <c r="D1768" s="10">
        <v>72</v>
      </c>
      <c r="E1768" s="10">
        <v>25</v>
      </c>
      <c r="F1768" s="10">
        <v>190</v>
      </c>
      <c r="G1768" s="11">
        <v>32.4</v>
      </c>
      <c r="H1768" s="18">
        <v>0.54900000000000004</v>
      </c>
      <c r="I1768" s="10">
        <v>27</v>
      </c>
      <c r="J1768" s="24">
        <v>1</v>
      </c>
      <c r="K1768" t="str">
        <f t="shared" si="243"/>
        <v>Obese</v>
      </c>
      <c r="L1768" t="str">
        <f t="shared" si="244"/>
        <v xml:space="preserve">Diabetes </v>
      </c>
      <c r="M1768" t="str">
        <f t="shared" si="245"/>
        <v>Adult</v>
      </c>
      <c r="N1768" t="str">
        <f t="shared" si="246"/>
        <v>Medium</v>
      </c>
      <c r="O1768" t="str">
        <f t="shared" si="247"/>
        <v>Normal level</v>
      </c>
      <c r="P1768" t="str">
        <f t="shared" si="248"/>
        <v>Low Risk</v>
      </c>
      <c r="Q1768" t="str">
        <f t="shared" si="249"/>
        <v>High</v>
      </c>
      <c r="R1768" t="str">
        <f t="shared" si="250"/>
        <v>Normal</v>
      </c>
      <c r="S1768" t="str">
        <f t="shared" si="251"/>
        <v>Medium DPF</v>
      </c>
    </row>
    <row r="1769" spans="1:19" x14ac:dyDescent="0.35">
      <c r="A1769" s="13">
        <v>1768</v>
      </c>
      <c r="B1769" s="14">
        <v>14</v>
      </c>
      <c r="C1769" s="14">
        <v>90</v>
      </c>
      <c r="D1769" s="14">
        <v>85</v>
      </c>
      <c r="E1769" s="14">
        <v>32</v>
      </c>
      <c r="F1769" s="14">
        <v>80</v>
      </c>
      <c r="G1769" s="15">
        <v>34.9</v>
      </c>
      <c r="H1769" s="19">
        <v>0.82499999999999996</v>
      </c>
      <c r="I1769" s="14">
        <v>56</v>
      </c>
      <c r="J1769" s="25">
        <v>1</v>
      </c>
      <c r="K1769" t="str">
        <f t="shared" si="243"/>
        <v>Obese</v>
      </c>
      <c r="L1769" t="str">
        <f t="shared" si="244"/>
        <v xml:space="preserve">Diabetes </v>
      </c>
      <c r="M1769" t="str">
        <f t="shared" si="245"/>
        <v>Adult</v>
      </c>
      <c r="N1769" t="str">
        <f t="shared" si="246"/>
        <v>Medium</v>
      </c>
      <c r="O1769" t="str">
        <f t="shared" si="247"/>
        <v>Normal level</v>
      </c>
      <c r="P1769" t="str">
        <f t="shared" si="248"/>
        <v>High Risk</v>
      </c>
      <c r="Q1769" t="str">
        <f t="shared" si="249"/>
        <v>Normal</v>
      </c>
      <c r="R1769" t="str">
        <f t="shared" si="250"/>
        <v>Prehypertension</v>
      </c>
      <c r="S1769" t="str">
        <f t="shared" si="251"/>
        <v>High DPF</v>
      </c>
    </row>
    <row r="1770" spans="1:19" x14ac:dyDescent="0.35">
      <c r="A1770" s="9">
        <v>1769</v>
      </c>
      <c r="B1770" s="10">
        <v>4</v>
      </c>
      <c r="C1770" s="10">
        <v>84</v>
      </c>
      <c r="D1770" s="10">
        <v>90</v>
      </c>
      <c r="E1770" s="10">
        <v>23</v>
      </c>
      <c r="F1770" s="10">
        <v>56</v>
      </c>
      <c r="G1770" s="11">
        <v>39.5</v>
      </c>
      <c r="H1770" s="18">
        <v>0.159</v>
      </c>
      <c r="I1770" s="10">
        <v>25</v>
      </c>
      <c r="J1770" s="24">
        <v>0</v>
      </c>
      <c r="K1770" t="str">
        <f t="shared" si="243"/>
        <v>Obese</v>
      </c>
      <c r="L1770" t="str">
        <f t="shared" si="244"/>
        <v>normal</v>
      </c>
      <c r="M1770" t="str">
        <f t="shared" si="245"/>
        <v>Adult</v>
      </c>
      <c r="N1770" t="str">
        <f t="shared" si="246"/>
        <v>Medium</v>
      </c>
      <c r="O1770" t="str">
        <f t="shared" si="247"/>
        <v>Normal level</v>
      </c>
      <c r="P1770" t="str">
        <f t="shared" si="248"/>
        <v>High Risk</v>
      </c>
      <c r="Q1770" t="str">
        <f t="shared" si="249"/>
        <v>Low</v>
      </c>
      <c r="R1770" t="str">
        <f t="shared" si="250"/>
        <v>Prehypertension</v>
      </c>
      <c r="S1770" t="str">
        <f t="shared" si="251"/>
        <v>Low DPF</v>
      </c>
    </row>
    <row r="1771" spans="1:19" x14ac:dyDescent="0.35">
      <c r="A1771" s="13">
        <v>1770</v>
      </c>
      <c r="B1771" s="14">
        <v>1</v>
      </c>
      <c r="C1771" s="14">
        <v>88</v>
      </c>
      <c r="D1771" s="14">
        <v>78</v>
      </c>
      <c r="E1771" s="14">
        <v>29</v>
      </c>
      <c r="F1771" s="14">
        <v>76</v>
      </c>
      <c r="G1771" s="15">
        <v>32</v>
      </c>
      <c r="H1771" s="19">
        <v>0.36499999999999999</v>
      </c>
      <c r="I1771" s="14">
        <v>29</v>
      </c>
      <c r="J1771" s="25">
        <v>0</v>
      </c>
      <c r="K1771" t="str">
        <f t="shared" si="243"/>
        <v>Obese</v>
      </c>
      <c r="L1771" t="str">
        <f t="shared" si="244"/>
        <v>normal</v>
      </c>
      <c r="M1771" t="str">
        <f t="shared" si="245"/>
        <v>Adult</v>
      </c>
      <c r="N1771" t="str">
        <f t="shared" si="246"/>
        <v>Medium</v>
      </c>
      <c r="O1771" t="str">
        <f t="shared" si="247"/>
        <v>Normal level</v>
      </c>
      <c r="P1771" t="str">
        <f t="shared" si="248"/>
        <v>Low Risk</v>
      </c>
      <c r="Q1771" t="str">
        <f t="shared" si="249"/>
        <v>Low</v>
      </c>
      <c r="R1771" t="str">
        <f t="shared" si="250"/>
        <v>Normal</v>
      </c>
      <c r="S1771" t="str">
        <f t="shared" si="251"/>
        <v>Medium DPF</v>
      </c>
    </row>
    <row r="1772" spans="1:19" x14ac:dyDescent="0.35">
      <c r="A1772" s="9">
        <v>1771</v>
      </c>
      <c r="B1772" s="10">
        <v>8</v>
      </c>
      <c r="C1772" s="10">
        <v>186</v>
      </c>
      <c r="D1772" s="10">
        <v>90</v>
      </c>
      <c r="E1772" s="10">
        <v>35</v>
      </c>
      <c r="F1772" s="10">
        <v>225</v>
      </c>
      <c r="G1772" s="11">
        <v>34.5</v>
      </c>
      <c r="H1772" s="18">
        <v>0.42299999999999999</v>
      </c>
      <c r="I1772" s="10">
        <v>37</v>
      </c>
      <c r="J1772" s="24">
        <v>1</v>
      </c>
      <c r="K1772" t="str">
        <f t="shared" si="243"/>
        <v>Obese</v>
      </c>
      <c r="L1772" t="str">
        <f t="shared" si="244"/>
        <v xml:space="preserve">Diabetes </v>
      </c>
      <c r="M1772" t="str">
        <f t="shared" si="245"/>
        <v>Adult</v>
      </c>
      <c r="N1772" t="str">
        <f t="shared" si="246"/>
        <v>Medium</v>
      </c>
      <c r="O1772" t="str">
        <f t="shared" si="247"/>
        <v>High level</v>
      </c>
      <c r="P1772" t="str">
        <f t="shared" si="248"/>
        <v>High Risk</v>
      </c>
      <c r="Q1772" t="str">
        <f t="shared" si="249"/>
        <v>High</v>
      </c>
      <c r="R1772" t="str">
        <f t="shared" si="250"/>
        <v>Prehypertension</v>
      </c>
      <c r="S1772" t="str">
        <f t="shared" si="251"/>
        <v>Medium DPF</v>
      </c>
    </row>
    <row r="1773" spans="1:19" x14ac:dyDescent="0.35">
      <c r="A1773" s="13">
        <v>1772</v>
      </c>
      <c r="B1773" s="14">
        <v>5</v>
      </c>
      <c r="C1773" s="14">
        <v>187</v>
      </c>
      <c r="D1773" s="14">
        <v>76</v>
      </c>
      <c r="E1773" s="14">
        <v>27</v>
      </c>
      <c r="F1773" s="14">
        <v>207</v>
      </c>
      <c r="G1773" s="15">
        <v>43.6</v>
      </c>
      <c r="H1773" s="19">
        <v>1.034</v>
      </c>
      <c r="I1773" s="14">
        <v>53</v>
      </c>
      <c r="J1773" s="25">
        <v>1</v>
      </c>
      <c r="K1773" t="str">
        <f t="shared" si="243"/>
        <v>Obese</v>
      </c>
      <c r="L1773" t="str">
        <f t="shared" si="244"/>
        <v xml:space="preserve">Diabetes </v>
      </c>
      <c r="M1773" t="str">
        <f t="shared" si="245"/>
        <v>Adult</v>
      </c>
      <c r="N1773" t="str">
        <f t="shared" si="246"/>
        <v>Medium</v>
      </c>
      <c r="O1773" t="str">
        <f t="shared" si="247"/>
        <v>High level</v>
      </c>
      <c r="P1773" t="str">
        <f t="shared" si="248"/>
        <v>High Risk</v>
      </c>
      <c r="Q1773" t="str">
        <f t="shared" si="249"/>
        <v>High</v>
      </c>
      <c r="R1773" t="str">
        <f t="shared" si="250"/>
        <v>Normal</v>
      </c>
      <c r="S1773" t="str">
        <f t="shared" si="251"/>
        <v>High DPF</v>
      </c>
    </row>
    <row r="1774" spans="1:19" x14ac:dyDescent="0.35">
      <c r="A1774" s="9">
        <v>1773</v>
      </c>
      <c r="B1774" s="10">
        <v>4</v>
      </c>
      <c r="C1774" s="10">
        <v>131</v>
      </c>
      <c r="D1774" s="10">
        <v>68</v>
      </c>
      <c r="E1774" s="10">
        <v>21</v>
      </c>
      <c r="F1774" s="10">
        <v>166</v>
      </c>
      <c r="G1774" s="11">
        <v>33.1</v>
      </c>
      <c r="H1774" s="18">
        <v>0.16</v>
      </c>
      <c r="I1774" s="10">
        <v>28</v>
      </c>
      <c r="J1774" s="24">
        <v>0</v>
      </c>
      <c r="K1774" t="str">
        <f t="shared" si="243"/>
        <v>Obese</v>
      </c>
      <c r="L1774" t="str">
        <f t="shared" si="244"/>
        <v>normal</v>
      </c>
      <c r="M1774" t="str">
        <f t="shared" si="245"/>
        <v>Adult</v>
      </c>
      <c r="N1774" t="str">
        <f t="shared" si="246"/>
        <v>Medium</v>
      </c>
      <c r="O1774" t="str">
        <f t="shared" si="247"/>
        <v>Normal level</v>
      </c>
      <c r="P1774" t="str">
        <f t="shared" si="248"/>
        <v>High Risk</v>
      </c>
      <c r="Q1774" t="str">
        <f t="shared" si="249"/>
        <v>High</v>
      </c>
      <c r="R1774" t="str">
        <f t="shared" si="250"/>
        <v>Normal</v>
      </c>
      <c r="S1774" t="str">
        <f t="shared" si="251"/>
        <v>Low DPF</v>
      </c>
    </row>
    <row r="1775" spans="1:19" x14ac:dyDescent="0.35">
      <c r="A1775" s="13">
        <v>1774</v>
      </c>
      <c r="B1775" s="14">
        <v>1</v>
      </c>
      <c r="C1775" s="14">
        <v>164</v>
      </c>
      <c r="D1775" s="14">
        <v>82</v>
      </c>
      <c r="E1775" s="14">
        <v>43</v>
      </c>
      <c r="F1775" s="14">
        <v>67</v>
      </c>
      <c r="G1775" s="15">
        <v>32.799999999999997</v>
      </c>
      <c r="H1775" s="19">
        <v>0.34100000000000003</v>
      </c>
      <c r="I1775" s="14">
        <v>50</v>
      </c>
      <c r="J1775" s="25">
        <v>0</v>
      </c>
      <c r="K1775" t="str">
        <f t="shared" si="243"/>
        <v>Obese</v>
      </c>
      <c r="L1775" t="str">
        <f t="shared" si="244"/>
        <v>normal</v>
      </c>
      <c r="M1775" t="str">
        <f t="shared" si="245"/>
        <v>Adult</v>
      </c>
      <c r="N1775" t="str">
        <f t="shared" si="246"/>
        <v>High</v>
      </c>
      <c r="O1775" t="str">
        <f t="shared" si="247"/>
        <v>High level</v>
      </c>
      <c r="P1775" t="str">
        <f t="shared" si="248"/>
        <v>Low Risk</v>
      </c>
      <c r="Q1775" t="str">
        <f t="shared" si="249"/>
        <v>Low</v>
      </c>
      <c r="R1775" t="str">
        <f t="shared" si="250"/>
        <v>Prehypertension</v>
      </c>
      <c r="S1775" t="str">
        <f t="shared" si="251"/>
        <v>Medium DPF</v>
      </c>
    </row>
    <row r="1776" spans="1:19" x14ac:dyDescent="0.35">
      <c r="A1776" s="9">
        <v>1775</v>
      </c>
      <c r="B1776" s="10">
        <v>4</v>
      </c>
      <c r="C1776" s="10">
        <v>189</v>
      </c>
      <c r="D1776" s="10">
        <v>110</v>
      </c>
      <c r="E1776" s="10">
        <v>31</v>
      </c>
      <c r="F1776" s="10">
        <v>80</v>
      </c>
      <c r="G1776" s="11">
        <v>28.5</v>
      </c>
      <c r="H1776" s="18">
        <v>0.68</v>
      </c>
      <c r="I1776" s="10">
        <v>37</v>
      </c>
      <c r="J1776" s="24">
        <v>0</v>
      </c>
      <c r="K1776" t="str">
        <f t="shared" si="243"/>
        <v>Overweight</v>
      </c>
      <c r="L1776" t="str">
        <f t="shared" si="244"/>
        <v>normal</v>
      </c>
      <c r="M1776" t="str">
        <f t="shared" si="245"/>
        <v>Adult</v>
      </c>
      <c r="N1776" t="str">
        <f t="shared" si="246"/>
        <v>Medium</v>
      </c>
      <c r="O1776" t="str">
        <f t="shared" si="247"/>
        <v>High level</v>
      </c>
      <c r="P1776" t="str">
        <f t="shared" si="248"/>
        <v>High Risk</v>
      </c>
      <c r="Q1776" t="str">
        <f t="shared" si="249"/>
        <v>Normal</v>
      </c>
      <c r="R1776" t="str">
        <f t="shared" si="250"/>
        <v>Hypertension</v>
      </c>
      <c r="S1776" t="str">
        <f t="shared" si="251"/>
        <v>High DPF</v>
      </c>
    </row>
    <row r="1777" spans="1:19" x14ac:dyDescent="0.35">
      <c r="A1777" s="13">
        <v>1776</v>
      </c>
      <c r="B1777" s="14">
        <v>1</v>
      </c>
      <c r="C1777" s="14">
        <v>116</v>
      </c>
      <c r="D1777" s="14">
        <v>70</v>
      </c>
      <c r="E1777" s="14">
        <v>28</v>
      </c>
      <c r="F1777" s="14">
        <v>80</v>
      </c>
      <c r="G1777" s="15">
        <v>27.4</v>
      </c>
      <c r="H1777" s="19">
        <v>0.20399999999999999</v>
      </c>
      <c r="I1777" s="14">
        <v>21</v>
      </c>
      <c r="J1777" s="25">
        <v>0</v>
      </c>
      <c r="K1777" t="str">
        <f t="shared" si="243"/>
        <v>Overweight</v>
      </c>
      <c r="L1777" t="str">
        <f t="shared" si="244"/>
        <v>normal</v>
      </c>
      <c r="M1777" t="str">
        <f t="shared" si="245"/>
        <v>Adult</v>
      </c>
      <c r="N1777" t="str">
        <f t="shared" si="246"/>
        <v>Medium</v>
      </c>
      <c r="O1777" t="str">
        <f t="shared" si="247"/>
        <v>Normal level</v>
      </c>
      <c r="P1777" t="str">
        <f t="shared" si="248"/>
        <v>Low Risk</v>
      </c>
      <c r="Q1777" t="str">
        <f t="shared" si="249"/>
        <v>Normal</v>
      </c>
      <c r="R1777" t="str">
        <f t="shared" si="250"/>
        <v>Normal</v>
      </c>
      <c r="S1777" t="str">
        <f t="shared" si="251"/>
        <v>Low DPF</v>
      </c>
    </row>
    <row r="1778" spans="1:19" x14ac:dyDescent="0.35">
      <c r="A1778" s="9">
        <v>1777</v>
      </c>
      <c r="B1778" s="10">
        <v>3</v>
      </c>
      <c r="C1778" s="10">
        <v>84</v>
      </c>
      <c r="D1778" s="10">
        <v>68</v>
      </c>
      <c r="E1778" s="10">
        <v>30</v>
      </c>
      <c r="F1778" s="10">
        <v>106</v>
      </c>
      <c r="G1778" s="11">
        <v>31.9</v>
      </c>
      <c r="H1778" s="18">
        <v>0.59099999999999997</v>
      </c>
      <c r="I1778" s="10">
        <v>25</v>
      </c>
      <c r="J1778" s="24">
        <v>0</v>
      </c>
      <c r="K1778" t="str">
        <f t="shared" si="243"/>
        <v>Obese</v>
      </c>
      <c r="L1778" t="str">
        <f t="shared" si="244"/>
        <v>normal</v>
      </c>
      <c r="M1778" t="str">
        <f t="shared" si="245"/>
        <v>Adult</v>
      </c>
      <c r="N1778" t="str">
        <f t="shared" si="246"/>
        <v>Medium</v>
      </c>
      <c r="O1778" t="str">
        <f t="shared" si="247"/>
        <v>Normal level</v>
      </c>
      <c r="P1778" t="str">
        <f t="shared" si="248"/>
        <v>Low Risk</v>
      </c>
      <c r="Q1778" t="str">
        <f t="shared" si="249"/>
        <v>Normal</v>
      </c>
      <c r="R1778" t="str">
        <f t="shared" si="250"/>
        <v>Normal</v>
      </c>
      <c r="S1778" t="str">
        <f t="shared" si="251"/>
        <v>Medium DPF</v>
      </c>
    </row>
    <row r="1779" spans="1:19" x14ac:dyDescent="0.35">
      <c r="A1779" s="13">
        <v>1778</v>
      </c>
      <c r="B1779" s="14">
        <v>6</v>
      </c>
      <c r="C1779" s="14">
        <v>114</v>
      </c>
      <c r="D1779" s="14">
        <v>88</v>
      </c>
      <c r="E1779" s="14">
        <v>21</v>
      </c>
      <c r="F1779" s="14">
        <v>80</v>
      </c>
      <c r="G1779" s="15">
        <v>27.8</v>
      </c>
      <c r="H1779" s="19">
        <v>0.247</v>
      </c>
      <c r="I1779" s="14">
        <v>66</v>
      </c>
      <c r="J1779" s="25">
        <v>0</v>
      </c>
      <c r="K1779" t="str">
        <f t="shared" si="243"/>
        <v>Overweight</v>
      </c>
      <c r="L1779" t="str">
        <f t="shared" si="244"/>
        <v>normal</v>
      </c>
      <c r="M1779" t="str">
        <f t="shared" si="245"/>
        <v>Aged</v>
      </c>
      <c r="N1779" t="str">
        <f t="shared" si="246"/>
        <v>Medium</v>
      </c>
      <c r="O1779" t="str">
        <f t="shared" si="247"/>
        <v>Normal level</v>
      </c>
      <c r="P1779" t="str">
        <f t="shared" si="248"/>
        <v>High Risk</v>
      </c>
      <c r="Q1779" t="str">
        <f t="shared" si="249"/>
        <v>Normal</v>
      </c>
      <c r="R1779" t="str">
        <f t="shared" si="250"/>
        <v>Prehypertension</v>
      </c>
      <c r="S1779" t="str">
        <f t="shared" si="251"/>
        <v>Low DPF</v>
      </c>
    </row>
    <row r="1780" spans="1:19" x14ac:dyDescent="0.35">
      <c r="A1780" s="9">
        <v>1779</v>
      </c>
      <c r="B1780" s="10">
        <v>1</v>
      </c>
      <c r="C1780" s="10">
        <v>88</v>
      </c>
      <c r="D1780" s="10">
        <v>62</v>
      </c>
      <c r="E1780" s="10">
        <v>24</v>
      </c>
      <c r="F1780" s="10">
        <v>44</v>
      </c>
      <c r="G1780" s="11">
        <v>29.9</v>
      </c>
      <c r="H1780" s="18">
        <v>0.42199999999999999</v>
      </c>
      <c r="I1780" s="10">
        <v>23</v>
      </c>
      <c r="J1780" s="24">
        <v>0</v>
      </c>
      <c r="K1780" t="str">
        <f t="shared" si="243"/>
        <v>Obese</v>
      </c>
      <c r="L1780" t="str">
        <f t="shared" si="244"/>
        <v>normal</v>
      </c>
      <c r="M1780" t="str">
        <f t="shared" si="245"/>
        <v>Adult</v>
      </c>
      <c r="N1780" t="str">
        <f t="shared" si="246"/>
        <v>Medium</v>
      </c>
      <c r="O1780" t="str">
        <f t="shared" si="247"/>
        <v>Normal level</v>
      </c>
      <c r="P1780" t="str">
        <f t="shared" si="248"/>
        <v>Low Risk</v>
      </c>
      <c r="Q1780" t="str">
        <f t="shared" si="249"/>
        <v>Low</v>
      </c>
      <c r="R1780" t="str">
        <f t="shared" si="250"/>
        <v>Normal</v>
      </c>
      <c r="S1780" t="str">
        <f t="shared" si="251"/>
        <v>Medium DPF</v>
      </c>
    </row>
    <row r="1781" spans="1:19" x14ac:dyDescent="0.35">
      <c r="A1781" s="13">
        <v>1780</v>
      </c>
      <c r="B1781" s="14">
        <v>1</v>
      </c>
      <c r="C1781" s="14">
        <v>84</v>
      </c>
      <c r="D1781" s="14">
        <v>64</v>
      </c>
      <c r="E1781" s="14">
        <v>23</v>
      </c>
      <c r="F1781" s="14">
        <v>115</v>
      </c>
      <c r="G1781" s="15">
        <v>36.9</v>
      </c>
      <c r="H1781" s="19">
        <v>0.47099999999999997</v>
      </c>
      <c r="I1781" s="14">
        <v>28</v>
      </c>
      <c r="J1781" s="25">
        <v>0</v>
      </c>
      <c r="K1781" t="str">
        <f t="shared" si="243"/>
        <v>Obese</v>
      </c>
      <c r="L1781" t="str">
        <f t="shared" si="244"/>
        <v>normal</v>
      </c>
      <c r="M1781" t="str">
        <f t="shared" si="245"/>
        <v>Adult</v>
      </c>
      <c r="N1781" t="str">
        <f t="shared" si="246"/>
        <v>Medium</v>
      </c>
      <c r="O1781" t="str">
        <f t="shared" si="247"/>
        <v>Normal level</v>
      </c>
      <c r="P1781" t="str">
        <f t="shared" si="248"/>
        <v>Low Risk</v>
      </c>
      <c r="Q1781" t="str">
        <f t="shared" si="249"/>
        <v>Normal</v>
      </c>
      <c r="R1781" t="str">
        <f t="shared" si="250"/>
        <v>Normal</v>
      </c>
      <c r="S1781" t="str">
        <f t="shared" si="251"/>
        <v>Medium DPF</v>
      </c>
    </row>
    <row r="1782" spans="1:19" x14ac:dyDescent="0.35">
      <c r="A1782" s="9">
        <v>1781</v>
      </c>
      <c r="B1782" s="10">
        <v>7</v>
      </c>
      <c r="C1782" s="10">
        <v>124</v>
      </c>
      <c r="D1782" s="10">
        <v>70</v>
      </c>
      <c r="E1782" s="10">
        <v>33</v>
      </c>
      <c r="F1782" s="10">
        <v>215</v>
      </c>
      <c r="G1782" s="11">
        <v>25.5</v>
      </c>
      <c r="H1782" s="18">
        <v>0.161</v>
      </c>
      <c r="I1782" s="10">
        <v>37</v>
      </c>
      <c r="J1782" s="24">
        <v>0</v>
      </c>
      <c r="K1782" t="str">
        <f t="shared" si="243"/>
        <v>Overweight</v>
      </c>
      <c r="L1782" t="str">
        <f t="shared" si="244"/>
        <v>normal</v>
      </c>
      <c r="M1782" t="str">
        <f t="shared" si="245"/>
        <v>Adult</v>
      </c>
      <c r="N1782" t="str">
        <f t="shared" si="246"/>
        <v>Medium</v>
      </c>
      <c r="O1782" t="str">
        <f t="shared" si="247"/>
        <v>Normal level</v>
      </c>
      <c r="P1782" t="str">
        <f t="shared" si="248"/>
        <v>High Risk</v>
      </c>
      <c r="Q1782" t="str">
        <f t="shared" si="249"/>
        <v>High</v>
      </c>
      <c r="R1782" t="str">
        <f t="shared" si="250"/>
        <v>Normal</v>
      </c>
      <c r="S1782" t="str">
        <f t="shared" si="251"/>
        <v>Low DPF</v>
      </c>
    </row>
    <row r="1783" spans="1:19" x14ac:dyDescent="0.35">
      <c r="A1783" s="13">
        <v>1782</v>
      </c>
      <c r="B1783" s="14">
        <v>1</v>
      </c>
      <c r="C1783" s="14">
        <v>97</v>
      </c>
      <c r="D1783" s="14">
        <v>70</v>
      </c>
      <c r="E1783" s="14">
        <v>40</v>
      </c>
      <c r="F1783" s="14">
        <v>80</v>
      </c>
      <c r="G1783" s="15">
        <v>38.1</v>
      </c>
      <c r="H1783" s="19">
        <v>0.218</v>
      </c>
      <c r="I1783" s="14">
        <v>30</v>
      </c>
      <c r="J1783" s="25">
        <v>0</v>
      </c>
      <c r="K1783" t="str">
        <f t="shared" si="243"/>
        <v>Obese</v>
      </c>
      <c r="L1783" t="str">
        <f t="shared" si="244"/>
        <v>normal</v>
      </c>
      <c r="M1783" t="str">
        <f t="shared" si="245"/>
        <v>Adult</v>
      </c>
      <c r="N1783" t="str">
        <f t="shared" si="246"/>
        <v>High</v>
      </c>
      <c r="O1783" t="str">
        <f t="shared" si="247"/>
        <v>Normal level</v>
      </c>
      <c r="P1783" t="str">
        <f t="shared" si="248"/>
        <v>Low Risk</v>
      </c>
      <c r="Q1783" t="str">
        <f t="shared" si="249"/>
        <v>Normal</v>
      </c>
      <c r="R1783" t="str">
        <f t="shared" si="250"/>
        <v>Normal</v>
      </c>
      <c r="S1783" t="str">
        <f t="shared" si="251"/>
        <v>Low DPF</v>
      </c>
    </row>
    <row r="1784" spans="1:19" x14ac:dyDescent="0.35">
      <c r="A1784" s="9">
        <v>1783</v>
      </c>
      <c r="B1784" s="10">
        <v>8</v>
      </c>
      <c r="C1784" s="10">
        <v>110</v>
      </c>
      <c r="D1784" s="10">
        <v>76</v>
      </c>
      <c r="E1784" s="10">
        <v>21</v>
      </c>
      <c r="F1784" s="10">
        <v>80</v>
      </c>
      <c r="G1784" s="11">
        <v>27.8</v>
      </c>
      <c r="H1784" s="18">
        <v>0.23699999999999999</v>
      </c>
      <c r="I1784" s="10">
        <v>58</v>
      </c>
      <c r="J1784" s="24">
        <v>0</v>
      </c>
      <c r="K1784" t="str">
        <f t="shared" si="243"/>
        <v>Overweight</v>
      </c>
      <c r="L1784" t="str">
        <f t="shared" si="244"/>
        <v>normal</v>
      </c>
      <c r="M1784" t="str">
        <f t="shared" si="245"/>
        <v>Adult</v>
      </c>
      <c r="N1784" t="str">
        <f t="shared" si="246"/>
        <v>Medium</v>
      </c>
      <c r="O1784" t="str">
        <f t="shared" si="247"/>
        <v>Normal level</v>
      </c>
      <c r="P1784" t="str">
        <f t="shared" si="248"/>
        <v>High Risk</v>
      </c>
      <c r="Q1784" t="str">
        <f t="shared" si="249"/>
        <v>Normal</v>
      </c>
      <c r="R1784" t="str">
        <f t="shared" si="250"/>
        <v>Normal</v>
      </c>
      <c r="S1784" t="str">
        <f t="shared" si="251"/>
        <v>Low DPF</v>
      </c>
    </row>
    <row r="1785" spans="1:19" x14ac:dyDescent="0.35">
      <c r="A1785" s="13">
        <v>1784</v>
      </c>
      <c r="B1785" s="14">
        <v>11</v>
      </c>
      <c r="C1785" s="14">
        <v>103</v>
      </c>
      <c r="D1785" s="14">
        <v>68</v>
      </c>
      <c r="E1785" s="14">
        <v>40</v>
      </c>
      <c r="F1785" s="14">
        <v>80</v>
      </c>
      <c r="G1785" s="15">
        <v>46.2</v>
      </c>
      <c r="H1785" s="19">
        <v>0.126</v>
      </c>
      <c r="I1785" s="14">
        <v>42</v>
      </c>
      <c r="J1785" s="25">
        <v>0</v>
      </c>
      <c r="K1785" t="str">
        <f t="shared" si="243"/>
        <v>Obese</v>
      </c>
      <c r="L1785" t="str">
        <f t="shared" si="244"/>
        <v>normal</v>
      </c>
      <c r="M1785" t="str">
        <f t="shared" si="245"/>
        <v>Adult</v>
      </c>
      <c r="N1785" t="str">
        <f t="shared" si="246"/>
        <v>High</v>
      </c>
      <c r="O1785" t="str">
        <f t="shared" si="247"/>
        <v>Normal level</v>
      </c>
      <c r="P1785" t="str">
        <f t="shared" si="248"/>
        <v>High Risk</v>
      </c>
      <c r="Q1785" t="str">
        <f t="shared" si="249"/>
        <v>Normal</v>
      </c>
      <c r="R1785" t="str">
        <f t="shared" si="250"/>
        <v>Normal</v>
      </c>
      <c r="S1785" t="str">
        <f t="shared" si="251"/>
        <v>Low DPF</v>
      </c>
    </row>
    <row r="1786" spans="1:19" x14ac:dyDescent="0.35">
      <c r="A1786" s="9">
        <v>1785</v>
      </c>
      <c r="B1786" s="10">
        <v>11</v>
      </c>
      <c r="C1786" s="10">
        <v>85</v>
      </c>
      <c r="D1786" s="10">
        <v>74</v>
      </c>
      <c r="E1786" s="10">
        <v>21</v>
      </c>
      <c r="F1786" s="10">
        <v>80</v>
      </c>
      <c r="G1786" s="11">
        <v>30.1</v>
      </c>
      <c r="H1786" s="18">
        <v>0.3</v>
      </c>
      <c r="I1786" s="10">
        <v>35</v>
      </c>
      <c r="J1786" s="24">
        <v>0</v>
      </c>
      <c r="K1786" t="str">
        <f t="shared" si="243"/>
        <v>Obese</v>
      </c>
      <c r="L1786" t="str">
        <f t="shared" si="244"/>
        <v>normal</v>
      </c>
      <c r="M1786" t="str">
        <f t="shared" si="245"/>
        <v>Adult</v>
      </c>
      <c r="N1786" t="str">
        <f t="shared" si="246"/>
        <v>Medium</v>
      </c>
      <c r="O1786" t="str">
        <f t="shared" si="247"/>
        <v>Normal level</v>
      </c>
      <c r="P1786" t="str">
        <f t="shared" si="248"/>
        <v>High Risk</v>
      </c>
      <c r="Q1786" t="str">
        <f t="shared" si="249"/>
        <v>Normal</v>
      </c>
      <c r="R1786" t="str">
        <f t="shared" si="250"/>
        <v>Normal</v>
      </c>
      <c r="S1786" t="str">
        <f t="shared" si="251"/>
        <v>Medium DPF</v>
      </c>
    </row>
    <row r="1787" spans="1:19" x14ac:dyDescent="0.35">
      <c r="A1787" s="13">
        <v>1786</v>
      </c>
      <c r="B1787" s="14">
        <v>6</v>
      </c>
      <c r="C1787" s="14">
        <v>125</v>
      </c>
      <c r="D1787" s="14">
        <v>76</v>
      </c>
      <c r="E1787" s="14">
        <v>21</v>
      </c>
      <c r="F1787" s="14">
        <v>80</v>
      </c>
      <c r="G1787" s="15">
        <v>33.799999999999997</v>
      </c>
      <c r="H1787" s="19">
        <v>0.121</v>
      </c>
      <c r="I1787" s="14">
        <v>54</v>
      </c>
      <c r="J1787" s="25">
        <v>1</v>
      </c>
      <c r="K1787" t="str">
        <f t="shared" si="243"/>
        <v>Obese</v>
      </c>
      <c r="L1787" t="str">
        <f t="shared" si="244"/>
        <v xml:space="preserve">Diabetes </v>
      </c>
      <c r="M1787" t="str">
        <f t="shared" si="245"/>
        <v>Adult</v>
      </c>
      <c r="N1787" t="str">
        <f t="shared" si="246"/>
        <v>Medium</v>
      </c>
      <c r="O1787" t="str">
        <f t="shared" si="247"/>
        <v>Normal level</v>
      </c>
      <c r="P1787" t="str">
        <f t="shared" si="248"/>
        <v>High Risk</v>
      </c>
      <c r="Q1787" t="str">
        <f t="shared" si="249"/>
        <v>Normal</v>
      </c>
      <c r="R1787" t="str">
        <f t="shared" si="250"/>
        <v>Normal</v>
      </c>
      <c r="S1787" t="str">
        <f t="shared" si="251"/>
        <v>Low DPF</v>
      </c>
    </row>
    <row r="1788" spans="1:19" x14ac:dyDescent="0.35">
      <c r="A1788" s="9">
        <v>1787</v>
      </c>
      <c r="B1788" s="10">
        <v>4</v>
      </c>
      <c r="C1788" s="10">
        <v>198</v>
      </c>
      <c r="D1788" s="10">
        <v>66</v>
      </c>
      <c r="E1788" s="10">
        <v>32</v>
      </c>
      <c r="F1788" s="10">
        <v>274</v>
      </c>
      <c r="G1788" s="11">
        <v>41.3</v>
      </c>
      <c r="H1788" s="18">
        <v>0.502</v>
      </c>
      <c r="I1788" s="10">
        <v>28</v>
      </c>
      <c r="J1788" s="24">
        <v>1</v>
      </c>
      <c r="K1788" t="str">
        <f t="shared" si="243"/>
        <v>Obese</v>
      </c>
      <c r="L1788" t="str">
        <f t="shared" si="244"/>
        <v xml:space="preserve">Diabetes </v>
      </c>
      <c r="M1788" t="str">
        <f t="shared" si="245"/>
        <v>Adult</v>
      </c>
      <c r="N1788" t="str">
        <f t="shared" si="246"/>
        <v>Medium</v>
      </c>
      <c r="O1788" t="str">
        <f t="shared" si="247"/>
        <v>High level</v>
      </c>
      <c r="P1788" t="str">
        <f t="shared" si="248"/>
        <v>High Risk</v>
      </c>
      <c r="Q1788" t="str">
        <f t="shared" si="249"/>
        <v>High</v>
      </c>
      <c r="R1788" t="str">
        <f t="shared" si="250"/>
        <v>Normal</v>
      </c>
      <c r="S1788" t="str">
        <f t="shared" si="251"/>
        <v>Medium DPF</v>
      </c>
    </row>
    <row r="1789" spans="1:19" x14ac:dyDescent="0.35">
      <c r="A1789" s="13">
        <v>1788</v>
      </c>
      <c r="B1789" s="14">
        <v>1</v>
      </c>
      <c r="C1789" s="14">
        <v>87</v>
      </c>
      <c r="D1789" s="14">
        <v>68</v>
      </c>
      <c r="E1789" s="14">
        <v>34</v>
      </c>
      <c r="F1789" s="14">
        <v>77</v>
      </c>
      <c r="G1789" s="15">
        <v>37.6</v>
      </c>
      <c r="H1789" s="19">
        <v>0.40100000000000002</v>
      </c>
      <c r="I1789" s="14">
        <v>24</v>
      </c>
      <c r="J1789" s="25">
        <v>0</v>
      </c>
      <c r="K1789" t="str">
        <f t="shared" si="243"/>
        <v>Obese</v>
      </c>
      <c r="L1789" t="str">
        <f t="shared" si="244"/>
        <v>normal</v>
      </c>
      <c r="M1789" t="str">
        <f t="shared" si="245"/>
        <v>Adult</v>
      </c>
      <c r="N1789" t="str">
        <f t="shared" si="246"/>
        <v>Medium</v>
      </c>
      <c r="O1789" t="str">
        <f t="shared" si="247"/>
        <v>Normal level</v>
      </c>
      <c r="P1789" t="str">
        <f t="shared" si="248"/>
        <v>Low Risk</v>
      </c>
      <c r="Q1789" t="str">
        <f t="shared" si="249"/>
        <v>Low</v>
      </c>
      <c r="R1789" t="str">
        <f t="shared" si="250"/>
        <v>Normal</v>
      </c>
      <c r="S1789" t="str">
        <f t="shared" si="251"/>
        <v>Medium DPF</v>
      </c>
    </row>
    <row r="1790" spans="1:19" x14ac:dyDescent="0.35">
      <c r="A1790" s="9">
        <v>1789</v>
      </c>
      <c r="B1790" s="10">
        <v>6</v>
      </c>
      <c r="C1790" s="10">
        <v>99</v>
      </c>
      <c r="D1790" s="10">
        <v>60</v>
      </c>
      <c r="E1790" s="10">
        <v>19</v>
      </c>
      <c r="F1790" s="10">
        <v>54</v>
      </c>
      <c r="G1790" s="11">
        <v>26.9</v>
      </c>
      <c r="H1790" s="18">
        <v>0.497</v>
      </c>
      <c r="I1790" s="10">
        <v>32</v>
      </c>
      <c r="J1790" s="24">
        <v>0</v>
      </c>
      <c r="K1790" t="str">
        <f t="shared" si="243"/>
        <v>Overweight</v>
      </c>
      <c r="L1790" t="str">
        <f t="shared" si="244"/>
        <v>normal</v>
      </c>
      <c r="M1790" t="str">
        <f t="shared" si="245"/>
        <v>Adult</v>
      </c>
      <c r="N1790" t="str">
        <f t="shared" si="246"/>
        <v>Low</v>
      </c>
      <c r="O1790" t="str">
        <f t="shared" si="247"/>
        <v>Normal level</v>
      </c>
      <c r="P1790" t="str">
        <f t="shared" si="248"/>
        <v>High Risk</v>
      </c>
      <c r="Q1790" t="str">
        <f t="shared" si="249"/>
        <v>Low</v>
      </c>
      <c r="R1790" t="str">
        <f t="shared" si="250"/>
        <v>Normal</v>
      </c>
      <c r="S1790" t="str">
        <f t="shared" si="251"/>
        <v>Medium DPF</v>
      </c>
    </row>
    <row r="1791" spans="1:19" x14ac:dyDescent="0.35">
      <c r="A1791" s="13">
        <v>1790</v>
      </c>
      <c r="B1791" s="14">
        <v>4</v>
      </c>
      <c r="C1791" s="14">
        <v>91</v>
      </c>
      <c r="D1791" s="14">
        <v>80</v>
      </c>
      <c r="E1791" s="14">
        <v>21</v>
      </c>
      <c r="F1791" s="14">
        <v>80</v>
      </c>
      <c r="G1791" s="15">
        <v>32.4</v>
      </c>
      <c r="H1791" s="19">
        <v>0.60099999999999998</v>
      </c>
      <c r="I1791" s="14">
        <v>27</v>
      </c>
      <c r="J1791" s="25">
        <v>0</v>
      </c>
      <c r="K1791" t="str">
        <f t="shared" si="243"/>
        <v>Obese</v>
      </c>
      <c r="L1791" t="str">
        <f t="shared" si="244"/>
        <v>normal</v>
      </c>
      <c r="M1791" t="str">
        <f t="shared" si="245"/>
        <v>Adult</v>
      </c>
      <c r="N1791" t="str">
        <f t="shared" si="246"/>
        <v>Medium</v>
      </c>
      <c r="O1791" t="str">
        <f t="shared" si="247"/>
        <v>Normal level</v>
      </c>
      <c r="P1791" t="str">
        <f t="shared" si="248"/>
        <v>High Risk</v>
      </c>
      <c r="Q1791" t="str">
        <f t="shared" si="249"/>
        <v>Normal</v>
      </c>
      <c r="R1791" t="str">
        <f t="shared" si="250"/>
        <v>Normal</v>
      </c>
      <c r="S1791" t="str">
        <f t="shared" si="251"/>
        <v>High DPF</v>
      </c>
    </row>
    <row r="1792" spans="1:19" x14ac:dyDescent="0.35">
      <c r="A1792" s="9">
        <v>1791</v>
      </c>
      <c r="B1792" s="10">
        <v>2</v>
      </c>
      <c r="C1792" s="10">
        <v>95</v>
      </c>
      <c r="D1792" s="10">
        <v>54</v>
      </c>
      <c r="E1792" s="10">
        <v>14</v>
      </c>
      <c r="F1792" s="10">
        <v>88</v>
      </c>
      <c r="G1792" s="11">
        <v>26.1</v>
      </c>
      <c r="H1792" s="18">
        <v>0.748</v>
      </c>
      <c r="I1792" s="10">
        <v>22</v>
      </c>
      <c r="J1792" s="24">
        <v>0</v>
      </c>
      <c r="K1792" t="str">
        <f t="shared" si="243"/>
        <v>Overweight</v>
      </c>
      <c r="L1792" t="str">
        <f t="shared" si="244"/>
        <v>normal</v>
      </c>
      <c r="M1792" t="str">
        <f t="shared" si="245"/>
        <v>Adult</v>
      </c>
      <c r="N1792" t="str">
        <f t="shared" si="246"/>
        <v>Low</v>
      </c>
      <c r="O1792" t="str">
        <f t="shared" si="247"/>
        <v>Normal level</v>
      </c>
      <c r="P1792" t="str">
        <f t="shared" si="248"/>
        <v>Low Risk</v>
      </c>
      <c r="Q1792" t="str">
        <f t="shared" si="249"/>
        <v>Normal</v>
      </c>
      <c r="R1792" t="str">
        <f t="shared" si="250"/>
        <v>Low</v>
      </c>
      <c r="S1792" t="str">
        <f t="shared" si="251"/>
        <v>High DPF</v>
      </c>
    </row>
    <row r="1793" spans="1:19" x14ac:dyDescent="0.35">
      <c r="A1793" s="13">
        <v>1792</v>
      </c>
      <c r="B1793" s="14">
        <v>1</v>
      </c>
      <c r="C1793" s="14">
        <v>99</v>
      </c>
      <c r="D1793" s="14">
        <v>72</v>
      </c>
      <c r="E1793" s="14">
        <v>30</v>
      </c>
      <c r="F1793" s="14">
        <v>18</v>
      </c>
      <c r="G1793" s="15">
        <v>38.6</v>
      </c>
      <c r="H1793" s="19">
        <v>0.41199999999999998</v>
      </c>
      <c r="I1793" s="14">
        <v>21</v>
      </c>
      <c r="J1793" s="25">
        <v>0</v>
      </c>
      <c r="K1793" t="str">
        <f t="shared" si="243"/>
        <v>Obese</v>
      </c>
      <c r="L1793" t="str">
        <f t="shared" si="244"/>
        <v>normal</v>
      </c>
      <c r="M1793" t="str">
        <f t="shared" si="245"/>
        <v>Adult</v>
      </c>
      <c r="N1793" t="str">
        <f t="shared" si="246"/>
        <v>Medium</v>
      </c>
      <c r="O1793" t="str">
        <f t="shared" si="247"/>
        <v>Normal level</v>
      </c>
      <c r="P1793" t="str">
        <f t="shared" si="248"/>
        <v>Low Risk</v>
      </c>
      <c r="Q1793" t="str">
        <f t="shared" si="249"/>
        <v>Low</v>
      </c>
      <c r="R1793" t="str">
        <f t="shared" si="250"/>
        <v>Normal</v>
      </c>
      <c r="S1793" t="str">
        <f t="shared" si="251"/>
        <v>Medium DPF</v>
      </c>
    </row>
    <row r="1794" spans="1:19" x14ac:dyDescent="0.35">
      <c r="A1794" s="9">
        <v>1793</v>
      </c>
      <c r="B1794" s="10">
        <v>6</v>
      </c>
      <c r="C1794" s="10">
        <v>92</v>
      </c>
      <c r="D1794" s="10">
        <v>62</v>
      </c>
      <c r="E1794" s="10">
        <v>32</v>
      </c>
      <c r="F1794" s="10">
        <v>126</v>
      </c>
      <c r="G1794" s="11">
        <v>32</v>
      </c>
      <c r="H1794" s="18">
        <v>8.5000000000000006E-2</v>
      </c>
      <c r="I1794" s="10">
        <v>46</v>
      </c>
      <c r="J1794" s="24">
        <v>0</v>
      </c>
      <c r="K1794" t="str">
        <f t="shared" si="243"/>
        <v>Obese</v>
      </c>
      <c r="L1794" t="str">
        <f t="shared" si="244"/>
        <v>normal</v>
      </c>
      <c r="M1794" t="str">
        <f t="shared" si="245"/>
        <v>Adult</v>
      </c>
      <c r="N1794" t="str">
        <f t="shared" si="246"/>
        <v>Medium</v>
      </c>
      <c r="O1794" t="str">
        <f t="shared" si="247"/>
        <v>Normal level</v>
      </c>
      <c r="P1794" t="str">
        <f t="shared" si="248"/>
        <v>High Risk</v>
      </c>
      <c r="Q1794" t="str">
        <f t="shared" si="249"/>
        <v>Normal</v>
      </c>
      <c r="R1794" t="str">
        <f t="shared" si="250"/>
        <v>Normal</v>
      </c>
      <c r="S1794" t="str">
        <f t="shared" si="251"/>
        <v>Low DPF</v>
      </c>
    </row>
    <row r="1795" spans="1:19" x14ac:dyDescent="0.35">
      <c r="A1795" s="13">
        <v>1794</v>
      </c>
      <c r="B1795" s="14">
        <v>4</v>
      </c>
      <c r="C1795" s="14">
        <v>154</v>
      </c>
      <c r="D1795" s="14">
        <v>72</v>
      </c>
      <c r="E1795" s="14">
        <v>29</v>
      </c>
      <c r="F1795" s="14">
        <v>126</v>
      </c>
      <c r="G1795" s="15">
        <v>31.3</v>
      </c>
      <c r="H1795" s="19">
        <v>0.33800000000000002</v>
      </c>
      <c r="I1795" s="14">
        <v>37</v>
      </c>
      <c r="J1795" s="25">
        <v>0</v>
      </c>
      <c r="K1795" t="str">
        <f t="shared" ref="K1795:K1858" si="252">IF(G1795&lt;18.5, "Underweight", IF(G1795&lt;24.9, "Normal weight", IF(G1795&lt;29.9, "Overweight", "Obese")))</f>
        <v>Obese</v>
      </c>
      <c r="L1795" t="str">
        <f t="shared" ref="L1795:L1858" si="253">IF(J1795=1,"Diabetes ","normal")</f>
        <v>normal</v>
      </c>
      <c r="M1795" t="str">
        <f t="shared" ref="M1795:M1858" si="254">IF(I1795&lt;13, "Child", IF(I1795&lt;20, "Teen", IF(I1795&lt;65, "Adult", "Aged")))</f>
        <v>Adult</v>
      </c>
      <c r="N1795" t="str">
        <f t="shared" ref="N1795:N1858" si="255">IF(E1795&lt;20, "Low", IF(E1795&lt;40, "Medium", "High"))</f>
        <v>Medium</v>
      </c>
      <c r="O1795" t="str">
        <f t="shared" ref="O1795:O1858" si="256">IF(C1795&lt;140, "Normal level", IF(C1795&lt;200, "High level"))</f>
        <v>High level</v>
      </c>
      <c r="P1795" t="str">
        <f t="shared" ref="P1795:P1858" si="257">IF(B1795&gt;3, "High Risk", "Low Risk")</f>
        <v>High Risk</v>
      </c>
      <c r="Q1795" t="str">
        <f t="shared" ref="Q1795:Q1858" si="258">IF(F1795&lt;80, "Low", IF(F1795&lt;=150, "Normal", "High"))</f>
        <v>Normal</v>
      </c>
      <c r="R1795" t="str">
        <f t="shared" ref="R1795:R1858" si="259">IF(D1795&lt;60, "Low", IF(D1795&lt;=80, "Normal", IF(D1795&lt;=90, "Prehypertension", "Hypertension")))</f>
        <v>Normal</v>
      </c>
      <c r="S1795" t="str">
        <f t="shared" ref="S1795:S1858" si="260">IF(H1795&lt;0.3, "Low DPF", IF(H1795&lt;=0.6, "Medium DPF", "High DPF"))</f>
        <v>Medium DPF</v>
      </c>
    </row>
    <row r="1796" spans="1:19" x14ac:dyDescent="0.35">
      <c r="A1796" s="9">
        <v>1795</v>
      </c>
      <c r="B1796" s="10">
        <v>4</v>
      </c>
      <c r="C1796" s="10">
        <v>121</v>
      </c>
      <c r="D1796" s="10">
        <v>66</v>
      </c>
      <c r="E1796" s="10">
        <v>30</v>
      </c>
      <c r="F1796" s="10">
        <v>165</v>
      </c>
      <c r="G1796" s="11">
        <v>34.299999999999997</v>
      </c>
      <c r="H1796" s="18">
        <v>0.20300000000000001</v>
      </c>
      <c r="I1796" s="10">
        <v>33</v>
      </c>
      <c r="J1796" s="24">
        <v>1</v>
      </c>
      <c r="K1796" t="str">
        <f t="shared" si="252"/>
        <v>Obese</v>
      </c>
      <c r="L1796" t="str">
        <f t="shared" si="253"/>
        <v xml:space="preserve">Diabetes </v>
      </c>
      <c r="M1796" t="str">
        <f t="shared" si="254"/>
        <v>Adult</v>
      </c>
      <c r="N1796" t="str">
        <f t="shared" si="255"/>
        <v>Medium</v>
      </c>
      <c r="O1796" t="str">
        <f t="shared" si="256"/>
        <v>Normal level</v>
      </c>
      <c r="P1796" t="str">
        <f t="shared" si="257"/>
        <v>High Risk</v>
      </c>
      <c r="Q1796" t="str">
        <f t="shared" si="258"/>
        <v>High</v>
      </c>
      <c r="R1796" t="str">
        <f t="shared" si="259"/>
        <v>Normal</v>
      </c>
      <c r="S1796" t="str">
        <f t="shared" si="260"/>
        <v>Low DPF</v>
      </c>
    </row>
    <row r="1797" spans="1:19" x14ac:dyDescent="0.35">
      <c r="A1797" s="13">
        <v>1796</v>
      </c>
      <c r="B1797" s="14">
        <v>3</v>
      </c>
      <c r="C1797" s="14">
        <v>78</v>
      </c>
      <c r="D1797" s="14">
        <v>70</v>
      </c>
      <c r="E1797" s="14">
        <v>21</v>
      </c>
      <c r="F1797" s="14">
        <v>80</v>
      </c>
      <c r="G1797" s="15">
        <v>32.5</v>
      </c>
      <c r="H1797" s="19">
        <v>0.27</v>
      </c>
      <c r="I1797" s="14">
        <v>39</v>
      </c>
      <c r="J1797" s="25">
        <v>0</v>
      </c>
      <c r="K1797" t="str">
        <f t="shared" si="252"/>
        <v>Obese</v>
      </c>
      <c r="L1797" t="str">
        <f t="shared" si="253"/>
        <v>normal</v>
      </c>
      <c r="M1797" t="str">
        <f t="shared" si="254"/>
        <v>Adult</v>
      </c>
      <c r="N1797" t="str">
        <f t="shared" si="255"/>
        <v>Medium</v>
      </c>
      <c r="O1797" t="str">
        <f t="shared" si="256"/>
        <v>Normal level</v>
      </c>
      <c r="P1797" t="str">
        <f t="shared" si="257"/>
        <v>Low Risk</v>
      </c>
      <c r="Q1797" t="str">
        <f t="shared" si="258"/>
        <v>Normal</v>
      </c>
      <c r="R1797" t="str">
        <f t="shared" si="259"/>
        <v>Normal</v>
      </c>
      <c r="S1797" t="str">
        <f t="shared" si="260"/>
        <v>Low DPF</v>
      </c>
    </row>
    <row r="1798" spans="1:19" x14ac:dyDescent="0.35">
      <c r="A1798" s="9">
        <v>1797</v>
      </c>
      <c r="B1798" s="10">
        <v>2</v>
      </c>
      <c r="C1798" s="10">
        <v>130</v>
      </c>
      <c r="D1798" s="10">
        <v>96</v>
      </c>
      <c r="E1798" s="10">
        <v>21</v>
      </c>
      <c r="F1798" s="10">
        <v>80</v>
      </c>
      <c r="G1798" s="11">
        <v>22.6</v>
      </c>
      <c r="H1798" s="18">
        <v>0.26800000000000002</v>
      </c>
      <c r="I1798" s="10">
        <v>21</v>
      </c>
      <c r="J1798" s="24">
        <v>0</v>
      </c>
      <c r="K1798" t="str">
        <f t="shared" si="252"/>
        <v>Normal weight</v>
      </c>
      <c r="L1798" t="str">
        <f t="shared" si="253"/>
        <v>normal</v>
      </c>
      <c r="M1798" t="str">
        <f t="shared" si="254"/>
        <v>Adult</v>
      </c>
      <c r="N1798" t="str">
        <f t="shared" si="255"/>
        <v>Medium</v>
      </c>
      <c r="O1798" t="str">
        <f t="shared" si="256"/>
        <v>Normal level</v>
      </c>
      <c r="P1798" t="str">
        <f t="shared" si="257"/>
        <v>Low Risk</v>
      </c>
      <c r="Q1798" t="str">
        <f t="shared" si="258"/>
        <v>Normal</v>
      </c>
      <c r="R1798" t="str">
        <f t="shared" si="259"/>
        <v>Hypertension</v>
      </c>
      <c r="S1798" t="str">
        <f t="shared" si="260"/>
        <v>Low DPF</v>
      </c>
    </row>
    <row r="1799" spans="1:19" x14ac:dyDescent="0.35">
      <c r="A1799" s="13">
        <v>1798</v>
      </c>
      <c r="B1799" s="14">
        <v>3</v>
      </c>
      <c r="C1799" s="14">
        <v>111</v>
      </c>
      <c r="D1799" s="14">
        <v>58</v>
      </c>
      <c r="E1799" s="14">
        <v>31</v>
      </c>
      <c r="F1799" s="14">
        <v>44</v>
      </c>
      <c r="G1799" s="15">
        <v>29.5</v>
      </c>
      <c r="H1799" s="19">
        <v>0.43</v>
      </c>
      <c r="I1799" s="14">
        <v>22</v>
      </c>
      <c r="J1799" s="25">
        <v>0</v>
      </c>
      <c r="K1799" t="str">
        <f t="shared" si="252"/>
        <v>Overweight</v>
      </c>
      <c r="L1799" t="str">
        <f t="shared" si="253"/>
        <v>normal</v>
      </c>
      <c r="M1799" t="str">
        <f t="shared" si="254"/>
        <v>Adult</v>
      </c>
      <c r="N1799" t="str">
        <f t="shared" si="255"/>
        <v>Medium</v>
      </c>
      <c r="O1799" t="str">
        <f t="shared" si="256"/>
        <v>Normal level</v>
      </c>
      <c r="P1799" t="str">
        <f t="shared" si="257"/>
        <v>Low Risk</v>
      </c>
      <c r="Q1799" t="str">
        <f t="shared" si="258"/>
        <v>Low</v>
      </c>
      <c r="R1799" t="str">
        <f t="shared" si="259"/>
        <v>Low</v>
      </c>
      <c r="S1799" t="str">
        <f t="shared" si="260"/>
        <v>Medium DPF</v>
      </c>
    </row>
    <row r="1800" spans="1:19" x14ac:dyDescent="0.35">
      <c r="A1800" s="9">
        <v>1799</v>
      </c>
      <c r="B1800" s="10">
        <v>2</v>
      </c>
      <c r="C1800" s="10">
        <v>98</v>
      </c>
      <c r="D1800" s="10">
        <v>60</v>
      </c>
      <c r="E1800" s="10">
        <v>17</v>
      </c>
      <c r="F1800" s="10">
        <v>120</v>
      </c>
      <c r="G1800" s="11">
        <v>34.700000000000003</v>
      </c>
      <c r="H1800" s="18">
        <v>0.19800000000000001</v>
      </c>
      <c r="I1800" s="10">
        <v>22</v>
      </c>
      <c r="J1800" s="24">
        <v>0</v>
      </c>
      <c r="K1800" t="str">
        <f t="shared" si="252"/>
        <v>Obese</v>
      </c>
      <c r="L1800" t="str">
        <f t="shared" si="253"/>
        <v>normal</v>
      </c>
      <c r="M1800" t="str">
        <f t="shared" si="254"/>
        <v>Adult</v>
      </c>
      <c r="N1800" t="str">
        <f t="shared" si="255"/>
        <v>Low</v>
      </c>
      <c r="O1800" t="str">
        <f t="shared" si="256"/>
        <v>Normal level</v>
      </c>
      <c r="P1800" t="str">
        <f t="shared" si="257"/>
        <v>Low Risk</v>
      </c>
      <c r="Q1800" t="str">
        <f t="shared" si="258"/>
        <v>Normal</v>
      </c>
      <c r="R1800" t="str">
        <f t="shared" si="259"/>
        <v>Normal</v>
      </c>
      <c r="S1800" t="str">
        <f t="shared" si="260"/>
        <v>Low DPF</v>
      </c>
    </row>
    <row r="1801" spans="1:19" x14ac:dyDescent="0.35">
      <c r="A1801" s="13">
        <v>1800</v>
      </c>
      <c r="B1801" s="14">
        <v>1</v>
      </c>
      <c r="C1801" s="14">
        <v>143</v>
      </c>
      <c r="D1801" s="14">
        <v>86</v>
      </c>
      <c r="E1801" s="14">
        <v>30</v>
      </c>
      <c r="F1801" s="14">
        <v>330</v>
      </c>
      <c r="G1801" s="15">
        <v>30.1</v>
      </c>
      <c r="H1801" s="19">
        <v>0.89200000000000002</v>
      </c>
      <c r="I1801" s="14">
        <v>23</v>
      </c>
      <c r="J1801" s="25">
        <v>0</v>
      </c>
      <c r="K1801" t="str">
        <f t="shared" si="252"/>
        <v>Obese</v>
      </c>
      <c r="L1801" t="str">
        <f t="shared" si="253"/>
        <v>normal</v>
      </c>
      <c r="M1801" t="str">
        <f t="shared" si="254"/>
        <v>Adult</v>
      </c>
      <c r="N1801" t="str">
        <f t="shared" si="255"/>
        <v>Medium</v>
      </c>
      <c r="O1801" t="str">
        <f t="shared" si="256"/>
        <v>High level</v>
      </c>
      <c r="P1801" t="str">
        <f t="shared" si="257"/>
        <v>Low Risk</v>
      </c>
      <c r="Q1801" t="str">
        <f t="shared" si="258"/>
        <v>High</v>
      </c>
      <c r="R1801" t="str">
        <f t="shared" si="259"/>
        <v>Prehypertension</v>
      </c>
      <c r="S1801" t="str">
        <f t="shared" si="260"/>
        <v>High DPF</v>
      </c>
    </row>
    <row r="1802" spans="1:19" x14ac:dyDescent="0.35">
      <c r="A1802" s="9">
        <v>1801</v>
      </c>
      <c r="B1802" s="10">
        <v>1</v>
      </c>
      <c r="C1802" s="10">
        <v>119</v>
      </c>
      <c r="D1802" s="10">
        <v>44</v>
      </c>
      <c r="E1802" s="10">
        <v>47</v>
      </c>
      <c r="F1802" s="10">
        <v>63</v>
      </c>
      <c r="G1802" s="11">
        <v>35.5</v>
      </c>
      <c r="H1802" s="18">
        <v>0.28000000000000003</v>
      </c>
      <c r="I1802" s="10">
        <v>25</v>
      </c>
      <c r="J1802" s="24">
        <v>0</v>
      </c>
      <c r="K1802" t="str">
        <f t="shared" si="252"/>
        <v>Obese</v>
      </c>
      <c r="L1802" t="str">
        <f t="shared" si="253"/>
        <v>normal</v>
      </c>
      <c r="M1802" t="str">
        <f t="shared" si="254"/>
        <v>Adult</v>
      </c>
      <c r="N1802" t="str">
        <f t="shared" si="255"/>
        <v>High</v>
      </c>
      <c r="O1802" t="str">
        <f t="shared" si="256"/>
        <v>Normal level</v>
      </c>
      <c r="P1802" t="str">
        <f t="shared" si="257"/>
        <v>Low Risk</v>
      </c>
      <c r="Q1802" t="str">
        <f t="shared" si="258"/>
        <v>Low</v>
      </c>
      <c r="R1802" t="str">
        <f t="shared" si="259"/>
        <v>Low</v>
      </c>
      <c r="S1802" t="str">
        <f t="shared" si="260"/>
        <v>Low DPF</v>
      </c>
    </row>
    <row r="1803" spans="1:19" x14ac:dyDescent="0.35">
      <c r="A1803" s="13">
        <v>1802</v>
      </c>
      <c r="B1803" s="14">
        <v>6</v>
      </c>
      <c r="C1803" s="14">
        <v>108</v>
      </c>
      <c r="D1803" s="14">
        <v>44</v>
      </c>
      <c r="E1803" s="14">
        <v>20</v>
      </c>
      <c r="F1803" s="14">
        <v>130</v>
      </c>
      <c r="G1803" s="15">
        <v>24</v>
      </c>
      <c r="H1803" s="19">
        <v>0.81299999999999994</v>
      </c>
      <c r="I1803" s="14">
        <v>35</v>
      </c>
      <c r="J1803" s="25">
        <v>0</v>
      </c>
      <c r="K1803" t="str">
        <f t="shared" si="252"/>
        <v>Normal weight</v>
      </c>
      <c r="L1803" t="str">
        <f t="shared" si="253"/>
        <v>normal</v>
      </c>
      <c r="M1803" t="str">
        <f t="shared" si="254"/>
        <v>Adult</v>
      </c>
      <c r="N1803" t="str">
        <f t="shared" si="255"/>
        <v>Medium</v>
      </c>
      <c r="O1803" t="str">
        <f t="shared" si="256"/>
        <v>Normal level</v>
      </c>
      <c r="P1803" t="str">
        <f t="shared" si="257"/>
        <v>High Risk</v>
      </c>
      <c r="Q1803" t="str">
        <f t="shared" si="258"/>
        <v>Normal</v>
      </c>
      <c r="R1803" t="str">
        <f t="shared" si="259"/>
        <v>Low</v>
      </c>
      <c r="S1803" t="str">
        <f t="shared" si="260"/>
        <v>High DPF</v>
      </c>
    </row>
    <row r="1804" spans="1:19" x14ac:dyDescent="0.35">
      <c r="A1804" s="9">
        <v>1803</v>
      </c>
      <c r="B1804" s="10">
        <v>2</v>
      </c>
      <c r="C1804" s="10">
        <v>118</v>
      </c>
      <c r="D1804" s="10">
        <v>80</v>
      </c>
      <c r="E1804" s="10">
        <v>21</v>
      </c>
      <c r="F1804" s="10">
        <v>80</v>
      </c>
      <c r="G1804" s="11">
        <v>42.9</v>
      </c>
      <c r="H1804" s="18">
        <v>0.69299999999999995</v>
      </c>
      <c r="I1804" s="10">
        <v>21</v>
      </c>
      <c r="J1804" s="24">
        <v>1</v>
      </c>
      <c r="K1804" t="str">
        <f t="shared" si="252"/>
        <v>Obese</v>
      </c>
      <c r="L1804" t="str">
        <f t="shared" si="253"/>
        <v xml:space="preserve">Diabetes </v>
      </c>
      <c r="M1804" t="str">
        <f t="shared" si="254"/>
        <v>Adult</v>
      </c>
      <c r="N1804" t="str">
        <f t="shared" si="255"/>
        <v>Medium</v>
      </c>
      <c r="O1804" t="str">
        <f t="shared" si="256"/>
        <v>Normal level</v>
      </c>
      <c r="P1804" t="str">
        <f t="shared" si="257"/>
        <v>Low Risk</v>
      </c>
      <c r="Q1804" t="str">
        <f t="shared" si="258"/>
        <v>Normal</v>
      </c>
      <c r="R1804" t="str">
        <f t="shared" si="259"/>
        <v>Normal</v>
      </c>
      <c r="S1804" t="str">
        <f t="shared" si="260"/>
        <v>High DPF</v>
      </c>
    </row>
    <row r="1805" spans="1:19" x14ac:dyDescent="0.35">
      <c r="A1805" s="13">
        <v>1804</v>
      </c>
      <c r="B1805" s="14">
        <v>14</v>
      </c>
      <c r="C1805" s="14">
        <v>133</v>
      </c>
      <c r="D1805" s="14">
        <v>68</v>
      </c>
      <c r="E1805" s="14">
        <v>21</v>
      </c>
      <c r="F1805" s="14">
        <v>80</v>
      </c>
      <c r="G1805" s="15">
        <v>27</v>
      </c>
      <c r="H1805" s="19">
        <v>0.245</v>
      </c>
      <c r="I1805" s="14">
        <v>36</v>
      </c>
      <c r="J1805" s="25">
        <v>0</v>
      </c>
      <c r="K1805" t="str">
        <f t="shared" si="252"/>
        <v>Overweight</v>
      </c>
      <c r="L1805" t="str">
        <f t="shared" si="253"/>
        <v>normal</v>
      </c>
      <c r="M1805" t="str">
        <f t="shared" si="254"/>
        <v>Adult</v>
      </c>
      <c r="N1805" t="str">
        <f t="shared" si="255"/>
        <v>Medium</v>
      </c>
      <c r="O1805" t="str">
        <f t="shared" si="256"/>
        <v>Normal level</v>
      </c>
      <c r="P1805" t="str">
        <f t="shared" si="257"/>
        <v>High Risk</v>
      </c>
      <c r="Q1805" t="str">
        <f t="shared" si="258"/>
        <v>Normal</v>
      </c>
      <c r="R1805" t="str">
        <f t="shared" si="259"/>
        <v>Normal</v>
      </c>
      <c r="S1805" t="str">
        <f t="shared" si="260"/>
        <v>Low DPF</v>
      </c>
    </row>
    <row r="1806" spans="1:19" x14ac:dyDescent="0.35">
      <c r="A1806" s="9">
        <v>1805</v>
      </c>
      <c r="B1806" s="10">
        <v>2</v>
      </c>
      <c r="C1806" s="10">
        <v>197</v>
      </c>
      <c r="D1806" s="10">
        <v>70</v>
      </c>
      <c r="E1806" s="10">
        <v>99</v>
      </c>
      <c r="F1806" s="10">
        <v>80</v>
      </c>
      <c r="G1806" s="11">
        <v>34.700000000000003</v>
      </c>
      <c r="H1806" s="18">
        <v>0.57499999999999996</v>
      </c>
      <c r="I1806" s="10">
        <v>62</v>
      </c>
      <c r="J1806" s="24">
        <v>1</v>
      </c>
      <c r="K1806" t="str">
        <f t="shared" si="252"/>
        <v>Obese</v>
      </c>
      <c r="L1806" t="str">
        <f t="shared" si="253"/>
        <v xml:space="preserve">Diabetes </v>
      </c>
      <c r="M1806" t="str">
        <f t="shared" si="254"/>
        <v>Adult</v>
      </c>
      <c r="N1806" t="str">
        <f t="shared" si="255"/>
        <v>High</v>
      </c>
      <c r="O1806" t="str">
        <f t="shared" si="256"/>
        <v>High level</v>
      </c>
      <c r="P1806" t="str">
        <f t="shared" si="257"/>
        <v>Low Risk</v>
      </c>
      <c r="Q1806" t="str">
        <f t="shared" si="258"/>
        <v>Normal</v>
      </c>
      <c r="R1806" t="str">
        <f t="shared" si="259"/>
        <v>Normal</v>
      </c>
      <c r="S1806" t="str">
        <f t="shared" si="260"/>
        <v>Medium DPF</v>
      </c>
    </row>
    <row r="1807" spans="1:19" x14ac:dyDescent="0.35">
      <c r="A1807" s="13">
        <v>1806</v>
      </c>
      <c r="B1807" s="14">
        <v>4</v>
      </c>
      <c r="C1807" s="14">
        <v>151</v>
      </c>
      <c r="D1807" s="14">
        <v>90</v>
      </c>
      <c r="E1807" s="14">
        <v>46</v>
      </c>
      <c r="F1807" s="14">
        <v>80</v>
      </c>
      <c r="G1807" s="15">
        <v>42.1</v>
      </c>
      <c r="H1807" s="19">
        <v>0.371</v>
      </c>
      <c r="I1807" s="14">
        <v>21</v>
      </c>
      <c r="J1807" s="25">
        <v>1</v>
      </c>
      <c r="K1807" t="str">
        <f t="shared" si="252"/>
        <v>Obese</v>
      </c>
      <c r="L1807" t="str">
        <f t="shared" si="253"/>
        <v xml:space="preserve">Diabetes </v>
      </c>
      <c r="M1807" t="str">
        <f t="shared" si="254"/>
        <v>Adult</v>
      </c>
      <c r="N1807" t="str">
        <f t="shared" si="255"/>
        <v>High</v>
      </c>
      <c r="O1807" t="str">
        <f t="shared" si="256"/>
        <v>High level</v>
      </c>
      <c r="P1807" t="str">
        <f t="shared" si="257"/>
        <v>High Risk</v>
      </c>
      <c r="Q1807" t="str">
        <f t="shared" si="258"/>
        <v>Normal</v>
      </c>
      <c r="R1807" t="str">
        <f t="shared" si="259"/>
        <v>Prehypertension</v>
      </c>
      <c r="S1807" t="str">
        <f t="shared" si="260"/>
        <v>Medium DPF</v>
      </c>
    </row>
    <row r="1808" spans="1:19" x14ac:dyDescent="0.35">
      <c r="A1808" s="9">
        <v>1807</v>
      </c>
      <c r="B1808" s="10">
        <v>6</v>
      </c>
      <c r="C1808" s="10">
        <v>109</v>
      </c>
      <c r="D1808" s="10">
        <v>60</v>
      </c>
      <c r="E1808" s="10">
        <v>27</v>
      </c>
      <c r="F1808" s="10">
        <v>80</v>
      </c>
      <c r="G1808" s="11">
        <v>25</v>
      </c>
      <c r="H1808" s="18">
        <v>0.20599999999999999</v>
      </c>
      <c r="I1808" s="10">
        <v>27</v>
      </c>
      <c r="J1808" s="24">
        <v>0</v>
      </c>
      <c r="K1808" t="str">
        <f t="shared" si="252"/>
        <v>Overweight</v>
      </c>
      <c r="L1808" t="str">
        <f t="shared" si="253"/>
        <v>normal</v>
      </c>
      <c r="M1808" t="str">
        <f t="shared" si="254"/>
        <v>Adult</v>
      </c>
      <c r="N1808" t="str">
        <f t="shared" si="255"/>
        <v>Medium</v>
      </c>
      <c r="O1808" t="str">
        <f t="shared" si="256"/>
        <v>Normal level</v>
      </c>
      <c r="P1808" t="str">
        <f t="shared" si="257"/>
        <v>High Risk</v>
      </c>
      <c r="Q1808" t="str">
        <f t="shared" si="258"/>
        <v>Normal</v>
      </c>
      <c r="R1808" t="str">
        <f t="shared" si="259"/>
        <v>Normal</v>
      </c>
      <c r="S1808" t="str">
        <f t="shared" si="260"/>
        <v>Low DPF</v>
      </c>
    </row>
    <row r="1809" spans="1:19" x14ac:dyDescent="0.35">
      <c r="A1809" s="13">
        <v>1808</v>
      </c>
      <c r="B1809" s="14">
        <v>12</v>
      </c>
      <c r="C1809" s="14">
        <v>121</v>
      </c>
      <c r="D1809" s="14">
        <v>78</v>
      </c>
      <c r="E1809" s="14">
        <v>17</v>
      </c>
      <c r="F1809" s="14">
        <v>80</v>
      </c>
      <c r="G1809" s="15">
        <v>26.5</v>
      </c>
      <c r="H1809" s="19">
        <v>0.25900000000000001</v>
      </c>
      <c r="I1809" s="14">
        <v>62</v>
      </c>
      <c r="J1809" s="25">
        <v>0</v>
      </c>
      <c r="K1809" t="str">
        <f t="shared" si="252"/>
        <v>Overweight</v>
      </c>
      <c r="L1809" t="str">
        <f t="shared" si="253"/>
        <v>normal</v>
      </c>
      <c r="M1809" t="str">
        <f t="shared" si="254"/>
        <v>Adult</v>
      </c>
      <c r="N1809" t="str">
        <f t="shared" si="255"/>
        <v>Low</v>
      </c>
      <c r="O1809" t="str">
        <f t="shared" si="256"/>
        <v>Normal level</v>
      </c>
      <c r="P1809" t="str">
        <f t="shared" si="257"/>
        <v>High Risk</v>
      </c>
      <c r="Q1809" t="str">
        <f t="shared" si="258"/>
        <v>Normal</v>
      </c>
      <c r="R1809" t="str">
        <f t="shared" si="259"/>
        <v>Normal</v>
      </c>
      <c r="S1809" t="str">
        <f t="shared" si="260"/>
        <v>Low DPF</v>
      </c>
    </row>
    <row r="1810" spans="1:19" x14ac:dyDescent="0.35">
      <c r="A1810" s="9">
        <v>1809</v>
      </c>
      <c r="B1810" s="10">
        <v>8</v>
      </c>
      <c r="C1810" s="10">
        <v>100</v>
      </c>
      <c r="D1810" s="10">
        <v>76</v>
      </c>
      <c r="E1810" s="10">
        <v>21</v>
      </c>
      <c r="F1810" s="10">
        <v>80</v>
      </c>
      <c r="G1810" s="11">
        <v>38.700000000000003</v>
      </c>
      <c r="H1810" s="18">
        <v>0.19</v>
      </c>
      <c r="I1810" s="10">
        <v>42</v>
      </c>
      <c r="J1810" s="24">
        <v>0</v>
      </c>
      <c r="K1810" t="str">
        <f t="shared" si="252"/>
        <v>Obese</v>
      </c>
      <c r="L1810" t="str">
        <f t="shared" si="253"/>
        <v>normal</v>
      </c>
      <c r="M1810" t="str">
        <f t="shared" si="254"/>
        <v>Adult</v>
      </c>
      <c r="N1810" t="str">
        <f t="shared" si="255"/>
        <v>Medium</v>
      </c>
      <c r="O1810" t="str">
        <f t="shared" si="256"/>
        <v>Normal level</v>
      </c>
      <c r="P1810" t="str">
        <f t="shared" si="257"/>
        <v>High Risk</v>
      </c>
      <c r="Q1810" t="str">
        <f t="shared" si="258"/>
        <v>Normal</v>
      </c>
      <c r="R1810" t="str">
        <f t="shared" si="259"/>
        <v>Normal</v>
      </c>
      <c r="S1810" t="str">
        <f t="shared" si="260"/>
        <v>Low DPF</v>
      </c>
    </row>
    <row r="1811" spans="1:19" x14ac:dyDescent="0.35">
      <c r="A1811" s="13">
        <v>1810</v>
      </c>
      <c r="B1811" s="14">
        <v>8</v>
      </c>
      <c r="C1811" s="14">
        <v>124</v>
      </c>
      <c r="D1811" s="14">
        <v>76</v>
      </c>
      <c r="E1811" s="14">
        <v>24</v>
      </c>
      <c r="F1811" s="14">
        <v>600</v>
      </c>
      <c r="G1811" s="15">
        <v>28.7</v>
      </c>
      <c r="H1811" s="19">
        <v>0.68700000000000006</v>
      </c>
      <c r="I1811" s="14">
        <v>52</v>
      </c>
      <c r="J1811" s="25">
        <v>1</v>
      </c>
      <c r="K1811" t="str">
        <f t="shared" si="252"/>
        <v>Overweight</v>
      </c>
      <c r="L1811" t="str">
        <f t="shared" si="253"/>
        <v xml:space="preserve">Diabetes </v>
      </c>
      <c r="M1811" t="str">
        <f t="shared" si="254"/>
        <v>Adult</v>
      </c>
      <c r="N1811" t="str">
        <f t="shared" si="255"/>
        <v>Medium</v>
      </c>
      <c r="O1811" t="str">
        <f t="shared" si="256"/>
        <v>Normal level</v>
      </c>
      <c r="P1811" t="str">
        <f t="shared" si="257"/>
        <v>High Risk</v>
      </c>
      <c r="Q1811" t="str">
        <f t="shared" si="258"/>
        <v>High</v>
      </c>
      <c r="R1811" t="str">
        <f t="shared" si="259"/>
        <v>Normal</v>
      </c>
      <c r="S1811" t="str">
        <f t="shared" si="260"/>
        <v>High DPF</v>
      </c>
    </row>
    <row r="1812" spans="1:19" x14ac:dyDescent="0.35">
      <c r="A1812" s="9">
        <v>1811</v>
      </c>
      <c r="B1812" s="10">
        <v>1</v>
      </c>
      <c r="C1812" s="10">
        <v>93</v>
      </c>
      <c r="D1812" s="10">
        <v>56</v>
      </c>
      <c r="E1812" s="10">
        <v>11</v>
      </c>
      <c r="F1812" s="10">
        <v>80</v>
      </c>
      <c r="G1812" s="11">
        <v>22.5</v>
      </c>
      <c r="H1812" s="18">
        <v>0.41699999999999998</v>
      </c>
      <c r="I1812" s="10">
        <v>22</v>
      </c>
      <c r="J1812" s="24">
        <v>0</v>
      </c>
      <c r="K1812" t="str">
        <f t="shared" si="252"/>
        <v>Normal weight</v>
      </c>
      <c r="L1812" t="str">
        <f t="shared" si="253"/>
        <v>normal</v>
      </c>
      <c r="M1812" t="str">
        <f t="shared" si="254"/>
        <v>Adult</v>
      </c>
      <c r="N1812" t="str">
        <f t="shared" si="255"/>
        <v>Low</v>
      </c>
      <c r="O1812" t="str">
        <f t="shared" si="256"/>
        <v>Normal level</v>
      </c>
      <c r="P1812" t="str">
        <f t="shared" si="257"/>
        <v>Low Risk</v>
      </c>
      <c r="Q1812" t="str">
        <f t="shared" si="258"/>
        <v>Normal</v>
      </c>
      <c r="R1812" t="str">
        <f t="shared" si="259"/>
        <v>Low</v>
      </c>
      <c r="S1812" t="str">
        <f t="shared" si="260"/>
        <v>Medium DPF</v>
      </c>
    </row>
    <row r="1813" spans="1:19" x14ac:dyDescent="0.35">
      <c r="A1813" s="13">
        <v>1812</v>
      </c>
      <c r="B1813" s="14">
        <v>8</v>
      </c>
      <c r="C1813" s="14">
        <v>143</v>
      </c>
      <c r="D1813" s="14">
        <v>66</v>
      </c>
      <c r="E1813" s="14">
        <v>21</v>
      </c>
      <c r="F1813" s="14">
        <v>80</v>
      </c>
      <c r="G1813" s="15">
        <v>34.9</v>
      </c>
      <c r="H1813" s="19">
        <v>0.129</v>
      </c>
      <c r="I1813" s="14">
        <v>41</v>
      </c>
      <c r="J1813" s="25">
        <v>1</v>
      </c>
      <c r="K1813" t="str">
        <f t="shared" si="252"/>
        <v>Obese</v>
      </c>
      <c r="L1813" t="str">
        <f t="shared" si="253"/>
        <v xml:space="preserve">Diabetes </v>
      </c>
      <c r="M1813" t="str">
        <f t="shared" si="254"/>
        <v>Adult</v>
      </c>
      <c r="N1813" t="str">
        <f t="shared" si="255"/>
        <v>Medium</v>
      </c>
      <c r="O1813" t="str">
        <f t="shared" si="256"/>
        <v>High level</v>
      </c>
      <c r="P1813" t="str">
        <f t="shared" si="257"/>
        <v>High Risk</v>
      </c>
      <c r="Q1813" t="str">
        <f t="shared" si="258"/>
        <v>Normal</v>
      </c>
      <c r="R1813" t="str">
        <f t="shared" si="259"/>
        <v>Normal</v>
      </c>
      <c r="S1813" t="str">
        <f t="shared" si="260"/>
        <v>Low DPF</v>
      </c>
    </row>
    <row r="1814" spans="1:19" x14ac:dyDescent="0.35">
      <c r="A1814" s="9">
        <v>1813</v>
      </c>
      <c r="B1814" s="10">
        <v>6</v>
      </c>
      <c r="C1814" s="10">
        <v>103</v>
      </c>
      <c r="D1814" s="10">
        <v>66</v>
      </c>
      <c r="E1814" s="10">
        <v>21</v>
      </c>
      <c r="F1814" s="10">
        <v>80</v>
      </c>
      <c r="G1814" s="11">
        <v>24.3</v>
      </c>
      <c r="H1814" s="18">
        <v>0.249</v>
      </c>
      <c r="I1814" s="10">
        <v>29</v>
      </c>
      <c r="J1814" s="24">
        <v>0</v>
      </c>
      <c r="K1814" t="str">
        <f t="shared" si="252"/>
        <v>Normal weight</v>
      </c>
      <c r="L1814" t="str">
        <f t="shared" si="253"/>
        <v>normal</v>
      </c>
      <c r="M1814" t="str">
        <f t="shared" si="254"/>
        <v>Adult</v>
      </c>
      <c r="N1814" t="str">
        <f t="shared" si="255"/>
        <v>Medium</v>
      </c>
      <c r="O1814" t="str">
        <f t="shared" si="256"/>
        <v>Normal level</v>
      </c>
      <c r="P1814" t="str">
        <f t="shared" si="257"/>
        <v>High Risk</v>
      </c>
      <c r="Q1814" t="str">
        <f t="shared" si="258"/>
        <v>Normal</v>
      </c>
      <c r="R1814" t="str">
        <f t="shared" si="259"/>
        <v>Normal</v>
      </c>
      <c r="S1814" t="str">
        <f t="shared" si="260"/>
        <v>Low DPF</v>
      </c>
    </row>
    <row r="1815" spans="1:19" x14ac:dyDescent="0.35">
      <c r="A1815" s="13">
        <v>1814</v>
      </c>
      <c r="B1815" s="14">
        <v>3</v>
      </c>
      <c r="C1815" s="14">
        <v>176</v>
      </c>
      <c r="D1815" s="14">
        <v>86</v>
      </c>
      <c r="E1815" s="14">
        <v>27</v>
      </c>
      <c r="F1815" s="14">
        <v>156</v>
      </c>
      <c r="G1815" s="15">
        <v>33.299999999999997</v>
      </c>
      <c r="H1815" s="19">
        <v>1.1539999999999999</v>
      </c>
      <c r="I1815" s="14">
        <v>52</v>
      </c>
      <c r="J1815" s="25">
        <v>1</v>
      </c>
      <c r="K1815" t="str">
        <f t="shared" si="252"/>
        <v>Obese</v>
      </c>
      <c r="L1815" t="str">
        <f t="shared" si="253"/>
        <v xml:space="preserve">Diabetes </v>
      </c>
      <c r="M1815" t="str">
        <f t="shared" si="254"/>
        <v>Adult</v>
      </c>
      <c r="N1815" t="str">
        <f t="shared" si="255"/>
        <v>Medium</v>
      </c>
      <c r="O1815" t="str">
        <f t="shared" si="256"/>
        <v>High level</v>
      </c>
      <c r="P1815" t="str">
        <f t="shared" si="257"/>
        <v>Low Risk</v>
      </c>
      <c r="Q1815" t="str">
        <f t="shared" si="258"/>
        <v>High</v>
      </c>
      <c r="R1815" t="str">
        <f t="shared" si="259"/>
        <v>Prehypertension</v>
      </c>
      <c r="S1815" t="str">
        <f t="shared" si="260"/>
        <v>High DPF</v>
      </c>
    </row>
    <row r="1816" spans="1:19" x14ac:dyDescent="0.35">
      <c r="A1816" s="9">
        <v>1815</v>
      </c>
      <c r="B1816" s="10">
        <v>4</v>
      </c>
      <c r="C1816" s="10">
        <v>73</v>
      </c>
      <c r="D1816" s="10">
        <v>69</v>
      </c>
      <c r="E1816" s="10">
        <v>21</v>
      </c>
      <c r="F1816" s="10">
        <v>80</v>
      </c>
      <c r="G1816" s="11">
        <v>21.1</v>
      </c>
      <c r="H1816" s="18">
        <v>0.34200000000000003</v>
      </c>
      <c r="I1816" s="10">
        <v>25</v>
      </c>
      <c r="J1816" s="24">
        <v>0</v>
      </c>
      <c r="K1816" t="str">
        <f t="shared" si="252"/>
        <v>Normal weight</v>
      </c>
      <c r="L1816" t="str">
        <f t="shared" si="253"/>
        <v>normal</v>
      </c>
      <c r="M1816" t="str">
        <f t="shared" si="254"/>
        <v>Adult</v>
      </c>
      <c r="N1816" t="str">
        <f t="shared" si="255"/>
        <v>Medium</v>
      </c>
      <c r="O1816" t="str">
        <f t="shared" si="256"/>
        <v>Normal level</v>
      </c>
      <c r="P1816" t="str">
        <f t="shared" si="257"/>
        <v>High Risk</v>
      </c>
      <c r="Q1816" t="str">
        <f t="shared" si="258"/>
        <v>Normal</v>
      </c>
      <c r="R1816" t="str">
        <f t="shared" si="259"/>
        <v>Normal</v>
      </c>
      <c r="S1816" t="str">
        <f t="shared" si="260"/>
        <v>Medium DPF</v>
      </c>
    </row>
    <row r="1817" spans="1:19" x14ac:dyDescent="0.35">
      <c r="A1817" s="13">
        <v>1816</v>
      </c>
      <c r="B1817" s="14">
        <v>11</v>
      </c>
      <c r="C1817" s="14">
        <v>111</v>
      </c>
      <c r="D1817" s="14">
        <v>84</v>
      </c>
      <c r="E1817" s="14">
        <v>40</v>
      </c>
      <c r="F1817" s="14">
        <v>80</v>
      </c>
      <c r="G1817" s="15">
        <v>46.8</v>
      </c>
      <c r="H1817" s="19">
        <v>0.92500000000000004</v>
      </c>
      <c r="I1817" s="14">
        <v>45</v>
      </c>
      <c r="J1817" s="25">
        <v>1</v>
      </c>
      <c r="K1817" t="str">
        <f t="shared" si="252"/>
        <v>Obese</v>
      </c>
      <c r="L1817" t="str">
        <f t="shared" si="253"/>
        <v xml:space="preserve">Diabetes </v>
      </c>
      <c r="M1817" t="str">
        <f t="shared" si="254"/>
        <v>Adult</v>
      </c>
      <c r="N1817" t="str">
        <f t="shared" si="255"/>
        <v>High</v>
      </c>
      <c r="O1817" t="str">
        <f t="shared" si="256"/>
        <v>Normal level</v>
      </c>
      <c r="P1817" t="str">
        <f t="shared" si="257"/>
        <v>High Risk</v>
      </c>
      <c r="Q1817" t="str">
        <f t="shared" si="258"/>
        <v>Normal</v>
      </c>
      <c r="R1817" t="str">
        <f t="shared" si="259"/>
        <v>Prehypertension</v>
      </c>
      <c r="S1817" t="str">
        <f t="shared" si="260"/>
        <v>High DPF</v>
      </c>
    </row>
    <row r="1818" spans="1:19" x14ac:dyDescent="0.35">
      <c r="A1818" s="9">
        <v>1817</v>
      </c>
      <c r="B1818" s="10">
        <v>2</v>
      </c>
      <c r="C1818" s="10">
        <v>112</v>
      </c>
      <c r="D1818" s="10">
        <v>78</v>
      </c>
      <c r="E1818" s="10">
        <v>50</v>
      </c>
      <c r="F1818" s="10">
        <v>140</v>
      </c>
      <c r="G1818" s="11">
        <v>39.4</v>
      </c>
      <c r="H1818" s="18">
        <v>0.17499999999999999</v>
      </c>
      <c r="I1818" s="10">
        <v>24</v>
      </c>
      <c r="J1818" s="24">
        <v>0</v>
      </c>
      <c r="K1818" t="str">
        <f t="shared" si="252"/>
        <v>Obese</v>
      </c>
      <c r="L1818" t="str">
        <f t="shared" si="253"/>
        <v>normal</v>
      </c>
      <c r="M1818" t="str">
        <f t="shared" si="254"/>
        <v>Adult</v>
      </c>
      <c r="N1818" t="str">
        <f t="shared" si="255"/>
        <v>High</v>
      </c>
      <c r="O1818" t="str">
        <f t="shared" si="256"/>
        <v>Normal level</v>
      </c>
      <c r="P1818" t="str">
        <f t="shared" si="257"/>
        <v>Low Risk</v>
      </c>
      <c r="Q1818" t="str">
        <f t="shared" si="258"/>
        <v>Normal</v>
      </c>
      <c r="R1818" t="str">
        <f t="shared" si="259"/>
        <v>Normal</v>
      </c>
      <c r="S1818" t="str">
        <f t="shared" si="260"/>
        <v>Low DPF</v>
      </c>
    </row>
    <row r="1819" spans="1:19" x14ac:dyDescent="0.35">
      <c r="A1819" s="13">
        <v>1818</v>
      </c>
      <c r="B1819" s="14">
        <v>3</v>
      </c>
      <c r="C1819" s="14">
        <v>132</v>
      </c>
      <c r="D1819" s="14">
        <v>80</v>
      </c>
      <c r="E1819" s="14">
        <v>21</v>
      </c>
      <c r="F1819" s="14">
        <v>80</v>
      </c>
      <c r="G1819" s="15">
        <v>34.4</v>
      </c>
      <c r="H1819" s="19">
        <v>0.40200000000000002</v>
      </c>
      <c r="I1819" s="14">
        <v>44</v>
      </c>
      <c r="J1819" s="25">
        <v>1</v>
      </c>
      <c r="K1819" t="str">
        <f t="shared" si="252"/>
        <v>Obese</v>
      </c>
      <c r="L1819" t="str">
        <f t="shared" si="253"/>
        <v xml:space="preserve">Diabetes </v>
      </c>
      <c r="M1819" t="str">
        <f t="shared" si="254"/>
        <v>Adult</v>
      </c>
      <c r="N1819" t="str">
        <f t="shared" si="255"/>
        <v>Medium</v>
      </c>
      <c r="O1819" t="str">
        <f t="shared" si="256"/>
        <v>Normal level</v>
      </c>
      <c r="P1819" t="str">
        <f t="shared" si="257"/>
        <v>Low Risk</v>
      </c>
      <c r="Q1819" t="str">
        <f t="shared" si="258"/>
        <v>Normal</v>
      </c>
      <c r="R1819" t="str">
        <f t="shared" si="259"/>
        <v>Normal</v>
      </c>
      <c r="S1819" t="str">
        <f t="shared" si="260"/>
        <v>Medium DPF</v>
      </c>
    </row>
    <row r="1820" spans="1:19" x14ac:dyDescent="0.35">
      <c r="A1820" s="9">
        <v>1819</v>
      </c>
      <c r="B1820" s="10">
        <v>2</v>
      </c>
      <c r="C1820" s="10">
        <v>82</v>
      </c>
      <c r="D1820" s="10">
        <v>52</v>
      </c>
      <c r="E1820" s="10">
        <v>22</v>
      </c>
      <c r="F1820" s="10">
        <v>115</v>
      </c>
      <c r="G1820" s="11">
        <v>28.5</v>
      </c>
      <c r="H1820" s="18">
        <v>1.6990000000000001</v>
      </c>
      <c r="I1820" s="10">
        <v>25</v>
      </c>
      <c r="J1820" s="24">
        <v>0</v>
      </c>
      <c r="K1820" t="str">
        <f t="shared" si="252"/>
        <v>Overweight</v>
      </c>
      <c r="L1820" t="str">
        <f t="shared" si="253"/>
        <v>normal</v>
      </c>
      <c r="M1820" t="str">
        <f t="shared" si="254"/>
        <v>Adult</v>
      </c>
      <c r="N1820" t="str">
        <f t="shared" si="255"/>
        <v>Medium</v>
      </c>
      <c r="O1820" t="str">
        <f t="shared" si="256"/>
        <v>Normal level</v>
      </c>
      <c r="P1820" t="str">
        <f t="shared" si="257"/>
        <v>Low Risk</v>
      </c>
      <c r="Q1820" t="str">
        <f t="shared" si="258"/>
        <v>Normal</v>
      </c>
      <c r="R1820" t="str">
        <f t="shared" si="259"/>
        <v>Low</v>
      </c>
      <c r="S1820" t="str">
        <f t="shared" si="260"/>
        <v>High DPF</v>
      </c>
    </row>
    <row r="1821" spans="1:19" x14ac:dyDescent="0.35">
      <c r="A1821" s="13">
        <v>1820</v>
      </c>
      <c r="B1821" s="14">
        <v>6</v>
      </c>
      <c r="C1821" s="14">
        <v>123</v>
      </c>
      <c r="D1821" s="14">
        <v>72</v>
      </c>
      <c r="E1821" s="14">
        <v>45</v>
      </c>
      <c r="F1821" s="14">
        <v>230</v>
      </c>
      <c r="G1821" s="15">
        <v>33.6</v>
      </c>
      <c r="H1821" s="19">
        <v>0.73299999999999998</v>
      </c>
      <c r="I1821" s="14">
        <v>34</v>
      </c>
      <c r="J1821" s="25">
        <v>0</v>
      </c>
      <c r="K1821" t="str">
        <f t="shared" si="252"/>
        <v>Obese</v>
      </c>
      <c r="L1821" t="str">
        <f t="shared" si="253"/>
        <v>normal</v>
      </c>
      <c r="M1821" t="str">
        <f t="shared" si="254"/>
        <v>Adult</v>
      </c>
      <c r="N1821" t="str">
        <f t="shared" si="255"/>
        <v>High</v>
      </c>
      <c r="O1821" t="str">
        <f t="shared" si="256"/>
        <v>Normal level</v>
      </c>
      <c r="P1821" t="str">
        <f t="shared" si="257"/>
        <v>High Risk</v>
      </c>
      <c r="Q1821" t="str">
        <f t="shared" si="258"/>
        <v>High</v>
      </c>
      <c r="R1821" t="str">
        <f t="shared" si="259"/>
        <v>Normal</v>
      </c>
      <c r="S1821" t="str">
        <f t="shared" si="260"/>
        <v>High DPF</v>
      </c>
    </row>
    <row r="1822" spans="1:19" x14ac:dyDescent="0.35">
      <c r="A1822" s="9">
        <v>1821</v>
      </c>
      <c r="B1822" s="10">
        <v>4</v>
      </c>
      <c r="C1822" s="10">
        <v>188</v>
      </c>
      <c r="D1822" s="10">
        <v>82</v>
      </c>
      <c r="E1822" s="10">
        <v>14</v>
      </c>
      <c r="F1822" s="10">
        <v>185</v>
      </c>
      <c r="G1822" s="11">
        <v>32</v>
      </c>
      <c r="H1822" s="18">
        <v>0.68200000000000005</v>
      </c>
      <c r="I1822" s="10">
        <v>22</v>
      </c>
      <c r="J1822" s="24">
        <v>1</v>
      </c>
      <c r="K1822" t="str">
        <f t="shared" si="252"/>
        <v>Obese</v>
      </c>
      <c r="L1822" t="str">
        <f t="shared" si="253"/>
        <v xml:space="preserve">Diabetes </v>
      </c>
      <c r="M1822" t="str">
        <f t="shared" si="254"/>
        <v>Adult</v>
      </c>
      <c r="N1822" t="str">
        <f t="shared" si="255"/>
        <v>Low</v>
      </c>
      <c r="O1822" t="str">
        <f t="shared" si="256"/>
        <v>High level</v>
      </c>
      <c r="P1822" t="str">
        <f t="shared" si="257"/>
        <v>High Risk</v>
      </c>
      <c r="Q1822" t="str">
        <f t="shared" si="258"/>
        <v>High</v>
      </c>
      <c r="R1822" t="str">
        <f t="shared" si="259"/>
        <v>Prehypertension</v>
      </c>
      <c r="S1822" t="str">
        <f t="shared" si="260"/>
        <v>High DPF</v>
      </c>
    </row>
    <row r="1823" spans="1:19" x14ac:dyDescent="0.35">
      <c r="A1823" s="13">
        <v>1822</v>
      </c>
      <c r="B1823" s="14">
        <v>4</v>
      </c>
      <c r="C1823" s="14">
        <v>67</v>
      </c>
      <c r="D1823" s="14">
        <v>76</v>
      </c>
      <c r="E1823" s="14">
        <v>21</v>
      </c>
      <c r="F1823" s="14">
        <v>80</v>
      </c>
      <c r="G1823" s="15">
        <v>45.3</v>
      </c>
      <c r="H1823" s="19">
        <v>0.19400000000000001</v>
      </c>
      <c r="I1823" s="14">
        <v>46</v>
      </c>
      <c r="J1823" s="25">
        <v>0</v>
      </c>
      <c r="K1823" t="str">
        <f t="shared" si="252"/>
        <v>Obese</v>
      </c>
      <c r="L1823" t="str">
        <f t="shared" si="253"/>
        <v>normal</v>
      </c>
      <c r="M1823" t="str">
        <f t="shared" si="254"/>
        <v>Adult</v>
      </c>
      <c r="N1823" t="str">
        <f t="shared" si="255"/>
        <v>Medium</v>
      </c>
      <c r="O1823" t="str">
        <f t="shared" si="256"/>
        <v>Normal level</v>
      </c>
      <c r="P1823" t="str">
        <f t="shared" si="257"/>
        <v>High Risk</v>
      </c>
      <c r="Q1823" t="str">
        <f t="shared" si="258"/>
        <v>Normal</v>
      </c>
      <c r="R1823" t="str">
        <f t="shared" si="259"/>
        <v>Normal</v>
      </c>
      <c r="S1823" t="str">
        <f t="shared" si="260"/>
        <v>Low DPF</v>
      </c>
    </row>
    <row r="1824" spans="1:19" x14ac:dyDescent="0.35">
      <c r="A1824" s="9">
        <v>1823</v>
      </c>
      <c r="B1824" s="10">
        <v>1</v>
      </c>
      <c r="C1824" s="10">
        <v>89</v>
      </c>
      <c r="D1824" s="10">
        <v>24</v>
      </c>
      <c r="E1824" s="10">
        <v>19</v>
      </c>
      <c r="F1824" s="10">
        <v>25</v>
      </c>
      <c r="G1824" s="11">
        <v>27.8</v>
      </c>
      <c r="H1824" s="18">
        <v>0.55900000000000005</v>
      </c>
      <c r="I1824" s="10">
        <v>21</v>
      </c>
      <c r="J1824" s="24">
        <v>0</v>
      </c>
      <c r="K1824" t="str">
        <f t="shared" si="252"/>
        <v>Overweight</v>
      </c>
      <c r="L1824" t="str">
        <f t="shared" si="253"/>
        <v>normal</v>
      </c>
      <c r="M1824" t="str">
        <f t="shared" si="254"/>
        <v>Adult</v>
      </c>
      <c r="N1824" t="str">
        <f t="shared" si="255"/>
        <v>Low</v>
      </c>
      <c r="O1824" t="str">
        <f t="shared" si="256"/>
        <v>Normal level</v>
      </c>
      <c r="P1824" t="str">
        <f t="shared" si="257"/>
        <v>Low Risk</v>
      </c>
      <c r="Q1824" t="str">
        <f t="shared" si="258"/>
        <v>Low</v>
      </c>
      <c r="R1824" t="str">
        <f t="shared" si="259"/>
        <v>Low</v>
      </c>
      <c r="S1824" t="str">
        <f t="shared" si="260"/>
        <v>Medium DPF</v>
      </c>
    </row>
    <row r="1825" spans="1:19" x14ac:dyDescent="0.35">
      <c r="A1825" s="13">
        <v>1824</v>
      </c>
      <c r="B1825" s="14">
        <v>1</v>
      </c>
      <c r="C1825" s="14">
        <v>173</v>
      </c>
      <c r="D1825" s="14">
        <v>74</v>
      </c>
      <c r="E1825" s="14">
        <v>21</v>
      </c>
      <c r="F1825" s="14">
        <v>80</v>
      </c>
      <c r="G1825" s="15">
        <v>36.799999999999997</v>
      </c>
      <c r="H1825" s="19">
        <v>8.7999999999999995E-2</v>
      </c>
      <c r="I1825" s="14">
        <v>38</v>
      </c>
      <c r="J1825" s="25">
        <v>1</v>
      </c>
      <c r="K1825" t="str">
        <f t="shared" si="252"/>
        <v>Obese</v>
      </c>
      <c r="L1825" t="str">
        <f t="shared" si="253"/>
        <v xml:space="preserve">Diabetes </v>
      </c>
      <c r="M1825" t="str">
        <f t="shared" si="254"/>
        <v>Adult</v>
      </c>
      <c r="N1825" t="str">
        <f t="shared" si="255"/>
        <v>Medium</v>
      </c>
      <c r="O1825" t="str">
        <f t="shared" si="256"/>
        <v>High level</v>
      </c>
      <c r="P1825" t="str">
        <f t="shared" si="257"/>
        <v>Low Risk</v>
      </c>
      <c r="Q1825" t="str">
        <f t="shared" si="258"/>
        <v>Normal</v>
      </c>
      <c r="R1825" t="str">
        <f t="shared" si="259"/>
        <v>Normal</v>
      </c>
      <c r="S1825" t="str">
        <f t="shared" si="260"/>
        <v>Low DPF</v>
      </c>
    </row>
    <row r="1826" spans="1:19" x14ac:dyDescent="0.35">
      <c r="A1826" s="9">
        <v>1825</v>
      </c>
      <c r="B1826" s="10">
        <v>1</v>
      </c>
      <c r="C1826" s="10">
        <v>109</v>
      </c>
      <c r="D1826" s="10">
        <v>38</v>
      </c>
      <c r="E1826" s="10">
        <v>18</v>
      </c>
      <c r="F1826" s="10">
        <v>120</v>
      </c>
      <c r="G1826" s="11">
        <v>23.1</v>
      </c>
      <c r="H1826" s="18">
        <v>0.40699999999999997</v>
      </c>
      <c r="I1826" s="10">
        <v>26</v>
      </c>
      <c r="J1826" s="24">
        <v>0</v>
      </c>
      <c r="K1826" t="str">
        <f t="shared" si="252"/>
        <v>Normal weight</v>
      </c>
      <c r="L1826" t="str">
        <f t="shared" si="253"/>
        <v>normal</v>
      </c>
      <c r="M1826" t="str">
        <f t="shared" si="254"/>
        <v>Adult</v>
      </c>
      <c r="N1826" t="str">
        <f t="shared" si="255"/>
        <v>Low</v>
      </c>
      <c r="O1826" t="str">
        <f t="shared" si="256"/>
        <v>Normal level</v>
      </c>
      <c r="P1826" t="str">
        <f t="shared" si="257"/>
        <v>Low Risk</v>
      </c>
      <c r="Q1826" t="str">
        <f t="shared" si="258"/>
        <v>Normal</v>
      </c>
      <c r="R1826" t="str">
        <f t="shared" si="259"/>
        <v>Low</v>
      </c>
      <c r="S1826" t="str">
        <f t="shared" si="260"/>
        <v>Medium DPF</v>
      </c>
    </row>
    <row r="1827" spans="1:19" x14ac:dyDescent="0.35">
      <c r="A1827" s="13">
        <v>1826</v>
      </c>
      <c r="B1827" s="14">
        <v>1</v>
      </c>
      <c r="C1827" s="14">
        <v>108</v>
      </c>
      <c r="D1827" s="14">
        <v>88</v>
      </c>
      <c r="E1827" s="14">
        <v>19</v>
      </c>
      <c r="F1827" s="14">
        <v>80</v>
      </c>
      <c r="G1827" s="15">
        <v>27.1</v>
      </c>
      <c r="H1827" s="19">
        <v>0.4</v>
      </c>
      <c r="I1827" s="14">
        <v>24</v>
      </c>
      <c r="J1827" s="25">
        <v>0</v>
      </c>
      <c r="K1827" t="str">
        <f t="shared" si="252"/>
        <v>Overweight</v>
      </c>
      <c r="L1827" t="str">
        <f t="shared" si="253"/>
        <v>normal</v>
      </c>
      <c r="M1827" t="str">
        <f t="shared" si="254"/>
        <v>Adult</v>
      </c>
      <c r="N1827" t="str">
        <f t="shared" si="255"/>
        <v>Low</v>
      </c>
      <c r="O1827" t="str">
        <f t="shared" si="256"/>
        <v>Normal level</v>
      </c>
      <c r="P1827" t="str">
        <f t="shared" si="257"/>
        <v>Low Risk</v>
      </c>
      <c r="Q1827" t="str">
        <f t="shared" si="258"/>
        <v>Normal</v>
      </c>
      <c r="R1827" t="str">
        <f t="shared" si="259"/>
        <v>Prehypertension</v>
      </c>
      <c r="S1827" t="str">
        <f t="shared" si="260"/>
        <v>Medium DPF</v>
      </c>
    </row>
    <row r="1828" spans="1:19" x14ac:dyDescent="0.35">
      <c r="A1828" s="9">
        <v>1827</v>
      </c>
      <c r="B1828" s="10">
        <v>6</v>
      </c>
      <c r="C1828" s="10">
        <v>96</v>
      </c>
      <c r="D1828" s="10">
        <v>69</v>
      </c>
      <c r="E1828" s="10">
        <v>21</v>
      </c>
      <c r="F1828" s="10">
        <v>80</v>
      </c>
      <c r="G1828" s="11">
        <v>23.7</v>
      </c>
      <c r="H1828" s="18">
        <v>0.19</v>
      </c>
      <c r="I1828" s="10">
        <v>28</v>
      </c>
      <c r="J1828" s="24">
        <v>0</v>
      </c>
      <c r="K1828" t="str">
        <f t="shared" si="252"/>
        <v>Normal weight</v>
      </c>
      <c r="L1828" t="str">
        <f t="shared" si="253"/>
        <v>normal</v>
      </c>
      <c r="M1828" t="str">
        <f t="shared" si="254"/>
        <v>Adult</v>
      </c>
      <c r="N1828" t="str">
        <f t="shared" si="255"/>
        <v>Medium</v>
      </c>
      <c r="O1828" t="str">
        <f t="shared" si="256"/>
        <v>Normal level</v>
      </c>
      <c r="P1828" t="str">
        <f t="shared" si="257"/>
        <v>High Risk</v>
      </c>
      <c r="Q1828" t="str">
        <f t="shared" si="258"/>
        <v>Normal</v>
      </c>
      <c r="R1828" t="str">
        <f t="shared" si="259"/>
        <v>Normal</v>
      </c>
      <c r="S1828" t="str">
        <f t="shared" si="260"/>
        <v>Low DPF</v>
      </c>
    </row>
    <row r="1829" spans="1:19" x14ac:dyDescent="0.35">
      <c r="A1829" s="13">
        <v>1828</v>
      </c>
      <c r="B1829" s="14">
        <v>1</v>
      </c>
      <c r="C1829" s="14">
        <v>124</v>
      </c>
      <c r="D1829" s="14">
        <v>74</v>
      </c>
      <c r="E1829" s="14">
        <v>36</v>
      </c>
      <c r="F1829" s="14">
        <v>80</v>
      </c>
      <c r="G1829" s="15">
        <v>27.8</v>
      </c>
      <c r="H1829" s="19">
        <v>0.1</v>
      </c>
      <c r="I1829" s="14">
        <v>30</v>
      </c>
      <c r="J1829" s="25">
        <v>0</v>
      </c>
      <c r="K1829" t="str">
        <f t="shared" si="252"/>
        <v>Overweight</v>
      </c>
      <c r="L1829" t="str">
        <f t="shared" si="253"/>
        <v>normal</v>
      </c>
      <c r="M1829" t="str">
        <f t="shared" si="254"/>
        <v>Adult</v>
      </c>
      <c r="N1829" t="str">
        <f t="shared" si="255"/>
        <v>Medium</v>
      </c>
      <c r="O1829" t="str">
        <f t="shared" si="256"/>
        <v>Normal level</v>
      </c>
      <c r="P1829" t="str">
        <f t="shared" si="257"/>
        <v>Low Risk</v>
      </c>
      <c r="Q1829" t="str">
        <f t="shared" si="258"/>
        <v>Normal</v>
      </c>
      <c r="R1829" t="str">
        <f t="shared" si="259"/>
        <v>Normal</v>
      </c>
      <c r="S1829" t="str">
        <f t="shared" si="260"/>
        <v>Low DPF</v>
      </c>
    </row>
    <row r="1830" spans="1:19" x14ac:dyDescent="0.35">
      <c r="A1830" s="9">
        <v>1829</v>
      </c>
      <c r="B1830" s="10">
        <v>7</v>
      </c>
      <c r="C1830" s="10">
        <v>150</v>
      </c>
      <c r="D1830" s="10">
        <v>78</v>
      </c>
      <c r="E1830" s="10">
        <v>29</v>
      </c>
      <c r="F1830" s="10">
        <v>126</v>
      </c>
      <c r="G1830" s="11">
        <v>35.200000000000003</v>
      </c>
      <c r="H1830" s="18">
        <v>0.69199999999999995</v>
      </c>
      <c r="I1830" s="10">
        <v>54</v>
      </c>
      <c r="J1830" s="24">
        <v>1</v>
      </c>
      <c r="K1830" t="str">
        <f t="shared" si="252"/>
        <v>Obese</v>
      </c>
      <c r="L1830" t="str">
        <f t="shared" si="253"/>
        <v xml:space="preserve">Diabetes </v>
      </c>
      <c r="M1830" t="str">
        <f t="shared" si="254"/>
        <v>Adult</v>
      </c>
      <c r="N1830" t="str">
        <f t="shared" si="255"/>
        <v>Medium</v>
      </c>
      <c r="O1830" t="str">
        <f t="shared" si="256"/>
        <v>High level</v>
      </c>
      <c r="P1830" t="str">
        <f t="shared" si="257"/>
        <v>High Risk</v>
      </c>
      <c r="Q1830" t="str">
        <f t="shared" si="258"/>
        <v>Normal</v>
      </c>
      <c r="R1830" t="str">
        <f t="shared" si="259"/>
        <v>Normal</v>
      </c>
      <c r="S1830" t="str">
        <f t="shared" si="260"/>
        <v>High DPF</v>
      </c>
    </row>
    <row r="1831" spans="1:19" x14ac:dyDescent="0.35">
      <c r="A1831" s="13">
        <v>1830</v>
      </c>
      <c r="B1831" s="14">
        <v>4</v>
      </c>
      <c r="C1831" s="14">
        <v>183</v>
      </c>
      <c r="D1831" s="14">
        <v>69</v>
      </c>
      <c r="E1831" s="14">
        <v>21</v>
      </c>
      <c r="F1831" s="14">
        <v>80</v>
      </c>
      <c r="G1831" s="15">
        <v>28.4</v>
      </c>
      <c r="H1831" s="19">
        <v>0.21199999999999999</v>
      </c>
      <c r="I1831" s="14">
        <v>36</v>
      </c>
      <c r="J1831" s="25">
        <v>1</v>
      </c>
      <c r="K1831" t="str">
        <f t="shared" si="252"/>
        <v>Overweight</v>
      </c>
      <c r="L1831" t="str">
        <f t="shared" si="253"/>
        <v xml:space="preserve">Diabetes </v>
      </c>
      <c r="M1831" t="str">
        <f t="shared" si="254"/>
        <v>Adult</v>
      </c>
      <c r="N1831" t="str">
        <f t="shared" si="255"/>
        <v>Medium</v>
      </c>
      <c r="O1831" t="str">
        <f t="shared" si="256"/>
        <v>High level</v>
      </c>
      <c r="P1831" t="str">
        <f t="shared" si="257"/>
        <v>High Risk</v>
      </c>
      <c r="Q1831" t="str">
        <f t="shared" si="258"/>
        <v>Normal</v>
      </c>
      <c r="R1831" t="str">
        <f t="shared" si="259"/>
        <v>Normal</v>
      </c>
      <c r="S1831" t="str">
        <f t="shared" si="260"/>
        <v>Low DPF</v>
      </c>
    </row>
    <row r="1832" spans="1:19" x14ac:dyDescent="0.35">
      <c r="A1832" s="9">
        <v>1831</v>
      </c>
      <c r="B1832" s="10">
        <v>1</v>
      </c>
      <c r="C1832" s="10">
        <v>124</v>
      </c>
      <c r="D1832" s="10">
        <v>60</v>
      </c>
      <c r="E1832" s="10">
        <v>32</v>
      </c>
      <c r="F1832" s="10">
        <v>80</v>
      </c>
      <c r="G1832" s="11">
        <v>35.799999999999997</v>
      </c>
      <c r="H1832" s="18">
        <v>0.51400000000000001</v>
      </c>
      <c r="I1832" s="10">
        <v>21</v>
      </c>
      <c r="J1832" s="24">
        <v>0</v>
      </c>
      <c r="K1832" t="str">
        <f t="shared" si="252"/>
        <v>Obese</v>
      </c>
      <c r="L1832" t="str">
        <f t="shared" si="253"/>
        <v>normal</v>
      </c>
      <c r="M1832" t="str">
        <f t="shared" si="254"/>
        <v>Adult</v>
      </c>
      <c r="N1832" t="str">
        <f t="shared" si="255"/>
        <v>Medium</v>
      </c>
      <c r="O1832" t="str">
        <f t="shared" si="256"/>
        <v>Normal level</v>
      </c>
      <c r="P1832" t="str">
        <f t="shared" si="257"/>
        <v>Low Risk</v>
      </c>
      <c r="Q1832" t="str">
        <f t="shared" si="258"/>
        <v>Normal</v>
      </c>
      <c r="R1832" t="str">
        <f t="shared" si="259"/>
        <v>Normal</v>
      </c>
      <c r="S1832" t="str">
        <f t="shared" si="260"/>
        <v>Medium DPF</v>
      </c>
    </row>
    <row r="1833" spans="1:19" x14ac:dyDescent="0.35">
      <c r="A1833" s="13">
        <v>1832</v>
      </c>
      <c r="B1833" s="14">
        <v>1</v>
      </c>
      <c r="C1833" s="14">
        <v>181</v>
      </c>
      <c r="D1833" s="14">
        <v>78</v>
      </c>
      <c r="E1833" s="14">
        <v>42</v>
      </c>
      <c r="F1833" s="14">
        <v>293</v>
      </c>
      <c r="G1833" s="15">
        <v>40</v>
      </c>
      <c r="H1833" s="19">
        <v>1.258</v>
      </c>
      <c r="I1833" s="14">
        <v>22</v>
      </c>
      <c r="J1833" s="25">
        <v>1</v>
      </c>
      <c r="K1833" t="str">
        <f t="shared" si="252"/>
        <v>Obese</v>
      </c>
      <c r="L1833" t="str">
        <f t="shared" si="253"/>
        <v xml:space="preserve">Diabetes </v>
      </c>
      <c r="M1833" t="str">
        <f t="shared" si="254"/>
        <v>Adult</v>
      </c>
      <c r="N1833" t="str">
        <f t="shared" si="255"/>
        <v>High</v>
      </c>
      <c r="O1833" t="str">
        <f t="shared" si="256"/>
        <v>High level</v>
      </c>
      <c r="P1833" t="str">
        <f t="shared" si="257"/>
        <v>Low Risk</v>
      </c>
      <c r="Q1833" t="str">
        <f t="shared" si="258"/>
        <v>High</v>
      </c>
      <c r="R1833" t="str">
        <f t="shared" si="259"/>
        <v>Normal</v>
      </c>
      <c r="S1833" t="str">
        <f t="shared" si="260"/>
        <v>High DPF</v>
      </c>
    </row>
    <row r="1834" spans="1:19" x14ac:dyDescent="0.35">
      <c r="A1834" s="9">
        <v>1833</v>
      </c>
      <c r="B1834" s="10">
        <v>1</v>
      </c>
      <c r="C1834" s="10">
        <v>92</v>
      </c>
      <c r="D1834" s="10">
        <v>62</v>
      </c>
      <c r="E1834" s="10">
        <v>25</v>
      </c>
      <c r="F1834" s="10">
        <v>41</v>
      </c>
      <c r="G1834" s="11">
        <v>19.5</v>
      </c>
      <c r="H1834" s="18">
        <v>0.48199999999999998</v>
      </c>
      <c r="I1834" s="10">
        <v>25</v>
      </c>
      <c r="J1834" s="24">
        <v>0</v>
      </c>
      <c r="K1834" t="str">
        <f t="shared" si="252"/>
        <v>Normal weight</v>
      </c>
      <c r="L1834" t="str">
        <f t="shared" si="253"/>
        <v>normal</v>
      </c>
      <c r="M1834" t="str">
        <f t="shared" si="254"/>
        <v>Adult</v>
      </c>
      <c r="N1834" t="str">
        <f t="shared" si="255"/>
        <v>Medium</v>
      </c>
      <c r="O1834" t="str">
        <f t="shared" si="256"/>
        <v>Normal level</v>
      </c>
      <c r="P1834" t="str">
        <f t="shared" si="257"/>
        <v>Low Risk</v>
      </c>
      <c r="Q1834" t="str">
        <f t="shared" si="258"/>
        <v>Low</v>
      </c>
      <c r="R1834" t="str">
        <f t="shared" si="259"/>
        <v>Normal</v>
      </c>
      <c r="S1834" t="str">
        <f t="shared" si="260"/>
        <v>Medium DPF</v>
      </c>
    </row>
    <row r="1835" spans="1:19" x14ac:dyDescent="0.35">
      <c r="A1835" s="13">
        <v>1834</v>
      </c>
      <c r="B1835" s="14">
        <v>4</v>
      </c>
      <c r="C1835" s="14">
        <v>152</v>
      </c>
      <c r="D1835" s="14">
        <v>82</v>
      </c>
      <c r="E1835" s="14">
        <v>39</v>
      </c>
      <c r="F1835" s="14">
        <v>272</v>
      </c>
      <c r="G1835" s="15">
        <v>41.5</v>
      </c>
      <c r="H1835" s="19">
        <v>0.27</v>
      </c>
      <c r="I1835" s="14">
        <v>27</v>
      </c>
      <c r="J1835" s="25">
        <v>0</v>
      </c>
      <c r="K1835" t="str">
        <f t="shared" si="252"/>
        <v>Obese</v>
      </c>
      <c r="L1835" t="str">
        <f t="shared" si="253"/>
        <v>normal</v>
      </c>
      <c r="M1835" t="str">
        <f t="shared" si="254"/>
        <v>Adult</v>
      </c>
      <c r="N1835" t="str">
        <f t="shared" si="255"/>
        <v>Medium</v>
      </c>
      <c r="O1835" t="str">
        <f t="shared" si="256"/>
        <v>High level</v>
      </c>
      <c r="P1835" t="str">
        <f t="shared" si="257"/>
        <v>High Risk</v>
      </c>
      <c r="Q1835" t="str">
        <f t="shared" si="258"/>
        <v>High</v>
      </c>
      <c r="R1835" t="str">
        <f t="shared" si="259"/>
        <v>Prehypertension</v>
      </c>
      <c r="S1835" t="str">
        <f t="shared" si="260"/>
        <v>Low DPF</v>
      </c>
    </row>
    <row r="1836" spans="1:19" x14ac:dyDescent="0.35">
      <c r="A1836" s="9">
        <v>1835</v>
      </c>
      <c r="B1836" s="10">
        <v>1</v>
      </c>
      <c r="C1836" s="10">
        <v>111</v>
      </c>
      <c r="D1836" s="10">
        <v>62</v>
      </c>
      <c r="E1836" s="10">
        <v>13</v>
      </c>
      <c r="F1836" s="10">
        <v>182</v>
      </c>
      <c r="G1836" s="11">
        <v>24</v>
      </c>
      <c r="H1836" s="18">
        <v>0.13800000000000001</v>
      </c>
      <c r="I1836" s="10">
        <v>23</v>
      </c>
      <c r="J1836" s="24">
        <v>0</v>
      </c>
      <c r="K1836" t="str">
        <f t="shared" si="252"/>
        <v>Normal weight</v>
      </c>
      <c r="L1836" t="str">
        <f t="shared" si="253"/>
        <v>normal</v>
      </c>
      <c r="M1836" t="str">
        <f t="shared" si="254"/>
        <v>Adult</v>
      </c>
      <c r="N1836" t="str">
        <f t="shared" si="255"/>
        <v>Low</v>
      </c>
      <c r="O1836" t="str">
        <f t="shared" si="256"/>
        <v>Normal level</v>
      </c>
      <c r="P1836" t="str">
        <f t="shared" si="257"/>
        <v>Low Risk</v>
      </c>
      <c r="Q1836" t="str">
        <f t="shared" si="258"/>
        <v>High</v>
      </c>
      <c r="R1836" t="str">
        <f t="shared" si="259"/>
        <v>Normal</v>
      </c>
      <c r="S1836" t="str">
        <f t="shared" si="260"/>
        <v>Low DPF</v>
      </c>
    </row>
    <row r="1837" spans="1:19" x14ac:dyDescent="0.35">
      <c r="A1837" s="13">
        <v>1836</v>
      </c>
      <c r="B1837" s="14">
        <v>3</v>
      </c>
      <c r="C1837" s="14">
        <v>106</v>
      </c>
      <c r="D1837" s="14">
        <v>54</v>
      </c>
      <c r="E1837" s="14">
        <v>21</v>
      </c>
      <c r="F1837" s="14">
        <v>158</v>
      </c>
      <c r="G1837" s="15">
        <v>30.9</v>
      </c>
      <c r="H1837" s="19">
        <v>0.29199999999999998</v>
      </c>
      <c r="I1837" s="14">
        <v>24</v>
      </c>
      <c r="J1837" s="25">
        <v>0</v>
      </c>
      <c r="K1837" t="str">
        <f t="shared" si="252"/>
        <v>Obese</v>
      </c>
      <c r="L1837" t="str">
        <f t="shared" si="253"/>
        <v>normal</v>
      </c>
      <c r="M1837" t="str">
        <f t="shared" si="254"/>
        <v>Adult</v>
      </c>
      <c r="N1837" t="str">
        <f t="shared" si="255"/>
        <v>Medium</v>
      </c>
      <c r="O1837" t="str">
        <f t="shared" si="256"/>
        <v>Normal level</v>
      </c>
      <c r="P1837" t="str">
        <f t="shared" si="257"/>
        <v>Low Risk</v>
      </c>
      <c r="Q1837" t="str">
        <f t="shared" si="258"/>
        <v>High</v>
      </c>
      <c r="R1837" t="str">
        <f t="shared" si="259"/>
        <v>Low</v>
      </c>
      <c r="S1837" t="str">
        <f t="shared" si="260"/>
        <v>Low DPF</v>
      </c>
    </row>
    <row r="1838" spans="1:19" x14ac:dyDescent="0.35">
      <c r="A1838" s="9">
        <v>1837</v>
      </c>
      <c r="B1838" s="10">
        <v>3</v>
      </c>
      <c r="C1838" s="10">
        <v>174</v>
      </c>
      <c r="D1838" s="10">
        <v>58</v>
      </c>
      <c r="E1838" s="10">
        <v>22</v>
      </c>
      <c r="F1838" s="10">
        <v>194</v>
      </c>
      <c r="G1838" s="11">
        <v>32.9</v>
      </c>
      <c r="H1838" s="18">
        <v>0.59299999999999997</v>
      </c>
      <c r="I1838" s="10">
        <v>36</v>
      </c>
      <c r="J1838" s="24">
        <v>1</v>
      </c>
      <c r="K1838" t="str">
        <f t="shared" si="252"/>
        <v>Obese</v>
      </c>
      <c r="L1838" t="str">
        <f t="shared" si="253"/>
        <v xml:space="preserve">Diabetes </v>
      </c>
      <c r="M1838" t="str">
        <f t="shared" si="254"/>
        <v>Adult</v>
      </c>
      <c r="N1838" t="str">
        <f t="shared" si="255"/>
        <v>Medium</v>
      </c>
      <c r="O1838" t="str">
        <f t="shared" si="256"/>
        <v>High level</v>
      </c>
      <c r="P1838" t="str">
        <f t="shared" si="257"/>
        <v>Low Risk</v>
      </c>
      <c r="Q1838" t="str">
        <f t="shared" si="258"/>
        <v>High</v>
      </c>
      <c r="R1838" t="str">
        <f t="shared" si="259"/>
        <v>Low</v>
      </c>
      <c r="S1838" t="str">
        <f t="shared" si="260"/>
        <v>Medium DPF</v>
      </c>
    </row>
    <row r="1839" spans="1:19" x14ac:dyDescent="0.35">
      <c r="A1839" s="13">
        <v>1838</v>
      </c>
      <c r="B1839" s="14">
        <v>7</v>
      </c>
      <c r="C1839" s="14">
        <v>168</v>
      </c>
      <c r="D1839" s="14">
        <v>88</v>
      </c>
      <c r="E1839" s="14">
        <v>42</v>
      </c>
      <c r="F1839" s="14">
        <v>321</v>
      </c>
      <c r="G1839" s="15">
        <v>38.200000000000003</v>
      </c>
      <c r="H1839" s="19">
        <v>0.78700000000000003</v>
      </c>
      <c r="I1839" s="14">
        <v>40</v>
      </c>
      <c r="J1839" s="25">
        <v>1</v>
      </c>
      <c r="K1839" t="str">
        <f t="shared" si="252"/>
        <v>Obese</v>
      </c>
      <c r="L1839" t="str">
        <f t="shared" si="253"/>
        <v xml:space="preserve">Diabetes </v>
      </c>
      <c r="M1839" t="str">
        <f t="shared" si="254"/>
        <v>Adult</v>
      </c>
      <c r="N1839" t="str">
        <f t="shared" si="255"/>
        <v>High</v>
      </c>
      <c r="O1839" t="str">
        <f t="shared" si="256"/>
        <v>High level</v>
      </c>
      <c r="P1839" t="str">
        <f t="shared" si="257"/>
        <v>High Risk</v>
      </c>
      <c r="Q1839" t="str">
        <f t="shared" si="258"/>
        <v>High</v>
      </c>
      <c r="R1839" t="str">
        <f t="shared" si="259"/>
        <v>Prehypertension</v>
      </c>
      <c r="S1839" t="str">
        <f t="shared" si="260"/>
        <v>High DPF</v>
      </c>
    </row>
    <row r="1840" spans="1:19" x14ac:dyDescent="0.35">
      <c r="A1840" s="9">
        <v>1839</v>
      </c>
      <c r="B1840" s="10">
        <v>6</v>
      </c>
      <c r="C1840" s="10">
        <v>105</v>
      </c>
      <c r="D1840" s="10">
        <v>80</v>
      </c>
      <c r="E1840" s="10">
        <v>28</v>
      </c>
      <c r="F1840" s="10">
        <v>80</v>
      </c>
      <c r="G1840" s="11">
        <v>32.5</v>
      </c>
      <c r="H1840" s="18">
        <v>0.878</v>
      </c>
      <c r="I1840" s="10">
        <v>26</v>
      </c>
      <c r="J1840" s="24">
        <v>0</v>
      </c>
      <c r="K1840" t="str">
        <f t="shared" si="252"/>
        <v>Obese</v>
      </c>
      <c r="L1840" t="str">
        <f t="shared" si="253"/>
        <v>normal</v>
      </c>
      <c r="M1840" t="str">
        <f t="shared" si="254"/>
        <v>Adult</v>
      </c>
      <c r="N1840" t="str">
        <f t="shared" si="255"/>
        <v>Medium</v>
      </c>
      <c r="O1840" t="str">
        <f t="shared" si="256"/>
        <v>Normal level</v>
      </c>
      <c r="P1840" t="str">
        <f t="shared" si="257"/>
        <v>High Risk</v>
      </c>
      <c r="Q1840" t="str">
        <f t="shared" si="258"/>
        <v>Normal</v>
      </c>
      <c r="R1840" t="str">
        <f t="shared" si="259"/>
        <v>Normal</v>
      </c>
      <c r="S1840" t="str">
        <f t="shared" si="260"/>
        <v>High DPF</v>
      </c>
    </row>
    <row r="1841" spans="1:19" x14ac:dyDescent="0.35">
      <c r="A1841" s="13">
        <v>1840</v>
      </c>
      <c r="B1841" s="14">
        <v>11</v>
      </c>
      <c r="C1841" s="14">
        <v>138</v>
      </c>
      <c r="D1841" s="14">
        <v>74</v>
      </c>
      <c r="E1841" s="14">
        <v>26</v>
      </c>
      <c r="F1841" s="14">
        <v>144</v>
      </c>
      <c r="G1841" s="15">
        <v>36.1</v>
      </c>
      <c r="H1841" s="19">
        <v>0.55700000000000005</v>
      </c>
      <c r="I1841" s="14">
        <v>50</v>
      </c>
      <c r="J1841" s="25">
        <v>1</v>
      </c>
      <c r="K1841" t="str">
        <f t="shared" si="252"/>
        <v>Obese</v>
      </c>
      <c r="L1841" t="str">
        <f t="shared" si="253"/>
        <v xml:space="preserve">Diabetes </v>
      </c>
      <c r="M1841" t="str">
        <f t="shared" si="254"/>
        <v>Adult</v>
      </c>
      <c r="N1841" t="str">
        <f t="shared" si="255"/>
        <v>Medium</v>
      </c>
      <c r="O1841" t="str">
        <f t="shared" si="256"/>
        <v>Normal level</v>
      </c>
      <c r="P1841" t="str">
        <f t="shared" si="257"/>
        <v>High Risk</v>
      </c>
      <c r="Q1841" t="str">
        <f t="shared" si="258"/>
        <v>Normal</v>
      </c>
      <c r="R1841" t="str">
        <f t="shared" si="259"/>
        <v>Normal</v>
      </c>
      <c r="S1841" t="str">
        <f t="shared" si="260"/>
        <v>Medium DPF</v>
      </c>
    </row>
    <row r="1842" spans="1:19" x14ac:dyDescent="0.35">
      <c r="A1842" s="9">
        <v>1841</v>
      </c>
      <c r="B1842" s="10">
        <v>3</v>
      </c>
      <c r="C1842" s="10">
        <v>106</v>
      </c>
      <c r="D1842" s="10">
        <v>72</v>
      </c>
      <c r="E1842" s="10">
        <v>21</v>
      </c>
      <c r="F1842" s="10">
        <v>80</v>
      </c>
      <c r="G1842" s="11">
        <v>25.8</v>
      </c>
      <c r="H1842" s="18">
        <v>0.20699999999999999</v>
      </c>
      <c r="I1842" s="10">
        <v>27</v>
      </c>
      <c r="J1842" s="24">
        <v>0</v>
      </c>
      <c r="K1842" t="str">
        <f t="shared" si="252"/>
        <v>Overweight</v>
      </c>
      <c r="L1842" t="str">
        <f t="shared" si="253"/>
        <v>normal</v>
      </c>
      <c r="M1842" t="str">
        <f t="shared" si="254"/>
        <v>Adult</v>
      </c>
      <c r="N1842" t="str">
        <f t="shared" si="255"/>
        <v>Medium</v>
      </c>
      <c r="O1842" t="str">
        <f t="shared" si="256"/>
        <v>Normal level</v>
      </c>
      <c r="P1842" t="str">
        <f t="shared" si="257"/>
        <v>Low Risk</v>
      </c>
      <c r="Q1842" t="str">
        <f t="shared" si="258"/>
        <v>Normal</v>
      </c>
      <c r="R1842" t="str">
        <f t="shared" si="259"/>
        <v>Normal</v>
      </c>
      <c r="S1842" t="str">
        <f t="shared" si="260"/>
        <v>Low DPF</v>
      </c>
    </row>
    <row r="1843" spans="1:19" x14ac:dyDescent="0.35">
      <c r="A1843" s="13">
        <v>1842</v>
      </c>
      <c r="B1843" s="14">
        <v>6</v>
      </c>
      <c r="C1843" s="14">
        <v>117</v>
      </c>
      <c r="D1843" s="14">
        <v>96</v>
      </c>
      <c r="E1843" s="14">
        <v>21</v>
      </c>
      <c r="F1843" s="14">
        <v>80</v>
      </c>
      <c r="G1843" s="15">
        <v>28.7</v>
      </c>
      <c r="H1843" s="19">
        <v>0.157</v>
      </c>
      <c r="I1843" s="14">
        <v>30</v>
      </c>
      <c r="J1843" s="25">
        <v>0</v>
      </c>
      <c r="K1843" t="str">
        <f t="shared" si="252"/>
        <v>Overweight</v>
      </c>
      <c r="L1843" t="str">
        <f t="shared" si="253"/>
        <v>normal</v>
      </c>
      <c r="M1843" t="str">
        <f t="shared" si="254"/>
        <v>Adult</v>
      </c>
      <c r="N1843" t="str">
        <f t="shared" si="255"/>
        <v>Medium</v>
      </c>
      <c r="O1843" t="str">
        <f t="shared" si="256"/>
        <v>Normal level</v>
      </c>
      <c r="P1843" t="str">
        <f t="shared" si="257"/>
        <v>High Risk</v>
      </c>
      <c r="Q1843" t="str">
        <f t="shared" si="258"/>
        <v>Normal</v>
      </c>
      <c r="R1843" t="str">
        <f t="shared" si="259"/>
        <v>Hypertension</v>
      </c>
      <c r="S1843" t="str">
        <f t="shared" si="260"/>
        <v>Low DPF</v>
      </c>
    </row>
    <row r="1844" spans="1:19" x14ac:dyDescent="0.35">
      <c r="A1844" s="9">
        <v>1843</v>
      </c>
      <c r="B1844" s="10">
        <v>2</v>
      </c>
      <c r="C1844" s="10">
        <v>68</v>
      </c>
      <c r="D1844" s="10">
        <v>62</v>
      </c>
      <c r="E1844" s="10">
        <v>13</v>
      </c>
      <c r="F1844" s="10">
        <v>15</v>
      </c>
      <c r="G1844" s="11">
        <v>20.100000000000001</v>
      </c>
      <c r="H1844" s="18">
        <v>0.25700000000000001</v>
      </c>
      <c r="I1844" s="10">
        <v>23</v>
      </c>
      <c r="J1844" s="24">
        <v>0</v>
      </c>
      <c r="K1844" t="str">
        <f t="shared" si="252"/>
        <v>Normal weight</v>
      </c>
      <c r="L1844" t="str">
        <f t="shared" si="253"/>
        <v>normal</v>
      </c>
      <c r="M1844" t="str">
        <f t="shared" si="254"/>
        <v>Adult</v>
      </c>
      <c r="N1844" t="str">
        <f t="shared" si="255"/>
        <v>Low</v>
      </c>
      <c r="O1844" t="str">
        <f t="shared" si="256"/>
        <v>Normal level</v>
      </c>
      <c r="P1844" t="str">
        <f t="shared" si="257"/>
        <v>Low Risk</v>
      </c>
      <c r="Q1844" t="str">
        <f t="shared" si="258"/>
        <v>Low</v>
      </c>
      <c r="R1844" t="str">
        <f t="shared" si="259"/>
        <v>Normal</v>
      </c>
      <c r="S1844" t="str">
        <f t="shared" si="260"/>
        <v>Low DPF</v>
      </c>
    </row>
    <row r="1845" spans="1:19" x14ac:dyDescent="0.35">
      <c r="A1845" s="13">
        <v>1844</v>
      </c>
      <c r="B1845" s="14">
        <v>9</v>
      </c>
      <c r="C1845" s="14">
        <v>112</v>
      </c>
      <c r="D1845" s="14">
        <v>82</v>
      </c>
      <c r="E1845" s="14">
        <v>24</v>
      </c>
      <c r="F1845" s="14">
        <v>80</v>
      </c>
      <c r="G1845" s="15">
        <v>28.2</v>
      </c>
      <c r="H1845" s="19">
        <v>1.282</v>
      </c>
      <c r="I1845" s="14">
        <v>50</v>
      </c>
      <c r="J1845" s="25">
        <v>1</v>
      </c>
      <c r="K1845" t="str">
        <f t="shared" si="252"/>
        <v>Overweight</v>
      </c>
      <c r="L1845" t="str">
        <f t="shared" si="253"/>
        <v xml:space="preserve">Diabetes </v>
      </c>
      <c r="M1845" t="str">
        <f t="shared" si="254"/>
        <v>Adult</v>
      </c>
      <c r="N1845" t="str">
        <f t="shared" si="255"/>
        <v>Medium</v>
      </c>
      <c r="O1845" t="str">
        <f t="shared" si="256"/>
        <v>Normal level</v>
      </c>
      <c r="P1845" t="str">
        <f t="shared" si="257"/>
        <v>High Risk</v>
      </c>
      <c r="Q1845" t="str">
        <f t="shared" si="258"/>
        <v>Normal</v>
      </c>
      <c r="R1845" t="str">
        <f t="shared" si="259"/>
        <v>Prehypertension</v>
      </c>
      <c r="S1845" t="str">
        <f t="shared" si="260"/>
        <v>High DPF</v>
      </c>
    </row>
    <row r="1846" spans="1:19" x14ac:dyDescent="0.35">
      <c r="A1846" s="9">
        <v>1845</v>
      </c>
      <c r="B1846" s="10">
        <v>4</v>
      </c>
      <c r="C1846" s="10">
        <v>119</v>
      </c>
      <c r="D1846" s="10">
        <v>69</v>
      </c>
      <c r="E1846" s="10">
        <v>21</v>
      </c>
      <c r="F1846" s="10">
        <v>80</v>
      </c>
      <c r="G1846" s="11">
        <v>32.4</v>
      </c>
      <c r="H1846" s="18">
        <v>0.14099999999999999</v>
      </c>
      <c r="I1846" s="10">
        <v>24</v>
      </c>
      <c r="J1846" s="24">
        <v>1</v>
      </c>
      <c r="K1846" t="str">
        <f t="shared" si="252"/>
        <v>Obese</v>
      </c>
      <c r="L1846" t="str">
        <f t="shared" si="253"/>
        <v xml:space="preserve">Diabetes </v>
      </c>
      <c r="M1846" t="str">
        <f t="shared" si="254"/>
        <v>Adult</v>
      </c>
      <c r="N1846" t="str">
        <f t="shared" si="255"/>
        <v>Medium</v>
      </c>
      <c r="O1846" t="str">
        <f t="shared" si="256"/>
        <v>Normal level</v>
      </c>
      <c r="P1846" t="str">
        <f t="shared" si="257"/>
        <v>High Risk</v>
      </c>
      <c r="Q1846" t="str">
        <f t="shared" si="258"/>
        <v>Normal</v>
      </c>
      <c r="R1846" t="str">
        <f t="shared" si="259"/>
        <v>Normal</v>
      </c>
      <c r="S1846" t="str">
        <f t="shared" si="260"/>
        <v>Low DPF</v>
      </c>
    </row>
    <row r="1847" spans="1:19" x14ac:dyDescent="0.35">
      <c r="A1847" s="13">
        <v>1846</v>
      </c>
      <c r="B1847" s="14">
        <v>2</v>
      </c>
      <c r="C1847" s="14">
        <v>112</v>
      </c>
      <c r="D1847" s="14">
        <v>86</v>
      </c>
      <c r="E1847" s="14">
        <v>42</v>
      </c>
      <c r="F1847" s="14">
        <v>160</v>
      </c>
      <c r="G1847" s="15">
        <v>38.4</v>
      </c>
      <c r="H1847" s="19">
        <v>0.246</v>
      </c>
      <c r="I1847" s="14">
        <v>28</v>
      </c>
      <c r="J1847" s="25">
        <v>0</v>
      </c>
      <c r="K1847" t="str">
        <f t="shared" si="252"/>
        <v>Obese</v>
      </c>
      <c r="L1847" t="str">
        <f t="shared" si="253"/>
        <v>normal</v>
      </c>
      <c r="M1847" t="str">
        <f t="shared" si="254"/>
        <v>Adult</v>
      </c>
      <c r="N1847" t="str">
        <f t="shared" si="255"/>
        <v>High</v>
      </c>
      <c r="O1847" t="str">
        <f t="shared" si="256"/>
        <v>Normal level</v>
      </c>
      <c r="P1847" t="str">
        <f t="shared" si="257"/>
        <v>Low Risk</v>
      </c>
      <c r="Q1847" t="str">
        <f t="shared" si="258"/>
        <v>High</v>
      </c>
      <c r="R1847" t="str">
        <f t="shared" si="259"/>
        <v>Prehypertension</v>
      </c>
      <c r="S1847" t="str">
        <f t="shared" si="260"/>
        <v>Low DPF</v>
      </c>
    </row>
    <row r="1848" spans="1:19" x14ac:dyDescent="0.35">
      <c r="A1848" s="9">
        <v>1847</v>
      </c>
      <c r="B1848" s="10">
        <v>2</v>
      </c>
      <c r="C1848" s="10">
        <v>92</v>
      </c>
      <c r="D1848" s="10">
        <v>76</v>
      </c>
      <c r="E1848" s="10">
        <v>20</v>
      </c>
      <c r="F1848" s="10">
        <v>80</v>
      </c>
      <c r="G1848" s="11">
        <v>24.2</v>
      </c>
      <c r="H1848" s="18">
        <v>1.698</v>
      </c>
      <c r="I1848" s="10">
        <v>28</v>
      </c>
      <c r="J1848" s="24">
        <v>0</v>
      </c>
      <c r="K1848" t="str">
        <f t="shared" si="252"/>
        <v>Normal weight</v>
      </c>
      <c r="L1848" t="str">
        <f t="shared" si="253"/>
        <v>normal</v>
      </c>
      <c r="M1848" t="str">
        <f t="shared" si="254"/>
        <v>Adult</v>
      </c>
      <c r="N1848" t="str">
        <f t="shared" si="255"/>
        <v>Medium</v>
      </c>
      <c r="O1848" t="str">
        <f t="shared" si="256"/>
        <v>Normal level</v>
      </c>
      <c r="P1848" t="str">
        <f t="shared" si="257"/>
        <v>Low Risk</v>
      </c>
      <c r="Q1848" t="str">
        <f t="shared" si="258"/>
        <v>Normal</v>
      </c>
      <c r="R1848" t="str">
        <f t="shared" si="259"/>
        <v>Normal</v>
      </c>
      <c r="S1848" t="str">
        <f t="shared" si="260"/>
        <v>High DPF</v>
      </c>
    </row>
    <row r="1849" spans="1:19" x14ac:dyDescent="0.35">
      <c r="A1849" s="13">
        <v>1848</v>
      </c>
      <c r="B1849" s="14">
        <v>6</v>
      </c>
      <c r="C1849" s="14">
        <v>183</v>
      </c>
      <c r="D1849" s="14">
        <v>94</v>
      </c>
      <c r="E1849" s="14">
        <v>21</v>
      </c>
      <c r="F1849" s="14">
        <v>80</v>
      </c>
      <c r="G1849" s="15">
        <v>40.799999999999997</v>
      </c>
      <c r="H1849" s="19">
        <v>1.4610000000000001</v>
      </c>
      <c r="I1849" s="14">
        <v>45</v>
      </c>
      <c r="J1849" s="25">
        <v>0</v>
      </c>
      <c r="K1849" t="str">
        <f t="shared" si="252"/>
        <v>Obese</v>
      </c>
      <c r="L1849" t="str">
        <f t="shared" si="253"/>
        <v>normal</v>
      </c>
      <c r="M1849" t="str">
        <f t="shared" si="254"/>
        <v>Adult</v>
      </c>
      <c r="N1849" t="str">
        <f t="shared" si="255"/>
        <v>Medium</v>
      </c>
      <c r="O1849" t="str">
        <f t="shared" si="256"/>
        <v>High level</v>
      </c>
      <c r="P1849" t="str">
        <f t="shared" si="257"/>
        <v>High Risk</v>
      </c>
      <c r="Q1849" t="str">
        <f t="shared" si="258"/>
        <v>Normal</v>
      </c>
      <c r="R1849" t="str">
        <f t="shared" si="259"/>
        <v>Hypertension</v>
      </c>
      <c r="S1849" t="str">
        <f t="shared" si="260"/>
        <v>High DPF</v>
      </c>
    </row>
    <row r="1850" spans="1:19" x14ac:dyDescent="0.35">
      <c r="A1850" s="9">
        <v>1849</v>
      </c>
      <c r="B1850" s="10">
        <v>4</v>
      </c>
      <c r="C1850" s="10">
        <v>94</v>
      </c>
      <c r="D1850" s="10">
        <v>70</v>
      </c>
      <c r="E1850" s="10">
        <v>27</v>
      </c>
      <c r="F1850" s="10">
        <v>115</v>
      </c>
      <c r="G1850" s="11">
        <v>43.5</v>
      </c>
      <c r="H1850" s="18">
        <v>0.34699999999999998</v>
      </c>
      <c r="I1850" s="10">
        <v>21</v>
      </c>
      <c r="J1850" s="24">
        <v>0</v>
      </c>
      <c r="K1850" t="str">
        <f t="shared" si="252"/>
        <v>Obese</v>
      </c>
      <c r="L1850" t="str">
        <f t="shared" si="253"/>
        <v>normal</v>
      </c>
      <c r="M1850" t="str">
        <f t="shared" si="254"/>
        <v>Adult</v>
      </c>
      <c r="N1850" t="str">
        <f t="shared" si="255"/>
        <v>Medium</v>
      </c>
      <c r="O1850" t="str">
        <f t="shared" si="256"/>
        <v>Normal level</v>
      </c>
      <c r="P1850" t="str">
        <f t="shared" si="257"/>
        <v>High Risk</v>
      </c>
      <c r="Q1850" t="str">
        <f t="shared" si="258"/>
        <v>Normal</v>
      </c>
      <c r="R1850" t="str">
        <f t="shared" si="259"/>
        <v>Normal</v>
      </c>
      <c r="S1850" t="str">
        <f t="shared" si="260"/>
        <v>Medium DPF</v>
      </c>
    </row>
    <row r="1851" spans="1:19" x14ac:dyDescent="0.35">
      <c r="A1851" s="13">
        <v>1850</v>
      </c>
      <c r="B1851" s="14">
        <v>2</v>
      </c>
      <c r="C1851" s="14">
        <v>108</v>
      </c>
      <c r="D1851" s="14">
        <v>64</v>
      </c>
      <c r="E1851" s="14">
        <v>21</v>
      </c>
      <c r="F1851" s="14">
        <v>80</v>
      </c>
      <c r="G1851" s="15">
        <v>30.8</v>
      </c>
      <c r="H1851" s="19">
        <v>0.158</v>
      </c>
      <c r="I1851" s="14">
        <v>21</v>
      </c>
      <c r="J1851" s="25">
        <v>0</v>
      </c>
      <c r="K1851" t="str">
        <f t="shared" si="252"/>
        <v>Obese</v>
      </c>
      <c r="L1851" t="str">
        <f t="shared" si="253"/>
        <v>normal</v>
      </c>
      <c r="M1851" t="str">
        <f t="shared" si="254"/>
        <v>Adult</v>
      </c>
      <c r="N1851" t="str">
        <f t="shared" si="255"/>
        <v>Medium</v>
      </c>
      <c r="O1851" t="str">
        <f t="shared" si="256"/>
        <v>Normal level</v>
      </c>
      <c r="P1851" t="str">
        <f t="shared" si="257"/>
        <v>Low Risk</v>
      </c>
      <c r="Q1851" t="str">
        <f t="shared" si="258"/>
        <v>Normal</v>
      </c>
      <c r="R1851" t="str">
        <f t="shared" si="259"/>
        <v>Normal</v>
      </c>
      <c r="S1851" t="str">
        <f t="shared" si="260"/>
        <v>Low DPF</v>
      </c>
    </row>
    <row r="1852" spans="1:19" x14ac:dyDescent="0.35">
      <c r="A1852" s="9">
        <v>1851</v>
      </c>
      <c r="B1852" s="10">
        <v>4</v>
      </c>
      <c r="C1852" s="10">
        <v>90</v>
      </c>
      <c r="D1852" s="10">
        <v>88</v>
      </c>
      <c r="E1852" s="10">
        <v>47</v>
      </c>
      <c r="F1852" s="10">
        <v>54</v>
      </c>
      <c r="G1852" s="11">
        <v>37.700000000000003</v>
      </c>
      <c r="H1852" s="18">
        <v>0.36199999999999999</v>
      </c>
      <c r="I1852" s="10">
        <v>29</v>
      </c>
      <c r="J1852" s="24">
        <v>0</v>
      </c>
      <c r="K1852" t="str">
        <f t="shared" si="252"/>
        <v>Obese</v>
      </c>
      <c r="L1852" t="str">
        <f t="shared" si="253"/>
        <v>normal</v>
      </c>
      <c r="M1852" t="str">
        <f t="shared" si="254"/>
        <v>Adult</v>
      </c>
      <c r="N1852" t="str">
        <f t="shared" si="255"/>
        <v>High</v>
      </c>
      <c r="O1852" t="str">
        <f t="shared" si="256"/>
        <v>Normal level</v>
      </c>
      <c r="P1852" t="str">
        <f t="shared" si="257"/>
        <v>High Risk</v>
      </c>
      <c r="Q1852" t="str">
        <f t="shared" si="258"/>
        <v>Low</v>
      </c>
      <c r="R1852" t="str">
        <f t="shared" si="259"/>
        <v>Prehypertension</v>
      </c>
      <c r="S1852" t="str">
        <f t="shared" si="260"/>
        <v>Medium DPF</v>
      </c>
    </row>
    <row r="1853" spans="1:19" x14ac:dyDescent="0.35">
      <c r="A1853" s="13">
        <v>1852</v>
      </c>
      <c r="B1853" s="14">
        <v>4</v>
      </c>
      <c r="C1853" s="14">
        <v>125</v>
      </c>
      <c r="D1853" s="14">
        <v>68</v>
      </c>
      <c r="E1853" s="14">
        <v>21</v>
      </c>
      <c r="F1853" s="14">
        <v>80</v>
      </c>
      <c r="G1853" s="15">
        <v>24.7</v>
      </c>
      <c r="H1853" s="19">
        <v>0.20599999999999999</v>
      </c>
      <c r="I1853" s="14">
        <v>21</v>
      </c>
      <c r="J1853" s="25">
        <v>0</v>
      </c>
      <c r="K1853" t="str">
        <f t="shared" si="252"/>
        <v>Normal weight</v>
      </c>
      <c r="L1853" t="str">
        <f t="shared" si="253"/>
        <v>normal</v>
      </c>
      <c r="M1853" t="str">
        <f t="shared" si="254"/>
        <v>Adult</v>
      </c>
      <c r="N1853" t="str">
        <f t="shared" si="255"/>
        <v>Medium</v>
      </c>
      <c r="O1853" t="str">
        <f t="shared" si="256"/>
        <v>Normal level</v>
      </c>
      <c r="P1853" t="str">
        <f t="shared" si="257"/>
        <v>High Risk</v>
      </c>
      <c r="Q1853" t="str">
        <f t="shared" si="258"/>
        <v>Normal</v>
      </c>
      <c r="R1853" t="str">
        <f t="shared" si="259"/>
        <v>Normal</v>
      </c>
      <c r="S1853" t="str">
        <f t="shared" si="260"/>
        <v>Low DPF</v>
      </c>
    </row>
    <row r="1854" spans="1:19" x14ac:dyDescent="0.35">
      <c r="A1854" s="9">
        <v>1853</v>
      </c>
      <c r="B1854" s="10">
        <v>4</v>
      </c>
      <c r="C1854" s="10">
        <v>132</v>
      </c>
      <c r="D1854" s="10">
        <v>78</v>
      </c>
      <c r="E1854" s="10">
        <v>21</v>
      </c>
      <c r="F1854" s="10">
        <v>80</v>
      </c>
      <c r="G1854" s="11">
        <v>32.4</v>
      </c>
      <c r="H1854" s="18">
        <v>0.39300000000000002</v>
      </c>
      <c r="I1854" s="10">
        <v>21</v>
      </c>
      <c r="J1854" s="24">
        <v>0</v>
      </c>
      <c r="K1854" t="str">
        <f t="shared" si="252"/>
        <v>Obese</v>
      </c>
      <c r="L1854" t="str">
        <f t="shared" si="253"/>
        <v>normal</v>
      </c>
      <c r="M1854" t="str">
        <f t="shared" si="254"/>
        <v>Adult</v>
      </c>
      <c r="N1854" t="str">
        <f t="shared" si="255"/>
        <v>Medium</v>
      </c>
      <c r="O1854" t="str">
        <f t="shared" si="256"/>
        <v>Normal level</v>
      </c>
      <c r="P1854" t="str">
        <f t="shared" si="257"/>
        <v>High Risk</v>
      </c>
      <c r="Q1854" t="str">
        <f t="shared" si="258"/>
        <v>Normal</v>
      </c>
      <c r="R1854" t="str">
        <f t="shared" si="259"/>
        <v>Normal</v>
      </c>
      <c r="S1854" t="str">
        <f t="shared" si="260"/>
        <v>Medium DPF</v>
      </c>
    </row>
    <row r="1855" spans="1:19" x14ac:dyDescent="0.35">
      <c r="A1855" s="13">
        <v>1854</v>
      </c>
      <c r="B1855" s="14">
        <v>5</v>
      </c>
      <c r="C1855" s="14">
        <v>128</v>
      </c>
      <c r="D1855" s="14">
        <v>80</v>
      </c>
      <c r="E1855" s="14">
        <v>21</v>
      </c>
      <c r="F1855" s="14">
        <v>80</v>
      </c>
      <c r="G1855" s="15">
        <v>34.6</v>
      </c>
      <c r="H1855" s="19">
        <v>0.14399999999999999</v>
      </c>
      <c r="I1855" s="14">
        <v>45</v>
      </c>
      <c r="J1855" s="25">
        <v>0</v>
      </c>
      <c r="K1855" t="str">
        <f t="shared" si="252"/>
        <v>Obese</v>
      </c>
      <c r="L1855" t="str">
        <f t="shared" si="253"/>
        <v>normal</v>
      </c>
      <c r="M1855" t="str">
        <f t="shared" si="254"/>
        <v>Adult</v>
      </c>
      <c r="N1855" t="str">
        <f t="shared" si="255"/>
        <v>Medium</v>
      </c>
      <c r="O1855" t="str">
        <f t="shared" si="256"/>
        <v>Normal level</v>
      </c>
      <c r="P1855" t="str">
        <f t="shared" si="257"/>
        <v>High Risk</v>
      </c>
      <c r="Q1855" t="str">
        <f t="shared" si="258"/>
        <v>Normal</v>
      </c>
      <c r="R1855" t="str">
        <f t="shared" si="259"/>
        <v>Normal</v>
      </c>
      <c r="S1855" t="str">
        <f t="shared" si="260"/>
        <v>Low DPF</v>
      </c>
    </row>
    <row r="1856" spans="1:19" x14ac:dyDescent="0.35">
      <c r="A1856" s="9">
        <v>1855</v>
      </c>
      <c r="B1856" s="10">
        <v>4</v>
      </c>
      <c r="C1856" s="10">
        <v>94</v>
      </c>
      <c r="D1856" s="10">
        <v>65</v>
      </c>
      <c r="E1856" s="10">
        <v>22</v>
      </c>
      <c r="F1856" s="10">
        <v>80</v>
      </c>
      <c r="G1856" s="11">
        <v>24.7</v>
      </c>
      <c r="H1856" s="18">
        <v>0.14799999999999999</v>
      </c>
      <c r="I1856" s="10">
        <v>21</v>
      </c>
      <c r="J1856" s="24">
        <v>0</v>
      </c>
      <c r="K1856" t="str">
        <f t="shared" si="252"/>
        <v>Normal weight</v>
      </c>
      <c r="L1856" t="str">
        <f t="shared" si="253"/>
        <v>normal</v>
      </c>
      <c r="M1856" t="str">
        <f t="shared" si="254"/>
        <v>Adult</v>
      </c>
      <c r="N1856" t="str">
        <f t="shared" si="255"/>
        <v>Medium</v>
      </c>
      <c r="O1856" t="str">
        <f t="shared" si="256"/>
        <v>Normal level</v>
      </c>
      <c r="P1856" t="str">
        <f t="shared" si="257"/>
        <v>High Risk</v>
      </c>
      <c r="Q1856" t="str">
        <f t="shared" si="258"/>
        <v>Normal</v>
      </c>
      <c r="R1856" t="str">
        <f t="shared" si="259"/>
        <v>Normal</v>
      </c>
      <c r="S1856" t="str">
        <f t="shared" si="260"/>
        <v>Low DPF</v>
      </c>
    </row>
    <row r="1857" spans="1:19" x14ac:dyDescent="0.35">
      <c r="A1857" s="13">
        <v>1856</v>
      </c>
      <c r="B1857" s="14">
        <v>7</v>
      </c>
      <c r="C1857" s="14">
        <v>114</v>
      </c>
      <c r="D1857" s="14">
        <v>64</v>
      </c>
      <c r="E1857" s="14">
        <v>21</v>
      </c>
      <c r="F1857" s="14">
        <v>80</v>
      </c>
      <c r="G1857" s="15">
        <v>27.4</v>
      </c>
      <c r="H1857" s="19">
        <v>0.73199999999999998</v>
      </c>
      <c r="I1857" s="14">
        <v>34</v>
      </c>
      <c r="J1857" s="25">
        <v>1</v>
      </c>
      <c r="K1857" t="str">
        <f t="shared" si="252"/>
        <v>Overweight</v>
      </c>
      <c r="L1857" t="str">
        <f t="shared" si="253"/>
        <v xml:space="preserve">Diabetes </v>
      </c>
      <c r="M1857" t="str">
        <f t="shared" si="254"/>
        <v>Adult</v>
      </c>
      <c r="N1857" t="str">
        <f t="shared" si="255"/>
        <v>Medium</v>
      </c>
      <c r="O1857" t="str">
        <f t="shared" si="256"/>
        <v>Normal level</v>
      </c>
      <c r="P1857" t="str">
        <f t="shared" si="257"/>
        <v>High Risk</v>
      </c>
      <c r="Q1857" t="str">
        <f t="shared" si="258"/>
        <v>Normal</v>
      </c>
      <c r="R1857" t="str">
        <f t="shared" si="259"/>
        <v>Normal</v>
      </c>
      <c r="S1857" t="str">
        <f t="shared" si="260"/>
        <v>High DPF</v>
      </c>
    </row>
    <row r="1858" spans="1:19" x14ac:dyDescent="0.35">
      <c r="A1858" s="9">
        <v>1857</v>
      </c>
      <c r="B1858" s="10">
        <v>4</v>
      </c>
      <c r="C1858" s="10">
        <v>102</v>
      </c>
      <c r="D1858" s="10">
        <v>78</v>
      </c>
      <c r="E1858" s="10">
        <v>40</v>
      </c>
      <c r="F1858" s="10">
        <v>90</v>
      </c>
      <c r="G1858" s="11">
        <v>34.5</v>
      </c>
      <c r="H1858" s="18">
        <v>0.23799999999999999</v>
      </c>
      <c r="I1858" s="10">
        <v>24</v>
      </c>
      <c r="J1858" s="24">
        <v>0</v>
      </c>
      <c r="K1858" t="str">
        <f t="shared" si="252"/>
        <v>Obese</v>
      </c>
      <c r="L1858" t="str">
        <f t="shared" si="253"/>
        <v>normal</v>
      </c>
      <c r="M1858" t="str">
        <f t="shared" si="254"/>
        <v>Adult</v>
      </c>
      <c r="N1858" t="str">
        <f t="shared" si="255"/>
        <v>High</v>
      </c>
      <c r="O1858" t="str">
        <f t="shared" si="256"/>
        <v>Normal level</v>
      </c>
      <c r="P1858" t="str">
        <f t="shared" si="257"/>
        <v>High Risk</v>
      </c>
      <c r="Q1858" t="str">
        <f t="shared" si="258"/>
        <v>Normal</v>
      </c>
      <c r="R1858" t="str">
        <f t="shared" si="259"/>
        <v>Normal</v>
      </c>
      <c r="S1858" t="str">
        <f t="shared" si="260"/>
        <v>Low DPF</v>
      </c>
    </row>
    <row r="1859" spans="1:19" x14ac:dyDescent="0.35">
      <c r="A1859" s="13">
        <v>1858</v>
      </c>
      <c r="B1859" s="14">
        <v>2</v>
      </c>
      <c r="C1859" s="14">
        <v>111</v>
      </c>
      <c r="D1859" s="14">
        <v>60</v>
      </c>
      <c r="E1859" s="14">
        <v>21</v>
      </c>
      <c r="F1859" s="14">
        <v>80</v>
      </c>
      <c r="G1859" s="15">
        <v>26.2</v>
      </c>
      <c r="H1859" s="19">
        <v>0.34300000000000003</v>
      </c>
      <c r="I1859" s="14">
        <v>23</v>
      </c>
      <c r="J1859" s="25">
        <v>0</v>
      </c>
      <c r="K1859" t="str">
        <f t="shared" ref="K1859:K1922" si="261">IF(G1859&lt;18.5, "Underweight", IF(G1859&lt;24.9, "Normal weight", IF(G1859&lt;29.9, "Overweight", "Obese")))</f>
        <v>Overweight</v>
      </c>
      <c r="L1859" t="str">
        <f t="shared" ref="L1859:L1922" si="262">IF(J1859=1,"Diabetes ","normal")</f>
        <v>normal</v>
      </c>
      <c r="M1859" t="str">
        <f t="shared" ref="M1859:M1922" si="263">IF(I1859&lt;13, "Child", IF(I1859&lt;20, "Teen", IF(I1859&lt;65, "Adult", "Aged")))</f>
        <v>Adult</v>
      </c>
      <c r="N1859" t="str">
        <f t="shared" ref="N1859:N1922" si="264">IF(E1859&lt;20, "Low", IF(E1859&lt;40, "Medium", "High"))</f>
        <v>Medium</v>
      </c>
      <c r="O1859" t="str">
        <f t="shared" ref="O1859:O1922" si="265">IF(C1859&lt;140, "Normal level", IF(C1859&lt;200, "High level"))</f>
        <v>Normal level</v>
      </c>
      <c r="P1859" t="str">
        <f t="shared" ref="P1859:P1922" si="266">IF(B1859&gt;3, "High Risk", "Low Risk")</f>
        <v>Low Risk</v>
      </c>
      <c r="Q1859" t="str">
        <f t="shared" ref="Q1859:Q1922" si="267">IF(F1859&lt;80, "Low", IF(F1859&lt;=150, "Normal", "High"))</f>
        <v>Normal</v>
      </c>
      <c r="R1859" t="str">
        <f t="shared" ref="R1859:R1922" si="268">IF(D1859&lt;60, "Low", IF(D1859&lt;=80, "Normal", IF(D1859&lt;=90, "Prehypertension", "Hypertension")))</f>
        <v>Normal</v>
      </c>
      <c r="S1859" t="str">
        <f t="shared" ref="S1859:S1922" si="269">IF(H1859&lt;0.3, "Low DPF", IF(H1859&lt;=0.6, "Medium DPF", "High DPF"))</f>
        <v>Medium DPF</v>
      </c>
    </row>
    <row r="1860" spans="1:19" x14ac:dyDescent="0.35">
      <c r="A1860" s="9">
        <v>1859</v>
      </c>
      <c r="B1860" s="10">
        <v>1</v>
      </c>
      <c r="C1860" s="10">
        <v>128</v>
      </c>
      <c r="D1860" s="10">
        <v>82</v>
      </c>
      <c r="E1860" s="10">
        <v>17</v>
      </c>
      <c r="F1860" s="10">
        <v>183</v>
      </c>
      <c r="G1860" s="11">
        <v>27.5</v>
      </c>
      <c r="H1860" s="18">
        <v>0.115</v>
      </c>
      <c r="I1860" s="10">
        <v>22</v>
      </c>
      <c r="J1860" s="24">
        <v>0</v>
      </c>
      <c r="K1860" t="str">
        <f t="shared" si="261"/>
        <v>Overweight</v>
      </c>
      <c r="L1860" t="str">
        <f t="shared" si="262"/>
        <v>normal</v>
      </c>
      <c r="M1860" t="str">
        <f t="shared" si="263"/>
        <v>Adult</v>
      </c>
      <c r="N1860" t="str">
        <f t="shared" si="264"/>
        <v>Low</v>
      </c>
      <c r="O1860" t="str">
        <f t="shared" si="265"/>
        <v>Normal level</v>
      </c>
      <c r="P1860" t="str">
        <f t="shared" si="266"/>
        <v>Low Risk</v>
      </c>
      <c r="Q1860" t="str">
        <f t="shared" si="267"/>
        <v>High</v>
      </c>
      <c r="R1860" t="str">
        <f t="shared" si="268"/>
        <v>Prehypertension</v>
      </c>
      <c r="S1860" t="str">
        <f t="shared" si="269"/>
        <v>Low DPF</v>
      </c>
    </row>
    <row r="1861" spans="1:19" x14ac:dyDescent="0.35">
      <c r="A1861" s="13">
        <v>1860</v>
      </c>
      <c r="B1861" s="14">
        <v>14</v>
      </c>
      <c r="C1861" s="14">
        <v>92</v>
      </c>
      <c r="D1861" s="14">
        <v>62</v>
      </c>
      <c r="E1861" s="14">
        <v>21</v>
      </c>
      <c r="F1861" s="14">
        <v>80</v>
      </c>
      <c r="G1861" s="15">
        <v>25.9</v>
      </c>
      <c r="H1861" s="19">
        <v>0.16700000000000001</v>
      </c>
      <c r="I1861" s="14">
        <v>31</v>
      </c>
      <c r="J1861" s="25">
        <v>0</v>
      </c>
      <c r="K1861" t="str">
        <f t="shared" si="261"/>
        <v>Overweight</v>
      </c>
      <c r="L1861" t="str">
        <f t="shared" si="262"/>
        <v>normal</v>
      </c>
      <c r="M1861" t="str">
        <f t="shared" si="263"/>
        <v>Adult</v>
      </c>
      <c r="N1861" t="str">
        <f t="shared" si="264"/>
        <v>Medium</v>
      </c>
      <c r="O1861" t="str">
        <f t="shared" si="265"/>
        <v>Normal level</v>
      </c>
      <c r="P1861" t="str">
        <f t="shared" si="266"/>
        <v>High Risk</v>
      </c>
      <c r="Q1861" t="str">
        <f t="shared" si="267"/>
        <v>Normal</v>
      </c>
      <c r="R1861" t="str">
        <f t="shared" si="268"/>
        <v>Normal</v>
      </c>
      <c r="S1861" t="str">
        <f t="shared" si="269"/>
        <v>Low DPF</v>
      </c>
    </row>
    <row r="1862" spans="1:19" x14ac:dyDescent="0.35">
      <c r="A1862" s="9">
        <v>1861</v>
      </c>
      <c r="B1862" s="10">
        <v>13</v>
      </c>
      <c r="C1862" s="10">
        <v>104</v>
      </c>
      <c r="D1862" s="10">
        <v>72</v>
      </c>
      <c r="E1862" s="10">
        <v>21</v>
      </c>
      <c r="F1862" s="10">
        <v>80</v>
      </c>
      <c r="G1862" s="11">
        <v>31.2</v>
      </c>
      <c r="H1862" s="18">
        <v>0.46500000000000002</v>
      </c>
      <c r="I1862" s="10">
        <v>38</v>
      </c>
      <c r="J1862" s="24">
        <v>1</v>
      </c>
      <c r="K1862" t="str">
        <f t="shared" si="261"/>
        <v>Obese</v>
      </c>
      <c r="L1862" t="str">
        <f t="shared" si="262"/>
        <v xml:space="preserve">Diabetes </v>
      </c>
      <c r="M1862" t="str">
        <f t="shared" si="263"/>
        <v>Adult</v>
      </c>
      <c r="N1862" t="str">
        <f t="shared" si="264"/>
        <v>Medium</v>
      </c>
      <c r="O1862" t="str">
        <f t="shared" si="265"/>
        <v>Normal level</v>
      </c>
      <c r="P1862" t="str">
        <f t="shared" si="266"/>
        <v>High Risk</v>
      </c>
      <c r="Q1862" t="str">
        <f t="shared" si="267"/>
        <v>Normal</v>
      </c>
      <c r="R1862" t="str">
        <f t="shared" si="268"/>
        <v>Normal</v>
      </c>
      <c r="S1862" t="str">
        <f t="shared" si="269"/>
        <v>Medium DPF</v>
      </c>
    </row>
    <row r="1863" spans="1:19" x14ac:dyDescent="0.35">
      <c r="A1863" s="13">
        <v>1862</v>
      </c>
      <c r="B1863" s="14">
        <v>5</v>
      </c>
      <c r="C1863" s="14">
        <v>104</v>
      </c>
      <c r="D1863" s="14">
        <v>74</v>
      </c>
      <c r="E1863" s="14">
        <v>21</v>
      </c>
      <c r="F1863" s="14">
        <v>80</v>
      </c>
      <c r="G1863" s="15">
        <v>28.8</v>
      </c>
      <c r="H1863" s="19">
        <v>0.153</v>
      </c>
      <c r="I1863" s="14">
        <v>48</v>
      </c>
      <c r="J1863" s="25">
        <v>0</v>
      </c>
      <c r="K1863" t="str">
        <f t="shared" si="261"/>
        <v>Overweight</v>
      </c>
      <c r="L1863" t="str">
        <f t="shared" si="262"/>
        <v>normal</v>
      </c>
      <c r="M1863" t="str">
        <f t="shared" si="263"/>
        <v>Adult</v>
      </c>
      <c r="N1863" t="str">
        <f t="shared" si="264"/>
        <v>Medium</v>
      </c>
      <c r="O1863" t="str">
        <f t="shared" si="265"/>
        <v>Normal level</v>
      </c>
      <c r="P1863" t="str">
        <f t="shared" si="266"/>
        <v>High Risk</v>
      </c>
      <c r="Q1863" t="str">
        <f t="shared" si="267"/>
        <v>Normal</v>
      </c>
      <c r="R1863" t="str">
        <f t="shared" si="268"/>
        <v>Normal</v>
      </c>
      <c r="S1863" t="str">
        <f t="shared" si="269"/>
        <v>Low DPF</v>
      </c>
    </row>
    <row r="1864" spans="1:19" x14ac:dyDescent="0.35">
      <c r="A1864" s="9">
        <v>1863</v>
      </c>
      <c r="B1864" s="10">
        <v>2</v>
      </c>
      <c r="C1864" s="10">
        <v>94</v>
      </c>
      <c r="D1864" s="10">
        <v>76</v>
      </c>
      <c r="E1864" s="10">
        <v>18</v>
      </c>
      <c r="F1864" s="10">
        <v>66</v>
      </c>
      <c r="G1864" s="11">
        <v>31.6</v>
      </c>
      <c r="H1864" s="18">
        <v>0.64900000000000002</v>
      </c>
      <c r="I1864" s="10">
        <v>23</v>
      </c>
      <c r="J1864" s="24">
        <v>0</v>
      </c>
      <c r="K1864" t="str">
        <f t="shared" si="261"/>
        <v>Obese</v>
      </c>
      <c r="L1864" t="str">
        <f t="shared" si="262"/>
        <v>normal</v>
      </c>
      <c r="M1864" t="str">
        <f t="shared" si="263"/>
        <v>Adult</v>
      </c>
      <c r="N1864" t="str">
        <f t="shared" si="264"/>
        <v>Low</v>
      </c>
      <c r="O1864" t="str">
        <f t="shared" si="265"/>
        <v>Normal level</v>
      </c>
      <c r="P1864" t="str">
        <f t="shared" si="266"/>
        <v>Low Risk</v>
      </c>
      <c r="Q1864" t="str">
        <f t="shared" si="267"/>
        <v>Low</v>
      </c>
      <c r="R1864" t="str">
        <f t="shared" si="268"/>
        <v>Normal</v>
      </c>
      <c r="S1864" t="str">
        <f t="shared" si="269"/>
        <v>High DPF</v>
      </c>
    </row>
    <row r="1865" spans="1:19" x14ac:dyDescent="0.35">
      <c r="A1865" s="13">
        <v>1864</v>
      </c>
      <c r="B1865" s="14">
        <v>7</v>
      </c>
      <c r="C1865" s="14">
        <v>97</v>
      </c>
      <c r="D1865" s="14">
        <v>76</v>
      </c>
      <c r="E1865" s="14">
        <v>32</v>
      </c>
      <c r="F1865" s="14">
        <v>91</v>
      </c>
      <c r="G1865" s="15">
        <v>40.9</v>
      </c>
      <c r="H1865" s="19">
        <v>0.871</v>
      </c>
      <c r="I1865" s="14">
        <v>32</v>
      </c>
      <c r="J1865" s="25">
        <v>1</v>
      </c>
      <c r="K1865" t="str">
        <f t="shared" si="261"/>
        <v>Obese</v>
      </c>
      <c r="L1865" t="str">
        <f t="shared" si="262"/>
        <v xml:space="preserve">Diabetes </v>
      </c>
      <c r="M1865" t="str">
        <f t="shared" si="263"/>
        <v>Adult</v>
      </c>
      <c r="N1865" t="str">
        <f t="shared" si="264"/>
        <v>Medium</v>
      </c>
      <c r="O1865" t="str">
        <f t="shared" si="265"/>
        <v>Normal level</v>
      </c>
      <c r="P1865" t="str">
        <f t="shared" si="266"/>
        <v>High Risk</v>
      </c>
      <c r="Q1865" t="str">
        <f t="shared" si="267"/>
        <v>Normal</v>
      </c>
      <c r="R1865" t="str">
        <f t="shared" si="268"/>
        <v>Normal</v>
      </c>
      <c r="S1865" t="str">
        <f t="shared" si="269"/>
        <v>High DPF</v>
      </c>
    </row>
    <row r="1866" spans="1:19" x14ac:dyDescent="0.35">
      <c r="A1866" s="9">
        <v>1865</v>
      </c>
      <c r="B1866" s="10">
        <v>1</v>
      </c>
      <c r="C1866" s="10">
        <v>100</v>
      </c>
      <c r="D1866" s="10">
        <v>74</v>
      </c>
      <c r="E1866" s="10">
        <v>12</v>
      </c>
      <c r="F1866" s="10">
        <v>46</v>
      </c>
      <c r="G1866" s="11">
        <v>19.5</v>
      </c>
      <c r="H1866" s="18">
        <v>0.14899999999999999</v>
      </c>
      <c r="I1866" s="10">
        <v>28</v>
      </c>
      <c r="J1866" s="24">
        <v>0</v>
      </c>
      <c r="K1866" t="str">
        <f t="shared" si="261"/>
        <v>Normal weight</v>
      </c>
      <c r="L1866" t="str">
        <f t="shared" si="262"/>
        <v>normal</v>
      </c>
      <c r="M1866" t="str">
        <f t="shared" si="263"/>
        <v>Adult</v>
      </c>
      <c r="N1866" t="str">
        <f t="shared" si="264"/>
        <v>Low</v>
      </c>
      <c r="O1866" t="str">
        <f t="shared" si="265"/>
        <v>Normal level</v>
      </c>
      <c r="P1866" t="str">
        <f t="shared" si="266"/>
        <v>Low Risk</v>
      </c>
      <c r="Q1866" t="str">
        <f t="shared" si="267"/>
        <v>Low</v>
      </c>
      <c r="R1866" t="str">
        <f t="shared" si="268"/>
        <v>Normal</v>
      </c>
      <c r="S1866" t="str">
        <f t="shared" si="269"/>
        <v>Low DPF</v>
      </c>
    </row>
    <row r="1867" spans="1:19" x14ac:dyDescent="0.35">
      <c r="A1867" s="13">
        <v>1866</v>
      </c>
      <c r="B1867" s="14">
        <v>4</v>
      </c>
      <c r="C1867" s="14">
        <v>102</v>
      </c>
      <c r="D1867" s="14">
        <v>86</v>
      </c>
      <c r="E1867" s="14">
        <v>17</v>
      </c>
      <c r="F1867" s="14">
        <v>105</v>
      </c>
      <c r="G1867" s="15">
        <v>29.3</v>
      </c>
      <c r="H1867" s="19">
        <v>0.69499999999999995</v>
      </c>
      <c r="I1867" s="14">
        <v>27</v>
      </c>
      <c r="J1867" s="25">
        <v>0</v>
      </c>
      <c r="K1867" t="str">
        <f t="shared" si="261"/>
        <v>Overweight</v>
      </c>
      <c r="L1867" t="str">
        <f t="shared" si="262"/>
        <v>normal</v>
      </c>
      <c r="M1867" t="str">
        <f t="shared" si="263"/>
        <v>Adult</v>
      </c>
      <c r="N1867" t="str">
        <f t="shared" si="264"/>
        <v>Low</v>
      </c>
      <c r="O1867" t="str">
        <f t="shared" si="265"/>
        <v>Normal level</v>
      </c>
      <c r="P1867" t="str">
        <f t="shared" si="266"/>
        <v>High Risk</v>
      </c>
      <c r="Q1867" t="str">
        <f t="shared" si="267"/>
        <v>Normal</v>
      </c>
      <c r="R1867" t="str">
        <f t="shared" si="268"/>
        <v>Prehypertension</v>
      </c>
      <c r="S1867" t="str">
        <f t="shared" si="269"/>
        <v>High DPF</v>
      </c>
    </row>
    <row r="1868" spans="1:19" x14ac:dyDescent="0.35">
      <c r="A1868" s="9">
        <v>1867</v>
      </c>
      <c r="B1868" s="10">
        <v>4</v>
      </c>
      <c r="C1868" s="10">
        <v>128</v>
      </c>
      <c r="D1868" s="10">
        <v>70</v>
      </c>
      <c r="E1868" s="10">
        <v>21</v>
      </c>
      <c r="F1868" s="10">
        <v>80</v>
      </c>
      <c r="G1868" s="11">
        <v>34.299999999999997</v>
      </c>
      <c r="H1868" s="18">
        <v>0.30299999999999999</v>
      </c>
      <c r="I1868" s="10">
        <v>24</v>
      </c>
      <c r="J1868" s="24">
        <v>0</v>
      </c>
      <c r="K1868" t="str">
        <f t="shared" si="261"/>
        <v>Obese</v>
      </c>
      <c r="L1868" t="str">
        <f t="shared" si="262"/>
        <v>normal</v>
      </c>
      <c r="M1868" t="str">
        <f t="shared" si="263"/>
        <v>Adult</v>
      </c>
      <c r="N1868" t="str">
        <f t="shared" si="264"/>
        <v>Medium</v>
      </c>
      <c r="O1868" t="str">
        <f t="shared" si="265"/>
        <v>Normal level</v>
      </c>
      <c r="P1868" t="str">
        <f t="shared" si="266"/>
        <v>High Risk</v>
      </c>
      <c r="Q1868" t="str">
        <f t="shared" si="267"/>
        <v>Normal</v>
      </c>
      <c r="R1868" t="str">
        <f t="shared" si="268"/>
        <v>Normal</v>
      </c>
      <c r="S1868" t="str">
        <f t="shared" si="269"/>
        <v>Medium DPF</v>
      </c>
    </row>
    <row r="1869" spans="1:19" x14ac:dyDescent="0.35">
      <c r="A1869" s="13">
        <v>1868</v>
      </c>
      <c r="B1869" s="14">
        <v>6</v>
      </c>
      <c r="C1869" s="14">
        <v>147</v>
      </c>
      <c r="D1869" s="14">
        <v>80</v>
      </c>
      <c r="E1869" s="14">
        <v>21</v>
      </c>
      <c r="F1869" s="14">
        <v>80</v>
      </c>
      <c r="G1869" s="15">
        <v>29.5</v>
      </c>
      <c r="H1869" s="19">
        <v>0.17799999999999999</v>
      </c>
      <c r="I1869" s="14">
        <v>50</v>
      </c>
      <c r="J1869" s="25">
        <v>1</v>
      </c>
      <c r="K1869" t="str">
        <f t="shared" si="261"/>
        <v>Overweight</v>
      </c>
      <c r="L1869" t="str">
        <f t="shared" si="262"/>
        <v xml:space="preserve">Diabetes </v>
      </c>
      <c r="M1869" t="str">
        <f t="shared" si="263"/>
        <v>Adult</v>
      </c>
      <c r="N1869" t="str">
        <f t="shared" si="264"/>
        <v>Medium</v>
      </c>
      <c r="O1869" t="str">
        <f t="shared" si="265"/>
        <v>High level</v>
      </c>
      <c r="P1869" t="str">
        <f t="shared" si="266"/>
        <v>High Risk</v>
      </c>
      <c r="Q1869" t="str">
        <f t="shared" si="267"/>
        <v>Normal</v>
      </c>
      <c r="R1869" t="str">
        <f t="shared" si="268"/>
        <v>Normal</v>
      </c>
      <c r="S1869" t="str">
        <f t="shared" si="269"/>
        <v>Low DPF</v>
      </c>
    </row>
    <row r="1870" spans="1:19" x14ac:dyDescent="0.35">
      <c r="A1870" s="9">
        <v>1869</v>
      </c>
      <c r="B1870" s="10">
        <v>4</v>
      </c>
      <c r="C1870" s="10">
        <v>90</v>
      </c>
      <c r="D1870" s="10">
        <v>69</v>
      </c>
      <c r="E1870" s="10">
        <v>21</v>
      </c>
      <c r="F1870" s="10">
        <v>80</v>
      </c>
      <c r="G1870" s="11">
        <v>28</v>
      </c>
      <c r="H1870" s="18">
        <v>0.61</v>
      </c>
      <c r="I1870" s="10">
        <v>31</v>
      </c>
      <c r="J1870" s="24">
        <v>0</v>
      </c>
      <c r="K1870" t="str">
        <f t="shared" si="261"/>
        <v>Overweight</v>
      </c>
      <c r="L1870" t="str">
        <f t="shared" si="262"/>
        <v>normal</v>
      </c>
      <c r="M1870" t="str">
        <f t="shared" si="263"/>
        <v>Adult</v>
      </c>
      <c r="N1870" t="str">
        <f t="shared" si="264"/>
        <v>Medium</v>
      </c>
      <c r="O1870" t="str">
        <f t="shared" si="265"/>
        <v>Normal level</v>
      </c>
      <c r="P1870" t="str">
        <f t="shared" si="266"/>
        <v>High Risk</v>
      </c>
      <c r="Q1870" t="str">
        <f t="shared" si="267"/>
        <v>Normal</v>
      </c>
      <c r="R1870" t="str">
        <f t="shared" si="268"/>
        <v>Normal</v>
      </c>
      <c r="S1870" t="str">
        <f t="shared" si="269"/>
        <v>High DPF</v>
      </c>
    </row>
    <row r="1871" spans="1:19" x14ac:dyDescent="0.35">
      <c r="A1871" s="13">
        <v>1870</v>
      </c>
      <c r="B1871" s="14">
        <v>3</v>
      </c>
      <c r="C1871" s="14">
        <v>103</v>
      </c>
      <c r="D1871" s="14">
        <v>72</v>
      </c>
      <c r="E1871" s="14">
        <v>30</v>
      </c>
      <c r="F1871" s="14">
        <v>152</v>
      </c>
      <c r="G1871" s="15">
        <v>27.6</v>
      </c>
      <c r="H1871" s="19">
        <v>0.73</v>
      </c>
      <c r="I1871" s="14">
        <v>27</v>
      </c>
      <c r="J1871" s="25">
        <v>0</v>
      </c>
      <c r="K1871" t="str">
        <f t="shared" si="261"/>
        <v>Overweight</v>
      </c>
      <c r="L1871" t="str">
        <f t="shared" si="262"/>
        <v>normal</v>
      </c>
      <c r="M1871" t="str">
        <f t="shared" si="263"/>
        <v>Adult</v>
      </c>
      <c r="N1871" t="str">
        <f t="shared" si="264"/>
        <v>Medium</v>
      </c>
      <c r="O1871" t="str">
        <f t="shared" si="265"/>
        <v>Normal level</v>
      </c>
      <c r="P1871" t="str">
        <f t="shared" si="266"/>
        <v>Low Risk</v>
      </c>
      <c r="Q1871" t="str">
        <f t="shared" si="267"/>
        <v>High</v>
      </c>
      <c r="R1871" t="str">
        <f t="shared" si="268"/>
        <v>Normal</v>
      </c>
      <c r="S1871" t="str">
        <f t="shared" si="269"/>
        <v>High DPF</v>
      </c>
    </row>
    <row r="1872" spans="1:19" x14ac:dyDescent="0.35">
      <c r="A1872" s="9">
        <v>1871</v>
      </c>
      <c r="B1872" s="10">
        <v>2</v>
      </c>
      <c r="C1872" s="10">
        <v>157</v>
      </c>
      <c r="D1872" s="10">
        <v>74</v>
      </c>
      <c r="E1872" s="10">
        <v>35</v>
      </c>
      <c r="F1872" s="10">
        <v>440</v>
      </c>
      <c r="G1872" s="11">
        <v>39.4</v>
      </c>
      <c r="H1872" s="18">
        <v>0.13400000000000001</v>
      </c>
      <c r="I1872" s="10">
        <v>30</v>
      </c>
      <c r="J1872" s="24">
        <v>0</v>
      </c>
      <c r="K1872" t="str">
        <f t="shared" si="261"/>
        <v>Obese</v>
      </c>
      <c r="L1872" t="str">
        <f t="shared" si="262"/>
        <v>normal</v>
      </c>
      <c r="M1872" t="str">
        <f t="shared" si="263"/>
        <v>Adult</v>
      </c>
      <c r="N1872" t="str">
        <f t="shared" si="264"/>
        <v>Medium</v>
      </c>
      <c r="O1872" t="str">
        <f t="shared" si="265"/>
        <v>High level</v>
      </c>
      <c r="P1872" t="str">
        <f t="shared" si="266"/>
        <v>Low Risk</v>
      </c>
      <c r="Q1872" t="str">
        <f t="shared" si="267"/>
        <v>High</v>
      </c>
      <c r="R1872" t="str">
        <f t="shared" si="268"/>
        <v>Normal</v>
      </c>
      <c r="S1872" t="str">
        <f t="shared" si="269"/>
        <v>Low DPF</v>
      </c>
    </row>
    <row r="1873" spans="1:19" x14ac:dyDescent="0.35">
      <c r="A1873" s="13">
        <v>1872</v>
      </c>
      <c r="B1873" s="14">
        <v>1</v>
      </c>
      <c r="C1873" s="14">
        <v>167</v>
      </c>
      <c r="D1873" s="14">
        <v>74</v>
      </c>
      <c r="E1873" s="14">
        <v>17</v>
      </c>
      <c r="F1873" s="14">
        <v>144</v>
      </c>
      <c r="G1873" s="15">
        <v>23.4</v>
      </c>
      <c r="H1873" s="19">
        <v>0.44700000000000001</v>
      </c>
      <c r="I1873" s="14">
        <v>33</v>
      </c>
      <c r="J1873" s="25">
        <v>1</v>
      </c>
      <c r="K1873" t="str">
        <f t="shared" si="261"/>
        <v>Normal weight</v>
      </c>
      <c r="L1873" t="str">
        <f t="shared" si="262"/>
        <v xml:space="preserve">Diabetes </v>
      </c>
      <c r="M1873" t="str">
        <f t="shared" si="263"/>
        <v>Adult</v>
      </c>
      <c r="N1873" t="str">
        <f t="shared" si="264"/>
        <v>Low</v>
      </c>
      <c r="O1873" t="str">
        <f t="shared" si="265"/>
        <v>High level</v>
      </c>
      <c r="P1873" t="str">
        <f t="shared" si="266"/>
        <v>Low Risk</v>
      </c>
      <c r="Q1873" t="str">
        <f t="shared" si="267"/>
        <v>Normal</v>
      </c>
      <c r="R1873" t="str">
        <f t="shared" si="268"/>
        <v>Normal</v>
      </c>
      <c r="S1873" t="str">
        <f t="shared" si="269"/>
        <v>Medium DPF</v>
      </c>
    </row>
    <row r="1874" spans="1:19" x14ac:dyDescent="0.35">
      <c r="A1874" s="9">
        <v>1873</v>
      </c>
      <c r="B1874" s="10">
        <v>4</v>
      </c>
      <c r="C1874" s="10">
        <v>179</v>
      </c>
      <c r="D1874" s="10">
        <v>50</v>
      </c>
      <c r="E1874" s="10">
        <v>36</v>
      </c>
      <c r="F1874" s="10">
        <v>159</v>
      </c>
      <c r="G1874" s="11">
        <v>37.799999999999997</v>
      </c>
      <c r="H1874" s="18">
        <v>0.45500000000000002</v>
      </c>
      <c r="I1874" s="10">
        <v>22</v>
      </c>
      <c r="J1874" s="24">
        <v>1</v>
      </c>
      <c r="K1874" t="str">
        <f t="shared" si="261"/>
        <v>Obese</v>
      </c>
      <c r="L1874" t="str">
        <f t="shared" si="262"/>
        <v xml:space="preserve">Diabetes </v>
      </c>
      <c r="M1874" t="str">
        <f t="shared" si="263"/>
        <v>Adult</v>
      </c>
      <c r="N1874" t="str">
        <f t="shared" si="264"/>
        <v>Medium</v>
      </c>
      <c r="O1874" t="str">
        <f t="shared" si="265"/>
        <v>High level</v>
      </c>
      <c r="P1874" t="str">
        <f t="shared" si="266"/>
        <v>High Risk</v>
      </c>
      <c r="Q1874" t="str">
        <f t="shared" si="267"/>
        <v>High</v>
      </c>
      <c r="R1874" t="str">
        <f t="shared" si="268"/>
        <v>Low</v>
      </c>
      <c r="S1874" t="str">
        <f t="shared" si="269"/>
        <v>Medium DPF</v>
      </c>
    </row>
    <row r="1875" spans="1:19" x14ac:dyDescent="0.35">
      <c r="A1875" s="13">
        <v>1874</v>
      </c>
      <c r="B1875" s="14">
        <v>11</v>
      </c>
      <c r="C1875" s="14">
        <v>136</v>
      </c>
      <c r="D1875" s="14">
        <v>84</v>
      </c>
      <c r="E1875" s="14">
        <v>35</v>
      </c>
      <c r="F1875" s="14">
        <v>130</v>
      </c>
      <c r="G1875" s="15">
        <v>28.3</v>
      </c>
      <c r="H1875" s="19">
        <v>0.26</v>
      </c>
      <c r="I1875" s="14">
        <v>42</v>
      </c>
      <c r="J1875" s="25">
        <v>1</v>
      </c>
      <c r="K1875" t="str">
        <f t="shared" si="261"/>
        <v>Overweight</v>
      </c>
      <c r="L1875" t="str">
        <f t="shared" si="262"/>
        <v xml:space="preserve">Diabetes </v>
      </c>
      <c r="M1875" t="str">
        <f t="shared" si="263"/>
        <v>Adult</v>
      </c>
      <c r="N1875" t="str">
        <f t="shared" si="264"/>
        <v>Medium</v>
      </c>
      <c r="O1875" t="str">
        <f t="shared" si="265"/>
        <v>Normal level</v>
      </c>
      <c r="P1875" t="str">
        <f t="shared" si="266"/>
        <v>High Risk</v>
      </c>
      <c r="Q1875" t="str">
        <f t="shared" si="267"/>
        <v>Normal</v>
      </c>
      <c r="R1875" t="str">
        <f t="shared" si="268"/>
        <v>Prehypertension</v>
      </c>
      <c r="S1875" t="str">
        <f t="shared" si="269"/>
        <v>Low DPF</v>
      </c>
    </row>
    <row r="1876" spans="1:19" x14ac:dyDescent="0.35">
      <c r="A1876" s="9">
        <v>1875</v>
      </c>
      <c r="B1876" s="10">
        <v>4</v>
      </c>
      <c r="C1876" s="10">
        <v>107</v>
      </c>
      <c r="D1876" s="10">
        <v>60</v>
      </c>
      <c r="E1876" s="10">
        <v>25</v>
      </c>
      <c r="F1876" s="10">
        <v>80</v>
      </c>
      <c r="G1876" s="11">
        <v>26.4</v>
      </c>
      <c r="H1876" s="18">
        <v>0.13300000000000001</v>
      </c>
      <c r="I1876" s="10">
        <v>23</v>
      </c>
      <c r="J1876" s="24">
        <v>0</v>
      </c>
      <c r="K1876" t="str">
        <f t="shared" si="261"/>
        <v>Overweight</v>
      </c>
      <c r="L1876" t="str">
        <f t="shared" si="262"/>
        <v>normal</v>
      </c>
      <c r="M1876" t="str">
        <f t="shared" si="263"/>
        <v>Adult</v>
      </c>
      <c r="N1876" t="str">
        <f t="shared" si="264"/>
        <v>Medium</v>
      </c>
      <c r="O1876" t="str">
        <f t="shared" si="265"/>
        <v>Normal level</v>
      </c>
      <c r="P1876" t="str">
        <f t="shared" si="266"/>
        <v>High Risk</v>
      </c>
      <c r="Q1876" t="str">
        <f t="shared" si="267"/>
        <v>Normal</v>
      </c>
      <c r="R1876" t="str">
        <f t="shared" si="268"/>
        <v>Normal</v>
      </c>
      <c r="S1876" t="str">
        <f t="shared" si="269"/>
        <v>Low DPF</v>
      </c>
    </row>
    <row r="1877" spans="1:19" x14ac:dyDescent="0.35">
      <c r="A1877" s="13">
        <v>1876</v>
      </c>
      <c r="B1877" s="14">
        <v>1</v>
      </c>
      <c r="C1877" s="14">
        <v>91</v>
      </c>
      <c r="D1877" s="14">
        <v>54</v>
      </c>
      <c r="E1877" s="14">
        <v>25</v>
      </c>
      <c r="F1877" s="14">
        <v>100</v>
      </c>
      <c r="G1877" s="15">
        <v>25.2</v>
      </c>
      <c r="H1877" s="19">
        <v>0.23400000000000001</v>
      </c>
      <c r="I1877" s="14">
        <v>23</v>
      </c>
      <c r="J1877" s="25">
        <v>0</v>
      </c>
      <c r="K1877" t="str">
        <f t="shared" si="261"/>
        <v>Overweight</v>
      </c>
      <c r="L1877" t="str">
        <f t="shared" si="262"/>
        <v>normal</v>
      </c>
      <c r="M1877" t="str">
        <f t="shared" si="263"/>
        <v>Adult</v>
      </c>
      <c r="N1877" t="str">
        <f t="shared" si="264"/>
        <v>Medium</v>
      </c>
      <c r="O1877" t="str">
        <f t="shared" si="265"/>
        <v>Normal level</v>
      </c>
      <c r="P1877" t="str">
        <f t="shared" si="266"/>
        <v>Low Risk</v>
      </c>
      <c r="Q1877" t="str">
        <f t="shared" si="267"/>
        <v>Normal</v>
      </c>
      <c r="R1877" t="str">
        <f t="shared" si="268"/>
        <v>Low</v>
      </c>
      <c r="S1877" t="str">
        <f t="shared" si="269"/>
        <v>Low DPF</v>
      </c>
    </row>
    <row r="1878" spans="1:19" x14ac:dyDescent="0.35">
      <c r="A1878" s="9">
        <v>1877</v>
      </c>
      <c r="B1878" s="10">
        <v>1</v>
      </c>
      <c r="C1878" s="10">
        <v>117</v>
      </c>
      <c r="D1878" s="10">
        <v>60</v>
      </c>
      <c r="E1878" s="10">
        <v>23</v>
      </c>
      <c r="F1878" s="10">
        <v>106</v>
      </c>
      <c r="G1878" s="11">
        <v>33.799999999999997</v>
      </c>
      <c r="H1878" s="18">
        <v>0.46600000000000003</v>
      </c>
      <c r="I1878" s="10">
        <v>27</v>
      </c>
      <c r="J1878" s="24">
        <v>0</v>
      </c>
      <c r="K1878" t="str">
        <f t="shared" si="261"/>
        <v>Obese</v>
      </c>
      <c r="L1878" t="str">
        <f t="shared" si="262"/>
        <v>normal</v>
      </c>
      <c r="M1878" t="str">
        <f t="shared" si="263"/>
        <v>Adult</v>
      </c>
      <c r="N1878" t="str">
        <f t="shared" si="264"/>
        <v>Medium</v>
      </c>
      <c r="O1878" t="str">
        <f t="shared" si="265"/>
        <v>Normal level</v>
      </c>
      <c r="P1878" t="str">
        <f t="shared" si="266"/>
        <v>Low Risk</v>
      </c>
      <c r="Q1878" t="str">
        <f t="shared" si="267"/>
        <v>Normal</v>
      </c>
      <c r="R1878" t="str">
        <f t="shared" si="268"/>
        <v>Normal</v>
      </c>
      <c r="S1878" t="str">
        <f t="shared" si="269"/>
        <v>Medium DPF</v>
      </c>
    </row>
    <row r="1879" spans="1:19" x14ac:dyDescent="0.35">
      <c r="A1879" s="13">
        <v>1878</v>
      </c>
      <c r="B1879" s="14">
        <v>5</v>
      </c>
      <c r="C1879" s="14">
        <v>123</v>
      </c>
      <c r="D1879" s="14">
        <v>74</v>
      </c>
      <c r="E1879" s="14">
        <v>40</v>
      </c>
      <c r="F1879" s="14">
        <v>77</v>
      </c>
      <c r="G1879" s="15">
        <v>34.1</v>
      </c>
      <c r="H1879" s="19">
        <v>0.26900000000000002</v>
      </c>
      <c r="I1879" s="14">
        <v>28</v>
      </c>
      <c r="J1879" s="25">
        <v>0</v>
      </c>
      <c r="K1879" t="str">
        <f t="shared" si="261"/>
        <v>Obese</v>
      </c>
      <c r="L1879" t="str">
        <f t="shared" si="262"/>
        <v>normal</v>
      </c>
      <c r="M1879" t="str">
        <f t="shared" si="263"/>
        <v>Adult</v>
      </c>
      <c r="N1879" t="str">
        <f t="shared" si="264"/>
        <v>High</v>
      </c>
      <c r="O1879" t="str">
        <f t="shared" si="265"/>
        <v>Normal level</v>
      </c>
      <c r="P1879" t="str">
        <f t="shared" si="266"/>
        <v>High Risk</v>
      </c>
      <c r="Q1879" t="str">
        <f t="shared" si="267"/>
        <v>Low</v>
      </c>
      <c r="R1879" t="str">
        <f t="shared" si="268"/>
        <v>Normal</v>
      </c>
      <c r="S1879" t="str">
        <f t="shared" si="269"/>
        <v>Low DPF</v>
      </c>
    </row>
    <row r="1880" spans="1:19" x14ac:dyDescent="0.35">
      <c r="A1880" s="9">
        <v>1879</v>
      </c>
      <c r="B1880" s="10">
        <v>2</v>
      </c>
      <c r="C1880" s="10">
        <v>120</v>
      </c>
      <c r="D1880" s="10">
        <v>54</v>
      </c>
      <c r="E1880" s="10">
        <v>21</v>
      </c>
      <c r="F1880" s="10">
        <v>80</v>
      </c>
      <c r="G1880" s="11">
        <v>26.8</v>
      </c>
      <c r="H1880" s="18">
        <v>0.45500000000000002</v>
      </c>
      <c r="I1880" s="10">
        <v>27</v>
      </c>
      <c r="J1880" s="24">
        <v>0</v>
      </c>
      <c r="K1880" t="str">
        <f t="shared" si="261"/>
        <v>Overweight</v>
      </c>
      <c r="L1880" t="str">
        <f t="shared" si="262"/>
        <v>normal</v>
      </c>
      <c r="M1880" t="str">
        <f t="shared" si="263"/>
        <v>Adult</v>
      </c>
      <c r="N1880" t="str">
        <f t="shared" si="264"/>
        <v>Medium</v>
      </c>
      <c r="O1880" t="str">
        <f t="shared" si="265"/>
        <v>Normal level</v>
      </c>
      <c r="P1880" t="str">
        <f t="shared" si="266"/>
        <v>Low Risk</v>
      </c>
      <c r="Q1880" t="str">
        <f t="shared" si="267"/>
        <v>Normal</v>
      </c>
      <c r="R1880" t="str">
        <f t="shared" si="268"/>
        <v>Low</v>
      </c>
      <c r="S1880" t="str">
        <f t="shared" si="269"/>
        <v>Medium DPF</v>
      </c>
    </row>
    <row r="1881" spans="1:19" x14ac:dyDescent="0.35">
      <c r="A1881" s="13">
        <v>1880</v>
      </c>
      <c r="B1881" s="14">
        <v>1</v>
      </c>
      <c r="C1881" s="14">
        <v>106</v>
      </c>
      <c r="D1881" s="14">
        <v>70</v>
      </c>
      <c r="E1881" s="14">
        <v>28</v>
      </c>
      <c r="F1881" s="14">
        <v>135</v>
      </c>
      <c r="G1881" s="15">
        <v>34.200000000000003</v>
      </c>
      <c r="H1881" s="19">
        <v>0.14199999999999999</v>
      </c>
      <c r="I1881" s="14">
        <v>22</v>
      </c>
      <c r="J1881" s="25">
        <v>0</v>
      </c>
      <c r="K1881" t="str">
        <f t="shared" si="261"/>
        <v>Obese</v>
      </c>
      <c r="L1881" t="str">
        <f t="shared" si="262"/>
        <v>normal</v>
      </c>
      <c r="M1881" t="str">
        <f t="shared" si="263"/>
        <v>Adult</v>
      </c>
      <c r="N1881" t="str">
        <f t="shared" si="264"/>
        <v>Medium</v>
      </c>
      <c r="O1881" t="str">
        <f t="shared" si="265"/>
        <v>Normal level</v>
      </c>
      <c r="P1881" t="str">
        <f t="shared" si="266"/>
        <v>Low Risk</v>
      </c>
      <c r="Q1881" t="str">
        <f t="shared" si="267"/>
        <v>Normal</v>
      </c>
      <c r="R1881" t="str">
        <f t="shared" si="268"/>
        <v>Normal</v>
      </c>
      <c r="S1881" t="str">
        <f t="shared" si="269"/>
        <v>Low DPF</v>
      </c>
    </row>
    <row r="1882" spans="1:19" x14ac:dyDescent="0.35">
      <c r="A1882" s="9">
        <v>1881</v>
      </c>
      <c r="B1882" s="10">
        <v>2</v>
      </c>
      <c r="C1882" s="10">
        <v>155</v>
      </c>
      <c r="D1882" s="10">
        <v>52</v>
      </c>
      <c r="E1882" s="10">
        <v>27</v>
      </c>
      <c r="F1882" s="10">
        <v>540</v>
      </c>
      <c r="G1882" s="11">
        <v>38.700000000000003</v>
      </c>
      <c r="H1882" s="18">
        <v>0.24</v>
      </c>
      <c r="I1882" s="10">
        <v>25</v>
      </c>
      <c r="J1882" s="24">
        <v>1</v>
      </c>
      <c r="K1882" t="str">
        <f t="shared" si="261"/>
        <v>Obese</v>
      </c>
      <c r="L1882" t="str">
        <f t="shared" si="262"/>
        <v xml:space="preserve">Diabetes </v>
      </c>
      <c r="M1882" t="str">
        <f t="shared" si="263"/>
        <v>Adult</v>
      </c>
      <c r="N1882" t="str">
        <f t="shared" si="264"/>
        <v>Medium</v>
      </c>
      <c r="O1882" t="str">
        <f t="shared" si="265"/>
        <v>High level</v>
      </c>
      <c r="P1882" t="str">
        <f t="shared" si="266"/>
        <v>Low Risk</v>
      </c>
      <c r="Q1882" t="str">
        <f t="shared" si="267"/>
        <v>High</v>
      </c>
      <c r="R1882" t="str">
        <f t="shared" si="268"/>
        <v>Low</v>
      </c>
      <c r="S1882" t="str">
        <f t="shared" si="269"/>
        <v>Low DPF</v>
      </c>
    </row>
    <row r="1883" spans="1:19" x14ac:dyDescent="0.35">
      <c r="A1883" s="13">
        <v>1882</v>
      </c>
      <c r="B1883" s="14">
        <v>2</v>
      </c>
      <c r="C1883" s="14">
        <v>101</v>
      </c>
      <c r="D1883" s="14">
        <v>58</v>
      </c>
      <c r="E1883" s="14">
        <v>35</v>
      </c>
      <c r="F1883" s="14">
        <v>90</v>
      </c>
      <c r="G1883" s="15">
        <v>21.8</v>
      </c>
      <c r="H1883" s="19">
        <v>0.155</v>
      </c>
      <c r="I1883" s="14">
        <v>22</v>
      </c>
      <c r="J1883" s="25">
        <v>0</v>
      </c>
      <c r="K1883" t="str">
        <f t="shared" si="261"/>
        <v>Normal weight</v>
      </c>
      <c r="L1883" t="str">
        <f t="shared" si="262"/>
        <v>normal</v>
      </c>
      <c r="M1883" t="str">
        <f t="shared" si="263"/>
        <v>Adult</v>
      </c>
      <c r="N1883" t="str">
        <f t="shared" si="264"/>
        <v>Medium</v>
      </c>
      <c r="O1883" t="str">
        <f t="shared" si="265"/>
        <v>Normal level</v>
      </c>
      <c r="P1883" t="str">
        <f t="shared" si="266"/>
        <v>Low Risk</v>
      </c>
      <c r="Q1883" t="str">
        <f t="shared" si="267"/>
        <v>Normal</v>
      </c>
      <c r="R1883" t="str">
        <f t="shared" si="268"/>
        <v>Low</v>
      </c>
      <c r="S1883" t="str">
        <f t="shared" si="269"/>
        <v>Low DPF</v>
      </c>
    </row>
    <row r="1884" spans="1:19" x14ac:dyDescent="0.35">
      <c r="A1884" s="9">
        <v>1883</v>
      </c>
      <c r="B1884" s="10">
        <v>1</v>
      </c>
      <c r="C1884" s="10">
        <v>120</v>
      </c>
      <c r="D1884" s="10">
        <v>80</v>
      </c>
      <c r="E1884" s="10">
        <v>48</v>
      </c>
      <c r="F1884" s="10">
        <v>200</v>
      </c>
      <c r="G1884" s="11">
        <v>38.9</v>
      </c>
      <c r="H1884" s="18">
        <v>1.1619999999999999</v>
      </c>
      <c r="I1884" s="10">
        <v>41</v>
      </c>
      <c r="J1884" s="24">
        <v>0</v>
      </c>
      <c r="K1884" t="str">
        <f t="shared" si="261"/>
        <v>Obese</v>
      </c>
      <c r="L1884" t="str">
        <f t="shared" si="262"/>
        <v>normal</v>
      </c>
      <c r="M1884" t="str">
        <f t="shared" si="263"/>
        <v>Adult</v>
      </c>
      <c r="N1884" t="str">
        <f t="shared" si="264"/>
        <v>High</v>
      </c>
      <c r="O1884" t="str">
        <f t="shared" si="265"/>
        <v>Normal level</v>
      </c>
      <c r="P1884" t="str">
        <f t="shared" si="266"/>
        <v>Low Risk</v>
      </c>
      <c r="Q1884" t="str">
        <f t="shared" si="267"/>
        <v>High</v>
      </c>
      <c r="R1884" t="str">
        <f t="shared" si="268"/>
        <v>Normal</v>
      </c>
      <c r="S1884" t="str">
        <f t="shared" si="269"/>
        <v>High DPF</v>
      </c>
    </row>
    <row r="1885" spans="1:19" x14ac:dyDescent="0.35">
      <c r="A1885" s="13">
        <v>1884</v>
      </c>
      <c r="B1885" s="14">
        <v>11</v>
      </c>
      <c r="C1885" s="14">
        <v>127</v>
      </c>
      <c r="D1885" s="14">
        <v>106</v>
      </c>
      <c r="E1885" s="14">
        <v>21</v>
      </c>
      <c r="F1885" s="14">
        <v>80</v>
      </c>
      <c r="G1885" s="15">
        <v>39</v>
      </c>
      <c r="H1885" s="19">
        <v>0.19</v>
      </c>
      <c r="I1885" s="14">
        <v>51</v>
      </c>
      <c r="J1885" s="25">
        <v>0</v>
      </c>
      <c r="K1885" t="str">
        <f t="shared" si="261"/>
        <v>Obese</v>
      </c>
      <c r="L1885" t="str">
        <f t="shared" si="262"/>
        <v>normal</v>
      </c>
      <c r="M1885" t="str">
        <f t="shared" si="263"/>
        <v>Adult</v>
      </c>
      <c r="N1885" t="str">
        <f t="shared" si="264"/>
        <v>Medium</v>
      </c>
      <c r="O1885" t="str">
        <f t="shared" si="265"/>
        <v>Normal level</v>
      </c>
      <c r="P1885" t="str">
        <f t="shared" si="266"/>
        <v>High Risk</v>
      </c>
      <c r="Q1885" t="str">
        <f t="shared" si="267"/>
        <v>Normal</v>
      </c>
      <c r="R1885" t="str">
        <f t="shared" si="268"/>
        <v>Hypertension</v>
      </c>
      <c r="S1885" t="str">
        <f t="shared" si="269"/>
        <v>Low DPF</v>
      </c>
    </row>
    <row r="1886" spans="1:19" x14ac:dyDescent="0.35">
      <c r="A1886" s="9">
        <v>1885</v>
      </c>
      <c r="B1886" s="10">
        <v>3</v>
      </c>
      <c r="C1886" s="10">
        <v>80</v>
      </c>
      <c r="D1886" s="10">
        <v>82</v>
      </c>
      <c r="E1886" s="10">
        <v>31</v>
      </c>
      <c r="F1886" s="10">
        <v>70</v>
      </c>
      <c r="G1886" s="11">
        <v>34.200000000000003</v>
      </c>
      <c r="H1886" s="18">
        <v>1.292</v>
      </c>
      <c r="I1886" s="10">
        <v>27</v>
      </c>
      <c r="J1886" s="24">
        <v>1</v>
      </c>
      <c r="K1886" t="str">
        <f t="shared" si="261"/>
        <v>Obese</v>
      </c>
      <c r="L1886" t="str">
        <f t="shared" si="262"/>
        <v xml:space="preserve">Diabetes </v>
      </c>
      <c r="M1886" t="str">
        <f t="shared" si="263"/>
        <v>Adult</v>
      </c>
      <c r="N1886" t="str">
        <f t="shared" si="264"/>
        <v>Medium</v>
      </c>
      <c r="O1886" t="str">
        <f t="shared" si="265"/>
        <v>Normal level</v>
      </c>
      <c r="P1886" t="str">
        <f t="shared" si="266"/>
        <v>Low Risk</v>
      </c>
      <c r="Q1886" t="str">
        <f t="shared" si="267"/>
        <v>Low</v>
      </c>
      <c r="R1886" t="str">
        <f t="shared" si="268"/>
        <v>Prehypertension</v>
      </c>
      <c r="S1886" t="str">
        <f t="shared" si="269"/>
        <v>High DPF</v>
      </c>
    </row>
    <row r="1887" spans="1:19" x14ac:dyDescent="0.35">
      <c r="A1887" s="13">
        <v>1886</v>
      </c>
      <c r="B1887" s="14">
        <v>14</v>
      </c>
      <c r="C1887" s="14">
        <v>162</v>
      </c>
      <c r="D1887" s="14">
        <v>84</v>
      </c>
      <c r="E1887" s="14">
        <v>21</v>
      </c>
      <c r="F1887" s="14">
        <v>80</v>
      </c>
      <c r="G1887" s="15">
        <v>27.7</v>
      </c>
      <c r="H1887" s="19">
        <v>0.182</v>
      </c>
      <c r="I1887" s="14">
        <v>54</v>
      </c>
      <c r="J1887" s="25">
        <v>0</v>
      </c>
      <c r="K1887" t="str">
        <f t="shared" si="261"/>
        <v>Overweight</v>
      </c>
      <c r="L1887" t="str">
        <f t="shared" si="262"/>
        <v>normal</v>
      </c>
      <c r="M1887" t="str">
        <f t="shared" si="263"/>
        <v>Adult</v>
      </c>
      <c r="N1887" t="str">
        <f t="shared" si="264"/>
        <v>Medium</v>
      </c>
      <c r="O1887" t="str">
        <f t="shared" si="265"/>
        <v>High level</v>
      </c>
      <c r="P1887" t="str">
        <f t="shared" si="266"/>
        <v>High Risk</v>
      </c>
      <c r="Q1887" t="str">
        <f t="shared" si="267"/>
        <v>Normal</v>
      </c>
      <c r="R1887" t="str">
        <f t="shared" si="268"/>
        <v>Prehypertension</v>
      </c>
      <c r="S1887" t="str">
        <f t="shared" si="269"/>
        <v>Low DPF</v>
      </c>
    </row>
    <row r="1888" spans="1:19" x14ac:dyDescent="0.35">
      <c r="A1888" s="9">
        <v>1887</v>
      </c>
      <c r="B1888" s="10">
        <v>1</v>
      </c>
      <c r="C1888" s="10">
        <v>199</v>
      </c>
      <c r="D1888" s="10">
        <v>76</v>
      </c>
      <c r="E1888" s="10">
        <v>43</v>
      </c>
      <c r="F1888" s="10">
        <v>80</v>
      </c>
      <c r="G1888" s="11">
        <v>42.9</v>
      </c>
      <c r="H1888" s="18">
        <v>1.3939999999999999</v>
      </c>
      <c r="I1888" s="10">
        <v>22</v>
      </c>
      <c r="J1888" s="24">
        <v>1</v>
      </c>
      <c r="K1888" t="str">
        <f t="shared" si="261"/>
        <v>Obese</v>
      </c>
      <c r="L1888" t="str">
        <f t="shared" si="262"/>
        <v xml:space="preserve">Diabetes </v>
      </c>
      <c r="M1888" t="str">
        <f t="shared" si="263"/>
        <v>Adult</v>
      </c>
      <c r="N1888" t="str">
        <f t="shared" si="264"/>
        <v>High</v>
      </c>
      <c r="O1888" t="str">
        <f t="shared" si="265"/>
        <v>High level</v>
      </c>
      <c r="P1888" t="str">
        <f t="shared" si="266"/>
        <v>Low Risk</v>
      </c>
      <c r="Q1888" t="str">
        <f t="shared" si="267"/>
        <v>Normal</v>
      </c>
      <c r="R1888" t="str">
        <f t="shared" si="268"/>
        <v>Normal</v>
      </c>
      <c r="S1888" t="str">
        <f t="shared" si="269"/>
        <v>High DPF</v>
      </c>
    </row>
    <row r="1889" spans="1:19" x14ac:dyDescent="0.35">
      <c r="A1889" s="13">
        <v>1888</v>
      </c>
      <c r="B1889" s="14">
        <v>8</v>
      </c>
      <c r="C1889" s="14">
        <v>167</v>
      </c>
      <c r="D1889" s="14">
        <v>106</v>
      </c>
      <c r="E1889" s="14">
        <v>46</v>
      </c>
      <c r="F1889" s="14">
        <v>231</v>
      </c>
      <c r="G1889" s="15">
        <v>37.6</v>
      </c>
      <c r="H1889" s="19">
        <v>0.16500000000000001</v>
      </c>
      <c r="I1889" s="14">
        <v>43</v>
      </c>
      <c r="J1889" s="25">
        <v>1</v>
      </c>
      <c r="K1889" t="str">
        <f t="shared" si="261"/>
        <v>Obese</v>
      </c>
      <c r="L1889" t="str">
        <f t="shared" si="262"/>
        <v xml:space="preserve">Diabetes </v>
      </c>
      <c r="M1889" t="str">
        <f t="shared" si="263"/>
        <v>Adult</v>
      </c>
      <c r="N1889" t="str">
        <f t="shared" si="264"/>
        <v>High</v>
      </c>
      <c r="O1889" t="str">
        <f t="shared" si="265"/>
        <v>High level</v>
      </c>
      <c r="P1889" t="str">
        <f t="shared" si="266"/>
        <v>High Risk</v>
      </c>
      <c r="Q1889" t="str">
        <f t="shared" si="267"/>
        <v>High</v>
      </c>
      <c r="R1889" t="str">
        <f t="shared" si="268"/>
        <v>Hypertension</v>
      </c>
      <c r="S1889" t="str">
        <f t="shared" si="269"/>
        <v>Low DPF</v>
      </c>
    </row>
    <row r="1890" spans="1:19" x14ac:dyDescent="0.35">
      <c r="A1890" s="9">
        <v>1889</v>
      </c>
      <c r="B1890" s="10">
        <v>9</v>
      </c>
      <c r="C1890" s="10">
        <v>145</v>
      </c>
      <c r="D1890" s="10">
        <v>80</v>
      </c>
      <c r="E1890" s="10">
        <v>46</v>
      </c>
      <c r="F1890" s="10">
        <v>130</v>
      </c>
      <c r="G1890" s="11">
        <v>37.9</v>
      </c>
      <c r="H1890" s="18">
        <v>0.63700000000000001</v>
      </c>
      <c r="I1890" s="10">
        <v>40</v>
      </c>
      <c r="J1890" s="24">
        <v>1</v>
      </c>
      <c r="K1890" t="str">
        <f t="shared" si="261"/>
        <v>Obese</v>
      </c>
      <c r="L1890" t="str">
        <f t="shared" si="262"/>
        <v xml:space="preserve">Diabetes </v>
      </c>
      <c r="M1890" t="str">
        <f t="shared" si="263"/>
        <v>Adult</v>
      </c>
      <c r="N1890" t="str">
        <f t="shared" si="264"/>
        <v>High</v>
      </c>
      <c r="O1890" t="str">
        <f t="shared" si="265"/>
        <v>High level</v>
      </c>
      <c r="P1890" t="str">
        <f t="shared" si="266"/>
        <v>High Risk</v>
      </c>
      <c r="Q1890" t="str">
        <f t="shared" si="267"/>
        <v>Normal</v>
      </c>
      <c r="R1890" t="str">
        <f t="shared" si="268"/>
        <v>Normal</v>
      </c>
      <c r="S1890" t="str">
        <f t="shared" si="269"/>
        <v>High DPF</v>
      </c>
    </row>
    <row r="1891" spans="1:19" x14ac:dyDescent="0.35">
      <c r="A1891" s="13">
        <v>1890</v>
      </c>
      <c r="B1891" s="14">
        <v>6</v>
      </c>
      <c r="C1891" s="14">
        <v>115</v>
      </c>
      <c r="D1891" s="14">
        <v>60</v>
      </c>
      <c r="E1891" s="14">
        <v>39</v>
      </c>
      <c r="F1891" s="14">
        <v>80</v>
      </c>
      <c r="G1891" s="15">
        <v>33.700000000000003</v>
      </c>
      <c r="H1891" s="19">
        <v>0.245</v>
      </c>
      <c r="I1891" s="14">
        <v>40</v>
      </c>
      <c r="J1891" s="25">
        <v>1</v>
      </c>
      <c r="K1891" t="str">
        <f t="shared" si="261"/>
        <v>Obese</v>
      </c>
      <c r="L1891" t="str">
        <f t="shared" si="262"/>
        <v xml:space="preserve">Diabetes </v>
      </c>
      <c r="M1891" t="str">
        <f t="shared" si="263"/>
        <v>Adult</v>
      </c>
      <c r="N1891" t="str">
        <f t="shared" si="264"/>
        <v>Medium</v>
      </c>
      <c r="O1891" t="str">
        <f t="shared" si="265"/>
        <v>Normal level</v>
      </c>
      <c r="P1891" t="str">
        <f t="shared" si="266"/>
        <v>High Risk</v>
      </c>
      <c r="Q1891" t="str">
        <f t="shared" si="267"/>
        <v>Normal</v>
      </c>
      <c r="R1891" t="str">
        <f t="shared" si="268"/>
        <v>Normal</v>
      </c>
      <c r="S1891" t="str">
        <f t="shared" si="269"/>
        <v>Low DPF</v>
      </c>
    </row>
    <row r="1892" spans="1:19" x14ac:dyDescent="0.35">
      <c r="A1892" s="9">
        <v>1891</v>
      </c>
      <c r="B1892" s="10">
        <v>1</v>
      </c>
      <c r="C1892" s="10">
        <v>112</v>
      </c>
      <c r="D1892" s="10">
        <v>80</v>
      </c>
      <c r="E1892" s="10">
        <v>45</v>
      </c>
      <c r="F1892" s="10">
        <v>132</v>
      </c>
      <c r="G1892" s="11">
        <v>34.799999999999997</v>
      </c>
      <c r="H1892" s="18">
        <v>0.217</v>
      </c>
      <c r="I1892" s="10">
        <v>24</v>
      </c>
      <c r="J1892" s="24">
        <v>0</v>
      </c>
      <c r="K1892" t="str">
        <f t="shared" si="261"/>
        <v>Obese</v>
      </c>
      <c r="L1892" t="str">
        <f t="shared" si="262"/>
        <v>normal</v>
      </c>
      <c r="M1892" t="str">
        <f t="shared" si="263"/>
        <v>Adult</v>
      </c>
      <c r="N1892" t="str">
        <f t="shared" si="264"/>
        <v>High</v>
      </c>
      <c r="O1892" t="str">
        <f t="shared" si="265"/>
        <v>Normal level</v>
      </c>
      <c r="P1892" t="str">
        <f t="shared" si="266"/>
        <v>Low Risk</v>
      </c>
      <c r="Q1892" t="str">
        <f t="shared" si="267"/>
        <v>Normal</v>
      </c>
      <c r="R1892" t="str">
        <f t="shared" si="268"/>
        <v>Normal</v>
      </c>
      <c r="S1892" t="str">
        <f t="shared" si="269"/>
        <v>Low DPF</v>
      </c>
    </row>
    <row r="1893" spans="1:19" x14ac:dyDescent="0.35">
      <c r="A1893" s="13">
        <v>1892</v>
      </c>
      <c r="B1893" s="14">
        <v>4</v>
      </c>
      <c r="C1893" s="14">
        <v>145</v>
      </c>
      <c r="D1893" s="14">
        <v>82</v>
      </c>
      <c r="E1893" s="14">
        <v>18</v>
      </c>
      <c r="F1893" s="14">
        <v>80</v>
      </c>
      <c r="G1893" s="15">
        <v>32.5</v>
      </c>
      <c r="H1893" s="19">
        <v>0.23499999999999999</v>
      </c>
      <c r="I1893" s="14">
        <v>70</v>
      </c>
      <c r="J1893" s="25">
        <v>1</v>
      </c>
      <c r="K1893" t="str">
        <f t="shared" si="261"/>
        <v>Obese</v>
      </c>
      <c r="L1893" t="str">
        <f t="shared" si="262"/>
        <v xml:space="preserve">Diabetes </v>
      </c>
      <c r="M1893" t="str">
        <f t="shared" si="263"/>
        <v>Aged</v>
      </c>
      <c r="N1893" t="str">
        <f t="shared" si="264"/>
        <v>Low</v>
      </c>
      <c r="O1893" t="str">
        <f t="shared" si="265"/>
        <v>High level</v>
      </c>
      <c r="P1893" t="str">
        <f t="shared" si="266"/>
        <v>High Risk</v>
      </c>
      <c r="Q1893" t="str">
        <f t="shared" si="267"/>
        <v>Normal</v>
      </c>
      <c r="R1893" t="str">
        <f t="shared" si="268"/>
        <v>Prehypertension</v>
      </c>
      <c r="S1893" t="str">
        <f t="shared" si="269"/>
        <v>Low DPF</v>
      </c>
    </row>
    <row r="1894" spans="1:19" x14ac:dyDescent="0.35">
      <c r="A1894" s="9">
        <v>1893</v>
      </c>
      <c r="B1894" s="10">
        <v>14</v>
      </c>
      <c r="C1894" s="10">
        <v>111</v>
      </c>
      <c r="D1894" s="10">
        <v>70</v>
      </c>
      <c r="E1894" s="10">
        <v>27</v>
      </c>
      <c r="F1894" s="10">
        <v>80</v>
      </c>
      <c r="G1894" s="11">
        <v>27.5</v>
      </c>
      <c r="H1894" s="18">
        <v>0.14099999999999999</v>
      </c>
      <c r="I1894" s="10">
        <v>40</v>
      </c>
      <c r="J1894" s="24">
        <v>1</v>
      </c>
      <c r="K1894" t="str">
        <f t="shared" si="261"/>
        <v>Overweight</v>
      </c>
      <c r="L1894" t="str">
        <f t="shared" si="262"/>
        <v xml:space="preserve">Diabetes </v>
      </c>
      <c r="M1894" t="str">
        <f t="shared" si="263"/>
        <v>Adult</v>
      </c>
      <c r="N1894" t="str">
        <f t="shared" si="264"/>
        <v>Medium</v>
      </c>
      <c r="O1894" t="str">
        <f t="shared" si="265"/>
        <v>Normal level</v>
      </c>
      <c r="P1894" t="str">
        <f t="shared" si="266"/>
        <v>High Risk</v>
      </c>
      <c r="Q1894" t="str">
        <f t="shared" si="267"/>
        <v>Normal</v>
      </c>
      <c r="R1894" t="str">
        <f t="shared" si="268"/>
        <v>Normal</v>
      </c>
      <c r="S1894" t="str">
        <f t="shared" si="269"/>
        <v>Low DPF</v>
      </c>
    </row>
    <row r="1895" spans="1:19" x14ac:dyDescent="0.35">
      <c r="A1895" s="13">
        <v>1894</v>
      </c>
      <c r="B1895" s="14">
        <v>6</v>
      </c>
      <c r="C1895" s="14">
        <v>98</v>
      </c>
      <c r="D1895" s="14">
        <v>58</v>
      </c>
      <c r="E1895" s="14">
        <v>33</v>
      </c>
      <c r="F1895" s="14">
        <v>190</v>
      </c>
      <c r="G1895" s="15">
        <v>34</v>
      </c>
      <c r="H1895" s="19">
        <v>0.43</v>
      </c>
      <c r="I1895" s="14">
        <v>43</v>
      </c>
      <c r="J1895" s="25">
        <v>0</v>
      </c>
      <c r="K1895" t="str">
        <f t="shared" si="261"/>
        <v>Obese</v>
      </c>
      <c r="L1895" t="str">
        <f t="shared" si="262"/>
        <v>normal</v>
      </c>
      <c r="M1895" t="str">
        <f t="shared" si="263"/>
        <v>Adult</v>
      </c>
      <c r="N1895" t="str">
        <f t="shared" si="264"/>
        <v>Medium</v>
      </c>
      <c r="O1895" t="str">
        <f t="shared" si="265"/>
        <v>Normal level</v>
      </c>
      <c r="P1895" t="str">
        <f t="shared" si="266"/>
        <v>High Risk</v>
      </c>
      <c r="Q1895" t="str">
        <f t="shared" si="267"/>
        <v>High</v>
      </c>
      <c r="R1895" t="str">
        <f t="shared" si="268"/>
        <v>Low</v>
      </c>
      <c r="S1895" t="str">
        <f t="shared" si="269"/>
        <v>Medium DPF</v>
      </c>
    </row>
    <row r="1896" spans="1:19" x14ac:dyDescent="0.35">
      <c r="A1896" s="9">
        <v>1895</v>
      </c>
      <c r="B1896" s="10">
        <v>9</v>
      </c>
      <c r="C1896" s="10">
        <v>154</v>
      </c>
      <c r="D1896" s="10">
        <v>78</v>
      </c>
      <c r="E1896" s="10">
        <v>30</v>
      </c>
      <c r="F1896" s="10">
        <v>100</v>
      </c>
      <c r="G1896" s="11">
        <v>30.9</v>
      </c>
      <c r="H1896" s="18">
        <v>0.16400000000000001</v>
      </c>
      <c r="I1896" s="10">
        <v>45</v>
      </c>
      <c r="J1896" s="24">
        <v>0</v>
      </c>
      <c r="K1896" t="str">
        <f t="shared" si="261"/>
        <v>Obese</v>
      </c>
      <c r="L1896" t="str">
        <f t="shared" si="262"/>
        <v>normal</v>
      </c>
      <c r="M1896" t="str">
        <f t="shared" si="263"/>
        <v>Adult</v>
      </c>
      <c r="N1896" t="str">
        <f t="shared" si="264"/>
        <v>Medium</v>
      </c>
      <c r="O1896" t="str">
        <f t="shared" si="265"/>
        <v>High level</v>
      </c>
      <c r="P1896" t="str">
        <f t="shared" si="266"/>
        <v>High Risk</v>
      </c>
      <c r="Q1896" t="str">
        <f t="shared" si="267"/>
        <v>Normal</v>
      </c>
      <c r="R1896" t="str">
        <f t="shared" si="268"/>
        <v>Normal</v>
      </c>
      <c r="S1896" t="str">
        <f t="shared" si="269"/>
        <v>Low DPF</v>
      </c>
    </row>
    <row r="1897" spans="1:19" x14ac:dyDescent="0.35">
      <c r="A1897" s="13">
        <v>1896</v>
      </c>
      <c r="B1897" s="14">
        <v>6</v>
      </c>
      <c r="C1897" s="14">
        <v>165</v>
      </c>
      <c r="D1897" s="14">
        <v>68</v>
      </c>
      <c r="E1897" s="14">
        <v>26</v>
      </c>
      <c r="F1897" s="14">
        <v>168</v>
      </c>
      <c r="G1897" s="15">
        <v>33.6</v>
      </c>
      <c r="H1897" s="19">
        <v>0.63100000000000001</v>
      </c>
      <c r="I1897" s="14">
        <v>49</v>
      </c>
      <c r="J1897" s="25">
        <v>0</v>
      </c>
      <c r="K1897" t="str">
        <f t="shared" si="261"/>
        <v>Obese</v>
      </c>
      <c r="L1897" t="str">
        <f t="shared" si="262"/>
        <v>normal</v>
      </c>
      <c r="M1897" t="str">
        <f t="shared" si="263"/>
        <v>Adult</v>
      </c>
      <c r="N1897" t="str">
        <f t="shared" si="264"/>
        <v>Medium</v>
      </c>
      <c r="O1897" t="str">
        <f t="shared" si="265"/>
        <v>High level</v>
      </c>
      <c r="P1897" t="str">
        <f t="shared" si="266"/>
        <v>High Risk</v>
      </c>
      <c r="Q1897" t="str">
        <f t="shared" si="267"/>
        <v>High</v>
      </c>
      <c r="R1897" t="str">
        <f t="shared" si="268"/>
        <v>Normal</v>
      </c>
      <c r="S1897" t="str">
        <f t="shared" si="269"/>
        <v>High DPF</v>
      </c>
    </row>
    <row r="1898" spans="1:19" x14ac:dyDescent="0.35">
      <c r="A1898" s="9">
        <v>1897</v>
      </c>
      <c r="B1898" s="10">
        <v>1</v>
      </c>
      <c r="C1898" s="10">
        <v>99</v>
      </c>
      <c r="D1898" s="10">
        <v>58</v>
      </c>
      <c r="E1898" s="10">
        <v>10</v>
      </c>
      <c r="F1898" s="10">
        <v>80</v>
      </c>
      <c r="G1898" s="11">
        <v>25.4</v>
      </c>
      <c r="H1898" s="18">
        <v>0.55100000000000005</v>
      </c>
      <c r="I1898" s="10">
        <v>21</v>
      </c>
      <c r="J1898" s="24">
        <v>0</v>
      </c>
      <c r="K1898" t="str">
        <f t="shared" si="261"/>
        <v>Overweight</v>
      </c>
      <c r="L1898" t="str">
        <f t="shared" si="262"/>
        <v>normal</v>
      </c>
      <c r="M1898" t="str">
        <f t="shared" si="263"/>
        <v>Adult</v>
      </c>
      <c r="N1898" t="str">
        <f t="shared" si="264"/>
        <v>Low</v>
      </c>
      <c r="O1898" t="str">
        <f t="shared" si="265"/>
        <v>Normal level</v>
      </c>
      <c r="P1898" t="str">
        <f t="shared" si="266"/>
        <v>Low Risk</v>
      </c>
      <c r="Q1898" t="str">
        <f t="shared" si="267"/>
        <v>Normal</v>
      </c>
      <c r="R1898" t="str">
        <f t="shared" si="268"/>
        <v>Low</v>
      </c>
      <c r="S1898" t="str">
        <f t="shared" si="269"/>
        <v>Medium DPF</v>
      </c>
    </row>
    <row r="1899" spans="1:19" x14ac:dyDescent="0.35">
      <c r="A1899" s="13">
        <v>1898</v>
      </c>
      <c r="B1899" s="14">
        <v>14</v>
      </c>
      <c r="C1899" s="14">
        <v>68</v>
      </c>
      <c r="D1899" s="14">
        <v>106</v>
      </c>
      <c r="E1899" s="14">
        <v>23</v>
      </c>
      <c r="F1899" s="14">
        <v>49</v>
      </c>
      <c r="G1899" s="15">
        <v>35.5</v>
      </c>
      <c r="H1899" s="19">
        <v>0.28499999999999998</v>
      </c>
      <c r="I1899" s="14">
        <v>47</v>
      </c>
      <c r="J1899" s="25">
        <v>0</v>
      </c>
      <c r="K1899" t="str">
        <f t="shared" si="261"/>
        <v>Obese</v>
      </c>
      <c r="L1899" t="str">
        <f t="shared" si="262"/>
        <v>normal</v>
      </c>
      <c r="M1899" t="str">
        <f t="shared" si="263"/>
        <v>Adult</v>
      </c>
      <c r="N1899" t="str">
        <f t="shared" si="264"/>
        <v>Medium</v>
      </c>
      <c r="O1899" t="str">
        <f t="shared" si="265"/>
        <v>Normal level</v>
      </c>
      <c r="P1899" t="str">
        <f t="shared" si="266"/>
        <v>High Risk</v>
      </c>
      <c r="Q1899" t="str">
        <f t="shared" si="267"/>
        <v>Low</v>
      </c>
      <c r="R1899" t="str">
        <f t="shared" si="268"/>
        <v>Hypertension</v>
      </c>
      <c r="S1899" t="str">
        <f t="shared" si="269"/>
        <v>Low DPF</v>
      </c>
    </row>
    <row r="1900" spans="1:19" x14ac:dyDescent="0.35">
      <c r="A1900" s="9">
        <v>1899</v>
      </c>
      <c r="B1900" s="10">
        <v>3</v>
      </c>
      <c r="C1900" s="10">
        <v>123</v>
      </c>
      <c r="D1900" s="10">
        <v>100</v>
      </c>
      <c r="E1900" s="10">
        <v>35</v>
      </c>
      <c r="F1900" s="10">
        <v>240</v>
      </c>
      <c r="G1900" s="11">
        <v>57.3</v>
      </c>
      <c r="H1900" s="18">
        <v>0.88</v>
      </c>
      <c r="I1900" s="10">
        <v>22</v>
      </c>
      <c r="J1900" s="24">
        <v>0</v>
      </c>
      <c r="K1900" t="str">
        <f t="shared" si="261"/>
        <v>Obese</v>
      </c>
      <c r="L1900" t="str">
        <f t="shared" si="262"/>
        <v>normal</v>
      </c>
      <c r="M1900" t="str">
        <f t="shared" si="263"/>
        <v>Adult</v>
      </c>
      <c r="N1900" t="str">
        <f t="shared" si="264"/>
        <v>Medium</v>
      </c>
      <c r="O1900" t="str">
        <f t="shared" si="265"/>
        <v>Normal level</v>
      </c>
      <c r="P1900" t="str">
        <f t="shared" si="266"/>
        <v>Low Risk</v>
      </c>
      <c r="Q1900" t="str">
        <f t="shared" si="267"/>
        <v>High</v>
      </c>
      <c r="R1900" t="str">
        <f t="shared" si="268"/>
        <v>Hypertension</v>
      </c>
      <c r="S1900" t="str">
        <f t="shared" si="269"/>
        <v>High DPF</v>
      </c>
    </row>
    <row r="1901" spans="1:19" x14ac:dyDescent="0.35">
      <c r="A1901" s="13">
        <v>1900</v>
      </c>
      <c r="B1901" s="14">
        <v>8</v>
      </c>
      <c r="C1901" s="14">
        <v>91</v>
      </c>
      <c r="D1901" s="14">
        <v>82</v>
      </c>
      <c r="E1901" s="14">
        <v>21</v>
      </c>
      <c r="F1901" s="14">
        <v>80</v>
      </c>
      <c r="G1901" s="15">
        <v>35.6</v>
      </c>
      <c r="H1901" s="19">
        <v>0.58699999999999997</v>
      </c>
      <c r="I1901" s="14">
        <v>68</v>
      </c>
      <c r="J1901" s="25">
        <v>0</v>
      </c>
      <c r="K1901" t="str">
        <f t="shared" si="261"/>
        <v>Obese</v>
      </c>
      <c r="L1901" t="str">
        <f t="shared" si="262"/>
        <v>normal</v>
      </c>
      <c r="M1901" t="str">
        <f t="shared" si="263"/>
        <v>Aged</v>
      </c>
      <c r="N1901" t="str">
        <f t="shared" si="264"/>
        <v>Medium</v>
      </c>
      <c r="O1901" t="str">
        <f t="shared" si="265"/>
        <v>Normal level</v>
      </c>
      <c r="P1901" t="str">
        <f t="shared" si="266"/>
        <v>High Risk</v>
      </c>
      <c r="Q1901" t="str">
        <f t="shared" si="267"/>
        <v>Normal</v>
      </c>
      <c r="R1901" t="str">
        <f t="shared" si="268"/>
        <v>Prehypertension</v>
      </c>
      <c r="S1901" t="str">
        <f t="shared" si="269"/>
        <v>Medium DPF</v>
      </c>
    </row>
    <row r="1902" spans="1:19" x14ac:dyDescent="0.35">
      <c r="A1902" s="9">
        <v>1901</v>
      </c>
      <c r="B1902" s="10">
        <v>6</v>
      </c>
      <c r="C1902" s="10">
        <v>195</v>
      </c>
      <c r="D1902" s="10">
        <v>70</v>
      </c>
      <c r="E1902" s="10">
        <v>21</v>
      </c>
      <c r="F1902" s="10">
        <v>80</v>
      </c>
      <c r="G1902" s="11">
        <v>30.9</v>
      </c>
      <c r="H1902" s="18">
        <v>0.32800000000000001</v>
      </c>
      <c r="I1902" s="10">
        <v>31</v>
      </c>
      <c r="J1902" s="24">
        <v>1</v>
      </c>
      <c r="K1902" t="str">
        <f t="shared" si="261"/>
        <v>Obese</v>
      </c>
      <c r="L1902" t="str">
        <f t="shared" si="262"/>
        <v xml:space="preserve">Diabetes </v>
      </c>
      <c r="M1902" t="str">
        <f t="shared" si="263"/>
        <v>Adult</v>
      </c>
      <c r="N1902" t="str">
        <f t="shared" si="264"/>
        <v>Medium</v>
      </c>
      <c r="O1902" t="str">
        <f t="shared" si="265"/>
        <v>High level</v>
      </c>
      <c r="P1902" t="str">
        <f t="shared" si="266"/>
        <v>High Risk</v>
      </c>
      <c r="Q1902" t="str">
        <f t="shared" si="267"/>
        <v>Normal</v>
      </c>
      <c r="R1902" t="str">
        <f t="shared" si="268"/>
        <v>Normal</v>
      </c>
      <c r="S1902" t="str">
        <f t="shared" si="269"/>
        <v>Medium DPF</v>
      </c>
    </row>
    <row r="1903" spans="1:19" x14ac:dyDescent="0.35">
      <c r="A1903" s="13">
        <v>1902</v>
      </c>
      <c r="B1903" s="14">
        <v>9</v>
      </c>
      <c r="C1903" s="14">
        <v>156</v>
      </c>
      <c r="D1903" s="14">
        <v>86</v>
      </c>
      <c r="E1903" s="14">
        <v>21</v>
      </c>
      <c r="F1903" s="14">
        <v>80</v>
      </c>
      <c r="G1903" s="15">
        <v>24.8</v>
      </c>
      <c r="H1903" s="19">
        <v>0.23</v>
      </c>
      <c r="I1903" s="14">
        <v>53</v>
      </c>
      <c r="J1903" s="25">
        <v>1</v>
      </c>
      <c r="K1903" t="str">
        <f t="shared" si="261"/>
        <v>Normal weight</v>
      </c>
      <c r="L1903" t="str">
        <f t="shared" si="262"/>
        <v xml:space="preserve">Diabetes </v>
      </c>
      <c r="M1903" t="str">
        <f t="shared" si="263"/>
        <v>Adult</v>
      </c>
      <c r="N1903" t="str">
        <f t="shared" si="264"/>
        <v>Medium</v>
      </c>
      <c r="O1903" t="str">
        <f t="shared" si="265"/>
        <v>High level</v>
      </c>
      <c r="P1903" t="str">
        <f t="shared" si="266"/>
        <v>High Risk</v>
      </c>
      <c r="Q1903" t="str">
        <f t="shared" si="267"/>
        <v>Normal</v>
      </c>
      <c r="R1903" t="str">
        <f t="shared" si="268"/>
        <v>Prehypertension</v>
      </c>
      <c r="S1903" t="str">
        <f t="shared" si="269"/>
        <v>Low DPF</v>
      </c>
    </row>
    <row r="1904" spans="1:19" x14ac:dyDescent="0.35">
      <c r="A1904" s="9">
        <v>1903</v>
      </c>
      <c r="B1904" s="10">
        <v>4</v>
      </c>
      <c r="C1904" s="10">
        <v>93</v>
      </c>
      <c r="D1904" s="10">
        <v>60</v>
      </c>
      <c r="E1904" s="10">
        <v>21</v>
      </c>
      <c r="F1904" s="10">
        <v>80</v>
      </c>
      <c r="G1904" s="11">
        <v>35.299999999999997</v>
      </c>
      <c r="H1904" s="18">
        <v>0.26300000000000001</v>
      </c>
      <c r="I1904" s="10">
        <v>25</v>
      </c>
      <c r="J1904" s="24">
        <v>0</v>
      </c>
      <c r="K1904" t="str">
        <f t="shared" si="261"/>
        <v>Obese</v>
      </c>
      <c r="L1904" t="str">
        <f t="shared" si="262"/>
        <v>normal</v>
      </c>
      <c r="M1904" t="str">
        <f t="shared" si="263"/>
        <v>Adult</v>
      </c>
      <c r="N1904" t="str">
        <f t="shared" si="264"/>
        <v>Medium</v>
      </c>
      <c r="O1904" t="str">
        <f t="shared" si="265"/>
        <v>Normal level</v>
      </c>
      <c r="P1904" t="str">
        <f t="shared" si="266"/>
        <v>High Risk</v>
      </c>
      <c r="Q1904" t="str">
        <f t="shared" si="267"/>
        <v>Normal</v>
      </c>
      <c r="R1904" t="str">
        <f t="shared" si="268"/>
        <v>Normal</v>
      </c>
      <c r="S1904" t="str">
        <f t="shared" si="269"/>
        <v>Low DPF</v>
      </c>
    </row>
    <row r="1905" spans="1:19" x14ac:dyDescent="0.35">
      <c r="A1905" s="13">
        <v>1904</v>
      </c>
      <c r="B1905" s="14">
        <v>3</v>
      </c>
      <c r="C1905" s="14">
        <v>121</v>
      </c>
      <c r="D1905" s="14">
        <v>52</v>
      </c>
      <c r="E1905" s="14">
        <v>21</v>
      </c>
      <c r="F1905" s="14">
        <v>80</v>
      </c>
      <c r="G1905" s="15">
        <v>36</v>
      </c>
      <c r="H1905" s="19">
        <v>0.127</v>
      </c>
      <c r="I1905" s="14">
        <v>25</v>
      </c>
      <c r="J1905" s="25">
        <v>1</v>
      </c>
      <c r="K1905" t="str">
        <f t="shared" si="261"/>
        <v>Obese</v>
      </c>
      <c r="L1905" t="str">
        <f t="shared" si="262"/>
        <v xml:space="preserve">Diabetes </v>
      </c>
      <c r="M1905" t="str">
        <f t="shared" si="263"/>
        <v>Adult</v>
      </c>
      <c r="N1905" t="str">
        <f t="shared" si="264"/>
        <v>Medium</v>
      </c>
      <c r="O1905" t="str">
        <f t="shared" si="265"/>
        <v>Normal level</v>
      </c>
      <c r="P1905" t="str">
        <f t="shared" si="266"/>
        <v>Low Risk</v>
      </c>
      <c r="Q1905" t="str">
        <f t="shared" si="267"/>
        <v>Normal</v>
      </c>
      <c r="R1905" t="str">
        <f t="shared" si="268"/>
        <v>Low</v>
      </c>
      <c r="S1905" t="str">
        <f t="shared" si="269"/>
        <v>Low DPF</v>
      </c>
    </row>
    <row r="1906" spans="1:19" x14ac:dyDescent="0.35">
      <c r="A1906" s="9">
        <v>1905</v>
      </c>
      <c r="B1906" s="10">
        <v>2</v>
      </c>
      <c r="C1906" s="10">
        <v>101</v>
      </c>
      <c r="D1906" s="10">
        <v>58</v>
      </c>
      <c r="E1906" s="10">
        <v>17</v>
      </c>
      <c r="F1906" s="10">
        <v>265</v>
      </c>
      <c r="G1906" s="11">
        <v>24.2</v>
      </c>
      <c r="H1906" s="18">
        <v>0.61399999999999999</v>
      </c>
      <c r="I1906" s="10">
        <v>23</v>
      </c>
      <c r="J1906" s="24">
        <v>0</v>
      </c>
      <c r="K1906" t="str">
        <f t="shared" si="261"/>
        <v>Normal weight</v>
      </c>
      <c r="L1906" t="str">
        <f t="shared" si="262"/>
        <v>normal</v>
      </c>
      <c r="M1906" t="str">
        <f t="shared" si="263"/>
        <v>Adult</v>
      </c>
      <c r="N1906" t="str">
        <f t="shared" si="264"/>
        <v>Low</v>
      </c>
      <c r="O1906" t="str">
        <f t="shared" si="265"/>
        <v>Normal level</v>
      </c>
      <c r="P1906" t="str">
        <f t="shared" si="266"/>
        <v>Low Risk</v>
      </c>
      <c r="Q1906" t="str">
        <f t="shared" si="267"/>
        <v>High</v>
      </c>
      <c r="R1906" t="str">
        <f t="shared" si="268"/>
        <v>Low</v>
      </c>
      <c r="S1906" t="str">
        <f t="shared" si="269"/>
        <v>High DPF</v>
      </c>
    </row>
    <row r="1907" spans="1:19" x14ac:dyDescent="0.35">
      <c r="A1907" s="13">
        <v>1906</v>
      </c>
      <c r="B1907" s="14">
        <v>2</v>
      </c>
      <c r="C1907" s="14">
        <v>56</v>
      </c>
      <c r="D1907" s="14">
        <v>56</v>
      </c>
      <c r="E1907" s="14">
        <v>28</v>
      </c>
      <c r="F1907" s="14">
        <v>45</v>
      </c>
      <c r="G1907" s="15">
        <v>24.2</v>
      </c>
      <c r="H1907" s="19">
        <v>0.33200000000000002</v>
      </c>
      <c r="I1907" s="14">
        <v>22</v>
      </c>
      <c r="J1907" s="25">
        <v>0</v>
      </c>
      <c r="K1907" t="str">
        <f t="shared" si="261"/>
        <v>Normal weight</v>
      </c>
      <c r="L1907" t="str">
        <f t="shared" si="262"/>
        <v>normal</v>
      </c>
      <c r="M1907" t="str">
        <f t="shared" si="263"/>
        <v>Adult</v>
      </c>
      <c r="N1907" t="str">
        <f t="shared" si="264"/>
        <v>Medium</v>
      </c>
      <c r="O1907" t="str">
        <f t="shared" si="265"/>
        <v>Normal level</v>
      </c>
      <c r="P1907" t="str">
        <f t="shared" si="266"/>
        <v>Low Risk</v>
      </c>
      <c r="Q1907" t="str">
        <f t="shared" si="267"/>
        <v>Low</v>
      </c>
      <c r="R1907" t="str">
        <f t="shared" si="268"/>
        <v>Low</v>
      </c>
      <c r="S1907" t="str">
        <f t="shared" si="269"/>
        <v>Medium DPF</v>
      </c>
    </row>
    <row r="1908" spans="1:19" x14ac:dyDescent="0.35">
      <c r="A1908" s="9">
        <v>1907</v>
      </c>
      <c r="B1908" s="10">
        <v>4</v>
      </c>
      <c r="C1908" s="10">
        <v>162</v>
      </c>
      <c r="D1908" s="10">
        <v>76</v>
      </c>
      <c r="E1908" s="10">
        <v>36</v>
      </c>
      <c r="F1908" s="10">
        <v>80</v>
      </c>
      <c r="G1908" s="11">
        <v>49.6</v>
      </c>
      <c r="H1908" s="18">
        <v>0.36399999999999999</v>
      </c>
      <c r="I1908" s="10">
        <v>26</v>
      </c>
      <c r="J1908" s="24">
        <v>1</v>
      </c>
      <c r="K1908" t="str">
        <f t="shared" si="261"/>
        <v>Obese</v>
      </c>
      <c r="L1908" t="str">
        <f t="shared" si="262"/>
        <v xml:space="preserve">Diabetes </v>
      </c>
      <c r="M1908" t="str">
        <f t="shared" si="263"/>
        <v>Adult</v>
      </c>
      <c r="N1908" t="str">
        <f t="shared" si="264"/>
        <v>Medium</v>
      </c>
      <c r="O1908" t="str">
        <f t="shared" si="265"/>
        <v>High level</v>
      </c>
      <c r="P1908" t="str">
        <f t="shared" si="266"/>
        <v>High Risk</v>
      </c>
      <c r="Q1908" t="str">
        <f t="shared" si="267"/>
        <v>Normal</v>
      </c>
      <c r="R1908" t="str">
        <f t="shared" si="268"/>
        <v>Normal</v>
      </c>
      <c r="S1908" t="str">
        <f t="shared" si="269"/>
        <v>Medium DPF</v>
      </c>
    </row>
    <row r="1909" spans="1:19" x14ac:dyDescent="0.35">
      <c r="A1909" s="13">
        <v>1908</v>
      </c>
      <c r="B1909" s="14">
        <v>4</v>
      </c>
      <c r="C1909" s="14">
        <v>95</v>
      </c>
      <c r="D1909" s="14">
        <v>64</v>
      </c>
      <c r="E1909" s="14">
        <v>39</v>
      </c>
      <c r="F1909" s="14">
        <v>105</v>
      </c>
      <c r="G1909" s="15">
        <v>44.6</v>
      </c>
      <c r="H1909" s="19">
        <v>0.36599999999999999</v>
      </c>
      <c r="I1909" s="14">
        <v>22</v>
      </c>
      <c r="J1909" s="25">
        <v>0</v>
      </c>
      <c r="K1909" t="str">
        <f t="shared" si="261"/>
        <v>Obese</v>
      </c>
      <c r="L1909" t="str">
        <f t="shared" si="262"/>
        <v>normal</v>
      </c>
      <c r="M1909" t="str">
        <f t="shared" si="263"/>
        <v>Adult</v>
      </c>
      <c r="N1909" t="str">
        <f t="shared" si="264"/>
        <v>Medium</v>
      </c>
      <c r="O1909" t="str">
        <f t="shared" si="265"/>
        <v>Normal level</v>
      </c>
      <c r="P1909" t="str">
        <f t="shared" si="266"/>
        <v>High Risk</v>
      </c>
      <c r="Q1909" t="str">
        <f t="shared" si="267"/>
        <v>Normal</v>
      </c>
      <c r="R1909" t="str">
        <f t="shared" si="268"/>
        <v>Normal</v>
      </c>
      <c r="S1909" t="str">
        <f t="shared" si="269"/>
        <v>Medium DPF</v>
      </c>
    </row>
    <row r="1910" spans="1:19" x14ac:dyDescent="0.35">
      <c r="A1910" s="9">
        <v>1909</v>
      </c>
      <c r="B1910" s="10">
        <v>4</v>
      </c>
      <c r="C1910" s="10">
        <v>125</v>
      </c>
      <c r="D1910" s="10">
        <v>80</v>
      </c>
      <c r="E1910" s="10">
        <v>21</v>
      </c>
      <c r="F1910" s="10">
        <v>80</v>
      </c>
      <c r="G1910" s="11">
        <v>32.299999999999997</v>
      </c>
      <c r="H1910" s="18">
        <v>0.53600000000000003</v>
      </c>
      <c r="I1910" s="10">
        <v>27</v>
      </c>
      <c r="J1910" s="24">
        <v>1</v>
      </c>
      <c r="K1910" t="str">
        <f t="shared" si="261"/>
        <v>Obese</v>
      </c>
      <c r="L1910" t="str">
        <f t="shared" si="262"/>
        <v xml:space="preserve">Diabetes </v>
      </c>
      <c r="M1910" t="str">
        <f t="shared" si="263"/>
        <v>Adult</v>
      </c>
      <c r="N1910" t="str">
        <f t="shared" si="264"/>
        <v>Medium</v>
      </c>
      <c r="O1910" t="str">
        <f t="shared" si="265"/>
        <v>Normal level</v>
      </c>
      <c r="P1910" t="str">
        <f t="shared" si="266"/>
        <v>High Risk</v>
      </c>
      <c r="Q1910" t="str">
        <f t="shared" si="267"/>
        <v>Normal</v>
      </c>
      <c r="R1910" t="str">
        <f t="shared" si="268"/>
        <v>Normal</v>
      </c>
      <c r="S1910" t="str">
        <f t="shared" si="269"/>
        <v>Medium DPF</v>
      </c>
    </row>
    <row r="1911" spans="1:19" x14ac:dyDescent="0.35">
      <c r="A1911" s="13">
        <v>1910</v>
      </c>
      <c r="B1911" s="14">
        <v>5</v>
      </c>
      <c r="C1911" s="14">
        <v>136</v>
      </c>
      <c r="D1911" s="14">
        <v>82</v>
      </c>
      <c r="E1911" s="14">
        <v>21</v>
      </c>
      <c r="F1911" s="14">
        <v>80</v>
      </c>
      <c r="G1911" s="15">
        <v>32.14</v>
      </c>
      <c r="H1911" s="19">
        <v>0.64</v>
      </c>
      <c r="I1911" s="14">
        <v>69</v>
      </c>
      <c r="J1911" s="25">
        <v>0</v>
      </c>
      <c r="K1911" t="str">
        <f t="shared" si="261"/>
        <v>Obese</v>
      </c>
      <c r="L1911" t="str">
        <f t="shared" si="262"/>
        <v>normal</v>
      </c>
      <c r="M1911" t="str">
        <f t="shared" si="263"/>
        <v>Aged</v>
      </c>
      <c r="N1911" t="str">
        <f t="shared" si="264"/>
        <v>Medium</v>
      </c>
      <c r="O1911" t="str">
        <f t="shared" si="265"/>
        <v>Normal level</v>
      </c>
      <c r="P1911" t="str">
        <f t="shared" si="266"/>
        <v>High Risk</v>
      </c>
      <c r="Q1911" t="str">
        <f t="shared" si="267"/>
        <v>Normal</v>
      </c>
      <c r="R1911" t="str">
        <f t="shared" si="268"/>
        <v>Prehypertension</v>
      </c>
      <c r="S1911" t="str">
        <f t="shared" si="269"/>
        <v>High DPF</v>
      </c>
    </row>
    <row r="1912" spans="1:19" x14ac:dyDescent="0.35">
      <c r="A1912" s="9">
        <v>1911</v>
      </c>
      <c r="B1912" s="10">
        <v>2</v>
      </c>
      <c r="C1912" s="10">
        <v>129</v>
      </c>
      <c r="D1912" s="10">
        <v>74</v>
      </c>
      <c r="E1912" s="10">
        <v>26</v>
      </c>
      <c r="F1912" s="10">
        <v>205</v>
      </c>
      <c r="G1912" s="11">
        <v>33.200000000000003</v>
      </c>
      <c r="H1912" s="18">
        <v>0.59099999999999997</v>
      </c>
      <c r="I1912" s="10">
        <v>25</v>
      </c>
      <c r="J1912" s="24">
        <v>0</v>
      </c>
      <c r="K1912" t="str">
        <f t="shared" si="261"/>
        <v>Obese</v>
      </c>
      <c r="L1912" t="str">
        <f t="shared" si="262"/>
        <v>normal</v>
      </c>
      <c r="M1912" t="str">
        <f t="shared" si="263"/>
        <v>Adult</v>
      </c>
      <c r="N1912" t="str">
        <f t="shared" si="264"/>
        <v>Medium</v>
      </c>
      <c r="O1912" t="str">
        <f t="shared" si="265"/>
        <v>Normal level</v>
      </c>
      <c r="P1912" t="str">
        <f t="shared" si="266"/>
        <v>Low Risk</v>
      </c>
      <c r="Q1912" t="str">
        <f t="shared" si="267"/>
        <v>High</v>
      </c>
      <c r="R1912" t="str">
        <f t="shared" si="268"/>
        <v>Normal</v>
      </c>
      <c r="S1912" t="str">
        <f t="shared" si="269"/>
        <v>Medium DPF</v>
      </c>
    </row>
    <row r="1913" spans="1:19" x14ac:dyDescent="0.35">
      <c r="A1913" s="13">
        <v>1912</v>
      </c>
      <c r="B1913" s="14">
        <v>3</v>
      </c>
      <c r="C1913" s="14">
        <v>130</v>
      </c>
      <c r="D1913" s="14">
        <v>64</v>
      </c>
      <c r="E1913" s="14">
        <v>21</v>
      </c>
      <c r="F1913" s="14">
        <v>80</v>
      </c>
      <c r="G1913" s="15">
        <v>23.1</v>
      </c>
      <c r="H1913" s="19">
        <v>0.314</v>
      </c>
      <c r="I1913" s="14">
        <v>22</v>
      </c>
      <c r="J1913" s="25">
        <v>0</v>
      </c>
      <c r="K1913" t="str">
        <f t="shared" si="261"/>
        <v>Normal weight</v>
      </c>
      <c r="L1913" t="str">
        <f t="shared" si="262"/>
        <v>normal</v>
      </c>
      <c r="M1913" t="str">
        <f t="shared" si="263"/>
        <v>Adult</v>
      </c>
      <c r="N1913" t="str">
        <f t="shared" si="264"/>
        <v>Medium</v>
      </c>
      <c r="O1913" t="str">
        <f t="shared" si="265"/>
        <v>Normal level</v>
      </c>
      <c r="P1913" t="str">
        <f t="shared" si="266"/>
        <v>Low Risk</v>
      </c>
      <c r="Q1913" t="str">
        <f t="shared" si="267"/>
        <v>Normal</v>
      </c>
      <c r="R1913" t="str">
        <f t="shared" si="268"/>
        <v>Normal</v>
      </c>
      <c r="S1913" t="str">
        <f t="shared" si="269"/>
        <v>Medium DPF</v>
      </c>
    </row>
    <row r="1914" spans="1:19" x14ac:dyDescent="0.35">
      <c r="A1914" s="9">
        <v>1913</v>
      </c>
      <c r="B1914" s="10">
        <v>1</v>
      </c>
      <c r="C1914" s="10">
        <v>107</v>
      </c>
      <c r="D1914" s="10">
        <v>50</v>
      </c>
      <c r="E1914" s="10">
        <v>19</v>
      </c>
      <c r="F1914" s="10">
        <v>80</v>
      </c>
      <c r="G1914" s="11">
        <v>28.3</v>
      </c>
      <c r="H1914" s="18">
        <v>0.18099999999999999</v>
      </c>
      <c r="I1914" s="10">
        <v>29</v>
      </c>
      <c r="J1914" s="24">
        <v>0</v>
      </c>
      <c r="K1914" t="str">
        <f t="shared" si="261"/>
        <v>Overweight</v>
      </c>
      <c r="L1914" t="str">
        <f t="shared" si="262"/>
        <v>normal</v>
      </c>
      <c r="M1914" t="str">
        <f t="shared" si="263"/>
        <v>Adult</v>
      </c>
      <c r="N1914" t="str">
        <f t="shared" si="264"/>
        <v>Low</v>
      </c>
      <c r="O1914" t="str">
        <f t="shared" si="265"/>
        <v>Normal level</v>
      </c>
      <c r="P1914" t="str">
        <f t="shared" si="266"/>
        <v>Low Risk</v>
      </c>
      <c r="Q1914" t="str">
        <f t="shared" si="267"/>
        <v>Normal</v>
      </c>
      <c r="R1914" t="str">
        <f t="shared" si="268"/>
        <v>Low</v>
      </c>
      <c r="S1914" t="str">
        <f t="shared" si="269"/>
        <v>Low DPF</v>
      </c>
    </row>
    <row r="1915" spans="1:19" x14ac:dyDescent="0.35">
      <c r="A1915" s="13">
        <v>1914</v>
      </c>
      <c r="B1915" s="14">
        <v>1</v>
      </c>
      <c r="C1915" s="14">
        <v>140</v>
      </c>
      <c r="D1915" s="14">
        <v>74</v>
      </c>
      <c r="E1915" s="14">
        <v>26</v>
      </c>
      <c r="F1915" s="14">
        <v>180</v>
      </c>
      <c r="G1915" s="15">
        <v>24.1</v>
      </c>
      <c r="H1915" s="19">
        <v>0.82799999999999996</v>
      </c>
      <c r="I1915" s="14">
        <v>23</v>
      </c>
      <c r="J1915" s="25">
        <v>0</v>
      </c>
      <c r="K1915" t="str">
        <f t="shared" si="261"/>
        <v>Normal weight</v>
      </c>
      <c r="L1915" t="str">
        <f t="shared" si="262"/>
        <v>normal</v>
      </c>
      <c r="M1915" t="str">
        <f t="shared" si="263"/>
        <v>Adult</v>
      </c>
      <c r="N1915" t="str">
        <f t="shared" si="264"/>
        <v>Medium</v>
      </c>
      <c r="O1915" t="str">
        <f t="shared" si="265"/>
        <v>High level</v>
      </c>
      <c r="P1915" t="str">
        <f t="shared" si="266"/>
        <v>Low Risk</v>
      </c>
      <c r="Q1915" t="str">
        <f t="shared" si="267"/>
        <v>High</v>
      </c>
      <c r="R1915" t="str">
        <f t="shared" si="268"/>
        <v>Normal</v>
      </c>
      <c r="S1915" t="str">
        <f t="shared" si="269"/>
        <v>High DPF</v>
      </c>
    </row>
    <row r="1916" spans="1:19" x14ac:dyDescent="0.35">
      <c r="A1916" s="9">
        <v>1915</v>
      </c>
      <c r="B1916" s="10">
        <v>1</v>
      </c>
      <c r="C1916" s="10">
        <v>144</v>
      </c>
      <c r="D1916" s="10">
        <v>82</v>
      </c>
      <c r="E1916" s="10">
        <v>46</v>
      </c>
      <c r="F1916" s="10">
        <v>180</v>
      </c>
      <c r="G1916" s="11">
        <v>46.1</v>
      </c>
      <c r="H1916" s="18">
        <v>0.33500000000000002</v>
      </c>
      <c r="I1916" s="10">
        <v>46</v>
      </c>
      <c r="J1916" s="24">
        <v>1</v>
      </c>
      <c r="K1916" t="str">
        <f t="shared" si="261"/>
        <v>Obese</v>
      </c>
      <c r="L1916" t="str">
        <f t="shared" si="262"/>
        <v xml:space="preserve">Diabetes </v>
      </c>
      <c r="M1916" t="str">
        <f t="shared" si="263"/>
        <v>Adult</v>
      </c>
      <c r="N1916" t="str">
        <f t="shared" si="264"/>
        <v>High</v>
      </c>
      <c r="O1916" t="str">
        <f t="shared" si="265"/>
        <v>High level</v>
      </c>
      <c r="P1916" t="str">
        <f t="shared" si="266"/>
        <v>Low Risk</v>
      </c>
      <c r="Q1916" t="str">
        <f t="shared" si="267"/>
        <v>High</v>
      </c>
      <c r="R1916" t="str">
        <f t="shared" si="268"/>
        <v>Prehypertension</v>
      </c>
      <c r="S1916" t="str">
        <f t="shared" si="269"/>
        <v>Medium DPF</v>
      </c>
    </row>
    <row r="1917" spans="1:19" x14ac:dyDescent="0.35">
      <c r="A1917" s="13">
        <v>1916</v>
      </c>
      <c r="B1917" s="14">
        <v>8</v>
      </c>
      <c r="C1917" s="14">
        <v>107</v>
      </c>
      <c r="D1917" s="14">
        <v>80</v>
      </c>
      <c r="E1917" s="14">
        <v>21</v>
      </c>
      <c r="F1917" s="14">
        <v>80</v>
      </c>
      <c r="G1917" s="15">
        <v>24.6</v>
      </c>
      <c r="H1917" s="19">
        <v>0.85599999999999998</v>
      </c>
      <c r="I1917" s="14">
        <v>34</v>
      </c>
      <c r="J1917" s="25">
        <v>0</v>
      </c>
      <c r="K1917" t="str">
        <f t="shared" si="261"/>
        <v>Normal weight</v>
      </c>
      <c r="L1917" t="str">
        <f t="shared" si="262"/>
        <v>normal</v>
      </c>
      <c r="M1917" t="str">
        <f t="shared" si="263"/>
        <v>Adult</v>
      </c>
      <c r="N1917" t="str">
        <f t="shared" si="264"/>
        <v>Medium</v>
      </c>
      <c r="O1917" t="str">
        <f t="shared" si="265"/>
        <v>Normal level</v>
      </c>
      <c r="P1917" t="str">
        <f t="shared" si="266"/>
        <v>High Risk</v>
      </c>
      <c r="Q1917" t="str">
        <f t="shared" si="267"/>
        <v>Normal</v>
      </c>
      <c r="R1917" t="str">
        <f t="shared" si="268"/>
        <v>Normal</v>
      </c>
      <c r="S1917" t="str">
        <f t="shared" si="269"/>
        <v>High DPF</v>
      </c>
    </row>
    <row r="1918" spans="1:19" x14ac:dyDescent="0.35">
      <c r="A1918" s="9">
        <v>1917</v>
      </c>
      <c r="B1918" s="10">
        <v>13</v>
      </c>
      <c r="C1918" s="10">
        <v>158</v>
      </c>
      <c r="D1918" s="10">
        <v>114</v>
      </c>
      <c r="E1918" s="10">
        <v>21</v>
      </c>
      <c r="F1918" s="10">
        <v>80</v>
      </c>
      <c r="G1918" s="11">
        <v>42.3</v>
      </c>
      <c r="H1918" s="18">
        <v>0.25700000000000001</v>
      </c>
      <c r="I1918" s="10">
        <v>44</v>
      </c>
      <c r="J1918" s="24">
        <v>1</v>
      </c>
      <c r="K1918" t="str">
        <f t="shared" si="261"/>
        <v>Obese</v>
      </c>
      <c r="L1918" t="str">
        <f t="shared" si="262"/>
        <v xml:space="preserve">Diabetes </v>
      </c>
      <c r="M1918" t="str">
        <f t="shared" si="263"/>
        <v>Adult</v>
      </c>
      <c r="N1918" t="str">
        <f t="shared" si="264"/>
        <v>Medium</v>
      </c>
      <c r="O1918" t="str">
        <f t="shared" si="265"/>
        <v>High level</v>
      </c>
      <c r="P1918" t="str">
        <f t="shared" si="266"/>
        <v>High Risk</v>
      </c>
      <c r="Q1918" t="str">
        <f t="shared" si="267"/>
        <v>Normal</v>
      </c>
      <c r="R1918" t="str">
        <f t="shared" si="268"/>
        <v>Hypertension</v>
      </c>
      <c r="S1918" t="str">
        <f t="shared" si="269"/>
        <v>Low DPF</v>
      </c>
    </row>
    <row r="1919" spans="1:19" x14ac:dyDescent="0.35">
      <c r="A1919" s="13">
        <v>1918</v>
      </c>
      <c r="B1919" s="14">
        <v>2</v>
      </c>
      <c r="C1919" s="14">
        <v>121</v>
      </c>
      <c r="D1919" s="14">
        <v>70</v>
      </c>
      <c r="E1919" s="14">
        <v>32</v>
      </c>
      <c r="F1919" s="14">
        <v>95</v>
      </c>
      <c r="G1919" s="15">
        <v>39.1</v>
      </c>
      <c r="H1919" s="19">
        <v>0.88600000000000001</v>
      </c>
      <c r="I1919" s="14">
        <v>23</v>
      </c>
      <c r="J1919" s="25">
        <v>0</v>
      </c>
      <c r="K1919" t="str">
        <f t="shared" si="261"/>
        <v>Obese</v>
      </c>
      <c r="L1919" t="str">
        <f t="shared" si="262"/>
        <v>normal</v>
      </c>
      <c r="M1919" t="str">
        <f t="shared" si="263"/>
        <v>Adult</v>
      </c>
      <c r="N1919" t="str">
        <f t="shared" si="264"/>
        <v>Medium</v>
      </c>
      <c r="O1919" t="str">
        <f t="shared" si="265"/>
        <v>Normal level</v>
      </c>
      <c r="P1919" t="str">
        <f t="shared" si="266"/>
        <v>Low Risk</v>
      </c>
      <c r="Q1919" t="str">
        <f t="shared" si="267"/>
        <v>Normal</v>
      </c>
      <c r="R1919" t="str">
        <f t="shared" si="268"/>
        <v>Normal</v>
      </c>
      <c r="S1919" t="str">
        <f t="shared" si="269"/>
        <v>High DPF</v>
      </c>
    </row>
    <row r="1920" spans="1:19" x14ac:dyDescent="0.35">
      <c r="A1920" s="9">
        <v>1919</v>
      </c>
      <c r="B1920" s="10">
        <v>7</v>
      </c>
      <c r="C1920" s="10">
        <v>129</v>
      </c>
      <c r="D1920" s="10">
        <v>68</v>
      </c>
      <c r="E1920" s="10">
        <v>49</v>
      </c>
      <c r="F1920" s="10">
        <v>125</v>
      </c>
      <c r="G1920" s="11">
        <v>38.5</v>
      </c>
      <c r="H1920" s="18">
        <v>0.439</v>
      </c>
      <c r="I1920" s="10">
        <v>43</v>
      </c>
      <c r="J1920" s="24">
        <v>1</v>
      </c>
      <c r="K1920" t="str">
        <f t="shared" si="261"/>
        <v>Obese</v>
      </c>
      <c r="L1920" t="str">
        <f t="shared" si="262"/>
        <v xml:space="preserve">Diabetes </v>
      </c>
      <c r="M1920" t="str">
        <f t="shared" si="263"/>
        <v>Adult</v>
      </c>
      <c r="N1920" t="str">
        <f t="shared" si="264"/>
        <v>High</v>
      </c>
      <c r="O1920" t="str">
        <f t="shared" si="265"/>
        <v>Normal level</v>
      </c>
      <c r="P1920" t="str">
        <f t="shared" si="266"/>
        <v>High Risk</v>
      </c>
      <c r="Q1920" t="str">
        <f t="shared" si="267"/>
        <v>Normal</v>
      </c>
      <c r="R1920" t="str">
        <f t="shared" si="268"/>
        <v>Normal</v>
      </c>
      <c r="S1920" t="str">
        <f t="shared" si="269"/>
        <v>Medium DPF</v>
      </c>
    </row>
    <row r="1921" spans="1:19" x14ac:dyDescent="0.35">
      <c r="A1921" s="13">
        <v>1920</v>
      </c>
      <c r="B1921" s="14">
        <v>2</v>
      </c>
      <c r="C1921" s="14">
        <v>90</v>
      </c>
      <c r="D1921" s="14">
        <v>60</v>
      </c>
      <c r="E1921" s="14">
        <v>21</v>
      </c>
      <c r="F1921" s="14">
        <v>80</v>
      </c>
      <c r="G1921" s="15">
        <v>23.5</v>
      </c>
      <c r="H1921" s="19">
        <v>0.191</v>
      </c>
      <c r="I1921" s="14">
        <v>25</v>
      </c>
      <c r="J1921" s="25">
        <v>0</v>
      </c>
      <c r="K1921" t="str">
        <f t="shared" si="261"/>
        <v>Normal weight</v>
      </c>
      <c r="L1921" t="str">
        <f t="shared" si="262"/>
        <v>normal</v>
      </c>
      <c r="M1921" t="str">
        <f t="shared" si="263"/>
        <v>Adult</v>
      </c>
      <c r="N1921" t="str">
        <f t="shared" si="264"/>
        <v>Medium</v>
      </c>
      <c r="O1921" t="str">
        <f t="shared" si="265"/>
        <v>Normal level</v>
      </c>
      <c r="P1921" t="str">
        <f t="shared" si="266"/>
        <v>Low Risk</v>
      </c>
      <c r="Q1921" t="str">
        <f t="shared" si="267"/>
        <v>Normal</v>
      </c>
      <c r="R1921" t="str">
        <f t="shared" si="268"/>
        <v>Normal</v>
      </c>
      <c r="S1921" t="str">
        <f t="shared" si="269"/>
        <v>Low DPF</v>
      </c>
    </row>
    <row r="1922" spans="1:19" x14ac:dyDescent="0.35">
      <c r="A1922" s="9">
        <v>1921</v>
      </c>
      <c r="B1922" s="10">
        <v>7</v>
      </c>
      <c r="C1922" s="10">
        <v>142</v>
      </c>
      <c r="D1922" s="10">
        <v>90</v>
      </c>
      <c r="E1922" s="10">
        <v>24</v>
      </c>
      <c r="F1922" s="10">
        <v>480</v>
      </c>
      <c r="G1922" s="11">
        <v>30.4</v>
      </c>
      <c r="H1922" s="18">
        <v>0.128</v>
      </c>
      <c r="I1922" s="10">
        <v>43</v>
      </c>
      <c r="J1922" s="24">
        <v>1</v>
      </c>
      <c r="K1922" t="str">
        <f t="shared" si="261"/>
        <v>Obese</v>
      </c>
      <c r="L1922" t="str">
        <f t="shared" si="262"/>
        <v xml:space="preserve">Diabetes </v>
      </c>
      <c r="M1922" t="str">
        <f t="shared" si="263"/>
        <v>Adult</v>
      </c>
      <c r="N1922" t="str">
        <f t="shared" si="264"/>
        <v>Medium</v>
      </c>
      <c r="O1922" t="str">
        <f t="shared" si="265"/>
        <v>High level</v>
      </c>
      <c r="P1922" t="str">
        <f t="shared" si="266"/>
        <v>High Risk</v>
      </c>
      <c r="Q1922" t="str">
        <f t="shared" si="267"/>
        <v>High</v>
      </c>
      <c r="R1922" t="str">
        <f t="shared" si="268"/>
        <v>Prehypertension</v>
      </c>
      <c r="S1922" t="str">
        <f t="shared" si="269"/>
        <v>Low DPF</v>
      </c>
    </row>
    <row r="1923" spans="1:19" x14ac:dyDescent="0.35">
      <c r="A1923" s="13">
        <v>1922</v>
      </c>
      <c r="B1923" s="14">
        <v>3</v>
      </c>
      <c r="C1923" s="14">
        <v>169</v>
      </c>
      <c r="D1923" s="14">
        <v>74</v>
      </c>
      <c r="E1923" s="14">
        <v>19</v>
      </c>
      <c r="F1923" s="14">
        <v>125</v>
      </c>
      <c r="G1923" s="15">
        <v>29.9</v>
      </c>
      <c r="H1923" s="19">
        <v>0.26800000000000002</v>
      </c>
      <c r="I1923" s="14">
        <v>31</v>
      </c>
      <c r="J1923" s="25">
        <v>1</v>
      </c>
      <c r="K1923" t="str">
        <f t="shared" ref="K1923:K1986" si="270">IF(G1923&lt;18.5, "Underweight", IF(G1923&lt;24.9, "Normal weight", IF(G1923&lt;29.9, "Overweight", "Obese")))</f>
        <v>Obese</v>
      </c>
      <c r="L1923" t="str">
        <f t="shared" ref="L1923:L1986" si="271">IF(J1923=1,"Diabetes ","normal")</f>
        <v xml:space="preserve">Diabetes </v>
      </c>
      <c r="M1923" t="str">
        <f t="shared" ref="M1923:M1986" si="272">IF(I1923&lt;13, "Child", IF(I1923&lt;20, "Teen", IF(I1923&lt;65, "Adult", "Aged")))</f>
        <v>Adult</v>
      </c>
      <c r="N1923" t="str">
        <f t="shared" ref="N1923:N1986" si="273">IF(E1923&lt;20, "Low", IF(E1923&lt;40, "Medium", "High"))</f>
        <v>Low</v>
      </c>
      <c r="O1923" t="str">
        <f t="shared" ref="O1923:O1986" si="274">IF(C1923&lt;140, "Normal level", IF(C1923&lt;200, "High level"))</f>
        <v>High level</v>
      </c>
      <c r="P1923" t="str">
        <f t="shared" ref="P1923:P1986" si="275">IF(B1923&gt;3, "High Risk", "Low Risk")</f>
        <v>Low Risk</v>
      </c>
      <c r="Q1923" t="str">
        <f t="shared" ref="Q1923:Q1986" si="276">IF(F1923&lt;80, "Low", IF(F1923&lt;=150, "Normal", "High"))</f>
        <v>Normal</v>
      </c>
      <c r="R1923" t="str">
        <f t="shared" ref="R1923:R1986" si="277">IF(D1923&lt;60, "Low", IF(D1923&lt;=80, "Normal", IF(D1923&lt;=90, "Prehypertension", "Hypertension")))</f>
        <v>Normal</v>
      </c>
      <c r="S1923" t="str">
        <f t="shared" ref="S1923:S1986" si="278">IF(H1923&lt;0.3, "Low DPF", IF(H1923&lt;=0.6, "Medium DPF", "High DPF"))</f>
        <v>Low DPF</v>
      </c>
    </row>
    <row r="1924" spans="1:19" x14ac:dyDescent="0.35">
      <c r="A1924" s="9">
        <v>1923</v>
      </c>
      <c r="B1924" s="10">
        <v>4</v>
      </c>
      <c r="C1924" s="10">
        <v>99</v>
      </c>
      <c r="D1924" s="10">
        <v>69</v>
      </c>
      <c r="E1924" s="10">
        <v>21</v>
      </c>
      <c r="F1924" s="10">
        <v>80</v>
      </c>
      <c r="G1924" s="11">
        <v>25</v>
      </c>
      <c r="H1924" s="18">
        <v>0.253</v>
      </c>
      <c r="I1924" s="10">
        <v>22</v>
      </c>
      <c r="J1924" s="24">
        <v>0</v>
      </c>
      <c r="K1924" t="str">
        <f t="shared" si="270"/>
        <v>Overweight</v>
      </c>
      <c r="L1924" t="str">
        <f t="shared" si="271"/>
        <v>normal</v>
      </c>
      <c r="M1924" t="str">
        <f t="shared" si="272"/>
        <v>Adult</v>
      </c>
      <c r="N1924" t="str">
        <f t="shared" si="273"/>
        <v>Medium</v>
      </c>
      <c r="O1924" t="str">
        <f t="shared" si="274"/>
        <v>Normal level</v>
      </c>
      <c r="P1924" t="str">
        <f t="shared" si="275"/>
        <v>High Risk</v>
      </c>
      <c r="Q1924" t="str">
        <f t="shared" si="276"/>
        <v>Normal</v>
      </c>
      <c r="R1924" t="str">
        <f t="shared" si="277"/>
        <v>Normal</v>
      </c>
      <c r="S1924" t="str">
        <f t="shared" si="278"/>
        <v>Low DPF</v>
      </c>
    </row>
    <row r="1925" spans="1:19" x14ac:dyDescent="0.35">
      <c r="A1925" s="13">
        <v>1924</v>
      </c>
      <c r="B1925" s="14">
        <v>4</v>
      </c>
      <c r="C1925" s="14">
        <v>127</v>
      </c>
      <c r="D1925" s="14">
        <v>88</v>
      </c>
      <c r="E1925" s="14">
        <v>11</v>
      </c>
      <c r="F1925" s="14">
        <v>155</v>
      </c>
      <c r="G1925" s="15">
        <v>34.5</v>
      </c>
      <c r="H1925" s="19">
        <v>0.59799999999999998</v>
      </c>
      <c r="I1925" s="14">
        <v>28</v>
      </c>
      <c r="J1925" s="25">
        <v>0</v>
      </c>
      <c r="K1925" t="str">
        <f t="shared" si="270"/>
        <v>Obese</v>
      </c>
      <c r="L1925" t="str">
        <f t="shared" si="271"/>
        <v>normal</v>
      </c>
      <c r="M1925" t="str">
        <f t="shared" si="272"/>
        <v>Adult</v>
      </c>
      <c r="N1925" t="str">
        <f t="shared" si="273"/>
        <v>Low</v>
      </c>
      <c r="O1925" t="str">
        <f t="shared" si="274"/>
        <v>Normal level</v>
      </c>
      <c r="P1925" t="str">
        <f t="shared" si="275"/>
        <v>High Risk</v>
      </c>
      <c r="Q1925" t="str">
        <f t="shared" si="276"/>
        <v>High</v>
      </c>
      <c r="R1925" t="str">
        <f t="shared" si="277"/>
        <v>Prehypertension</v>
      </c>
      <c r="S1925" t="str">
        <f t="shared" si="278"/>
        <v>Medium DPF</v>
      </c>
    </row>
    <row r="1926" spans="1:19" x14ac:dyDescent="0.35">
      <c r="A1926" s="9">
        <v>1925</v>
      </c>
      <c r="B1926" s="10">
        <v>4</v>
      </c>
      <c r="C1926" s="10">
        <v>118</v>
      </c>
      <c r="D1926" s="10">
        <v>70</v>
      </c>
      <c r="E1926" s="10">
        <v>21</v>
      </c>
      <c r="F1926" s="10">
        <v>80</v>
      </c>
      <c r="G1926" s="11">
        <v>44.5</v>
      </c>
      <c r="H1926" s="18">
        <v>0.90400000000000003</v>
      </c>
      <c r="I1926" s="10">
        <v>26</v>
      </c>
      <c r="J1926" s="24">
        <v>0</v>
      </c>
      <c r="K1926" t="str">
        <f t="shared" si="270"/>
        <v>Obese</v>
      </c>
      <c r="L1926" t="str">
        <f t="shared" si="271"/>
        <v>normal</v>
      </c>
      <c r="M1926" t="str">
        <f t="shared" si="272"/>
        <v>Adult</v>
      </c>
      <c r="N1926" t="str">
        <f t="shared" si="273"/>
        <v>Medium</v>
      </c>
      <c r="O1926" t="str">
        <f t="shared" si="274"/>
        <v>Normal level</v>
      </c>
      <c r="P1926" t="str">
        <f t="shared" si="275"/>
        <v>High Risk</v>
      </c>
      <c r="Q1926" t="str">
        <f t="shared" si="276"/>
        <v>Normal</v>
      </c>
      <c r="R1926" t="str">
        <f t="shared" si="277"/>
        <v>Normal</v>
      </c>
      <c r="S1926" t="str">
        <f t="shared" si="278"/>
        <v>High DPF</v>
      </c>
    </row>
    <row r="1927" spans="1:19" x14ac:dyDescent="0.35">
      <c r="A1927" s="13">
        <v>1926</v>
      </c>
      <c r="B1927" s="14">
        <v>2</v>
      </c>
      <c r="C1927" s="14">
        <v>122</v>
      </c>
      <c r="D1927" s="14">
        <v>76</v>
      </c>
      <c r="E1927" s="14">
        <v>27</v>
      </c>
      <c r="F1927" s="14">
        <v>200</v>
      </c>
      <c r="G1927" s="15">
        <v>35.9</v>
      </c>
      <c r="H1927" s="19">
        <v>0.48299999999999998</v>
      </c>
      <c r="I1927" s="14">
        <v>26</v>
      </c>
      <c r="J1927" s="25">
        <v>0</v>
      </c>
      <c r="K1927" t="str">
        <f t="shared" si="270"/>
        <v>Obese</v>
      </c>
      <c r="L1927" t="str">
        <f t="shared" si="271"/>
        <v>normal</v>
      </c>
      <c r="M1927" t="str">
        <f t="shared" si="272"/>
        <v>Adult</v>
      </c>
      <c r="N1927" t="str">
        <f t="shared" si="273"/>
        <v>Medium</v>
      </c>
      <c r="O1927" t="str">
        <f t="shared" si="274"/>
        <v>Normal level</v>
      </c>
      <c r="P1927" t="str">
        <f t="shared" si="275"/>
        <v>Low Risk</v>
      </c>
      <c r="Q1927" t="str">
        <f t="shared" si="276"/>
        <v>High</v>
      </c>
      <c r="R1927" t="str">
        <f t="shared" si="277"/>
        <v>Normal</v>
      </c>
      <c r="S1927" t="str">
        <f t="shared" si="278"/>
        <v>Medium DPF</v>
      </c>
    </row>
    <row r="1928" spans="1:19" x14ac:dyDescent="0.35">
      <c r="A1928" s="9">
        <v>1927</v>
      </c>
      <c r="B1928" s="10">
        <v>6</v>
      </c>
      <c r="C1928" s="10">
        <v>125</v>
      </c>
      <c r="D1928" s="10">
        <v>78</v>
      </c>
      <c r="E1928" s="10">
        <v>31</v>
      </c>
      <c r="F1928" s="10">
        <v>80</v>
      </c>
      <c r="G1928" s="11">
        <v>27.6</v>
      </c>
      <c r="H1928" s="18">
        <v>0.56499999999999995</v>
      </c>
      <c r="I1928" s="10">
        <v>49</v>
      </c>
      <c r="J1928" s="24">
        <v>1</v>
      </c>
      <c r="K1928" t="str">
        <f t="shared" si="270"/>
        <v>Overweight</v>
      </c>
      <c r="L1928" t="str">
        <f t="shared" si="271"/>
        <v xml:space="preserve">Diabetes </v>
      </c>
      <c r="M1928" t="str">
        <f t="shared" si="272"/>
        <v>Adult</v>
      </c>
      <c r="N1928" t="str">
        <f t="shared" si="273"/>
        <v>Medium</v>
      </c>
      <c r="O1928" t="str">
        <f t="shared" si="274"/>
        <v>Normal level</v>
      </c>
      <c r="P1928" t="str">
        <f t="shared" si="275"/>
        <v>High Risk</v>
      </c>
      <c r="Q1928" t="str">
        <f t="shared" si="276"/>
        <v>Normal</v>
      </c>
      <c r="R1928" t="str">
        <f t="shared" si="277"/>
        <v>Normal</v>
      </c>
      <c r="S1928" t="str">
        <f t="shared" si="278"/>
        <v>Medium DPF</v>
      </c>
    </row>
    <row r="1929" spans="1:19" x14ac:dyDescent="0.35">
      <c r="A1929" s="13">
        <v>1928</v>
      </c>
      <c r="B1929" s="14">
        <v>1</v>
      </c>
      <c r="C1929" s="14">
        <v>168</v>
      </c>
      <c r="D1929" s="14">
        <v>88</v>
      </c>
      <c r="E1929" s="14">
        <v>29</v>
      </c>
      <c r="F1929" s="14">
        <v>80</v>
      </c>
      <c r="G1929" s="15">
        <v>35</v>
      </c>
      <c r="H1929" s="19">
        <v>0.90500000000000003</v>
      </c>
      <c r="I1929" s="14">
        <v>52</v>
      </c>
      <c r="J1929" s="25">
        <v>1</v>
      </c>
      <c r="K1929" t="str">
        <f t="shared" si="270"/>
        <v>Obese</v>
      </c>
      <c r="L1929" t="str">
        <f t="shared" si="271"/>
        <v xml:space="preserve">Diabetes </v>
      </c>
      <c r="M1929" t="str">
        <f t="shared" si="272"/>
        <v>Adult</v>
      </c>
      <c r="N1929" t="str">
        <f t="shared" si="273"/>
        <v>Medium</v>
      </c>
      <c r="O1929" t="str">
        <f t="shared" si="274"/>
        <v>High level</v>
      </c>
      <c r="P1929" t="str">
        <f t="shared" si="275"/>
        <v>Low Risk</v>
      </c>
      <c r="Q1929" t="str">
        <f t="shared" si="276"/>
        <v>Normal</v>
      </c>
      <c r="R1929" t="str">
        <f t="shared" si="277"/>
        <v>Prehypertension</v>
      </c>
      <c r="S1929" t="str">
        <f t="shared" si="278"/>
        <v>High DPF</v>
      </c>
    </row>
    <row r="1930" spans="1:19" x14ac:dyDescent="0.35">
      <c r="A1930" s="9">
        <v>1929</v>
      </c>
      <c r="B1930" s="10">
        <v>2</v>
      </c>
      <c r="C1930" s="10">
        <v>129</v>
      </c>
      <c r="D1930" s="10">
        <v>69</v>
      </c>
      <c r="E1930" s="10">
        <v>21</v>
      </c>
      <c r="F1930" s="10">
        <v>80</v>
      </c>
      <c r="G1930" s="11">
        <v>38.5</v>
      </c>
      <c r="H1930" s="18">
        <v>0.30399999999999999</v>
      </c>
      <c r="I1930" s="10">
        <v>41</v>
      </c>
      <c r="J1930" s="24">
        <v>0</v>
      </c>
      <c r="K1930" t="str">
        <f t="shared" si="270"/>
        <v>Obese</v>
      </c>
      <c r="L1930" t="str">
        <f t="shared" si="271"/>
        <v>normal</v>
      </c>
      <c r="M1930" t="str">
        <f t="shared" si="272"/>
        <v>Adult</v>
      </c>
      <c r="N1930" t="str">
        <f t="shared" si="273"/>
        <v>Medium</v>
      </c>
      <c r="O1930" t="str">
        <f t="shared" si="274"/>
        <v>Normal level</v>
      </c>
      <c r="P1930" t="str">
        <f t="shared" si="275"/>
        <v>Low Risk</v>
      </c>
      <c r="Q1930" t="str">
        <f t="shared" si="276"/>
        <v>Normal</v>
      </c>
      <c r="R1930" t="str">
        <f t="shared" si="277"/>
        <v>Normal</v>
      </c>
      <c r="S1930" t="str">
        <f t="shared" si="278"/>
        <v>Medium DPF</v>
      </c>
    </row>
    <row r="1931" spans="1:19" x14ac:dyDescent="0.35">
      <c r="A1931" s="13">
        <v>1930</v>
      </c>
      <c r="B1931" s="14">
        <v>4</v>
      </c>
      <c r="C1931" s="14">
        <v>110</v>
      </c>
      <c r="D1931" s="14">
        <v>76</v>
      </c>
      <c r="E1931" s="14">
        <v>20</v>
      </c>
      <c r="F1931" s="14">
        <v>100</v>
      </c>
      <c r="G1931" s="15">
        <v>28.4</v>
      </c>
      <c r="H1931" s="19">
        <v>0.11799999999999999</v>
      </c>
      <c r="I1931" s="14">
        <v>27</v>
      </c>
      <c r="J1931" s="25">
        <v>0</v>
      </c>
      <c r="K1931" t="str">
        <f t="shared" si="270"/>
        <v>Overweight</v>
      </c>
      <c r="L1931" t="str">
        <f t="shared" si="271"/>
        <v>normal</v>
      </c>
      <c r="M1931" t="str">
        <f t="shared" si="272"/>
        <v>Adult</v>
      </c>
      <c r="N1931" t="str">
        <f t="shared" si="273"/>
        <v>Medium</v>
      </c>
      <c r="O1931" t="str">
        <f t="shared" si="274"/>
        <v>Normal level</v>
      </c>
      <c r="P1931" t="str">
        <f t="shared" si="275"/>
        <v>High Risk</v>
      </c>
      <c r="Q1931" t="str">
        <f t="shared" si="276"/>
        <v>Normal</v>
      </c>
      <c r="R1931" t="str">
        <f t="shared" si="277"/>
        <v>Normal</v>
      </c>
      <c r="S1931" t="str">
        <f t="shared" si="278"/>
        <v>Low DPF</v>
      </c>
    </row>
    <row r="1932" spans="1:19" x14ac:dyDescent="0.35">
      <c r="A1932" s="9">
        <v>1931</v>
      </c>
      <c r="B1932" s="10">
        <v>6</v>
      </c>
      <c r="C1932" s="10">
        <v>80</v>
      </c>
      <c r="D1932" s="10">
        <v>80</v>
      </c>
      <c r="E1932" s="10">
        <v>36</v>
      </c>
      <c r="F1932" s="10">
        <v>80</v>
      </c>
      <c r="G1932" s="11">
        <v>39.799999999999997</v>
      </c>
      <c r="H1932" s="18">
        <v>0.17699999999999999</v>
      </c>
      <c r="I1932" s="10">
        <v>28</v>
      </c>
      <c r="J1932" s="24">
        <v>0</v>
      </c>
      <c r="K1932" t="str">
        <f t="shared" si="270"/>
        <v>Obese</v>
      </c>
      <c r="L1932" t="str">
        <f t="shared" si="271"/>
        <v>normal</v>
      </c>
      <c r="M1932" t="str">
        <f t="shared" si="272"/>
        <v>Adult</v>
      </c>
      <c r="N1932" t="str">
        <f t="shared" si="273"/>
        <v>Medium</v>
      </c>
      <c r="O1932" t="str">
        <f t="shared" si="274"/>
        <v>Normal level</v>
      </c>
      <c r="P1932" t="str">
        <f t="shared" si="275"/>
        <v>High Risk</v>
      </c>
      <c r="Q1932" t="str">
        <f t="shared" si="276"/>
        <v>Normal</v>
      </c>
      <c r="R1932" t="str">
        <f t="shared" si="277"/>
        <v>Normal</v>
      </c>
      <c r="S1932" t="str">
        <f t="shared" si="278"/>
        <v>Low DPF</v>
      </c>
    </row>
    <row r="1933" spans="1:19" x14ac:dyDescent="0.35">
      <c r="A1933" s="13">
        <v>1932</v>
      </c>
      <c r="B1933" s="14">
        <v>14</v>
      </c>
      <c r="C1933" s="14">
        <v>115</v>
      </c>
      <c r="D1933" s="14">
        <v>69</v>
      </c>
      <c r="E1933" s="14">
        <v>21</v>
      </c>
      <c r="F1933" s="14">
        <v>80</v>
      </c>
      <c r="G1933" s="15">
        <v>32.14</v>
      </c>
      <c r="H1933" s="19">
        <v>0.26100000000000001</v>
      </c>
      <c r="I1933" s="14">
        <v>30</v>
      </c>
      <c r="J1933" s="25">
        <v>1</v>
      </c>
      <c r="K1933" t="str">
        <f t="shared" si="270"/>
        <v>Obese</v>
      </c>
      <c r="L1933" t="str">
        <f t="shared" si="271"/>
        <v xml:space="preserve">Diabetes </v>
      </c>
      <c r="M1933" t="str">
        <f t="shared" si="272"/>
        <v>Adult</v>
      </c>
      <c r="N1933" t="str">
        <f t="shared" si="273"/>
        <v>Medium</v>
      </c>
      <c r="O1933" t="str">
        <f t="shared" si="274"/>
        <v>Normal level</v>
      </c>
      <c r="P1933" t="str">
        <f t="shared" si="275"/>
        <v>High Risk</v>
      </c>
      <c r="Q1933" t="str">
        <f t="shared" si="276"/>
        <v>Normal</v>
      </c>
      <c r="R1933" t="str">
        <f t="shared" si="277"/>
        <v>Normal</v>
      </c>
      <c r="S1933" t="str">
        <f t="shared" si="278"/>
        <v>Low DPF</v>
      </c>
    </row>
    <row r="1934" spans="1:19" x14ac:dyDescent="0.35">
      <c r="A1934" s="9">
        <v>1933</v>
      </c>
      <c r="B1934" s="10">
        <v>2</v>
      </c>
      <c r="C1934" s="10">
        <v>127</v>
      </c>
      <c r="D1934" s="10">
        <v>46</v>
      </c>
      <c r="E1934" s="10">
        <v>21</v>
      </c>
      <c r="F1934" s="10">
        <v>335</v>
      </c>
      <c r="G1934" s="11">
        <v>34.4</v>
      </c>
      <c r="H1934" s="18">
        <v>0.17599999999999999</v>
      </c>
      <c r="I1934" s="10">
        <v>22</v>
      </c>
      <c r="J1934" s="24">
        <v>0</v>
      </c>
      <c r="K1934" t="str">
        <f t="shared" si="270"/>
        <v>Obese</v>
      </c>
      <c r="L1934" t="str">
        <f t="shared" si="271"/>
        <v>normal</v>
      </c>
      <c r="M1934" t="str">
        <f t="shared" si="272"/>
        <v>Adult</v>
      </c>
      <c r="N1934" t="str">
        <f t="shared" si="273"/>
        <v>Medium</v>
      </c>
      <c r="O1934" t="str">
        <f t="shared" si="274"/>
        <v>Normal level</v>
      </c>
      <c r="P1934" t="str">
        <f t="shared" si="275"/>
        <v>Low Risk</v>
      </c>
      <c r="Q1934" t="str">
        <f t="shared" si="276"/>
        <v>High</v>
      </c>
      <c r="R1934" t="str">
        <f t="shared" si="277"/>
        <v>Low</v>
      </c>
      <c r="S1934" t="str">
        <f t="shared" si="278"/>
        <v>Low DPF</v>
      </c>
    </row>
    <row r="1935" spans="1:19" x14ac:dyDescent="0.35">
      <c r="A1935" s="13">
        <v>1934</v>
      </c>
      <c r="B1935" s="14">
        <v>9</v>
      </c>
      <c r="C1935" s="14">
        <v>164</v>
      </c>
      <c r="D1935" s="14">
        <v>78</v>
      </c>
      <c r="E1935" s="14">
        <v>21</v>
      </c>
      <c r="F1935" s="14">
        <v>80</v>
      </c>
      <c r="G1935" s="15">
        <v>32.799999999999997</v>
      </c>
      <c r="H1935" s="19">
        <v>0.14799999999999999</v>
      </c>
      <c r="I1935" s="14">
        <v>45</v>
      </c>
      <c r="J1935" s="25">
        <v>1</v>
      </c>
      <c r="K1935" t="str">
        <f t="shared" si="270"/>
        <v>Obese</v>
      </c>
      <c r="L1935" t="str">
        <f t="shared" si="271"/>
        <v xml:space="preserve">Diabetes </v>
      </c>
      <c r="M1935" t="str">
        <f t="shared" si="272"/>
        <v>Adult</v>
      </c>
      <c r="N1935" t="str">
        <f t="shared" si="273"/>
        <v>Medium</v>
      </c>
      <c r="O1935" t="str">
        <f t="shared" si="274"/>
        <v>High level</v>
      </c>
      <c r="P1935" t="str">
        <f t="shared" si="275"/>
        <v>High Risk</v>
      </c>
      <c r="Q1935" t="str">
        <f t="shared" si="276"/>
        <v>Normal</v>
      </c>
      <c r="R1935" t="str">
        <f t="shared" si="277"/>
        <v>Normal</v>
      </c>
      <c r="S1935" t="str">
        <f t="shared" si="278"/>
        <v>Low DPF</v>
      </c>
    </row>
    <row r="1936" spans="1:19" x14ac:dyDescent="0.35">
      <c r="A1936" s="9">
        <v>1935</v>
      </c>
      <c r="B1936" s="10">
        <v>2</v>
      </c>
      <c r="C1936" s="10">
        <v>93</v>
      </c>
      <c r="D1936" s="10">
        <v>64</v>
      </c>
      <c r="E1936" s="10">
        <v>32</v>
      </c>
      <c r="F1936" s="10">
        <v>160</v>
      </c>
      <c r="G1936" s="11">
        <v>38</v>
      </c>
      <c r="H1936" s="18">
        <v>0.67400000000000004</v>
      </c>
      <c r="I1936" s="10">
        <v>23</v>
      </c>
      <c r="J1936" s="24">
        <v>1</v>
      </c>
      <c r="K1936" t="str">
        <f t="shared" si="270"/>
        <v>Obese</v>
      </c>
      <c r="L1936" t="str">
        <f t="shared" si="271"/>
        <v xml:space="preserve">Diabetes </v>
      </c>
      <c r="M1936" t="str">
        <f t="shared" si="272"/>
        <v>Adult</v>
      </c>
      <c r="N1936" t="str">
        <f t="shared" si="273"/>
        <v>Medium</v>
      </c>
      <c r="O1936" t="str">
        <f t="shared" si="274"/>
        <v>Normal level</v>
      </c>
      <c r="P1936" t="str">
        <f t="shared" si="275"/>
        <v>Low Risk</v>
      </c>
      <c r="Q1936" t="str">
        <f t="shared" si="276"/>
        <v>High</v>
      </c>
      <c r="R1936" t="str">
        <f t="shared" si="277"/>
        <v>Normal</v>
      </c>
      <c r="S1936" t="str">
        <f t="shared" si="278"/>
        <v>High DPF</v>
      </c>
    </row>
    <row r="1937" spans="1:19" x14ac:dyDescent="0.35">
      <c r="A1937" s="13">
        <v>1936</v>
      </c>
      <c r="B1937" s="14">
        <v>3</v>
      </c>
      <c r="C1937" s="14">
        <v>158</v>
      </c>
      <c r="D1937" s="14">
        <v>64</v>
      </c>
      <c r="E1937" s="14">
        <v>13</v>
      </c>
      <c r="F1937" s="14">
        <v>387</v>
      </c>
      <c r="G1937" s="15">
        <v>31.2</v>
      </c>
      <c r="H1937" s="19">
        <v>0.29499999999999998</v>
      </c>
      <c r="I1937" s="14">
        <v>24</v>
      </c>
      <c r="J1937" s="25">
        <v>0</v>
      </c>
      <c r="K1937" t="str">
        <f t="shared" si="270"/>
        <v>Obese</v>
      </c>
      <c r="L1937" t="str">
        <f t="shared" si="271"/>
        <v>normal</v>
      </c>
      <c r="M1937" t="str">
        <f t="shared" si="272"/>
        <v>Adult</v>
      </c>
      <c r="N1937" t="str">
        <f t="shared" si="273"/>
        <v>Low</v>
      </c>
      <c r="O1937" t="str">
        <f t="shared" si="274"/>
        <v>High level</v>
      </c>
      <c r="P1937" t="str">
        <f t="shared" si="275"/>
        <v>Low Risk</v>
      </c>
      <c r="Q1937" t="str">
        <f t="shared" si="276"/>
        <v>High</v>
      </c>
      <c r="R1937" t="str">
        <f t="shared" si="277"/>
        <v>Normal</v>
      </c>
      <c r="S1937" t="str">
        <f t="shared" si="278"/>
        <v>Low DPF</v>
      </c>
    </row>
    <row r="1938" spans="1:19" x14ac:dyDescent="0.35">
      <c r="A1938" s="9">
        <v>1937</v>
      </c>
      <c r="B1938" s="10">
        <v>5</v>
      </c>
      <c r="C1938" s="10">
        <v>126</v>
      </c>
      <c r="D1938" s="10">
        <v>78</v>
      </c>
      <c r="E1938" s="10">
        <v>27</v>
      </c>
      <c r="F1938" s="10">
        <v>22</v>
      </c>
      <c r="G1938" s="11">
        <v>29.6</v>
      </c>
      <c r="H1938" s="18">
        <v>0.439</v>
      </c>
      <c r="I1938" s="10">
        <v>40</v>
      </c>
      <c r="J1938" s="24">
        <v>0</v>
      </c>
      <c r="K1938" t="str">
        <f t="shared" si="270"/>
        <v>Overweight</v>
      </c>
      <c r="L1938" t="str">
        <f t="shared" si="271"/>
        <v>normal</v>
      </c>
      <c r="M1938" t="str">
        <f t="shared" si="272"/>
        <v>Adult</v>
      </c>
      <c r="N1938" t="str">
        <f t="shared" si="273"/>
        <v>Medium</v>
      </c>
      <c r="O1938" t="str">
        <f t="shared" si="274"/>
        <v>Normal level</v>
      </c>
      <c r="P1938" t="str">
        <f t="shared" si="275"/>
        <v>High Risk</v>
      </c>
      <c r="Q1938" t="str">
        <f t="shared" si="276"/>
        <v>Low</v>
      </c>
      <c r="R1938" t="str">
        <f t="shared" si="277"/>
        <v>Normal</v>
      </c>
      <c r="S1938" t="str">
        <f t="shared" si="278"/>
        <v>Medium DPF</v>
      </c>
    </row>
    <row r="1939" spans="1:19" x14ac:dyDescent="0.35">
      <c r="A1939" s="13">
        <v>1938</v>
      </c>
      <c r="B1939" s="14">
        <v>14</v>
      </c>
      <c r="C1939" s="14">
        <v>129</v>
      </c>
      <c r="D1939" s="14">
        <v>62</v>
      </c>
      <c r="E1939" s="14">
        <v>36</v>
      </c>
      <c r="F1939" s="14">
        <v>80</v>
      </c>
      <c r="G1939" s="15">
        <v>41.2</v>
      </c>
      <c r="H1939" s="19">
        <v>0.441</v>
      </c>
      <c r="I1939" s="14">
        <v>38</v>
      </c>
      <c r="J1939" s="25">
        <v>1</v>
      </c>
      <c r="K1939" t="str">
        <f t="shared" si="270"/>
        <v>Obese</v>
      </c>
      <c r="L1939" t="str">
        <f t="shared" si="271"/>
        <v xml:space="preserve">Diabetes </v>
      </c>
      <c r="M1939" t="str">
        <f t="shared" si="272"/>
        <v>Adult</v>
      </c>
      <c r="N1939" t="str">
        <f t="shared" si="273"/>
        <v>Medium</v>
      </c>
      <c r="O1939" t="str">
        <f t="shared" si="274"/>
        <v>Normal level</v>
      </c>
      <c r="P1939" t="str">
        <f t="shared" si="275"/>
        <v>High Risk</v>
      </c>
      <c r="Q1939" t="str">
        <f t="shared" si="276"/>
        <v>Normal</v>
      </c>
      <c r="R1939" t="str">
        <f t="shared" si="277"/>
        <v>Normal</v>
      </c>
      <c r="S1939" t="str">
        <f t="shared" si="278"/>
        <v>Medium DPF</v>
      </c>
    </row>
    <row r="1940" spans="1:19" x14ac:dyDescent="0.35">
      <c r="A1940" s="9">
        <v>1939</v>
      </c>
      <c r="B1940" s="10">
        <v>4</v>
      </c>
      <c r="C1940" s="10">
        <v>134</v>
      </c>
      <c r="D1940" s="10">
        <v>58</v>
      </c>
      <c r="E1940" s="10">
        <v>20</v>
      </c>
      <c r="F1940" s="10">
        <v>291</v>
      </c>
      <c r="G1940" s="11">
        <v>26.4</v>
      </c>
      <c r="H1940" s="18">
        <v>0.35199999999999998</v>
      </c>
      <c r="I1940" s="10">
        <v>21</v>
      </c>
      <c r="J1940" s="24">
        <v>0</v>
      </c>
      <c r="K1940" t="str">
        <f t="shared" si="270"/>
        <v>Overweight</v>
      </c>
      <c r="L1940" t="str">
        <f t="shared" si="271"/>
        <v>normal</v>
      </c>
      <c r="M1940" t="str">
        <f t="shared" si="272"/>
        <v>Adult</v>
      </c>
      <c r="N1940" t="str">
        <f t="shared" si="273"/>
        <v>Medium</v>
      </c>
      <c r="O1940" t="str">
        <f t="shared" si="274"/>
        <v>Normal level</v>
      </c>
      <c r="P1940" t="str">
        <f t="shared" si="275"/>
        <v>High Risk</v>
      </c>
      <c r="Q1940" t="str">
        <f t="shared" si="276"/>
        <v>High</v>
      </c>
      <c r="R1940" t="str">
        <f t="shared" si="277"/>
        <v>Low</v>
      </c>
      <c r="S1940" t="str">
        <f t="shared" si="278"/>
        <v>Medium DPF</v>
      </c>
    </row>
    <row r="1941" spans="1:19" x14ac:dyDescent="0.35">
      <c r="A1941" s="13">
        <v>1940</v>
      </c>
      <c r="B1941" s="14">
        <v>3</v>
      </c>
      <c r="C1941" s="14">
        <v>102</v>
      </c>
      <c r="D1941" s="14">
        <v>74</v>
      </c>
      <c r="E1941" s="14">
        <v>21</v>
      </c>
      <c r="F1941" s="14">
        <v>80</v>
      </c>
      <c r="G1941" s="15">
        <v>29.5</v>
      </c>
      <c r="H1941" s="19">
        <v>0.121</v>
      </c>
      <c r="I1941" s="14">
        <v>32</v>
      </c>
      <c r="J1941" s="25">
        <v>0</v>
      </c>
      <c r="K1941" t="str">
        <f t="shared" si="270"/>
        <v>Overweight</v>
      </c>
      <c r="L1941" t="str">
        <f t="shared" si="271"/>
        <v>normal</v>
      </c>
      <c r="M1941" t="str">
        <f t="shared" si="272"/>
        <v>Adult</v>
      </c>
      <c r="N1941" t="str">
        <f t="shared" si="273"/>
        <v>Medium</v>
      </c>
      <c r="O1941" t="str">
        <f t="shared" si="274"/>
        <v>Normal level</v>
      </c>
      <c r="P1941" t="str">
        <f t="shared" si="275"/>
        <v>Low Risk</v>
      </c>
      <c r="Q1941" t="str">
        <f t="shared" si="276"/>
        <v>Normal</v>
      </c>
      <c r="R1941" t="str">
        <f t="shared" si="277"/>
        <v>Normal</v>
      </c>
      <c r="S1941" t="str">
        <f t="shared" si="278"/>
        <v>Low DPF</v>
      </c>
    </row>
    <row r="1942" spans="1:19" x14ac:dyDescent="0.35">
      <c r="A1942" s="9">
        <v>1941</v>
      </c>
      <c r="B1942" s="10">
        <v>7</v>
      </c>
      <c r="C1942" s="10">
        <v>187</v>
      </c>
      <c r="D1942" s="10">
        <v>50</v>
      </c>
      <c r="E1942" s="10">
        <v>33</v>
      </c>
      <c r="F1942" s="10">
        <v>392</v>
      </c>
      <c r="G1942" s="11">
        <v>33.9</v>
      </c>
      <c r="H1942" s="18">
        <v>0.82599999999999996</v>
      </c>
      <c r="I1942" s="10">
        <v>34</v>
      </c>
      <c r="J1942" s="24">
        <v>1</v>
      </c>
      <c r="K1942" t="str">
        <f t="shared" si="270"/>
        <v>Obese</v>
      </c>
      <c r="L1942" t="str">
        <f t="shared" si="271"/>
        <v xml:space="preserve">Diabetes </v>
      </c>
      <c r="M1942" t="str">
        <f t="shared" si="272"/>
        <v>Adult</v>
      </c>
      <c r="N1942" t="str">
        <f t="shared" si="273"/>
        <v>Medium</v>
      </c>
      <c r="O1942" t="str">
        <f t="shared" si="274"/>
        <v>High level</v>
      </c>
      <c r="P1942" t="str">
        <f t="shared" si="275"/>
        <v>High Risk</v>
      </c>
      <c r="Q1942" t="str">
        <f t="shared" si="276"/>
        <v>High</v>
      </c>
      <c r="R1942" t="str">
        <f t="shared" si="277"/>
        <v>Low</v>
      </c>
      <c r="S1942" t="str">
        <f t="shared" si="278"/>
        <v>High DPF</v>
      </c>
    </row>
    <row r="1943" spans="1:19" x14ac:dyDescent="0.35">
      <c r="A1943" s="13">
        <v>1942</v>
      </c>
      <c r="B1943" s="14">
        <v>3</v>
      </c>
      <c r="C1943" s="14">
        <v>173</v>
      </c>
      <c r="D1943" s="14">
        <v>78</v>
      </c>
      <c r="E1943" s="14">
        <v>39</v>
      </c>
      <c r="F1943" s="14">
        <v>185</v>
      </c>
      <c r="G1943" s="15">
        <v>33.799999999999997</v>
      </c>
      <c r="H1943" s="19">
        <v>0.97</v>
      </c>
      <c r="I1943" s="14">
        <v>31</v>
      </c>
      <c r="J1943" s="25">
        <v>1</v>
      </c>
      <c r="K1943" t="str">
        <f t="shared" si="270"/>
        <v>Obese</v>
      </c>
      <c r="L1943" t="str">
        <f t="shared" si="271"/>
        <v xml:space="preserve">Diabetes </v>
      </c>
      <c r="M1943" t="str">
        <f t="shared" si="272"/>
        <v>Adult</v>
      </c>
      <c r="N1943" t="str">
        <f t="shared" si="273"/>
        <v>Medium</v>
      </c>
      <c r="O1943" t="str">
        <f t="shared" si="274"/>
        <v>High level</v>
      </c>
      <c r="P1943" t="str">
        <f t="shared" si="275"/>
        <v>Low Risk</v>
      </c>
      <c r="Q1943" t="str">
        <f t="shared" si="276"/>
        <v>High</v>
      </c>
      <c r="R1943" t="str">
        <f t="shared" si="277"/>
        <v>Normal</v>
      </c>
      <c r="S1943" t="str">
        <f t="shared" si="278"/>
        <v>High DPF</v>
      </c>
    </row>
    <row r="1944" spans="1:19" x14ac:dyDescent="0.35">
      <c r="A1944" s="9">
        <v>1943</v>
      </c>
      <c r="B1944" s="10">
        <v>14</v>
      </c>
      <c r="C1944" s="10">
        <v>94</v>
      </c>
      <c r="D1944" s="10">
        <v>72</v>
      </c>
      <c r="E1944" s="10">
        <v>18</v>
      </c>
      <c r="F1944" s="10">
        <v>80</v>
      </c>
      <c r="G1944" s="11">
        <v>23.1</v>
      </c>
      <c r="H1944" s="18">
        <v>0.59499999999999997</v>
      </c>
      <c r="I1944" s="10">
        <v>56</v>
      </c>
      <c r="J1944" s="24">
        <v>0</v>
      </c>
      <c r="K1944" t="str">
        <f t="shared" si="270"/>
        <v>Normal weight</v>
      </c>
      <c r="L1944" t="str">
        <f t="shared" si="271"/>
        <v>normal</v>
      </c>
      <c r="M1944" t="str">
        <f t="shared" si="272"/>
        <v>Adult</v>
      </c>
      <c r="N1944" t="str">
        <f t="shared" si="273"/>
        <v>Low</v>
      </c>
      <c r="O1944" t="str">
        <f t="shared" si="274"/>
        <v>Normal level</v>
      </c>
      <c r="P1944" t="str">
        <f t="shared" si="275"/>
        <v>High Risk</v>
      </c>
      <c r="Q1944" t="str">
        <f t="shared" si="276"/>
        <v>Normal</v>
      </c>
      <c r="R1944" t="str">
        <f t="shared" si="277"/>
        <v>Normal</v>
      </c>
      <c r="S1944" t="str">
        <f t="shared" si="278"/>
        <v>Medium DPF</v>
      </c>
    </row>
    <row r="1945" spans="1:19" x14ac:dyDescent="0.35">
      <c r="A1945" s="13">
        <v>1944</v>
      </c>
      <c r="B1945" s="14">
        <v>1</v>
      </c>
      <c r="C1945" s="14">
        <v>108</v>
      </c>
      <c r="D1945" s="14">
        <v>60</v>
      </c>
      <c r="E1945" s="14">
        <v>46</v>
      </c>
      <c r="F1945" s="14">
        <v>178</v>
      </c>
      <c r="G1945" s="15">
        <v>35.5</v>
      </c>
      <c r="H1945" s="19">
        <v>0.41499999999999998</v>
      </c>
      <c r="I1945" s="14">
        <v>24</v>
      </c>
      <c r="J1945" s="25">
        <v>0</v>
      </c>
      <c r="K1945" t="str">
        <f t="shared" si="270"/>
        <v>Obese</v>
      </c>
      <c r="L1945" t="str">
        <f t="shared" si="271"/>
        <v>normal</v>
      </c>
      <c r="M1945" t="str">
        <f t="shared" si="272"/>
        <v>Adult</v>
      </c>
      <c r="N1945" t="str">
        <f t="shared" si="273"/>
        <v>High</v>
      </c>
      <c r="O1945" t="str">
        <f t="shared" si="274"/>
        <v>Normal level</v>
      </c>
      <c r="P1945" t="str">
        <f t="shared" si="275"/>
        <v>Low Risk</v>
      </c>
      <c r="Q1945" t="str">
        <f t="shared" si="276"/>
        <v>High</v>
      </c>
      <c r="R1945" t="str">
        <f t="shared" si="277"/>
        <v>Normal</v>
      </c>
      <c r="S1945" t="str">
        <f t="shared" si="278"/>
        <v>Medium DPF</v>
      </c>
    </row>
    <row r="1946" spans="1:19" x14ac:dyDescent="0.35">
      <c r="A1946" s="9">
        <v>1945</v>
      </c>
      <c r="B1946" s="10">
        <v>5</v>
      </c>
      <c r="C1946" s="10">
        <v>97</v>
      </c>
      <c r="D1946" s="10">
        <v>76</v>
      </c>
      <c r="E1946" s="10">
        <v>27</v>
      </c>
      <c r="F1946" s="10">
        <v>80</v>
      </c>
      <c r="G1946" s="11">
        <v>35.6</v>
      </c>
      <c r="H1946" s="18">
        <v>0.378</v>
      </c>
      <c r="I1946" s="10">
        <v>52</v>
      </c>
      <c r="J1946" s="24">
        <v>1</v>
      </c>
      <c r="K1946" t="str">
        <f t="shared" si="270"/>
        <v>Obese</v>
      </c>
      <c r="L1946" t="str">
        <f t="shared" si="271"/>
        <v xml:space="preserve">Diabetes </v>
      </c>
      <c r="M1946" t="str">
        <f t="shared" si="272"/>
        <v>Adult</v>
      </c>
      <c r="N1946" t="str">
        <f t="shared" si="273"/>
        <v>Medium</v>
      </c>
      <c r="O1946" t="str">
        <f t="shared" si="274"/>
        <v>Normal level</v>
      </c>
      <c r="P1946" t="str">
        <f t="shared" si="275"/>
        <v>High Risk</v>
      </c>
      <c r="Q1946" t="str">
        <f t="shared" si="276"/>
        <v>Normal</v>
      </c>
      <c r="R1946" t="str">
        <f t="shared" si="277"/>
        <v>Normal</v>
      </c>
      <c r="S1946" t="str">
        <f t="shared" si="278"/>
        <v>Medium DPF</v>
      </c>
    </row>
    <row r="1947" spans="1:19" x14ac:dyDescent="0.35">
      <c r="A1947" s="13">
        <v>1946</v>
      </c>
      <c r="B1947" s="14">
        <v>4</v>
      </c>
      <c r="C1947" s="14">
        <v>83</v>
      </c>
      <c r="D1947" s="14">
        <v>86</v>
      </c>
      <c r="E1947" s="14">
        <v>19</v>
      </c>
      <c r="F1947" s="14">
        <v>80</v>
      </c>
      <c r="G1947" s="15">
        <v>29.3</v>
      </c>
      <c r="H1947" s="19">
        <v>0.317</v>
      </c>
      <c r="I1947" s="14">
        <v>34</v>
      </c>
      <c r="J1947" s="25">
        <v>0</v>
      </c>
      <c r="K1947" t="str">
        <f t="shared" si="270"/>
        <v>Overweight</v>
      </c>
      <c r="L1947" t="str">
        <f t="shared" si="271"/>
        <v>normal</v>
      </c>
      <c r="M1947" t="str">
        <f t="shared" si="272"/>
        <v>Adult</v>
      </c>
      <c r="N1947" t="str">
        <f t="shared" si="273"/>
        <v>Low</v>
      </c>
      <c r="O1947" t="str">
        <f t="shared" si="274"/>
        <v>Normal level</v>
      </c>
      <c r="P1947" t="str">
        <f t="shared" si="275"/>
        <v>High Risk</v>
      </c>
      <c r="Q1947" t="str">
        <f t="shared" si="276"/>
        <v>Normal</v>
      </c>
      <c r="R1947" t="str">
        <f t="shared" si="277"/>
        <v>Prehypertension</v>
      </c>
      <c r="S1947" t="str">
        <f t="shared" si="278"/>
        <v>Medium DPF</v>
      </c>
    </row>
    <row r="1948" spans="1:19" x14ac:dyDescent="0.35">
      <c r="A1948" s="9">
        <v>1947</v>
      </c>
      <c r="B1948" s="10">
        <v>1</v>
      </c>
      <c r="C1948" s="10">
        <v>114</v>
      </c>
      <c r="D1948" s="10">
        <v>66</v>
      </c>
      <c r="E1948" s="10">
        <v>36</v>
      </c>
      <c r="F1948" s="10">
        <v>200</v>
      </c>
      <c r="G1948" s="11">
        <v>38.1</v>
      </c>
      <c r="H1948" s="18">
        <v>0.28899999999999998</v>
      </c>
      <c r="I1948" s="10">
        <v>21</v>
      </c>
      <c r="J1948" s="24">
        <v>0</v>
      </c>
      <c r="K1948" t="str">
        <f t="shared" si="270"/>
        <v>Obese</v>
      </c>
      <c r="L1948" t="str">
        <f t="shared" si="271"/>
        <v>normal</v>
      </c>
      <c r="M1948" t="str">
        <f t="shared" si="272"/>
        <v>Adult</v>
      </c>
      <c r="N1948" t="str">
        <f t="shared" si="273"/>
        <v>Medium</v>
      </c>
      <c r="O1948" t="str">
        <f t="shared" si="274"/>
        <v>Normal level</v>
      </c>
      <c r="P1948" t="str">
        <f t="shared" si="275"/>
        <v>Low Risk</v>
      </c>
      <c r="Q1948" t="str">
        <f t="shared" si="276"/>
        <v>High</v>
      </c>
      <c r="R1948" t="str">
        <f t="shared" si="277"/>
        <v>Normal</v>
      </c>
      <c r="S1948" t="str">
        <f t="shared" si="278"/>
        <v>Low DPF</v>
      </c>
    </row>
    <row r="1949" spans="1:19" x14ac:dyDescent="0.35">
      <c r="A1949" s="13">
        <v>1948</v>
      </c>
      <c r="B1949" s="14">
        <v>1</v>
      </c>
      <c r="C1949" s="14">
        <v>149</v>
      </c>
      <c r="D1949" s="14">
        <v>68</v>
      </c>
      <c r="E1949" s="14">
        <v>29</v>
      </c>
      <c r="F1949" s="14">
        <v>127</v>
      </c>
      <c r="G1949" s="15">
        <v>29.3</v>
      </c>
      <c r="H1949" s="19">
        <v>0.34899999999999998</v>
      </c>
      <c r="I1949" s="14">
        <v>42</v>
      </c>
      <c r="J1949" s="25">
        <v>1</v>
      </c>
      <c r="K1949" t="str">
        <f t="shared" si="270"/>
        <v>Overweight</v>
      </c>
      <c r="L1949" t="str">
        <f t="shared" si="271"/>
        <v xml:space="preserve">Diabetes </v>
      </c>
      <c r="M1949" t="str">
        <f t="shared" si="272"/>
        <v>Adult</v>
      </c>
      <c r="N1949" t="str">
        <f t="shared" si="273"/>
        <v>Medium</v>
      </c>
      <c r="O1949" t="str">
        <f t="shared" si="274"/>
        <v>High level</v>
      </c>
      <c r="P1949" t="str">
        <f t="shared" si="275"/>
        <v>Low Risk</v>
      </c>
      <c r="Q1949" t="str">
        <f t="shared" si="276"/>
        <v>Normal</v>
      </c>
      <c r="R1949" t="str">
        <f t="shared" si="277"/>
        <v>Normal</v>
      </c>
      <c r="S1949" t="str">
        <f t="shared" si="278"/>
        <v>Medium DPF</v>
      </c>
    </row>
    <row r="1950" spans="1:19" x14ac:dyDescent="0.35">
      <c r="A1950" s="9">
        <v>1949</v>
      </c>
      <c r="B1950" s="10">
        <v>5</v>
      </c>
      <c r="C1950" s="10">
        <v>117</v>
      </c>
      <c r="D1950" s="10">
        <v>86</v>
      </c>
      <c r="E1950" s="10">
        <v>30</v>
      </c>
      <c r="F1950" s="10">
        <v>105</v>
      </c>
      <c r="G1950" s="11">
        <v>39.1</v>
      </c>
      <c r="H1950" s="18">
        <v>0.251</v>
      </c>
      <c r="I1950" s="10">
        <v>42</v>
      </c>
      <c r="J1950" s="24">
        <v>0</v>
      </c>
      <c r="K1950" t="str">
        <f t="shared" si="270"/>
        <v>Obese</v>
      </c>
      <c r="L1950" t="str">
        <f t="shared" si="271"/>
        <v>normal</v>
      </c>
      <c r="M1950" t="str">
        <f t="shared" si="272"/>
        <v>Adult</v>
      </c>
      <c r="N1950" t="str">
        <f t="shared" si="273"/>
        <v>Medium</v>
      </c>
      <c r="O1950" t="str">
        <f t="shared" si="274"/>
        <v>Normal level</v>
      </c>
      <c r="P1950" t="str">
        <f t="shared" si="275"/>
        <v>High Risk</v>
      </c>
      <c r="Q1950" t="str">
        <f t="shared" si="276"/>
        <v>Normal</v>
      </c>
      <c r="R1950" t="str">
        <f t="shared" si="277"/>
        <v>Prehypertension</v>
      </c>
      <c r="S1950" t="str">
        <f t="shared" si="278"/>
        <v>Low DPF</v>
      </c>
    </row>
    <row r="1951" spans="1:19" x14ac:dyDescent="0.35">
      <c r="A1951" s="13">
        <v>1950</v>
      </c>
      <c r="B1951" s="14">
        <v>1</v>
      </c>
      <c r="C1951" s="14">
        <v>111</v>
      </c>
      <c r="D1951" s="14">
        <v>94</v>
      </c>
      <c r="E1951" s="14">
        <v>21</v>
      </c>
      <c r="F1951" s="14">
        <v>80</v>
      </c>
      <c r="G1951" s="15">
        <v>32.799999999999997</v>
      </c>
      <c r="H1951" s="19">
        <v>0.26500000000000001</v>
      </c>
      <c r="I1951" s="14">
        <v>45</v>
      </c>
      <c r="J1951" s="25">
        <v>0</v>
      </c>
      <c r="K1951" t="str">
        <f t="shared" si="270"/>
        <v>Obese</v>
      </c>
      <c r="L1951" t="str">
        <f t="shared" si="271"/>
        <v>normal</v>
      </c>
      <c r="M1951" t="str">
        <f t="shared" si="272"/>
        <v>Adult</v>
      </c>
      <c r="N1951" t="str">
        <f t="shared" si="273"/>
        <v>Medium</v>
      </c>
      <c r="O1951" t="str">
        <f t="shared" si="274"/>
        <v>Normal level</v>
      </c>
      <c r="P1951" t="str">
        <f t="shared" si="275"/>
        <v>Low Risk</v>
      </c>
      <c r="Q1951" t="str">
        <f t="shared" si="276"/>
        <v>Normal</v>
      </c>
      <c r="R1951" t="str">
        <f t="shared" si="277"/>
        <v>Hypertension</v>
      </c>
      <c r="S1951" t="str">
        <f t="shared" si="278"/>
        <v>Low DPF</v>
      </c>
    </row>
    <row r="1952" spans="1:19" x14ac:dyDescent="0.35">
      <c r="A1952" s="9">
        <v>1951</v>
      </c>
      <c r="B1952" s="10">
        <v>4</v>
      </c>
      <c r="C1952" s="10">
        <v>112</v>
      </c>
      <c r="D1952" s="10">
        <v>78</v>
      </c>
      <c r="E1952" s="10">
        <v>40</v>
      </c>
      <c r="F1952" s="10">
        <v>80</v>
      </c>
      <c r="G1952" s="11">
        <v>39.4</v>
      </c>
      <c r="H1952" s="18">
        <v>0.23599999999999999</v>
      </c>
      <c r="I1952" s="10">
        <v>38</v>
      </c>
      <c r="J1952" s="24">
        <v>0</v>
      </c>
      <c r="K1952" t="str">
        <f t="shared" si="270"/>
        <v>Obese</v>
      </c>
      <c r="L1952" t="str">
        <f t="shared" si="271"/>
        <v>normal</v>
      </c>
      <c r="M1952" t="str">
        <f t="shared" si="272"/>
        <v>Adult</v>
      </c>
      <c r="N1952" t="str">
        <f t="shared" si="273"/>
        <v>High</v>
      </c>
      <c r="O1952" t="str">
        <f t="shared" si="274"/>
        <v>Normal level</v>
      </c>
      <c r="P1952" t="str">
        <f t="shared" si="275"/>
        <v>High Risk</v>
      </c>
      <c r="Q1952" t="str">
        <f t="shared" si="276"/>
        <v>Normal</v>
      </c>
      <c r="R1952" t="str">
        <f t="shared" si="277"/>
        <v>Normal</v>
      </c>
      <c r="S1952" t="str">
        <f t="shared" si="278"/>
        <v>Low DPF</v>
      </c>
    </row>
    <row r="1953" spans="1:19" x14ac:dyDescent="0.35">
      <c r="A1953" s="13">
        <v>1952</v>
      </c>
      <c r="B1953" s="14">
        <v>1</v>
      </c>
      <c r="C1953" s="14">
        <v>116</v>
      </c>
      <c r="D1953" s="14">
        <v>78</v>
      </c>
      <c r="E1953" s="14">
        <v>29</v>
      </c>
      <c r="F1953" s="14">
        <v>180</v>
      </c>
      <c r="G1953" s="15">
        <v>36.1</v>
      </c>
      <c r="H1953" s="19">
        <v>0.496</v>
      </c>
      <c r="I1953" s="14">
        <v>25</v>
      </c>
      <c r="J1953" s="25">
        <v>0</v>
      </c>
      <c r="K1953" t="str">
        <f t="shared" si="270"/>
        <v>Obese</v>
      </c>
      <c r="L1953" t="str">
        <f t="shared" si="271"/>
        <v>normal</v>
      </c>
      <c r="M1953" t="str">
        <f t="shared" si="272"/>
        <v>Adult</v>
      </c>
      <c r="N1953" t="str">
        <f t="shared" si="273"/>
        <v>Medium</v>
      </c>
      <c r="O1953" t="str">
        <f t="shared" si="274"/>
        <v>Normal level</v>
      </c>
      <c r="P1953" t="str">
        <f t="shared" si="275"/>
        <v>Low Risk</v>
      </c>
      <c r="Q1953" t="str">
        <f t="shared" si="276"/>
        <v>High</v>
      </c>
      <c r="R1953" t="str">
        <f t="shared" si="277"/>
        <v>Normal</v>
      </c>
      <c r="S1953" t="str">
        <f t="shared" si="278"/>
        <v>Medium DPF</v>
      </c>
    </row>
    <row r="1954" spans="1:19" x14ac:dyDescent="0.35">
      <c r="A1954" s="9">
        <v>1953</v>
      </c>
      <c r="B1954" s="10">
        <v>4</v>
      </c>
      <c r="C1954" s="10">
        <v>141</v>
      </c>
      <c r="D1954" s="10">
        <v>84</v>
      </c>
      <c r="E1954" s="10">
        <v>26</v>
      </c>
      <c r="F1954" s="10">
        <v>80</v>
      </c>
      <c r="G1954" s="11">
        <v>32.4</v>
      </c>
      <c r="H1954" s="18">
        <v>0.433</v>
      </c>
      <c r="I1954" s="10">
        <v>22</v>
      </c>
      <c r="J1954" s="24">
        <v>0</v>
      </c>
      <c r="K1954" t="str">
        <f t="shared" si="270"/>
        <v>Obese</v>
      </c>
      <c r="L1954" t="str">
        <f t="shared" si="271"/>
        <v>normal</v>
      </c>
      <c r="M1954" t="str">
        <f t="shared" si="272"/>
        <v>Adult</v>
      </c>
      <c r="N1954" t="str">
        <f t="shared" si="273"/>
        <v>Medium</v>
      </c>
      <c r="O1954" t="str">
        <f t="shared" si="274"/>
        <v>High level</v>
      </c>
      <c r="P1954" t="str">
        <f t="shared" si="275"/>
        <v>High Risk</v>
      </c>
      <c r="Q1954" t="str">
        <f t="shared" si="276"/>
        <v>Normal</v>
      </c>
      <c r="R1954" t="str">
        <f t="shared" si="277"/>
        <v>Prehypertension</v>
      </c>
      <c r="S1954" t="str">
        <f t="shared" si="278"/>
        <v>Medium DPF</v>
      </c>
    </row>
    <row r="1955" spans="1:19" x14ac:dyDescent="0.35">
      <c r="A1955" s="13">
        <v>1954</v>
      </c>
      <c r="B1955" s="14">
        <v>2</v>
      </c>
      <c r="C1955" s="14">
        <v>175</v>
      </c>
      <c r="D1955" s="14">
        <v>88</v>
      </c>
      <c r="E1955" s="14">
        <v>21</v>
      </c>
      <c r="F1955" s="14">
        <v>80</v>
      </c>
      <c r="G1955" s="15">
        <v>22.9</v>
      </c>
      <c r="H1955" s="19">
        <v>0.32600000000000001</v>
      </c>
      <c r="I1955" s="14">
        <v>22</v>
      </c>
      <c r="J1955" s="25">
        <v>0</v>
      </c>
      <c r="K1955" t="str">
        <f t="shared" si="270"/>
        <v>Normal weight</v>
      </c>
      <c r="L1955" t="str">
        <f t="shared" si="271"/>
        <v>normal</v>
      </c>
      <c r="M1955" t="str">
        <f t="shared" si="272"/>
        <v>Adult</v>
      </c>
      <c r="N1955" t="str">
        <f t="shared" si="273"/>
        <v>Medium</v>
      </c>
      <c r="O1955" t="str">
        <f t="shared" si="274"/>
        <v>High level</v>
      </c>
      <c r="P1955" t="str">
        <f t="shared" si="275"/>
        <v>Low Risk</v>
      </c>
      <c r="Q1955" t="str">
        <f t="shared" si="276"/>
        <v>Normal</v>
      </c>
      <c r="R1955" t="str">
        <f t="shared" si="277"/>
        <v>Prehypertension</v>
      </c>
      <c r="S1955" t="str">
        <f t="shared" si="278"/>
        <v>Medium DPF</v>
      </c>
    </row>
    <row r="1956" spans="1:19" x14ac:dyDescent="0.35">
      <c r="A1956" s="9">
        <v>1955</v>
      </c>
      <c r="B1956" s="10">
        <v>2</v>
      </c>
      <c r="C1956" s="10">
        <v>92</v>
      </c>
      <c r="D1956" s="10">
        <v>52</v>
      </c>
      <c r="E1956" s="10">
        <v>21</v>
      </c>
      <c r="F1956" s="10">
        <v>80</v>
      </c>
      <c r="G1956" s="11">
        <v>30.1</v>
      </c>
      <c r="H1956" s="18">
        <v>0.14099999999999999</v>
      </c>
      <c r="I1956" s="10">
        <v>22</v>
      </c>
      <c r="J1956" s="24">
        <v>0</v>
      </c>
      <c r="K1956" t="str">
        <f t="shared" si="270"/>
        <v>Obese</v>
      </c>
      <c r="L1956" t="str">
        <f t="shared" si="271"/>
        <v>normal</v>
      </c>
      <c r="M1956" t="str">
        <f t="shared" si="272"/>
        <v>Adult</v>
      </c>
      <c r="N1956" t="str">
        <f t="shared" si="273"/>
        <v>Medium</v>
      </c>
      <c r="O1956" t="str">
        <f t="shared" si="274"/>
        <v>Normal level</v>
      </c>
      <c r="P1956" t="str">
        <f t="shared" si="275"/>
        <v>Low Risk</v>
      </c>
      <c r="Q1956" t="str">
        <f t="shared" si="276"/>
        <v>Normal</v>
      </c>
      <c r="R1956" t="str">
        <f t="shared" si="277"/>
        <v>Low</v>
      </c>
      <c r="S1956" t="str">
        <f t="shared" si="278"/>
        <v>Low DPF</v>
      </c>
    </row>
    <row r="1957" spans="1:19" x14ac:dyDescent="0.35">
      <c r="A1957" s="13">
        <v>1956</v>
      </c>
      <c r="B1957" s="14">
        <v>3</v>
      </c>
      <c r="C1957" s="14">
        <v>130</v>
      </c>
      <c r="D1957" s="14">
        <v>78</v>
      </c>
      <c r="E1957" s="14">
        <v>23</v>
      </c>
      <c r="F1957" s="14">
        <v>79</v>
      </c>
      <c r="G1957" s="15">
        <v>28.4</v>
      </c>
      <c r="H1957" s="19">
        <v>0.32300000000000001</v>
      </c>
      <c r="I1957" s="14">
        <v>34</v>
      </c>
      <c r="J1957" s="25">
        <v>1</v>
      </c>
      <c r="K1957" t="str">
        <f t="shared" si="270"/>
        <v>Overweight</v>
      </c>
      <c r="L1957" t="str">
        <f t="shared" si="271"/>
        <v xml:space="preserve">Diabetes </v>
      </c>
      <c r="M1957" t="str">
        <f t="shared" si="272"/>
        <v>Adult</v>
      </c>
      <c r="N1957" t="str">
        <f t="shared" si="273"/>
        <v>Medium</v>
      </c>
      <c r="O1957" t="str">
        <f t="shared" si="274"/>
        <v>Normal level</v>
      </c>
      <c r="P1957" t="str">
        <f t="shared" si="275"/>
        <v>Low Risk</v>
      </c>
      <c r="Q1957" t="str">
        <f t="shared" si="276"/>
        <v>Low</v>
      </c>
      <c r="R1957" t="str">
        <f t="shared" si="277"/>
        <v>Normal</v>
      </c>
      <c r="S1957" t="str">
        <f t="shared" si="278"/>
        <v>Medium DPF</v>
      </c>
    </row>
    <row r="1958" spans="1:19" x14ac:dyDescent="0.35">
      <c r="A1958" s="9">
        <v>1957</v>
      </c>
      <c r="B1958" s="10">
        <v>8</v>
      </c>
      <c r="C1958" s="10">
        <v>120</v>
      </c>
      <c r="D1958" s="10">
        <v>86</v>
      </c>
      <c r="E1958" s="10">
        <v>21</v>
      </c>
      <c r="F1958" s="10">
        <v>80</v>
      </c>
      <c r="G1958" s="11">
        <v>28.4</v>
      </c>
      <c r="H1958" s="18">
        <v>0.25900000000000001</v>
      </c>
      <c r="I1958" s="10">
        <v>22</v>
      </c>
      <c r="J1958" s="24">
        <v>1</v>
      </c>
      <c r="K1958" t="str">
        <f t="shared" si="270"/>
        <v>Overweight</v>
      </c>
      <c r="L1958" t="str">
        <f t="shared" si="271"/>
        <v xml:space="preserve">Diabetes </v>
      </c>
      <c r="M1958" t="str">
        <f t="shared" si="272"/>
        <v>Adult</v>
      </c>
      <c r="N1958" t="str">
        <f t="shared" si="273"/>
        <v>Medium</v>
      </c>
      <c r="O1958" t="str">
        <f t="shared" si="274"/>
        <v>Normal level</v>
      </c>
      <c r="P1958" t="str">
        <f t="shared" si="275"/>
        <v>High Risk</v>
      </c>
      <c r="Q1958" t="str">
        <f t="shared" si="276"/>
        <v>Normal</v>
      </c>
      <c r="R1958" t="str">
        <f t="shared" si="277"/>
        <v>Prehypertension</v>
      </c>
      <c r="S1958" t="str">
        <f t="shared" si="278"/>
        <v>Low DPF</v>
      </c>
    </row>
    <row r="1959" spans="1:19" x14ac:dyDescent="0.35">
      <c r="A1959" s="13">
        <v>1958</v>
      </c>
      <c r="B1959" s="14">
        <v>2</v>
      </c>
      <c r="C1959" s="14">
        <v>174</v>
      </c>
      <c r="D1959" s="14">
        <v>88</v>
      </c>
      <c r="E1959" s="14">
        <v>37</v>
      </c>
      <c r="F1959" s="14">
        <v>120</v>
      </c>
      <c r="G1959" s="15">
        <v>44.5</v>
      </c>
      <c r="H1959" s="19">
        <v>0.64600000000000002</v>
      </c>
      <c r="I1959" s="14">
        <v>24</v>
      </c>
      <c r="J1959" s="25">
        <v>1</v>
      </c>
      <c r="K1959" t="str">
        <f t="shared" si="270"/>
        <v>Obese</v>
      </c>
      <c r="L1959" t="str">
        <f t="shared" si="271"/>
        <v xml:space="preserve">Diabetes </v>
      </c>
      <c r="M1959" t="str">
        <f t="shared" si="272"/>
        <v>Adult</v>
      </c>
      <c r="N1959" t="str">
        <f t="shared" si="273"/>
        <v>Medium</v>
      </c>
      <c r="O1959" t="str">
        <f t="shared" si="274"/>
        <v>High level</v>
      </c>
      <c r="P1959" t="str">
        <f t="shared" si="275"/>
        <v>Low Risk</v>
      </c>
      <c r="Q1959" t="str">
        <f t="shared" si="276"/>
        <v>Normal</v>
      </c>
      <c r="R1959" t="str">
        <f t="shared" si="277"/>
        <v>Prehypertension</v>
      </c>
      <c r="S1959" t="str">
        <f t="shared" si="278"/>
        <v>High DPF</v>
      </c>
    </row>
    <row r="1960" spans="1:19" x14ac:dyDescent="0.35">
      <c r="A1960" s="9">
        <v>1959</v>
      </c>
      <c r="B1960" s="10">
        <v>2</v>
      </c>
      <c r="C1960" s="10">
        <v>106</v>
      </c>
      <c r="D1960" s="10">
        <v>56</v>
      </c>
      <c r="E1960" s="10">
        <v>27</v>
      </c>
      <c r="F1960" s="10">
        <v>165</v>
      </c>
      <c r="G1960" s="11">
        <v>29</v>
      </c>
      <c r="H1960" s="18">
        <v>0.42599999999999999</v>
      </c>
      <c r="I1960" s="10">
        <v>22</v>
      </c>
      <c r="J1960" s="24">
        <v>0</v>
      </c>
      <c r="K1960" t="str">
        <f t="shared" si="270"/>
        <v>Overweight</v>
      </c>
      <c r="L1960" t="str">
        <f t="shared" si="271"/>
        <v>normal</v>
      </c>
      <c r="M1960" t="str">
        <f t="shared" si="272"/>
        <v>Adult</v>
      </c>
      <c r="N1960" t="str">
        <f t="shared" si="273"/>
        <v>Medium</v>
      </c>
      <c r="O1960" t="str">
        <f t="shared" si="274"/>
        <v>Normal level</v>
      </c>
      <c r="P1960" t="str">
        <f t="shared" si="275"/>
        <v>Low Risk</v>
      </c>
      <c r="Q1960" t="str">
        <f t="shared" si="276"/>
        <v>High</v>
      </c>
      <c r="R1960" t="str">
        <f t="shared" si="277"/>
        <v>Low</v>
      </c>
      <c r="S1960" t="str">
        <f t="shared" si="278"/>
        <v>Medium DPF</v>
      </c>
    </row>
    <row r="1961" spans="1:19" x14ac:dyDescent="0.35">
      <c r="A1961" s="13">
        <v>1960</v>
      </c>
      <c r="B1961" s="14">
        <v>2</v>
      </c>
      <c r="C1961" s="14">
        <v>105</v>
      </c>
      <c r="D1961" s="14">
        <v>75</v>
      </c>
      <c r="E1961" s="14">
        <v>21</v>
      </c>
      <c r="F1961" s="14">
        <v>80</v>
      </c>
      <c r="G1961" s="15">
        <v>23.3</v>
      </c>
      <c r="H1961" s="19">
        <v>0.56000000000000005</v>
      </c>
      <c r="I1961" s="14">
        <v>53</v>
      </c>
      <c r="J1961" s="25">
        <v>0</v>
      </c>
      <c r="K1961" t="str">
        <f t="shared" si="270"/>
        <v>Normal weight</v>
      </c>
      <c r="L1961" t="str">
        <f t="shared" si="271"/>
        <v>normal</v>
      </c>
      <c r="M1961" t="str">
        <f t="shared" si="272"/>
        <v>Adult</v>
      </c>
      <c r="N1961" t="str">
        <f t="shared" si="273"/>
        <v>Medium</v>
      </c>
      <c r="O1961" t="str">
        <f t="shared" si="274"/>
        <v>Normal level</v>
      </c>
      <c r="P1961" t="str">
        <f t="shared" si="275"/>
        <v>Low Risk</v>
      </c>
      <c r="Q1961" t="str">
        <f t="shared" si="276"/>
        <v>Normal</v>
      </c>
      <c r="R1961" t="str">
        <f t="shared" si="277"/>
        <v>Normal</v>
      </c>
      <c r="S1961" t="str">
        <f t="shared" si="278"/>
        <v>Medium DPF</v>
      </c>
    </row>
    <row r="1962" spans="1:19" x14ac:dyDescent="0.35">
      <c r="A1962" s="9">
        <v>1961</v>
      </c>
      <c r="B1962" s="10">
        <v>4</v>
      </c>
      <c r="C1962" s="10">
        <v>95</v>
      </c>
      <c r="D1962" s="10">
        <v>60</v>
      </c>
      <c r="E1962" s="10">
        <v>32</v>
      </c>
      <c r="F1962" s="10">
        <v>80</v>
      </c>
      <c r="G1962" s="11">
        <v>35.4</v>
      </c>
      <c r="H1962" s="18">
        <v>0.28399999999999997</v>
      </c>
      <c r="I1962" s="10">
        <v>28</v>
      </c>
      <c r="J1962" s="24">
        <v>0</v>
      </c>
      <c r="K1962" t="str">
        <f t="shared" si="270"/>
        <v>Obese</v>
      </c>
      <c r="L1962" t="str">
        <f t="shared" si="271"/>
        <v>normal</v>
      </c>
      <c r="M1962" t="str">
        <f t="shared" si="272"/>
        <v>Adult</v>
      </c>
      <c r="N1962" t="str">
        <f t="shared" si="273"/>
        <v>Medium</v>
      </c>
      <c r="O1962" t="str">
        <f t="shared" si="274"/>
        <v>Normal level</v>
      </c>
      <c r="P1962" t="str">
        <f t="shared" si="275"/>
        <v>High Risk</v>
      </c>
      <c r="Q1962" t="str">
        <f t="shared" si="276"/>
        <v>Normal</v>
      </c>
      <c r="R1962" t="str">
        <f t="shared" si="277"/>
        <v>Normal</v>
      </c>
      <c r="S1962" t="str">
        <f t="shared" si="278"/>
        <v>Low DPF</v>
      </c>
    </row>
    <row r="1963" spans="1:19" x14ac:dyDescent="0.35">
      <c r="A1963" s="13">
        <v>1962</v>
      </c>
      <c r="B1963" s="14">
        <v>4</v>
      </c>
      <c r="C1963" s="14">
        <v>126</v>
      </c>
      <c r="D1963" s="14">
        <v>86</v>
      </c>
      <c r="E1963" s="14">
        <v>27</v>
      </c>
      <c r="F1963" s="14">
        <v>120</v>
      </c>
      <c r="G1963" s="15">
        <v>27.4</v>
      </c>
      <c r="H1963" s="19">
        <v>0.51500000000000001</v>
      </c>
      <c r="I1963" s="14">
        <v>21</v>
      </c>
      <c r="J1963" s="25">
        <v>0</v>
      </c>
      <c r="K1963" t="str">
        <f t="shared" si="270"/>
        <v>Overweight</v>
      </c>
      <c r="L1963" t="str">
        <f t="shared" si="271"/>
        <v>normal</v>
      </c>
      <c r="M1963" t="str">
        <f t="shared" si="272"/>
        <v>Adult</v>
      </c>
      <c r="N1963" t="str">
        <f t="shared" si="273"/>
        <v>Medium</v>
      </c>
      <c r="O1963" t="str">
        <f t="shared" si="274"/>
        <v>Normal level</v>
      </c>
      <c r="P1963" t="str">
        <f t="shared" si="275"/>
        <v>High Risk</v>
      </c>
      <c r="Q1963" t="str">
        <f t="shared" si="276"/>
        <v>Normal</v>
      </c>
      <c r="R1963" t="str">
        <f t="shared" si="277"/>
        <v>Prehypertension</v>
      </c>
      <c r="S1963" t="str">
        <f t="shared" si="278"/>
        <v>Medium DPF</v>
      </c>
    </row>
    <row r="1964" spans="1:19" x14ac:dyDescent="0.35">
      <c r="A1964" s="9">
        <v>1963</v>
      </c>
      <c r="B1964" s="10">
        <v>8</v>
      </c>
      <c r="C1964" s="10">
        <v>65</v>
      </c>
      <c r="D1964" s="10">
        <v>72</v>
      </c>
      <c r="E1964" s="10">
        <v>23</v>
      </c>
      <c r="F1964" s="10">
        <v>80</v>
      </c>
      <c r="G1964" s="11">
        <v>32</v>
      </c>
      <c r="H1964" s="18">
        <v>0.6</v>
      </c>
      <c r="I1964" s="10">
        <v>42</v>
      </c>
      <c r="J1964" s="24">
        <v>0</v>
      </c>
      <c r="K1964" t="str">
        <f t="shared" si="270"/>
        <v>Obese</v>
      </c>
      <c r="L1964" t="str">
        <f t="shared" si="271"/>
        <v>normal</v>
      </c>
      <c r="M1964" t="str">
        <f t="shared" si="272"/>
        <v>Adult</v>
      </c>
      <c r="N1964" t="str">
        <f t="shared" si="273"/>
        <v>Medium</v>
      </c>
      <c r="O1964" t="str">
        <f t="shared" si="274"/>
        <v>Normal level</v>
      </c>
      <c r="P1964" t="str">
        <f t="shared" si="275"/>
        <v>High Risk</v>
      </c>
      <c r="Q1964" t="str">
        <f t="shared" si="276"/>
        <v>Normal</v>
      </c>
      <c r="R1964" t="str">
        <f t="shared" si="277"/>
        <v>Normal</v>
      </c>
      <c r="S1964" t="str">
        <f t="shared" si="278"/>
        <v>Medium DPF</v>
      </c>
    </row>
    <row r="1965" spans="1:19" x14ac:dyDescent="0.35">
      <c r="A1965" s="13">
        <v>1964</v>
      </c>
      <c r="B1965" s="14">
        <v>2</v>
      </c>
      <c r="C1965" s="14">
        <v>99</v>
      </c>
      <c r="D1965" s="14">
        <v>60</v>
      </c>
      <c r="E1965" s="14">
        <v>17</v>
      </c>
      <c r="F1965" s="14">
        <v>160</v>
      </c>
      <c r="G1965" s="15">
        <v>36.6</v>
      </c>
      <c r="H1965" s="19">
        <v>0.45300000000000001</v>
      </c>
      <c r="I1965" s="14">
        <v>21</v>
      </c>
      <c r="J1965" s="25">
        <v>0</v>
      </c>
      <c r="K1965" t="str">
        <f t="shared" si="270"/>
        <v>Obese</v>
      </c>
      <c r="L1965" t="str">
        <f t="shared" si="271"/>
        <v>normal</v>
      </c>
      <c r="M1965" t="str">
        <f t="shared" si="272"/>
        <v>Adult</v>
      </c>
      <c r="N1965" t="str">
        <f t="shared" si="273"/>
        <v>Low</v>
      </c>
      <c r="O1965" t="str">
        <f t="shared" si="274"/>
        <v>Normal level</v>
      </c>
      <c r="P1965" t="str">
        <f t="shared" si="275"/>
        <v>Low Risk</v>
      </c>
      <c r="Q1965" t="str">
        <f t="shared" si="276"/>
        <v>High</v>
      </c>
      <c r="R1965" t="str">
        <f t="shared" si="277"/>
        <v>Normal</v>
      </c>
      <c r="S1965" t="str">
        <f t="shared" si="278"/>
        <v>Medium DPF</v>
      </c>
    </row>
    <row r="1966" spans="1:19" x14ac:dyDescent="0.35">
      <c r="A1966" s="9">
        <v>1965</v>
      </c>
      <c r="B1966" s="10">
        <v>1</v>
      </c>
      <c r="C1966" s="10">
        <v>102</v>
      </c>
      <c r="D1966" s="10">
        <v>74</v>
      </c>
      <c r="E1966" s="10">
        <v>21</v>
      </c>
      <c r="F1966" s="10">
        <v>80</v>
      </c>
      <c r="G1966" s="11">
        <v>39.5</v>
      </c>
      <c r="H1966" s="18">
        <v>0.29299999999999998</v>
      </c>
      <c r="I1966" s="10">
        <v>42</v>
      </c>
      <c r="J1966" s="24">
        <v>1</v>
      </c>
      <c r="K1966" t="str">
        <f t="shared" si="270"/>
        <v>Obese</v>
      </c>
      <c r="L1966" t="str">
        <f t="shared" si="271"/>
        <v xml:space="preserve">Diabetes </v>
      </c>
      <c r="M1966" t="str">
        <f t="shared" si="272"/>
        <v>Adult</v>
      </c>
      <c r="N1966" t="str">
        <f t="shared" si="273"/>
        <v>Medium</v>
      </c>
      <c r="O1966" t="str">
        <f t="shared" si="274"/>
        <v>Normal level</v>
      </c>
      <c r="P1966" t="str">
        <f t="shared" si="275"/>
        <v>Low Risk</v>
      </c>
      <c r="Q1966" t="str">
        <f t="shared" si="276"/>
        <v>Normal</v>
      </c>
      <c r="R1966" t="str">
        <f t="shared" si="277"/>
        <v>Normal</v>
      </c>
      <c r="S1966" t="str">
        <f t="shared" si="278"/>
        <v>Low DPF</v>
      </c>
    </row>
    <row r="1967" spans="1:19" x14ac:dyDescent="0.35">
      <c r="A1967" s="13">
        <v>1966</v>
      </c>
      <c r="B1967" s="14">
        <v>11</v>
      </c>
      <c r="C1967" s="14">
        <v>120</v>
      </c>
      <c r="D1967" s="14">
        <v>80</v>
      </c>
      <c r="E1967" s="14">
        <v>37</v>
      </c>
      <c r="F1967" s="14">
        <v>150</v>
      </c>
      <c r="G1967" s="15">
        <v>42.3</v>
      </c>
      <c r="H1967" s="19">
        <v>0.78500000000000003</v>
      </c>
      <c r="I1967" s="14">
        <v>48</v>
      </c>
      <c r="J1967" s="25">
        <v>1</v>
      </c>
      <c r="K1967" t="str">
        <f t="shared" si="270"/>
        <v>Obese</v>
      </c>
      <c r="L1967" t="str">
        <f t="shared" si="271"/>
        <v xml:space="preserve">Diabetes </v>
      </c>
      <c r="M1967" t="str">
        <f t="shared" si="272"/>
        <v>Adult</v>
      </c>
      <c r="N1967" t="str">
        <f t="shared" si="273"/>
        <v>Medium</v>
      </c>
      <c r="O1967" t="str">
        <f t="shared" si="274"/>
        <v>Normal level</v>
      </c>
      <c r="P1967" t="str">
        <f t="shared" si="275"/>
        <v>High Risk</v>
      </c>
      <c r="Q1967" t="str">
        <f t="shared" si="276"/>
        <v>Normal</v>
      </c>
      <c r="R1967" t="str">
        <f t="shared" si="277"/>
        <v>Normal</v>
      </c>
      <c r="S1967" t="str">
        <f t="shared" si="278"/>
        <v>High DPF</v>
      </c>
    </row>
    <row r="1968" spans="1:19" x14ac:dyDescent="0.35">
      <c r="A1968" s="9">
        <v>1967</v>
      </c>
      <c r="B1968" s="10">
        <v>3</v>
      </c>
      <c r="C1968" s="10">
        <v>102</v>
      </c>
      <c r="D1968" s="10">
        <v>44</v>
      </c>
      <c r="E1968" s="10">
        <v>20</v>
      </c>
      <c r="F1968" s="10">
        <v>94</v>
      </c>
      <c r="G1968" s="11">
        <v>30.8</v>
      </c>
      <c r="H1968" s="18">
        <v>0.4</v>
      </c>
      <c r="I1968" s="10">
        <v>26</v>
      </c>
      <c r="J1968" s="24">
        <v>0</v>
      </c>
      <c r="K1968" t="str">
        <f t="shared" si="270"/>
        <v>Obese</v>
      </c>
      <c r="L1968" t="str">
        <f t="shared" si="271"/>
        <v>normal</v>
      </c>
      <c r="M1968" t="str">
        <f t="shared" si="272"/>
        <v>Adult</v>
      </c>
      <c r="N1968" t="str">
        <f t="shared" si="273"/>
        <v>Medium</v>
      </c>
      <c r="O1968" t="str">
        <f t="shared" si="274"/>
        <v>Normal level</v>
      </c>
      <c r="P1968" t="str">
        <f t="shared" si="275"/>
        <v>Low Risk</v>
      </c>
      <c r="Q1968" t="str">
        <f t="shared" si="276"/>
        <v>Normal</v>
      </c>
      <c r="R1968" t="str">
        <f t="shared" si="277"/>
        <v>Low</v>
      </c>
      <c r="S1968" t="str">
        <f t="shared" si="278"/>
        <v>Medium DPF</v>
      </c>
    </row>
    <row r="1969" spans="1:19" x14ac:dyDescent="0.35">
      <c r="A1969" s="13">
        <v>1968</v>
      </c>
      <c r="B1969" s="14">
        <v>1</v>
      </c>
      <c r="C1969" s="14">
        <v>109</v>
      </c>
      <c r="D1969" s="14">
        <v>58</v>
      </c>
      <c r="E1969" s="14">
        <v>18</v>
      </c>
      <c r="F1969" s="14">
        <v>116</v>
      </c>
      <c r="G1969" s="15">
        <v>28.5</v>
      </c>
      <c r="H1969" s="19">
        <v>0.219</v>
      </c>
      <c r="I1969" s="14">
        <v>22</v>
      </c>
      <c r="J1969" s="25">
        <v>0</v>
      </c>
      <c r="K1969" t="str">
        <f t="shared" si="270"/>
        <v>Overweight</v>
      </c>
      <c r="L1969" t="str">
        <f t="shared" si="271"/>
        <v>normal</v>
      </c>
      <c r="M1969" t="str">
        <f t="shared" si="272"/>
        <v>Adult</v>
      </c>
      <c r="N1969" t="str">
        <f t="shared" si="273"/>
        <v>Low</v>
      </c>
      <c r="O1969" t="str">
        <f t="shared" si="274"/>
        <v>Normal level</v>
      </c>
      <c r="P1969" t="str">
        <f t="shared" si="275"/>
        <v>Low Risk</v>
      </c>
      <c r="Q1969" t="str">
        <f t="shared" si="276"/>
        <v>Normal</v>
      </c>
      <c r="R1969" t="str">
        <f t="shared" si="277"/>
        <v>Low</v>
      </c>
      <c r="S1969" t="str">
        <f t="shared" si="278"/>
        <v>Low DPF</v>
      </c>
    </row>
    <row r="1970" spans="1:19" x14ac:dyDescent="0.35">
      <c r="A1970" s="9">
        <v>1969</v>
      </c>
      <c r="B1970" s="10">
        <v>9</v>
      </c>
      <c r="C1970" s="10">
        <v>140</v>
      </c>
      <c r="D1970" s="10">
        <v>94</v>
      </c>
      <c r="E1970" s="10">
        <v>21</v>
      </c>
      <c r="F1970" s="10">
        <v>80</v>
      </c>
      <c r="G1970" s="11">
        <v>32.700000000000003</v>
      </c>
      <c r="H1970" s="18">
        <v>0.73399999999999999</v>
      </c>
      <c r="I1970" s="10">
        <v>45</v>
      </c>
      <c r="J1970" s="24">
        <v>1</v>
      </c>
      <c r="K1970" t="str">
        <f t="shared" si="270"/>
        <v>Obese</v>
      </c>
      <c r="L1970" t="str">
        <f t="shared" si="271"/>
        <v xml:space="preserve">Diabetes </v>
      </c>
      <c r="M1970" t="str">
        <f t="shared" si="272"/>
        <v>Adult</v>
      </c>
      <c r="N1970" t="str">
        <f t="shared" si="273"/>
        <v>Medium</v>
      </c>
      <c r="O1970" t="str">
        <f t="shared" si="274"/>
        <v>High level</v>
      </c>
      <c r="P1970" t="str">
        <f t="shared" si="275"/>
        <v>High Risk</v>
      </c>
      <c r="Q1970" t="str">
        <f t="shared" si="276"/>
        <v>Normal</v>
      </c>
      <c r="R1970" t="str">
        <f t="shared" si="277"/>
        <v>Hypertension</v>
      </c>
      <c r="S1970" t="str">
        <f t="shared" si="278"/>
        <v>High DPF</v>
      </c>
    </row>
    <row r="1971" spans="1:19" x14ac:dyDescent="0.35">
      <c r="A1971" s="13">
        <v>1970</v>
      </c>
      <c r="B1971" s="14">
        <v>13</v>
      </c>
      <c r="C1971" s="14">
        <v>153</v>
      </c>
      <c r="D1971" s="14">
        <v>88</v>
      </c>
      <c r="E1971" s="14">
        <v>37</v>
      </c>
      <c r="F1971" s="14">
        <v>140</v>
      </c>
      <c r="G1971" s="15">
        <v>40.6</v>
      </c>
      <c r="H1971" s="19">
        <v>1.1739999999999999</v>
      </c>
      <c r="I1971" s="14">
        <v>39</v>
      </c>
      <c r="J1971" s="25">
        <v>0</v>
      </c>
      <c r="K1971" t="str">
        <f t="shared" si="270"/>
        <v>Obese</v>
      </c>
      <c r="L1971" t="str">
        <f t="shared" si="271"/>
        <v>normal</v>
      </c>
      <c r="M1971" t="str">
        <f t="shared" si="272"/>
        <v>Adult</v>
      </c>
      <c r="N1971" t="str">
        <f t="shared" si="273"/>
        <v>Medium</v>
      </c>
      <c r="O1971" t="str">
        <f t="shared" si="274"/>
        <v>High level</v>
      </c>
      <c r="P1971" t="str">
        <f t="shared" si="275"/>
        <v>High Risk</v>
      </c>
      <c r="Q1971" t="str">
        <f t="shared" si="276"/>
        <v>Normal</v>
      </c>
      <c r="R1971" t="str">
        <f t="shared" si="277"/>
        <v>Prehypertension</v>
      </c>
      <c r="S1971" t="str">
        <f t="shared" si="278"/>
        <v>High DPF</v>
      </c>
    </row>
    <row r="1972" spans="1:19" x14ac:dyDescent="0.35">
      <c r="A1972" s="9">
        <v>1971</v>
      </c>
      <c r="B1972" s="10">
        <v>12</v>
      </c>
      <c r="C1972" s="10">
        <v>100</v>
      </c>
      <c r="D1972" s="10">
        <v>84</v>
      </c>
      <c r="E1972" s="10">
        <v>33</v>
      </c>
      <c r="F1972" s="10">
        <v>105</v>
      </c>
      <c r="G1972" s="11">
        <v>30</v>
      </c>
      <c r="H1972" s="18">
        <v>0.48799999999999999</v>
      </c>
      <c r="I1972" s="10">
        <v>46</v>
      </c>
      <c r="J1972" s="24">
        <v>0</v>
      </c>
      <c r="K1972" t="str">
        <f t="shared" si="270"/>
        <v>Obese</v>
      </c>
      <c r="L1972" t="str">
        <f t="shared" si="271"/>
        <v>normal</v>
      </c>
      <c r="M1972" t="str">
        <f t="shared" si="272"/>
        <v>Adult</v>
      </c>
      <c r="N1972" t="str">
        <f t="shared" si="273"/>
        <v>Medium</v>
      </c>
      <c r="O1972" t="str">
        <f t="shared" si="274"/>
        <v>Normal level</v>
      </c>
      <c r="P1972" t="str">
        <f t="shared" si="275"/>
        <v>High Risk</v>
      </c>
      <c r="Q1972" t="str">
        <f t="shared" si="276"/>
        <v>Normal</v>
      </c>
      <c r="R1972" t="str">
        <f t="shared" si="277"/>
        <v>Prehypertension</v>
      </c>
      <c r="S1972" t="str">
        <f t="shared" si="278"/>
        <v>Medium DPF</v>
      </c>
    </row>
    <row r="1973" spans="1:19" x14ac:dyDescent="0.35">
      <c r="A1973" s="13">
        <v>1972</v>
      </c>
      <c r="B1973" s="14">
        <v>1</v>
      </c>
      <c r="C1973" s="14">
        <v>147</v>
      </c>
      <c r="D1973" s="14">
        <v>94</v>
      </c>
      <c r="E1973" s="14">
        <v>41</v>
      </c>
      <c r="F1973" s="14">
        <v>80</v>
      </c>
      <c r="G1973" s="15">
        <v>49.3</v>
      </c>
      <c r="H1973" s="19">
        <v>0.35799999999999998</v>
      </c>
      <c r="I1973" s="14">
        <v>27</v>
      </c>
      <c r="J1973" s="25">
        <v>1</v>
      </c>
      <c r="K1973" t="str">
        <f t="shared" si="270"/>
        <v>Obese</v>
      </c>
      <c r="L1973" t="str">
        <f t="shared" si="271"/>
        <v xml:space="preserve">Diabetes </v>
      </c>
      <c r="M1973" t="str">
        <f t="shared" si="272"/>
        <v>Adult</v>
      </c>
      <c r="N1973" t="str">
        <f t="shared" si="273"/>
        <v>High</v>
      </c>
      <c r="O1973" t="str">
        <f t="shared" si="274"/>
        <v>High level</v>
      </c>
      <c r="P1973" t="str">
        <f t="shared" si="275"/>
        <v>Low Risk</v>
      </c>
      <c r="Q1973" t="str">
        <f t="shared" si="276"/>
        <v>Normal</v>
      </c>
      <c r="R1973" t="str">
        <f t="shared" si="277"/>
        <v>Hypertension</v>
      </c>
      <c r="S1973" t="str">
        <f t="shared" si="278"/>
        <v>Medium DPF</v>
      </c>
    </row>
    <row r="1974" spans="1:19" x14ac:dyDescent="0.35">
      <c r="A1974" s="9">
        <v>1973</v>
      </c>
      <c r="B1974" s="10">
        <v>1</v>
      </c>
      <c r="C1974" s="10">
        <v>81</v>
      </c>
      <c r="D1974" s="10">
        <v>74</v>
      </c>
      <c r="E1974" s="10">
        <v>41</v>
      </c>
      <c r="F1974" s="10">
        <v>57</v>
      </c>
      <c r="G1974" s="11">
        <v>46.3</v>
      </c>
      <c r="H1974" s="18">
        <v>1.0960000000000001</v>
      </c>
      <c r="I1974" s="10">
        <v>32</v>
      </c>
      <c r="J1974" s="24">
        <v>0</v>
      </c>
      <c r="K1974" t="str">
        <f t="shared" si="270"/>
        <v>Obese</v>
      </c>
      <c r="L1974" t="str">
        <f t="shared" si="271"/>
        <v>normal</v>
      </c>
      <c r="M1974" t="str">
        <f t="shared" si="272"/>
        <v>Adult</v>
      </c>
      <c r="N1974" t="str">
        <f t="shared" si="273"/>
        <v>High</v>
      </c>
      <c r="O1974" t="str">
        <f t="shared" si="274"/>
        <v>Normal level</v>
      </c>
      <c r="P1974" t="str">
        <f t="shared" si="275"/>
        <v>Low Risk</v>
      </c>
      <c r="Q1974" t="str">
        <f t="shared" si="276"/>
        <v>Low</v>
      </c>
      <c r="R1974" t="str">
        <f t="shared" si="277"/>
        <v>Normal</v>
      </c>
      <c r="S1974" t="str">
        <f t="shared" si="278"/>
        <v>High DPF</v>
      </c>
    </row>
    <row r="1975" spans="1:19" x14ac:dyDescent="0.35">
      <c r="A1975" s="13">
        <v>1974</v>
      </c>
      <c r="B1975" s="14">
        <v>3</v>
      </c>
      <c r="C1975" s="14">
        <v>187</v>
      </c>
      <c r="D1975" s="14">
        <v>70</v>
      </c>
      <c r="E1975" s="14">
        <v>22</v>
      </c>
      <c r="F1975" s="14">
        <v>200</v>
      </c>
      <c r="G1975" s="15">
        <v>36.4</v>
      </c>
      <c r="H1975" s="19">
        <v>0.40799999999999997</v>
      </c>
      <c r="I1975" s="14">
        <v>36</v>
      </c>
      <c r="J1975" s="25">
        <v>1</v>
      </c>
      <c r="K1975" t="str">
        <f t="shared" si="270"/>
        <v>Obese</v>
      </c>
      <c r="L1975" t="str">
        <f t="shared" si="271"/>
        <v xml:space="preserve">Diabetes </v>
      </c>
      <c r="M1975" t="str">
        <f t="shared" si="272"/>
        <v>Adult</v>
      </c>
      <c r="N1975" t="str">
        <f t="shared" si="273"/>
        <v>Medium</v>
      </c>
      <c r="O1975" t="str">
        <f t="shared" si="274"/>
        <v>High level</v>
      </c>
      <c r="P1975" t="str">
        <f t="shared" si="275"/>
        <v>Low Risk</v>
      </c>
      <c r="Q1975" t="str">
        <f t="shared" si="276"/>
        <v>High</v>
      </c>
      <c r="R1975" t="str">
        <f t="shared" si="277"/>
        <v>Normal</v>
      </c>
      <c r="S1975" t="str">
        <f t="shared" si="278"/>
        <v>Medium DPF</v>
      </c>
    </row>
    <row r="1976" spans="1:19" x14ac:dyDescent="0.35">
      <c r="A1976" s="9">
        <v>1975</v>
      </c>
      <c r="B1976" s="10">
        <v>6</v>
      </c>
      <c r="C1976" s="10">
        <v>162</v>
      </c>
      <c r="D1976" s="10">
        <v>62</v>
      </c>
      <c r="E1976" s="10">
        <v>21</v>
      </c>
      <c r="F1976" s="10">
        <v>80</v>
      </c>
      <c r="G1976" s="11">
        <v>24.3</v>
      </c>
      <c r="H1976" s="18">
        <v>0.17799999999999999</v>
      </c>
      <c r="I1976" s="10">
        <v>50</v>
      </c>
      <c r="J1976" s="24">
        <v>1</v>
      </c>
      <c r="K1976" t="str">
        <f t="shared" si="270"/>
        <v>Normal weight</v>
      </c>
      <c r="L1976" t="str">
        <f t="shared" si="271"/>
        <v xml:space="preserve">Diabetes </v>
      </c>
      <c r="M1976" t="str">
        <f t="shared" si="272"/>
        <v>Adult</v>
      </c>
      <c r="N1976" t="str">
        <f t="shared" si="273"/>
        <v>Medium</v>
      </c>
      <c r="O1976" t="str">
        <f t="shared" si="274"/>
        <v>High level</v>
      </c>
      <c r="P1976" t="str">
        <f t="shared" si="275"/>
        <v>High Risk</v>
      </c>
      <c r="Q1976" t="str">
        <f t="shared" si="276"/>
        <v>Normal</v>
      </c>
      <c r="R1976" t="str">
        <f t="shared" si="277"/>
        <v>Normal</v>
      </c>
      <c r="S1976" t="str">
        <f t="shared" si="278"/>
        <v>Low DPF</v>
      </c>
    </row>
    <row r="1977" spans="1:19" x14ac:dyDescent="0.35">
      <c r="A1977" s="13">
        <v>1976</v>
      </c>
      <c r="B1977" s="14">
        <v>4</v>
      </c>
      <c r="C1977" s="14">
        <v>136</v>
      </c>
      <c r="D1977" s="14">
        <v>70</v>
      </c>
      <c r="E1977" s="14">
        <v>21</v>
      </c>
      <c r="F1977" s="14">
        <v>80</v>
      </c>
      <c r="G1977" s="15">
        <v>31.2</v>
      </c>
      <c r="H1977" s="19">
        <v>1.1819999999999999</v>
      </c>
      <c r="I1977" s="14">
        <v>22</v>
      </c>
      <c r="J1977" s="25">
        <v>1</v>
      </c>
      <c r="K1977" t="str">
        <f t="shared" si="270"/>
        <v>Obese</v>
      </c>
      <c r="L1977" t="str">
        <f t="shared" si="271"/>
        <v xml:space="preserve">Diabetes </v>
      </c>
      <c r="M1977" t="str">
        <f t="shared" si="272"/>
        <v>Adult</v>
      </c>
      <c r="N1977" t="str">
        <f t="shared" si="273"/>
        <v>Medium</v>
      </c>
      <c r="O1977" t="str">
        <f t="shared" si="274"/>
        <v>Normal level</v>
      </c>
      <c r="P1977" t="str">
        <f t="shared" si="275"/>
        <v>High Risk</v>
      </c>
      <c r="Q1977" t="str">
        <f t="shared" si="276"/>
        <v>Normal</v>
      </c>
      <c r="R1977" t="str">
        <f t="shared" si="277"/>
        <v>Normal</v>
      </c>
      <c r="S1977" t="str">
        <f t="shared" si="278"/>
        <v>High DPF</v>
      </c>
    </row>
    <row r="1978" spans="1:19" x14ac:dyDescent="0.35">
      <c r="A1978" s="9">
        <v>1977</v>
      </c>
      <c r="B1978" s="10">
        <v>1</v>
      </c>
      <c r="C1978" s="10">
        <v>121</v>
      </c>
      <c r="D1978" s="10">
        <v>78</v>
      </c>
      <c r="E1978" s="10">
        <v>39</v>
      </c>
      <c r="F1978" s="10">
        <v>74</v>
      </c>
      <c r="G1978" s="11">
        <v>39</v>
      </c>
      <c r="H1978" s="18">
        <v>0.26100000000000001</v>
      </c>
      <c r="I1978" s="10">
        <v>28</v>
      </c>
      <c r="J1978" s="24">
        <v>0</v>
      </c>
      <c r="K1978" t="str">
        <f t="shared" si="270"/>
        <v>Obese</v>
      </c>
      <c r="L1978" t="str">
        <f t="shared" si="271"/>
        <v>normal</v>
      </c>
      <c r="M1978" t="str">
        <f t="shared" si="272"/>
        <v>Adult</v>
      </c>
      <c r="N1978" t="str">
        <f t="shared" si="273"/>
        <v>Medium</v>
      </c>
      <c r="O1978" t="str">
        <f t="shared" si="274"/>
        <v>Normal level</v>
      </c>
      <c r="P1978" t="str">
        <f t="shared" si="275"/>
        <v>Low Risk</v>
      </c>
      <c r="Q1978" t="str">
        <f t="shared" si="276"/>
        <v>Low</v>
      </c>
      <c r="R1978" t="str">
        <f t="shared" si="277"/>
        <v>Normal</v>
      </c>
      <c r="S1978" t="str">
        <f t="shared" si="278"/>
        <v>Low DPF</v>
      </c>
    </row>
    <row r="1979" spans="1:19" x14ac:dyDescent="0.35">
      <c r="A1979" s="13">
        <v>1978</v>
      </c>
      <c r="B1979" s="14">
        <v>3</v>
      </c>
      <c r="C1979" s="14">
        <v>108</v>
      </c>
      <c r="D1979" s="14">
        <v>62</v>
      </c>
      <c r="E1979" s="14">
        <v>24</v>
      </c>
      <c r="F1979" s="14">
        <v>80</v>
      </c>
      <c r="G1979" s="15">
        <v>26</v>
      </c>
      <c r="H1979" s="19">
        <v>0.223</v>
      </c>
      <c r="I1979" s="14">
        <v>25</v>
      </c>
      <c r="J1979" s="25">
        <v>0</v>
      </c>
      <c r="K1979" t="str">
        <f t="shared" si="270"/>
        <v>Overweight</v>
      </c>
      <c r="L1979" t="str">
        <f t="shared" si="271"/>
        <v>normal</v>
      </c>
      <c r="M1979" t="str">
        <f t="shared" si="272"/>
        <v>Adult</v>
      </c>
      <c r="N1979" t="str">
        <f t="shared" si="273"/>
        <v>Medium</v>
      </c>
      <c r="O1979" t="str">
        <f t="shared" si="274"/>
        <v>Normal level</v>
      </c>
      <c r="P1979" t="str">
        <f t="shared" si="275"/>
        <v>Low Risk</v>
      </c>
      <c r="Q1979" t="str">
        <f t="shared" si="276"/>
        <v>Normal</v>
      </c>
      <c r="R1979" t="str">
        <f t="shared" si="277"/>
        <v>Normal</v>
      </c>
      <c r="S1979" t="str">
        <f t="shared" si="278"/>
        <v>Low DPF</v>
      </c>
    </row>
    <row r="1980" spans="1:19" x14ac:dyDescent="0.35">
      <c r="A1980" s="9">
        <v>1979</v>
      </c>
      <c r="B1980" s="10">
        <v>4</v>
      </c>
      <c r="C1980" s="10">
        <v>181</v>
      </c>
      <c r="D1980" s="10">
        <v>88</v>
      </c>
      <c r="E1980" s="10">
        <v>44</v>
      </c>
      <c r="F1980" s="10">
        <v>510</v>
      </c>
      <c r="G1980" s="11">
        <v>43.3</v>
      </c>
      <c r="H1980" s="18">
        <v>0.222</v>
      </c>
      <c r="I1980" s="10">
        <v>26</v>
      </c>
      <c r="J1980" s="24">
        <v>1</v>
      </c>
      <c r="K1980" t="str">
        <f t="shared" si="270"/>
        <v>Obese</v>
      </c>
      <c r="L1980" t="str">
        <f t="shared" si="271"/>
        <v xml:space="preserve">Diabetes </v>
      </c>
      <c r="M1980" t="str">
        <f t="shared" si="272"/>
        <v>Adult</v>
      </c>
      <c r="N1980" t="str">
        <f t="shared" si="273"/>
        <v>High</v>
      </c>
      <c r="O1980" t="str">
        <f t="shared" si="274"/>
        <v>High level</v>
      </c>
      <c r="P1980" t="str">
        <f t="shared" si="275"/>
        <v>High Risk</v>
      </c>
      <c r="Q1980" t="str">
        <f t="shared" si="276"/>
        <v>High</v>
      </c>
      <c r="R1980" t="str">
        <f t="shared" si="277"/>
        <v>Prehypertension</v>
      </c>
      <c r="S1980" t="str">
        <f t="shared" si="278"/>
        <v>Low DPF</v>
      </c>
    </row>
    <row r="1981" spans="1:19" x14ac:dyDescent="0.35">
      <c r="A1981" s="13">
        <v>1980</v>
      </c>
      <c r="B1981" s="14">
        <v>8</v>
      </c>
      <c r="C1981" s="14">
        <v>154</v>
      </c>
      <c r="D1981" s="14">
        <v>78</v>
      </c>
      <c r="E1981" s="14">
        <v>32</v>
      </c>
      <c r="F1981" s="14">
        <v>80</v>
      </c>
      <c r="G1981" s="15">
        <v>32.4</v>
      </c>
      <c r="H1981" s="19">
        <v>0.443</v>
      </c>
      <c r="I1981" s="14">
        <v>45</v>
      </c>
      <c r="J1981" s="25">
        <v>1</v>
      </c>
      <c r="K1981" t="str">
        <f t="shared" si="270"/>
        <v>Obese</v>
      </c>
      <c r="L1981" t="str">
        <f t="shared" si="271"/>
        <v xml:space="preserve">Diabetes </v>
      </c>
      <c r="M1981" t="str">
        <f t="shared" si="272"/>
        <v>Adult</v>
      </c>
      <c r="N1981" t="str">
        <f t="shared" si="273"/>
        <v>Medium</v>
      </c>
      <c r="O1981" t="str">
        <f t="shared" si="274"/>
        <v>High level</v>
      </c>
      <c r="P1981" t="str">
        <f t="shared" si="275"/>
        <v>High Risk</v>
      </c>
      <c r="Q1981" t="str">
        <f t="shared" si="276"/>
        <v>Normal</v>
      </c>
      <c r="R1981" t="str">
        <f t="shared" si="277"/>
        <v>Normal</v>
      </c>
      <c r="S1981" t="str">
        <f t="shared" si="278"/>
        <v>Medium DPF</v>
      </c>
    </row>
    <row r="1982" spans="1:19" x14ac:dyDescent="0.35">
      <c r="A1982" s="9">
        <v>1981</v>
      </c>
      <c r="B1982" s="10">
        <v>1</v>
      </c>
      <c r="C1982" s="10">
        <v>128</v>
      </c>
      <c r="D1982" s="10">
        <v>88</v>
      </c>
      <c r="E1982" s="10">
        <v>39</v>
      </c>
      <c r="F1982" s="10">
        <v>110</v>
      </c>
      <c r="G1982" s="11">
        <v>36.5</v>
      </c>
      <c r="H1982" s="18">
        <v>1.0569999999999999</v>
      </c>
      <c r="I1982" s="10">
        <v>37</v>
      </c>
      <c r="J1982" s="24">
        <v>1</v>
      </c>
      <c r="K1982" t="str">
        <f t="shared" si="270"/>
        <v>Obese</v>
      </c>
      <c r="L1982" t="str">
        <f t="shared" si="271"/>
        <v xml:space="preserve">Diabetes </v>
      </c>
      <c r="M1982" t="str">
        <f t="shared" si="272"/>
        <v>Adult</v>
      </c>
      <c r="N1982" t="str">
        <f t="shared" si="273"/>
        <v>Medium</v>
      </c>
      <c r="O1982" t="str">
        <f t="shared" si="274"/>
        <v>Normal level</v>
      </c>
      <c r="P1982" t="str">
        <f t="shared" si="275"/>
        <v>Low Risk</v>
      </c>
      <c r="Q1982" t="str">
        <f t="shared" si="276"/>
        <v>Normal</v>
      </c>
      <c r="R1982" t="str">
        <f t="shared" si="277"/>
        <v>Prehypertension</v>
      </c>
      <c r="S1982" t="str">
        <f t="shared" si="278"/>
        <v>High DPF</v>
      </c>
    </row>
    <row r="1983" spans="1:19" x14ac:dyDescent="0.35">
      <c r="A1983" s="13">
        <v>1982</v>
      </c>
      <c r="B1983" s="14">
        <v>7</v>
      </c>
      <c r="C1983" s="14">
        <v>137</v>
      </c>
      <c r="D1983" s="14">
        <v>90</v>
      </c>
      <c r="E1983" s="14">
        <v>41</v>
      </c>
      <c r="F1983" s="14">
        <v>80</v>
      </c>
      <c r="G1983" s="15">
        <v>32</v>
      </c>
      <c r="H1983" s="19">
        <v>0.39100000000000001</v>
      </c>
      <c r="I1983" s="14">
        <v>39</v>
      </c>
      <c r="J1983" s="25">
        <v>0</v>
      </c>
      <c r="K1983" t="str">
        <f t="shared" si="270"/>
        <v>Obese</v>
      </c>
      <c r="L1983" t="str">
        <f t="shared" si="271"/>
        <v>normal</v>
      </c>
      <c r="M1983" t="str">
        <f t="shared" si="272"/>
        <v>Adult</v>
      </c>
      <c r="N1983" t="str">
        <f t="shared" si="273"/>
        <v>High</v>
      </c>
      <c r="O1983" t="str">
        <f t="shared" si="274"/>
        <v>Normal level</v>
      </c>
      <c r="P1983" t="str">
        <f t="shared" si="275"/>
        <v>High Risk</v>
      </c>
      <c r="Q1983" t="str">
        <f t="shared" si="276"/>
        <v>Normal</v>
      </c>
      <c r="R1983" t="str">
        <f t="shared" si="277"/>
        <v>Prehypertension</v>
      </c>
      <c r="S1983" t="str">
        <f t="shared" si="278"/>
        <v>Medium DPF</v>
      </c>
    </row>
    <row r="1984" spans="1:19" x14ac:dyDescent="0.35">
      <c r="A1984" s="9">
        <v>1983</v>
      </c>
      <c r="B1984" s="10">
        <v>4</v>
      </c>
      <c r="C1984" s="10">
        <v>123</v>
      </c>
      <c r="D1984" s="10">
        <v>72</v>
      </c>
      <c r="E1984" s="10">
        <v>21</v>
      </c>
      <c r="F1984" s="10">
        <v>80</v>
      </c>
      <c r="G1984" s="11">
        <v>36.299999999999997</v>
      </c>
      <c r="H1984" s="18">
        <v>0.25800000000000001</v>
      </c>
      <c r="I1984" s="10">
        <v>52</v>
      </c>
      <c r="J1984" s="24">
        <v>1</v>
      </c>
      <c r="K1984" t="str">
        <f t="shared" si="270"/>
        <v>Obese</v>
      </c>
      <c r="L1984" t="str">
        <f t="shared" si="271"/>
        <v xml:space="preserve">Diabetes </v>
      </c>
      <c r="M1984" t="str">
        <f t="shared" si="272"/>
        <v>Adult</v>
      </c>
      <c r="N1984" t="str">
        <f t="shared" si="273"/>
        <v>Medium</v>
      </c>
      <c r="O1984" t="str">
        <f t="shared" si="274"/>
        <v>Normal level</v>
      </c>
      <c r="P1984" t="str">
        <f t="shared" si="275"/>
        <v>High Risk</v>
      </c>
      <c r="Q1984" t="str">
        <f t="shared" si="276"/>
        <v>Normal</v>
      </c>
      <c r="R1984" t="str">
        <f t="shared" si="277"/>
        <v>Normal</v>
      </c>
      <c r="S1984" t="str">
        <f t="shared" si="278"/>
        <v>Low DPF</v>
      </c>
    </row>
    <row r="1985" spans="1:19" x14ac:dyDescent="0.35">
      <c r="A1985" s="13">
        <v>1984</v>
      </c>
      <c r="B1985" s="14">
        <v>1</v>
      </c>
      <c r="C1985" s="14">
        <v>106</v>
      </c>
      <c r="D1985" s="14">
        <v>76</v>
      </c>
      <c r="E1985" s="14">
        <v>21</v>
      </c>
      <c r="F1985" s="14">
        <v>80</v>
      </c>
      <c r="G1985" s="15">
        <v>37.5</v>
      </c>
      <c r="H1985" s="19">
        <v>0.19700000000000001</v>
      </c>
      <c r="I1985" s="14">
        <v>26</v>
      </c>
      <c r="J1985" s="25">
        <v>0</v>
      </c>
      <c r="K1985" t="str">
        <f t="shared" si="270"/>
        <v>Obese</v>
      </c>
      <c r="L1985" t="str">
        <f t="shared" si="271"/>
        <v>normal</v>
      </c>
      <c r="M1985" t="str">
        <f t="shared" si="272"/>
        <v>Adult</v>
      </c>
      <c r="N1985" t="str">
        <f t="shared" si="273"/>
        <v>Medium</v>
      </c>
      <c r="O1985" t="str">
        <f t="shared" si="274"/>
        <v>Normal level</v>
      </c>
      <c r="P1985" t="str">
        <f t="shared" si="275"/>
        <v>Low Risk</v>
      </c>
      <c r="Q1985" t="str">
        <f t="shared" si="276"/>
        <v>Normal</v>
      </c>
      <c r="R1985" t="str">
        <f t="shared" si="277"/>
        <v>Normal</v>
      </c>
      <c r="S1985" t="str">
        <f t="shared" si="278"/>
        <v>Low DPF</v>
      </c>
    </row>
    <row r="1986" spans="1:19" x14ac:dyDescent="0.35">
      <c r="A1986" s="9">
        <v>1985</v>
      </c>
      <c r="B1986" s="10">
        <v>6</v>
      </c>
      <c r="C1986" s="10">
        <v>190</v>
      </c>
      <c r="D1986" s="10">
        <v>92</v>
      </c>
      <c r="E1986" s="10">
        <v>21</v>
      </c>
      <c r="F1986" s="10">
        <v>80</v>
      </c>
      <c r="G1986" s="11">
        <v>35.5</v>
      </c>
      <c r="H1986" s="18">
        <v>0.27800000000000002</v>
      </c>
      <c r="I1986" s="10">
        <v>66</v>
      </c>
      <c r="J1986" s="24">
        <v>1</v>
      </c>
      <c r="K1986" t="str">
        <f t="shared" si="270"/>
        <v>Obese</v>
      </c>
      <c r="L1986" t="str">
        <f t="shared" si="271"/>
        <v xml:space="preserve">Diabetes </v>
      </c>
      <c r="M1986" t="str">
        <f t="shared" si="272"/>
        <v>Aged</v>
      </c>
      <c r="N1986" t="str">
        <f t="shared" si="273"/>
        <v>Medium</v>
      </c>
      <c r="O1986" t="str">
        <f t="shared" si="274"/>
        <v>High level</v>
      </c>
      <c r="P1986" t="str">
        <f t="shared" si="275"/>
        <v>High Risk</v>
      </c>
      <c r="Q1986" t="str">
        <f t="shared" si="276"/>
        <v>Normal</v>
      </c>
      <c r="R1986" t="str">
        <f t="shared" si="277"/>
        <v>Hypertension</v>
      </c>
      <c r="S1986" t="str">
        <f t="shared" si="278"/>
        <v>Low DPF</v>
      </c>
    </row>
    <row r="1987" spans="1:19" x14ac:dyDescent="0.35">
      <c r="A1987" s="13">
        <v>1986</v>
      </c>
      <c r="B1987" s="14">
        <v>2</v>
      </c>
      <c r="C1987" s="14">
        <v>88</v>
      </c>
      <c r="D1987" s="14">
        <v>58</v>
      </c>
      <c r="E1987" s="14">
        <v>26</v>
      </c>
      <c r="F1987" s="14">
        <v>16</v>
      </c>
      <c r="G1987" s="15">
        <v>28.4</v>
      </c>
      <c r="H1987" s="19">
        <v>0.76600000000000001</v>
      </c>
      <c r="I1987" s="14">
        <v>22</v>
      </c>
      <c r="J1987" s="25">
        <v>0</v>
      </c>
      <c r="K1987" t="str">
        <f t="shared" ref="K1987:K2050" si="279">IF(G1987&lt;18.5, "Underweight", IF(G1987&lt;24.9, "Normal weight", IF(G1987&lt;29.9, "Overweight", "Obese")))</f>
        <v>Overweight</v>
      </c>
      <c r="L1987" t="str">
        <f t="shared" ref="L1987:L2050" si="280">IF(J1987=1,"Diabetes ","normal")</f>
        <v>normal</v>
      </c>
      <c r="M1987" t="str">
        <f t="shared" ref="M1987:M2050" si="281">IF(I1987&lt;13, "Child", IF(I1987&lt;20, "Teen", IF(I1987&lt;65, "Adult", "Aged")))</f>
        <v>Adult</v>
      </c>
      <c r="N1987" t="str">
        <f t="shared" ref="N1987:N2050" si="282">IF(E1987&lt;20, "Low", IF(E1987&lt;40, "Medium", "High"))</f>
        <v>Medium</v>
      </c>
      <c r="O1987" t="str">
        <f t="shared" ref="O1987:O2050" si="283">IF(C1987&lt;140, "Normal level", IF(C1987&lt;200, "High level"))</f>
        <v>Normal level</v>
      </c>
      <c r="P1987" t="str">
        <f t="shared" ref="P1987:P2050" si="284">IF(B1987&gt;3, "High Risk", "Low Risk")</f>
        <v>Low Risk</v>
      </c>
      <c r="Q1987" t="str">
        <f t="shared" ref="Q1987:Q2050" si="285">IF(F1987&lt;80, "Low", IF(F1987&lt;=150, "Normal", "High"))</f>
        <v>Low</v>
      </c>
      <c r="R1987" t="str">
        <f t="shared" ref="R1987:R2050" si="286">IF(D1987&lt;60, "Low", IF(D1987&lt;=80, "Normal", IF(D1987&lt;=90, "Prehypertension", "Hypertension")))</f>
        <v>Low</v>
      </c>
      <c r="S1987" t="str">
        <f t="shared" ref="S1987:S2050" si="287">IF(H1987&lt;0.3, "Low DPF", IF(H1987&lt;=0.6, "Medium DPF", "High DPF"))</f>
        <v>High DPF</v>
      </c>
    </row>
    <row r="1988" spans="1:19" x14ac:dyDescent="0.35">
      <c r="A1988" s="9">
        <v>1987</v>
      </c>
      <c r="B1988" s="10">
        <v>9</v>
      </c>
      <c r="C1988" s="10">
        <v>170</v>
      </c>
      <c r="D1988" s="10">
        <v>74</v>
      </c>
      <c r="E1988" s="10">
        <v>31</v>
      </c>
      <c r="F1988" s="10">
        <v>80</v>
      </c>
      <c r="G1988" s="11">
        <v>44</v>
      </c>
      <c r="H1988" s="18">
        <v>0.40300000000000002</v>
      </c>
      <c r="I1988" s="10">
        <v>43</v>
      </c>
      <c r="J1988" s="24">
        <v>1</v>
      </c>
      <c r="K1988" t="str">
        <f t="shared" si="279"/>
        <v>Obese</v>
      </c>
      <c r="L1988" t="str">
        <f t="shared" si="280"/>
        <v xml:space="preserve">Diabetes </v>
      </c>
      <c r="M1988" t="str">
        <f t="shared" si="281"/>
        <v>Adult</v>
      </c>
      <c r="N1988" t="str">
        <f t="shared" si="282"/>
        <v>Medium</v>
      </c>
      <c r="O1988" t="str">
        <f t="shared" si="283"/>
        <v>High level</v>
      </c>
      <c r="P1988" t="str">
        <f t="shared" si="284"/>
        <v>High Risk</v>
      </c>
      <c r="Q1988" t="str">
        <f t="shared" si="285"/>
        <v>Normal</v>
      </c>
      <c r="R1988" t="str">
        <f t="shared" si="286"/>
        <v>Normal</v>
      </c>
      <c r="S1988" t="str">
        <f t="shared" si="287"/>
        <v>Medium DPF</v>
      </c>
    </row>
    <row r="1989" spans="1:19" x14ac:dyDescent="0.35">
      <c r="A1989" s="13">
        <v>1988</v>
      </c>
      <c r="B1989" s="14">
        <v>9</v>
      </c>
      <c r="C1989" s="14">
        <v>89</v>
      </c>
      <c r="D1989" s="14">
        <v>62</v>
      </c>
      <c r="E1989" s="14">
        <v>21</v>
      </c>
      <c r="F1989" s="14">
        <v>80</v>
      </c>
      <c r="G1989" s="15">
        <v>22.5</v>
      </c>
      <c r="H1989" s="19">
        <v>0.14199999999999999</v>
      </c>
      <c r="I1989" s="14">
        <v>33</v>
      </c>
      <c r="J1989" s="25">
        <v>0</v>
      </c>
      <c r="K1989" t="str">
        <f t="shared" si="279"/>
        <v>Normal weight</v>
      </c>
      <c r="L1989" t="str">
        <f t="shared" si="280"/>
        <v>normal</v>
      </c>
      <c r="M1989" t="str">
        <f t="shared" si="281"/>
        <v>Adult</v>
      </c>
      <c r="N1989" t="str">
        <f t="shared" si="282"/>
        <v>Medium</v>
      </c>
      <c r="O1989" t="str">
        <f t="shared" si="283"/>
        <v>Normal level</v>
      </c>
      <c r="P1989" t="str">
        <f t="shared" si="284"/>
        <v>High Risk</v>
      </c>
      <c r="Q1989" t="str">
        <f t="shared" si="285"/>
        <v>Normal</v>
      </c>
      <c r="R1989" t="str">
        <f t="shared" si="286"/>
        <v>Normal</v>
      </c>
      <c r="S1989" t="str">
        <f t="shared" si="287"/>
        <v>Low DPF</v>
      </c>
    </row>
    <row r="1990" spans="1:19" x14ac:dyDescent="0.35">
      <c r="A1990" s="9">
        <v>1989</v>
      </c>
      <c r="B1990" s="10">
        <v>14</v>
      </c>
      <c r="C1990" s="10">
        <v>101</v>
      </c>
      <c r="D1990" s="10">
        <v>76</v>
      </c>
      <c r="E1990" s="10">
        <v>48</v>
      </c>
      <c r="F1990" s="10">
        <v>180</v>
      </c>
      <c r="G1990" s="11">
        <v>32.9</v>
      </c>
      <c r="H1990" s="18">
        <v>0.17100000000000001</v>
      </c>
      <c r="I1990" s="10">
        <v>63</v>
      </c>
      <c r="J1990" s="24">
        <v>0</v>
      </c>
      <c r="K1990" t="str">
        <f t="shared" si="279"/>
        <v>Obese</v>
      </c>
      <c r="L1990" t="str">
        <f t="shared" si="280"/>
        <v>normal</v>
      </c>
      <c r="M1990" t="str">
        <f t="shared" si="281"/>
        <v>Adult</v>
      </c>
      <c r="N1990" t="str">
        <f t="shared" si="282"/>
        <v>High</v>
      </c>
      <c r="O1990" t="str">
        <f t="shared" si="283"/>
        <v>Normal level</v>
      </c>
      <c r="P1990" t="str">
        <f t="shared" si="284"/>
        <v>High Risk</v>
      </c>
      <c r="Q1990" t="str">
        <f t="shared" si="285"/>
        <v>High</v>
      </c>
      <c r="R1990" t="str">
        <f t="shared" si="286"/>
        <v>Normal</v>
      </c>
      <c r="S1990" t="str">
        <f t="shared" si="287"/>
        <v>Low DPF</v>
      </c>
    </row>
    <row r="1991" spans="1:19" x14ac:dyDescent="0.35">
      <c r="A1991" s="13">
        <v>1990</v>
      </c>
      <c r="B1991" s="14">
        <v>2</v>
      </c>
      <c r="C1991" s="14">
        <v>122</v>
      </c>
      <c r="D1991" s="14">
        <v>70</v>
      </c>
      <c r="E1991" s="14">
        <v>27</v>
      </c>
      <c r="F1991" s="14">
        <v>80</v>
      </c>
      <c r="G1991" s="15">
        <v>36.799999999999997</v>
      </c>
      <c r="H1991" s="19">
        <v>0.34</v>
      </c>
      <c r="I1991" s="14">
        <v>27</v>
      </c>
      <c r="J1991" s="25">
        <v>0</v>
      </c>
      <c r="K1991" t="str">
        <f t="shared" si="279"/>
        <v>Obese</v>
      </c>
      <c r="L1991" t="str">
        <f t="shared" si="280"/>
        <v>normal</v>
      </c>
      <c r="M1991" t="str">
        <f t="shared" si="281"/>
        <v>Adult</v>
      </c>
      <c r="N1991" t="str">
        <f t="shared" si="282"/>
        <v>Medium</v>
      </c>
      <c r="O1991" t="str">
        <f t="shared" si="283"/>
        <v>Normal level</v>
      </c>
      <c r="P1991" t="str">
        <f t="shared" si="284"/>
        <v>Low Risk</v>
      </c>
      <c r="Q1991" t="str">
        <f t="shared" si="285"/>
        <v>Normal</v>
      </c>
      <c r="R1991" t="str">
        <f t="shared" si="286"/>
        <v>Normal</v>
      </c>
      <c r="S1991" t="str">
        <f t="shared" si="287"/>
        <v>Medium DPF</v>
      </c>
    </row>
    <row r="1992" spans="1:19" x14ac:dyDescent="0.35">
      <c r="A1992" s="9">
        <v>1991</v>
      </c>
      <c r="B1992" s="10">
        <v>5</v>
      </c>
      <c r="C1992" s="10">
        <v>121</v>
      </c>
      <c r="D1992" s="10">
        <v>72</v>
      </c>
      <c r="E1992" s="10">
        <v>23</v>
      </c>
      <c r="F1992" s="10">
        <v>112</v>
      </c>
      <c r="G1992" s="11">
        <v>26.2</v>
      </c>
      <c r="H1992" s="18">
        <v>0.245</v>
      </c>
      <c r="I1992" s="10">
        <v>30</v>
      </c>
      <c r="J1992" s="24">
        <v>0</v>
      </c>
      <c r="K1992" t="str">
        <f t="shared" si="279"/>
        <v>Overweight</v>
      </c>
      <c r="L1992" t="str">
        <f t="shared" si="280"/>
        <v>normal</v>
      </c>
      <c r="M1992" t="str">
        <f t="shared" si="281"/>
        <v>Adult</v>
      </c>
      <c r="N1992" t="str">
        <f t="shared" si="282"/>
        <v>Medium</v>
      </c>
      <c r="O1992" t="str">
        <f t="shared" si="283"/>
        <v>Normal level</v>
      </c>
      <c r="P1992" t="str">
        <f t="shared" si="284"/>
        <v>High Risk</v>
      </c>
      <c r="Q1992" t="str">
        <f t="shared" si="285"/>
        <v>Normal</v>
      </c>
      <c r="R1992" t="str">
        <f t="shared" si="286"/>
        <v>Normal</v>
      </c>
      <c r="S1992" t="str">
        <f t="shared" si="287"/>
        <v>Low DPF</v>
      </c>
    </row>
    <row r="1993" spans="1:19" x14ac:dyDescent="0.35">
      <c r="A1993" s="13">
        <v>1992</v>
      </c>
      <c r="B1993" s="14">
        <v>1</v>
      </c>
      <c r="C1993" s="14">
        <v>126</v>
      </c>
      <c r="D1993" s="14">
        <v>60</v>
      </c>
      <c r="E1993" s="14">
        <v>21</v>
      </c>
      <c r="F1993" s="14">
        <v>80</v>
      </c>
      <c r="G1993" s="15">
        <v>30.1</v>
      </c>
      <c r="H1993" s="19">
        <v>0.34899999999999998</v>
      </c>
      <c r="I1993" s="14">
        <v>47</v>
      </c>
      <c r="J1993" s="25">
        <v>1</v>
      </c>
      <c r="K1993" t="str">
        <f t="shared" si="279"/>
        <v>Obese</v>
      </c>
      <c r="L1993" t="str">
        <f t="shared" si="280"/>
        <v xml:space="preserve">Diabetes </v>
      </c>
      <c r="M1993" t="str">
        <f t="shared" si="281"/>
        <v>Adult</v>
      </c>
      <c r="N1993" t="str">
        <f t="shared" si="282"/>
        <v>Medium</v>
      </c>
      <c r="O1993" t="str">
        <f t="shared" si="283"/>
        <v>Normal level</v>
      </c>
      <c r="P1993" t="str">
        <f t="shared" si="284"/>
        <v>Low Risk</v>
      </c>
      <c r="Q1993" t="str">
        <f t="shared" si="285"/>
        <v>Normal</v>
      </c>
      <c r="R1993" t="str">
        <f t="shared" si="286"/>
        <v>Normal</v>
      </c>
      <c r="S1993" t="str">
        <f t="shared" si="287"/>
        <v>Medium DPF</v>
      </c>
    </row>
    <row r="1994" spans="1:19" x14ac:dyDescent="0.35">
      <c r="A1994" s="9">
        <v>1993</v>
      </c>
      <c r="B1994" s="10">
        <v>1</v>
      </c>
      <c r="C1994" s="10">
        <v>93</v>
      </c>
      <c r="D1994" s="10">
        <v>70</v>
      </c>
      <c r="E1994" s="10">
        <v>31</v>
      </c>
      <c r="F1994" s="10">
        <v>80</v>
      </c>
      <c r="G1994" s="11">
        <v>30.4</v>
      </c>
      <c r="H1994" s="18">
        <v>0.315</v>
      </c>
      <c r="I1994" s="10">
        <v>23</v>
      </c>
      <c r="J1994" s="24">
        <v>0</v>
      </c>
      <c r="K1994" t="str">
        <f t="shared" si="279"/>
        <v>Obese</v>
      </c>
      <c r="L1994" t="str">
        <f t="shared" si="280"/>
        <v>normal</v>
      </c>
      <c r="M1994" t="str">
        <f t="shared" si="281"/>
        <v>Adult</v>
      </c>
      <c r="N1994" t="str">
        <f t="shared" si="282"/>
        <v>Medium</v>
      </c>
      <c r="O1994" t="str">
        <f t="shared" si="283"/>
        <v>Normal level</v>
      </c>
      <c r="P1994" t="str">
        <f t="shared" si="284"/>
        <v>Low Risk</v>
      </c>
      <c r="Q1994" t="str">
        <f t="shared" si="285"/>
        <v>Normal</v>
      </c>
      <c r="R1994" t="str">
        <f t="shared" si="286"/>
        <v>Normal</v>
      </c>
      <c r="S1994" t="str">
        <f t="shared" si="287"/>
        <v>Medium DPF</v>
      </c>
    </row>
    <row r="1995" spans="1:19" x14ac:dyDescent="0.35">
      <c r="A1995" s="13">
        <v>1994</v>
      </c>
      <c r="B1995" s="14">
        <v>14</v>
      </c>
      <c r="C1995" s="14">
        <v>100</v>
      </c>
      <c r="D1995" s="14">
        <v>78</v>
      </c>
      <c r="E1995" s="14">
        <v>25</v>
      </c>
      <c r="F1995" s="14">
        <v>184</v>
      </c>
      <c r="G1995" s="15">
        <v>36.6</v>
      </c>
      <c r="H1995" s="19">
        <v>0.41199999999999998</v>
      </c>
      <c r="I1995" s="14">
        <v>46</v>
      </c>
      <c r="J1995" s="25">
        <v>1</v>
      </c>
      <c r="K1995" t="str">
        <f t="shared" si="279"/>
        <v>Obese</v>
      </c>
      <c r="L1995" t="str">
        <f t="shared" si="280"/>
        <v xml:space="preserve">Diabetes </v>
      </c>
      <c r="M1995" t="str">
        <f t="shared" si="281"/>
        <v>Adult</v>
      </c>
      <c r="N1995" t="str">
        <f t="shared" si="282"/>
        <v>Medium</v>
      </c>
      <c r="O1995" t="str">
        <f t="shared" si="283"/>
        <v>Normal level</v>
      </c>
      <c r="P1995" t="str">
        <f t="shared" si="284"/>
        <v>High Risk</v>
      </c>
      <c r="Q1995" t="str">
        <f t="shared" si="285"/>
        <v>High</v>
      </c>
      <c r="R1995" t="str">
        <f t="shared" si="286"/>
        <v>Normal</v>
      </c>
      <c r="S1995" t="str">
        <f t="shared" si="287"/>
        <v>Medium DPF</v>
      </c>
    </row>
    <row r="1996" spans="1:19" x14ac:dyDescent="0.35">
      <c r="A1996" s="9">
        <v>1995</v>
      </c>
      <c r="B1996" s="10">
        <v>8</v>
      </c>
      <c r="C1996" s="10">
        <v>112</v>
      </c>
      <c r="D1996" s="10">
        <v>72</v>
      </c>
      <c r="E1996" s="10">
        <v>21</v>
      </c>
      <c r="F1996" s="10">
        <v>80</v>
      </c>
      <c r="G1996" s="11">
        <v>23.6</v>
      </c>
      <c r="H1996" s="18">
        <v>0.84</v>
      </c>
      <c r="I1996" s="10">
        <v>58</v>
      </c>
      <c r="J1996" s="24">
        <v>0</v>
      </c>
      <c r="K1996" t="str">
        <f t="shared" si="279"/>
        <v>Normal weight</v>
      </c>
      <c r="L1996" t="str">
        <f t="shared" si="280"/>
        <v>normal</v>
      </c>
      <c r="M1996" t="str">
        <f t="shared" si="281"/>
        <v>Adult</v>
      </c>
      <c r="N1996" t="str">
        <f t="shared" si="282"/>
        <v>Medium</v>
      </c>
      <c r="O1996" t="str">
        <f t="shared" si="283"/>
        <v>Normal level</v>
      </c>
      <c r="P1996" t="str">
        <f t="shared" si="284"/>
        <v>High Risk</v>
      </c>
      <c r="Q1996" t="str">
        <f t="shared" si="285"/>
        <v>Normal</v>
      </c>
      <c r="R1996" t="str">
        <f t="shared" si="286"/>
        <v>Normal</v>
      </c>
      <c r="S1996" t="str">
        <f t="shared" si="287"/>
        <v>High DPF</v>
      </c>
    </row>
    <row r="1997" spans="1:19" x14ac:dyDescent="0.35">
      <c r="A1997" s="13">
        <v>1996</v>
      </c>
      <c r="B1997" s="14">
        <v>4</v>
      </c>
      <c r="C1997" s="14">
        <v>167</v>
      </c>
      <c r="D1997" s="14">
        <v>69</v>
      </c>
      <c r="E1997" s="14">
        <v>21</v>
      </c>
      <c r="F1997" s="14">
        <v>80</v>
      </c>
      <c r="G1997" s="15">
        <v>32.299999999999997</v>
      </c>
      <c r="H1997" s="19">
        <v>0.83899999999999997</v>
      </c>
      <c r="I1997" s="14">
        <v>30</v>
      </c>
      <c r="J1997" s="25">
        <v>1</v>
      </c>
      <c r="K1997" t="str">
        <f t="shared" si="279"/>
        <v>Obese</v>
      </c>
      <c r="L1997" t="str">
        <f t="shared" si="280"/>
        <v xml:space="preserve">Diabetes </v>
      </c>
      <c r="M1997" t="str">
        <f t="shared" si="281"/>
        <v>Adult</v>
      </c>
      <c r="N1997" t="str">
        <f t="shared" si="282"/>
        <v>Medium</v>
      </c>
      <c r="O1997" t="str">
        <f t="shared" si="283"/>
        <v>High level</v>
      </c>
      <c r="P1997" t="str">
        <f t="shared" si="284"/>
        <v>High Risk</v>
      </c>
      <c r="Q1997" t="str">
        <f t="shared" si="285"/>
        <v>Normal</v>
      </c>
      <c r="R1997" t="str">
        <f t="shared" si="286"/>
        <v>Normal</v>
      </c>
      <c r="S1997" t="str">
        <f t="shared" si="287"/>
        <v>High DPF</v>
      </c>
    </row>
    <row r="1998" spans="1:19" x14ac:dyDescent="0.35">
      <c r="A1998" s="9">
        <v>1997</v>
      </c>
      <c r="B1998" s="10">
        <v>2</v>
      </c>
      <c r="C1998" s="10">
        <v>144</v>
      </c>
      <c r="D1998" s="10">
        <v>58</v>
      </c>
      <c r="E1998" s="10">
        <v>33</v>
      </c>
      <c r="F1998" s="10">
        <v>135</v>
      </c>
      <c r="G1998" s="11">
        <v>31.6</v>
      </c>
      <c r="H1998" s="18">
        <v>0.42199999999999999</v>
      </c>
      <c r="I1998" s="10">
        <v>25</v>
      </c>
      <c r="J1998" s="24">
        <v>1</v>
      </c>
      <c r="K1998" t="str">
        <f t="shared" si="279"/>
        <v>Obese</v>
      </c>
      <c r="L1998" t="str">
        <f t="shared" si="280"/>
        <v xml:space="preserve">Diabetes </v>
      </c>
      <c r="M1998" t="str">
        <f t="shared" si="281"/>
        <v>Adult</v>
      </c>
      <c r="N1998" t="str">
        <f t="shared" si="282"/>
        <v>Medium</v>
      </c>
      <c r="O1998" t="str">
        <f t="shared" si="283"/>
        <v>High level</v>
      </c>
      <c r="P1998" t="str">
        <f t="shared" si="284"/>
        <v>Low Risk</v>
      </c>
      <c r="Q1998" t="str">
        <f t="shared" si="285"/>
        <v>Normal</v>
      </c>
      <c r="R1998" t="str">
        <f t="shared" si="286"/>
        <v>Low</v>
      </c>
      <c r="S1998" t="str">
        <f t="shared" si="287"/>
        <v>Medium DPF</v>
      </c>
    </row>
    <row r="1999" spans="1:19" x14ac:dyDescent="0.35">
      <c r="A1999" s="13">
        <v>1998</v>
      </c>
      <c r="B1999" s="14">
        <v>5</v>
      </c>
      <c r="C1999" s="14">
        <v>77</v>
      </c>
      <c r="D1999" s="14">
        <v>82</v>
      </c>
      <c r="E1999" s="14">
        <v>41</v>
      </c>
      <c r="F1999" s="14">
        <v>42</v>
      </c>
      <c r="G1999" s="15">
        <v>35.799999999999997</v>
      </c>
      <c r="H1999" s="19">
        <v>0.156</v>
      </c>
      <c r="I1999" s="14">
        <v>35</v>
      </c>
      <c r="J1999" s="25">
        <v>0</v>
      </c>
      <c r="K1999" t="str">
        <f t="shared" si="279"/>
        <v>Obese</v>
      </c>
      <c r="L1999" t="str">
        <f t="shared" si="280"/>
        <v>normal</v>
      </c>
      <c r="M1999" t="str">
        <f t="shared" si="281"/>
        <v>Adult</v>
      </c>
      <c r="N1999" t="str">
        <f t="shared" si="282"/>
        <v>High</v>
      </c>
      <c r="O1999" t="str">
        <f t="shared" si="283"/>
        <v>Normal level</v>
      </c>
      <c r="P1999" t="str">
        <f t="shared" si="284"/>
        <v>High Risk</v>
      </c>
      <c r="Q1999" t="str">
        <f t="shared" si="285"/>
        <v>Low</v>
      </c>
      <c r="R1999" t="str">
        <f t="shared" si="286"/>
        <v>Prehypertension</v>
      </c>
      <c r="S1999" t="str">
        <f t="shared" si="287"/>
        <v>Low DPF</v>
      </c>
    </row>
    <row r="2000" spans="1:19" x14ac:dyDescent="0.35">
      <c r="A2000" s="9">
        <v>1999</v>
      </c>
      <c r="B2000" s="10">
        <v>5</v>
      </c>
      <c r="C2000" s="10">
        <v>115</v>
      </c>
      <c r="D2000" s="10">
        <v>98</v>
      </c>
      <c r="E2000" s="10">
        <v>21</v>
      </c>
      <c r="F2000" s="10">
        <v>80</v>
      </c>
      <c r="G2000" s="11">
        <v>52.9</v>
      </c>
      <c r="H2000" s="18">
        <v>0.20899999999999999</v>
      </c>
      <c r="I2000" s="10">
        <v>28</v>
      </c>
      <c r="J2000" s="24">
        <v>1</v>
      </c>
      <c r="K2000" t="str">
        <f t="shared" si="279"/>
        <v>Obese</v>
      </c>
      <c r="L2000" t="str">
        <f t="shared" si="280"/>
        <v xml:space="preserve">Diabetes </v>
      </c>
      <c r="M2000" t="str">
        <f t="shared" si="281"/>
        <v>Adult</v>
      </c>
      <c r="N2000" t="str">
        <f t="shared" si="282"/>
        <v>Medium</v>
      </c>
      <c r="O2000" t="str">
        <f t="shared" si="283"/>
        <v>Normal level</v>
      </c>
      <c r="P2000" t="str">
        <f t="shared" si="284"/>
        <v>High Risk</v>
      </c>
      <c r="Q2000" t="str">
        <f t="shared" si="285"/>
        <v>Normal</v>
      </c>
      <c r="R2000" t="str">
        <f t="shared" si="286"/>
        <v>Hypertension</v>
      </c>
      <c r="S2000" t="str">
        <f t="shared" si="287"/>
        <v>Low DPF</v>
      </c>
    </row>
    <row r="2001" spans="1:19" x14ac:dyDescent="0.35">
      <c r="A2001" s="13">
        <v>2000</v>
      </c>
      <c r="B2001" s="14">
        <v>3</v>
      </c>
      <c r="C2001" s="14">
        <v>150</v>
      </c>
      <c r="D2001" s="14">
        <v>76</v>
      </c>
      <c r="E2001" s="14">
        <v>21</v>
      </c>
      <c r="F2001" s="14">
        <v>80</v>
      </c>
      <c r="G2001" s="15">
        <v>21</v>
      </c>
      <c r="H2001" s="19">
        <v>0.20699999999999999</v>
      </c>
      <c r="I2001" s="14">
        <v>37</v>
      </c>
      <c r="J2001" s="25">
        <v>0</v>
      </c>
      <c r="K2001" t="str">
        <f t="shared" si="279"/>
        <v>Normal weight</v>
      </c>
      <c r="L2001" t="str">
        <f t="shared" si="280"/>
        <v>normal</v>
      </c>
      <c r="M2001" t="str">
        <f t="shared" si="281"/>
        <v>Adult</v>
      </c>
      <c r="N2001" t="str">
        <f t="shared" si="282"/>
        <v>Medium</v>
      </c>
      <c r="O2001" t="str">
        <f t="shared" si="283"/>
        <v>High level</v>
      </c>
      <c r="P2001" t="str">
        <f t="shared" si="284"/>
        <v>Low Risk</v>
      </c>
      <c r="Q2001" t="str">
        <f t="shared" si="285"/>
        <v>Normal</v>
      </c>
      <c r="R2001" t="str">
        <f t="shared" si="286"/>
        <v>Normal</v>
      </c>
      <c r="S2001" t="str">
        <f t="shared" si="287"/>
        <v>Low DPF</v>
      </c>
    </row>
    <row r="2002" spans="1:19" x14ac:dyDescent="0.35">
      <c r="A2002" s="9">
        <v>2001</v>
      </c>
      <c r="B2002" s="10">
        <v>2</v>
      </c>
      <c r="C2002" s="10">
        <v>120</v>
      </c>
      <c r="D2002" s="10">
        <v>76</v>
      </c>
      <c r="E2002" s="10">
        <v>37</v>
      </c>
      <c r="F2002" s="10">
        <v>105</v>
      </c>
      <c r="G2002" s="11">
        <v>39.700000000000003</v>
      </c>
      <c r="H2002" s="18">
        <v>0.215</v>
      </c>
      <c r="I2002" s="10">
        <v>29</v>
      </c>
      <c r="J2002" s="24">
        <v>0</v>
      </c>
      <c r="K2002" t="str">
        <f t="shared" si="279"/>
        <v>Obese</v>
      </c>
      <c r="L2002" t="str">
        <f t="shared" si="280"/>
        <v>normal</v>
      </c>
      <c r="M2002" t="str">
        <f t="shared" si="281"/>
        <v>Adult</v>
      </c>
      <c r="N2002" t="str">
        <f t="shared" si="282"/>
        <v>Medium</v>
      </c>
      <c r="O2002" t="str">
        <f t="shared" si="283"/>
        <v>Normal level</v>
      </c>
      <c r="P2002" t="str">
        <f t="shared" si="284"/>
        <v>Low Risk</v>
      </c>
      <c r="Q2002" t="str">
        <f t="shared" si="285"/>
        <v>Normal</v>
      </c>
      <c r="R2002" t="str">
        <f t="shared" si="286"/>
        <v>Normal</v>
      </c>
      <c r="S2002" t="str">
        <f t="shared" si="287"/>
        <v>Low DPF</v>
      </c>
    </row>
    <row r="2003" spans="1:19" x14ac:dyDescent="0.35">
      <c r="A2003" s="13">
        <v>2002</v>
      </c>
      <c r="B2003" s="14">
        <v>14</v>
      </c>
      <c r="C2003" s="14">
        <v>161</v>
      </c>
      <c r="D2003" s="14">
        <v>68</v>
      </c>
      <c r="E2003" s="14">
        <v>23</v>
      </c>
      <c r="F2003" s="14">
        <v>132</v>
      </c>
      <c r="G2003" s="15">
        <v>25.5</v>
      </c>
      <c r="H2003" s="19">
        <v>0.32600000000000001</v>
      </c>
      <c r="I2003" s="14">
        <v>47</v>
      </c>
      <c r="J2003" s="25">
        <v>1</v>
      </c>
      <c r="K2003" t="str">
        <f t="shared" si="279"/>
        <v>Overweight</v>
      </c>
      <c r="L2003" t="str">
        <f t="shared" si="280"/>
        <v xml:space="preserve">Diabetes </v>
      </c>
      <c r="M2003" t="str">
        <f t="shared" si="281"/>
        <v>Adult</v>
      </c>
      <c r="N2003" t="str">
        <f t="shared" si="282"/>
        <v>Medium</v>
      </c>
      <c r="O2003" t="str">
        <f t="shared" si="283"/>
        <v>High level</v>
      </c>
      <c r="P2003" t="str">
        <f t="shared" si="284"/>
        <v>High Risk</v>
      </c>
      <c r="Q2003" t="str">
        <f t="shared" si="285"/>
        <v>Normal</v>
      </c>
      <c r="R2003" t="str">
        <f t="shared" si="286"/>
        <v>Normal</v>
      </c>
      <c r="S2003" t="str">
        <f t="shared" si="287"/>
        <v>Medium DPF</v>
      </c>
    </row>
    <row r="2004" spans="1:19" x14ac:dyDescent="0.35">
      <c r="A2004" s="9">
        <v>2003</v>
      </c>
      <c r="B2004" s="10">
        <v>4</v>
      </c>
      <c r="C2004" s="10">
        <v>137</v>
      </c>
      <c r="D2004" s="10">
        <v>68</v>
      </c>
      <c r="E2004" s="10">
        <v>14</v>
      </c>
      <c r="F2004" s="10">
        <v>148</v>
      </c>
      <c r="G2004" s="11">
        <v>24.8</v>
      </c>
      <c r="H2004" s="18">
        <v>0.14299999999999999</v>
      </c>
      <c r="I2004" s="10">
        <v>21</v>
      </c>
      <c r="J2004" s="24">
        <v>0</v>
      </c>
      <c r="K2004" t="str">
        <f t="shared" si="279"/>
        <v>Normal weight</v>
      </c>
      <c r="L2004" t="str">
        <f t="shared" si="280"/>
        <v>normal</v>
      </c>
      <c r="M2004" t="str">
        <f t="shared" si="281"/>
        <v>Adult</v>
      </c>
      <c r="N2004" t="str">
        <f t="shared" si="282"/>
        <v>Low</v>
      </c>
      <c r="O2004" t="str">
        <f t="shared" si="283"/>
        <v>Normal level</v>
      </c>
      <c r="P2004" t="str">
        <f t="shared" si="284"/>
        <v>High Risk</v>
      </c>
      <c r="Q2004" t="str">
        <f t="shared" si="285"/>
        <v>Normal</v>
      </c>
      <c r="R2004" t="str">
        <f t="shared" si="286"/>
        <v>Normal</v>
      </c>
      <c r="S2004" t="str">
        <f t="shared" si="287"/>
        <v>Low DPF</v>
      </c>
    </row>
    <row r="2005" spans="1:19" x14ac:dyDescent="0.35">
      <c r="A2005" s="13">
        <v>2004</v>
      </c>
      <c r="B2005" s="14">
        <v>4</v>
      </c>
      <c r="C2005" s="14">
        <v>128</v>
      </c>
      <c r="D2005" s="14">
        <v>68</v>
      </c>
      <c r="E2005" s="14">
        <v>19</v>
      </c>
      <c r="F2005" s="14">
        <v>180</v>
      </c>
      <c r="G2005" s="15">
        <v>30.5</v>
      </c>
      <c r="H2005" s="19">
        <v>1.391</v>
      </c>
      <c r="I2005" s="14">
        <v>25</v>
      </c>
      <c r="J2005" s="25">
        <v>1</v>
      </c>
      <c r="K2005" t="str">
        <f t="shared" si="279"/>
        <v>Obese</v>
      </c>
      <c r="L2005" t="str">
        <f t="shared" si="280"/>
        <v xml:space="preserve">Diabetes </v>
      </c>
      <c r="M2005" t="str">
        <f t="shared" si="281"/>
        <v>Adult</v>
      </c>
      <c r="N2005" t="str">
        <f t="shared" si="282"/>
        <v>Low</v>
      </c>
      <c r="O2005" t="str">
        <f t="shared" si="283"/>
        <v>Normal level</v>
      </c>
      <c r="P2005" t="str">
        <f t="shared" si="284"/>
        <v>High Risk</v>
      </c>
      <c r="Q2005" t="str">
        <f t="shared" si="285"/>
        <v>High</v>
      </c>
      <c r="R2005" t="str">
        <f t="shared" si="286"/>
        <v>Normal</v>
      </c>
      <c r="S2005" t="str">
        <f t="shared" si="287"/>
        <v>High DPF</v>
      </c>
    </row>
    <row r="2006" spans="1:19" x14ac:dyDescent="0.35">
      <c r="A2006" s="9">
        <v>2005</v>
      </c>
      <c r="B2006" s="10">
        <v>2</v>
      </c>
      <c r="C2006" s="10">
        <v>124</v>
      </c>
      <c r="D2006" s="10">
        <v>68</v>
      </c>
      <c r="E2006" s="10">
        <v>28</v>
      </c>
      <c r="F2006" s="10">
        <v>205</v>
      </c>
      <c r="G2006" s="11">
        <v>32.9</v>
      </c>
      <c r="H2006" s="18">
        <v>0.875</v>
      </c>
      <c r="I2006" s="10">
        <v>30</v>
      </c>
      <c r="J2006" s="24">
        <v>1</v>
      </c>
      <c r="K2006" t="str">
        <f t="shared" si="279"/>
        <v>Obese</v>
      </c>
      <c r="L2006" t="str">
        <f t="shared" si="280"/>
        <v xml:space="preserve">Diabetes </v>
      </c>
      <c r="M2006" t="str">
        <f t="shared" si="281"/>
        <v>Adult</v>
      </c>
      <c r="N2006" t="str">
        <f t="shared" si="282"/>
        <v>Medium</v>
      </c>
      <c r="O2006" t="str">
        <f t="shared" si="283"/>
        <v>Normal level</v>
      </c>
      <c r="P2006" t="str">
        <f t="shared" si="284"/>
        <v>Low Risk</v>
      </c>
      <c r="Q2006" t="str">
        <f t="shared" si="285"/>
        <v>High</v>
      </c>
      <c r="R2006" t="str">
        <f t="shared" si="286"/>
        <v>Normal</v>
      </c>
      <c r="S2006" t="str">
        <f t="shared" si="287"/>
        <v>High DPF</v>
      </c>
    </row>
    <row r="2007" spans="1:19" x14ac:dyDescent="0.35">
      <c r="A2007" s="13">
        <v>2006</v>
      </c>
      <c r="B2007" s="14">
        <v>6</v>
      </c>
      <c r="C2007" s="14">
        <v>80</v>
      </c>
      <c r="D2007" s="14">
        <v>66</v>
      </c>
      <c r="E2007" s="14">
        <v>30</v>
      </c>
      <c r="F2007" s="14">
        <v>80</v>
      </c>
      <c r="G2007" s="15">
        <v>26.2</v>
      </c>
      <c r="H2007" s="19">
        <v>0.313</v>
      </c>
      <c r="I2007" s="14">
        <v>41</v>
      </c>
      <c r="J2007" s="25">
        <v>0</v>
      </c>
      <c r="K2007" t="str">
        <f t="shared" si="279"/>
        <v>Overweight</v>
      </c>
      <c r="L2007" t="str">
        <f t="shared" si="280"/>
        <v>normal</v>
      </c>
      <c r="M2007" t="str">
        <f t="shared" si="281"/>
        <v>Adult</v>
      </c>
      <c r="N2007" t="str">
        <f t="shared" si="282"/>
        <v>Medium</v>
      </c>
      <c r="O2007" t="str">
        <f t="shared" si="283"/>
        <v>Normal level</v>
      </c>
      <c r="P2007" t="str">
        <f t="shared" si="284"/>
        <v>High Risk</v>
      </c>
      <c r="Q2007" t="str">
        <f t="shared" si="285"/>
        <v>Normal</v>
      </c>
      <c r="R2007" t="str">
        <f t="shared" si="286"/>
        <v>Normal</v>
      </c>
      <c r="S2007" t="str">
        <f t="shared" si="287"/>
        <v>Medium DPF</v>
      </c>
    </row>
    <row r="2008" spans="1:19" x14ac:dyDescent="0.35">
      <c r="A2008" s="9">
        <v>2007</v>
      </c>
      <c r="B2008" s="10">
        <v>4</v>
      </c>
      <c r="C2008" s="10">
        <v>106</v>
      </c>
      <c r="D2008" s="10">
        <v>70</v>
      </c>
      <c r="E2008" s="10">
        <v>37</v>
      </c>
      <c r="F2008" s="10">
        <v>148</v>
      </c>
      <c r="G2008" s="11">
        <v>39.4</v>
      </c>
      <c r="H2008" s="18">
        <v>0.60499999999999998</v>
      </c>
      <c r="I2008" s="10">
        <v>22</v>
      </c>
      <c r="J2008" s="24">
        <v>0</v>
      </c>
      <c r="K2008" t="str">
        <f t="shared" si="279"/>
        <v>Obese</v>
      </c>
      <c r="L2008" t="str">
        <f t="shared" si="280"/>
        <v>normal</v>
      </c>
      <c r="M2008" t="str">
        <f t="shared" si="281"/>
        <v>Adult</v>
      </c>
      <c r="N2008" t="str">
        <f t="shared" si="282"/>
        <v>Medium</v>
      </c>
      <c r="O2008" t="str">
        <f t="shared" si="283"/>
        <v>Normal level</v>
      </c>
      <c r="P2008" t="str">
        <f t="shared" si="284"/>
        <v>High Risk</v>
      </c>
      <c r="Q2008" t="str">
        <f t="shared" si="285"/>
        <v>Normal</v>
      </c>
      <c r="R2008" t="str">
        <f t="shared" si="286"/>
        <v>Normal</v>
      </c>
      <c r="S2008" t="str">
        <f t="shared" si="287"/>
        <v>High DPF</v>
      </c>
    </row>
    <row r="2009" spans="1:19" x14ac:dyDescent="0.35">
      <c r="A2009" s="13">
        <v>2008</v>
      </c>
      <c r="B2009" s="14">
        <v>2</v>
      </c>
      <c r="C2009" s="14">
        <v>155</v>
      </c>
      <c r="D2009" s="14">
        <v>74</v>
      </c>
      <c r="E2009" s="14">
        <v>17</v>
      </c>
      <c r="F2009" s="14">
        <v>96</v>
      </c>
      <c r="G2009" s="15">
        <v>26.6</v>
      </c>
      <c r="H2009" s="19">
        <v>0.433</v>
      </c>
      <c r="I2009" s="14">
        <v>27</v>
      </c>
      <c r="J2009" s="25">
        <v>1</v>
      </c>
      <c r="K2009" t="str">
        <f t="shared" si="279"/>
        <v>Overweight</v>
      </c>
      <c r="L2009" t="str">
        <f t="shared" si="280"/>
        <v xml:space="preserve">Diabetes </v>
      </c>
      <c r="M2009" t="str">
        <f t="shared" si="281"/>
        <v>Adult</v>
      </c>
      <c r="N2009" t="str">
        <f t="shared" si="282"/>
        <v>Low</v>
      </c>
      <c r="O2009" t="str">
        <f t="shared" si="283"/>
        <v>High level</v>
      </c>
      <c r="P2009" t="str">
        <f t="shared" si="284"/>
        <v>Low Risk</v>
      </c>
      <c r="Q2009" t="str">
        <f t="shared" si="285"/>
        <v>Normal</v>
      </c>
      <c r="R2009" t="str">
        <f t="shared" si="286"/>
        <v>Normal</v>
      </c>
      <c r="S2009" t="str">
        <f t="shared" si="287"/>
        <v>Medium DPF</v>
      </c>
    </row>
    <row r="2010" spans="1:19" x14ac:dyDescent="0.35">
      <c r="A2010" s="9">
        <v>2009</v>
      </c>
      <c r="B2010" s="10">
        <v>3</v>
      </c>
      <c r="C2010" s="10">
        <v>113</v>
      </c>
      <c r="D2010" s="10">
        <v>50</v>
      </c>
      <c r="E2010" s="10">
        <v>10</v>
      </c>
      <c r="F2010" s="10">
        <v>85</v>
      </c>
      <c r="G2010" s="11">
        <v>29.5</v>
      </c>
      <c r="H2010" s="18">
        <v>0.626</v>
      </c>
      <c r="I2010" s="10">
        <v>25</v>
      </c>
      <c r="J2010" s="24">
        <v>0</v>
      </c>
      <c r="K2010" t="str">
        <f t="shared" si="279"/>
        <v>Overweight</v>
      </c>
      <c r="L2010" t="str">
        <f t="shared" si="280"/>
        <v>normal</v>
      </c>
      <c r="M2010" t="str">
        <f t="shared" si="281"/>
        <v>Adult</v>
      </c>
      <c r="N2010" t="str">
        <f t="shared" si="282"/>
        <v>Low</v>
      </c>
      <c r="O2010" t="str">
        <f t="shared" si="283"/>
        <v>Normal level</v>
      </c>
      <c r="P2010" t="str">
        <f t="shared" si="284"/>
        <v>Low Risk</v>
      </c>
      <c r="Q2010" t="str">
        <f t="shared" si="285"/>
        <v>Normal</v>
      </c>
      <c r="R2010" t="str">
        <f t="shared" si="286"/>
        <v>Low</v>
      </c>
      <c r="S2010" t="str">
        <f t="shared" si="287"/>
        <v>High DPF</v>
      </c>
    </row>
    <row r="2011" spans="1:19" x14ac:dyDescent="0.35">
      <c r="A2011" s="13">
        <v>2010</v>
      </c>
      <c r="B2011" s="14">
        <v>7</v>
      </c>
      <c r="C2011" s="14">
        <v>109</v>
      </c>
      <c r="D2011" s="14">
        <v>80</v>
      </c>
      <c r="E2011" s="14">
        <v>31</v>
      </c>
      <c r="F2011" s="14">
        <v>80</v>
      </c>
      <c r="G2011" s="15">
        <v>35.9</v>
      </c>
      <c r="H2011" s="19">
        <v>1.127</v>
      </c>
      <c r="I2011" s="14">
        <v>43</v>
      </c>
      <c r="J2011" s="25">
        <v>1</v>
      </c>
      <c r="K2011" t="str">
        <f t="shared" si="279"/>
        <v>Obese</v>
      </c>
      <c r="L2011" t="str">
        <f t="shared" si="280"/>
        <v xml:space="preserve">Diabetes </v>
      </c>
      <c r="M2011" t="str">
        <f t="shared" si="281"/>
        <v>Adult</v>
      </c>
      <c r="N2011" t="str">
        <f t="shared" si="282"/>
        <v>Medium</v>
      </c>
      <c r="O2011" t="str">
        <f t="shared" si="283"/>
        <v>Normal level</v>
      </c>
      <c r="P2011" t="str">
        <f t="shared" si="284"/>
        <v>High Risk</v>
      </c>
      <c r="Q2011" t="str">
        <f t="shared" si="285"/>
        <v>Normal</v>
      </c>
      <c r="R2011" t="str">
        <f t="shared" si="286"/>
        <v>Normal</v>
      </c>
      <c r="S2011" t="str">
        <f t="shared" si="287"/>
        <v>High DPF</v>
      </c>
    </row>
    <row r="2012" spans="1:19" x14ac:dyDescent="0.35">
      <c r="A2012" s="9">
        <v>2011</v>
      </c>
      <c r="B2012" s="10">
        <v>2</v>
      </c>
      <c r="C2012" s="10">
        <v>112</v>
      </c>
      <c r="D2012" s="10">
        <v>68</v>
      </c>
      <c r="E2012" s="10">
        <v>22</v>
      </c>
      <c r="F2012" s="10">
        <v>94</v>
      </c>
      <c r="G2012" s="11">
        <v>34.1</v>
      </c>
      <c r="H2012" s="18">
        <v>0.315</v>
      </c>
      <c r="I2012" s="10">
        <v>26</v>
      </c>
      <c r="J2012" s="24">
        <v>0</v>
      </c>
      <c r="K2012" t="str">
        <f t="shared" si="279"/>
        <v>Obese</v>
      </c>
      <c r="L2012" t="str">
        <f t="shared" si="280"/>
        <v>normal</v>
      </c>
      <c r="M2012" t="str">
        <f t="shared" si="281"/>
        <v>Adult</v>
      </c>
      <c r="N2012" t="str">
        <f t="shared" si="282"/>
        <v>Medium</v>
      </c>
      <c r="O2012" t="str">
        <f t="shared" si="283"/>
        <v>Normal level</v>
      </c>
      <c r="P2012" t="str">
        <f t="shared" si="284"/>
        <v>Low Risk</v>
      </c>
      <c r="Q2012" t="str">
        <f t="shared" si="285"/>
        <v>Normal</v>
      </c>
      <c r="R2012" t="str">
        <f t="shared" si="286"/>
        <v>Normal</v>
      </c>
      <c r="S2012" t="str">
        <f t="shared" si="287"/>
        <v>Medium DPF</v>
      </c>
    </row>
    <row r="2013" spans="1:19" x14ac:dyDescent="0.35">
      <c r="A2013" s="13">
        <v>2012</v>
      </c>
      <c r="B2013" s="14">
        <v>3</v>
      </c>
      <c r="C2013" s="14">
        <v>99</v>
      </c>
      <c r="D2013" s="14">
        <v>80</v>
      </c>
      <c r="E2013" s="14">
        <v>11</v>
      </c>
      <c r="F2013" s="14">
        <v>64</v>
      </c>
      <c r="G2013" s="15">
        <v>19.3</v>
      </c>
      <c r="H2013" s="19">
        <v>0.28399999999999997</v>
      </c>
      <c r="I2013" s="14">
        <v>30</v>
      </c>
      <c r="J2013" s="25">
        <v>0</v>
      </c>
      <c r="K2013" t="str">
        <f t="shared" si="279"/>
        <v>Normal weight</v>
      </c>
      <c r="L2013" t="str">
        <f t="shared" si="280"/>
        <v>normal</v>
      </c>
      <c r="M2013" t="str">
        <f t="shared" si="281"/>
        <v>Adult</v>
      </c>
      <c r="N2013" t="str">
        <f t="shared" si="282"/>
        <v>Low</v>
      </c>
      <c r="O2013" t="str">
        <f t="shared" si="283"/>
        <v>Normal level</v>
      </c>
      <c r="P2013" t="str">
        <f t="shared" si="284"/>
        <v>Low Risk</v>
      </c>
      <c r="Q2013" t="str">
        <f t="shared" si="285"/>
        <v>Low</v>
      </c>
      <c r="R2013" t="str">
        <f t="shared" si="286"/>
        <v>Normal</v>
      </c>
      <c r="S2013" t="str">
        <f t="shared" si="287"/>
        <v>Low DPF</v>
      </c>
    </row>
    <row r="2014" spans="1:19" x14ac:dyDescent="0.35">
      <c r="A2014" s="9">
        <v>2013</v>
      </c>
      <c r="B2014" s="10">
        <v>3</v>
      </c>
      <c r="C2014" s="10">
        <v>182</v>
      </c>
      <c r="D2014" s="10">
        <v>74</v>
      </c>
      <c r="E2014" s="10">
        <v>21</v>
      </c>
      <c r="F2014" s="10">
        <v>80</v>
      </c>
      <c r="G2014" s="11">
        <v>30.5</v>
      </c>
      <c r="H2014" s="18">
        <v>0.34499999999999997</v>
      </c>
      <c r="I2014" s="10">
        <v>29</v>
      </c>
      <c r="J2014" s="24">
        <v>1</v>
      </c>
      <c r="K2014" t="str">
        <f t="shared" si="279"/>
        <v>Obese</v>
      </c>
      <c r="L2014" t="str">
        <f t="shared" si="280"/>
        <v xml:space="preserve">Diabetes </v>
      </c>
      <c r="M2014" t="str">
        <f t="shared" si="281"/>
        <v>Adult</v>
      </c>
      <c r="N2014" t="str">
        <f t="shared" si="282"/>
        <v>Medium</v>
      </c>
      <c r="O2014" t="str">
        <f t="shared" si="283"/>
        <v>High level</v>
      </c>
      <c r="P2014" t="str">
        <f t="shared" si="284"/>
        <v>Low Risk</v>
      </c>
      <c r="Q2014" t="str">
        <f t="shared" si="285"/>
        <v>Normal</v>
      </c>
      <c r="R2014" t="str">
        <f t="shared" si="286"/>
        <v>Normal</v>
      </c>
      <c r="S2014" t="str">
        <f t="shared" si="287"/>
        <v>Medium DPF</v>
      </c>
    </row>
    <row r="2015" spans="1:19" x14ac:dyDescent="0.35">
      <c r="A2015" s="13">
        <v>2014</v>
      </c>
      <c r="B2015" s="14">
        <v>3</v>
      </c>
      <c r="C2015" s="14">
        <v>115</v>
      </c>
      <c r="D2015" s="14">
        <v>66</v>
      </c>
      <c r="E2015" s="14">
        <v>39</v>
      </c>
      <c r="F2015" s="14">
        <v>140</v>
      </c>
      <c r="G2015" s="15">
        <v>38.1</v>
      </c>
      <c r="H2015" s="19">
        <v>0.15</v>
      </c>
      <c r="I2015" s="14">
        <v>28</v>
      </c>
      <c r="J2015" s="25">
        <v>0</v>
      </c>
      <c r="K2015" t="str">
        <f t="shared" si="279"/>
        <v>Obese</v>
      </c>
      <c r="L2015" t="str">
        <f t="shared" si="280"/>
        <v>normal</v>
      </c>
      <c r="M2015" t="str">
        <f t="shared" si="281"/>
        <v>Adult</v>
      </c>
      <c r="N2015" t="str">
        <f t="shared" si="282"/>
        <v>Medium</v>
      </c>
      <c r="O2015" t="str">
        <f t="shared" si="283"/>
        <v>Normal level</v>
      </c>
      <c r="P2015" t="str">
        <f t="shared" si="284"/>
        <v>Low Risk</v>
      </c>
      <c r="Q2015" t="str">
        <f t="shared" si="285"/>
        <v>Normal</v>
      </c>
      <c r="R2015" t="str">
        <f t="shared" si="286"/>
        <v>Normal</v>
      </c>
      <c r="S2015" t="str">
        <f t="shared" si="287"/>
        <v>Low DPF</v>
      </c>
    </row>
    <row r="2016" spans="1:19" x14ac:dyDescent="0.35">
      <c r="A2016" s="9">
        <v>2015</v>
      </c>
      <c r="B2016" s="10">
        <v>6</v>
      </c>
      <c r="C2016" s="10">
        <v>194</v>
      </c>
      <c r="D2016" s="10">
        <v>78</v>
      </c>
      <c r="E2016" s="10">
        <v>21</v>
      </c>
      <c r="F2016" s="10">
        <v>80</v>
      </c>
      <c r="G2016" s="11">
        <v>23.5</v>
      </c>
      <c r="H2016" s="18">
        <v>0.129</v>
      </c>
      <c r="I2016" s="10">
        <v>59</v>
      </c>
      <c r="J2016" s="24">
        <v>1</v>
      </c>
      <c r="K2016" t="str">
        <f t="shared" si="279"/>
        <v>Normal weight</v>
      </c>
      <c r="L2016" t="str">
        <f t="shared" si="280"/>
        <v xml:space="preserve">Diabetes </v>
      </c>
      <c r="M2016" t="str">
        <f t="shared" si="281"/>
        <v>Adult</v>
      </c>
      <c r="N2016" t="str">
        <f t="shared" si="282"/>
        <v>Medium</v>
      </c>
      <c r="O2016" t="str">
        <f t="shared" si="283"/>
        <v>High level</v>
      </c>
      <c r="P2016" t="str">
        <f t="shared" si="284"/>
        <v>High Risk</v>
      </c>
      <c r="Q2016" t="str">
        <f t="shared" si="285"/>
        <v>Normal</v>
      </c>
      <c r="R2016" t="str">
        <f t="shared" si="286"/>
        <v>Normal</v>
      </c>
      <c r="S2016" t="str">
        <f t="shared" si="287"/>
        <v>Low DPF</v>
      </c>
    </row>
    <row r="2017" spans="1:19" x14ac:dyDescent="0.35">
      <c r="A2017" s="13">
        <v>2016</v>
      </c>
      <c r="B2017" s="14">
        <v>4</v>
      </c>
      <c r="C2017" s="14">
        <v>129</v>
      </c>
      <c r="D2017" s="14">
        <v>60</v>
      </c>
      <c r="E2017" s="14">
        <v>12</v>
      </c>
      <c r="F2017" s="14">
        <v>231</v>
      </c>
      <c r="G2017" s="15">
        <v>27.5</v>
      </c>
      <c r="H2017" s="19">
        <v>0.52700000000000002</v>
      </c>
      <c r="I2017" s="14">
        <v>31</v>
      </c>
      <c r="J2017" s="25">
        <v>0</v>
      </c>
      <c r="K2017" t="str">
        <f t="shared" si="279"/>
        <v>Overweight</v>
      </c>
      <c r="L2017" t="str">
        <f t="shared" si="280"/>
        <v>normal</v>
      </c>
      <c r="M2017" t="str">
        <f t="shared" si="281"/>
        <v>Adult</v>
      </c>
      <c r="N2017" t="str">
        <f t="shared" si="282"/>
        <v>Low</v>
      </c>
      <c r="O2017" t="str">
        <f t="shared" si="283"/>
        <v>Normal level</v>
      </c>
      <c r="P2017" t="str">
        <f t="shared" si="284"/>
        <v>High Risk</v>
      </c>
      <c r="Q2017" t="str">
        <f t="shared" si="285"/>
        <v>High</v>
      </c>
      <c r="R2017" t="str">
        <f t="shared" si="286"/>
        <v>Normal</v>
      </c>
      <c r="S2017" t="str">
        <f t="shared" si="287"/>
        <v>Medium DPF</v>
      </c>
    </row>
    <row r="2018" spans="1:19" x14ac:dyDescent="0.35">
      <c r="A2018" s="9">
        <v>2017</v>
      </c>
      <c r="B2018" s="10">
        <v>3</v>
      </c>
      <c r="C2018" s="10">
        <v>112</v>
      </c>
      <c r="D2018" s="10">
        <v>74</v>
      </c>
      <c r="E2018" s="10">
        <v>30</v>
      </c>
      <c r="F2018" s="10">
        <v>80</v>
      </c>
      <c r="G2018" s="11">
        <v>31.6</v>
      </c>
      <c r="H2018" s="18">
        <v>0.19700000000000001</v>
      </c>
      <c r="I2018" s="10">
        <v>25</v>
      </c>
      <c r="J2018" s="24">
        <v>1</v>
      </c>
      <c r="K2018" t="str">
        <f t="shared" si="279"/>
        <v>Obese</v>
      </c>
      <c r="L2018" t="str">
        <f t="shared" si="280"/>
        <v xml:space="preserve">Diabetes </v>
      </c>
      <c r="M2018" t="str">
        <f t="shared" si="281"/>
        <v>Adult</v>
      </c>
      <c r="N2018" t="str">
        <f t="shared" si="282"/>
        <v>Medium</v>
      </c>
      <c r="O2018" t="str">
        <f t="shared" si="283"/>
        <v>Normal level</v>
      </c>
      <c r="P2018" t="str">
        <f t="shared" si="284"/>
        <v>Low Risk</v>
      </c>
      <c r="Q2018" t="str">
        <f t="shared" si="285"/>
        <v>Normal</v>
      </c>
      <c r="R2018" t="str">
        <f t="shared" si="286"/>
        <v>Normal</v>
      </c>
      <c r="S2018" t="str">
        <f t="shared" si="287"/>
        <v>Low DPF</v>
      </c>
    </row>
    <row r="2019" spans="1:19" x14ac:dyDescent="0.35">
      <c r="A2019" s="13">
        <v>2018</v>
      </c>
      <c r="B2019" s="14">
        <v>4</v>
      </c>
      <c r="C2019" s="14">
        <v>124</v>
      </c>
      <c r="D2019" s="14">
        <v>70</v>
      </c>
      <c r="E2019" s="14">
        <v>20</v>
      </c>
      <c r="F2019" s="14">
        <v>80</v>
      </c>
      <c r="G2019" s="15">
        <v>27.4</v>
      </c>
      <c r="H2019" s="19">
        <v>0.254</v>
      </c>
      <c r="I2019" s="14">
        <v>36</v>
      </c>
      <c r="J2019" s="25">
        <v>1</v>
      </c>
      <c r="K2019" t="str">
        <f t="shared" si="279"/>
        <v>Overweight</v>
      </c>
      <c r="L2019" t="str">
        <f t="shared" si="280"/>
        <v xml:space="preserve">Diabetes </v>
      </c>
      <c r="M2019" t="str">
        <f t="shared" si="281"/>
        <v>Adult</v>
      </c>
      <c r="N2019" t="str">
        <f t="shared" si="282"/>
        <v>Medium</v>
      </c>
      <c r="O2019" t="str">
        <f t="shared" si="283"/>
        <v>Normal level</v>
      </c>
      <c r="P2019" t="str">
        <f t="shared" si="284"/>
        <v>High Risk</v>
      </c>
      <c r="Q2019" t="str">
        <f t="shared" si="285"/>
        <v>Normal</v>
      </c>
      <c r="R2019" t="str">
        <f t="shared" si="286"/>
        <v>Normal</v>
      </c>
      <c r="S2019" t="str">
        <f t="shared" si="287"/>
        <v>Low DPF</v>
      </c>
    </row>
    <row r="2020" spans="1:19" x14ac:dyDescent="0.35">
      <c r="A2020" s="9">
        <v>2019</v>
      </c>
      <c r="B2020" s="10">
        <v>13</v>
      </c>
      <c r="C2020" s="10">
        <v>152</v>
      </c>
      <c r="D2020" s="10">
        <v>90</v>
      </c>
      <c r="E2020" s="10">
        <v>33</v>
      </c>
      <c r="F2020" s="10">
        <v>29</v>
      </c>
      <c r="G2020" s="11">
        <v>26.8</v>
      </c>
      <c r="H2020" s="18">
        <v>0.73099999999999998</v>
      </c>
      <c r="I2020" s="10">
        <v>43</v>
      </c>
      <c r="J2020" s="24">
        <v>1</v>
      </c>
      <c r="K2020" t="str">
        <f t="shared" si="279"/>
        <v>Overweight</v>
      </c>
      <c r="L2020" t="str">
        <f t="shared" si="280"/>
        <v xml:space="preserve">Diabetes </v>
      </c>
      <c r="M2020" t="str">
        <f t="shared" si="281"/>
        <v>Adult</v>
      </c>
      <c r="N2020" t="str">
        <f t="shared" si="282"/>
        <v>Medium</v>
      </c>
      <c r="O2020" t="str">
        <f t="shared" si="283"/>
        <v>High level</v>
      </c>
      <c r="P2020" t="str">
        <f t="shared" si="284"/>
        <v>High Risk</v>
      </c>
      <c r="Q2020" t="str">
        <f t="shared" si="285"/>
        <v>Low</v>
      </c>
      <c r="R2020" t="str">
        <f t="shared" si="286"/>
        <v>Prehypertension</v>
      </c>
      <c r="S2020" t="str">
        <f t="shared" si="287"/>
        <v>High DPF</v>
      </c>
    </row>
    <row r="2021" spans="1:19" x14ac:dyDescent="0.35">
      <c r="A2021" s="13">
        <v>2020</v>
      </c>
      <c r="B2021" s="14">
        <v>2</v>
      </c>
      <c r="C2021" s="14">
        <v>112</v>
      </c>
      <c r="D2021" s="14">
        <v>75</v>
      </c>
      <c r="E2021" s="14">
        <v>32</v>
      </c>
      <c r="F2021" s="14">
        <v>80</v>
      </c>
      <c r="G2021" s="15">
        <v>35.700000000000003</v>
      </c>
      <c r="H2021" s="19">
        <v>0.14799999999999999</v>
      </c>
      <c r="I2021" s="14">
        <v>21</v>
      </c>
      <c r="J2021" s="25">
        <v>0</v>
      </c>
      <c r="K2021" t="str">
        <f t="shared" si="279"/>
        <v>Obese</v>
      </c>
      <c r="L2021" t="str">
        <f t="shared" si="280"/>
        <v>normal</v>
      </c>
      <c r="M2021" t="str">
        <f t="shared" si="281"/>
        <v>Adult</v>
      </c>
      <c r="N2021" t="str">
        <f t="shared" si="282"/>
        <v>Medium</v>
      </c>
      <c r="O2021" t="str">
        <f t="shared" si="283"/>
        <v>Normal level</v>
      </c>
      <c r="P2021" t="str">
        <f t="shared" si="284"/>
        <v>Low Risk</v>
      </c>
      <c r="Q2021" t="str">
        <f t="shared" si="285"/>
        <v>Normal</v>
      </c>
      <c r="R2021" t="str">
        <f t="shared" si="286"/>
        <v>Normal</v>
      </c>
      <c r="S2021" t="str">
        <f t="shared" si="287"/>
        <v>Low DPF</v>
      </c>
    </row>
    <row r="2022" spans="1:19" x14ac:dyDescent="0.35">
      <c r="A2022" s="9">
        <v>2021</v>
      </c>
      <c r="B2022" s="10">
        <v>1</v>
      </c>
      <c r="C2022" s="10">
        <v>157</v>
      </c>
      <c r="D2022" s="10">
        <v>72</v>
      </c>
      <c r="E2022" s="10">
        <v>21</v>
      </c>
      <c r="F2022" s="10">
        <v>168</v>
      </c>
      <c r="G2022" s="11">
        <v>25.6</v>
      </c>
      <c r="H2022" s="18">
        <v>0.123</v>
      </c>
      <c r="I2022" s="10">
        <v>24</v>
      </c>
      <c r="J2022" s="24">
        <v>0</v>
      </c>
      <c r="K2022" t="str">
        <f t="shared" si="279"/>
        <v>Overweight</v>
      </c>
      <c r="L2022" t="str">
        <f t="shared" si="280"/>
        <v>normal</v>
      </c>
      <c r="M2022" t="str">
        <f t="shared" si="281"/>
        <v>Adult</v>
      </c>
      <c r="N2022" t="str">
        <f t="shared" si="282"/>
        <v>Medium</v>
      </c>
      <c r="O2022" t="str">
        <f t="shared" si="283"/>
        <v>High level</v>
      </c>
      <c r="P2022" t="str">
        <f t="shared" si="284"/>
        <v>Low Risk</v>
      </c>
      <c r="Q2022" t="str">
        <f t="shared" si="285"/>
        <v>High</v>
      </c>
      <c r="R2022" t="str">
        <f t="shared" si="286"/>
        <v>Normal</v>
      </c>
      <c r="S2022" t="str">
        <f t="shared" si="287"/>
        <v>Low DPF</v>
      </c>
    </row>
    <row r="2023" spans="1:19" x14ac:dyDescent="0.35">
      <c r="A2023" s="13">
        <v>2022</v>
      </c>
      <c r="B2023" s="14">
        <v>1</v>
      </c>
      <c r="C2023" s="14">
        <v>122</v>
      </c>
      <c r="D2023" s="14">
        <v>64</v>
      </c>
      <c r="E2023" s="14">
        <v>32</v>
      </c>
      <c r="F2023" s="14">
        <v>156</v>
      </c>
      <c r="G2023" s="15">
        <v>35.1</v>
      </c>
      <c r="H2023" s="19">
        <v>0.69199999999999995</v>
      </c>
      <c r="I2023" s="14">
        <v>30</v>
      </c>
      <c r="J2023" s="25">
        <v>1</v>
      </c>
      <c r="K2023" t="str">
        <f t="shared" si="279"/>
        <v>Obese</v>
      </c>
      <c r="L2023" t="str">
        <f t="shared" si="280"/>
        <v xml:space="preserve">Diabetes </v>
      </c>
      <c r="M2023" t="str">
        <f t="shared" si="281"/>
        <v>Adult</v>
      </c>
      <c r="N2023" t="str">
        <f t="shared" si="282"/>
        <v>Medium</v>
      </c>
      <c r="O2023" t="str">
        <f t="shared" si="283"/>
        <v>Normal level</v>
      </c>
      <c r="P2023" t="str">
        <f t="shared" si="284"/>
        <v>Low Risk</v>
      </c>
      <c r="Q2023" t="str">
        <f t="shared" si="285"/>
        <v>High</v>
      </c>
      <c r="R2023" t="str">
        <f t="shared" si="286"/>
        <v>Normal</v>
      </c>
      <c r="S2023" t="str">
        <f t="shared" si="287"/>
        <v>High DPF</v>
      </c>
    </row>
    <row r="2024" spans="1:19" x14ac:dyDescent="0.35">
      <c r="A2024" s="9">
        <v>2023</v>
      </c>
      <c r="B2024" s="10">
        <v>14</v>
      </c>
      <c r="C2024" s="10">
        <v>179</v>
      </c>
      <c r="D2024" s="10">
        <v>70</v>
      </c>
      <c r="E2024" s="10">
        <v>21</v>
      </c>
      <c r="F2024" s="10">
        <v>80</v>
      </c>
      <c r="G2024" s="11">
        <v>35.1</v>
      </c>
      <c r="H2024" s="18">
        <v>0.2</v>
      </c>
      <c r="I2024" s="10">
        <v>37</v>
      </c>
      <c r="J2024" s="24">
        <v>0</v>
      </c>
      <c r="K2024" t="str">
        <f t="shared" si="279"/>
        <v>Obese</v>
      </c>
      <c r="L2024" t="str">
        <f t="shared" si="280"/>
        <v>normal</v>
      </c>
      <c r="M2024" t="str">
        <f t="shared" si="281"/>
        <v>Adult</v>
      </c>
      <c r="N2024" t="str">
        <f t="shared" si="282"/>
        <v>Medium</v>
      </c>
      <c r="O2024" t="str">
        <f t="shared" si="283"/>
        <v>High level</v>
      </c>
      <c r="P2024" t="str">
        <f t="shared" si="284"/>
        <v>High Risk</v>
      </c>
      <c r="Q2024" t="str">
        <f t="shared" si="285"/>
        <v>Normal</v>
      </c>
      <c r="R2024" t="str">
        <f t="shared" si="286"/>
        <v>Normal</v>
      </c>
      <c r="S2024" t="str">
        <f t="shared" si="287"/>
        <v>Low DPF</v>
      </c>
    </row>
    <row r="2025" spans="1:19" x14ac:dyDescent="0.35">
      <c r="A2025" s="13">
        <v>2024</v>
      </c>
      <c r="B2025" s="14">
        <v>2</v>
      </c>
      <c r="C2025" s="14">
        <v>102</v>
      </c>
      <c r="D2025" s="14">
        <v>86</v>
      </c>
      <c r="E2025" s="14">
        <v>36</v>
      </c>
      <c r="F2025" s="14">
        <v>120</v>
      </c>
      <c r="G2025" s="15">
        <v>45.5</v>
      </c>
      <c r="H2025" s="19">
        <v>0.127</v>
      </c>
      <c r="I2025" s="14">
        <v>23</v>
      </c>
      <c r="J2025" s="25">
        <v>1</v>
      </c>
      <c r="K2025" t="str">
        <f t="shared" si="279"/>
        <v>Obese</v>
      </c>
      <c r="L2025" t="str">
        <f t="shared" si="280"/>
        <v xml:space="preserve">Diabetes </v>
      </c>
      <c r="M2025" t="str">
        <f t="shared" si="281"/>
        <v>Adult</v>
      </c>
      <c r="N2025" t="str">
        <f t="shared" si="282"/>
        <v>Medium</v>
      </c>
      <c r="O2025" t="str">
        <f t="shared" si="283"/>
        <v>Normal level</v>
      </c>
      <c r="P2025" t="str">
        <f t="shared" si="284"/>
        <v>Low Risk</v>
      </c>
      <c r="Q2025" t="str">
        <f t="shared" si="285"/>
        <v>Normal</v>
      </c>
      <c r="R2025" t="str">
        <f t="shared" si="286"/>
        <v>Prehypertension</v>
      </c>
      <c r="S2025" t="str">
        <f t="shared" si="287"/>
        <v>Low DPF</v>
      </c>
    </row>
    <row r="2026" spans="1:19" x14ac:dyDescent="0.35">
      <c r="A2026" s="9">
        <v>2025</v>
      </c>
      <c r="B2026" s="10">
        <v>6</v>
      </c>
      <c r="C2026" s="10">
        <v>93</v>
      </c>
      <c r="D2026" s="10">
        <v>50</v>
      </c>
      <c r="E2026" s="10">
        <v>30</v>
      </c>
      <c r="F2026" s="10">
        <v>64</v>
      </c>
      <c r="G2026" s="11">
        <v>28.7</v>
      </c>
      <c r="H2026" s="18">
        <v>0.35599999999999998</v>
      </c>
      <c r="I2026" s="10">
        <v>23</v>
      </c>
      <c r="J2026" s="24">
        <v>0</v>
      </c>
      <c r="K2026" t="str">
        <f t="shared" si="279"/>
        <v>Overweight</v>
      </c>
      <c r="L2026" t="str">
        <f t="shared" si="280"/>
        <v>normal</v>
      </c>
      <c r="M2026" t="str">
        <f t="shared" si="281"/>
        <v>Adult</v>
      </c>
      <c r="N2026" t="str">
        <f t="shared" si="282"/>
        <v>Medium</v>
      </c>
      <c r="O2026" t="str">
        <f t="shared" si="283"/>
        <v>Normal level</v>
      </c>
      <c r="P2026" t="str">
        <f t="shared" si="284"/>
        <v>High Risk</v>
      </c>
      <c r="Q2026" t="str">
        <f t="shared" si="285"/>
        <v>Low</v>
      </c>
      <c r="R2026" t="str">
        <f t="shared" si="286"/>
        <v>Low</v>
      </c>
      <c r="S2026" t="str">
        <f t="shared" si="287"/>
        <v>Medium DPF</v>
      </c>
    </row>
    <row r="2027" spans="1:19" x14ac:dyDescent="0.35">
      <c r="A2027" s="13">
        <v>2026</v>
      </c>
      <c r="B2027" s="14">
        <v>1</v>
      </c>
      <c r="C2027" s="14">
        <v>122</v>
      </c>
      <c r="D2027" s="14">
        <v>90</v>
      </c>
      <c r="E2027" s="14">
        <v>51</v>
      </c>
      <c r="F2027" s="14">
        <v>220</v>
      </c>
      <c r="G2027" s="15">
        <v>49.7</v>
      </c>
      <c r="H2027" s="19">
        <v>0.32500000000000001</v>
      </c>
      <c r="I2027" s="14">
        <v>31</v>
      </c>
      <c r="J2027" s="25">
        <v>1</v>
      </c>
      <c r="K2027" t="str">
        <f t="shared" si="279"/>
        <v>Obese</v>
      </c>
      <c r="L2027" t="str">
        <f t="shared" si="280"/>
        <v xml:space="preserve">Diabetes </v>
      </c>
      <c r="M2027" t="str">
        <f t="shared" si="281"/>
        <v>Adult</v>
      </c>
      <c r="N2027" t="str">
        <f t="shared" si="282"/>
        <v>High</v>
      </c>
      <c r="O2027" t="str">
        <f t="shared" si="283"/>
        <v>Normal level</v>
      </c>
      <c r="P2027" t="str">
        <f t="shared" si="284"/>
        <v>Low Risk</v>
      </c>
      <c r="Q2027" t="str">
        <f t="shared" si="285"/>
        <v>High</v>
      </c>
      <c r="R2027" t="str">
        <f t="shared" si="286"/>
        <v>Prehypertension</v>
      </c>
      <c r="S2027" t="str">
        <f t="shared" si="287"/>
        <v>Medium DPF</v>
      </c>
    </row>
    <row r="2028" spans="1:19" x14ac:dyDescent="0.35">
      <c r="A2028" s="9">
        <v>2027</v>
      </c>
      <c r="B2028" s="10">
        <v>1</v>
      </c>
      <c r="C2028" s="10">
        <v>163</v>
      </c>
      <c r="D2028" s="10">
        <v>72</v>
      </c>
      <c r="E2028" s="10">
        <v>21</v>
      </c>
      <c r="F2028" s="10">
        <v>80</v>
      </c>
      <c r="G2028" s="11">
        <v>39</v>
      </c>
      <c r="H2028" s="18">
        <v>1.222</v>
      </c>
      <c r="I2028" s="10">
        <v>33</v>
      </c>
      <c r="J2028" s="24">
        <v>1</v>
      </c>
      <c r="K2028" t="str">
        <f t="shared" si="279"/>
        <v>Obese</v>
      </c>
      <c r="L2028" t="str">
        <f t="shared" si="280"/>
        <v xml:space="preserve">Diabetes </v>
      </c>
      <c r="M2028" t="str">
        <f t="shared" si="281"/>
        <v>Adult</v>
      </c>
      <c r="N2028" t="str">
        <f t="shared" si="282"/>
        <v>Medium</v>
      </c>
      <c r="O2028" t="str">
        <f t="shared" si="283"/>
        <v>High level</v>
      </c>
      <c r="P2028" t="str">
        <f t="shared" si="284"/>
        <v>Low Risk</v>
      </c>
      <c r="Q2028" t="str">
        <f t="shared" si="285"/>
        <v>Normal</v>
      </c>
      <c r="R2028" t="str">
        <f t="shared" si="286"/>
        <v>Normal</v>
      </c>
      <c r="S2028" t="str">
        <f t="shared" si="287"/>
        <v>High DPF</v>
      </c>
    </row>
    <row r="2029" spans="1:19" x14ac:dyDescent="0.35">
      <c r="A2029" s="13">
        <v>2028</v>
      </c>
      <c r="B2029" s="14">
        <v>1</v>
      </c>
      <c r="C2029" s="14">
        <v>151</v>
      </c>
      <c r="D2029" s="14">
        <v>60</v>
      </c>
      <c r="E2029" s="14">
        <v>21</v>
      </c>
      <c r="F2029" s="14">
        <v>80</v>
      </c>
      <c r="G2029" s="15">
        <v>26.1</v>
      </c>
      <c r="H2029" s="19">
        <v>0.17899999999999999</v>
      </c>
      <c r="I2029" s="14">
        <v>22</v>
      </c>
      <c r="J2029" s="25">
        <v>0</v>
      </c>
      <c r="K2029" t="str">
        <f t="shared" si="279"/>
        <v>Overweight</v>
      </c>
      <c r="L2029" t="str">
        <f t="shared" si="280"/>
        <v>normal</v>
      </c>
      <c r="M2029" t="str">
        <f t="shared" si="281"/>
        <v>Adult</v>
      </c>
      <c r="N2029" t="str">
        <f t="shared" si="282"/>
        <v>Medium</v>
      </c>
      <c r="O2029" t="str">
        <f t="shared" si="283"/>
        <v>High level</v>
      </c>
      <c r="P2029" t="str">
        <f t="shared" si="284"/>
        <v>Low Risk</v>
      </c>
      <c r="Q2029" t="str">
        <f t="shared" si="285"/>
        <v>Normal</v>
      </c>
      <c r="R2029" t="str">
        <f t="shared" si="286"/>
        <v>Normal</v>
      </c>
      <c r="S2029" t="str">
        <f t="shared" si="287"/>
        <v>Low DPF</v>
      </c>
    </row>
    <row r="2030" spans="1:19" x14ac:dyDescent="0.35">
      <c r="A2030" s="9">
        <v>2029</v>
      </c>
      <c r="B2030" s="10">
        <v>4</v>
      </c>
      <c r="C2030" s="10">
        <v>125</v>
      </c>
      <c r="D2030" s="10">
        <v>96</v>
      </c>
      <c r="E2030" s="10">
        <v>21</v>
      </c>
      <c r="F2030" s="10">
        <v>80</v>
      </c>
      <c r="G2030" s="11">
        <v>22.5</v>
      </c>
      <c r="H2030" s="18">
        <v>0.26200000000000001</v>
      </c>
      <c r="I2030" s="10">
        <v>21</v>
      </c>
      <c r="J2030" s="24">
        <v>0</v>
      </c>
      <c r="K2030" t="str">
        <f t="shared" si="279"/>
        <v>Normal weight</v>
      </c>
      <c r="L2030" t="str">
        <f t="shared" si="280"/>
        <v>normal</v>
      </c>
      <c r="M2030" t="str">
        <f t="shared" si="281"/>
        <v>Adult</v>
      </c>
      <c r="N2030" t="str">
        <f t="shared" si="282"/>
        <v>Medium</v>
      </c>
      <c r="O2030" t="str">
        <f t="shared" si="283"/>
        <v>Normal level</v>
      </c>
      <c r="P2030" t="str">
        <f t="shared" si="284"/>
        <v>High Risk</v>
      </c>
      <c r="Q2030" t="str">
        <f t="shared" si="285"/>
        <v>Normal</v>
      </c>
      <c r="R2030" t="str">
        <f t="shared" si="286"/>
        <v>Hypertension</v>
      </c>
      <c r="S2030" t="str">
        <f t="shared" si="287"/>
        <v>Low DPF</v>
      </c>
    </row>
    <row r="2031" spans="1:19" x14ac:dyDescent="0.35">
      <c r="A2031" s="13">
        <v>2030</v>
      </c>
      <c r="B2031" s="14">
        <v>1</v>
      </c>
      <c r="C2031" s="14">
        <v>81</v>
      </c>
      <c r="D2031" s="14">
        <v>72</v>
      </c>
      <c r="E2031" s="14">
        <v>18</v>
      </c>
      <c r="F2031" s="14">
        <v>40</v>
      </c>
      <c r="G2031" s="15">
        <v>26.6</v>
      </c>
      <c r="H2031" s="19">
        <v>0.28299999999999997</v>
      </c>
      <c r="I2031" s="14">
        <v>24</v>
      </c>
      <c r="J2031" s="25">
        <v>0</v>
      </c>
      <c r="K2031" t="str">
        <f t="shared" si="279"/>
        <v>Overweight</v>
      </c>
      <c r="L2031" t="str">
        <f t="shared" si="280"/>
        <v>normal</v>
      </c>
      <c r="M2031" t="str">
        <f t="shared" si="281"/>
        <v>Adult</v>
      </c>
      <c r="N2031" t="str">
        <f t="shared" si="282"/>
        <v>Low</v>
      </c>
      <c r="O2031" t="str">
        <f t="shared" si="283"/>
        <v>Normal level</v>
      </c>
      <c r="P2031" t="str">
        <f t="shared" si="284"/>
        <v>Low Risk</v>
      </c>
      <c r="Q2031" t="str">
        <f t="shared" si="285"/>
        <v>Low</v>
      </c>
      <c r="R2031" t="str">
        <f t="shared" si="286"/>
        <v>Normal</v>
      </c>
      <c r="S2031" t="str">
        <f t="shared" si="287"/>
        <v>Low DPF</v>
      </c>
    </row>
    <row r="2032" spans="1:19" x14ac:dyDescent="0.35">
      <c r="A2032" s="9">
        <v>2031</v>
      </c>
      <c r="B2032" s="10">
        <v>2</v>
      </c>
      <c r="C2032" s="10">
        <v>85</v>
      </c>
      <c r="D2032" s="10">
        <v>65</v>
      </c>
      <c r="E2032" s="10">
        <v>21</v>
      </c>
      <c r="F2032" s="10">
        <v>80</v>
      </c>
      <c r="G2032" s="11">
        <v>39.6</v>
      </c>
      <c r="H2032" s="18">
        <v>0.93</v>
      </c>
      <c r="I2032" s="10">
        <v>27</v>
      </c>
      <c r="J2032" s="24">
        <v>0</v>
      </c>
      <c r="K2032" t="str">
        <f t="shared" si="279"/>
        <v>Obese</v>
      </c>
      <c r="L2032" t="str">
        <f t="shared" si="280"/>
        <v>normal</v>
      </c>
      <c r="M2032" t="str">
        <f t="shared" si="281"/>
        <v>Adult</v>
      </c>
      <c r="N2032" t="str">
        <f t="shared" si="282"/>
        <v>Medium</v>
      </c>
      <c r="O2032" t="str">
        <f t="shared" si="283"/>
        <v>Normal level</v>
      </c>
      <c r="P2032" t="str">
        <f t="shared" si="284"/>
        <v>Low Risk</v>
      </c>
      <c r="Q2032" t="str">
        <f t="shared" si="285"/>
        <v>Normal</v>
      </c>
      <c r="R2032" t="str">
        <f t="shared" si="286"/>
        <v>Normal</v>
      </c>
      <c r="S2032" t="str">
        <f t="shared" si="287"/>
        <v>High DPF</v>
      </c>
    </row>
    <row r="2033" spans="1:19" x14ac:dyDescent="0.35">
      <c r="A2033" s="13">
        <v>2032</v>
      </c>
      <c r="B2033" s="14">
        <v>1</v>
      </c>
      <c r="C2033" s="14">
        <v>126</v>
      </c>
      <c r="D2033" s="14">
        <v>56</v>
      </c>
      <c r="E2033" s="14">
        <v>29</v>
      </c>
      <c r="F2033" s="14">
        <v>152</v>
      </c>
      <c r="G2033" s="15">
        <v>28.7</v>
      </c>
      <c r="H2033" s="19">
        <v>0.80100000000000005</v>
      </c>
      <c r="I2033" s="14">
        <v>21</v>
      </c>
      <c r="J2033" s="25">
        <v>0</v>
      </c>
      <c r="K2033" t="str">
        <f t="shared" si="279"/>
        <v>Overweight</v>
      </c>
      <c r="L2033" t="str">
        <f t="shared" si="280"/>
        <v>normal</v>
      </c>
      <c r="M2033" t="str">
        <f t="shared" si="281"/>
        <v>Adult</v>
      </c>
      <c r="N2033" t="str">
        <f t="shared" si="282"/>
        <v>Medium</v>
      </c>
      <c r="O2033" t="str">
        <f t="shared" si="283"/>
        <v>Normal level</v>
      </c>
      <c r="P2033" t="str">
        <f t="shared" si="284"/>
        <v>Low Risk</v>
      </c>
      <c r="Q2033" t="str">
        <f t="shared" si="285"/>
        <v>High</v>
      </c>
      <c r="R2033" t="str">
        <f t="shared" si="286"/>
        <v>Low</v>
      </c>
      <c r="S2033" t="str">
        <f t="shared" si="287"/>
        <v>High DPF</v>
      </c>
    </row>
    <row r="2034" spans="1:19" x14ac:dyDescent="0.35">
      <c r="A2034" s="9">
        <v>2033</v>
      </c>
      <c r="B2034" s="10">
        <v>1</v>
      </c>
      <c r="C2034" s="10">
        <v>96</v>
      </c>
      <c r="D2034" s="10">
        <v>122</v>
      </c>
      <c r="E2034" s="10">
        <v>21</v>
      </c>
      <c r="F2034" s="10">
        <v>80</v>
      </c>
      <c r="G2034" s="11">
        <v>22.4</v>
      </c>
      <c r="H2034" s="18">
        <v>0.20699999999999999</v>
      </c>
      <c r="I2034" s="10">
        <v>27</v>
      </c>
      <c r="J2034" s="24">
        <v>0</v>
      </c>
      <c r="K2034" t="str">
        <f t="shared" si="279"/>
        <v>Normal weight</v>
      </c>
      <c r="L2034" t="str">
        <f t="shared" si="280"/>
        <v>normal</v>
      </c>
      <c r="M2034" t="str">
        <f t="shared" si="281"/>
        <v>Adult</v>
      </c>
      <c r="N2034" t="str">
        <f t="shared" si="282"/>
        <v>Medium</v>
      </c>
      <c r="O2034" t="str">
        <f t="shared" si="283"/>
        <v>Normal level</v>
      </c>
      <c r="P2034" t="str">
        <f t="shared" si="284"/>
        <v>Low Risk</v>
      </c>
      <c r="Q2034" t="str">
        <f t="shared" si="285"/>
        <v>Normal</v>
      </c>
      <c r="R2034" t="str">
        <f t="shared" si="286"/>
        <v>Hypertension</v>
      </c>
      <c r="S2034" t="str">
        <f t="shared" si="287"/>
        <v>Low DPF</v>
      </c>
    </row>
    <row r="2035" spans="1:19" x14ac:dyDescent="0.35">
      <c r="A2035" s="13">
        <v>2034</v>
      </c>
      <c r="B2035" s="14">
        <v>4</v>
      </c>
      <c r="C2035" s="14">
        <v>144</v>
      </c>
      <c r="D2035" s="14">
        <v>58</v>
      </c>
      <c r="E2035" s="14">
        <v>28</v>
      </c>
      <c r="F2035" s="14">
        <v>140</v>
      </c>
      <c r="G2035" s="15">
        <v>29.5</v>
      </c>
      <c r="H2035" s="19">
        <v>0.28699999999999998</v>
      </c>
      <c r="I2035" s="14">
        <v>37</v>
      </c>
      <c r="J2035" s="25">
        <v>0</v>
      </c>
      <c r="K2035" t="str">
        <f t="shared" si="279"/>
        <v>Overweight</v>
      </c>
      <c r="L2035" t="str">
        <f t="shared" si="280"/>
        <v>normal</v>
      </c>
      <c r="M2035" t="str">
        <f t="shared" si="281"/>
        <v>Adult</v>
      </c>
      <c r="N2035" t="str">
        <f t="shared" si="282"/>
        <v>Medium</v>
      </c>
      <c r="O2035" t="str">
        <f t="shared" si="283"/>
        <v>High level</v>
      </c>
      <c r="P2035" t="str">
        <f t="shared" si="284"/>
        <v>High Risk</v>
      </c>
      <c r="Q2035" t="str">
        <f t="shared" si="285"/>
        <v>Normal</v>
      </c>
      <c r="R2035" t="str">
        <f t="shared" si="286"/>
        <v>Low</v>
      </c>
      <c r="S2035" t="str">
        <f t="shared" si="287"/>
        <v>Low DPF</v>
      </c>
    </row>
    <row r="2036" spans="1:19" x14ac:dyDescent="0.35">
      <c r="A2036" s="9">
        <v>2035</v>
      </c>
      <c r="B2036" s="10">
        <v>3</v>
      </c>
      <c r="C2036" s="10">
        <v>83</v>
      </c>
      <c r="D2036" s="10">
        <v>58</v>
      </c>
      <c r="E2036" s="10">
        <v>31</v>
      </c>
      <c r="F2036" s="10">
        <v>18</v>
      </c>
      <c r="G2036" s="11">
        <v>34.299999999999997</v>
      </c>
      <c r="H2036" s="18">
        <v>0.33600000000000002</v>
      </c>
      <c r="I2036" s="10">
        <v>25</v>
      </c>
      <c r="J2036" s="24">
        <v>0</v>
      </c>
      <c r="K2036" t="str">
        <f t="shared" si="279"/>
        <v>Obese</v>
      </c>
      <c r="L2036" t="str">
        <f t="shared" si="280"/>
        <v>normal</v>
      </c>
      <c r="M2036" t="str">
        <f t="shared" si="281"/>
        <v>Adult</v>
      </c>
      <c r="N2036" t="str">
        <f t="shared" si="282"/>
        <v>Medium</v>
      </c>
      <c r="O2036" t="str">
        <f t="shared" si="283"/>
        <v>Normal level</v>
      </c>
      <c r="P2036" t="str">
        <f t="shared" si="284"/>
        <v>Low Risk</v>
      </c>
      <c r="Q2036" t="str">
        <f t="shared" si="285"/>
        <v>Low</v>
      </c>
      <c r="R2036" t="str">
        <f t="shared" si="286"/>
        <v>Low</v>
      </c>
      <c r="S2036" t="str">
        <f t="shared" si="287"/>
        <v>Medium DPF</v>
      </c>
    </row>
    <row r="2037" spans="1:19" x14ac:dyDescent="0.35">
      <c r="A2037" s="13">
        <v>2036</v>
      </c>
      <c r="B2037" s="14">
        <v>4</v>
      </c>
      <c r="C2037" s="14">
        <v>95</v>
      </c>
      <c r="D2037" s="14">
        <v>85</v>
      </c>
      <c r="E2037" s="14">
        <v>25</v>
      </c>
      <c r="F2037" s="14">
        <v>36</v>
      </c>
      <c r="G2037" s="15">
        <v>37.4</v>
      </c>
      <c r="H2037" s="19">
        <v>0.247</v>
      </c>
      <c r="I2037" s="14">
        <v>24</v>
      </c>
      <c r="J2037" s="25">
        <v>1</v>
      </c>
      <c r="K2037" t="str">
        <f t="shared" si="279"/>
        <v>Obese</v>
      </c>
      <c r="L2037" t="str">
        <f t="shared" si="280"/>
        <v xml:space="preserve">Diabetes </v>
      </c>
      <c r="M2037" t="str">
        <f t="shared" si="281"/>
        <v>Adult</v>
      </c>
      <c r="N2037" t="str">
        <f t="shared" si="282"/>
        <v>Medium</v>
      </c>
      <c r="O2037" t="str">
        <f t="shared" si="283"/>
        <v>Normal level</v>
      </c>
      <c r="P2037" t="str">
        <f t="shared" si="284"/>
        <v>High Risk</v>
      </c>
      <c r="Q2037" t="str">
        <f t="shared" si="285"/>
        <v>Low</v>
      </c>
      <c r="R2037" t="str">
        <f t="shared" si="286"/>
        <v>Prehypertension</v>
      </c>
      <c r="S2037" t="str">
        <f t="shared" si="287"/>
        <v>Low DPF</v>
      </c>
    </row>
    <row r="2038" spans="1:19" x14ac:dyDescent="0.35">
      <c r="A2038" s="9">
        <v>2037</v>
      </c>
      <c r="B2038" s="10">
        <v>3</v>
      </c>
      <c r="C2038" s="10">
        <v>171</v>
      </c>
      <c r="D2038" s="10">
        <v>72</v>
      </c>
      <c r="E2038" s="10">
        <v>33</v>
      </c>
      <c r="F2038" s="10">
        <v>135</v>
      </c>
      <c r="G2038" s="11">
        <v>33.299999999999997</v>
      </c>
      <c r="H2038" s="18">
        <v>0.19900000000000001</v>
      </c>
      <c r="I2038" s="10">
        <v>24</v>
      </c>
      <c r="J2038" s="24">
        <v>1</v>
      </c>
      <c r="K2038" t="str">
        <f t="shared" si="279"/>
        <v>Obese</v>
      </c>
      <c r="L2038" t="str">
        <f t="shared" si="280"/>
        <v xml:space="preserve">Diabetes </v>
      </c>
      <c r="M2038" t="str">
        <f t="shared" si="281"/>
        <v>Adult</v>
      </c>
      <c r="N2038" t="str">
        <f t="shared" si="282"/>
        <v>Medium</v>
      </c>
      <c r="O2038" t="str">
        <f t="shared" si="283"/>
        <v>High level</v>
      </c>
      <c r="P2038" t="str">
        <f t="shared" si="284"/>
        <v>Low Risk</v>
      </c>
      <c r="Q2038" t="str">
        <f t="shared" si="285"/>
        <v>Normal</v>
      </c>
      <c r="R2038" t="str">
        <f t="shared" si="286"/>
        <v>Normal</v>
      </c>
      <c r="S2038" t="str">
        <f t="shared" si="287"/>
        <v>Low DPF</v>
      </c>
    </row>
    <row r="2039" spans="1:19" x14ac:dyDescent="0.35">
      <c r="A2039" s="13">
        <v>2038</v>
      </c>
      <c r="B2039" s="14">
        <v>8</v>
      </c>
      <c r="C2039" s="14">
        <v>155</v>
      </c>
      <c r="D2039" s="14">
        <v>62</v>
      </c>
      <c r="E2039" s="14">
        <v>26</v>
      </c>
      <c r="F2039" s="14">
        <v>495</v>
      </c>
      <c r="G2039" s="15">
        <v>34</v>
      </c>
      <c r="H2039" s="19">
        <v>0.54300000000000004</v>
      </c>
      <c r="I2039" s="14">
        <v>46</v>
      </c>
      <c r="J2039" s="25">
        <v>1</v>
      </c>
      <c r="K2039" t="str">
        <f t="shared" si="279"/>
        <v>Obese</v>
      </c>
      <c r="L2039" t="str">
        <f t="shared" si="280"/>
        <v xml:space="preserve">Diabetes </v>
      </c>
      <c r="M2039" t="str">
        <f t="shared" si="281"/>
        <v>Adult</v>
      </c>
      <c r="N2039" t="str">
        <f t="shared" si="282"/>
        <v>Medium</v>
      </c>
      <c r="O2039" t="str">
        <f t="shared" si="283"/>
        <v>High level</v>
      </c>
      <c r="P2039" t="str">
        <f t="shared" si="284"/>
        <v>High Risk</v>
      </c>
      <c r="Q2039" t="str">
        <f t="shared" si="285"/>
        <v>High</v>
      </c>
      <c r="R2039" t="str">
        <f t="shared" si="286"/>
        <v>Normal</v>
      </c>
      <c r="S2039" t="str">
        <f t="shared" si="287"/>
        <v>Medium DPF</v>
      </c>
    </row>
    <row r="2040" spans="1:19" x14ac:dyDescent="0.35">
      <c r="A2040" s="9">
        <v>2039</v>
      </c>
      <c r="B2040" s="10">
        <v>1</v>
      </c>
      <c r="C2040" s="10">
        <v>89</v>
      </c>
      <c r="D2040" s="10">
        <v>76</v>
      </c>
      <c r="E2040" s="10">
        <v>34</v>
      </c>
      <c r="F2040" s="10">
        <v>37</v>
      </c>
      <c r="G2040" s="11">
        <v>31.2</v>
      </c>
      <c r="H2040" s="18">
        <v>0.192</v>
      </c>
      <c r="I2040" s="10">
        <v>23</v>
      </c>
      <c r="J2040" s="24">
        <v>0</v>
      </c>
      <c r="K2040" t="str">
        <f t="shared" si="279"/>
        <v>Obese</v>
      </c>
      <c r="L2040" t="str">
        <f t="shared" si="280"/>
        <v>normal</v>
      </c>
      <c r="M2040" t="str">
        <f t="shared" si="281"/>
        <v>Adult</v>
      </c>
      <c r="N2040" t="str">
        <f t="shared" si="282"/>
        <v>Medium</v>
      </c>
      <c r="O2040" t="str">
        <f t="shared" si="283"/>
        <v>Normal level</v>
      </c>
      <c r="P2040" t="str">
        <f t="shared" si="284"/>
        <v>Low Risk</v>
      </c>
      <c r="Q2040" t="str">
        <f t="shared" si="285"/>
        <v>Low</v>
      </c>
      <c r="R2040" t="str">
        <f t="shared" si="286"/>
        <v>Normal</v>
      </c>
      <c r="S2040" t="str">
        <f t="shared" si="287"/>
        <v>Low DPF</v>
      </c>
    </row>
    <row r="2041" spans="1:19" x14ac:dyDescent="0.35">
      <c r="A2041" s="13">
        <v>2040</v>
      </c>
      <c r="B2041" s="14">
        <v>4</v>
      </c>
      <c r="C2041" s="14">
        <v>76</v>
      </c>
      <c r="D2041" s="14">
        <v>62</v>
      </c>
      <c r="E2041" s="14">
        <v>21</v>
      </c>
      <c r="F2041" s="14">
        <v>80</v>
      </c>
      <c r="G2041" s="15">
        <v>34</v>
      </c>
      <c r="H2041" s="19">
        <v>0.39100000000000001</v>
      </c>
      <c r="I2041" s="14">
        <v>25</v>
      </c>
      <c r="J2041" s="25">
        <v>0</v>
      </c>
      <c r="K2041" t="str">
        <f t="shared" si="279"/>
        <v>Obese</v>
      </c>
      <c r="L2041" t="str">
        <f t="shared" si="280"/>
        <v>normal</v>
      </c>
      <c r="M2041" t="str">
        <f t="shared" si="281"/>
        <v>Adult</v>
      </c>
      <c r="N2041" t="str">
        <f t="shared" si="282"/>
        <v>Medium</v>
      </c>
      <c r="O2041" t="str">
        <f t="shared" si="283"/>
        <v>Normal level</v>
      </c>
      <c r="P2041" t="str">
        <f t="shared" si="284"/>
        <v>High Risk</v>
      </c>
      <c r="Q2041" t="str">
        <f t="shared" si="285"/>
        <v>Normal</v>
      </c>
      <c r="R2041" t="str">
        <f t="shared" si="286"/>
        <v>Normal</v>
      </c>
      <c r="S2041" t="str">
        <f t="shared" si="287"/>
        <v>Medium DPF</v>
      </c>
    </row>
    <row r="2042" spans="1:19" x14ac:dyDescent="0.35">
      <c r="A2042" s="9">
        <v>2041</v>
      </c>
      <c r="B2042" s="10">
        <v>7</v>
      </c>
      <c r="C2042" s="10">
        <v>160</v>
      </c>
      <c r="D2042" s="10">
        <v>54</v>
      </c>
      <c r="E2042" s="10">
        <v>32</v>
      </c>
      <c r="F2042" s="10">
        <v>175</v>
      </c>
      <c r="G2042" s="11">
        <v>30.5</v>
      </c>
      <c r="H2042" s="18">
        <v>0.58799999999999997</v>
      </c>
      <c r="I2042" s="10">
        <v>39</v>
      </c>
      <c r="J2042" s="24">
        <v>1</v>
      </c>
      <c r="K2042" t="str">
        <f t="shared" si="279"/>
        <v>Obese</v>
      </c>
      <c r="L2042" t="str">
        <f t="shared" si="280"/>
        <v xml:space="preserve">Diabetes </v>
      </c>
      <c r="M2042" t="str">
        <f t="shared" si="281"/>
        <v>Adult</v>
      </c>
      <c r="N2042" t="str">
        <f t="shared" si="282"/>
        <v>Medium</v>
      </c>
      <c r="O2042" t="str">
        <f t="shared" si="283"/>
        <v>High level</v>
      </c>
      <c r="P2042" t="str">
        <f t="shared" si="284"/>
        <v>High Risk</v>
      </c>
      <c r="Q2042" t="str">
        <f t="shared" si="285"/>
        <v>High</v>
      </c>
      <c r="R2042" t="str">
        <f t="shared" si="286"/>
        <v>Low</v>
      </c>
      <c r="S2042" t="str">
        <f t="shared" si="287"/>
        <v>Medium DPF</v>
      </c>
    </row>
    <row r="2043" spans="1:19" x14ac:dyDescent="0.35">
      <c r="A2043" s="13">
        <v>2042</v>
      </c>
      <c r="B2043" s="14">
        <v>4</v>
      </c>
      <c r="C2043" s="14">
        <v>146</v>
      </c>
      <c r="D2043" s="14">
        <v>92</v>
      </c>
      <c r="E2043" s="14">
        <v>21</v>
      </c>
      <c r="F2043" s="14">
        <v>80</v>
      </c>
      <c r="G2043" s="15">
        <v>31.2</v>
      </c>
      <c r="H2043" s="19">
        <v>0.53900000000000003</v>
      </c>
      <c r="I2043" s="14">
        <v>61</v>
      </c>
      <c r="J2043" s="25">
        <v>1</v>
      </c>
      <c r="K2043" t="str">
        <f t="shared" si="279"/>
        <v>Obese</v>
      </c>
      <c r="L2043" t="str">
        <f t="shared" si="280"/>
        <v xml:space="preserve">Diabetes </v>
      </c>
      <c r="M2043" t="str">
        <f t="shared" si="281"/>
        <v>Adult</v>
      </c>
      <c r="N2043" t="str">
        <f t="shared" si="282"/>
        <v>Medium</v>
      </c>
      <c r="O2043" t="str">
        <f t="shared" si="283"/>
        <v>High level</v>
      </c>
      <c r="P2043" t="str">
        <f t="shared" si="284"/>
        <v>High Risk</v>
      </c>
      <c r="Q2043" t="str">
        <f t="shared" si="285"/>
        <v>Normal</v>
      </c>
      <c r="R2043" t="str">
        <f t="shared" si="286"/>
        <v>Hypertension</v>
      </c>
      <c r="S2043" t="str">
        <f t="shared" si="287"/>
        <v>Medium DPF</v>
      </c>
    </row>
    <row r="2044" spans="1:19" x14ac:dyDescent="0.35">
      <c r="A2044" s="9">
        <v>2043</v>
      </c>
      <c r="B2044" s="10">
        <v>5</v>
      </c>
      <c r="C2044" s="10">
        <v>124</v>
      </c>
      <c r="D2044" s="10">
        <v>74</v>
      </c>
      <c r="E2044" s="10">
        <v>21</v>
      </c>
      <c r="F2044" s="10">
        <v>80</v>
      </c>
      <c r="G2044" s="11">
        <v>34</v>
      </c>
      <c r="H2044" s="18">
        <v>0.22</v>
      </c>
      <c r="I2044" s="10">
        <v>38</v>
      </c>
      <c r="J2044" s="24">
        <v>1</v>
      </c>
      <c r="K2044" t="str">
        <f t="shared" si="279"/>
        <v>Obese</v>
      </c>
      <c r="L2044" t="str">
        <f t="shared" si="280"/>
        <v xml:space="preserve">Diabetes </v>
      </c>
      <c r="M2044" t="str">
        <f t="shared" si="281"/>
        <v>Adult</v>
      </c>
      <c r="N2044" t="str">
        <f t="shared" si="282"/>
        <v>Medium</v>
      </c>
      <c r="O2044" t="str">
        <f t="shared" si="283"/>
        <v>Normal level</v>
      </c>
      <c r="P2044" t="str">
        <f t="shared" si="284"/>
        <v>High Risk</v>
      </c>
      <c r="Q2044" t="str">
        <f t="shared" si="285"/>
        <v>Normal</v>
      </c>
      <c r="R2044" t="str">
        <f t="shared" si="286"/>
        <v>Normal</v>
      </c>
      <c r="S2044" t="str">
        <f t="shared" si="287"/>
        <v>Low DPF</v>
      </c>
    </row>
    <row r="2045" spans="1:19" x14ac:dyDescent="0.35">
      <c r="A2045" s="13">
        <v>2044</v>
      </c>
      <c r="B2045" s="14">
        <v>5</v>
      </c>
      <c r="C2045" s="14">
        <v>78</v>
      </c>
      <c r="D2045" s="14">
        <v>48</v>
      </c>
      <c r="E2045" s="14">
        <v>21</v>
      </c>
      <c r="F2045" s="14">
        <v>80</v>
      </c>
      <c r="G2045" s="15">
        <v>33.700000000000003</v>
      </c>
      <c r="H2045" s="19">
        <v>0.65400000000000003</v>
      </c>
      <c r="I2045" s="14">
        <v>25</v>
      </c>
      <c r="J2045" s="25">
        <v>0</v>
      </c>
      <c r="K2045" t="str">
        <f t="shared" si="279"/>
        <v>Obese</v>
      </c>
      <c r="L2045" t="str">
        <f t="shared" si="280"/>
        <v>normal</v>
      </c>
      <c r="M2045" t="str">
        <f t="shared" si="281"/>
        <v>Adult</v>
      </c>
      <c r="N2045" t="str">
        <f t="shared" si="282"/>
        <v>Medium</v>
      </c>
      <c r="O2045" t="str">
        <f t="shared" si="283"/>
        <v>Normal level</v>
      </c>
      <c r="P2045" t="str">
        <f t="shared" si="284"/>
        <v>High Risk</v>
      </c>
      <c r="Q2045" t="str">
        <f t="shared" si="285"/>
        <v>Normal</v>
      </c>
      <c r="R2045" t="str">
        <f t="shared" si="286"/>
        <v>Low</v>
      </c>
      <c r="S2045" t="str">
        <f t="shared" si="287"/>
        <v>High DPF</v>
      </c>
    </row>
    <row r="2046" spans="1:19" x14ac:dyDescent="0.35">
      <c r="A2046" s="9">
        <v>2045</v>
      </c>
      <c r="B2046" s="10">
        <v>4</v>
      </c>
      <c r="C2046" s="10">
        <v>97</v>
      </c>
      <c r="D2046" s="10">
        <v>60</v>
      </c>
      <c r="E2046" s="10">
        <v>23</v>
      </c>
      <c r="F2046" s="10">
        <v>80</v>
      </c>
      <c r="G2046" s="11">
        <v>28.2</v>
      </c>
      <c r="H2046" s="18">
        <v>0.443</v>
      </c>
      <c r="I2046" s="10">
        <v>22</v>
      </c>
      <c r="J2046" s="24">
        <v>0</v>
      </c>
      <c r="K2046" t="str">
        <f t="shared" si="279"/>
        <v>Overweight</v>
      </c>
      <c r="L2046" t="str">
        <f t="shared" si="280"/>
        <v>normal</v>
      </c>
      <c r="M2046" t="str">
        <f t="shared" si="281"/>
        <v>Adult</v>
      </c>
      <c r="N2046" t="str">
        <f t="shared" si="282"/>
        <v>Medium</v>
      </c>
      <c r="O2046" t="str">
        <f t="shared" si="283"/>
        <v>Normal level</v>
      </c>
      <c r="P2046" t="str">
        <f t="shared" si="284"/>
        <v>High Risk</v>
      </c>
      <c r="Q2046" t="str">
        <f t="shared" si="285"/>
        <v>Normal</v>
      </c>
      <c r="R2046" t="str">
        <f t="shared" si="286"/>
        <v>Normal</v>
      </c>
      <c r="S2046" t="str">
        <f t="shared" si="287"/>
        <v>Medium DPF</v>
      </c>
    </row>
    <row r="2047" spans="1:19" x14ac:dyDescent="0.35">
      <c r="A2047" s="13">
        <v>2046</v>
      </c>
      <c r="B2047" s="14">
        <v>4</v>
      </c>
      <c r="C2047" s="14">
        <v>99</v>
      </c>
      <c r="D2047" s="14">
        <v>76</v>
      </c>
      <c r="E2047" s="14">
        <v>15</v>
      </c>
      <c r="F2047" s="14">
        <v>51</v>
      </c>
      <c r="G2047" s="15">
        <v>23.2</v>
      </c>
      <c r="H2047" s="19">
        <v>0.223</v>
      </c>
      <c r="I2047" s="14">
        <v>21</v>
      </c>
      <c r="J2047" s="25">
        <v>0</v>
      </c>
      <c r="K2047" t="str">
        <f t="shared" si="279"/>
        <v>Normal weight</v>
      </c>
      <c r="L2047" t="str">
        <f t="shared" si="280"/>
        <v>normal</v>
      </c>
      <c r="M2047" t="str">
        <f t="shared" si="281"/>
        <v>Adult</v>
      </c>
      <c r="N2047" t="str">
        <f t="shared" si="282"/>
        <v>Low</v>
      </c>
      <c r="O2047" t="str">
        <f t="shared" si="283"/>
        <v>Normal level</v>
      </c>
      <c r="P2047" t="str">
        <f t="shared" si="284"/>
        <v>High Risk</v>
      </c>
      <c r="Q2047" t="str">
        <f t="shared" si="285"/>
        <v>Low</v>
      </c>
      <c r="R2047" t="str">
        <f t="shared" si="286"/>
        <v>Normal</v>
      </c>
      <c r="S2047" t="str">
        <f t="shared" si="287"/>
        <v>Low DPF</v>
      </c>
    </row>
    <row r="2048" spans="1:19" x14ac:dyDescent="0.35">
      <c r="A2048" s="9">
        <v>2047</v>
      </c>
      <c r="B2048" s="10">
        <v>4</v>
      </c>
      <c r="C2048" s="10">
        <v>162</v>
      </c>
      <c r="D2048" s="10">
        <v>76</v>
      </c>
      <c r="E2048" s="10">
        <v>56</v>
      </c>
      <c r="F2048" s="10">
        <v>100</v>
      </c>
      <c r="G2048" s="11">
        <v>53.2</v>
      </c>
      <c r="H2048" s="18">
        <v>0.75900000000000001</v>
      </c>
      <c r="I2048" s="10">
        <v>25</v>
      </c>
      <c r="J2048" s="24">
        <v>1</v>
      </c>
      <c r="K2048" t="str">
        <f t="shared" si="279"/>
        <v>Obese</v>
      </c>
      <c r="L2048" t="str">
        <f t="shared" si="280"/>
        <v xml:space="preserve">Diabetes </v>
      </c>
      <c r="M2048" t="str">
        <f t="shared" si="281"/>
        <v>Adult</v>
      </c>
      <c r="N2048" t="str">
        <f t="shared" si="282"/>
        <v>High</v>
      </c>
      <c r="O2048" t="str">
        <f t="shared" si="283"/>
        <v>High level</v>
      </c>
      <c r="P2048" t="str">
        <f t="shared" si="284"/>
        <v>High Risk</v>
      </c>
      <c r="Q2048" t="str">
        <f t="shared" si="285"/>
        <v>Normal</v>
      </c>
      <c r="R2048" t="str">
        <f t="shared" si="286"/>
        <v>Normal</v>
      </c>
      <c r="S2048" t="str">
        <f t="shared" si="287"/>
        <v>High DPF</v>
      </c>
    </row>
    <row r="2049" spans="1:19" x14ac:dyDescent="0.35">
      <c r="A2049" s="13">
        <v>2048</v>
      </c>
      <c r="B2049" s="14">
        <v>6</v>
      </c>
      <c r="C2049" s="14">
        <v>111</v>
      </c>
      <c r="D2049" s="14">
        <v>64</v>
      </c>
      <c r="E2049" s="14">
        <v>39</v>
      </c>
      <c r="F2049" s="14">
        <v>80</v>
      </c>
      <c r="G2049" s="15">
        <v>34.200000000000003</v>
      </c>
      <c r="H2049" s="19">
        <v>0.26</v>
      </c>
      <c r="I2049" s="14">
        <v>24</v>
      </c>
      <c r="J2049" s="25">
        <v>0</v>
      </c>
      <c r="K2049" t="str">
        <f t="shared" si="279"/>
        <v>Obese</v>
      </c>
      <c r="L2049" t="str">
        <f t="shared" si="280"/>
        <v>normal</v>
      </c>
      <c r="M2049" t="str">
        <f t="shared" si="281"/>
        <v>Adult</v>
      </c>
      <c r="N2049" t="str">
        <f t="shared" si="282"/>
        <v>Medium</v>
      </c>
      <c r="O2049" t="str">
        <f t="shared" si="283"/>
        <v>Normal level</v>
      </c>
      <c r="P2049" t="str">
        <f t="shared" si="284"/>
        <v>High Risk</v>
      </c>
      <c r="Q2049" t="str">
        <f t="shared" si="285"/>
        <v>Normal</v>
      </c>
      <c r="R2049" t="str">
        <f t="shared" si="286"/>
        <v>Normal</v>
      </c>
      <c r="S2049" t="str">
        <f t="shared" si="287"/>
        <v>Low DPF</v>
      </c>
    </row>
    <row r="2050" spans="1:19" x14ac:dyDescent="0.35">
      <c r="A2050" s="9">
        <v>2049</v>
      </c>
      <c r="B2050" s="10">
        <v>2</v>
      </c>
      <c r="C2050" s="10">
        <v>107</v>
      </c>
      <c r="D2050" s="10">
        <v>74</v>
      </c>
      <c r="E2050" s="10">
        <v>30</v>
      </c>
      <c r="F2050" s="10">
        <v>100</v>
      </c>
      <c r="G2050" s="11">
        <v>33.6</v>
      </c>
      <c r="H2050" s="18">
        <v>0.40400000000000003</v>
      </c>
      <c r="I2050" s="10">
        <v>23</v>
      </c>
      <c r="J2050" s="24">
        <v>0</v>
      </c>
      <c r="K2050" t="str">
        <f t="shared" si="279"/>
        <v>Obese</v>
      </c>
      <c r="L2050" t="str">
        <f t="shared" si="280"/>
        <v>normal</v>
      </c>
      <c r="M2050" t="str">
        <f t="shared" si="281"/>
        <v>Adult</v>
      </c>
      <c r="N2050" t="str">
        <f t="shared" si="282"/>
        <v>Medium</v>
      </c>
      <c r="O2050" t="str">
        <f t="shared" si="283"/>
        <v>Normal level</v>
      </c>
      <c r="P2050" t="str">
        <f t="shared" si="284"/>
        <v>Low Risk</v>
      </c>
      <c r="Q2050" t="str">
        <f t="shared" si="285"/>
        <v>Normal</v>
      </c>
      <c r="R2050" t="str">
        <f t="shared" si="286"/>
        <v>Normal</v>
      </c>
      <c r="S2050" t="str">
        <f t="shared" si="287"/>
        <v>Medium DPF</v>
      </c>
    </row>
    <row r="2051" spans="1:19" x14ac:dyDescent="0.35">
      <c r="A2051" s="13">
        <v>2050</v>
      </c>
      <c r="B2051" s="14">
        <v>5</v>
      </c>
      <c r="C2051" s="14">
        <v>132</v>
      </c>
      <c r="D2051" s="14">
        <v>80</v>
      </c>
      <c r="E2051" s="14">
        <v>21</v>
      </c>
      <c r="F2051" s="14">
        <v>80</v>
      </c>
      <c r="G2051" s="15">
        <v>26.8</v>
      </c>
      <c r="H2051" s="19">
        <v>0.186</v>
      </c>
      <c r="I2051" s="14">
        <v>69</v>
      </c>
      <c r="J2051" s="25">
        <v>0</v>
      </c>
      <c r="K2051" t="str">
        <f t="shared" ref="K2051:K2114" si="288">IF(G2051&lt;18.5, "Underweight", IF(G2051&lt;24.9, "Normal weight", IF(G2051&lt;29.9, "Overweight", "Obese")))</f>
        <v>Overweight</v>
      </c>
      <c r="L2051" t="str">
        <f t="shared" ref="L2051:L2114" si="289">IF(J2051=1,"Diabetes ","normal")</f>
        <v>normal</v>
      </c>
      <c r="M2051" t="str">
        <f t="shared" ref="M2051:M2114" si="290">IF(I2051&lt;13, "Child", IF(I2051&lt;20, "Teen", IF(I2051&lt;65, "Adult", "Aged")))</f>
        <v>Aged</v>
      </c>
      <c r="N2051" t="str">
        <f t="shared" ref="N2051:N2114" si="291">IF(E2051&lt;20, "Low", IF(E2051&lt;40, "Medium", "High"))</f>
        <v>Medium</v>
      </c>
      <c r="O2051" t="str">
        <f t="shared" ref="O2051:O2114" si="292">IF(C2051&lt;140, "Normal level", IF(C2051&lt;200, "High level"))</f>
        <v>Normal level</v>
      </c>
      <c r="P2051" t="str">
        <f t="shared" ref="P2051:P2114" si="293">IF(B2051&gt;3, "High Risk", "Low Risk")</f>
        <v>High Risk</v>
      </c>
      <c r="Q2051" t="str">
        <f t="shared" ref="Q2051:Q2114" si="294">IF(F2051&lt;80, "Low", IF(F2051&lt;=150, "Normal", "High"))</f>
        <v>Normal</v>
      </c>
      <c r="R2051" t="str">
        <f t="shared" ref="R2051:R2114" si="295">IF(D2051&lt;60, "Low", IF(D2051&lt;=80, "Normal", IF(D2051&lt;=90, "Prehypertension", "Hypertension")))</f>
        <v>Normal</v>
      </c>
      <c r="S2051" t="str">
        <f t="shared" ref="S2051:S2114" si="296">IF(H2051&lt;0.3, "Low DPF", IF(H2051&lt;=0.6, "Medium DPF", "High DPF"))</f>
        <v>Low DPF</v>
      </c>
    </row>
    <row r="2052" spans="1:19" x14ac:dyDescent="0.35">
      <c r="A2052" s="9">
        <v>2051</v>
      </c>
      <c r="B2052" s="10">
        <v>4</v>
      </c>
      <c r="C2052" s="10">
        <v>113</v>
      </c>
      <c r="D2052" s="10">
        <v>76</v>
      </c>
      <c r="E2052" s="10">
        <v>21</v>
      </c>
      <c r="F2052" s="10">
        <v>80</v>
      </c>
      <c r="G2052" s="11">
        <v>33.299999999999997</v>
      </c>
      <c r="H2052" s="18">
        <v>0.27800000000000002</v>
      </c>
      <c r="I2052" s="10">
        <v>23</v>
      </c>
      <c r="J2052" s="24">
        <v>1</v>
      </c>
      <c r="K2052" t="str">
        <f t="shared" si="288"/>
        <v>Obese</v>
      </c>
      <c r="L2052" t="str">
        <f t="shared" si="289"/>
        <v xml:space="preserve">Diabetes </v>
      </c>
      <c r="M2052" t="str">
        <f t="shared" si="290"/>
        <v>Adult</v>
      </c>
      <c r="N2052" t="str">
        <f t="shared" si="291"/>
        <v>Medium</v>
      </c>
      <c r="O2052" t="str">
        <f t="shared" si="292"/>
        <v>Normal level</v>
      </c>
      <c r="P2052" t="str">
        <f t="shared" si="293"/>
        <v>High Risk</v>
      </c>
      <c r="Q2052" t="str">
        <f t="shared" si="294"/>
        <v>Normal</v>
      </c>
      <c r="R2052" t="str">
        <f t="shared" si="295"/>
        <v>Normal</v>
      </c>
      <c r="S2052" t="str">
        <f t="shared" si="296"/>
        <v>Low DPF</v>
      </c>
    </row>
    <row r="2053" spans="1:19" x14ac:dyDescent="0.35">
      <c r="A2053" s="13">
        <v>2052</v>
      </c>
      <c r="B2053" s="14">
        <v>1</v>
      </c>
      <c r="C2053" s="14">
        <v>88</v>
      </c>
      <c r="D2053" s="14">
        <v>30</v>
      </c>
      <c r="E2053" s="14">
        <v>42</v>
      </c>
      <c r="F2053" s="14">
        <v>99</v>
      </c>
      <c r="G2053" s="15">
        <v>55</v>
      </c>
      <c r="H2053" s="19">
        <v>0.496</v>
      </c>
      <c r="I2053" s="14">
        <v>26</v>
      </c>
      <c r="J2053" s="25">
        <v>1</v>
      </c>
      <c r="K2053" t="str">
        <f t="shared" si="288"/>
        <v>Obese</v>
      </c>
      <c r="L2053" t="str">
        <f t="shared" si="289"/>
        <v xml:space="preserve">Diabetes </v>
      </c>
      <c r="M2053" t="str">
        <f t="shared" si="290"/>
        <v>Adult</v>
      </c>
      <c r="N2053" t="str">
        <f t="shared" si="291"/>
        <v>High</v>
      </c>
      <c r="O2053" t="str">
        <f t="shared" si="292"/>
        <v>Normal level</v>
      </c>
      <c r="P2053" t="str">
        <f t="shared" si="293"/>
        <v>Low Risk</v>
      </c>
      <c r="Q2053" t="str">
        <f t="shared" si="294"/>
        <v>Normal</v>
      </c>
      <c r="R2053" t="str">
        <f t="shared" si="295"/>
        <v>Low</v>
      </c>
      <c r="S2053" t="str">
        <f t="shared" si="296"/>
        <v>Medium DPF</v>
      </c>
    </row>
    <row r="2054" spans="1:19" x14ac:dyDescent="0.35">
      <c r="A2054" s="9">
        <v>2053</v>
      </c>
      <c r="B2054" s="10">
        <v>3</v>
      </c>
      <c r="C2054" s="10">
        <v>120</v>
      </c>
      <c r="D2054" s="10">
        <v>70</v>
      </c>
      <c r="E2054" s="10">
        <v>30</v>
      </c>
      <c r="F2054" s="10">
        <v>135</v>
      </c>
      <c r="G2054" s="11">
        <v>42.9</v>
      </c>
      <c r="H2054" s="18">
        <v>0.45200000000000001</v>
      </c>
      <c r="I2054" s="10">
        <v>30</v>
      </c>
      <c r="J2054" s="24">
        <v>0</v>
      </c>
      <c r="K2054" t="str">
        <f t="shared" si="288"/>
        <v>Obese</v>
      </c>
      <c r="L2054" t="str">
        <f t="shared" si="289"/>
        <v>normal</v>
      </c>
      <c r="M2054" t="str">
        <f t="shared" si="290"/>
        <v>Adult</v>
      </c>
      <c r="N2054" t="str">
        <f t="shared" si="291"/>
        <v>Medium</v>
      </c>
      <c r="O2054" t="str">
        <f t="shared" si="292"/>
        <v>Normal level</v>
      </c>
      <c r="P2054" t="str">
        <f t="shared" si="293"/>
        <v>Low Risk</v>
      </c>
      <c r="Q2054" t="str">
        <f t="shared" si="294"/>
        <v>Normal</v>
      </c>
      <c r="R2054" t="str">
        <f t="shared" si="295"/>
        <v>Normal</v>
      </c>
      <c r="S2054" t="str">
        <f t="shared" si="296"/>
        <v>Medium DPF</v>
      </c>
    </row>
    <row r="2055" spans="1:19" x14ac:dyDescent="0.35">
      <c r="A2055" s="13">
        <v>2054</v>
      </c>
      <c r="B2055" s="14">
        <v>1</v>
      </c>
      <c r="C2055" s="14">
        <v>118</v>
      </c>
      <c r="D2055" s="14">
        <v>58</v>
      </c>
      <c r="E2055" s="14">
        <v>36</v>
      </c>
      <c r="F2055" s="14">
        <v>94</v>
      </c>
      <c r="G2055" s="15">
        <v>33.299999999999997</v>
      </c>
      <c r="H2055" s="19">
        <v>0.26100000000000001</v>
      </c>
      <c r="I2055" s="14">
        <v>23</v>
      </c>
      <c r="J2055" s="25">
        <v>0</v>
      </c>
      <c r="K2055" t="str">
        <f t="shared" si="288"/>
        <v>Obese</v>
      </c>
      <c r="L2055" t="str">
        <f t="shared" si="289"/>
        <v>normal</v>
      </c>
      <c r="M2055" t="str">
        <f t="shared" si="290"/>
        <v>Adult</v>
      </c>
      <c r="N2055" t="str">
        <f t="shared" si="291"/>
        <v>Medium</v>
      </c>
      <c r="O2055" t="str">
        <f t="shared" si="292"/>
        <v>Normal level</v>
      </c>
      <c r="P2055" t="str">
        <f t="shared" si="293"/>
        <v>Low Risk</v>
      </c>
      <c r="Q2055" t="str">
        <f t="shared" si="294"/>
        <v>Normal</v>
      </c>
      <c r="R2055" t="str">
        <f t="shared" si="295"/>
        <v>Low</v>
      </c>
      <c r="S2055" t="str">
        <f t="shared" si="296"/>
        <v>Low DPF</v>
      </c>
    </row>
    <row r="2056" spans="1:19" x14ac:dyDescent="0.35">
      <c r="A2056" s="9">
        <v>2055</v>
      </c>
      <c r="B2056" s="10">
        <v>1</v>
      </c>
      <c r="C2056" s="10">
        <v>117</v>
      </c>
      <c r="D2056" s="10">
        <v>88</v>
      </c>
      <c r="E2056" s="10">
        <v>24</v>
      </c>
      <c r="F2056" s="10">
        <v>145</v>
      </c>
      <c r="G2056" s="11">
        <v>34.5</v>
      </c>
      <c r="H2056" s="18">
        <v>0.40300000000000002</v>
      </c>
      <c r="I2056" s="10">
        <v>40</v>
      </c>
      <c r="J2056" s="24">
        <v>1</v>
      </c>
      <c r="K2056" t="str">
        <f t="shared" si="288"/>
        <v>Obese</v>
      </c>
      <c r="L2056" t="str">
        <f t="shared" si="289"/>
        <v xml:space="preserve">Diabetes </v>
      </c>
      <c r="M2056" t="str">
        <f t="shared" si="290"/>
        <v>Adult</v>
      </c>
      <c r="N2056" t="str">
        <f t="shared" si="291"/>
        <v>Medium</v>
      </c>
      <c r="O2056" t="str">
        <f t="shared" si="292"/>
        <v>Normal level</v>
      </c>
      <c r="P2056" t="str">
        <f t="shared" si="293"/>
        <v>Low Risk</v>
      </c>
      <c r="Q2056" t="str">
        <f t="shared" si="294"/>
        <v>Normal</v>
      </c>
      <c r="R2056" t="str">
        <f t="shared" si="295"/>
        <v>Prehypertension</v>
      </c>
      <c r="S2056" t="str">
        <f t="shared" si="296"/>
        <v>Medium DPF</v>
      </c>
    </row>
    <row r="2057" spans="1:19" x14ac:dyDescent="0.35">
      <c r="A2057" s="13">
        <v>2056</v>
      </c>
      <c r="B2057" s="14">
        <v>4</v>
      </c>
      <c r="C2057" s="14">
        <v>105</v>
      </c>
      <c r="D2057" s="14">
        <v>84</v>
      </c>
      <c r="E2057" s="14">
        <v>21</v>
      </c>
      <c r="F2057" s="14">
        <v>80</v>
      </c>
      <c r="G2057" s="15">
        <v>27.9</v>
      </c>
      <c r="H2057" s="19">
        <v>0.74099999999999999</v>
      </c>
      <c r="I2057" s="14">
        <v>62</v>
      </c>
      <c r="J2057" s="25">
        <v>1</v>
      </c>
      <c r="K2057" t="str">
        <f t="shared" si="288"/>
        <v>Overweight</v>
      </c>
      <c r="L2057" t="str">
        <f t="shared" si="289"/>
        <v xml:space="preserve">Diabetes </v>
      </c>
      <c r="M2057" t="str">
        <f t="shared" si="290"/>
        <v>Adult</v>
      </c>
      <c r="N2057" t="str">
        <f t="shared" si="291"/>
        <v>Medium</v>
      </c>
      <c r="O2057" t="str">
        <f t="shared" si="292"/>
        <v>Normal level</v>
      </c>
      <c r="P2057" t="str">
        <f t="shared" si="293"/>
        <v>High Risk</v>
      </c>
      <c r="Q2057" t="str">
        <f t="shared" si="294"/>
        <v>Normal</v>
      </c>
      <c r="R2057" t="str">
        <f t="shared" si="295"/>
        <v>Prehypertension</v>
      </c>
      <c r="S2057" t="str">
        <f t="shared" si="296"/>
        <v>High DPF</v>
      </c>
    </row>
    <row r="2058" spans="1:19" x14ac:dyDescent="0.35">
      <c r="A2058" s="9">
        <v>2057</v>
      </c>
      <c r="B2058" s="10">
        <v>4</v>
      </c>
      <c r="C2058" s="10">
        <v>173</v>
      </c>
      <c r="D2058" s="10">
        <v>70</v>
      </c>
      <c r="E2058" s="10">
        <v>14</v>
      </c>
      <c r="F2058" s="10">
        <v>168</v>
      </c>
      <c r="G2058" s="11">
        <v>29.7</v>
      </c>
      <c r="H2058" s="18">
        <v>0.36099999999999999</v>
      </c>
      <c r="I2058" s="10">
        <v>33</v>
      </c>
      <c r="J2058" s="24">
        <v>1</v>
      </c>
      <c r="K2058" t="str">
        <f t="shared" si="288"/>
        <v>Overweight</v>
      </c>
      <c r="L2058" t="str">
        <f t="shared" si="289"/>
        <v xml:space="preserve">Diabetes </v>
      </c>
      <c r="M2058" t="str">
        <f t="shared" si="290"/>
        <v>Adult</v>
      </c>
      <c r="N2058" t="str">
        <f t="shared" si="291"/>
        <v>Low</v>
      </c>
      <c r="O2058" t="str">
        <f t="shared" si="292"/>
        <v>High level</v>
      </c>
      <c r="P2058" t="str">
        <f t="shared" si="293"/>
        <v>High Risk</v>
      </c>
      <c r="Q2058" t="str">
        <f t="shared" si="294"/>
        <v>High</v>
      </c>
      <c r="R2058" t="str">
        <f t="shared" si="295"/>
        <v>Normal</v>
      </c>
      <c r="S2058" t="str">
        <f t="shared" si="296"/>
        <v>Medium DPF</v>
      </c>
    </row>
    <row r="2059" spans="1:19" x14ac:dyDescent="0.35">
      <c r="A2059" s="13">
        <v>2058</v>
      </c>
      <c r="B2059" s="14">
        <v>9</v>
      </c>
      <c r="C2059" s="14">
        <v>122</v>
      </c>
      <c r="D2059" s="14">
        <v>56</v>
      </c>
      <c r="E2059" s="14">
        <v>21</v>
      </c>
      <c r="F2059" s="14">
        <v>80</v>
      </c>
      <c r="G2059" s="15">
        <v>33.299999999999997</v>
      </c>
      <c r="H2059" s="19">
        <v>1.1140000000000001</v>
      </c>
      <c r="I2059" s="14">
        <v>33</v>
      </c>
      <c r="J2059" s="25">
        <v>1</v>
      </c>
      <c r="K2059" t="str">
        <f t="shared" si="288"/>
        <v>Obese</v>
      </c>
      <c r="L2059" t="str">
        <f t="shared" si="289"/>
        <v xml:space="preserve">Diabetes </v>
      </c>
      <c r="M2059" t="str">
        <f t="shared" si="290"/>
        <v>Adult</v>
      </c>
      <c r="N2059" t="str">
        <f t="shared" si="291"/>
        <v>Medium</v>
      </c>
      <c r="O2059" t="str">
        <f t="shared" si="292"/>
        <v>Normal level</v>
      </c>
      <c r="P2059" t="str">
        <f t="shared" si="293"/>
        <v>High Risk</v>
      </c>
      <c r="Q2059" t="str">
        <f t="shared" si="294"/>
        <v>Normal</v>
      </c>
      <c r="R2059" t="str">
        <f t="shared" si="295"/>
        <v>Low</v>
      </c>
      <c r="S2059" t="str">
        <f t="shared" si="296"/>
        <v>High DPF</v>
      </c>
    </row>
    <row r="2060" spans="1:19" x14ac:dyDescent="0.35">
      <c r="A2060" s="9">
        <v>2059</v>
      </c>
      <c r="B2060" s="10">
        <v>3</v>
      </c>
      <c r="C2060" s="10">
        <v>170</v>
      </c>
      <c r="D2060" s="10">
        <v>64</v>
      </c>
      <c r="E2060" s="10">
        <v>37</v>
      </c>
      <c r="F2060" s="10">
        <v>225</v>
      </c>
      <c r="G2060" s="11">
        <v>34.5</v>
      </c>
      <c r="H2060" s="18">
        <v>0.35599999999999998</v>
      </c>
      <c r="I2060" s="10">
        <v>30</v>
      </c>
      <c r="J2060" s="24">
        <v>1</v>
      </c>
      <c r="K2060" t="str">
        <f t="shared" si="288"/>
        <v>Obese</v>
      </c>
      <c r="L2060" t="str">
        <f t="shared" si="289"/>
        <v xml:space="preserve">Diabetes </v>
      </c>
      <c r="M2060" t="str">
        <f t="shared" si="290"/>
        <v>Adult</v>
      </c>
      <c r="N2060" t="str">
        <f t="shared" si="291"/>
        <v>Medium</v>
      </c>
      <c r="O2060" t="str">
        <f t="shared" si="292"/>
        <v>High level</v>
      </c>
      <c r="P2060" t="str">
        <f t="shared" si="293"/>
        <v>Low Risk</v>
      </c>
      <c r="Q2060" t="str">
        <f t="shared" si="294"/>
        <v>High</v>
      </c>
      <c r="R2060" t="str">
        <f t="shared" si="295"/>
        <v>Normal</v>
      </c>
      <c r="S2060" t="str">
        <f t="shared" si="296"/>
        <v>Medium DPF</v>
      </c>
    </row>
    <row r="2061" spans="1:19" x14ac:dyDescent="0.35">
      <c r="A2061" s="13">
        <v>2060</v>
      </c>
      <c r="B2061" s="14">
        <v>8</v>
      </c>
      <c r="C2061" s="14">
        <v>84</v>
      </c>
      <c r="D2061" s="14">
        <v>74</v>
      </c>
      <c r="E2061" s="14">
        <v>31</v>
      </c>
      <c r="F2061" s="14">
        <v>80</v>
      </c>
      <c r="G2061" s="15">
        <v>38.299999999999997</v>
      </c>
      <c r="H2061" s="19">
        <v>0.45700000000000002</v>
      </c>
      <c r="I2061" s="14">
        <v>39</v>
      </c>
      <c r="J2061" s="25">
        <v>0</v>
      </c>
      <c r="K2061" t="str">
        <f t="shared" si="288"/>
        <v>Obese</v>
      </c>
      <c r="L2061" t="str">
        <f t="shared" si="289"/>
        <v>normal</v>
      </c>
      <c r="M2061" t="str">
        <f t="shared" si="290"/>
        <v>Adult</v>
      </c>
      <c r="N2061" t="str">
        <f t="shared" si="291"/>
        <v>Medium</v>
      </c>
      <c r="O2061" t="str">
        <f t="shared" si="292"/>
        <v>Normal level</v>
      </c>
      <c r="P2061" t="str">
        <f t="shared" si="293"/>
        <v>High Risk</v>
      </c>
      <c r="Q2061" t="str">
        <f t="shared" si="294"/>
        <v>Normal</v>
      </c>
      <c r="R2061" t="str">
        <f t="shared" si="295"/>
        <v>Normal</v>
      </c>
      <c r="S2061" t="str">
        <f t="shared" si="296"/>
        <v>Medium DPF</v>
      </c>
    </row>
    <row r="2062" spans="1:19" x14ac:dyDescent="0.35">
      <c r="A2062" s="9">
        <v>2061</v>
      </c>
      <c r="B2062" s="10">
        <v>2</v>
      </c>
      <c r="C2062" s="10">
        <v>96</v>
      </c>
      <c r="D2062" s="10">
        <v>68</v>
      </c>
      <c r="E2062" s="10">
        <v>13</v>
      </c>
      <c r="F2062" s="10">
        <v>49</v>
      </c>
      <c r="G2062" s="11">
        <v>21.1</v>
      </c>
      <c r="H2062" s="18">
        <v>0.64700000000000002</v>
      </c>
      <c r="I2062" s="10">
        <v>26</v>
      </c>
      <c r="J2062" s="24">
        <v>0</v>
      </c>
      <c r="K2062" t="str">
        <f t="shared" si="288"/>
        <v>Normal weight</v>
      </c>
      <c r="L2062" t="str">
        <f t="shared" si="289"/>
        <v>normal</v>
      </c>
      <c r="M2062" t="str">
        <f t="shared" si="290"/>
        <v>Adult</v>
      </c>
      <c r="N2062" t="str">
        <f t="shared" si="291"/>
        <v>Low</v>
      </c>
      <c r="O2062" t="str">
        <f t="shared" si="292"/>
        <v>Normal level</v>
      </c>
      <c r="P2062" t="str">
        <f t="shared" si="293"/>
        <v>Low Risk</v>
      </c>
      <c r="Q2062" t="str">
        <f t="shared" si="294"/>
        <v>Low</v>
      </c>
      <c r="R2062" t="str">
        <f t="shared" si="295"/>
        <v>Normal</v>
      </c>
      <c r="S2062" t="str">
        <f t="shared" si="296"/>
        <v>High DPF</v>
      </c>
    </row>
    <row r="2063" spans="1:19" x14ac:dyDescent="0.35">
      <c r="A2063" s="13">
        <v>2062</v>
      </c>
      <c r="B2063" s="14">
        <v>2</v>
      </c>
      <c r="C2063" s="14">
        <v>125</v>
      </c>
      <c r="D2063" s="14">
        <v>60</v>
      </c>
      <c r="E2063" s="14">
        <v>20</v>
      </c>
      <c r="F2063" s="14">
        <v>140</v>
      </c>
      <c r="G2063" s="15">
        <v>33.799999999999997</v>
      </c>
      <c r="H2063" s="19">
        <v>8.7999999999999995E-2</v>
      </c>
      <c r="I2063" s="14">
        <v>31</v>
      </c>
      <c r="J2063" s="25">
        <v>0</v>
      </c>
      <c r="K2063" t="str">
        <f t="shared" si="288"/>
        <v>Obese</v>
      </c>
      <c r="L2063" t="str">
        <f t="shared" si="289"/>
        <v>normal</v>
      </c>
      <c r="M2063" t="str">
        <f t="shared" si="290"/>
        <v>Adult</v>
      </c>
      <c r="N2063" t="str">
        <f t="shared" si="291"/>
        <v>Medium</v>
      </c>
      <c r="O2063" t="str">
        <f t="shared" si="292"/>
        <v>Normal level</v>
      </c>
      <c r="P2063" t="str">
        <f t="shared" si="293"/>
        <v>Low Risk</v>
      </c>
      <c r="Q2063" t="str">
        <f t="shared" si="294"/>
        <v>Normal</v>
      </c>
      <c r="R2063" t="str">
        <f t="shared" si="295"/>
        <v>Normal</v>
      </c>
      <c r="S2063" t="str">
        <f t="shared" si="296"/>
        <v>Low DPF</v>
      </c>
    </row>
    <row r="2064" spans="1:19" x14ac:dyDescent="0.35">
      <c r="A2064" s="9">
        <v>2063</v>
      </c>
      <c r="B2064" s="10">
        <v>4</v>
      </c>
      <c r="C2064" s="10">
        <v>100</v>
      </c>
      <c r="D2064" s="10">
        <v>70</v>
      </c>
      <c r="E2064" s="10">
        <v>26</v>
      </c>
      <c r="F2064" s="10">
        <v>50</v>
      </c>
      <c r="G2064" s="11">
        <v>30.8</v>
      </c>
      <c r="H2064" s="18">
        <v>0.59699999999999998</v>
      </c>
      <c r="I2064" s="10">
        <v>21</v>
      </c>
      <c r="J2064" s="24">
        <v>0</v>
      </c>
      <c r="K2064" t="str">
        <f t="shared" si="288"/>
        <v>Obese</v>
      </c>
      <c r="L2064" t="str">
        <f t="shared" si="289"/>
        <v>normal</v>
      </c>
      <c r="M2064" t="str">
        <f t="shared" si="290"/>
        <v>Adult</v>
      </c>
      <c r="N2064" t="str">
        <f t="shared" si="291"/>
        <v>Medium</v>
      </c>
      <c r="O2064" t="str">
        <f t="shared" si="292"/>
        <v>Normal level</v>
      </c>
      <c r="P2064" t="str">
        <f t="shared" si="293"/>
        <v>High Risk</v>
      </c>
      <c r="Q2064" t="str">
        <f t="shared" si="294"/>
        <v>Low</v>
      </c>
      <c r="R2064" t="str">
        <f t="shared" si="295"/>
        <v>Normal</v>
      </c>
      <c r="S2064" t="str">
        <f t="shared" si="296"/>
        <v>Medium DPF</v>
      </c>
    </row>
    <row r="2065" spans="1:19" x14ac:dyDescent="0.35">
      <c r="A2065" s="13">
        <v>2064</v>
      </c>
      <c r="B2065" s="14">
        <v>4</v>
      </c>
      <c r="C2065" s="14">
        <v>93</v>
      </c>
      <c r="D2065" s="14">
        <v>60</v>
      </c>
      <c r="E2065" s="14">
        <v>25</v>
      </c>
      <c r="F2065" s="14">
        <v>92</v>
      </c>
      <c r="G2065" s="15">
        <v>28.7</v>
      </c>
      <c r="H2065" s="19">
        <v>0.53200000000000003</v>
      </c>
      <c r="I2065" s="14">
        <v>22</v>
      </c>
      <c r="J2065" s="25">
        <v>0</v>
      </c>
      <c r="K2065" t="str">
        <f t="shared" si="288"/>
        <v>Overweight</v>
      </c>
      <c r="L2065" t="str">
        <f t="shared" si="289"/>
        <v>normal</v>
      </c>
      <c r="M2065" t="str">
        <f t="shared" si="290"/>
        <v>Adult</v>
      </c>
      <c r="N2065" t="str">
        <f t="shared" si="291"/>
        <v>Medium</v>
      </c>
      <c r="O2065" t="str">
        <f t="shared" si="292"/>
        <v>Normal level</v>
      </c>
      <c r="P2065" t="str">
        <f t="shared" si="293"/>
        <v>High Risk</v>
      </c>
      <c r="Q2065" t="str">
        <f t="shared" si="294"/>
        <v>Normal</v>
      </c>
      <c r="R2065" t="str">
        <f t="shared" si="295"/>
        <v>Normal</v>
      </c>
      <c r="S2065" t="str">
        <f t="shared" si="296"/>
        <v>Medium DPF</v>
      </c>
    </row>
    <row r="2066" spans="1:19" x14ac:dyDescent="0.35">
      <c r="A2066" s="9">
        <v>2065</v>
      </c>
      <c r="B2066" s="10">
        <v>4</v>
      </c>
      <c r="C2066" s="10">
        <v>129</v>
      </c>
      <c r="D2066" s="10">
        <v>80</v>
      </c>
      <c r="E2066" s="10">
        <v>21</v>
      </c>
      <c r="F2066" s="10">
        <v>80</v>
      </c>
      <c r="G2066" s="11">
        <v>31.2</v>
      </c>
      <c r="H2066" s="18">
        <v>0.70299999999999996</v>
      </c>
      <c r="I2066" s="10">
        <v>29</v>
      </c>
      <c r="J2066" s="24">
        <v>0</v>
      </c>
      <c r="K2066" t="str">
        <f t="shared" si="288"/>
        <v>Obese</v>
      </c>
      <c r="L2066" t="str">
        <f t="shared" si="289"/>
        <v>normal</v>
      </c>
      <c r="M2066" t="str">
        <f t="shared" si="290"/>
        <v>Adult</v>
      </c>
      <c r="N2066" t="str">
        <f t="shared" si="291"/>
        <v>Medium</v>
      </c>
      <c r="O2066" t="str">
        <f t="shared" si="292"/>
        <v>Normal level</v>
      </c>
      <c r="P2066" t="str">
        <f t="shared" si="293"/>
        <v>High Risk</v>
      </c>
      <c r="Q2066" t="str">
        <f t="shared" si="294"/>
        <v>Normal</v>
      </c>
      <c r="R2066" t="str">
        <f t="shared" si="295"/>
        <v>Normal</v>
      </c>
      <c r="S2066" t="str">
        <f t="shared" si="296"/>
        <v>High DPF</v>
      </c>
    </row>
    <row r="2067" spans="1:19" x14ac:dyDescent="0.35">
      <c r="A2067" s="13">
        <v>2066</v>
      </c>
      <c r="B2067" s="14">
        <v>5</v>
      </c>
      <c r="C2067" s="14">
        <v>105</v>
      </c>
      <c r="D2067" s="14">
        <v>72</v>
      </c>
      <c r="E2067" s="14">
        <v>29</v>
      </c>
      <c r="F2067" s="14">
        <v>325</v>
      </c>
      <c r="G2067" s="15">
        <v>36.9</v>
      </c>
      <c r="H2067" s="19">
        <v>0.159</v>
      </c>
      <c r="I2067" s="14">
        <v>28</v>
      </c>
      <c r="J2067" s="25">
        <v>0</v>
      </c>
      <c r="K2067" t="str">
        <f t="shared" si="288"/>
        <v>Obese</v>
      </c>
      <c r="L2067" t="str">
        <f t="shared" si="289"/>
        <v>normal</v>
      </c>
      <c r="M2067" t="str">
        <f t="shared" si="290"/>
        <v>Adult</v>
      </c>
      <c r="N2067" t="str">
        <f t="shared" si="291"/>
        <v>Medium</v>
      </c>
      <c r="O2067" t="str">
        <f t="shared" si="292"/>
        <v>Normal level</v>
      </c>
      <c r="P2067" t="str">
        <f t="shared" si="293"/>
        <v>High Risk</v>
      </c>
      <c r="Q2067" t="str">
        <f t="shared" si="294"/>
        <v>High</v>
      </c>
      <c r="R2067" t="str">
        <f t="shared" si="295"/>
        <v>Normal</v>
      </c>
      <c r="S2067" t="str">
        <f t="shared" si="296"/>
        <v>Low DPF</v>
      </c>
    </row>
    <row r="2068" spans="1:19" x14ac:dyDescent="0.35">
      <c r="A2068" s="9">
        <v>2067</v>
      </c>
      <c r="B2068" s="10">
        <v>3</v>
      </c>
      <c r="C2068" s="10">
        <v>128</v>
      </c>
      <c r="D2068" s="10">
        <v>78</v>
      </c>
      <c r="E2068" s="10">
        <v>21</v>
      </c>
      <c r="F2068" s="10">
        <v>80</v>
      </c>
      <c r="G2068" s="11">
        <v>21.1</v>
      </c>
      <c r="H2068" s="18">
        <v>0.26800000000000002</v>
      </c>
      <c r="I2068" s="10">
        <v>55</v>
      </c>
      <c r="J2068" s="24">
        <v>0</v>
      </c>
      <c r="K2068" t="str">
        <f t="shared" si="288"/>
        <v>Normal weight</v>
      </c>
      <c r="L2068" t="str">
        <f t="shared" si="289"/>
        <v>normal</v>
      </c>
      <c r="M2068" t="str">
        <f t="shared" si="290"/>
        <v>Adult</v>
      </c>
      <c r="N2068" t="str">
        <f t="shared" si="291"/>
        <v>Medium</v>
      </c>
      <c r="O2068" t="str">
        <f t="shared" si="292"/>
        <v>Normal level</v>
      </c>
      <c r="P2068" t="str">
        <f t="shared" si="293"/>
        <v>Low Risk</v>
      </c>
      <c r="Q2068" t="str">
        <f t="shared" si="294"/>
        <v>Normal</v>
      </c>
      <c r="R2068" t="str">
        <f t="shared" si="295"/>
        <v>Normal</v>
      </c>
      <c r="S2068" t="str">
        <f t="shared" si="296"/>
        <v>Low DPF</v>
      </c>
    </row>
    <row r="2069" spans="1:19" x14ac:dyDescent="0.35">
      <c r="A2069" s="13">
        <v>2068</v>
      </c>
      <c r="B2069" s="14">
        <v>5</v>
      </c>
      <c r="C2069" s="14">
        <v>106</v>
      </c>
      <c r="D2069" s="14">
        <v>82</v>
      </c>
      <c r="E2069" s="14">
        <v>30</v>
      </c>
      <c r="F2069" s="14">
        <v>80</v>
      </c>
      <c r="G2069" s="15">
        <v>39.5</v>
      </c>
      <c r="H2069" s="19">
        <v>0.28599999999999998</v>
      </c>
      <c r="I2069" s="14">
        <v>38</v>
      </c>
      <c r="J2069" s="25">
        <v>0</v>
      </c>
      <c r="K2069" t="str">
        <f t="shared" si="288"/>
        <v>Obese</v>
      </c>
      <c r="L2069" t="str">
        <f t="shared" si="289"/>
        <v>normal</v>
      </c>
      <c r="M2069" t="str">
        <f t="shared" si="290"/>
        <v>Adult</v>
      </c>
      <c r="N2069" t="str">
        <f t="shared" si="291"/>
        <v>Medium</v>
      </c>
      <c r="O2069" t="str">
        <f t="shared" si="292"/>
        <v>Normal level</v>
      </c>
      <c r="P2069" t="str">
        <f t="shared" si="293"/>
        <v>High Risk</v>
      </c>
      <c r="Q2069" t="str">
        <f t="shared" si="294"/>
        <v>Normal</v>
      </c>
      <c r="R2069" t="str">
        <f t="shared" si="295"/>
        <v>Prehypertension</v>
      </c>
      <c r="S2069" t="str">
        <f t="shared" si="296"/>
        <v>Low DPF</v>
      </c>
    </row>
    <row r="2070" spans="1:19" x14ac:dyDescent="0.35">
      <c r="A2070" s="9">
        <v>2069</v>
      </c>
      <c r="B2070" s="10">
        <v>2</v>
      </c>
      <c r="C2070" s="10">
        <v>108</v>
      </c>
      <c r="D2070" s="10">
        <v>52</v>
      </c>
      <c r="E2070" s="10">
        <v>26</v>
      </c>
      <c r="F2070" s="10">
        <v>63</v>
      </c>
      <c r="G2070" s="11">
        <v>32.5</v>
      </c>
      <c r="H2070" s="18">
        <v>0.318</v>
      </c>
      <c r="I2070" s="10">
        <v>22</v>
      </c>
      <c r="J2070" s="24">
        <v>0</v>
      </c>
      <c r="K2070" t="str">
        <f t="shared" si="288"/>
        <v>Obese</v>
      </c>
      <c r="L2070" t="str">
        <f t="shared" si="289"/>
        <v>normal</v>
      </c>
      <c r="M2070" t="str">
        <f t="shared" si="290"/>
        <v>Adult</v>
      </c>
      <c r="N2070" t="str">
        <f t="shared" si="291"/>
        <v>Medium</v>
      </c>
      <c r="O2070" t="str">
        <f t="shared" si="292"/>
        <v>Normal level</v>
      </c>
      <c r="P2070" t="str">
        <f t="shared" si="293"/>
        <v>Low Risk</v>
      </c>
      <c r="Q2070" t="str">
        <f t="shared" si="294"/>
        <v>Low</v>
      </c>
      <c r="R2070" t="str">
        <f t="shared" si="295"/>
        <v>Low</v>
      </c>
      <c r="S2070" t="str">
        <f t="shared" si="296"/>
        <v>Medium DPF</v>
      </c>
    </row>
    <row r="2071" spans="1:19" x14ac:dyDescent="0.35">
      <c r="A2071" s="13">
        <v>2070</v>
      </c>
      <c r="B2071" s="14">
        <v>14</v>
      </c>
      <c r="C2071" s="14">
        <v>108</v>
      </c>
      <c r="D2071" s="14">
        <v>66</v>
      </c>
      <c r="E2071" s="14">
        <v>21</v>
      </c>
      <c r="F2071" s="14">
        <v>80</v>
      </c>
      <c r="G2071" s="15">
        <v>32.4</v>
      </c>
      <c r="H2071" s="19">
        <v>0.27200000000000002</v>
      </c>
      <c r="I2071" s="14">
        <v>42</v>
      </c>
      <c r="J2071" s="25">
        <v>1</v>
      </c>
      <c r="K2071" t="str">
        <f t="shared" si="288"/>
        <v>Obese</v>
      </c>
      <c r="L2071" t="str">
        <f t="shared" si="289"/>
        <v xml:space="preserve">Diabetes </v>
      </c>
      <c r="M2071" t="str">
        <f t="shared" si="290"/>
        <v>Adult</v>
      </c>
      <c r="N2071" t="str">
        <f t="shared" si="291"/>
        <v>Medium</v>
      </c>
      <c r="O2071" t="str">
        <f t="shared" si="292"/>
        <v>Normal level</v>
      </c>
      <c r="P2071" t="str">
        <f t="shared" si="293"/>
        <v>High Risk</v>
      </c>
      <c r="Q2071" t="str">
        <f t="shared" si="294"/>
        <v>Normal</v>
      </c>
      <c r="R2071" t="str">
        <f t="shared" si="295"/>
        <v>Normal</v>
      </c>
      <c r="S2071" t="str">
        <f t="shared" si="296"/>
        <v>Low DPF</v>
      </c>
    </row>
    <row r="2072" spans="1:19" x14ac:dyDescent="0.35">
      <c r="A2072" s="9">
        <v>2071</v>
      </c>
      <c r="B2072" s="10">
        <v>4</v>
      </c>
      <c r="C2072" s="10">
        <v>154</v>
      </c>
      <c r="D2072" s="10">
        <v>62</v>
      </c>
      <c r="E2072" s="10">
        <v>31</v>
      </c>
      <c r="F2072" s="10">
        <v>284</v>
      </c>
      <c r="G2072" s="11">
        <v>32.799999999999997</v>
      </c>
      <c r="H2072" s="18">
        <v>0.23699999999999999</v>
      </c>
      <c r="I2072" s="10">
        <v>23</v>
      </c>
      <c r="J2072" s="24">
        <v>0</v>
      </c>
      <c r="K2072" t="str">
        <f t="shared" si="288"/>
        <v>Obese</v>
      </c>
      <c r="L2072" t="str">
        <f t="shared" si="289"/>
        <v>normal</v>
      </c>
      <c r="M2072" t="str">
        <f t="shared" si="290"/>
        <v>Adult</v>
      </c>
      <c r="N2072" t="str">
        <f t="shared" si="291"/>
        <v>Medium</v>
      </c>
      <c r="O2072" t="str">
        <f t="shared" si="292"/>
        <v>High level</v>
      </c>
      <c r="P2072" t="str">
        <f t="shared" si="293"/>
        <v>High Risk</v>
      </c>
      <c r="Q2072" t="str">
        <f t="shared" si="294"/>
        <v>High</v>
      </c>
      <c r="R2072" t="str">
        <f t="shared" si="295"/>
        <v>Normal</v>
      </c>
      <c r="S2072" t="str">
        <f t="shared" si="296"/>
        <v>Low DPF</v>
      </c>
    </row>
    <row r="2073" spans="1:19" x14ac:dyDescent="0.35">
      <c r="A2073" s="13">
        <v>2072</v>
      </c>
      <c r="B2073" s="14">
        <v>4</v>
      </c>
      <c r="C2073" s="14">
        <v>102</v>
      </c>
      <c r="D2073" s="14">
        <v>75</v>
      </c>
      <c r="E2073" s="14">
        <v>23</v>
      </c>
      <c r="F2073" s="14">
        <v>80</v>
      </c>
      <c r="G2073" s="15">
        <v>32.14</v>
      </c>
      <c r="H2073" s="19">
        <v>0.57199999999999995</v>
      </c>
      <c r="I2073" s="14">
        <v>21</v>
      </c>
      <c r="J2073" s="25">
        <v>0</v>
      </c>
      <c r="K2073" t="str">
        <f t="shared" si="288"/>
        <v>Obese</v>
      </c>
      <c r="L2073" t="str">
        <f t="shared" si="289"/>
        <v>normal</v>
      </c>
      <c r="M2073" t="str">
        <f t="shared" si="290"/>
        <v>Adult</v>
      </c>
      <c r="N2073" t="str">
        <f t="shared" si="291"/>
        <v>Medium</v>
      </c>
      <c r="O2073" t="str">
        <f t="shared" si="292"/>
        <v>Normal level</v>
      </c>
      <c r="P2073" t="str">
        <f t="shared" si="293"/>
        <v>High Risk</v>
      </c>
      <c r="Q2073" t="str">
        <f t="shared" si="294"/>
        <v>Normal</v>
      </c>
      <c r="R2073" t="str">
        <f t="shared" si="295"/>
        <v>Normal</v>
      </c>
      <c r="S2073" t="str">
        <f t="shared" si="296"/>
        <v>Medium DPF</v>
      </c>
    </row>
    <row r="2074" spans="1:19" x14ac:dyDescent="0.35">
      <c r="A2074" s="9">
        <v>2073</v>
      </c>
      <c r="B2074" s="10">
        <v>9</v>
      </c>
      <c r="C2074" s="10">
        <v>57</v>
      </c>
      <c r="D2074" s="10">
        <v>80</v>
      </c>
      <c r="E2074" s="10">
        <v>37</v>
      </c>
      <c r="F2074" s="10">
        <v>80</v>
      </c>
      <c r="G2074" s="11">
        <v>32.799999999999997</v>
      </c>
      <c r="H2074" s="18">
        <v>9.6000000000000002E-2</v>
      </c>
      <c r="I2074" s="10">
        <v>41</v>
      </c>
      <c r="J2074" s="24">
        <v>0</v>
      </c>
      <c r="K2074" t="str">
        <f t="shared" si="288"/>
        <v>Obese</v>
      </c>
      <c r="L2074" t="str">
        <f t="shared" si="289"/>
        <v>normal</v>
      </c>
      <c r="M2074" t="str">
        <f t="shared" si="290"/>
        <v>Adult</v>
      </c>
      <c r="N2074" t="str">
        <f t="shared" si="291"/>
        <v>Medium</v>
      </c>
      <c r="O2074" t="str">
        <f t="shared" si="292"/>
        <v>Normal level</v>
      </c>
      <c r="P2074" t="str">
        <f t="shared" si="293"/>
        <v>High Risk</v>
      </c>
      <c r="Q2074" t="str">
        <f t="shared" si="294"/>
        <v>Normal</v>
      </c>
      <c r="R2074" t="str">
        <f t="shared" si="295"/>
        <v>Normal</v>
      </c>
      <c r="S2074" t="str">
        <f t="shared" si="296"/>
        <v>Low DPF</v>
      </c>
    </row>
    <row r="2075" spans="1:19" x14ac:dyDescent="0.35">
      <c r="A2075" s="13">
        <v>2074</v>
      </c>
      <c r="B2075" s="14">
        <v>2</v>
      </c>
      <c r="C2075" s="14">
        <v>106</v>
      </c>
      <c r="D2075" s="14">
        <v>64</v>
      </c>
      <c r="E2075" s="14">
        <v>35</v>
      </c>
      <c r="F2075" s="14">
        <v>119</v>
      </c>
      <c r="G2075" s="15">
        <v>30.5</v>
      </c>
      <c r="H2075" s="19">
        <v>1.4</v>
      </c>
      <c r="I2075" s="14">
        <v>34</v>
      </c>
      <c r="J2075" s="25">
        <v>0</v>
      </c>
      <c r="K2075" t="str">
        <f t="shared" si="288"/>
        <v>Obese</v>
      </c>
      <c r="L2075" t="str">
        <f t="shared" si="289"/>
        <v>normal</v>
      </c>
      <c r="M2075" t="str">
        <f t="shared" si="290"/>
        <v>Adult</v>
      </c>
      <c r="N2075" t="str">
        <f t="shared" si="291"/>
        <v>Medium</v>
      </c>
      <c r="O2075" t="str">
        <f t="shared" si="292"/>
        <v>Normal level</v>
      </c>
      <c r="P2075" t="str">
        <f t="shared" si="293"/>
        <v>Low Risk</v>
      </c>
      <c r="Q2075" t="str">
        <f t="shared" si="294"/>
        <v>Normal</v>
      </c>
      <c r="R2075" t="str">
        <f t="shared" si="295"/>
        <v>Normal</v>
      </c>
      <c r="S2075" t="str">
        <f t="shared" si="296"/>
        <v>High DPF</v>
      </c>
    </row>
    <row r="2076" spans="1:19" x14ac:dyDescent="0.35">
      <c r="A2076" s="9">
        <v>2075</v>
      </c>
      <c r="B2076" s="10">
        <v>5</v>
      </c>
      <c r="C2076" s="10">
        <v>147</v>
      </c>
      <c r="D2076" s="10">
        <v>78</v>
      </c>
      <c r="E2076" s="10">
        <v>21</v>
      </c>
      <c r="F2076" s="10">
        <v>80</v>
      </c>
      <c r="G2076" s="11">
        <v>33.700000000000003</v>
      </c>
      <c r="H2076" s="18">
        <v>0.218</v>
      </c>
      <c r="I2076" s="10">
        <v>65</v>
      </c>
      <c r="J2076" s="24">
        <v>0</v>
      </c>
      <c r="K2076" t="str">
        <f t="shared" si="288"/>
        <v>Obese</v>
      </c>
      <c r="L2076" t="str">
        <f t="shared" si="289"/>
        <v>normal</v>
      </c>
      <c r="M2076" t="str">
        <f t="shared" si="290"/>
        <v>Aged</v>
      </c>
      <c r="N2076" t="str">
        <f t="shared" si="291"/>
        <v>Medium</v>
      </c>
      <c r="O2076" t="str">
        <f t="shared" si="292"/>
        <v>High level</v>
      </c>
      <c r="P2076" t="str">
        <f t="shared" si="293"/>
        <v>High Risk</v>
      </c>
      <c r="Q2076" t="str">
        <f t="shared" si="294"/>
        <v>Normal</v>
      </c>
      <c r="R2076" t="str">
        <f t="shared" si="295"/>
        <v>Normal</v>
      </c>
      <c r="S2076" t="str">
        <f t="shared" si="296"/>
        <v>Low DPF</v>
      </c>
    </row>
    <row r="2077" spans="1:19" x14ac:dyDescent="0.35">
      <c r="A2077" s="13">
        <v>2076</v>
      </c>
      <c r="B2077" s="14">
        <v>2</v>
      </c>
      <c r="C2077" s="14">
        <v>90</v>
      </c>
      <c r="D2077" s="14">
        <v>70</v>
      </c>
      <c r="E2077" s="14">
        <v>17</v>
      </c>
      <c r="F2077" s="14">
        <v>80</v>
      </c>
      <c r="G2077" s="15">
        <v>27.3</v>
      </c>
      <c r="H2077" s="19">
        <v>8.5000000000000006E-2</v>
      </c>
      <c r="I2077" s="14">
        <v>22</v>
      </c>
      <c r="J2077" s="25">
        <v>0</v>
      </c>
      <c r="K2077" t="str">
        <f t="shared" si="288"/>
        <v>Overweight</v>
      </c>
      <c r="L2077" t="str">
        <f t="shared" si="289"/>
        <v>normal</v>
      </c>
      <c r="M2077" t="str">
        <f t="shared" si="290"/>
        <v>Adult</v>
      </c>
      <c r="N2077" t="str">
        <f t="shared" si="291"/>
        <v>Low</v>
      </c>
      <c r="O2077" t="str">
        <f t="shared" si="292"/>
        <v>Normal level</v>
      </c>
      <c r="P2077" t="str">
        <f t="shared" si="293"/>
        <v>Low Risk</v>
      </c>
      <c r="Q2077" t="str">
        <f t="shared" si="294"/>
        <v>Normal</v>
      </c>
      <c r="R2077" t="str">
        <f t="shared" si="295"/>
        <v>Normal</v>
      </c>
      <c r="S2077" t="str">
        <f t="shared" si="296"/>
        <v>Low DPF</v>
      </c>
    </row>
    <row r="2078" spans="1:19" x14ac:dyDescent="0.35">
      <c r="A2078" s="9">
        <v>2077</v>
      </c>
      <c r="B2078" s="10">
        <v>1</v>
      </c>
      <c r="C2078" s="10">
        <v>136</v>
      </c>
      <c r="D2078" s="10">
        <v>74</v>
      </c>
      <c r="E2078" s="10">
        <v>50</v>
      </c>
      <c r="F2078" s="10">
        <v>204</v>
      </c>
      <c r="G2078" s="11">
        <v>37.4</v>
      </c>
      <c r="H2078" s="18">
        <v>0.39900000000000002</v>
      </c>
      <c r="I2078" s="10">
        <v>24</v>
      </c>
      <c r="J2078" s="24">
        <v>0</v>
      </c>
      <c r="K2078" t="str">
        <f t="shared" si="288"/>
        <v>Obese</v>
      </c>
      <c r="L2078" t="str">
        <f t="shared" si="289"/>
        <v>normal</v>
      </c>
      <c r="M2078" t="str">
        <f t="shared" si="290"/>
        <v>Adult</v>
      </c>
      <c r="N2078" t="str">
        <f t="shared" si="291"/>
        <v>High</v>
      </c>
      <c r="O2078" t="str">
        <f t="shared" si="292"/>
        <v>Normal level</v>
      </c>
      <c r="P2078" t="str">
        <f t="shared" si="293"/>
        <v>Low Risk</v>
      </c>
      <c r="Q2078" t="str">
        <f t="shared" si="294"/>
        <v>High</v>
      </c>
      <c r="R2078" t="str">
        <f t="shared" si="295"/>
        <v>Normal</v>
      </c>
      <c r="S2078" t="str">
        <f t="shared" si="296"/>
        <v>Medium DPF</v>
      </c>
    </row>
    <row r="2079" spans="1:19" x14ac:dyDescent="0.35">
      <c r="A2079" s="13">
        <v>2078</v>
      </c>
      <c r="B2079" s="14">
        <v>4</v>
      </c>
      <c r="C2079" s="14">
        <v>114</v>
      </c>
      <c r="D2079" s="14">
        <v>65</v>
      </c>
      <c r="E2079" s="14">
        <v>21</v>
      </c>
      <c r="F2079" s="14">
        <v>80</v>
      </c>
      <c r="G2079" s="15">
        <v>21.9</v>
      </c>
      <c r="H2079" s="19">
        <v>0.432</v>
      </c>
      <c r="I2079" s="14">
        <v>37</v>
      </c>
      <c r="J2079" s="25">
        <v>0</v>
      </c>
      <c r="K2079" t="str">
        <f t="shared" si="288"/>
        <v>Normal weight</v>
      </c>
      <c r="L2079" t="str">
        <f t="shared" si="289"/>
        <v>normal</v>
      </c>
      <c r="M2079" t="str">
        <f t="shared" si="290"/>
        <v>Adult</v>
      </c>
      <c r="N2079" t="str">
        <f t="shared" si="291"/>
        <v>Medium</v>
      </c>
      <c r="O2079" t="str">
        <f t="shared" si="292"/>
        <v>Normal level</v>
      </c>
      <c r="P2079" t="str">
        <f t="shared" si="293"/>
        <v>High Risk</v>
      </c>
      <c r="Q2079" t="str">
        <f t="shared" si="294"/>
        <v>Normal</v>
      </c>
      <c r="R2079" t="str">
        <f t="shared" si="295"/>
        <v>Normal</v>
      </c>
      <c r="S2079" t="str">
        <f t="shared" si="296"/>
        <v>Medium DPF</v>
      </c>
    </row>
    <row r="2080" spans="1:19" x14ac:dyDescent="0.35">
      <c r="A2080" s="9">
        <v>2079</v>
      </c>
      <c r="B2080" s="10">
        <v>9</v>
      </c>
      <c r="C2080" s="10">
        <v>156</v>
      </c>
      <c r="D2080" s="10">
        <v>86</v>
      </c>
      <c r="E2080" s="10">
        <v>28</v>
      </c>
      <c r="F2080" s="10">
        <v>155</v>
      </c>
      <c r="G2080" s="11">
        <v>34.299999999999997</v>
      </c>
      <c r="H2080" s="18">
        <v>1.1890000000000001</v>
      </c>
      <c r="I2080" s="10">
        <v>42</v>
      </c>
      <c r="J2080" s="24">
        <v>1</v>
      </c>
      <c r="K2080" t="str">
        <f t="shared" si="288"/>
        <v>Obese</v>
      </c>
      <c r="L2080" t="str">
        <f t="shared" si="289"/>
        <v xml:space="preserve">Diabetes </v>
      </c>
      <c r="M2080" t="str">
        <f t="shared" si="290"/>
        <v>Adult</v>
      </c>
      <c r="N2080" t="str">
        <f t="shared" si="291"/>
        <v>Medium</v>
      </c>
      <c r="O2080" t="str">
        <f t="shared" si="292"/>
        <v>High level</v>
      </c>
      <c r="P2080" t="str">
        <f t="shared" si="293"/>
        <v>High Risk</v>
      </c>
      <c r="Q2080" t="str">
        <f t="shared" si="294"/>
        <v>High</v>
      </c>
      <c r="R2080" t="str">
        <f t="shared" si="295"/>
        <v>Prehypertension</v>
      </c>
      <c r="S2080" t="str">
        <f t="shared" si="296"/>
        <v>High DPF</v>
      </c>
    </row>
    <row r="2081" spans="1:19" x14ac:dyDescent="0.35">
      <c r="A2081" s="13">
        <v>2080</v>
      </c>
      <c r="B2081" s="14">
        <v>1</v>
      </c>
      <c r="C2081" s="14">
        <v>153</v>
      </c>
      <c r="D2081" s="14">
        <v>82</v>
      </c>
      <c r="E2081" s="14">
        <v>42</v>
      </c>
      <c r="F2081" s="14">
        <v>485</v>
      </c>
      <c r="G2081" s="15">
        <v>40.6</v>
      </c>
      <c r="H2081" s="19">
        <v>0.68700000000000006</v>
      </c>
      <c r="I2081" s="14">
        <v>23</v>
      </c>
      <c r="J2081" s="25">
        <v>0</v>
      </c>
      <c r="K2081" t="str">
        <f t="shared" si="288"/>
        <v>Obese</v>
      </c>
      <c r="L2081" t="str">
        <f t="shared" si="289"/>
        <v>normal</v>
      </c>
      <c r="M2081" t="str">
        <f t="shared" si="290"/>
        <v>Adult</v>
      </c>
      <c r="N2081" t="str">
        <f t="shared" si="291"/>
        <v>High</v>
      </c>
      <c r="O2081" t="str">
        <f t="shared" si="292"/>
        <v>High level</v>
      </c>
      <c r="P2081" t="str">
        <f t="shared" si="293"/>
        <v>Low Risk</v>
      </c>
      <c r="Q2081" t="str">
        <f t="shared" si="294"/>
        <v>High</v>
      </c>
      <c r="R2081" t="str">
        <f t="shared" si="295"/>
        <v>Prehypertension</v>
      </c>
      <c r="S2081" t="str">
        <f t="shared" si="296"/>
        <v>High DPF</v>
      </c>
    </row>
    <row r="2082" spans="1:19" x14ac:dyDescent="0.35">
      <c r="A2082" s="9">
        <v>2081</v>
      </c>
      <c r="B2082" s="10">
        <v>8</v>
      </c>
      <c r="C2082" s="10">
        <v>188</v>
      </c>
      <c r="D2082" s="10">
        <v>78</v>
      </c>
      <c r="E2082" s="10">
        <v>21</v>
      </c>
      <c r="F2082" s="10">
        <v>80</v>
      </c>
      <c r="G2082" s="11">
        <v>47.9</v>
      </c>
      <c r="H2082" s="18">
        <v>0.13700000000000001</v>
      </c>
      <c r="I2082" s="10">
        <v>43</v>
      </c>
      <c r="J2082" s="24">
        <v>1</v>
      </c>
      <c r="K2082" t="str">
        <f t="shared" si="288"/>
        <v>Obese</v>
      </c>
      <c r="L2082" t="str">
        <f t="shared" si="289"/>
        <v xml:space="preserve">Diabetes </v>
      </c>
      <c r="M2082" t="str">
        <f t="shared" si="290"/>
        <v>Adult</v>
      </c>
      <c r="N2082" t="str">
        <f t="shared" si="291"/>
        <v>Medium</v>
      </c>
      <c r="O2082" t="str">
        <f t="shared" si="292"/>
        <v>High level</v>
      </c>
      <c r="P2082" t="str">
        <f t="shared" si="293"/>
        <v>High Risk</v>
      </c>
      <c r="Q2082" t="str">
        <f t="shared" si="294"/>
        <v>Normal</v>
      </c>
      <c r="R2082" t="str">
        <f t="shared" si="295"/>
        <v>Normal</v>
      </c>
      <c r="S2082" t="str">
        <f t="shared" si="296"/>
        <v>Low DPF</v>
      </c>
    </row>
    <row r="2083" spans="1:19" x14ac:dyDescent="0.35">
      <c r="A2083" s="13">
        <v>2082</v>
      </c>
      <c r="B2083" s="14">
        <v>7</v>
      </c>
      <c r="C2083" s="14">
        <v>152</v>
      </c>
      <c r="D2083" s="14">
        <v>88</v>
      </c>
      <c r="E2083" s="14">
        <v>44</v>
      </c>
      <c r="F2083" s="14">
        <v>80</v>
      </c>
      <c r="G2083" s="15">
        <v>50</v>
      </c>
      <c r="H2083" s="19">
        <v>0.33700000000000002</v>
      </c>
      <c r="I2083" s="14">
        <v>36</v>
      </c>
      <c r="J2083" s="25">
        <v>1</v>
      </c>
      <c r="K2083" t="str">
        <f t="shared" si="288"/>
        <v>Obese</v>
      </c>
      <c r="L2083" t="str">
        <f t="shared" si="289"/>
        <v xml:space="preserve">Diabetes </v>
      </c>
      <c r="M2083" t="str">
        <f t="shared" si="290"/>
        <v>Adult</v>
      </c>
      <c r="N2083" t="str">
        <f t="shared" si="291"/>
        <v>High</v>
      </c>
      <c r="O2083" t="str">
        <f t="shared" si="292"/>
        <v>High level</v>
      </c>
      <c r="P2083" t="str">
        <f t="shared" si="293"/>
        <v>High Risk</v>
      </c>
      <c r="Q2083" t="str">
        <f t="shared" si="294"/>
        <v>Normal</v>
      </c>
      <c r="R2083" t="str">
        <f t="shared" si="295"/>
        <v>Prehypertension</v>
      </c>
      <c r="S2083" t="str">
        <f t="shared" si="296"/>
        <v>Medium DPF</v>
      </c>
    </row>
    <row r="2084" spans="1:19" x14ac:dyDescent="0.35">
      <c r="A2084" s="9">
        <v>2083</v>
      </c>
      <c r="B2084" s="10">
        <v>2</v>
      </c>
      <c r="C2084" s="10">
        <v>99</v>
      </c>
      <c r="D2084" s="10">
        <v>52</v>
      </c>
      <c r="E2084" s="10">
        <v>15</v>
      </c>
      <c r="F2084" s="10">
        <v>94</v>
      </c>
      <c r="G2084" s="11">
        <v>24.6</v>
      </c>
      <c r="H2084" s="18">
        <v>0.63700000000000001</v>
      </c>
      <c r="I2084" s="10">
        <v>21</v>
      </c>
      <c r="J2084" s="24">
        <v>0</v>
      </c>
      <c r="K2084" t="str">
        <f t="shared" si="288"/>
        <v>Normal weight</v>
      </c>
      <c r="L2084" t="str">
        <f t="shared" si="289"/>
        <v>normal</v>
      </c>
      <c r="M2084" t="str">
        <f t="shared" si="290"/>
        <v>Adult</v>
      </c>
      <c r="N2084" t="str">
        <f t="shared" si="291"/>
        <v>Low</v>
      </c>
      <c r="O2084" t="str">
        <f t="shared" si="292"/>
        <v>Normal level</v>
      </c>
      <c r="P2084" t="str">
        <f t="shared" si="293"/>
        <v>Low Risk</v>
      </c>
      <c r="Q2084" t="str">
        <f t="shared" si="294"/>
        <v>Normal</v>
      </c>
      <c r="R2084" t="str">
        <f t="shared" si="295"/>
        <v>Low</v>
      </c>
      <c r="S2084" t="str">
        <f t="shared" si="296"/>
        <v>High DPF</v>
      </c>
    </row>
    <row r="2085" spans="1:19" x14ac:dyDescent="0.35">
      <c r="A2085" s="13">
        <v>2084</v>
      </c>
      <c r="B2085" s="14">
        <v>1</v>
      </c>
      <c r="C2085" s="14">
        <v>109</v>
      </c>
      <c r="D2085" s="14">
        <v>56</v>
      </c>
      <c r="E2085" s="14">
        <v>21</v>
      </c>
      <c r="F2085" s="14">
        <v>135</v>
      </c>
      <c r="G2085" s="15">
        <v>25.2</v>
      </c>
      <c r="H2085" s="19">
        <v>0.83299999999999996</v>
      </c>
      <c r="I2085" s="14">
        <v>23</v>
      </c>
      <c r="J2085" s="25">
        <v>0</v>
      </c>
      <c r="K2085" t="str">
        <f t="shared" si="288"/>
        <v>Overweight</v>
      </c>
      <c r="L2085" t="str">
        <f t="shared" si="289"/>
        <v>normal</v>
      </c>
      <c r="M2085" t="str">
        <f t="shared" si="290"/>
        <v>Adult</v>
      </c>
      <c r="N2085" t="str">
        <f t="shared" si="291"/>
        <v>Medium</v>
      </c>
      <c r="O2085" t="str">
        <f t="shared" si="292"/>
        <v>Normal level</v>
      </c>
      <c r="P2085" t="str">
        <f t="shared" si="293"/>
        <v>Low Risk</v>
      </c>
      <c r="Q2085" t="str">
        <f t="shared" si="294"/>
        <v>Normal</v>
      </c>
      <c r="R2085" t="str">
        <f t="shared" si="295"/>
        <v>Low</v>
      </c>
      <c r="S2085" t="str">
        <f t="shared" si="296"/>
        <v>High DPF</v>
      </c>
    </row>
    <row r="2086" spans="1:19" x14ac:dyDescent="0.35">
      <c r="A2086" s="9">
        <v>2085</v>
      </c>
      <c r="B2086" s="10">
        <v>2</v>
      </c>
      <c r="C2086" s="10">
        <v>88</v>
      </c>
      <c r="D2086" s="10">
        <v>74</v>
      </c>
      <c r="E2086" s="10">
        <v>19</v>
      </c>
      <c r="F2086" s="10">
        <v>53</v>
      </c>
      <c r="G2086" s="11">
        <v>29</v>
      </c>
      <c r="H2086" s="18">
        <v>0.22900000000000001</v>
      </c>
      <c r="I2086" s="10">
        <v>22</v>
      </c>
      <c r="J2086" s="24">
        <v>0</v>
      </c>
      <c r="K2086" t="str">
        <f t="shared" si="288"/>
        <v>Overweight</v>
      </c>
      <c r="L2086" t="str">
        <f t="shared" si="289"/>
        <v>normal</v>
      </c>
      <c r="M2086" t="str">
        <f t="shared" si="290"/>
        <v>Adult</v>
      </c>
      <c r="N2086" t="str">
        <f t="shared" si="291"/>
        <v>Low</v>
      </c>
      <c r="O2086" t="str">
        <f t="shared" si="292"/>
        <v>Normal level</v>
      </c>
      <c r="P2086" t="str">
        <f t="shared" si="293"/>
        <v>Low Risk</v>
      </c>
      <c r="Q2086" t="str">
        <f t="shared" si="294"/>
        <v>Low</v>
      </c>
      <c r="R2086" t="str">
        <f t="shared" si="295"/>
        <v>Normal</v>
      </c>
      <c r="S2086" t="str">
        <f t="shared" si="296"/>
        <v>Low DPF</v>
      </c>
    </row>
    <row r="2087" spans="1:19" x14ac:dyDescent="0.35">
      <c r="A2087" s="13">
        <v>2086</v>
      </c>
      <c r="B2087" s="14">
        <v>17</v>
      </c>
      <c r="C2087" s="14">
        <v>163</v>
      </c>
      <c r="D2087" s="14">
        <v>72</v>
      </c>
      <c r="E2087" s="14">
        <v>41</v>
      </c>
      <c r="F2087" s="14">
        <v>114</v>
      </c>
      <c r="G2087" s="15">
        <v>40.9</v>
      </c>
      <c r="H2087" s="19">
        <v>0.81699999999999995</v>
      </c>
      <c r="I2087" s="14">
        <v>47</v>
      </c>
      <c r="J2087" s="25">
        <v>1</v>
      </c>
      <c r="K2087" t="str">
        <f t="shared" si="288"/>
        <v>Obese</v>
      </c>
      <c r="L2087" t="str">
        <f t="shared" si="289"/>
        <v xml:space="preserve">Diabetes </v>
      </c>
      <c r="M2087" t="str">
        <f t="shared" si="290"/>
        <v>Adult</v>
      </c>
      <c r="N2087" t="str">
        <f t="shared" si="291"/>
        <v>High</v>
      </c>
      <c r="O2087" t="str">
        <f t="shared" si="292"/>
        <v>High level</v>
      </c>
      <c r="P2087" t="str">
        <f t="shared" si="293"/>
        <v>High Risk</v>
      </c>
      <c r="Q2087" t="str">
        <f t="shared" si="294"/>
        <v>Normal</v>
      </c>
      <c r="R2087" t="str">
        <f t="shared" si="295"/>
        <v>Normal</v>
      </c>
      <c r="S2087" t="str">
        <f t="shared" si="296"/>
        <v>High DPF</v>
      </c>
    </row>
    <row r="2088" spans="1:19" x14ac:dyDescent="0.35">
      <c r="A2088" s="9">
        <v>2087</v>
      </c>
      <c r="B2088" s="10">
        <v>4</v>
      </c>
      <c r="C2088" s="10">
        <v>151</v>
      </c>
      <c r="D2088" s="10">
        <v>90</v>
      </c>
      <c r="E2088" s="10">
        <v>38</v>
      </c>
      <c r="F2088" s="10">
        <v>80</v>
      </c>
      <c r="G2088" s="11">
        <v>29.7</v>
      </c>
      <c r="H2088" s="18">
        <v>0.29399999999999998</v>
      </c>
      <c r="I2088" s="10">
        <v>36</v>
      </c>
      <c r="J2088" s="24">
        <v>0</v>
      </c>
      <c r="K2088" t="str">
        <f t="shared" si="288"/>
        <v>Overweight</v>
      </c>
      <c r="L2088" t="str">
        <f t="shared" si="289"/>
        <v>normal</v>
      </c>
      <c r="M2088" t="str">
        <f t="shared" si="290"/>
        <v>Adult</v>
      </c>
      <c r="N2088" t="str">
        <f t="shared" si="291"/>
        <v>Medium</v>
      </c>
      <c r="O2088" t="str">
        <f t="shared" si="292"/>
        <v>High level</v>
      </c>
      <c r="P2088" t="str">
        <f t="shared" si="293"/>
        <v>High Risk</v>
      </c>
      <c r="Q2088" t="str">
        <f t="shared" si="294"/>
        <v>Normal</v>
      </c>
      <c r="R2088" t="str">
        <f t="shared" si="295"/>
        <v>Prehypertension</v>
      </c>
      <c r="S2088" t="str">
        <f t="shared" si="296"/>
        <v>Low DPF</v>
      </c>
    </row>
    <row r="2089" spans="1:19" x14ac:dyDescent="0.35">
      <c r="A2089" s="13">
        <v>2088</v>
      </c>
      <c r="B2089" s="14">
        <v>7</v>
      </c>
      <c r="C2089" s="14">
        <v>102</v>
      </c>
      <c r="D2089" s="14">
        <v>74</v>
      </c>
      <c r="E2089" s="14">
        <v>40</v>
      </c>
      <c r="F2089" s="14">
        <v>105</v>
      </c>
      <c r="G2089" s="15">
        <v>37.200000000000003</v>
      </c>
      <c r="H2089" s="19">
        <v>0.20399999999999999</v>
      </c>
      <c r="I2089" s="14">
        <v>45</v>
      </c>
      <c r="J2089" s="25">
        <v>0</v>
      </c>
      <c r="K2089" t="str">
        <f t="shared" si="288"/>
        <v>Obese</v>
      </c>
      <c r="L2089" t="str">
        <f t="shared" si="289"/>
        <v>normal</v>
      </c>
      <c r="M2089" t="str">
        <f t="shared" si="290"/>
        <v>Adult</v>
      </c>
      <c r="N2089" t="str">
        <f t="shared" si="291"/>
        <v>High</v>
      </c>
      <c r="O2089" t="str">
        <f t="shared" si="292"/>
        <v>Normal level</v>
      </c>
      <c r="P2089" t="str">
        <f t="shared" si="293"/>
        <v>High Risk</v>
      </c>
      <c r="Q2089" t="str">
        <f t="shared" si="294"/>
        <v>Normal</v>
      </c>
      <c r="R2089" t="str">
        <f t="shared" si="295"/>
        <v>Normal</v>
      </c>
      <c r="S2089" t="str">
        <f t="shared" si="296"/>
        <v>Low DPF</v>
      </c>
    </row>
    <row r="2090" spans="1:19" x14ac:dyDescent="0.35">
      <c r="A2090" s="9">
        <v>2089</v>
      </c>
      <c r="B2090" s="10">
        <v>4</v>
      </c>
      <c r="C2090" s="10">
        <v>114</v>
      </c>
      <c r="D2090" s="10">
        <v>80</v>
      </c>
      <c r="E2090" s="10">
        <v>34</v>
      </c>
      <c r="F2090" s="10">
        <v>285</v>
      </c>
      <c r="G2090" s="11">
        <v>44.2</v>
      </c>
      <c r="H2090" s="18">
        <v>0.16700000000000001</v>
      </c>
      <c r="I2090" s="10">
        <v>27</v>
      </c>
      <c r="J2090" s="24">
        <v>0</v>
      </c>
      <c r="K2090" t="str">
        <f t="shared" si="288"/>
        <v>Obese</v>
      </c>
      <c r="L2090" t="str">
        <f t="shared" si="289"/>
        <v>normal</v>
      </c>
      <c r="M2090" t="str">
        <f t="shared" si="290"/>
        <v>Adult</v>
      </c>
      <c r="N2090" t="str">
        <f t="shared" si="291"/>
        <v>Medium</v>
      </c>
      <c r="O2090" t="str">
        <f t="shared" si="292"/>
        <v>Normal level</v>
      </c>
      <c r="P2090" t="str">
        <f t="shared" si="293"/>
        <v>High Risk</v>
      </c>
      <c r="Q2090" t="str">
        <f t="shared" si="294"/>
        <v>High</v>
      </c>
      <c r="R2090" t="str">
        <f t="shared" si="295"/>
        <v>Normal</v>
      </c>
      <c r="S2090" t="str">
        <f t="shared" si="296"/>
        <v>Low DPF</v>
      </c>
    </row>
    <row r="2091" spans="1:19" x14ac:dyDescent="0.35">
      <c r="A2091" s="13">
        <v>2090</v>
      </c>
      <c r="B2091" s="14">
        <v>2</v>
      </c>
      <c r="C2091" s="14">
        <v>100</v>
      </c>
      <c r="D2091" s="14">
        <v>64</v>
      </c>
      <c r="E2091" s="14">
        <v>23</v>
      </c>
      <c r="F2091" s="14">
        <v>80</v>
      </c>
      <c r="G2091" s="15">
        <v>29.7</v>
      </c>
      <c r="H2091" s="19">
        <v>0.36799999999999999</v>
      </c>
      <c r="I2091" s="14">
        <v>21</v>
      </c>
      <c r="J2091" s="25">
        <v>0</v>
      </c>
      <c r="K2091" t="str">
        <f t="shared" si="288"/>
        <v>Overweight</v>
      </c>
      <c r="L2091" t="str">
        <f t="shared" si="289"/>
        <v>normal</v>
      </c>
      <c r="M2091" t="str">
        <f t="shared" si="290"/>
        <v>Adult</v>
      </c>
      <c r="N2091" t="str">
        <f t="shared" si="291"/>
        <v>Medium</v>
      </c>
      <c r="O2091" t="str">
        <f t="shared" si="292"/>
        <v>Normal level</v>
      </c>
      <c r="P2091" t="str">
        <f t="shared" si="293"/>
        <v>Low Risk</v>
      </c>
      <c r="Q2091" t="str">
        <f t="shared" si="294"/>
        <v>Normal</v>
      </c>
      <c r="R2091" t="str">
        <f t="shared" si="295"/>
        <v>Normal</v>
      </c>
      <c r="S2091" t="str">
        <f t="shared" si="296"/>
        <v>Medium DPF</v>
      </c>
    </row>
    <row r="2092" spans="1:19" x14ac:dyDescent="0.35">
      <c r="A2092" s="9">
        <v>2091</v>
      </c>
      <c r="B2092" s="10">
        <v>4</v>
      </c>
      <c r="C2092" s="10">
        <v>131</v>
      </c>
      <c r="D2092" s="10">
        <v>88</v>
      </c>
      <c r="E2092" s="10">
        <v>21</v>
      </c>
      <c r="F2092" s="10">
        <v>80</v>
      </c>
      <c r="G2092" s="11">
        <v>31.6</v>
      </c>
      <c r="H2092" s="18">
        <v>0.74299999999999999</v>
      </c>
      <c r="I2092" s="10">
        <v>32</v>
      </c>
      <c r="J2092" s="24">
        <v>1</v>
      </c>
      <c r="K2092" t="str">
        <f t="shared" si="288"/>
        <v>Obese</v>
      </c>
      <c r="L2092" t="str">
        <f t="shared" si="289"/>
        <v xml:space="preserve">Diabetes </v>
      </c>
      <c r="M2092" t="str">
        <f t="shared" si="290"/>
        <v>Adult</v>
      </c>
      <c r="N2092" t="str">
        <f t="shared" si="291"/>
        <v>Medium</v>
      </c>
      <c r="O2092" t="str">
        <f t="shared" si="292"/>
        <v>Normal level</v>
      </c>
      <c r="P2092" t="str">
        <f t="shared" si="293"/>
        <v>High Risk</v>
      </c>
      <c r="Q2092" t="str">
        <f t="shared" si="294"/>
        <v>Normal</v>
      </c>
      <c r="R2092" t="str">
        <f t="shared" si="295"/>
        <v>Prehypertension</v>
      </c>
      <c r="S2092" t="str">
        <f t="shared" si="296"/>
        <v>High DPF</v>
      </c>
    </row>
    <row r="2093" spans="1:19" x14ac:dyDescent="0.35">
      <c r="A2093" s="13">
        <v>2092</v>
      </c>
      <c r="B2093" s="14">
        <v>6</v>
      </c>
      <c r="C2093" s="14">
        <v>104</v>
      </c>
      <c r="D2093" s="14">
        <v>74</v>
      </c>
      <c r="E2093" s="14">
        <v>18</v>
      </c>
      <c r="F2093" s="14">
        <v>156</v>
      </c>
      <c r="G2093" s="15">
        <v>29.9</v>
      </c>
      <c r="H2093" s="19">
        <v>0.72199999999999998</v>
      </c>
      <c r="I2093" s="14">
        <v>41</v>
      </c>
      <c r="J2093" s="25">
        <v>1</v>
      </c>
      <c r="K2093" t="str">
        <f t="shared" si="288"/>
        <v>Obese</v>
      </c>
      <c r="L2093" t="str">
        <f t="shared" si="289"/>
        <v xml:space="preserve">Diabetes </v>
      </c>
      <c r="M2093" t="str">
        <f t="shared" si="290"/>
        <v>Adult</v>
      </c>
      <c r="N2093" t="str">
        <f t="shared" si="291"/>
        <v>Low</v>
      </c>
      <c r="O2093" t="str">
        <f t="shared" si="292"/>
        <v>Normal level</v>
      </c>
      <c r="P2093" t="str">
        <f t="shared" si="293"/>
        <v>High Risk</v>
      </c>
      <c r="Q2093" t="str">
        <f t="shared" si="294"/>
        <v>High</v>
      </c>
      <c r="R2093" t="str">
        <f t="shared" si="295"/>
        <v>Normal</v>
      </c>
      <c r="S2093" t="str">
        <f t="shared" si="296"/>
        <v>High DPF</v>
      </c>
    </row>
    <row r="2094" spans="1:19" x14ac:dyDescent="0.35">
      <c r="A2094" s="9">
        <v>2093</v>
      </c>
      <c r="B2094" s="10">
        <v>3</v>
      </c>
      <c r="C2094" s="10">
        <v>148</v>
      </c>
      <c r="D2094" s="10">
        <v>66</v>
      </c>
      <c r="E2094" s="10">
        <v>25</v>
      </c>
      <c r="F2094" s="10">
        <v>80</v>
      </c>
      <c r="G2094" s="11">
        <v>32.5</v>
      </c>
      <c r="H2094" s="18">
        <v>0.25600000000000001</v>
      </c>
      <c r="I2094" s="10">
        <v>22</v>
      </c>
      <c r="J2094" s="24">
        <v>0</v>
      </c>
      <c r="K2094" t="str">
        <f t="shared" si="288"/>
        <v>Obese</v>
      </c>
      <c r="L2094" t="str">
        <f t="shared" si="289"/>
        <v>normal</v>
      </c>
      <c r="M2094" t="str">
        <f t="shared" si="290"/>
        <v>Adult</v>
      </c>
      <c r="N2094" t="str">
        <f t="shared" si="291"/>
        <v>Medium</v>
      </c>
      <c r="O2094" t="str">
        <f t="shared" si="292"/>
        <v>High level</v>
      </c>
      <c r="P2094" t="str">
        <f t="shared" si="293"/>
        <v>Low Risk</v>
      </c>
      <c r="Q2094" t="str">
        <f t="shared" si="294"/>
        <v>Normal</v>
      </c>
      <c r="R2094" t="str">
        <f t="shared" si="295"/>
        <v>Normal</v>
      </c>
      <c r="S2094" t="str">
        <f t="shared" si="296"/>
        <v>Low DPF</v>
      </c>
    </row>
    <row r="2095" spans="1:19" x14ac:dyDescent="0.35">
      <c r="A2095" s="13">
        <v>2094</v>
      </c>
      <c r="B2095" s="14">
        <v>4</v>
      </c>
      <c r="C2095" s="14">
        <v>120</v>
      </c>
      <c r="D2095" s="14">
        <v>68</v>
      </c>
      <c r="E2095" s="14">
        <v>21</v>
      </c>
      <c r="F2095" s="14">
        <v>80</v>
      </c>
      <c r="G2095" s="15">
        <v>29.6</v>
      </c>
      <c r="H2095" s="19">
        <v>0.70899999999999996</v>
      </c>
      <c r="I2095" s="14">
        <v>34</v>
      </c>
      <c r="J2095" s="25">
        <v>0</v>
      </c>
      <c r="K2095" t="str">
        <f t="shared" si="288"/>
        <v>Overweight</v>
      </c>
      <c r="L2095" t="str">
        <f t="shared" si="289"/>
        <v>normal</v>
      </c>
      <c r="M2095" t="str">
        <f t="shared" si="290"/>
        <v>Adult</v>
      </c>
      <c r="N2095" t="str">
        <f t="shared" si="291"/>
        <v>Medium</v>
      </c>
      <c r="O2095" t="str">
        <f t="shared" si="292"/>
        <v>Normal level</v>
      </c>
      <c r="P2095" t="str">
        <f t="shared" si="293"/>
        <v>High Risk</v>
      </c>
      <c r="Q2095" t="str">
        <f t="shared" si="294"/>
        <v>Normal</v>
      </c>
      <c r="R2095" t="str">
        <f t="shared" si="295"/>
        <v>Normal</v>
      </c>
      <c r="S2095" t="str">
        <f t="shared" si="296"/>
        <v>High DPF</v>
      </c>
    </row>
    <row r="2096" spans="1:19" x14ac:dyDescent="0.35">
      <c r="A2096" s="9">
        <v>2095</v>
      </c>
      <c r="B2096" s="10">
        <v>4</v>
      </c>
      <c r="C2096" s="10">
        <v>110</v>
      </c>
      <c r="D2096" s="10">
        <v>66</v>
      </c>
      <c r="E2096" s="10">
        <v>21</v>
      </c>
      <c r="F2096" s="10">
        <v>80</v>
      </c>
      <c r="G2096" s="11">
        <v>31.9</v>
      </c>
      <c r="H2096" s="18">
        <v>0.47099999999999997</v>
      </c>
      <c r="I2096" s="10">
        <v>29</v>
      </c>
      <c r="J2096" s="24">
        <v>0</v>
      </c>
      <c r="K2096" t="str">
        <f t="shared" si="288"/>
        <v>Obese</v>
      </c>
      <c r="L2096" t="str">
        <f t="shared" si="289"/>
        <v>normal</v>
      </c>
      <c r="M2096" t="str">
        <f t="shared" si="290"/>
        <v>Adult</v>
      </c>
      <c r="N2096" t="str">
        <f t="shared" si="291"/>
        <v>Medium</v>
      </c>
      <c r="O2096" t="str">
        <f t="shared" si="292"/>
        <v>Normal level</v>
      </c>
      <c r="P2096" t="str">
        <f t="shared" si="293"/>
        <v>High Risk</v>
      </c>
      <c r="Q2096" t="str">
        <f t="shared" si="294"/>
        <v>Normal</v>
      </c>
      <c r="R2096" t="str">
        <f t="shared" si="295"/>
        <v>Normal</v>
      </c>
      <c r="S2096" t="str">
        <f t="shared" si="296"/>
        <v>Medium DPF</v>
      </c>
    </row>
    <row r="2097" spans="1:19" x14ac:dyDescent="0.35">
      <c r="A2097" s="13">
        <v>2096</v>
      </c>
      <c r="B2097" s="14">
        <v>3</v>
      </c>
      <c r="C2097" s="14">
        <v>111</v>
      </c>
      <c r="D2097" s="14">
        <v>90</v>
      </c>
      <c r="E2097" s="14">
        <v>12</v>
      </c>
      <c r="F2097" s="14">
        <v>78</v>
      </c>
      <c r="G2097" s="15">
        <v>28.4</v>
      </c>
      <c r="H2097" s="19">
        <v>0.495</v>
      </c>
      <c r="I2097" s="14">
        <v>29</v>
      </c>
      <c r="J2097" s="25">
        <v>0</v>
      </c>
      <c r="K2097" t="str">
        <f t="shared" si="288"/>
        <v>Overweight</v>
      </c>
      <c r="L2097" t="str">
        <f t="shared" si="289"/>
        <v>normal</v>
      </c>
      <c r="M2097" t="str">
        <f t="shared" si="290"/>
        <v>Adult</v>
      </c>
      <c r="N2097" t="str">
        <f t="shared" si="291"/>
        <v>Low</v>
      </c>
      <c r="O2097" t="str">
        <f t="shared" si="292"/>
        <v>Normal level</v>
      </c>
      <c r="P2097" t="str">
        <f t="shared" si="293"/>
        <v>Low Risk</v>
      </c>
      <c r="Q2097" t="str">
        <f t="shared" si="294"/>
        <v>Low</v>
      </c>
      <c r="R2097" t="str">
        <f t="shared" si="295"/>
        <v>Prehypertension</v>
      </c>
      <c r="S2097" t="str">
        <f t="shared" si="296"/>
        <v>Medium DPF</v>
      </c>
    </row>
    <row r="2098" spans="1:19" x14ac:dyDescent="0.35">
      <c r="A2098" s="9">
        <v>2097</v>
      </c>
      <c r="B2098" s="10">
        <v>6</v>
      </c>
      <c r="C2098" s="10">
        <v>102</v>
      </c>
      <c r="D2098" s="10">
        <v>82</v>
      </c>
      <c r="E2098" s="10">
        <v>21</v>
      </c>
      <c r="F2098" s="10">
        <v>80</v>
      </c>
      <c r="G2098" s="11">
        <v>30.8</v>
      </c>
      <c r="H2098" s="18">
        <v>0.18</v>
      </c>
      <c r="I2098" s="10">
        <v>36</v>
      </c>
      <c r="J2098" s="24">
        <v>1</v>
      </c>
      <c r="K2098" t="str">
        <f t="shared" si="288"/>
        <v>Obese</v>
      </c>
      <c r="L2098" t="str">
        <f t="shared" si="289"/>
        <v xml:space="preserve">Diabetes </v>
      </c>
      <c r="M2098" t="str">
        <f t="shared" si="290"/>
        <v>Adult</v>
      </c>
      <c r="N2098" t="str">
        <f t="shared" si="291"/>
        <v>Medium</v>
      </c>
      <c r="O2098" t="str">
        <f t="shared" si="292"/>
        <v>Normal level</v>
      </c>
      <c r="P2098" t="str">
        <f t="shared" si="293"/>
        <v>High Risk</v>
      </c>
      <c r="Q2098" t="str">
        <f t="shared" si="294"/>
        <v>Normal</v>
      </c>
      <c r="R2098" t="str">
        <f t="shared" si="295"/>
        <v>Prehypertension</v>
      </c>
      <c r="S2098" t="str">
        <f t="shared" si="296"/>
        <v>Low DPF</v>
      </c>
    </row>
    <row r="2099" spans="1:19" x14ac:dyDescent="0.35">
      <c r="A2099" s="13">
        <v>2098</v>
      </c>
      <c r="B2099" s="14">
        <v>6</v>
      </c>
      <c r="C2099" s="14">
        <v>134</v>
      </c>
      <c r="D2099" s="14">
        <v>70</v>
      </c>
      <c r="E2099" s="14">
        <v>23</v>
      </c>
      <c r="F2099" s="14">
        <v>130</v>
      </c>
      <c r="G2099" s="15">
        <v>35.4</v>
      </c>
      <c r="H2099" s="19">
        <v>0.54200000000000004</v>
      </c>
      <c r="I2099" s="14">
        <v>29</v>
      </c>
      <c r="J2099" s="25">
        <v>1</v>
      </c>
      <c r="K2099" t="str">
        <f t="shared" si="288"/>
        <v>Obese</v>
      </c>
      <c r="L2099" t="str">
        <f t="shared" si="289"/>
        <v xml:space="preserve">Diabetes </v>
      </c>
      <c r="M2099" t="str">
        <f t="shared" si="290"/>
        <v>Adult</v>
      </c>
      <c r="N2099" t="str">
        <f t="shared" si="291"/>
        <v>Medium</v>
      </c>
      <c r="O2099" t="str">
        <f t="shared" si="292"/>
        <v>Normal level</v>
      </c>
      <c r="P2099" t="str">
        <f t="shared" si="293"/>
        <v>High Risk</v>
      </c>
      <c r="Q2099" t="str">
        <f t="shared" si="294"/>
        <v>Normal</v>
      </c>
      <c r="R2099" t="str">
        <f t="shared" si="295"/>
        <v>Normal</v>
      </c>
      <c r="S2099" t="str">
        <f t="shared" si="296"/>
        <v>Medium DPF</v>
      </c>
    </row>
    <row r="2100" spans="1:19" x14ac:dyDescent="0.35">
      <c r="A2100" s="9">
        <v>2099</v>
      </c>
      <c r="B2100" s="10">
        <v>2</v>
      </c>
      <c r="C2100" s="10">
        <v>87</v>
      </c>
      <c r="D2100" s="10">
        <v>69</v>
      </c>
      <c r="E2100" s="10">
        <v>23</v>
      </c>
      <c r="F2100" s="10">
        <v>80</v>
      </c>
      <c r="G2100" s="11">
        <v>28.9</v>
      </c>
      <c r="H2100" s="18">
        <v>0.77300000000000002</v>
      </c>
      <c r="I2100" s="10">
        <v>25</v>
      </c>
      <c r="J2100" s="24">
        <v>0</v>
      </c>
      <c r="K2100" t="str">
        <f t="shared" si="288"/>
        <v>Overweight</v>
      </c>
      <c r="L2100" t="str">
        <f t="shared" si="289"/>
        <v>normal</v>
      </c>
      <c r="M2100" t="str">
        <f t="shared" si="290"/>
        <v>Adult</v>
      </c>
      <c r="N2100" t="str">
        <f t="shared" si="291"/>
        <v>Medium</v>
      </c>
      <c r="O2100" t="str">
        <f t="shared" si="292"/>
        <v>Normal level</v>
      </c>
      <c r="P2100" t="str">
        <f t="shared" si="293"/>
        <v>Low Risk</v>
      </c>
      <c r="Q2100" t="str">
        <f t="shared" si="294"/>
        <v>Normal</v>
      </c>
      <c r="R2100" t="str">
        <f t="shared" si="295"/>
        <v>Normal</v>
      </c>
      <c r="S2100" t="str">
        <f t="shared" si="296"/>
        <v>High DPF</v>
      </c>
    </row>
    <row r="2101" spans="1:19" x14ac:dyDescent="0.35">
      <c r="A2101" s="13">
        <v>2100</v>
      </c>
      <c r="B2101" s="14">
        <v>1</v>
      </c>
      <c r="C2101" s="14">
        <v>79</v>
      </c>
      <c r="D2101" s="14">
        <v>60</v>
      </c>
      <c r="E2101" s="14">
        <v>42</v>
      </c>
      <c r="F2101" s="14">
        <v>48</v>
      </c>
      <c r="G2101" s="15">
        <v>43.5</v>
      </c>
      <c r="H2101" s="19">
        <v>0.67800000000000005</v>
      </c>
      <c r="I2101" s="14">
        <v>23</v>
      </c>
      <c r="J2101" s="25">
        <v>0</v>
      </c>
      <c r="K2101" t="str">
        <f t="shared" si="288"/>
        <v>Obese</v>
      </c>
      <c r="L2101" t="str">
        <f t="shared" si="289"/>
        <v>normal</v>
      </c>
      <c r="M2101" t="str">
        <f t="shared" si="290"/>
        <v>Adult</v>
      </c>
      <c r="N2101" t="str">
        <f t="shared" si="291"/>
        <v>High</v>
      </c>
      <c r="O2101" t="str">
        <f t="shared" si="292"/>
        <v>Normal level</v>
      </c>
      <c r="P2101" t="str">
        <f t="shared" si="293"/>
        <v>Low Risk</v>
      </c>
      <c r="Q2101" t="str">
        <f t="shared" si="294"/>
        <v>Low</v>
      </c>
      <c r="R2101" t="str">
        <f t="shared" si="295"/>
        <v>Normal</v>
      </c>
      <c r="S2101" t="str">
        <f t="shared" si="296"/>
        <v>High DPF</v>
      </c>
    </row>
    <row r="2102" spans="1:19" x14ac:dyDescent="0.35">
      <c r="A2102" s="9">
        <v>2101</v>
      </c>
      <c r="B2102" s="10">
        <v>2</v>
      </c>
      <c r="C2102" s="10">
        <v>75</v>
      </c>
      <c r="D2102" s="10">
        <v>64</v>
      </c>
      <c r="E2102" s="10">
        <v>24</v>
      </c>
      <c r="F2102" s="10">
        <v>55</v>
      </c>
      <c r="G2102" s="11">
        <v>29.7</v>
      </c>
      <c r="H2102" s="18">
        <v>0.37</v>
      </c>
      <c r="I2102" s="10">
        <v>33</v>
      </c>
      <c r="J2102" s="24">
        <v>0</v>
      </c>
      <c r="K2102" t="str">
        <f t="shared" si="288"/>
        <v>Overweight</v>
      </c>
      <c r="L2102" t="str">
        <f t="shared" si="289"/>
        <v>normal</v>
      </c>
      <c r="M2102" t="str">
        <f t="shared" si="290"/>
        <v>Adult</v>
      </c>
      <c r="N2102" t="str">
        <f t="shared" si="291"/>
        <v>Medium</v>
      </c>
      <c r="O2102" t="str">
        <f t="shared" si="292"/>
        <v>Normal level</v>
      </c>
      <c r="P2102" t="str">
        <f t="shared" si="293"/>
        <v>Low Risk</v>
      </c>
      <c r="Q2102" t="str">
        <f t="shared" si="294"/>
        <v>Low</v>
      </c>
      <c r="R2102" t="str">
        <f t="shared" si="295"/>
        <v>Normal</v>
      </c>
      <c r="S2102" t="str">
        <f t="shared" si="296"/>
        <v>Medium DPF</v>
      </c>
    </row>
    <row r="2103" spans="1:19" x14ac:dyDescent="0.35">
      <c r="A2103" s="13">
        <v>2102</v>
      </c>
      <c r="B2103" s="14">
        <v>8</v>
      </c>
      <c r="C2103" s="14">
        <v>179</v>
      </c>
      <c r="D2103" s="14">
        <v>72</v>
      </c>
      <c r="E2103" s="14">
        <v>42</v>
      </c>
      <c r="F2103" s="14">
        <v>130</v>
      </c>
      <c r="G2103" s="15">
        <v>32.700000000000003</v>
      </c>
      <c r="H2103" s="19">
        <v>0.71899999999999997</v>
      </c>
      <c r="I2103" s="14">
        <v>36</v>
      </c>
      <c r="J2103" s="25">
        <v>1</v>
      </c>
      <c r="K2103" t="str">
        <f t="shared" si="288"/>
        <v>Obese</v>
      </c>
      <c r="L2103" t="str">
        <f t="shared" si="289"/>
        <v xml:space="preserve">Diabetes </v>
      </c>
      <c r="M2103" t="str">
        <f t="shared" si="290"/>
        <v>Adult</v>
      </c>
      <c r="N2103" t="str">
        <f t="shared" si="291"/>
        <v>High</v>
      </c>
      <c r="O2103" t="str">
        <f t="shared" si="292"/>
        <v>High level</v>
      </c>
      <c r="P2103" t="str">
        <f t="shared" si="293"/>
        <v>High Risk</v>
      </c>
      <c r="Q2103" t="str">
        <f t="shared" si="294"/>
        <v>Normal</v>
      </c>
      <c r="R2103" t="str">
        <f t="shared" si="295"/>
        <v>Normal</v>
      </c>
      <c r="S2103" t="str">
        <f t="shared" si="296"/>
        <v>High DPF</v>
      </c>
    </row>
    <row r="2104" spans="1:19" x14ac:dyDescent="0.35">
      <c r="A2104" s="9">
        <v>2103</v>
      </c>
      <c r="B2104" s="10">
        <v>6</v>
      </c>
      <c r="C2104" s="10">
        <v>85</v>
      </c>
      <c r="D2104" s="10">
        <v>78</v>
      </c>
      <c r="E2104" s="10">
        <v>21</v>
      </c>
      <c r="F2104" s="10">
        <v>80</v>
      </c>
      <c r="G2104" s="11">
        <v>31.2</v>
      </c>
      <c r="H2104" s="18">
        <v>0.38200000000000001</v>
      </c>
      <c r="I2104" s="10">
        <v>42</v>
      </c>
      <c r="J2104" s="24">
        <v>0</v>
      </c>
      <c r="K2104" t="str">
        <f t="shared" si="288"/>
        <v>Obese</v>
      </c>
      <c r="L2104" t="str">
        <f t="shared" si="289"/>
        <v>normal</v>
      </c>
      <c r="M2104" t="str">
        <f t="shared" si="290"/>
        <v>Adult</v>
      </c>
      <c r="N2104" t="str">
        <f t="shared" si="291"/>
        <v>Medium</v>
      </c>
      <c r="O2104" t="str">
        <f t="shared" si="292"/>
        <v>Normal level</v>
      </c>
      <c r="P2104" t="str">
        <f t="shared" si="293"/>
        <v>High Risk</v>
      </c>
      <c r="Q2104" t="str">
        <f t="shared" si="294"/>
        <v>Normal</v>
      </c>
      <c r="R2104" t="str">
        <f t="shared" si="295"/>
        <v>Normal</v>
      </c>
      <c r="S2104" t="str">
        <f t="shared" si="296"/>
        <v>Medium DPF</v>
      </c>
    </row>
    <row r="2105" spans="1:19" x14ac:dyDescent="0.35">
      <c r="A2105" s="13">
        <v>2104</v>
      </c>
      <c r="B2105" s="14">
        <v>4</v>
      </c>
      <c r="C2105" s="14">
        <v>129</v>
      </c>
      <c r="D2105" s="14">
        <v>110</v>
      </c>
      <c r="E2105" s="14">
        <v>46</v>
      </c>
      <c r="F2105" s="14">
        <v>130</v>
      </c>
      <c r="G2105" s="15">
        <v>67.099999999999994</v>
      </c>
      <c r="H2105" s="19">
        <v>0.31900000000000001</v>
      </c>
      <c r="I2105" s="14">
        <v>26</v>
      </c>
      <c r="J2105" s="25">
        <v>1</v>
      </c>
      <c r="K2105" t="str">
        <f t="shared" si="288"/>
        <v>Obese</v>
      </c>
      <c r="L2105" t="str">
        <f t="shared" si="289"/>
        <v xml:space="preserve">Diabetes </v>
      </c>
      <c r="M2105" t="str">
        <f t="shared" si="290"/>
        <v>Adult</v>
      </c>
      <c r="N2105" t="str">
        <f t="shared" si="291"/>
        <v>High</v>
      </c>
      <c r="O2105" t="str">
        <f t="shared" si="292"/>
        <v>Normal level</v>
      </c>
      <c r="P2105" t="str">
        <f t="shared" si="293"/>
        <v>High Risk</v>
      </c>
      <c r="Q2105" t="str">
        <f t="shared" si="294"/>
        <v>Normal</v>
      </c>
      <c r="R2105" t="str">
        <f t="shared" si="295"/>
        <v>Hypertension</v>
      </c>
      <c r="S2105" t="str">
        <f t="shared" si="296"/>
        <v>Medium DPF</v>
      </c>
    </row>
    <row r="2106" spans="1:19" x14ac:dyDescent="0.35">
      <c r="A2106" s="9">
        <v>2105</v>
      </c>
      <c r="B2106" s="10">
        <v>5</v>
      </c>
      <c r="C2106" s="10">
        <v>143</v>
      </c>
      <c r="D2106" s="10">
        <v>78</v>
      </c>
      <c r="E2106" s="10">
        <v>21</v>
      </c>
      <c r="F2106" s="10">
        <v>80</v>
      </c>
      <c r="G2106" s="11">
        <v>45</v>
      </c>
      <c r="H2106" s="18">
        <v>0.19</v>
      </c>
      <c r="I2106" s="10">
        <v>47</v>
      </c>
      <c r="J2106" s="24">
        <v>0</v>
      </c>
      <c r="K2106" t="str">
        <f t="shared" si="288"/>
        <v>Obese</v>
      </c>
      <c r="L2106" t="str">
        <f t="shared" si="289"/>
        <v>normal</v>
      </c>
      <c r="M2106" t="str">
        <f t="shared" si="290"/>
        <v>Adult</v>
      </c>
      <c r="N2106" t="str">
        <f t="shared" si="291"/>
        <v>Medium</v>
      </c>
      <c r="O2106" t="str">
        <f t="shared" si="292"/>
        <v>High level</v>
      </c>
      <c r="P2106" t="str">
        <f t="shared" si="293"/>
        <v>High Risk</v>
      </c>
      <c r="Q2106" t="str">
        <f t="shared" si="294"/>
        <v>Normal</v>
      </c>
      <c r="R2106" t="str">
        <f t="shared" si="295"/>
        <v>Normal</v>
      </c>
      <c r="S2106" t="str">
        <f t="shared" si="296"/>
        <v>Low DPF</v>
      </c>
    </row>
    <row r="2107" spans="1:19" x14ac:dyDescent="0.35">
      <c r="A2107" s="13">
        <v>2106</v>
      </c>
      <c r="B2107" s="14">
        <v>5</v>
      </c>
      <c r="C2107" s="14">
        <v>130</v>
      </c>
      <c r="D2107" s="14">
        <v>82</v>
      </c>
      <c r="E2107" s="14">
        <v>21</v>
      </c>
      <c r="F2107" s="14">
        <v>80</v>
      </c>
      <c r="G2107" s="15">
        <v>39.1</v>
      </c>
      <c r="H2107" s="19">
        <v>0.95599999999999996</v>
      </c>
      <c r="I2107" s="14">
        <v>37</v>
      </c>
      <c r="J2107" s="25">
        <v>1</v>
      </c>
      <c r="K2107" t="str">
        <f t="shared" si="288"/>
        <v>Obese</v>
      </c>
      <c r="L2107" t="str">
        <f t="shared" si="289"/>
        <v xml:space="preserve">Diabetes </v>
      </c>
      <c r="M2107" t="str">
        <f t="shared" si="290"/>
        <v>Adult</v>
      </c>
      <c r="N2107" t="str">
        <f t="shared" si="291"/>
        <v>Medium</v>
      </c>
      <c r="O2107" t="str">
        <f t="shared" si="292"/>
        <v>Normal level</v>
      </c>
      <c r="P2107" t="str">
        <f t="shared" si="293"/>
        <v>High Risk</v>
      </c>
      <c r="Q2107" t="str">
        <f t="shared" si="294"/>
        <v>Normal</v>
      </c>
      <c r="R2107" t="str">
        <f t="shared" si="295"/>
        <v>Prehypertension</v>
      </c>
      <c r="S2107" t="str">
        <f t="shared" si="296"/>
        <v>High DPF</v>
      </c>
    </row>
    <row r="2108" spans="1:19" x14ac:dyDescent="0.35">
      <c r="A2108" s="9">
        <v>2107</v>
      </c>
      <c r="B2108" s="10">
        <v>6</v>
      </c>
      <c r="C2108" s="10">
        <v>87</v>
      </c>
      <c r="D2108" s="10">
        <v>80</v>
      </c>
      <c r="E2108" s="10">
        <v>21</v>
      </c>
      <c r="F2108" s="10">
        <v>80</v>
      </c>
      <c r="G2108" s="11">
        <v>23.2</v>
      </c>
      <c r="H2108" s="18">
        <v>8.4000000000000005E-2</v>
      </c>
      <c r="I2108" s="10">
        <v>32</v>
      </c>
      <c r="J2108" s="24">
        <v>0</v>
      </c>
      <c r="K2108" t="str">
        <f t="shared" si="288"/>
        <v>Normal weight</v>
      </c>
      <c r="L2108" t="str">
        <f t="shared" si="289"/>
        <v>normal</v>
      </c>
      <c r="M2108" t="str">
        <f t="shared" si="290"/>
        <v>Adult</v>
      </c>
      <c r="N2108" t="str">
        <f t="shared" si="291"/>
        <v>Medium</v>
      </c>
      <c r="O2108" t="str">
        <f t="shared" si="292"/>
        <v>Normal level</v>
      </c>
      <c r="P2108" t="str">
        <f t="shared" si="293"/>
        <v>High Risk</v>
      </c>
      <c r="Q2108" t="str">
        <f t="shared" si="294"/>
        <v>Normal</v>
      </c>
      <c r="R2108" t="str">
        <f t="shared" si="295"/>
        <v>Normal</v>
      </c>
      <c r="S2108" t="str">
        <f t="shared" si="296"/>
        <v>Low DPF</v>
      </c>
    </row>
    <row r="2109" spans="1:19" x14ac:dyDescent="0.35">
      <c r="A2109" s="13">
        <v>2108</v>
      </c>
      <c r="B2109" s="14">
        <v>4</v>
      </c>
      <c r="C2109" s="14">
        <v>119</v>
      </c>
      <c r="D2109" s="14">
        <v>64</v>
      </c>
      <c r="E2109" s="14">
        <v>18</v>
      </c>
      <c r="F2109" s="14">
        <v>92</v>
      </c>
      <c r="G2109" s="15">
        <v>34.9</v>
      </c>
      <c r="H2109" s="19">
        <v>0.72499999999999998</v>
      </c>
      <c r="I2109" s="14">
        <v>23</v>
      </c>
      <c r="J2109" s="25">
        <v>0</v>
      </c>
      <c r="K2109" t="str">
        <f t="shared" si="288"/>
        <v>Obese</v>
      </c>
      <c r="L2109" t="str">
        <f t="shared" si="289"/>
        <v>normal</v>
      </c>
      <c r="M2109" t="str">
        <f t="shared" si="290"/>
        <v>Adult</v>
      </c>
      <c r="N2109" t="str">
        <f t="shared" si="291"/>
        <v>Low</v>
      </c>
      <c r="O2109" t="str">
        <f t="shared" si="292"/>
        <v>Normal level</v>
      </c>
      <c r="P2109" t="str">
        <f t="shared" si="293"/>
        <v>High Risk</v>
      </c>
      <c r="Q2109" t="str">
        <f t="shared" si="294"/>
        <v>Normal</v>
      </c>
      <c r="R2109" t="str">
        <f t="shared" si="295"/>
        <v>Normal</v>
      </c>
      <c r="S2109" t="str">
        <f t="shared" si="296"/>
        <v>High DPF</v>
      </c>
    </row>
    <row r="2110" spans="1:19" x14ac:dyDescent="0.35">
      <c r="A2110" s="9">
        <v>2109</v>
      </c>
      <c r="B2110" s="10">
        <v>1</v>
      </c>
      <c r="C2110" s="10">
        <v>121</v>
      </c>
      <c r="D2110" s="10">
        <v>74</v>
      </c>
      <c r="E2110" s="10">
        <v>20</v>
      </c>
      <c r="F2110" s="10">
        <v>23</v>
      </c>
      <c r="G2110" s="11">
        <v>27.7</v>
      </c>
      <c r="H2110" s="18">
        <v>0.29899999999999999</v>
      </c>
      <c r="I2110" s="10">
        <v>21</v>
      </c>
      <c r="J2110" s="24">
        <v>0</v>
      </c>
      <c r="K2110" t="str">
        <f t="shared" si="288"/>
        <v>Overweight</v>
      </c>
      <c r="L2110" t="str">
        <f t="shared" si="289"/>
        <v>normal</v>
      </c>
      <c r="M2110" t="str">
        <f t="shared" si="290"/>
        <v>Adult</v>
      </c>
      <c r="N2110" t="str">
        <f t="shared" si="291"/>
        <v>Medium</v>
      </c>
      <c r="O2110" t="str">
        <f t="shared" si="292"/>
        <v>Normal level</v>
      </c>
      <c r="P2110" t="str">
        <f t="shared" si="293"/>
        <v>Low Risk</v>
      </c>
      <c r="Q2110" t="str">
        <f t="shared" si="294"/>
        <v>Low</v>
      </c>
      <c r="R2110" t="str">
        <f t="shared" si="295"/>
        <v>Normal</v>
      </c>
      <c r="S2110" t="str">
        <f t="shared" si="296"/>
        <v>Low DPF</v>
      </c>
    </row>
    <row r="2111" spans="1:19" x14ac:dyDescent="0.35">
      <c r="A2111" s="13">
        <v>2110</v>
      </c>
      <c r="B2111" s="14">
        <v>5</v>
      </c>
      <c r="C2111" s="14">
        <v>73</v>
      </c>
      <c r="D2111" s="14">
        <v>60</v>
      </c>
      <c r="E2111" s="14">
        <v>21</v>
      </c>
      <c r="F2111" s="14">
        <v>80</v>
      </c>
      <c r="G2111" s="15">
        <v>26.8</v>
      </c>
      <c r="H2111" s="19">
        <v>0.26800000000000002</v>
      </c>
      <c r="I2111" s="14">
        <v>27</v>
      </c>
      <c r="J2111" s="25">
        <v>0</v>
      </c>
      <c r="K2111" t="str">
        <f t="shared" si="288"/>
        <v>Overweight</v>
      </c>
      <c r="L2111" t="str">
        <f t="shared" si="289"/>
        <v>normal</v>
      </c>
      <c r="M2111" t="str">
        <f t="shared" si="290"/>
        <v>Adult</v>
      </c>
      <c r="N2111" t="str">
        <f t="shared" si="291"/>
        <v>Medium</v>
      </c>
      <c r="O2111" t="str">
        <f t="shared" si="292"/>
        <v>Normal level</v>
      </c>
      <c r="P2111" t="str">
        <f t="shared" si="293"/>
        <v>High Risk</v>
      </c>
      <c r="Q2111" t="str">
        <f t="shared" si="294"/>
        <v>Normal</v>
      </c>
      <c r="R2111" t="str">
        <f t="shared" si="295"/>
        <v>Normal</v>
      </c>
      <c r="S2111" t="str">
        <f t="shared" si="296"/>
        <v>Low DPF</v>
      </c>
    </row>
    <row r="2112" spans="1:19" x14ac:dyDescent="0.35">
      <c r="A2112" s="9">
        <v>2111</v>
      </c>
      <c r="B2112" s="10">
        <v>4</v>
      </c>
      <c r="C2112" s="10">
        <v>141</v>
      </c>
      <c r="D2112" s="10">
        <v>74</v>
      </c>
      <c r="E2112" s="10">
        <v>21</v>
      </c>
      <c r="F2112" s="10">
        <v>80</v>
      </c>
      <c r="G2112" s="11">
        <v>27.6</v>
      </c>
      <c r="H2112" s="18">
        <v>0.24399999999999999</v>
      </c>
      <c r="I2112" s="10">
        <v>40</v>
      </c>
      <c r="J2112" s="24">
        <v>0</v>
      </c>
      <c r="K2112" t="str">
        <f t="shared" si="288"/>
        <v>Overweight</v>
      </c>
      <c r="L2112" t="str">
        <f t="shared" si="289"/>
        <v>normal</v>
      </c>
      <c r="M2112" t="str">
        <f t="shared" si="290"/>
        <v>Adult</v>
      </c>
      <c r="N2112" t="str">
        <f t="shared" si="291"/>
        <v>Medium</v>
      </c>
      <c r="O2112" t="str">
        <f t="shared" si="292"/>
        <v>High level</v>
      </c>
      <c r="P2112" t="str">
        <f t="shared" si="293"/>
        <v>High Risk</v>
      </c>
      <c r="Q2112" t="str">
        <f t="shared" si="294"/>
        <v>Normal</v>
      </c>
      <c r="R2112" t="str">
        <f t="shared" si="295"/>
        <v>Normal</v>
      </c>
      <c r="S2112" t="str">
        <f t="shared" si="296"/>
        <v>Low DPF</v>
      </c>
    </row>
    <row r="2113" spans="1:19" x14ac:dyDescent="0.35">
      <c r="A2113" s="13">
        <v>2112</v>
      </c>
      <c r="B2113" s="14">
        <v>7</v>
      </c>
      <c r="C2113" s="14">
        <v>194</v>
      </c>
      <c r="D2113" s="14">
        <v>68</v>
      </c>
      <c r="E2113" s="14">
        <v>28</v>
      </c>
      <c r="F2113" s="14">
        <v>80</v>
      </c>
      <c r="G2113" s="15">
        <v>35.9</v>
      </c>
      <c r="H2113" s="19">
        <v>0.745</v>
      </c>
      <c r="I2113" s="14">
        <v>41</v>
      </c>
      <c r="J2113" s="25">
        <v>1</v>
      </c>
      <c r="K2113" t="str">
        <f t="shared" si="288"/>
        <v>Obese</v>
      </c>
      <c r="L2113" t="str">
        <f t="shared" si="289"/>
        <v xml:space="preserve">Diabetes </v>
      </c>
      <c r="M2113" t="str">
        <f t="shared" si="290"/>
        <v>Adult</v>
      </c>
      <c r="N2113" t="str">
        <f t="shared" si="291"/>
        <v>Medium</v>
      </c>
      <c r="O2113" t="str">
        <f t="shared" si="292"/>
        <v>High level</v>
      </c>
      <c r="P2113" t="str">
        <f t="shared" si="293"/>
        <v>High Risk</v>
      </c>
      <c r="Q2113" t="str">
        <f t="shared" si="294"/>
        <v>Normal</v>
      </c>
      <c r="R2113" t="str">
        <f t="shared" si="295"/>
        <v>Normal</v>
      </c>
      <c r="S2113" t="str">
        <f t="shared" si="296"/>
        <v>High DPF</v>
      </c>
    </row>
    <row r="2114" spans="1:19" x14ac:dyDescent="0.35">
      <c r="A2114" s="9">
        <v>2113</v>
      </c>
      <c r="B2114" s="10">
        <v>8</v>
      </c>
      <c r="C2114" s="10">
        <v>181</v>
      </c>
      <c r="D2114" s="10">
        <v>68</v>
      </c>
      <c r="E2114" s="10">
        <v>36</v>
      </c>
      <c r="F2114" s="10">
        <v>495</v>
      </c>
      <c r="G2114" s="11">
        <v>30.1</v>
      </c>
      <c r="H2114" s="18">
        <v>0.61499999999999999</v>
      </c>
      <c r="I2114" s="10">
        <v>60</v>
      </c>
      <c r="J2114" s="24">
        <v>1</v>
      </c>
      <c r="K2114" t="str">
        <f t="shared" si="288"/>
        <v>Obese</v>
      </c>
      <c r="L2114" t="str">
        <f t="shared" si="289"/>
        <v xml:space="preserve">Diabetes </v>
      </c>
      <c r="M2114" t="str">
        <f t="shared" si="290"/>
        <v>Adult</v>
      </c>
      <c r="N2114" t="str">
        <f t="shared" si="291"/>
        <v>Medium</v>
      </c>
      <c r="O2114" t="str">
        <f t="shared" si="292"/>
        <v>High level</v>
      </c>
      <c r="P2114" t="str">
        <f t="shared" si="293"/>
        <v>High Risk</v>
      </c>
      <c r="Q2114" t="str">
        <f t="shared" si="294"/>
        <v>High</v>
      </c>
      <c r="R2114" t="str">
        <f t="shared" si="295"/>
        <v>Normal</v>
      </c>
      <c r="S2114" t="str">
        <f t="shared" si="296"/>
        <v>High DPF</v>
      </c>
    </row>
    <row r="2115" spans="1:19" x14ac:dyDescent="0.35">
      <c r="A2115" s="13">
        <v>2114</v>
      </c>
      <c r="B2115" s="14">
        <v>1</v>
      </c>
      <c r="C2115" s="14">
        <v>128</v>
      </c>
      <c r="D2115" s="14">
        <v>98</v>
      </c>
      <c r="E2115" s="14">
        <v>41</v>
      </c>
      <c r="F2115" s="14">
        <v>58</v>
      </c>
      <c r="G2115" s="15">
        <v>32</v>
      </c>
      <c r="H2115" s="19">
        <v>1.321</v>
      </c>
      <c r="I2115" s="14">
        <v>33</v>
      </c>
      <c r="J2115" s="25">
        <v>1</v>
      </c>
      <c r="K2115" t="str">
        <f t="shared" ref="K2115:K2178" si="297">IF(G2115&lt;18.5, "Underweight", IF(G2115&lt;24.9, "Normal weight", IF(G2115&lt;29.9, "Overweight", "Obese")))</f>
        <v>Obese</v>
      </c>
      <c r="L2115" t="str">
        <f t="shared" ref="L2115:L2178" si="298">IF(J2115=1,"Diabetes ","normal")</f>
        <v xml:space="preserve">Diabetes </v>
      </c>
      <c r="M2115" t="str">
        <f t="shared" ref="M2115:M2178" si="299">IF(I2115&lt;13, "Child", IF(I2115&lt;20, "Teen", IF(I2115&lt;65, "Adult", "Aged")))</f>
        <v>Adult</v>
      </c>
      <c r="N2115" t="str">
        <f t="shared" ref="N2115:N2178" si="300">IF(E2115&lt;20, "Low", IF(E2115&lt;40, "Medium", "High"))</f>
        <v>High</v>
      </c>
      <c r="O2115" t="str">
        <f t="shared" ref="O2115:O2178" si="301">IF(C2115&lt;140, "Normal level", IF(C2115&lt;200, "High level"))</f>
        <v>Normal level</v>
      </c>
      <c r="P2115" t="str">
        <f t="shared" ref="P2115:P2178" si="302">IF(B2115&gt;3, "High Risk", "Low Risk")</f>
        <v>Low Risk</v>
      </c>
      <c r="Q2115" t="str">
        <f t="shared" ref="Q2115:Q2178" si="303">IF(F2115&lt;80, "Low", IF(F2115&lt;=150, "Normal", "High"))</f>
        <v>Low</v>
      </c>
      <c r="R2115" t="str">
        <f t="shared" ref="R2115:R2178" si="304">IF(D2115&lt;60, "Low", IF(D2115&lt;=80, "Normal", IF(D2115&lt;=90, "Prehypertension", "Hypertension")))</f>
        <v>Hypertension</v>
      </c>
      <c r="S2115" t="str">
        <f t="shared" ref="S2115:S2178" si="305">IF(H2115&lt;0.3, "Low DPF", IF(H2115&lt;=0.6, "Medium DPF", "High DPF"))</f>
        <v>High DPF</v>
      </c>
    </row>
    <row r="2116" spans="1:19" x14ac:dyDescent="0.35">
      <c r="A2116" s="9">
        <v>2115</v>
      </c>
      <c r="B2116" s="10">
        <v>8</v>
      </c>
      <c r="C2116" s="10">
        <v>109</v>
      </c>
      <c r="D2116" s="10">
        <v>76</v>
      </c>
      <c r="E2116" s="10">
        <v>39</v>
      </c>
      <c r="F2116" s="10">
        <v>114</v>
      </c>
      <c r="G2116" s="11">
        <v>27.9</v>
      </c>
      <c r="H2116" s="18">
        <v>0.64</v>
      </c>
      <c r="I2116" s="10">
        <v>31</v>
      </c>
      <c r="J2116" s="24">
        <v>1</v>
      </c>
      <c r="K2116" t="str">
        <f t="shared" si="297"/>
        <v>Overweight</v>
      </c>
      <c r="L2116" t="str">
        <f t="shared" si="298"/>
        <v xml:space="preserve">Diabetes </v>
      </c>
      <c r="M2116" t="str">
        <f t="shared" si="299"/>
        <v>Adult</v>
      </c>
      <c r="N2116" t="str">
        <f t="shared" si="300"/>
        <v>Medium</v>
      </c>
      <c r="O2116" t="str">
        <f t="shared" si="301"/>
        <v>Normal level</v>
      </c>
      <c r="P2116" t="str">
        <f t="shared" si="302"/>
        <v>High Risk</v>
      </c>
      <c r="Q2116" t="str">
        <f t="shared" si="303"/>
        <v>Normal</v>
      </c>
      <c r="R2116" t="str">
        <f t="shared" si="304"/>
        <v>Normal</v>
      </c>
      <c r="S2116" t="str">
        <f t="shared" si="305"/>
        <v>High DPF</v>
      </c>
    </row>
    <row r="2117" spans="1:19" x14ac:dyDescent="0.35">
      <c r="A2117" s="13">
        <v>2116</v>
      </c>
      <c r="B2117" s="14">
        <v>5</v>
      </c>
      <c r="C2117" s="14">
        <v>139</v>
      </c>
      <c r="D2117" s="14">
        <v>80</v>
      </c>
      <c r="E2117" s="14">
        <v>35</v>
      </c>
      <c r="F2117" s="14">
        <v>160</v>
      </c>
      <c r="G2117" s="15">
        <v>31.6</v>
      </c>
      <c r="H2117" s="19">
        <v>0.36099999999999999</v>
      </c>
      <c r="I2117" s="14">
        <v>25</v>
      </c>
      <c r="J2117" s="25">
        <v>1</v>
      </c>
      <c r="K2117" t="str">
        <f t="shared" si="297"/>
        <v>Obese</v>
      </c>
      <c r="L2117" t="str">
        <f t="shared" si="298"/>
        <v xml:space="preserve">Diabetes </v>
      </c>
      <c r="M2117" t="str">
        <f t="shared" si="299"/>
        <v>Adult</v>
      </c>
      <c r="N2117" t="str">
        <f t="shared" si="300"/>
        <v>Medium</v>
      </c>
      <c r="O2117" t="str">
        <f t="shared" si="301"/>
        <v>Normal level</v>
      </c>
      <c r="P2117" t="str">
        <f t="shared" si="302"/>
        <v>High Risk</v>
      </c>
      <c r="Q2117" t="str">
        <f t="shared" si="303"/>
        <v>High</v>
      </c>
      <c r="R2117" t="str">
        <f t="shared" si="304"/>
        <v>Normal</v>
      </c>
      <c r="S2117" t="str">
        <f t="shared" si="305"/>
        <v>Medium DPF</v>
      </c>
    </row>
    <row r="2118" spans="1:19" x14ac:dyDescent="0.35">
      <c r="A2118" s="9">
        <v>2117</v>
      </c>
      <c r="B2118" s="10">
        <v>3</v>
      </c>
      <c r="C2118" s="10">
        <v>111</v>
      </c>
      <c r="D2118" s="10">
        <v>62</v>
      </c>
      <c r="E2118" s="10">
        <v>21</v>
      </c>
      <c r="F2118" s="10">
        <v>80</v>
      </c>
      <c r="G2118" s="11">
        <v>22.6</v>
      </c>
      <c r="H2118" s="18">
        <v>0.14199999999999999</v>
      </c>
      <c r="I2118" s="10">
        <v>21</v>
      </c>
      <c r="J2118" s="24">
        <v>0</v>
      </c>
      <c r="K2118" t="str">
        <f t="shared" si="297"/>
        <v>Normal weight</v>
      </c>
      <c r="L2118" t="str">
        <f t="shared" si="298"/>
        <v>normal</v>
      </c>
      <c r="M2118" t="str">
        <f t="shared" si="299"/>
        <v>Adult</v>
      </c>
      <c r="N2118" t="str">
        <f t="shared" si="300"/>
        <v>Medium</v>
      </c>
      <c r="O2118" t="str">
        <f t="shared" si="301"/>
        <v>Normal level</v>
      </c>
      <c r="P2118" t="str">
        <f t="shared" si="302"/>
        <v>Low Risk</v>
      </c>
      <c r="Q2118" t="str">
        <f t="shared" si="303"/>
        <v>Normal</v>
      </c>
      <c r="R2118" t="str">
        <f t="shared" si="304"/>
        <v>Normal</v>
      </c>
      <c r="S2118" t="str">
        <f t="shared" si="305"/>
        <v>Low DPF</v>
      </c>
    </row>
    <row r="2119" spans="1:19" x14ac:dyDescent="0.35">
      <c r="A2119" s="13">
        <v>2118</v>
      </c>
      <c r="B2119" s="14">
        <v>9</v>
      </c>
      <c r="C2119" s="14">
        <v>123</v>
      </c>
      <c r="D2119" s="14">
        <v>70</v>
      </c>
      <c r="E2119" s="14">
        <v>44</v>
      </c>
      <c r="F2119" s="14">
        <v>94</v>
      </c>
      <c r="G2119" s="15">
        <v>33.1</v>
      </c>
      <c r="H2119" s="19">
        <v>0.374</v>
      </c>
      <c r="I2119" s="14">
        <v>40</v>
      </c>
      <c r="J2119" s="25">
        <v>0</v>
      </c>
      <c r="K2119" t="str">
        <f t="shared" si="297"/>
        <v>Obese</v>
      </c>
      <c r="L2119" t="str">
        <f t="shared" si="298"/>
        <v>normal</v>
      </c>
      <c r="M2119" t="str">
        <f t="shared" si="299"/>
        <v>Adult</v>
      </c>
      <c r="N2119" t="str">
        <f t="shared" si="300"/>
        <v>High</v>
      </c>
      <c r="O2119" t="str">
        <f t="shared" si="301"/>
        <v>Normal level</v>
      </c>
      <c r="P2119" t="str">
        <f t="shared" si="302"/>
        <v>High Risk</v>
      </c>
      <c r="Q2119" t="str">
        <f t="shared" si="303"/>
        <v>Normal</v>
      </c>
      <c r="R2119" t="str">
        <f t="shared" si="304"/>
        <v>Normal</v>
      </c>
      <c r="S2119" t="str">
        <f t="shared" si="305"/>
        <v>Medium DPF</v>
      </c>
    </row>
    <row r="2120" spans="1:19" x14ac:dyDescent="0.35">
      <c r="A2120" s="9">
        <v>2119</v>
      </c>
      <c r="B2120" s="10">
        <v>7</v>
      </c>
      <c r="C2120" s="10">
        <v>159</v>
      </c>
      <c r="D2120" s="10">
        <v>66</v>
      </c>
      <c r="E2120" s="10">
        <v>21</v>
      </c>
      <c r="F2120" s="10">
        <v>80</v>
      </c>
      <c r="G2120" s="11">
        <v>30.4</v>
      </c>
      <c r="H2120" s="18">
        <v>0.38300000000000001</v>
      </c>
      <c r="I2120" s="10">
        <v>36</v>
      </c>
      <c r="J2120" s="24">
        <v>1</v>
      </c>
      <c r="K2120" t="str">
        <f t="shared" si="297"/>
        <v>Obese</v>
      </c>
      <c r="L2120" t="str">
        <f t="shared" si="298"/>
        <v xml:space="preserve">Diabetes </v>
      </c>
      <c r="M2120" t="str">
        <f t="shared" si="299"/>
        <v>Adult</v>
      </c>
      <c r="N2120" t="str">
        <f t="shared" si="300"/>
        <v>Medium</v>
      </c>
      <c r="O2120" t="str">
        <f t="shared" si="301"/>
        <v>High level</v>
      </c>
      <c r="P2120" t="str">
        <f t="shared" si="302"/>
        <v>High Risk</v>
      </c>
      <c r="Q2120" t="str">
        <f t="shared" si="303"/>
        <v>Normal</v>
      </c>
      <c r="R2120" t="str">
        <f t="shared" si="304"/>
        <v>Normal</v>
      </c>
      <c r="S2120" t="str">
        <f t="shared" si="305"/>
        <v>Medium DPF</v>
      </c>
    </row>
    <row r="2121" spans="1:19" x14ac:dyDescent="0.35">
      <c r="A2121" s="13">
        <v>2120</v>
      </c>
      <c r="B2121" s="14">
        <v>11</v>
      </c>
      <c r="C2121" s="14">
        <v>135</v>
      </c>
      <c r="D2121" s="14">
        <v>69</v>
      </c>
      <c r="E2121" s="14">
        <v>21</v>
      </c>
      <c r="F2121" s="14">
        <v>80</v>
      </c>
      <c r="G2121" s="15">
        <v>52.3</v>
      </c>
      <c r="H2121" s="19">
        <v>0.57799999999999996</v>
      </c>
      <c r="I2121" s="14">
        <v>40</v>
      </c>
      <c r="J2121" s="25">
        <v>1</v>
      </c>
      <c r="K2121" t="str">
        <f t="shared" si="297"/>
        <v>Obese</v>
      </c>
      <c r="L2121" t="str">
        <f t="shared" si="298"/>
        <v xml:space="preserve">Diabetes </v>
      </c>
      <c r="M2121" t="str">
        <f t="shared" si="299"/>
        <v>Adult</v>
      </c>
      <c r="N2121" t="str">
        <f t="shared" si="300"/>
        <v>Medium</v>
      </c>
      <c r="O2121" t="str">
        <f t="shared" si="301"/>
        <v>Normal level</v>
      </c>
      <c r="P2121" t="str">
        <f t="shared" si="302"/>
        <v>High Risk</v>
      </c>
      <c r="Q2121" t="str">
        <f t="shared" si="303"/>
        <v>Normal</v>
      </c>
      <c r="R2121" t="str">
        <f t="shared" si="304"/>
        <v>Normal</v>
      </c>
      <c r="S2121" t="str">
        <f t="shared" si="305"/>
        <v>Medium DPF</v>
      </c>
    </row>
    <row r="2122" spans="1:19" x14ac:dyDescent="0.35">
      <c r="A2122" s="9">
        <v>2121</v>
      </c>
      <c r="B2122" s="10">
        <v>8</v>
      </c>
      <c r="C2122" s="10">
        <v>85</v>
      </c>
      <c r="D2122" s="10">
        <v>55</v>
      </c>
      <c r="E2122" s="10">
        <v>20</v>
      </c>
      <c r="F2122" s="10">
        <v>80</v>
      </c>
      <c r="G2122" s="11">
        <v>24.4</v>
      </c>
      <c r="H2122" s="18">
        <v>0.13600000000000001</v>
      </c>
      <c r="I2122" s="10">
        <v>42</v>
      </c>
      <c r="J2122" s="24">
        <v>0</v>
      </c>
      <c r="K2122" t="str">
        <f t="shared" si="297"/>
        <v>Normal weight</v>
      </c>
      <c r="L2122" t="str">
        <f t="shared" si="298"/>
        <v>normal</v>
      </c>
      <c r="M2122" t="str">
        <f t="shared" si="299"/>
        <v>Adult</v>
      </c>
      <c r="N2122" t="str">
        <f t="shared" si="300"/>
        <v>Medium</v>
      </c>
      <c r="O2122" t="str">
        <f t="shared" si="301"/>
        <v>Normal level</v>
      </c>
      <c r="P2122" t="str">
        <f t="shared" si="302"/>
        <v>High Risk</v>
      </c>
      <c r="Q2122" t="str">
        <f t="shared" si="303"/>
        <v>Normal</v>
      </c>
      <c r="R2122" t="str">
        <f t="shared" si="304"/>
        <v>Low</v>
      </c>
      <c r="S2122" t="str">
        <f t="shared" si="305"/>
        <v>Low DPF</v>
      </c>
    </row>
    <row r="2123" spans="1:19" x14ac:dyDescent="0.35">
      <c r="A2123" s="13">
        <v>2122</v>
      </c>
      <c r="B2123" s="14">
        <v>5</v>
      </c>
      <c r="C2123" s="14">
        <v>158</v>
      </c>
      <c r="D2123" s="14">
        <v>84</v>
      </c>
      <c r="E2123" s="14">
        <v>41</v>
      </c>
      <c r="F2123" s="14">
        <v>210</v>
      </c>
      <c r="G2123" s="15">
        <v>39.4</v>
      </c>
      <c r="H2123" s="19">
        <v>0.39500000000000002</v>
      </c>
      <c r="I2123" s="14">
        <v>29</v>
      </c>
      <c r="J2123" s="25">
        <v>1</v>
      </c>
      <c r="K2123" t="str">
        <f t="shared" si="297"/>
        <v>Obese</v>
      </c>
      <c r="L2123" t="str">
        <f t="shared" si="298"/>
        <v xml:space="preserve">Diabetes </v>
      </c>
      <c r="M2123" t="str">
        <f t="shared" si="299"/>
        <v>Adult</v>
      </c>
      <c r="N2123" t="str">
        <f t="shared" si="300"/>
        <v>High</v>
      </c>
      <c r="O2123" t="str">
        <f t="shared" si="301"/>
        <v>High level</v>
      </c>
      <c r="P2123" t="str">
        <f t="shared" si="302"/>
        <v>High Risk</v>
      </c>
      <c r="Q2123" t="str">
        <f t="shared" si="303"/>
        <v>High</v>
      </c>
      <c r="R2123" t="str">
        <f t="shared" si="304"/>
        <v>Prehypertension</v>
      </c>
      <c r="S2123" t="str">
        <f t="shared" si="305"/>
        <v>Medium DPF</v>
      </c>
    </row>
    <row r="2124" spans="1:19" x14ac:dyDescent="0.35">
      <c r="A2124" s="9">
        <v>2123</v>
      </c>
      <c r="B2124" s="10">
        <v>1</v>
      </c>
      <c r="C2124" s="10">
        <v>105</v>
      </c>
      <c r="D2124" s="10">
        <v>58</v>
      </c>
      <c r="E2124" s="10">
        <v>21</v>
      </c>
      <c r="F2124" s="10">
        <v>80</v>
      </c>
      <c r="G2124" s="11">
        <v>24.3</v>
      </c>
      <c r="H2124" s="18">
        <v>0.187</v>
      </c>
      <c r="I2124" s="10">
        <v>21</v>
      </c>
      <c r="J2124" s="24">
        <v>0</v>
      </c>
      <c r="K2124" t="str">
        <f t="shared" si="297"/>
        <v>Normal weight</v>
      </c>
      <c r="L2124" t="str">
        <f t="shared" si="298"/>
        <v>normal</v>
      </c>
      <c r="M2124" t="str">
        <f t="shared" si="299"/>
        <v>Adult</v>
      </c>
      <c r="N2124" t="str">
        <f t="shared" si="300"/>
        <v>Medium</v>
      </c>
      <c r="O2124" t="str">
        <f t="shared" si="301"/>
        <v>Normal level</v>
      </c>
      <c r="P2124" t="str">
        <f t="shared" si="302"/>
        <v>Low Risk</v>
      </c>
      <c r="Q2124" t="str">
        <f t="shared" si="303"/>
        <v>Normal</v>
      </c>
      <c r="R2124" t="str">
        <f t="shared" si="304"/>
        <v>Low</v>
      </c>
      <c r="S2124" t="str">
        <f t="shared" si="305"/>
        <v>Low DPF</v>
      </c>
    </row>
    <row r="2125" spans="1:19" x14ac:dyDescent="0.35">
      <c r="A2125" s="13">
        <v>2124</v>
      </c>
      <c r="B2125" s="14">
        <v>3</v>
      </c>
      <c r="C2125" s="14">
        <v>107</v>
      </c>
      <c r="D2125" s="14">
        <v>62</v>
      </c>
      <c r="E2125" s="14">
        <v>13</v>
      </c>
      <c r="F2125" s="14">
        <v>48</v>
      </c>
      <c r="G2125" s="15">
        <v>22.9</v>
      </c>
      <c r="H2125" s="19">
        <v>0.67800000000000005</v>
      </c>
      <c r="I2125" s="14">
        <v>23</v>
      </c>
      <c r="J2125" s="25">
        <v>1</v>
      </c>
      <c r="K2125" t="str">
        <f t="shared" si="297"/>
        <v>Normal weight</v>
      </c>
      <c r="L2125" t="str">
        <f t="shared" si="298"/>
        <v xml:space="preserve">Diabetes </v>
      </c>
      <c r="M2125" t="str">
        <f t="shared" si="299"/>
        <v>Adult</v>
      </c>
      <c r="N2125" t="str">
        <f t="shared" si="300"/>
        <v>Low</v>
      </c>
      <c r="O2125" t="str">
        <f t="shared" si="301"/>
        <v>Normal level</v>
      </c>
      <c r="P2125" t="str">
        <f t="shared" si="302"/>
        <v>Low Risk</v>
      </c>
      <c r="Q2125" t="str">
        <f t="shared" si="303"/>
        <v>Low</v>
      </c>
      <c r="R2125" t="str">
        <f t="shared" si="304"/>
        <v>Normal</v>
      </c>
      <c r="S2125" t="str">
        <f t="shared" si="305"/>
        <v>High DPF</v>
      </c>
    </row>
    <row r="2126" spans="1:19" x14ac:dyDescent="0.35">
      <c r="A2126" s="9">
        <v>2125</v>
      </c>
      <c r="B2126" s="10">
        <v>4</v>
      </c>
      <c r="C2126" s="10">
        <v>109</v>
      </c>
      <c r="D2126" s="10">
        <v>64</v>
      </c>
      <c r="E2126" s="10">
        <v>44</v>
      </c>
      <c r="F2126" s="10">
        <v>99</v>
      </c>
      <c r="G2126" s="11">
        <v>34.799999999999997</v>
      </c>
      <c r="H2126" s="18">
        <v>0.90500000000000003</v>
      </c>
      <c r="I2126" s="10">
        <v>26</v>
      </c>
      <c r="J2126" s="24">
        <v>1</v>
      </c>
      <c r="K2126" t="str">
        <f t="shared" si="297"/>
        <v>Obese</v>
      </c>
      <c r="L2126" t="str">
        <f t="shared" si="298"/>
        <v xml:space="preserve">Diabetes </v>
      </c>
      <c r="M2126" t="str">
        <f t="shared" si="299"/>
        <v>Adult</v>
      </c>
      <c r="N2126" t="str">
        <f t="shared" si="300"/>
        <v>High</v>
      </c>
      <c r="O2126" t="str">
        <f t="shared" si="301"/>
        <v>Normal level</v>
      </c>
      <c r="P2126" t="str">
        <f t="shared" si="302"/>
        <v>High Risk</v>
      </c>
      <c r="Q2126" t="str">
        <f t="shared" si="303"/>
        <v>Normal</v>
      </c>
      <c r="R2126" t="str">
        <f t="shared" si="304"/>
        <v>Normal</v>
      </c>
      <c r="S2126" t="str">
        <f t="shared" si="305"/>
        <v>High DPF</v>
      </c>
    </row>
    <row r="2127" spans="1:19" x14ac:dyDescent="0.35">
      <c r="A2127" s="13">
        <v>2126</v>
      </c>
      <c r="B2127" s="14">
        <v>4</v>
      </c>
      <c r="C2127" s="14">
        <v>148</v>
      </c>
      <c r="D2127" s="14">
        <v>60</v>
      </c>
      <c r="E2127" s="14">
        <v>27</v>
      </c>
      <c r="F2127" s="14">
        <v>318</v>
      </c>
      <c r="G2127" s="15">
        <v>30.9</v>
      </c>
      <c r="H2127" s="19">
        <v>0.15</v>
      </c>
      <c r="I2127" s="14">
        <v>29</v>
      </c>
      <c r="J2127" s="25">
        <v>1</v>
      </c>
      <c r="K2127" t="str">
        <f t="shared" si="297"/>
        <v>Obese</v>
      </c>
      <c r="L2127" t="str">
        <f t="shared" si="298"/>
        <v xml:space="preserve">Diabetes </v>
      </c>
      <c r="M2127" t="str">
        <f t="shared" si="299"/>
        <v>Adult</v>
      </c>
      <c r="N2127" t="str">
        <f t="shared" si="300"/>
        <v>Medium</v>
      </c>
      <c r="O2127" t="str">
        <f t="shared" si="301"/>
        <v>High level</v>
      </c>
      <c r="P2127" t="str">
        <f t="shared" si="302"/>
        <v>High Risk</v>
      </c>
      <c r="Q2127" t="str">
        <f t="shared" si="303"/>
        <v>High</v>
      </c>
      <c r="R2127" t="str">
        <f t="shared" si="304"/>
        <v>Normal</v>
      </c>
      <c r="S2127" t="str">
        <f t="shared" si="305"/>
        <v>Low DPF</v>
      </c>
    </row>
    <row r="2128" spans="1:19" x14ac:dyDescent="0.35">
      <c r="A2128" s="9">
        <v>2127</v>
      </c>
      <c r="B2128" s="10">
        <v>4</v>
      </c>
      <c r="C2128" s="10">
        <v>113</v>
      </c>
      <c r="D2128" s="10">
        <v>80</v>
      </c>
      <c r="E2128" s="10">
        <v>16</v>
      </c>
      <c r="F2128" s="10">
        <v>80</v>
      </c>
      <c r="G2128" s="11">
        <v>31</v>
      </c>
      <c r="H2128" s="18">
        <v>0.874</v>
      </c>
      <c r="I2128" s="10">
        <v>21</v>
      </c>
      <c r="J2128" s="24">
        <v>0</v>
      </c>
      <c r="K2128" t="str">
        <f t="shared" si="297"/>
        <v>Obese</v>
      </c>
      <c r="L2128" t="str">
        <f t="shared" si="298"/>
        <v>normal</v>
      </c>
      <c r="M2128" t="str">
        <f t="shared" si="299"/>
        <v>Adult</v>
      </c>
      <c r="N2128" t="str">
        <f t="shared" si="300"/>
        <v>Low</v>
      </c>
      <c r="O2128" t="str">
        <f t="shared" si="301"/>
        <v>Normal level</v>
      </c>
      <c r="P2128" t="str">
        <f t="shared" si="302"/>
        <v>High Risk</v>
      </c>
      <c r="Q2128" t="str">
        <f t="shared" si="303"/>
        <v>Normal</v>
      </c>
      <c r="R2128" t="str">
        <f t="shared" si="304"/>
        <v>Normal</v>
      </c>
      <c r="S2128" t="str">
        <f t="shared" si="305"/>
        <v>High DPF</v>
      </c>
    </row>
    <row r="2129" spans="1:19" x14ac:dyDescent="0.35">
      <c r="A2129" s="13">
        <v>2128</v>
      </c>
      <c r="B2129" s="14">
        <v>1</v>
      </c>
      <c r="C2129" s="14">
        <v>138</v>
      </c>
      <c r="D2129" s="14">
        <v>82</v>
      </c>
      <c r="E2129" s="14">
        <v>21</v>
      </c>
      <c r="F2129" s="14">
        <v>80</v>
      </c>
      <c r="G2129" s="15">
        <v>40.1</v>
      </c>
      <c r="H2129" s="19">
        <v>0.23599999999999999</v>
      </c>
      <c r="I2129" s="14">
        <v>28</v>
      </c>
      <c r="J2129" s="25">
        <v>0</v>
      </c>
      <c r="K2129" t="str">
        <f t="shared" si="297"/>
        <v>Obese</v>
      </c>
      <c r="L2129" t="str">
        <f t="shared" si="298"/>
        <v>normal</v>
      </c>
      <c r="M2129" t="str">
        <f t="shared" si="299"/>
        <v>Adult</v>
      </c>
      <c r="N2129" t="str">
        <f t="shared" si="300"/>
        <v>Medium</v>
      </c>
      <c r="O2129" t="str">
        <f t="shared" si="301"/>
        <v>Normal level</v>
      </c>
      <c r="P2129" t="str">
        <f t="shared" si="302"/>
        <v>Low Risk</v>
      </c>
      <c r="Q2129" t="str">
        <f t="shared" si="303"/>
        <v>Normal</v>
      </c>
      <c r="R2129" t="str">
        <f t="shared" si="304"/>
        <v>Prehypertension</v>
      </c>
      <c r="S2129" t="str">
        <f t="shared" si="305"/>
        <v>Low DPF</v>
      </c>
    </row>
    <row r="2130" spans="1:19" x14ac:dyDescent="0.35">
      <c r="A2130" s="9">
        <v>2129</v>
      </c>
      <c r="B2130" s="10">
        <v>4</v>
      </c>
      <c r="C2130" s="10">
        <v>108</v>
      </c>
      <c r="D2130" s="10">
        <v>68</v>
      </c>
      <c r="E2130" s="10">
        <v>20</v>
      </c>
      <c r="F2130" s="10">
        <v>80</v>
      </c>
      <c r="G2130" s="11">
        <v>27.3</v>
      </c>
      <c r="H2130" s="18">
        <v>0.78700000000000003</v>
      </c>
      <c r="I2130" s="10">
        <v>32</v>
      </c>
      <c r="J2130" s="24">
        <v>0</v>
      </c>
      <c r="K2130" t="str">
        <f t="shared" si="297"/>
        <v>Overweight</v>
      </c>
      <c r="L2130" t="str">
        <f t="shared" si="298"/>
        <v>normal</v>
      </c>
      <c r="M2130" t="str">
        <f t="shared" si="299"/>
        <v>Adult</v>
      </c>
      <c r="N2130" t="str">
        <f t="shared" si="300"/>
        <v>Medium</v>
      </c>
      <c r="O2130" t="str">
        <f t="shared" si="301"/>
        <v>Normal level</v>
      </c>
      <c r="P2130" t="str">
        <f t="shared" si="302"/>
        <v>High Risk</v>
      </c>
      <c r="Q2130" t="str">
        <f t="shared" si="303"/>
        <v>Normal</v>
      </c>
      <c r="R2130" t="str">
        <f t="shared" si="304"/>
        <v>Normal</v>
      </c>
      <c r="S2130" t="str">
        <f t="shared" si="305"/>
        <v>High DPF</v>
      </c>
    </row>
    <row r="2131" spans="1:19" x14ac:dyDescent="0.35">
      <c r="A2131" s="13">
        <v>2130</v>
      </c>
      <c r="B2131" s="14">
        <v>2</v>
      </c>
      <c r="C2131" s="14">
        <v>99</v>
      </c>
      <c r="D2131" s="14">
        <v>70</v>
      </c>
      <c r="E2131" s="14">
        <v>16</v>
      </c>
      <c r="F2131" s="14">
        <v>44</v>
      </c>
      <c r="G2131" s="15">
        <v>20.399999999999999</v>
      </c>
      <c r="H2131" s="19">
        <v>0.23499999999999999</v>
      </c>
      <c r="I2131" s="14">
        <v>27</v>
      </c>
      <c r="J2131" s="25">
        <v>0</v>
      </c>
      <c r="K2131" t="str">
        <f t="shared" si="297"/>
        <v>Normal weight</v>
      </c>
      <c r="L2131" t="str">
        <f t="shared" si="298"/>
        <v>normal</v>
      </c>
      <c r="M2131" t="str">
        <f t="shared" si="299"/>
        <v>Adult</v>
      </c>
      <c r="N2131" t="str">
        <f t="shared" si="300"/>
        <v>Low</v>
      </c>
      <c r="O2131" t="str">
        <f t="shared" si="301"/>
        <v>Normal level</v>
      </c>
      <c r="P2131" t="str">
        <f t="shared" si="302"/>
        <v>Low Risk</v>
      </c>
      <c r="Q2131" t="str">
        <f t="shared" si="303"/>
        <v>Low</v>
      </c>
      <c r="R2131" t="str">
        <f t="shared" si="304"/>
        <v>Normal</v>
      </c>
      <c r="S2131" t="str">
        <f t="shared" si="305"/>
        <v>Low DPF</v>
      </c>
    </row>
    <row r="2132" spans="1:19" x14ac:dyDescent="0.35">
      <c r="A2132" s="9">
        <v>2131</v>
      </c>
      <c r="B2132" s="10">
        <v>6</v>
      </c>
      <c r="C2132" s="10">
        <v>103</v>
      </c>
      <c r="D2132" s="10">
        <v>72</v>
      </c>
      <c r="E2132" s="10">
        <v>32</v>
      </c>
      <c r="F2132" s="10">
        <v>190</v>
      </c>
      <c r="G2132" s="11">
        <v>37.700000000000003</v>
      </c>
      <c r="H2132" s="18">
        <v>0.32400000000000001</v>
      </c>
      <c r="I2132" s="10">
        <v>55</v>
      </c>
      <c r="J2132" s="24">
        <v>0</v>
      </c>
      <c r="K2132" t="str">
        <f t="shared" si="297"/>
        <v>Obese</v>
      </c>
      <c r="L2132" t="str">
        <f t="shared" si="298"/>
        <v>normal</v>
      </c>
      <c r="M2132" t="str">
        <f t="shared" si="299"/>
        <v>Adult</v>
      </c>
      <c r="N2132" t="str">
        <f t="shared" si="300"/>
        <v>Medium</v>
      </c>
      <c r="O2132" t="str">
        <f t="shared" si="301"/>
        <v>Normal level</v>
      </c>
      <c r="P2132" t="str">
        <f t="shared" si="302"/>
        <v>High Risk</v>
      </c>
      <c r="Q2132" t="str">
        <f t="shared" si="303"/>
        <v>High</v>
      </c>
      <c r="R2132" t="str">
        <f t="shared" si="304"/>
        <v>Normal</v>
      </c>
      <c r="S2132" t="str">
        <f t="shared" si="305"/>
        <v>Medium DPF</v>
      </c>
    </row>
    <row r="2133" spans="1:19" x14ac:dyDescent="0.35">
      <c r="A2133" s="13">
        <v>2132</v>
      </c>
      <c r="B2133" s="14">
        <v>5</v>
      </c>
      <c r="C2133" s="14">
        <v>111</v>
      </c>
      <c r="D2133" s="14">
        <v>72</v>
      </c>
      <c r="E2133" s="14">
        <v>28</v>
      </c>
      <c r="F2133" s="14">
        <v>80</v>
      </c>
      <c r="G2133" s="15">
        <v>23.9</v>
      </c>
      <c r="H2133" s="19">
        <v>0.40699999999999997</v>
      </c>
      <c r="I2133" s="14">
        <v>27</v>
      </c>
      <c r="J2133" s="25">
        <v>0</v>
      </c>
      <c r="K2133" t="str">
        <f t="shared" si="297"/>
        <v>Normal weight</v>
      </c>
      <c r="L2133" t="str">
        <f t="shared" si="298"/>
        <v>normal</v>
      </c>
      <c r="M2133" t="str">
        <f t="shared" si="299"/>
        <v>Adult</v>
      </c>
      <c r="N2133" t="str">
        <f t="shared" si="300"/>
        <v>Medium</v>
      </c>
      <c r="O2133" t="str">
        <f t="shared" si="301"/>
        <v>Normal level</v>
      </c>
      <c r="P2133" t="str">
        <f t="shared" si="302"/>
        <v>High Risk</v>
      </c>
      <c r="Q2133" t="str">
        <f t="shared" si="303"/>
        <v>Normal</v>
      </c>
      <c r="R2133" t="str">
        <f t="shared" si="304"/>
        <v>Normal</v>
      </c>
      <c r="S2133" t="str">
        <f t="shared" si="305"/>
        <v>Medium DPF</v>
      </c>
    </row>
    <row r="2134" spans="1:19" x14ac:dyDescent="0.35">
      <c r="A2134" s="9">
        <v>2133</v>
      </c>
      <c r="B2134" s="10">
        <v>8</v>
      </c>
      <c r="C2134" s="10">
        <v>196</v>
      </c>
      <c r="D2134" s="10">
        <v>76</v>
      </c>
      <c r="E2134" s="10">
        <v>29</v>
      </c>
      <c r="F2134" s="10">
        <v>280</v>
      </c>
      <c r="G2134" s="11">
        <v>37.5</v>
      </c>
      <c r="H2134" s="18">
        <v>0.60499999999999998</v>
      </c>
      <c r="I2134" s="10">
        <v>57</v>
      </c>
      <c r="J2134" s="24">
        <v>1</v>
      </c>
      <c r="K2134" t="str">
        <f t="shared" si="297"/>
        <v>Obese</v>
      </c>
      <c r="L2134" t="str">
        <f t="shared" si="298"/>
        <v xml:space="preserve">Diabetes </v>
      </c>
      <c r="M2134" t="str">
        <f t="shared" si="299"/>
        <v>Adult</v>
      </c>
      <c r="N2134" t="str">
        <f t="shared" si="300"/>
        <v>Medium</v>
      </c>
      <c r="O2134" t="str">
        <f t="shared" si="301"/>
        <v>High level</v>
      </c>
      <c r="P2134" t="str">
        <f t="shared" si="302"/>
        <v>High Risk</v>
      </c>
      <c r="Q2134" t="str">
        <f t="shared" si="303"/>
        <v>High</v>
      </c>
      <c r="R2134" t="str">
        <f t="shared" si="304"/>
        <v>Normal</v>
      </c>
      <c r="S2134" t="str">
        <f t="shared" si="305"/>
        <v>High DPF</v>
      </c>
    </row>
    <row r="2135" spans="1:19" x14ac:dyDescent="0.35">
      <c r="A2135" s="13">
        <v>2134</v>
      </c>
      <c r="B2135" s="14">
        <v>5</v>
      </c>
      <c r="C2135" s="14">
        <v>162</v>
      </c>
      <c r="D2135" s="14">
        <v>104</v>
      </c>
      <c r="E2135" s="14">
        <v>21</v>
      </c>
      <c r="F2135" s="14">
        <v>80</v>
      </c>
      <c r="G2135" s="15">
        <v>37.700000000000003</v>
      </c>
      <c r="H2135" s="19">
        <v>0.151</v>
      </c>
      <c r="I2135" s="14">
        <v>52</v>
      </c>
      <c r="J2135" s="25">
        <v>1</v>
      </c>
      <c r="K2135" t="str">
        <f t="shared" si="297"/>
        <v>Obese</v>
      </c>
      <c r="L2135" t="str">
        <f t="shared" si="298"/>
        <v xml:space="preserve">Diabetes </v>
      </c>
      <c r="M2135" t="str">
        <f t="shared" si="299"/>
        <v>Adult</v>
      </c>
      <c r="N2135" t="str">
        <f t="shared" si="300"/>
        <v>Medium</v>
      </c>
      <c r="O2135" t="str">
        <f t="shared" si="301"/>
        <v>High level</v>
      </c>
      <c r="P2135" t="str">
        <f t="shared" si="302"/>
        <v>High Risk</v>
      </c>
      <c r="Q2135" t="str">
        <f t="shared" si="303"/>
        <v>Normal</v>
      </c>
      <c r="R2135" t="str">
        <f t="shared" si="304"/>
        <v>Hypertension</v>
      </c>
      <c r="S2135" t="str">
        <f t="shared" si="305"/>
        <v>Low DPF</v>
      </c>
    </row>
    <row r="2136" spans="1:19" x14ac:dyDescent="0.35">
      <c r="A2136" s="9">
        <v>2135</v>
      </c>
      <c r="B2136" s="10">
        <v>1</v>
      </c>
      <c r="C2136" s="10">
        <v>96</v>
      </c>
      <c r="D2136" s="10">
        <v>64</v>
      </c>
      <c r="E2136" s="10">
        <v>27</v>
      </c>
      <c r="F2136" s="10">
        <v>87</v>
      </c>
      <c r="G2136" s="11">
        <v>33.200000000000003</v>
      </c>
      <c r="H2136" s="18">
        <v>0.28899999999999998</v>
      </c>
      <c r="I2136" s="10">
        <v>21</v>
      </c>
      <c r="J2136" s="24">
        <v>0</v>
      </c>
      <c r="K2136" t="str">
        <f t="shared" si="297"/>
        <v>Obese</v>
      </c>
      <c r="L2136" t="str">
        <f t="shared" si="298"/>
        <v>normal</v>
      </c>
      <c r="M2136" t="str">
        <f t="shared" si="299"/>
        <v>Adult</v>
      </c>
      <c r="N2136" t="str">
        <f t="shared" si="300"/>
        <v>Medium</v>
      </c>
      <c r="O2136" t="str">
        <f t="shared" si="301"/>
        <v>Normal level</v>
      </c>
      <c r="P2136" t="str">
        <f t="shared" si="302"/>
        <v>Low Risk</v>
      </c>
      <c r="Q2136" t="str">
        <f t="shared" si="303"/>
        <v>Normal</v>
      </c>
      <c r="R2136" t="str">
        <f t="shared" si="304"/>
        <v>Normal</v>
      </c>
      <c r="S2136" t="str">
        <f t="shared" si="305"/>
        <v>Low DPF</v>
      </c>
    </row>
    <row r="2137" spans="1:19" x14ac:dyDescent="0.35">
      <c r="A2137" s="13">
        <v>2136</v>
      </c>
      <c r="B2137" s="14">
        <v>7</v>
      </c>
      <c r="C2137" s="14">
        <v>184</v>
      </c>
      <c r="D2137" s="14">
        <v>84</v>
      </c>
      <c r="E2137" s="14">
        <v>33</v>
      </c>
      <c r="F2137" s="14">
        <v>80</v>
      </c>
      <c r="G2137" s="15">
        <v>35.5</v>
      </c>
      <c r="H2137" s="19">
        <v>0.35499999999999998</v>
      </c>
      <c r="I2137" s="14">
        <v>41</v>
      </c>
      <c r="J2137" s="25">
        <v>1</v>
      </c>
      <c r="K2137" t="str">
        <f t="shared" si="297"/>
        <v>Obese</v>
      </c>
      <c r="L2137" t="str">
        <f t="shared" si="298"/>
        <v xml:space="preserve">Diabetes </v>
      </c>
      <c r="M2137" t="str">
        <f t="shared" si="299"/>
        <v>Adult</v>
      </c>
      <c r="N2137" t="str">
        <f t="shared" si="300"/>
        <v>Medium</v>
      </c>
      <c r="O2137" t="str">
        <f t="shared" si="301"/>
        <v>High level</v>
      </c>
      <c r="P2137" t="str">
        <f t="shared" si="302"/>
        <v>High Risk</v>
      </c>
      <c r="Q2137" t="str">
        <f t="shared" si="303"/>
        <v>Normal</v>
      </c>
      <c r="R2137" t="str">
        <f t="shared" si="304"/>
        <v>Prehypertension</v>
      </c>
      <c r="S2137" t="str">
        <f t="shared" si="305"/>
        <v>Medium DPF</v>
      </c>
    </row>
    <row r="2138" spans="1:19" x14ac:dyDescent="0.35">
      <c r="A2138" s="9">
        <v>2137</v>
      </c>
      <c r="B2138" s="10">
        <v>2</v>
      </c>
      <c r="C2138" s="10">
        <v>81</v>
      </c>
      <c r="D2138" s="10">
        <v>60</v>
      </c>
      <c r="E2138" s="10">
        <v>22</v>
      </c>
      <c r="F2138" s="10">
        <v>80</v>
      </c>
      <c r="G2138" s="11">
        <v>27.7</v>
      </c>
      <c r="H2138" s="18">
        <v>0.28999999999999998</v>
      </c>
      <c r="I2138" s="10">
        <v>25</v>
      </c>
      <c r="J2138" s="24">
        <v>0</v>
      </c>
      <c r="K2138" t="str">
        <f t="shared" si="297"/>
        <v>Overweight</v>
      </c>
      <c r="L2138" t="str">
        <f t="shared" si="298"/>
        <v>normal</v>
      </c>
      <c r="M2138" t="str">
        <f t="shared" si="299"/>
        <v>Adult</v>
      </c>
      <c r="N2138" t="str">
        <f t="shared" si="300"/>
        <v>Medium</v>
      </c>
      <c r="O2138" t="str">
        <f t="shared" si="301"/>
        <v>Normal level</v>
      </c>
      <c r="P2138" t="str">
        <f t="shared" si="302"/>
        <v>Low Risk</v>
      </c>
      <c r="Q2138" t="str">
        <f t="shared" si="303"/>
        <v>Normal</v>
      </c>
      <c r="R2138" t="str">
        <f t="shared" si="304"/>
        <v>Normal</v>
      </c>
      <c r="S2138" t="str">
        <f t="shared" si="305"/>
        <v>Low DPF</v>
      </c>
    </row>
    <row r="2139" spans="1:19" x14ac:dyDescent="0.35">
      <c r="A2139" s="13">
        <v>2138</v>
      </c>
      <c r="B2139" s="14">
        <v>4</v>
      </c>
      <c r="C2139" s="14">
        <v>147</v>
      </c>
      <c r="D2139" s="14">
        <v>85</v>
      </c>
      <c r="E2139" s="14">
        <v>54</v>
      </c>
      <c r="F2139" s="14">
        <v>80</v>
      </c>
      <c r="G2139" s="15">
        <v>42.8</v>
      </c>
      <c r="H2139" s="19">
        <v>0.375</v>
      </c>
      <c r="I2139" s="14">
        <v>24</v>
      </c>
      <c r="J2139" s="25">
        <v>0</v>
      </c>
      <c r="K2139" t="str">
        <f t="shared" si="297"/>
        <v>Obese</v>
      </c>
      <c r="L2139" t="str">
        <f t="shared" si="298"/>
        <v>normal</v>
      </c>
      <c r="M2139" t="str">
        <f t="shared" si="299"/>
        <v>Adult</v>
      </c>
      <c r="N2139" t="str">
        <f t="shared" si="300"/>
        <v>High</v>
      </c>
      <c r="O2139" t="str">
        <f t="shared" si="301"/>
        <v>High level</v>
      </c>
      <c r="P2139" t="str">
        <f t="shared" si="302"/>
        <v>High Risk</v>
      </c>
      <c r="Q2139" t="str">
        <f t="shared" si="303"/>
        <v>Normal</v>
      </c>
      <c r="R2139" t="str">
        <f t="shared" si="304"/>
        <v>Prehypertension</v>
      </c>
      <c r="S2139" t="str">
        <f t="shared" si="305"/>
        <v>Medium DPF</v>
      </c>
    </row>
    <row r="2140" spans="1:19" x14ac:dyDescent="0.35">
      <c r="A2140" s="9">
        <v>2139</v>
      </c>
      <c r="B2140" s="10">
        <v>7</v>
      </c>
      <c r="C2140" s="10">
        <v>179</v>
      </c>
      <c r="D2140" s="10">
        <v>95</v>
      </c>
      <c r="E2140" s="10">
        <v>31</v>
      </c>
      <c r="F2140" s="10">
        <v>80</v>
      </c>
      <c r="G2140" s="11">
        <v>34.200000000000003</v>
      </c>
      <c r="H2140" s="18">
        <v>0.16400000000000001</v>
      </c>
      <c r="I2140" s="10">
        <v>60</v>
      </c>
      <c r="J2140" s="24">
        <v>0</v>
      </c>
      <c r="K2140" t="str">
        <f t="shared" si="297"/>
        <v>Obese</v>
      </c>
      <c r="L2140" t="str">
        <f t="shared" si="298"/>
        <v>normal</v>
      </c>
      <c r="M2140" t="str">
        <f t="shared" si="299"/>
        <v>Adult</v>
      </c>
      <c r="N2140" t="str">
        <f t="shared" si="300"/>
        <v>Medium</v>
      </c>
      <c r="O2140" t="str">
        <f t="shared" si="301"/>
        <v>High level</v>
      </c>
      <c r="P2140" t="str">
        <f t="shared" si="302"/>
        <v>High Risk</v>
      </c>
      <c r="Q2140" t="str">
        <f t="shared" si="303"/>
        <v>Normal</v>
      </c>
      <c r="R2140" t="str">
        <f t="shared" si="304"/>
        <v>Hypertension</v>
      </c>
      <c r="S2140" t="str">
        <f t="shared" si="305"/>
        <v>Low DPF</v>
      </c>
    </row>
    <row r="2141" spans="1:19" x14ac:dyDescent="0.35">
      <c r="A2141" s="13">
        <v>2140</v>
      </c>
      <c r="B2141" s="14">
        <v>4</v>
      </c>
      <c r="C2141" s="14">
        <v>140</v>
      </c>
      <c r="D2141" s="14">
        <v>65</v>
      </c>
      <c r="E2141" s="14">
        <v>26</v>
      </c>
      <c r="F2141" s="14">
        <v>130</v>
      </c>
      <c r="G2141" s="15">
        <v>42.6</v>
      </c>
      <c r="H2141" s="19">
        <v>0.43099999999999999</v>
      </c>
      <c r="I2141" s="14">
        <v>24</v>
      </c>
      <c r="J2141" s="25">
        <v>1</v>
      </c>
      <c r="K2141" t="str">
        <f t="shared" si="297"/>
        <v>Obese</v>
      </c>
      <c r="L2141" t="str">
        <f t="shared" si="298"/>
        <v xml:space="preserve">Diabetes </v>
      </c>
      <c r="M2141" t="str">
        <f t="shared" si="299"/>
        <v>Adult</v>
      </c>
      <c r="N2141" t="str">
        <f t="shared" si="300"/>
        <v>Medium</v>
      </c>
      <c r="O2141" t="str">
        <f t="shared" si="301"/>
        <v>High level</v>
      </c>
      <c r="P2141" t="str">
        <f t="shared" si="302"/>
        <v>High Risk</v>
      </c>
      <c r="Q2141" t="str">
        <f t="shared" si="303"/>
        <v>Normal</v>
      </c>
      <c r="R2141" t="str">
        <f t="shared" si="304"/>
        <v>Normal</v>
      </c>
      <c r="S2141" t="str">
        <f t="shared" si="305"/>
        <v>Medium DPF</v>
      </c>
    </row>
    <row r="2142" spans="1:19" x14ac:dyDescent="0.35">
      <c r="A2142" s="9">
        <v>2141</v>
      </c>
      <c r="B2142" s="10">
        <v>9</v>
      </c>
      <c r="C2142" s="10">
        <v>112</v>
      </c>
      <c r="D2142" s="10">
        <v>82</v>
      </c>
      <c r="E2142" s="10">
        <v>32</v>
      </c>
      <c r="F2142" s="10">
        <v>175</v>
      </c>
      <c r="G2142" s="11">
        <v>34.200000000000003</v>
      </c>
      <c r="H2142" s="18">
        <v>0.26</v>
      </c>
      <c r="I2142" s="10">
        <v>36</v>
      </c>
      <c r="J2142" s="24">
        <v>1</v>
      </c>
      <c r="K2142" t="str">
        <f t="shared" si="297"/>
        <v>Obese</v>
      </c>
      <c r="L2142" t="str">
        <f t="shared" si="298"/>
        <v xml:space="preserve">Diabetes </v>
      </c>
      <c r="M2142" t="str">
        <f t="shared" si="299"/>
        <v>Adult</v>
      </c>
      <c r="N2142" t="str">
        <f t="shared" si="300"/>
        <v>Medium</v>
      </c>
      <c r="O2142" t="str">
        <f t="shared" si="301"/>
        <v>Normal level</v>
      </c>
      <c r="P2142" t="str">
        <f t="shared" si="302"/>
        <v>High Risk</v>
      </c>
      <c r="Q2142" t="str">
        <f t="shared" si="303"/>
        <v>High</v>
      </c>
      <c r="R2142" t="str">
        <f t="shared" si="304"/>
        <v>Prehypertension</v>
      </c>
      <c r="S2142" t="str">
        <f t="shared" si="305"/>
        <v>Low DPF</v>
      </c>
    </row>
    <row r="2143" spans="1:19" x14ac:dyDescent="0.35">
      <c r="A2143" s="13">
        <v>2142</v>
      </c>
      <c r="B2143" s="14">
        <v>12</v>
      </c>
      <c r="C2143" s="14">
        <v>151</v>
      </c>
      <c r="D2143" s="14">
        <v>70</v>
      </c>
      <c r="E2143" s="14">
        <v>40</v>
      </c>
      <c r="F2143" s="14">
        <v>271</v>
      </c>
      <c r="G2143" s="15">
        <v>41.8</v>
      </c>
      <c r="H2143" s="19">
        <v>0.74199999999999999</v>
      </c>
      <c r="I2143" s="14">
        <v>38</v>
      </c>
      <c r="J2143" s="25">
        <v>1</v>
      </c>
      <c r="K2143" t="str">
        <f t="shared" si="297"/>
        <v>Obese</v>
      </c>
      <c r="L2143" t="str">
        <f t="shared" si="298"/>
        <v xml:space="preserve">Diabetes </v>
      </c>
      <c r="M2143" t="str">
        <f t="shared" si="299"/>
        <v>Adult</v>
      </c>
      <c r="N2143" t="str">
        <f t="shared" si="300"/>
        <v>High</v>
      </c>
      <c r="O2143" t="str">
        <f t="shared" si="301"/>
        <v>High level</v>
      </c>
      <c r="P2143" t="str">
        <f t="shared" si="302"/>
        <v>High Risk</v>
      </c>
      <c r="Q2143" t="str">
        <f t="shared" si="303"/>
        <v>High</v>
      </c>
      <c r="R2143" t="str">
        <f t="shared" si="304"/>
        <v>Normal</v>
      </c>
      <c r="S2143" t="str">
        <f t="shared" si="305"/>
        <v>High DPF</v>
      </c>
    </row>
    <row r="2144" spans="1:19" x14ac:dyDescent="0.35">
      <c r="A2144" s="9">
        <v>2143</v>
      </c>
      <c r="B2144" s="10">
        <v>5</v>
      </c>
      <c r="C2144" s="10">
        <v>109</v>
      </c>
      <c r="D2144" s="10">
        <v>62</v>
      </c>
      <c r="E2144" s="10">
        <v>41</v>
      </c>
      <c r="F2144" s="10">
        <v>129</v>
      </c>
      <c r="G2144" s="11">
        <v>35.799999999999997</v>
      </c>
      <c r="H2144" s="18">
        <v>0.51400000000000001</v>
      </c>
      <c r="I2144" s="10">
        <v>25</v>
      </c>
      <c r="J2144" s="24">
        <v>1</v>
      </c>
      <c r="K2144" t="str">
        <f t="shared" si="297"/>
        <v>Obese</v>
      </c>
      <c r="L2144" t="str">
        <f t="shared" si="298"/>
        <v xml:space="preserve">Diabetes </v>
      </c>
      <c r="M2144" t="str">
        <f t="shared" si="299"/>
        <v>Adult</v>
      </c>
      <c r="N2144" t="str">
        <f t="shared" si="300"/>
        <v>High</v>
      </c>
      <c r="O2144" t="str">
        <f t="shared" si="301"/>
        <v>Normal level</v>
      </c>
      <c r="P2144" t="str">
        <f t="shared" si="302"/>
        <v>High Risk</v>
      </c>
      <c r="Q2144" t="str">
        <f t="shared" si="303"/>
        <v>Normal</v>
      </c>
      <c r="R2144" t="str">
        <f t="shared" si="304"/>
        <v>Normal</v>
      </c>
      <c r="S2144" t="str">
        <f t="shared" si="305"/>
        <v>Medium DPF</v>
      </c>
    </row>
    <row r="2145" spans="1:19" x14ac:dyDescent="0.35">
      <c r="A2145" s="13">
        <v>2144</v>
      </c>
      <c r="B2145" s="14">
        <v>6</v>
      </c>
      <c r="C2145" s="14">
        <v>125</v>
      </c>
      <c r="D2145" s="14">
        <v>68</v>
      </c>
      <c r="E2145" s="14">
        <v>30</v>
      </c>
      <c r="F2145" s="14">
        <v>120</v>
      </c>
      <c r="G2145" s="15">
        <v>30</v>
      </c>
      <c r="H2145" s="19">
        <v>0.46400000000000002</v>
      </c>
      <c r="I2145" s="14">
        <v>32</v>
      </c>
      <c r="J2145" s="25">
        <v>0</v>
      </c>
      <c r="K2145" t="str">
        <f t="shared" si="297"/>
        <v>Obese</v>
      </c>
      <c r="L2145" t="str">
        <f t="shared" si="298"/>
        <v>normal</v>
      </c>
      <c r="M2145" t="str">
        <f t="shared" si="299"/>
        <v>Adult</v>
      </c>
      <c r="N2145" t="str">
        <f t="shared" si="300"/>
        <v>Medium</v>
      </c>
      <c r="O2145" t="str">
        <f t="shared" si="301"/>
        <v>Normal level</v>
      </c>
      <c r="P2145" t="str">
        <f t="shared" si="302"/>
        <v>High Risk</v>
      </c>
      <c r="Q2145" t="str">
        <f t="shared" si="303"/>
        <v>Normal</v>
      </c>
      <c r="R2145" t="str">
        <f t="shared" si="304"/>
        <v>Normal</v>
      </c>
      <c r="S2145" t="str">
        <f t="shared" si="305"/>
        <v>Medium DPF</v>
      </c>
    </row>
    <row r="2146" spans="1:19" x14ac:dyDescent="0.35">
      <c r="A2146" s="9">
        <v>2145</v>
      </c>
      <c r="B2146" s="10">
        <v>5</v>
      </c>
      <c r="C2146" s="10">
        <v>85</v>
      </c>
      <c r="D2146" s="10">
        <v>74</v>
      </c>
      <c r="E2146" s="10">
        <v>22</v>
      </c>
      <c r="F2146" s="10">
        <v>80</v>
      </c>
      <c r="G2146" s="11">
        <v>29</v>
      </c>
      <c r="H2146" s="18">
        <v>1.224</v>
      </c>
      <c r="I2146" s="10">
        <v>32</v>
      </c>
      <c r="J2146" s="24">
        <v>1</v>
      </c>
      <c r="K2146" t="str">
        <f t="shared" si="297"/>
        <v>Overweight</v>
      </c>
      <c r="L2146" t="str">
        <f t="shared" si="298"/>
        <v xml:space="preserve">Diabetes </v>
      </c>
      <c r="M2146" t="str">
        <f t="shared" si="299"/>
        <v>Adult</v>
      </c>
      <c r="N2146" t="str">
        <f t="shared" si="300"/>
        <v>Medium</v>
      </c>
      <c r="O2146" t="str">
        <f t="shared" si="301"/>
        <v>Normal level</v>
      </c>
      <c r="P2146" t="str">
        <f t="shared" si="302"/>
        <v>High Risk</v>
      </c>
      <c r="Q2146" t="str">
        <f t="shared" si="303"/>
        <v>Normal</v>
      </c>
      <c r="R2146" t="str">
        <f t="shared" si="304"/>
        <v>Normal</v>
      </c>
      <c r="S2146" t="str">
        <f t="shared" si="305"/>
        <v>High DPF</v>
      </c>
    </row>
    <row r="2147" spans="1:19" x14ac:dyDescent="0.35">
      <c r="A2147" s="13">
        <v>2146</v>
      </c>
      <c r="B2147" s="14">
        <v>5</v>
      </c>
      <c r="C2147" s="14">
        <v>112</v>
      </c>
      <c r="D2147" s="14">
        <v>66</v>
      </c>
      <c r="E2147" s="14">
        <v>21</v>
      </c>
      <c r="F2147" s="14">
        <v>80</v>
      </c>
      <c r="G2147" s="15">
        <v>37.799999999999997</v>
      </c>
      <c r="H2147" s="19">
        <v>0.26100000000000001</v>
      </c>
      <c r="I2147" s="14">
        <v>41</v>
      </c>
      <c r="J2147" s="25">
        <v>1</v>
      </c>
      <c r="K2147" t="str">
        <f t="shared" si="297"/>
        <v>Obese</v>
      </c>
      <c r="L2147" t="str">
        <f t="shared" si="298"/>
        <v xml:space="preserve">Diabetes </v>
      </c>
      <c r="M2147" t="str">
        <f t="shared" si="299"/>
        <v>Adult</v>
      </c>
      <c r="N2147" t="str">
        <f t="shared" si="300"/>
        <v>Medium</v>
      </c>
      <c r="O2147" t="str">
        <f t="shared" si="301"/>
        <v>Normal level</v>
      </c>
      <c r="P2147" t="str">
        <f t="shared" si="302"/>
        <v>High Risk</v>
      </c>
      <c r="Q2147" t="str">
        <f t="shared" si="303"/>
        <v>Normal</v>
      </c>
      <c r="R2147" t="str">
        <f t="shared" si="304"/>
        <v>Normal</v>
      </c>
      <c r="S2147" t="str">
        <f t="shared" si="305"/>
        <v>Low DPF</v>
      </c>
    </row>
    <row r="2148" spans="1:19" x14ac:dyDescent="0.35">
      <c r="A2148" s="9">
        <v>2147</v>
      </c>
      <c r="B2148" s="10">
        <v>4</v>
      </c>
      <c r="C2148" s="10">
        <v>177</v>
      </c>
      <c r="D2148" s="10">
        <v>60</v>
      </c>
      <c r="E2148" s="10">
        <v>29</v>
      </c>
      <c r="F2148" s="10">
        <v>478</v>
      </c>
      <c r="G2148" s="11">
        <v>34.6</v>
      </c>
      <c r="H2148" s="18">
        <v>1.0720000000000001</v>
      </c>
      <c r="I2148" s="10">
        <v>21</v>
      </c>
      <c r="J2148" s="24">
        <v>1</v>
      </c>
      <c r="K2148" t="str">
        <f t="shared" si="297"/>
        <v>Obese</v>
      </c>
      <c r="L2148" t="str">
        <f t="shared" si="298"/>
        <v xml:space="preserve">Diabetes </v>
      </c>
      <c r="M2148" t="str">
        <f t="shared" si="299"/>
        <v>Adult</v>
      </c>
      <c r="N2148" t="str">
        <f t="shared" si="300"/>
        <v>Medium</v>
      </c>
      <c r="O2148" t="str">
        <f t="shared" si="301"/>
        <v>High level</v>
      </c>
      <c r="P2148" t="str">
        <f t="shared" si="302"/>
        <v>High Risk</v>
      </c>
      <c r="Q2148" t="str">
        <f t="shared" si="303"/>
        <v>High</v>
      </c>
      <c r="R2148" t="str">
        <f t="shared" si="304"/>
        <v>Normal</v>
      </c>
      <c r="S2148" t="str">
        <f t="shared" si="305"/>
        <v>High DPF</v>
      </c>
    </row>
    <row r="2149" spans="1:19" x14ac:dyDescent="0.35">
      <c r="A2149" s="13">
        <v>2148</v>
      </c>
      <c r="B2149" s="14">
        <v>2</v>
      </c>
      <c r="C2149" s="14">
        <v>158</v>
      </c>
      <c r="D2149" s="14">
        <v>90</v>
      </c>
      <c r="E2149" s="14">
        <v>21</v>
      </c>
      <c r="F2149" s="14">
        <v>80</v>
      </c>
      <c r="G2149" s="15">
        <v>31.6</v>
      </c>
      <c r="H2149" s="19">
        <v>0.80500000000000005</v>
      </c>
      <c r="I2149" s="14">
        <v>66</v>
      </c>
      <c r="J2149" s="25">
        <v>1</v>
      </c>
      <c r="K2149" t="str">
        <f t="shared" si="297"/>
        <v>Obese</v>
      </c>
      <c r="L2149" t="str">
        <f t="shared" si="298"/>
        <v xml:space="preserve">Diabetes </v>
      </c>
      <c r="M2149" t="str">
        <f t="shared" si="299"/>
        <v>Aged</v>
      </c>
      <c r="N2149" t="str">
        <f t="shared" si="300"/>
        <v>Medium</v>
      </c>
      <c r="O2149" t="str">
        <f t="shared" si="301"/>
        <v>High level</v>
      </c>
      <c r="P2149" t="str">
        <f t="shared" si="302"/>
        <v>Low Risk</v>
      </c>
      <c r="Q2149" t="str">
        <f t="shared" si="303"/>
        <v>Normal</v>
      </c>
      <c r="R2149" t="str">
        <f t="shared" si="304"/>
        <v>Prehypertension</v>
      </c>
      <c r="S2149" t="str">
        <f t="shared" si="305"/>
        <v>High DPF</v>
      </c>
    </row>
    <row r="2150" spans="1:19" x14ac:dyDescent="0.35">
      <c r="A2150" s="9">
        <v>2149</v>
      </c>
      <c r="B2150" s="10">
        <v>7</v>
      </c>
      <c r="C2150" s="10">
        <v>119</v>
      </c>
      <c r="D2150" s="10">
        <v>69</v>
      </c>
      <c r="E2150" s="10">
        <v>21</v>
      </c>
      <c r="F2150" s="10">
        <v>80</v>
      </c>
      <c r="G2150" s="11">
        <v>25.2</v>
      </c>
      <c r="H2150" s="18">
        <v>0.20899999999999999</v>
      </c>
      <c r="I2150" s="10">
        <v>37</v>
      </c>
      <c r="J2150" s="24">
        <v>0</v>
      </c>
      <c r="K2150" t="str">
        <f t="shared" si="297"/>
        <v>Overweight</v>
      </c>
      <c r="L2150" t="str">
        <f t="shared" si="298"/>
        <v>normal</v>
      </c>
      <c r="M2150" t="str">
        <f t="shared" si="299"/>
        <v>Adult</v>
      </c>
      <c r="N2150" t="str">
        <f t="shared" si="300"/>
        <v>Medium</v>
      </c>
      <c r="O2150" t="str">
        <f t="shared" si="301"/>
        <v>Normal level</v>
      </c>
      <c r="P2150" t="str">
        <f t="shared" si="302"/>
        <v>High Risk</v>
      </c>
      <c r="Q2150" t="str">
        <f t="shared" si="303"/>
        <v>Normal</v>
      </c>
      <c r="R2150" t="str">
        <f t="shared" si="304"/>
        <v>Normal</v>
      </c>
      <c r="S2150" t="str">
        <f t="shared" si="305"/>
        <v>Low DPF</v>
      </c>
    </row>
    <row r="2151" spans="1:19" x14ac:dyDescent="0.35">
      <c r="A2151" s="13">
        <v>2150</v>
      </c>
      <c r="B2151" s="14">
        <v>7</v>
      </c>
      <c r="C2151" s="14">
        <v>142</v>
      </c>
      <c r="D2151" s="14">
        <v>60</v>
      </c>
      <c r="E2151" s="14">
        <v>33</v>
      </c>
      <c r="F2151" s="14">
        <v>190</v>
      </c>
      <c r="G2151" s="15">
        <v>28.8</v>
      </c>
      <c r="H2151" s="19">
        <v>0.68700000000000006</v>
      </c>
      <c r="I2151" s="14">
        <v>61</v>
      </c>
      <c r="J2151" s="25">
        <v>0</v>
      </c>
      <c r="K2151" t="str">
        <f t="shared" si="297"/>
        <v>Overweight</v>
      </c>
      <c r="L2151" t="str">
        <f t="shared" si="298"/>
        <v>normal</v>
      </c>
      <c r="M2151" t="str">
        <f t="shared" si="299"/>
        <v>Adult</v>
      </c>
      <c r="N2151" t="str">
        <f t="shared" si="300"/>
        <v>Medium</v>
      </c>
      <c r="O2151" t="str">
        <f t="shared" si="301"/>
        <v>High level</v>
      </c>
      <c r="P2151" t="str">
        <f t="shared" si="302"/>
        <v>High Risk</v>
      </c>
      <c r="Q2151" t="str">
        <f t="shared" si="303"/>
        <v>High</v>
      </c>
      <c r="R2151" t="str">
        <f t="shared" si="304"/>
        <v>Normal</v>
      </c>
      <c r="S2151" t="str">
        <f t="shared" si="305"/>
        <v>High DPF</v>
      </c>
    </row>
    <row r="2152" spans="1:19" x14ac:dyDescent="0.35">
      <c r="A2152" s="9">
        <v>2151</v>
      </c>
      <c r="B2152" s="10">
        <v>1</v>
      </c>
      <c r="C2152" s="10">
        <v>100</v>
      </c>
      <c r="D2152" s="10">
        <v>66</v>
      </c>
      <c r="E2152" s="10">
        <v>15</v>
      </c>
      <c r="F2152" s="10">
        <v>56</v>
      </c>
      <c r="G2152" s="11">
        <v>23.6</v>
      </c>
      <c r="H2152" s="18">
        <v>0.66600000000000004</v>
      </c>
      <c r="I2152" s="10">
        <v>26</v>
      </c>
      <c r="J2152" s="24">
        <v>0</v>
      </c>
      <c r="K2152" t="str">
        <f t="shared" si="297"/>
        <v>Normal weight</v>
      </c>
      <c r="L2152" t="str">
        <f t="shared" si="298"/>
        <v>normal</v>
      </c>
      <c r="M2152" t="str">
        <f t="shared" si="299"/>
        <v>Adult</v>
      </c>
      <c r="N2152" t="str">
        <f t="shared" si="300"/>
        <v>Low</v>
      </c>
      <c r="O2152" t="str">
        <f t="shared" si="301"/>
        <v>Normal level</v>
      </c>
      <c r="P2152" t="str">
        <f t="shared" si="302"/>
        <v>Low Risk</v>
      </c>
      <c r="Q2152" t="str">
        <f t="shared" si="303"/>
        <v>Low</v>
      </c>
      <c r="R2152" t="str">
        <f t="shared" si="304"/>
        <v>Normal</v>
      </c>
      <c r="S2152" t="str">
        <f t="shared" si="305"/>
        <v>High DPF</v>
      </c>
    </row>
    <row r="2153" spans="1:19" x14ac:dyDescent="0.35">
      <c r="A2153" s="13">
        <v>2152</v>
      </c>
      <c r="B2153" s="14">
        <v>1</v>
      </c>
      <c r="C2153" s="14">
        <v>87</v>
      </c>
      <c r="D2153" s="14">
        <v>78</v>
      </c>
      <c r="E2153" s="14">
        <v>27</v>
      </c>
      <c r="F2153" s="14">
        <v>32</v>
      </c>
      <c r="G2153" s="15">
        <v>34.6</v>
      </c>
      <c r="H2153" s="19">
        <v>0.10100000000000001</v>
      </c>
      <c r="I2153" s="14">
        <v>22</v>
      </c>
      <c r="J2153" s="25">
        <v>0</v>
      </c>
      <c r="K2153" t="str">
        <f t="shared" si="297"/>
        <v>Obese</v>
      </c>
      <c r="L2153" t="str">
        <f t="shared" si="298"/>
        <v>normal</v>
      </c>
      <c r="M2153" t="str">
        <f t="shared" si="299"/>
        <v>Adult</v>
      </c>
      <c r="N2153" t="str">
        <f t="shared" si="300"/>
        <v>Medium</v>
      </c>
      <c r="O2153" t="str">
        <f t="shared" si="301"/>
        <v>Normal level</v>
      </c>
      <c r="P2153" t="str">
        <f t="shared" si="302"/>
        <v>Low Risk</v>
      </c>
      <c r="Q2153" t="str">
        <f t="shared" si="303"/>
        <v>Low</v>
      </c>
      <c r="R2153" t="str">
        <f t="shared" si="304"/>
        <v>Normal</v>
      </c>
      <c r="S2153" t="str">
        <f t="shared" si="305"/>
        <v>Low DPF</v>
      </c>
    </row>
    <row r="2154" spans="1:19" x14ac:dyDescent="0.35">
      <c r="A2154" s="9">
        <v>2153</v>
      </c>
      <c r="B2154" s="10">
        <v>4</v>
      </c>
      <c r="C2154" s="10">
        <v>101</v>
      </c>
      <c r="D2154" s="10">
        <v>76</v>
      </c>
      <c r="E2154" s="10">
        <v>21</v>
      </c>
      <c r="F2154" s="10">
        <v>80</v>
      </c>
      <c r="G2154" s="11">
        <v>35.700000000000003</v>
      </c>
      <c r="H2154" s="18">
        <v>0.19800000000000001</v>
      </c>
      <c r="I2154" s="10">
        <v>26</v>
      </c>
      <c r="J2154" s="24">
        <v>0</v>
      </c>
      <c r="K2154" t="str">
        <f t="shared" si="297"/>
        <v>Obese</v>
      </c>
      <c r="L2154" t="str">
        <f t="shared" si="298"/>
        <v>normal</v>
      </c>
      <c r="M2154" t="str">
        <f t="shared" si="299"/>
        <v>Adult</v>
      </c>
      <c r="N2154" t="str">
        <f t="shared" si="300"/>
        <v>Medium</v>
      </c>
      <c r="O2154" t="str">
        <f t="shared" si="301"/>
        <v>Normal level</v>
      </c>
      <c r="P2154" t="str">
        <f t="shared" si="302"/>
        <v>High Risk</v>
      </c>
      <c r="Q2154" t="str">
        <f t="shared" si="303"/>
        <v>Normal</v>
      </c>
      <c r="R2154" t="str">
        <f t="shared" si="304"/>
        <v>Normal</v>
      </c>
      <c r="S2154" t="str">
        <f t="shared" si="305"/>
        <v>Low DPF</v>
      </c>
    </row>
    <row r="2155" spans="1:19" x14ac:dyDescent="0.35">
      <c r="A2155" s="13">
        <v>2154</v>
      </c>
      <c r="B2155" s="14">
        <v>3</v>
      </c>
      <c r="C2155" s="14">
        <v>162</v>
      </c>
      <c r="D2155" s="14">
        <v>52</v>
      </c>
      <c r="E2155" s="14">
        <v>38</v>
      </c>
      <c r="F2155" s="14">
        <v>80</v>
      </c>
      <c r="G2155" s="15">
        <v>37.200000000000003</v>
      </c>
      <c r="H2155" s="19">
        <v>0.65200000000000002</v>
      </c>
      <c r="I2155" s="14">
        <v>24</v>
      </c>
      <c r="J2155" s="25">
        <v>1</v>
      </c>
      <c r="K2155" t="str">
        <f t="shared" si="297"/>
        <v>Obese</v>
      </c>
      <c r="L2155" t="str">
        <f t="shared" si="298"/>
        <v xml:space="preserve">Diabetes </v>
      </c>
      <c r="M2155" t="str">
        <f t="shared" si="299"/>
        <v>Adult</v>
      </c>
      <c r="N2155" t="str">
        <f t="shared" si="300"/>
        <v>Medium</v>
      </c>
      <c r="O2155" t="str">
        <f t="shared" si="301"/>
        <v>High level</v>
      </c>
      <c r="P2155" t="str">
        <f t="shared" si="302"/>
        <v>Low Risk</v>
      </c>
      <c r="Q2155" t="str">
        <f t="shared" si="303"/>
        <v>Normal</v>
      </c>
      <c r="R2155" t="str">
        <f t="shared" si="304"/>
        <v>Low</v>
      </c>
      <c r="S2155" t="str">
        <f t="shared" si="305"/>
        <v>High DPF</v>
      </c>
    </row>
    <row r="2156" spans="1:19" x14ac:dyDescent="0.35">
      <c r="A2156" s="9">
        <v>2155</v>
      </c>
      <c r="B2156" s="10">
        <v>4</v>
      </c>
      <c r="C2156" s="10">
        <v>197</v>
      </c>
      <c r="D2156" s="10">
        <v>70</v>
      </c>
      <c r="E2156" s="10">
        <v>39</v>
      </c>
      <c r="F2156" s="10">
        <v>744</v>
      </c>
      <c r="G2156" s="11">
        <v>36.700000000000003</v>
      </c>
      <c r="H2156" s="18">
        <v>2.3290000000000002</v>
      </c>
      <c r="I2156" s="10">
        <v>31</v>
      </c>
      <c r="J2156" s="24">
        <v>0</v>
      </c>
      <c r="K2156" t="str">
        <f t="shared" si="297"/>
        <v>Obese</v>
      </c>
      <c r="L2156" t="str">
        <f t="shared" si="298"/>
        <v>normal</v>
      </c>
      <c r="M2156" t="str">
        <f t="shared" si="299"/>
        <v>Adult</v>
      </c>
      <c r="N2156" t="str">
        <f t="shared" si="300"/>
        <v>Medium</v>
      </c>
      <c r="O2156" t="str">
        <f t="shared" si="301"/>
        <v>High level</v>
      </c>
      <c r="P2156" t="str">
        <f t="shared" si="302"/>
        <v>High Risk</v>
      </c>
      <c r="Q2156" t="str">
        <f t="shared" si="303"/>
        <v>High</v>
      </c>
      <c r="R2156" t="str">
        <f t="shared" si="304"/>
        <v>Normal</v>
      </c>
      <c r="S2156" t="str">
        <f t="shared" si="305"/>
        <v>High DPF</v>
      </c>
    </row>
    <row r="2157" spans="1:19" x14ac:dyDescent="0.35">
      <c r="A2157" s="13">
        <v>2156</v>
      </c>
      <c r="B2157" s="14">
        <v>4</v>
      </c>
      <c r="C2157" s="14">
        <v>117</v>
      </c>
      <c r="D2157" s="14">
        <v>80</v>
      </c>
      <c r="E2157" s="14">
        <v>31</v>
      </c>
      <c r="F2157" s="14">
        <v>53</v>
      </c>
      <c r="G2157" s="15">
        <v>45.2</v>
      </c>
      <c r="H2157" s="19">
        <v>8.8999999999999996E-2</v>
      </c>
      <c r="I2157" s="14">
        <v>24</v>
      </c>
      <c r="J2157" s="25">
        <v>0</v>
      </c>
      <c r="K2157" t="str">
        <f t="shared" si="297"/>
        <v>Obese</v>
      </c>
      <c r="L2157" t="str">
        <f t="shared" si="298"/>
        <v>normal</v>
      </c>
      <c r="M2157" t="str">
        <f t="shared" si="299"/>
        <v>Adult</v>
      </c>
      <c r="N2157" t="str">
        <f t="shared" si="300"/>
        <v>Medium</v>
      </c>
      <c r="O2157" t="str">
        <f t="shared" si="301"/>
        <v>Normal level</v>
      </c>
      <c r="P2157" t="str">
        <f t="shared" si="302"/>
        <v>High Risk</v>
      </c>
      <c r="Q2157" t="str">
        <f t="shared" si="303"/>
        <v>Low</v>
      </c>
      <c r="R2157" t="str">
        <f t="shared" si="304"/>
        <v>Normal</v>
      </c>
      <c r="S2157" t="str">
        <f t="shared" si="305"/>
        <v>Low DPF</v>
      </c>
    </row>
    <row r="2158" spans="1:19" x14ac:dyDescent="0.35">
      <c r="A2158" s="9">
        <v>2157</v>
      </c>
      <c r="B2158" s="10">
        <v>4</v>
      </c>
      <c r="C2158" s="10">
        <v>142</v>
      </c>
      <c r="D2158" s="10">
        <v>86</v>
      </c>
      <c r="E2158" s="10">
        <v>21</v>
      </c>
      <c r="F2158" s="10">
        <v>80</v>
      </c>
      <c r="G2158" s="11">
        <v>44</v>
      </c>
      <c r="H2158" s="18">
        <v>0.64500000000000002</v>
      </c>
      <c r="I2158" s="10">
        <v>22</v>
      </c>
      <c r="J2158" s="24">
        <v>1</v>
      </c>
      <c r="K2158" t="str">
        <f t="shared" si="297"/>
        <v>Obese</v>
      </c>
      <c r="L2158" t="str">
        <f t="shared" si="298"/>
        <v xml:space="preserve">Diabetes </v>
      </c>
      <c r="M2158" t="str">
        <f t="shared" si="299"/>
        <v>Adult</v>
      </c>
      <c r="N2158" t="str">
        <f t="shared" si="300"/>
        <v>Medium</v>
      </c>
      <c r="O2158" t="str">
        <f t="shared" si="301"/>
        <v>High level</v>
      </c>
      <c r="P2158" t="str">
        <f t="shared" si="302"/>
        <v>High Risk</v>
      </c>
      <c r="Q2158" t="str">
        <f t="shared" si="303"/>
        <v>Normal</v>
      </c>
      <c r="R2158" t="str">
        <f t="shared" si="304"/>
        <v>Prehypertension</v>
      </c>
      <c r="S2158" t="str">
        <f t="shared" si="305"/>
        <v>High DPF</v>
      </c>
    </row>
    <row r="2159" spans="1:19" x14ac:dyDescent="0.35">
      <c r="A2159" s="13">
        <v>2158</v>
      </c>
      <c r="B2159" s="14">
        <v>6</v>
      </c>
      <c r="C2159" s="14">
        <v>134</v>
      </c>
      <c r="D2159" s="14">
        <v>80</v>
      </c>
      <c r="E2159" s="14">
        <v>37</v>
      </c>
      <c r="F2159" s="14">
        <v>370</v>
      </c>
      <c r="G2159" s="15">
        <v>46.2</v>
      </c>
      <c r="H2159" s="19">
        <v>0.23799999999999999</v>
      </c>
      <c r="I2159" s="14">
        <v>46</v>
      </c>
      <c r="J2159" s="25">
        <v>1</v>
      </c>
      <c r="K2159" t="str">
        <f t="shared" si="297"/>
        <v>Obese</v>
      </c>
      <c r="L2159" t="str">
        <f t="shared" si="298"/>
        <v xml:space="preserve">Diabetes </v>
      </c>
      <c r="M2159" t="str">
        <f t="shared" si="299"/>
        <v>Adult</v>
      </c>
      <c r="N2159" t="str">
        <f t="shared" si="300"/>
        <v>Medium</v>
      </c>
      <c r="O2159" t="str">
        <f t="shared" si="301"/>
        <v>Normal level</v>
      </c>
      <c r="P2159" t="str">
        <f t="shared" si="302"/>
        <v>High Risk</v>
      </c>
      <c r="Q2159" t="str">
        <f t="shared" si="303"/>
        <v>High</v>
      </c>
      <c r="R2159" t="str">
        <f t="shared" si="304"/>
        <v>Normal</v>
      </c>
      <c r="S2159" t="str">
        <f t="shared" si="305"/>
        <v>Low DPF</v>
      </c>
    </row>
    <row r="2160" spans="1:19" x14ac:dyDescent="0.35">
      <c r="A2160" s="9">
        <v>2159</v>
      </c>
      <c r="B2160" s="10">
        <v>1</v>
      </c>
      <c r="C2160" s="10">
        <v>79</v>
      </c>
      <c r="D2160" s="10">
        <v>80</v>
      </c>
      <c r="E2160" s="10">
        <v>25</v>
      </c>
      <c r="F2160" s="10">
        <v>37</v>
      </c>
      <c r="G2160" s="11">
        <v>25.4</v>
      </c>
      <c r="H2160" s="18">
        <v>0.58299999999999996</v>
      </c>
      <c r="I2160" s="10">
        <v>22</v>
      </c>
      <c r="J2160" s="24">
        <v>0</v>
      </c>
      <c r="K2160" t="str">
        <f t="shared" si="297"/>
        <v>Overweight</v>
      </c>
      <c r="L2160" t="str">
        <f t="shared" si="298"/>
        <v>normal</v>
      </c>
      <c r="M2160" t="str">
        <f t="shared" si="299"/>
        <v>Adult</v>
      </c>
      <c r="N2160" t="str">
        <f t="shared" si="300"/>
        <v>Medium</v>
      </c>
      <c r="O2160" t="str">
        <f t="shared" si="301"/>
        <v>Normal level</v>
      </c>
      <c r="P2160" t="str">
        <f t="shared" si="302"/>
        <v>Low Risk</v>
      </c>
      <c r="Q2160" t="str">
        <f t="shared" si="303"/>
        <v>Low</v>
      </c>
      <c r="R2160" t="str">
        <f t="shared" si="304"/>
        <v>Normal</v>
      </c>
      <c r="S2160" t="str">
        <f t="shared" si="305"/>
        <v>Medium DPF</v>
      </c>
    </row>
    <row r="2161" spans="1:19" x14ac:dyDescent="0.35">
      <c r="A2161" s="13">
        <v>2160</v>
      </c>
      <c r="B2161" s="14">
        <v>4</v>
      </c>
      <c r="C2161" s="14">
        <v>122</v>
      </c>
      <c r="D2161" s="14">
        <v>68</v>
      </c>
      <c r="E2161" s="14">
        <v>21</v>
      </c>
      <c r="F2161" s="14">
        <v>80</v>
      </c>
      <c r="G2161" s="15">
        <v>35</v>
      </c>
      <c r="H2161" s="19">
        <v>0.39400000000000002</v>
      </c>
      <c r="I2161" s="14">
        <v>29</v>
      </c>
      <c r="J2161" s="25">
        <v>0</v>
      </c>
      <c r="K2161" t="str">
        <f t="shared" si="297"/>
        <v>Obese</v>
      </c>
      <c r="L2161" t="str">
        <f t="shared" si="298"/>
        <v>normal</v>
      </c>
      <c r="M2161" t="str">
        <f t="shared" si="299"/>
        <v>Adult</v>
      </c>
      <c r="N2161" t="str">
        <f t="shared" si="300"/>
        <v>Medium</v>
      </c>
      <c r="O2161" t="str">
        <f t="shared" si="301"/>
        <v>Normal level</v>
      </c>
      <c r="P2161" t="str">
        <f t="shared" si="302"/>
        <v>High Risk</v>
      </c>
      <c r="Q2161" t="str">
        <f t="shared" si="303"/>
        <v>Normal</v>
      </c>
      <c r="R2161" t="str">
        <f t="shared" si="304"/>
        <v>Normal</v>
      </c>
      <c r="S2161" t="str">
        <f t="shared" si="305"/>
        <v>Medium DPF</v>
      </c>
    </row>
    <row r="2162" spans="1:19" x14ac:dyDescent="0.35">
      <c r="A2162" s="9">
        <v>2161</v>
      </c>
      <c r="B2162" s="10">
        <v>3</v>
      </c>
      <c r="C2162" s="10">
        <v>74</v>
      </c>
      <c r="D2162" s="10">
        <v>68</v>
      </c>
      <c r="E2162" s="10">
        <v>28</v>
      </c>
      <c r="F2162" s="10">
        <v>45</v>
      </c>
      <c r="G2162" s="11">
        <v>29.7</v>
      </c>
      <c r="H2162" s="18">
        <v>0.29299999999999998</v>
      </c>
      <c r="I2162" s="10">
        <v>23</v>
      </c>
      <c r="J2162" s="24">
        <v>0</v>
      </c>
      <c r="K2162" t="str">
        <f t="shared" si="297"/>
        <v>Overweight</v>
      </c>
      <c r="L2162" t="str">
        <f t="shared" si="298"/>
        <v>normal</v>
      </c>
      <c r="M2162" t="str">
        <f t="shared" si="299"/>
        <v>Adult</v>
      </c>
      <c r="N2162" t="str">
        <f t="shared" si="300"/>
        <v>Medium</v>
      </c>
      <c r="O2162" t="str">
        <f t="shared" si="301"/>
        <v>Normal level</v>
      </c>
      <c r="P2162" t="str">
        <f t="shared" si="302"/>
        <v>Low Risk</v>
      </c>
      <c r="Q2162" t="str">
        <f t="shared" si="303"/>
        <v>Low</v>
      </c>
      <c r="R2162" t="str">
        <f t="shared" si="304"/>
        <v>Normal</v>
      </c>
      <c r="S2162" t="str">
        <f t="shared" si="305"/>
        <v>Low DPF</v>
      </c>
    </row>
    <row r="2163" spans="1:19" x14ac:dyDescent="0.35">
      <c r="A2163" s="13">
        <v>2162</v>
      </c>
      <c r="B2163" s="14">
        <v>4</v>
      </c>
      <c r="C2163" s="14">
        <v>171</v>
      </c>
      <c r="D2163" s="14">
        <v>72</v>
      </c>
      <c r="E2163" s="14">
        <v>21</v>
      </c>
      <c r="F2163" s="14">
        <v>80</v>
      </c>
      <c r="G2163" s="15">
        <v>43.6</v>
      </c>
      <c r="H2163" s="19">
        <v>0.47899999999999998</v>
      </c>
      <c r="I2163" s="14">
        <v>26</v>
      </c>
      <c r="J2163" s="25">
        <v>1</v>
      </c>
      <c r="K2163" t="str">
        <f t="shared" si="297"/>
        <v>Obese</v>
      </c>
      <c r="L2163" t="str">
        <f t="shared" si="298"/>
        <v xml:space="preserve">Diabetes </v>
      </c>
      <c r="M2163" t="str">
        <f t="shared" si="299"/>
        <v>Adult</v>
      </c>
      <c r="N2163" t="str">
        <f t="shared" si="300"/>
        <v>Medium</v>
      </c>
      <c r="O2163" t="str">
        <f t="shared" si="301"/>
        <v>High level</v>
      </c>
      <c r="P2163" t="str">
        <f t="shared" si="302"/>
        <v>High Risk</v>
      </c>
      <c r="Q2163" t="str">
        <f t="shared" si="303"/>
        <v>Normal</v>
      </c>
      <c r="R2163" t="str">
        <f t="shared" si="304"/>
        <v>Normal</v>
      </c>
      <c r="S2163" t="str">
        <f t="shared" si="305"/>
        <v>Medium DPF</v>
      </c>
    </row>
    <row r="2164" spans="1:19" x14ac:dyDescent="0.35">
      <c r="A2164" s="9">
        <v>2163</v>
      </c>
      <c r="B2164" s="10">
        <v>7</v>
      </c>
      <c r="C2164" s="10">
        <v>181</v>
      </c>
      <c r="D2164" s="10">
        <v>84</v>
      </c>
      <c r="E2164" s="10">
        <v>21</v>
      </c>
      <c r="F2164" s="10">
        <v>192</v>
      </c>
      <c r="G2164" s="11">
        <v>35.9</v>
      </c>
      <c r="H2164" s="18">
        <v>0.58599999999999997</v>
      </c>
      <c r="I2164" s="10">
        <v>51</v>
      </c>
      <c r="J2164" s="24">
        <v>1</v>
      </c>
      <c r="K2164" t="str">
        <f t="shared" si="297"/>
        <v>Obese</v>
      </c>
      <c r="L2164" t="str">
        <f t="shared" si="298"/>
        <v xml:space="preserve">Diabetes </v>
      </c>
      <c r="M2164" t="str">
        <f t="shared" si="299"/>
        <v>Adult</v>
      </c>
      <c r="N2164" t="str">
        <f t="shared" si="300"/>
        <v>Medium</v>
      </c>
      <c r="O2164" t="str">
        <f t="shared" si="301"/>
        <v>High level</v>
      </c>
      <c r="P2164" t="str">
        <f t="shared" si="302"/>
        <v>High Risk</v>
      </c>
      <c r="Q2164" t="str">
        <f t="shared" si="303"/>
        <v>High</v>
      </c>
      <c r="R2164" t="str">
        <f t="shared" si="304"/>
        <v>Prehypertension</v>
      </c>
      <c r="S2164" t="str">
        <f t="shared" si="305"/>
        <v>Medium DPF</v>
      </c>
    </row>
    <row r="2165" spans="1:19" x14ac:dyDescent="0.35">
      <c r="A2165" s="13">
        <v>2164</v>
      </c>
      <c r="B2165" s="14">
        <v>4</v>
      </c>
      <c r="C2165" s="14">
        <v>179</v>
      </c>
      <c r="D2165" s="14">
        <v>90</v>
      </c>
      <c r="E2165" s="14">
        <v>27</v>
      </c>
      <c r="F2165" s="14">
        <v>80</v>
      </c>
      <c r="G2165" s="15">
        <v>44.1</v>
      </c>
      <c r="H2165" s="19">
        <v>0.68600000000000005</v>
      </c>
      <c r="I2165" s="14">
        <v>23</v>
      </c>
      <c r="J2165" s="25">
        <v>1</v>
      </c>
      <c r="K2165" t="str">
        <f t="shared" si="297"/>
        <v>Obese</v>
      </c>
      <c r="L2165" t="str">
        <f t="shared" si="298"/>
        <v xml:space="preserve">Diabetes </v>
      </c>
      <c r="M2165" t="str">
        <f t="shared" si="299"/>
        <v>Adult</v>
      </c>
      <c r="N2165" t="str">
        <f t="shared" si="300"/>
        <v>Medium</v>
      </c>
      <c r="O2165" t="str">
        <f t="shared" si="301"/>
        <v>High level</v>
      </c>
      <c r="P2165" t="str">
        <f t="shared" si="302"/>
        <v>High Risk</v>
      </c>
      <c r="Q2165" t="str">
        <f t="shared" si="303"/>
        <v>Normal</v>
      </c>
      <c r="R2165" t="str">
        <f t="shared" si="304"/>
        <v>Prehypertension</v>
      </c>
      <c r="S2165" t="str">
        <f t="shared" si="305"/>
        <v>High DPF</v>
      </c>
    </row>
    <row r="2166" spans="1:19" x14ac:dyDescent="0.35">
      <c r="A2166" s="9">
        <v>2165</v>
      </c>
      <c r="B2166" s="10">
        <v>9</v>
      </c>
      <c r="C2166" s="10">
        <v>164</v>
      </c>
      <c r="D2166" s="10">
        <v>84</v>
      </c>
      <c r="E2166" s="10">
        <v>21</v>
      </c>
      <c r="F2166" s="10">
        <v>80</v>
      </c>
      <c r="G2166" s="11">
        <v>30.8</v>
      </c>
      <c r="H2166" s="18">
        <v>0.83099999999999996</v>
      </c>
      <c r="I2166" s="10">
        <v>32</v>
      </c>
      <c r="J2166" s="24">
        <v>1</v>
      </c>
      <c r="K2166" t="str">
        <f t="shared" si="297"/>
        <v>Obese</v>
      </c>
      <c r="L2166" t="str">
        <f t="shared" si="298"/>
        <v xml:space="preserve">Diabetes </v>
      </c>
      <c r="M2166" t="str">
        <f t="shared" si="299"/>
        <v>Adult</v>
      </c>
      <c r="N2166" t="str">
        <f t="shared" si="300"/>
        <v>Medium</v>
      </c>
      <c r="O2166" t="str">
        <f t="shared" si="301"/>
        <v>High level</v>
      </c>
      <c r="P2166" t="str">
        <f t="shared" si="302"/>
        <v>High Risk</v>
      </c>
      <c r="Q2166" t="str">
        <f t="shared" si="303"/>
        <v>Normal</v>
      </c>
      <c r="R2166" t="str">
        <f t="shared" si="304"/>
        <v>Prehypertension</v>
      </c>
      <c r="S2166" t="str">
        <f t="shared" si="305"/>
        <v>High DPF</v>
      </c>
    </row>
    <row r="2167" spans="1:19" x14ac:dyDescent="0.35">
      <c r="A2167" s="13">
        <v>2166</v>
      </c>
      <c r="B2167" s="14">
        <v>4</v>
      </c>
      <c r="C2167" s="14">
        <v>104</v>
      </c>
      <c r="D2167" s="14">
        <v>76</v>
      </c>
      <c r="E2167" s="14">
        <v>21</v>
      </c>
      <c r="F2167" s="14">
        <v>80</v>
      </c>
      <c r="G2167" s="15">
        <v>18.399999999999999</v>
      </c>
      <c r="H2167" s="19">
        <v>0.58199999999999996</v>
      </c>
      <c r="I2167" s="14">
        <v>27</v>
      </c>
      <c r="J2167" s="25">
        <v>0</v>
      </c>
      <c r="K2167" t="str">
        <f t="shared" si="297"/>
        <v>Underweight</v>
      </c>
      <c r="L2167" t="str">
        <f t="shared" si="298"/>
        <v>normal</v>
      </c>
      <c r="M2167" t="str">
        <f t="shared" si="299"/>
        <v>Adult</v>
      </c>
      <c r="N2167" t="str">
        <f t="shared" si="300"/>
        <v>Medium</v>
      </c>
      <c r="O2167" t="str">
        <f t="shared" si="301"/>
        <v>Normal level</v>
      </c>
      <c r="P2167" t="str">
        <f t="shared" si="302"/>
        <v>High Risk</v>
      </c>
      <c r="Q2167" t="str">
        <f t="shared" si="303"/>
        <v>Normal</v>
      </c>
      <c r="R2167" t="str">
        <f t="shared" si="304"/>
        <v>Normal</v>
      </c>
      <c r="S2167" t="str">
        <f t="shared" si="305"/>
        <v>Medium DPF</v>
      </c>
    </row>
    <row r="2168" spans="1:19" x14ac:dyDescent="0.35">
      <c r="A2168" s="9">
        <v>2167</v>
      </c>
      <c r="B2168" s="10">
        <v>1</v>
      </c>
      <c r="C2168" s="10">
        <v>91</v>
      </c>
      <c r="D2168" s="10">
        <v>64</v>
      </c>
      <c r="E2168" s="10">
        <v>24</v>
      </c>
      <c r="F2168" s="10">
        <v>80</v>
      </c>
      <c r="G2168" s="11">
        <v>29.2</v>
      </c>
      <c r="H2168" s="18">
        <v>0.192</v>
      </c>
      <c r="I2168" s="10">
        <v>21</v>
      </c>
      <c r="J2168" s="24">
        <v>0</v>
      </c>
      <c r="K2168" t="str">
        <f t="shared" si="297"/>
        <v>Overweight</v>
      </c>
      <c r="L2168" t="str">
        <f t="shared" si="298"/>
        <v>normal</v>
      </c>
      <c r="M2168" t="str">
        <f t="shared" si="299"/>
        <v>Adult</v>
      </c>
      <c r="N2168" t="str">
        <f t="shared" si="300"/>
        <v>Medium</v>
      </c>
      <c r="O2168" t="str">
        <f t="shared" si="301"/>
        <v>Normal level</v>
      </c>
      <c r="P2168" t="str">
        <f t="shared" si="302"/>
        <v>Low Risk</v>
      </c>
      <c r="Q2168" t="str">
        <f t="shared" si="303"/>
        <v>Normal</v>
      </c>
      <c r="R2168" t="str">
        <f t="shared" si="304"/>
        <v>Normal</v>
      </c>
      <c r="S2168" t="str">
        <f t="shared" si="305"/>
        <v>Low DPF</v>
      </c>
    </row>
    <row r="2169" spans="1:19" x14ac:dyDescent="0.35">
      <c r="A2169" s="13">
        <v>2168</v>
      </c>
      <c r="B2169" s="14">
        <v>4</v>
      </c>
      <c r="C2169" s="14">
        <v>91</v>
      </c>
      <c r="D2169" s="14">
        <v>70</v>
      </c>
      <c r="E2169" s="14">
        <v>32</v>
      </c>
      <c r="F2169" s="14">
        <v>88</v>
      </c>
      <c r="G2169" s="15">
        <v>33.1</v>
      </c>
      <c r="H2169" s="19">
        <v>0.44600000000000001</v>
      </c>
      <c r="I2169" s="14">
        <v>22</v>
      </c>
      <c r="J2169" s="25">
        <v>0</v>
      </c>
      <c r="K2169" t="str">
        <f t="shared" si="297"/>
        <v>Obese</v>
      </c>
      <c r="L2169" t="str">
        <f t="shared" si="298"/>
        <v>normal</v>
      </c>
      <c r="M2169" t="str">
        <f t="shared" si="299"/>
        <v>Adult</v>
      </c>
      <c r="N2169" t="str">
        <f t="shared" si="300"/>
        <v>Medium</v>
      </c>
      <c r="O2169" t="str">
        <f t="shared" si="301"/>
        <v>Normal level</v>
      </c>
      <c r="P2169" t="str">
        <f t="shared" si="302"/>
        <v>High Risk</v>
      </c>
      <c r="Q2169" t="str">
        <f t="shared" si="303"/>
        <v>Normal</v>
      </c>
      <c r="R2169" t="str">
        <f t="shared" si="304"/>
        <v>Normal</v>
      </c>
      <c r="S2169" t="str">
        <f t="shared" si="305"/>
        <v>Medium DPF</v>
      </c>
    </row>
    <row r="2170" spans="1:19" x14ac:dyDescent="0.35">
      <c r="A2170" s="9">
        <v>2169</v>
      </c>
      <c r="B2170" s="10">
        <v>3</v>
      </c>
      <c r="C2170" s="10">
        <v>139</v>
      </c>
      <c r="D2170" s="10">
        <v>54</v>
      </c>
      <c r="E2170" s="10">
        <v>21</v>
      </c>
      <c r="F2170" s="10">
        <v>80</v>
      </c>
      <c r="G2170" s="11">
        <v>25.6</v>
      </c>
      <c r="H2170" s="18">
        <v>0.40200000000000002</v>
      </c>
      <c r="I2170" s="10">
        <v>22</v>
      </c>
      <c r="J2170" s="24">
        <v>1</v>
      </c>
      <c r="K2170" t="str">
        <f t="shared" si="297"/>
        <v>Overweight</v>
      </c>
      <c r="L2170" t="str">
        <f t="shared" si="298"/>
        <v xml:space="preserve">Diabetes </v>
      </c>
      <c r="M2170" t="str">
        <f t="shared" si="299"/>
        <v>Adult</v>
      </c>
      <c r="N2170" t="str">
        <f t="shared" si="300"/>
        <v>Medium</v>
      </c>
      <c r="O2170" t="str">
        <f t="shared" si="301"/>
        <v>Normal level</v>
      </c>
      <c r="P2170" t="str">
        <f t="shared" si="302"/>
        <v>Low Risk</v>
      </c>
      <c r="Q2170" t="str">
        <f t="shared" si="303"/>
        <v>Normal</v>
      </c>
      <c r="R2170" t="str">
        <f t="shared" si="304"/>
        <v>Low</v>
      </c>
      <c r="S2170" t="str">
        <f t="shared" si="305"/>
        <v>Medium DPF</v>
      </c>
    </row>
    <row r="2171" spans="1:19" x14ac:dyDescent="0.35">
      <c r="A2171" s="13">
        <v>2170</v>
      </c>
      <c r="B2171" s="14">
        <v>6</v>
      </c>
      <c r="C2171" s="14">
        <v>119</v>
      </c>
      <c r="D2171" s="14">
        <v>50</v>
      </c>
      <c r="E2171" s="14">
        <v>22</v>
      </c>
      <c r="F2171" s="14">
        <v>176</v>
      </c>
      <c r="G2171" s="15">
        <v>27.1</v>
      </c>
      <c r="H2171" s="19">
        <v>1.3180000000000001</v>
      </c>
      <c r="I2171" s="14">
        <v>33</v>
      </c>
      <c r="J2171" s="25">
        <v>1</v>
      </c>
      <c r="K2171" t="str">
        <f t="shared" si="297"/>
        <v>Overweight</v>
      </c>
      <c r="L2171" t="str">
        <f t="shared" si="298"/>
        <v xml:space="preserve">Diabetes </v>
      </c>
      <c r="M2171" t="str">
        <f t="shared" si="299"/>
        <v>Adult</v>
      </c>
      <c r="N2171" t="str">
        <f t="shared" si="300"/>
        <v>Medium</v>
      </c>
      <c r="O2171" t="str">
        <f t="shared" si="301"/>
        <v>Normal level</v>
      </c>
      <c r="P2171" t="str">
        <f t="shared" si="302"/>
        <v>High Risk</v>
      </c>
      <c r="Q2171" t="str">
        <f t="shared" si="303"/>
        <v>High</v>
      </c>
      <c r="R2171" t="str">
        <f t="shared" si="304"/>
        <v>Low</v>
      </c>
      <c r="S2171" t="str">
        <f t="shared" si="305"/>
        <v>High DPF</v>
      </c>
    </row>
    <row r="2172" spans="1:19" x14ac:dyDescent="0.35">
      <c r="A2172" s="9">
        <v>2171</v>
      </c>
      <c r="B2172" s="10">
        <v>2</v>
      </c>
      <c r="C2172" s="10">
        <v>146</v>
      </c>
      <c r="D2172" s="10">
        <v>76</v>
      </c>
      <c r="E2172" s="10">
        <v>35</v>
      </c>
      <c r="F2172" s="10">
        <v>194</v>
      </c>
      <c r="G2172" s="11">
        <v>38.200000000000003</v>
      </c>
      <c r="H2172" s="18">
        <v>0.32900000000000001</v>
      </c>
      <c r="I2172" s="10">
        <v>29</v>
      </c>
      <c r="J2172" s="24">
        <v>0</v>
      </c>
      <c r="K2172" t="str">
        <f t="shared" si="297"/>
        <v>Obese</v>
      </c>
      <c r="L2172" t="str">
        <f t="shared" si="298"/>
        <v>normal</v>
      </c>
      <c r="M2172" t="str">
        <f t="shared" si="299"/>
        <v>Adult</v>
      </c>
      <c r="N2172" t="str">
        <f t="shared" si="300"/>
        <v>Medium</v>
      </c>
      <c r="O2172" t="str">
        <f t="shared" si="301"/>
        <v>High level</v>
      </c>
      <c r="P2172" t="str">
        <f t="shared" si="302"/>
        <v>Low Risk</v>
      </c>
      <c r="Q2172" t="str">
        <f t="shared" si="303"/>
        <v>High</v>
      </c>
      <c r="R2172" t="str">
        <f t="shared" si="304"/>
        <v>Normal</v>
      </c>
      <c r="S2172" t="str">
        <f t="shared" si="305"/>
        <v>Medium DPF</v>
      </c>
    </row>
    <row r="2173" spans="1:19" x14ac:dyDescent="0.35">
      <c r="A2173" s="13">
        <v>2172</v>
      </c>
      <c r="B2173" s="14">
        <v>9</v>
      </c>
      <c r="C2173" s="14">
        <v>184</v>
      </c>
      <c r="D2173" s="14">
        <v>85</v>
      </c>
      <c r="E2173" s="14">
        <v>15</v>
      </c>
      <c r="F2173" s="14">
        <v>80</v>
      </c>
      <c r="G2173" s="15">
        <v>30</v>
      </c>
      <c r="H2173" s="19">
        <v>1.2130000000000001</v>
      </c>
      <c r="I2173" s="14">
        <v>49</v>
      </c>
      <c r="J2173" s="25">
        <v>1</v>
      </c>
      <c r="K2173" t="str">
        <f t="shared" si="297"/>
        <v>Obese</v>
      </c>
      <c r="L2173" t="str">
        <f t="shared" si="298"/>
        <v xml:space="preserve">Diabetes </v>
      </c>
      <c r="M2173" t="str">
        <f t="shared" si="299"/>
        <v>Adult</v>
      </c>
      <c r="N2173" t="str">
        <f t="shared" si="300"/>
        <v>Low</v>
      </c>
      <c r="O2173" t="str">
        <f t="shared" si="301"/>
        <v>High level</v>
      </c>
      <c r="P2173" t="str">
        <f t="shared" si="302"/>
        <v>High Risk</v>
      </c>
      <c r="Q2173" t="str">
        <f t="shared" si="303"/>
        <v>Normal</v>
      </c>
      <c r="R2173" t="str">
        <f t="shared" si="304"/>
        <v>Prehypertension</v>
      </c>
      <c r="S2173" t="str">
        <f t="shared" si="305"/>
        <v>High DPF</v>
      </c>
    </row>
    <row r="2174" spans="1:19" x14ac:dyDescent="0.35">
      <c r="A2174" s="9">
        <v>2173</v>
      </c>
      <c r="B2174" s="10">
        <v>14</v>
      </c>
      <c r="C2174" s="10">
        <v>122</v>
      </c>
      <c r="D2174" s="10">
        <v>68</v>
      </c>
      <c r="E2174" s="10">
        <v>21</v>
      </c>
      <c r="F2174" s="10">
        <v>80</v>
      </c>
      <c r="G2174" s="11">
        <v>31.2</v>
      </c>
      <c r="H2174" s="18">
        <v>0.25800000000000001</v>
      </c>
      <c r="I2174" s="10">
        <v>41</v>
      </c>
      <c r="J2174" s="24">
        <v>0</v>
      </c>
      <c r="K2174" t="str">
        <f t="shared" si="297"/>
        <v>Obese</v>
      </c>
      <c r="L2174" t="str">
        <f t="shared" si="298"/>
        <v>normal</v>
      </c>
      <c r="M2174" t="str">
        <f t="shared" si="299"/>
        <v>Adult</v>
      </c>
      <c r="N2174" t="str">
        <f t="shared" si="300"/>
        <v>Medium</v>
      </c>
      <c r="O2174" t="str">
        <f t="shared" si="301"/>
        <v>Normal level</v>
      </c>
      <c r="P2174" t="str">
        <f t="shared" si="302"/>
        <v>High Risk</v>
      </c>
      <c r="Q2174" t="str">
        <f t="shared" si="303"/>
        <v>Normal</v>
      </c>
      <c r="R2174" t="str">
        <f t="shared" si="304"/>
        <v>Normal</v>
      </c>
      <c r="S2174" t="str">
        <f t="shared" si="305"/>
        <v>Low DPF</v>
      </c>
    </row>
    <row r="2175" spans="1:19" x14ac:dyDescent="0.35">
      <c r="A2175" s="13">
        <v>2174</v>
      </c>
      <c r="B2175" s="14">
        <v>4</v>
      </c>
      <c r="C2175" s="14">
        <v>165</v>
      </c>
      <c r="D2175" s="14">
        <v>90</v>
      </c>
      <c r="E2175" s="14">
        <v>33</v>
      </c>
      <c r="F2175" s="14">
        <v>680</v>
      </c>
      <c r="G2175" s="15">
        <v>52.3</v>
      </c>
      <c r="H2175" s="19">
        <v>0.42699999999999999</v>
      </c>
      <c r="I2175" s="14">
        <v>23</v>
      </c>
      <c r="J2175" s="25">
        <v>0</v>
      </c>
      <c r="K2175" t="str">
        <f t="shared" si="297"/>
        <v>Obese</v>
      </c>
      <c r="L2175" t="str">
        <f t="shared" si="298"/>
        <v>normal</v>
      </c>
      <c r="M2175" t="str">
        <f t="shared" si="299"/>
        <v>Adult</v>
      </c>
      <c r="N2175" t="str">
        <f t="shared" si="300"/>
        <v>Medium</v>
      </c>
      <c r="O2175" t="str">
        <f t="shared" si="301"/>
        <v>High level</v>
      </c>
      <c r="P2175" t="str">
        <f t="shared" si="302"/>
        <v>High Risk</v>
      </c>
      <c r="Q2175" t="str">
        <f t="shared" si="303"/>
        <v>High</v>
      </c>
      <c r="R2175" t="str">
        <f t="shared" si="304"/>
        <v>Prehypertension</v>
      </c>
      <c r="S2175" t="str">
        <f t="shared" si="305"/>
        <v>Medium DPF</v>
      </c>
    </row>
    <row r="2176" spans="1:19" x14ac:dyDescent="0.35">
      <c r="A2176" s="9">
        <v>2175</v>
      </c>
      <c r="B2176" s="10">
        <v>9</v>
      </c>
      <c r="C2176" s="10">
        <v>124</v>
      </c>
      <c r="D2176" s="10">
        <v>70</v>
      </c>
      <c r="E2176" s="10">
        <v>33</v>
      </c>
      <c r="F2176" s="10">
        <v>402</v>
      </c>
      <c r="G2176" s="11">
        <v>35.4</v>
      </c>
      <c r="H2176" s="18">
        <v>0.28199999999999997</v>
      </c>
      <c r="I2176" s="10">
        <v>34</v>
      </c>
      <c r="J2176" s="24">
        <v>0</v>
      </c>
      <c r="K2176" t="str">
        <f t="shared" si="297"/>
        <v>Obese</v>
      </c>
      <c r="L2176" t="str">
        <f t="shared" si="298"/>
        <v>normal</v>
      </c>
      <c r="M2176" t="str">
        <f t="shared" si="299"/>
        <v>Adult</v>
      </c>
      <c r="N2176" t="str">
        <f t="shared" si="300"/>
        <v>Medium</v>
      </c>
      <c r="O2176" t="str">
        <f t="shared" si="301"/>
        <v>Normal level</v>
      </c>
      <c r="P2176" t="str">
        <f t="shared" si="302"/>
        <v>High Risk</v>
      </c>
      <c r="Q2176" t="str">
        <f t="shared" si="303"/>
        <v>High</v>
      </c>
      <c r="R2176" t="str">
        <f t="shared" si="304"/>
        <v>Normal</v>
      </c>
      <c r="S2176" t="str">
        <f t="shared" si="305"/>
        <v>Low DPF</v>
      </c>
    </row>
    <row r="2177" spans="1:19" x14ac:dyDescent="0.35">
      <c r="A2177" s="13">
        <v>2176</v>
      </c>
      <c r="B2177" s="14">
        <v>1</v>
      </c>
      <c r="C2177" s="14">
        <v>111</v>
      </c>
      <c r="D2177" s="14">
        <v>86</v>
      </c>
      <c r="E2177" s="14">
        <v>19</v>
      </c>
      <c r="F2177" s="14">
        <v>80</v>
      </c>
      <c r="G2177" s="15">
        <v>30.1</v>
      </c>
      <c r="H2177" s="19">
        <v>0.14299999999999999</v>
      </c>
      <c r="I2177" s="14">
        <v>23</v>
      </c>
      <c r="J2177" s="25">
        <v>0</v>
      </c>
      <c r="K2177" t="str">
        <f t="shared" si="297"/>
        <v>Obese</v>
      </c>
      <c r="L2177" t="str">
        <f t="shared" si="298"/>
        <v>normal</v>
      </c>
      <c r="M2177" t="str">
        <f t="shared" si="299"/>
        <v>Adult</v>
      </c>
      <c r="N2177" t="str">
        <f t="shared" si="300"/>
        <v>Low</v>
      </c>
      <c r="O2177" t="str">
        <f t="shared" si="301"/>
        <v>Normal level</v>
      </c>
      <c r="P2177" t="str">
        <f t="shared" si="302"/>
        <v>Low Risk</v>
      </c>
      <c r="Q2177" t="str">
        <f t="shared" si="303"/>
        <v>Normal</v>
      </c>
      <c r="R2177" t="str">
        <f t="shared" si="304"/>
        <v>Prehypertension</v>
      </c>
      <c r="S2177" t="str">
        <f t="shared" si="305"/>
        <v>Low DPF</v>
      </c>
    </row>
    <row r="2178" spans="1:19" x14ac:dyDescent="0.35">
      <c r="A2178" s="9">
        <v>2177</v>
      </c>
      <c r="B2178" s="10">
        <v>9</v>
      </c>
      <c r="C2178" s="10">
        <v>106</v>
      </c>
      <c r="D2178" s="10">
        <v>52</v>
      </c>
      <c r="E2178" s="10">
        <v>21</v>
      </c>
      <c r="F2178" s="10">
        <v>80</v>
      </c>
      <c r="G2178" s="11">
        <v>31.2</v>
      </c>
      <c r="H2178" s="18">
        <v>0.38</v>
      </c>
      <c r="I2178" s="10">
        <v>42</v>
      </c>
      <c r="J2178" s="24">
        <v>0</v>
      </c>
      <c r="K2178" t="str">
        <f t="shared" si="297"/>
        <v>Obese</v>
      </c>
      <c r="L2178" t="str">
        <f t="shared" si="298"/>
        <v>normal</v>
      </c>
      <c r="M2178" t="str">
        <f t="shared" si="299"/>
        <v>Adult</v>
      </c>
      <c r="N2178" t="str">
        <f t="shared" si="300"/>
        <v>Medium</v>
      </c>
      <c r="O2178" t="str">
        <f t="shared" si="301"/>
        <v>Normal level</v>
      </c>
      <c r="P2178" t="str">
        <f t="shared" si="302"/>
        <v>High Risk</v>
      </c>
      <c r="Q2178" t="str">
        <f t="shared" si="303"/>
        <v>Normal</v>
      </c>
      <c r="R2178" t="str">
        <f t="shared" si="304"/>
        <v>Low</v>
      </c>
      <c r="S2178" t="str">
        <f t="shared" si="305"/>
        <v>Medium DPF</v>
      </c>
    </row>
    <row r="2179" spans="1:19" x14ac:dyDescent="0.35">
      <c r="A2179" s="13">
        <v>2178</v>
      </c>
      <c r="B2179" s="14">
        <v>2</v>
      </c>
      <c r="C2179" s="14">
        <v>129</v>
      </c>
      <c r="D2179" s="14">
        <v>84</v>
      </c>
      <c r="E2179" s="14">
        <v>21</v>
      </c>
      <c r="F2179" s="14">
        <v>80</v>
      </c>
      <c r="G2179" s="15">
        <v>28</v>
      </c>
      <c r="H2179" s="19">
        <v>0.28399999999999997</v>
      </c>
      <c r="I2179" s="14">
        <v>27</v>
      </c>
      <c r="J2179" s="25">
        <v>0</v>
      </c>
      <c r="K2179" t="str">
        <f t="shared" ref="K2179:K2242" si="306">IF(G2179&lt;18.5, "Underweight", IF(G2179&lt;24.9, "Normal weight", IF(G2179&lt;29.9, "Overweight", "Obese")))</f>
        <v>Overweight</v>
      </c>
      <c r="L2179" t="str">
        <f t="shared" ref="L2179:L2242" si="307">IF(J2179=1,"Diabetes ","normal")</f>
        <v>normal</v>
      </c>
      <c r="M2179" t="str">
        <f t="shared" ref="M2179:M2242" si="308">IF(I2179&lt;13, "Child", IF(I2179&lt;20, "Teen", IF(I2179&lt;65, "Adult", "Aged")))</f>
        <v>Adult</v>
      </c>
      <c r="N2179" t="str">
        <f t="shared" ref="N2179:N2242" si="309">IF(E2179&lt;20, "Low", IF(E2179&lt;40, "Medium", "High"))</f>
        <v>Medium</v>
      </c>
      <c r="O2179" t="str">
        <f t="shared" ref="O2179:O2242" si="310">IF(C2179&lt;140, "Normal level", IF(C2179&lt;200, "High level"))</f>
        <v>Normal level</v>
      </c>
      <c r="P2179" t="str">
        <f t="shared" ref="P2179:P2242" si="311">IF(B2179&gt;3, "High Risk", "Low Risk")</f>
        <v>Low Risk</v>
      </c>
      <c r="Q2179" t="str">
        <f t="shared" ref="Q2179:Q2242" si="312">IF(F2179&lt;80, "Low", IF(F2179&lt;=150, "Normal", "High"))</f>
        <v>Normal</v>
      </c>
      <c r="R2179" t="str">
        <f t="shared" ref="R2179:R2242" si="313">IF(D2179&lt;60, "Low", IF(D2179&lt;=80, "Normal", IF(D2179&lt;=90, "Prehypertension", "Hypertension")))</f>
        <v>Prehypertension</v>
      </c>
      <c r="S2179" t="str">
        <f t="shared" ref="S2179:S2242" si="314">IF(H2179&lt;0.3, "Low DPF", IF(H2179&lt;=0.6, "Medium DPF", "High DPF"))</f>
        <v>Low DPF</v>
      </c>
    </row>
    <row r="2180" spans="1:19" x14ac:dyDescent="0.35">
      <c r="A2180" s="9">
        <v>2179</v>
      </c>
      <c r="B2180" s="10">
        <v>2</v>
      </c>
      <c r="C2180" s="10">
        <v>90</v>
      </c>
      <c r="D2180" s="10">
        <v>80</v>
      </c>
      <c r="E2180" s="10">
        <v>14</v>
      </c>
      <c r="F2180" s="10">
        <v>55</v>
      </c>
      <c r="G2180" s="11">
        <v>24.4</v>
      </c>
      <c r="H2180" s="18">
        <v>0.249</v>
      </c>
      <c r="I2180" s="10">
        <v>24</v>
      </c>
      <c r="J2180" s="24">
        <v>0</v>
      </c>
      <c r="K2180" t="str">
        <f t="shared" si="306"/>
        <v>Normal weight</v>
      </c>
      <c r="L2180" t="str">
        <f t="shared" si="307"/>
        <v>normal</v>
      </c>
      <c r="M2180" t="str">
        <f t="shared" si="308"/>
        <v>Adult</v>
      </c>
      <c r="N2180" t="str">
        <f t="shared" si="309"/>
        <v>Low</v>
      </c>
      <c r="O2180" t="str">
        <f t="shared" si="310"/>
        <v>Normal level</v>
      </c>
      <c r="P2180" t="str">
        <f t="shared" si="311"/>
        <v>Low Risk</v>
      </c>
      <c r="Q2180" t="str">
        <f t="shared" si="312"/>
        <v>Low</v>
      </c>
      <c r="R2180" t="str">
        <f t="shared" si="313"/>
        <v>Normal</v>
      </c>
      <c r="S2180" t="str">
        <f t="shared" si="314"/>
        <v>Low DPF</v>
      </c>
    </row>
    <row r="2181" spans="1:19" x14ac:dyDescent="0.35">
      <c r="A2181" s="13">
        <v>2180</v>
      </c>
      <c r="B2181" s="14">
        <v>4</v>
      </c>
      <c r="C2181" s="14">
        <v>86</v>
      </c>
      <c r="D2181" s="14">
        <v>68</v>
      </c>
      <c r="E2181" s="14">
        <v>32</v>
      </c>
      <c r="F2181" s="14">
        <v>80</v>
      </c>
      <c r="G2181" s="15">
        <v>35.799999999999997</v>
      </c>
      <c r="H2181" s="19">
        <v>0.23799999999999999</v>
      </c>
      <c r="I2181" s="14">
        <v>25</v>
      </c>
      <c r="J2181" s="25">
        <v>0</v>
      </c>
      <c r="K2181" t="str">
        <f t="shared" si="306"/>
        <v>Obese</v>
      </c>
      <c r="L2181" t="str">
        <f t="shared" si="307"/>
        <v>normal</v>
      </c>
      <c r="M2181" t="str">
        <f t="shared" si="308"/>
        <v>Adult</v>
      </c>
      <c r="N2181" t="str">
        <f t="shared" si="309"/>
        <v>Medium</v>
      </c>
      <c r="O2181" t="str">
        <f t="shared" si="310"/>
        <v>Normal level</v>
      </c>
      <c r="P2181" t="str">
        <f t="shared" si="311"/>
        <v>High Risk</v>
      </c>
      <c r="Q2181" t="str">
        <f t="shared" si="312"/>
        <v>Normal</v>
      </c>
      <c r="R2181" t="str">
        <f t="shared" si="313"/>
        <v>Normal</v>
      </c>
      <c r="S2181" t="str">
        <f t="shared" si="314"/>
        <v>Low DPF</v>
      </c>
    </row>
    <row r="2182" spans="1:19" x14ac:dyDescent="0.35">
      <c r="A2182" s="9">
        <v>2181</v>
      </c>
      <c r="B2182" s="10">
        <v>12</v>
      </c>
      <c r="C2182" s="10">
        <v>92</v>
      </c>
      <c r="D2182" s="10">
        <v>62</v>
      </c>
      <c r="E2182" s="10">
        <v>7</v>
      </c>
      <c r="F2182" s="10">
        <v>258</v>
      </c>
      <c r="G2182" s="11">
        <v>27.6</v>
      </c>
      <c r="H2182" s="18">
        <v>0.92600000000000005</v>
      </c>
      <c r="I2182" s="10">
        <v>44</v>
      </c>
      <c r="J2182" s="24">
        <v>1</v>
      </c>
      <c r="K2182" t="str">
        <f t="shared" si="306"/>
        <v>Overweight</v>
      </c>
      <c r="L2182" t="str">
        <f t="shared" si="307"/>
        <v xml:space="preserve">Diabetes </v>
      </c>
      <c r="M2182" t="str">
        <f t="shared" si="308"/>
        <v>Adult</v>
      </c>
      <c r="N2182" t="str">
        <f t="shared" si="309"/>
        <v>Low</v>
      </c>
      <c r="O2182" t="str">
        <f t="shared" si="310"/>
        <v>Normal level</v>
      </c>
      <c r="P2182" t="str">
        <f t="shared" si="311"/>
        <v>High Risk</v>
      </c>
      <c r="Q2182" t="str">
        <f t="shared" si="312"/>
        <v>High</v>
      </c>
      <c r="R2182" t="str">
        <f t="shared" si="313"/>
        <v>Normal</v>
      </c>
      <c r="S2182" t="str">
        <f t="shared" si="314"/>
        <v>High DPF</v>
      </c>
    </row>
    <row r="2183" spans="1:19" x14ac:dyDescent="0.35">
      <c r="A2183" s="13">
        <v>2182</v>
      </c>
      <c r="B2183" s="14">
        <v>1</v>
      </c>
      <c r="C2183" s="14">
        <v>113</v>
      </c>
      <c r="D2183" s="14">
        <v>64</v>
      </c>
      <c r="E2183" s="14">
        <v>35</v>
      </c>
      <c r="F2183" s="14">
        <v>80</v>
      </c>
      <c r="G2183" s="15">
        <v>33.6</v>
      </c>
      <c r="H2183" s="19">
        <v>0.54300000000000004</v>
      </c>
      <c r="I2183" s="14">
        <v>21</v>
      </c>
      <c r="J2183" s="25">
        <v>1</v>
      </c>
      <c r="K2183" t="str">
        <f t="shared" si="306"/>
        <v>Obese</v>
      </c>
      <c r="L2183" t="str">
        <f t="shared" si="307"/>
        <v xml:space="preserve">Diabetes </v>
      </c>
      <c r="M2183" t="str">
        <f t="shared" si="308"/>
        <v>Adult</v>
      </c>
      <c r="N2183" t="str">
        <f t="shared" si="309"/>
        <v>Medium</v>
      </c>
      <c r="O2183" t="str">
        <f t="shared" si="310"/>
        <v>Normal level</v>
      </c>
      <c r="P2183" t="str">
        <f t="shared" si="311"/>
        <v>Low Risk</v>
      </c>
      <c r="Q2183" t="str">
        <f t="shared" si="312"/>
        <v>Normal</v>
      </c>
      <c r="R2183" t="str">
        <f t="shared" si="313"/>
        <v>Normal</v>
      </c>
      <c r="S2183" t="str">
        <f t="shared" si="314"/>
        <v>Medium DPF</v>
      </c>
    </row>
    <row r="2184" spans="1:19" x14ac:dyDescent="0.35">
      <c r="A2184" s="9">
        <v>2183</v>
      </c>
      <c r="B2184" s="10">
        <v>3</v>
      </c>
      <c r="C2184" s="10">
        <v>111</v>
      </c>
      <c r="D2184" s="10">
        <v>56</v>
      </c>
      <c r="E2184" s="10">
        <v>39</v>
      </c>
      <c r="F2184" s="10">
        <v>80</v>
      </c>
      <c r="G2184" s="11">
        <v>30.1</v>
      </c>
      <c r="H2184" s="18">
        <v>0.55700000000000005</v>
      </c>
      <c r="I2184" s="10">
        <v>30</v>
      </c>
      <c r="J2184" s="24">
        <v>0</v>
      </c>
      <c r="K2184" t="str">
        <f t="shared" si="306"/>
        <v>Obese</v>
      </c>
      <c r="L2184" t="str">
        <f t="shared" si="307"/>
        <v>normal</v>
      </c>
      <c r="M2184" t="str">
        <f t="shared" si="308"/>
        <v>Adult</v>
      </c>
      <c r="N2184" t="str">
        <f t="shared" si="309"/>
        <v>Medium</v>
      </c>
      <c r="O2184" t="str">
        <f t="shared" si="310"/>
        <v>Normal level</v>
      </c>
      <c r="P2184" t="str">
        <f t="shared" si="311"/>
        <v>Low Risk</v>
      </c>
      <c r="Q2184" t="str">
        <f t="shared" si="312"/>
        <v>Normal</v>
      </c>
      <c r="R2184" t="str">
        <f t="shared" si="313"/>
        <v>Low</v>
      </c>
      <c r="S2184" t="str">
        <f t="shared" si="314"/>
        <v>Medium DPF</v>
      </c>
    </row>
    <row r="2185" spans="1:19" x14ac:dyDescent="0.35">
      <c r="A2185" s="13">
        <v>2184</v>
      </c>
      <c r="B2185" s="14">
        <v>2</v>
      </c>
      <c r="C2185" s="14">
        <v>114</v>
      </c>
      <c r="D2185" s="14">
        <v>68</v>
      </c>
      <c r="E2185" s="14">
        <v>22</v>
      </c>
      <c r="F2185" s="14">
        <v>80</v>
      </c>
      <c r="G2185" s="15">
        <v>28.7</v>
      </c>
      <c r="H2185" s="19">
        <v>9.1999999999999998E-2</v>
      </c>
      <c r="I2185" s="14">
        <v>25</v>
      </c>
      <c r="J2185" s="25">
        <v>0</v>
      </c>
      <c r="K2185" t="str">
        <f t="shared" si="306"/>
        <v>Overweight</v>
      </c>
      <c r="L2185" t="str">
        <f t="shared" si="307"/>
        <v>normal</v>
      </c>
      <c r="M2185" t="str">
        <f t="shared" si="308"/>
        <v>Adult</v>
      </c>
      <c r="N2185" t="str">
        <f t="shared" si="309"/>
        <v>Medium</v>
      </c>
      <c r="O2185" t="str">
        <f t="shared" si="310"/>
        <v>Normal level</v>
      </c>
      <c r="P2185" t="str">
        <f t="shared" si="311"/>
        <v>Low Risk</v>
      </c>
      <c r="Q2185" t="str">
        <f t="shared" si="312"/>
        <v>Normal</v>
      </c>
      <c r="R2185" t="str">
        <f t="shared" si="313"/>
        <v>Normal</v>
      </c>
      <c r="S2185" t="str">
        <f t="shared" si="314"/>
        <v>Low DPF</v>
      </c>
    </row>
    <row r="2186" spans="1:19" x14ac:dyDescent="0.35">
      <c r="A2186" s="9">
        <v>2185</v>
      </c>
      <c r="B2186" s="10">
        <v>1</v>
      </c>
      <c r="C2186" s="10">
        <v>193</v>
      </c>
      <c r="D2186" s="10">
        <v>50</v>
      </c>
      <c r="E2186" s="10">
        <v>16</v>
      </c>
      <c r="F2186" s="10">
        <v>375</v>
      </c>
      <c r="G2186" s="11">
        <v>25.9</v>
      </c>
      <c r="H2186" s="18">
        <v>0.65500000000000003</v>
      </c>
      <c r="I2186" s="10">
        <v>24</v>
      </c>
      <c r="J2186" s="24">
        <v>0</v>
      </c>
      <c r="K2186" t="str">
        <f t="shared" si="306"/>
        <v>Overweight</v>
      </c>
      <c r="L2186" t="str">
        <f t="shared" si="307"/>
        <v>normal</v>
      </c>
      <c r="M2186" t="str">
        <f t="shared" si="308"/>
        <v>Adult</v>
      </c>
      <c r="N2186" t="str">
        <f t="shared" si="309"/>
        <v>Low</v>
      </c>
      <c r="O2186" t="str">
        <f t="shared" si="310"/>
        <v>High level</v>
      </c>
      <c r="P2186" t="str">
        <f t="shared" si="311"/>
        <v>Low Risk</v>
      </c>
      <c r="Q2186" t="str">
        <f t="shared" si="312"/>
        <v>High</v>
      </c>
      <c r="R2186" t="str">
        <f t="shared" si="313"/>
        <v>Low</v>
      </c>
      <c r="S2186" t="str">
        <f t="shared" si="314"/>
        <v>High DPF</v>
      </c>
    </row>
    <row r="2187" spans="1:19" x14ac:dyDescent="0.35">
      <c r="A2187" s="13">
        <v>2186</v>
      </c>
      <c r="B2187" s="14">
        <v>11</v>
      </c>
      <c r="C2187" s="14">
        <v>155</v>
      </c>
      <c r="D2187" s="14">
        <v>76</v>
      </c>
      <c r="E2187" s="14">
        <v>28</v>
      </c>
      <c r="F2187" s="14">
        <v>150</v>
      </c>
      <c r="G2187" s="15">
        <v>33.299999999999997</v>
      </c>
      <c r="H2187" s="19">
        <v>1.353</v>
      </c>
      <c r="I2187" s="14">
        <v>51</v>
      </c>
      <c r="J2187" s="25">
        <v>1</v>
      </c>
      <c r="K2187" t="str">
        <f t="shared" si="306"/>
        <v>Obese</v>
      </c>
      <c r="L2187" t="str">
        <f t="shared" si="307"/>
        <v xml:space="preserve">Diabetes </v>
      </c>
      <c r="M2187" t="str">
        <f t="shared" si="308"/>
        <v>Adult</v>
      </c>
      <c r="N2187" t="str">
        <f t="shared" si="309"/>
        <v>Medium</v>
      </c>
      <c r="O2187" t="str">
        <f t="shared" si="310"/>
        <v>High level</v>
      </c>
      <c r="P2187" t="str">
        <f t="shared" si="311"/>
        <v>High Risk</v>
      </c>
      <c r="Q2187" t="str">
        <f t="shared" si="312"/>
        <v>Normal</v>
      </c>
      <c r="R2187" t="str">
        <f t="shared" si="313"/>
        <v>Normal</v>
      </c>
      <c r="S2187" t="str">
        <f t="shared" si="314"/>
        <v>High DPF</v>
      </c>
    </row>
    <row r="2188" spans="1:19" x14ac:dyDescent="0.35">
      <c r="A2188" s="9">
        <v>2187</v>
      </c>
      <c r="B2188" s="10">
        <v>3</v>
      </c>
      <c r="C2188" s="10">
        <v>191</v>
      </c>
      <c r="D2188" s="10">
        <v>68</v>
      </c>
      <c r="E2188" s="10">
        <v>15</v>
      </c>
      <c r="F2188" s="10">
        <v>130</v>
      </c>
      <c r="G2188" s="11">
        <v>30.9</v>
      </c>
      <c r="H2188" s="18">
        <v>0.29899999999999999</v>
      </c>
      <c r="I2188" s="10">
        <v>34</v>
      </c>
      <c r="J2188" s="24">
        <v>0</v>
      </c>
      <c r="K2188" t="str">
        <f t="shared" si="306"/>
        <v>Obese</v>
      </c>
      <c r="L2188" t="str">
        <f t="shared" si="307"/>
        <v>normal</v>
      </c>
      <c r="M2188" t="str">
        <f t="shared" si="308"/>
        <v>Adult</v>
      </c>
      <c r="N2188" t="str">
        <f t="shared" si="309"/>
        <v>Low</v>
      </c>
      <c r="O2188" t="str">
        <f t="shared" si="310"/>
        <v>High level</v>
      </c>
      <c r="P2188" t="str">
        <f t="shared" si="311"/>
        <v>Low Risk</v>
      </c>
      <c r="Q2188" t="str">
        <f t="shared" si="312"/>
        <v>Normal</v>
      </c>
      <c r="R2188" t="str">
        <f t="shared" si="313"/>
        <v>Normal</v>
      </c>
      <c r="S2188" t="str">
        <f t="shared" si="314"/>
        <v>Low DPF</v>
      </c>
    </row>
    <row r="2189" spans="1:19" x14ac:dyDescent="0.35">
      <c r="A2189" s="13">
        <v>2188</v>
      </c>
      <c r="B2189" s="14">
        <v>3</v>
      </c>
      <c r="C2189" s="14">
        <v>141</v>
      </c>
      <c r="D2189" s="14">
        <v>69</v>
      </c>
      <c r="E2189" s="14">
        <v>21</v>
      </c>
      <c r="F2189" s="14">
        <v>80</v>
      </c>
      <c r="G2189" s="15">
        <v>30</v>
      </c>
      <c r="H2189" s="19">
        <v>0.76100000000000001</v>
      </c>
      <c r="I2189" s="14">
        <v>27</v>
      </c>
      <c r="J2189" s="25">
        <v>1</v>
      </c>
      <c r="K2189" t="str">
        <f t="shared" si="306"/>
        <v>Obese</v>
      </c>
      <c r="L2189" t="str">
        <f t="shared" si="307"/>
        <v xml:space="preserve">Diabetes </v>
      </c>
      <c r="M2189" t="str">
        <f t="shared" si="308"/>
        <v>Adult</v>
      </c>
      <c r="N2189" t="str">
        <f t="shared" si="309"/>
        <v>Medium</v>
      </c>
      <c r="O2189" t="str">
        <f t="shared" si="310"/>
        <v>High level</v>
      </c>
      <c r="P2189" t="str">
        <f t="shared" si="311"/>
        <v>Low Risk</v>
      </c>
      <c r="Q2189" t="str">
        <f t="shared" si="312"/>
        <v>Normal</v>
      </c>
      <c r="R2189" t="str">
        <f t="shared" si="313"/>
        <v>Normal</v>
      </c>
      <c r="S2189" t="str">
        <f t="shared" si="314"/>
        <v>High DPF</v>
      </c>
    </row>
    <row r="2190" spans="1:19" x14ac:dyDescent="0.35">
      <c r="A2190" s="9">
        <v>2189</v>
      </c>
      <c r="B2190" s="10">
        <v>4</v>
      </c>
      <c r="C2190" s="10">
        <v>95</v>
      </c>
      <c r="D2190" s="10">
        <v>70</v>
      </c>
      <c r="E2190" s="10">
        <v>32</v>
      </c>
      <c r="F2190" s="10">
        <v>80</v>
      </c>
      <c r="G2190" s="11">
        <v>32.1</v>
      </c>
      <c r="H2190" s="18">
        <v>0.61199999999999999</v>
      </c>
      <c r="I2190" s="10">
        <v>24</v>
      </c>
      <c r="J2190" s="24">
        <v>0</v>
      </c>
      <c r="K2190" t="str">
        <f t="shared" si="306"/>
        <v>Obese</v>
      </c>
      <c r="L2190" t="str">
        <f t="shared" si="307"/>
        <v>normal</v>
      </c>
      <c r="M2190" t="str">
        <f t="shared" si="308"/>
        <v>Adult</v>
      </c>
      <c r="N2190" t="str">
        <f t="shared" si="309"/>
        <v>Medium</v>
      </c>
      <c r="O2190" t="str">
        <f t="shared" si="310"/>
        <v>Normal level</v>
      </c>
      <c r="P2190" t="str">
        <f t="shared" si="311"/>
        <v>High Risk</v>
      </c>
      <c r="Q2190" t="str">
        <f t="shared" si="312"/>
        <v>Normal</v>
      </c>
      <c r="R2190" t="str">
        <f t="shared" si="313"/>
        <v>Normal</v>
      </c>
      <c r="S2190" t="str">
        <f t="shared" si="314"/>
        <v>High DPF</v>
      </c>
    </row>
    <row r="2191" spans="1:19" x14ac:dyDescent="0.35">
      <c r="A2191" s="13">
        <v>2190</v>
      </c>
      <c r="B2191" s="14">
        <v>3</v>
      </c>
      <c r="C2191" s="14">
        <v>142</v>
      </c>
      <c r="D2191" s="14">
        <v>80</v>
      </c>
      <c r="E2191" s="14">
        <v>15</v>
      </c>
      <c r="F2191" s="14">
        <v>80</v>
      </c>
      <c r="G2191" s="15">
        <v>32.4</v>
      </c>
      <c r="H2191" s="19">
        <v>0.2</v>
      </c>
      <c r="I2191" s="14">
        <v>63</v>
      </c>
      <c r="J2191" s="25">
        <v>0</v>
      </c>
      <c r="K2191" t="str">
        <f t="shared" si="306"/>
        <v>Obese</v>
      </c>
      <c r="L2191" t="str">
        <f t="shared" si="307"/>
        <v>normal</v>
      </c>
      <c r="M2191" t="str">
        <f t="shared" si="308"/>
        <v>Adult</v>
      </c>
      <c r="N2191" t="str">
        <f t="shared" si="309"/>
        <v>Low</v>
      </c>
      <c r="O2191" t="str">
        <f t="shared" si="310"/>
        <v>High level</v>
      </c>
      <c r="P2191" t="str">
        <f t="shared" si="311"/>
        <v>Low Risk</v>
      </c>
      <c r="Q2191" t="str">
        <f t="shared" si="312"/>
        <v>Normal</v>
      </c>
      <c r="R2191" t="str">
        <f t="shared" si="313"/>
        <v>Normal</v>
      </c>
      <c r="S2191" t="str">
        <f t="shared" si="314"/>
        <v>Low DPF</v>
      </c>
    </row>
    <row r="2192" spans="1:19" x14ac:dyDescent="0.35">
      <c r="A2192" s="9">
        <v>2191</v>
      </c>
      <c r="B2192" s="10">
        <v>4</v>
      </c>
      <c r="C2192" s="10">
        <v>123</v>
      </c>
      <c r="D2192" s="10">
        <v>62</v>
      </c>
      <c r="E2192" s="10">
        <v>21</v>
      </c>
      <c r="F2192" s="10">
        <v>80</v>
      </c>
      <c r="G2192" s="11">
        <v>32</v>
      </c>
      <c r="H2192" s="18">
        <v>0.22600000000000001</v>
      </c>
      <c r="I2192" s="10">
        <v>35</v>
      </c>
      <c r="J2192" s="24">
        <v>1</v>
      </c>
      <c r="K2192" t="str">
        <f t="shared" si="306"/>
        <v>Obese</v>
      </c>
      <c r="L2192" t="str">
        <f t="shared" si="307"/>
        <v xml:space="preserve">Diabetes </v>
      </c>
      <c r="M2192" t="str">
        <f t="shared" si="308"/>
        <v>Adult</v>
      </c>
      <c r="N2192" t="str">
        <f t="shared" si="309"/>
        <v>Medium</v>
      </c>
      <c r="O2192" t="str">
        <f t="shared" si="310"/>
        <v>Normal level</v>
      </c>
      <c r="P2192" t="str">
        <f t="shared" si="311"/>
        <v>High Risk</v>
      </c>
      <c r="Q2192" t="str">
        <f t="shared" si="312"/>
        <v>Normal</v>
      </c>
      <c r="R2192" t="str">
        <f t="shared" si="313"/>
        <v>Normal</v>
      </c>
      <c r="S2192" t="str">
        <f t="shared" si="314"/>
        <v>Low DPF</v>
      </c>
    </row>
    <row r="2193" spans="1:19" x14ac:dyDescent="0.35">
      <c r="A2193" s="13">
        <v>2192</v>
      </c>
      <c r="B2193" s="14">
        <v>5</v>
      </c>
      <c r="C2193" s="14">
        <v>96</v>
      </c>
      <c r="D2193" s="14">
        <v>74</v>
      </c>
      <c r="E2193" s="14">
        <v>18</v>
      </c>
      <c r="F2193" s="14">
        <v>67</v>
      </c>
      <c r="G2193" s="15">
        <v>33.6</v>
      </c>
      <c r="H2193" s="19">
        <v>0.997</v>
      </c>
      <c r="I2193" s="14">
        <v>43</v>
      </c>
      <c r="J2193" s="25">
        <v>0</v>
      </c>
      <c r="K2193" t="str">
        <f t="shared" si="306"/>
        <v>Obese</v>
      </c>
      <c r="L2193" t="str">
        <f t="shared" si="307"/>
        <v>normal</v>
      </c>
      <c r="M2193" t="str">
        <f t="shared" si="308"/>
        <v>Adult</v>
      </c>
      <c r="N2193" t="str">
        <f t="shared" si="309"/>
        <v>Low</v>
      </c>
      <c r="O2193" t="str">
        <f t="shared" si="310"/>
        <v>Normal level</v>
      </c>
      <c r="P2193" t="str">
        <f t="shared" si="311"/>
        <v>High Risk</v>
      </c>
      <c r="Q2193" t="str">
        <f t="shared" si="312"/>
        <v>Low</v>
      </c>
      <c r="R2193" t="str">
        <f t="shared" si="313"/>
        <v>Normal</v>
      </c>
      <c r="S2193" t="str">
        <f t="shared" si="314"/>
        <v>High DPF</v>
      </c>
    </row>
    <row r="2194" spans="1:19" x14ac:dyDescent="0.35">
      <c r="A2194" s="9">
        <v>2193</v>
      </c>
      <c r="B2194" s="10">
        <v>4</v>
      </c>
      <c r="C2194" s="10">
        <v>138</v>
      </c>
      <c r="D2194" s="10">
        <v>69</v>
      </c>
      <c r="E2194" s="10">
        <v>21</v>
      </c>
      <c r="F2194" s="10">
        <v>80</v>
      </c>
      <c r="G2194" s="11">
        <v>36.299999999999997</v>
      </c>
      <c r="H2194" s="18">
        <v>0.93300000000000005</v>
      </c>
      <c r="I2194" s="10">
        <v>25</v>
      </c>
      <c r="J2194" s="24">
        <v>1</v>
      </c>
      <c r="K2194" t="str">
        <f t="shared" si="306"/>
        <v>Obese</v>
      </c>
      <c r="L2194" t="str">
        <f t="shared" si="307"/>
        <v xml:space="preserve">Diabetes </v>
      </c>
      <c r="M2194" t="str">
        <f t="shared" si="308"/>
        <v>Adult</v>
      </c>
      <c r="N2194" t="str">
        <f t="shared" si="309"/>
        <v>Medium</v>
      </c>
      <c r="O2194" t="str">
        <f t="shared" si="310"/>
        <v>Normal level</v>
      </c>
      <c r="P2194" t="str">
        <f t="shared" si="311"/>
        <v>High Risk</v>
      </c>
      <c r="Q2194" t="str">
        <f t="shared" si="312"/>
        <v>Normal</v>
      </c>
      <c r="R2194" t="str">
        <f t="shared" si="313"/>
        <v>Normal</v>
      </c>
      <c r="S2194" t="str">
        <f t="shared" si="314"/>
        <v>High DPF</v>
      </c>
    </row>
    <row r="2195" spans="1:19" x14ac:dyDescent="0.35">
      <c r="A2195" s="13">
        <v>2194</v>
      </c>
      <c r="B2195" s="14">
        <v>2</v>
      </c>
      <c r="C2195" s="14">
        <v>128</v>
      </c>
      <c r="D2195" s="14">
        <v>64</v>
      </c>
      <c r="E2195" s="14">
        <v>42</v>
      </c>
      <c r="F2195" s="14">
        <v>80</v>
      </c>
      <c r="G2195" s="15">
        <v>40</v>
      </c>
      <c r="H2195" s="19">
        <v>1.101</v>
      </c>
      <c r="I2195" s="14">
        <v>24</v>
      </c>
      <c r="J2195" s="25">
        <v>0</v>
      </c>
      <c r="K2195" t="str">
        <f t="shared" si="306"/>
        <v>Obese</v>
      </c>
      <c r="L2195" t="str">
        <f t="shared" si="307"/>
        <v>normal</v>
      </c>
      <c r="M2195" t="str">
        <f t="shared" si="308"/>
        <v>Adult</v>
      </c>
      <c r="N2195" t="str">
        <f t="shared" si="309"/>
        <v>High</v>
      </c>
      <c r="O2195" t="str">
        <f t="shared" si="310"/>
        <v>Normal level</v>
      </c>
      <c r="P2195" t="str">
        <f t="shared" si="311"/>
        <v>Low Risk</v>
      </c>
      <c r="Q2195" t="str">
        <f t="shared" si="312"/>
        <v>Normal</v>
      </c>
      <c r="R2195" t="str">
        <f t="shared" si="313"/>
        <v>Normal</v>
      </c>
      <c r="S2195" t="str">
        <f t="shared" si="314"/>
        <v>High DPF</v>
      </c>
    </row>
    <row r="2196" spans="1:19" x14ac:dyDescent="0.35">
      <c r="A2196" s="9">
        <v>2195</v>
      </c>
      <c r="B2196" s="10">
        <v>4</v>
      </c>
      <c r="C2196" s="10">
        <v>102</v>
      </c>
      <c r="D2196" s="10">
        <v>52</v>
      </c>
      <c r="E2196" s="10">
        <v>21</v>
      </c>
      <c r="F2196" s="10">
        <v>80</v>
      </c>
      <c r="G2196" s="11">
        <v>25.1</v>
      </c>
      <c r="H2196" s="18">
        <v>7.8E-2</v>
      </c>
      <c r="I2196" s="10">
        <v>21</v>
      </c>
      <c r="J2196" s="24">
        <v>0</v>
      </c>
      <c r="K2196" t="str">
        <f t="shared" si="306"/>
        <v>Overweight</v>
      </c>
      <c r="L2196" t="str">
        <f t="shared" si="307"/>
        <v>normal</v>
      </c>
      <c r="M2196" t="str">
        <f t="shared" si="308"/>
        <v>Adult</v>
      </c>
      <c r="N2196" t="str">
        <f t="shared" si="309"/>
        <v>Medium</v>
      </c>
      <c r="O2196" t="str">
        <f t="shared" si="310"/>
        <v>Normal level</v>
      </c>
      <c r="P2196" t="str">
        <f t="shared" si="311"/>
        <v>High Risk</v>
      </c>
      <c r="Q2196" t="str">
        <f t="shared" si="312"/>
        <v>Normal</v>
      </c>
      <c r="R2196" t="str">
        <f t="shared" si="313"/>
        <v>Low</v>
      </c>
      <c r="S2196" t="str">
        <f t="shared" si="314"/>
        <v>Low DPF</v>
      </c>
    </row>
    <row r="2197" spans="1:19" x14ac:dyDescent="0.35">
      <c r="A2197" s="13">
        <v>2196</v>
      </c>
      <c r="B2197" s="14">
        <v>2</v>
      </c>
      <c r="C2197" s="14">
        <v>146</v>
      </c>
      <c r="D2197" s="14">
        <v>69</v>
      </c>
      <c r="E2197" s="14">
        <v>21</v>
      </c>
      <c r="F2197" s="14">
        <v>80</v>
      </c>
      <c r="G2197" s="15">
        <v>27.5</v>
      </c>
      <c r="H2197" s="19">
        <v>0.24</v>
      </c>
      <c r="I2197" s="14">
        <v>28</v>
      </c>
      <c r="J2197" s="25">
        <v>1</v>
      </c>
      <c r="K2197" t="str">
        <f t="shared" si="306"/>
        <v>Overweight</v>
      </c>
      <c r="L2197" t="str">
        <f t="shared" si="307"/>
        <v xml:space="preserve">Diabetes </v>
      </c>
      <c r="M2197" t="str">
        <f t="shared" si="308"/>
        <v>Adult</v>
      </c>
      <c r="N2197" t="str">
        <f t="shared" si="309"/>
        <v>Medium</v>
      </c>
      <c r="O2197" t="str">
        <f t="shared" si="310"/>
        <v>High level</v>
      </c>
      <c r="P2197" t="str">
        <f t="shared" si="311"/>
        <v>Low Risk</v>
      </c>
      <c r="Q2197" t="str">
        <f t="shared" si="312"/>
        <v>Normal</v>
      </c>
      <c r="R2197" t="str">
        <f t="shared" si="313"/>
        <v>Normal</v>
      </c>
      <c r="S2197" t="str">
        <f t="shared" si="314"/>
        <v>Low DPF</v>
      </c>
    </row>
    <row r="2198" spans="1:19" x14ac:dyDescent="0.35">
      <c r="A2198" s="9">
        <v>2197</v>
      </c>
      <c r="B2198" s="10">
        <v>14</v>
      </c>
      <c r="C2198" s="10">
        <v>101</v>
      </c>
      <c r="D2198" s="10">
        <v>86</v>
      </c>
      <c r="E2198" s="10">
        <v>37</v>
      </c>
      <c r="F2198" s="10">
        <v>80</v>
      </c>
      <c r="G2198" s="11">
        <v>45.6</v>
      </c>
      <c r="H2198" s="18">
        <v>1.1359999999999999</v>
      </c>
      <c r="I2198" s="10">
        <v>38</v>
      </c>
      <c r="J2198" s="24">
        <v>1</v>
      </c>
      <c r="K2198" t="str">
        <f t="shared" si="306"/>
        <v>Obese</v>
      </c>
      <c r="L2198" t="str">
        <f t="shared" si="307"/>
        <v xml:space="preserve">Diabetes </v>
      </c>
      <c r="M2198" t="str">
        <f t="shared" si="308"/>
        <v>Adult</v>
      </c>
      <c r="N2198" t="str">
        <f t="shared" si="309"/>
        <v>Medium</v>
      </c>
      <c r="O2198" t="str">
        <f t="shared" si="310"/>
        <v>Normal level</v>
      </c>
      <c r="P2198" t="str">
        <f t="shared" si="311"/>
        <v>High Risk</v>
      </c>
      <c r="Q2198" t="str">
        <f t="shared" si="312"/>
        <v>Normal</v>
      </c>
      <c r="R2198" t="str">
        <f t="shared" si="313"/>
        <v>Prehypertension</v>
      </c>
      <c r="S2198" t="str">
        <f t="shared" si="314"/>
        <v>High DPF</v>
      </c>
    </row>
    <row r="2199" spans="1:19" x14ac:dyDescent="0.35">
      <c r="A2199" s="13">
        <v>2198</v>
      </c>
      <c r="B2199" s="14">
        <v>2</v>
      </c>
      <c r="C2199" s="14">
        <v>108</v>
      </c>
      <c r="D2199" s="14">
        <v>62</v>
      </c>
      <c r="E2199" s="14">
        <v>32</v>
      </c>
      <c r="F2199" s="14">
        <v>56</v>
      </c>
      <c r="G2199" s="15">
        <v>25.2</v>
      </c>
      <c r="H2199" s="19">
        <v>0.128</v>
      </c>
      <c r="I2199" s="14">
        <v>21</v>
      </c>
      <c r="J2199" s="25">
        <v>0</v>
      </c>
      <c r="K2199" t="str">
        <f t="shared" si="306"/>
        <v>Overweight</v>
      </c>
      <c r="L2199" t="str">
        <f t="shared" si="307"/>
        <v>normal</v>
      </c>
      <c r="M2199" t="str">
        <f t="shared" si="308"/>
        <v>Adult</v>
      </c>
      <c r="N2199" t="str">
        <f t="shared" si="309"/>
        <v>Medium</v>
      </c>
      <c r="O2199" t="str">
        <f t="shared" si="310"/>
        <v>Normal level</v>
      </c>
      <c r="P2199" t="str">
        <f t="shared" si="311"/>
        <v>Low Risk</v>
      </c>
      <c r="Q2199" t="str">
        <f t="shared" si="312"/>
        <v>Low</v>
      </c>
      <c r="R2199" t="str">
        <f t="shared" si="313"/>
        <v>Normal</v>
      </c>
      <c r="S2199" t="str">
        <f t="shared" si="314"/>
        <v>Low DPF</v>
      </c>
    </row>
    <row r="2200" spans="1:19" x14ac:dyDescent="0.35">
      <c r="A2200" s="9">
        <v>2199</v>
      </c>
      <c r="B2200" s="10">
        <v>3</v>
      </c>
      <c r="C2200" s="10">
        <v>122</v>
      </c>
      <c r="D2200" s="10">
        <v>78</v>
      </c>
      <c r="E2200" s="10">
        <v>21</v>
      </c>
      <c r="F2200" s="10">
        <v>80</v>
      </c>
      <c r="G2200" s="11">
        <v>23</v>
      </c>
      <c r="H2200" s="18">
        <v>0.254</v>
      </c>
      <c r="I2200" s="10">
        <v>40</v>
      </c>
      <c r="J2200" s="24">
        <v>0</v>
      </c>
      <c r="K2200" t="str">
        <f t="shared" si="306"/>
        <v>Normal weight</v>
      </c>
      <c r="L2200" t="str">
        <f t="shared" si="307"/>
        <v>normal</v>
      </c>
      <c r="M2200" t="str">
        <f t="shared" si="308"/>
        <v>Adult</v>
      </c>
      <c r="N2200" t="str">
        <f t="shared" si="309"/>
        <v>Medium</v>
      </c>
      <c r="O2200" t="str">
        <f t="shared" si="310"/>
        <v>Normal level</v>
      </c>
      <c r="P2200" t="str">
        <f t="shared" si="311"/>
        <v>Low Risk</v>
      </c>
      <c r="Q2200" t="str">
        <f t="shared" si="312"/>
        <v>Normal</v>
      </c>
      <c r="R2200" t="str">
        <f t="shared" si="313"/>
        <v>Normal</v>
      </c>
      <c r="S2200" t="str">
        <f t="shared" si="314"/>
        <v>Low DPF</v>
      </c>
    </row>
    <row r="2201" spans="1:19" x14ac:dyDescent="0.35">
      <c r="A2201" s="13">
        <v>2200</v>
      </c>
      <c r="B2201" s="14">
        <v>1</v>
      </c>
      <c r="C2201" s="14">
        <v>71</v>
      </c>
      <c r="D2201" s="14">
        <v>78</v>
      </c>
      <c r="E2201" s="14">
        <v>50</v>
      </c>
      <c r="F2201" s="14">
        <v>45</v>
      </c>
      <c r="G2201" s="15">
        <v>33.200000000000003</v>
      </c>
      <c r="H2201" s="19">
        <v>0.42199999999999999</v>
      </c>
      <c r="I2201" s="14">
        <v>21</v>
      </c>
      <c r="J2201" s="25">
        <v>0</v>
      </c>
      <c r="K2201" t="str">
        <f t="shared" si="306"/>
        <v>Obese</v>
      </c>
      <c r="L2201" t="str">
        <f t="shared" si="307"/>
        <v>normal</v>
      </c>
      <c r="M2201" t="str">
        <f t="shared" si="308"/>
        <v>Adult</v>
      </c>
      <c r="N2201" t="str">
        <f t="shared" si="309"/>
        <v>High</v>
      </c>
      <c r="O2201" t="str">
        <f t="shared" si="310"/>
        <v>Normal level</v>
      </c>
      <c r="P2201" t="str">
        <f t="shared" si="311"/>
        <v>Low Risk</v>
      </c>
      <c r="Q2201" t="str">
        <f t="shared" si="312"/>
        <v>Low</v>
      </c>
      <c r="R2201" t="str">
        <f t="shared" si="313"/>
        <v>Normal</v>
      </c>
      <c r="S2201" t="str">
        <f t="shared" si="314"/>
        <v>Medium DPF</v>
      </c>
    </row>
    <row r="2202" spans="1:19" x14ac:dyDescent="0.35">
      <c r="A2202" s="9">
        <v>2201</v>
      </c>
      <c r="B2202" s="10">
        <v>13</v>
      </c>
      <c r="C2202" s="10">
        <v>106</v>
      </c>
      <c r="D2202" s="10">
        <v>70</v>
      </c>
      <c r="E2202" s="10">
        <v>21</v>
      </c>
      <c r="F2202" s="10">
        <v>80</v>
      </c>
      <c r="G2202" s="11">
        <v>34.200000000000003</v>
      </c>
      <c r="H2202" s="18">
        <v>0.251</v>
      </c>
      <c r="I2202" s="10">
        <v>52</v>
      </c>
      <c r="J2202" s="24">
        <v>0</v>
      </c>
      <c r="K2202" t="str">
        <f t="shared" si="306"/>
        <v>Obese</v>
      </c>
      <c r="L2202" t="str">
        <f t="shared" si="307"/>
        <v>normal</v>
      </c>
      <c r="M2202" t="str">
        <f t="shared" si="308"/>
        <v>Adult</v>
      </c>
      <c r="N2202" t="str">
        <f t="shared" si="309"/>
        <v>Medium</v>
      </c>
      <c r="O2202" t="str">
        <f t="shared" si="310"/>
        <v>Normal level</v>
      </c>
      <c r="P2202" t="str">
        <f t="shared" si="311"/>
        <v>High Risk</v>
      </c>
      <c r="Q2202" t="str">
        <f t="shared" si="312"/>
        <v>Normal</v>
      </c>
      <c r="R2202" t="str">
        <f t="shared" si="313"/>
        <v>Normal</v>
      </c>
      <c r="S2202" t="str">
        <f t="shared" si="314"/>
        <v>Low DPF</v>
      </c>
    </row>
    <row r="2203" spans="1:19" x14ac:dyDescent="0.35">
      <c r="A2203" s="13">
        <v>2202</v>
      </c>
      <c r="B2203" s="14">
        <v>2</v>
      </c>
      <c r="C2203" s="14">
        <v>100</v>
      </c>
      <c r="D2203" s="14">
        <v>70</v>
      </c>
      <c r="E2203" s="14">
        <v>52</v>
      </c>
      <c r="F2203" s="14">
        <v>57</v>
      </c>
      <c r="G2203" s="15">
        <v>40.5</v>
      </c>
      <c r="H2203" s="19">
        <v>0.67700000000000005</v>
      </c>
      <c r="I2203" s="14">
        <v>25</v>
      </c>
      <c r="J2203" s="25">
        <v>0</v>
      </c>
      <c r="K2203" t="str">
        <f t="shared" si="306"/>
        <v>Obese</v>
      </c>
      <c r="L2203" t="str">
        <f t="shared" si="307"/>
        <v>normal</v>
      </c>
      <c r="M2203" t="str">
        <f t="shared" si="308"/>
        <v>Adult</v>
      </c>
      <c r="N2203" t="str">
        <f t="shared" si="309"/>
        <v>High</v>
      </c>
      <c r="O2203" t="str">
        <f t="shared" si="310"/>
        <v>Normal level</v>
      </c>
      <c r="P2203" t="str">
        <f t="shared" si="311"/>
        <v>Low Risk</v>
      </c>
      <c r="Q2203" t="str">
        <f t="shared" si="312"/>
        <v>Low</v>
      </c>
      <c r="R2203" t="str">
        <f t="shared" si="313"/>
        <v>Normal</v>
      </c>
      <c r="S2203" t="str">
        <f t="shared" si="314"/>
        <v>High DPF</v>
      </c>
    </row>
    <row r="2204" spans="1:19" x14ac:dyDescent="0.35">
      <c r="A2204" s="9">
        <v>2203</v>
      </c>
      <c r="B2204" s="10">
        <v>7</v>
      </c>
      <c r="C2204" s="10">
        <v>106</v>
      </c>
      <c r="D2204" s="10">
        <v>60</v>
      </c>
      <c r="E2204" s="10">
        <v>24</v>
      </c>
      <c r="F2204" s="10">
        <v>80</v>
      </c>
      <c r="G2204" s="11">
        <v>26.5</v>
      </c>
      <c r="H2204" s="18">
        <v>0.29599999999999999</v>
      </c>
      <c r="I2204" s="10">
        <v>29</v>
      </c>
      <c r="J2204" s="24">
        <v>1</v>
      </c>
      <c r="K2204" t="str">
        <f t="shared" si="306"/>
        <v>Overweight</v>
      </c>
      <c r="L2204" t="str">
        <f t="shared" si="307"/>
        <v xml:space="preserve">Diabetes </v>
      </c>
      <c r="M2204" t="str">
        <f t="shared" si="308"/>
        <v>Adult</v>
      </c>
      <c r="N2204" t="str">
        <f t="shared" si="309"/>
        <v>Medium</v>
      </c>
      <c r="O2204" t="str">
        <f t="shared" si="310"/>
        <v>Normal level</v>
      </c>
      <c r="P2204" t="str">
        <f t="shared" si="311"/>
        <v>High Risk</v>
      </c>
      <c r="Q2204" t="str">
        <f t="shared" si="312"/>
        <v>Normal</v>
      </c>
      <c r="R2204" t="str">
        <f t="shared" si="313"/>
        <v>Normal</v>
      </c>
      <c r="S2204" t="str">
        <f t="shared" si="314"/>
        <v>Low DPF</v>
      </c>
    </row>
    <row r="2205" spans="1:19" x14ac:dyDescent="0.35">
      <c r="A2205" s="13">
        <v>2204</v>
      </c>
      <c r="B2205" s="14">
        <v>4</v>
      </c>
      <c r="C2205" s="14">
        <v>104</v>
      </c>
      <c r="D2205" s="14">
        <v>64</v>
      </c>
      <c r="E2205" s="14">
        <v>23</v>
      </c>
      <c r="F2205" s="14">
        <v>116</v>
      </c>
      <c r="G2205" s="15">
        <v>27.8</v>
      </c>
      <c r="H2205" s="19">
        <v>0.45400000000000001</v>
      </c>
      <c r="I2205" s="14">
        <v>23</v>
      </c>
      <c r="J2205" s="25">
        <v>0</v>
      </c>
      <c r="K2205" t="str">
        <f t="shared" si="306"/>
        <v>Overweight</v>
      </c>
      <c r="L2205" t="str">
        <f t="shared" si="307"/>
        <v>normal</v>
      </c>
      <c r="M2205" t="str">
        <f t="shared" si="308"/>
        <v>Adult</v>
      </c>
      <c r="N2205" t="str">
        <f t="shared" si="309"/>
        <v>Medium</v>
      </c>
      <c r="O2205" t="str">
        <f t="shared" si="310"/>
        <v>Normal level</v>
      </c>
      <c r="P2205" t="str">
        <f t="shared" si="311"/>
        <v>High Risk</v>
      </c>
      <c r="Q2205" t="str">
        <f t="shared" si="312"/>
        <v>Normal</v>
      </c>
      <c r="R2205" t="str">
        <f t="shared" si="313"/>
        <v>Normal</v>
      </c>
      <c r="S2205" t="str">
        <f t="shared" si="314"/>
        <v>Medium DPF</v>
      </c>
    </row>
    <row r="2206" spans="1:19" x14ac:dyDescent="0.35">
      <c r="A2206" s="9">
        <v>2205</v>
      </c>
      <c r="B2206" s="10">
        <v>5</v>
      </c>
      <c r="C2206" s="10">
        <v>114</v>
      </c>
      <c r="D2206" s="10">
        <v>74</v>
      </c>
      <c r="E2206" s="10">
        <v>21</v>
      </c>
      <c r="F2206" s="10">
        <v>80</v>
      </c>
      <c r="G2206" s="11">
        <v>24.9</v>
      </c>
      <c r="H2206" s="18">
        <v>0.74399999999999999</v>
      </c>
      <c r="I2206" s="10">
        <v>57</v>
      </c>
      <c r="J2206" s="24">
        <v>0</v>
      </c>
      <c r="K2206" t="str">
        <f t="shared" si="306"/>
        <v>Overweight</v>
      </c>
      <c r="L2206" t="str">
        <f t="shared" si="307"/>
        <v>normal</v>
      </c>
      <c r="M2206" t="str">
        <f t="shared" si="308"/>
        <v>Adult</v>
      </c>
      <c r="N2206" t="str">
        <f t="shared" si="309"/>
        <v>Medium</v>
      </c>
      <c r="O2206" t="str">
        <f t="shared" si="310"/>
        <v>Normal level</v>
      </c>
      <c r="P2206" t="str">
        <f t="shared" si="311"/>
        <v>High Risk</v>
      </c>
      <c r="Q2206" t="str">
        <f t="shared" si="312"/>
        <v>Normal</v>
      </c>
      <c r="R2206" t="str">
        <f t="shared" si="313"/>
        <v>Normal</v>
      </c>
      <c r="S2206" t="str">
        <f t="shared" si="314"/>
        <v>High DPF</v>
      </c>
    </row>
    <row r="2207" spans="1:19" x14ac:dyDescent="0.35">
      <c r="A2207" s="13">
        <v>2206</v>
      </c>
      <c r="B2207" s="14">
        <v>2</v>
      </c>
      <c r="C2207" s="14">
        <v>108</v>
      </c>
      <c r="D2207" s="14">
        <v>62</v>
      </c>
      <c r="E2207" s="14">
        <v>10</v>
      </c>
      <c r="F2207" s="14">
        <v>278</v>
      </c>
      <c r="G2207" s="15">
        <v>25.3</v>
      </c>
      <c r="H2207" s="19">
        <v>0.88100000000000001</v>
      </c>
      <c r="I2207" s="14">
        <v>22</v>
      </c>
      <c r="J2207" s="25">
        <v>0</v>
      </c>
      <c r="K2207" t="str">
        <f t="shared" si="306"/>
        <v>Overweight</v>
      </c>
      <c r="L2207" t="str">
        <f t="shared" si="307"/>
        <v>normal</v>
      </c>
      <c r="M2207" t="str">
        <f t="shared" si="308"/>
        <v>Adult</v>
      </c>
      <c r="N2207" t="str">
        <f t="shared" si="309"/>
        <v>Low</v>
      </c>
      <c r="O2207" t="str">
        <f t="shared" si="310"/>
        <v>Normal level</v>
      </c>
      <c r="P2207" t="str">
        <f t="shared" si="311"/>
        <v>Low Risk</v>
      </c>
      <c r="Q2207" t="str">
        <f t="shared" si="312"/>
        <v>High</v>
      </c>
      <c r="R2207" t="str">
        <f t="shared" si="313"/>
        <v>Normal</v>
      </c>
      <c r="S2207" t="str">
        <f t="shared" si="314"/>
        <v>High DPF</v>
      </c>
    </row>
    <row r="2208" spans="1:19" x14ac:dyDescent="0.35">
      <c r="A2208" s="9">
        <v>2207</v>
      </c>
      <c r="B2208" s="10">
        <v>4</v>
      </c>
      <c r="C2208" s="10">
        <v>146</v>
      </c>
      <c r="D2208" s="10">
        <v>70</v>
      </c>
      <c r="E2208" s="10">
        <v>21</v>
      </c>
      <c r="F2208" s="10">
        <v>80</v>
      </c>
      <c r="G2208" s="11">
        <v>37.9</v>
      </c>
      <c r="H2208" s="18">
        <v>0.33400000000000002</v>
      </c>
      <c r="I2208" s="10">
        <v>28</v>
      </c>
      <c r="J2208" s="24">
        <v>1</v>
      </c>
      <c r="K2208" t="str">
        <f t="shared" si="306"/>
        <v>Obese</v>
      </c>
      <c r="L2208" t="str">
        <f t="shared" si="307"/>
        <v xml:space="preserve">Diabetes </v>
      </c>
      <c r="M2208" t="str">
        <f t="shared" si="308"/>
        <v>Adult</v>
      </c>
      <c r="N2208" t="str">
        <f t="shared" si="309"/>
        <v>Medium</v>
      </c>
      <c r="O2208" t="str">
        <f t="shared" si="310"/>
        <v>High level</v>
      </c>
      <c r="P2208" t="str">
        <f t="shared" si="311"/>
        <v>High Risk</v>
      </c>
      <c r="Q2208" t="str">
        <f t="shared" si="312"/>
        <v>Normal</v>
      </c>
      <c r="R2208" t="str">
        <f t="shared" si="313"/>
        <v>Normal</v>
      </c>
      <c r="S2208" t="str">
        <f t="shared" si="314"/>
        <v>Medium DPF</v>
      </c>
    </row>
    <row r="2209" spans="1:19" x14ac:dyDescent="0.35">
      <c r="A2209" s="13">
        <v>2208</v>
      </c>
      <c r="B2209" s="14">
        <v>14</v>
      </c>
      <c r="C2209" s="14">
        <v>129</v>
      </c>
      <c r="D2209" s="14">
        <v>76</v>
      </c>
      <c r="E2209" s="14">
        <v>28</v>
      </c>
      <c r="F2209" s="14">
        <v>122</v>
      </c>
      <c r="G2209" s="15">
        <v>35.9</v>
      </c>
      <c r="H2209" s="19">
        <v>0.28000000000000003</v>
      </c>
      <c r="I2209" s="14">
        <v>39</v>
      </c>
      <c r="J2209" s="25">
        <v>0</v>
      </c>
      <c r="K2209" t="str">
        <f t="shared" si="306"/>
        <v>Obese</v>
      </c>
      <c r="L2209" t="str">
        <f t="shared" si="307"/>
        <v>normal</v>
      </c>
      <c r="M2209" t="str">
        <f t="shared" si="308"/>
        <v>Adult</v>
      </c>
      <c r="N2209" t="str">
        <f t="shared" si="309"/>
        <v>Medium</v>
      </c>
      <c r="O2209" t="str">
        <f t="shared" si="310"/>
        <v>Normal level</v>
      </c>
      <c r="P2209" t="str">
        <f t="shared" si="311"/>
        <v>High Risk</v>
      </c>
      <c r="Q2209" t="str">
        <f t="shared" si="312"/>
        <v>Normal</v>
      </c>
      <c r="R2209" t="str">
        <f t="shared" si="313"/>
        <v>Normal</v>
      </c>
      <c r="S2209" t="str">
        <f t="shared" si="314"/>
        <v>Low DPF</v>
      </c>
    </row>
    <row r="2210" spans="1:19" x14ac:dyDescent="0.35">
      <c r="A2210" s="9">
        <v>2209</v>
      </c>
      <c r="B2210" s="10">
        <v>7</v>
      </c>
      <c r="C2210" s="10">
        <v>133</v>
      </c>
      <c r="D2210" s="10">
        <v>88</v>
      </c>
      <c r="E2210" s="10">
        <v>15</v>
      </c>
      <c r="F2210" s="10">
        <v>155</v>
      </c>
      <c r="G2210" s="11">
        <v>32.4</v>
      </c>
      <c r="H2210" s="18">
        <v>0.26200000000000001</v>
      </c>
      <c r="I2210" s="10">
        <v>37</v>
      </c>
      <c r="J2210" s="24">
        <v>0</v>
      </c>
      <c r="K2210" t="str">
        <f t="shared" si="306"/>
        <v>Obese</v>
      </c>
      <c r="L2210" t="str">
        <f t="shared" si="307"/>
        <v>normal</v>
      </c>
      <c r="M2210" t="str">
        <f t="shared" si="308"/>
        <v>Adult</v>
      </c>
      <c r="N2210" t="str">
        <f t="shared" si="309"/>
        <v>Low</v>
      </c>
      <c r="O2210" t="str">
        <f t="shared" si="310"/>
        <v>Normal level</v>
      </c>
      <c r="P2210" t="str">
        <f t="shared" si="311"/>
        <v>High Risk</v>
      </c>
      <c r="Q2210" t="str">
        <f t="shared" si="312"/>
        <v>High</v>
      </c>
      <c r="R2210" t="str">
        <f t="shared" si="313"/>
        <v>Prehypertension</v>
      </c>
      <c r="S2210" t="str">
        <f t="shared" si="314"/>
        <v>Low DPF</v>
      </c>
    </row>
    <row r="2211" spans="1:19" x14ac:dyDescent="0.35">
      <c r="A2211" s="13">
        <v>2210</v>
      </c>
      <c r="B2211" s="14">
        <v>7</v>
      </c>
      <c r="C2211" s="14">
        <v>161</v>
      </c>
      <c r="D2211" s="14">
        <v>86</v>
      </c>
      <c r="E2211" s="14">
        <v>21</v>
      </c>
      <c r="F2211" s="14">
        <v>80</v>
      </c>
      <c r="G2211" s="15">
        <v>30.4</v>
      </c>
      <c r="H2211" s="19">
        <v>0.16500000000000001</v>
      </c>
      <c r="I2211" s="14">
        <v>47</v>
      </c>
      <c r="J2211" s="25">
        <v>1</v>
      </c>
      <c r="K2211" t="str">
        <f t="shared" si="306"/>
        <v>Obese</v>
      </c>
      <c r="L2211" t="str">
        <f t="shared" si="307"/>
        <v xml:space="preserve">Diabetes </v>
      </c>
      <c r="M2211" t="str">
        <f t="shared" si="308"/>
        <v>Adult</v>
      </c>
      <c r="N2211" t="str">
        <f t="shared" si="309"/>
        <v>Medium</v>
      </c>
      <c r="O2211" t="str">
        <f t="shared" si="310"/>
        <v>High level</v>
      </c>
      <c r="P2211" t="str">
        <f t="shared" si="311"/>
        <v>High Risk</v>
      </c>
      <c r="Q2211" t="str">
        <f t="shared" si="312"/>
        <v>Normal</v>
      </c>
      <c r="R2211" t="str">
        <f t="shared" si="313"/>
        <v>Prehypertension</v>
      </c>
      <c r="S2211" t="str">
        <f t="shared" si="314"/>
        <v>Low DPF</v>
      </c>
    </row>
    <row r="2212" spans="1:19" x14ac:dyDescent="0.35">
      <c r="A2212" s="9">
        <v>2211</v>
      </c>
      <c r="B2212" s="10">
        <v>2</v>
      </c>
      <c r="C2212" s="10">
        <v>108</v>
      </c>
      <c r="D2212" s="10">
        <v>80</v>
      </c>
      <c r="E2212" s="10">
        <v>21</v>
      </c>
      <c r="F2212" s="10">
        <v>80</v>
      </c>
      <c r="G2212" s="11">
        <v>27</v>
      </c>
      <c r="H2212" s="18">
        <v>0.25900000000000001</v>
      </c>
      <c r="I2212" s="10">
        <v>52</v>
      </c>
      <c r="J2212" s="24">
        <v>1</v>
      </c>
      <c r="K2212" t="str">
        <f t="shared" si="306"/>
        <v>Overweight</v>
      </c>
      <c r="L2212" t="str">
        <f t="shared" si="307"/>
        <v xml:space="preserve">Diabetes </v>
      </c>
      <c r="M2212" t="str">
        <f t="shared" si="308"/>
        <v>Adult</v>
      </c>
      <c r="N2212" t="str">
        <f t="shared" si="309"/>
        <v>Medium</v>
      </c>
      <c r="O2212" t="str">
        <f t="shared" si="310"/>
        <v>Normal level</v>
      </c>
      <c r="P2212" t="str">
        <f t="shared" si="311"/>
        <v>Low Risk</v>
      </c>
      <c r="Q2212" t="str">
        <f t="shared" si="312"/>
        <v>Normal</v>
      </c>
      <c r="R2212" t="str">
        <f t="shared" si="313"/>
        <v>Normal</v>
      </c>
      <c r="S2212" t="str">
        <f t="shared" si="314"/>
        <v>Low DPF</v>
      </c>
    </row>
    <row r="2213" spans="1:19" x14ac:dyDescent="0.35">
      <c r="A2213" s="13">
        <v>2212</v>
      </c>
      <c r="B2213" s="14">
        <v>7</v>
      </c>
      <c r="C2213" s="14">
        <v>136</v>
      </c>
      <c r="D2213" s="14">
        <v>74</v>
      </c>
      <c r="E2213" s="14">
        <v>26</v>
      </c>
      <c r="F2213" s="14">
        <v>135</v>
      </c>
      <c r="G2213" s="15">
        <v>26</v>
      </c>
      <c r="H2213" s="19">
        <v>0.64700000000000002</v>
      </c>
      <c r="I2213" s="14">
        <v>51</v>
      </c>
      <c r="J2213" s="25">
        <v>0</v>
      </c>
      <c r="K2213" t="str">
        <f t="shared" si="306"/>
        <v>Overweight</v>
      </c>
      <c r="L2213" t="str">
        <f t="shared" si="307"/>
        <v>normal</v>
      </c>
      <c r="M2213" t="str">
        <f t="shared" si="308"/>
        <v>Adult</v>
      </c>
      <c r="N2213" t="str">
        <f t="shared" si="309"/>
        <v>Medium</v>
      </c>
      <c r="O2213" t="str">
        <f t="shared" si="310"/>
        <v>Normal level</v>
      </c>
      <c r="P2213" t="str">
        <f t="shared" si="311"/>
        <v>High Risk</v>
      </c>
      <c r="Q2213" t="str">
        <f t="shared" si="312"/>
        <v>Normal</v>
      </c>
      <c r="R2213" t="str">
        <f t="shared" si="313"/>
        <v>Normal</v>
      </c>
      <c r="S2213" t="str">
        <f t="shared" si="314"/>
        <v>High DPF</v>
      </c>
    </row>
    <row r="2214" spans="1:19" x14ac:dyDescent="0.35">
      <c r="A2214" s="9">
        <v>2213</v>
      </c>
      <c r="B2214" s="10">
        <v>5</v>
      </c>
      <c r="C2214" s="10">
        <v>155</v>
      </c>
      <c r="D2214" s="10">
        <v>84</v>
      </c>
      <c r="E2214" s="10">
        <v>44</v>
      </c>
      <c r="F2214" s="10">
        <v>545</v>
      </c>
      <c r="G2214" s="11">
        <v>38.700000000000003</v>
      </c>
      <c r="H2214" s="18">
        <v>0.61899999999999999</v>
      </c>
      <c r="I2214" s="10">
        <v>34</v>
      </c>
      <c r="J2214" s="24">
        <v>0</v>
      </c>
      <c r="K2214" t="str">
        <f t="shared" si="306"/>
        <v>Obese</v>
      </c>
      <c r="L2214" t="str">
        <f t="shared" si="307"/>
        <v>normal</v>
      </c>
      <c r="M2214" t="str">
        <f t="shared" si="308"/>
        <v>Adult</v>
      </c>
      <c r="N2214" t="str">
        <f t="shared" si="309"/>
        <v>High</v>
      </c>
      <c r="O2214" t="str">
        <f t="shared" si="310"/>
        <v>High level</v>
      </c>
      <c r="P2214" t="str">
        <f t="shared" si="311"/>
        <v>High Risk</v>
      </c>
      <c r="Q2214" t="str">
        <f t="shared" si="312"/>
        <v>High</v>
      </c>
      <c r="R2214" t="str">
        <f t="shared" si="313"/>
        <v>Prehypertension</v>
      </c>
      <c r="S2214" t="str">
        <f t="shared" si="314"/>
        <v>High DPF</v>
      </c>
    </row>
    <row r="2215" spans="1:19" x14ac:dyDescent="0.35">
      <c r="A2215" s="13">
        <v>2214</v>
      </c>
      <c r="B2215" s="14">
        <v>1</v>
      </c>
      <c r="C2215" s="14">
        <v>119</v>
      </c>
      <c r="D2215" s="14">
        <v>86</v>
      </c>
      <c r="E2215" s="14">
        <v>39</v>
      </c>
      <c r="F2215" s="14">
        <v>220</v>
      </c>
      <c r="G2215" s="15">
        <v>45.6</v>
      </c>
      <c r="H2215" s="19">
        <v>0.80800000000000005</v>
      </c>
      <c r="I2215" s="14">
        <v>29</v>
      </c>
      <c r="J2215" s="25">
        <v>1</v>
      </c>
      <c r="K2215" t="str">
        <f t="shared" si="306"/>
        <v>Obese</v>
      </c>
      <c r="L2215" t="str">
        <f t="shared" si="307"/>
        <v xml:space="preserve">Diabetes </v>
      </c>
      <c r="M2215" t="str">
        <f t="shared" si="308"/>
        <v>Adult</v>
      </c>
      <c r="N2215" t="str">
        <f t="shared" si="309"/>
        <v>Medium</v>
      </c>
      <c r="O2215" t="str">
        <f t="shared" si="310"/>
        <v>Normal level</v>
      </c>
      <c r="P2215" t="str">
        <f t="shared" si="311"/>
        <v>Low Risk</v>
      </c>
      <c r="Q2215" t="str">
        <f t="shared" si="312"/>
        <v>High</v>
      </c>
      <c r="R2215" t="str">
        <f t="shared" si="313"/>
        <v>Prehypertension</v>
      </c>
      <c r="S2215" t="str">
        <f t="shared" si="314"/>
        <v>High DPF</v>
      </c>
    </row>
    <row r="2216" spans="1:19" x14ac:dyDescent="0.35">
      <c r="A2216" s="9">
        <v>2215</v>
      </c>
      <c r="B2216" s="10">
        <v>4</v>
      </c>
      <c r="C2216" s="10">
        <v>96</v>
      </c>
      <c r="D2216" s="10">
        <v>56</v>
      </c>
      <c r="E2216" s="10">
        <v>17</v>
      </c>
      <c r="F2216" s="10">
        <v>49</v>
      </c>
      <c r="G2216" s="11">
        <v>20.8</v>
      </c>
      <c r="H2216" s="18">
        <v>0.34</v>
      </c>
      <c r="I2216" s="10">
        <v>26</v>
      </c>
      <c r="J2216" s="24">
        <v>0</v>
      </c>
      <c r="K2216" t="str">
        <f t="shared" si="306"/>
        <v>Normal weight</v>
      </c>
      <c r="L2216" t="str">
        <f t="shared" si="307"/>
        <v>normal</v>
      </c>
      <c r="M2216" t="str">
        <f t="shared" si="308"/>
        <v>Adult</v>
      </c>
      <c r="N2216" t="str">
        <f t="shared" si="309"/>
        <v>Low</v>
      </c>
      <c r="O2216" t="str">
        <f t="shared" si="310"/>
        <v>Normal level</v>
      </c>
      <c r="P2216" t="str">
        <f t="shared" si="311"/>
        <v>High Risk</v>
      </c>
      <c r="Q2216" t="str">
        <f t="shared" si="312"/>
        <v>Low</v>
      </c>
      <c r="R2216" t="str">
        <f t="shared" si="313"/>
        <v>Low</v>
      </c>
      <c r="S2216" t="str">
        <f t="shared" si="314"/>
        <v>Medium DPF</v>
      </c>
    </row>
    <row r="2217" spans="1:19" x14ac:dyDescent="0.35">
      <c r="A2217" s="13">
        <v>2216</v>
      </c>
      <c r="B2217" s="14">
        <v>5</v>
      </c>
      <c r="C2217" s="14">
        <v>108</v>
      </c>
      <c r="D2217" s="14">
        <v>72</v>
      </c>
      <c r="E2217" s="14">
        <v>43</v>
      </c>
      <c r="F2217" s="14">
        <v>75</v>
      </c>
      <c r="G2217" s="15">
        <v>36.1</v>
      </c>
      <c r="H2217" s="19">
        <v>0.26300000000000001</v>
      </c>
      <c r="I2217" s="14">
        <v>33</v>
      </c>
      <c r="J2217" s="25">
        <v>0</v>
      </c>
      <c r="K2217" t="str">
        <f t="shared" si="306"/>
        <v>Obese</v>
      </c>
      <c r="L2217" t="str">
        <f t="shared" si="307"/>
        <v>normal</v>
      </c>
      <c r="M2217" t="str">
        <f t="shared" si="308"/>
        <v>Adult</v>
      </c>
      <c r="N2217" t="str">
        <f t="shared" si="309"/>
        <v>High</v>
      </c>
      <c r="O2217" t="str">
        <f t="shared" si="310"/>
        <v>Normal level</v>
      </c>
      <c r="P2217" t="str">
        <f t="shared" si="311"/>
        <v>High Risk</v>
      </c>
      <c r="Q2217" t="str">
        <f t="shared" si="312"/>
        <v>Low</v>
      </c>
      <c r="R2217" t="str">
        <f t="shared" si="313"/>
        <v>Normal</v>
      </c>
      <c r="S2217" t="str">
        <f t="shared" si="314"/>
        <v>Low DPF</v>
      </c>
    </row>
    <row r="2218" spans="1:19" x14ac:dyDescent="0.35">
      <c r="A2218" s="9">
        <v>2217</v>
      </c>
      <c r="B2218" s="10">
        <v>4</v>
      </c>
      <c r="C2218" s="10">
        <v>78</v>
      </c>
      <c r="D2218" s="10">
        <v>88</v>
      </c>
      <c r="E2218" s="10">
        <v>29</v>
      </c>
      <c r="F2218" s="10">
        <v>40</v>
      </c>
      <c r="G2218" s="11">
        <v>36.9</v>
      </c>
      <c r="H2218" s="18">
        <v>0.434</v>
      </c>
      <c r="I2218" s="10">
        <v>21</v>
      </c>
      <c r="J2218" s="24">
        <v>0</v>
      </c>
      <c r="K2218" t="str">
        <f t="shared" si="306"/>
        <v>Obese</v>
      </c>
      <c r="L2218" t="str">
        <f t="shared" si="307"/>
        <v>normal</v>
      </c>
      <c r="M2218" t="str">
        <f t="shared" si="308"/>
        <v>Adult</v>
      </c>
      <c r="N2218" t="str">
        <f t="shared" si="309"/>
        <v>Medium</v>
      </c>
      <c r="O2218" t="str">
        <f t="shared" si="310"/>
        <v>Normal level</v>
      </c>
      <c r="P2218" t="str">
        <f t="shared" si="311"/>
        <v>High Risk</v>
      </c>
      <c r="Q2218" t="str">
        <f t="shared" si="312"/>
        <v>Low</v>
      </c>
      <c r="R2218" t="str">
        <f t="shared" si="313"/>
        <v>Prehypertension</v>
      </c>
      <c r="S2218" t="str">
        <f t="shared" si="314"/>
        <v>Medium DPF</v>
      </c>
    </row>
    <row r="2219" spans="1:19" x14ac:dyDescent="0.35">
      <c r="A2219" s="13">
        <v>2218</v>
      </c>
      <c r="B2219" s="14">
        <v>4</v>
      </c>
      <c r="C2219" s="14">
        <v>107</v>
      </c>
      <c r="D2219" s="14">
        <v>62</v>
      </c>
      <c r="E2219" s="14">
        <v>30</v>
      </c>
      <c r="F2219" s="14">
        <v>74</v>
      </c>
      <c r="G2219" s="15">
        <v>36.6</v>
      </c>
      <c r="H2219" s="19">
        <v>0.75700000000000001</v>
      </c>
      <c r="I2219" s="14">
        <v>25</v>
      </c>
      <c r="J2219" s="25">
        <v>1</v>
      </c>
      <c r="K2219" t="str">
        <f t="shared" si="306"/>
        <v>Obese</v>
      </c>
      <c r="L2219" t="str">
        <f t="shared" si="307"/>
        <v xml:space="preserve">Diabetes </v>
      </c>
      <c r="M2219" t="str">
        <f t="shared" si="308"/>
        <v>Adult</v>
      </c>
      <c r="N2219" t="str">
        <f t="shared" si="309"/>
        <v>Medium</v>
      </c>
      <c r="O2219" t="str">
        <f t="shared" si="310"/>
        <v>Normal level</v>
      </c>
      <c r="P2219" t="str">
        <f t="shared" si="311"/>
        <v>High Risk</v>
      </c>
      <c r="Q2219" t="str">
        <f t="shared" si="312"/>
        <v>Low</v>
      </c>
      <c r="R2219" t="str">
        <f t="shared" si="313"/>
        <v>Normal</v>
      </c>
      <c r="S2219" t="str">
        <f t="shared" si="314"/>
        <v>High DPF</v>
      </c>
    </row>
    <row r="2220" spans="1:19" x14ac:dyDescent="0.35">
      <c r="A2220" s="9">
        <v>2219</v>
      </c>
      <c r="B2220" s="10">
        <v>2</v>
      </c>
      <c r="C2220" s="10">
        <v>128</v>
      </c>
      <c r="D2220" s="10">
        <v>78</v>
      </c>
      <c r="E2220" s="10">
        <v>37</v>
      </c>
      <c r="F2220" s="10">
        <v>182</v>
      </c>
      <c r="G2220" s="11">
        <v>43.3</v>
      </c>
      <c r="H2220" s="18">
        <v>1.224</v>
      </c>
      <c r="I2220" s="10">
        <v>31</v>
      </c>
      <c r="J2220" s="24">
        <v>1</v>
      </c>
      <c r="K2220" t="str">
        <f t="shared" si="306"/>
        <v>Obese</v>
      </c>
      <c r="L2220" t="str">
        <f t="shared" si="307"/>
        <v xml:space="preserve">Diabetes </v>
      </c>
      <c r="M2220" t="str">
        <f t="shared" si="308"/>
        <v>Adult</v>
      </c>
      <c r="N2220" t="str">
        <f t="shared" si="309"/>
        <v>Medium</v>
      </c>
      <c r="O2220" t="str">
        <f t="shared" si="310"/>
        <v>Normal level</v>
      </c>
      <c r="P2220" t="str">
        <f t="shared" si="311"/>
        <v>Low Risk</v>
      </c>
      <c r="Q2220" t="str">
        <f t="shared" si="312"/>
        <v>High</v>
      </c>
      <c r="R2220" t="str">
        <f t="shared" si="313"/>
        <v>Normal</v>
      </c>
      <c r="S2220" t="str">
        <f t="shared" si="314"/>
        <v>High DPF</v>
      </c>
    </row>
    <row r="2221" spans="1:19" x14ac:dyDescent="0.35">
      <c r="A2221" s="13">
        <v>2220</v>
      </c>
      <c r="B2221" s="14">
        <v>1</v>
      </c>
      <c r="C2221" s="14">
        <v>128</v>
      </c>
      <c r="D2221" s="14">
        <v>48</v>
      </c>
      <c r="E2221" s="14">
        <v>45</v>
      </c>
      <c r="F2221" s="14">
        <v>194</v>
      </c>
      <c r="G2221" s="15">
        <v>40.5</v>
      </c>
      <c r="H2221" s="19">
        <v>0.61299999999999999</v>
      </c>
      <c r="I2221" s="14">
        <v>24</v>
      </c>
      <c r="J2221" s="25">
        <v>1</v>
      </c>
      <c r="K2221" t="str">
        <f t="shared" si="306"/>
        <v>Obese</v>
      </c>
      <c r="L2221" t="str">
        <f t="shared" si="307"/>
        <v xml:space="preserve">Diabetes </v>
      </c>
      <c r="M2221" t="str">
        <f t="shared" si="308"/>
        <v>Adult</v>
      </c>
      <c r="N2221" t="str">
        <f t="shared" si="309"/>
        <v>High</v>
      </c>
      <c r="O2221" t="str">
        <f t="shared" si="310"/>
        <v>Normal level</v>
      </c>
      <c r="P2221" t="str">
        <f t="shared" si="311"/>
        <v>Low Risk</v>
      </c>
      <c r="Q2221" t="str">
        <f t="shared" si="312"/>
        <v>High</v>
      </c>
      <c r="R2221" t="str">
        <f t="shared" si="313"/>
        <v>Low</v>
      </c>
      <c r="S2221" t="str">
        <f t="shared" si="314"/>
        <v>High DPF</v>
      </c>
    </row>
    <row r="2222" spans="1:19" x14ac:dyDescent="0.35">
      <c r="A2222" s="9">
        <v>2221</v>
      </c>
      <c r="B2222" s="10">
        <v>4</v>
      </c>
      <c r="C2222" s="10">
        <v>161</v>
      </c>
      <c r="D2222" s="10">
        <v>50</v>
      </c>
      <c r="E2222" s="10">
        <v>21</v>
      </c>
      <c r="F2222" s="10">
        <v>80</v>
      </c>
      <c r="G2222" s="11">
        <v>21.9</v>
      </c>
      <c r="H2222" s="18">
        <v>0.254</v>
      </c>
      <c r="I2222" s="10">
        <v>65</v>
      </c>
      <c r="J2222" s="24">
        <v>0</v>
      </c>
      <c r="K2222" t="str">
        <f t="shared" si="306"/>
        <v>Normal weight</v>
      </c>
      <c r="L2222" t="str">
        <f t="shared" si="307"/>
        <v>normal</v>
      </c>
      <c r="M2222" t="str">
        <f t="shared" si="308"/>
        <v>Aged</v>
      </c>
      <c r="N2222" t="str">
        <f t="shared" si="309"/>
        <v>Medium</v>
      </c>
      <c r="O2222" t="str">
        <f t="shared" si="310"/>
        <v>High level</v>
      </c>
      <c r="P2222" t="str">
        <f t="shared" si="311"/>
        <v>High Risk</v>
      </c>
      <c r="Q2222" t="str">
        <f t="shared" si="312"/>
        <v>Normal</v>
      </c>
      <c r="R2222" t="str">
        <f t="shared" si="313"/>
        <v>Low</v>
      </c>
      <c r="S2222" t="str">
        <f t="shared" si="314"/>
        <v>Low DPF</v>
      </c>
    </row>
    <row r="2223" spans="1:19" x14ac:dyDescent="0.35">
      <c r="A2223" s="13">
        <v>2222</v>
      </c>
      <c r="B2223" s="14">
        <v>6</v>
      </c>
      <c r="C2223" s="14">
        <v>151</v>
      </c>
      <c r="D2223" s="14">
        <v>62</v>
      </c>
      <c r="E2223" s="14">
        <v>31</v>
      </c>
      <c r="F2223" s="14">
        <v>120</v>
      </c>
      <c r="G2223" s="15">
        <v>35.5</v>
      </c>
      <c r="H2223" s="19">
        <v>0.69199999999999995</v>
      </c>
      <c r="I2223" s="14">
        <v>28</v>
      </c>
      <c r="J2223" s="25">
        <v>0</v>
      </c>
      <c r="K2223" t="str">
        <f t="shared" si="306"/>
        <v>Obese</v>
      </c>
      <c r="L2223" t="str">
        <f t="shared" si="307"/>
        <v>normal</v>
      </c>
      <c r="M2223" t="str">
        <f t="shared" si="308"/>
        <v>Adult</v>
      </c>
      <c r="N2223" t="str">
        <f t="shared" si="309"/>
        <v>Medium</v>
      </c>
      <c r="O2223" t="str">
        <f t="shared" si="310"/>
        <v>High level</v>
      </c>
      <c r="P2223" t="str">
        <f t="shared" si="311"/>
        <v>High Risk</v>
      </c>
      <c r="Q2223" t="str">
        <f t="shared" si="312"/>
        <v>Normal</v>
      </c>
      <c r="R2223" t="str">
        <f t="shared" si="313"/>
        <v>Normal</v>
      </c>
      <c r="S2223" t="str">
        <f t="shared" si="314"/>
        <v>High DPF</v>
      </c>
    </row>
    <row r="2224" spans="1:19" x14ac:dyDescent="0.35">
      <c r="A2224" s="9">
        <v>2223</v>
      </c>
      <c r="B2224" s="10">
        <v>2</v>
      </c>
      <c r="C2224" s="10">
        <v>146</v>
      </c>
      <c r="D2224" s="10">
        <v>70</v>
      </c>
      <c r="E2224" s="10">
        <v>38</v>
      </c>
      <c r="F2224" s="10">
        <v>360</v>
      </c>
      <c r="G2224" s="11">
        <v>28</v>
      </c>
      <c r="H2224" s="18">
        <v>0.33700000000000002</v>
      </c>
      <c r="I2224" s="10">
        <v>29</v>
      </c>
      <c r="J2224" s="24">
        <v>1</v>
      </c>
      <c r="K2224" t="str">
        <f t="shared" si="306"/>
        <v>Overweight</v>
      </c>
      <c r="L2224" t="str">
        <f t="shared" si="307"/>
        <v xml:space="preserve">Diabetes </v>
      </c>
      <c r="M2224" t="str">
        <f t="shared" si="308"/>
        <v>Adult</v>
      </c>
      <c r="N2224" t="str">
        <f t="shared" si="309"/>
        <v>Medium</v>
      </c>
      <c r="O2224" t="str">
        <f t="shared" si="310"/>
        <v>High level</v>
      </c>
      <c r="P2224" t="str">
        <f t="shared" si="311"/>
        <v>Low Risk</v>
      </c>
      <c r="Q2224" t="str">
        <f t="shared" si="312"/>
        <v>High</v>
      </c>
      <c r="R2224" t="str">
        <f t="shared" si="313"/>
        <v>Normal</v>
      </c>
      <c r="S2224" t="str">
        <f t="shared" si="314"/>
        <v>Medium DPF</v>
      </c>
    </row>
    <row r="2225" spans="1:19" x14ac:dyDescent="0.35">
      <c r="A2225" s="13">
        <v>2224</v>
      </c>
      <c r="B2225" s="14">
        <v>4</v>
      </c>
      <c r="C2225" s="14">
        <v>126</v>
      </c>
      <c r="D2225" s="14">
        <v>84</v>
      </c>
      <c r="E2225" s="14">
        <v>29</v>
      </c>
      <c r="F2225" s="14">
        <v>215</v>
      </c>
      <c r="G2225" s="15">
        <v>30.7</v>
      </c>
      <c r="H2225" s="19">
        <v>0.52</v>
      </c>
      <c r="I2225" s="14">
        <v>24</v>
      </c>
      <c r="J2225" s="25">
        <v>0</v>
      </c>
      <c r="K2225" t="str">
        <f t="shared" si="306"/>
        <v>Obese</v>
      </c>
      <c r="L2225" t="str">
        <f t="shared" si="307"/>
        <v>normal</v>
      </c>
      <c r="M2225" t="str">
        <f t="shared" si="308"/>
        <v>Adult</v>
      </c>
      <c r="N2225" t="str">
        <f t="shared" si="309"/>
        <v>Medium</v>
      </c>
      <c r="O2225" t="str">
        <f t="shared" si="310"/>
        <v>Normal level</v>
      </c>
      <c r="P2225" t="str">
        <f t="shared" si="311"/>
        <v>High Risk</v>
      </c>
      <c r="Q2225" t="str">
        <f t="shared" si="312"/>
        <v>High</v>
      </c>
      <c r="R2225" t="str">
        <f t="shared" si="313"/>
        <v>Prehypertension</v>
      </c>
      <c r="S2225" t="str">
        <f t="shared" si="314"/>
        <v>Medium DPF</v>
      </c>
    </row>
    <row r="2226" spans="1:19" x14ac:dyDescent="0.35">
      <c r="A2226" s="9">
        <v>2225</v>
      </c>
      <c r="B2226" s="10">
        <v>14</v>
      </c>
      <c r="C2226" s="10">
        <v>100</v>
      </c>
      <c r="D2226" s="10">
        <v>78</v>
      </c>
      <c r="E2226" s="10">
        <v>25</v>
      </c>
      <c r="F2226" s="10">
        <v>184</v>
      </c>
      <c r="G2226" s="11">
        <v>36.6</v>
      </c>
      <c r="H2226" s="18">
        <v>0.41199999999999998</v>
      </c>
      <c r="I2226" s="10">
        <v>46</v>
      </c>
      <c r="J2226" s="24">
        <v>1</v>
      </c>
      <c r="K2226" t="str">
        <f t="shared" si="306"/>
        <v>Obese</v>
      </c>
      <c r="L2226" t="str">
        <f t="shared" si="307"/>
        <v xml:space="preserve">Diabetes </v>
      </c>
      <c r="M2226" t="str">
        <f t="shared" si="308"/>
        <v>Adult</v>
      </c>
      <c r="N2226" t="str">
        <f t="shared" si="309"/>
        <v>Medium</v>
      </c>
      <c r="O2226" t="str">
        <f t="shared" si="310"/>
        <v>Normal level</v>
      </c>
      <c r="P2226" t="str">
        <f t="shared" si="311"/>
        <v>High Risk</v>
      </c>
      <c r="Q2226" t="str">
        <f t="shared" si="312"/>
        <v>High</v>
      </c>
      <c r="R2226" t="str">
        <f t="shared" si="313"/>
        <v>Normal</v>
      </c>
      <c r="S2226" t="str">
        <f t="shared" si="314"/>
        <v>Medium DPF</v>
      </c>
    </row>
    <row r="2227" spans="1:19" x14ac:dyDescent="0.35">
      <c r="A2227" s="13">
        <v>2226</v>
      </c>
      <c r="B2227" s="14">
        <v>3</v>
      </c>
      <c r="C2227" s="14">
        <v>82</v>
      </c>
      <c r="D2227" s="14">
        <v>70</v>
      </c>
      <c r="E2227" s="14">
        <v>21</v>
      </c>
      <c r="F2227" s="14">
        <v>80</v>
      </c>
      <c r="G2227" s="15">
        <v>21.1</v>
      </c>
      <c r="H2227" s="19">
        <v>0.38900000000000001</v>
      </c>
      <c r="I2227" s="14">
        <v>25</v>
      </c>
      <c r="J2227" s="25">
        <v>0</v>
      </c>
      <c r="K2227" t="str">
        <f t="shared" si="306"/>
        <v>Normal weight</v>
      </c>
      <c r="L2227" t="str">
        <f t="shared" si="307"/>
        <v>normal</v>
      </c>
      <c r="M2227" t="str">
        <f t="shared" si="308"/>
        <v>Adult</v>
      </c>
      <c r="N2227" t="str">
        <f t="shared" si="309"/>
        <v>Medium</v>
      </c>
      <c r="O2227" t="str">
        <f t="shared" si="310"/>
        <v>Normal level</v>
      </c>
      <c r="P2227" t="str">
        <f t="shared" si="311"/>
        <v>Low Risk</v>
      </c>
      <c r="Q2227" t="str">
        <f t="shared" si="312"/>
        <v>Normal</v>
      </c>
      <c r="R2227" t="str">
        <f t="shared" si="313"/>
        <v>Normal</v>
      </c>
      <c r="S2227" t="str">
        <f t="shared" si="314"/>
        <v>Medium DPF</v>
      </c>
    </row>
    <row r="2228" spans="1:19" x14ac:dyDescent="0.35">
      <c r="A2228" s="9">
        <v>2227</v>
      </c>
      <c r="B2228" s="10">
        <v>3</v>
      </c>
      <c r="C2228" s="10">
        <v>193</v>
      </c>
      <c r="D2228" s="10">
        <v>70</v>
      </c>
      <c r="E2228" s="10">
        <v>31</v>
      </c>
      <c r="F2228" s="10">
        <v>80</v>
      </c>
      <c r="G2228" s="11">
        <v>34.9</v>
      </c>
      <c r="H2228" s="18">
        <v>0.24099999999999999</v>
      </c>
      <c r="I2228" s="10">
        <v>25</v>
      </c>
      <c r="J2228" s="24">
        <v>1</v>
      </c>
      <c r="K2228" t="str">
        <f t="shared" si="306"/>
        <v>Obese</v>
      </c>
      <c r="L2228" t="str">
        <f t="shared" si="307"/>
        <v xml:space="preserve">Diabetes </v>
      </c>
      <c r="M2228" t="str">
        <f t="shared" si="308"/>
        <v>Adult</v>
      </c>
      <c r="N2228" t="str">
        <f t="shared" si="309"/>
        <v>Medium</v>
      </c>
      <c r="O2228" t="str">
        <f t="shared" si="310"/>
        <v>High level</v>
      </c>
      <c r="P2228" t="str">
        <f t="shared" si="311"/>
        <v>Low Risk</v>
      </c>
      <c r="Q2228" t="str">
        <f t="shared" si="312"/>
        <v>Normal</v>
      </c>
      <c r="R2228" t="str">
        <f t="shared" si="313"/>
        <v>Normal</v>
      </c>
      <c r="S2228" t="str">
        <f t="shared" si="314"/>
        <v>Low DPF</v>
      </c>
    </row>
    <row r="2229" spans="1:19" x14ac:dyDescent="0.35">
      <c r="A2229" s="13">
        <v>2228</v>
      </c>
      <c r="B2229" s="14">
        <v>4</v>
      </c>
      <c r="C2229" s="14">
        <v>95</v>
      </c>
      <c r="D2229" s="14">
        <v>64</v>
      </c>
      <c r="E2229" s="14">
        <v>21</v>
      </c>
      <c r="F2229" s="14">
        <v>80</v>
      </c>
      <c r="G2229" s="15">
        <v>32</v>
      </c>
      <c r="H2229" s="19">
        <v>0.161</v>
      </c>
      <c r="I2229" s="14">
        <v>31</v>
      </c>
      <c r="J2229" s="25">
        <v>1</v>
      </c>
      <c r="K2229" t="str">
        <f t="shared" si="306"/>
        <v>Obese</v>
      </c>
      <c r="L2229" t="str">
        <f t="shared" si="307"/>
        <v xml:space="preserve">Diabetes </v>
      </c>
      <c r="M2229" t="str">
        <f t="shared" si="308"/>
        <v>Adult</v>
      </c>
      <c r="N2229" t="str">
        <f t="shared" si="309"/>
        <v>Medium</v>
      </c>
      <c r="O2229" t="str">
        <f t="shared" si="310"/>
        <v>Normal level</v>
      </c>
      <c r="P2229" t="str">
        <f t="shared" si="311"/>
        <v>High Risk</v>
      </c>
      <c r="Q2229" t="str">
        <f t="shared" si="312"/>
        <v>Normal</v>
      </c>
      <c r="R2229" t="str">
        <f t="shared" si="313"/>
        <v>Normal</v>
      </c>
      <c r="S2229" t="str">
        <f t="shared" si="314"/>
        <v>Low DPF</v>
      </c>
    </row>
    <row r="2230" spans="1:19" x14ac:dyDescent="0.35">
      <c r="A2230" s="9">
        <v>2229</v>
      </c>
      <c r="B2230" s="10">
        <v>6</v>
      </c>
      <c r="C2230" s="10">
        <v>137</v>
      </c>
      <c r="D2230" s="10">
        <v>61</v>
      </c>
      <c r="E2230" s="10">
        <v>21</v>
      </c>
      <c r="F2230" s="10">
        <v>80</v>
      </c>
      <c r="G2230" s="11">
        <v>24.2</v>
      </c>
      <c r="H2230" s="18">
        <v>0.151</v>
      </c>
      <c r="I2230" s="10">
        <v>55</v>
      </c>
      <c r="J2230" s="24">
        <v>0</v>
      </c>
      <c r="K2230" t="str">
        <f t="shared" si="306"/>
        <v>Normal weight</v>
      </c>
      <c r="L2230" t="str">
        <f t="shared" si="307"/>
        <v>normal</v>
      </c>
      <c r="M2230" t="str">
        <f t="shared" si="308"/>
        <v>Adult</v>
      </c>
      <c r="N2230" t="str">
        <f t="shared" si="309"/>
        <v>Medium</v>
      </c>
      <c r="O2230" t="str">
        <f t="shared" si="310"/>
        <v>Normal level</v>
      </c>
      <c r="P2230" t="str">
        <f t="shared" si="311"/>
        <v>High Risk</v>
      </c>
      <c r="Q2230" t="str">
        <f t="shared" si="312"/>
        <v>Normal</v>
      </c>
      <c r="R2230" t="str">
        <f t="shared" si="313"/>
        <v>Normal</v>
      </c>
      <c r="S2230" t="str">
        <f t="shared" si="314"/>
        <v>Low DPF</v>
      </c>
    </row>
    <row r="2231" spans="1:19" x14ac:dyDescent="0.35">
      <c r="A2231" s="13">
        <v>2230</v>
      </c>
      <c r="B2231" s="14">
        <v>5</v>
      </c>
      <c r="C2231" s="14">
        <v>136</v>
      </c>
      <c r="D2231" s="14">
        <v>84</v>
      </c>
      <c r="E2231" s="14">
        <v>41</v>
      </c>
      <c r="F2231" s="14">
        <v>88</v>
      </c>
      <c r="G2231" s="15">
        <v>35</v>
      </c>
      <c r="H2231" s="19">
        <v>0.28599999999999998</v>
      </c>
      <c r="I2231" s="14">
        <v>35</v>
      </c>
      <c r="J2231" s="25">
        <v>1</v>
      </c>
      <c r="K2231" t="str">
        <f t="shared" si="306"/>
        <v>Obese</v>
      </c>
      <c r="L2231" t="str">
        <f t="shared" si="307"/>
        <v xml:space="preserve">Diabetes </v>
      </c>
      <c r="M2231" t="str">
        <f t="shared" si="308"/>
        <v>Adult</v>
      </c>
      <c r="N2231" t="str">
        <f t="shared" si="309"/>
        <v>High</v>
      </c>
      <c r="O2231" t="str">
        <f t="shared" si="310"/>
        <v>Normal level</v>
      </c>
      <c r="P2231" t="str">
        <f t="shared" si="311"/>
        <v>High Risk</v>
      </c>
      <c r="Q2231" t="str">
        <f t="shared" si="312"/>
        <v>Normal</v>
      </c>
      <c r="R2231" t="str">
        <f t="shared" si="313"/>
        <v>Prehypertension</v>
      </c>
      <c r="S2231" t="str">
        <f t="shared" si="314"/>
        <v>Low DPF</v>
      </c>
    </row>
    <row r="2232" spans="1:19" x14ac:dyDescent="0.35">
      <c r="A2232" s="9">
        <v>2231</v>
      </c>
      <c r="B2232" s="10">
        <v>9</v>
      </c>
      <c r="C2232" s="10">
        <v>72</v>
      </c>
      <c r="D2232" s="10">
        <v>78</v>
      </c>
      <c r="E2232" s="10">
        <v>25</v>
      </c>
      <c r="F2232" s="10">
        <v>80</v>
      </c>
      <c r="G2232" s="11">
        <v>31.6</v>
      </c>
      <c r="H2232" s="18">
        <v>0.28000000000000003</v>
      </c>
      <c r="I2232" s="10">
        <v>38</v>
      </c>
      <c r="J2232" s="24">
        <v>0</v>
      </c>
      <c r="K2232" t="str">
        <f t="shared" si="306"/>
        <v>Obese</v>
      </c>
      <c r="L2232" t="str">
        <f t="shared" si="307"/>
        <v>normal</v>
      </c>
      <c r="M2232" t="str">
        <f t="shared" si="308"/>
        <v>Adult</v>
      </c>
      <c r="N2232" t="str">
        <f t="shared" si="309"/>
        <v>Medium</v>
      </c>
      <c r="O2232" t="str">
        <f t="shared" si="310"/>
        <v>Normal level</v>
      </c>
      <c r="P2232" t="str">
        <f t="shared" si="311"/>
        <v>High Risk</v>
      </c>
      <c r="Q2232" t="str">
        <f t="shared" si="312"/>
        <v>Normal</v>
      </c>
      <c r="R2232" t="str">
        <f t="shared" si="313"/>
        <v>Normal</v>
      </c>
      <c r="S2232" t="str">
        <f t="shared" si="314"/>
        <v>Low DPF</v>
      </c>
    </row>
    <row r="2233" spans="1:19" x14ac:dyDescent="0.35">
      <c r="A2233" s="13">
        <v>2232</v>
      </c>
      <c r="B2233" s="14">
        <v>5</v>
      </c>
      <c r="C2233" s="14">
        <v>168</v>
      </c>
      <c r="D2233" s="14">
        <v>64</v>
      </c>
      <c r="E2233" s="14">
        <v>21</v>
      </c>
      <c r="F2233" s="14">
        <v>80</v>
      </c>
      <c r="G2233" s="15">
        <v>32.9</v>
      </c>
      <c r="H2233" s="19">
        <v>0.13500000000000001</v>
      </c>
      <c r="I2233" s="14">
        <v>41</v>
      </c>
      <c r="J2233" s="25">
        <v>1</v>
      </c>
      <c r="K2233" t="str">
        <f t="shared" si="306"/>
        <v>Obese</v>
      </c>
      <c r="L2233" t="str">
        <f t="shared" si="307"/>
        <v xml:space="preserve">Diabetes </v>
      </c>
      <c r="M2233" t="str">
        <f t="shared" si="308"/>
        <v>Adult</v>
      </c>
      <c r="N2233" t="str">
        <f t="shared" si="309"/>
        <v>Medium</v>
      </c>
      <c r="O2233" t="str">
        <f t="shared" si="310"/>
        <v>High level</v>
      </c>
      <c r="P2233" t="str">
        <f t="shared" si="311"/>
        <v>High Risk</v>
      </c>
      <c r="Q2233" t="str">
        <f t="shared" si="312"/>
        <v>Normal</v>
      </c>
      <c r="R2233" t="str">
        <f t="shared" si="313"/>
        <v>Normal</v>
      </c>
      <c r="S2233" t="str">
        <f t="shared" si="314"/>
        <v>Low DPF</v>
      </c>
    </row>
    <row r="2234" spans="1:19" x14ac:dyDescent="0.35">
      <c r="A2234" s="9">
        <v>2233</v>
      </c>
      <c r="B2234" s="10">
        <v>2</v>
      </c>
      <c r="C2234" s="10">
        <v>123</v>
      </c>
      <c r="D2234" s="10">
        <v>48</v>
      </c>
      <c r="E2234" s="10">
        <v>32</v>
      </c>
      <c r="F2234" s="10">
        <v>165</v>
      </c>
      <c r="G2234" s="11">
        <v>42.1</v>
      </c>
      <c r="H2234" s="18">
        <v>0.52</v>
      </c>
      <c r="I2234" s="10">
        <v>26</v>
      </c>
      <c r="J2234" s="24">
        <v>0</v>
      </c>
      <c r="K2234" t="str">
        <f t="shared" si="306"/>
        <v>Obese</v>
      </c>
      <c r="L2234" t="str">
        <f t="shared" si="307"/>
        <v>normal</v>
      </c>
      <c r="M2234" t="str">
        <f t="shared" si="308"/>
        <v>Adult</v>
      </c>
      <c r="N2234" t="str">
        <f t="shared" si="309"/>
        <v>Medium</v>
      </c>
      <c r="O2234" t="str">
        <f t="shared" si="310"/>
        <v>Normal level</v>
      </c>
      <c r="P2234" t="str">
        <f t="shared" si="311"/>
        <v>Low Risk</v>
      </c>
      <c r="Q2234" t="str">
        <f t="shared" si="312"/>
        <v>High</v>
      </c>
      <c r="R2234" t="str">
        <f t="shared" si="313"/>
        <v>Low</v>
      </c>
      <c r="S2234" t="str">
        <f t="shared" si="314"/>
        <v>Medium DPF</v>
      </c>
    </row>
    <row r="2235" spans="1:19" x14ac:dyDescent="0.35">
      <c r="A2235" s="13">
        <v>2234</v>
      </c>
      <c r="B2235" s="14">
        <v>4</v>
      </c>
      <c r="C2235" s="14">
        <v>115</v>
      </c>
      <c r="D2235" s="14">
        <v>72</v>
      </c>
      <c r="E2235" s="14">
        <v>21</v>
      </c>
      <c r="F2235" s="14">
        <v>80</v>
      </c>
      <c r="G2235" s="15">
        <v>28.9</v>
      </c>
      <c r="H2235" s="19">
        <v>0.376</v>
      </c>
      <c r="I2235" s="14">
        <v>46</v>
      </c>
      <c r="J2235" s="25">
        <v>1</v>
      </c>
      <c r="K2235" t="str">
        <f t="shared" si="306"/>
        <v>Overweight</v>
      </c>
      <c r="L2235" t="str">
        <f t="shared" si="307"/>
        <v xml:space="preserve">Diabetes </v>
      </c>
      <c r="M2235" t="str">
        <f t="shared" si="308"/>
        <v>Adult</v>
      </c>
      <c r="N2235" t="str">
        <f t="shared" si="309"/>
        <v>Medium</v>
      </c>
      <c r="O2235" t="str">
        <f t="shared" si="310"/>
        <v>Normal level</v>
      </c>
      <c r="P2235" t="str">
        <f t="shared" si="311"/>
        <v>High Risk</v>
      </c>
      <c r="Q2235" t="str">
        <f t="shared" si="312"/>
        <v>Normal</v>
      </c>
      <c r="R2235" t="str">
        <f t="shared" si="313"/>
        <v>Normal</v>
      </c>
      <c r="S2235" t="str">
        <f t="shared" si="314"/>
        <v>Medium DPF</v>
      </c>
    </row>
    <row r="2236" spans="1:19" x14ac:dyDescent="0.35">
      <c r="A2236" s="9">
        <v>2235</v>
      </c>
      <c r="B2236" s="10">
        <v>4</v>
      </c>
      <c r="C2236" s="10">
        <v>101</v>
      </c>
      <c r="D2236" s="10">
        <v>62</v>
      </c>
      <c r="E2236" s="10">
        <v>21</v>
      </c>
      <c r="F2236" s="10">
        <v>80</v>
      </c>
      <c r="G2236" s="11">
        <v>21.9</v>
      </c>
      <c r="H2236" s="18">
        <v>0.33600000000000002</v>
      </c>
      <c r="I2236" s="10">
        <v>25</v>
      </c>
      <c r="J2236" s="24">
        <v>0</v>
      </c>
      <c r="K2236" t="str">
        <f t="shared" si="306"/>
        <v>Normal weight</v>
      </c>
      <c r="L2236" t="str">
        <f t="shared" si="307"/>
        <v>normal</v>
      </c>
      <c r="M2236" t="str">
        <f t="shared" si="308"/>
        <v>Adult</v>
      </c>
      <c r="N2236" t="str">
        <f t="shared" si="309"/>
        <v>Medium</v>
      </c>
      <c r="O2236" t="str">
        <f t="shared" si="310"/>
        <v>Normal level</v>
      </c>
      <c r="P2236" t="str">
        <f t="shared" si="311"/>
        <v>High Risk</v>
      </c>
      <c r="Q2236" t="str">
        <f t="shared" si="312"/>
        <v>Normal</v>
      </c>
      <c r="R2236" t="str">
        <f t="shared" si="313"/>
        <v>Normal</v>
      </c>
      <c r="S2236" t="str">
        <f t="shared" si="314"/>
        <v>Medium DPF</v>
      </c>
    </row>
    <row r="2237" spans="1:19" x14ac:dyDescent="0.35">
      <c r="A2237" s="13">
        <v>2236</v>
      </c>
      <c r="B2237" s="14">
        <v>8</v>
      </c>
      <c r="C2237" s="14">
        <v>197</v>
      </c>
      <c r="D2237" s="14">
        <v>74</v>
      </c>
      <c r="E2237" s="14">
        <v>21</v>
      </c>
      <c r="F2237" s="14">
        <v>80</v>
      </c>
      <c r="G2237" s="15">
        <v>25.9</v>
      </c>
      <c r="H2237" s="19">
        <v>1.1910000000000001</v>
      </c>
      <c r="I2237" s="14">
        <v>39</v>
      </c>
      <c r="J2237" s="25">
        <v>1</v>
      </c>
      <c r="K2237" t="str">
        <f t="shared" si="306"/>
        <v>Overweight</v>
      </c>
      <c r="L2237" t="str">
        <f t="shared" si="307"/>
        <v xml:space="preserve">Diabetes </v>
      </c>
      <c r="M2237" t="str">
        <f t="shared" si="308"/>
        <v>Adult</v>
      </c>
      <c r="N2237" t="str">
        <f t="shared" si="309"/>
        <v>Medium</v>
      </c>
      <c r="O2237" t="str">
        <f t="shared" si="310"/>
        <v>High level</v>
      </c>
      <c r="P2237" t="str">
        <f t="shared" si="311"/>
        <v>High Risk</v>
      </c>
      <c r="Q2237" t="str">
        <f t="shared" si="312"/>
        <v>Normal</v>
      </c>
      <c r="R2237" t="str">
        <f t="shared" si="313"/>
        <v>Normal</v>
      </c>
      <c r="S2237" t="str">
        <f t="shared" si="314"/>
        <v>High DPF</v>
      </c>
    </row>
    <row r="2238" spans="1:19" x14ac:dyDescent="0.35">
      <c r="A2238" s="9">
        <v>2237</v>
      </c>
      <c r="B2238" s="10">
        <v>1</v>
      </c>
      <c r="C2238" s="10">
        <v>172</v>
      </c>
      <c r="D2238" s="10">
        <v>68</v>
      </c>
      <c r="E2238" s="10">
        <v>49</v>
      </c>
      <c r="F2238" s="10">
        <v>579</v>
      </c>
      <c r="G2238" s="11">
        <v>42.4</v>
      </c>
      <c r="H2238" s="18">
        <v>0.70199999999999996</v>
      </c>
      <c r="I2238" s="10">
        <v>28</v>
      </c>
      <c r="J2238" s="24">
        <v>1</v>
      </c>
      <c r="K2238" t="str">
        <f t="shared" si="306"/>
        <v>Obese</v>
      </c>
      <c r="L2238" t="str">
        <f t="shared" si="307"/>
        <v xml:space="preserve">Diabetes </v>
      </c>
      <c r="M2238" t="str">
        <f t="shared" si="308"/>
        <v>Adult</v>
      </c>
      <c r="N2238" t="str">
        <f t="shared" si="309"/>
        <v>High</v>
      </c>
      <c r="O2238" t="str">
        <f t="shared" si="310"/>
        <v>High level</v>
      </c>
      <c r="P2238" t="str">
        <f t="shared" si="311"/>
        <v>Low Risk</v>
      </c>
      <c r="Q2238" t="str">
        <f t="shared" si="312"/>
        <v>High</v>
      </c>
      <c r="R2238" t="str">
        <f t="shared" si="313"/>
        <v>Normal</v>
      </c>
      <c r="S2238" t="str">
        <f t="shared" si="314"/>
        <v>High DPF</v>
      </c>
    </row>
    <row r="2239" spans="1:19" x14ac:dyDescent="0.35">
      <c r="A2239" s="13">
        <v>2238</v>
      </c>
      <c r="B2239" s="14">
        <v>6</v>
      </c>
      <c r="C2239" s="14">
        <v>102</v>
      </c>
      <c r="D2239" s="14">
        <v>90</v>
      </c>
      <c r="E2239" s="14">
        <v>39</v>
      </c>
      <c r="F2239" s="14">
        <v>80</v>
      </c>
      <c r="G2239" s="15">
        <v>35.700000000000003</v>
      </c>
      <c r="H2239" s="19">
        <v>0.67400000000000004</v>
      </c>
      <c r="I2239" s="14">
        <v>28</v>
      </c>
      <c r="J2239" s="25">
        <v>0</v>
      </c>
      <c r="K2239" t="str">
        <f t="shared" si="306"/>
        <v>Obese</v>
      </c>
      <c r="L2239" t="str">
        <f t="shared" si="307"/>
        <v>normal</v>
      </c>
      <c r="M2239" t="str">
        <f t="shared" si="308"/>
        <v>Adult</v>
      </c>
      <c r="N2239" t="str">
        <f t="shared" si="309"/>
        <v>Medium</v>
      </c>
      <c r="O2239" t="str">
        <f t="shared" si="310"/>
        <v>Normal level</v>
      </c>
      <c r="P2239" t="str">
        <f t="shared" si="311"/>
        <v>High Risk</v>
      </c>
      <c r="Q2239" t="str">
        <f t="shared" si="312"/>
        <v>Normal</v>
      </c>
      <c r="R2239" t="str">
        <f t="shared" si="313"/>
        <v>Prehypertension</v>
      </c>
      <c r="S2239" t="str">
        <f t="shared" si="314"/>
        <v>High DPF</v>
      </c>
    </row>
    <row r="2240" spans="1:19" x14ac:dyDescent="0.35">
      <c r="A2240" s="9">
        <v>2239</v>
      </c>
      <c r="B2240" s="10">
        <v>1</v>
      </c>
      <c r="C2240" s="10">
        <v>112</v>
      </c>
      <c r="D2240" s="10">
        <v>72</v>
      </c>
      <c r="E2240" s="10">
        <v>30</v>
      </c>
      <c r="F2240" s="10">
        <v>176</v>
      </c>
      <c r="G2240" s="11">
        <v>34.4</v>
      </c>
      <c r="H2240" s="18">
        <v>0.52800000000000002</v>
      </c>
      <c r="I2240" s="10">
        <v>25</v>
      </c>
      <c r="J2240" s="24">
        <v>0</v>
      </c>
      <c r="K2240" t="str">
        <f t="shared" si="306"/>
        <v>Obese</v>
      </c>
      <c r="L2240" t="str">
        <f t="shared" si="307"/>
        <v>normal</v>
      </c>
      <c r="M2240" t="str">
        <f t="shared" si="308"/>
        <v>Adult</v>
      </c>
      <c r="N2240" t="str">
        <f t="shared" si="309"/>
        <v>Medium</v>
      </c>
      <c r="O2240" t="str">
        <f t="shared" si="310"/>
        <v>Normal level</v>
      </c>
      <c r="P2240" t="str">
        <f t="shared" si="311"/>
        <v>Low Risk</v>
      </c>
      <c r="Q2240" t="str">
        <f t="shared" si="312"/>
        <v>High</v>
      </c>
      <c r="R2240" t="str">
        <f t="shared" si="313"/>
        <v>Normal</v>
      </c>
      <c r="S2240" t="str">
        <f t="shared" si="314"/>
        <v>Medium DPF</v>
      </c>
    </row>
    <row r="2241" spans="1:19" x14ac:dyDescent="0.35">
      <c r="A2241" s="13">
        <v>2240</v>
      </c>
      <c r="B2241" s="14">
        <v>1</v>
      </c>
      <c r="C2241" s="14">
        <v>143</v>
      </c>
      <c r="D2241" s="14">
        <v>84</v>
      </c>
      <c r="E2241" s="14">
        <v>23</v>
      </c>
      <c r="F2241" s="14">
        <v>310</v>
      </c>
      <c r="G2241" s="15">
        <v>42.4</v>
      </c>
      <c r="H2241" s="19">
        <v>1.0760000000000001</v>
      </c>
      <c r="I2241" s="14">
        <v>22</v>
      </c>
      <c r="J2241" s="25">
        <v>0</v>
      </c>
      <c r="K2241" t="str">
        <f t="shared" si="306"/>
        <v>Obese</v>
      </c>
      <c r="L2241" t="str">
        <f t="shared" si="307"/>
        <v>normal</v>
      </c>
      <c r="M2241" t="str">
        <f t="shared" si="308"/>
        <v>Adult</v>
      </c>
      <c r="N2241" t="str">
        <f t="shared" si="309"/>
        <v>Medium</v>
      </c>
      <c r="O2241" t="str">
        <f t="shared" si="310"/>
        <v>High level</v>
      </c>
      <c r="P2241" t="str">
        <f t="shared" si="311"/>
        <v>Low Risk</v>
      </c>
      <c r="Q2241" t="str">
        <f t="shared" si="312"/>
        <v>High</v>
      </c>
      <c r="R2241" t="str">
        <f t="shared" si="313"/>
        <v>Prehypertension</v>
      </c>
      <c r="S2241" t="str">
        <f t="shared" si="314"/>
        <v>High DPF</v>
      </c>
    </row>
    <row r="2242" spans="1:19" x14ac:dyDescent="0.35">
      <c r="A2242" s="9">
        <v>2241</v>
      </c>
      <c r="B2242" s="10">
        <v>1</v>
      </c>
      <c r="C2242" s="10">
        <v>143</v>
      </c>
      <c r="D2242" s="10">
        <v>74</v>
      </c>
      <c r="E2242" s="10">
        <v>22</v>
      </c>
      <c r="F2242" s="10">
        <v>61</v>
      </c>
      <c r="G2242" s="11">
        <v>26.2</v>
      </c>
      <c r="H2242" s="18">
        <v>0.25600000000000001</v>
      </c>
      <c r="I2242" s="10">
        <v>21</v>
      </c>
      <c r="J2242" s="24">
        <v>0</v>
      </c>
      <c r="K2242" t="str">
        <f t="shared" si="306"/>
        <v>Overweight</v>
      </c>
      <c r="L2242" t="str">
        <f t="shared" si="307"/>
        <v>normal</v>
      </c>
      <c r="M2242" t="str">
        <f t="shared" si="308"/>
        <v>Adult</v>
      </c>
      <c r="N2242" t="str">
        <f t="shared" si="309"/>
        <v>Medium</v>
      </c>
      <c r="O2242" t="str">
        <f t="shared" si="310"/>
        <v>High level</v>
      </c>
      <c r="P2242" t="str">
        <f t="shared" si="311"/>
        <v>Low Risk</v>
      </c>
      <c r="Q2242" t="str">
        <f t="shared" si="312"/>
        <v>Low</v>
      </c>
      <c r="R2242" t="str">
        <f t="shared" si="313"/>
        <v>Normal</v>
      </c>
      <c r="S2242" t="str">
        <f t="shared" si="314"/>
        <v>Low DPF</v>
      </c>
    </row>
    <row r="2243" spans="1:19" x14ac:dyDescent="0.35">
      <c r="A2243" s="13">
        <v>2242</v>
      </c>
      <c r="B2243" s="14">
        <v>4</v>
      </c>
      <c r="C2243" s="14">
        <v>138</v>
      </c>
      <c r="D2243" s="14">
        <v>60</v>
      </c>
      <c r="E2243" s="14">
        <v>35</v>
      </c>
      <c r="F2243" s="14">
        <v>167</v>
      </c>
      <c r="G2243" s="15">
        <v>34.6</v>
      </c>
      <c r="H2243" s="19">
        <v>0.53400000000000003</v>
      </c>
      <c r="I2243" s="14">
        <v>21</v>
      </c>
      <c r="J2243" s="25">
        <v>1</v>
      </c>
      <c r="K2243" t="str">
        <f t="shared" ref="K2243:K2306" si="315">IF(G2243&lt;18.5, "Underweight", IF(G2243&lt;24.9, "Normal weight", IF(G2243&lt;29.9, "Overweight", "Obese")))</f>
        <v>Obese</v>
      </c>
      <c r="L2243" t="str">
        <f t="shared" ref="L2243:L2306" si="316">IF(J2243=1,"Diabetes ","normal")</f>
        <v xml:space="preserve">Diabetes </v>
      </c>
      <c r="M2243" t="str">
        <f t="shared" ref="M2243:M2306" si="317">IF(I2243&lt;13, "Child", IF(I2243&lt;20, "Teen", IF(I2243&lt;65, "Adult", "Aged")))</f>
        <v>Adult</v>
      </c>
      <c r="N2243" t="str">
        <f t="shared" ref="N2243:N2306" si="318">IF(E2243&lt;20, "Low", IF(E2243&lt;40, "Medium", "High"))</f>
        <v>Medium</v>
      </c>
      <c r="O2243" t="str">
        <f t="shared" ref="O2243:O2306" si="319">IF(C2243&lt;140, "Normal level", IF(C2243&lt;200, "High level"))</f>
        <v>Normal level</v>
      </c>
      <c r="P2243" t="str">
        <f t="shared" ref="P2243:P2306" si="320">IF(B2243&gt;3, "High Risk", "Low Risk")</f>
        <v>High Risk</v>
      </c>
      <c r="Q2243" t="str">
        <f t="shared" ref="Q2243:Q2306" si="321">IF(F2243&lt;80, "Low", IF(F2243&lt;=150, "Normal", "High"))</f>
        <v>High</v>
      </c>
      <c r="R2243" t="str">
        <f t="shared" ref="R2243:R2306" si="322">IF(D2243&lt;60, "Low", IF(D2243&lt;=80, "Normal", IF(D2243&lt;=90, "Prehypertension", "Hypertension")))</f>
        <v>Normal</v>
      </c>
      <c r="S2243" t="str">
        <f t="shared" ref="S2243:S2306" si="323">IF(H2243&lt;0.3, "Low DPF", IF(H2243&lt;=0.6, "Medium DPF", "High DPF"))</f>
        <v>Medium DPF</v>
      </c>
    </row>
    <row r="2244" spans="1:19" x14ac:dyDescent="0.35">
      <c r="A2244" s="9">
        <v>2243</v>
      </c>
      <c r="B2244" s="10">
        <v>3</v>
      </c>
      <c r="C2244" s="10">
        <v>173</v>
      </c>
      <c r="D2244" s="10">
        <v>84</v>
      </c>
      <c r="E2244" s="10">
        <v>33</v>
      </c>
      <c r="F2244" s="10">
        <v>474</v>
      </c>
      <c r="G2244" s="11">
        <v>35.700000000000003</v>
      </c>
      <c r="H2244" s="18">
        <v>0.25800000000000001</v>
      </c>
      <c r="I2244" s="10">
        <v>22</v>
      </c>
      <c r="J2244" s="24">
        <v>1</v>
      </c>
      <c r="K2244" t="str">
        <f t="shared" si="315"/>
        <v>Obese</v>
      </c>
      <c r="L2244" t="str">
        <f t="shared" si="316"/>
        <v xml:space="preserve">Diabetes </v>
      </c>
      <c r="M2244" t="str">
        <f t="shared" si="317"/>
        <v>Adult</v>
      </c>
      <c r="N2244" t="str">
        <f t="shared" si="318"/>
        <v>Medium</v>
      </c>
      <c r="O2244" t="str">
        <f t="shared" si="319"/>
        <v>High level</v>
      </c>
      <c r="P2244" t="str">
        <f t="shared" si="320"/>
        <v>Low Risk</v>
      </c>
      <c r="Q2244" t="str">
        <f t="shared" si="321"/>
        <v>High</v>
      </c>
      <c r="R2244" t="str">
        <f t="shared" si="322"/>
        <v>Prehypertension</v>
      </c>
      <c r="S2244" t="str">
        <f t="shared" si="323"/>
        <v>Low DPF</v>
      </c>
    </row>
    <row r="2245" spans="1:19" x14ac:dyDescent="0.35">
      <c r="A2245" s="13">
        <v>2244</v>
      </c>
      <c r="B2245" s="14">
        <v>1</v>
      </c>
      <c r="C2245" s="14">
        <v>97</v>
      </c>
      <c r="D2245" s="14">
        <v>68</v>
      </c>
      <c r="E2245" s="14">
        <v>21</v>
      </c>
      <c r="F2245" s="14">
        <v>80</v>
      </c>
      <c r="G2245" s="15">
        <v>27.2</v>
      </c>
      <c r="H2245" s="19">
        <v>1.095</v>
      </c>
      <c r="I2245" s="14">
        <v>22</v>
      </c>
      <c r="J2245" s="25">
        <v>0</v>
      </c>
      <c r="K2245" t="str">
        <f t="shared" si="315"/>
        <v>Overweight</v>
      </c>
      <c r="L2245" t="str">
        <f t="shared" si="316"/>
        <v>normal</v>
      </c>
      <c r="M2245" t="str">
        <f t="shared" si="317"/>
        <v>Adult</v>
      </c>
      <c r="N2245" t="str">
        <f t="shared" si="318"/>
        <v>Medium</v>
      </c>
      <c r="O2245" t="str">
        <f t="shared" si="319"/>
        <v>Normal level</v>
      </c>
      <c r="P2245" t="str">
        <f t="shared" si="320"/>
        <v>Low Risk</v>
      </c>
      <c r="Q2245" t="str">
        <f t="shared" si="321"/>
        <v>Normal</v>
      </c>
      <c r="R2245" t="str">
        <f t="shared" si="322"/>
        <v>Normal</v>
      </c>
      <c r="S2245" t="str">
        <f t="shared" si="323"/>
        <v>High DPF</v>
      </c>
    </row>
    <row r="2246" spans="1:19" x14ac:dyDescent="0.35">
      <c r="A2246" s="9">
        <v>2245</v>
      </c>
      <c r="B2246" s="10">
        <v>4</v>
      </c>
      <c r="C2246" s="10">
        <v>144</v>
      </c>
      <c r="D2246" s="10">
        <v>82</v>
      </c>
      <c r="E2246" s="10">
        <v>32</v>
      </c>
      <c r="F2246" s="10">
        <v>80</v>
      </c>
      <c r="G2246" s="11">
        <v>38.5</v>
      </c>
      <c r="H2246" s="18">
        <v>0.55400000000000005</v>
      </c>
      <c r="I2246" s="10">
        <v>37</v>
      </c>
      <c r="J2246" s="24">
        <v>1</v>
      </c>
      <c r="K2246" t="str">
        <f t="shared" si="315"/>
        <v>Obese</v>
      </c>
      <c r="L2246" t="str">
        <f t="shared" si="316"/>
        <v xml:space="preserve">Diabetes </v>
      </c>
      <c r="M2246" t="str">
        <f t="shared" si="317"/>
        <v>Adult</v>
      </c>
      <c r="N2246" t="str">
        <f t="shared" si="318"/>
        <v>Medium</v>
      </c>
      <c r="O2246" t="str">
        <f t="shared" si="319"/>
        <v>High level</v>
      </c>
      <c r="P2246" t="str">
        <f t="shared" si="320"/>
        <v>High Risk</v>
      </c>
      <c r="Q2246" t="str">
        <f t="shared" si="321"/>
        <v>Normal</v>
      </c>
      <c r="R2246" t="str">
        <f t="shared" si="322"/>
        <v>Prehypertension</v>
      </c>
      <c r="S2246" t="str">
        <f t="shared" si="323"/>
        <v>Medium DPF</v>
      </c>
    </row>
    <row r="2247" spans="1:19" x14ac:dyDescent="0.35">
      <c r="A2247" s="13">
        <v>2246</v>
      </c>
      <c r="B2247" s="14">
        <v>1</v>
      </c>
      <c r="C2247" s="14">
        <v>83</v>
      </c>
      <c r="D2247" s="14">
        <v>68</v>
      </c>
      <c r="E2247" s="14">
        <v>21</v>
      </c>
      <c r="F2247" s="14">
        <v>80</v>
      </c>
      <c r="G2247" s="15">
        <v>18.2</v>
      </c>
      <c r="H2247" s="19">
        <v>0.624</v>
      </c>
      <c r="I2247" s="14">
        <v>27</v>
      </c>
      <c r="J2247" s="25">
        <v>0</v>
      </c>
      <c r="K2247" t="str">
        <f t="shared" si="315"/>
        <v>Underweight</v>
      </c>
      <c r="L2247" t="str">
        <f t="shared" si="316"/>
        <v>normal</v>
      </c>
      <c r="M2247" t="str">
        <f t="shared" si="317"/>
        <v>Adult</v>
      </c>
      <c r="N2247" t="str">
        <f t="shared" si="318"/>
        <v>Medium</v>
      </c>
      <c r="O2247" t="str">
        <f t="shared" si="319"/>
        <v>Normal level</v>
      </c>
      <c r="P2247" t="str">
        <f t="shared" si="320"/>
        <v>Low Risk</v>
      </c>
      <c r="Q2247" t="str">
        <f t="shared" si="321"/>
        <v>Normal</v>
      </c>
      <c r="R2247" t="str">
        <f t="shared" si="322"/>
        <v>Normal</v>
      </c>
      <c r="S2247" t="str">
        <f t="shared" si="323"/>
        <v>High DPF</v>
      </c>
    </row>
    <row r="2248" spans="1:19" x14ac:dyDescent="0.35">
      <c r="A2248" s="9">
        <v>2247</v>
      </c>
      <c r="B2248" s="10">
        <v>3</v>
      </c>
      <c r="C2248" s="10">
        <v>129</v>
      </c>
      <c r="D2248" s="10">
        <v>64</v>
      </c>
      <c r="E2248" s="10">
        <v>29</v>
      </c>
      <c r="F2248" s="10">
        <v>115</v>
      </c>
      <c r="G2248" s="11">
        <v>26.4</v>
      </c>
      <c r="H2248" s="18">
        <v>0.219</v>
      </c>
      <c r="I2248" s="10">
        <v>28</v>
      </c>
      <c r="J2248" s="24">
        <v>1</v>
      </c>
      <c r="K2248" t="str">
        <f t="shared" si="315"/>
        <v>Overweight</v>
      </c>
      <c r="L2248" t="str">
        <f t="shared" si="316"/>
        <v xml:space="preserve">Diabetes </v>
      </c>
      <c r="M2248" t="str">
        <f t="shared" si="317"/>
        <v>Adult</v>
      </c>
      <c r="N2248" t="str">
        <f t="shared" si="318"/>
        <v>Medium</v>
      </c>
      <c r="O2248" t="str">
        <f t="shared" si="319"/>
        <v>Normal level</v>
      </c>
      <c r="P2248" t="str">
        <f t="shared" si="320"/>
        <v>Low Risk</v>
      </c>
      <c r="Q2248" t="str">
        <f t="shared" si="321"/>
        <v>Normal</v>
      </c>
      <c r="R2248" t="str">
        <f t="shared" si="322"/>
        <v>Normal</v>
      </c>
      <c r="S2248" t="str">
        <f t="shared" si="323"/>
        <v>Low DPF</v>
      </c>
    </row>
    <row r="2249" spans="1:19" x14ac:dyDescent="0.35">
      <c r="A2249" s="13">
        <v>2248</v>
      </c>
      <c r="B2249" s="14">
        <v>1</v>
      </c>
      <c r="C2249" s="14">
        <v>119</v>
      </c>
      <c r="D2249" s="14">
        <v>88</v>
      </c>
      <c r="E2249" s="14">
        <v>41</v>
      </c>
      <c r="F2249" s="14">
        <v>170</v>
      </c>
      <c r="G2249" s="15">
        <v>45.3</v>
      </c>
      <c r="H2249" s="19">
        <v>0.50700000000000001</v>
      </c>
      <c r="I2249" s="14">
        <v>26</v>
      </c>
      <c r="J2249" s="25">
        <v>0</v>
      </c>
      <c r="K2249" t="str">
        <f t="shared" si="315"/>
        <v>Obese</v>
      </c>
      <c r="L2249" t="str">
        <f t="shared" si="316"/>
        <v>normal</v>
      </c>
      <c r="M2249" t="str">
        <f t="shared" si="317"/>
        <v>Adult</v>
      </c>
      <c r="N2249" t="str">
        <f t="shared" si="318"/>
        <v>High</v>
      </c>
      <c r="O2249" t="str">
        <f t="shared" si="319"/>
        <v>Normal level</v>
      </c>
      <c r="P2249" t="str">
        <f t="shared" si="320"/>
        <v>Low Risk</v>
      </c>
      <c r="Q2249" t="str">
        <f t="shared" si="321"/>
        <v>High</v>
      </c>
      <c r="R2249" t="str">
        <f t="shared" si="322"/>
        <v>Prehypertension</v>
      </c>
      <c r="S2249" t="str">
        <f t="shared" si="323"/>
        <v>Medium DPF</v>
      </c>
    </row>
    <row r="2250" spans="1:19" x14ac:dyDescent="0.35">
      <c r="A2250" s="9">
        <v>2249</v>
      </c>
      <c r="B2250" s="10">
        <v>2</v>
      </c>
      <c r="C2250" s="10">
        <v>94</v>
      </c>
      <c r="D2250" s="10">
        <v>68</v>
      </c>
      <c r="E2250" s="10">
        <v>18</v>
      </c>
      <c r="F2250" s="10">
        <v>76</v>
      </c>
      <c r="G2250" s="11">
        <v>26</v>
      </c>
      <c r="H2250" s="18">
        <v>0.56100000000000005</v>
      </c>
      <c r="I2250" s="10">
        <v>21</v>
      </c>
      <c r="J2250" s="24">
        <v>0</v>
      </c>
      <c r="K2250" t="str">
        <f t="shared" si="315"/>
        <v>Overweight</v>
      </c>
      <c r="L2250" t="str">
        <f t="shared" si="316"/>
        <v>normal</v>
      </c>
      <c r="M2250" t="str">
        <f t="shared" si="317"/>
        <v>Adult</v>
      </c>
      <c r="N2250" t="str">
        <f t="shared" si="318"/>
        <v>Low</v>
      </c>
      <c r="O2250" t="str">
        <f t="shared" si="319"/>
        <v>Normal level</v>
      </c>
      <c r="P2250" t="str">
        <f t="shared" si="320"/>
        <v>Low Risk</v>
      </c>
      <c r="Q2250" t="str">
        <f t="shared" si="321"/>
        <v>Low</v>
      </c>
      <c r="R2250" t="str">
        <f t="shared" si="322"/>
        <v>Normal</v>
      </c>
      <c r="S2250" t="str">
        <f t="shared" si="323"/>
        <v>Medium DPF</v>
      </c>
    </row>
    <row r="2251" spans="1:19" x14ac:dyDescent="0.35">
      <c r="A2251" s="13">
        <v>2250</v>
      </c>
      <c r="B2251" s="14">
        <v>4</v>
      </c>
      <c r="C2251" s="14">
        <v>102</v>
      </c>
      <c r="D2251" s="14">
        <v>64</v>
      </c>
      <c r="E2251" s="14">
        <v>46</v>
      </c>
      <c r="F2251" s="14">
        <v>78</v>
      </c>
      <c r="G2251" s="15">
        <v>40.6</v>
      </c>
      <c r="H2251" s="19">
        <v>0.496</v>
      </c>
      <c r="I2251" s="14">
        <v>21</v>
      </c>
      <c r="J2251" s="25">
        <v>0</v>
      </c>
      <c r="K2251" t="str">
        <f t="shared" si="315"/>
        <v>Obese</v>
      </c>
      <c r="L2251" t="str">
        <f t="shared" si="316"/>
        <v>normal</v>
      </c>
      <c r="M2251" t="str">
        <f t="shared" si="317"/>
        <v>Adult</v>
      </c>
      <c r="N2251" t="str">
        <f t="shared" si="318"/>
        <v>High</v>
      </c>
      <c r="O2251" t="str">
        <f t="shared" si="319"/>
        <v>Normal level</v>
      </c>
      <c r="P2251" t="str">
        <f t="shared" si="320"/>
        <v>High Risk</v>
      </c>
      <c r="Q2251" t="str">
        <f t="shared" si="321"/>
        <v>Low</v>
      </c>
      <c r="R2251" t="str">
        <f t="shared" si="322"/>
        <v>Normal</v>
      </c>
      <c r="S2251" t="str">
        <f t="shared" si="323"/>
        <v>Medium DPF</v>
      </c>
    </row>
    <row r="2252" spans="1:19" x14ac:dyDescent="0.35">
      <c r="A2252" s="9">
        <v>2251</v>
      </c>
      <c r="B2252" s="10">
        <v>2</v>
      </c>
      <c r="C2252" s="10">
        <v>115</v>
      </c>
      <c r="D2252" s="10">
        <v>64</v>
      </c>
      <c r="E2252" s="10">
        <v>22</v>
      </c>
      <c r="F2252" s="10">
        <v>80</v>
      </c>
      <c r="G2252" s="11">
        <v>30.8</v>
      </c>
      <c r="H2252" s="18">
        <v>0.42099999999999999</v>
      </c>
      <c r="I2252" s="10">
        <v>21</v>
      </c>
      <c r="J2252" s="24">
        <v>0</v>
      </c>
      <c r="K2252" t="str">
        <f t="shared" si="315"/>
        <v>Obese</v>
      </c>
      <c r="L2252" t="str">
        <f t="shared" si="316"/>
        <v>normal</v>
      </c>
      <c r="M2252" t="str">
        <f t="shared" si="317"/>
        <v>Adult</v>
      </c>
      <c r="N2252" t="str">
        <f t="shared" si="318"/>
        <v>Medium</v>
      </c>
      <c r="O2252" t="str">
        <f t="shared" si="319"/>
        <v>Normal level</v>
      </c>
      <c r="P2252" t="str">
        <f t="shared" si="320"/>
        <v>Low Risk</v>
      </c>
      <c r="Q2252" t="str">
        <f t="shared" si="321"/>
        <v>Normal</v>
      </c>
      <c r="R2252" t="str">
        <f t="shared" si="322"/>
        <v>Normal</v>
      </c>
      <c r="S2252" t="str">
        <f t="shared" si="323"/>
        <v>Medium DPF</v>
      </c>
    </row>
    <row r="2253" spans="1:19" x14ac:dyDescent="0.35">
      <c r="A2253" s="13">
        <v>2252</v>
      </c>
      <c r="B2253" s="14">
        <v>8</v>
      </c>
      <c r="C2253" s="14">
        <v>151</v>
      </c>
      <c r="D2253" s="14">
        <v>78</v>
      </c>
      <c r="E2253" s="14">
        <v>32</v>
      </c>
      <c r="F2253" s="14">
        <v>210</v>
      </c>
      <c r="G2253" s="15">
        <v>42.9</v>
      </c>
      <c r="H2253" s="19">
        <v>0.51600000000000001</v>
      </c>
      <c r="I2253" s="14">
        <v>36</v>
      </c>
      <c r="J2253" s="25">
        <v>1</v>
      </c>
      <c r="K2253" t="str">
        <f t="shared" si="315"/>
        <v>Obese</v>
      </c>
      <c r="L2253" t="str">
        <f t="shared" si="316"/>
        <v xml:space="preserve">Diabetes </v>
      </c>
      <c r="M2253" t="str">
        <f t="shared" si="317"/>
        <v>Adult</v>
      </c>
      <c r="N2253" t="str">
        <f t="shared" si="318"/>
        <v>Medium</v>
      </c>
      <c r="O2253" t="str">
        <f t="shared" si="319"/>
        <v>High level</v>
      </c>
      <c r="P2253" t="str">
        <f t="shared" si="320"/>
        <v>High Risk</v>
      </c>
      <c r="Q2253" t="str">
        <f t="shared" si="321"/>
        <v>High</v>
      </c>
      <c r="R2253" t="str">
        <f t="shared" si="322"/>
        <v>Normal</v>
      </c>
      <c r="S2253" t="str">
        <f t="shared" si="323"/>
        <v>Medium DPF</v>
      </c>
    </row>
    <row r="2254" spans="1:19" x14ac:dyDescent="0.35">
      <c r="A2254" s="9">
        <v>2253</v>
      </c>
      <c r="B2254" s="10">
        <v>4</v>
      </c>
      <c r="C2254" s="10">
        <v>184</v>
      </c>
      <c r="D2254" s="10">
        <v>78</v>
      </c>
      <c r="E2254" s="10">
        <v>39</v>
      </c>
      <c r="F2254" s="10">
        <v>277</v>
      </c>
      <c r="G2254" s="11">
        <v>37</v>
      </c>
      <c r="H2254" s="18">
        <v>0.26400000000000001</v>
      </c>
      <c r="I2254" s="10">
        <v>31</v>
      </c>
      <c r="J2254" s="24">
        <v>1</v>
      </c>
      <c r="K2254" t="str">
        <f t="shared" si="315"/>
        <v>Obese</v>
      </c>
      <c r="L2254" t="str">
        <f t="shared" si="316"/>
        <v xml:space="preserve">Diabetes </v>
      </c>
      <c r="M2254" t="str">
        <f t="shared" si="317"/>
        <v>Adult</v>
      </c>
      <c r="N2254" t="str">
        <f t="shared" si="318"/>
        <v>Medium</v>
      </c>
      <c r="O2254" t="str">
        <f t="shared" si="319"/>
        <v>High level</v>
      </c>
      <c r="P2254" t="str">
        <f t="shared" si="320"/>
        <v>High Risk</v>
      </c>
      <c r="Q2254" t="str">
        <f t="shared" si="321"/>
        <v>High</v>
      </c>
      <c r="R2254" t="str">
        <f t="shared" si="322"/>
        <v>Normal</v>
      </c>
      <c r="S2254" t="str">
        <f t="shared" si="323"/>
        <v>Low DPF</v>
      </c>
    </row>
    <row r="2255" spans="1:19" x14ac:dyDescent="0.35">
      <c r="A2255" s="13">
        <v>2254</v>
      </c>
      <c r="B2255" s="14">
        <v>4</v>
      </c>
      <c r="C2255" s="14">
        <v>94</v>
      </c>
      <c r="D2255" s="14">
        <v>69</v>
      </c>
      <c r="E2255" s="14">
        <v>21</v>
      </c>
      <c r="F2255" s="14">
        <v>80</v>
      </c>
      <c r="G2255" s="15">
        <v>32.14</v>
      </c>
      <c r="H2255" s="19">
        <v>0.25600000000000001</v>
      </c>
      <c r="I2255" s="14">
        <v>25</v>
      </c>
      <c r="J2255" s="25">
        <v>0</v>
      </c>
      <c r="K2255" t="str">
        <f t="shared" si="315"/>
        <v>Obese</v>
      </c>
      <c r="L2255" t="str">
        <f t="shared" si="316"/>
        <v>normal</v>
      </c>
      <c r="M2255" t="str">
        <f t="shared" si="317"/>
        <v>Adult</v>
      </c>
      <c r="N2255" t="str">
        <f t="shared" si="318"/>
        <v>Medium</v>
      </c>
      <c r="O2255" t="str">
        <f t="shared" si="319"/>
        <v>Normal level</v>
      </c>
      <c r="P2255" t="str">
        <f t="shared" si="320"/>
        <v>High Risk</v>
      </c>
      <c r="Q2255" t="str">
        <f t="shared" si="321"/>
        <v>Normal</v>
      </c>
      <c r="R2255" t="str">
        <f t="shared" si="322"/>
        <v>Normal</v>
      </c>
      <c r="S2255" t="str">
        <f t="shared" si="323"/>
        <v>Low DPF</v>
      </c>
    </row>
    <row r="2256" spans="1:19" x14ac:dyDescent="0.35">
      <c r="A2256" s="9">
        <v>2255</v>
      </c>
      <c r="B2256" s="10">
        <v>1</v>
      </c>
      <c r="C2256" s="10">
        <v>181</v>
      </c>
      <c r="D2256" s="10">
        <v>64</v>
      </c>
      <c r="E2256" s="10">
        <v>30</v>
      </c>
      <c r="F2256" s="10">
        <v>180</v>
      </c>
      <c r="G2256" s="11">
        <v>34.1</v>
      </c>
      <c r="H2256" s="18">
        <v>0.32800000000000001</v>
      </c>
      <c r="I2256" s="10">
        <v>38</v>
      </c>
      <c r="J2256" s="24">
        <v>1</v>
      </c>
      <c r="K2256" t="str">
        <f t="shared" si="315"/>
        <v>Obese</v>
      </c>
      <c r="L2256" t="str">
        <f t="shared" si="316"/>
        <v xml:space="preserve">Diabetes </v>
      </c>
      <c r="M2256" t="str">
        <f t="shared" si="317"/>
        <v>Adult</v>
      </c>
      <c r="N2256" t="str">
        <f t="shared" si="318"/>
        <v>Medium</v>
      </c>
      <c r="O2256" t="str">
        <f t="shared" si="319"/>
        <v>High level</v>
      </c>
      <c r="P2256" t="str">
        <f t="shared" si="320"/>
        <v>Low Risk</v>
      </c>
      <c r="Q2256" t="str">
        <f t="shared" si="321"/>
        <v>High</v>
      </c>
      <c r="R2256" t="str">
        <f t="shared" si="322"/>
        <v>Normal</v>
      </c>
      <c r="S2256" t="str">
        <f t="shared" si="323"/>
        <v>Medium DPF</v>
      </c>
    </row>
    <row r="2257" spans="1:19" x14ac:dyDescent="0.35">
      <c r="A2257" s="13">
        <v>2256</v>
      </c>
      <c r="B2257" s="14">
        <v>4</v>
      </c>
      <c r="C2257" s="14">
        <v>135</v>
      </c>
      <c r="D2257" s="14">
        <v>94</v>
      </c>
      <c r="E2257" s="14">
        <v>46</v>
      </c>
      <c r="F2257" s="14">
        <v>145</v>
      </c>
      <c r="G2257" s="15">
        <v>40.6</v>
      </c>
      <c r="H2257" s="19">
        <v>0.28399999999999997</v>
      </c>
      <c r="I2257" s="14">
        <v>26</v>
      </c>
      <c r="J2257" s="25">
        <v>0</v>
      </c>
      <c r="K2257" t="str">
        <f t="shared" si="315"/>
        <v>Obese</v>
      </c>
      <c r="L2257" t="str">
        <f t="shared" si="316"/>
        <v>normal</v>
      </c>
      <c r="M2257" t="str">
        <f t="shared" si="317"/>
        <v>Adult</v>
      </c>
      <c r="N2257" t="str">
        <f t="shared" si="318"/>
        <v>High</v>
      </c>
      <c r="O2257" t="str">
        <f t="shared" si="319"/>
        <v>Normal level</v>
      </c>
      <c r="P2257" t="str">
        <f t="shared" si="320"/>
        <v>High Risk</v>
      </c>
      <c r="Q2257" t="str">
        <f t="shared" si="321"/>
        <v>Normal</v>
      </c>
      <c r="R2257" t="str">
        <f t="shared" si="322"/>
        <v>Hypertension</v>
      </c>
      <c r="S2257" t="str">
        <f t="shared" si="323"/>
        <v>Low DPF</v>
      </c>
    </row>
    <row r="2258" spans="1:19" x14ac:dyDescent="0.35">
      <c r="A2258" s="9">
        <v>2257</v>
      </c>
      <c r="B2258" s="10">
        <v>1</v>
      </c>
      <c r="C2258" s="10">
        <v>95</v>
      </c>
      <c r="D2258" s="10">
        <v>82</v>
      </c>
      <c r="E2258" s="10">
        <v>25</v>
      </c>
      <c r="F2258" s="10">
        <v>180</v>
      </c>
      <c r="G2258" s="11">
        <v>35</v>
      </c>
      <c r="H2258" s="18">
        <v>0.23300000000000001</v>
      </c>
      <c r="I2258" s="10">
        <v>43</v>
      </c>
      <c r="J2258" s="24">
        <v>1</v>
      </c>
      <c r="K2258" t="str">
        <f t="shared" si="315"/>
        <v>Obese</v>
      </c>
      <c r="L2258" t="str">
        <f t="shared" si="316"/>
        <v xml:space="preserve">Diabetes </v>
      </c>
      <c r="M2258" t="str">
        <f t="shared" si="317"/>
        <v>Adult</v>
      </c>
      <c r="N2258" t="str">
        <f t="shared" si="318"/>
        <v>Medium</v>
      </c>
      <c r="O2258" t="str">
        <f t="shared" si="319"/>
        <v>Normal level</v>
      </c>
      <c r="P2258" t="str">
        <f t="shared" si="320"/>
        <v>Low Risk</v>
      </c>
      <c r="Q2258" t="str">
        <f t="shared" si="321"/>
        <v>High</v>
      </c>
      <c r="R2258" t="str">
        <f t="shared" si="322"/>
        <v>Prehypertension</v>
      </c>
      <c r="S2258" t="str">
        <f t="shared" si="323"/>
        <v>Low DPF</v>
      </c>
    </row>
    <row r="2259" spans="1:19" x14ac:dyDescent="0.35">
      <c r="A2259" s="13">
        <v>2258</v>
      </c>
      <c r="B2259" s="14">
        <v>2</v>
      </c>
      <c r="C2259" s="14">
        <v>99</v>
      </c>
      <c r="D2259" s="14">
        <v>69</v>
      </c>
      <c r="E2259" s="14">
        <v>21</v>
      </c>
      <c r="F2259" s="14">
        <v>80</v>
      </c>
      <c r="G2259" s="15">
        <v>22.2</v>
      </c>
      <c r="H2259" s="19">
        <v>0.108</v>
      </c>
      <c r="I2259" s="14">
        <v>23</v>
      </c>
      <c r="J2259" s="25">
        <v>0</v>
      </c>
      <c r="K2259" t="str">
        <f t="shared" si="315"/>
        <v>Normal weight</v>
      </c>
      <c r="L2259" t="str">
        <f t="shared" si="316"/>
        <v>normal</v>
      </c>
      <c r="M2259" t="str">
        <f t="shared" si="317"/>
        <v>Adult</v>
      </c>
      <c r="N2259" t="str">
        <f t="shared" si="318"/>
        <v>Medium</v>
      </c>
      <c r="O2259" t="str">
        <f t="shared" si="319"/>
        <v>Normal level</v>
      </c>
      <c r="P2259" t="str">
        <f t="shared" si="320"/>
        <v>Low Risk</v>
      </c>
      <c r="Q2259" t="str">
        <f t="shared" si="321"/>
        <v>Normal</v>
      </c>
      <c r="R2259" t="str">
        <f t="shared" si="322"/>
        <v>Normal</v>
      </c>
      <c r="S2259" t="str">
        <f t="shared" si="323"/>
        <v>Low DPF</v>
      </c>
    </row>
    <row r="2260" spans="1:19" x14ac:dyDescent="0.35">
      <c r="A2260" s="9">
        <v>2259</v>
      </c>
      <c r="B2260" s="10">
        <v>3</v>
      </c>
      <c r="C2260" s="10">
        <v>89</v>
      </c>
      <c r="D2260" s="10">
        <v>74</v>
      </c>
      <c r="E2260" s="10">
        <v>16</v>
      </c>
      <c r="F2260" s="10">
        <v>85</v>
      </c>
      <c r="G2260" s="11">
        <v>30.4</v>
      </c>
      <c r="H2260" s="18">
        <v>0.55100000000000005</v>
      </c>
      <c r="I2260" s="10">
        <v>38</v>
      </c>
      <c r="J2260" s="24">
        <v>0</v>
      </c>
      <c r="K2260" t="str">
        <f t="shared" si="315"/>
        <v>Obese</v>
      </c>
      <c r="L2260" t="str">
        <f t="shared" si="316"/>
        <v>normal</v>
      </c>
      <c r="M2260" t="str">
        <f t="shared" si="317"/>
        <v>Adult</v>
      </c>
      <c r="N2260" t="str">
        <f t="shared" si="318"/>
        <v>Low</v>
      </c>
      <c r="O2260" t="str">
        <f t="shared" si="319"/>
        <v>Normal level</v>
      </c>
      <c r="P2260" t="str">
        <f t="shared" si="320"/>
        <v>Low Risk</v>
      </c>
      <c r="Q2260" t="str">
        <f t="shared" si="321"/>
        <v>Normal</v>
      </c>
      <c r="R2260" t="str">
        <f t="shared" si="322"/>
        <v>Normal</v>
      </c>
      <c r="S2260" t="str">
        <f t="shared" si="323"/>
        <v>Medium DPF</v>
      </c>
    </row>
    <row r="2261" spans="1:19" x14ac:dyDescent="0.35">
      <c r="A2261" s="13">
        <v>2260</v>
      </c>
      <c r="B2261" s="14">
        <v>1</v>
      </c>
      <c r="C2261" s="14">
        <v>80</v>
      </c>
      <c r="D2261" s="14">
        <v>74</v>
      </c>
      <c r="E2261" s="14">
        <v>11</v>
      </c>
      <c r="F2261" s="14">
        <v>60</v>
      </c>
      <c r="G2261" s="15">
        <v>30</v>
      </c>
      <c r="H2261" s="19">
        <v>0.52700000000000002</v>
      </c>
      <c r="I2261" s="14">
        <v>22</v>
      </c>
      <c r="J2261" s="25">
        <v>0</v>
      </c>
      <c r="K2261" t="str">
        <f t="shared" si="315"/>
        <v>Obese</v>
      </c>
      <c r="L2261" t="str">
        <f t="shared" si="316"/>
        <v>normal</v>
      </c>
      <c r="M2261" t="str">
        <f t="shared" si="317"/>
        <v>Adult</v>
      </c>
      <c r="N2261" t="str">
        <f t="shared" si="318"/>
        <v>Low</v>
      </c>
      <c r="O2261" t="str">
        <f t="shared" si="319"/>
        <v>Normal level</v>
      </c>
      <c r="P2261" t="str">
        <f t="shared" si="320"/>
        <v>Low Risk</v>
      </c>
      <c r="Q2261" t="str">
        <f t="shared" si="321"/>
        <v>Low</v>
      </c>
      <c r="R2261" t="str">
        <f t="shared" si="322"/>
        <v>Normal</v>
      </c>
      <c r="S2261" t="str">
        <f t="shared" si="323"/>
        <v>Medium DPF</v>
      </c>
    </row>
    <row r="2262" spans="1:19" x14ac:dyDescent="0.35">
      <c r="A2262" s="9">
        <v>2261</v>
      </c>
      <c r="B2262" s="10">
        <v>2</v>
      </c>
      <c r="C2262" s="10">
        <v>139</v>
      </c>
      <c r="D2262" s="10">
        <v>75</v>
      </c>
      <c r="E2262" s="10">
        <v>21</v>
      </c>
      <c r="F2262" s="10">
        <v>80</v>
      </c>
      <c r="G2262" s="11">
        <v>25.6</v>
      </c>
      <c r="H2262" s="18">
        <v>0.16700000000000001</v>
      </c>
      <c r="I2262" s="10">
        <v>29</v>
      </c>
      <c r="J2262" s="24">
        <v>0</v>
      </c>
      <c r="K2262" t="str">
        <f t="shared" si="315"/>
        <v>Overweight</v>
      </c>
      <c r="L2262" t="str">
        <f t="shared" si="316"/>
        <v>normal</v>
      </c>
      <c r="M2262" t="str">
        <f t="shared" si="317"/>
        <v>Adult</v>
      </c>
      <c r="N2262" t="str">
        <f t="shared" si="318"/>
        <v>Medium</v>
      </c>
      <c r="O2262" t="str">
        <f t="shared" si="319"/>
        <v>Normal level</v>
      </c>
      <c r="P2262" t="str">
        <f t="shared" si="320"/>
        <v>Low Risk</v>
      </c>
      <c r="Q2262" t="str">
        <f t="shared" si="321"/>
        <v>Normal</v>
      </c>
      <c r="R2262" t="str">
        <f t="shared" si="322"/>
        <v>Normal</v>
      </c>
      <c r="S2262" t="str">
        <f t="shared" si="323"/>
        <v>Low DPF</v>
      </c>
    </row>
    <row r="2263" spans="1:19" x14ac:dyDescent="0.35">
      <c r="A2263" s="13">
        <v>2262</v>
      </c>
      <c r="B2263" s="14">
        <v>1</v>
      </c>
      <c r="C2263" s="14">
        <v>90</v>
      </c>
      <c r="D2263" s="14">
        <v>68</v>
      </c>
      <c r="E2263" s="14">
        <v>8</v>
      </c>
      <c r="F2263" s="14">
        <v>80</v>
      </c>
      <c r="G2263" s="15">
        <v>24.5</v>
      </c>
      <c r="H2263" s="19">
        <v>1.1379999999999999</v>
      </c>
      <c r="I2263" s="14">
        <v>36</v>
      </c>
      <c r="J2263" s="25">
        <v>0</v>
      </c>
      <c r="K2263" t="str">
        <f t="shared" si="315"/>
        <v>Normal weight</v>
      </c>
      <c r="L2263" t="str">
        <f t="shared" si="316"/>
        <v>normal</v>
      </c>
      <c r="M2263" t="str">
        <f t="shared" si="317"/>
        <v>Adult</v>
      </c>
      <c r="N2263" t="str">
        <f t="shared" si="318"/>
        <v>Low</v>
      </c>
      <c r="O2263" t="str">
        <f t="shared" si="319"/>
        <v>Normal level</v>
      </c>
      <c r="P2263" t="str">
        <f t="shared" si="320"/>
        <v>Low Risk</v>
      </c>
      <c r="Q2263" t="str">
        <f t="shared" si="321"/>
        <v>Normal</v>
      </c>
      <c r="R2263" t="str">
        <f t="shared" si="322"/>
        <v>Normal</v>
      </c>
      <c r="S2263" t="str">
        <f t="shared" si="323"/>
        <v>High DPF</v>
      </c>
    </row>
    <row r="2264" spans="1:19" x14ac:dyDescent="0.35">
      <c r="A2264" s="9">
        <v>2263</v>
      </c>
      <c r="B2264" s="10">
        <v>4</v>
      </c>
      <c r="C2264" s="10">
        <v>141</v>
      </c>
      <c r="D2264" s="10">
        <v>69</v>
      </c>
      <c r="E2264" s="10">
        <v>21</v>
      </c>
      <c r="F2264" s="10">
        <v>80</v>
      </c>
      <c r="G2264" s="11">
        <v>42.4</v>
      </c>
      <c r="H2264" s="18">
        <v>0.20499999999999999</v>
      </c>
      <c r="I2264" s="10">
        <v>29</v>
      </c>
      <c r="J2264" s="24">
        <v>1</v>
      </c>
      <c r="K2264" t="str">
        <f t="shared" si="315"/>
        <v>Obese</v>
      </c>
      <c r="L2264" t="str">
        <f t="shared" si="316"/>
        <v xml:space="preserve">Diabetes </v>
      </c>
      <c r="M2264" t="str">
        <f t="shared" si="317"/>
        <v>Adult</v>
      </c>
      <c r="N2264" t="str">
        <f t="shared" si="318"/>
        <v>Medium</v>
      </c>
      <c r="O2264" t="str">
        <f t="shared" si="319"/>
        <v>High level</v>
      </c>
      <c r="P2264" t="str">
        <f t="shared" si="320"/>
        <v>High Risk</v>
      </c>
      <c r="Q2264" t="str">
        <f t="shared" si="321"/>
        <v>Normal</v>
      </c>
      <c r="R2264" t="str">
        <f t="shared" si="322"/>
        <v>Normal</v>
      </c>
      <c r="S2264" t="str">
        <f t="shared" si="323"/>
        <v>Low DPF</v>
      </c>
    </row>
    <row r="2265" spans="1:19" x14ac:dyDescent="0.35">
      <c r="A2265" s="13">
        <v>2264</v>
      </c>
      <c r="B2265" s="14">
        <v>12</v>
      </c>
      <c r="C2265" s="14">
        <v>140</v>
      </c>
      <c r="D2265" s="14">
        <v>85</v>
      </c>
      <c r="E2265" s="14">
        <v>33</v>
      </c>
      <c r="F2265" s="14">
        <v>80</v>
      </c>
      <c r="G2265" s="15">
        <v>37.4</v>
      </c>
      <c r="H2265" s="19">
        <v>0.24399999999999999</v>
      </c>
      <c r="I2265" s="14">
        <v>41</v>
      </c>
      <c r="J2265" s="25">
        <v>0</v>
      </c>
      <c r="K2265" t="str">
        <f t="shared" si="315"/>
        <v>Obese</v>
      </c>
      <c r="L2265" t="str">
        <f t="shared" si="316"/>
        <v>normal</v>
      </c>
      <c r="M2265" t="str">
        <f t="shared" si="317"/>
        <v>Adult</v>
      </c>
      <c r="N2265" t="str">
        <f t="shared" si="318"/>
        <v>Medium</v>
      </c>
      <c r="O2265" t="str">
        <f t="shared" si="319"/>
        <v>High level</v>
      </c>
      <c r="P2265" t="str">
        <f t="shared" si="320"/>
        <v>High Risk</v>
      </c>
      <c r="Q2265" t="str">
        <f t="shared" si="321"/>
        <v>Normal</v>
      </c>
      <c r="R2265" t="str">
        <f t="shared" si="322"/>
        <v>Prehypertension</v>
      </c>
      <c r="S2265" t="str">
        <f t="shared" si="323"/>
        <v>Low DPF</v>
      </c>
    </row>
    <row r="2266" spans="1:19" x14ac:dyDescent="0.35">
      <c r="A2266" s="9">
        <v>2265</v>
      </c>
      <c r="B2266" s="10">
        <v>5</v>
      </c>
      <c r="C2266" s="10">
        <v>147</v>
      </c>
      <c r="D2266" s="10">
        <v>75</v>
      </c>
      <c r="E2266" s="10">
        <v>21</v>
      </c>
      <c r="F2266" s="10">
        <v>80</v>
      </c>
      <c r="G2266" s="11">
        <v>29.9</v>
      </c>
      <c r="H2266" s="18">
        <v>0.434</v>
      </c>
      <c r="I2266" s="10">
        <v>28</v>
      </c>
      <c r="J2266" s="24">
        <v>0</v>
      </c>
      <c r="K2266" t="str">
        <f t="shared" si="315"/>
        <v>Obese</v>
      </c>
      <c r="L2266" t="str">
        <f t="shared" si="316"/>
        <v>normal</v>
      </c>
      <c r="M2266" t="str">
        <f t="shared" si="317"/>
        <v>Adult</v>
      </c>
      <c r="N2266" t="str">
        <f t="shared" si="318"/>
        <v>Medium</v>
      </c>
      <c r="O2266" t="str">
        <f t="shared" si="319"/>
        <v>High level</v>
      </c>
      <c r="P2266" t="str">
        <f t="shared" si="320"/>
        <v>High Risk</v>
      </c>
      <c r="Q2266" t="str">
        <f t="shared" si="321"/>
        <v>Normal</v>
      </c>
      <c r="R2266" t="str">
        <f t="shared" si="322"/>
        <v>Normal</v>
      </c>
      <c r="S2266" t="str">
        <f t="shared" si="323"/>
        <v>Medium DPF</v>
      </c>
    </row>
    <row r="2267" spans="1:19" x14ac:dyDescent="0.35">
      <c r="A2267" s="13">
        <v>2266</v>
      </c>
      <c r="B2267" s="14">
        <v>1</v>
      </c>
      <c r="C2267" s="14">
        <v>97</v>
      </c>
      <c r="D2267" s="14">
        <v>70</v>
      </c>
      <c r="E2267" s="14">
        <v>15</v>
      </c>
      <c r="F2267" s="14">
        <v>80</v>
      </c>
      <c r="G2267" s="15">
        <v>18.2</v>
      </c>
      <c r="H2267" s="19">
        <v>0.14699999999999999</v>
      </c>
      <c r="I2267" s="14">
        <v>21</v>
      </c>
      <c r="J2267" s="25">
        <v>0</v>
      </c>
      <c r="K2267" t="str">
        <f t="shared" si="315"/>
        <v>Underweight</v>
      </c>
      <c r="L2267" t="str">
        <f t="shared" si="316"/>
        <v>normal</v>
      </c>
      <c r="M2267" t="str">
        <f t="shared" si="317"/>
        <v>Adult</v>
      </c>
      <c r="N2267" t="str">
        <f t="shared" si="318"/>
        <v>Low</v>
      </c>
      <c r="O2267" t="str">
        <f t="shared" si="319"/>
        <v>Normal level</v>
      </c>
      <c r="P2267" t="str">
        <f t="shared" si="320"/>
        <v>Low Risk</v>
      </c>
      <c r="Q2267" t="str">
        <f t="shared" si="321"/>
        <v>Normal</v>
      </c>
      <c r="R2267" t="str">
        <f t="shared" si="322"/>
        <v>Normal</v>
      </c>
      <c r="S2267" t="str">
        <f t="shared" si="323"/>
        <v>Low DPF</v>
      </c>
    </row>
    <row r="2268" spans="1:19" x14ac:dyDescent="0.35">
      <c r="A2268" s="9">
        <v>2267</v>
      </c>
      <c r="B2268" s="10">
        <v>6</v>
      </c>
      <c r="C2268" s="10">
        <v>107</v>
      </c>
      <c r="D2268" s="10">
        <v>88</v>
      </c>
      <c r="E2268" s="10">
        <v>21</v>
      </c>
      <c r="F2268" s="10">
        <v>80</v>
      </c>
      <c r="G2268" s="11">
        <v>36.799999999999997</v>
      </c>
      <c r="H2268" s="18">
        <v>0.72699999999999998</v>
      </c>
      <c r="I2268" s="10">
        <v>31</v>
      </c>
      <c r="J2268" s="24">
        <v>0</v>
      </c>
      <c r="K2268" t="str">
        <f t="shared" si="315"/>
        <v>Obese</v>
      </c>
      <c r="L2268" t="str">
        <f t="shared" si="316"/>
        <v>normal</v>
      </c>
      <c r="M2268" t="str">
        <f t="shared" si="317"/>
        <v>Adult</v>
      </c>
      <c r="N2268" t="str">
        <f t="shared" si="318"/>
        <v>Medium</v>
      </c>
      <c r="O2268" t="str">
        <f t="shared" si="319"/>
        <v>Normal level</v>
      </c>
      <c r="P2268" t="str">
        <f t="shared" si="320"/>
        <v>High Risk</v>
      </c>
      <c r="Q2268" t="str">
        <f t="shared" si="321"/>
        <v>Normal</v>
      </c>
      <c r="R2268" t="str">
        <f t="shared" si="322"/>
        <v>Prehypertension</v>
      </c>
      <c r="S2268" t="str">
        <f t="shared" si="323"/>
        <v>High DPF</v>
      </c>
    </row>
    <row r="2269" spans="1:19" x14ac:dyDescent="0.35">
      <c r="A2269" s="13">
        <v>2268</v>
      </c>
      <c r="B2269" s="14">
        <v>4</v>
      </c>
      <c r="C2269" s="14">
        <v>189</v>
      </c>
      <c r="D2269" s="14">
        <v>104</v>
      </c>
      <c r="E2269" s="14">
        <v>25</v>
      </c>
      <c r="F2269" s="14">
        <v>80</v>
      </c>
      <c r="G2269" s="15">
        <v>34.299999999999997</v>
      </c>
      <c r="H2269" s="19">
        <v>0.435</v>
      </c>
      <c r="I2269" s="14">
        <v>41</v>
      </c>
      <c r="J2269" s="25">
        <v>1</v>
      </c>
      <c r="K2269" t="str">
        <f t="shared" si="315"/>
        <v>Obese</v>
      </c>
      <c r="L2269" t="str">
        <f t="shared" si="316"/>
        <v xml:space="preserve">Diabetes </v>
      </c>
      <c r="M2269" t="str">
        <f t="shared" si="317"/>
        <v>Adult</v>
      </c>
      <c r="N2269" t="str">
        <f t="shared" si="318"/>
        <v>Medium</v>
      </c>
      <c r="O2269" t="str">
        <f t="shared" si="319"/>
        <v>High level</v>
      </c>
      <c r="P2269" t="str">
        <f t="shared" si="320"/>
        <v>High Risk</v>
      </c>
      <c r="Q2269" t="str">
        <f t="shared" si="321"/>
        <v>Normal</v>
      </c>
      <c r="R2269" t="str">
        <f t="shared" si="322"/>
        <v>Hypertension</v>
      </c>
      <c r="S2269" t="str">
        <f t="shared" si="323"/>
        <v>Medium DPF</v>
      </c>
    </row>
    <row r="2270" spans="1:19" x14ac:dyDescent="0.35">
      <c r="A2270" s="9">
        <v>2269</v>
      </c>
      <c r="B2270" s="10">
        <v>2</v>
      </c>
      <c r="C2270" s="10">
        <v>83</v>
      </c>
      <c r="D2270" s="10">
        <v>66</v>
      </c>
      <c r="E2270" s="10">
        <v>23</v>
      </c>
      <c r="F2270" s="10">
        <v>50</v>
      </c>
      <c r="G2270" s="11">
        <v>32.200000000000003</v>
      </c>
      <c r="H2270" s="18">
        <v>0.497</v>
      </c>
      <c r="I2270" s="10">
        <v>22</v>
      </c>
      <c r="J2270" s="24">
        <v>0</v>
      </c>
      <c r="K2270" t="str">
        <f t="shared" si="315"/>
        <v>Obese</v>
      </c>
      <c r="L2270" t="str">
        <f t="shared" si="316"/>
        <v>normal</v>
      </c>
      <c r="M2270" t="str">
        <f t="shared" si="317"/>
        <v>Adult</v>
      </c>
      <c r="N2270" t="str">
        <f t="shared" si="318"/>
        <v>Medium</v>
      </c>
      <c r="O2270" t="str">
        <f t="shared" si="319"/>
        <v>Normal level</v>
      </c>
      <c r="P2270" t="str">
        <f t="shared" si="320"/>
        <v>Low Risk</v>
      </c>
      <c r="Q2270" t="str">
        <f t="shared" si="321"/>
        <v>Low</v>
      </c>
      <c r="R2270" t="str">
        <f t="shared" si="322"/>
        <v>Normal</v>
      </c>
      <c r="S2270" t="str">
        <f t="shared" si="323"/>
        <v>Medium DPF</v>
      </c>
    </row>
    <row r="2271" spans="1:19" x14ac:dyDescent="0.35">
      <c r="A2271" s="13">
        <v>2270</v>
      </c>
      <c r="B2271" s="14">
        <v>4</v>
      </c>
      <c r="C2271" s="14">
        <v>117</v>
      </c>
      <c r="D2271" s="14">
        <v>64</v>
      </c>
      <c r="E2271" s="14">
        <v>27</v>
      </c>
      <c r="F2271" s="14">
        <v>120</v>
      </c>
      <c r="G2271" s="15">
        <v>33.200000000000003</v>
      </c>
      <c r="H2271" s="19">
        <v>0.23</v>
      </c>
      <c r="I2271" s="14">
        <v>24</v>
      </c>
      <c r="J2271" s="25">
        <v>0</v>
      </c>
      <c r="K2271" t="str">
        <f t="shared" si="315"/>
        <v>Obese</v>
      </c>
      <c r="L2271" t="str">
        <f t="shared" si="316"/>
        <v>normal</v>
      </c>
      <c r="M2271" t="str">
        <f t="shared" si="317"/>
        <v>Adult</v>
      </c>
      <c r="N2271" t="str">
        <f t="shared" si="318"/>
        <v>Medium</v>
      </c>
      <c r="O2271" t="str">
        <f t="shared" si="319"/>
        <v>Normal level</v>
      </c>
      <c r="P2271" t="str">
        <f t="shared" si="320"/>
        <v>High Risk</v>
      </c>
      <c r="Q2271" t="str">
        <f t="shared" si="321"/>
        <v>Normal</v>
      </c>
      <c r="R2271" t="str">
        <f t="shared" si="322"/>
        <v>Normal</v>
      </c>
      <c r="S2271" t="str">
        <f t="shared" si="323"/>
        <v>Low DPF</v>
      </c>
    </row>
    <row r="2272" spans="1:19" x14ac:dyDescent="0.35">
      <c r="A2272" s="9">
        <v>2271</v>
      </c>
      <c r="B2272" s="10">
        <v>8</v>
      </c>
      <c r="C2272" s="10">
        <v>108</v>
      </c>
      <c r="D2272" s="10">
        <v>70</v>
      </c>
      <c r="E2272" s="10">
        <v>21</v>
      </c>
      <c r="F2272" s="10">
        <v>80</v>
      </c>
      <c r="G2272" s="11">
        <v>30.5</v>
      </c>
      <c r="H2272" s="18">
        <v>0.95499999999999996</v>
      </c>
      <c r="I2272" s="10">
        <v>33</v>
      </c>
      <c r="J2272" s="24">
        <v>1</v>
      </c>
      <c r="K2272" t="str">
        <f t="shared" si="315"/>
        <v>Obese</v>
      </c>
      <c r="L2272" t="str">
        <f t="shared" si="316"/>
        <v xml:space="preserve">Diabetes </v>
      </c>
      <c r="M2272" t="str">
        <f t="shared" si="317"/>
        <v>Adult</v>
      </c>
      <c r="N2272" t="str">
        <f t="shared" si="318"/>
        <v>Medium</v>
      </c>
      <c r="O2272" t="str">
        <f t="shared" si="319"/>
        <v>Normal level</v>
      </c>
      <c r="P2272" t="str">
        <f t="shared" si="320"/>
        <v>High Risk</v>
      </c>
      <c r="Q2272" t="str">
        <f t="shared" si="321"/>
        <v>Normal</v>
      </c>
      <c r="R2272" t="str">
        <f t="shared" si="322"/>
        <v>Normal</v>
      </c>
      <c r="S2272" t="str">
        <f t="shared" si="323"/>
        <v>High DPF</v>
      </c>
    </row>
    <row r="2273" spans="1:19" x14ac:dyDescent="0.35">
      <c r="A2273" s="13">
        <v>2272</v>
      </c>
      <c r="B2273" s="14">
        <v>4</v>
      </c>
      <c r="C2273" s="14">
        <v>117</v>
      </c>
      <c r="D2273" s="14">
        <v>62</v>
      </c>
      <c r="E2273" s="14">
        <v>12</v>
      </c>
      <c r="F2273" s="14">
        <v>80</v>
      </c>
      <c r="G2273" s="15">
        <v>29.7</v>
      </c>
      <c r="H2273" s="19">
        <v>0.38</v>
      </c>
      <c r="I2273" s="14">
        <v>30</v>
      </c>
      <c r="J2273" s="25">
        <v>1</v>
      </c>
      <c r="K2273" t="str">
        <f t="shared" si="315"/>
        <v>Overweight</v>
      </c>
      <c r="L2273" t="str">
        <f t="shared" si="316"/>
        <v xml:space="preserve">Diabetes </v>
      </c>
      <c r="M2273" t="str">
        <f t="shared" si="317"/>
        <v>Adult</v>
      </c>
      <c r="N2273" t="str">
        <f t="shared" si="318"/>
        <v>Low</v>
      </c>
      <c r="O2273" t="str">
        <f t="shared" si="319"/>
        <v>Normal level</v>
      </c>
      <c r="P2273" t="str">
        <f t="shared" si="320"/>
        <v>High Risk</v>
      </c>
      <c r="Q2273" t="str">
        <f t="shared" si="321"/>
        <v>Normal</v>
      </c>
      <c r="R2273" t="str">
        <f t="shared" si="322"/>
        <v>Normal</v>
      </c>
      <c r="S2273" t="str">
        <f t="shared" si="323"/>
        <v>Medium DPF</v>
      </c>
    </row>
    <row r="2274" spans="1:19" x14ac:dyDescent="0.35">
      <c r="A2274" s="9">
        <v>2273</v>
      </c>
      <c r="B2274" s="10">
        <v>4</v>
      </c>
      <c r="C2274" s="10">
        <v>180</v>
      </c>
      <c r="D2274" s="10">
        <v>78</v>
      </c>
      <c r="E2274" s="10">
        <v>63</v>
      </c>
      <c r="F2274" s="10">
        <v>14</v>
      </c>
      <c r="G2274" s="11">
        <v>59.4</v>
      </c>
      <c r="H2274" s="18">
        <v>2.42</v>
      </c>
      <c r="I2274" s="10">
        <v>25</v>
      </c>
      <c r="J2274" s="24">
        <v>1</v>
      </c>
      <c r="K2274" t="str">
        <f t="shared" si="315"/>
        <v>Obese</v>
      </c>
      <c r="L2274" t="str">
        <f t="shared" si="316"/>
        <v xml:space="preserve">Diabetes </v>
      </c>
      <c r="M2274" t="str">
        <f t="shared" si="317"/>
        <v>Adult</v>
      </c>
      <c r="N2274" t="str">
        <f t="shared" si="318"/>
        <v>High</v>
      </c>
      <c r="O2274" t="str">
        <f t="shared" si="319"/>
        <v>High level</v>
      </c>
      <c r="P2274" t="str">
        <f t="shared" si="320"/>
        <v>High Risk</v>
      </c>
      <c r="Q2274" t="str">
        <f t="shared" si="321"/>
        <v>Low</v>
      </c>
      <c r="R2274" t="str">
        <f t="shared" si="322"/>
        <v>Normal</v>
      </c>
      <c r="S2274" t="str">
        <f t="shared" si="323"/>
        <v>High DPF</v>
      </c>
    </row>
    <row r="2275" spans="1:19" x14ac:dyDescent="0.35">
      <c r="A2275" s="13">
        <v>2274</v>
      </c>
      <c r="B2275" s="14">
        <v>1</v>
      </c>
      <c r="C2275" s="14">
        <v>100</v>
      </c>
      <c r="D2275" s="14">
        <v>72</v>
      </c>
      <c r="E2275" s="14">
        <v>12</v>
      </c>
      <c r="F2275" s="14">
        <v>70</v>
      </c>
      <c r="G2275" s="15">
        <v>25.3</v>
      </c>
      <c r="H2275" s="19">
        <v>0.65800000000000003</v>
      </c>
      <c r="I2275" s="14">
        <v>28</v>
      </c>
      <c r="J2275" s="25">
        <v>0</v>
      </c>
      <c r="K2275" t="str">
        <f t="shared" si="315"/>
        <v>Overweight</v>
      </c>
      <c r="L2275" t="str">
        <f t="shared" si="316"/>
        <v>normal</v>
      </c>
      <c r="M2275" t="str">
        <f t="shared" si="317"/>
        <v>Adult</v>
      </c>
      <c r="N2275" t="str">
        <f t="shared" si="318"/>
        <v>Low</v>
      </c>
      <c r="O2275" t="str">
        <f t="shared" si="319"/>
        <v>Normal level</v>
      </c>
      <c r="P2275" t="str">
        <f t="shared" si="320"/>
        <v>Low Risk</v>
      </c>
      <c r="Q2275" t="str">
        <f t="shared" si="321"/>
        <v>Low</v>
      </c>
      <c r="R2275" t="str">
        <f t="shared" si="322"/>
        <v>Normal</v>
      </c>
      <c r="S2275" t="str">
        <f t="shared" si="323"/>
        <v>High DPF</v>
      </c>
    </row>
    <row r="2276" spans="1:19" x14ac:dyDescent="0.35">
      <c r="A2276" s="9">
        <v>2275</v>
      </c>
      <c r="B2276" s="10">
        <v>4</v>
      </c>
      <c r="C2276" s="10">
        <v>95</v>
      </c>
      <c r="D2276" s="10">
        <v>80</v>
      </c>
      <c r="E2276" s="10">
        <v>45</v>
      </c>
      <c r="F2276" s="10">
        <v>92</v>
      </c>
      <c r="G2276" s="11">
        <v>36.5</v>
      </c>
      <c r="H2276" s="18">
        <v>0.33</v>
      </c>
      <c r="I2276" s="10">
        <v>26</v>
      </c>
      <c r="J2276" s="24">
        <v>0</v>
      </c>
      <c r="K2276" t="str">
        <f t="shared" si="315"/>
        <v>Obese</v>
      </c>
      <c r="L2276" t="str">
        <f t="shared" si="316"/>
        <v>normal</v>
      </c>
      <c r="M2276" t="str">
        <f t="shared" si="317"/>
        <v>Adult</v>
      </c>
      <c r="N2276" t="str">
        <f t="shared" si="318"/>
        <v>High</v>
      </c>
      <c r="O2276" t="str">
        <f t="shared" si="319"/>
        <v>Normal level</v>
      </c>
      <c r="P2276" t="str">
        <f t="shared" si="320"/>
        <v>High Risk</v>
      </c>
      <c r="Q2276" t="str">
        <f t="shared" si="321"/>
        <v>Normal</v>
      </c>
      <c r="R2276" t="str">
        <f t="shared" si="322"/>
        <v>Normal</v>
      </c>
      <c r="S2276" t="str">
        <f t="shared" si="323"/>
        <v>Medium DPF</v>
      </c>
    </row>
    <row r="2277" spans="1:19" x14ac:dyDescent="0.35">
      <c r="A2277" s="13">
        <v>2276</v>
      </c>
      <c r="B2277" s="14">
        <v>4</v>
      </c>
      <c r="C2277" s="14">
        <v>104</v>
      </c>
      <c r="D2277" s="14">
        <v>64</v>
      </c>
      <c r="E2277" s="14">
        <v>37</v>
      </c>
      <c r="F2277" s="14">
        <v>64</v>
      </c>
      <c r="G2277" s="15">
        <v>33.6</v>
      </c>
      <c r="H2277" s="19">
        <v>0.51</v>
      </c>
      <c r="I2277" s="14">
        <v>22</v>
      </c>
      <c r="J2277" s="25">
        <v>1</v>
      </c>
      <c r="K2277" t="str">
        <f t="shared" si="315"/>
        <v>Obese</v>
      </c>
      <c r="L2277" t="str">
        <f t="shared" si="316"/>
        <v xml:space="preserve">Diabetes </v>
      </c>
      <c r="M2277" t="str">
        <f t="shared" si="317"/>
        <v>Adult</v>
      </c>
      <c r="N2277" t="str">
        <f t="shared" si="318"/>
        <v>Medium</v>
      </c>
      <c r="O2277" t="str">
        <f t="shared" si="319"/>
        <v>Normal level</v>
      </c>
      <c r="P2277" t="str">
        <f t="shared" si="320"/>
        <v>High Risk</v>
      </c>
      <c r="Q2277" t="str">
        <f t="shared" si="321"/>
        <v>Low</v>
      </c>
      <c r="R2277" t="str">
        <f t="shared" si="322"/>
        <v>Normal</v>
      </c>
      <c r="S2277" t="str">
        <f t="shared" si="323"/>
        <v>Medium DPF</v>
      </c>
    </row>
    <row r="2278" spans="1:19" x14ac:dyDescent="0.35">
      <c r="A2278" s="9">
        <v>2277</v>
      </c>
      <c r="B2278" s="10">
        <v>4</v>
      </c>
      <c r="C2278" s="10">
        <v>120</v>
      </c>
      <c r="D2278" s="10">
        <v>74</v>
      </c>
      <c r="E2278" s="10">
        <v>18</v>
      </c>
      <c r="F2278" s="10">
        <v>63</v>
      </c>
      <c r="G2278" s="11">
        <v>30.5</v>
      </c>
      <c r="H2278" s="18">
        <v>0.28499999999999998</v>
      </c>
      <c r="I2278" s="10">
        <v>26</v>
      </c>
      <c r="J2278" s="24">
        <v>0</v>
      </c>
      <c r="K2278" t="str">
        <f t="shared" si="315"/>
        <v>Obese</v>
      </c>
      <c r="L2278" t="str">
        <f t="shared" si="316"/>
        <v>normal</v>
      </c>
      <c r="M2278" t="str">
        <f t="shared" si="317"/>
        <v>Adult</v>
      </c>
      <c r="N2278" t="str">
        <f t="shared" si="318"/>
        <v>Low</v>
      </c>
      <c r="O2278" t="str">
        <f t="shared" si="319"/>
        <v>Normal level</v>
      </c>
      <c r="P2278" t="str">
        <f t="shared" si="320"/>
        <v>High Risk</v>
      </c>
      <c r="Q2278" t="str">
        <f t="shared" si="321"/>
        <v>Low</v>
      </c>
      <c r="R2278" t="str">
        <f t="shared" si="322"/>
        <v>Normal</v>
      </c>
      <c r="S2278" t="str">
        <f t="shared" si="323"/>
        <v>Low DPF</v>
      </c>
    </row>
    <row r="2279" spans="1:19" x14ac:dyDescent="0.35">
      <c r="A2279" s="13">
        <v>2278</v>
      </c>
      <c r="B2279" s="14">
        <v>1</v>
      </c>
      <c r="C2279" s="14">
        <v>82</v>
      </c>
      <c r="D2279" s="14">
        <v>64</v>
      </c>
      <c r="E2279" s="14">
        <v>13</v>
      </c>
      <c r="F2279" s="14">
        <v>95</v>
      </c>
      <c r="G2279" s="15">
        <v>21.2</v>
      </c>
      <c r="H2279" s="19">
        <v>0.41499999999999998</v>
      </c>
      <c r="I2279" s="14">
        <v>23</v>
      </c>
      <c r="J2279" s="25">
        <v>0</v>
      </c>
      <c r="K2279" t="str">
        <f t="shared" si="315"/>
        <v>Normal weight</v>
      </c>
      <c r="L2279" t="str">
        <f t="shared" si="316"/>
        <v>normal</v>
      </c>
      <c r="M2279" t="str">
        <f t="shared" si="317"/>
        <v>Adult</v>
      </c>
      <c r="N2279" t="str">
        <f t="shared" si="318"/>
        <v>Low</v>
      </c>
      <c r="O2279" t="str">
        <f t="shared" si="319"/>
        <v>Normal level</v>
      </c>
      <c r="P2279" t="str">
        <f t="shared" si="320"/>
        <v>Low Risk</v>
      </c>
      <c r="Q2279" t="str">
        <f t="shared" si="321"/>
        <v>Normal</v>
      </c>
      <c r="R2279" t="str">
        <f t="shared" si="322"/>
        <v>Normal</v>
      </c>
      <c r="S2279" t="str">
        <f t="shared" si="323"/>
        <v>Medium DPF</v>
      </c>
    </row>
    <row r="2280" spans="1:19" x14ac:dyDescent="0.35">
      <c r="A2280" s="9">
        <v>2279</v>
      </c>
      <c r="B2280" s="10">
        <v>2</v>
      </c>
      <c r="C2280" s="10">
        <v>134</v>
      </c>
      <c r="D2280" s="10">
        <v>70</v>
      </c>
      <c r="E2280" s="10">
        <v>21</v>
      </c>
      <c r="F2280" s="10">
        <v>80</v>
      </c>
      <c r="G2280" s="11">
        <v>28.9</v>
      </c>
      <c r="H2280" s="18">
        <v>0.54200000000000004</v>
      </c>
      <c r="I2280" s="10">
        <v>23</v>
      </c>
      <c r="J2280" s="24">
        <v>1</v>
      </c>
      <c r="K2280" t="str">
        <f t="shared" si="315"/>
        <v>Overweight</v>
      </c>
      <c r="L2280" t="str">
        <f t="shared" si="316"/>
        <v xml:space="preserve">Diabetes </v>
      </c>
      <c r="M2280" t="str">
        <f t="shared" si="317"/>
        <v>Adult</v>
      </c>
      <c r="N2280" t="str">
        <f t="shared" si="318"/>
        <v>Medium</v>
      </c>
      <c r="O2280" t="str">
        <f t="shared" si="319"/>
        <v>Normal level</v>
      </c>
      <c r="P2280" t="str">
        <f t="shared" si="320"/>
        <v>Low Risk</v>
      </c>
      <c r="Q2280" t="str">
        <f t="shared" si="321"/>
        <v>Normal</v>
      </c>
      <c r="R2280" t="str">
        <f t="shared" si="322"/>
        <v>Normal</v>
      </c>
      <c r="S2280" t="str">
        <f t="shared" si="323"/>
        <v>Medium DPF</v>
      </c>
    </row>
    <row r="2281" spans="1:19" x14ac:dyDescent="0.35">
      <c r="A2281" s="13">
        <v>2280</v>
      </c>
      <c r="B2281" s="14">
        <v>4</v>
      </c>
      <c r="C2281" s="14">
        <v>91</v>
      </c>
      <c r="D2281" s="14">
        <v>68</v>
      </c>
      <c r="E2281" s="14">
        <v>32</v>
      </c>
      <c r="F2281" s="14">
        <v>210</v>
      </c>
      <c r="G2281" s="15">
        <v>39.9</v>
      </c>
      <c r="H2281" s="19">
        <v>0.38100000000000001</v>
      </c>
      <c r="I2281" s="14">
        <v>25</v>
      </c>
      <c r="J2281" s="25">
        <v>0</v>
      </c>
      <c r="K2281" t="str">
        <f t="shared" si="315"/>
        <v>Obese</v>
      </c>
      <c r="L2281" t="str">
        <f t="shared" si="316"/>
        <v>normal</v>
      </c>
      <c r="M2281" t="str">
        <f t="shared" si="317"/>
        <v>Adult</v>
      </c>
      <c r="N2281" t="str">
        <f t="shared" si="318"/>
        <v>Medium</v>
      </c>
      <c r="O2281" t="str">
        <f t="shared" si="319"/>
        <v>Normal level</v>
      </c>
      <c r="P2281" t="str">
        <f t="shared" si="320"/>
        <v>High Risk</v>
      </c>
      <c r="Q2281" t="str">
        <f t="shared" si="321"/>
        <v>High</v>
      </c>
      <c r="R2281" t="str">
        <f t="shared" si="322"/>
        <v>Normal</v>
      </c>
      <c r="S2281" t="str">
        <f t="shared" si="323"/>
        <v>Medium DPF</v>
      </c>
    </row>
    <row r="2282" spans="1:19" x14ac:dyDescent="0.35">
      <c r="A2282" s="9">
        <v>2281</v>
      </c>
      <c r="B2282" s="10">
        <v>2</v>
      </c>
      <c r="C2282" s="10">
        <v>119</v>
      </c>
      <c r="D2282" s="10">
        <v>69</v>
      </c>
      <c r="E2282" s="10">
        <v>21</v>
      </c>
      <c r="F2282" s="10">
        <v>80</v>
      </c>
      <c r="G2282" s="11">
        <v>19.600000000000001</v>
      </c>
      <c r="H2282" s="18">
        <v>0.83199999999999996</v>
      </c>
      <c r="I2282" s="10">
        <v>72</v>
      </c>
      <c r="J2282" s="24">
        <v>0</v>
      </c>
      <c r="K2282" t="str">
        <f t="shared" si="315"/>
        <v>Normal weight</v>
      </c>
      <c r="L2282" t="str">
        <f t="shared" si="316"/>
        <v>normal</v>
      </c>
      <c r="M2282" t="str">
        <f t="shared" si="317"/>
        <v>Aged</v>
      </c>
      <c r="N2282" t="str">
        <f t="shared" si="318"/>
        <v>Medium</v>
      </c>
      <c r="O2282" t="str">
        <f t="shared" si="319"/>
        <v>Normal level</v>
      </c>
      <c r="P2282" t="str">
        <f t="shared" si="320"/>
        <v>Low Risk</v>
      </c>
      <c r="Q2282" t="str">
        <f t="shared" si="321"/>
        <v>Normal</v>
      </c>
      <c r="R2282" t="str">
        <f t="shared" si="322"/>
        <v>Normal</v>
      </c>
      <c r="S2282" t="str">
        <f t="shared" si="323"/>
        <v>High DPF</v>
      </c>
    </row>
    <row r="2283" spans="1:19" x14ac:dyDescent="0.35">
      <c r="A2283" s="13">
        <v>2282</v>
      </c>
      <c r="B2283" s="14">
        <v>2</v>
      </c>
      <c r="C2283" s="14">
        <v>100</v>
      </c>
      <c r="D2283" s="14">
        <v>54</v>
      </c>
      <c r="E2283" s="14">
        <v>28</v>
      </c>
      <c r="F2283" s="14">
        <v>105</v>
      </c>
      <c r="G2283" s="15">
        <v>37.799999999999997</v>
      </c>
      <c r="H2283" s="19">
        <v>0.498</v>
      </c>
      <c r="I2283" s="14">
        <v>24</v>
      </c>
      <c r="J2283" s="25">
        <v>0</v>
      </c>
      <c r="K2283" t="str">
        <f t="shared" si="315"/>
        <v>Obese</v>
      </c>
      <c r="L2283" t="str">
        <f t="shared" si="316"/>
        <v>normal</v>
      </c>
      <c r="M2283" t="str">
        <f t="shared" si="317"/>
        <v>Adult</v>
      </c>
      <c r="N2283" t="str">
        <f t="shared" si="318"/>
        <v>Medium</v>
      </c>
      <c r="O2283" t="str">
        <f t="shared" si="319"/>
        <v>Normal level</v>
      </c>
      <c r="P2283" t="str">
        <f t="shared" si="320"/>
        <v>Low Risk</v>
      </c>
      <c r="Q2283" t="str">
        <f t="shared" si="321"/>
        <v>Normal</v>
      </c>
      <c r="R2283" t="str">
        <f t="shared" si="322"/>
        <v>Low</v>
      </c>
      <c r="S2283" t="str">
        <f t="shared" si="323"/>
        <v>Medium DPF</v>
      </c>
    </row>
    <row r="2284" spans="1:19" x14ac:dyDescent="0.35">
      <c r="A2284" s="9">
        <v>2283</v>
      </c>
      <c r="B2284" s="10">
        <v>14</v>
      </c>
      <c r="C2284" s="10">
        <v>175</v>
      </c>
      <c r="D2284" s="10">
        <v>62</v>
      </c>
      <c r="E2284" s="10">
        <v>30</v>
      </c>
      <c r="F2284" s="10">
        <v>80</v>
      </c>
      <c r="G2284" s="11">
        <v>33.6</v>
      </c>
      <c r="H2284" s="18">
        <v>0.21199999999999999</v>
      </c>
      <c r="I2284" s="10">
        <v>38</v>
      </c>
      <c r="J2284" s="24">
        <v>1</v>
      </c>
      <c r="K2284" t="str">
        <f t="shared" si="315"/>
        <v>Obese</v>
      </c>
      <c r="L2284" t="str">
        <f t="shared" si="316"/>
        <v xml:space="preserve">Diabetes </v>
      </c>
      <c r="M2284" t="str">
        <f t="shared" si="317"/>
        <v>Adult</v>
      </c>
      <c r="N2284" t="str">
        <f t="shared" si="318"/>
        <v>Medium</v>
      </c>
      <c r="O2284" t="str">
        <f t="shared" si="319"/>
        <v>High level</v>
      </c>
      <c r="P2284" t="str">
        <f t="shared" si="320"/>
        <v>High Risk</v>
      </c>
      <c r="Q2284" t="str">
        <f t="shared" si="321"/>
        <v>Normal</v>
      </c>
      <c r="R2284" t="str">
        <f t="shared" si="322"/>
        <v>Normal</v>
      </c>
      <c r="S2284" t="str">
        <f t="shared" si="323"/>
        <v>Low DPF</v>
      </c>
    </row>
    <row r="2285" spans="1:19" x14ac:dyDescent="0.35">
      <c r="A2285" s="13">
        <v>2284</v>
      </c>
      <c r="B2285" s="14">
        <v>1</v>
      </c>
      <c r="C2285" s="14">
        <v>135</v>
      </c>
      <c r="D2285" s="14">
        <v>54</v>
      </c>
      <c r="E2285" s="14">
        <v>21</v>
      </c>
      <c r="F2285" s="14">
        <v>80</v>
      </c>
      <c r="G2285" s="15">
        <v>26.7</v>
      </c>
      <c r="H2285" s="19">
        <v>0.68700000000000006</v>
      </c>
      <c r="I2285" s="14">
        <v>62</v>
      </c>
      <c r="J2285" s="25">
        <v>0</v>
      </c>
      <c r="K2285" t="str">
        <f t="shared" si="315"/>
        <v>Overweight</v>
      </c>
      <c r="L2285" t="str">
        <f t="shared" si="316"/>
        <v>normal</v>
      </c>
      <c r="M2285" t="str">
        <f t="shared" si="317"/>
        <v>Adult</v>
      </c>
      <c r="N2285" t="str">
        <f t="shared" si="318"/>
        <v>Medium</v>
      </c>
      <c r="O2285" t="str">
        <f t="shared" si="319"/>
        <v>Normal level</v>
      </c>
      <c r="P2285" t="str">
        <f t="shared" si="320"/>
        <v>Low Risk</v>
      </c>
      <c r="Q2285" t="str">
        <f t="shared" si="321"/>
        <v>Normal</v>
      </c>
      <c r="R2285" t="str">
        <f t="shared" si="322"/>
        <v>Low</v>
      </c>
      <c r="S2285" t="str">
        <f t="shared" si="323"/>
        <v>High DPF</v>
      </c>
    </row>
    <row r="2286" spans="1:19" x14ac:dyDescent="0.35">
      <c r="A2286" s="9">
        <v>2285</v>
      </c>
      <c r="B2286" s="10">
        <v>5</v>
      </c>
      <c r="C2286" s="10">
        <v>86</v>
      </c>
      <c r="D2286" s="10">
        <v>68</v>
      </c>
      <c r="E2286" s="10">
        <v>28</v>
      </c>
      <c r="F2286" s="10">
        <v>71</v>
      </c>
      <c r="G2286" s="11">
        <v>30.2</v>
      </c>
      <c r="H2286" s="18">
        <v>0.36399999999999999</v>
      </c>
      <c r="I2286" s="10">
        <v>24</v>
      </c>
      <c r="J2286" s="24">
        <v>0</v>
      </c>
      <c r="K2286" t="str">
        <f t="shared" si="315"/>
        <v>Obese</v>
      </c>
      <c r="L2286" t="str">
        <f t="shared" si="316"/>
        <v>normal</v>
      </c>
      <c r="M2286" t="str">
        <f t="shared" si="317"/>
        <v>Adult</v>
      </c>
      <c r="N2286" t="str">
        <f t="shared" si="318"/>
        <v>Medium</v>
      </c>
      <c r="O2286" t="str">
        <f t="shared" si="319"/>
        <v>Normal level</v>
      </c>
      <c r="P2286" t="str">
        <f t="shared" si="320"/>
        <v>High Risk</v>
      </c>
      <c r="Q2286" t="str">
        <f t="shared" si="321"/>
        <v>Low</v>
      </c>
      <c r="R2286" t="str">
        <f t="shared" si="322"/>
        <v>Normal</v>
      </c>
      <c r="S2286" t="str">
        <f t="shared" si="323"/>
        <v>Medium DPF</v>
      </c>
    </row>
    <row r="2287" spans="1:19" x14ac:dyDescent="0.35">
      <c r="A2287" s="13">
        <v>2286</v>
      </c>
      <c r="B2287" s="14">
        <v>14</v>
      </c>
      <c r="C2287" s="14">
        <v>148</v>
      </c>
      <c r="D2287" s="14">
        <v>84</v>
      </c>
      <c r="E2287" s="14">
        <v>48</v>
      </c>
      <c r="F2287" s="14">
        <v>237</v>
      </c>
      <c r="G2287" s="15">
        <v>37.6</v>
      </c>
      <c r="H2287" s="19">
        <v>1.0009999999999999</v>
      </c>
      <c r="I2287" s="14">
        <v>51</v>
      </c>
      <c r="J2287" s="25">
        <v>1</v>
      </c>
      <c r="K2287" t="str">
        <f t="shared" si="315"/>
        <v>Obese</v>
      </c>
      <c r="L2287" t="str">
        <f t="shared" si="316"/>
        <v xml:space="preserve">Diabetes </v>
      </c>
      <c r="M2287" t="str">
        <f t="shared" si="317"/>
        <v>Adult</v>
      </c>
      <c r="N2287" t="str">
        <f t="shared" si="318"/>
        <v>High</v>
      </c>
      <c r="O2287" t="str">
        <f t="shared" si="319"/>
        <v>High level</v>
      </c>
      <c r="P2287" t="str">
        <f t="shared" si="320"/>
        <v>High Risk</v>
      </c>
      <c r="Q2287" t="str">
        <f t="shared" si="321"/>
        <v>High</v>
      </c>
      <c r="R2287" t="str">
        <f t="shared" si="322"/>
        <v>Prehypertension</v>
      </c>
      <c r="S2287" t="str">
        <f t="shared" si="323"/>
        <v>High DPF</v>
      </c>
    </row>
    <row r="2288" spans="1:19" x14ac:dyDescent="0.35">
      <c r="A2288" s="9">
        <v>2287</v>
      </c>
      <c r="B2288" s="10">
        <v>9</v>
      </c>
      <c r="C2288" s="10">
        <v>134</v>
      </c>
      <c r="D2288" s="10">
        <v>74</v>
      </c>
      <c r="E2288" s="10">
        <v>33</v>
      </c>
      <c r="F2288" s="10">
        <v>60</v>
      </c>
      <c r="G2288" s="11">
        <v>25.9</v>
      </c>
      <c r="H2288" s="18">
        <v>0.46</v>
      </c>
      <c r="I2288" s="10">
        <v>81</v>
      </c>
      <c r="J2288" s="24">
        <v>0</v>
      </c>
      <c r="K2288" t="str">
        <f t="shared" si="315"/>
        <v>Overweight</v>
      </c>
      <c r="L2288" t="str">
        <f t="shared" si="316"/>
        <v>normal</v>
      </c>
      <c r="M2288" t="str">
        <f t="shared" si="317"/>
        <v>Aged</v>
      </c>
      <c r="N2288" t="str">
        <f t="shared" si="318"/>
        <v>Medium</v>
      </c>
      <c r="O2288" t="str">
        <f t="shared" si="319"/>
        <v>Normal level</v>
      </c>
      <c r="P2288" t="str">
        <f t="shared" si="320"/>
        <v>High Risk</v>
      </c>
      <c r="Q2288" t="str">
        <f t="shared" si="321"/>
        <v>Low</v>
      </c>
      <c r="R2288" t="str">
        <f t="shared" si="322"/>
        <v>Normal</v>
      </c>
      <c r="S2288" t="str">
        <f t="shared" si="323"/>
        <v>Medium DPF</v>
      </c>
    </row>
    <row r="2289" spans="1:19" x14ac:dyDescent="0.35">
      <c r="A2289" s="13">
        <v>2288</v>
      </c>
      <c r="B2289" s="14">
        <v>9</v>
      </c>
      <c r="C2289" s="14">
        <v>120</v>
      </c>
      <c r="D2289" s="14">
        <v>72</v>
      </c>
      <c r="E2289" s="14">
        <v>22</v>
      </c>
      <c r="F2289" s="14">
        <v>56</v>
      </c>
      <c r="G2289" s="15">
        <v>20.8</v>
      </c>
      <c r="H2289" s="19">
        <v>0.73299999999999998</v>
      </c>
      <c r="I2289" s="14">
        <v>48</v>
      </c>
      <c r="J2289" s="25">
        <v>0</v>
      </c>
      <c r="K2289" t="str">
        <f t="shared" si="315"/>
        <v>Normal weight</v>
      </c>
      <c r="L2289" t="str">
        <f t="shared" si="316"/>
        <v>normal</v>
      </c>
      <c r="M2289" t="str">
        <f t="shared" si="317"/>
        <v>Adult</v>
      </c>
      <c r="N2289" t="str">
        <f t="shared" si="318"/>
        <v>Medium</v>
      </c>
      <c r="O2289" t="str">
        <f t="shared" si="319"/>
        <v>Normal level</v>
      </c>
      <c r="P2289" t="str">
        <f t="shared" si="320"/>
        <v>High Risk</v>
      </c>
      <c r="Q2289" t="str">
        <f t="shared" si="321"/>
        <v>Low</v>
      </c>
      <c r="R2289" t="str">
        <f t="shared" si="322"/>
        <v>Normal</v>
      </c>
      <c r="S2289" t="str">
        <f t="shared" si="323"/>
        <v>High DPF</v>
      </c>
    </row>
    <row r="2290" spans="1:19" x14ac:dyDescent="0.35">
      <c r="A2290" s="9">
        <v>2289</v>
      </c>
      <c r="B2290" s="10">
        <v>1</v>
      </c>
      <c r="C2290" s="10">
        <v>71</v>
      </c>
      <c r="D2290" s="10">
        <v>62</v>
      </c>
      <c r="E2290" s="10">
        <v>21</v>
      </c>
      <c r="F2290" s="10">
        <v>80</v>
      </c>
      <c r="G2290" s="11">
        <v>21.8</v>
      </c>
      <c r="H2290" s="18">
        <v>0.41599999999999998</v>
      </c>
      <c r="I2290" s="10">
        <v>26</v>
      </c>
      <c r="J2290" s="24">
        <v>0</v>
      </c>
      <c r="K2290" t="str">
        <f t="shared" si="315"/>
        <v>Normal weight</v>
      </c>
      <c r="L2290" t="str">
        <f t="shared" si="316"/>
        <v>normal</v>
      </c>
      <c r="M2290" t="str">
        <f t="shared" si="317"/>
        <v>Adult</v>
      </c>
      <c r="N2290" t="str">
        <f t="shared" si="318"/>
        <v>Medium</v>
      </c>
      <c r="O2290" t="str">
        <f t="shared" si="319"/>
        <v>Normal level</v>
      </c>
      <c r="P2290" t="str">
        <f t="shared" si="320"/>
        <v>Low Risk</v>
      </c>
      <c r="Q2290" t="str">
        <f t="shared" si="321"/>
        <v>Normal</v>
      </c>
      <c r="R2290" t="str">
        <f t="shared" si="322"/>
        <v>Normal</v>
      </c>
      <c r="S2290" t="str">
        <f t="shared" si="323"/>
        <v>Medium DPF</v>
      </c>
    </row>
    <row r="2291" spans="1:19" x14ac:dyDescent="0.35">
      <c r="A2291" s="13">
        <v>2290</v>
      </c>
      <c r="B2291" s="14">
        <v>8</v>
      </c>
      <c r="C2291" s="14">
        <v>74</v>
      </c>
      <c r="D2291" s="14">
        <v>70</v>
      </c>
      <c r="E2291" s="14">
        <v>40</v>
      </c>
      <c r="F2291" s="14">
        <v>49</v>
      </c>
      <c r="G2291" s="15">
        <v>35.299999999999997</v>
      </c>
      <c r="H2291" s="19">
        <v>0.70499999999999996</v>
      </c>
      <c r="I2291" s="14">
        <v>39</v>
      </c>
      <c r="J2291" s="25">
        <v>0</v>
      </c>
      <c r="K2291" t="str">
        <f t="shared" si="315"/>
        <v>Obese</v>
      </c>
      <c r="L2291" t="str">
        <f t="shared" si="316"/>
        <v>normal</v>
      </c>
      <c r="M2291" t="str">
        <f t="shared" si="317"/>
        <v>Adult</v>
      </c>
      <c r="N2291" t="str">
        <f t="shared" si="318"/>
        <v>High</v>
      </c>
      <c r="O2291" t="str">
        <f t="shared" si="319"/>
        <v>Normal level</v>
      </c>
      <c r="P2291" t="str">
        <f t="shared" si="320"/>
        <v>High Risk</v>
      </c>
      <c r="Q2291" t="str">
        <f t="shared" si="321"/>
        <v>Low</v>
      </c>
      <c r="R2291" t="str">
        <f t="shared" si="322"/>
        <v>Normal</v>
      </c>
      <c r="S2291" t="str">
        <f t="shared" si="323"/>
        <v>High DPF</v>
      </c>
    </row>
    <row r="2292" spans="1:19" x14ac:dyDescent="0.35">
      <c r="A2292" s="9">
        <v>2291</v>
      </c>
      <c r="B2292" s="10">
        <v>5</v>
      </c>
      <c r="C2292" s="10">
        <v>88</v>
      </c>
      <c r="D2292" s="10">
        <v>78</v>
      </c>
      <c r="E2292" s="10">
        <v>30</v>
      </c>
      <c r="F2292" s="10">
        <v>80</v>
      </c>
      <c r="G2292" s="11">
        <v>27.6</v>
      </c>
      <c r="H2292" s="18">
        <v>0.25800000000000001</v>
      </c>
      <c r="I2292" s="10">
        <v>37</v>
      </c>
      <c r="J2292" s="24">
        <v>0</v>
      </c>
      <c r="K2292" t="str">
        <f t="shared" si="315"/>
        <v>Overweight</v>
      </c>
      <c r="L2292" t="str">
        <f t="shared" si="316"/>
        <v>normal</v>
      </c>
      <c r="M2292" t="str">
        <f t="shared" si="317"/>
        <v>Adult</v>
      </c>
      <c r="N2292" t="str">
        <f t="shared" si="318"/>
        <v>Medium</v>
      </c>
      <c r="O2292" t="str">
        <f t="shared" si="319"/>
        <v>Normal level</v>
      </c>
      <c r="P2292" t="str">
        <f t="shared" si="320"/>
        <v>High Risk</v>
      </c>
      <c r="Q2292" t="str">
        <f t="shared" si="321"/>
        <v>Normal</v>
      </c>
      <c r="R2292" t="str">
        <f t="shared" si="322"/>
        <v>Normal</v>
      </c>
      <c r="S2292" t="str">
        <f t="shared" si="323"/>
        <v>Low DPF</v>
      </c>
    </row>
    <row r="2293" spans="1:19" x14ac:dyDescent="0.35">
      <c r="A2293" s="13">
        <v>2292</v>
      </c>
      <c r="B2293" s="14">
        <v>14</v>
      </c>
      <c r="C2293" s="14">
        <v>115</v>
      </c>
      <c r="D2293" s="14">
        <v>98</v>
      </c>
      <c r="E2293" s="14">
        <v>21</v>
      </c>
      <c r="F2293" s="14">
        <v>80</v>
      </c>
      <c r="G2293" s="15">
        <v>24</v>
      </c>
      <c r="H2293" s="19">
        <v>1.022</v>
      </c>
      <c r="I2293" s="14">
        <v>34</v>
      </c>
      <c r="J2293" s="25">
        <v>0</v>
      </c>
      <c r="K2293" t="str">
        <f t="shared" si="315"/>
        <v>Normal weight</v>
      </c>
      <c r="L2293" t="str">
        <f t="shared" si="316"/>
        <v>normal</v>
      </c>
      <c r="M2293" t="str">
        <f t="shared" si="317"/>
        <v>Adult</v>
      </c>
      <c r="N2293" t="str">
        <f t="shared" si="318"/>
        <v>Medium</v>
      </c>
      <c r="O2293" t="str">
        <f t="shared" si="319"/>
        <v>Normal level</v>
      </c>
      <c r="P2293" t="str">
        <f t="shared" si="320"/>
        <v>High Risk</v>
      </c>
      <c r="Q2293" t="str">
        <f t="shared" si="321"/>
        <v>Normal</v>
      </c>
      <c r="R2293" t="str">
        <f t="shared" si="322"/>
        <v>Hypertension</v>
      </c>
      <c r="S2293" t="str">
        <f t="shared" si="323"/>
        <v>High DPF</v>
      </c>
    </row>
    <row r="2294" spans="1:19" x14ac:dyDescent="0.35">
      <c r="A2294" s="9">
        <v>2293</v>
      </c>
      <c r="B2294" s="10">
        <v>4</v>
      </c>
      <c r="C2294" s="10">
        <v>124</v>
      </c>
      <c r="D2294" s="10">
        <v>56</v>
      </c>
      <c r="E2294" s="10">
        <v>13</v>
      </c>
      <c r="F2294" s="10">
        <v>105</v>
      </c>
      <c r="G2294" s="11">
        <v>21.8</v>
      </c>
      <c r="H2294" s="18">
        <v>0.45200000000000001</v>
      </c>
      <c r="I2294" s="10">
        <v>21</v>
      </c>
      <c r="J2294" s="24">
        <v>0</v>
      </c>
      <c r="K2294" t="str">
        <f t="shared" si="315"/>
        <v>Normal weight</v>
      </c>
      <c r="L2294" t="str">
        <f t="shared" si="316"/>
        <v>normal</v>
      </c>
      <c r="M2294" t="str">
        <f t="shared" si="317"/>
        <v>Adult</v>
      </c>
      <c r="N2294" t="str">
        <f t="shared" si="318"/>
        <v>Low</v>
      </c>
      <c r="O2294" t="str">
        <f t="shared" si="319"/>
        <v>Normal level</v>
      </c>
      <c r="P2294" t="str">
        <f t="shared" si="320"/>
        <v>High Risk</v>
      </c>
      <c r="Q2294" t="str">
        <f t="shared" si="321"/>
        <v>Normal</v>
      </c>
      <c r="R2294" t="str">
        <f t="shared" si="322"/>
        <v>Low</v>
      </c>
      <c r="S2294" t="str">
        <f t="shared" si="323"/>
        <v>Medium DPF</v>
      </c>
    </row>
    <row r="2295" spans="1:19" x14ac:dyDescent="0.35">
      <c r="A2295" s="13">
        <v>2294</v>
      </c>
      <c r="B2295" s="14">
        <v>4</v>
      </c>
      <c r="C2295" s="14">
        <v>74</v>
      </c>
      <c r="D2295" s="14">
        <v>52</v>
      </c>
      <c r="E2295" s="14">
        <v>10</v>
      </c>
      <c r="F2295" s="14">
        <v>36</v>
      </c>
      <c r="G2295" s="15">
        <v>27.8</v>
      </c>
      <c r="H2295" s="19">
        <v>0.26900000000000002</v>
      </c>
      <c r="I2295" s="14">
        <v>22</v>
      </c>
      <c r="J2295" s="25">
        <v>0</v>
      </c>
      <c r="K2295" t="str">
        <f t="shared" si="315"/>
        <v>Overweight</v>
      </c>
      <c r="L2295" t="str">
        <f t="shared" si="316"/>
        <v>normal</v>
      </c>
      <c r="M2295" t="str">
        <f t="shared" si="317"/>
        <v>Adult</v>
      </c>
      <c r="N2295" t="str">
        <f t="shared" si="318"/>
        <v>Low</v>
      </c>
      <c r="O2295" t="str">
        <f t="shared" si="319"/>
        <v>Normal level</v>
      </c>
      <c r="P2295" t="str">
        <f t="shared" si="320"/>
        <v>High Risk</v>
      </c>
      <c r="Q2295" t="str">
        <f t="shared" si="321"/>
        <v>Low</v>
      </c>
      <c r="R2295" t="str">
        <f t="shared" si="322"/>
        <v>Low</v>
      </c>
      <c r="S2295" t="str">
        <f t="shared" si="323"/>
        <v>Low DPF</v>
      </c>
    </row>
    <row r="2296" spans="1:19" x14ac:dyDescent="0.35">
      <c r="A2296" s="9">
        <v>2295</v>
      </c>
      <c r="B2296" s="10">
        <v>4</v>
      </c>
      <c r="C2296" s="10">
        <v>97</v>
      </c>
      <c r="D2296" s="10">
        <v>64</v>
      </c>
      <c r="E2296" s="10">
        <v>36</v>
      </c>
      <c r="F2296" s="10">
        <v>100</v>
      </c>
      <c r="G2296" s="11">
        <v>36.799999999999997</v>
      </c>
      <c r="H2296" s="18">
        <v>0.6</v>
      </c>
      <c r="I2296" s="10">
        <v>25</v>
      </c>
      <c r="J2296" s="24">
        <v>0</v>
      </c>
      <c r="K2296" t="str">
        <f t="shared" si="315"/>
        <v>Obese</v>
      </c>
      <c r="L2296" t="str">
        <f t="shared" si="316"/>
        <v>normal</v>
      </c>
      <c r="M2296" t="str">
        <f t="shared" si="317"/>
        <v>Adult</v>
      </c>
      <c r="N2296" t="str">
        <f t="shared" si="318"/>
        <v>Medium</v>
      </c>
      <c r="O2296" t="str">
        <f t="shared" si="319"/>
        <v>Normal level</v>
      </c>
      <c r="P2296" t="str">
        <f t="shared" si="320"/>
        <v>High Risk</v>
      </c>
      <c r="Q2296" t="str">
        <f t="shared" si="321"/>
        <v>Normal</v>
      </c>
      <c r="R2296" t="str">
        <f t="shared" si="322"/>
        <v>Normal</v>
      </c>
      <c r="S2296" t="str">
        <f t="shared" si="323"/>
        <v>Medium DPF</v>
      </c>
    </row>
    <row r="2297" spans="1:19" x14ac:dyDescent="0.35">
      <c r="A2297" s="13">
        <v>2296</v>
      </c>
      <c r="B2297" s="14">
        <v>8</v>
      </c>
      <c r="C2297" s="14">
        <v>120</v>
      </c>
      <c r="D2297" s="14">
        <v>69</v>
      </c>
      <c r="E2297" s="14">
        <v>21</v>
      </c>
      <c r="F2297" s="14">
        <v>80</v>
      </c>
      <c r="G2297" s="15">
        <v>30</v>
      </c>
      <c r="H2297" s="19">
        <v>0.183</v>
      </c>
      <c r="I2297" s="14">
        <v>38</v>
      </c>
      <c r="J2297" s="25">
        <v>1</v>
      </c>
      <c r="K2297" t="str">
        <f t="shared" si="315"/>
        <v>Obese</v>
      </c>
      <c r="L2297" t="str">
        <f t="shared" si="316"/>
        <v xml:space="preserve">Diabetes </v>
      </c>
      <c r="M2297" t="str">
        <f t="shared" si="317"/>
        <v>Adult</v>
      </c>
      <c r="N2297" t="str">
        <f t="shared" si="318"/>
        <v>Medium</v>
      </c>
      <c r="O2297" t="str">
        <f t="shared" si="319"/>
        <v>Normal level</v>
      </c>
      <c r="P2297" t="str">
        <f t="shared" si="320"/>
        <v>High Risk</v>
      </c>
      <c r="Q2297" t="str">
        <f t="shared" si="321"/>
        <v>Normal</v>
      </c>
      <c r="R2297" t="str">
        <f t="shared" si="322"/>
        <v>Normal</v>
      </c>
      <c r="S2297" t="str">
        <f t="shared" si="323"/>
        <v>Low DPF</v>
      </c>
    </row>
    <row r="2298" spans="1:19" x14ac:dyDescent="0.35">
      <c r="A2298" s="9">
        <v>2297</v>
      </c>
      <c r="B2298" s="10">
        <v>6</v>
      </c>
      <c r="C2298" s="10">
        <v>154</v>
      </c>
      <c r="D2298" s="10">
        <v>78</v>
      </c>
      <c r="E2298" s="10">
        <v>41</v>
      </c>
      <c r="F2298" s="10">
        <v>140</v>
      </c>
      <c r="G2298" s="11">
        <v>46.1</v>
      </c>
      <c r="H2298" s="18">
        <v>0.57099999999999995</v>
      </c>
      <c r="I2298" s="10">
        <v>27</v>
      </c>
      <c r="J2298" s="24">
        <v>0</v>
      </c>
      <c r="K2298" t="str">
        <f t="shared" si="315"/>
        <v>Obese</v>
      </c>
      <c r="L2298" t="str">
        <f t="shared" si="316"/>
        <v>normal</v>
      </c>
      <c r="M2298" t="str">
        <f t="shared" si="317"/>
        <v>Adult</v>
      </c>
      <c r="N2298" t="str">
        <f t="shared" si="318"/>
        <v>High</v>
      </c>
      <c r="O2298" t="str">
        <f t="shared" si="319"/>
        <v>High level</v>
      </c>
      <c r="P2298" t="str">
        <f t="shared" si="320"/>
        <v>High Risk</v>
      </c>
      <c r="Q2298" t="str">
        <f t="shared" si="321"/>
        <v>Normal</v>
      </c>
      <c r="R2298" t="str">
        <f t="shared" si="322"/>
        <v>Normal</v>
      </c>
      <c r="S2298" t="str">
        <f t="shared" si="323"/>
        <v>Medium DPF</v>
      </c>
    </row>
    <row r="2299" spans="1:19" x14ac:dyDescent="0.35">
      <c r="A2299" s="13">
        <v>2298</v>
      </c>
      <c r="B2299" s="14">
        <v>1</v>
      </c>
      <c r="C2299" s="14">
        <v>144</v>
      </c>
      <c r="D2299" s="14">
        <v>82</v>
      </c>
      <c r="E2299" s="14">
        <v>40</v>
      </c>
      <c r="F2299" s="14">
        <v>80</v>
      </c>
      <c r="G2299" s="15">
        <v>41.3</v>
      </c>
      <c r="H2299" s="19">
        <v>0.60699999999999998</v>
      </c>
      <c r="I2299" s="14">
        <v>28</v>
      </c>
      <c r="J2299" s="25">
        <v>0</v>
      </c>
      <c r="K2299" t="str">
        <f t="shared" si="315"/>
        <v>Obese</v>
      </c>
      <c r="L2299" t="str">
        <f t="shared" si="316"/>
        <v>normal</v>
      </c>
      <c r="M2299" t="str">
        <f t="shared" si="317"/>
        <v>Adult</v>
      </c>
      <c r="N2299" t="str">
        <f t="shared" si="318"/>
        <v>High</v>
      </c>
      <c r="O2299" t="str">
        <f t="shared" si="319"/>
        <v>High level</v>
      </c>
      <c r="P2299" t="str">
        <f t="shared" si="320"/>
        <v>Low Risk</v>
      </c>
      <c r="Q2299" t="str">
        <f t="shared" si="321"/>
        <v>Normal</v>
      </c>
      <c r="R2299" t="str">
        <f t="shared" si="322"/>
        <v>Prehypertension</v>
      </c>
      <c r="S2299" t="str">
        <f t="shared" si="323"/>
        <v>High DPF</v>
      </c>
    </row>
    <row r="2300" spans="1:19" x14ac:dyDescent="0.35">
      <c r="A2300" s="9">
        <v>2299</v>
      </c>
      <c r="B2300" s="10">
        <v>4</v>
      </c>
      <c r="C2300" s="10">
        <v>137</v>
      </c>
      <c r="D2300" s="10">
        <v>70</v>
      </c>
      <c r="E2300" s="10">
        <v>38</v>
      </c>
      <c r="F2300" s="10">
        <v>80</v>
      </c>
      <c r="G2300" s="11">
        <v>33.200000000000003</v>
      </c>
      <c r="H2300" s="18">
        <v>0.17</v>
      </c>
      <c r="I2300" s="10">
        <v>22</v>
      </c>
      <c r="J2300" s="24">
        <v>0</v>
      </c>
      <c r="K2300" t="str">
        <f t="shared" si="315"/>
        <v>Obese</v>
      </c>
      <c r="L2300" t="str">
        <f t="shared" si="316"/>
        <v>normal</v>
      </c>
      <c r="M2300" t="str">
        <f t="shared" si="317"/>
        <v>Adult</v>
      </c>
      <c r="N2300" t="str">
        <f t="shared" si="318"/>
        <v>Medium</v>
      </c>
      <c r="O2300" t="str">
        <f t="shared" si="319"/>
        <v>Normal level</v>
      </c>
      <c r="P2300" t="str">
        <f t="shared" si="320"/>
        <v>High Risk</v>
      </c>
      <c r="Q2300" t="str">
        <f t="shared" si="321"/>
        <v>Normal</v>
      </c>
      <c r="R2300" t="str">
        <f t="shared" si="322"/>
        <v>Normal</v>
      </c>
      <c r="S2300" t="str">
        <f t="shared" si="323"/>
        <v>Low DPF</v>
      </c>
    </row>
    <row r="2301" spans="1:19" x14ac:dyDescent="0.35">
      <c r="A2301" s="13">
        <v>2300</v>
      </c>
      <c r="B2301" s="14">
        <v>4</v>
      </c>
      <c r="C2301" s="14">
        <v>119</v>
      </c>
      <c r="D2301" s="14">
        <v>66</v>
      </c>
      <c r="E2301" s="14">
        <v>27</v>
      </c>
      <c r="F2301" s="14">
        <v>80</v>
      </c>
      <c r="G2301" s="15">
        <v>38.799999999999997</v>
      </c>
      <c r="H2301" s="19">
        <v>0.25900000000000001</v>
      </c>
      <c r="I2301" s="14">
        <v>22</v>
      </c>
      <c r="J2301" s="25">
        <v>0</v>
      </c>
      <c r="K2301" t="str">
        <f t="shared" si="315"/>
        <v>Obese</v>
      </c>
      <c r="L2301" t="str">
        <f t="shared" si="316"/>
        <v>normal</v>
      </c>
      <c r="M2301" t="str">
        <f t="shared" si="317"/>
        <v>Adult</v>
      </c>
      <c r="N2301" t="str">
        <f t="shared" si="318"/>
        <v>Medium</v>
      </c>
      <c r="O2301" t="str">
        <f t="shared" si="319"/>
        <v>Normal level</v>
      </c>
      <c r="P2301" t="str">
        <f t="shared" si="320"/>
        <v>High Risk</v>
      </c>
      <c r="Q2301" t="str">
        <f t="shared" si="321"/>
        <v>Normal</v>
      </c>
      <c r="R2301" t="str">
        <f t="shared" si="322"/>
        <v>Normal</v>
      </c>
      <c r="S2301" t="str">
        <f t="shared" si="323"/>
        <v>Low DPF</v>
      </c>
    </row>
    <row r="2302" spans="1:19" x14ac:dyDescent="0.35">
      <c r="A2302" s="9">
        <v>2301</v>
      </c>
      <c r="B2302" s="10">
        <v>7</v>
      </c>
      <c r="C2302" s="10">
        <v>136</v>
      </c>
      <c r="D2302" s="10">
        <v>90</v>
      </c>
      <c r="E2302" s="10">
        <v>21</v>
      </c>
      <c r="F2302" s="10">
        <v>80</v>
      </c>
      <c r="G2302" s="11">
        <v>29.9</v>
      </c>
      <c r="H2302" s="18">
        <v>0.21</v>
      </c>
      <c r="I2302" s="10">
        <v>50</v>
      </c>
      <c r="J2302" s="24">
        <v>0</v>
      </c>
      <c r="K2302" t="str">
        <f t="shared" si="315"/>
        <v>Obese</v>
      </c>
      <c r="L2302" t="str">
        <f t="shared" si="316"/>
        <v>normal</v>
      </c>
      <c r="M2302" t="str">
        <f t="shared" si="317"/>
        <v>Adult</v>
      </c>
      <c r="N2302" t="str">
        <f t="shared" si="318"/>
        <v>Medium</v>
      </c>
      <c r="O2302" t="str">
        <f t="shared" si="319"/>
        <v>Normal level</v>
      </c>
      <c r="P2302" t="str">
        <f t="shared" si="320"/>
        <v>High Risk</v>
      </c>
      <c r="Q2302" t="str">
        <f t="shared" si="321"/>
        <v>Normal</v>
      </c>
      <c r="R2302" t="str">
        <f t="shared" si="322"/>
        <v>Prehypertension</v>
      </c>
      <c r="S2302" t="str">
        <f t="shared" si="323"/>
        <v>Low DPF</v>
      </c>
    </row>
    <row r="2303" spans="1:19" x14ac:dyDescent="0.35">
      <c r="A2303" s="13">
        <v>2302</v>
      </c>
      <c r="B2303" s="14">
        <v>4</v>
      </c>
      <c r="C2303" s="14">
        <v>114</v>
      </c>
      <c r="D2303" s="14">
        <v>64</v>
      </c>
      <c r="E2303" s="14">
        <v>21</v>
      </c>
      <c r="F2303" s="14">
        <v>80</v>
      </c>
      <c r="G2303" s="15">
        <v>28.9</v>
      </c>
      <c r="H2303" s="19">
        <v>0.126</v>
      </c>
      <c r="I2303" s="14">
        <v>24</v>
      </c>
      <c r="J2303" s="25">
        <v>0</v>
      </c>
      <c r="K2303" t="str">
        <f t="shared" si="315"/>
        <v>Overweight</v>
      </c>
      <c r="L2303" t="str">
        <f t="shared" si="316"/>
        <v>normal</v>
      </c>
      <c r="M2303" t="str">
        <f t="shared" si="317"/>
        <v>Adult</v>
      </c>
      <c r="N2303" t="str">
        <f t="shared" si="318"/>
        <v>Medium</v>
      </c>
      <c r="O2303" t="str">
        <f t="shared" si="319"/>
        <v>Normal level</v>
      </c>
      <c r="P2303" t="str">
        <f t="shared" si="320"/>
        <v>High Risk</v>
      </c>
      <c r="Q2303" t="str">
        <f t="shared" si="321"/>
        <v>Normal</v>
      </c>
      <c r="R2303" t="str">
        <f t="shared" si="322"/>
        <v>Normal</v>
      </c>
      <c r="S2303" t="str">
        <f t="shared" si="323"/>
        <v>Low DPF</v>
      </c>
    </row>
    <row r="2304" spans="1:19" x14ac:dyDescent="0.35">
      <c r="A2304" s="9">
        <v>2303</v>
      </c>
      <c r="B2304" s="10">
        <v>4</v>
      </c>
      <c r="C2304" s="10">
        <v>137</v>
      </c>
      <c r="D2304" s="10">
        <v>84</v>
      </c>
      <c r="E2304" s="10">
        <v>27</v>
      </c>
      <c r="F2304" s="10">
        <v>80</v>
      </c>
      <c r="G2304" s="11">
        <v>27.3</v>
      </c>
      <c r="H2304" s="18">
        <v>0.23100000000000001</v>
      </c>
      <c r="I2304" s="10">
        <v>59</v>
      </c>
      <c r="J2304" s="24">
        <v>0</v>
      </c>
      <c r="K2304" t="str">
        <f t="shared" si="315"/>
        <v>Overweight</v>
      </c>
      <c r="L2304" t="str">
        <f t="shared" si="316"/>
        <v>normal</v>
      </c>
      <c r="M2304" t="str">
        <f t="shared" si="317"/>
        <v>Adult</v>
      </c>
      <c r="N2304" t="str">
        <f t="shared" si="318"/>
        <v>Medium</v>
      </c>
      <c r="O2304" t="str">
        <f t="shared" si="319"/>
        <v>Normal level</v>
      </c>
      <c r="P2304" t="str">
        <f t="shared" si="320"/>
        <v>High Risk</v>
      </c>
      <c r="Q2304" t="str">
        <f t="shared" si="321"/>
        <v>Normal</v>
      </c>
      <c r="R2304" t="str">
        <f t="shared" si="322"/>
        <v>Prehypertension</v>
      </c>
      <c r="S2304" t="str">
        <f t="shared" si="323"/>
        <v>Low DPF</v>
      </c>
    </row>
    <row r="2305" spans="1:19" x14ac:dyDescent="0.35">
      <c r="A2305" s="13">
        <v>2304</v>
      </c>
      <c r="B2305" s="14">
        <v>2</v>
      </c>
      <c r="C2305" s="14">
        <v>105</v>
      </c>
      <c r="D2305" s="14">
        <v>80</v>
      </c>
      <c r="E2305" s="14">
        <v>45</v>
      </c>
      <c r="F2305" s="14">
        <v>191</v>
      </c>
      <c r="G2305" s="15">
        <v>33.700000000000003</v>
      </c>
      <c r="H2305" s="19">
        <v>0.71099999999999997</v>
      </c>
      <c r="I2305" s="14">
        <v>29</v>
      </c>
      <c r="J2305" s="25">
        <v>1</v>
      </c>
      <c r="K2305" t="str">
        <f t="shared" si="315"/>
        <v>Obese</v>
      </c>
      <c r="L2305" t="str">
        <f t="shared" si="316"/>
        <v xml:space="preserve">Diabetes </v>
      </c>
      <c r="M2305" t="str">
        <f t="shared" si="317"/>
        <v>Adult</v>
      </c>
      <c r="N2305" t="str">
        <f t="shared" si="318"/>
        <v>High</v>
      </c>
      <c r="O2305" t="str">
        <f t="shared" si="319"/>
        <v>Normal level</v>
      </c>
      <c r="P2305" t="str">
        <f t="shared" si="320"/>
        <v>Low Risk</v>
      </c>
      <c r="Q2305" t="str">
        <f t="shared" si="321"/>
        <v>High</v>
      </c>
      <c r="R2305" t="str">
        <f t="shared" si="322"/>
        <v>Normal</v>
      </c>
      <c r="S2305" t="str">
        <f t="shared" si="323"/>
        <v>High DPF</v>
      </c>
    </row>
    <row r="2306" spans="1:19" x14ac:dyDescent="0.35">
      <c r="A2306" s="9">
        <v>2305</v>
      </c>
      <c r="B2306" s="10">
        <v>7</v>
      </c>
      <c r="C2306" s="10">
        <v>114</v>
      </c>
      <c r="D2306" s="10">
        <v>76</v>
      </c>
      <c r="E2306" s="10">
        <v>17</v>
      </c>
      <c r="F2306" s="10">
        <v>110</v>
      </c>
      <c r="G2306" s="11">
        <v>23.8</v>
      </c>
      <c r="H2306" s="18">
        <v>0.46600000000000003</v>
      </c>
      <c r="I2306" s="10">
        <v>31</v>
      </c>
      <c r="J2306" s="24">
        <v>0</v>
      </c>
      <c r="K2306" t="str">
        <f t="shared" si="315"/>
        <v>Normal weight</v>
      </c>
      <c r="L2306" t="str">
        <f t="shared" si="316"/>
        <v>normal</v>
      </c>
      <c r="M2306" t="str">
        <f t="shared" si="317"/>
        <v>Adult</v>
      </c>
      <c r="N2306" t="str">
        <f t="shared" si="318"/>
        <v>Low</v>
      </c>
      <c r="O2306" t="str">
        <f t="shared" si="319"/>
        <v>Normal level</v>
      </c>
      <c r="P2306" t="str">
        <f t="shared" si="320"/>
        <v>High Risk</v>
      </c>
      <c r="Q2306" t="str">
        <f t="shared" si="321"/>
        <v>Normal</v>
      </c>
      <c r="R2306" t="str">
        <f t="shared" si="322"/>
        <v>Normal</v>
      </c>
      <c r="S2306" t="str">
        <f t="shared" si="323"/>
        <v>Medium DPF</v>
      </c>
    </row>
    <row r="2307" spans="1:19" x14ac:dyDescent="0.35">
      <c r="A2307" s="13">
        <v>2306</v>
      </c>
      <c r="B2307" s="14">
        <v>8</v>
      </c>
      <c r="C2307" s="14">
        <v>126</v>
      </c>
      <c r="D2307" s="14">
        <v>74</v>
      </c>
      <c r="E2307" s="14">
        <v>38</v>
      </c>
      <c r="F2307" s="14">
        <v>75</v>
      </c>
      <c r="G2307" s="15">
        <v>25.9</v>
      </c>
      <c r="H2307" s="19">
        <v>0.16200000000000001</v>
      </c>
      <c r="I2307" s="14">
        <v>39</v>
      </c>
      <c r="J2307" s="25">
        <v>0</v>
      </c>
      <c r="K2307" t="str">
        <f t="shared" ref="K2307:K2370" si="324">IF(G2307&lt;18.5, "Underweight", IF(G2307&lt;24.9, "Normal weight", IF(G2307&lt;29.9, "Overweight", "Obese")))</f>
        <v>Overweight</v>
      </c>
      <c r="L2307" t="str">
        <f t="shared" ref="L2307:L2370" si="325">IF(J2307=1,"Diabetes ","normal")</f>
        <v>normal</v>
      </c>
      <c r="M2307" t="str">
        <f t="shared" ref="M2307:M2370" si="326">IF(I2307&lt;13, "Child", IF(I2307&lt;20, "Teen", IF(I2307&lt;65, "Adult", "Aged")))</f>
        <v>Adult</v>
      </c>
      <c r="N2307" t="str">
        <f t="shared" ref="N2307:N2370" si="327">IF(E2307&lt;20, "Low", IF(E2307&lt;40, "Medium", "High"))</f>
        <v>Medium</v>
      </c>
      <c r="O2307" t="str">
        <f t="shared" ref="O2307:O2370" si="328">IF(C2307&lt;140, "Normal level", IF(C2307&lt;200, "High level"))</f>
        <v>Normal level</v>
      </c>
      <c r="P2307" t="str">
        <f t="shared" ref="P2307:P2370" si="329">IF(B2307&gt;3, "High Risk", "Low Risk")</f>
        <v>High Risk</v>
      </c>
      <c r="Q2307" t="str">
        <f t="shared" ref="Q2307:Q2370" si="330">IF(F2307&lt;80, "Low", IF(F2307&lt;=150, "Normal", "High"))</f>
        <v>Low</v>
      </c>
      <c r="R2307" t="str">
        <f t="shared" ref="R2307:R2370" si="331">IF(D2307&lt;60, "Low", IF(D2307&lt;=80, "Normal", IF(D2307&lt;=90, "Prehypertension", "Hypertension")))</f>
        <v>Normal</v>
      </c>
      <c r="S2307" t="str">
        <f t="shared" ref="S2307:S2370" si="332">IF(H2307&lt;0.3, "Low DPF", IF(H2307&lt;=0.6, "Medium DPF", "High DPF"))</f>
        <v>Low DPF</v>
      </c>
    </row>
    <row r="2308" spans="1:19" x14ac:dyDescent="0.35">
      <c r="A2308" s="9">
        <v>2307</v>
      </c>
      <c r="B2308" s="10">
        <v>4</v>
      </c>
      <c r="C2308" s="10">
        <v>132</v>
      </c>
      <c r="D2308" s="10">
        <v>86</v>
      </c>
      <c r="E2308" s="10">
        <v>31</v>
      </c>
      <c r="F2308" s="10">
        <v>80</v>
      </c>
      <c r="G2308" s="11">
        <v>28</v>
      </c>
      <c r="H2308" s="18">
        <v>0.41899999999999998</v>
      </c>
      <c r="I2308" s="10">
        <v>63</v>
      </c>
      <c r="J2308" s="24">
        <v>0</v>
      </c>
      <c r="K2308" t="str">
        <f t="shared" si="324"/>
        <v>Overweight</v>
      </c>
      <c r="L2308" t="str">
        <f t="shared" si="325"/>
        <v>normal</v>
      </c>
      <c r="M2308" t="str">
        <f t="shared" si="326"/>
        <v>Adult</v>
      </c>
      <c r="N2308" t="str">
        <f t="shared" si="327"/>
        <v>Medium</v>
      </c>
      <c r="O2308" t="str">
        <f t="shared" si="328"/>
        <v>Normal level</v>
      </c>
      <c r="P2308" t="str">
        <f t="shared" si="329"/>
        <v>High Risk</v>
      </c>
      <c r="Q2308" t="str">
        <f t="shared" si="330"/>
        <v>Normal</v>
      </c>
      <c r="R2308" t="str">
        <f t="shared" si="331"/>
        <v>Prehypertension</v>
      </c>
      <c r="S2308" t="str">
        <f t="shared" si="332"/>
        <v>Medium DPF</v>
      </c>
    </row>
    <row r="2309" spans="1:19" x14ac:dyDescent="0.35">
      <c r="A2309" s="13">
        <v>2308</v>
      </c>
      <c r="B2309" s="14">
        <v>3</v>
      </c>
      <c r="C2309" s="14">
        <v>158</v>
      </c>
      <c r="D2309" s="14">
        <v>70</v>
      </c>
      <c r="E2309" s="14">
        <v>30</v>
      </c>
      <c r="F2309" s="14">
        <v>328</v>
      </c>
      <c r="G2309" s="15">
        <v>35.5</v>
      </c>
      <c r="H2309" s="19">
        <v>0.34399999999999997</v>
      </c>
      <c r="I2309" s="14">
        <v>35</v>
      </c>
      <c r="J2309" s="25">
        <v>1</v>
      </c>
      <c r="K2309" t="str">
        <f t="shared" si="324"/>
        <v>Obese</v>
      </c>
      <c r="L2309" t="str">
        <f t="shared" si="325"/>
        <v xml:space="preserve">Diabetes </v>
      </c>
      <c r="M2309" t="str">
        <f t="shared" si="326"/>
        <v>Adult</v>
      </c>
      <c r="N2309" t="str">
        <f t="shared" si="327"/>
        <v>Medium</v>
      </c>
      <c r="O2309" t="str">
        <f t="shared" si="328"/>
        <v>High level</v>
      </c>
      <c r="P2309" t="str">
        <f t="shared" si="329"/>
        <v>Low Risk</v>
      </c>
      <c r="Q2309" t="str">
        <f t="shared" si="330"/>
        <v>High</v>
      </c>
      <c r="R2309" t="str">
        <f t="shared" si="331"/>
        <v>Normal</v>
      </c>
      <c r="S2309" t="str">
        <f t="shared" si="332"/>
        <v>Medium DPF</v>
      </c>
    </row>
    <row r="2310" spans="1:19" x14ac:dyDescent="0.35">
      <c r="A2310" s="9">
        <v>2309</v>
      </c>
      <c r="B2310" s="10">
        <v>4</v>
      </c>
      <c r="C2310" s="10">
        <v>123</v>
      </c>
      <c r="D2310" s="10">
        <v>88</v>
      </c>
      <c r="E2310" s="10">
        <v>37</v>
      </c>
      <c r="F2310" s="10">
        <v>80</v>
      </c>
      <c r="G2310" s="11">
        <v>35.200000000000003</v>
      </c>
      <c r="H2310" s="18">
        <v>0.19700000000000001</v>
      </c>
      <c r="I2310" s="10">
        <v>29</v>
      </c>
      <c r="J2310" s="24">
        <v>0</v>
      </c>
      <c r="K2310" t="str">
        <f t="shared" si="324"/>
        <v>Obese</v>
      </c>
      <c r="L2310" t="str">
        <f t="shared" si="325"/>
        <v>normal</v>
      </c>
      <c r="M2310" t="str">
        <f t="shared" si="326"/>
        <v>Adult</v>
      </c>
      <c r="N2310" t="str">
        <f t="shared" si="327"/>
        <v>Medium</v>
      </c>
      <c r="O2310" t="str">
        <f t="shared" si="328"/>
        <v>Normal level</v>
      </c>
      <c r="P2310" t="str">
        <f t="shared" si="329"/>
        <v>High Risk</v>
      </c>
      <c r="Q2310" t="str">
        <f t="shared" si="330"/>
        <v>Normal</v>
      </c>
      <c r="R2310" t="str">
        <f t="shared" si="331"/>
        <v>Prehypertension</v>
      </c>
      <c r="S2310" t="str">
        <f t="shared" si="332"/>
        <v>Low DPF</v>
      </c>
    </row>
    <row r="2311" spans="1:19" x14ac:dyDescent="0.35">
      <c r="A2311" s="13">
        <v>2310</v>
      </c>
      <c r="B2311" s="14">
        <v>4</v>
      </c>
      <c r="C2311" s="14">
        <v>85</v>
      </c>
      <c r="D2311" s="14">
        <v>58</v>
      </c>
      <c r="E2311" s="14">
        <v>22</v>
      </c>
      <c r="F2311" s="14">
        <v>49</v>
      </c>
      <c r="G2311" s="15">
        <v>27.8</v>
      </c>
      <c r="H2311" s="19">
        <v>0.30599999999999999</v>
      </c>
      <c r="I2311" s="14">
        <v>28</v>
      </c>
      <c r="J2311" s="25">
        <v>0</v>
      </c>
      <c r="K2311" t="str">
        <f t="shared" si="324"/>
        <v>Overweight</v>
      </c>
      <c r="L2311" t="str">
        <f t="shared" si="325"/>
        <v>normal</v>
      </c>
      <c r="M2311" t="str">
        <f t="shared" si="326"/>
        <v>Adult</v>
      </c>
      <c r="N2311" t="str">
        <f t="shared" si="327"/>
        <v>Medium</v>
      </c>
      <c r="O2311" t="str">
        <f t="shared" si="328"/>
        <v>Normal level</v>
      </c>
      <c r="P2311" t="str">
        <f t="shared" si="329"/>
        <v>High Risk</v>
      </c>
      <c r="Q2311" t="str">
        <f t="shared" si="330"/>
        <v>Low</v>
      </c>
      <c r="R2311" t="str">
        <f t="shared" si="331"/>
        <v>Low</v>
      </c>
      <c r="S2311" t="str">
        <f t="shared" si="332"/>
        <v>Medium DPF</v>
      </c>
    </row>
    <row r="2312" spans="1:19" x14ac:dyDescent="0.35">
      <c r="A2312" s="9">
        <v>2311</v>
      </c>
      <c r="B2312" s="10">
        <v>4</v>
      </c>
      <c r="C2312" s="10">
        <v>84</v>
      </c>
      <c r="D2312" s="10">
        <v>82</v>
      </c>
      <c r="E2312" s="10">
        <v>31</v>
      </c>
      <c r="F2312" s="10">
        <v>125</v>
      </c>
      <c r="G2312" s="11">
        <v>38.200000000000003</v>
      </c>
      <c r="H2312" s="18">
        <v>0.23300000000000001</v>
      </c>
      <c r="I2312" s="10">
        <v>23</v>
      </c>
      <c r="J2312" s="24">
        <v>0</v>
      </c>
      <c r="K2312" t="str">
        <f t="shared" si="324"/>
        <v>Obese</v>
      </c>
      <c r="L2312" t="str">
        <f t="shared" si="325"/>
        <v>normal</v>
      </c>
      <c r="M2312" t="str">
        <f t="shared" si="326"/>
        <v>Adult</v>
      </c>
      <c r="N2312" t="str">
        <f t="shared" si="327"/>
        <v>Medium</v>
      </c>
      <c r="O2312" t="str">
        <f t="shared" si="328"/>
        <v>Normal level</v>
      </c>
      <c r="P2312" t="str">
        <f t="shared" si="329"/>
        <v>High Risk</v>
      </c>
      <c r="Q2312" t="str">
        <f t="shared" si="330"/>
        <v>Normal</v>
      </c>
      <c r="R2312" t="str">
        <f t="shared" si="331"/>
        <v>Prehypertension</v>
      </c>
      <c r="S2312" t="str">
        <f t="shared" si="332"/>
        <v>Low DPF</v>
      </c>
    </row>
    <row r="2313" spans="1:19" x14ac:dyDescent="0.35">
      <c r="A2313" s="13">
        <v>2312</v>
      </c>
      <c r="B2313" s="14">
        <v>4</v>
      </c>
      <c r="C2313" s="14">
        <v>145</v>
      </c>
      <c r="D2313" s="14">
        <v>69</v>
      </c>
      <c r="E2313" s="14">
        <v>21</v>
      </c>
      <c r="F2313" s="14">
        <v>80</v>
      </c>
      <c r="G2313" s="15">
        <v>44.2</v>
      </c>
      <c r="H2313" s="19">
        <v>0.63</v>
      </c>
      <c r="I2313" s="14">
        <v>31</v>
      </c>
      <c r="J2313" s="25">
        <v>1</v>
      </c>
      <c r="K2313" t="str">
        <f t="shared" si="324"/>
        <v>Obese</v>
      </c>
      <c r="L2313" t="str">
        <f t="shared" si="325"/>
        <v xml:space="preserve">Diabetes </v>
      </c>
      <c r="M2313" t="str">
        <f t="shared" si="326"/>
        <v>Adult</v>
      </c>
      <c r="N2313" t="str">
        <f t="shared" si="327"/>
        <v>Medium</v>
      </c>
      <c r="O2313" t="str">
        <f t="shared" si="328"/>
        <v>High level</v>
      </c>
      <c r="P2313" t="str">
        <f t="shared" si="329"/>
        <v>High Risk</v>
      </c>
      <c r="Q2313" t="str">
        <f t="shared" si="330"/>
        <v>Normal</v>
      </c>
      <c r="R2313" t="str">
        <f t="shared" si="331"/>
        <v>Normal</v>
      </c>
      <c r="S2313" t="str">
        <f t="shared" si="332"/>
        <v>High DPF</v>
      </c>
    </row>
    <row r="2314" spans="1:19" x14ac:dyDescent="0.35">
      <c r="A2314" s="9">
        <v>2313</v>
      </c>
      <c r="B2314" s="10">
        <v>4</v>
      </c>
      <c r="C2314" s="10">
        <v>135</v>
      </c>
      <c r="D2314" s="10">
        <v>68</v>
      </c>
      <c r="E2314" s="10">
        <v>42</v>
      </c>
      <c r="F2314" s="10">
        <v>250</v>
      </c>
      <c r="G2314" s="11">
        <v>42.3</v>
      </c>
      <c r="H2314" s="18">
        <v>0.36499999999999999</v>
      </c>
      <c r="I2314" s="10">
        <v>24</v>
      </c>
      <c r="J2314" s="24">
        <v>1</v>
      </c>
      <c r="K2314" t="str">
        <f t="shared" si="324"/>
        <v>Obese</v>
      </c>
      <c r="L2314" t="str">
        <f t="shared" si="325"/>
        <v xml:space="preserve">Diabetes </v>
      </c>
      <c r="M2314" t="str">
        <f t="shared" si="326"/>
        <v>Adult</v>
      </c>
      <c r="N2314" t="str">
        <f t="shared" si="327"/>
        <v>High</v>
      </c>
      <c r="O2314" t="str">
        <f t="shared" si="328"/>
        <v>Normal level</v>
      </c>
      <c r="P2314" t="str">
        <f t="shared" si="329"/>
        <v>High Risk</v>
      </c>
      <c r="Q2314" t="str">
        <f t="shared" si="330"/>
        <v>High</v>
      </c>
      <c r="R2314" t="str">
        <f t="shared" si="331"/>
        <v>Normal</v>
      </c>
      <c r="S2314" t="str">
        <f t="shared" si="332"/>
        <v>Medium DPF</v>
      </c>
    </row>
    <row r="2315" spans="1:19" x14ac:dyDescent="0.35">
      <c r="A2315" s="13">
        <v>2314</v>
      </c>
      <c r="B2315" s="14">
        <v>1</v>
      </c>
      <c r="C2315" s="14">
        <v>139</v>
      </c>
      <c r="D2315" s="14">
        <v>62</v>
      </c>
      <c r="E2315" s="14">
        <v>41</v>
      </c>
      <c r="F2315" s="14">
        <v>480</v>
      </c>
      <c r="G2315" s="15">
        <v>40.700000000000003</v>
      </c>
      <c r="H2315" s="19">
        <v>0.53600000000000003</v>
      </c>
      <c r="I2315" s="14">
        <v>21</v>
      </c>
      <c r="J2315" s="25">
        <v>0</v>
      </c>
      <c r="K2315" t="str">
        <f t="shared" si="324"/>
        <v>Obese</v>
      </c>
      <c r="L2315" t="str">
        <f t="shared" si="325"/>
        <v>normal</v>
      </c>
      <c r="M2315" t="str">
        <f t="shared" si="326"/>
        <v>Adult</v>
      </c>
      <c r="N2315" t="str">
        <f t="shared" si="327"/>
        <v>High</v>
      </c>
      <c r="O2315" t="str">
        <f t="shared" si="328"/>
        <v>Normal level</v>
      </c>
      <c r="P2315" t="str">
        <f t="shared" si="329"/>
        <v>Low Risk</v>
      </c>
      <c r="Q2315" t="str">
        <f t="shared" si="330"/>
        <v>High</v>
      </c>
      <c r="R2315" t="str">
        <f t="shared" si="331"/>
        <v>Normal</v>
      </c>
      <c r="S2315" t="str">
        <f t="shared" si="332"/>
        <v>Medium DPF</v>
      </c>
    </row>
    <row r="2316" spans="1:19" x14ac:dyDescent="0.35">
      <c r="A2316" s="9">
        <v>2315</v>
      </c>
      <c r="B2316" s="10">
        <v>4</v>
      </c>
      <c r="C2316" s="10">
        <v>173</v>
      </c>
      <c r="D2316" s="10">
        <v>78</v>
      </c>
      <c r="E2316" s="10">
        <v>32</v>
      </c>
      <c r="F2316" s="10">
        <v>265</v>
      </c>
      <c r="G2316" s="11">
        <v>46.5</v>
      </c>
      <c r="H2316" s="18">
        <v>1.159</v>
      </c>
      <c r="I2316" s="10">
        <v>58</v>
      </c>
      <c r="J2316" s="24">
        <v>0</v>
      </c>
      <c r="K2316" t="str">
        <f t="shared" si="324"/>
        <v>Obese</v>
      </c>
      <c r="L2316" t="str">
        <f t="shared" si="325"/>
        <v>normal</v>
      </c>
      <c r="M2316" t="str">
        <f t="shared" si="326"/>
        <v>Adult</v>
      </c>
      <c r="N2316" t="str">
        <f t="shared" si="327"/>
        <v>Medium</v>
      </c>
      <c r="O2316" t="str">
        <f t="shared" si="328"/>
        <v>High level</v>
      </c>
      <c r="P2316" t="str">
        <f t="shared" si="329"/>
        <v>High Risk</v>
      </c>
      <c r="Q2316" t="str">
        <f t="shared" si="330"/>
        <v>High</v>
      </c>
      <c r="R2316" t="str">
        <f t="shared" si="331"/>
        <v>Normal</v>
      </c>
      <c r="S2316" t="str">
        <f t="shared" si="332"/>
        <v>High DPF</v>
      </c>
    </row>
    <row r="2317" spans="1:19" x14ac:dyDescent="0.35">
      <c r="A2317" s="13">
        <v>2316</v>
      </c>
      <c r="B2317" s="14">
        <v>4</v>
      </c>
      <c r="C2317" s="14">
        <v>99</v>
      </c>
      <c r="D2317" s="14">
        <v>72</v>
      </c>
      <c r="E2317" s="14">
        <v>17</v>
      </c>
      <c r="F2317" s="14">
        <v>80</v>
      </c>
      <c r="G2317" s="15">
        <v>25.6</v>
      </c>
      <c r="H2317" s="19">
        <v>0.29399999999999998</v>
      </c>
      <c r="I2317" s="14">
        <v>28</v>
      </c>
      <c r="J2317" s="25">
        <v>0</v>
      </c>
      <c r="K2317" t="str">
        <f t="shared" si="324"/>
        <v>Overweight</v>
      </c>
      <c r="L2317" t="str">
        <f t="shared" si="325"/>
        <v>normal</v>
      </c>
      <c r="M2317" t="str">
        <f t="shared" si="326"/>
        <v>Adult</v>
      </c>
      <c r="N2317" t="str">
        <f t="shared" si="327"/>
        <v>Low</v>
      </c>
      <c r="O2317" t="str">
        <f t="shared" si="328"/>
        <v>Normal level</v>
      </c>
      <c r="P2317" t="str">
        <f t="shared" si="329"/>
        <v>High Risk</v>
      </c>
      <c r="Q2317" t="str">
        <f t="shared" si="330"/>
        <v>Normal</v>
      </c>
      <c r="R2317" t="str">
        <f t="shared" si="331"/>
        <v>Normal</v>
      </c>
      <c r="S2317" t="str">
        <f t="shared" si="332"/>
        <v>Low DPF</v>
      </c>
    </row>
    <row r="2318" spans="1:19" x14ac:dyDescent="0.35">
      <c r="A2318" s="9">
        <v>2317</v>
      </c>
      <c r="B2318" s="10">
        <v>8</v>
      </c>
      <c r="C2318" s="10">
        <v>194</v>
      </c>
      <c r="D2318" s="10">
        <v>80</v>
      </c>
      <c r="E2318" s="10">
        <v>21</v>
      </c>
      <c r="F2318" s="10">
        <v>80</v>
      </c>
      <c r="G2318" s="11">
        <v>26.1</v>
      </c>
      <c r="H2318" s="18">
        <v>0.55100000000000005</v>
      </c>
      <c r="I2318" s="10">
        <v>67</v>
      </c>
      <c r="J2318" s="24">
        <v>0</v>
      </c>
      <c r="K2318" t="str">
        <f t="shared" si="324"/>
        <v>Overweight</v>
      </c>
      <c r="L2318" t="str">
        <f t="shared" si="325"/>
        <v>normal</v>
      </c>
      <c r="M2318" t="str">
        <f t="shared" si="326"/>
        <v>Aged</v>
      </c>
      <c r="N2318" t="str">
        <f t="shared" si="327"/>
        <v>Medium</v>
      </c>
      <c r="O2318" t="str">
        <f t="shared" si="328"/>
        <v>High level</v>
      </c>
      <c r="P2318" t="str">
        <f t="shared" si="329"/>
        <v>High Risk</v>
      </c>
      <c r="Q2318" t="str">
        <f t="shared" si="330"/>
        <v>Normal</v>
      </c>
      <c r="R2318" t="str">
        <f t="shared" si="331"/>
        <v>Normal</v>
      </c>
      <c r="S2318" t="str">
        <f t="shared" si="332"/>
        <v>Medium DPF</v>
      </c>
    </row>
    <row r="2319" spans="1:19" x14ac:dyDescent="0.35">
      <c r="A2319" s="13">
        <v>2318</v>
      </c>
      <c r="B2319" s="14">
        <v>2</v>
      </c>
      <c r="C2319" s="14">
        <v>83</v>
      </c>
      <c r="D2319" s="14">
        <v>65</v>
      </c>
      <c r="E2319" s="14">
        <v>28</v>
      </c>
      <c r="F2319" s="14">
        <v>66</v>
      </c>
      <c r="G2319" s="15">
        <v>36.799999999999997</v>
      </c>
      <c r="H2319" s="19">
        <v>0.629</v>
      </c>
      <c r="I2319" s="14">
        <v>24</v>
      </c>
      <c r="J2319" s="25">
        <v>0</v>
      </c>
      <c r="K2319" t="str">
        <f t="shared" si="324"/>
        <v>Obese</v>
      </c>
      <c r="L2319" t="str">
        <f t="shared" si="325"/>
        <v>normal</v>
      </c>
      <c r="M2319" t="str">
        <f t="shared" si="326"/>
        <v>Adult</v>
      </c>
      <c r="N2319" t="str">
        <f t="shared" si="327"/>
        <v>Medium</v>
      </c>
      <c r="O2319" t="str">
        <f t="shared" si="328"/>
        <v>Normal level</v>
      </c>
      <c r="P2319" t="str">
        <f t="shared" si="329"/>
        <v>Low Risk</v>
      </c>
      <c r="Q2319" t="str">
        <f t="shared" si="330"/>
        <v>Low</v>
      </c>
      <c r="R2319" t="str">
        <f t="shared" si="331"/>
        <v>Normal</v>
      </c>
      <c r="S2319" t="str">
        <f t="shared" si="332"/>
        <v>High DPF</v>
      </c>
    </row>
    <row r="2320" spans="1:19" x14ac:dyDescent="0.35">
      <c r="A2320" s="9">
        <v>2319</v>
      </c>
      <c r="B2320" s="10">
        <v>2</v>
      </c>
      <c r="C2320" s="10">
        <v>89</v>
      </c>
      <c r="D2320" s="10">
        <v>90</v>
      </c>
      <c r="E2320" s="10">
        <v>30</v>
      </c>
      <c r="F2320" s="10">
        <v>80</v>
      </c>
      <c r="G2320" s="11">
        <v>33.5</v>
      </c>
      <c r="H2320" s="18">
        <v>0.29199999999999998</v>
      </c>
      <c r="I2320" s="10">
        <v>42</v>
      </c>
      <c r="J2320" s="24">
        <v>0</v>
      </c>
      <c r="K2320" t="str">
        <f t="shared" si="324"/>
        <v>Obese</v>
      </c>
      <c r="L2320" t="str">
        <f t="shared" si="325"/>
        <v>normal</v>
      </c>
      <c r="M2320" t="str">
        <f t="shared" si="326"/>
        <v>Adult</v>
      </c>
      <c r="N2320" t="str">
        <f t="shared" si="327"/>
        <v>Medium</v>
      </c>
      <c r="O2320" t="str">
        <f t="shared" si="328"/>
        <v>Normal level</v>
      </c>
      <c r="P2320" t="str">
        <f t="shared" si="329"/>
        <v>Low Risk</v>
      </c>
      <c r="Q2320" t="str">
        <f t="shared" si="330"/>
        <v>Normal</v>
      </c>
      <c r="R2320" t="str">
        <f t="shared" si="331"/>
        <v>Prehypertension</v>
      </c>
      <c r="S2320" t="str">
        <f t="shared" si="332"/>
        <v>Low DPF</v>
      </c>
    </row>
    <row r="2321" spans="1:19" x14ac:dyDescent="0.35">
      <c r="A2321" s="13">
        <v>2320</v>
      </c>
      <c r="B2321" s="14">
        <v>4</v>
      </c>
      <c r="C2321" s="14">
        <v>99</v>
      </c>
      <c r="D2321" s="14">
        <v>68</v>
      </c>
      <c r="E2321" s="14">
        <v>38</v>
      </c>
      <c r="F2321" s="14">
        <v>80</v>
      </c>
      <c r="G2321" s="15">
        <v>32.799999999999997</v>
      </c>
      <c r="H2321" s="19">
        <v>0.14499999999999999</v>
      </c>
      <c r="I2321" s="14">
        <v>33</v>
      </c>
      <c r="J2321" s="25">
        <v>0</v>
      </c>
      <c r="K2321" t="str">
        <f t="shared" si="324"/>
        <v>Obese</v>
      </c>
      <c r="L2321" t="str">
        <f t="shared" si="325"/>
        <v>normal</v>
      </c>
      <c r="M2321" t="str">
        <f t="shared" si="326"/>
        <v>Adult</v>
      </c>
      <c r="N2321" t="str">
        <f t="shared" si="327"/>
        <v>Medium</v>
      </c>
      <c r="O2321" t="str">
        <f t="shared" si="328"/>
        <v>Normal level</v>
      </c>
      <c r="P2321" t="str">
        <f t="shared" si="329"/>
        <v>High Risk</v>
      </c>
      <c r="Q2321" t="str">
        <f t="shared" si="330"/>
        <v>Normal</v>
      </c>
      <c r="R2321" t="str">
        <f t="shared" si="331"/>
        <v>Normal</v>
      </c>
      <c r="S2321" t="str">
        <f t="shared" si="332"/>
        <v>Low DPF</v>
      </c>
    </row>
    <row r="2322" spans="1:19" x14ac:dyDescent="0.35">
      <c r="A2322" s="9">
        <v>2321</v>
      </c>
      <c r="B2322" s="10">
        <v>4</v>
      </c>
      <c r="C2322" s="10">
        <v>125</v>
      </c>
      <c r="D2322" s="10">
        <v>70</v>
      </c>
      <c r="E2322" s="10">
        <v>18</v>
      </c>
      <c r="F2322" s="10">
        <v>122</v>
      </c>
      <c r="G2322" s="11">
        <v>28.9</v>
      </c>
      <c r="H2322" s="18">
        <v>1.1439999999999999</v>
      </c>
      <c r="I2322" s="10">
        <v>45</v>
      </c>
      <c r="J2322" s="24">
        <v>1</v>
      </c>
      <c r="K2322" t="str">
        <f t="shared" si="324"/>
        <v>Overweight</v>
      </c>
      <c r="L2322" t="str">
        <f t="shared" si="325"/>
        <v xml:space="preserve">Diabetes </v>
      </c>
      <c r="M2322" t="str">
        <f t="shared" si="326"/>
        <v>Adult</v>
      </c>
      <c r="N2322" t="str">
        <f t="shared" si="327"/>
        <v>Low</v>
      </c>
      <c r="O2322" t="str">
        <f t="shared" si="328"/>
        <v>Normal level</v>
      </c>
      <c r="P2322" t="str">
        <f t="shared" si="329"/>
        <v>High Risk</v>
      </c>
      <c r="Q2322" t="str">
        <f t="shared" si="330"/>
        <v>Normal</v>
      </c>
      <c r="R2322" t="str">
        <f t="shared" si="331"/>
        <v>Normal</v>
      </c>
      <c r="S2322" t="str">
        <f t="shared" si="332"/>
        <v>High DPF</v>
      </c>
    </row>
    <row r="2323" spans="1:19" x14ac:dyDescent="0.35">
      <c r="A2323" s="13">
        <v>2322</v>
      </c>
      <c r="B2323" s="14">
        <v>3</v>
      </c>
      <c r="C2323" s="14">
        <v>80</v>
      </c>
      <c r="D2323" s="14">
        <v>69</v>
      </c>
      <c r="E2323" s="14">
        <v>21</v>
      </c>
      <c r="F2323" s="14">
        <v>80</v>
      </c>
      <c r="G2323" s="15">
        <v>32.14</v>
      </c>
      <c r="H2323" s="19">
        <v>0.17399999999999999</v>
      </c>
      <c r="I2323" s="14">
        <v>22</v>
      </c>
      <c r="J2323" s="25">
        <v>0</v>
      </c>
      <c r="K2323" t="str">
        <f t="shared" si="324"/>
        <v>Obese</v>
      </c>
      <c r="L2323" t="str">
        <f t="shared" si="325"/>
        <v>normal</v>
      </c>
      <c r="M2323" t="str">
        <f t="shared" si="326"/>
        <v>Adult</v>
      </c>
      <c r="N2323" t="str">
        <f t="shared" si="327"/>
        <v>Medium</v>
      </c>
      <c r="O2323" t="str">
        <f t="shared" si="328"/>
        <v>Normal level</v>
      </c>
      <c r="P2323" t="str">
        <f t="shared" si="329"/>
        <v>Low Risk</v>
      </c>
      <c r="Q2323" t="str">
        <f t="shared" si="330"/>
        <v>Normal</v>
      </c>
      <c r="R2323" t="str">
        <f t="shared" si="331"/>
        <v>Normal</v>
      </c>
      <c r="S2323" t="str">
        <f t="shared" si="332"/>
        <v>Low DPF</v>
      </c>
    </row>
    <row r="2324" spans="1:19" x14ac:dyDescent="0.35">
      <c r="A2324" s="9">
        <v>2323</v>
      </c>
      <c r="B2324" s="10">
        <v>6</v>
      </c>
      <c r="C2324" s="10">
        <v>166</v>
      </c>
      <c r="D2324" s="10">
        <v>74</v>
      </c>
      <c r="E2324" s="10">
        <v>21</v>
      </c>
      <c r="F2324" s="10">
        <v>80</v>
      </c>
      <c r="G2324" s="11">
        <v>26.6</v>
      </c>
      <c r="H2324" s="18">
        <v>0.30399999999999999</v>
      </c>
      <c r="I2324" s="10">
        <v>66</v>
      </c>
      <c r="J2324" s="24">
        <v>0</v>
      </c>
      <c r="K2324" t="str">
        <f t="shared" si="324"/>
        <v>Overweight</v>
      </c>
      <c r="L2324" t="str">
        <f t="shared" si="325"/>
        <v>normal</v>
      </c>
      <c r="M2324" t="str">
        <f t="shared" si="326"/>
        <v>Aged</v>
      </c>
      <c r="N2324" t="str">
        <f t="shared" si="327"/>
        <v>Medium</v>
      </c>
      <c r="O2324" t="str">
        <f t="shared" si="328"/>
        <v>High level</v>
      </c>
      <c r="P2324" t="str">
        <f t="shared" si="329"/>
        <v>High Risk</v>
      </c>
      <c r="Q2324" t="str">
        <f t="shared" si="330"/>
        <v>Normal</v>
      </c>
      <c r="R2324" t="str">
        <f t="shared" si="331"/>
        <v>Normal</v>
      </c>
      <c r="S2324" t="str">
        <f t="shared" si="332"/>
        <v>Medium DPF</v>
      </c>
    </row>
    <row r="2325" spans="1:19" x14ac:dyDescent="0.35">
      <c r="A2325" s="13">
        <v>2324</v>
      </c>
      <c r="B2325" s="14">
        <v>5</v>
      </c>
      <c r="C2325" s="14">
        <v>110</v>
      </c>
      <c r="D2325" s="14">
        <v>68</v>
      </c>
      <c r="E2325" s="14">
        <v>21</v>
      </c>
      <c r="F2325" s="14">
        <v>80</v>
      </c>
      <c r="G2325" s="15">
        <v>26</v>
      </c>
      <c r="H2325" s="19">
        <v>0.29199999999999998</v>
      </c>
      <c r="I2325" s="14">
        <v>30</v>
      </c>
      <c r="J2325" s="25">
        <v>0</v>
      </c>
      <c r="K2325" t="str">
        <f t="shared" si="324"/>
        <v>Overweight</v>
      </c>
      <c r="L2325" t="str">
        <f t="shared" si="325"/>
        <v>normal</v>
      </c>
      <c r="M2325" t="str">
        <f t="shared" si="326"/>
        <v>Adult</v>
      </c>
      <c r="N2325" t="str">
        <f t="shared" si="327"/>
        <v>Medium</v>
      </c>
      <c r="O2325" t="str">
        <f t="shared" si="328"/>
        <v>Normal level</v>
      </c>
      <c r="P2325" t="str">
        <f t="shared" si="329"/>
        <v>High Risk</v>
      </c>
      <c r="Q2325" t="str">
        <f t="shared" si="330"/>
        <v>Normal</v>
      </c>
      <c r="R2325" t="str">
        <f t="shared" si="331"/>
        <v>Normal</v>
      </c>
      <c r="S2325" t="str">
        <f t="shared" si="332"/>
        <v>Low DPF</v>
      </c>
    </row>
    <row r="2326" spans="1:19" x14ac:dyDescent="0.35">
      <c r="A2326" s="9">
        <v>2325</v>
      </c>
      <c r="B2326" s="10">
        <v>2</v>
      </c>
      <c r="C2326" s="10">
        <v>81</v>
      </c>
      <c r="D2326" s="10">
        <v>72</v>
      </c>
      <c r="E2326" s="10">
        <v>15</v>
      </c>
      <c r="F2326" s="10">
        <v>76</v>
      </c>
      <c r="G2326" s="11">
        <v>30.1</v>
      </c>
      <c r="H2326" s="18">
        <v>0.54700000000000004</v>
      </c>
      <c r="I2326" s="10">
        <v>25</v>
      </c>
      <c r="J2326" s="24">
        <v>0</v>
      </c>
      <c r="K2326" t="str">
        <f t="shared" si="324"/>
        <v>Obese</v>
      </c>
      <c r="L2326" t="str">
        <f t="shared" si="325"/>
        <v>normal</v>
      </c>
      <c r="M2326" t="str">
        <f t="shared" si="326"/>
        <v>Adult</v>
      </c>
      <c r="N2326" t="str">
        <f t="shared" si="327"/>
        <v>Low</v>
      </c>
      <c r="O2326" t="str">
        <f t="shared" si="328"/>
        <v>Normal level</v>
      </c>
      <c r="P2326" t="str">
        <f t="shared" si="329"/>
        <v>Low Risk</v>
      </c>
      <c r="Q2326" t="str">
        <f t="shared" si="330"/>
        <v>Low</v>
      </c>
      <c r="R2326" t="str">
        <f t="shared" si="331"/>
        <v>Normal</v>
      </c>
      <c r="S2326" t="str">
        <f t="shared" si="332"/>
        <v>Medium DPF</v>
      </c>
    </row>
    <row r="2327" spans="1:19" x14ac:dyDescent="0.35">
      <c r="A2327" s="13">
        <v>2326</v>
      </c>
      <c r="B2327" s="14">
        <v>7</v>
      </c>
      <c r="C2327" s="14">
        <v>195</v>
      </c>
      <c r="D2327" s="14">
        <v>70</v>
      </c>
      <c r="E2327" s="14">
        <v>33</v>
      </c>
      <c r="F2327" s="14">
        <v>145</v>
      </c>
      <c r="G2327" s="15">
        <v>25.1</v>
      </c>
      <c r="H2327" s="19">
        <v>0.16300000000000001</v>
      </c>
      <c r="I2327" s="14">
        <v>55</v>
      </c>
      <c r="J2327" s="25">
        <v>1</v>
      </c>
      <c r="K2327" t="str">
        <f t="shared" si="324"/>
        <v>Overweight</v>
      </c>
      <c r="L2327" t="str">
        <f t="shared" si="325"/>
        <v xml:space="preserve">Diabetes </v>
      </c>
      <c r="M2327" t="str">
        <f t="shared" si="326"/>
        <v>Adult</v>
      </c>
      <c r="N2327" t="str">
        <f t="shared" si="327"/>
        <v>Medium</v>
      </c>
      <c r="O2327" t="str">
        <f t="shared" si="328"/>
        <v>High level</v>
      </c>
      <c r="P2327" t="str">
        <f t="shared" si="329"/>
        <v>High Risk</v>
      </c>
      <c r="Q2327" t="str">
        <f t="shared" si="330"/>
        <v>Normal</v>
      </c>
      <c r="R2327" t="str">
        <f t="shared" si="331"/>
        <v>Normal</v>
      </c>
      <c r="S2327" t="str">
        <f t="shared" si="332"/>
        <v>Low DPF</v>
      </c>
    </row>
    <row r="2328" spans="1:19" x14ac:dyDescent="0.35">
      <c r="A2328" s="9">
        <v>2327</v>
      </c>
      <c r="B2328" s="10">
        <v>6</v>
      </c>
      <c r="C2328" s="10">
        <v>154</v>
      </c>
      <c r="D2328" s="10">
        <v>74</v>
      </c>
      <c r="E2328" s="10">
        <v>32</v>
      </c>
      <c r="F2328" s="10">
        <v>193</v>
      </c>
      <c r="G2328" s="11">
        <v>29.3</v>
      </c>
      <c r="H2328" s="18">
        <v>0.83899999999999997</v>
      </c>
      <c r="I2328" s="10">
        <v>39</v>
      </c>
      <c r="J2328" s="24">
        <v>0</v>
      </c>
      <c r="K2328" t="str">
        <f t="shared" si="324"/>
        <v>Overweight</v>
      </c>
      <c r="L2328" t="str">
        <f t="shared" si="325"/>
        <v>normal</v>
      </c>
      <c r="M2328" t="str">
        <f t="shared" si="326"/>
        <v>Adult</v>
      </c>
      <c r="N2328" t="str">
        <f t="shared" si="327"/>
        <v>Medium</v>
      </c>
      <c r="O2328" t="str">
        <f t="shared" si="328"/>
        <v>High level</v>
      </c>
      <c r="P2328" t="str">
        <f t="shared" si="329"/>
        <v>High Risk</v>
      </c>
      <c r="Q2328" t="str">
        <f t="shared" si="330"/>
        <v>High</v>
      </c>
      <c r="R2328" t="str">
        <f t="shared" si="331"/>
        <v>Normal</v>
      </c>
      <c r="S2328" t="str">
        <f t="shared" si="332"/>
        <v>High DPF</v>
      </c>
    </row>
    <row r="2329" spans="1:19" x14ac:dyDescent="0.35">
      <c r="A2329" s="13">
        <v>2328</v>
      </c>
      <c r="B2329" s="14">
        <v>4</v>
      </c>
      <c r="C2329" s="14">
        <v>136</v>
      </c>
      <c r="D2329" s="14">
        <v>74</v>
      </c>
      <c r="E2329" s="14">
        <v>49</v>
      </c>
      <c r="F2329" s="14">
        <v>220</v>
      </c>
      <c r="G2329" s="15">
        <v>20.100000000000001</v>
      </c>
      <c r="H2329" s="19">
        <v>0.82</v>
      </c>
      <c r="I2329" s="14">
        <v>44</v>
      </c>
      <c r="J2329" s="25">
        <v>1</v>
      </c>
      <c r="K2329" t="str">
        <f t="shared" si="324"/>
        <v>Normal weight</v>
      </c>
      <c r="L2329" t="str">
        <f t="shared" si="325"/>
        <v xml:space="preserve">Diabetes </v>
      </c>
      <c r="M2329" t="str">
        <f t="shared" si="326"/>
        <v>Adult</v>
      </c>
      <c r="N2329" t="str">
        <f t="shared" si="327"/>
        <v>High</v>
      </c>
      <c r="O2329" t="str">
        <f t="shared" si="328"/>
        <v>Normal level</v>
      </c>
      <c r="P2329" t="str">
        <f t="shared" si="329"/>
        <v>High Risk</v>
      </c>
      <c r="Q2329" t="str">
        <f t="shared" si="330"/>
        <v>High</v>
      </c>
      <c r="R2329" t="str">
        <f t="shared" si="331"/>
        <v>Normal</v>
      </c>
      <c r="S2329" t="str">
        <f t="shared" si="332"/>
        <v>High DPF</v>
      </c>
    </row>
    <row r="2330" spans="1:19" x14ac:dyDescent="0.35">
      <c r="A2330" s="9">
        <v>2329</v>
      </c>
      <c r="B2330" s="10">
        <v>4</v>
      </c>
      <c r="C2330" s="10">
        <v>126</v>
      </c>
      <c r="D2330" s="10">
        <v>84</v>
      </c>
      <c r="E2330" s="10">
        <v>29</v>
      </c>
      <c r="F2330" s="10">
        <v>215</v>
      </c>
      <c r="G2330" s="11">
        <v>30.7</v>
      </c>
      <c r="H2330" s="18">
        <v>0.52</v>
      </c>
      <c r="I2330" s="10">
        <v>24</v>
      </c>
      <c r="J2330" s="24">
        <v>0</v>
      </c>
      <c r="K2330" t="str">
        <f t="shared" si="324"/>
        <v>Obese</v>
      </c>
      <c r="L2330" t="str">
        <f t="shared" si="325"/>
        <v>normal</v>
      </c>
      <c r="M2330" t="str">
        <f t="shared" si="326"/>
        <v>Adult</v>
      </c>
      <c r="N2330" t="str">
        <f t="shared" si="327"/>
        <v>Medium</v>
      </c>
      <c r="O2330" t="str">
        <f t="shared" si="328"/>
        <v>Normal level</v>
      </c>
      <c r="P2330" t="str">
        <f t="shared" si="329"/>
        <v>High Risk</v>
      </c>
      <c r="Q2330" t="str">
        <f t="shared" si="330"/>
        <v>High</v>
      </c>
      <c r="R2330" t="str">
        <f t="shared" si="331"/>
        <v>Prehypertension</v>
      </c>
      <c r="S2330" t="str">
        <f t="shared" si="332"/>
        <v>Medium DPF</v>
      </c>
    </row>
    <row r="2331" spans="1:19" x14ac:dyDescent="0.35">
      <c r="A2331" s="13">
        <v>2330</v>
      </c>
      <c r="B2331" s="14">
        <v>4</v>
      </c>
      <c r="C2331" s="14">
        <v>116</v>
      </c>
      <c r="D2331" s="14">
        <v>64</v>
      </c>
      <c r="E2331" s="14">
        <v>39</v>
      </c>
      <c r="F2331" s="14">
        <v>225</v>
      </c>
      <c r="G2331" s="15">
        <v>40.200000000000003</v>
      </c>
      <c r="H2331" s="19">
        <v>0.72</v>
      </c>
      <c r="I2331" s="14">
        <v>50</v>
      </c>
      <c r="J2331" s="25">
        <v>0</v>
      </c>
      <c r="K2331" t="str">
        <f t="shared" si="324"/>
        <v>Obese</v>
      </c>
      <c r="L2331" t="str">
        <f t="shared" si="325"/>
        <v>normal</v>
      </c>
      <c r="M2331" t="str">
        <f t="shared" si="326"/>
        <v>Adult</v>
      </c>
      <c r="N2331" t="str">
        <f t="shared" si="327"/>
        <v>Medium</v>
      </c>
      <c r="O2331" t="str">
        <f t="shared" si="328"/>
        <v>Normal level</v>
      </c>
      <c r="P2331" t="str">
        <f t="shared" si="329"/>
        <v>High Risk</v>
      </c>
      <c r="Q2331" t="str">
        <f t="shared" si="330"/>
        <v>High</v>
      </c>
      <c r="R2331" t="str">
        <f t="shared" si="331"/>
        <v>Normal</v>
      </c>
      <c r="S2331" t="str">
        <f t="shared" si="332"/>
        <v>High DPF</v>
      </c>
    </row>
    <row r="2332" spans="1:19" x14ac:dyDescent="0.35">
      <c r="A2332" s="9">
        <v>2331</v>
      </c>
      <c r="B2332" s="10">
        <v>2</v>
      </c>
      <c r="C2332" s="10">
        <v>142</v>
      </c>
      <c r="D2332" s="10">
        <v>94</v>
      </c>
      <c r="E2332" s="10">
        <v>59</v>
      </c>
      <c r="F2332" s="10">
        <v>177</v>
      </c>
      <c r="G2332" s="11">
        <v>38.299999999999997</v>
      </c>
      <c r="H2332" s="18">
        <v>0.62</v>
      </c>
      <c r="I2332" s="10">
        <v>63</v>
      </c>
      <c r="J2332" s="24">
        <v>1</v>
      </c>
      <c r="K2332" t="str">
        <f t="shared" si="324"/>
        <v>Obese</v>
      </c>
      <c r="L2332" t="str">
        <f t="shared" si="325"/>
        <v xml:space="preserve">Diabetes </v>
      </c>
      <c r="M2332" t="str">
        <f t="shared" si="326"/>
        <v>Adult</v>
      </c>
      <c r="N2332" t="str">
        <f t="shared" si="327"/>
        <v>High</v>
      </c>
      <c r="O2332" t="str">
        <f t="shared" si="328"/>
        <v>High level</v>
      </c>
      <c r="P2332" t="str">
        <f t="shared" si="329"/>
        <v>Low Risk</v>
      </c>
      <c r="Q2332" t="str">
        <f t="shared" si="330"/>
        <v>High</v>
      </c>
      <c r="R2332" t="str">
        <f t="shared" si="331"/>
        <v>Hypertension</v>
      </c>
      <c r="S2332" t="str">
        <f t="shared" si="332"/>
        <v>High DPF</v>
      </c>
    </row>
    <row r="2333" spans="1:19" x14ac:dyDescent="0.35">
      <c r="A2333" s="13">
        <v>2332</v>
      </c>
      <c r="B2333" s="14">
        <v>4</v>
      </c>
      <c r="C2333" s="14">
        <v>183</v>
      </c>
      <c r="D2333" s="14">
        <v>66</v>
      </c>
      <c r="E2333" s="14">
        <v>21</v>
      </c>
      <c r="F2333" s="14">
        <v>215</v>
      </c>
      <c r="G2333" s="15">
        <v>80.599999999999994</v>
      </c>
      <c r="H2333" s="19">
        <v>0.65400000000000003</v>
      </c>
      <c r="I2333" s="14">
        <v>40</v>
      </c>
      <c r="J2333" s="25">
        <v>0</v>
      </c>
      <c r="K2333" t="str">
        <f t="shared" si="324"/>
        <v>Obese</v>
      </c>
      <c r="L2333" t="str">
        <f t="shared" si="325"/>
        <v>normal</v>
      </c>
      <c r="M2333" t="str">
        <f t="shared" si="326"/>
        <v>Adult</v>
      </c>
      <c r="N2333" t="str">
        <f t="shared" si="327"/>
        <v>Medium</v>
      </c>
      <c r="O2333" t="str">
        <f t="shared" si="328"/>
        <v>High level</v>
      </c>
      <c r="P2333" t="str">
        <f t="shared" si="329"/>
        <v>High Risk</v>
      </c>
      <c r="Q2333" t="str">
        <f t="shared" si="330"/>
        <v>High</v>
      </c>
      <c r="R2333" t="str">
        <f t="shared" si="331"/>
        <v>Normal</v>
      </c>
      <c r="S2333" t="str">
        <f t="shared" si="332"/>
        <v>High DPF</v>
      </c>
    </row>
    <row r="2334" spans="1:19" x14ac:dyDescent="0.35">
      <c r="A2334" s="9">
        <v>2333</v>
      </c>
      <c r="B2334" s="10">
        <v>1</v>
      </c>
      <c r="C2334" s="10">
        <v>100</v>
      </c>
      <c r="D2334" s="10">
        <v>62</v>
      </c>
      <c r="E2334" s="10">
        <v>21</v>
      </c>
      <c r="F2334" s="10">
        <v>80</v>
      </c>
      <c r="G2334" s="11">
        <v>64.400000000000006</v>
      </c>
      <c r="H2334" s="18">
        <v>0.152</v>
      </c>
      <c r="I2334" s="10">
        <v>36</v>
      </c>
      <c r="J2334" s="24">
        <v>0</v>
      </c>
      <c r="K2334" t="str">
        <f t="shared" si="324"/>
        <v>Obese</v>
      </c>
      <c r="L2334" t="str">
        <f t="shared" si="325"/>
        <v>normal</v>
      </c>
      <c r="M2334" t="str">
        <f t="shared" si="326"/>
        <v>Adult</v>
      </c>
      <c r="N2334" t="str">
        <f t="shared" si="327"/>
        <v>Medium</v>
      </c>
      <c r="O2334" t="str">
        <f t="shared" si="328"/>
        <v>Normal level</v>
      </c>
      <c r="P2334" t="str">
        <f t="shared" si="329"/>
        <v>Low Risk</v>
      </c>
      <c r="Q2334" t="str">
        <f t="shared" si="330"/>
        <v>Normal</v>
      </c>
      <c r="R2334" t="str">
        <f t="shared" si="331"/>
        <v>Normal</v>
      </c>
      <c r="S2334" t="str">
        <f t="shared" si="332"/>
        <v>Low DPF</v>
      </c>
    </row>
    <row r="2335" spans="1:19" x14ac:dyDescent="0.35">
      <c r="A2335" s="13">
        <v>2334</v>
      </c>
      <c r="B2335" s="14">
        <v>4</v>
      </c>
      <c r="C2335" s="14">
        <v>163</v>
      </c>
      <c r="D2335" s="14">
        <v>40</v>
      </c>
      <c r="E2335" s="14">
        <v>23</v>
      </c>
      <c r="F2335" s="14">
        <v>64</v>
      </c>
      <c r="G2335" s="15">
        <v>40.700000000000003</v>
      </c>
      <c r="H2335" s="19">
        <v>0.32200000000000001</v>
      </c>
      <c r="I2335" s="14">
        <v>33</v>
      </c>
      <c r="J2335" s="25">
        <v>0</v>
      </c>
      <c r="K2335" t="str">
        <f t="shared" si="324"/>
        <v>Obese</v>
      </c>
      <c r="L2335" t="str">
        <f t="shared" si="325"/>
        <v>normal</v>
      </c>
      <c r="M2335" t="str">
        <f t="shared" si="326"/>
        <v>Adult</v>
      </c>
      <c r="N2335" t="str">
        <f t="shared" si="327"/>
        <v>Medium</v>
      </c>
      <c r="O2335" t="str">
        <f t="shared" si="328"/>
        <v>High level</v>
      </c>
      <c r="P2335" t="str">
        <f t="shared" si="329"/>
        <v>High Risk</v>
      </c>
      <c r="Q2335" t="str">
        <f t="shared" si="330"/>
        <v>Low</v>
      </c>
      <c r="R2335" t="str">
        <f t="shared" si="331"/>
        <v>Low</v>
      </c>
      <c r="S2335" t="str">
        <f t="shared" si="332"/>
        <v>Medium DPF</v>
      </c>
    </row>
    <row r="2336" spans="1:19" x14ac:dyDescent="0.35">
      <c r="A2336" s="9">
        <v>2335</v>
      </c>
      <c r="B2336" s="10">
        <v>6</v>
      </c>
      <c r="C2336" s="10">
        <v>139</v>
      </c>
      <c r="D2336" s="10">
        <v>84</v>
      </c>
      <c r="E2336" s="10">
        <v>37</v>
      </c>
      <c r="F2336" s="10">
        <v>80</v>
      </c>
      <c r="G2336" s="11">
        <v>50.7</v>
      </c>
      <c r="H2336" s="18">
        <v>0.32</v>
      </c>
      <c r="I2336" s="10">
        <v>50</v>
      </c>
      <c r="J2336" s="24">
        <v>1</v>
      </c>
      <c r="K2336" t="str">
        <f t="shared" si="324"/>
        <v>Obese</v>
      </c>
      <c r="L2336" t="str">
        <f t="shared" si="325"/>
        <v xml:space="preserve">Diabetes </v>
      </c>
      <c r="M2336" t="str">
        <f t="shared" si="326"/>
        <v>Adult</v>
      </c>
      <c r="N2336" t="str">
        <f t="shared" si="327"/>
        <v>Medium</v>
      </c>
      <c r="O2336" t="str">
        <f t="shared" si="328"/>
        <v>Normal level</v>
      </c>
      <c r="P2336" t="str">
        <f t="shared" si="329"/>
        <v>High Risk</v>
      </c>
      <c r="Q2336" t="str">
        <f t="shared" si="330"/>
        <v>Normal</v>
      </c>
      <c r="R2336" t="str">
        <f t="shared" si="331"/>
        <v>Prehypertension</v>
      </c>
      <c r="S2336" t="str">
        <f t="shared" si="332"/>
        <v>Medium DPF</v>
      </c>
    </row>
    <row r="2337" spans="1:19" x14ac:dyDescent="0.35">
      <c r="A2337" s="13">
        <v>2336</v>
      </c>
      <c r="B2337" s="14">
        <v>2</v>
      </c>
      <c r="C2337" s="14">
        <v>167</v>
      </c>
      <c r="D2337" s="14">
        <v>44</v>
      </c>
      <c r="E2337" s="14">
        <v>30</v>
      </c>
      <c r="F2337" s="14">
        <v>140</v>
      </c>
      <c r="G2337" s="15">
        <v>52.7</v>
      </c>
      <c r="H2337" s="19">
        <v>0.45200000000000001</v>
      </c>
      <c r="I2337" s="14">
        <v>28</v>
      </c>
      <c r="J2337" s="25">
        <v>0</v>
      </c>
      <c r="K2337" t="str">
        <f t="shared" si="324"/>
        <v>Obese</v>
      </c>
      <c r="L2337" t="str">
        <f t="shared" si="325"/>
        <v>normal</v>
      </c>
      <c r="M2337" t="str">
        <f t="shared" si="326"/>
        <v>Adult</v>
      </c>
      <c r="N2337" t="str">
        <f t="shared" si="327"/>
        <v>Medium</v>
      </c>
      <c r="O2337" t="str">
        <f t="shared" si="328"/>
        <v>High level</v>
      </c>
      <c r="P2337" t="str">
        <f t="shared" si="329"/>
        <v>Low Risk</v>
      </c>
      <c r="Q2337" t="str">
        <f t="shared" si="330"/>
        <v>Normal</v>
      </c>
      <c r="R2337" t="str">
        <f t="shared" si="331"/>
        <v>Low</v>
      </c>
      <c r="S2337" t="str">
        <f t="shared" si="332"/>
        <v>Medium DPF</v>
      </c>
    </row>
    <row r="2338" spans="1:19" x14ac:dyDescent="0.35">
      <c r="A2338" s="9">
        <v>2337</v>
      </c>
      <c r="B2338" s="10">
        <v>3</v>
      </c>
      <c r="C2338" s="10">
        <v>162</v>
      </c>
      <c r="D2338" s="10">
        <v>69</v>
      </c>
      <c r="E2338" s="10">
        <v>110</v>
      </c>
      <c r="F2338" s="10">
        <v>215</v>
      </c>
      <c r="G2338" s="11">
        <v>48.7</v>
      </c>
      <c r="H2338" s="18">
        <v>0.52</v>
      </c>
      <c r="I2338" s="10">
        <v>24</v>
      </c>
      <c r="J2338" s="24">
        <v>0</v>
      </c>
      <c r="K2338" t="str">
        <f t="shared" si="324"/>
        <v>Obese</v>
      </c>
      <c r="L2338" t="str">
        <f t="shared" si="325"/>
        <v>normal</v>
      </c>
      <c r="M2338" t="str">
        <f t="shared" si="326"/>
        <v>Adult</v>
      </c>
      <c r="N2338" t="str">
        <f t="shared" si="327"/>
        <v>High</v>
      </c>
      <c r="O2338" t="str">
        <f t="shared" si="328"/>
        <v>High level</v>
      </c>
      <c r="P2338" t="str">
        <f t="shared" si="329"/>
        <v>Low Risk</v>
      </c>
      <c r="Q2338" t="str">
        <f t="shared" si="330"/>
        <v>High</v>
      </c>
      <c r="R2338" t="str">
        <f t="shared" si="331"/>
        <v>Normal</v>
      </c>
      <c r="S2338" t="str">
        <f t="shared" si="332"/>
        <v>Medium DPF</v>
      </c>
    </row>
    <row r="2339" spans="1:19" x14ac:dyDescent="0.35">
      <c r="A2339" s="13">
        <v>2338</v>
      </c>
      <c r="B2339" s="14">
        <v>4</v>
      </c>
      <c r="C2339" s="14">
        <v>173</v>
      </c>
      <c r="D2339" s="14">
        <v>78</v>
      </c>
      <c r="E2339" s="14">
        <v>32</v>
      </c>
      <c r="F2339" s="14">
        <v>265</v>
      </c>
      <c r="G2339" s="15">
        <v>46.5</v>
      </c>
      <c r="H2339" s="19">
        <v>1.159</v>
      </c>
      <c r="I2339" s="14">
        <v>58</v>
      </c>
      <c r="J2339" s="25">
        <v>0</v>
      </c>
      <c r="K2339" t="str">
        <f t="shared" si="324"/>
        <v>Obese</v>
      </c>
      <c r="L2339" t="str">
        <f t="shared" si="325"/>
        <v>normal</v>
      </c>
      <c r="M2339" t="str">
        <f t="shared" si="326"/>
        <v>Adult</v>
      </c>
      <c r="N2339" t="str">
        <f t="shared" si="327"/>
        <v>Medium</v>
      </c>
      <c r="O2339" t="str">
        <f t="shared" si="328"/>
        <v>High level</v>
      </c>
      <c r="P2339" t="str">
        <f t="shared" si="329"/>
        <v>High Risk</v>
      </c>
      <c r="Q2339" t="str">
        <f t="shared" si="330"/>
        <v>High</v>
      </c>
      <c r="R2339" t="str">
        <f t="shared" si="331"/>
        <v>Normal</v>
      </c>
      <c r="S2339" t="str">
        <f t="shared" si="332"/>
        <v>High DPF</v>
      </c>
    </row>
    <row r="2340" spans="1:19" x14ac:dyDescent="0.35">
      <c r="A2340" s="9">
        <v>2339</v>
      </c>
      <c r="B2340" s="10">
        <v>4</v>
      </c>
      <c r="C2340" s="10">
        <v>99</v>
      </c>
      <c r="D2340" s="10">
        <v>72</v>
      </c>
      <c r="E2340" s="10">
        <v>17</v>
      </c>
      <c r="F2340" s="10">
        <v>80</v>
      </c>
      <c r="G2340" s="11">
        <v>25.6</v>
      </c>
      <c r="H2340" s="18">
        <v>0.29399999999999998</v>
      </c>
      <c r="I2340" s="10">
        <v>28</v>
      </c>
      <c r="J2340" s="24">
        <v>0</v>
      </c>
      <c r="K2340" t="str">
        <f t="shared" si="324"/>
        <v>Overweight</v>
      </c>
      <c r="L2340" t="str">
        <f t="shared" si="325"/>
        <v>normal</v>
      </c>
      <c r="M2340" t="str">
        <f t="shared" si="326"/>
        <v>Adult</v>
      </c>
      <c r="N2340" t="str">
        <f t="shared" si="327"/>
        <v>Low</v>
      </c>
      <c r="O2340" t="str">
        <f t="shared" si="328"/>
        <v>Normal level</v>
      </c>
      <c r="P2340" t="str">
        <f t="shared" si="329"/>
        <v>High Risk</v>
      </c>
      <c r="Q2340" t="str">
        <f t="shared" si="330"/>
        <v>Normal</v>
      </c>
      <c r="R2340" t="str">
        <f t="shared" si="331"/>
        <v>Normal</v>
      </c>
      <c r="S2340" t="str">
        <f t="shared" si="332"/>
        <v>Low DPF</v>
      </c>
    </row>
    <row r="2341" spans="1:19" x14ac:dyDescent="0.35">
      <c r="A2341" s="13">
        <v>2340</v>
      </c>
      <c r="B2341" s="14">
        <v>8</v>
      </c>
      <c r="C2341" s="14">
        <v>194</v>
      </c>
      <c r="D2341" s="14">
        <v>80</v>
      </c>
      <c r="E2341" s="14">
        <v>21</v>
      </c>
      <c r="F2341" s="14">
        <v>80</v>
      </c>
      <c r="G2341" s="15">
        <v>26.1</v>
      </c>
      <c r="H2341" s="19">
        <v>0.55100000000000005</v>
      </c>
      <c r="I2341" s="14">
        <v>67</v>
      </c>
      <c r="J2341" s="25">
        <v>0</v>
      </c>
      <c r="K2341" t="str">
        <f t="shared" si="324"/>
        <v>Overweight</v>
      </c>
      <c r="L2341" t="str">
        <f t="shared" si="325"/>
        <v>normal</v>
      </c>
      <c r="M2341" t="str">
        <f t="shared" si="326"/>
        <v>Aged</v>
      </c>
      <c r="N2341" t="str">
        <f t="shared" si="327"/>
        <v>Medium</v>
      </c>
      <c r="O2341" t="str">
        <f t="shared" si="328"/>
        <v>High level</v>
      </c>
      <c r="P2341" t="str">
        <f t="shared" si="329"/>
        <v>High Risk</v>
      </c>
      <c r="Q2341" t="str">
        <f t="shared" si="330"/>
        <v>Normal</v>
      </c>
      <c r="R2341" t="str">
        <f t="shared" si="331"/>
        <v>Normal</v>
      </c>
      <c r="S2341" t="str">
        <f t="shared" si="332"/>
        <v>Medium DPF</v>
      </c>
    </row>
    <row r="2342" spans="1:19" x14ac:dyDescent="0.35">
      <c r="A2342" s="9">
        <v>2341</v>
      </c>
      <c r="B2342" s="10">
        <v>2</v>
      </c>
      <c r="C2342" s="10">
        <v>83</v>
      </c>
      <c r="D2342" s="10">
        <v>65</v>
      </c>
      <c r="E2342" s="10">
        <v>28</v>
      </c>
      <c r="F2342" s="10">
        <v>66</v>
      </c>
      <c r="G2342" s="11">
        <v>36.799999999999997</v>
      </c>
      <c r="H2342" s="18">
        <v>0.629</v>
      </c>
      <c r="I2342" s="10">
        <v>24</v>
      </c>
      <c r="J2342" s="24">
        <v>0</v>
      </c>
      <c r="K2342" t="str">
        <f t="shared" si="324"/>
        <v>Obese</v>
      </c>
      <c r="L2342" t="str">
        <f t="shared" si="325"/>
        <v>normal</v>
      </c>
      <c r="M2342" t="str">
        <f t="shared" si="326"/>
        <v>Adult</v>
      </c>
      <c r="N2342" t="str">
        <f t="shared" si="327"/>
        <v>Medium</v>
      </c>
      <c r="O2342" t="str">
        <f t="shared" si="328"/>
        <v>Normal level</v>
      </c>
      <c r="P2342" t="str">
        <f t="shared" si="329"/>
        <v>Low Risk</v>
      </c>
      <c r="Q2342" t="str">
        <f t="shared" si="330"/>
        <v>Low</v>
      </c>
      <c r="R2342" t="str">
        <f t="shared" si="331"/>
        <v>Normal</v>
      </c>
      <c r="S2342" t="str">
        <f t="shared" si="332"/>
        <v>High DPF</v>
      </c>
    </row>
    <row r="2343" spans="1:19" x14ac:dyDescent="0.35">
      <c r="A2343" s="13">
        <v>2342</v>
      </c>
      <c r="B2343" s="14">
        <v>2</v>
      </c>
      <c r="C2343" s="14">
        <v>89</v>
      </c>
      <c r="D2343" s="14">
        <v>90</v>
      </c>
      <c r="E2343" s="14">
        <v>30</v>
      </c>
      <c r="F2343" s="14">
        <v>80</v>
      </c>
      <c r="G2343" s="15">
        <v>33.5</v>
      </c>
      <c r="H2343" s="19">
        <v>0.29199999999999998</v>
      </c>
      <c r="I2343" s="14">
        <v>42</v>
      </c>
      <c r="J2343" s="25">
        <v>0</v>
      </c>
      <c r="K2343" t="str">
        <f t="shared" si="324"/>
        <v>Obese</v>
      </c>
      <c r="L2343" t="str">
        <f t="shared" si="325"/>
        <v>normal</v>
      </c>
      <c r="M2343" t="str">
        <f t="shared" si="326"/>
        <v>Adult</v>
      </c>
      <c r="N2343" t="str">
        <f t="shared" si="327"/>
        <v>Medium</v>
      </c>
      <c r="O2343" t="str">
        <f t="shared" si="328"/>
        <v>Normal level</v>
      </c>
      <c r="P2343" t="str">
        <f t="shared" si="329"/>
        <v>Low Risk</v>
      </c>
      <c r="Q2343" t="str">
        <f t="shared" si="330"/>
        <v>Normal</v>
      </c>
      <c r="R2343" t="str">
        <f t="shared" si="331"/>
        <v>Prehypertension</v>
      </c>
      <c r="S2343" t="str">
        <f t="shared" si="332"/>
        <v>Low DPF</v>
      </c>
    </row>
    <row r="2344" spans="1:19" x14ac:dyDescent="0.35">
      <c r="A2344" s="9">
        <v>2343</v>
      </c>
      <c r="B2344" s="10">
        <v>4</v>
      </c>
      <c r="C2344" s="10">
        <v>99</v>
      </c>
      <c r="D2344" s="10">
        <v>68</v>
      </c>
      <c r="E2344" s="10">
        <v>38</v>
      </c>
      <c r="F2344" s="10">
        <v>80</v>
      </c>
      <c r="G2344" s="11">
        <v>32.799999999999997</v>
      </c>
      <c r="H2344" s="18">
        <v>0.14499999999999999</v>
      </c>
      <c r="I2344" s="10">
        <v>33</v>
      </c>
      <c r="J2344" s="24">
        <v>0</v>
      </c>
      <c r="K2344" t="str">
        <f t="shared" si="324"/>
        <v>Obese</v>
      </c>
      <c r="L2344" t="str">
        <f t="shared" si="325"/>
        <v>normal</v>
      </c>
      <c r="M2344" t="str">
        <f t="shared" si="326"/>
        <v>Adult</v>
      </c>
      <c r="N2344" t="str">
        <f t="shared" si="327"/>
        <v>Medium</v>
      </c>
      <c r="O2344" t="str">
        <f t="shared" si="328"/>
        <v>Normal level</v>
      </c>
      <c r="P2344" t="str">
        <f t="shared" si="329"/>
        <v>High Risk</v>
      </c>
      <c r="Q2344" t="str">
        <f t="shared" si="330"/>
        <v>Normal</v>
      </c>
      <c r="R2344" t="str">
        <f t="shared" si="331"/>
        <v>Normal</v>
      </c>
      <c r="S2344" t="str">
        <f t="shared" si="332"/>
        <v>Low DPF</v>
      </c>
    </row>
    <row r="2345" spans="1:19" x14ac:dyDescent="0.35">
      <c r="A2345" s="13">
        <v>2344</v>
      </c>
      <c r="B2345" s="14">
        <v>4</v>
      </c>
      <c r="C2345" s="14">
        <v>125</v>
      </c>
      <c r="D2345" s="14">
        <v>70</v>
      </c>
      <c r="E2345" s="14">
        <v>18</v>
      </c>
      <c r="F2345" s="14">
        <v>122</v>
      </c>
      <c r="G2345" s="15">
        <v>28.9</v>
      </c>
      <c r="H2345" s="19">
        <v>1.1439999999999999</v>
      </c>
      <c r="I2345" s="14">
        <v>45</v>
      </c>
      <c r="J2345" s="25">
        <v>1</v>
      </c>
      <c r="K2345" t="str">
        <f t="shared" si="324"/>
        <v>Overweight</v>
      </c>
      <c r="L2345" t="str">
        <f t="shared" si="325"/>
        <v xml:space="preserve">Diabetes </v>
      </c>
      <c r="M2345" t="str">
        <f t="shared" si="326"/>
        <v>Adult</v>
      </c>
      <c r="N2345" t="str">
        <f t="shared" si="327"/>
        <v>Low</v>
      </c>
      <c r="O2345" t="str">
        <f t="shared" si="328"/>
        <v>Normal level</v>
      </c>
      <c r="P2345" t="str">
        <f t="shared" si="329"/>
        <v>High Risk</v>
      </c>
      <c r="Q2345" t="str">
        <f t="shared" si="330"/>
        <v>Normal</v>
      </c>
      <c r="R2345" t="str">
        <f t="shared" si="331"/>
        <v>Normal</v>
      </c>
      <c r="S2345" t="str">
        <f t="shared" si="332"/>
        <v>High DPF</v>
      </c>
    </row>
    <row r="2346" spans="1:19" x14ac:dyDescent="0.35">
      <c r="A2346" s="9">
        <v>2345</v>
      </c>
      <c r="B2346" s="10">
        <v>3</v>
      </c>
      <c r="C2346" s="10">
        <v>80</v>
      </c>
      <c r="D2346" s="10">
        <v>69</v>
      </c>
      <c r="E2346" s="10">
        <v>21</v>
      </c>
      <c r="F2346" s="10">
        <v>80</v>
      </c>
      <c r="G2346" s="11">
        <v>32.14</v>
      </c>
      <c r="H2346" s="18">
        <v>0.17399999999999999</v>
      </c>
      <c r="I2346" s="10">
        <v>22</v>
      </c>
      <c r="J2346" s="24">
        <v>0</v>
      </c>
      <c r="K2346" t="str">
        <f t="shared" si="324"/>
        <v>Obese</v>
      </c>
      <c r="L2346" t="str">
        <f t="shared" si="325"/>
        <v>normal</v>
      </c>
      <c r="M2346" t="str">
        <f t="shared" si="326"/>
        <v>Adult</v>
      </c>
      <c r="N2346" t="str">
        <f t="shared" si="327"/>
        <v>Medium</v>
      </c>
      <c r="O2346" t="str">
        <f t="shared" si="328"/>
        <v>Normal level</v>
      </c>
      <c r="P2346" t="str">
        <f t="shared" si="329"/>
        <v>Low Risk</v>
      </c>
      <c r="Q2346" t="str">
        <f t="shared" si="330"/>
        <v>Normal</v>
      </c>
      <c r="R2346" t="str">
        <f t="shared" si="331"/>
        <v>Normal</v>
      </c>
      <c r="S2346" t="str">
        <f t="shared" si="332"/>
        <v>Low DPF</v>
      </c>
    </row>
    <row r="2347" spans="1:19" x14ac:dyDescent="0.35">
      <c r="A2347" s="13">
        <v>2346</v>
      </c>
      <c r="B2347" s="14">
        <v>6</v>
      </c>
      <c r="C2347" s="14">
        <v>166</v>
      </c>
      <c r="D2347" s="14">
        <v>74</v>
      </c>
      <c r="E2347" s="14">
        <v>21</v>
      </c>
      <c r="F2347" s="14">
        <v>80</v>
      </c>
      <c r="G2347" s="15">
        <v>26.6</v>
      </c>
      <c r="H2347" s="19">
        <v>0.30399999999999999</v>
      </c>
      <c r="I2347" s="14">
        <v>66</v>
      </c>
      <c r="J2347" s="25">
        <v>0</v>
      </c>
      <c r="K2347" t="str">
        <f t="shared" si="324"/>
        <v>Overweight</v>
      </c>
      <c r="L2347" t="str">
        <f t="shared" si="325"/>
        <v>normal</v>
      </c>
      <c r="M2347" t="str">
        <f t="shared" si="326"/>
        <v>Aged</v>
      </c>
      <c r="N2347" t="str">
        <f t="shared" si="327"/>
        <v>Medium</v>
      </c>
      <c r="O2347" t="str">
        <f t="shared" si="328"/>
        <v>High level</v>
      </c>
      <c r="P2347" t="str">
        <f t="shared" si="329"/>
        <v>High Risk</v>
      </c>
      <c r="Q2347" t="str">
        <f t="shared" si="330"/>
        <v>Normal</v>
      </c>
      <c r="R2347" t="str">
        <f t="shared" si="331"/>
        <v>Normal</v>
      </c>
      <c r="S2347" t="str">
        <f t="shared" si="332"/>
        <v>Medium DPF</v>
      </c>
    </row>
    <row r="2348" spans="1:19" x14ac:dyDescent="0.35">
      <c r="A2348" s="9">
        <v>2347</v>
      </c>
      <c r="B2348" s="10">
        <v>5</v>
      </c>
      <c r="C2348" s="10">
        <v>110</v>
      </c>
      <c r="D2348" s="10">
        <v>68</v>
      </c>
      <c r="E2348" s="10">
        <v>21</v>
      </c>
      <c r="F2348" s="10">
        <v>80</v>
      </c>
      <c r="G2348" s="11">
        <v>26</v>
      </c>
      <c r="H2348" s="18">
        <v>0.29199999999999998</v>
      </c>
      <c r="I2348" s="10">
        <v>30</v>
      </c>
      <c r="J2348" s="24">
        <v>0</v>
      </c>
      <c r="K2348" t="str">
        <f t="shared" si="324"/>
        <v>Overweight</v>
      </c>
      <c r="L2348" t="str">
        <f t="shared" si="325"/>
        <v>normal</v>
      </c>
      <c r="M2348" t="str">
        <f t="shared" si="326"/>
        <v>Adult</v>
      </c>
      <c r="N2348" t="str">
        <f t="shared" si="327"/>
        <v>Medium</v>
      </c>
      <c r="O2348" t="str">
        <f t="shared" si="328"/>
        <v>Normal level</v>
      </c>
      <c r="P2348" t="str">
        <f t="shared" si="329"/>
        <v>High Risk</v>
      </c>
      <c r="Q2348" t="str">
        <f t="shared" si="330"/>
        <v>Normal</v>
      </c>
      <c r="R2348" t="str">
        <f t="shared" si="331"/>
        <v>Normal</v>
      </c>
      <c r="S2348" t="str">
        <f t="shared" si="332"/>
        <v>Low DPF</v>
      </c>
    </row>
    <row r="2349" spans="1:19" x14ac:dyDescent="0.35">
      <c r="A2349" s="13">
        <v>2348</v>
      </c>
      <c r="B2349" s="14">
        <v>2</v>
      </c>
      <c r="C2349" s="14">
        <v>81</v>
      </c>
      <c r="D2349" s="14">
        <v>72</v>
      </c>
      <c r="E2349" s="14">
        <v>15</v>
      </c>
      <c r="F2349" s="14">
        <v>76</v>
      </c>
      <c r="G2349" s="15">
        <v>30.1</v>
      </c>
      <c r="H2349" s="19">
        <v>0.54700000000000004</v>
      </c>
      <c r="I2349" s="14">
        <v>25</v>
      </c>
      <c r="J2349" s="25">
        <v>0</v>
      </c>
      <c r="K2349" t="str">
        <f t="shared" si="324"/>
        <v>Obese</v>
      </c>
      <c r="L2349" t="str">
        <f t="shared" si="325"/>
        <v>normal</v>
      </c>
      <c r="M2349" t="str">
        <f t="shared" si="326"/>
        <v>Adult</v>
      </c>
      <c r="N2349" t="str">
        <f t="shared" si="327"/>
        <v>Low</v>
      </c>
      <c r="O2349" t="str">
        <f t="shared" si="328"/>
        <v>Normal level</v>
      </c>
      <c r="P2349" t="str">
        <f t="shared" si="329"/>
        <v>Low Risk</v>
      </c>
      <c r="Q2349" t="str">
        <f t="shared" si="330"/>
        <v>Low</v>
      </c>
      <c r="R2349" t="str">
        <f t="shared" si="331"/>
        <v>Normal</v>
      </c>
      <c r="S2349" t="str">
        <f t="shared" si="332"/>
        <v>Medium DPF</v>
      </c>
    </row>
    <row r="2350" spans="1:19" x14ac:dyDescent="0.35">
      <c r="A2350" s="9">
        <v>2349</v>
      </c>
      <c r="B2350" s="10">
        <v>7</v>
      </c>
      <c r="C2350" s="10">
        <v>195</v>
      </c>
      <c r="D2350" s="10">
        <v>70</v>
      </c>
      <c r="E2350" s="10">
        <v>33</v>
      </c>
      <c r="F2350" s="10">
        <v>145</v>
      </c>
      <c r="G2350" s="11">
        <v>25.1</v>
      </c>
      <c r="H2350" s="18">
        <v>0.16300000000000001</v>
      </c>
      <c r="I2350" s="10">
        <v>55</v>
      </c>
      <c r="J2350" s="24">
        <v>1</v>
      </c>
      <c r="K2350" t="str">
        <f t="shared" si="324"/>
        <v>Overweight</v>
      </c>
      <c r="L2350" t="str">
        <f t="shared" si="325"/>
        <v xml:space="preserve">Diabetes </v>
      </c>
      <c r="M2350" t="str">
        <f t="shared" si="326"/>
        <v>Adult</v>
      </c>
      <c r="N2350" t="str">
        <f t="shared" si="327"/>
        <v>Medium</v>
      </c>
      <c r="O2350" t="str">
        <f t="shared" si="328"/>
        <v>High level</v>
      </c>
      <c r="P2350" t="str">
        <f t="shared" si="329"/>
        <v>High Risk</v>
      </c>
      <c r="Q2350" t="str">
        <f t="shared" si="330"/>
        <v>Normal</v>
      </c>
      <c r="R2350" t="str">
        <f t="shared" si="331"/>
        <v>Normal</v>
      </c>
      <c r="S2350" t="str">
        <f t="shared" si="332"/>
        <v>Low DPF</v>
      </c>
    </row>
    <row r="2351" spans="1:19" x14ac:dyDescent="0.35">
      <c r="A2351" s="13">
        <v>2350</v>
      </c>
      <c r="B2351" s="14">
        <v>6</v>
      </c>
      <c r="C2351" s="14">
        <v>154</v>
      </c>
      <c r="D2351" s="14">
        <v>74</v>
      </c>
      <c r="E2351" s="14">
        <v>32</v>
      </c>
      <c r="F2351" s="14">
        <v>193</v>
      </c>
      <c r="G2351" s="15">
        <v>29.3</v>
      </c>
      <c r="H2351" s="19">
        <v>0.83899999999999997</v>
      </c>
      <c r="I2351" s="14">
        <v>39</v>
      </c>
      <c r="J2351" s="25">
        <v>0</v>
      </c>
      <c r="K2351" t="str">
        <f t="shared" si="324"/>
        <v>Overweight</v>
      </c>
      <c r="L2351" t="str">
        <f t="shared" si="325"/>
        <v>normal</v>
      </c>
      <c r="M2351" t="str">
        <f t="shared" si="326"/>
        <v>Adult</v>
      </c>
      <c r="N2351" t="str">
        <f t="shared" si="327"/>
        <v>Medium</v>
      </c>
      <c r="O2351" t="str">
        <f t="shared" si="328"/>
        <v>High level</v>
      </c>
      <c r="P2351" t="str">
        <f t="shared" si="329"/>
        <v>High Risk</v>
      </c>
      <c r="Q2351" t="str">
        <f t="shared" si="330"/>
        <v>High</v>
      </c>
      <c r="R2351" t="str">
        <f t="shared" si="331"/>
        <v>Normal</v>
      </c>
      <c r="S2351" t="str">
        <f t="shared" si="332"/>
        <v>High DPF</v>
      </c>
    </row>
    <row r="2352" spans="1:19" x14ac:dyDescent="0.35">
      <c r="A2352" s="9">
        <v>2351</v>
      </c>
      <c r="B2352" s="10">
        <v>4</v>
      </c>
      <c r="C2352" s="10">
        <v>136</v>
      </c>
      <c r="D2352" s="10">
        <v>74</v>
      </c>
      <c r="E2352" s="10">
        <v>49</v>
      </c>
      <c r="F2352" s="10">
        <v>220</v>
      </c>
      <c r="G2352" s="11">
        <v>20.100000000000001</v>
      </c>
      <c r="H2352" s="18">
        <v>0.82</v>
      </c>
      <c r="I2352" s="10">
        <v>44</v>
      </c>
      <c r="J2352" s="24">
        <v>1</v>
      </c>
      <c r="K2352" t="str">
        <f t="shared" si="324"/>
        <v>Normal weight</v>
      </c>
      <c r="L2352" t="str">
        <f t="shared" si="325"/>
        <v xml:space="preserve">Diabetes </v>
      </c>
      <c r="M2352" t="str">
        <f t="shared" si="326"/>
        <v>Adult</v>
      </c>
      <c r="N2352" t="str">
        <f t="shared" si="327"/>
        <v>High</v>
      </c>
      <c r="O2352" t="str">
        <f t="shared" si="328"/>
        <v>Normal level</v>
      </c>
      <c r="P2352" t="str">
        <f t="shared" si="329"/>
        <v>High Risk</v>
      </c>
      <c r="Q2352" t="str">
        <f t="shared" si="330"/>
        <v>High</v>
      </c>
      <c r="R2352" t="str">
        <f t="shared" si="331"/>
        <v>Normal</v>
      </c>
      <c r="S2352" t="str">
        <f t="shared" si="332"/>
        <v>High DPF</v>
      </c>
    </row>
    <row r="2353" spans="1:19" x14ac:dyDescent="0.35">
      <c r="A2353" s="13">
        <v>2352</v>
      </c>
      <c r="B2353" s="14">
        <v>4</v>
      </c>
      <c r="C2353" s="14">
        <v>126</v>
      </c>
      <c r="D2353" s="14">
        <v>84</v>
      </c>
      <c r="E2353" s="14">
        <v>29</v>
      </c>
      <c r="F2353" s="14">
        <v>215</v>
      </c>
      <c r="G2353" s="15">
        <v>30.7</v>
      </c>
      <c r="H2353" s="19">
        <v>0.52</v>
      </c>
      <c r="I2353" s="14">
        <v>24</v>
      </c>
      <c r="J2353" s="25">
        <v>0</v>
      </c>
      <c r="K2353" t="str">
        <f t="shared" si="324"/>
        <v>Obese</v>
      </c>
      <c r="L2353" t="str">
        <f t="shared" si="325"/>
        <v>normal</v>
      </c>
      <c r="M2353" t="str">
        <f t="shared" si="326"/>
        <v>Adult</v>
      </c>
      <c r="N2353" t="str">
        <f t="shared" si="327"/>
        <v>Medium</v>
      </c>
      <c r="O2353" t="str">
        <f t="shared" si="328"/>
        <v>Normal level</v>
      </c>
      <c r="P2353" t="str">
        <f t="shared" si="329"/>
        <v>High Risk</v>
      </c>
      <c r="Q2353" t="str">
        <f t="shared" si="330"/>
        <v>High</v>
      </c>
      <c r="R2353" t="str">
        <f t="shared" si="331"/>
        <v>Prehypertension</v>
      </c>
      <c r="S2353" t="str">
        <f t="shared" si="332"/>
        <v>Medium DPF</v>
      </c>
    </row>
    <row r="2354" spans="1:19" x14ac:dyDescent="0.35">
      <c r="A2354" s="9">
        <v>2353</v>
      </c>
      <c r="B2354" s="10">
        <v>4</v>
      </c>
      <c r="C2354" s="10">
        <v>116</v>
      </c>
      <c r="D2354" s="10">
        <v>64</v>
      </c>
      <c r="E2354" s="10">
        <v>39</v>
      </c>
      <c r="F2354" s="10">
        <v>225</v>
      </c>
      <c r="G2354" s="11">
        <v>40.200000000000003</v>
      </c>
      <c r="H2354" s="18">
        <v>0.72</v>
      </c>
      <c r="I2354" s="10">
        <v>50</v>
      </c>
      <c r="J2354" s="24">
        <v>0</v>
      </c>
      <c r="K2354" t="str">
        <f t="shared" si="324"/>
        <v>Obese</v>
      </c>
      <c r="L2354" t="str">
        <f t="shared" si="325"/>
        <v>normal</v>
      </c>
      <c r="M2354" t="str">
        <f t="shared" si="326"/>
        <v>Adult</v>
      </c>
      <c r="N2354" t="str">
        <f t="shared" si="327"/>
        <v>Medium</v>
      </c>
      <c r="O2354" t="str">
        <f t="shared" si="328"/>
        <v>Normal level</v>
      </c>
      <c r="P2354" t="str">
        <f t="shared" si="329"/>
        <v>High Risk</v>
      </c>
      <c r="Q2354" t="str">
        <f t="shared" si="330"/>
        <v>High</v>
      </c>
      <c r="R2354" t="str">
        <f t="shared" si="331"/>
        <v>Normal</v>
      </c>
      <c r="S2354" t="str">
        <f t="shared" si="332"/>
        <v>High DPF</v>
      </c>
    </row>
    <row r="2355" spans="1:19" x14ac:dyDescent="0.35">
      <c r="A2355" s="13">
        <v>2354</v>
      </c>
      <c r="B2355" s="14">
        <v>2</v>
      </c>
      <c r="C2355" s="14">
        <v>142</v>
      </c>
      <c r="D2355" s="14">
        <v>94</v>
      </c>
      <c r="E2355" s="14">
        <v>59</v>
      </c>
      <c r="F2355" s="14">
        <v>177</v>
      </c>
      <c r="G2355" s="15">
        <v>38.299999999999997</v>
      </c>
      <c r="H2355" s="19">
        <v>0.62</v>
      </c>
      <c r="I2355" s="14">
        <v>63</v>
      </c>
      <c r="J2355" s="25">
        <v>1</v>
      </c>
      <c r="K2355" t="str">
        <f t="shared" si="324"/>
        <v>Obese</v>
      </c>
      <c r="L2355" t="str">
        <f t="shared" si="325"/>
        <v xml:space="preserve">Diabetes </v>
      </c>
      <c r="M2355" t="str">
        <f t="shared" si="326"/>
        <v>Adult</v>
      </c>
      <c r="N2355" t="str">
        <f t="shared" si="327"/>
        <v>High</v>
      </c>
      <c r="O2355" t="str">
        <f t="shared" si="328"/>
        <v>High level</v>
      </c>
      <c r="P2355" t="str">
        <f t="shared" si="329"/>
        <v>Low Risk</v>
      </c>
      <c r="Q2355" t="str">
        <f t="shared" si="330"/>
        <v>High</v>
      </c>
      <c r="R2355" t="str">
        <f t="shared" si="331"/>
        <v>Hypertension</v>
      </c>
      <c r="S2355" t="str">
        <f t="shared" si="332"/>
        <v>High DPF</v>
      </c>
    </row>
    <row r="2356" spans="1:19" x14ac:dyDescent="0.35">
      <c r="A2356" s="9">
        <v>2355</v>
      </c>
      <c r="B2356" s="10">
        <v>4</v>
      </c>
      <c r="C2356" s="10">
        <v>183</v>
      </c>
      <c r="D2356" s="10">
        <v>66</v>
      </c>
      <c r="E2356" s="10">
        <v>21</v>
      </c>
      <c r="F2356" s="10">
        <v>215</v>
      </c>
      <c r="G2356" s="11">
        <v>80.599999999999994</v>
      </c>
      <c r="H2356" s="18">
        <v>0.65400000000000003</v>
      </c>
      <c r="I2356" s="10">
        <v>40</v>
      </c>
      <c r="J2356" s="24">
        <v>0</v>
      </c>
      <c r="K2356" t="str">
        <f t="shared" si="324"/>
        <v>Obese</v>
      </c>
      <c r="L2356" t="str">
        <f t="shared" si="325"/>
        <v>normal</v>
      </c>
      <c r="M2356" t="str">
        <f t="shared" si="326"/>
        <v>Adult</v>
      </c>
      <c r="N2356" t="str">
        <f t="shared" si="327"/>
        <v>Medium</v>
      </c>
      <c r="O2356" t="str">
        <f t="shared" si="328"/>
        <v>High level</v>
      </c>
      <c r="P2356" t="str">
        <f t="shared" si="329"/>
        <v>High Risk</v>
      </c>
      <c r="Q2356" t="str">
        <f t="shared" si="330"/>
        <v>High</v>
      </c>
      <c r="R2356" t="str">
        <f t="shared" si="331"/>
        <v>Normal</v>
      </c>
      <c r="S2356" t="str">
        <f t="shared" si="332"/>
        <v>High DPF</v>
      </c>
    </row>
    <row r="2357" spans="1:19" x14ac:dyDescent="0.35">
      <c r="A2357" s="13">
        <v>2356</v>
      </c>
      <c r="B2357" s="14">
        <v>1</v>
      </c>
      <c r="C2357" s="14">
        <v>100</v>
      </c>
      <c r="D2357" s="14">
        <v>62</v>
      </c>
      <c r="E2357" s="14">
        <v>21</v>
      </c>
      <c r="F2357" s="14">
        <v>80</v>
      </c>
      <c r="G2357" s="15">
        <v>64.400000000000006</v>
      </c>
      <c r="H2357" s="19">
        <v>0.152</v>
      </c>
      <c r="I2357" s="14">
        <v>36</v>
      </c>
      <c r="J2357" s="25">
        <v>0</v>
      </c>
      <c r="K2357" t="str">
        <f t="shared" si="324"/>
        <v>Obese</v>
      </c>
      <c r="L2357" t="str">
        <f t="shared" si="325"/>
        <v>normal</v>
      </c>
      <c r="M2357" t="str">
        <f t="shared" si="326"/>
        <v>Adult</v>
      </c>
      <c r="N2357" t="str">
        <f t="shared" si="327"/>
        <v>Medium</v>
      </c>
      <c r="O2357" t="str">
        <f t="shared" si="328"/>
        <v>Normal level</v>
      </c>
      <c r="P2357" t="str">
        <f t="shared" si="329"/>
        <v>Low Risk</v>
      </c>
      <c r="Q2357" t="str">
        <f t="shared" si="330"/>
        <v>Normal</v>
      </c>
      <c r="R2357" t="str">
        <f t="shared" si="331"/>
        <v>Normal</v>
      </c>
      <c r="S2357" t="str">
        <f t="shared" si="332"/>
        <v>Low DPF</v>
      </c>
    </row>
    <row r="2358" spans="1:19" x14ac:dyDescent="0.35">
      <c r="A2358" s="9">
        <v>2357</v>
      </c>
      <c r="B2358" s="10">
        <v>4</v>
      </c>
      <c r="C2358" s="10">
        <v>163</v>
      </c>
      <c r="D2358" s="10">
        <v>40</v>
      </c>
      <c r="E2358" s="10">
        <v>23</v>
      </c>
      <c r="F2358" s="10">
        <v>64</v>
      </c>
      <c r="G2358" s="11">
        <v>40.700000000000003</v>
      </c>
      <c r="H2358" s="18">
        <v>0.32200000000000001</v>
      </c>
      <c r="I2358" s="10">
        <v>33</v>
      </c>
      <c r="J2358" s="24">
        <v>0</v>
      </c>
      <c r="K2358" t="str">
        <f t="shared" si="324"/>
        <v>Obese</v>
      </c>
      <c r="L2358" t="str">
        <f t="shared" si="325"/>
        <v>normal</v>
      </c>
      <c r="M2358" t="str">
        <f t="shared" si="326"/>
        <v>Adult</v>
      </c>
      <c r="N2358" t="str">
        <f t="shared" si="327"/>
        <v>Medium</v>
      </c>
      <c r="O2358" t="str">
        <f t="shared" si="328"/>
        <v>High level</v>
      </c>
      <c r="P2358" t="str">
        <f t="shared" si="329"/>
        <v>High Risk</v>
      </c>
      <c r="Q2358" t="str">
        <f t="shared" si="330"/>
        <v>Low</v>
      </c>
      <c r="R2358" t="str">
        <f t="shared" si="331"/>
        <v>Low</v>
      </c>
      <c r="S2358" t="str">
        <f t="shared" si="332"/>
        <v>Medium DPF</v>
      </c>
    </row>
    <row r="2359" spans="1:19" x14ac:dyDescent="0.35">
      <c r="A2359" s="13">
        <v>2358</v>
      </c>
      <c r="B2359" s="14">
        <v>6</v>
      </c>
      <c r="C2359" s="14">
        <v>139</v>
      </c>
      <c r="D2359" s="14">
        <v>84</v>
      </c>
      <c r="E2359" s="14">
        <v>37</v>
      </c>
      <c r="F2359" s="14">
        <v>80</v>
      </c>
      <c r="G2359" s="15">
        <v>50.7</v>
      </c>
      <c r="H2359" s="19">
        <v>0.32</v>
      </c>
      <c r="I2359" s="14">
        <v>50</v>
      </c>
      <c r="J2359" s="25">
        <v>1</v>
      </c>
      <c r="K2359" t="str">
        <f t="shared" si="324"/>
        <v>Obese</v>
      </c>
      <c r="L2359" t="str">
        <f t="shared" si="325"/>
        <v xml:space="preserve">Diabetes </v>
      </c>
      <c r="M2359" t="str">
        <f t="shared" si="326"/>
        <v>Adult</v>
      </c>
      <c r="N2359" t="str">
        <f t="shared" si="327"/>
        <v>Medium</v>
      </c>
      <c r="O2359" t="str">
        <f t="shared" si="328"/>
        <v>Normal level</v>
      </c>
      <c r="P2359" t="str">
        <f t="shared" si="329"/>
        <v>High Risk</v>
      </c>
      <c r="Q2359" t="str">
        <f t="shared" si="330"/>
        <v>Normal</v>
      </c>
      <c r="R2359" t="str">
        <f t="shared" si="331"/>
        <v>Prehypertension</v>
      </c>
      <c r="S2359" t="str">
        <f t="shared" si="332"/>
        <v>Medium DPF</v>
      </c>
    </row>
    <row r="2360" spans="1:19" x14ac:dyDescent="0.35">
      <c r="A2360" s="9">
        <v>2359</v>
      </c>
      <c r="B2360" s="10">
        <v>2</v>
      </c>
      <c r="C2360" s="10">
        <v>167</v>
      </c>
      <c r="D2360" s="10">
        <v>44</v>
      </c>
      <c r="E2360" s="10">
        <v>30</v>
      </c>
      <c r="F2360" s="10">
        <v>140</v>
      </c>
      <c r="G2360" s="11">
        <v>52.7</v>
      </c>
      <c r="H2360" s="18">
        <v>0.45200000000000001</v>
      </c>
      <c r="I2360" s="10">
        <v>28</v>
      </c>
      <c r="J2360" s="24">
        <v>0</v>
      </c>
      <c r="K2360" t="str">
        <f t="shared" si="324"/>
        <v>Obese</v>
      </c>
      <c r="L2360" t="str">
        <f t="shared" si="325"/>
        <v>normal</v>
      </c>
      <c r="M2360" t="str">
        <f t="shared" si="326"/>
        <v>Adult</v>
      </c>
      <c r="N2360" t="str">
        <f t="shared" si="327"/>
        <v>Medium</v>
      </c>
      <c r="O2360" t="str">
        <f t="shared" si="328"/>
        <v>High level</v>
      </c>
      <c r="P2360" t="str">
        <f t="shared" si="329"/>
        <v>Low Risk</v>
      </c>
      <c r="Q2360" t="str">
        <f t="shared" si="330"/>
        <v>Normal</v>
      </c>
      <c r="R2360" t="str">
        <f t="shared" si="331"/>
        <v>Low</v>
      </c>
      <c r="S2360" t="str">
        <f t="shared" si="332"/>
        <v>Medium DPF</v>
      </c>
    </row>
    <row r="2361" spans="1:19" x14ac:dyDescent="0.35">
      <c r="A2361" s="13">
        <v>2360</v>
      </c>
      <c r="B2361" s="14">
        <v>3</v>
      </c>
      <c r="C2361" s="14">
        <v>162</v>
      </c>
      <c r="D2361" s="14">
        <v>69</v>
      </c>
      <c r="E2361" s="14">
        <v>110</v>
      </c>
      <c r="F2361" s="14">
        <v>215</v>
      </c>
      <c r="G2361" s="15">
        <v>48.7</v>
      </c>
      <c r="H2361" s="19">
        <v>0.52</v>
      </c>
      <c r="I2361" s="14">
        <v>24</v>
      </c>
      <c r="J2361" s="25">
        <v>0</v>
      </c>
      <c r="K2361" t="str">
        <f t="shared" si="324"/>
        <v>Obese</v>
      </c>
      <c r="L2361" t="str">
        <f t="shared" si="325"/>
        <v>normal</v>
      </c>
      <c r="M2361" t="str">
        <f t="shared" si="326"/>
        <v>Adult</v>
      </c>
      <c r="N2361" t="str">
        <f t="shared" si="327"/>
        <v>High</v>
      </c>
      <c r="O2361" t="str">
        <f t="shared" si="328"/>
        <v>High level</v>
      </c>
      <c r="P2361" t="str">
        <f t="shared" si="329"/>
        <v>Low Risk</v>
      </c>
      <c r="Q2361" t="str">
        <f t="shared" si="330"/>
        <v>High</v>
      </c>
      <c r="R2361" t="str">
        <f t="shared" si="331"/>
        <v>Normal</v>
      </c>
      <c r="S2361" t="str">
        <f t="shared" si="332"/>
        <v>Medium DPF</v>
      </c>
    </row>
    <row r="2362" spans="1:19" x14ac:dyDescent="0.35">
      <c r="A2362" s="9">
        <v>2361</v>
      </c>
      <c r="B2362" s="10">
        <v>7</v>
      </c>
      <c r="C2362" s="10">
        <v>178</v>
      </c>
      <c r="D2362" s="10">
        <v>84</v>
      </c>
      <c r="E2362" s="10">
        <v>21</v>
      </c>
      <c r="F2362" s="10">
        <v>80</v>
      </c>
      <c r="G2362" s="11">
        <v>39.9</v>
      </c>
      <c r="H2362" s="18">
        <v>0.33100000000000002</v>
      </c>
      <c r="I2362" s="10">
        <v>41</v>
      </c>
      <c r="J2362" s="24">
        <v>1</v>
      </c>
      <c r="K2362" t="str">
        <f t="shared" si="324"/>
        <v>Obese</v>
      </c>
      <c r="L2362" t="str">
        <f t="shared" si="325"/>
        <v xml:space="preserve">Diabetes </v>
      </c>
      <c r="M2362" t="str">
        <f t="shared" si="326"/>
        <v>Adult</v>
      </c>
      <c r="N2362" t="str">
        <f t="shared" si="327"/>
        <v>Medium</v>
      </c>
      <c r="O2362" t="str">
        <f t="shared" si="328"/>
        <v>High level</v>
      </c>
      <c r="P2362" t="str">
        <f t="shared" si="329"/>
        <v>High Risk</v>
      </c>
      <c r="Q2362" t="str">
        <f t="shared" si="330"/>
        <v>Normal</v>
      </c>
      <c r="R2362" t="str">
        <f t="shared" si="331"/>
        <v>Prehypertension</v>
      </c>
      <c r="S2362" t="str">
        <f t="shared" si="332"/>
        <v>Medium DPF</v>
      </c>
    </row>
    <row r="2363" spans="1:19" x14ac:dyDescent="0.35">
      <c r="A2363" s="13">
        <v>2362</v>
      </c>
      <c r="B2363" s="14">
        <v>1</v>
      </c>
      <c r="C2363" s="14">
        <v>130</v>
      </c>
      <c r="D2363" s="14">
        <v>70</v>
      </c>
      <c r="E2363" s="14">
        <v>13</v>
      </c>
      <c r="F2363" s="14">
        <v>105</v>
      </c>
      <c r="G2363" s="15">
        <v>25.9</v>
      </c>
      <c r="H2363" s="19">
        <v>0.47199999999999998</v>
      </c>
      <c r="I2363" s="14">
        <v>22</v>
      </c>
      <c r="J2363" s="25">
        <v>0</v>
      </c>
      <c r="K2363" t="str">
        <f t="shared" si="324"/>
        <v>Overweight</v>
      </c>
      <c r="L2363" t="str">
        <f t="shared" si="325"/>
        <v>normal</v>
      </c>
      <c r="M2363" t="str">
        <f t="shared" si="326"/>
        <v>Adult</v>
      </c>
      <c r="N2363" t="str">
        <f t="shared" si="327"/>
        <v>Low</v>
      </c>
      <c r="O2363" t="str">
        <f t="shared" si="328"/>
        <v>Normal level</v>
      </c>
      <c r="P2363" t="str">
        <f t="shared" si="329"/>
        <v>Low Risk</v>
      </c>
      <c r="Q2363" t="str">
        <f t="shared" si="330"/>
        <v>Normal</v>
      </c>
      <c r="R2363" t="str">
        <f t="shared" si="331"/>
        <v>Normal</v>
      </c>
      <c r="S2363" t="str">
        <f t="shared" si="332"/>
        <v>Medium DPF</v>
      </c>
    </row>
    <row r="2364" spans="1:19" x14ac:dyDescent="0.35">
      <c r="A2364" s="9">
        <v>2363</v>
      </c>
      <c r="B2364" s="10">
        <v>1</v>
      </c>
      <c r="C2364" s="10">
        <v>95</v>
      </c>
      <c r="D2364" s="10">
        <v>74</v>
      </c>
      <c r="E2364" s="10">
        <v>21</v>
      </c>
      <c r="F2364" s="10">
        <v>73</v>
      </c>
      <c r="G2364" s="11">
        <v>25.9</v>
      </c>
      <c r="H2364" s="18">
        <v>0.67300000000000004</v>
      </c>
      <c r="I2364" s="10">
        <v>36</v>
      </c>
      <c r="J2364" s="24">
        <v>0</v>
      </c>
      <c r="K2364" t="str">
        <f t="shared" si="324"/>
        <v>Overweight</v>
      </c>
      <c r="L2364" t="str">
        <f t="shared" si="325"/>
        <v>normal</v>
      </c>
      <c r="M2364" t="str">
        <f t="shared" si="326"/>
        <v>Adult</v>
      </c>
      <c r="N2364" t="str">
        <f t="shared" si="327"/>
        <v>Medium</v>
      </c>
      <c r="O2364" t="str">
        <f t="shared" si="328"/>
        <v>Normal level</v>
      </c>
      <c r="P2364" t="str">
        <f t="shared" si="329"/>
        <v>Low Risk</v>
      </c>
      <c r="Q2364" t="str">
        <f t="shared" si="330"/>
        <v>Low</v>
      </c>
      <c r="R2364" t="str">
        <f t="shared" si="331"/>
        <v>Normal</v>
      </c>
      <c r="S2364" t="str">
        <f t="shared" si="332"/>
        <v>High DPF</v>
      </c>
    </row>
    <row r="2365" spans="1:19" x14ac:dyDescent="0.35">
      <c r="A2365" s="13">
        <v>2364</v>
      </c>
      <c r="B2365" s="14">
        <v>1</v>
      </c>
      <c r="C2365" s="14">
        <v>121</v>
      </c>
      <c r="D2365" s="14">
        <v>68</v>
      </c>
      <c r="E2365" s="14">
        <v>35</v>
      </c>
      <c r="F2365" s="14">
        <v>80</v>
      </c>
      <c r="G2365" s="15">
        <v>32</v>
      </c>
      <c r="H2365" s="19">
        <v>0.38900000000000001</v>
      </c>
      <c r="I2365" s="14">
        <v>22</v>
      </c>
      <c r="J2365" s="25">
        <v>0</v>
      </c>
      <c r="K2365" t="str">
        <f t="shared" si="324"/>
        <v>Obese</v>
      </c>
      <c r="L2365" t="str">
        <f t="shared" si="325"/>
        <v>normal</v>
      </c>
      <c r="M2365" t="str">
        <f t="shared" si="326"/>
        <v>Adult</v>
      </c>
      <c r="N2365" t="str">
        <f t="shared" si="327"/>
        <v>Medium</v>
      </c>
      <c r="O2365" t="str">
        <f t="shared" si="328"/>
        <v>Normal level</v>
      </c>
      <c r="P2365" t="str">
        <f t="shared" si="329"/>
        <v>Low Risk</v>
      </c>
      <c r="Q2365" t="str">
        <f t="shared" si="330"/>
        <v>Normal</v>
      </c>
      <c r="R2365" t="str">
        <f t="shared" si="331"/>
        <v>Normal</v>
      </c>
      <c r="S2365" t="str">
        <f t="shared" si="332"/>
        <v>Medium DPF</v>
      </c>
    </row>
    <row r="2366" spans="1:19" x14ac:dyDescent="0.35">
      <c r="A2366" s="9">
        <v>2365</v>
      </c>
      <c r="B2366" s="10">
        <v>5</v>
      </c>
      <c r="C2366" s="10">
        <v>122</v>
      </c>
      <c r="D2366" s="10">
        <v>86</v>
      </c>
      <c r="E2366" s="10">
        <v>21</v>
      </c>
      <c r="F2366" s="10">
        <v>80</v>
      </c>
      <c r="G2366" s="11">
        <v>34.700000000000003</v>
      </c>
      <c r="H2366" s="18">
        <v>0.28999999999999998</v>
      </c>
      <c r="I2366" s="10">
        <v>33</v>
      </c>
      <c r="J2366" s="24">
        <v>0</v>
      </c>
      <c r="K2366" t="str">
        <f t="shared" si="324"/>
        <v>Obese</v>
      </c>
      <c r="L2366" t="str">
        <f t="shared" si="325"/>
        <v>normal</v>
      </c>
      <c r="M2366" t="str">
        <f t="shared" si="326"/>
        <v>Adult</v>
      </c>
      <c r="N2366" t="str">
        <f t="shared" si="327"/>
        <v>Medium</v>
      </c>
      <c r="O2366" t="str">
        <f t="shared" si="328"/>
        <v>Normal level</v>
      </c>
      <c r="P2366" t="str">
        <f t="shared" si="329"/>
        <v>High Risk</v>
      </c>
      <c r="Q2366" t="str">
        <f t="shared" si="330"/>
        <v>Normal</v>
      </c>
      <c r="R2366" t="str">
        <f t="shared" si="331"/>
        <v>Prehypertension</v>
      </c>
      <c r="S2366" t="str">
        <f t="shared" si="332"/>
        <v>Low DPF</v>
      </c>
    </row>
    <row r="2367" spans="1:19" x14ac:dyDescent="0.35">
      <c r="A2367" s="13">
        <v>2366</v>
      </c>
      <c r="B2367" s="14">
        <v>8</v>
      </c>
      <c r="C2367" s="14">
        <v>95</v>
      </c>
      <c r="D2367" s="14">
        <v>72</v>
      </c>
      <c r="E2367" s="14">
        <v>21</v>
      </c>
      <c r="F2367" s="14">
        <v>80</v>
      </c>
      <c r="G2367" s="15">
        <v>36.799999999999997</v>
      </c>
      <c r="H2367" s="19">
        <v>0.48499999999999999</v>
      </c>
      <c r="I2367" s="14">
        <v>57</v>
      </c>
      <c r="J2367" s="25">
        <v>0</v>
      </c>
      <c r="K2367" t="str">
        <f t="shared" si="324"/>
        <v>Obese</v>
      </c>
      <c r="L2367" t="str">
        <f t="shared" si="325"/>
        <v>normal</v>
      </c>
      <c r="M2367" t="str">
        <f t="shared" si="326"/>
        <v>Adult</v>
      </c>
      <c r="N2367" t="str">
        <f t="shared" si="327"/>
        <v>Medium</v>
      </c>
      <c r="O2367" t="str">
        <f t="shared" si="328"/>
        <v>Normal level</v>
      </c>
      <c r="P2367" t="str">
        <f t="shared" si="329"/>
        <v>High Risk</v>
      </c>
      <c r="Q2367" t="str">
        <f t="shared" si="330"/>
        <v>Normal</v>
      </c>
      <c r="R2367" t="str">
        <f t="shared" si="331"/>
        <v>Normal</v>
      </c>
      <c r="S2367" t="str">
        <f t="shared" si="332"/>
        <v>Medium DPF</v>
      </c>
    </row>
    <row r="2368" spans="1:19" x14ac:dyDescent="0.35">
      <c r="A2368" s="9">
        <v>2367</v>
      </c>
      <c r="B2368" s="10">
        <v>8</v>
      </c>
      <c r="C2368" s="10">
        <v>126</v>
      </c>
      <c r="D2368" s="10">
        <v>88</v>
      </c>
      <c r="E2368" s="10">
        <v>36</v>
      </c>
      <c r="F2368" s="10">
        <v>108</v>
      </c>
      <c r="G2368" s="11">
        <v>38.5</v>
      </c>
      <c r="H2368" s="18">
        <v>0.34899999999999998</v>
      </c>
      <c r="I2368" s="10">
        <v>49</v>
      </c>
      <c r="J2368" s="24">
        <v>0</v>
      </c>
      <c r="K2368" t="str">
        <f t="shared" si="324"/>
        <v>Obese</v>
      </c>
      <c r="L2368" t="str">
        <f t="shared" si="325"/>
        <v>normal</v>
      </c>
      <c r="M2368" t="str">
        <f t="shared" si="326"/>
        <v>Adult</v>
      </c>
      <c r="N2368" t="str">
        <f t="shared" si="327"/>
        <v>Medium</v>
      </c>
      <c r="O2368" t="str">
        <f t="shared" si="328"/>
        <v>Normal level</v>
      </c>
      <c r="P2368" t="str">
        <f t="shared" si="329"/>
        <v>High Risk</v>
      </c>
      <c r="Q2368" t="str">
        <f t="shared" si="330"/>
        <v>Normal</v>
      </c>
      <c r="R2368" t="str">
        <f t="shared" si="331"/>
        <v>Prehypertension</v>
      </c>
      <c r="S2368" t="str">
        <f t="shared" si="332"/>
        <v>Medium DPF</v>
      </c>
    </row>
    <row r="2369" spans="1:19" x14ac:dyDescent="0.35">
      <c r="A2369" s="13">
        <v>2368</v>
      </c>
      <c r="B2369" s="14">
        <v>1</v>
      </c>
      <c r="C2369" s="14">
        <v>139</v>
      </c>
      <c r="D2369" s="14">
        <v>46</v>
      </c>
      <c r="E2369" s="14">
        <v>19</v>
      </c>
      <c r="F2369" s="14">
        <v>83</v>
      </c>
      <c r="G2369" s="15">
        <v>28.7</v>
      </c>
      <c r="H2369" s="19">
        <v>0.65400000000000003</v>
      </c>
      <c r="I2369" s="14">
        <v>22</v>
      </c>
      <c r="J2369" s="25">
        <v>0</v>
      </c>
      <c r="K2369" t="str">
        <f t="shared" si="324"/>
        <v>Overweight</v>
      </c>
      <c r="L2369" t="str">
        <f t="shared" si="325"/>
        <v>normal</v>
      </c>
      <c r="M2369" t="str">
        <f t="shared" si="326"/>
        <v>Adult</v>
      </c>
      <c r="N2369" t="str">
        <f t="shared" si="327"/>
        <v>Low</v>
      </c>
      <c r="O2369" t="str">
        <f t="shared" si="328"/>
        <v>Normal level</v>
      </c>
      <c r="P2369" t="str">
        <f t="shared" si="329"/>
        <v>Low Risk</v>
      </c>
      <c r="Q2369" t="str">
        <f t="shared" si="330"/>
        <v>Normal</v>
      </c>
      <c r="R2369" t="str">
        <f t="shared" si="331"/>
        <v>Low</v>
      </c>
      <c r="S2369" t="str">
        <f t="shared" si="332"/>
        <v>High DPF</v>
      </c>
    </row>
    <row r="2370" spans="1:19" x14ac:dyDescent="0.35">
      <c r="A2370" s="9">
        <v>2369</v>
      </c>
      <c r="B2370" s="10">
        <v>3</v>
      </c>
      <c r="C2370" s="10">
        <v>116</v>
      </c>
      <c r="D2370" s="10">
        <v>69</v>
      </c>
      <c r="E2370" s="10">
        <v>21</v>
      </c>
      <c r="F2370" s="10">
        <v>80</v>
      </c>
      <c r="G2370" s="11">
        <v>23.5</v>
      </c>
      <c r="H2370" s="18">
        <v>0.187</v>
      </c>
      <c r="I2370" s="10">
        <v>23</v>
      </c>
      <c r="J2370" s="24">
        <v>0</v>
      </c>
      <c r="K2370" t="str">
        <f t="shared" si="324"/>
        <v>Normal weight</v>
      </c>
      <c r="L2370" t="str">
        <f t="shared" si="325"/>
        <v>normal</v>
      </c>
      <c r="M2370" t="str">
        <f t="shared" si="326"/>
        <v>Adult</v>
      </c>
      <c r="N2370" t="str">
        <f t="shared" si="327"/>
        <v>Medium</v>
      </c>
      <c r="O2370" t="str">
        <f t="shared" si="328"/>
        <v>Normal level</v>
      </c>
      <c r="P2370" t="str">
        <f t="shared" si="329"/>
        <v>Low Risk</v>
      </c>
      <c r="Q2370" t="str">
        <f t="shared" si="330"/>
        <v>Normal</v>
      </c>
      <c r="R2370" t="str">
        <f t="shared" si="331"/>
        <v>Normal</v>
      </c>
      <c r="S2370" t="str">
        <f t="shared" si="332"/>
        <v>Low DPF</v>
      </c>
    </row>
    <row r="2371" spans="1:19" x14ac:dyDescent="0.35">
      <c r="A2371" s="13">
        <v>2370</v>
      </c>
      <c r="B2371" s="14">
        <v>3</v>
      </c>
      <c r="C2371" s="14">
        <v>99</v>
      </c>
      <c r="D2371" s="14">
        <v>62</v>
      </c>
      <c r="E2371" s="14">
        <v>19</v>
      </c>
      <c r="F2371" s="14">
        <v>74</v>
      </c>
      <c r="G2371" s="15">
        <v>21.8</v>
      </c>
      <c r="H2371" s="19">
        <v>0.27900000000000003</v>
      </c>
      <c r="I2371" s="14">
        <v>26</v>
      </c>
      <c r="J2371" s="25">
        <v>0</v>
      </c>
      <c r="K2371" t="str">
        <f t="shared" ref="K2371:K2434" si="333">IF(G2371&lt;18.5, "Underweight", IF(G2371&lt;24.9, "Normal weight", IF(G2371&lt;29.9, "Overweight", "Obese")))</f>
        <v>Normal weight</v>
      </c>
      <c r="L2371" t="str">
        <f t="shared" ref="L2371:L2434" si="334">IF(J2371=1,"Diabetes ","normal")</f>
        <v>normal</v>
      </c>
      <c r="M2371" t="str">
        <f t="shared" ref="M2371:M2434" si="335">IF(I2371&lt;13, "Child", IF(I2371&lt;20, "Teen", IF(I2371&lt;65, "Adult", "Aged")))</f>
        <v>Adult</v>
      </c>
      <c r="N2371" t="str">
        <f t="shared" ref="N2371:N2434" si="336">IF(E2371&lt;20, "Low", IF(E2371&lt;40, "Medium", "High"))</f>
        <v>Low</v>
      </c>
      <c r="O2371" t="str">
        <f t="shared" ref="O2371:O2434" si="337">IF(C2371&lt;140, "Normal level", IF(C2371&lt;200, "High level"))</f>
        <v>Normal level</v>
      </c>
      <c r="P2371" t="str">
        <f t="shared" ref="P2371:P2434" si="338">IF(B2371&gt;3, "High Risk", "Low Risk")</f>
        <v>Low Risk</v>
      </c>
      <c r="Q2371" t="str">
        <f t="shared" ref="Q2371:Q2434" si="339">IF(F2371&lt;80, "Low", IF(F2371&lt;=150, "Normal", "High"))</f>
        <v>Low</v>
      </c>
      <c r="R2371" t="str">
        <f t="shared" ref="R2371:R2434" si="340">IF(D2371&lt;60, "Low", IF(D2371&lt;=80, "Normal", IF(D2371&lt;=90, "Prehypertension", "Hypertension")))</f>
        <v>Normal</v>
      </c>
      <c r="S2371" t="str">
        <f t="shared" ref="S2371:S2434" si="341">IF(H2371&lt;0.3, "Low DPF", IF(H2371&lt;=0.6, "Medium DPF", "High DPF"))</f>
        <v>Low DPF</v>
      </c>
    </row>
    <row r="2372" spans="1:19" x14ac:dyDescent="0.35">
      <c r="A2372" s="9">
        <v>2371</v>
      </c>
      <c r="B2372" s="10">
        <v>5</v>
      </c>
      <c r="C2372" s="10">
        <v>121</v>
      </c>
      <c r="D2372" s="10">
        <v>80</v>
      </c>
      <c r="E2372" s="10">
        <v>32</v>
      </c>
      <c r="F2372" s="10">
        <v>80</v>
      </c>
      <c r="G2372" s="11">
        <v>41</v>
      </c>
      <c r="H2372" s="18">
        <v>0.34599999999999997</v>
      </c>
      <c r="I2372" s="10">
        <v>37</v>
      </c>
      <c r="J2372" s="24">
        <v>1</v>
      </c>
      <c r="K2372" t="str">
        <f t="shared" si="333"/>
        <v>Obese</v>
      </c>
      <c r="L2372" t="str">
        <f t="shared" si="334"/>
        <v xml:space="preserve">Diabetes </v>
      </c>
      <c r="M2372" t="str">
        <f t="shared" si="335"/>
        <v>Adult</v>
      </c>
      <c r="N2372" t="str">
        <f t="shared" si="336"/>
        <v>Medium</v>
      </c>
      <c r="O2372" t="str">
        <f t="shared" si="337"/>
        <v>Normal level</v>
      </c>
      <c r="P2372" t="str">
        <f t="shared" si="338"/>
        <v>High Risk</v>
      </c>
      <c r="Q2372" t="str">
        <f t="shared" si="339"/>
        <v>Normal</v>
      </c>
      <c r="R2372" t="str">
        <f t="shared" si="340"/>
        <v>Normal</v>
      </c>
      <c r="S2372" t="str">
        <f t="shared" si="341"/>
        <v>Medium DPF</v>
      </c>
    </row>
    <row r="2373" spans="1:19" x14ac:dyDescent="0.35">
      <c r="A2373" s="13">
        <v>2372</v>
      </c>
      <c r="B2373" s="14">
        <v>4</v>
      </c>
      <c r="C2373" s="14">
        <v>92</v>
      </c>
      <c r="D2373" s="14">
        <v>80</v>
      </c>
      <c r="E2373" s="14">
        <v>21</v>
      </c>
      <c r="F2373" s="14">
        <v>80</v>
      </c>
      <c r="G2373" s="15">
        <v>42.2</v>
      </c>
      <c r="H2373" s="19">
        <v>0.23699999999999999</v>
      </c>
      <c r="I2373" s="14">
        <v>29</v>
      </c>
      <c r="J2373" s="25">
        <v>0</v>
      </c>
      <c r="K2373" t="str">
        <f t="shared" si="333"/>
        <v>Obese</v>
      </c>
      <c r="L2373" t="str">
        <f t="shared" si="334"/>
        <v>normal</v>
      </c>
      <c r="M2373" t="str">
        <f t="shared" si="335"/>
        <v>Adult</v>
      </c>
      <c r="N2373" t="str">
        <f t="shared" si="336"/>
        <v>Medium</v>
      </c>
      <c r="O2373" t="str">
        <f t="shared" si="337"/>
        <v>Normal level</v>
      </c>
      <c r="P2373" t="str">
        <f t="shared" si="338"/>
        <v>High Risk</v>
      </c>
      <c r="Q2373" t="str">
        <f t="shared" si="339"/>
        <v>Normal</v>
      </c>
      <c r="R2373" t="str">
        <f t="shared" si="340"/>
        <v>Normal</v>
      </c>
      <c r="S2373" t="str">
        <f t="shared" si="341"/>
        <v>Low DPF</v>
      </c>
    </row>
    <row r="2374" spans="1:19" x14ac:dyDescent="0.35">
      <c r="A2374" s="9">
        <v>2373</v>
      </c>
      <c r="B2374" s="10">
        <v>4</v>
      </c>
      <c r="C2374" s="10">
        <v>137</v>
      </c>
      <c r="D2374" s="10">
        <v>84</v>
      </c>
      <c r="E2374" s="10">
        <v>21</v>
      </c>
      <c r="F2374" s="10">
        <v>80</v>
      </c>
      <c r="G2374" s="11">
        <v>31.2</v>
      </c>
      <c r="H2374" s="18">
        <v>0.252</v>
      </c>
      <c r="I2374" s="10">
        <v>30</v>
      </c>
      <c r="J2374" s="24">
        <v>0</v>
      </c>
      <c r="K2374" t="str">
        <f t="shared" si="333"/>
        <v>Obese</v>
      </c>
      <c r="L2374" t="str">
        <f t="shared" si="334"/>
        <v>normal</v>
      </c>
      <c r="M2374" t="str">
        <f t="shared" si="335"/>
        <v>Adult</v>
      </c>
      <c r="N2374" t="str">
        <f t="shared" si="336"/>
        <v>Medium</v>
      </c>
      <c r="O2374" t="str">
        <f t="shared" si="337"/>
        <v>Normal level</v>
      </c>
      <c r="P2374" t="str">
        <f t="shared" si="338"/>
        <v>High Risk</v>
      </c>
      <c r="Q2374" t="str">
        <f t="shared" si="339"/>
        <v>Normal</v>
      </c>
      <c r="R2374" t="str">
        <f t="shared" si="340"/>
        <v>Prehypertension</v>
      </c>
      <c r="S2374" t="str">
        <f t="shared" si="341"/>
        <v>Low DPF</v>
      </c>
    </row>
    <row r="2375" spans="1:19" x14ac:dyDescent="0.35">
      <c r="A2375" s="13">
        <v>2374</v>
      </c>
      <c r="B2375" s="14">
        <v>3</v>
      </c>
      <c r="C2375" s="14">
        <v>61</v>
      </c>
      <c r="D2375" s="14">
        <v>82</v>
      </c>
      <c r="E2375" s="14">
        <v>28</v>
      </c>
      <c r="F2375" s="14">
        <v>80</v>
      </c>
      <c r="G2375" s="15">
        <v>34.4</v>
      </c>
      <c r="H2375" s="19">
        <v>0.24299999999999999</v>
      </c>
      <c r="I2375" s="14">
        <v>46</v>
      </c>
      <c r="J2375" s="25">
        <v>0</v>
      </c>
      <c r="K2375" t="str">
        <f t="shared" si="333"/>
        <v>Obese</v>
      </c>
      <c r="L2375" t="str">
        <f t="shared" si="334"/>
        <v>normal</v>
      </c>
      <c r="M2375" t="str">
        <f t="shared" si="335"/>
        <v>Adult</v>
      </c>
      <c r="N2375" t="str">
        <f t="shared" si="336"/>
        <v>Medium</v>
      </c>
      <c r="O2375" t="str">
        <f t="shared" si="337"/>
        <v>Normal level</v>
      </c>
      <c r="P2375" t="str">
        <f t="shared" si="338"/>
        <v>Low Risk</v>
      </c>
      <c r="Q2375" t="str">
        <f t="shared" si="339"/>
        <v>Normal</v>
      </c>
      <c r="R2375" t="str">
        <f t="shared" si="340"/>
        <v>Prehypertension</v>
      </c>
      <c r="S2375" t="str">
        <f t="shared" si="341"/>
        <v>Low DPF</v>
      </c>
    </row>
    <row r="2376" spans="1:19" x14ac:dyDescent="0.35">
      <c r="A2376" s="9">
        <v>2375</v>
      </c>
      <c r="B2376" s="10">
        <v>1</v>
      </c>
      <c r="C2376" s="10">
        <v>90</v>
      </c>
      <c r="D2376" s="10">
        <v>62</v>
      </c>
      <c r="E2376" s="10">
        <v>12</v>
      </c>
      <c r="F2376" s="10">
        <v>43</v>
      </c>
      <c r="G2376" s="11">
        <v>27.2</v>
      </c>
      <c r="H2376" s="18">
        <v>0.57999999999999996</v>
      </c>
      <c r="I2376" s="10">
        <v>24</v>
      </c>
      <c r="J2376" s="24">
        <v>0</v>
      </c>
      <c r="K2376" t="str">
        <f t="shared" si="333"/>
        <v>Overweight</v>
      </c>
      <c r="L2376" t="str">
        <f t="shared" si="334"/>
        <v>normal</v>
      </c>
      <c r="M2376" t="str">
        <f t="shared" si="335"/>
        <v>Adult</v>
      </c>
      <c r="N2376" t="str">
        <f t="shared" si="336"/>
        <v>Low</v>
      </c>
      <c r="O2376" t="str">
        <f t="shared" si="337"/>
        <v>Normal level</v>
      </c>
      <c r="P2376" t="str">
        <f t="shared" si="338"/>
        <v>Low Risk</v>
      </c>
      <c r="Q2376" t="str">
        <f t="shared" si="339"/>
        <v>Low</v>
      </c>
      <c r="R2376" t="str">
        <f t="shared" si="340"/>
        <v>Normal</v>
      </c>
      <c r="S2376" t="str">
        <f t="shared" si="341"/>
        <v>Medium DPF</v>
      </c>
    </row>
    <row r="2377" spans="1:19" x14ac:dyDescent="0.35">
      <c r="A2377" s="13">
        <v>2376</v>
      </c>
      <c r="B2377" s="14">
        <v>3</v>
      </c>
      <c r="C2377" s="14">
        <v>90</v>
      </c>
      <c r="D2377" s="14">
        <v>78</v>
      </c>
      <c r="E2377" s="14">
        <v>21</v>
      </c>
      <c r="F2377" s="14">
        <v>80</v>
      </c>
      <c r="G2377" s="15">
        <v>42.7</v>
      </c>
      <c r="H2377" s="19">
        <v>0.55900000000000005</v>
      </c>
      <c r="I2377" s="14">
        <v>21</v>
      </c>
      <c r="J2377" s="25">
        <v>0</v>
      </c>
      <c r="K2377" t="str">
        <f t="shared" si="333"/>
        <v>Obese</v>
      </c>
      <c r="L2377" t="str">
        <f t="shared" si="334"/>
        <v>normal</v>
      </c>
      <c r="M2377" t="str">
        <f t="shared" si="335"/>
        <v>Adult</v>
      </c>
      <c r="N2377" t="str">
        <f t="shared" si="336"/>
        <v>Medium</v>
      </c>
      <c r="O2377" t="str">
        <f t="shared" si="337"/>
        <v>Normal level</v>
      </c>
      <c r="P2377" t="str">
        <f t="shared" si="338"/>
        <v>Low Risk</v>
      </c>
      <c r="Q2377" t="str">
        <f t="shared" si="339"/>
        <v>Normal</v>
      </c>
      <c r="R2377" t="str">
        <f t="shared" si="340"/>
        <v>Normal</v>
      </c>
      <c r="S2377" t="str">
        <f t="shared" si="341"/>
        <v>Medium DPF</v>
      </c>
    </row>
    <row r="2378" spans="1:19" x14ac:dyDescent="0.35">
      <c r="A2378" s="9">
        <v>2377</v>
      </c>
      <c r="B2378" s="10">
        <v>9</v>
      </c>
      <c r="C2378" s="10">
        <v>165</v>
      </c>
      <c r="D2378" s="10">
        <v>88</v>
      </c>
      <c r="E2378" s="10">
        <v>21</v>
      </c>
      <c r="F2378" s="10">
        <v>80</v>
      </c>
      <c r="G2378" s="11">
        <v>30.4</v>
      </c>
      <c r="H2378" s="18">
        <v>0.30199999999999999</v>
      </c>
      <c r="I2378" s="10">
        <v>49</v>
      </c>
      <c r="J2378" s="24">
        <v>1</v>
      </c>
      <c r="K2378" t="str">
        <f t="shared" si="333"/>
        <v>Obese</v>
      </c>
      <c r="L2378" t="str">
        <f t="shared" si="334"/>
        <v xml:space="preserve">Diabetes </v>
      </c>
      <c r="M2378" t="str">
        <f t="shared" si="335"/>
        <v>Adult</v>
      </c>
      <c r="N2378" t="str">
        <f t="shared" si="336"/>
        <v>Medium</v>
      </c>
      <c r="O2378" t="str">
        <f t="shared" si="337"/>
        <v>High level</v>
      </c>
      <c r="P2378" t="str">
        <f t="shared" si="338"/>
        <v>High Risk</v>
      </c>
      <c r="Q2378" t="str">
        <f t="shared" si="339"/>
        <v>Normal</v>
      </c>
      <c r="R2378" t="str">
        <f t="shared" si="340"/>
        <v>Prehypertension</v>
      </c>
      <c r="S2378" t="str">
        <f t="shared" si="341"/>
        <v>Medium DPF</v>
      </c>
    </row>
    <row r="2379" spans="1:19" x14ac:dyDescent="0.35">
      <c r="A2379" s="13">
        <v>2378</v>
      </c>
      <c r="B2379" s="14">
        <v>1</v>
      </c>
      <c r="C2379" s="14">
        <v>125</v>
      </c>
      <c r="D2379" s="14">
        <v>50</v>
      </c>
      <c r="E2379" s="14">
        <v>40</v>
      </c>
      <c r="F2379" s="14">
        <v>167</v>
      </c>
      <c r="G2379" s="15">
        <v>33.299999999999997</v>
      </c>
      <c r="H2379" s="19">
        <v>0.96199999999999997</v>
      </c>
      <c r="I2379" s="14">
        <v>28</v>
      </c>
      <c r="J2379" s="25">
        <v>1</v>
      </c>
      <c r="K2379" t="str">
        <f t="shared" si="333"/>
        <v>Obese</v>
      </c>
      <c r="L2379" t="str">
        <f t="shared" si="334"/>
        <v xml:space="preserve">Diabetes </v>
      </c>
      <c r="M2379" t="str">
        <f t="shared" si="335"/>
        <v>Adult</v>
      </c>
      <c r="N2379" t="str">
        <f t="shared" si="336"/>
        <v>High</v>
      </c>
      <c r="O2379" t="str">
        <f t="shared" si="337"/>
        <v>Normal level</v>
      </c>
      <c r="P2379" t="str">
        <f t="shared" si="338"/>
        <v>Low Risk</v>
      </c>
      <c r="Q2379" t="str">
        <f t="shared" si="339"/>
        <v>High</v>
      </c>
      <c r="R2379" t="str">
        <f t="shared" si="340"/>
        <v>Low</v>
      </c>
      <c r="S2379" t="str">
        <f t="shared" si="341"/>
        <v>High DPF</v>
      </c>
    </row>
    <row r="2380" spans="1:19" x14ac:dyDescent="0.35">
      <c r="A2380" s="9">
        <v>2379</v>
      </c>
      <c r="B2380" s="10">
        <v>13</v>
      </c>
      <c r="C2380" s="10">
        <v>129</v>
      </c>
      <c r="D2380" s="10">
        <v>69</v>
      </c>
      <c r="E2380" s="10">
        <v>30</v>
      </c>
      <c r="F2380" s="10">
        <v>80</v>
      </c>
      <c r="G2380" s="11">
        <v>39.9</v>
      </c>
      <c r="H2380" s="18">
        <v>0.56899999999999995</v>
      </c>
      <c r="I2380" s="10">
        <v>44</v>
      </c>
      <c r="J2380" s="24">
        <v>1</v>
      </c>
      <c r="K2380" t="str">
        <f t="shared" si="333"/>
        <v>Obese</v>
      </c>
      <c r="L2380" t="str">
        <f t="shared" si="334"/>
        <v xml:space="preserve">Diabetes </v>
      </c>
      <c r="M2380" t="str">
        <f t="shared" si="335"/>
        <v>Adult</v>
      </c>
      <c r="N2380" t="str">
        <f t="shared" si="336"/>
        <v>Medium</v>
      </c>
      <c r="O2380" t="str">
        <f t="shared" si="337"/>
        <v>Normal level</v>
      </c>
      <c r="P2380" t="str">
        <f t="shared" si="338"/>
        <v>High Risk</v>
      </c>
      <c r="Q2380" t="str">
        <f t="shared" si="339"/>
        <v>Normal</v>
      </c>
      <c r="R2380" t="str">
        <f t="shared" si="340"/>
        <v>Normal</v>
      </c>
      <c r="S2380" t="str">
        <f t="shared" si="341"/>
        <v>Medium DPF</v>
      </c>
    </row>
    <row r="2381" spans="1:19" x14ac:dyDescent="0.35">
      <c r="A2381" s="13">
        <v>2380</v>
      </c>
      <c r="B2381" s="14">
        <v>12</v>
      </c>
      <c r="C2381" s="14">
        <v>88</v>
      </c>
      <c r="D2381" s="14">
        <v>74</v>
      </c>
      <c r="E2381" s="14">
        <v>40</v>
      </c>
      <c r="F2381" s="14">
        <v>54</v>
      </c>
      <c r="G2381" s="15">
        <v>35.299999999999997</v>
      </c>
      <c r="H2381" s="19">
        <v>0.378</v>
      </c>
      <c r="I2381" s="14">
        <v>48</v>
      </c>
      <c r="J2381" s="25">
        <v>0</v>
      </c>
      <c r="K2381" t="str">
        <f t="shared" si="333"/>
        <v>Obese</v>
      </c>
      <c r="L2381" t="str">
        <f t="shared" si="334"/>
        <v>normal</v>
      </c>
      <c r="M2381" t="str">
        <f t="shared" si="335"/>
        <v>Adult</v>
      </c>
      <c r="N2381" t="str">
        <f t="shared" si="336"/>
        <v>High</v>
      </c>
      <c r="O2381" t="str">
        <f t="shared" si="337"/>
        <v>Normal level</v>
      </c>
      <c r="P2381" t="str">
        <f t="shared" si="338"/>
        <v>High Risk</v>
      </c>
      <c r="Q2381" t="str">
        <f t="shared" si="339"/>
        <v>Low</v>
      </c>
      <c r="R2381" t="str">
        <f t="shared" si="340"/>
        <v>Normal</v>
      </c>
      <c r="S2381" t="str">
        <f t="shared" si="341"/>
        <v>Medium DPF</v>
      </c>
    </row>
    <row r="2382" spans="1:19" x14ac:dyDescent="0.35">
      <c r="A2382" s="9">
        <v>2381</v>
      </c>
      <c r="B2382" s="10">
        <v>1</v>
      </c>
      <c r="C2382" s="10">
        <v>196</v>
      </c>
      <c r="D2382" s="10">
        <v>76</v>
      </c>
      <c r="E2382" s="10">
        <v>36</v>
      </c>
      <c r="F2382" s="10">
        <v>249</v>
      </c>
      <c r="G2382" s="11">
        <v>36.5</v>
      </c>
      <c r="H2382" s="18">
        <v>0.875</v>
      </c>
      <c r="I2382" s="10">
        <v>29</v>
      </c>
      <c r="J2382" s="24">
        <v>1</v>
      </c>
      <c r="K2382" t="str">
        <f t="shared" si="333"/>
        <v>Obese</v>
      </c>
      <c r="L2382" t="str">
        <f t="shared" si="334"/>
        <v xml:space="preserve">Diabetes </v>
      </c>
      <c r="M2382" t="str">
        <f t="shared" si="335"/>
        <v>Adult</v>
      </c>
      <c r="N2382" t="str">
        <f t="shared" si="336"/>
        <v>Medium</v>
      </c>
      <c r="O2382" t="str">
        <f t="shared" si="337"/>
        <v>High level</v>
      </c>
      <c r="P2382" t="str">
        <f t="shared" si="338"/>
        <v>Low Risk</v>
      </c>
      <c r="Q2382" t="str">
        <f t="shared" si="339"/>
        <v>High</v>
      </c>
      <c r="R2382" t="str">
        <f t="shared" si="340"/>
        <v>Normal</v>
      </c>
      <c r="S2382" t="str">
        <f t="shared" si="341"/>
        <v>High DPF</v>
      </c>
    </row>
    <row r="2383" spans="1:19" x14ac:dyDescent="0.35">
      <c r="A2383" s="13">
        <v>2382</v>
      </c>
      <c r="B2383" s="14">
        <v>5</v>
      </c>
      <c r="C2383" s="14">
        <v>189</v>
      </c>
      <c r="D2383" s="14">
        <v>64</v>
      </c>
      <c r="E2383" s="14">
        <v>33</v>
      </c>
      <c r="F2383" s="14">
        <v>325</v>
      </c>
      <c r="G2383" s="15">
        <v>31.2</v>
      </c>
      <c r="H2383" s="19">
        <v>0.58299999999999996</v>
      </c>
      <c r="I2383" s="14">
        <v>29</v>
      </c>
      <c r="J2383" s="25">
        <v>1</v>
      </c>
      <c r="K2383" t="str">
        <f t="shared" si="333"/>
        <v>Obese</v>
      </c>
      <c r="L2383" t="str">
        <f t="shared" si="334"/>
        <v xml:space="preserve">Diabetes </v>
      </c>
      <c r="M2383" t="str">
        <f t="shared" si="335"/>
        <v>Adult</v>
      </c>
      <c r="N2383" t="str">
        <f t="shared" si="336"/>
        <v>Medium</v>
      </c>
      <c r="O2383" t="str">
        <f t="shared" si="337"/>
        <v>High level</v>
      </c>
      <c r="P2383" t="str">
        <f t="shared" si="338"/>
        <v>High Risk</v>
      </c>
      <c r="Q2383" t="str">
        <f t="shared" si="339"/>
        <v>High</v>
      </c>
      <c r="R2383" t="str">
        <f t="shared" si="340"/>
        <v>Normal</v>
      </c>
      <c r="S2383" t="str">
        <f t="shared" si="341"/>
        <v>Medium DPF</v>
      </c>
    </row>
    <row r="2384" spans="1:19" x14ac:dyDescent="0.35">
      <c r="A2384" s="9">
        <v>2383</v>
      </c>
      <c r="B2384" s="10">
        <v>5</v>
      </c>
      <c r="C2384" s="10">
        <v>158</v>
      </c>
      <c r="D2384" s="10">
        <v>70</v>
      </c>
      <c r="E2384" s="10">
        <v>21</v>
      </c>
      <c r="F2384" s="10">
        <v>80</v>
      </c>
      <c r="G2384" s="11">
        <v>29.8</v>
      </c>
      <c r="H2384" s="18">
        <v>0.20699999999999999</v>
      </c>
      <c r="I2384" s="10">
        <v>63</v>
      </c>
      <c r="J2384" s="24">
        <v>0</v>
      </c>
      <c r="K2384" t="str">
        <f t="shared" si="333"/>
        <v>Overweight</v>
      </c>
      <c r="L2384" t="str">
        <f t="shared" si="334"/>
        <v>normal</v>
      </c>
      <c r="M2384" t="str">
        <f t="shared" si="335"/>
        <v>Adult</v>
      </c>
      <c r="N2384" t="str">
        <f t="shared" si="336"/>
        <v>Medium</v>
      </c>
      <c r="O2384" t="str">
        <f t="shared" si="337"/>
        <v>High level</v>
      </c>
      <c r="P2384" t="str">
        <f t="shared" si="338"/>
        <v>High Risk</v>
      </c>
      <c r="Q2384" t="str">
        <f t="shared" si="339"/>
        <v>Normal</v>
      </c>
      <c r="R2384" t="str">
        <f t="shared" si="340"/>
        <v>Normal</v>
      </c>
      <c r="S2384" t="str">
        <f t="shared" si="341"/>
        <v>Low DPF</v>
      </c>
    </row>
    <row r="2385" spans="1:19" x14ac:dyDescent="0.35">
      <c r="A2385" s="13">
        <v>2384</v>
      </c>
      <c r="B2385" s="14">
        <v>5</v>
      </c>
      <c r="C2385" s="14">
        <v>103</v>
      </c>
      <c r="D2385" s="14">
        <v>108</v>
      </c>
      <c r="E2385" s="14">
        <v>37</v>
      </c>
      <c r="F2385" s="14">
        <v>80</v>
      </c>
      <c r="G2385" s="15">
        <v>39.200000000000003</v>
      </c>
      <c r="H2385" s="19">
        <v>0.30499999999999999</v>
      </c>
      <c r="I2385" s="14">
        <v>65</v>
      </c>
      <c r="J2385" s="25">
        <v>0</v>
      </c>
      <c r="K2385" t="str">
        <f t="shared" si="333"/>
        <v>Obese</v>
      </c>
      <c r="L2385" t="str">
        <f t="shared" si="334"/>
        <v>normal</v>
      </c>
      <c r="M2385" t="str">
        <f t="shared" si="335"/>
        <v>Aged</v>
      </c>
      <c r="N2385" t="str">
        <f t="shared" si="336"/>
        <v>Medium</v>
      </c>
      <c r="O2385" t="str">
        <f t="shared" si="337"/>
        <v>Normal level</v>
      </c>
      <c r="P2385" t="str">
        <f t="shared" si="338"/>
        <v>High Risk</v>
      </c>
      <c r="Q2385" t="str">
        <f t="shared" si="339"/>
        <v>Normal</v>
      </c>
      <c r="R2385" t="str">
        <f t="shared" si="340"/>
        <v>Hypertension</v>
      </c>
      <c r="S2385" t="str">
        <f t="shared" si="341"/>
        <v>Medium DPF</v>
      </c>
    </row>
    <row r="2386" spans="1:19" x14ac:dyDescent="0.35">
      <c r="A2386" s="9">
        <v>2385</v>
      </c>
      <c r="B2386" s="10">
        <v>4</v>
      </c>
      <c r="C2386" s="10">
        <v>146</v>
      </c>
      <c r="D2386" s="10">
        <v>78</v>
      </c>
      <c r="E2386" s="10">
        <v>21</v>
      </c>
      <c r="F2386" s="10">
        <v>80</v>
      </c>
      <c r="G2386" s="11">
        <v>38.5</v>
      </c>
      <c r="H2386" s="18">
        <v>0.52</v>
      </c>
      <c r="I2386" s="10">
        <v>67</v>
      </c>
      <c r="J2386" s="24">
        <v>1</v>
      </c>
      <c r="K2386" t="str">
        <f t="shared" si="333"/>
        <v>Obese</v>
      </c>
      <c r="L2386" t="str">
        <f t="shared" si="334"/>
        <v xml:space="preserve">Diabetes </v>
      </c>
      <c r="M2386" t="str">
        <f t="shared" si="335"/>
        <v>Aged</v>
      </c>
      <c r="N2386" t="str">
        <f t="shared" si="336"/>
        <v>Medium</v>
      </c>
      <c r="O2386" t="str">
        <f t="shared" si="337"/>
        <v>High level</v>
      </c>
      <c r="P2386" t="str">
        <f t="shared" si="338"/>
        <v>High Risk</v>
      </c>
      <c r="Q2386" t="str">
        <f t="shared" si="339"/>
        <v>Normal</v>
      </c>
      <c r="R2386" t="str">
        <f t="shared" si="340"/>
        <v>Normal</v>
      </c>
      <c r="S2386" t="str">
        <f t="shared" si="341"/>
        <v>Medium DPF</v>
      </c>
    </row>
    <row r="2387" spans="1:19" x14ac:dyDescent="0.35">
      <c r="A2387" s="13">
        <v>2386</v>
      </c>
      <c r="B2387" s="14">
        <v>4</v>
      </c>
      <c r="C2387" s="14">
        <v>147</v>
      </c>
      <c r="D2387" s="14">
        <v>74</v>
      </c>
      <c r="E2387" s="14">
        <v>25</v>
      </c>
      <c r="F2387" s="14">
        <v>293</v>
      </c>
      <c r="G2387" s="15">
        <v>34.9</v>
      </c>
      <c r="H2387" s="19">
        <v>0.38500000000000001</v>
      </c>
      <c r="I2387" s="14">
        <v>30</v>
      </c>
      <c r="J2387" s="25">
        <v>0</v>
      </c>
      <c r="K2387" t="str">
        <f t="shared" si="333"/>
        <v>Obese</v>
      </c>
      <c r="L2387" t="str">
        <f t="shared" si="334"/>
        <v>normal</v>
      </c>
      <c r="M2387" t="str">
        <f t="shared" si="335"/>
        <v>Adult</v>
      </c>
      <c r="N2387" t="str">
        <f t="shared" si="336"/>
        <v>Medium</v>
      </c>
      <c r="O2387" t="str">
        <f t="shared" si="337"/>
        <v>High level</v>
      </c>
      <c r="P2387" t="str">
        <f t="shared" si="338"/>
        <v>High Risk</v>
      </c>
      <c r="Q2387" t="str">
        <f t="shared" si="339"/>
        <v>High</v>
      </c>
      <c r="R2387" t="str">
        <f t="shared" si="340"/>
        <v>Normal</v>
      </c>
      <c r="S2387" t="str">
        <f t="shared" si="341"/>
        <v>Medium DPF</v>
      </c>
    </row>
    <row r="2388" spans="1:19" x14ac:dyDescent="0.35">
      <c r="A2388" s="9">
        <v>2387</v>
      </c>
      <c r="B2388" s="10">
        <v>5</v>
      </c>
      <c r="C2388" s="10">
        <v>99</v>
      </c>
      <c r="D2388" s="10">
        <v>54</v>
      </c>
      <c r="E2388" s="10">
        <v>28</v>
      </c>
      <c r="F2388" s="10">
        <v>83</v>
      </c>
      <c r="G2388" s="11">
        <v>34</v>
      </c>
      <c r="H2388" s="18">
        <v>0.499</v>
      </c>
      <c r="I2388" s="10">
        <v>30</v>
      </c>
      <c r="J2388" s="24">
        <v>0</v>
      </c>
      <c r="K2388" t="str">
        <f t="shared" si="333"/>
        <v>Obese</v>
      </c>
      <c r="L2388" t="str">
        <f t="shared" si="334"/>
        <v>normal</v>
      </c>
      <c r="M2388" t="str">
        <f t="shared" si="335"/>
        <v>Adult</v>
      </c>
      <c r="N2388" t="str">
        <f t="shared" si="336"/>
        <v>Medium</v>
      </c>
      <c r="O2388" t="str">
        <f t="shared" si="337"/>
        <v>Normal level</v>
      </c>
      <c r="P2388" t="str">
        <f t="shared" si="338"/>
        <v>High Risk</v>
      </c>
      <c r="Q2388" t="str">
        <f t="shared" si="339"/>
        <v>Normal</v>
      </c>
      <c r="R2388" t="str">
        <f t="shared" si="340"/>
        <v>Low</v>
      </c>
      <c r="S2388" t="str">
        <f t="shared" si="341"/>
        <v>Medium DPF</v>
      </c>
    </row>
    <row r="2389" spans="1:19" x14ac:dyDescent="0.35">
      <c r="A2389" s="13">
        <v>2388</v>
      </c>
      <c r="B2389" s="14">
        <v>6</v>
      </c>
      <c r="C2389" s="14">
        <v>124</v>
      </c>
      <c r="D2389" s="14">
        <v>72</v>
      </c>
      <c r="E2389" s="14">
        <v>21</v>
      </c>
      <c r="F2389" s="14">
        <v>80</v>
      </c>
      <c r="G2389" s="15">
        <v>27.6</v>
      </c>
      <c r="H2389" s="19">
        <v>0.36799999999999999</v>
      </c>
      <c r="I2389" s="14">
        <v>29</v>
      </c>
      <c r="J2389" s="25">
        <v>1</v>
      </c>
      <c r="K2389" t="str">
        <f t="shared" si="333"/>
        <v>Overweight</v>
      </c>
      <c r="L2389" t="str">
        <f t="shared" si="334"/>
        <v xml:space="preserve">Diabetes </v>
      </c>
      <c r="M2389" t="str">
        <f t="shared" si="335"/>
        <v>Adult</v>
      </c>
      <c r="N2389" t="str">
        <f t="shared" si="336"/>
        <v>Medium</v>
      </c>
      <c r="O2389" t="str">
        <f t="shared" si="337"/>
        <v>Normal level</v>
      </c>
      <c r="P2389" t="str">
        <f t="shared" si="338"/>
        <v>High Risk</v>
      </c>
      <c r="Q2389" t="str">
        <f t="shared" si="339"/>
        <v>Normal</v>
      </c>
      <c r="R2389" t="str">
        <f t="shared" si="340"/>
        <v>Normal</v>
      </c>
      <c r="S2389" t="str">
        <f t="shared" si="341"/>
        <v>Medium DPF</v>
      </c>
    </row>
    <row r="2390" spans="1:19" x14ac:dyDescent="0.35">
      <c r="A2390" s="9">
        <v>2389</v>
      </c>
      <c r="B2390" s="10">
        <v>4</v>
      </c>
      <c r="C2390" s="10">
        <v>101</v>
      </c>
      <c r="D2390" s="10">
        <v>64</v>
      </c>
      <c r="E2390" s="10">
        <v>17</v>
      </c>
      <c r="F2390" s="10">
        <v>80</v>
      </c>
      <c r="G2390" s="11">
        <v>21</v>
      </c>
      <c r="H2390" s="18">
        <v>0.252</v>
      </c>
      <c r="I2390" s="10">
        <v>21</v>
      </c>
      <c r="J2390" s="24">
        <v>0</v>
      </c>
      <c r="K2390" t="str">
        <f t="shared" si="333"/>
        <v>Normal weight</v>
      </c>
      <c r="L2390" t="str">
        <f t="shared" si="334"/>
        <v>normal</v>
      </c>
      <c r="M2390" t="str">
        <f t="shared" si="335"/>
        <v>Adult</v>
      </c>
      <c r="N2390" t="str">
        <f t="shared" si="336"/>
        <v>Low</v>
      </c>
      <c r="O2390" t="str">
        <f t="shared" si="337"/>
        <v>Normal level</v>
      </c>
      <c r="P2390" t="str">
        <f t="shared" si="338"/>
        <v>High Risk</v>
      </c>
      <c r="Q2390" t="str">
        <f t="shared" si="339"/>
        <v>Normal</v>
      </c>
      <c r="R2390" t="str">
        <f t="shared" si="340"/>
        <v>Normal</v>
      </c>
      <c r="S2390" t="str">
        <f t="shared" si="341"/>
        <v>Low DPF</v>
      </c>
    </row>
    <row r="2391" spans="1:19" x14ac:dyDescent="0.35">
      <c r="A2391" s="13">
        <v>2390</v>
      </c>
      <c r="B2391" s="14">
        <v>3</v>
      </c>
      <c r="C2391" s="14">
        <v>81</v>
      </c>
      <c r="D2391" s="14">
        <v>86</v>
      </c>
      <c r="E2391" s="14">
        <v>16</v>
      </c>
      <c r="F2391" s="14">
        <v>66</v>
      </c>
      <c r="G2391" s="15">
        <v>27.5</v>
      </c>
      <c r="H2391" s="19">
        <v>0.30599999999999999</v>
      </c>
      <c r="I2391" s="14">
        <v>22</v>
      </c>
      <c r="J2391" s="25">
        <v>0</v>
      </c>
      <c r="K2391" t="str">
        <f t="shared" si="333"/>
        <v>Overweight</v>
      </c>
      <c r="L2391" t="str">
        <f t="shared" si="334"/>
        <v>normal</v>
      </c>
      <c r="M2391" t="str">
        <f t="shared" si="335"/>
        <v>Adult</v>
      </c>
      <c r="N2391" t="str">
        <f t="shared" si="336"/>
        <v>Low</v>
      </c>
      <c r="O2391" t="str">
        <f t="shared" si="337"/>
        <v>Normal level</v>
      </c>
      <c r="P2391" t="str">
        <f t="shared" si="338"/>
        <v>Low Risk</v>
      </c>
      <c r="Q2391" t="str">
        <f t="shared" si="339"/>
        <v>Low</v>
      </c>
      <c r="R2391" t="str">
        <f t="shared" si="340"/>
        <v>Prehypertension</v>
      </c>
      <c r="S2391" t="str">
        <f t="shared" si="341"/>
        <v>Medium DPF</v>
      </c>
    </row>
    <row r="2392" spans="1:19" x14ac:dyDescent="0.35">
      <c r="A2392" s="9">
        <v>2391</v>
      </c>
      <c r="B2392" s="10">
        <v>1</v>
      </c>
      <c r="C2392" s="10">
        <v>133</v>
      </c>
      <c r="D2392" s="10">
        <v>102</v>
      </c>
      <c r="E2392" s="10">
        <v>28</v>
      </c>
      <c r="F2392" s="10">
        <v>140</v>
      </c>
      <c r="G2392" s="11">
        <v>32.799999999999997</v>
      </c>
      <c r="H2392" s="18">
        <v>0.23400000000000001</v>
      </c>
      <c r="I2392" s="10">
        <v>45</v>
      </c>
      <c r="J2392" s="24">
        <v>1</v>
      </c>
      <c r="K2392" t="str">
        <f t="shared" si="333"/>
        <v>Obese</v>
      </c>
      <c r="L2392" t="str">
        <f t="shared" si="334"/>
        <v xml:space="preserve">Diabetes </v>
      </c>
      <c r="M2392" t="str">
        <f t="shared" si="335"/>
        <v>Adult</v>
      </c>
      <c r="N2392" t="str">
        <f t="shared" si="336"/>
        <v>Medium</v>
      </c>
      <c r="O2392" t="str">
        <f t="shared" si="337"/>
        <v>Normal level</v>
      </c>
      <c r="P2392" t="str">
        <f t="shared" si="338"/>
        <v>Low Risk</v>
      </c>
      <c r="Q2392" t="str">
        <f t="shared" si="339"/>
        <v>Normal</v>
      </c>
      <c r="R2392" t="str">
        <f t="shared" si="340"/>
        <v>Hypertension</v>
      </c>
      <c r="S2392" t="str">
        <f t="shared" si="341"/>
        <v>Low DPF</v>
      </c>
    </row>
    <row r="2393" spans="1:19" x14ac:dyDescent="0.35">
      <c r="A2393" s="13">
        <v>2392</v>
      </c>
      <c r="B2393" s="14">
        <v>3</v>
      </c>
      <c r="C2393" s="14">
        <v>173</v>
      </c>
      <c r="D2393" s="14">
        <v>82</v>
      </c>
      <c r="E2393" s="14">
        <v>48</v>
      </c>
      <c r="F2393" s="14">
        <v>465</v>
      </c>
      <c r="G2393" s="15">
        <v>38.4</v>
      </c>
      <c r="H2393" s="19">
        <v>2.137</v>
      </c>
      <c r="I2393" s="14">
        <v>25</v>
      </c>
      <c r="J2393" s="25">
        <v>1</v>
      </c>
      <c r="K2393" t="str">
        <f t="shared" si="333"/>
        <v>Obese</v>
      </c>
      <c r="L2393" t="str">
        <f t="shared" si="334"/>
        <v xml:space="preserve">Diabetes </v>
      </c>
      <c r="M2393" t="str">
        <f t="shared" si="335"/>
        <v>Adult</v>
      </c>
      <c r="N2393" t="str">
        <f t="shared" si="336"/>
        <v>High</v>
      </c>
      <c r="O2393" t="str">
        <f t="shared" si="337"/>
        <v>High level</v>
      </c>
      <c r="P2393" t="str">
        <f t="shared" si="338"/>
        <v>Low Risk</v>
      </c>
      <c r="Q2393" t="str">
        <f t="shared" si="339"/>
        <v>High</v>
      </c>
      <c r="R2393" t="str">
        <f t="shared" si="340"/>
        <v>Prehypertension</v>
      </c>
      <c r="S2393" t="str">
        <f t="shared" si="341"/>
        <v>High DPF</v>
      </c>
    </row>
    <row r="2394" spans="1:19" x14ac:dyDescent="0.35">
      <c r="A2394" s="9">
        <v>2393</v>
      </c>
      <c r="B2394" s="10">
        <v>4</v>
      </c>
      <c r="C2394" s="10">
        <v>118</v>
      </c>
      <c r="D2394" s="10">
        <v>64</v>
      </c>
      <c r="E2394" s="10">
        <v>23</v>
      </c>
      <c r="F2394" s="10">
        <v>89</v>
      </c>
      <c r="G2394" s="11">
        <v>32.14</v>
      </c>
      <c r="H2394" s="18">
        <v>1.7310000000000001</v>
      </c>
      <c r="I2394" s="10">
        <v>21</v>
      </c>
      <c r="J2394" s="24">
        <v>0</v>
      </c>
      <c r="K2394" t="str">
        <f t="shared" si="333"/>
        <v>Obese</v>
      </c>
      <c r="L2394" t="str">
        <f t="shared" si="334"/>
        <v>normal</v>
      </c>
      <c r="M2394" t="str">
        <f t="shared" si="335"/>
        <v>Adult</v>
      </c>
      <c r="N2394" t="str">
        <f t="shared" si="336"/>
        <v>Medium</v>
      </c>
      <c r="O2394" t="str">
        <f t="shared" si="337"/>
        <v>Normal level</v>
      </c>
      <c r="P2394" t="str">
        <f t="shared" si="338"/>
        <v>High Risk</v>
      </c>
      <c r="Q2394" t="str">
        <f t="shared" si="339"/>
        <v>Normal</v>
      </c>
      <c r="R2394" t="str">
        <f t="shared" si="340"/>
        <v>Normal</v>
      </c>
      <c r="S2394" t="str">
        <f t="shared" si="341"/>
        <v>High DPF</v>
      </c>
    </row>
    <row r="2395" spans="1:19" x14ac:dyDescent="0.35">
      <c r="A2395" s="13">
        <v>2394</v>
      </c>
      <c r="B2395" s="14">
        <v>4</v>
      </c>
      <c r="C2395" s="14">
        <v>84</v>
      </c>
      <c r="D2395" s="14">
        <v>64</v>
      </c>
      <c r="E2395" s="14">
        <v>22</v>
      </c>
      <c r="F2395" s="14">
        <v>66</v>
      </c>
      <c r="G2395" s="15">
        <v>35.799999999999997</v>
      </c>
      <c r="H2395" s="19">
        <v>0.54500000000000004</v>
      </c>
      <c r="I2395" s="14">
        <v>21</v>
      </c>
      <c r="J2395" s="25">
        <v>0</v>
      </c>
      <c r="K2395" t="str">
        <f t="shared" si="333"/>
        <v>Obese</v>
      </c>
      <c r="L2395" t="str">
        <f t="shared" si="334"/>
        <v>normal</v>
      </c>
      <c r="M2395" t="str">
        <f t="shared" si="335"/>
        <v>Adult</v>
      </c>
      <c r="N2395" t="str">
        <f t="shared" si="336"/>
        <v>Medium</v>
      </c>
      <c r="O2395" t="str">
        <f t="shared" si="337"/>
        <v>Normal level</v>
      </c>
      <c r="P2395" t="str">
        <f t="shared" si="338"/>
        <v>High Risk</v>
      </c>
      <c r="Q2395" t="str">
        <f t="shared" si="339"/>
        <v>Low</v>
      </c>
      <c r="R2395" t="str">
        <f t="shared" si="340"/>
        <v>Normal</v>
      </c>
      <c r="S2395" t="str">
        <f t="shared" si="341"/>
        <v>Medium DPF</v>
      </c>
    </row>
    <row r="2396" spans="1:19" x14ac:dyDescent="0.35">
      <c r="A2396" s="9">
        <v>2395</v>
      </c>
      <c r="B2396" s="10">
        <v>2</v>
      </c>
      <c r="C2396" s="10">
        <v>105</v>
      </c>
      <c r="D2396" s="10">
        <v>58</v>
      </c>
      <c r="E2396" s="10">
        <v>40</v>
      </c>
      <c r="F2396" s="10">
        <v>94</v>
      </c>
      <c r="G2396" s="11">
        <v>34.9</v>
      </c>
      <c r="H2396" s="18">
        <v>0.22500000000000001</v>
      </c>
      <c r="I2396" s="10">
        <v>25</v>
      </c>
      <c r="J2396" s="24">
        <v>0</v>
      </c>
      <c r="K2396" t="str">
        <f t="shared" si="333"/>
        <v>Obese</v>
      </c>
      <c r="L2396" t="str">
        <f t="shared" si="334"/>
        <v>normal</v>
      </c>
      <c r="M2396" t="str">
        <f t="shared" si="335"/>
        <v>Adult</v>
      </c>
      <c r="N2396" t="str">
        <f t="shared" si="336"/>
        <v>High</v>
      </c>
      <c r="O2396" t="str">
        <f t="shared" si="337"/>
        <v>Normal level</v>
      </c>
      <c r="P2396" t="str">
        <f t="shared" si="338"/>
        <v>Low Risk</v>
      </c>
      <c r="Q2396" t="str">
        <f t="shared" si="339"/>
        <v>Normal</v>
      </c>
      <c r="R2396" t="str">
        <f t="shared" si="340"/>
        <v>Low</v>
      </c>
      <c r="S2396" t="str">
        <f t="shared" si="341"/>
        <v>Low DPF</v>
      </c>
    </row>
    <row r="2397" spans="1:19" x14ac:dyDescent="0.35">
      <c r="A2397" s="13">
        <v>2396</v>
      </c>
      <c r="B2397" s="14">
        <v>2</v>
      </c>
      <c r="C2397" s="14">
        <v>122</v>
      </c>
      <c r="D2397" s="14">
        <v>52</v>
      </c>
      <c r="E2397" s="14">
        <v>43</v>
      </c>
      <c r="F2397" s="14">
        <v>158</v>
      </c>
      <c r="G2397" s="15">
        <v>36.200000000000003</v>
      </c>
      <c r="H2397" s="19">
        <v>0.81599999999999995</v>
      </c>
      <c r="I2397" s="14">
        <v>28</v>
      </c>
      <c r="J2397" s="25">
        <v>0</v>
      </c>
      <c r="K2397" t="str">
        <f t="shared" si="333"/>
        <v>Obese</v>
      </c>
      <c r="L2397" t="str">
        <f t="shared" si="334"/>
        <v>normal</v>
      </c>
      <c r="M2397" t="str">
        <f t="shared" si="335"/>
        <v>Adult</v>
      </c>
      <c r="N2397" t="str">
        <f t="shared" si="336"/>
        <v>High</v>
      </c>
      <c r="O2397" t="str">
        <f t="shared" si="337"/>
        <v>Normal level</v>
      </c>
      <c r="P2397" t="str">
        <f t="shared" si="338"/>
        <v>Low Risk</v>
      </c>
      <c r="Q2397" t="str">
        <f t="shared" si="339"/>
        <v>High</v>
      </c>
      <c r="R2397" t="str">
        <f t="shared" si="340"/>
        <v>Low</v>
      </c>
      <c r="S2397" t="str">
        <f t="shared" si="341"/>
        <v>High DPF</v>
      </c>
    </row>
    <row r="2398" spans="1:19" x14ac:dyDescent="0.35">
      <c r="A2398" s="9">
        <v>2397</v>
      </c>
      <c r="B2398" s="10">
        <v>12</v>
      </c>
      <c r="C2398" s="10">
        <v>140</v>
      </c>
      <c r="D2398" s="10">
        <v>82</v>
      </c>
      <c r="E2398" s="10">
        <v>43</v>
      </c>
      <c r="F2398" s="10">
        <v>325</v>
      </c>
      <c r="G2398" s="11">
        <v>39.200000000000003</v>
      </c>
      <c r="H2398" s="18">
        <v>0.52800000000000002</v>
      </c>
      <c r="I2398" s="10">
        <v>58</v>
      </c>
      <c r="J2398" s="24">
        <v>1</v>
      </c>
      <c r="K2398" t="str">
        <f t="shared" si="333"/>
        <v>Obese</v>
      </c>
      <c r="L2398" t="str">
        <f t="shared" si="334"/>
        <v xml:space="preserve">Diabetes </v>
      </c>
      <c r="M2398" t="str">
        <f t="shared" si="335"/>
        <v>Adult</v>
      </c>
      <c r="N2398" t="str">
        <f t="shared" si="336"/>
        <v>High</v>
      </c>
      <c r="O2398" t="str">
        <f t="shared" si="337"/>
        <v>High level</v>
      </c>
      <c r="P2398" t="str">
        <f t="shared" si="338"/>
        <v>High Risk</v>
      </c>
      <c r="Q2398" t="str">
        <f t="shared" si="339"/>
        <v>High</v>
      </c>
      <c r="R2398" t="str">
        <f t="shared" si="340"/>
        <v>Prehypertension</v>
      </c>
      <c r="S2398" t="str">
        <f t="shared" si="341"/>
        <v>Medium DPF</v>
      </c>
    </row>
    <row r="2399" spans="1:19" x14ac:dyDescent="0.35">
      <c r="A2399" s="13">
        <v>2398</v>
      </c>
      <c r="B2399" s="14">
        <v>4</v>
      </c>
      <c r="C2399" s="14">
        <v>98</v>
      </c>
      <c r="D2399" s="14">
        <v>82</v>
      </c>
      <c r="E2399" s="14">
        <v>15</v>
      </c>
      <c r="F2399" s="14">
        <v>84</v>
      </c>
      <c r="G2399" s="15">
        <v>25.2</v>
      </c>
      <c r="H2399" s="19">
        <v>0.29899999999999999</v>
      </c>
      <c r="I2399" s="14">
        <v>22</v>
      </c>
      <c r="J2399" s="25">
        <v>0</v>
      </c>
      <c r="K2399" t="str">
        <f t="shared" si="333"/>
        <v>Overweight</v>
      </c>
      <c r="L2399" t="str">
        <f t="shared" si="334"/>
        <v>normal</v>
      </c>
      <c r="M2399" t="str">
        <f t="shared" si="335"/>
        <v>Adult</v>
      </c>
      <c r="N2399" t="str">
        <f t="shared" si="336"/>
        <v>Low</v>
      </c>
      <c r="O2399" t="str">
        <f t="shared" si="337"/>
        <v>Normal level</v>
      </c>
      <c r="P2399" t="str">
        <f t="shared" si="338"/>
        <v>High Risk</v>
      </c>
      <c r="Q2399" t="str">
        <f t="shared" si="339"/>
        <v>Normal</v>
      </c>
      <c r="R2399" t="str">
        <f t="shared" si="340"/>
        <v>Prehypertension</v>
      </c>
      <c r="S2399" t="str">
        <f t="shared" si="341"/>
        <v>Low DPF</v>
      </c>
    </row>
    <row r="2400" spans="1:19" x14ac:dyDescent="0.35">
      <c r="A2400" s="9">
        <v>2399</v>
      </c>
      <c r="B2400" s="10">
        <v>1</v>
      </c>
      <c r="C2400" s="10">
        <v>87</v>
      </c>
      <c r="D2400" s="10">
        <v>60</v>
      </c>
      <c r="E2400" s="10">
        <v>37</v>
      </c>
      <c r="F2400" s="10">
        <v>75</v>
      </c>
      <c r="G2400" s="11">
        <v>37.200000000000003</v>
      </c>
      <c r="H2400" s="18">
        <v>0.50900000000000001</v>
      </c>
      <c r="I2400" s="10">
        <v>22</v>
      </c>
      <c r="J2400" s="24">
        <v>0</v>
      </c>
      <c r="K2400" t="str">
        <f t="shared" si="333"/>
        <v>Obese</v>
      </c>
      <c r="L2400" t="str">
        <f t="shared" si="334"/>
        <v>normal</v>
      </c>
      <c r="M2400" t="str">
        <f t="shared" si="335"/>
        <v>Adult</v>
      </c>
      <c r="N2400" t="str">
        <f t="shared" si="336"/>
        <v>Medium</v>
      </c>
      <c r="O2400" t="str">
        <f t="shared" si="337"/>
        <v>Normal level</v>
      </c>
      <c r="P2400" t="str">
        <f t="shared" si="338"/>
        <v>Low Risk</v>
      </c>
      <c r="Q2400" t="str">
        <f t="shared" si="339"/>
        <v>Low</v>
      </c>
      <c r="R2400" t="str">
        <f t="shared" si="340"/>
        <v>Normal</v>
      </c>
      <c r="S2400" t="str">
        <f t="shared" si="341"/>
        <v>Medium DPF</v>
      </c>
    </row>
    <row r="2401" spans="1:19" x14ac:dyDescent="0.35">
      <c r="A2401" s="13">
        <v>2400</v>
      </c>
      <c r="B2401" s="14">
        <v>4</v>
      </c>
      <c r="C2401" s="14">
        <v>156</v>
      </c>
      <c r="D2401" s="14">
        <v>75</v>
      </c>
      <c r="E2401" s="14">
        <v>21</v>
      </c>
      <c r="F2401" s="14">
        <v>80</v>
      </c>
      <c r="G2401" s="15">
        <v>48.3</v>
      </c>
      <c r="H2401" s="19">
        <v>0.23799999999999999</v>
      </c>
      <c r="I2401" s="14">
        <v>32</v>
      </c>
      <c r="J2401" s="25">
        <v>1</v>
      </c>
      <c r="K2401" t="str">
        <f t="shared" si="333"/>
        <v>Obese</v>
      </c>
      <c r="L2401" t="str">
        <f t="shared" si="334"/>
        <v xml:space="preserve">Diabetes </v>
      </c>
      <c r="M2401" t="str">
        <f t="shared" si="335"/>
        <v>Adult</v>
      </c>
      <c r="N2401" t="str">
        <f t="shared" si="336"/>
        <v>Medium</v>
      </c>
      <c r="O2401" t="str">
        <f t="shared" si="337"/>
        <v>High level</v>
      </c>
      <c r="P2401" t="str">
        <f t="shared" si="338"/>
        <v>High Risk</v>
      </c>
      <c r="Q2401" t="str">
        <f t="shared" si="339"/>
        <v>Normal</v>
      </c>
      <c r="R2401" t="str">
        <f t="shared" si="340"/>
        <v>Normal</v>
      </c>
      <c r="S2401" t="str">
        <f t="shared" si="341"/>
        <v>Low DPF</v>
      </c>
    </row>
    <row r="2402" spans="1:19" x14ac:dyDescent="0.35">
      <c r="A2402" s="9">
        <v>2401</v>
      </c>
      <c r="B2402" s="10">
        <v>4</v>
      </c>
      <c r="C2402" s="10">
        <v>93</v>
      </c>
      <c r="D2402" s="10">
        <v>100</v>
      </c>
      <c r="E2402" s="10">
        <v>39</v>
      </c>
      <c r="F2402" s="10">
        <v>72</v>
      </c>
      <c r="G2402" s="11">
        <v>43.4</v>
      </c>
      <c r="H2402" s="18">
        <v>1.0209999999999999</v>
      </c>
      <c r="I2402" s="10">
        <v>35</v>
      </c>
      <c r="J2402" s="24">
        <v>0</v>
      </c>
      <c r="K2402" t="str">
        <f t="shared" si="333"/>
        <v>Obese</v>
      </c>
      <c r="L2402" t="str">
        <f t="shared" si="334"/>
        <v>normal</v>
      </c>
      <c r="M2402" t="str">
        <f t="shared" si="335"/>
        <v>Adult</v>
      </c>
      <c r="N2402" t="str">
        <f t="shared" si="336"/>
        <v>Medium</v>
      </c>
      <c r="O2402" t="str">
        <f t="shared" si="337"/>
        <v>Normal level</v>
      </c>
      <c r="P2402" t="str">
        <f t="shared" si="338"/>
        <v>High Risk</v>
      </c>
      <c r="Q2402" t="str">
        <f t="shared" si="339"/>
        <v>Low</v>
      </c>
      <c r="R2402" t="str">
        <f t="shared" si="340"/>
        <v>Hypertension</v>
      </c>
      <c r="S2402" t="str">
        <f t="shared" si="341"/>
        <v>High DPF</v>
      </c>
    </row>
    <row r="2403" spans="1:19" x14ac:dyDescent="0.35">
      <c r="A2403" s="13">
        <v>2402</v>
      </c>
      <c r="B2403" s="14">
        <v>1</v>
      </c>
      <c r="C2403" s="14">
        <v>107</v>
      </c>
      <c r="D2403" s="14">
        <v>72</v>
      </c>
      <c r="E2403" s="14">
        <v>30</v>
      </c>
      <c r="F2403" s="14">
        <v>82</v>
      </c>
      <c r="G2403" s="15">
        <v>30.8</v>
      </c>
      <c r="H2403" s="19">
        <v>0.82099999999999995</v>
      </c>
      <c r="I2403" s="14">
        <v>24</v>
      </c>
      <c r="J2403" s="25">
        <v>0</v>
      </c>
      <c r="K2403" t="str">
        <f t="shared" si="333"/>
        <v>Obese</v>
      </c>
      <c r="L2403" t="str">
        <f t="shared" si="334"/>
        <v>normal</v>
      </c>
      <c r="M2403" t="str">
        <f t="shared" si="335"/>
        <v>Adult</v>
      </c>
      <c r="N2403" t="str">
        <f t="shared" si="336"/>
        <v>Medium</v>
      </c>
      <c r="O2403" t="str">
        <f t="shared" si="337"/>
        <v>Normal level</v>
      </c>
      <c r="P2403" t="str">
        <f t="shared" si="338"/>
        <v>Low Risk</v>
      </c>
      <c r="Q2403" t="str">
        <f t="shared" si="339"/>
        <v>Normal</v>
      </c>
      <c r="R2403" t="str">
        <f t="shared" si="340"/>
        <v>Normal</v>
      </c>
      <c r="S2403" t="str">
        <f t="shared" si="341"/>
        <v>High DPF</v>
      </c>
    </row>
    <row r="2404" spans="1:19" x14ac:dyDescent="0.35">
      <c r="A2404" s="9">
        <v>2403</v>
      </c>
      <c r="B2404" s="10">
        <v>4</v>
      </c>
      <c r="C2404" s="10">
        <v>105</v>
      </c>
      <c r="D2404" s="10">
        <v>68</v>
      </c>
      <c r="E2404" s="10">
        <v>22</v>
      </c>
      <c r="F2404" s="10">
        <v>80</v>
      </c>
      <c r="G2404" s="11">
        <v>20</v>
      </c>
      <c r="H2404" s="18">
        <v>0.23599999999999999</v>
      </c>
      <c r="I2404" s="10">
        <v>22</v>
      </c>
      <c r="J2404" s="24">
        <v>0</v>
      </c>
      <c r="K2404" t="str">
        <f t="shared" si="333"/>
        <v>Normal weight</v>
      </c>
      <c r="L2404" t="str">
        <f t="shared" si="334"/>
        <v>normal</v>
      </c>
      <c r="M2404" t="str">
        <f t="shared" si="335"/>
        <v>Adult</v>
      </c>
      <c r="N2404" t="str">
        <f t="shared" si="336"/>
        <v>Medium</v>
      </c>
      <c r="O2404" t="str">
        <f t="shared" si="337"/>
        <v>Normal level</v>
      </c>
      <c r="P2404" t="str">
        <f t="shared" si="338"/>
        <v>High Risk</v>
      </c>
      <c r="Q2404" t="str">
        <f t="shared" si="339"/>
        <v>Normal</v>
      </c>
      <c r="R2404" t="str">
        <f t="shared" si="340"/>
        <v>Normal</v>
      </c>
      <c r="S2404" t="str">
        <f t="shared" si="341"/>
        <v>Low DPF</v>
      </c>
    </row>
    <row r="2405" spans="1:19" x14ac:dyDescent="0.35">
      <c r="A2405" s="13">
        <v>2404</v>
      </c>
      <c r="B2405" s="14">
        <v>1</v>
      </c>
      <c r="C2405" s="14">
        <v>109</v>
      </c>
      <c r="D2405" s="14">
        <v>60</v>
      </c>
      <c r="E2405" s="14">
        <v>8</v>
      </c>
      <c r="F2405" s="14">
        <v>182</v>
      </c>
      <c r="G2405" s="15">
        <v>25.4</v>
      </c>
      <c r="H2405" s="19">
        <v>0.94699999999999995</v>
      </c>
      <c r="I2405" s="14">
        <v>21</v>
      </c>
      <c r="J2405" s="25">
        <v>0</v>
      </c>
      <c r="K2405" t="str">
        <f t="shared" si="333"/>
        <v>Overweight</v>
      </c>
      <c r="L2405" t="str">
        <f t="shared" si="334"/>
        <v>normal</v>
      </c>
      <c r="M2405" t="str">
        <f t="shared" si="335"/>
        <v>Adult</v>
      </c>
      <c r="N2405" t="str">
        <f t="shared" si="336"/>
        <v>Low</v>
      </c>
      <c r="O2405" t="str">
        <f t="shared" si="337"/>
        <v>Normal level</v>
      </c>
      <c r="P2405" t="str">
        <f t="shared" si="338"/>
        <v>Low Risk</v>
      </c>
      <c r="Q2405" t="str">
        <f t="shared" si="339"/>
        <v>High</v>
      </c>
      <c r="R2405" t="str">
        <f t="shared" si="340"/>
        <v>Normal</v>
      </c>
      <c r="S2405" t="str">
        <f t="shared" si="341"/>
        <v>High DPF</v>
      </c>
    </row>
    <row r="2406" spans="1:19" x14ac:dyDescent="0.35">
      <c r="A2406" s="9">
        <v>2405</v>
      </c>
      <c r="B2406" s="10">
        <v>1</v>
      </c>
      <c r="C2406" s="10">
        <v>90</v>
      </c>
      <c r="D2406" s="10">
        <v>62</v>
      </c>
      <c r="E2406" s="10">
        <v>18</v>
      </c>
      <c r="F2406" s="10">
        <v>59</v>
      </c>
      <c r="G2406" s="11">
        <v>25.1</v>
      </c>
      <c r="H2406" s="18">
        <v>1.268</v>
      </c>
      <c r="I2406" s="10">
        <v>25</v>
      </c>
      <c r="J2406" s="24">
        <v>0</v>
      </c>
      <c r="K2406" t="str">
        <f t="shared" si="333"/>
        <v>Overweight</v>
      </c>
      <c r="L2406" t="str">
        <f t="shared" si="334"/>
        <v>normal</v>
      </c>
      <c r="M2406" t="str">
        <f t="shared" si="335"/>
        <v>Adult</v>
      </c>
      <c r="N2406" t="str">
        <f t="shared" si="336"/>
        <v>Low</v>
      </c>
      <c r="O2406" t="str">
        <f t="shared" si="337"/>
        <v>Normal level</v>
      </c>
      <c r="P2406" t="str">
        <f t="shared" si="338"/>
        <v>Low Risk</v>
      </c>
      <c r="Q2406" t="str">
        <f t="shared" si="339"/>
        <v>Low</v>
      </c>
      <c r="R2406" t="str">
        <f t="shared" si="340"/>
        <v>Normal</v>
      </c>
      <c r="S2406" t="str">
        <f t="shared" si="341"/>
        <v>High DPF</v>
      </c>
    </row>
    <row r="2407" spans="1:19" x14ac:dyDescent="0.35">
      <c r="A2407" s="13">
        <v>2406</v>
      </c>
      <c r="B2407" s="14">
        <v>1</v>
      </c>
      <c r="C2407" s="14">
        <v>125</v>
      </c>
      <c r="D2407" s="14">
        <v>70</v>
      </c>
      <c r="E2407" s="14">
        <v>24</v>
      </c>
      <c r="F2407" s="14">
        <v>110</v>
      </c>
      <c r="G2407" s="15">
        <v>24.3</v>
      </c>
      <c r="H2407" s="19">
        <v>0.221</v>
      </c>
      <c r="I2407" s="14">
        <v>25</v>
      </c>
      <c r="J2407" s="25">
        <v>0</v>
      </c>
      <c r="K2407" t="str">
        <f t="shared" si="333"/>
        <v>Normal weight</v>
      </c>
      <c r="L2407" t="str">
        <f t="shared" si="334"/>
        <v>normal</v>
      </c>
      <c r="M2407" t="str">
        <f t="shared" si="335"/>
        <v>Adult</v>
      </c>
      <c r="N2407" t="str">
        <f t="shared" si="336"/>
        <v>Medium</v>
      </c>
      <c r="O2407" t="str">
        <f t="shared" si="337"/>
        <v>Normal level</v>
      </c>
      <c r="P2407" t="str">
        <f t="shared" si="338"/>
        <v>Low Risk</v>
      </c>
      <c r="Q2407" t="str">
        <f t="shared" si="339"/>
        <v>Normal</v>
      </c>
      <c r="R2407" t="str">
        <f t="shared" si="340"/>
        <v>Normal</v>
      </c>
      <c r="S2407" t="str">
        <f t="shared" si="341"/>
        <v>Low DPF</v>
      </c>
    </row>
    <row r="2408" spans="1:19" x14ac:dyDescent="0.35">
      <c r="A2408" s="9">
        <v>2407</v>
      </c>
      <c r="B2408" s="10">
        <v>1</v>
      </c>
      <c r="C2408" s="10">
        <v>119</v>
      </c>
      <c r="D2408" s="10">
        <v>54</v>
      </c>
      <c r="E2408" s="10">
        <v>13</v>
      </c>
      <c r="F2408" s="10">
        <v>50</v>
      </c>
      <c r="G2408" s="11">
        <v>22.3</v>
      </c>
      <c r="H2408" s="18">
        <v>0.20499999999999999</v>
      </c>
      <c r="I2408" s="10">
        <v>24</v>
      </c>
      <c r="J2408" s="24">
        <v>0</v>
      </c>
      <c r="K2408" t="str">
        <f t="shared" si="333"/>
        <v>Normal weight</v>
      </c>
      <c r="L2408" t="str">
        <f t="shared" si="334"/>
        <v>normal</v>
      </c>
      <c r="M2408" t="str">
        <f t="shared" si="335"/>
        <v>Adult</v>
      </c>
      <c r="N2408" t="str">
        <f t="shared" si="336"/>
        <v>Low</v>
      </c>
      <c r="O2408" t="str">
        <f t="shared" si="337"/>
        <v>Normal level</v>
      </c>
      <c r="P2408" t="str">
        <f t="shared" si="338"/>
        <v>Low Risk</v>
      </c>
      <c r="Q2408" t="str">
        <f t="shared" si="339"/>
        <v>Low</v>
      </c>
      <c r="R2408" t="str">
        <f t="shared" si="340"/>
        <v>Low</v>
      </c>
      <c r="S2408" t="str">
        <f t="shared" si="341"/>
        <v>Low DPF</v>
      </c>
    </row>
    <row r="2409" spans="1:19" x14ac:dyDescent="0.35">
      <c r="A2409" s="13">
        <v>2408</v>
      </c>
      <c r="B2409" s="14">
        <v>5</v>
      </c>
      <c r="C2409" s="14">
        <v>116</v>
      </c>
      <c r="D2409" s="14">
        <v>74</v>
      </c>
      <c r="E2409" s="14">
        <v>29</v>
      </c>
      <c r="F2409" s="14">
        <v>80</v>
      </c>
      <c r="G2409" s="15">
        <v>32.299999999999997</v>
      </c>
      <c r="H2409" s="19">
        <v>0.66</v>
      </c>
      <c r="I2409" s="14">
        <v>35</v>
      </c>
      <c r="J2409" s="25">
        <v>1</v>
      </c>
      <c r="K2409" t="str">
        <f t="shared" si="333"/>
        <v>Obese</v>
      </c>
      <c r="L2409" t="str">
        <f t="shared" si="334"/>
        <v xml:space="preserve">Diabetes </v>
      </c>
      <c r="M2409" t="str">
        <f t="shared" si="335"/>
        <v>Adult</v>
      </c>
      <c r="N2409" t="str">
        <f t="shared" si="336"/>
        <v>Medium</v>
      </c>
      <c r="O2409" t="str">
        <f t="shared" si="337"/>
        <v>Normal level</v>
      </c>
      <c r="P2409" t="str">
        <f t="shared" si="338"/>
        <v>High Risk</v>
      </c>
      <c r="Q2409" t="str">
        <f t="shared" si="339"/>
        <v>Normal</v>
      </c>
      <c r="R2409" t="str">
        <f t="shared" si="340"/>
        <v>Normal</v>
      </c>
      <c r="S2409" t="str">
        <f t="shared" si="341"/>
        <v>High DPF</v>
      </c>
    </row>
    <row r="2410" spans="1:19" x14ac:dyDescent="0.35">
      <c r="A2410" s="9">
        <v>2409</v>
      </c>
      <c r="B2410" s="10">
        <v>8</v>
      </c>
      <c r="C2410" s="10">
        <v>105</v>
      </c>
      <c r="D2410" s="10">
        <v>100</v>
      </c>
      <c r="E2410" s="10">
        <v>36</v>
      </c>
      <c r="F2410" s="10">
        <v>80</v>
      </c>
      <c r="G2410" s="11">
        <v>43.3</v>
      </c>
      <c r="H2410" s="18">
        <v>0.23899999999999999</v>
      </c>
      <c r="I2410" s="10">
        <v>45</v>
      </c>
      <c r="J2410" s="24">
        <v>1</v>
      </c>
      <c r="K2410" t="str">
        <f t="shared" si="333"/>
        <v>Obese</v>
      </c>
      <c r="L2410" t="str">
        <f t="shared" si="334"/>
        <v xml:space="preserve">Diabetes </v>
      </c>
      <c r="M2410" t="str">
        <f t="shared" si="335"/>
        <v>Adult</v>
      </c>
      <c r="N2410" t="str">
        <f t="shared" si="336"/>
        <v>Medium</v>
      </c>
      <c r="O2410" t="str">
        <f t="shared" si="337"/>
        <v>Normal level</v>
      </c>
      <c r="P2410" t="str">
        <f t="shared" si="338"/>
        <v>High Risk</v>
      </c>
      <c r="Q2410" t="str">
        <f t="shared" si="339"/>
        <v>Normal</v>
      </c>
      <c r="R2410" t="str">
        <f t="shared" si="340"/>
        <v>Hypertension</v>
      </c>
      <c r="S2410" t="str">
        <f t="shared" si="341"/>
        <v>Low DPF</v>
      </c>
    </row>
    <row r="2411" spans="1:19" x14ac:dyDescent="0.35">
      <c r="A2411" s="13">
        <v>2410</v>
      </c>
      <c r="B2411" s="14">
        <v>5</v>
      </c>
      <c r="C2411" s="14">
        <v>144</v>
      </c>
      <c r="D2411" s="14">
        <v>82</v>
      </c>
      <c r="E2411" s="14">
        <v>26</v>
      </c>
      <c r="F2411" s="14">
        <v>285</v>
      </c>
      <c r="G2411" s="15">
        <v>32</v>
      </c>
      <c r="H2411" s="19">
        <v>0.45200000000000001</v>
      </c>
      <c r="I2411" s="14">
        <v>58</v>
      </c>
      <c r="J2411" s="25">
        <v>1</v>
      </c>
      <c r="K2411" t="str">
        <f t="shared" si="333"/>
        <v>Obese</v>
      </c>
      <c r="L2411" t="str">
        <f t="shared" si="334"/>
        <v xml:space="preserve">Diabetes </v>
      </c>
      <c r="M2411" t="str">
        <f t="shared" si="335"/>
        <v>Adult</v>
      </c>
      <c r="N2411" t="str">
        <f t="shared" si="336"/>
        <v>Medium</v>
      </c>
      <c r="O2411" t="str">
        <f t="shared" si="337"/>
        <v>High level</v>
      </c>
      <c r="P2411" t="str">
        <f t="shared" si="338"/>
        <v>High Risk</v>
      </c>
      <c r="Q2411" t="str">
        <f t="shared" si="339"/>
        <v>High</v>
      </c>
      <c r="R2411" t="str">
        <f t="shared" si="340"/>
        <v>Prehypertension</v>
      </c>
      <c r="S2411" t="str">
        <f t="shared" si="341"/>
        <v>Medium DPF</v>
      </c>
    </row>
    <row r="2412" spans="1:19" x14ac:dyDescent="0.35">
      <c r="A2412" s="9">
        <v>2411</v>
      </c>
      <c r="B2412" s="10">
        <v>3</v>
      </c>
      <c r="C2412" s="10">
        <v>100</v>
      </c>
      <c r="D2412" s="10">
        <v>68</v>
      </c>
      <c r="E2412" s="10">
        <v>23</v>
      </c>
      <c r="F2412" s="10">
        <v>81</v>
      </c>
      <c r="G2412" s="11">
        <v>31.6</v>
      </c>
      <c r="H2412" s="18">
        <v>0.94899999999999995</v>
      </c>
      <c r="I2412" s="10">
        <v>28</v>
      </c>
      <c r="J2412" s="24">
        <v>0</v>
      </c>
      <c r="K2412" t="str">
        <f t="shared" si="333"/>
        <v>Obese</v>
      </c>
      <c r="L2412" t="str">
        <f t="shared" si="334"/>
        <v>normal</v>
      </c>
      <c r="M2412" t="str">
        <f t="shared" si="335"/>
        <v>Adult</v>
      </c>
      <c r="N2412" t="str">
        <f t="shared" si="336"/>
        <v>Medium</v>
      </c>
      <c r="O2412" t="str">
        <f t="shared" si="337"/>
        <v>Normal level</v>
      </c>
      <c r="P2412" t="str">
        <f t="shared" si="338"/>
        <v>Low Risk</v>
      </c>
      <c r="Q2412" t="str">
        <f t="shared" si="339"/>
        <v>Normal</v>
      </c>
      <c r="R2412" t="str">
        <f t="shared" si="340"/>
        <v>Normal</v>
      </c>
      <c r="S2412" t="str">
        <f t="shared" si="341"/>
        <v>High DPF</v>
      </c>
    </row>
    <row r="2413" spans="1:19" x14ac:dyDescent="0.35">
      <c r="A2413" s="13">
        <v>2412</v>
      </c>
      <c r="B2413" s="14">
        <v>1</v>
      </c>
      <c r="C2413" s="14">
        <v>100</v>
      </c>
      <c r="D2413" s="14">
        <v>66</v>
      </c>
      <c r="E2413" s="14">
        <v>29</v>
      </c>
      <c r="F2413" s="14">
        <v>196</v>
      </c>
      <c r="G2413" s="15">
        <v>32</v>
      </c>
      <c r="H2413" s="19">
        <v>0.44400000000000001</v>
      </c>
      <c r="I2413" s="14">
        <v>42</v>
      </c>
      <c r="J2413" s="25">
        <v>0</v>
      </c>
      <c r="K2413" t="str">
        <f t="shared" si="333"/>
        <v>Obese</v>
      </c>
      <c r="L2413" t="str">
        <f t="shared" si="334"/>
        <v>normal</v>
      </c>
      <c r="M2413" t="str">
        <f t="shared" si="335"/>
        <v>Adult</v>
      </c>
      <c r="N2413" t="str">
        <f t="shared" si="336"/>
        <v>Medium</v>
      </c>
      <c r="O2413" t="str">
        <f t="shared" si="337"/>
        <v>Normal level</v>
      </c>
      <c r="P2413" t="str">
        <f t="shared" si="338"/>
        <v>Low Risk</v>
      </c>
      <c r="Q2413" t="str">
        <f t="shared" si="339"/>
        <v>High</v>
      </c>
      <c r="R2413" t="str">
        <f t="shared" si="340"/>
        <v>Normal</v>
      </c>
      <c r="S2413" t="str">
        <f t="shared" si="341"/>
        <v>Medium DPF</v>
      </c>
    </row>
    <row r="2414" spans="1:19" x14ac:dyDescent="0.35">
      <c r="A2414" s="9">
        <v>2413</v>
      </c>
      <c r="B2414" s="10">
        <v>5</v>
      </c>
      <c r="C2414" s="10">
        <v>166</v>
      </c>
      <c r="D2414" s="10">
        <v>76</v>
      </c>
      <c r="E2414" s="10">
        <v>21</v>
      </c>
      <c r="F2414" s="10">
        <v>80</v>
      </c>
      <c r="G2414" s="11">
        <v>45.7</v>
      </c>
      <c r="H2414" s="18">
        <v>0.34</v>
      </c>
      <c r="I2414" s="10">
        <v>27</v>
      </c>
      <c r="J2414" s="24">
        <v>1</v>
      </c>
      <c r="K2414" t="str">
        <f t="shared" si="333"/>
        <v>Obese</v>
      </c>
      <c r="L2414" t="str">
        <f t="shared" si="334"/>
        <v xml:space="preserve">Diabetes </v>
      </c>
      <c r="M2414" t="str">
        <f t="shared" si="335"/>
        <v>Adult</v>
      </c>
      <c r="N2414" t="str">
        <f t="shared" si="336"/>
        <v>Medium</v>
      </c>
      <c r="O2414" t="str">
        <f t="shared" si="337"/>
        <v>High level</v>
      </c>
      <c r="P2414" t="str">
        <f t="shared" si="338"/>
        <v>High Risk</v>
      </c>
      <c r="Q2414" t="str">
        <f t="shared" si="339"/>
        <v>Normal</v>
      </c>
      <c r="R2414" t="str">
        <f t="shared" si="340"/>
        <v>Normal</v>
      </c>
      <c r="S2414" t="str">
        <f t="shared" si="341"/>
        <v>Medium DPF</v>
      </c>
    </row>
    <row r="2415" spans="1:19" x14ac:dyDescent="0.35">
      <c r="A2415" s="13">
        <v>2414</v>
      </c>
      <c r="B2415" s="14">
        <v>1</v>
      </c>
      <c r="C2415" s="14">
        <v>131</v>
      </c>
      <c r="D2415" s="14">
        <v>64</v>
      </c>
      <c r="E2415" s="14">
        <v>14</v>
      </c>
      <c r="F2415" s="14">
        <v>415</v>
      </c>
      <c r="G2415" s="15">
        <v>23.7</v>
      </c>
      <c r="H2415" s="19">
        <v>0.38900000000000001</v>
      </c>
      <c r="I2415" s="14">
        <v>21</v>
      </c>
      <c r="J2415" s="25">
        <v>0</v>
      </c>
      <c r="K2415" t="str">
        <f t="shared" si="333"/>
        <v>Normal weight</v>
      </c>
      <c r="L2415" t="str">
        <f t="shared" si="334"/>
        <v>normal</v>
      </c>
      <c r="M2415" t="str">
        <f t="shared" si="335"/>
        <v>Adult</v>
      </c>
      <c r="N2415" t="str">
        <f t="shared" si="336"/>
        <v>Low</v>
      </c>
      <c r="O2415" t="str">
        <f t="shared" si="337"/>
        <v>Normal level</v>
      </c>
      <c r="P2415" t="str">
        <f t="shared" si="338"/>
        <v>Low Risk</v>
      </c>
      <c r="Q2415" t="str">
        <f t="shared" si="339"/>
        <v>High</v>
      </c>
      <c r="R2415" t="str">
        <f t="shared" si="340"/>
        <v>Normal</v>
      </c>
      <c r="S2415" t="str">
        <f t="shared" si="341"/>
        <v>Medium DPF</v>
      </c>
    </row>
    <row r="2416" spans="1:19" x14ac:dyDescent="0.35">
      <c r="A2416" s="9">
        <v>2415</v>
      </c>
      <c r="B2416" s="10">
        <v>4</v>
      </c>
      <c r="C2416" s="10">
        <v>116</v>
      </c>
      <c r="D2416" s="10">
        <v>72</v>
      </c>
      <c r="E2416" s="10">
        <v>12</v>
      </c>
      <c r="F2416" s="10">
        <v>87</v>
      </c>
      <c r="G2416" s="11">
        <v>22.1</v>
      </c>
      <c r="H2416" s="18">
        <v>0.46300000000000002</v>
      </c>
      <c r="I2416" s="10">
        <v>37</v>
      </c>
      <c r="J2416" s="24">
        <v>0</v>
      </c>
      <c r="K2416" t="str">
        <f t="shared" si="333"/>
        <v>Normal weight</v>
      </c>
      <c r="L2416" t="str">
        <f t="shared" si="334"/>
        <v>normal</v>
      </c>
      <c r="M2416" t="str">
        <f t="shared" si="335"/>
        <v>Adult</v>
      </c>
      <c r="N2416" t="str">
        <f t="shared" si="336"/>
        <v>Low</v>
      </c>
      <c r="O2416" t="str">
        <f t="shared" si="337"/>
        <v>Normal level</v>
      </c>
      <c r="P2416" t="str">
        <f t="shared" si="338"/>
        <v>High Risk</v>
      </c>
      <c r="Q2416" t="str">
        <f t="shared" si="339"/>
        <v>Normal</v>
      </c>
      <c r="R2416" t="str">
        <f t="shared" si="340"/>
        <v>Normal</v>
      </c>
      <c r="S2416" t="str">
        <f t="shared" si="341"/>
        <v>Medium DPF</v>
      </c>
    </row>
    <row r="2417" spans="1:19" x14ac:dyDescent="0.35">
      <c r="A2417" s="13">
        <v>2416</v>
      </c>
      <c r="B2417" s="14">
        <v>4</v>
      </c>
      <c r="C2417" s="14">
        <v>158</v>
      </c>
      <c r="D2417" s="14">
        <v>78</v>
      </c>
      <c r="E2417" s="14">
        <v>21</v>
      </c>
      <c r="F2417" s="14">
        <v>80</v>
      </c>
      <c r="G2417" s="15">
        <v>32.9</v>
      </c>
      <c r="H2417" s="19">
        <v>0.80300000000000005</v>
      </c>
      <c r="I2417" s="14">
        <v>31</v>
      </c>
      <c r="J2417" s="25">
        <v>1</v>
      </c>
      <c r="K2417" t="str">
        <f t="shared" si="333"/>
        <v>Obese</v>
      </c>
      <c r="L2417" t="str">
        <f t="shared" si="334"/>
        <v xml:space="preserve">Diabetes </v>
      </c>
      <c r="M2417" t="str">
        <f t="shared" si="335"/>
        <v>Adult</v>
      </c>
      <c r="N2417" t="str">
        <f t="shared" si="336"/>
        <v>Medium</v>
      </c>
      <c r="O2417" t="str">
        <f t="shared" si="337"/>
        <v>High level</v>
      </c>
      <c r="P2417" t="str">
        <f t="shared" si="338"/>
        <v>High Risk</v>
      </c>
      <c r="Q2417" t="str">
        <f t="shared" si="339"/>
        <v>Normal</v>
      </c>
      <c r="R2417" t="str">
        <f t="shared" si="340"/>
        <v>Normal</v>
      </c>
      <c r="S2417" t="str">
        <f t="shared" si="341"/>
        <v>High DPF</v>
      </c>
    </row>
    <row r="2418" spans="1:19" x14ac:dyDescent="0.35">
      <c r="A2418" s="9">
        <v>2417</v>
      </c>
      <c r="B2418" s="10">
        <v>2</v>
      </c>
      <c r="C2418" s="10">
        <v>127</v>
      </c>
      <c r="D2418" s="10">
        <v>58</v>
      </c>
      <c r="E2418" s="10">
        <v>24</v>
      </c>
      <c r="F2418" s="10">
        <v>275</v>
      </c>
      <c r="G2418" s="11">
        <v>27.7</v>
      </c>
      <c r="H2418" s="18">
        <v>1.6</v>
      </c>
      <c r="I2418" s="10">
        <v>25</v>
      </c>
      <c r="J2418" s="24">
        <v>0</v>
      </c>
      <c r="K2418" t="str">
        <f t="shared" si="333"/>
        <v>Overweight</v>
      </c>
      <c r="L2418" t="str">
        <f t="shared" si="334"/>
        <v>normal</v>
      </c>
      <c r="M2418" t="str">
        <f t="shared" si="335"/>
        <v>Adult</v>
      </c>
      <c r="N2418" t="str">
        <f t="shared" si="336"/>
        <v>Medium</v>
      </c>
      <c r="O2418" t="str">
        <f t="shared" si="337"/>
        <v>Normal level</v>
      </c>
      <c r="P2418" t="str">
        <f t="shared" si="338"/>
        <v>Low Risk</v>
      </c>
      <c r="Q2418" t="str">
        <f t="shared" si="339"/>
        <v>High</v>
      </c>
      <c r="R2418" t="str">
        <f t="shared" si="340"/>
        <v>Low</v>
      </c>
      <c r="S2418" t="str">
        <f t="shared" si="341"/>
        <v>High DPF</v>
      </c>
    </row>
    <row r="2419" spans="1:19" x14ac:dyDescent="0.35">
      <c r="A2419" s="13">
        <v>2418</v>
      </c>
      <c r="B2419" s="14">
        <v>3</v>
      </c>
      <c r="C2419" s="14">
        <v>96</v>
      </c>
      <c r="D2419" s="14">
        <v>56</v>
      </c>
      <c r="E2419" s="14">
        <v>34</v>
      </c>
      <c r="F2419" s="14">
        <v>115</v>
      </c>
      <c r="G2419" s="15">
        <v>24.7</v>
      </c>
      <c r="H2419" s="19">
        <v>0.94399999999999995</v>
      </c>
      <c r="I2419" s="14">
        <v>39</v>
      </c>
      <c r="J2419" s="25">
        <v>0</v>
      </c>
      <c r="K2419" t="str">
        <f t="shared" si="333"/>
        <v>Normal weight</v>
      </c>
      <c r="L2419" t="str">
        <f t="shared" si="334"/>
        <v>normal</v>
      </c>
      <c r="M2419" t="str">
        <f t="shared" si="335"/>
        <v>Adult</v>
      </c>
      <c r="N2419" t="str">
        <f t="shared" si="336"/>
        <v>Medium</v>
      </c>
      <c r="O2419" t="str">
        <f t="shared" si="337"/>
        <v>Normal level</v>
      </c>
      <c r="P2419" t="str">
        <f t="shared" si="338"/>
        <v>Low Risk</v>
      </c>
      <c r="Q2419" t="str">
        <f t="shared" si="339"/>
        <v>Normal</v>
      </c>
      <c r="R2419" t="str">
        <f t="shared" si="340"/>
        <v>Low</v>
      </c>
      <c r="S2419" t="str">
        <f t="shared" si="341"/>
        <v>High DPF</v>
      </c>
    </row>
    <row r="2420" spans="1:19" x14ac:dyDescent="0.35">
      <c r="A2420" s="9">
        <v>2419</v>
      </c>
      <c r="B2420" s="10">
        <v>4</v>
      </c>
      <c r="C2420" s="10">
        <v>131</v>
      </c>
      <c r="D2420" s="10">
        <v>66</v>
      </c>
      <c r="E2420" s="10">
        <v>40</v>
      </c>
      <c r="F2420" s="10">
        <v>80</v>
      </c>
      <c r="G2420" s="11">
        <v>34.299999999999997</v>
      </c>
      <c r="H2420" s="18">
        <v>0.19600000000000001</v>
      </c>
      <c r="I2420" s="10">
        <v>22</v>
      </c>
      <c r="J2420" s="24">
        <v>1</v>
      </c>
      <c r="K2420" t="str">
        <f t="shared" si="333"/>
        <v>Obese</v>
      </c>
      <c r="L2420" t="str">
        <f t="shared" si="334"/>
        <v xml:space="preserve">Diabetes </v>
      </c>
      <c r="M2420" t="str">
        <f t="shared" si="335"/>
        <v>Adult</v>
      </c>
      <c r="N2420" t="str">
        <f t="shared" si="336"/>
        <v>High</v>
      </c>
      <c r="O2420" t="str">
        <f t="shared" si="337"/>
        <v>Normal level</v>
      </c>
      <c r="P2420" t="str">
        <f t="shared" si="338"/>
        <v>High Risk</v>
      </c>
      <c r="Q2420" t="str">
        <f t="shared" si="339"/>
        <v>Normal</v>
      </c>
      <c r="R2420" t="str">
        <f t="shared" si="340"/>
        <v>Normal</v>
      </c>
      <c r="S2420" t="str">
        <f t="shared" si="341"/>
        <v>Low DPF</v>
      </c>
    </row>
    <row r="2421" spans="1:19" x14ac:dyDescent="0.35">
      <c r="A2421" s="13">
        <v>2420</v>
      </c>
      <c r="B2421" s="14">
        <v>3</v>
      </c>
      <c r="C2421" s="14">
        <v>82</v>
      </c>
      <c r="D2421" s="14">
        <v>70</v>
      </c>
      <c r="E2421" s="14">
        <v>21</v>
      </c>
      <c r="F2421" s="14">
        <v>80</v>
      </c>
      <c r="G2421" s="15">
        <v>21.1</v>
      </c>
      <c r="H2421" s="19">
        <v>0.38900000000000001</v>
      </c>
      <c r="I2421" s="14">
        <v>25</v>
      </c>
      <c r="J2421" s="25">
        <v>0</v>
      </c>
      <c r="K2421" t="str">
        <f t="shared" si="333"/>
        <v>Normal weight</v>
      </c>
      <c r="L2421" t="str">
        <f t="shared" si="334"/>
        <v>normal</v>
      </c>
      <c r="M2421" t="str">
        <f t="shared" si="335"/>
        <v>Adult</v>
      </c>
      <c r="N2421" t="str">
        <f t="shared" si="336"/>
        <v>Medium</v>
      </c>
      <c r="O2421" t="str">
        <f t="shared" si="337"/>
        <v>Normal level</v>
      </c>
      <c r="P2421" t="str">
        <f t="shared" si="338"/>
        <v>Low Risk</v>
      </c>
      <c r="Q2421" t="str">
        <f t="shared" si="339"/>
        <v>Normal</v>
      </c>
      <c r="R2421" t="str">
        <f t="shared" si="340"/>
        <v>Normal</v>
      </c>
      <c r="S2421" t="str">
        <f t="shared" si="341"/>
        <v>Medium DPF</v>
      </c>
    </row>
    <row r="2422" spans="1:19" x14ac:dyDescent="0.35">
      <c r="A2422" s="9">
        <v>2421</v>
      </c>
      <c r="B2422" s="10">
        <v>3</v>
      </c>
      <c r="C2422" s="10">
        <v>193</v>
      </c>
      <c r="D2422" s="10">
        <v>70</v>
      </c>
      <c r="E2422" s="10">
        <v>31</v>
      </c>
      <c r="F2422" s="10">
        <v>80</v>
      </c>
      <c r="G2422" s="11">
        <v>34.9</v>
      </c>
      <c r="H2422" s="18">
        <v>0.24099999999999999</v>
      </c>
      <c r="I2422" s="10">
        <v>25</v>
      </c>
      <c r="J2422" s="24">
        <v>1</v>
      </c>
      <c r="K2422" t="str">
        <f t="shared" si="333"/>
        <v>Obese</v>
      </c>
      <c r="L2422" t="str">
        <f t="shared" si="334"/>
        <v xml:space="preserve">Diabetes </v>
      </c>
      <c r="M2422" t="str">
        <f t="shared" si="335"/>
        <v>Adult</v>
      </c>
      <c r="N2422" t="str">
        <f t="shared" si="336"/>
        <v>Medium</v>
      </c>
      <c r="O2422" t="str">
        <f t="shared" si="337"/>
        <v>High level</v>
      </c>
      <c r="P2422" t="str">
        <f t="shared" si="338"/>
        <v>Low Risk</v>
      </c>
      <c r="Q2422" t="str">
        <f t="shared" si="339"/>
        <v>Normal</v>
      </c>
      <c r="R2422" t="str">
        <f t="shared" si="340"/>
        <v>Normal</v>
      </c>
      <c r="S2422" t="str">
        <f t="shared" si="341"/>
        <v>Low DPF</v>
      </c>
    </row>
    <row r="2423" spans="1:19" x14ac:dyDescent="0.35">
      <c r="A2423" s="13">
        <v>2422</v>
      </c>
      <c r="B2423" s="14">
        <v>4</v>
      </c>
      <c r="C2423" s="14">
        <v>95</v>
      </c>
      <c r="D2423" s="14">
        <v>64</v>
      </c>
      <c r="E2423" s="14">
        <v>21</v>
      </c>
      <c r="F2423" s="14">
        <v>80</v>
      </c>
      <c r="G2423" s="15">
        <v>32</v>
      </c>
      <c r="H2423" s="19">
        <v>0.161</v>
      </c>
      <c r="I2423" s="14">
        <v>31</v>
      </c>
      <c r="J2423" s="25">
        <v>1</v>
      </c>
      <c r="K2423" t="str">
        <f t="shared" si="333"/>
        <v>Obese</v>
      </c>
      <c r="L2423" t="str">
        <f t="shared" si="334"/>
        <v xml:space="preserve">Diabetes </v>
      </c>
      <c r="M2423" t="str">
        <f t="shared" si="335"/>
        <v>Adult</v>
      </c>
      <c r="N2423" t="str">
        <f t="shared" si="336"/>
        <v>Medium</v>
      </c>
      <c r="O2423" t="str">
        <f t="shared" si="337"/>
        <v>Normal level</v>
      </c>
      <c r="P2423" t="str">
        <f t="shared" si="338"/>
        <v>High Risk</v>
      </c>
      <c r="Q2423" t="str">
        <f t="shared" si="339"/>
        <v>Normal</v>
      </c>
      <c r="R2423" t="str">
        <f t="shared" si="340"/>
        <v>Normal</v>
      </c>
      <c r="S2423" t="str">
        <f t="shared" si="341"/>
        <v>Low DPF</v>
      </c>
    </row>
    <row r="2424" spans="1:19" x14ac:dyDescent="0.35">
      <c r="A2424" s="9">
        <v>2423</v>
      </c>
      <c r="B2424" s="10">
        <v>6</v>
      </c>
      <c r="C2424" s="10">
        <v>137</v>
      </c>
      <c r="D2424" s="10">
        <v>61</v>
      </c>
      <c r="E2424" s="10">
        <v>21</v>
      </c>
      <c r="F2424" s="10">
        <v>80</v>
      </c>
      <c r="G2424" s="11">
        <v>24.2</v>
      </c>
      <c r="H2424" s="18">
        <v>0.151</v>
      </c>
      <c r="I2424" s="10">
        <v>55</v>
      </c>
      <c r="J2424" s="24">
        <v>0</v>
      </c>
      <c r="K2424" t="str">
        <f t="shared" si="333"/>
        <v>Normal weight</v>
      </c>
      <c r="L2424" t="str">
        <f t="shared" si="334"/>
        <v>normal</v>
      </c>
      <c r="M2424" t="str">
        <f t="shared" si="335"/>
        <v>Adult</v>
      </c>
      <c r="N2424" t="str">
        <f t="shared" si="336"/>
        <v>Medium</v>
      </c>
      <c r="O2424" t="str">
        <f t="shared" si="337"/>
        <v>Normal level</v>
      </c>
      <c r="P2424" t="str">
        <f t="shared" si="338"/>
        <v>High Risk</v>
      </c>
      <c r="Q2424" t="str">
        <f t="shared" si="339"/>
        <v>Normal</v>
      </c>
      <c r="R2424" t="str">
        <f t="shared" si="340"/>
        <v>Normal</v>
      </c>
      <c r="S2424" t="str">
        <f t="shared" si="341"/>
        <v>Low DPF</v>
      </c>
    </row>
    <row r="2425" spans="1:19" x14ac:dyDescent="0.35">
      <c r="A2425" s="13">
        <v>2424</v>
      </c>
      <c r="B2425" s="14">
        <v>5</v>
      </c>
      <c r="C2425" s="14">
        <v>136</v>
      </c>
      <c r="D2425" s="14">
        <v>84</v>
      </c>
      <c r="E2425" s="14">
        <v>41</v>
      </c>
      <c r="F2425" s="14">
        <v>88</v>
      </c>
      <c r="G2425" s="15">
        <v>35</v>
      </c>
      <c r="H2425" s="19">
        <v>0.28599999999999998</v>
      </c>
      <c r="I2425" s="14">
        <v>35</v>
      </c>
      <c r="J2425" s="25">
        <v>1</v>
      </c>
      <c r="K2425" t="str">
        <f t="shared" si="333"/>
        <v>Obese</v>
      </c>
      <c r="L2425" t="str">
        <f t="shared" si="334"/>
        <v xml:space="preserve">Diabetes </v>
      </c>
      <c r="M2425" t="str">
        <f t="shared" si="335"/>
        <v>Adult</v>
      </c>
      <c r="N2425" t="str">
        <f t="shared" si="336"/>
        <v>High</v>
      </c>
      <c r="O2425" t="str">
        <f t="shared" si="337"/>
        <v>Normal level</v>
      </c>
      <c r="P2425" t="str">
        <f t="shared" si="338"/>
        <v>High Risk</v>
      </c>
      <c r="Q2425" t="str">
        <f t="shared" si="339"/>
        <v>Normal</v>
      </c>
      <c r="R2425" t="str">
        <f t="shared" si="340"/>
        <v>Prehypertension</v>
      </c>
      <c r="S2425" t="str">
        <f t="shared" si="341"/>
        <v>Low DPF</v>
      </c>
    </row>
    <row r="2426" spans="1:19" x14ac:dyDescent="0.35">
      <c r="A2426" s="9">
        <v>2425</v>
      </c>
      <c r="B2426" s="10">
        <v>9</v>
      </c>
      <c r="C2426" s="10">
        <v>72</v>
      </c>
      <c r="D2426" s="10">
        <v>78</v>
      </c>
      <c r="E2426" s="10">
        <v>25</v>
      </c>
      <c r="F2426" s="10">
        <v>80</v>
      </c>
      <c r="G2426" s="11">
        <v>31.6</v>
      </c>
      <c r="H2426" s="18">
        <v>0.28000000000000003</v>
      </c>
      <c r="I2426" s="10">
        <v>38</v>
      </c>
      <c r="J2426" s="24">
        <v>0</v>
      </c>
      <c r="K2426" t="str">
        <f t="shared" si="333"/>
        <v>Obese</v>
      </c>
      <c r="L2426" t="str">
        <f t="shared" si="334"/>
        <v>normal</v>
      </c>
      <c r="M2426" t="str">
        <f t="shared" si="335"/>
        <v>Adult</v>
      </c>
      <c r="N2426" t="str">
        <f t="shared" si="336"/>
        <v>Medium</v>
      </c>
      <c r="O2426" t="str">
        <f t="shared" si="337"/>
        <v>Normal level</v>
      </c>
      <c r="P2426" t="str">
        <f t="shared" si="338"/>
        <v>High Risk</v>
      </c>
      <c r="Q2426" t="str">
        <f t="shared" si="339"/>
        <v>Normal</v>
      </c>
      <c r="R2426" t="str">
        <f t="shared" si="340"/>
        <v>Normal</v>
      </c>
      <c r="S2426" t="str">
        <f t="shared" si="341"/>
        <v>Low DPF</v>
      </c>
    </row>
    <row r="2427" spans="1:19" x14ac:dyDescent="0.35">
      <c r="A2427" s="13">
        <v>2426</v>
      </c>
      <c r="B2427" s="14">
        <v>5</v>
      </c>
      <c r="C2427" s="14">
        <v>168</v>
      </c>
      <c r="D2427" s="14">
        <v>64</v>
      </c>
      <c r="E2427" s="14">
        <v>21</v>
      </c>
      <c r="F2427" s="14">
        <v>80</v>
      </c>
      <c r="G2427" s="15">
        <v>32.9</v>
      </c>
      <c r="H2427" s="19">
        <v>0.13500000000000001</v>
      </c>
      <c r="I2427" s="14">
        <v>41</v>
      </c>
      <c r="J2427" s="25">
        <v>1</v>
      </c>
      <c r="K2427" t="str">
        <f t="shared" si="333"/>
        <v>Obese</v>
      </c>
      <c r="L2427" t="str">
        <f t="shared" si="334"/>
        <v xml:space="preserve">Diabetes </v>
      </c>
      <c r="M2427" t="str">
        <f t="shared" si="335"/>
        <v>Adult</v>
      </c>
      <c r="N2427" t="str">
        <f t="shared" si="336"/>
        <v>Medium</v>
      </c>
      <c r="O2427" t="str">
        <f t="shared" si="337"/>
        <v>High level</v>
      </c>
      <c r="P2427" t="str">
        <f t="shared" si="338"/>
        <v>High Risk</v>
      </c>
      <c r="Q2427" t="str">
        <f t="shared" si="339"/>
        <v>Normal</v>
      </c>
      <c r="R2427" t="str">
        <f t="shared" si="340"/>
        <v>Normal</v>
      </c>
      <c r="S2427" t="str">
        <f t="shared" si="341"/>
        <v>Low DPF</v>
      </c>
    </row>
    <row r="2428" spans="1:19" x14ac:dyDescent="0.35">
      <c r="A2428" s="9">
        <v>2427</v>
      </c>
      <c r="B2428" s="10">
        <v>2</v>
      </c>
      <c r="C2428" s="10">
        <v>123</v>
      </c>
      <c r="D2428" s="10">
        <v>48</v>
      </c>
      <c r="E2428" s="10">
        <v>32</v>
      </c>
      <c r="F2428" s="10">
        <v>165</v>
      </c>
      <c r="G2428" s="11">
        <v>42.1</v>
      </c>
      <c r="H2428" s="18">
        <v>0.52</v>
      </c>
      <c r="I2428" s="10">
        <v>26</v>
      </c>
      <c r="J2428" s="24">
        <v>0</v>
      </c>
      <c r="K2428" t="str">
        <f t="shared" si="333"/>
        <v>Obese</v>
      </c>
      <c r="L2428" t="str">
        <f t="shared" si="334"/>
        <v>normal</v>
      </c>
      <c r="M2428" t="str">
        <f t="shared" si="335"/>
        <v>Adult</v>
      </c>
      <c r="N2428" t="str">
        <f t="shared" si="336"/>
        <v>Medium</v>
      </c>
      <c r="O2428" t="str">
        <f t="shared" si="337"/>
        <v>Normal level</v>
      </c>
      <c r="P2428" t="str">
        <f t="shared" si="338"/>
        <v>Low Risk</v>
      </c>
      <c r="Q2428" t="str">
        <f t="shared" si="339"/>
        <v>High</v>
      </c>
      <c r="R2428" t="str">
        <f t="shared" si="340"/>
        <v>Low</v>
      </c>
      <c r="S2428" t="str">
        <f t="shared" si="341"/>
        <v>Medium DPF</v>
      </c>
    </row>
    <row r="2429" spans="1:19" x14ac:dyDescent="0.35">
      <c r="A2429" s="13">
        <v>2428</v>
      </c>
      <c r="B2429" s="14">
        <v>4</v>
      </c>
      <c r="C2429" s="14">
        <v>115</v>
      </c>
      <c r="D2429" s="14">
        <v>72</v>
      </c>
      <c r="E2429" s="14">
        <v>21</v>
      </c>
      <c r="F2429" s="14">
        <v>80</v>
      </c>
      <c r="G2429" s="15">
        <v>28.9</v>
      </c>
      <c r="H2429" s="19">
        <v>0.376</v>
      </c>
      <c r="I2429" s="14">
        <v>46</v>
      </c>
      <c r="J2429" s="25">
        <v>1</v>
      </c>
      <c r="K2429" t="str">
        <f t="shared" si="333"/>
        <v>Overweight</v>
      </c>
      <c r="L2429" t="str">
        <f t="shared" si="334"/>
        <v xml:space="preserve">Diabetes </v>
      </c>
      <c r="M2429" t="str">
        <f t="shared" si="335"/>
        <v>Adult</v>
      </c>
      <c r="N2429" t="str">
        <f t="shared" si="336"/>
        <v>Medium</v>
      </c>
      <c r="O2429" t="str">
        <f t="shared" si="337"/>
        <v>Normal level</v>
      </c>
      <c r="P2429" t="str">
        <f t="shared" si="338"/>
        <v>High Risk</v>
      </c>
      <c r="Q2429" t="str">
        <f t="shared" si="339"/>
        <v>Normal</v>
      </c>
      <c r="R2429" t="str">
        <f t="shared" si="340"/>
        <v>Normal</v>
      </c>
      <c r="S2429" t="str">
        <f t="shared" si="341"/>
        <v>Medium DPF</v>
      </c>
    </row>
    <row r="2430" spans="1:19" x14ac:dyDescent="0.35">
      <c r="A2430" s="9">
        <v>2429</v>
      </c>
      <c r="B2430" s="10">
        <v>4</v>
      </c>
      <c r="C2430" s="10">
        <v>101</v>
      </c>
      <c r="D2430" s="10">
        <v>62</v>
      </c>
      <c r="E2430" s="10">
        <v>21</v>
      </c>
      <c r="F2430" s="10">
        <v>80</v>
      </c>
      <c r="G2430" s="11">
        <v>21.9</v>
      </c>
      <c r="H2430" s="18">
        <v>0.33600000000000002</v>
      </c>
      <c r="I2430" s="10">
        <v>25</v>
      </c>
      <c r="J2430" s="24">
        <v>0</v>
      </c>
      <c r="K2430" t="str">
        <f t="shared" si="333"/>
        <v>Normal weight</v>
      </c>
      <c r="L2430" t="str">
        <f t="shared" si="334"/>
        <v>normal</v>
      </c>
      <c r="M2430" t="str">
        <f t="shared" si="335"/>
        <v>Adult</v>
      </c>
      <c r="N2430" t="str">
        <f t="shared" si="336"/>
        <v>Medium</v>
      </c>
      <c r="O2430" t="str">
        <f t="shared" si="337"/>
        <v>Normal level</v>
      </c>
      <c r="P2430" t="str">
        <f t="shared" si="338"/>
        <v>High Risk</v>
      </c>
      <c r="Q2430" t="str">
        <f t="shared" si="339"/>
        <v>Normal</v>
      </c>
      <c r="R2430" t="str">
        <f t="shared" si="340"/>
        <v>Normal</v>
      </c>
      <c r="S2430" t="str">
        <f t="shared" si="341"/>
        <v>Medium DPF</v>
      </c>
    </row>
    <row r="2431" spans="1:19" x14ac:dyDescent="0.35">
      <c r="A2431" s="13">
        <v>2430</v>
      </c>
      <c r="B2431" s="14">
        <v>8</v>
      </c>
      <c r="C2431" s="14">
        <v>197</v>
      </c>
      <c r="D2431" s="14">
        <v>74</v>
      </c>
      <c r="E2431" s="14">
        <v>21</v>
      </c>
      <c r="F2431" s="14">
        <v>80</v>
      </c>
      <c r="G2431" s="15">
        <v>25.9</v>
      </c>
      <c r="H2431" s="19">
        <v>1.1910000000000001</v>
      </c>
      <c r="I2431" s="14">
        <v>39</v>
      </c>
      <c r="J2431" s="25">
        <v>1</v>
      </c>
      <c r="K2431" t="str">
        <f t="shared" si="333"/>
        <v>Overweight</v>
      </c>
      <c r="L2431" t="str">
        <f t="shared" si="334"/>
        <v xml:space="preserve">Diabetes </v>
      </c>
      <c r="M2431" t="str">
        <f t="shared" si="335"/>
        <v>Adult</v>
      </c>
      <c r="N2431" t="str">
        <f t="shared" si="336"/>
        <v>Medium</v>
      </c>
      <c r="O2431" t="str">
        <f t="shared" si="337"/>
        <v>High level</v>
      </c>
      <c r="P2431" t="str">
        <f t="shared" si="338"/>
        <v>High Risk</v>
      </c>
      <c r="Q2431" t="str">
        <f t="shared" si="339"/>
        <v>Normal</v>
      </c>
      <c r="R2431" t="str">
        <f t="shared" si="340"/>
        <v>Normal</v>
      </c>
      <c r="S2431" t="str">
        <f t="shared" si="341"/>
        <v>High DPF</v>
      </c>
    </row>
    <row r="2432" spans="1:19" x14ac:dyDescent="0.35">
      <c r="A2432" s="9">
        <v>2431</v>
      </c>
      <c r="B2432" s="10">
        <v>1</v>
      </c>
      <c r="C2432" s="10">
        <v>172</v>
      </c>
      <c r="D2432" s="10">
        <v>68</v>
      </c>
      <c r="E2432" s="10">
        <v>49</v>
      </c>
      <c r="F2432" s="10">
        <v>579</v>
      </c>
      <c r="G2432" s="11">
        <v>42.4</v>
      </c>
      <c r="H2432" s="18">
        <v>0.70199999999999996</v>
      </c>
      <c r="I2432" s="10">
        <v>28</v>
      </c>
      <c r="J2432" s="24">
        <v>1</v>
      </c>
      <c r="K2432" t="str">
        <f t="shared" si="333"/>
        <v>Obese</v>
      </c>
      <c r="L2432" t="str">
        <f t="shared" si="334"/>
        <v xml:space="preserve">Diabetes </v>
      </c>
      <c r="M2432" t="str">
        <f t="shared" si="335"/>
        <v>Adult</v>
      </c>
      <c r="N2432" t="str">
        <f t="shared" si="336"/>
        <v>High</v>
      </c>
      <c r="O2432" t="str">
        <f t="shared" si="337"/>
        <v>High level</v>
      </c>
      <c r="P2432" t="str">
        <f t="shared" si="338"/>
        <v>Low Risk</v>
      </c>
      <c r="Q2432" t="str">
        <f t="shared" si="339"/>
        <v>High</v>
      </c>
      <c r="R2432" t="str">
        <f t="shared" si="340"/>
        <v>Normal</v>
      </c>
      <c r="S2432" t="str">
        <f t="shared" si="341"/>
        <v>High DPF</v>
      </c>
    </row>
    <row r="2433" spans="1:19" x14ac:dyDescent="0.35">
      <c r="A2433" s="13">
        <v>2432</v>
      </c>
      <c r="B2433" s="14">
        <v>6</v>
      </c>
      <c r="C2433" s="14">
        <v>102</v>
      </c>
      <c r="D2433" s="14">
        <v>90</v>
      </c>
      <c r="E2433" s="14">
        <v>39</v>
      </c>
      <c r="F2433" s="14">
        <v>80</v>
      </c>
      <c r="G2433" s="15">
        <v>35.700000000000003</v>
      </c>
      <c r="H2433" s="19">
        <v>0.67400000000000004</v>
      </c>
      <c r="I2433" s="14">
        <v>28</v>
      </c>
      <c r="J2433" s="25">
        <v>0</v>
      </c>
      <c r="K2433" t="str">
        <f t="shared" si="333"/>
        <v>Obese</v>
      </c>
      <c r="L2433" t="str">
        <f t="shared" si="334"/>
        <v>normal</v>
      </c>
      <c r="M2433" t="str">
        <f t="shared" si="335"/>
        <v>Adult</v>
      </c>
      <c r="N2433" t="str">
        <f t="shared" si="336"/>
        <v>Medium</v>
      </c>
      <c r="O2433" t="str">
        <f t="shared" si="337"/>
        <v>Normal level</v>
      </c>
      <c r="P2433" t="str">
        <f t="shared" si="338"/>
        <v>High Risk</v>
      </c>
      <c r="Q2433" t="str">
        <f t="shared" si="339"/>
        <v>Normal</v>
      </c>
      <c r="R2433" t="str">
        <f t="shared" si="340"/>
        <v>Prehypertension</v>
      </c>
      <c r="S2433" t="str">
        <f t="shared" si="341"/>
        <v>High DPF</v>
      </c>
    </row>
    <row r="2434" spans="1:19" x14ac:dyDescent="0.35">
      <c r="A2434" s="9">
        <v>2433</v>
      </c>
      <c r="B2434" s="10">
        <v>1</v>
      </c>
      <c r="C2434" s="10">
        <v>112</v>
      </c>
      <c r="D2434" s="10">
        <v>72</v>
      </c>
      <c r="E2434" s="10">
        <v>30</v>
      </c>
      <c r="F2434" s="10">
        <v>176</v>
      </c>
      <c r="G2434" s="11">
        <v>34.4</v>
      </c>
      <c r="H2434" s="18">
        <v>0.52800000000000002</v>
      </c>
      <c r="I2434" s="10">
        <v>25</v>
      </c>
      <c r="J2434" s="24">
        <v>0</v>
      </c>
      <c r="K2434" t="str">
        <f t="shared" si="333"/>
        <v>Obese</v>
      </c>
      <c r="L2434" t="str">
        <f t="shared" si="334"/>
        <v>normal</v>
      </c>
      <c r="M2434" t="str">
        <f t="shared" si="335"/>
        <v>Adult</v>
      </c>
      <c r="N2434" t="str">
        <f t="shared" si="336"/>
        <v>Medium</v>
      </c>
      <c r="O2434" t="str">
        <f t="shared" si="337"/>
        <v>Normal level</v>
      </c>
      <c r="P2434" t="str">
        <f t="shared" si="338"/>
        <v>Low Risk</v>
      </c>
      <c r="Q2434" t="str">
        <f t="shared" si="339"/>
        <v>High</v>
      </c>
      <c r="R2434" t="str">
        <f t="shared" si="340"/>
        <v>Normal</v>
      </c>
      <c r="S2434" t="str">
        <f t="shared" si="341"/>
        <v>Medium DPF</v>
      </c>
    </row>
    <row r="2435" spans="1:19" x14ac:dyDescent="0.35">
      <c r="A2435" s="13">
        <v>2434</v>
      </c>
      <c r="B2435" s="14">
        <v>1</v>
      </c>
      <c r="C2435" s="14">
        <v>143</v>
      </c>
      <c r="D2435" s="14">
        <v>84</v>
      </c>
      <c r="E2435" s="14">
        <v>23</v>
      </c>
      <c r="F2435" s="14">
        <v>310</v>
      </c>
      <c r="G2435" s="15">
        <v>42.4</v>
      </c>
      <c r="H2435" s="19">
        <v>1.0760000000000001</v>
      </c>
      <c r="I2435" s="14">
        <v>22</v>
      </c>
      <c r="J2435" s="25">
        <v>0</v>
      </c>
      <c r="K2435" t="str">
        <f t="shared" ref="K2435:K2498" si="342">IF(G2435&lt;18.5, "Underweight", IF(G2435&lt;24.9, "Normal weight", IF(G2435&lt;29.9, "Overweight", "Obese")))</f>
        <v>Obese</v>
      </c>
      <c r="L2435" t="str">
        <f t="shared" ref="L2435:L2498" si="343">IF(J2435=1,"Diabetes ","normal")</f>
        <v>normal</v>
      </c>
      <c r="M2435" t="str">
        <f t="shared" ref="M2435:M2498" si="344">IF(I2435&lt;13, "Child", IF(I2435&lt;20, "Teen", IF(I2435&lt;65, "Adult", "Aged")))</f>
        <v>Adult</v>
      </c>
      <c r="N2435" t="str">
        <f t="shared" ref="N2435:N2498" si="345">IF(E2435&lt;20, "Low", IF(E2435&lt;40, "Medium", "High"))</f>
        <v>Medium</v>
      </c>
      <c r="O2435" t="str">
        <f t="shared" ref="O2435:O2498" si="346">IF(C2435&lt;140, "Normal level", IF(C2435&lt;200, "High level"))</f>
        <v>High level</v>
      </c>
      <c r="P2435" t="str">
        <f t="shared" ref="P2435:P2498" si="347">IF(B2435&gt;3, "High Risk", "Low Risk")</f>
        <v>Low Risk</v>
      </c>
      <c r="Q2435" t="str">
        <f t="shared" ref="Q2435:Q2498" si="348">IF(F2435&lt;80, "Low", IF(F2435&lt;=150, "Normal", "High"))</f>
        <v>High</v>
      </c>
      <c r="R2435" t="str">
        <f t="shared" ref="R2435:R2498" si="349">IF(D2435&lt;60, "Low", IF(D2435&lt;=80, "Normal", IF(D2435&lt;=90, "Prehypertension", "Hypertension")))</f>
        <v>Prehypertension</v>
      </c>
      <c r="S2435" t="str">
        <f t="shared" ref="S2435:S2498" si="350">IF(H2435&lt;0.3, "Low DPF", IF(H2435&lt;=0.6, "Medium DPF", "High DPF"))</f>
        <v>High DPF</v>
      </c>
    </row>
    <row r="2436" spans="1:19" x14ac:dyDescent="0.35">
      <c r="A2436" s="9">
        <v>2435</v>
      </c>
      <c r="B2436" s="10">
        <v>1</v>
      </c>
      <c r="C2436" s="10">
        <v>143</v>
      </c>
      <c r="D2436" s="10">
        <v>74</v>
      </c>
      <c r="E2436" s="10">
        <v>22</v>
      </c>
      <c r="F2436" s="10">
        <v>61</v>
      </c>
      <c r="G2436" s="11">
        <v>26.2</v>
      </c>
      <c r="H2436" s="18">
        <v>0.25600000000000001</v>
      </c>
      <c r="I2436" s="10">
        <v>21</v>
      </c>
      <c r="J2436" s="24">
        <v>0</v>
      </c>
      <c r="K2436" t="str">
        <f t="shared" si="342"/>
        <v>Overweight</v>
      </c>
      <c r="L2436" t="str">
        <f t="shared" si="343"/>
        <v>normal</v>
      </c>
      <c r="M2436" t="str">
        <f t="shared" si="344"/>
        <v>Adult</v>
      </c>
      <c r="N2436" t="str">
        <f t="shared" si="345"/>
        <v>Medium</v>
      </c>
      <c r="O2436" t="str">
        <f t="shared" si="346"/>
        <v>High level</v>
      </c>
      <c r="P2436" t="str">
        <f t="shared" si="347"/>
        <v>Low Risk</v>
      </c>
      <c r="Q2436" t="str">
        <f t="shared" si="348"/>
        <v>Low</v>
      </c>
      <c r="R2436" t="str">
        <f t="shared" si="349"/>
        <v>Normal</v>
      </c>
      <c r="S2436" t="str">
        <f t="shared" si="350"/>
        <v>Low DPF</v>
      </c>
    </row>
    <row r="2437" spans="1:19" x14ac:dyDescent="0.35">
      <c r="A2437" s="13">
        <v>2436</v>
      </c>
      <c r="B2437" s="14">
        <v>4</v>
      </c>
      <c r="C2437" s="14">
        <v>138</v>
      </c>
      <c r="D2437" s="14">
        <v>60</v>
      </c>
      <c r="E2437" s="14">
        <v>35</v>
      </c>
      <c r="F2437" s="14">
        <v>167</v>
      </c>
      <c r="G2437" s="15">
        <v>34.6</v>
      </c>
      <c r="H2437" s="19">
        <v>0.53400000000000003</v>
      </c>
      <c r="I2437" s="14">
        <v>21</v>
      </c>
      <c r="J2437" s="25">
        <v>1</v>
      </c>
      <c r="K2437" t="str">
        <f t="shared" si="342"/>
        <v>Obese</v>
      </c>
      <c r="L2437" t="str">
        <f t="shared" si="343"/>
        <v xml:space="preserve">Diabetes </v>
      </c>
      <c r="M2437" t="str">
        <f t="shared" si="344"/>
        <v>Adult</v>
      </c>
      <c r="N2437" t="str">
        <f t="shared" si="345"/>
        <v>Medium</v>
      </c>
      <c r="O2437" t="str">
        <f t="shared" si="346"/>
        <v>Normal level</v>
      </c>
      <c r="P2437" t="str">
        <f t="shared" si="347"/>
        <v>High Risk</v>
      </c>
      <c r="Q2437" t="str">
        <f t="shared" si="348"/>
        <v>High</v>
      </c>
      <c r="R2437" t="str">
        <f t="shared" si="349"/>
        <v>Normal</v>
      </c>
      <c r="S2437" t="str">
        <f t="shared" si="350"/>
        <v>Medium DPF</v>
      </c>
    </row>
    <row r="2438" spans="1:19" x14ac:dyDescent="0.35">
      <c r="A2438" s="9">
        <v>2437</v>
      </c>
      <c r="B2438" s="10">
        <v>3</v>
      </c>
      <c r="C2438" s="10">
        <v>173</v>
      </c>
      <c r="D2438" s="10">
        <v>84</v>
      </c>
      <c r="E2438" s="10">
        <v>33</v>
      </c>
      <c r="F2438" s="10">
        <v>474</v>
      </c>
      <c r="G2438" s="11">
        <v>35.700000000000003</v>
      </c>
      <c r="H2438" s="18">
        <v>0.25800000000000001</v>
      </c>
      <c r="I2438" s="10">
        <v>22</v>
      </c>
      <c r="J2438" s="24">
        <v>1</v>
      </c>
      <c r="K2438" t="str">
        <f t="shared" si="342"/>
        <v>Obese</v>
      </c>
      <c r="L2438" t="str">
        <f t="shared" si="343"/>
        <v xml:space="preserve">Diabetes </v>
      </c>
      <c r="M2438" t="str">
        <f t="shared" si="344"/>
        <v>Adult</v>
      </c>
      <c r="N2438" t="str">
        <f t="shared" si="345"/>
        <v>Medium</v>
      </c>
      <c r="O2438" t="str">
        <f t="shared" si="346"/>
        <v>High level</v>
      </c>
      <c r="P2438" t="str">
        <f t="shared" si="347"/>
        <v>Low Risk</v>
      </c>
      <c r="Q2438" t="str">
        <f t="shared" si="348"/>
        <v>High</v>
      </c>
      <c r="R2438" t="str">
        <f t="shared" si="349"/>
        <v>Prehypertension</v>
      </c>
      <c r="S2438" t="str">
        <f t="shared" si="350"/>
        <v>Low DPF</v>
      </c>
    </row>
    <row r="2439" spans="1:19" x14ac:dyDescent="0.35">
      <c r="A2439" s="13">
        <v>2438</v>
      </c>
      <c r="B2439" s="14">
        <v>1</v>
      </c>
      <c r="C2439" s="14">
        <v>97</v>
      </c>
      <c r="D2439" s="14">
        <v>68</v>
      </c>
      <c r="E2439" s="14">
        <v>21</v>
      </c>
      <c r="F2439" s="14">
        <v>80</v>
      </c>
      <c r="G2439" s="15">
        <v>27.2</v>
      </c>
      <c r="H2439" s="19">
        <v>1.095</v>
      </c>
      <c r="I2439" s="14">
        <v>22</v>
      </c>
      <c r="J2439" s="25">
        <v>0</v>
      </c>
      <c r="K2439" t="str">
        <f t="shared" si="342"/>
        <v>Overweight</v>
      </c>
      <c r="L2439" t="str">
        <f t="shared" si="343"/>
        <v>normal</v>
      </c>
      <c r="M2439" t="str">
        <f t="shared" si="344"/>
        <v>Adult</v>
      </c>
      <c r="N2439" t="str">
        <f t="shared" si="345"/>
        <v>Medium</v>
      </c>
      <c r="O2439" t="str">
        <f t="shared" si="346"/>
        <v>Normal level</v>
      </c>
      <c r="P2439" t="str">
        <f t="shared" si="347"/>
        <v>Low Risk</v>
      </c>
      <c r="Q2439" t="str">
        <f t="shared" si="348"/>
        <v>Normal</v>
      </c>
      <c r="R2439" t="str">
        <f t="shared" si="349"/>
        <v>Normal</v>
      </c>
      <c r="S2439" t="str">
        <f t="shared" si="350"/>
        <v>High DPF</v>
      </c>
    </row>
    <row r="2440" spans="1:19" x14ac:dyDescent="0.35">
      <c r="A2440" s="9">
        <v>2439</v>
      </c>
      <c r="B2440" s="10">
        <v>4</v>
      </c>
      <c r="C2440" s="10">
        <v>144</v>
      </c>
      <c r="D2440" s="10">
        <v>82</v>
      </c>
      <c r="E2440" s="10">
        <v>32</v>
      </c>
      <c r="F2440" s="10">
        <v>80</v>
      </c>
      <c r="G2440" s="11">
        <v>38.5</v>
      </c>
      <c r="H2440" s="18">
        <v>0.55400000000000005</v>
      </c>
      <c r="I2440" s="10">
        <v>37</v>
      </c>
      <c r="J2440" s="24">
        <v>1</v>
      </c>
      <c r="K2440" t="str">
        <f t="shared" si="342"/>
        <v>Obese</v>
      </c>
      <c r="L2440" t="str">
        <f t="shared" si="343"/>
        <v xml:space="preserve">Diabetes </v>
      </c>
      <c r="M2440" t="str">
        <f t="shared" si="344"/>
        <v>Adult</v>
      </c>
      <c r="N2440" t="str">
        <f t="shared" si="345"/>
        <v>Medium</v>
      </c>
      <c r="O2440" t="str">
        <f t="shared" si="346"/>
        <v>High level</v>
      </c>
      <c r="P2440" t="str">
        <f t="shared" si="347"/>
        <v>High Risk</v>
      </c>
      <c r="Q2440" t="str">
        <f t="shared" si="348"/>
        <v>Normal</v>
      </c>
      <c r="R2440" t="str">
        <f t="shared" si="349"/>
        <v>Prehypertension</v>
      </c>
      <c r="S2440" t="str">
        <f t="shared" si="350"/>
        <v>Medium DPF</v>
      </c>
    </row>
    <row r="2441" spans="1:19" x14ac:dyDescent="0.35">
      <c r="A2441" s="13">
        <v>2440</v>
      </c>
      <c r="B2441" s="14">
        <v>1</v>
      </c>
      <c r="C2441" s="14">
        <v>83</v>
      </c>
      <c r="D2441" s="14">
        <v>68</v>
      </c>
      <c r="E2441" s="14">
        <v>21</v>
      </c>
      <c r="F2441" s="14">
        <v>80</v>
      </c>
      <c r="G2441" s="15">
        <v>18.2</v>
      </c>
      <c r="H2441" s="19">
        <v>0.624</v>
      </c>
      <c r="I2441" s="14">
        <v>27</v>
      </c>
      <c r="J2441" s="25">
        <v>0</v>
      </c>
      <c r="K2441" t="str">
        <f t="shared" si="342"/>
        <v>Underweight</v>
      </c>
      <c r="L2441" t="str">
        <f t="shared" si="343"/>
        <v>normal</v>
      </c>
      <c r="M2441" t="str">
        <f t="shared" si="344"/>
        <v>Adult</v>
      </c>
      <c r="N2441" t="str">
        <f t="shared" si="345"/>
        <v>Medium</v>
      </c>
      <c r="O2441" t="str">
        <f t="shared" si="346"/>
        <v>Normal level</v>
      </c>
      <c r="P2441" t="str">
        <f t="shared" si="347"/>
        <v>Low Risk</v>
      </c>
      <c r="Q2441" t="str">
        <f t="shared" si="348"/>
        <v>Normal</v>
      </c>
      <c r="R2441" t="str">
        <f t="shared" si="349"/>
        <v>Normal</v>
      </c>
      <c r="S2441" t="str">
        <f t="shared" si="350"/>
        <v>High DPF</v>
      </c>
    </row>
    <row r="2442" spans="1:19" x14ac:dyDescent="0.35">
      <c r="A2442" s="9">
        <v>2441</v>
      </c>
      <c r="B2442" s="10">
        <v>3</v>
      </c>
      <c r="C2442" s="10">
        <v>129</v>
      </c>
      <c r="D2442" s="10">
        <v>64</v>
      </c>
      <c r="E2442" s="10">
        <v>29</v>
      </c>
      <c r="F2442" s="10">
        <v>115</v>
      </c>
      <c r="G2442" s="11">
        <v>26.4</v>
      </c>
      <c r="H2442" s="18">
        <v>0.219</v>
      </c>
      <c r="I2442" s="10">
        <v>28</v>
      </c>
      <c r="J2442" s="24">
        <v>1</v>
      </c>
      <c r="K2442" t="str">
        <f t="shared" si="342"/>
        <v>Overweight</v>
      </c>
      <c r="L2442" t="str">
        <f t="shared" si="343"/>
        <v xml:space="preserve">Diabetes </v>
      </c>
      <c r="M2442" t="str">
        <f t="shared" si="344"/>
        <v>Adult</v>
      </c>
      <c r="N2442" t="str">
        <f t="shared" si="345"/>
        <v>Medium</v>
      </c>
      <c r="O2442" t="str">
        <f t="shared" si="346"/>
        <v>Normal level</v>
      </c>
      <c r="P2442" t="str">
        <f t="shared" si="347"/>
        <v>Low Risk</v>
      </c>
      <c r="Q2442" t="str">
        <f t="shared" si="348"/>
        <v>Normal</v>
      </c>
      <c r="R2442" t="str">
        <f t="shared" si="349"/>
        <v>Normal</v>
      </c>
      <c r="S2442" t="str">
        <f t="shared" si="350"/>
        <v>Low DPF</v>
      </c>
    </row>
    <row r="2443" spans="1:19" x14ac:dyDescent="0.35">
      <c r="A2443" s="13">
        <v>2442</v>
      </c>
      <c r="B2443" s="14">
        <v>1</v>
      </c>
      <c r="C2443" s="14">
        <v>119</v>
      </c>
      <c r="D2443" s="14">
        <v>88</v>
      </c>
      <c r="E2443" s="14">
        <v>41</v>
      </c>
      <c r="F2443" s="14">
        <v>170</v>
      </c>
      <c r="G2443" s="15">
        <v>45.3</v>
      </c>
      <c r="H2443" s="19">
        <v>0.50700000000000001</v>
      </c>
      <c r="I2443" s="14">
        <v>26</v>
      </c>
      <c r="J2443" s="25">
        <v>0</v>
      </c>
      <c r="K2443" t="str">
        <f t="shared" si="342"/>
        <v>Obese</v>
      </c>
      <c r="L2443" t="str">
        <f t="shared" si="343"/>
        <v>normal</v>
      </c>
      <c r="M2443" t="str">
        <f t="shared" si="344"/>
        <v>Adult</v>
      </c>
      <c r="N2443" t="str">
        <f t="shared" si="345"/>
        <v>High</v>
      </c>
      <c r="O2443" t="str">
        <f t="shared" si="346"/>
        <v>Normal level</v>
      </c>
      <c r="P2443" t="str">
        <f t="shared" si="347"/>
        <v>Low Risk</v>
      </c>
      <c r="Q2443" t="str">
        <f t="shared" si="348"/>
        <v>High</v>
      </c>
      <c r="R2443" t="str">
        <f t="shared" si="349"/>
        <v>Prehypertension</v>
      </c>
      <c r="S2443" t="str">
        <f t="shared" si="350"/>
        <v>Medium DPF</v>
      </c>
    </row>
    <row r="2444" spans="1:19" x14ac:dyDescent="0.35">
      <c r="A2444" s="9">
        <v>2443</v>
      </c>
      <c r="B2444" s="10">
        <v>2</v>
      </c>
      <c r="C2444" s="10">
        <v>94</v>
      </c>
      <c r="D2444" s="10">
        <v>68</v>
      </c>
      <c r="E2444" s="10">
        <v>18</v>
      </c>
      <c r="F2444" s="10">
        <v>76</v>
      </c>
      <c r="G2444" s="11">
        <v>26</v>
      </c>
      <c r="H2444" s="18">
        <v>0.56100000000000005</v>
      </c>
      <c r="I2444" s="10">
        <v>21</v>
      </c>
      <c r="J2444" s="24">
        <v>0</v>
      </c>
      <c r="K2444" t="str">
        <f t="shared" si="342"/>
        <v>Overweight</v>
      </c>
      <c r="L2444" t="str">
        <f t="shared" si="343"/>
        <v>normal</v>
      </c>
      <c r="M2444" t="str">
        <f t="shared" si="344"/>
        <v>Adult</v>
      </c>
      <c r="N2444" t="str">
        <f t="shared" si="345"/>
        <v>Low</v>
      </c>
      <c r="O2444" t="str">
        <f t="shared" si="346"/>
        <v>Normal level</v>
      </c>
      <c r="P2444" t="str">
        <f t="shared" si="347"/>
        <v>Low Risk</v>
      </c>
      <c r="Q2444" t="str">
        <f t="shared" si="348"/>
        <v>Low</v>
      </c>
      <c r="R2444" t="str">
        <f t="shared" si="349"/>
        <v>Normal</v>
      </c>
      <c r="S2444" t="str">
        <f t="shared" si="350"/>
        <v>Medium DPF</v>
      </c>
    </row>
    <row r="2445" spans="1:19" x14ac:dyDescent="0.35">
      <c r="A2445" s="13">
        <v>2444</v>
      </c>
      <c r="B2445" s="14">
        <v>4</v>
      </c>
      <c r="C2445" s="14">
        <v>102</v>
      </c>
      <c r="D2445" s="14">
        <v>64</v>
      </c>
      <c r="E2445" s="14">
        <v>46</v>
      </c>
      <c r="F2445" s="14">
        <v>78</v>
      </c>
      <c r="G2445" s="15">
        <v>40.6</v>
      </c>
      <c r="H2445" s="19">
        <v>0.496</v>
      </c>
      <c r="I2445" s="14">
        <v>21</v>
      </c>
      <c r="J2445" s="25">
        <v>0</v>
      </c>
      <c r="K2445" t="str">
        <f t="shared" si="342"/>
        <v>Obese</v>
      </c>
      <c r="L2445" t="str">
        <f t="shared" si="343"/>
        <v>normal</v>
      </c>
      <c r="M2445" t="str">
        <f t="shared" si="344"/>
        <v>Adult</v>
      </c>
      <c r="N2445" t="str">
        <f t="shared" si="345"/>
        <v>High</v>
      </c>
      <c r="O2445" t="str">
        <f t="shared" si="346"/>
        <v>Normal level</v>
      </c>
      <c r="P2445" t="str">
        <f t="shared" si="347"/>
        <v>High Risk</v>
      </c>
      <c r="Q2445" t="str">
        <f t="shared" si="348"/>
        <v>Low</v>
      </c>
      <c r="R2445" t="str">
        <f t="shared" si="349"/>
        <v>Normal</v>
      </c>
      <c r="S2445" t="str">
        <f t="shared" si="350"/>
        <v>Medium DPF</v>
      </c>
    </row>
    <row r="2446" spans="1:19" x14ac:dyDescent="0.35">
      <c r="A2446" s="9">
        <v>2445</v>
      </c>
      <c r="B2446" s="10">
        <v>2</v>
      </c>
      <c r="C2446" s="10">
        <v>115</v>
      </c>
      <c r="D2446" s="10">
        <v>64</v>
      </c>
      <c r="E2446" s="10">
        <v>22</v>
      </c>
      <c r="F2446" s="10">
        <v>80</v>
      </c>
      <c r="G2446" s="11">
        <v>30.8</v>
      </c>
      <c r="H2446" s="18">
        <v>0.42099999999999999</v>
      </c>
      <c r="I2446" s="10">
        <v>21</v>
      </c>
      <c r="J2446" s="24">
        <v>0</v>
      </c>
      <c r="K2446" t="str">
        <f t="shared" si="342"/>
        <v>Obese</v>
      </c>
      <c r="L2446" t="str">
        <f t="shared" si="343"/>
        <v>normal</v>
      </c>
      <c r="M2446" t="str">
        <f t="shared" si="344"/>
        <v>Adult</v>
      </c>
      <c r="N2446" t="str">
        <f t="shared" si="345"/>
        <v>Medium</v>
      </c>
      <c r="O2446" t="str">
        <f t="shared" si="346"/>
        <v>Normal level</v>
      </c>
      <c r="P2446" t="str">
        <f t="shared" si="347"/>
        <v>Low Risk</v>
      </c>
      <c r="Q2446" t="str">
        <f t="shared" si="348"/>
        <v>Normal</v>
      </c>
      <c r="R2446" t="str">
        <f t="shared" si="349"/>
        <v>Normal</v>
      </c>
      <c r="S2446" t="str">
        <f t="shared" si="350"/>
        <v>Medium DPF</v>
      </c>
    </row>
    <row r="2447" spans="1:19" x14ac:dyDescent="0.35">
      <c r="A2447" s="13">
        <v>2446</v>
      </c>
      <c r="B2447" s="14">
        <v>8</v>
      </c>
      <c r="C2447" s="14">
        <v>151</v>
      </c>
      <c r="D2447" s="14">
        <v>78</v>
      </c>
      <c r="E2447" s="14">
        <v>32</v>
      </c>
      <c r="F2447" s="14">
        <v>210</v>
      </c>
      <c r="G2447" s="15">
        <v>42.9</v>
      </c>
      <c r="H2447" s="19">
        <v>0.51600000000000001</v>
      </c>
      <c r="I2447" s="14">
        <v>36</v>
      </c>
      <c r="J2447" s="25">
        <v>1</v>
      </c>
      <c r="K2447" t="str">
        <f t="shared" si="342"/>
        <v>Obese</v>
      </c>
      <c r="L2447" t="str">
        <f t="shared" si="343"/>
        <v xml:space="preserve">Diabetes </v>
      </c>
      <c r="M2447" t="str">
        <f t="shared" si="344"/>
        <v>Adult</v>
      </c>
      <c r="N2447" t="str">
        <f t="shared" si="345"/>
        <v>Medium</v>
      </c>
      <c r="O2447" t="str">
        <f t="shared" si="346"/>
        <v>High level</v>
      </c>
      <c r="P2447" t="str">
        <f t="shared" si="347"/>
        <v>High Risk</v>
      </c>
      <c r="Q2447" t="str">
        <f t="shared" si="348"/>
        <v>High</v>
      </c>
      <c r="R2447" t="str">
        <f t="shared" si="349"/>
        <v>Normal</v>
      </c>
      <c r="S2447" t="str">
        <f t="shared" si="350"/>
        <v>Medium DPF</v>
      </c>
    </row>
    <row r="2448" spans="1:19" x14ac:dyDescent="0.35">
      <c r="A2448" s="9">
        <v>2447</v>
      </c>
      <c r="B2448" s="10">
        <v>4</v>
      </c>
      <c r="C2448" s="10">
        <v>184</v>
      </c>
      <c r="D2448" s="10">
        <v>78</v>
      </c>
      <c r="E2448" s="10">
        <v>39</v>
      </c>
      <c r="F2448" s="10">
        <v>277</v>
      </c>
      <c r="G2448" s="11">
        <v>37</v>
      </c>
      <c r="H2448" s="18">
        <v>0.26400000000000001</v>
      </c>
      <c r="I2448" s="10">
        <v>31</v>
      </c>
      <c r="J2448" s="24">
        <v>1</v>
      </c>
      <c r="K2448" t="str">
        <f t="shared" si="342"/>
        <v>Obese</v>
      </c>
      <c r="L2448" t="str">
        <f t="shared" si="343"/>
        <v xml:space="preserve">Diabetes </v>
      </c>
      <c r="M2448" t="str">
        <f t="shared" si="344"/>
        <v>Adult</v>
      </c>
      <c r="N2448" t="str">
        <f t="shared" si="345"/>
        <v>Medium</v>
      </c>
      <c r="O2448" t="str">
        <f t="shared" si="346"/>
        <v>High level</v>
      </c>
      <c r="P2448" t="str">
        <f t="shared" si="347"/>
        <v>High Risk</v>
      </c>
      <c r="Q2448" t="str">
        <f t="shared" si="348"/>
        <v>High</v>
      </c>
      <c r="R2448" t="str">
        <f t="shared" si="349"/>
        <v>Normal</v>
      </c>
      <c r="S2448" t="str">
        <f t="shared" si="350"/>
        <v>Low DPF</v>
      </c>
    </row>
    <row r="2449" spans="1:19" x14ac:dyDescent="0.35">
      <c r="A2449" s="13">
        <v>2448</v>
      </c>
      <c r="B2449" s="14">
        <v>4</v>
      </c>
      <c r="C2449" s="14">
        <v>94</v>
      </c>
      <c r="D2449" s="14">
        <v>69</v>
      </c>
      <c r="E2449" s="14">
        <v>21</v>
      </c>
      <c r="F2449" s="14">
        <v>80</v>
      </c>
      <c r="G2449" s="15">
        <v>32.14</v>
      </c>
      <c r="H2449" s="19">
        <v>0.25600000000000001</v>
      </c>
      <c r="I2449" s="14">
        <v>25</v>
      </c>
      <c r="J2449" s="25">
        <v>0</v>
      </c>
      <c r="K2449" t="str">
        <f t="shared" si="342"/>
        <v>Obese</v>
      </c>
      <c r="L2449" t="str">
        <f t="shared" si="343"/>
        <v>normal</v>
      </c>
      <c r="M2449" t="str">
        <f t="shared" si="344"/>
        <v>Adult</v>
      </c>
      <c r="N2449" t="str">
        <f t="shared" si="345"/>
        <v>Medium</v>
      </c>
      <c r="O2449" t="str">
        <f t="shared" si="346"/>
        <v>Normal level</v>
      </c>
      <c r="P2449" t="str">
        <f t="shared" si="347"/>
        <v>High Risk</v>
      </c>
      <c r="Q2449" t="str">
        <f t="shared" si="348"/>
        <v>Normal</v>
      </c>
      <c r="R2449" t="str">
        <f t="shared" si="349"/>
        <v>Normal</v>
      </c>
      <c r="S2449" t="str">
        <f t="shared" si="350"/>
        <v>Low DPF</v>
      </c>
    </row>
    <row r="2450" spans="1:19" x14ac:dyDescent="0.35">
      <c r="A2450" s="9">
        <v>2449</v>
      </c>
      <c r="B2450" s="10">
        <v>1</v>
      </c>
      <c r="C2450" s="10">
        <v>181</v>
      </c>
      <c r="D2450" s="10">
        <v>64</v>
      </c>
      <c r="E2450" s="10">
        <v>30</v>
      </c>
      <c r="F2450" s="10">
        <v>180</v>
      </c>
      <c r="G2450" s="11">
        <v>34.1</v>
      </c>
      <c r="H2450" s="18">
        <v>0.32800000000000001</v>
      </c>
      <c r="I2450" s="10">
        <v>38</v>
      </c>
      <c r="J2450" s="24">
        <v>1</v>
      </c>
      <c r="K2450" t="str">
        <f t="shared" si="342"/>
        <v>Obese</v>
      </c>
      <c r="L2450" t="str">
        <f t="shared" si="343"/>
        <v xml:space="preserve">Diabetes </v>
      </c>
      <c r="M2450" t="str">
        <f t="shared" si="344"/>
        <v>Adult</v>
      </c>
      <c r="N2450" t="str">
        <f t="shared" si="345"/>
        <v>Medium</v>
      </c>
      <c r="O2450" t="str">
        <f t="shared" si="346"/>
        <v>High level</v>
      </c>
      <c r="P2450" t="str">
        <f t="shared" si="347"/>
        <v>Low Risk</v>
      </c>
      <c r="Q2450" t="str">
        <f t="shared" si="348"/>
        <v>High</v>
      </c>
      <c r="R2450" t="str">
        <f t="shared" si="349"/>
        <v>Normal</v>
      </c>
      <c r="S2450" t="str">
        <f t="shared" si="350"/>
        <v>Medium DPF</v>
      </c>
    </row>
    <row r="2451" spans="1:19" x14ac:dyDescent="0.35">
      <c r="A2451" s="13">
        <v>2450</v>
      </c>
      <c r="B2451" s="14">
        <v>4</v>
      </c>
      <c r="C2451" s="14">
        <v>135</v>
      </c>
      <c r="D2451" s="14">
        <v>94</v>
      </c>
      <c r="E2451" s="14">
        <v>46</v>
      </c>
      <c r="F2451" s="14">
        <v>145</v>
      </c>
      <c r="G2451" s="15">
        <v>40.6</v>
      </c>
      <c r="H2451" s="19">
        <v>0.28399999999999997</v>
      </c>
      <c r="I2451" s="14">
        <v>26</v>
      </c>
      <c r="J2451" s="25">
        <v>0</v>
      </c>
      <c r="K2451" t="str">
        <f t="shared" si="342"/>
        <v>Obese</v>
      </c>
      <c r="L2451" t="str">
        <f t="shared" si="343"/>
        <v>normal</v>
      </c>
      <c r="M2451" t="str">
        <f t="shared" si="344"/>
        <v>Adult</v>
      </c>
      <c r="N2451" t="str">
        <f t="shared" si="345"/>
        <v>High</v>
      </c>
      <c r="O2451" t="str">
        <f t="shared" si="346"/>
        <v>Normal level</v>
      </c>
      <c r="P2451" t="str">
        <f t="shared" si="347"/>
        <v>High Risk</v>
      </c>
      <c r="Q2451" t="str">
        <f t="shared" si="348"/>
        <v>Normal</v>
      </c>
      <c r="R2451" t="str">
        <f t="shared" si="349"/>
        <v>Hypertension</v>
      </c>
      <c r="S2451" t="str">
        <f t="shared" si="350"/>
        <v>Low DPF</v>
      </c>
    </row>
    <row r="2452" spans="1:19" x14ac:dyDescent="0.35">
      <c r="A2452" s="9">
        <v>2451</v>
      </c>
      <c r="B2452" s="10">
        <v>1</v>
      </c>
      <c r="C2452" s="10">
        <v>95</v>
      </c>
      <c r="D2452" s="10">
        <v>82</v>
      </c>
      <c r="E2452" s="10">
        <v>25</v>
      </c>
      <c r="F2452" s="10">
        <v>180</v>
      </c>
      <c r="G2452" s="11">
        <v>35</v>
      </c>
      <c r="H2452" s="18">
        <v>0.23300000000000001</v>
      </c>
      <c r="I2452" s="10">
        <v>43</v>
      </c>
      <c r="J2452" s="24">
        <v>1</v>
      </c>
      <c r="K2452" t="str">
        <f t="shared" si="342"/>
        <v>Obese</v>
      </c>
      <c r="L2452" t="str">
        <f t="shared" si="343"/>
        <v xml:space="preserve">Diabetes </v>
      </c>
      <c r="M2452" t="str">
        <f t="shared" si="344"/>
        <v>Adult</v>
      </c>
      <c r="N2452" t="str">
        <f t="shared" si="345"/>
        <v>Medium</v>
      </c>
      <c r="O2452" t="str">
        <f t="shared" si="346"/>
        <v>Normal level</v>
      </c>
      <c r="P2452" t="str">
        <f t="shared" si="347"/>
        <v>Low Risk</v>
      </c>
      <c r="Q2452" t="str">
        <f t="shared" si="348"/>
        <v>High</v>
      </c>
      <c r="R2452" t="str">
        <f t="shared" si="349"/>
        <v>Prehypertension</v>
      </c>
      <c r="S2452" t="str">
        <f t="shared" si="350"/>
        <v>Low DPF</v>
      </c>
    </row>
    <row r="2453" spans="1:19" x14ac:dyDescent="0.35">
      <c r="A2453" s="13">
        <v>2452</v>
      </c>
      <c r="B2453" s="14">
        <v>2</v>
      </c>
      <c r="C2453" s="14">
        <v>99</v>
      </c>
      <c r="D2453" s="14">
        <v>69</v>
      </c>
      <c r="E2453" s="14">
        <v>21</v>
      </c>
      <c r="F2453" s="14">
        <v>80</v>
      </c>
      <c r="G2453" s="15">
        <v>22.2</v>
      </c>
      <c r="H2453" s="19">
        <v>0.108</v>
      </c>
      <c r="I2453" s="14">
        <v>23</v>
      </c>
      <c r="J2453" s="25">
        <v>0</v>
      </c>
      <c r="K2453" t="str">
        <f t="shared" si="342"/>
        <v>Normal weight</v>
      </c>
      <c r="L2453" t="str">
        <f t="shared" si="343"/>
        <v>normal</v>
      </c>
      <c r="M2453" t="str">
        <f t="shared" si="344"/>
        <v>Adult</v>
      </c>
      <c r="N2453" t="str">
        <f t="shared" si="345"/>
        <v>Medium</v>
      </c>
      <c r="O2453" t="str">
        <f t="shared" si="346"/>
        <v>Normal level</v>
      </c>
      <c r="P2453" t="str">
        <f t="shared" si="347"/>
        <v>Low Risk</v>
      </c>
      <c r="Q2453" t="str">
        <f t="shared" si="348"/>
        <v>Normal</v>
      </c>
      <c r="R2453" t="str">
        <f t="shared" si="349"/>
        <v>Normal</v>
      </c>
      <c r="S2453" t="str">
        <f t="shared" si="350"/>
        <v>Low DPF</v>
      </c>
    </row>
    <row r="2454" spans="1:19" x14ac:dyDescent="0.35">
      <c r="A2454" s="9">
        <v>2453</v>
      </c>
      <c r="B2454" s="10">
        <v>3</v>
      </c>
      <c r="C2454" s="10">
        <v>89</v>
      </c>
      <c r="D2454" s="10">
        <v>74</v>
      </c>
      <c r="E2454" s="10">
        <v>16</v>
      </c>
      <c r="F2454" s="10">
        <v>85</v>
      </c>
      <c r="G2454" s="11">
        <v>30.4</v>
      </c>
      <c r="H2454" s="18">
        <v>0.55100000000000005</v>
      </c>
      <c r="I2454" s="10">
        <v>38</v>
      </c>
      <c r="J2454" s="24">
        <v>0</v>
      </c>
      <c r="K2454" t="str">
        <f t="shared" si="342"/>
        <v>Obese</v>
      </c>
      <c r="L2454" t="str">
        <f t="shared" si="343"/>
        <v>normal</v>
      </c>
      <c r="M2454" t="str">
        <f t="shared" si="344"/>
        <v>Adult</v>
      </c>
      <c r="N2454" t="str">
        <f t="shared" si="345"/>
        <v>Low</v>
      </c>
      <c r="O2454" t="str">
        <f t="shared" si="346"/>
        <v>Normal level</v>
      </c>
      <c r="P2454" t="str">
        <f t="shared" si="347"/>
        <v>Low Risk</v>
      </c>
      <c r="Q2454" t="str">
        <f t="shared" si="348"/>
        <v>Normal</v>
      </c>
      <c r="R2454" t="str">
        <f t="shared" si="349"/>
        <v>Normal</v>
      </c>
      <c r="S2454" t="str">
        <f t="shared" si="350"/>
        <v>Medium DPF</v>
      </c>
    </row>
    <row r="2455" spans="1:19" x14ac:dyDescent="0.35">
      <c r="A2455" s="13">
        <v>2454</v>
      </c>
      <c r="B2455" s="14">
        <v>1</v>
      </c>
      <c r="C2455" s="14">
        <v>80</v>
      </c>
      <c r="D2455" s="14">
        <v>74</v>
      </c>
      <c r="E2455" s="14">
        <v>11</v>
      </c>
      <c r="F2455" s="14">
        <v>60</v>
      </c>
      <c r="G2455" s="15">
        <v>30</v>
      </c>
      <c r="H2455" s="19">
        <v>0.52700000000000002</v>
      </c>
      <c r="I2455" s="14">
        <v>22</v>
      </c>
      <c r="J2455" s="25">
        <v>0</v>
      </c>
      <c r="K2455" t="str">
        <f t="shared" si="342"/>
        <v>Obese</v>
      </c>
      <c r="L2455" t="str">
        <f t="shared" si="343"/>
        <v>normal</v>
      </c>
      <c r="M2455" t="str">
        <f t="shared" si="344"/>
        <v>Adult</v>
      </c>
      <c r="N2455" t="str">
        <f t="shared" si="345"/>
        <v>Low</v>
      </c>
      <c r="O2455" t="str">
        <f t="shared" si="346"/>
        <v>Normal level</v>
      </c>
      <c r="P2455" t="str">
        <f t="shared" si="347"/>
        <v>Low Risk</v>
      </c>
      <c r="Q2455" t="str">
        <f t="shared" si="348"/>
        <v>Low</v>
      </c>
      <c r="R2455" t="str">
        <f t="shared" si="349"/>
        <v>Normal</v>
      </c>
      <c r="S2455" t="str">
        <f t="shared" si="350"/>
        <v>Medium DPF</v>
      </c>
    </row>
    <row r="2456" spans="1:19" x14ac:dyDescent="0.35">
      <c r="A2456" s="9">
        <v>2455</v>
      </c>
      <c r="B2456" s="10">
        <v>1</v>
      </c>
      <c r="C2456" s="10">
        <v>173</v>
      </c>
      <c r="D2456" s="10">
        <v>74</v>
      </c>
      <c r="E2456" s="10">
        <v>21</v>
      </c>
      <c r="F2456" s="10">
        <v>80</v>
      </c>
      <c r="G2456" s="11">
        <v>36.799999999999997</v>
      </c>
      <c r="H2456" s="18">
        <v>8.7999999999999995E-2</v>
      </c>
      <c r="I2456" s="10">
        <v>38</v>
      </c>
      <c r="J2456" s="24">
        <v>1</v>
      </c>
      <c r="K2456" t="str">
        <f t="shared" si="342"/>
        <v>Obese</v>
      </c>
      <c r="L2456" t="str">
        <f t="shared" si="343"/>
        <v xml:space="preserve">Diabetes </v>
      </c>
      <c r="M2456" t="str">
        <f t="shared" si="344"/>
        <v>Adult</v>
      </c>
      <c r="N2456" t="str">
        <f t="shared" si="345"/>
        <v>Medium</v>
      </c>
      <c r="O2456" t="str">
        <f t="shared" si="346"/>
        <v>High level</v>
      </c>
      <c r="P2456" t="str">
        <f t="shared" si="347"/>
        <v>Low Risk</v>
      </c>
      <c r="Q2456" t="str">
        <f t="shared" si="348"/>
        <v>Normal</v>
      </c>
      <c r="R2456" t="str">
        <f t="shared" si="349"/>
        <v>Normal</v>
      </c>
      <c r="S2456" t="str">
        <f t="shared" si="350"/>
        <v>Low DPF</v>
      </c>
    </row>
    <row r="2457" spans="1:19" x14ac:dyDescent="0.35">
      <c r="A2457" s="13">
        <v>2456</v>
      </c>
      <c r="B2457" s="14">
        <v>1</v>
      </c>
      <c r="C2457" s="14">
        <v>109</v>
      </c>
      <c r="D2457" s="14">
        <v>38</v>
      </c>
      <c r="E2457" s="14">
        <v>18</v>
      </c>
      <c r="F2457" s="14">
        <v>120</v>
      </c>
      <c r="G2457" s="15">
        <v>23.1</v>
      </c>
      <c r="H2457" s="19">
        <v>0.40699999999999997</v>
      </c>
      <c r="I2457" s="14">
        <v>26</v>
      </c>
      <c r="J2457" s="25">
        <v>0</v>
      </c>
      <c r="K2457" t="str">
        <f t="shared" si="342"/>
        <v>Normal weight</v>
      </c>
      <c r="L2457" t="str">
        <f t="shared" si="343"/>
        <v>normal</v>
      </c>
      <c r="M2457" t="str">
        <f t="shared" si="344"/>
        <v>Adult</v>
      </c>
      <c r="N2457" t="str">
        <f t="shared" si="345"/>
        <v>Low</v>
      </c>
      <c r="O2457" t="str">
        <f t="shared" si="346"/>
        <v>Normal level</v>
      </c>
      <c r="P2457" t="str">
        <f t="shared" si="347"/>
        <v>Low Risk</v>
      </c>
      <c r="Q2457" t="str">
        <f t="shared" si="348"/>
        <v>Normal</v>
      </c>
      <c r="R2457" t="str">
        <f t="shared" si="349"/>
        <v>Low</v>
      </c>
      <c r="S2457" t="str">
        <f t="shared" si="350"/>
        <v>Medium DPF</v>
      </c>
    </row>
    <row r="2458" spans="1:19" x14ac:dyDescent="0.35">
      <c r="A2458" s="9">
        <v>2457</v>
      </c>
      <c r="B2458" s="10">
        <v>1</v>
      </c>
      <c r="C2458" s="10">
        <v>108</v>
      </c>
      <c r="D2458" s="10">
        <v>88</v>
      </c>
      <c r="E2458" s="10">
        <v>19</v>
      </c>
      <c r="F2458" s="10">
        <v>80</v>
      </c>
      <c r="G2458" s="11">
        <v>27.1</v>
      </c>
      <c r="H2458" s="18">
        <v>0.4</v>
      </c>
      <c r="I2458" s="10">
        <v>24</v>
      </c>
      <c r="J2458" s="24">
        <v>0</v>
      </c>
      <c r="K2458" t="str">
        <f t="shared" si="342"/>
        <v>Overweight</v>
      </c>
      <c r="L2458" t="str">
        <f t="shared" si="343"/>
        <v>normal</v>
      </c>
      <c r="M2458" t="str">
        <f t="shared" si="344"/>
        <v>Adult</v>
      </c>
      <c r="N2458" t="str">
        <f t="shared" si="345"/>
        <v>Low</v>
      </c>
      <c r="O2458" t="str">
        <f t="shared" si="346"/>
        <v>Normal level</v>
      </c>
      <c r="P2458" t="str">
        <f t="shared" si="347"/>
        <v>Low Risk</v>
      </c>
      <c r="Q2458" t="str">
        <f t="shared" si="348"/>
        <v>Normal</v>
      </c>
      <c r="R2458" t="str">
        <f t="shared" si="349"/>
        <v>Prehypertension</v>
      </c>
      <c r="S2458" t="str">
        <f t="shared" si="350"/>
        <v>Medium DPF</v>
      </c>
    </row>
    <row r="2459" spans="1:19" x14ac:dyDescent="0.35">
      <c r="A2459" s="13">
        <v>2458</v>
      </c>
      <c r="B2459" s="14">
        <v>6</v>
      </c>
      <c r="C2459" s="14">
        <v>96</v>
      </c>
      <c r="D2459" s="14">
        <v>69</v>
      </c>
      <c r="E2459" s="14">
        <v>21</v>
      </c>
      <c r="F2459" s="14">
        <v>80</v>
      </c>
      <c r="G2459" s="15">
        <v>23.7</v>
      </c>
      <c r="H2459" s="19">
        <v>0.19</v>
      </c>
      <c r="I2459" s="14">
        <v>28</v>
      </c>
      <c r="J2459" s="25">
        <v>0</v>
      </c>
      <c r="K2459" t="str">
        <f t="shared" si="342"/>
        <v>Normal weight</v>
      </c>
      <c r="L2459" t="str">
        <f t="shared" si="343"/>
        <v>normal</v>
      </c>
      <c r="M2459" t="str">
        <f t="shared" si="344"/>
        <v>Adult</v>
      </c>
      <c r="N2459" t="str">
        <f t="shared" si="345"/>
        <v>Medium</v>
      </c>
      <c r="O2459" t="str">
        <f t="shared" si="346"/>
        <v>Normal level</v>
      </c>
      <c r="P2459" t="str">
        <f t="shared" si="347"/>
        <v>High Risk</v>
      </c>
      <c r="Q2459" t="str">
        <f t="shared" si="348"/>
        <v>Normal</v>
      </c>
      <c r="R2459" t="str">
        <f t="shared" si="349"/>
        <v>Normal</v>
      </c>
      <c r="S2459" t="str">
        <f t="shared" si="350"/>
        <v>Low DPF</v>
      </c>
    </row>
    <row r="2460" spans="1:19" x14ac:dyDescent="0.35">
      <c r="A2460" s="9">
        <v>2459</v>
      </c>
      <c r="B2460" s="10">
        <v>1</v>
      </c>
      <c r="C2460" s="10">
        <v>124</v>
      </c>
      <c r="D2460" s="10">
        <v>74</v>
      </c>
      <c r="E2460" s="10">
        <v>36</v>
      </c>
      <c r="F2460" s="10">
        <v>80</v>
      </c>
      <c r="G2460" s="11">
        <v>27.8</v>
      </c>
      <c r="H2460" s="18">
        <v>0.1</v>
      </c>
      <c r="I2460" s="10">
        <v>30</v>
      </c>
      <c r="J2460" s="24">
        <v>0</v>
      </c>
      <c r="K2460" t="str">
        <f t="shared" si="342"/>
        <v>Overweight</v>
      </c>
      <c r="L2460" t="str">
        <f t="shared" si="343"/>
        <v>normal</v>
      </c>
      <c r="M2460" t="str">
        <f t="shared" si="344"/>
        <v>Adult</v>
      </c>
      <c r="N2460" t="str">
        <f t="shared" si="345"/>
        <v>Medium</v>
      </c>
      <c r="O2460" t="str">
        <f t="shared" si="346"/>
        <v>Normal level</v>
      </c>
      <c r="P2460" t="str">
        <f t="shared" si="347"/>
        <v>Low Risk</v>
      </c>
      <c r="Q2460" t="str">
        <f t="shared" si="348"/>
        <v>Normal</v>
      </c>
      <c r="R2460" t="str">
        <f t="shared" si="349"/>
        <v>Normal</v>
      </c>
      <c r="S2460" t="str">
        <f t="shared" si="350"/>
        <v>Low DPF</v>
      </c>
    </row>
    <row r="2461" spans="1:19" x14ac:dyDescent="0.35">
      <c r="A2461" s="13">
        <v>2460</v>
      </c>
      <c r="B2461" s="14">
        <v>7</v>
      </c>
      <c r="C2461" s="14">
        <v>150</v>
      </c>
      <c r="D2461" s="14">
        <v>78</v>
      </c>
      <c r="E2461" s="14">
        <v>29</v>
      </c>
      <c r="F2461" s="14">
        <v>126</v>
      </c>
      <c r="G2461" s="15">
        <v>35.200000000000003</v>
      </c>
      <c r="H2461" s="19">
        <v>0.69199999999999995</v>
      </c>
      <c r="I2461" s="14">
        <v>54</v>
      </c>
      <c r="J2461" s="25">
        <v>1</v>
      </c>
      <c r="K2461" t="str">
        <f t="shared" si="342"/>
        <v>Obese</v>
      </c>
      <c r="L2461" t="str">
        <f t="shared" si="343"/>
        <v xml:space="preserve">Diabetes </v>
      </c>
      <c r="M2461" t="str">
        <f t="shared" si="344"/>
        <v>Adult</v>
      </c>
      <c r="N2461" t="str">
        <f t="shared" si="345"/>
        <v>Medium</v>
      </c>
      <c r="O2461" t="str">
        <f t="shared" si="346"/>
        <v>High level</v>
      </c>
      <c r="P2461" t="str">
        <f t="shared" si="347"/>
        <v>High Risk</v>
      </c>
      <c r="Q2461" t="str">
        <f t="shared" si="348"/>
        <v>Normal</v>
      </c>
      <c r="R2461" t="str">
        <f t="shared" si="349"/>
        <v>Normal</v>
      </c>
      <c r="S2461" t="str">
        <f t="shared" si="350"/>
        <v>High DPF</v>
      </c>
    </row>
    <row r="2462" spans="1:19" x14ac:dyDescent="0.35">
      <c r="A2462" s="9">
        <v>2461</v>
      </c>
      <c r="B2462" s="10">
        <v>4</v>
      </c>
      <c r="C2462" s="10">
        <v>183</v>
      </c>
      <c r="D2462" s="10">
        <v>69</v>
      </c>
      <c r="E2462" s="10">
        <v>21</v>
      </c>
      <c r="F2462" s="10">
        <v>80</v>
      </c>
      <c r="G2462" s="11">
        <v>28.4</v>
      </c>
      <c r="H2462" s="18">
        <v>0.21199999999999999</v>
      </c>
      <c r="I2462" s="10">
        <v>36</v>
      </c>
      <c r="J2462" s="24">
        <v>1</v>
      </c>
      <c r="K2462" t="str">
        <f t="shared" si="342"/>
        <v>Overweight</v>
      </c>
      <c r="L2462" t="str">
        <f t="shared" si="343"/>
        <v xml:space="preserve">Diabetes </v>
      </c>
      <c r="M2462" t="str">
        <f t="shared" si="344"/>
        <v>Adult</v>
      </c>
      <c r="N2462" t="str">
        <f t="shared" si="345"/>
        <v>Medium</v>
      </c>
      <c r="O2462" t="str">
        <f t="shared" si="346"/>
        <v>High level</v>
      </c>
      <c r="P2462" t="str">
        <f t="shared" si="347"/>
        <v>High Risk</v>
      </c>
      <c r="Q2462" t="str">
        <f t="shared" si="348"/>
        <v>Normal</v>
      </c>
      <c r="R2462" t="str">
        <f t="shared" si="349"/>
        <v>Normal</v>
      </c>
      <c r="S2462" t="str">
        <f t="shared" si="350"/>
        <v>Low DPF</v>
      </c>
    </row>
    <row r="2463" spans="1:19" x14ac:dyDescent="0.35">
      <c r="A2463" s="13">
        <v>2462</v>
      </c>
      <c r="B2463" s="14">
        <v>1</v>
      </c>
      <c r="C2463" s="14">
        <v>124</v>
      </c>
      <c r="D2463" s="14">
        <v>60</v>
      </c>
      <c r="E2463" s="14">
        <v>32</v>
      </c>
      <c r="F2463" s="14">
        <v>80</v>
      </c>
      <c r="G2463" s="15">
        <v>35.799999999999997</v>
      </c>
      <c r="H2463" s="19">
        <v>0.51400000000000001</v>
      </c>
      <c r="I2463" s="14">
        <v>21</v>
      </c>
      <c r="J2463" s="25">
        <v>0</v>
      </c>
      <c r="K2463" t="str">
        <f t="shared" si="342"/>
        <v>Obese</v>
      </c>
      <c r="L2463" t="str">
        <f t="shared" si="343"/>
        <v>normal</v>
      </c>
      <c r="M2463" t="str">
        <f t="shared" si="344"/>
        <v>Adult</v>
      </c>
      <c r="N2463" t="str">
        <f t="shared" si="345"/>
        <v>Medium</v>
      </c>
      <c r="O2463" t="str">
        <f t="shared" si="346"/>
        <v>Normal level</v>
      </c>
      <c r="P2463" t="str">
        <f t="shared" si="347"/>
        <v>Low Risk</v>
      </c>
      <c r="Q2463" t="str">
        <f t="shared" si="348"/>
        <v>Normal</v>
      </c>
      <c r="R2463" t="str">
        <f t="shared" si="349"/>
        <v>Normal</v>
      </c>
      <c r="S2463" t="str">
        <f t="shared" si="350"/>
        <v>Medium DPF</v>
      </c>
    </row>
    <row r="2464" spans="1:19" x14ac:dyDescent="0.35">
      <c r="A2464" s="9">
        <v>2463</v>
      </c>
      <c r="B2464" s="10">
        <v>1</v>
      </c>
      <c r="C2464" s="10">
        <v>181</v>
      </c>
      <c r="D2464" s="10">
        <v>78</v>
      </c>
      <c r="E2464" s="10">
        <v>42</v>
      </c>
      <c r="F2464" s="10">
        <v>293</v>
      </c>
      <c r="G2464" s="11">
        <v>40</v>
      </c>
      <c r="H2464" s="18">
        <v>1.258</v>
      </c>
      <c r="I2464" s="10">
        <v>22</v>
      </c>
      <c r="J2464" s="24">
        <v>1</v>
      </c>
      <c r="K2464" t="str">
        <f t="shared" si="342"/>
        <v>Obese</v>
      </c>
      <c r="L2464" t="str">
        <f t="shared" si="343"/>
        <v xml:space="preserve">Diabetes </v>
      </c>
      <c r="M2464" t="str">
        <f t="shared" si="344"/>
        <v>Adult</v>
      </c>
      <c r="N2464" t="str">
        <f t="shared" si="345"/>
        <v>High</v>
      </c>
      <c r="O2464" t="str">
        <f t="shared" si="346"/>
        <v>High level</v>
      </c>
      <c r="P2464" t="str">
        <f t="shared" si="347"/>
        <v>Low Risk</v>
      </c>
      <c r="Q2464" t="str">
        <f t="shared" si="348"/>
        <v>High</v>
      </c>
      <c r="R2464" t="str">
        <f t="shared" si="349"/>
        <v>Normal</v>
      </c>
      <c r="S2464" t="str">
        <f t="shared" si="350"/>
        <v>High DPF</v>
      </c>
    </row>
    <row r="2465" spans="1:19" x14ac:dyDescent="0.35">
      <c r="A2465" s="13">
        <v>2464</v>
      </c>
      <c r="B2465" s="14">
        <v>1</v>
      </c>
      <c r="C2465" s="14">
        <v>92</v>
      </c>
      <c r="D2465" s="14">
        <v>62</v>
      </c>
      <c r="E2465" s="14">
        <v>25</v>
      </c>
      <c r="F2465" s="14">
        <v>41</v>
      </c>
      <c r="G2465" s="15">
        <v>19.5</v>
      </c>
      <c r="H2465" s="19">
        <v>0.48199999999999998</v>
      </c>
      <c r="I2465" s="14">
        <v>25</v>
      </c>
      <c r="J2465" s="25">
        <v>0</v>
      </c>
      <c r="K2465" t="str">
        <f t="shared" si="342"/>
        <v>Normal weight</v>
      </c>
      <c r="L2465" t="str">
        <f t="shared" si="343"/>
        <v>normal</v>
      </c>
      <c r="M2465" t="str">
        <f t="shared" si="344"/>
        <v>Adult</v>
      </c>
      <c r="N2465" t="str">
        <f t="shared" si="345"/>
        <v>Medium</v>
      </c>
      <c r="O2465" t="str">
        <f t="shared" si="346"/>
        <v>Normal level</v>
      </c>
      <c r="P2465" t="str">
        <f t="shared" si="347"/>
        <v>Low Risk</v>
      </c>
      <c r="Q2465" t="str">
        <f t="shared" si="348"/>
        <v>Low</v>
      </c>
      <c r="R2465" t="str">
        <f t="shared" si="349"/>
        <v>Normal</v>
      </c>
      <c r="S2465" t="str">
        <f t="shared" si="350"/>
        <v>Medium DPF</v>
      </c>
    </row>
    <row r="2466" spans="1:19" x14ac:dyDescent="0.35">
      <c r="A2466" s="9">
        <v>2465</v>
      </c>
      <c r="B2466" s="10">
        <v>4</v>
      </c>
      <c r="C2466" s="10">
        <v>152</v>
      </c>
      <c r="D2466" s="10">
        <v>82</v>
      </c>
      <c r="E2466" s="10">
        <v>39</v>
      </c>
      <c r="F2466" s="10">
        <v>272</v>
      </c>
      <c r="G2466" s="11">
        <v>41.5</v>
      </c>
      <c r="H2466" s="18">
        <v>0.27</v>
      </c>
      <c r="I2466" s="10">
        <v>27</v>
      </c>
      <c r="J2466" s="24">
        <v>0</v>
      </c>
      <c r="K2466" t="str">
        <f t="shared" si="342"/>
        <v>Obese</v>
      </c>
      <c r="L2466" t="str">
        <f t="shared" si="343"/>
        <v>normal</v>
      </c>
      <c r="M2466" t="str">
        <f t="shared" si="344"/>
        <v>Adult</v>
      </c>
      <c r="N2466" t="str">
        <f t="shared" si="345"/>
        <v>Medium</v>
      </c>
      <c r="O2466" t="str">
        <f t="shared" si="346"/>
        <v>High level</v>
      </c>
      <c r="P2466" t="str">
        <f t="shared" si="347"/>
        <v>High Risk</v>
      </c>
      <c r="Q2466" t="str">
        <f t="shared" si="348"/>
        <v>High</v>
      </c>
      <c r="R2466" t="str">
        <f t="shared" si="349"/>
        <v>Prehypertension</v>
      </c>
      <c r="S2466" t="str">
        <f t="shared" si="350"/>
        <v>Low DPF</v>
      </c>
    </row>
    <row r="2467" spans="1:19" x14ac:dyDescent="0.35">
      <c r="A2467" s="13">
        <v>2466</v>
      </c>
      <c r="B2467" s="14">
        <v>1</v>
      </c>
      <c r="C2467" s="14">
        <v>111</v>
      </c>
      <c r="D2467" s="14">
        <v>62</v>
      </c>
      <c r="E2467" s="14">
        <v>13</v>
      </c>
      <c r="F2467" s="14">
        <v>182</v>
      </c>
      <c r="G2467" s="15">
        <v>24</v>
      </c>
      <c r="H2467" s="19">
        <v>0.13800000000000001</v>
      </c>
      <c r="I2467" s="14">
        <v>23</v>
      </c>
      <c r="J2467" s="25">
        <v>0</v>
      </c>
      <c r="K2467" t="str">
        <f t="shared" si="342"/>
        <v>Normal weight</v>
      </c>
      <c r="L2467" t="str">
        <f t="shared" si="343"/>
        <v>normal</v>
      </c>
      <c r="M2467" t="str">
        <f t="shared" si="344"/>
        <v>Adult</v>
      </c>
      <c r="N2467" t="str">
        <f t="shared" si="345"/>
        <v>Low</v>
      </c>
      <c r="O2467" t="str">
        <f t="shared" si="346"/>
        <v>Normal level</v>
      </c>
      <c r="P2467" t="str">
        <f t="shared" si="347"/>
        <v>Low Risk</v>
      </c>
      <c r="Q2467" t="str">
        <f t="shared" si="348"/>
        <v>High</v>
      </c>
      <c r="R2467" t="str">
        <f t="shared" si="349"/>
        <v>Normal</v>
      </c>
      <c r="S2467" t="str">
        <f t="shared" si="350"/>
        <v>Low DPF</v>
      </c>
    </row>
    <row r="2468" spans="1:19" x14ac:dyDescent="0.35">
      <c r="A2468" s="9">
        <v>2467</v>
      </c>
      <c r="B2468" s="10">
        <v>3</v>
      </c>
      <c r="C2468" s="10">
        <v>106</v>
      </c>
      <c r="D2468" s="10">
        <v>54</v>
      </c>
      <c r="E2468" s="10">
        <v>21</v>
      </c>
      <c r="F2468" s="10">
        <v>158</v>
      </c>
      <c r="G2468" s="11">
        <v>30.9</v>
      </c>
      <c r="H2468" s="18">
        <v>0.29199999999999998</v>
      </c>
      <c r="I2468" s="10">
        <v>24</v>
      </c>
      <c r="J2468" s="24">
        <v>0</v>
      </c>
      <c r="K2468" t="str">
        <f t="shared" si="342"/>
        <v>Obese</v>
      </c>
      <c r="L2468" t="str">
        <f t="shared" si="343"/>
        <v>normal</v>
      </c>
      <c r="M2468" t="str">
        <f t="shared" si="344"/>
        <v>Adult</v>
      </c>
      <c r="N2468" t="str">
        <f t="shared" si="345"/>
        <v>Medium</v>
      </c>
      <c r="O2468" t="str">
        <f t="shared" si="346"/>
        <v>Normal level</v>
      </c>
      <c r="P2468" t="str">
        <f t="shared" si="347"/>
        <v>Low Risk</v>
      </c>
      <c r="Q2468" t="str">
        <f t="shared" si="348"/>
        <v>High</v>
      </c>
      <c r="R2468" t="str">
        <f t="shared" si="349"/>
        <v>Low</v>
      </c>
      <c r="S2468" t="str">
        <f t="shared" si="350"/>
        <v>Low DPF</v>
      </c>
    </row>
    <row r="2469" spans="1:19" x14ac:dyDescent="0.35">
      <c r="A2469" s="13">
        <v>2468</v>
      </c>
      <c r="B2469" s="14">
        <v>3</v>
      </c>
      <c r="C2469" s="14">
        <v>174</v>
      </c>
      <c r="D2469" s="14">
        <v>58</v>
      </c>
      <c r="E2469" s="14">
        <v>22</v>
      </c>
      <c r="F2469" s="14">
        <v>194</v>
      </c>
      <c r="G2469" s="15">
        <v>32.9</v>
      </c>
      <c r="H2469" s="19">
        <v>0.59299999999999997</v>
      </c>
      <c r="I2469" s="14">
        <v>36</v>
      </c>
      <c r="J2469" s="25">
        <v>1</v>
      </c>
      <c r="K2469" t="str">
        <f t="shared" si="342"/>
        <v>Obese</v>
      </c>
      <c r="L2469" t="str">
        <f t="shared" si="343"/>
        <v xml:space="preserve">Diabetes </v>
      </c>
      <c r="M2469" t="str">
        <f t="shared" si="344"/>
        <v>Adult</v>
      </c>
      <c r="N2469" t="str">
        <f t="shared" si="345"/>
        <v>Medium</v>
      </c>
      <c r="O2469" t="str">
        <f t="shared" si="346"/>
        <v>High level</v>
      </c>
      <c r="P2469" t="str">
        <f t="shared" si="347"/>
        <v>Low Risk</v>
      </c>
      <c r="Q2469" t="str">
        <f t="shared" si="348"/>
        <v>High</v>
      </c>
      <c r="R2469" t="str">
        <f t="shared" si="349"/>
        <v>Low</v>
      </c>
      <c r="S2469" t="str">
        <f t="shared" si="350"/>
        <v>Medium DPF</v>
      </c>
    </row>
    <row r="2470" spans="1:19" x14ac:dyDescent="0.35">
      <c r="A2470" s="9">
        <v>2469</v>
      </c>
      <c r="B2470" s="10">
        <v>7</v>
      </c>
      <c r="C2470" s="10">
        <v>168</v>
      </c>
      <c r="D2470" s="10">
        <v>88</v>
      </c>
      <c r="E2470" s="10">
        <v>42</v>
      </c>
      <c r="F2470" s="10">
        <v>321</v>
      </c>
      <c r="G2470" s="11">
        <v>38.200000000000003</v>
      </c>
      <c r="H2470" s="18">
        <v>0.78700000000000003</v>
      </c>
      <c r="I2470" s="10">
        <v>40</v>
      </c>
      <c r="J2470" s="24">
        <v>1</v>
      </c>
      <c r="K2470" t="str">
        <f t="shared" si="342"/>
        <v>Obese</v>
      </c>
      <c r="L2470" t="str">
        <f t="shared" si="343"/>
        <v xml:space="preserve">Diabetes </v>
      </c>
      <c r="M2470" t="str">
        <f t="shared" si="344"/>
        <v>Adult</v>
      </c>
      <c r="N2470" t="str">
        <f t="shared" si="345"/>
        <v>High</v>
      </c>
      <c r="O2470" t="str">
        <f t="shared" si="346"/>
        <v>High level</v>
      </c>
      <c r="P2470" t="str">
        <f t="shared" si="347"/>
        <v>High Risk</v>
      </c>
      <c r="Q2470" t="str">
        <f t="shared" si="348"/>
        <v>High</v>
      </c>
      <c r="R2470" t="str">
        <f t="shared" si="349"/>
        <v>Prehypertension</v>
      </c>
      <c r="S2470" t="str">
        <f t="shared" si="350"/>
        <v>High DPF</v>
      </c>
    </row>
    <row r="2471" spans="1:19" x14ac:dyDescent="0.35">
      <c r="A2471" s="13">
        <v>2470</v>
      </c>
      <c r="B2471" s="14">
        <v>6</v>
      </c>
      <c r="C2471" s="14">
        <v>105</v>
      </c>
      <c r="D2471" s="14">
        <v>80</v>
      </c>
      <c r="E2471" s="14">
        <v>28</v>
      </c>
      <c r="F2471" s="14">
        <v>80</v>
      </c>
      <c r="G2471" s="15">
        <v>32.5</v>
      </c>
      <c r="H2471" s="19">
        <v>0.878</v>
      </c>
      <c r="I2471" s="14">
        <v>26</v>
      </c>
      <c r="J2471" s="25">
        <v>0</v>
      </c>
      <c r="K2471" t="str">
        <f t="shared" si="342"/>
        <v>Obese</v>
      </c>
      <c r="L2471" t="str">
        <f t="shared" si="343"/>
        <v>normal</v>
      </c>
      <c r="M2471" t="str">
        <f t="shared" si="344"/>
        <v>Adult</v>
      </c>
      <c r="N2471" t="str">
        <f t="shared" si="345"/>
        <v>Medium</v>
      </c>
      <c r="O2471" t="str">
        <f t="shared" si="346"/>
        <v>Normal level</v>
      </c>
      <c r="P2471" t="str">
        <f t="shared" si="347"/>
        <v>High Risk</v>
      </c>
      <c r="Q2471" t="str">
        <f t="shared" si="348"/>
        <v>Normal</v>
      </c>
      <c r="R2471" t="str">
        <f t="shared" si="349"/>
        <v>Normal</v>
      </c>
      <c r="S2471" t="str">
        <f t="shared" si="350"/>
        <v>High DPF</v>
      </c>
    </row>
    <row r="2472" spans="1:19" x14ac:dyDescent="0.35">
      <c r="A2472" s="9">
        <v>2471</v>
      </c>
      <c r="B2472" s="10">
        <v>11</v>
      </c>
      <c r="C2472" s="10">
        <v>138</v>
      </c>
      <c r="D2472" s="10">
        <v>74</v>
      </c>
      <c r="E2472" s="10">
        <v>26</v>
      </c>
      <c r="F2472" s="10">
        <v>144</v>
      </c>
      <c r="G2472" s="11">
        <v>36.1</v>
      </c>
      <c r="H2472" s="18">
        <v>0.55700000000000005</v>
      </c>
      <c r="I2472" s="10">
        <v>50</v>
      </c>
      <c r="J2472" s="24">
        <v>1</v>
      </c>
      <c r="K2472" t="str">
        <f t="shared" si="342"/>
        <v>Obese</v>
      </c>
      <c r="L2472" t="str">
        <f t="shared" si="343"/>
        <v xml:space="preserve">Diabetes </v>
      </c>
      <c r="M2472" t="str">
        <f t="shared" si="344"/>
        <v>Adult</v>
      </c>
      <c r="N2472" t="str">
        <f t="shared" si="345"/>
        <v>Medium</v>
      </c>
      <c r="O2472" t="str">
        <f t="shared" si="346"/>
        <v>Normal level</v>
      </c>
      <c r="P2472" t="str">
        <f t="shared" si="347"/>
        <v>High Risk</v>
      </c>
      <c r="Q2472" t="str">
        <f t="shared" si="348"/>
        <v>Normal</v>
      </c>
      <c r="R2472" t="str">
        <f t="shared" si="349"/>
        <v>Normal</v>
      </c>
      <c r="S2472" t="str">
        <f t="shared" si="350"/>
        <v>Medium DPF</v>
      </c>
    </row>
    <row r="2473" spans="1:19" x14ac:dyDescent="0.35">
      <c r="A2473" s="13">
        <v>2472</v>
      </c>
      <c r="B2473" s="14">
        <v>3</v>
      </c>
      <c r="C2473" s="14">
        <v>106</v>
      </c>
      <c r="D2473" s="14">
        <v>72</v>
      </c>
      <c r="E2473" s="14">
        <v>21</v>
      </c>
      <c r="F2473" s="14">
        <v>80</v>
      </c>
      <c r="G2473" s="15">
        <v>25.8</v>
      </c>
      <c r="H2473" s="19">
        <v>0.20699999999999999</v>
      </c>
      <c r="I2473" s="14">
        <v>27</v>
      </c>
      <c r="J2473" s="25">
        <v>0</v>
      </c>
      <c r="K2473" t="str">
        <f t="shared" si="342"/>
        <v>Overweight</v>
      </c>
      <c r="L2473" t="str">
        <f t="shared" si="343"/>
        <v>normal</v>
      </c>
      <c r="M2473" t="str">
        <f t="shared" si="344"/>
        <v>Adult</v>
      </c>
      <c r="N2473" t="str">
        <f t="shared" si="345"/>
        <v>Medium</v>
      </c>
      <c r="O2473" t="str">
        <f t="shared" si="346"/>
        <v>Normal level</v>
      </c>
      <c r="P2473" t="str">
        <f t="shared" si="347"/>
        <v>Low Risk</v>
      </c>
      <c r="Q2473" t="str">
        <f t="shared" si="348"/>
        <v>Normal</v>
      </c>
      <c r="R2473" t="str">
        <f t="shared" si="349"/>
        <v>Normal</v>
      </c>
      <c r="S2473" t="str">
        <f t="shared" si="350"/>
        <v>Low DPF</v>
      </c>
    </row>
    <row r="2474" spans="1:19" x14ac:dyDescent="0.35">
      <c r="A2474" s="9">
        <v>2473</v>
      </c>
      <c r="B2474" s="10">
        <v>6</v>
      </c>
      <c r="C2474" s="10">
        <v>117</v>
      </c>
      <c r="D2474" s="10">
        <v>96</v>
      </c>
      <c r="E2474" s="10">
        <v>21</v>
      </c>
      <c r="F2474" s="10">
        <v>80</v>
      </c>
      <c r="G2474" s="11">
        <v>28.7</v>
      </c>
      <c r="H2474" s="18">
        <v>0.157</v>
      </c>
      <c r="I2474" s="10">
        <v>30</v>
      </c>
      <c r="J2474" s="24">
        <v>0</v>
      </c>
      <c r="K2474" t="str">
        <f t="shared" si="342"/>
        <v>Overweight</v>
      </c>
      <c r="L2474" t="str">
        <f t="shared" si="343"/>
        <v>normal</v>
      </c>
      <c r="M2474" t="str">
        <f t="shared" si="344"/>
        <v>Adult</v>
      </c>
      <c r="N2474" t="str">
        <f t="shared" si="345"/>
        <v>Medium</v>
      </c>
      <c r="O2474" t="str">
        <f t="shared" si="346"/>
        <v>Normal level</v>
      </c>
      <c r="P2474" t="str">
        <f t="shared" si="347"/>
        <v>High Risk</v>
      </c>
      <c r="Q2474" t="str">
        <f t="shared" si="348"/>
        <v>Normal</v>
      </c>
      <c r="R2474" t="str">
        <f t="shared" si="349"/>
        <v>Hypertension</v>
      </c>
      <c r="S2474" t="str">
        <f t="shared" si="350"/>
        <v>Low DPF</v>
      </c>
    </row>
    <row r="2475" spans="1:19" x14ac:dyDescent="0.35">
      <c r="A2475" s="13">
        <v>2474</v>
      </c>
      <c r="B2475" s="14">
        <v>2</v>
      </c>
      <c r="C2475" s="14">
        <v>68</v>
      </c>
      <c r="D2475" s="14">
        <v>62</v>
      </c>
      <c r="E2475" s="14">
        <v>13</v>
      </c>
      <c r="F2475" s="14">
        <v>15</v>
      </c>
      <c r="G2475" s="15">
        <v>20.100000000000001</v>
      </c>
      <c r="H2475" s="19">
        <v>0.25700000000000001</v>
      </c>
      <c r="I2475" s="14">
        <v>23</v>
      </c>
      <c r="J2475" s="25">
        <v>0</v>
      </c>
      <c r="K2475" t="str">
        <f t="shared" si="342"/>
        <v>Normal weight</v>
      </c>
      <c r="L2475" t="str">
        <f t="shared" si="343"/>
        <v>normal</v>
      </c>
      <c r="M2475" t="str">
        <f t="shared" si="344"/>
        <v>Adult</v>
      </c>
      <c r="N2475" t="str">
        <f t="shared" si="345"/>
        <v>Low</v>
      </c>
      <c r="O2475" t="str">
        <f t="shared" si="346"/>
        <v>Normal level</v>
      </c>
      <c r="P2475" t="str">
        <f t="shared" si="347"/>
        <v>Low Risk</v>
      </c>
      <c r="Q2475" t="str">
        <f t="shared" si="348"/>
        <v>Low</v>
      </c>
      <c r="R2475" t="str">
        <f t="shared" si="349"/>
        <v>Normal</v>
      </c>
      <c r="S2475" t="str">
        <f t="shared" si="350"/>
        <v>Low DPF</v>
      </c>
    </row>
    <row r="2476" spans="1:19" x14ac:dyDescent="0.35">
      <c r="A2476" s="9">
        <v>2475</v>
      </c>
      <c r="B2476" s="10">
        <v>9</v>
      </c>
      <c r="C2476" s="10">
        <v>112</v>
      </c>
      <c r="D2476" s="10">
        <v>82</v>
      </c>
      <c r="E2476" s="10">
        <v>24</v>
      </c>
      <c r="F2476" s="10">
        <v>80</v>
      </c>
      <c r="G2476" s="11">
        <v>28.2</v>
      </c>
      <c r="H2476" s="18">
        <v>1.282</v>
      </c>
      <c r="I2476" s="10">
        <v>50</v>
      </c>
      <c r="J2476" s="24">
        <v>1</v>
      </c>
      <c r="K2476" t="str">
        <f t="shared" si="342"/>
        <v>Overweight</v>
      </c>
      <c r="L2476" t="str">
        <f t="shared" si="343"/>
        <v xml:space="preserve">Diabetes </v>
      </c>
      <c r="M2476" t="str">
        <f t="shared" si="344"/>
        <v>Adult</v>
      </c>
      <c r="N2476" t="str">
        <f t="shared" si="345"/>
        <v>Medium</v>
      </c>
      <c r="O2476" t="str">
        <f t="shared" si="346"/>
        <v>Normal level</v>
      </c>
      <c r="P2476" t="str">
        <f t="shared" si="347"/>
        <v>High Risk</v>
      </c>
      <c r="Q2476" t="str">
        <f t="shared" si="348"/>
        <v>Normal</v>
      </c>
      <c r="R2476" t="str">
        <f t="shared" si="349"/>
        <v>Prehypertension</v>
      </c>
      <c r="S2476" t="str">
        <f t="shared" si="350"/>
        <v>High DPF</v>
      </c>
    </row>
    <row r="2477" spans="1:19" x14ac:dyDescent="0.35">
      <c r="A2477" s="13">
        <v>2476</v>
      </c>
      <c r="B2477" s="14">
        <v>4</v>
      </c>
      <c r="C2477" s="14">
        <v>119</v>
      </c>
      <c r="D2477" s="14">
        <v>69</v>
      </c>
      <c r="E2477" s="14">
        <v>21</v>
      </c>
      <c r="F2477" s="14">
        <v>80</v>
      </c>
      <c r="G2477" s="15">
        <v>32.4</v>
      </c>
      <c r="H2477" s="19">
        <v>0.14099999999999999</v>
      </c>
      <c r="I2477" s="14">
        <v>24</v>
      </c>
      <c r="J2477" s="25">
        <v>1</v>
      </c>
      <c r="K2477" t="str">
        <f t="shared" si="342"/>
        <v>Obese</v>
      </c>
      <c r="L2477" t="str">
        <f t="shared" si="343"/>
        <v xml:space="preserve">Diabetes </v>
      </c>
      <c r="M2477" t="str">
        <f t="shared" si="344"/>
        <v>Adult</v>
      </c>
      <c r="N2477" t="str">
        <f t="shared" si="345"/>
        <v>Medium</v>
      </c>
      <c r="O2477" t="str">
        <f t="shared" si="346"/>
        <v>Normal level</v>
      </c>
      <c r="P2477" t="str">
        <f t="shared" si="347"/>
        <v>High Risk</v>
      </c>
      <c r="Q2477" t="str">
        <f t="shared" si="348"/>
        <v>Normal</v>
      </c>
      <c r="R2477" t="str">
        <f t="shared" si="349"/>
        <v>Normal</v>
      </c>
      <c r="S2477" t="str">
        <f t="shared" si="350"/>
        <v>Low DPF</v>
      </c>
    </row>
    <row r="2478" spans="1:19" x14ac:dyDescent="0.35">
      <c r="A2478" s="9">
        <v>2477</v>
      </c>
      <c r="B2478" s="10">
        <v>2</v>
      </c>
      <c r="C2478" s="10">
        <v>112</v>
      </c>
      <c r="D2478" s="10">
        <v>86</v>
      </c>
      <c r="E2478" s="10">
        <v>42</v>
      </c>
      <c r="F2478" s="10">
        <v>160</v>
      </c>
      <c r="G2478" s="11">
        <v>38.4</v>
      </c>
      <c r="H2478" s="18">
        <v>0.246</v>
      </c>
      <c r="I2478" s="10">
        <v>28</v>
      </c>
      <c r="J2478" s="24">
        <v>0</v>
      </c>
      <c r="K2478" t="str">
        <f t="shared" si="342"/>
        <v>Obese</v>
      </c>
      <c r="L2478" t="str">
        <f t="shared" si="343"/>
        <v>normal</v>
      </c>
      <c r="M2478" t="str">
        <f t="shared" si="344"/>
        <v>Adult</v>
      </c>
      <c r="N2478" t="str">
        <f t="shared" si="345"/>
        <v>High</v>
      </c>
      <c r="O2478" t="str">
        <f t="shared" si="346"/>
        <v>Normal level</v>
      </c>
      <c r="P2478" t="str">
        <f t="shared" si="347"/>
        <v>Low Risk</v>
      </c>
      <c r="Q2478" t="str">
        <f t="shared" si="348"/>
        <v>High</v>
      </c>
      <c r="R2478" t="str">
        <f t="shared" si="349"/>
        <v>Prehypertension</v>
      </c>
      <c r="S2478" t="str">
        <f t="shared" si="350"/>
        <v>Low DPF</v>
      </c>
    </row>
    <row r="2479" spans="1:19" x14ac:dyDescent="0.35">
      <c r="A2479" s="13">
        <v>2478</v>
      </c>
      <c r="B2479" s="14">
        <v>2</v>
      </c>
      <c r="C2479" s="14">
        <v>92</v>
      </c>
      <c r="D2479" s="14">
        <v>76</v>
      </c>
      <c r="E2479" s="14">
        <v>20</v>
      </c>
      <c r="F2479" s="14">
        <v>80</v>
      </c>
      <c r="G2479" s="15">
        <v>24.2</v>
      </c>
      <c r="H2479" s="19">
        <v>1.698</v>
      </c>
      <c r="I2479" s="14">
        <v>28</v>
      </c>
      <c r="J2479" s="25">
        <v>0</v>
      </c>
      <c r="K2479" t="str">
        <f t="shared" si="342"/>
        <v>Normal weight</v>
      </c>
      <c r="L2479" t="str">
        <f t="shared" si="343"/>
        <v>normal</v>
      </c>
      <c r="M2479" t="str">
        <f t="shared" si="344"/>
        <v>Adult</v>
      </c>
      <c r="N2479" t="str">
        <f t="shared" si="345"/>
        <v>Medium</v>
      </c>
      <c r="O2479" t="str">
        <f t="shared" si="346"/>
        <v>Normal level</v>
      </c>
      <c r="P2479" t="str">
        <f t="shared" si="347"/>
        <v>Low Risk</v>
      </c>
      <c r="Q2479" t="str">
        <f t="shared" si="348"/>
        <v>Normal</v>
      </c>
      <c r="R2479" t="str">
        <f t="shared" si="349"/>
        <v>Normal</v>
      </c>
      <c r="S2479" t="str">
        <f t="shared" si="350"/>
        <v>High DPF</v>
      </c>
    </row>
    <row r="2480" spans="1:19" x14ac:dyDescent="0.35">
      <c r="A2480" s="9">
        <v>2479</v>
      </c>
      <c r="B2480" s="10">
        <v>6</v>
      </c>
      <c r="C2480" s="10">
        <v>183</v>
      </c>
      <c r="D2480" s="10">
        <v>94</v>
      </c>
      <c r="E2480" s="10">
        <v>21</v>
      </c>
      <c r="F2480" s="10">
        <v>80</v>
      </c>
      <c r="G2480" s="11">
        <v>40.799999999999997</v>
      </c>
      <c r="H2480" s="18">
        <v>1.4610000000000001</v>
      </c>
      <c r="I2480" s="10">
        <v>45</v>
      </c>
      <c r="J2480" s="24">
        <v>0</v>
      </c>
      <c r="K2480" t="str">
        <f t="shared" si="342"/>
        <v>Obese</v>
      </c>
      <c r="L2480" t="str">
        <f t="shared" si="343"/>
        <v>normal</v>
      </c>
      <c r="M2480" t="str">
        <f t="shared" si="344"/>
        <v>Adult</v>
      </c>
      <c r="N2480" t="str">
        <f t="shared" si="345"/>
        <v>Medium</v>
      </c>
      <c r="O2480" t="str">
        <f t="shared" si="346"/>
        <v>High level</v>
      </c>
      <c r="P2480" t="str">
        <f t="shared" si="347"/>
        <v>High Risk</v>
      </c>
      <c r="Q2480" t="str">
        <f t="shared" si="348"/>
        <v>Normal</v>
      </c>
      <c r="R2480" t="str">
        <f t="shared" si="349"/>
        <v>Hypertension</v>
      </c>
      <c r="S2480" t="str">
        <f t="shared" si="350"/>
        <v>High DPF</v>
      </c>
    </row>
    <row r="2481" spans="1:19" x14ac:dyDescent="0.35">
      <c r="A2481" s="13">
        <v>2480</v>
      </c>
      <c r="B2481" s="14">
        <v>4</v>
      </c>
      <c r="C2481" s="14">
        <v>94</v>
      </c>
      <c r="D2481" s="14">
        <v>70</v>
      </c>
      <c r="E2481" s="14">
        <v>27</v>
      </c>
      <c r="F2481" s="14">
        <v>115</v>
      </c>
      <c r="G2481" s="15">
        <v>43.5</v>
      </c>
      <c r="H2481" s="19">
        <v>0.34699999999999998</v>
      </c>
      <c r="I2481" s="14">
        <v>21</v>
      </c>
      <c r="J2481" s="25">
        <v>0</v>
      </c>
      <c r="K2481" t="str">
        <f t="shared" si="342"/>
        <v>Obese</v>
      </c>
      <c r="L2481" t="str">
        <f t="shared" si="343"/>
        <v>normal</v>
      </c>
      <c r="M2481" t="str">
        <f t="shared" si="344"/>
        <v>Adult</v>
      </c>
      <c r="N2481" t="str">
        <f t="shared" si="345"/>
        <v>Medium</v>
      </c>
      <c r="O2481" t="str">
        <f t="shared" si="346"/>
        <v>Normal level</v>
      </c>
      <c r="P2481" t="str">
        <f t="shared" si="347"/>
        <v>High Risk</v>
      </c>
      <c r="Q2481" t="str">
        <f t="shared" si="348"/>
        <v>Normal</v>
      </c>
      <c r="R2481" t="str">
        <f t="shared" si="349"/>
        <v>Normal</v>
      </c>
      <c r="S2481" t="str">
        <f t="shared" si="350"/>
        <v>Medium DPF</v>
      </c>
    </row>
    <row r="2482" spans="1:19" x14ac:dyDescent="0.35">
      <c r="A2482" s="9">
        <v>2481</v>
      </c>
      <c r="B2482" s="10">
        <v>2</v>
      </c>
      <c r="C2482" s="10">
        <v>108</v>
      </c>
      <c r="D2482" s="10">
        <v>64</v>
      </c>
      <c r="E2482" s="10">
        <v>21</v>
      </c>
      <c r="F2482" s="10">
        <v>80</v>
      </c>
      <c r="G2482" s="11">
        <v>30.8</v>
      </c>
      <c r="H2482" s="18">
        <v>0.158</v>
      </c>
      <c r="I2482" s="10">
        <v>21</v>
      </c>
      <c r="J2482" s="24">
        <v>0</v>
      </c>
      <c r="K2482" t="str">
        <f t="shared" si="342"/>
        <v>Obese</v>
      </c>
      <c r="L2482" t="str">
        <f t="shared" si="343"/>
        <v>normal</v>
      </c>
      <c r="M2482" t="str">
        <f t="shared" si="344"/>
        <v>Adult</v>
      </c>
      <c r="N2482" t="str">
        <f t="shared" si="345"/>
        <v>Medium</v>
      </c>
      <c r="O2482" t="str">
        <f t="shared" si="346"/>
        <v>Normal level</v>
      </c>
      <c r="P2482" t="str">
        <f t="shared" si="347"/>
        <v>Low Risk</v>
      </c>
      <c r="Q2482" t="str">
        <f t="shared" si="348"/>
        <v>Normal</v>
      </c>
      <c r="R2482" t="str">
        <f t="shared" si="349"/>
        <v>Normal</v>
      </c>
      <c r="S2482" t="str">
        <f t="shared" si="350"/>
        <v>Low DPF</v>
      </c>
    </row>
    <row r="2483" spans="1:19" x14ac:dyDescent="0.35">
      <c r="A2483" s="13">
        <v>2482</v>
      </c>
      <c r="B2483" s="14">
        <v>4</v>
      </c>
      <c r="C2483" s="14">
        <v>90</v>
      </c>
      <c r="D2483" s="14">
        <v>88</v>
      </c>
      <c r="E2483" s="14">
        <v>47</v>
      </c>
      <c r="F2483" s="14">
        <v>54</v>
      </c>
      <c r="G2483" s="15">
        <v>37.700000000000003</v>
      </c>
      <c r="H2483" s="19">
        <v>0.36199999999999999</v>
      </c>
      <c r="I2483" s="14">
        <v>29</v>
      </c>
      <c r="J2483" s="25">
        <v>0</v>
      </c>
      <c r="K2483" t="str">
        <f t="shared" si="342"/>
        <v>Obese</v>
      </c>
      <c r="L2483" t="str">
        <f t="shared" si="343"/>
        <v>normal</v>
      </c>
      <c r="M2483" t="str">
        <f t="shared" si="344"/>
        <v>Adult</v>
      </c>
      <c r="N2483" t="str">
        <f t="shared" si="345"/>
        <v>High</v>
      </c>
      <c r="O2483" t="str">
        <f t="shared" si="346"/>
        <v>Normal level</v>
      </c>
      <c r="P2483" t="str">
        <f t="shared" si="347"/>
        <v>High Risk</v>
      </c>
      <c r="Q2483" t="str">
        <f t="shared" si="348"/>
        <v>Low</v>
      </c>
      <c r="R2483" t="str">
        <f t="shared" si="349"/>
        <v>Prehypertension</v>
      </c>
      <c r="S2483" t="str">
        <f t="shared" si="350"/>
        <v>Medium DPF</v>
      </c>
    </row>
    <row r="2484" spans="1:19" x14ac:dyDescent="0.35">
      <c r="A2484" s="9">
        <v>2483</v>
      </c>
      <c r="B2484" s="10">
        <v>4</v>
      </c>
      <c r="C2484" s="10">
        <v>125</v>
      </c>
      <c r="D2484" s="10">
        <v>68</v>
      </c>
      <c r="E2484" s="10">
        <v>21</v>
      </c>
      <c r="F2484" s="10">
        <v>80</v>
      </c>
      <c r="G2484" s="11">
        <v>24.7</v>
      </c>
      <c r="H2484" s="18">
        <v>0.20599999999999999</v>
      </c>
      <c r="I2484" s="10">
        <v>21</v>
      </c>
      <c r="J2484" s="24">
        <v>0</v>
      </c>
      <c r="K2484" t="str">
        <f t="shared" si="342"/>
        <v>Normal weight</v>
      </c>
      <c r="L2484" t="str">
        <f t="shared" si="343"/>
        <v>normal</v>
      </c>
      <c r="M2484" t="str">
        <f t="shared" si="344"/>
        <v>Adult</v>
      </c>
      <c r="N2484" t="str">
        <f t="shared" si="345"/>
        <v>Medium</v>
      </c>
      <c r="O2484" t="str">
        <f t="shared" si="346"/>
        <v>Normal level</v>
      </c>
      <c r="P2484" t="str">
        <f t="shared" si="347"/>
        <v>High Risk</v>
      </c>
      <c r="Q2484" t="str">
        <f t="shared" si="348"/>
        <v>Normal</v>
      </c>
      <c r="R2484" t="str">
        <f t="shared" si="349"/>
        <v>Normal</v>
      </c>
      <c r="S2484" t="str">
        <f t="shared" si="350"/>
        <v>Low DPF</v>
      </c>
    </row>
    <row r="2485" spans="1:19" x14ac:dyDescent="0.35">
      <c r="A2485" s="13">
        <v>2484</v>
      </c>
      <c r="B2485" s="14">
        <v>4</v>
      </c>
      <c r="C2485" s="14">
        <v>132</v>
      </c>
      <c r="D2485" s="14">
        <v>78</v>
      </c>
      <c r="E2485" s="14">
        <v>21</v>
      </c>
      <c r="F2485" s="14">
        <v>80</v>
      </c>
      <c r="G2485" s="15">
        <v>32.4</v>
      </c>
      <c r="H2485" s="19">
        <v>0.39300000000000002</v>
      </c>
      <c r="I2485" s="14">
        <v>21</v>
      </c>
      <c r="J2485" s="25">
        <v>0</v>
      </c>
      <c r="K2485" t="str">
        <f t="shared" si="342"/>
        <v>Obese</v>
      </c>
      <c r="L2485" t="str">
        <f t="shared" si="343"/>
        <v>normal</v>
      </c>
      <c r="M2485" t="str">
        <f t="shared" si="344"/>
        <v>Adult</v>
      </c>
      <c r="N2485" t="str">
        <f t="shared" si="345"/>
        <v>Medium</v>
      </c>
      <c r="O2485" t="str">
        <f t="shared" si="346"/>
        <v>Normal level</v>
      </c>
      <c r="P2485" t="str">
        <f t="shared" si="347"/>
        <v>High Risk</v>
      </c>
      <c r="Q2485" t="str">
        <f t="shared" si="348"/>
        <v>Normal</v>
      </c>
      <c r="R2485" t="str">
        <f t="shared" si="349"/>
        <v>Normal</v>
      </c>
      <c r="S2485" t="str">
        <f t="shared" si="350"/>
        <v>Medium DPF</v>
      </c>
    </row>
    <row r="2486" spans="1:19" x14ac:dyDescent="0.35">
      <c r="A2486" s="9">
        <v>2485</v>
      </c>
      <c r="B2486" s="10">
        <v>5</v>
      </c>
      <c r="C2486" s="10">
        <v>128</v>
      </c>
      <c r="D2486" s="10">
        <v>80</v>
      </c>
      <c r="E2486" s="10">
        <v>21</v>
      </c>
      <c r="F2486" s="10">
        <v>80</v>
      </c>
      <c r="G2486" s="11">
        <v>34.6</v>
      </c>
      <c r="H2486" s="18">
        <v>0.14399999999999999</v>
      </c>
      <c r="I2486" s="10">
        <v>45</v>
      </c>
      <c r="J2486" s="24">
        <v>0</v>
      </c>
      <c r="K2486" t="str">
        <f t="shared" si="342"/>
        <v>Obese</v>
      </c>
      <c r="L2486" t="str">
        <f t="shared" si="343"/>
        <v>normal</v>
      </c>
      <c r="M2486" t="str">
        <f t="shared" si="344"/>
        <v>Adult</v>
      </c>
      <c r="N2486" t="str">
        <f t="shared" si="345"/>
        <v>Medium</v>
      </c>
      <c r="O2486" t="str">
        <f t="shared" si="346"/>
        <v>Normal level</v>
      </c>
      <c r="P2486" t="str">
        <f t="shared" si="347"/>
        <v>High Risk</v>
      </c>
      <c r="Q2486" t="str">
        <f t="shared" si="348"/>
        <v>Normal</v>
      </c>
      <c r="R2486" t="str">
        <f t="shared" si="349"/>
        <v>Normal</v>
      </c>
      <c r="S2486" t="str">
        <f t="shared" si="350"/>
        <v>Low DPF</v>
      </c>
    </row>
    <row r="2487" spans="1:19" x14ac:dyDescent="0.35">
      <c r="A2487" s="13">
        <v>2486</v>
      </c>
      <c r="B2487" s="14">
        <v>4</v>
      </c>
      <c r="C2487" s="14">
        <v>94</v>
      </c>
      <c r="D2487" s="14">
        <v>65</v>
      </c>
      <c r="E2487" s="14">
        <v>22</v>
      </c>
      <c r="F2487" s="14">
        <v>80</v>
      </c>
      <c r="G2487" s="15">
        <v>24.7</v>
      </c>
      <c r="H2487" s="19">
        <v>0.14799999999999999</v>
      </c>
      <c r="I2487" s="14">
        <v>21</v>
      </c>
      <c r="J2487" s="25">
        <v>0</v>
      </c>
      <c r="K2487" t="str">
        <f t="shared" si="342"/>
        <v>Normal weight</v>
      </c>
      <c r="L2487" t="str">
        <f t="shared" si="343"/>
        <v>normal</v>
      </c>
      <c r="M2487" t="str">
        <f t="shared" si="344"/>
        <v>Adult</v>
      </c>
      <c r="N2487" t="str">
        <f t="shared" si="345"/>
        <v>Medium</v>
      </c>
      <c r="O2487" t="str">
        <f t="shared" si="346"/>
        <v>Normal level</v>
      </c>
      <c r="P2487" t="str">
        <f t="shared" si="347"/>
        <v>High Risk</v>
      </c>
      <c r="Q2487" t="str">
        <f t="shared" si="348"/>
        <v>Normal</v>
      </c>
      <c r="R2487" t="str">
        <f t="shared" si="349"/>
        <v>Normal</v>
      </c>
      <c r="S2487" t="str">
        <f t="shared" si="350"/>
        <v>Low DPF</v>
      </c>
    </row>
    <row r="2488" spans="1:19" x14ac:dyDescent="0.35">
      <c r="A2488" s="9">
        <v>2487</v>
      </c>
      <c r="B2488" s="10">
        <v>7</v>
      </c>
      <c r="C2488" s="10">
        <v>114</v>
      </c>
      <c r="D2488" s="10">
        <v>64</v>
      </c>
      <c r="E2488" s="10">
        <v>21</v>
      </c>
      <c r="F2488" s="10">
        <v>80</v>
      </c>
      <c r="G2488" s="11">
        <v>27.4</v>
      </c>
      <c r="H2488" s="18">
        <v>0.73199999999999998</v>
      </c>
      <c r="I2488" s="10">
        <v>34</v>
      </c>
      <c r="J2488" s="24">
        <v>1</v>
      </c>
      <c r="K2488" t="str">
        <f t="shared" si="342"/>
        <v>Overweight</v>
      </c>
      <c r="L2488" t="str">
        <f t="shared" si="343"/>
        <v xml:space="preserve">Diabetes </v>
      </c>
      <c r="M2488" t="str">
        <f t="shared" si="344"/>
        <v>Adult</v>
      </c>
      <c r="N2488" t="str">
        <f t="shared" si="345"/>
        <v>Medium</v>
      </c>
      <c r="O2488" t="str">
        <f t="shared" si="346"/>
        <v>Normal level</v>
      </c>
      <c r="P2488" t="str">
        <f t="shared" si="347"/>
        <v>High Risk</v>
      </c>
      <c r="Q2488" t="str">
        <f t="shared" si="348"/>
        <v>Normal</v>
      </c>
      <c r="R2488" t="str">
        <f t="shared" si="349"/>
        <v>Normal</v>
      </c>
      <c r="S2488" t="str">
        <f t="shared" si="350"/>
        <v>High DPF</v>
      </c>
    </row>
    <row r="2489" spans="1:19" x14ac:dyDescent="0.35">
      <c r="A2489" s="13">
        <v>2488</v>
      </c>
      <c r="B2489" s="14">
        <v>4</v>
      </c>
      <c r="C2489" s="14">
        <v>102</v>
      </c>
      <c r="D2489" s="14">
        <v>78</v>
      </c>
      <c r="E2489" s="14">
        <v>40</v>
      </c>
      <c r="F2489" s="14">
        <v>90</v>
      </c>
      <c r="G2489" s="15">
        <v>34.5</v>
      </c>
      <c r="H2489" s="19">
        <v>0.23799999999999999</v>
      </c>
      <c r="I2489" s="14">
        <v>24</v>
      </c>
      <c r="J2489" s="25">
        <v>0</v>
      </c>
      <c r="K2489" t="str">
        <f t="shared" si="342"/>
        <v>Obese</v>
      </c>
      <c r="L2489" t="str">
        <f t="shared" si="343"/>
        <v>normal</v>
      </c>
      <c r="M2489" t="str">
        <f t="shared" si="344"/>
        <v>Adult</v>
      </c>
      <c r="N2489" t="str">
        <f t="shared" si="345"/>
        <v>High</v>
      </c>
      <c r="O2489" t="str">
        <f t="shared" si="346"/>
        <v>Normal level</v>
      </c>
      <c r="P2489" t="str">
        <f t="shared" si="347"/>
        <v>High Risk</v>
      </c>
      <c r="Q2489" t="str">
        <f t="shared" si="348"/>
        <v>Normal</v>
      </c>
      <c r="R2489" t="str">
        <f t="shared" si="349"/>
        <v>Normal</v>
      </c>
      <c r="S2489" t="str">
        <f t="shared" si="350"/>
        <v>Low DPF</v>
      </c>
    </row>
    <row r="2490" spans="1:19" x14ac:dyDescent="0.35">
      <c r="A2490" s="9">
        <v>2489</v>
      </c>
      <c r="B2490" s="10">
        <v>2</v>
      </c>
      <c r="C2490" s="10">
        <v>111</v>
      </c>
      <c r="D2490" s="10">
        <v>60</v>
      </c>
      <c r="E2490" s="10">
        <v>21</v>
      </c>
      <c r="F2490" s="10">
        <v>80</v>
      </c>
      <c r="G2490" s="11">
        <v>26.2</v>
      </c>
      <c r="H2490" s="18">
        <v>0.34300000000000003</v>
      </c>
      <c r="I2490" s="10">
        <v>23</v>
      </c>
      <c r="J2490" s="24">
        <v>0</v>
      </c>
      <c r="K2490" t="str">
        <f t="shared" si="342"/>
        <v>Overweight</v>
      </c>
      <c r="L2490" t="str">
        <f t="shared" si="343"/>
        <v>normal</v>
      </c>
      <c r="M2490" t="str">
        <f t="shared" si="344"/>
        <v>Adult</v>
      </c>
      <c r="N2490" t="str">
        <f t="shared" si="345"/>
        <v>Medium</v>
      </c>
      <c r="O2490" t="str">
        <f t="shared" si="346"/>
        <v>Normal level</v>
      </c>
      <c r="P2490" t="str">
        <f t="shared" si="347"/>
        <v>Low Risk</v>
      </c>
      <c r="Q2490" t="str">
        <f t="shared" si="348"/>
        <v>Normal</v>
      </c>
      <c r="R2490" t="str">
        <f t="shared" si="349"/>
        <v>Normal</v>
      </c>
      <c r="S2490" t="str">
        <f t="shared" si="350"/>
        <v>Medium DPF</v>
      </c>
    </row>
    <row r="2491" spans="1:19" x14ac:dyDescent="0.35">
      <c r="A2491" s="13">
        <v>2490</v>
      </c>
      <c r="B2491" s="14">
        <v>1</v>
      </c>
      <c r="C2491" s="14">
        <v>128</v>
      </c>
      <c r="D2491" s="14">
        <v>82</v>
      </c>
      <c r="E2491" s="14">
        <v>17</v>
      </c>
      <c r="F2491" s="14">
        <v>183</v>
      </c>
      <c r="G2491" s="15">
        <v>27.5</v>
      </c>
      <c r="H2491" s="19">
        <v>0.115</v>
      </c>
      <c r="I2491" s="14">
        <v>22</v>
      </c>
      <c r="J2491" s="25">
        <v>0</v>
      </c>
      <c r="K2491" t="str">
        <f t="shared" si="342"/>
        <v>Overweight</v>
      </c>
      <c r="L2491" t="str">
        <f t="shared" si="343"/>
        <v>normal</v>
      </c>
      <c r="M2491" t="str">
        <f t="shared" si="344"/>
        <v>Adult</v>
      </c>
      <c r="N2491" t="str">
        <f t="shared" si="345"/>
        <v>Low</v>
      </c>
      <c r="O2491" t="str">
        <f t="shared" si="346"/>
        <v>Normal level</v>
      </c>
      <c r="P2491" t="str">
        <f t="shared" si="347"/>
        <v>Low Risk</v>
      </c>
      <c r="Q2491" t="str">
        <f t="shared" si="348"/>
        <v>High</v>
      </c>
      <c r="R2491" t="str">
        <f t="shared" si="349"/>
        <v>Prehypertension</v>
      </c>
      <c r="S2491" t="str">
        <f t="shared" si="350"/>
        <v>Low DPF</v>
      </c>
    </row>
    <row r="2492" spans="1:19" x14ac:dyDescent="0.35">
      <c r="A2492" s="9">
        <v>2491</v>
      </c>
      <c r="B2492" s="10">
        <v>14</v>
      </c>
      <c r="C2492" s="10">
        <v>92</v>
      </c>
      <c r="D2492" s="10">
        <v>62</v>
      </c>
      <c r="E2492" s="10">
        <v>21</v>
      </c>
      <c r="F2492" s="10">
        <v>80</v>
      </c>
      <c r="G2492" s="11">
        <v>25.9</v>
      </c>
      <c r="H2492" s="18">
        <v>0.16700000000000001</v>
      </c>
      <c r="I2492" s="10">
        <v>31</v>
      </c>
      <c r="J2492" s="24">
        <v>0</v>
      </c>
      <c r="K2492" t="str">
        <f t="shared" si="342"/>
        <v>Overweight</v>
      </c>
      <c r="L2492" t="str">
        <f t="shared" si="343"/>
        <v>normal</v>
      </c>
      <c r="M2492" t="str">
        <f t="shared" si="344"/>
        <v>Adult</v>
      </c>
      <c r="N2492" t="str">
        <f t="shared" si="345"/>
        <v>Medium</v>
      </c>
      <c r="O2492" t="str">
        <f t="shared" si="346"/>
        <v>Normal level</v>
      </c>
      <c r="P2492" t="str">
        <f t="shared" si="347"/>
        <v>High Risk</v>
      </c>
      <c r="Q2492" t="str">
        <f t="shared" si="348"/>
        <v>Normal</v>
      </c>
      <c r="R2492" t="str">
        <f t="shared" si="349"/>
        <v>Normal</v>
      </c>
      <c r="S2492" t="str">
        <f t="shared" si="350"/>
        <v>Low DPF</v>
      </c>
    </row>
    <row r="2493" spans="1:19" x14ac:dyDescent="0.35">
      <c r="A2493" s="13">
        <v>2492</v>
      </c>
      <c r="B2493" s="14">
        <v>13</v>
      </c>
      <c r="C2493" s="14">
        <v>104</v>
      </c>
      <c r="D2493" s="14">
        <v>72</v>
      </c>
      <c r="E2493" s="14">
        <v>21</v>
      </c>
      <c r="F2493" s="14">
        <v>80</v>
      </c>
      <c r="G2493" s="15">
        <v>31.2</v>
      </c>
      <c r="H2493" s="19">
        <v>0.46500000000000002</v>
      </c>
      <c r="I2493" s="14">
        <v>38</v>
      </c>
      <c r="J2493" s="25">
        <v>1</v>
      </c>
      <c r="K2493" t="str">
        <f t="shared" si="342"/>
        <v>Obese</v>
      </c>
      <c r="L2493" t="str">
        <f t="shared" si="343"/>
        <v xml:space="preserve">Diabetes </v>
      </c>
      <c r="M2493" t="str">
        <f t="shared" si="344"/>
        <v>Adult</v>
      </c>
      <c r="N2493" t="str">
        <f t="shared" si="345"/>
        <v>Medium</v>
      </c>
      <c r="O2493" t="str">
        <f t="shared" si="346"/>
        <v>Normal level</v>
      </c>
      <c r="P2493" t="str">
        <f t="shared" si="347"/>
        <v>High Risk</v>
      </c>
      <c r="Q2493" t="str">
        <f t="shared" si="348"/>
        <v>Normal</v>
      </c>
      <c r="R2493" t="str">
        <f t="shared" si="349"/>
        <v>Normal</v>
      </c>
      <c r="S2493" t="str">
        <f t="shared" si="350"/>
        <v>Medium DPF</v>
      </c>
    </row>
    <row r="2494" spans="1:19" x14ac:dyDescent="0.35">
      <c r="A2494" s="9">
        <v>2493</v>
      </c>
      <c r="B2494" s="10">
        <v>5</v>
      </c>
      <c r="C2494" s="10">
        <v>104</v>
      </c>
      <c r="D2494" s="10">
        <v>74</v>
      </c>
      <c r="E2494" s="10">
        <v>21</v>
      </c>
      <c r="F2494" s="10">
        <v>80</v>
      </c>
      <c r="G2494" s="11">
        <v>28.8</v>
      </c>
      <c r="H2494" s="18">
        <v>0.153</v>
      </c>
      <c r="I2494" s="10">
        <v>48</v>
      </c>
      <c r="J2494" s="24">
        <v>0</v>
      </c>
      <c r="K2494" t="str">
        <f t="shared" si="342"/>
        <v>Overweight</v>
      </c>
      <c r="L2494" t="str">
        <f t="shared" si="343"/>
        <v>normal</v>
      </c>
      <c r="M2494" t="str">
        <f t="shared" si="344"/>
        <v>Adult</v>
      </c>
      <c r="N2494" t="str">
        <f t="shared" si="345"/>
        <v>Medium</v>
      </c>
      <c r="O2494" t="str">
        <f t="shared" si="346"/>
        <v>Normal level</v>
      </c>
      <c r="P2494" t="str">
        <f t="shared" si="347"/>
        <v>High Risk</v>
      </c>
      <c r="Q2494" t="str">
        <f t="shared" si="348"/>
        <v>Normal</v>
      </c>
      <c r="R2494" t="str">
        <f t="shared" si="349"/>
        <v>Normal</v>
      </c>
      <c r="S2494" t="str">
        <f t="shared" si="350"/>
        <v>Low DPF</v>
      </c>
    </row>
    <row r="2495" spans="1:19" x14ac:dyDescent="0.35">
      <c r="A2495" s="13">
        <v>2494</v>
      </c>
      <c r="B2495" s="14">
        <v>2</v>
      </c>
      <c r="C2495" s="14">
        <v>94</v>
      </c>
      <c r="D2495" s="14">
        <v>76</v>
      </c>
      <c r="E2495" s="14">
        <v>18</v>
      </c>
      <c r="F2495" s="14">
        <v>66</v>
      </c>
      <c r="G2495" s="15">
        <v>31.6</v>
      </c>
      <c r="H2495" s="19">
        <v>0.64900000000000002</v>
      </c>
      <c r="I2495" s="14">
        <v>23</v>
      </c>
      <c r="J2495" s="25">
        <v>0</v>
      </c>
      <c r="K2495" t="str">
        <f t="shared" si="342"/>
        <v>Obese</v>
      </c>
      <c r="L2495" t="str">
        <f t="shared" si="343"/>
        <v>normal</v>
      </c>
      <c r="M2495" t="str">
        <f t="shared" si="344"/>
        <v>Adult</v>
      </c>
      <c r="N2495" t="str">
        <f t="shared" si="345"/>
        <v>Low</v>
      </c>
      <c r="O2495" t="str">
        <f t="shared" si="346"/>
        <v>Normal level</v>
      </c>
      <c r="P2495" t="str">
        <f t="shared" si="347"/>
        <v>Low Risk</v>
      </c>
      <c r="Q2495" t="str">
        <f t="shared" si="348"/>
        <v>Low</v>
      </c>
      <c r="R2495" t="str">
        <f t="shared" si="349"/>
        <v>Normal</v>
      </c>
      <c r="S2495" t="str">
        <f t="shared" si="350"/>
        <v>High DPF</v>
      </c>
    </row>
    <row r="2496" spans="1:19" x14ac:dyDescent="0.35">
      <c r="A2496" s="9">
        <v>2495</v>
      </c>
      <c r="B2496" s="10">
        <v>7</v>
      </c>
      <c r="C2496" s="10">
        <v>97</v>
      </c>
      <c r="D2496" s="10">
        <v>76</v>
      </c>
      <c r="E2496" s="10">
        <v>32</v>
      </c>
      <c r="F2496" s="10">
        <v>91</v>
      </c>
      <c r="G2496" s="11">
        <v>40.9</v>
      </c>
      <c r="H2496" s="18">
        <v>0.871</v>
      </c>
      <c r="I2496" s="10">
        <v>32</v>
      </c>
      <c r="J2496" s="24">
        <v>1</v>
      </c>
      <c r="K2496" t="str">
        <f t="shared" si="342"/>
        <v>Obese</v>
      </c>
      <c r="L2496" t="str">
        <f t="shared" si="343"/>
        <v xml:space="preserve">Diabetes </v>
      </c>
      <c r="M2496" t="str">
        <f t="shared" si="344"/>
        <v>Adult</v>
      </c>
      <c r="N2496" t="str">
        <f t="shared" si="345"/>
        <v>Medium</v>
      </c>
      <c r="O2496" t="str">
        <f t="shared" si="346"/>
        <v>Normal level</v>
      </c>
      <c r="P2496" t="str">
        <f t="shared" si="347"/>
        <v>High Risk</v>
      </c>
      <c r="Q2496" t="str">
        <f t="shared" si="348"/>
        <v>Normal</v>
      </c>
      <c r="R2496" t="str">
        <f t="shared" si="349"/>
        <v>Normal</v>
      </c>
      <c r="S2496" t="str">
        <f t="shared" si="350"/>
        <v>High DPF</v>
      </c>
    </row>
    <row r="2497" spans="1:19" x14ac:dyDescent="0.35">
      <c r="A2497" s="13">
        <v>2496</v>
      </c>
      <c r="B2497" s="14">
        <v>1</v>
      </c>
      <c r="C2497" s="14">
        <v>100</v>
      </c>
      <c r="D2497" s="14">
        <v>74</v>
      </c>
      <c r="E2497" s="14">
        <v>12</v>
      </c>
      <c r="F2497" s="14">
        <v>46</v>
      </c>
      <c r="G2497" s="15">
        <v>19.5</v>
      </c>
      <c r="H2497" s="19">
        <v>0.14899999999999999</v>
      </c>
      <c r="I2497" s="14">
        <v>28</v>
      </c>
      <c r="J2497" s="25">
        <v>0</v>
      </c>
      <c r="K2497" t="str">
        <f t="shared" si="342"/>
        <v>Normal weight</v>
      </c>
      <c r="L2497" t="str">
        <f t="shared" si="343"/>
        <v>normal</v>
      </c>
      <c r="M2497" t="str">
        <f t="shared" si="344"/>
        <v>Adult</v>
      </c>
      <c r="N2497" t="str">
        <f t="shared" si="345"/>
        <v>Low</v>
      </c>
      <c r="O2497" t="str">
        <f t="shared" si="346"/>
        <v>Normal level</v>
      </c>
      <c r="P2497" t="str">
        <f t="shared" si="347"/>
        <v>Low Risk</v>
      </c>
      <c r="Q2497" t="str">
        <f t="shared" si="348"/>
        <v>Low</v>
      </c>
      <c r="R2497" t="str">
        <f t="shared" si="349"/>
        <v>Normal</v>
      </c>
      <c r="S2497" t="str">
        <f t="shared" si="350"/>
        <v>Low DPF</v>
      </c>
    </row>
    <row r="2498" spans="1:19" x14ac:dyDescent="0.35">
      <c r="A2498" s="9">
        <v>2497</v>
      </c>
      <c r="B2498" s="10">
        <v>4</v>
      </c>
      <c r="C2498" s="10">
        <v>102</v>
      </c>
      <c r="D2498" s="10">
        <v>86</v>
      </c>
      <c r="E2498" s="10">
        <v>17</v>
      </c>
      <c r="F2498" s="10">
        <v>105</v>
      </c>
      <c r="G2498" s="11">
        <v>29.3</v>
      </c>
      <c r="H2498" s="18">
        <v>0.69499999999999995</v>
      </c>
      <c r="I2498" s="10">
        <v>27</v>
      </c>
      <c r="J2498" s="24">
        <v>0</v>
      </c>
      <c r="K2498" t="str">
        <f t="shared" si="342"/>
        <v>Overweight</v>
      </c>
      <c r="L2498" t="str">
        <f t="shared" si="343"/>
        <v>normal</v>
      </c>
      <c r="M2498" t="str">
        <f t="shared" si="344"/>
        <v>Adult</v>
      </c>
      <c r="N2498" t="str">
        <f t="shared" si="345"/>
        <v>Low</v>
      </c>
      <c r="O2498" t="str">
        <f t="shared" si="346"/>
        <v>Normal level</v>
      </c>
      <c r="P2498" t="str">
        <f t="shared" si="347"/>
        <v>High Risk</v>
      </c>
      <c r="Q2498" t="str">
        <f t="shared" si="348"/>
        <v>Normal</v>
      </c>
      <c r="R2498" t="str">
        <f t="shared" si="349"/>
        <v>Prehypertension</v>
      </c>
      <c r="S2498" t="str">
        <f t="shared" si="350"/>
        <v>High DPF</v>
      </c>
    </row>
    <row r="2499" spans="1:19" x14ac:dyDescent="0.35">
      <c r="A2499" s="13">
        <v>2498</v>
      </c>
      <c r="B2499" s="14">
        <v>4</v>
      </c>
      <c r="C2499" s="14">
        <v>128</v>
      </c>
      <c r="D2499" s="14">
        <v>70</v>
      </c>
      <c r="E2499" s="14">
        <v>21</v>
      </c>
      <c r="F2499" s="14">
        <v>80</v>
      </c>
      <c r="G2499" s="15">
        <v>34.299999999999997</v>
      </c>
      <c r="H2499" s="19">
        <v>0.30299999999999999</v>
      </c>
      <c r="I2499" s="14">
        <v>24</v>
      </c>
      <c r="J2499" s="25">
        <v>0</v>
      </c>
      <c r="K2499" t="str">
        <f t="shared" ref="K2499:K2562" si="351">IF(G2499&lt;18.5, "Underweight", IF(G2499&lt;24.9, "Normal weight", IF(G2499&lt;29.9, "Overweight", "Obese")))</f>
        <v>Obese</v>
      </c>
      <c r="L2499" t="str">
        <f t="shared" ref="L2499:L2562" si="352">IF(J2499=1,"Diabetes ","normal")</f>
        <v>normal</v>
      </c>
      <c r="M2499" t="str">
        <f t="shared" ref="M2499:M2562" si="353">IF(I2499&lt;13, "Child", IF(I2499&lt;20, "Teen", IF(I2499&lt;65, "Adult", "Aged")))</f>
        <v>Adult</v>
      </c>
      <c r="N2499" t="str">
        <f t="shared" ref="N2499:N2562" si="354">IF(E2499&lt;20, "Low", IF(E2499&lt;40, "Medium", "High"))</f>
        <v>Medium</v>
      </c>
      <c r="O2499" t="str">
        <f t="shared" ref="O2499:O2562" si="355">IF(C2499&lt;140, "Normal level", IF(C2499&lt;200, "High level"))</f>
        <v>Normal level</v>
      </c>
      <c r="P2499" t="str">
        <f t="shared" ref="P2499:P2562" si="356">IF(B2499&gt;3, "High Risk", "Low Risk")</f>
        <v>High Risk</v>
      </c>
      <c r="Q2499" t="str">
        <f t="shared" ref="Q2499:Q2562" si="357">IF(F2499&lt;80, "Low", IF(F2499&lt;=150, "Normal", "High"))</f>
        <v>Normal</v>
      </c>
      <c r="R2499" t="str">
        <f t="shared" ref="R2499:R2562" si="358">IF(D2499&lt;60, "Low", IF(D2499&lt;=80, "Normal", IF(D2499&lt;=90, "Prehypertension", "Hypertension")))</f>
        <v>Normal</v>
      </c>
      <c r="S2499" t="str">
        <f t="shared" ref="S2499:S2562" si="359">IF(H2499&lt;0.3, "Low DPF", IF(H2499&lt;=0.6, "Medium DPF", "High DPF"))</f>
        <v>Medium DPF</v>
      </c>
    </row>
    <row r="2500" spans="1:19" x14ac:dyDescent="0.35">
      <c r="A2500" s="9">
        <v>2499</v>
      </c>
      <c r="B2500" s="10">
        <v>6</v>
      </c>
      <c r="C2500" s="10">
        <v>147</v>
      </c>
      <c r="D2500" s="10">
        <v>80</v>
      </c>
      <c r="E2500" s="10">
        <v>21</v>
      </c>
      <c r="F2500" s="10">
        <v>80</v>
      </c>
      <c r="G2500" s="11">
        <v>29.5</v>
      </c>
      <c r="H2500" s="18">
        <v>0.17799999999999999</v>
      </c>
      <c r="I2500" s="10">
        <v>50</v>
      </c>
      <c r="J2500" s="24">
        <v>1</v>
      </c>
      <c r="K2500" t="str">
        <f t="shared" si="351"/>
        <v>Overweight</v>
      </c>
      <c r="L2500" t="str">
        <f t="shared" si="352"/>
        <v xml:space="preserve">Diabetes </v>
      </c>
      <c r="M2500" t="str">
        <f t="shared" si="353"/>
        <v>Adult</v>
      </c>
      <c r="N2500" t="str">
        <f t="shared" si="354"/>
        <v>Medium</v>
      </c>
      <c r="O2500" t="str">
        <f t="shared" si="355"/>
        <v>High level</v>
      </c>
      <c r="P2500" t="str">
        <f t="shared" si="356"/>
        <v>High Risk</v>
      </c>
      <c r="Q2500" t="str">
        <f t="shared" si="357"/>
        <v>Normal</v>
      </c>
      <c r="R2500" t="str">
        <f t="shared" si="358"/>
        <v>Normal</v>
      </c>
      <c r="S2500" t="str">
        <f t="shared" si="359"/>
        <v>Low DPF</v>
      </c>
    </row>
    <row r="2501" spans="1:19" x14ac:dyDescent="0.35">
      <c r="A2501" s="13">
        <v>2500</v>
      </c>
      <c r="B2501" s="14">
        <v>4</v>
      </c>
      <c r="C2501" s="14">
        <v>90</v>
      </c>
      <c r="D2501" s="14">
        <v>69</v>
      </c>
      <c r="E2501" s="14">
        <v>21</v>
      </c>
      <c r="F2501" s="14">
        <v>80</v>
      </c>
      <c r="G2501" s="15">
        <v>28</v>
      </c>
      <c r="H2501" s="19">
        <v>0.61</v>
      </c>
      <c r="I2501" s="14">
        <v>31</v>
      </c>
      <c r="J2501" s="25">
        <v>0</v>
      </c>
      <c r="K2501" t="str">
        <f t="shared" si="351"/>
        <v>Overweight</v>
      </c>
      <c r="L2501" t="str">
        <f t="shared" si="352"/>
        <v>normal</v>
      </c>
      <c r="M2501" t="str">
        <f t="shared" si="353"/>
        <v>Adult</v>
      </c>
      <c r="N2501" t="str">
        <f t="shared" si="354"/>
        <v>Medium</v>
      </c>
      <c r="O2501" t="str">
        <f t="shared" si="355"/>
        <v>Normal level</v>
      </c>
      <c r="P2501" t="str">
        <f t="shared" si="356"/>
        <v>High Risk</v>
      </c>
      <c r="Q2501" t="str">
        <f t="shared" si="357"/>
        <v>Normal</v>
      </c>
      <c r="R2501" t="str">
        <f t="shared" si="358"/>
        <v>Normal</v>
      </c>
      <c r="S2501" t="str">
        <f t="shared" si="359"/>
        <v>High DPF</v>
      </c>
    </row>
    <row r="2502" spans="1:19" x14ac:dyDescent="0.35">
      <c r="A2502" s="9">
        <v>2501</v>
      </c>
      <c r="B2502" s="10">
        <v>3</v>
      </c>
      <c r="C2502" s="10">
        <v>103</v>
      </c>
      <c r="D2502" s="10">
        <v>72</v>
      </c>
      <c r="E2502" s="10">
        <v>30</v>
      </c>
      <c r="F2502" s="10">
        <v>152</v>
      </c>
      <c r="G2502" s="11">
        <v>27.6</v>
      </c>
      <c r="H2502" s="18">
        <v>0.73</v>
      </c>
      <c r="I2502" s="10">
        <v>27</v>
      </c>
      <c r="J2502" s="24">
        <v>0</v>
      </c>
      <c r="K2502" t="str">
        <f t="shared" si="351"/>
        <v>Overweight</v>
      </c>
      <c r="L2502" t="str">
        <f t="shared" si="352"/>
        <v>normal</v>
      </c>
      <c r="M2502" t="str">
        <f t="shared" si="353"/>
        <v>Adult</v>
      </c>
      <c r="N2502" t="str">
        <f t="shared" si="354"/>
        <v>Medium</v>
      </c>
      <c r="O2502" t="str">
        <f t="shared" si="355"/>
        <v>Normal level</v>
      </c>
      <c r="P2502" t="str">
        <f t="shared" si="356"/>
        <v>Low Risk</v>
      </c>
      <c r="Q2502" t="str">
        <f t="shared" si="357"/>
        <v>High</v>
      </c>
      <c r="R2502" t="str">
        <f t="shared" si="358"/>
        <v>Normal</v>
      </c>
      <c r="S2502" t="str">
        <f t="shared" si="359"/>
        <v>High DPF</v>
      </c>
    </row>
    <row r="2503" spans="1:19" x14ac:dyDescent="0.35">
      <c r="A2503" s="13">
        <v>2502</v>
      </c>
      <c r="B2503" s="14">
        <v>2</v>
      </c>
      <c r="C2503" s="14">
        <v>157</v>
      </c>
      <c r="D2503" s="14">
        <v>74</v>
      </c>
      <c r="E2503" s="14">
        <v>35</v>
      </c>
      <c r="F2503" s="14">
        <v>440</v>
      </c>
      <c r="G2503" s="15">
        <v>39.4</v>
      </c>
      <c r="H2503" s="19">
        <v>0.13400000000000001</v>
      </c>
      <c r="I2503" s="14">
        <v>30</v>
      </c>
      <c r="J2503" s="25">
        <v>0</v>
      </c>
      <c r="K2503" t="str">
        <f t="shared" si="351"/>
        <v>Obese</v>
      </c>
      <c r="L2503" t="str">
        <f t="shared" si="352"/>
        <v>normal</v>
      </c>
      <c r="M2503" t="str">
        <f t="shared" si="353"/>
        <v>Adult</v>
      </c>
      <c r="N2503" t="str">
        <f t="shared" si="354"/>
        <v>Medium</v>
      </c>
      <c r="O2503" t="str">
        <f t="shared" si="355"/>
        <v>High level</v>
      </c>
      <c r="P2503" t="str">
        <f t="shared" si="356"/>
        <v>Low Risk</v>
      </c>
      <c r="Q2503" t="str">
        <f t="shared" si="357"/>
        <v>High</v>
      </c>
      <c r="R2503" t="str">
        <f t="shared" si="358"/>
        <v>Normal</v>
      </c>
      <c r="S2503" t="str">
        <f t="shared" si="359"/>
        <v>Low DPF</v>
      </c>
    </row>
    <row r="2504" spans="1:19" x14ac:dyDescent="0.35">
      <c r="A2504" s="9">
        <v>2503</v>
      </c>
      <c r="B2504" s="10">
        <v>1</v>
      </c>
      <c r="C2504" s="10">
        <v>167</v>
      </c>
      <c r="D2504" s="10">
        <v>74</v>
      </c>
      <c r="E2504" s="10">
        <v>17</v>
      </c>
      <c r="F2504" s="10">
        <v>144</v>
      </c>
      <c r="G2504" s="11">
        <v>23.4</v>
      </c>
      <c r="H2504" s="18">
        <v>0.44700000000000001</v>
      </c>
      <c r="I2504" s="10">
        <v>33</v>
      </c>
      <c r="J2504" s="24">
        <v>1</v>
      </c>
      <c r="K2504" t="str">
        <f t="shared" si="351"/>
        <v>Normal weight</v>
      </c>
      <c r="L2504" t="str">
        <f t="shared" si="352"/>
        <v xml:space="preserve">Diabetes </v>
      </c>
      <c r="M2504" t="str">
        <f t="shared" si="353"/>
        <v>Adult</v>
      </c>
      <c r="N2504" t="str">
        <f t="shared" si="354"/>
        <v>Low</v>
      </c>
      <c r="O2504" t="str">
        <f t="shared" si="355"/>
        <v>High level</v>
      </c>
      <c r="P2504" t="str">
        <f t="shared" si="356"/>
        <v>Low Risk</v>
      </c>
      <c r="Q2504" t="str">
        <f t="shared" si="357"/>
        <v>Normal</v>
      </c>
      <c r="R2504" t="str">
        <f t="shared" si="358"/>
        <v>Normal</v>
      </c>
      <c r="S2504" t="str">
        <f t="shared" si="359"/>
        <v>Medium DPF</v>
      </c>
    </row>
    <row r="2505" spans="1:19" x14ac:dyDescent="0.35">
      <c r="A2505" s="13">
        <v>2504</v>
      </c>
      <c r="B2505" s="14">
        <v>4</v>
      </c>
      <c r="C2505" s="14">
        <v>179</v>
      </c>
      <c r="D2505" s="14">
        <v>50</v>
      </c>
      <c r="E2505" s="14">
        <v>36</v>
      </c>
      <c r="F2505" s="14">
        <v>159</v>
      </c>
      <c r="G2505" s="15">
        <v>37.799999999999997</v>
      </c>
      <c r="H2505" s="19">
        <v>0.45500000000000002</v>
      </c>
      <c r="I2505" s="14">
        <v>22</v>
      </c>
      <c r="J2505" s="25">
        <v>1</v>
      </c>
      <c r="K2505" t="str">
        <f t="shared" si="351"/>
        <v>Obese</v>
      </c>
      <c r="L2505" t="str">
        <f t="shared" si="352"/>
        <v xml:space="preserve">Diabetes </v>
      </c>
      <c r="M2505" t="str">
        <f t="shared" si="353"/>
        <v>Adult</v>
      </c>
      <c r="N2505" t="str">
        <f t="shared" si="354"/>
        <v>Medium</v>
      </c>
      <c r="O2505" t="str">
        <f t="shared" si="355"/>
        <v>High level</v>
      </c>
      <c r="P2505" t="str">
        <f t="shared" si="356"/>
        <v>High Risk</v>
      </c>
      <c r="Q2505" t="str">
        <f t="shared" si="357"/>
        <v>High</v>
      </c>
      <c r="R2505" t="str">
        <f t="shared" si="358"/>
        <v>Low</v>
      </c>
      <c r="S2505" t="str">
        <f t="shared" si="359"/>
        <v>Medium DPF</v>
      </c>
    </row>
    <row r="2506" spans="1:19" x14ac:dyDescent="0.35">
      <c r="A2506" s="9">
        <v>2505</v>
      </c>
      <c r="B2506" s="10">
        <v>11</v>
      </c>
      <c r="C2506" s="10">
        <v>136</v>
      </c>
      <c r="D2506" s="10">
        <v>84</v>
      </c>
      <c r="E2506" s="10">
        <v>35</v>
      </c>
      <c r="F2506" s="10">
        <v>130</v>
      </c>
      <c r="G2506" s="11">
        <v>28.3</v>
      </c>
      <c r="H2506" s="18">
        <v>0.26</v>
      </c>
      <c r="I2506" s="10">
        <v>42</v>
      </c>
      <c r="J2506" s="24">
        <v>1</v>
      </c>
      <c r="K2506" t="str">
        <f t="shared" si="351"/>
        <v>Overweight</v>
      </c>
      <c r="L2506" t="str">
        <f t="shared" si="352"/>
        <v xml:space="preserve">Diabetes </v>
      </c>
      <c r="M2506" t="str">
        <f t="shared" si="353"/>
        <v>Adult</v>
      </c>
      <c r="N2506" t="str">
        <f t="shared" si="354"/>
        <v>Medium</v>
      </c>
      <c r="O2506" t="str">
        <f t="shared" si="355"/>
        <v>Normal level</v>
      </c>
      <c r="P2506" t="str">
        <f t="shared" si="356"/>
        <v>High Risk</v>
      </c>
      <c r="Q2506" t="str">
        <f t="shared" si="357"/>
        <v>Normal</v>
      </c>
      <c r="R2506" t="str">
        <f t="shared" si="358"/>
        <v>Prehypertension</v>
      </c>
      <c r="S2506" t="str">
        <f t="shared" si="359"/>
        <v>Low DPF</v>
      </c>
    </row>
    <row r="2507" spans="1:19" x14ac:dyDescent="0.35">
      <c r="A2507" s="13">
        <v>2506</v>
      </c>
      <c r="B2507" s="14">
        <v>4</v>
      </c>
      <c r="C2507" s="14">
        <v>107</v>
      </c>
      <c r="D2507" s="14">
        <v>60</v>
      </c>
      <c r="E2507" s="14">
        <v>25</v>
      </c>
      <c r="F2507" s="14">
        <v>80</v>
      </c>
      <c r="G2507" s="15">
        <v>26.4</v>
      </c>
      <c r="H2507" s="19">
        <v>0.13300000000000001</v>
      </c>
      <c r="I2507" s="14">
        <v>23</v>
      </c>
      <c r="J2507" s="25">
        <v>0</v>
      </c>
      <c r="K2507" t="str">
        <f t="shared" si="351"/>
        <v>Overweight</v>
      </c>
      <c r="L2507" t="str">
        <f t="shared" si="352"/>
        <v>normal</v>
      </c>
      <c r="M2507" t="str">
        <f t="shared" si="353"/>
        <v>Adult</v>
      </c>
      <c r="N2507" t="str">
        <f t="shared" si="354"/>
        <v>Medium</v>
      </c>
      <c r="O2507" t="str">
        <f t="shared" si="355"/>
        <v>Normal level</v>
      </c>
      <c r="P2507" t="str">
        <f t="shared" si="356"/>
        <v>High Risk</v>
      </c>
      <c r="Q2507" t="str">
        <f t="shared" si="357"/>
        <v>Normal</v>
      </c>
      <c r="R2507" t="str">
        <f t="shared" si="358"/>
        <v>Normal</v>
      </c>
      <c r="S2507" t="str">
        <f t="shared" si="359"/>
        <v>Low DPF</v>
      </c>
    </row>
    <row r="2508" spans="1:19" x14ac:dyDescent="0.35">
      <c r="A2508" s="9">
        <v>2507</v>
      </c>
      <c r="B2508" s="10">
        <v>1</v>
      </c>
      <c r="C2508" s="10">
        <v>91</v>
      </c>
      <c r="D2508" s="10">
        <v>54</v>
      </c>
      <c r="E2508" s="10">
        <v>25</v>
      </c>
      <c r="F2508" s="10">
        <v>100</v>
      </c>
      <c r="G2508" s="11">
        <v>25.2</v>
      </c>
      <c r="H2508" s="18">
        <v>0.23400000000000001</v>
      </c>
      <c r="I2508" s="10">
        <v>23</v>
      </c>
      <c r="J2508" s="24">
        <v>0</v>
      </c>
      <c r="K2508" t="str">
        <f t="shared" si="351"/>
        <v>Overweight</v>
      </c>
      <c r="L2508" t="str">
        <f t="shared" si="352"/>
        <v>normal</v>
      </c>
      <c r="M2508" t="str">
        <f t="shared" si="353"/>
        <v>Adult</v>
      </c>
      <c r="N2508" t="str">
        <f t="shared" si="354"/>
        <v>Medium</v>
      </c>
      <c r="O2508" t="str">
        <f t="shared" si="355"/>
        <v>Normal level</v>
      </c>
      <c r="P2508" t="str">
        <f t="shared" si="356"/>
        <v>Low Risk</v>
      </c>
      <c r="Q2508" t="str">
        <f t="shared" si="357"/>
        <v>Normal</v>
      </c>
      <c r="R2508" t="str">
        <f t="shared" si="358"/>
        <v>Low</v>
      </c>
      <c r="S2508" t="str">
        <f t="shared" si="359"/>
        <v>Low DPF</v>
      </c>
    </row>
    <row r="2509" spans="1:19" x14ac:dyDescent="0.35">
      <c r="A2509" s="13">
        <v>2508</v>
      </c>
      <c r="B2509" s="14">
        <v>1</v>
      </c>
      <c r="C2509" s="14">
        <v>117</v>
      </c>
      <c r="D2509" s="14">
        <v>60</v>
      </c>
      <c r="E2509" s="14">
        <v>23</v>
      </c>
      <c r="F2509" s="14">
        <v>106</v>
      </c>
      <c r="G2509" s="15">
        <v>33.799999999999997</v>
      </c>
      <c r="H2509" s="19">
        <v>0.46600000000000003</v>
      </c>
      <c r="I2509" s="14">
        <v>27</v>
      </c>
      <c r="J2509" s="25">
        <v>0</v>
      </c>
      <c r="K2509" t="str">
        <f t="shared" si="351"/>
        <v>Obese</v>
      </c>
      <c r="L2509" t="str">
        <f t="shared" si="352"/>
        <v>normal</v>
      </c>
      <c r="M2509" t="str">
        <f t="shared" si="353"/>
        <v>Adult</v>
      </c>
      <c r="N2509" t="str">
        <f t="shared" si="354"/>
        <v>Medium</v>
      </c>
      <c r="O2509" t="str">
        <f t="shared" si="355"/>
        <v>Normal level</v>
      </c>
      <c r="P2509" t="str">
        <f t="shared" si="356"/>
        <v>Low Risk</v>
      </c>
      <c r="Q2509" t="str">
        <f t="shared" si="357"/>
        <v>Normal</v>
      </c>
      <c r="R2509" t="str">
        <f t="shared" si="358"/>
        <v>Normal</v>
      </c>
      <c r="S2509" t="str">
        <f t="shared" si="359"/>
        <v>Medium DPF</v>
      </c>
    </row>
    <row r="2510" spans="1:19" x14ac:dyDescent="0.35">
      <c r="A2510" s="9">
        <v>2509</v>
      </c>
      <c r="B2510" s="10">
        <v>5</v>
      </c>
      <c r="C2510" s="10">
        <v>123</v>
      </c>
      <c r="D2510" s="10">
        <v>74</v>
      </c>
      <c r="E2510" s="10">
        <v>40</v>
      </c>
      <c r="F2510" s="10">
        <v>77</v>
      </c>
      <c r="G2510" s="11">
        <v>34.1</v>
      </c>
      <c r="H2510" s="18">
        <v>0.26900000000000002</v>
      </c>
      <c r="I2510" s="10">
        <v>28</v>
      </c>
      <c r="J2510" s="24">
        <v>0</v>
      </c>
      <c r="K2510" t="str">
        <f t="shared" si="351"/>
        <v>Obese</v>
      </c>
      <c r="L2510" t="str">
        <f t="shared" si="352"/>
        <v>normal</v>
      </c>
      <c r="M2510" t="str">
        <f t="shared" si="353"/>
        <v>Adult</v>
      </c>
      <c r="N2510" t="str">
        <f t="shared" si="354"/>
        <v>High</v>
      </c>
      <c r="O2510" t="str">
        <f t="shared" si="355"/>
        <v>Normal level</v>
      </c>
      <c r="P2510" t="str">
        <f t="shared" si="356"/>
        <v>High Risk</v>
      </c>
      <c r="Q2510" t="str">
        <f t="shared" si="357"/>
        <v>Low</v>
      </c>
      <c r="R2510" t="str">
        <f t="shared" si="358"/>
        <v>Normal</v>
      </c>
      <c r="S2510" t="str">
        <f t="shared" si="359"/>
        <v>Low DPF</v>
      </c>
    </row>
    <row r="2511" spans="1:19" x14ac:dyDescent="0.35">
      <c r="A2511" s="13">
        <v>2510</v>
      </c>
      <c r="B2511" s="14">
        <v>2</v>
      </c>
      <c r="C2511" s="14">
        <v>120</v>
      </c>
      <c r="D2511" s="14">
        <v>54</v>
      </c>
      <c r="E2511" s="14">
        <v>21</v>
      </c>
      <c r="F2511" s="14">
        <v>80</v>
      </c>
      <c r="G2511" s="15">
        <v>26.8</v>
      </c>
      <c r="H2511" s="19">
        <v>0.45500000000000002</v>
      </c>
      <c r="I2511" s="14">
        <v>27</v>
      </c>
      <c r="J2511" s="25">
        <v>0</v>
      </c>
      <c r="K2511" t="str">
        <f t="shared" si="351"/>
        <v>Overweight</v>
      </c>
      <c r="L2511" t="str">
        <f t="shared" si="352"/>
        <v>normal</v>
      </c>
      <c r="M2511" t="str">
        <f t="shared" si="353"/>
        <v>Adult</v>
      </c>
      <c r="N2511" t="str">
        <f t="shared" si="354"/>
        <v>Medium</v>
      </c>
      <c r="O2511" t="str">
        <f t="shared" si="355"/>
        <v>Normal level</v>
      </c>
      <c r="P2511" t="str">
        <f t="shared" si="356"/>
        <v>Low Risk</v>
      </c>
      <c r="Q2511" t="str">
        <f t="shared" si="357"/>
        <v>Normal</v>
      </c>
      <c r="R2511" t="str">
        <f t="shared" si="358"/>
        <v>Low</v>
      </c>
      <c r="S2511" t="str">
        <f t="shared" si="359"/>
        <v>Medium DPF</v>
      </c>
    </row>
    <row r="2512" spans="1:19" x14ac:dyDescent="0.35">
      <c r="A2512" s="9">
        <v>2511</v>
      </c>
      <c r="B2512" s="10">
        <v>1</v>
      </c>
      <c r="C2512" s="10">
        <v>106</v>
      </c>
      <c r="D2512" s="10">
        <v>70</v>
      </c>
      <c r="E2512" s="10">
        <v>28</v>
      </c>
      <c r="F2512" s="10">
        <v>135</v>
      </c>
      <c r="G2512" s="11">
        <v>34.200000000000003</v>
      </c>
      <c r="H2512" s="18">
        <v>0.14199999999999999</v>
      </c>
      <c r="I2512" s="10">
        <v>22</v>
      </c>
      <c r="J2512" s="24">
        <v>0</v>
      </c>
      <c r="K2512" t="str">
        <f t="shared" si="351"/>
        <v>Obese</v>
      </c>
      <c r="L2512" t="str">
        <f t="shared" si="352"/>
        <v>normal</v>
      </c>
      <c r="M2512" t="str">
        <f t="shared" si="353"/>
        <v>Adult</v>
      </c>
      <c r="N2512" t="str">
        <f t="shared" si="354"/>
        <v>Medium</v>
      </c>
      <c r="O2512" t="str">
        <f t="shared" si="355"/>
        <v>Normal level</v>
      </c>
      <c r="P2512" t="str">
        <f t="shared" si="356"/>
        <v>Low Risk</v>
      </c>
      <c r="Q2512" t="str">
        <f t="shared" si="357"/>
        <v>Normal</v>
      </c>
      <c r="R2512" t="str">
        <f t="shared" si="358"/>
        <v>Normal</v>
      </c>
      <c r="S2512" t="str">
        <f t="shared" si="359"/>
        <v>Low DPF</v>
      </c>
    </row>
    <row r="2513" spans="1:19" x14ac:dyDescent="0.35">
      <c r="A2513" s="13">
        <v>2512</v>
      </c>
      <c r="B2513" s="14">
        <v>2</v>
      </c>
      <c r="C2513" s="14">
        <v>155</v>
      </c>
      <c r="D2513" s="14">
        <v>52</v>
      </c>
      <c r="E2513" s="14">
        <v>27</v>
      </c>
      <c r="F2513" s="14">
        <v>540</v>
      </c>
      <c r="G2513" s="15">
        <v>38.700000000000003</v>
      </c>
      <c r="H2513" s="19">
        <v>0.24</v>
      </c>
      <c r="I2513" s="14">
        <v>25</v>
      </c>
      <c r="J2513" s="25">
        <v>1</v>
      </c>
      <c r="K2513" t="str">
        <f t="shared" si="351"/>
        <v>Obese</v>
      </c>
      <c r="L2513" t="str">
        <f t="shared" si="352"/>
        <v xml:space="preserve">Diabetes </v>
      </c>
      <c r="M2513" t="str">
        <f t="shared" si="353"/>
        <v>Adult</v>
      </c>
      <c r="N2513" t="str">
        <f t="shared" si="354"/>
        <v>Medium</v>
      </c>
      <c r="O2513" t="str">
        <f t="shared" si="355"/>
        <v>High level</v>
      </c>
      <c r="P2513" t="str">
        <f t="shared" si="356"/>
        <v>Low Risk</v>
      </c>
      <c r="Q2513" t="str">
        <f t="shared" si="357"/>
        <v>High</v>
      </c>
      <c r="R2513" t="str">
        <f t="shared" si="358"/>
        <v>Low</v>
      </c>
      <c r="S2513" t="str">
        <f t="shared" si="359"/>
        <v>Low DPF</v>
      </c>
    </row>
    <row r="2514" spans="1:19" x14ac:dyDescent="0.35">
      <c r="A2514" s="9">
        <v>2513</v>
      </c>
      <c r="B2514" s="10">
        <v>2</v>
      </c>
      <c r="C2514" s="10">
        <v>101</v>
      </c>
      <c r="D2514" s="10">
        <v>58</v>
      </c>
      <c r="E2514" s="10">
        <v>35</v>
      </c>
      <c r="F2514" s="10">
        <v>90</v>
      </c>
      <c r="G2514" s="11">
        <v>21.8</v>
      </c>
      <c r="H2514" s="18">
        <v>0.155</v>
      </c>
      <c r="I2514" s="10">
        <v>22</v>
      </c>
      <c r="J2514" s="24">
        <v>0</v>
      </c>
      <c r="K2514" t="str">
        <f t="shared" si="351"/>
        <v>Normal weight</v>
      </c>
      <c r="L2514" t="str">
        <f t="shared" si="352"/>
        <v>normal</v>
      </c>
      <c r="M2514" t="str">
        <f t="shared" si="353"/>
        <v>Adult</v>
      </c>
      <c r="N2514" t="str">
        <f t="shared" si="354"/>
        <v>Medium</v>
      </c>
      <c r="O2514" t="str">
        <f t="shared" si="355"/>
        <v>Normal level</v>
      </c>
      <c r="P2514" t="str">
        <f t="shared" si="356"/>
        <v>Low Risk</v>
      </c>
      <c r="Q2514" t="str">
        <f t="shared" si="357"/>
        <v>Normal</v>
      </c>
      <c r="R2514" t="str">
        <f t="shared" si="358"/>
        <v>Low</v>
      </c>
      <c r="S2514" t="str">
        <f t="shared" si="359"/>
        <v>Low DPF</v>
      </c>
    </row>
    <row r="2515" spans="1:19" x14ac:dyDescent="0.35">
      <c r="A2515" s="13">
        <v>2514</v>
      </c>
      <c r="B2515" s="14">
        <v>1</v>
      </c>
      <c r="C2515" s="14">
        <v>120</v>
      </c>
      <c r="D2515" s="14">
        <v>80</v>
      </c>
      <c r="E2515" s="14">
        <v>48</v>
      </c>
      <c r="F2515" s="14">
        <v>200</v>
      </c>
      <c r="G2515" s="15">
        <v>38.9</v>
      </c>
      <c r="H2515" s="19">
        <v>1.1619999999999999</v>
      </c>
      <c r="I2515" s="14">
        <v>41</v>
      </c>
      <c r="J2515" s="25">
        <v>0</v>
      </c>
      <c r="K2515" t="str">
        <f t="shared" si="351"/>
        <v>Obese</v>
      </c>
      <c r="L2515" t="str">
        <f t="shared" si="352"/>
        <v>normal</v>
      </c>
      <c r="M2515" t="str">
        <f t="shared" si="353"/>
        <v>Adult</v>
      </c>
      <c r="N2515" t="str">
        <f t="shared" si="354"/>
        <v>High</v>
      </c>
      <c r="O2515" t="str">
        <f t="shared" si="355"/>
        <v>Normal level</v>
      </c>
      <c r="P2515" t="str">
        <f t="shared" si="356"/>
        <v>Low Risk</v>
      </c>
      <c r="Q2515" t="str">
        <f t="shared" si="357"/>
        <v>High</v>
      </c>
      <c r="R2515" t="str">
        <f t="shared" si="358"/>
        <v>Normal</v>
      </c>
      <c r="S2515" t="str">
        <f t="shared" si="359"/>
        <v>High DPF</v>
      </c>
    </row>
    <row r="2516" spans="1:19" x14ac:dyDescent="0.35">
      <c r="A2516" s="9">
        <v>2515</v>
      </c>
      <c r="B2516" s="10">
        <v>11</v>
      </c>
      <c r="C2516" s="10">
        <v>127</v>
      </c>
      <c r="D2516" s="10">
        <v>106</v>
      </c>
      <c r="E2516" s="10">
        <v>21</v>
      </c>
      <c r="F2516" s="10">
        <v>80</v>
      </c>
      <c r="G2516" s="11">
        <v>39</v>
      </c>
      <c r="H2516" s="18">
        <v>0.19</v>
      </c>
      <c r="I2516" s="10">
        <v>51</v>
      </c>
      <c r="J2516" s="24">
        <v>0</v>
      </c>
      <c r="K2516" t="str">
        <f t="shared" si="351"/>
        <v>Obese</v>
      </c>
      <c r="L2516" t="str">
        <f t="shared" si="352"/>
        <v>normal</v>
      </c>
      <c r="M2516" t="str">
        <f t="shared" si="353"/>
        <v>Adult</v>
      </c>
      <c r="N2516" t="str">
        <f t="shared" si="354"/>
        <v>Medium</v>
      </c>
      <c r="O2516" t="str">
        <f t="shared" si="355"/>
        <v>Normal level</v>
      </c>
      <c r="P2516" t="str">
        <f t="shared" si="356"/>
        <v>High Risk</v>
      </c>
      <c r="Q2516" t="str">
        <f t="shared" si="357"/>
        <v>Normal</v>
      </c>
      <c r="R2516" t="str">
        <f t="shared" si="358"/>
        <v>Hypertension</v>
      </c>
      <c r="S2516" t="str">
        <f t="shared" si="359"/>
        <v>Low DPF</v>
      </c>
    </row>
    <row r="2517" spans="1:19" x14ac:dyDescent="0.35">
      <c r="A2517" s="13">
        <v>2516</v>
      </c>
      <c r="B2517" s="14">
        <v>3</v>
      </c>
      <c r="C2517" s="14">
        <v>80</v>
      </c>
      <c r="D2517" s="14">
        <v>82</v>
      </c>
      <c r="E2517" s="14">
        <v>31</v>
      </c>
      <c r="F2517" s="14">
        <v>70</v>
      </c>
      <c r="G2517" s="15">
        <v>34.200000000000003</v>
      </c>
      <c r="H2517" s="19">
        <v>1.292</v>
      </c>
      <c r="I2517" s="14">
        <v>27</v>
      </c>
      <c r="J2517" s="25">
        <v>1</v>
      </c>
      <c r="K2517" t="str">
        <f t="shared" si="351"/>
        <v>Obese</v>
      </c>
      <c r="L2517" t="str">
        <f t="shared" si="352"/>
        <v xml:space="preserve">Diabetes </v>
      </c>
      <c r="M2517" t="str">
        <f t="shared" si="353"/>
        <v>Adult</v>
      </c>
      <c r="N2517" t="str">
        <f t="shared" si="354"/>
        <v>Medium</v>
      </c>
      <c r="O2517" t="str">
        <f t="shared" si="355"/>
        <v>Normal level</v>
      </c>
      <c r="P2517" t="str">
        <f t="shared" si="356"/>
        <v>Low Risk</v>
      </c>
      <c r="Q2517" t="str">
        <f t="shared" si="357"/>
        <v>Low</v>
      </c>
      <c r="R2517" t="str">
        <f t="shared" si="358"/>
        <v>Prehypertension</v>
      </c>
      <c r="S2517" t="str">
        <f t="shared" si="359"/>
        <v>High DPF</v>
      </c>
    </row>
    <row r="2518" spans="1:19" x14ac:dyDescent="0.35">
      <c r="A2518" s="9">
        <v>2517</v>
      </c>
      <c r="B2518" s="10">
        <v>14</v>
      </c>
      <c r="C2518" s="10">
        <v>162</v>
      </c>
      <c r="D2518" s="10">
        <v>84</v>
      </c>
      <c r="E2518" s="10">
        <v>21</v>
      </c>
      <c r="F2518" s="10">
        <v>80</v>
      </c>
      <c r="G2518" s="11">
        <v>27.7</v>
      </c>
      <c r="H2518" s="18">
        <v>0.182</v>
      </c>
      <c r="I2518" s="10">
        <v>54</v>
      </c>
      <c r="J2518" s="24">
        <v>0</v>
      </c>
      <c r="K2518" t="str">
        <f t="shared" si="351"/>
        <v>Overweight</v>
      </c>
      <c r="L2518" t="str">
        <f t="shared" si="352"/>
        <v>normal</v>
      </c>
      <c r="M2518" t="str">
        <f t="shared" si="353"/>
        <v>Adult</v>
      </c>
      <c r="N2518" t="str">
        <f t="shared" si="354"/>
        <v>Medium</v>
      </c>
      <c r="O2518" t="str">
        <f t="shared" si="355"/>
        <v>High level</v>
      </c>
      <c r="P2518" t="str">
        <f t="shared" si="356"/>
        <v>High Risk</v>
      </c>
      <c r="Q2518" t="str">
        <f t="shared" si="357"/>
        <v>Normal</v>
      </c>
      <c r="R2518" t="str">
        <f t="shared" si="358"/>
        <v>Prehypertension</v>
      </c>
      <c r="S2518" t="str">
        <f t="shared" si="359"/>
        <v>Low DPF</v>
      </c>
    </row>
    <row r="2519" spans="1:19" x14ac:dyDescent="0.35">
      <c r="A2519" s="13">
        <v>2518</v>
      </c>
      <c r="B2519" s="14">
        <v>1</v>
      </c>
      <c r="C2519" s="14">
        <v>199</v>
      </c>
      <c r="D2519" s="14">
        <v>76</v>
      </c>
      <c r="E2519" s="14">
        <v>43</v>
      </c>
      <c r="F2519" s="14">
        <v>80</v>
      </c>
      <c r="G2519" s="15">
        <v>42.9</v>
      </c>
      <c r="H2519" s="19">
        <v>1.3939999999999999</v>
      </c>
      <c r="I2519" s="14">
        <v>22</v>
      </c>
      <c r="J2519" s="25">
        <v>1</v>
      </c>
      <c r="K2519" t="str">
        <f t="shared" si="351"/>
        <v>Obese</v>
      </c>
      <c r="L2519" t="str">
        <f t="shared" si="352"/>
        <v xml:space="preserve">Diabetes </v>
      </c>
      <c r="M2519" t="str">
        <f t="shared" si="353"/>
        <v>Adult</v>
      </c>
      <c r="N2519" t="str">
        <f t="shared" si="354"/>
        <v>High</v>
      </c>
      <c r="O2519" t="str">
        <f t="shared" si="355"/>
        <v>High level</v>
      </c>
      <c r="P2519" t="str">
        <f t="shared" si="356"/>
        <v>Low Risk</v>
      </c>
      <c r="Q2519" t="str">
        <f t="shared" si="357"/>
        <v>Normal</v>
      </c>
      <c r="R2519" t="str">
        <f t="shared" si="358"/>
        <v>Normal</v>
      </c>
      <c r="S2519" t="str">
        <f t="shared" si="359"/>
        <v>High DPF</v>
      </c>
    </row>
    <row r="2520" spans="1:19" x14ac:dyDescent="0.35">
      <c r="A2520" s="9">
        <v>2519</v>
      </c>
      <c r="B2520" s="10">
        <v>8</v>
      </c>
      <c r="C2520" s="10">
        <v>167</v>
      </c>
      <c r="D2520" s="10">
        <v>106</v>
      </c>
      <c r="E2520" s="10">
        <v>46</v>
      </c>
      <c r="F2520" s="10">
        <v>231</v>
      </c>
      <c r="G2520" s="11">
        <v>37.6</v>
      </c>
      <c r="H2520" s="18">
        <v>0.16500000000000001</v>
      </c>
      <c r="I2520" s="10">
        <v>43</v>
      </c>
      <c r="J2520" s="24">
        <v>1</v>
      </c>
      <c r="K2520" t="str">
        <f t="shared" si="351"/>
        <v>Obese</v>
      </c>
      <c r="L2520" t="str">
        <f t="shared" si="352"/>
        <v xml:space="preserve">Diabetes </v>
      </c>
      <c r="M2520" t="str">
        <f t="shared" si="353"/>
        <v>Adult</v>
      </c>
      <c r="N2520" t="str">
        <f t="shared" si="354"/>
        <v>High</v>
      </c>
      <c r="O2520" t="str">
        <f t="shared" si="355"/>
        <v>High level</v>
      </c>
      <c r="P2520" t="str">
        <f t="shared" si="356"/>
        <v>High Risk</v>
      </c>
      <c r="Q2520" t="str">
        <f t="shared" si="357"/>
        <v>High</v>
      </c>
      <c r="R2520" t="str">
        <f t="shared" si="358"/>
        <v>Hypertension</v>
      </c>
      <c r="S2520" t="str">
        <f t="shared" si="359"/>
        <v>Low DPF</v>
      </c>
    </row>
    <row r="2521" spans="1:19" x14ac:dyDescent="0.35">
      <c r="A2521" s="13">
        <v>2520</v>
      </c>
      <c r="B2521" s="14">
        <v>9</v>
      </c>
      <c r="C2521" s="14">
        <v>145</v>
      </c>
      <c r="D2521" s="14">
        <v>80</v>
      </c>
      <c r="E2521" s="14">
        <v>46</v>
      </c>
      <c r="F2521" s="14">
        <v>130</v>
      </c>
      <c r="G2521" s="15">
        <v>37.9</v>
      </c>
      <c r="H2521" s="19">
        <v>0.63700000000000001</v>
      </c>
      <c r="I2521" s="14">
        <v>40</v>
      </c>
      <c r="J2521" s="25">
        <v>1</v>
      </c>
      <c r="K2521" t="str">
        <f t="shared" si="351"/>
        <v>Obese</v>
      </c>
      <c r="L2521" t="str">
        <f t="shared" si="352"/>
        <v xml:space="preserve">Diabetes </v>
      </c>
      <c r="M2521" t="str">
        <f t="shared" si="353"/>
        <v>Adult</v>
      </c>
      <c r="N2521" t="str">
        <f t="shared" si="354"/>
        <v>High</v>
      </c>
      <c r="O2521" t="str">
        <f t="shared" si="355"/>
        <v>High level</v>
      </c>
      <c r="P2521" t="str">
        <f t="shared" si="356"/>
        <v>High Risk</v>
      </c>
      <c r="Q2521" t="str">
        <f t="shared" si="357"/>
        <v>Normal</v>
      </c>
      <c r="R2521" t="str">
        <f t="shared" si="358"/>
        <v>Normal</v>
      </c>
      <c r="S2521" t="str">
        <f t="shared" si="359"/>
        <v>High DPF</v>
      </c>
    </row>
    <row r="2522" spans="1:19" x14ac:dyDescent="0.35">
      <c r="A2522" s="9">
        <v>2521</v>
      </c>
      <c r="B2522" s="10">
        <v>6</v>
      </c>
      <c r="C2522" s="10">
        <v>115</v>
      </c>
      <c r="D2522" s="10">
        <v>60</v>
      </c>
      <c r="E2522" s="10">
        <v>39</v>
      </c>
      <c r="F2522" s="10">
        <v>80</v>
      </c>
      <c r="G2522" s="11">
        <v>33.700000000000003</v>
      </c>
      <c r="H2522" s="18">
        <v>0.245</v>
      </c>
      <c r="I2522" s="10">
        <v>40</v>
      </c>
      <c r="J2522" s="24">
        <v>1</v>
      </c>
      <c r="K2522" t="str">
        <f t="shared" si="351"/>
        <v>Obese</v>
      </c>
      <c r="L2522" t="str">
        <f t="shared" si="352"/>
        <v xml:space="preserve">Diabetes </v>
      </c>
      <c r="M2522" t="str">
        <f t="shared" si="353"/>
        <v>Adult</v>
      </c>
      <c r="N2522" t="str">
        <f t="shared" si="354"/>
        <v>Medium</v>
      </c>
      <c r="O2522" t="str">
        <f t="shared" si="355"/>
        <v>Normal level</v>
      </c>
      <c r="P2522" t="str">
        <f t="shared" si="356"/>
        <v>High Risk</v>
      </c>
      <c r="Q2522" t="str">
        <f t="shared" si="357"/>
        <v>Normal</v>
      </c>
      <c r="R2522" t="str">
        <f t="shared" si="358"/>
        <v>Normal</v>
      </c>
      <c r="S2522" t="str">
        <f t="shared" si="359"/>
        <v>Low DPF</v>
      </c>
    </row>
    <row r="2523" spans="1:19" x14ac:dyDescent="0.35">
      <c r="A2523" s="13">
        <v>2522</v>
      </c>
      <c r="B2523" s="14">
        <v>1</v>
      </c>
      <c r="C2523" s="14">
        <v>112</v>
      </c>
      <c r="D2523" s="14">
        <v>80</v>
      </c>
      <c r="E2523" s="14">
        <v>45</v>
      </c>
      <c r="F2523" s="14">
        <v>132</v>
      </c>
      <c r="G2523" s="15">
        <v>34.799999999999997</v>
      </c>
      <c r="H2523" s="19">
        <v>0.217</v>
      </c>
      <c r="I2523" s="14">
        <v>24</v>
      </c>
      <c r="J2523" s="25">
        <v>0</v>
      </c>
      <c r="K2523" t="str">
        <f t="shared" si="351"/>
        <v>Obese</v>
      </c>
      <c r="L2523" t="str">
        <f t="shared" si="352"/>
        <v>normal</v>
      </c>
      <c r="M2523" t="str">
        <f t="shared" si="353"/>
        <v>Adult</v>
      </c>
      <c r="N2523" t="str">
        <f t="shared" si="354"/>
        <v>High</v>
      </c>
      <c r="O2523" t="str">
        <f t="shared" si="355"/>
        <v>Normal level</v>
      </c>
      <c r="P2523" t="str">
        <f t="shared" si="356"/>
        <v>Low Risk</v>
      </c>
      <c r="Q2523" t="str">
        <f t="shared" si="357"/>
        <v>Normal</v>
      </c>
      <c r="R2523" t="str">
        <f t="shared" si="358"/>
        <v>Normal</v>
      </c>
      <c r="S2523" t="str">
        <f t="shared" si="359"/>
        <v>Low DPF</v>
      </c>
    </row>
    <row r="2524" spans="1:19" x14ac:dyDescent="0.35">
      <c r="A2524" s="9">
        <v>2523</v>
      </c>
      <c r="B2524" s="10">
        <v>4</v>
      </c>
      <c r="C2524" s="10">
        <v>145</v>
      </c>
      <c r="D2524" s="10">
        <v>82</v>
      </c>
      <c r="E2524" s="10">
        <v>18</v>
      </c>
      <c r="F2524" s="10">
        <v>80</v>
      </c>
      <c r="G2524" s="11">
        <v>32.5</v>
      </c>
      <c r="H2524" s="18">
        <v>0.23499999999999999</v>
      </c>
      <c r="I2524" s="10">
        <v>70</v>
      </c>
      <c r="J2524" s="24">
        <v>1</v>
      </c>
      <c r="K2524" t="str">
        <f t="shared" si="351"/>
        <v>Obese</v>
      </c>
      <c r="L2524" t="str">
        <f t="shared" si="352"/>
        <v xml:space="preserve">Diabetes </v>
      </c>
      <c r="M2524" t="str">
        <f t="shared" si="353"/>
        <v>Aged</v>
      </c>
      <c r="N2524" t="str">
        <f t="shared" si="354"/>
        <v>Low</v>
      </c>
      <c r="O2524" t="str">
        <f t="shared" si="355"/>
        <v>High level</v>
      </c>
      <c r="P2524" t="str">
        <f t="shared" si="356"/>
        <v>High Risk</v>
      </c>
      <c r="Q2524" t="str">
        <f t="shared" si="357"/>
        <v>Normal</v>
      </c>
      <c r="R2524" t="str">
        <f t="shared" si="358"/>
        <v>Prehypertension</v>
      </c>
      <c r="S2524" t="str">
        <f t="shared" si="359"/>
        <v>Low DPF</v>
      </c>
    </row>
    <row r="2525" spans="1:19" x14ac:dyDescent="0.35">
      <c r="A2525" s="13">
        <v>2524</v>
      </c>
      <c r="B2525" s="14">
        <v>14</v>
      </c>
      <c r="C2525" s="14">
        <v>111</v>
      </c>
      <c r="D2525" s="14">
        <v>70</v>
      </c>
      <c r="E2525" s="14">
        <v>27</v>
      </c>
      <c r="F2525" s="14">
        <v>80</v>
      </c>
      <c r="G2525" s="15">
        <v>27.5</v>
      </c>
      <c r="H2525" s="19">
        <v>0.14099999999999999</v>
      </c>
      <c r="I2525" s="14">
        <v>40</v>
      </c>
      <c r="J2525" s="25">
        <v>1</v>
      </c>
      <c r="K2525" t="str">
        <f t="shared" si="351"/>
        <v>Overweight</v>
      </c>
      <c r="L2525" t="str">
        <f t="shared" si="352"/>
        <v xml:space="preserve">Diabetes </v>
      </c>
      <c r="M2525" t="str">
        <f t="shared" si="353"/>
        <v>Adult</v>
      </c>
      <c r="N2525" t="str">
        <f t="shared" si="354"/>
        <v>Medium</v>
      </c>
      <c r="O2525" t="str">
        <f t="shared" si="355"/>
        <v>Normal level</v>
      </c>
      <c r="P2525" t="str">
        <f t="shared" si="356"/>
        <v>High Risk</v>
      </c>
      <c r="Q2525" t="str">
        <f t="shared" si="357"/>
        <v>Normal</v>
      </c>
      <c r="R2525" t="str">
        <f t="shared" si="358"/>
        <v>Normal</v>
      </c>
      <c r="S2525" t="str">
        <f t="shared" si="359"/>
        <v>Low DPF</v>
      </c>
    </row>
    <row r="2526" spans="1:19" x14ac:dyDescent="0.35">
      <c r="A2526" s="9">
        <v>2525</v>
      </c>
      <c r="B2526" s="10">
        <v>6</v>
      </c>
      <c r="C2526" s="10">
        <v>98</v>
      </c>
      <c r="D2526" s="10">
        <v>58</v>
      </c>
      <c r="E2526" s="10">
        <v>33</v>
      </c>
      <c r="F2526" s="10">
        <v>190</v>
      </c>
      <c r="G2526" s="11">
        <v>34</v>
      </c>
      <c r="H2526" s="18">
        <v>0.43</v>
      </c>
      <c r="I2526" s="10">
        <v>43</v>
      </c>
      <c r="J2526" s="24">
        <v>0</v>
      </c>
      <c r="K2526" t="str">
        <f t="shared" si="351"/>
        <v>Obese</v>
      </c>
      <c r="L2526" t="str">
        <f t="shared" si="352"/>
        <v>normal</v>
      </c>
      <c r="M2526" t="str">
        <f t="shared" si="353"/>
        <v>Adult</v>
      </c>
      <c r="N2526" t="str">
        <f t="shared" si="354"/>
        <v>Medium</v>
      </c>
      <c r="O2526" t="str">
        <f t="shared" si="355"/>
        <v>Normal level</v>
      </c>
      <c r="P2526" t="str">
        <f t="shared" si="356"/>
        <v>High Risk</v>
      </c>
      <c r="Q2526" t="str">
        <f t="shared" si="357"/>
        <v>High</v>
      </c>
      <c r="R2526" t="str">
        <f t="shared" si="358"/>
        <v>Low</v>
      </c>
      <c r="S2526" t="str">
        <f t="shared" si="359"/>
        <v>Medium DPF</v>
      </c>
    </row>
    <row r="2527" spans="1:19" x14ac:dyDescent="0.35">
      <c r="A2527" s="13">
        <v>2526</v>
      </c>
      <c r="B2527" s="14">
        <v>9</v>
      </c>
      <c r="C2527" s="14">
        <v>154</v>
      </c>
      <c r="D2527" s="14">
        <v>78</v>
      </c>
      <c r="E2527" s="14">
        <v>30</v>
      </c>
      <c r="F2527" s="14">
        <v>100</v>
      </c>
      <c r="G2527" s="15">
        <v>30.9</v>
      </c>
      <c r="H2527" s="19">
        <v>0.16400000000000001</v>
      </c>
      <c r="I2527" s="14">
        <v>45</v>
      </c>
      <c r="J2527" s="25">
        <v>0</v>
      </c>
      <c r="K2527" t="str">
        <f t="shared" si="351"/>
        <v>Obese</v>
      </c>
      <c r="L2527" t="str">
        <f t="shared" si="352"/>
        <v>normal</v>
      </c>
      <c r="M2527" t="str">
        <f t="shared" si="353"/>
        <v>Adult</v>
      </c>
      <c r="N2527" t="str">
        <f t="shared" si="354"/>
        <v>Medium</v>
      </c>
      <c r="O2527" t="str">
        <f t="shared" si="355"/>
        <v>High level</v>
      </c>
      <c r="P2527" t="str">
        <f t="shared" si="356"/>
        <v>High Risk</v>
      </c>
      <c r="Q2527" t="str">
        <f t="shared" si="357"/>
        <v>Normal</v>
      </c>
      <c r="R2527" t="str">
        <f t="shared" si="358"/>
        <v>Normal</v>
      </c>
      <c r="S2527" t="str">
        <f t="shared" si="359"/>
        <v>Low DPF</v>
      </c>
    </row>
    <row r="2528" spans="1:19" x14ac:dyDescent="0.35">
      <c r="A2528" s="9">
        <v>2527</v>
      </c>
      <c r="B2528" s="10">
        <v>6</v>
      </c>
      <c r="C2528" s="10">
        <v>165</v>
      </c>
      <c r="D2528" s="10">
        <v>68</v>
      </c>
      <c r="E2528" s="10">
        <v>26</v>
      </c>
      <c r="F2528" s="10">
        <v>168</v>
      </c>
      <c r="G2528" s="11">
        <v>33.6</v>
      </c>
      <c r="H2528" s="18">
        <v>0.63100000000000001</v>
      </c>
      <c r="I2528" s="10">
        <v>49</v>
      </c>
      <c r="J2528" s="24">
        <v>0</v>
      </c>
      <c r="K2528" t="str">
        <f t="shared" si="351"/>
        <v>Obese</v>
      </c>
      <c r="L2528" t="str">
        <f t="shared" si="352"/>
        <v>normal</v>
      </c>
      <c r="M2528" t="str">
        <f t="shared" si="353"/>
        <v>Adult</v>
      </c>
      <c r="N2528" t="str">
        <f t="shared" si="354"/>
        <v>Medium</v>
      </c>
      <c r="O2528" t="str">
        <f t="shared" si="355"/>
        <v>High level</v>
      </c>
      <c r="P2528" t="str">
        <f t="shared" si="356"/>
        <v>High Risk</v>
      </c>
      <c r="Q2528" t="str">
        <f t="shared" si="357"/>
        <v>High</v>
      </c>
      <c r="R2528" t="str">
        <f t="shared" si="358"/>
        <v>Normal</v>
      </c>
      <c r="S2528" t="str">
        <f t="shared" si="359"/>
        <v>High DPF</v>
      </c>
    </row>
    <row r="2529" spans="1:19" x14ac:dyDescent="0.35">
      <c r="A2529" s="13">
        <v>2528</v>
      </c>
      <c r="B2529" s="14">
        <v>1</v>
      </c>
      <c r="C2529" s="14">
        <v>99</v>
      </c>
      <c r="D2529" s="14">
        <v>58</v>
      </c>
      <c r="E2529" s="14">
        <v>10</v>
      </c>
      <c r="F2529" s="14">
        <v>80</v>
      </c>
      <c r="G2529" s="15">
        <v>25.4</v>
      </c>
      <c r="H2529" s="19">
        <v>0.55100000000000005</v>
      </c>
      <c r="I2529" s="14">
        <v>21</v>
      </c>
      <c r="J2529" s="25">
        <v>0</v>
      </c>
      <c r="K2529" t="str">
        <f t="shared" si="351"/>
        <v>Overweight</v>
      </c>
      <c r="L2529" t="str">
        <f t="shared" si="352"/>
        <v>normal</v>
      </c>
      <c r="M2529" t="str">
        <f t="shared" si="353"/>
        <v>Adult</v>
      </c>
      <c r="N2529" t="str">
        <f t="shared" si="354"/>
        <v>Low</v>
      </c>
      <c r="O2529" t="str">
        <f t="shared" si="355"/>
        <v>Normal level</v>
      </c>
      <c r="P2529" t="str">
        <f t="shared" si="356"/>
        <v>Low Risk</v>
      </c>
      <c r="Q2529" t="str">
        <f t="shared" si="357"/>
        <v>Normal</v>
      </c>
      <c r="R2529" t="str">
        <f t="shared" si="358"/>
        <v>Low</v>
      </c>
      <c r="S2529" t="str">
        <f t="shared" si="359"/>
        <v>Medium DPF</v>
      </c>
    </row>
    <row r="2530" spans="1:19" x14ac:dyDescent="0.35">
      <c r="A2530" s="9">
        <v>2529</v>
      </c>
      <c r="B2530" s="10">
        <v>14</v>
      </c>
      <c r="C2530" s="10">
        <v>68</v>
      </c>
      <c r="D2530" s="10">
        <v>106</v>
      </c>
      <c r="E2530" s="10">
        <v>23</v>
      </c>
      <c r="F2530" s="10">
        <v>49</v>
      </c>
      <c r="G2530" s="11">
        <v>35.5</v>
      </c>
      <c r="H2530" s="18">
        <v>0.28499999999999998</v>
      </c>
      <c r="I2530" s="10">
        <v>47</v>
      </c>
      <c r="J2530" s="24">
        <v>0</v>
      </c>
      <c r="K2530" t="str">
        <f t="shared" si="351"/>
        <v>Obese</v>
      </c>
      <c r="L2530" t="str">
        <f t="shared" si="352"/>
        <v>normal</v>
      </c>
      <c r="M2530" t="str">
        <f t="shared" si="353"/>
        <v>Adult</v>
      </c>
      <c r="N2530" t="str">
        <f t="shared" si="354"/>
        <v>Medium</v>
      </c>
      <c r="O2530" t="str">
        <f t="shared" si="355"/>
        <v>Normal level</v>
      </c>
      <c r="P2530" t="str">
        <f t="shared" si="356"/>
        <v>High Risk</v>
      </c>
      <c r="Q2530" t="str">
        <f t="shared" si="357"/>
        <v>Low</v>
      </c>
      <c r="R2530" t="str">
        <f t="shared" si="358"/>
        <v>Hypertension</v>
      </c>
      <c r="S2530" t="str">
        <f t="shared" si="359"/>
        <v>Low DPF</v>
      </c>
    </row>
    <row r="2531" spans="1:19" x14ac:dyDescent="0.35">
      <c r="A2531" s="13">
        <v>2530</v>
      </c>
      <c r="B2531" s="14">
        <v>3</v>
      </c>
      <c r="C2531" s="14">
        <v>123</v>
      </c>
      <c r="D2531" s="14">
        <v>100</v>
      </c>
      <c r="E2531" s="14">
        <v>35</v>
      </c>
      <c r="F2531" s="14">
        <v>240</v>
      </c>
      <c r="G2531" s="15">
        <v>57.3</v>
      </c>
      <c r="H2531" s="19">
        <v>0.88</v>
      </c>
      <c r="I2531" s="14">
        <v>22</v>
      </c>
      <c r="J2531" s="25">
        <v>0</v>
      </c>
      <c r="K2531" t="str">
        <f t="shared" si="351"/>
        <v>Obese</v>
      </c>
      <c r="L2531" t="str">
        <f t="shared" si="352"/>
        <v>normal</v>
      </c>
      <c r="M2531" t="str">
        <f t="shared" si="353"/>
        <v>Adult</v>
      </c>
      <c r="N2531" t="str">
        <f t="shared" si="354"/>
        <v>Medium</v>
      </c>
      <c r="O2531" t="str">
        <f t="shared" si="355"/>
        <v>Normal level</v>
      </c>
      <c r="P2531" t="str">
        <f t="shared" si="356"/>
        <v>Low Risk</v>
      </c>
      <c r="Q2531" t="str">
        <f t="shared" si="357"/>
        <v>High</v>
      </c>
      <c r="R2531" t="str">
        <f t="shared" si="358"/>
        <v>Hypertension</v>
      </c>
      <c r="S2531" t="str">
        <f t="shared" si="359"/>
        <v>High DPF</v>
      </c>
    </row>
    <row r="2532" spans="1:19" x14ac:dyDescent="0.35">
      <c r="A2532" s="9">
        <v>2531</v>
      </c>
      <c r="B2532" s="10">
        <v>8</v>
      </c>
      <c r="C2532" s="10">
        <v>91</v>
      </c>
      <c r="D2532" s="10">
        <v>82</v>
      </c>
      <c r="E2532" s="10">
        <v>21</v>
      </c>
      <c r="F2532" s="10">
        <v>80</v>
      </c>
      <c r="G2532" s="11">
        <v>35.6</v>
      </c>
      <c r="H2532" s="18">
        <v>0.58699999999999997</v>
      </c>
      <c r="I2532" s="10">
        <v>68</v>
      </c>
      <c r="J2532" s="24">
        <v>0</v>
      </c>
      <c r="K2532" t="str">
        <f t="shared" si="351"/>
        <v>Obese</v>
      </c>
      <c r="L2532" t="str">
        <f t="shared" si="352"/>
        <v>normal</v>
      </c>
      <c r="M2532" t="str">
        <f t="shared" si="353"/>
        <v>Aged</v>
      </c>
      <c r="N2532" t="str">
        <f t="shared" si="354"/>
        <v>Medium</v>
      </c>
      <c r="O2532" t="str">
        <f t="shared" si="355"/>
        <v>Normal level</v>
      </c>
      <c r="P2532" t="str">
        <f t="shared" si="356"/>
        <v>High Risk</v>
      </c>
      <c r="Q2532" t="str">
        <f t="shared" si="357"/>
        <v>Normal</v>
      </c>
      <c r="R2532" t="str">
        <f t="shared" si="358"/>
        <v>Prehypertension</v>
      </c>
      <c r="S2532" t="str">
        <f t="shared" si="359"/>
        <v>Medium DPF</v>
      </c>
    </row>
    <row r="2533" spans="1:19" x14ac:dyDescent="0.35">
      <c r="A2533" s="13">
        <v>2532</v>
      </c>
      <c r="B2533" s="14">
        <v>6</v>
      </c>
      <c r="C2533" s="14">
        <v>195</v>
      </c>
      <c r="D2533" s="14">
        <v>70</v>
      </c>
      <c r="E2533" s="14">
        <v>21</v>
      </c>
      <c r="F2533" s="14">
        <v>80</v>
      </c>
      <c r="G2533" s="15">
        <v>30.9</v>
      </c>
      <c r="H2533" s="19">
        <v>0.32800000000000001</v>
      </c>
      <c r="I2533" s="14">
        <v>31</v>
      </c>
      <c r="J2533" s="25">
        <v>1</v>
      </c>
      <c r="K2533" t="str">
        <f t="shared" si="351"/>
        <v>Obese</v>
      </c>
      <c r="L2533" t="str">
        <f t="shared" si="352"/>
        <v xml:space="preserve">Diabetes </v>
      </c>
      <c r="M2533" t="str">
        <f t="shared" si="353"/>
        <v>Adult</v>
      </c>
      <c r="N2533" t="str">
        <f t="shared" si="354"/>
        <v>Medium</v>
      </c>
      <c r="O2533" t="str">
        <f t="shared" si="355"/>
        <v>High level</v>
      </c>
      <c r="P2533" t="str">
        <f t="shared" si="356"/>
        <v>High Risk</v>
      </c>
      <c r="Q2533" t="str">
        <f t="shared" si="357"/>
        <v>Normal</v>
      </c>
      <c r="R2533" t="str">
        <f t="shared" si="358"/>
        <v>Normal</v>
      </c>
      <c r="S2533" t="str">
        <f t="shared" si="359"/>
        <v>Medium DPF</v>
      </c>
    </row>
    <row r="2534" spans="1:19" x14ac:dyDescent="0.35">
      <c r="A2534" s="9">
        <v>2533</v>
      </c>
      <c r="B2534" s="10">
        <v>9</v>
      </c>
      <c r="C2534" s="10">
        <v>156</v>
      </c>
      <c r="D2534" s="10">
        <v>86</v>
      </c>
      <c r="E2534" s="10">
        <v>21</v>
      </c>
      <c r="F2534" s="10">
        <v>80</v>
      </c>
      <c r="G2534" s="11">
        <v>24.8</v>
      </c>
      <c r="H2534" s="18">
        <v>0.23</v>
      </c>
      <c r="I2534" s="10">
        <v>53</v>
      </c>
      <c r="J2534" s="24">
        <v>1</v>
      </c>
      <c r="K2534" t="str">
        <f t="shared" si="351"/>
        <v>Normal weight</v>
      </c>
      <c r="L2534" t="str">
        <f t="shared" si="352"/>
        <v xml:space="preserve">Diabetes </v>
      </c>
      <c r="M2534" t="str">
        <f t="shared" si="353"/>
        <v>Adult</v>
      </c>
      <c r="N2534" t="str">
        <f t="shared" si="354"/>
        <v>Medium</v>
      </c>
      <c r="O2534" t="str">
        <f t="shared" si="355"/>
        <v>High level</v>
      </c>
      <c r="P2534" t="str">
        <f t="shared" si="356"/>
        <v>High Risk</v>
      </c>
      <c r="Q2534" t="str">
        <f t="shared" si="357"/>
        <v>Normal</v>
      </c>
      <c r="R2534" t="str">
        <f t="shared" si="358"/>
        <v>Prehypertension</v>
      </c>
      <c r="S2534" t="str">
        <f t="shared" si="359"/>
        <v>Low DPF</v>
      </c>
    </row>
    <row r="2535" spans="1:19" x14ac:dyDescent="0.35">
      <c r="A2535" s="13">
        <v>2534</v>
      </c>
      <c r="B2535" s="14">
        <v>4</v>
      </c>
      <c r="C2535" s="14">
        <v>93</v>
      </c>
      <c r="D2535" s="14">
        <v>60</v>
      </c>
      <c r="E2535" s="14">
        <v>21</v>
      </c>
      <c r="F2535" s="14">
        <v>80</v>
      </c>
      <c r="G2535" s="15">
        <v>35.299999999999997</v>
      </c>
      <c r="H2535" s="19">
        <v>0.26300000000000001</v>
      </c>
      <c r="I2535" s="14">
        <v>25</v>
      </c>
      <c r="J2535" s="25">
        <v>0</v>
      </c>
      <c r="K2535" t="str">
        <f t="shared" si="351"/>
        <v>Obese</v>
      </c>
      <c r="L2535" t="str">
        <f t="shared" si="352"/>
        <v>normal</v>
      </c>
      <c r="M2535" t="str">
        <f t="shared" si="353"/>
        <v>Adult</v>
      </c>
      <c r="N2535" t="str">
        <f t="shared" si="354"/>
        <v>Medium</v>
      </c>
      <c r="O2535" t="str">
        <f t="shared" si="355"/>
        <v>Normal level</v>
      </c>
      <c r="P2535" t="str">
        <f t="shared" si="356"/>
        <v>High Risk</v>
      </c>
      <c r="Q2535" t="str">
        <f t="shared" si="357"/>
        <v>Normal</v>
      </c>
      <c r="R2535" t="str">
        <f t="shared" si="358"/>
        <v>Normal</v>
      </c>
      <c r="S2535" t="str">
        <f t="shared" si="359"/>
        <v>Low DPF</v>
      </c>
    </row>
    <row r="2536" spans="1:19" x14ac:dyDescent="0.35">
      <c r="A2536" s="9">
        <v>2535</v>
      </c>
      <c r="B2536" s="10">
        <v>3</v>
      </c>
      <c r="C2536" s="10">
        <v>121</v>
      </c>
      <c r="D2536" s="10">
        <v>52</v>
      </c>
      <c r="E2536" s="10">
        <v>21</v>
      </c>
      <c r="F2536" s="10">
        <v>80</v>
      </c>
      <c r="G2536" s="11">
        <v>36</v>
      </c>
      <c r="H2536" s="18">
        <v>0.127</v>
      </c>
      <c r="I2536" s="10">
        <v>25</v>
      </c>
      <c r="J2536" s="24">
        <v>1</v>
      </c>
      <c r="K2536" t="str">
        <f t="shared" si="351"/>
        <v>Obese</v>
      </c>
      <c r="L2536" t="str">
        <f t="shared" si="352"/>
        <v xml:space="preserve">Diabetes </v>
      </c>
      <c r="M2536" t="str">
        <f t="shared" si="353"/>
        <v>Adult</v>
      </c>
      <c r="N2536" t="str">
        <f t="shared" si="354"/>
        <v>Medium</v>
      </c>
      <c r="O2536" t="str">
        <f t="shared" si="355"/>
        <v>Normal level</v>
      </c>
      <c r="P2536" t="str">
        <f t="shared" si="356"/>
        <v>Low Risk</v>
      </c>
      <c r="Q2536" t="str">
        <f t="shared" si="357"/>
        <v>Normal</v>
      </c>
      <c r="R2536" t="str">
        <f t="shared" si="358"/>
        <v>Low</v>
      </c>
      <c r="S2536" t="str">
        <f t="shared" si="359"/>
        <v>Low DPF</v>
      </c>
    </row>
    <row r="2537" spans="1:19" x14ac:dyDescent="0.35">
      <c r="A2537" s="13">
        <v>2536</v>
      </c>
      <c r="B2537" s="14">
        <v>2</v>
      </c>
      <c r="C2537" s="14">
        <v>101</v>
      </c>
      <c r="D2537" s="14">
        <v>58</v>
      </c>
      <c r="E2537" s="14">
        <v>17</v>
      </c>
      <c r="F2537" s="14">
        <v>265</v>
      </c>
      <c r="G2537" s="15">
        <v>24.2</v>
      </c>
      <c r="H2537" s="19">
        <v>0.61399999999999999</v>
      </c>
      <c r="I2537" s="14">
        <v>23</v>
      </c>
      <c r="J2537" s="25">
        <v>0</v>
      </c>
      <c r="K2537" t="str">
        <f t="shared" si="351"/>
        <v>Normal weight</v>
      </c>
      <c r="L2537" t="str">
        <f t="shared" si="352"/>
        <v>normal</v>
      </c>
      <c r="M2537" t="str">
        <f t="shared" si="353"/>
        <v>Adult</v>
      </c>
      <c r="N2537" t="str">
        <f t="shared" si="354"/>
        <v>Low</v>
      </c>
      <c r="O2537" t="str">
        <f t="shared" si="355"/>
        <v>Normal level</v>
      </c>
      <c r="P2537" t="str">
        <f t="shared" si="356"/>
        <v>Low Risk</v>
      </c>
      <c r="Q2537" t="str">
        <f t="shared" si="357"/>
        <v>High</v>
      </c>
      <c r="R2537" t="str">
        <f t="shared" si="358"/>
        <v>Low</v>
      </c>
      <c r="S2537" t="str">
        <f t="shared" si="359"/>
        <v>High DPF</v>
      </c>
    </row>
    <row r="2538" spans="1:19" x14ac:dyDescent="0.35">
      <c r="A2538" s="9">
        <v>2537</v>
      </c>
      <c r="B2538" s="10">
        <v>2</v>
      </c>
      <c r="C2538" s="10">
        <v>56</v>
      </c>
      <c r="D2538" s="10">
        <v>56</v>
      </c>
      <c r="E2538" s="10">
        <v>28</v>
      </c>
      <c r="F2538" s="10">
        <v>45</v>
      </c>
      <c r="G2538" s="11">
        <v>24.2</v>
      </c>
      <c r="H2538" s="18">
        <v>0.33200000000000002</v>
      </c>
      <c r="I2538" s="10">
        <v>22</v>
      </c>
      <c r="J2538" s="24">
        <v>0</v>
      </c>
      <c r="K2538" t="str">
        <f t="shared" si="351"/>
        <v>Normal weight</v>
      </c>
      <c r="L2538" t="str">
        <f t="shared" si="352"/>
        <v>normal</v>
      </c>
      <c r="M2538" t="str">
        <f t="shared" si="353"/>
        <v>Adult</v>
      </c>
      <c r="N2538" t="str">
        <f t="shared" si="354"/>
        <v>Medium</v>
      </c>
      <c r="O2538" t="str">
        <f t="shared" si="355"/>
        <v>Normal level</v>
      </c>
      <c r="P2538" t="str">
        <f t="shared" si="356"/>
        <v>Low Risk</v>
      </c>
      <c r="Q2538" t="str">
        <f t="shared" si="357"/>
        <v>Low</v>
      </c>
      <c r="R2538" t="str">
        <f t="shared" si="358"/>
        <v>Low</v>
      </c>
      <c r="S2538" t="str">
        <f t="shared" si="359"/>
        <v>Medium DPF</v>
      </c>
    </row>
    <row r="2539" spans="1:19" x14ac:dyDescent="0.35">
      <c r="A2539" s="13">
        <v>2538</v>
      </c>
      <c r="B2539" s="14">
        <v>4</v>
      </c>
      <c r="C2539" s="14">
        <v>162</v>
      </c>
      <c r="D2539" s="14">
        <v>76</v>
      </c>
      <c r="E2539" s="14">
        <v>36</v>
      </c>
      <c r="F2539" s="14">
        <v>80</v>
      </c>
      <c r="G2539" s="15">
        <v>49.6</v>
      </c>
      <c r="H2539" s="19">
        <v>0.36399999999999999</v>
      </c>
      <c r="I2539" s="14">
        <v>26</v>
      </c>
      <c r="J2539" s="25">
        <v>1</v>
      </c>
      <c r="K2539" t="str">
        <f t="shared" si="351"/>
        <v>Obese</v>
      </c>
      <c r="L2539" t="str">
        <f t="shared" si="352"/>
        <v xml:space="preserve">Diabetes </v>
      </c>
      <c r="M2539" t="str">
        <f t="shared" si="353"/>
        <v>Adult</v>
      </c>
      <c r="N2539" t="str">
        <f t="shared" si="354"/>
        <v>Medium</v>
      </c>
      <c r="O2539" t="str">
        <f t="shared" si="355"/>
        <v>High level</v>
      </c>
      <c r="P2539" t="str">
        <f t="shared" si="356"/>
        <v>High Risk</v>
      </c>
      <c r="Q2539" t="str">
        <f t="shared" si="357"/>
        <v>Normal</v>
      </c>
      <c r="R2539" t="str">
        <f t="shared" si="358"/>
        <v>Normal</v>
      </c>
      <c r="S2539" t="str">
        <f t="shared" si="359"/>
        <v>Medium DPF</v>
      </c>
    </row>
    <row r="2540" spans="1:19" x14ac:dyDescent="0.35">
      <c r="A2540" s="9">
        <v>2539</v>
      </c>
      <c r="B2540" s="10">
        <v>4</v>
      </c>
      <c r="C2540" s="10">
        <v>95</v>
      </c>
      <c r="D2540" s="10">
        <v>64</v>
      </c>
      <c r="E2540" s="10">
        <v>39</v>
      </c>
      <c r="F2540" s="10">
        <v>105</v>
      </c>
      <c r="G2540" s="11">
        <v>44.6</v>
      </c>
      <c r="H2540" s="18">
        <v>0.36599999999999999</v>
      </c>
      <c r="I2540" s="10">
        <v>22</v>
      </c>
      <c r="J2540" s="24">
        <v>0</v>
      </c>
      <c r="K2540" t="str">
        <f t="shared" si="351"/>
        <v>Obese</v>
      </c>
      <c r="L2540" t="str">
        <f t="shared" si="352"/>
        <v>normal</v>
      </c>
      <c r="M2540" t="str">
        <f t="shared" si="353"/>
        <v>Adult</v>
      </c>
      <c r="N2540" t="str">
        <f t="shared" si="354"/>
        <v>Medium</v>
      </c>
      <c r="O2540" t="str">
        <f t="shared" si="355"/>
        <v>Normal level</v>
      </c>
      <c r="P2540" t="str">
        <f t="shared" si="356"/>
        <v>High Risk</v>
      </c>
      <c r="Q2540" t="str">
        <f t="shared" si="357"/>
        <v>Normal</v>
      </c>
      <c r="R2540" t="str">
        <f t="shared" si="358"/>
        <v>Normal</v>
      </c>
      <c r="S2540" t="str">
        <f t="shared" si="359"/>
        <v>Medium DPF</v>
      </c>
    </row>
    <row r="2541" spans="1:19" x14ac:dyDescent="0.35">
      <c r="A2541" s="13">
        <v>2540</v>
      </c>
      <c r="B2541" s="14">
        <v>4</v>
      </c>
      <c r="C2541" s="14">
        <v>125</v>
      </c>
      <c r="D2541" s="14">
        <v>80</v>
      </c>
      <c r="E2541" s="14">
        <v>21</v>
      </c>
      <c r="F2541" s="14">
        <v>80</v>
      </c>
      <c r="G2541" s="15">
        <v>32.299999999999997</v>
      </c>
      <c r="H2541" s="19">
        <v>0.53600000000000003</v>
      </c>
      <c r="I2541" s="14">
        <v>27</v>
      </c>
      <c r="J2541" s="25">
        <v>1</v>
      </c>
      <c r="K2541" t="str">
        <f t="shared" si="351"/>
        <v>Obese</v>
      </c>
      <c r="L2541" t="str">
        <f t="shared" si="352"/>
        <v xml:space="preserve">Diabetes </v>
      </c>
      <c r="M2541" t="str">
        <f t="shared" si="353"/>
        <v>Adult</v>
      </c>
      <c r="N2541" t="str">
        <f t="shared" si="354"/>
        <v>Medium</v>
      </c>
      <c r="O2541" t="str">
        <f t="shared" si="355"/>
        <v>Normal level</v>
      </c>
      <c r="P2541" t="str">
        <f t="shared" si="356"/>
        <v>High Risk</v>
      </c>
      <c r="Q2541" t="str">
        <f t="shared" si="357"/>
        <v>Normal</v>
      </c>
      <c r="R2541" t="str">
        <f t="shared" si="358"/>
        <v>Normal</v>
      </c>
      <c r="S2541" t="str">
        <f t="shared" si="359"/>
        <v>Medium DPF</v>
      </c>
    </row>
    <row r="2542" spans="1:19" x14ac:dyDescent="0.35">
      <c r="A2542" s="9">
        <v>2541</v>
      </c>
      <c r="B2542" s="10">
        <v>5</v>
      </c>
      <c r="C2542" s="10">
        <v>136</v>
      </c>
      <c r="D2542" s="10">
        <v>82</v>
      </c>
      <c r="E2542" s="10">
        <v>21</v>
      </c>
      <c r="F2542" s="10">
        <v>80</v>
      </c>
      <c r="G2542" s="11">
        <v>32.14</v>
      </c>
      <c r="H2542" s="18">
        <v>0.64</v>
      </c>
      <c r="I2542" s="10">
        <v>69</v>
      </c>
      <c r="J2542" s="24">
        <v>0</v>
      </c>
      <c r="K2542" t="str">
        <f t="shared" si="351"/>
        <v>Obese</v>
      </c>
      <c r="L2542" t="str">
        <f t="shared" si="352"/>
        <v>normal</v>
      </c>
      <c r="M2542" t="str">
        <f t="shared" si="353"/>
        <v>Aged</v>
      </c>
      <c r="N2542" t="str">
        <f t="shared" si="354"/>
        <v>Medium</v>
      </c>
      <c r="O2542" t="str">
        <f t="shared" si="355"/>
        <v>Normal level</v>
      </c>
      <c r="P2542" t="str">
        <f t="shared" si="356"/>
        <v>High Risk</v>
      </c>
      <c r="Q2542" t="str">
        <f t="shared" si="357"/>
        <v>Normal</v>
      </c>
      <c r="R2542" t="str">
        <f t="shared" si="358"/>
        <v>Prehypertension</v>
      </c>
      <c r="S2542" t="str">
        <f t="shared" si="359"/>
        <v>High DPF</v>
      </c>
    </row>
    <row r="2543" spans="1:19" x14ac:dyDescent="0.35">
      <c r="A2543" s="13">
        <v>2542</v>
      </c>
      <c r="B2543" s="14">
        <v>2</v>
      </c>
      <c r="C2543" s="14">
        <v>129</v>
      </c>
      <c r="D2543" s="14">
        <v>74</v>
      </c>
      <c r="E2543" s="14">
        <v>26</v>
      </c>
      <c r="F2543" s="14">
        <v>205</v>
      </c>
      <c r="G2543" s="15">
        <v>33.200000000000003</v>
      </c>
      <c r="H2543" s="19">
        <v>0.59099999999999997</v>
      </c>
      <c r="I2543" s="14">
        <v>25</v>
      </c>
      <c r="J2543" s="25">
        <v>0</v>
      </c>
      <c r="K2543" t="str">
        <f t="shared" si="351"/>
        <v>Obese</v>
      </c>
      <c r="L2543" t="str">
        <f t="shared" si="352"/>
        <v>normal</v>
      </c>
      <c r="M2543" t="str">
        <f t="shared" si="353"/>
        <v>Adult</v>
      </c>
      <c r="N2543" t="str">
        <f t="shared" si="354"/>
        <v>Medium</v>
      </c>
      <c r="O2543" t="str">
        <f t="shared" si="355"/>
        <v>Normal level</v>
      </c>
      <c r="P2543" t="str">
        <f t="shared" si="356"/>
        <v>Low Risk</v>
      </c>
      <c r="Q2543" t="str">
        <f t="shared" si="357"/>
        <v>High</v>
      </c>
      <c r="R2543" t="str">
        <f t="shared" si="358"/>
        <v>Normal</v>
      </c>
      <c r="S2543" t="str">
        <f t="shared" si="359"/>
        <v>Medium DPF</v>
      </c>
    </row>
    <row r="2544" spans="1:19" x14ac:dyDescent="0.35">
      <c r="A2544" s="9">
        <v>2543</v>
      </c>
      <c r="B2544" s="10">
        <v>3</v>
      </c>
      <c r="C2544" s="10">
        <v>130</v>
      </c>
      <c r="D2544" s="10">
        <v>64</v>
      </c>
      <c r="E2544" s="10">
        <v>21</v>
      </c>
      <c r="F2544" s="10">
        <v>80</v>
      </c>
      <c r="G2544" s="11">
        <v>23.1</v>
      </c>
      <c r="H2544" s="18">
        <v>0.314</v>
      </c>
      <c r="I2544" s="10">
        <v>22</v>
      </c>
      <c r="J2544" s="24">
        <v>0</v>
      </c>
      <c r="K2544" t="str">
        <f t="shared" si="351"/>
        <v>Normal weight</v>
      </c>
      <c r="L2544" t="str">
        <f t="shared" si="352"/>
        <v>normal</v>
      </c>
      <c r="M2544" t="str">
        <f t="shared" si="353"/>
        <v>Adult</v>
      </c>
      <c r="N2544" t="str">
        <f t="shared" si="354"/>
        <v>Medium</v>
      </c>
      <c r="O2544" t="str">
        <f t="shared" si="355"/>
        <v>Normal level</v>
      </c>
      <c r="P2544" t="str">
        <f t="shared" si="356"/>
        <v>Low Risk</v>
      </c>
      <c r="Q2544" t="str">
        <f t="shared" si="357"/>
        <v>Normal</v>
      </c>
      <c r="R2544" t="str">
        <f t="shared" si="358"/>
        <v>Normal</v>
      </c>
      <c r="S2544" t="str">
        <f t="shared" si="359"/>
        <v>Medium DPF</v>
      </c>
    </row>
    <row r="2545" spans="1:19" x14ac:dyDescent="0.35">
      <c r="A2545" s="13">
        <v>2544</v>
      </c>
      <c r="B2545" s="14">
        <v>1</v>
      </c>
      <c r="C2545" s="14">
        <v>107</v>
      </c>
      <c r="D2545" s="14">
        <v>50</v>
      </c>
      <c r="E2545" s="14">
        <v>19</v>
      </c>
      <c r="F2545" s="14">
        <v>80</v>
      </c>
      <c r="G2545" s="15">
        <v>28.3</v>
      </c>
      <c r="H2545" s="19">
        <v>0.18099999999999999</v>
      </c>
      <c r="I2545" s="14">
        <v>29</v>
      </c>
      <c r="J2545" s="25">
        <v>0</v>
      </c>
      <c r="K2545" t="str">
        <f t="shared" si="351"/>
        <v>Overweight</v>
      </c>
      <c r="L2545" t="str">
        <f t="shared" si="352"/>
        <v>normal</v>
      </c>
      <c r="M2545" t="str">
        <f t="shared" si="353"/>
        <v>Adult</v>
      </c>
      <c r="N2545" t="str">
        <f t="shared" si="354"/>
        <v>Low</v>
      </c>
      <c r="O2545" t="str">
        <f t="shared" si="355"/>
        <v>Normal level</v>
      </c>
      <c r="P2545" t="str">
        <f t="shared" si="356"/>
        <v>Low Risk</v>
      </c>
      <c r="Q2545" t="str">
        <f t="shared" si="357"/>
        <v>Normal</v>
      </c>
      <c r="R2545" t="str">
        <f t="shared" si="358"/>
        <v>Low</v>
      </c>
      <c r="S2545" t="str">
        <f t="shared" si="359"/>
        <v>Low DPF</v>
      </c>
    </row>
    <row r="2546" spans="1:19" x14ac:dyDescent="0.35">
      <c r="A2546" s="9">
        <v>2545</v>
      </c>
      <c r="B2546" s="10">
        <v>1</v>
      </c>
      <c r="C2546" s="10">
        <v>140</v>
      </c>
      <c r="D2546" s="10">
        <v>74</v>
      </c>
      <c r="E2546" s="10">
        <v>26</v>
      </c>
      <c r="F2546" s="10">
        <v>180</v>
      </c>
      <c r="G2546" s="11">
        <v>24.1</v>
      </c>
      <c r="H2546" s="18">
        <v>0.82799999999999996</v>
      </c>
      <c r="I2546" s="10">
        <v>23</v>
      </c>
      <c r="J2546" s="24">
        <v>0</v>
      </c>
      <c r="K2546" t="str">
        <f t="shared" si="351"/>
        <v>Normal weight</v>
      </c>
      <c r="L2546" t="str">
        <f t="shared" si="352"/>
        <v>normal</v>
      </c>
      <c r="M2546" t="str">
        <f t="shared" si="353"/>
        <v>Adult</v>
      </c>
      <c r="N2546" t="str">
        <f t="shared" si="354"/>
        <v>Medium</v>
      </c>
      <c r="O2546" t="str">
        <f t="shared" si="355"/>
        <v>High level</v>
      </c>
      <c r="P2546" t="str">
        <f t="shared" si="356"/>
        <v>Low Risk</v>
      </c>
      <c r="Q2546" t="str">
        <f t="shared" si="357"/>
        <v>High</v>
      </c>
      <c r="R2546" t="str">
        <f t="shared" si="358"/>
        <v>Normal</v>
      </c>
      <c r="S2546" t="str">
        <f t="shared" si="359"/>
        <v>High DPF</v>
      </c>
    </row>
    <row r="2547" spans="1:19" x14ac:dyDescent="0.35">
      <c r="A2547" s="13">
        <v>2546</v>
      </c>
      <c r="B2547" s="14">
        <v>1</v>
      </c>
      <c r="C2547" s="14">
        <v>144</v>
      </c>
      <c r="D2547" s="14">
        <v>82</v>
      </c>
      <c r="E2547" s="14">
        <v>46</v>
      </c>
      <c r="F2547" s="14">
        <v>180</v>
      </c>
      <c r="G2547" s="15">
        <v>46.1</v>
      </c>
      <c r="H2547" s="19">
        <v>0.33500000000000002</v>
      </c>
      <c r="I2547" s="14">
        <v>46</v>
      </c>
      <c r="J2547" s="25">
        <v>1</v>
      </c>
      <c r="K2547" t="str">
        <f t="shared" si="351"/>
        <v>Obese</v>
      </c>
      <c r="L2547" t="str">
        <f t="shared" si="352"/>
        <v xml:space="preserve">Diabetes </v>
      </c>
      <c r="M2547" t="str">
        <f t="shared" si="353"/>
        <v>Adult</v>
      </c>
      <c r="N2547" t="str">
        <f t="shared" si="354"/>
        <v>High</v>
      </c>
      <c r="O2547" t="str">
        <f t="shared" si="355"/>
        <v>High level</v>
      </c>
      <c r="P2547" t="str">
        <f t="shared" si="356"/>
        <v>Low Risk</v>
      </c>
      <c r="Q2547" t="str">
        <f t="shared" si="357"/>
        <v>High</v>
      </c>
      <c r="R2547" t="str">
        <f t="shared" si="358"/>
        <v>Prehypertension</v>
      </c>
      <c r="S2547" t="str">
        <f t="shared" si="359"/>
        <v>Medium DPF</v>
      </c>
    </row>
    <row r="2548" spans="1:19" x14ac:dyDescent="0.35">
      <c r="A2548" s="9">
        <v>2547</v>
      </c>
      <c r="B2548" s="10">
        <v>8</v>
      </c>
      <c r="C2548" s="10">
        <v>107</v>
      </c>
      <c r="D2548" s="10">
        <v>80</v>
      </c>
      <c r="E2548" s="10">
        <v>21</v>
      </c>
      <c r="F2548" s="10">
        <v>80</v>
      </c>
      <c r="G2548" s="11">
        <v>24.6</v>
      </c>
      <c r="H2548" s="18">
        <v>0.85599999999999998</v>
      </c>
      <c r="I2548" s="10">
        <v>34</v>
      </c>
      <c r="J2548" s="24">
        <v>0</v>
      </c>
      <c r="K2548" t="str">
        <f t="shared" si="351"/>
        <v>Normal weight</v>
      </c>
      <c r="L2548" t="str">
        <f t="shared" si="352"/>
        <v>normal</v>
      </c>
      <c r="M2548" t="str">
        <f t="shared" si="353"/>
        <v>Adult</v>
      </c>
      <c r="N2548" t="str">
        <f t="shared" si="354"/>
        <v>Medium</v>
      </c>
      <c r="O2548" t="str">
        <f t="shared" si="355"/>
        <v>Normal level</v>
      </c>
      <c r="P2548" t="str">
        <f t="shared" si="356"/>
        <v>High Risk</v>
      </c>
      <c r="Q2548" t="str">
        <f t="shared" si="357"/>
        <v>Normal</v>
      </c>
      <c r="R2548" t="str">
        <f t="shared" si="358"/>
        <v>Normal</v>
      </c>
      <c r="S2548" t="str">
        <f t="shared" si="359"/>
        <v>High DPF</v>
      </c>
    </row>
    <row r="2549" spans="1:19" x14ac:dyDescent="0.35">
      <c r="A2549" s="13">
        <v>2548</v>
      </c>
      <c r="B2549" s="14">
        <v>13</v>
      </c>
      <c r="C2549" s="14">
        <v>158</v>
      </c>
      <c r="D2549" s="14">
        <v>114</v>
      </c>
      <c r="E2549" s="14">
        <v>21</v>
      </c>
      <c r="F2549" s="14">
        <v>80</v>
      </c>
      <c r="G2549" s="15">
        <v>42.3</v>
      </c>
      <c r="H2549" s="19">
        <v>0.25700000000000001</v>
      </c>
      <c r="I2549" s="14">
        <v>44</v>
      </c>
      <c r="J2549" s="25">
        <v>1</v>
      </c>
      <c r="K2549" t="str">
        <f t="shared" si="351"/>
        <v>Obese</v>
      </c>
      <c r="L2549" t="str">
        <f t="shared" si="352"/>
        <v xml:space="preserve">Diabetes </v>
      </c>
      <c r="M2549" t="str">
        <f t="shared" si="353"/>
        <v>Adult</v>
      </c>
      <c r="N2549" t="str">
        <f t="shared" si="354"/>
        <v>Medium</v>
      </c>
      <c r="O2549" t="str">
        <f t="shared" si="355"/>
        <v>High level</v>
      </c>
      <c r="P2549" t="str">
        <f t="shared" si="356"/>
        <v>High Risk</v>
      </c>
      <c r="Q2549" t="str">
        <f t="shared" si="357"/>
        <v>Normal</v>
      </c>
      <c r="R2549" t="str">
        <f t="shared" si="358"/>
        <v>Hypertension</v>
      </c>
      <c r="S2549" t="str">
        <f t="shared" si="359"/>
        <v>Low DPF</v>
      </c>
    </row>
    <row r="2550" spans="1:19" x14ac:dyDescent="0.35">
      <c r="A2550" s="9">
        <v>2549</v>
      </c>
      <c r="B2550" s="10">
        <v>2</v>
      </c>
      <c r="C2550" s="10">
        <v>121</v>
      </c>
      <c r="D2550" s="10">
        <v>70</v>
      </c>
      <c r="E2550" s="10">
        <v>32</v>
      </c>
      <c r="F2550" s="10">
        <v>95</v>
      </c>
      <c r="G2550" s="11">
        <v>39.1</v>
      </c>
      <c r="H2550" s="18">
        <v>0.88600000000000001</v>
      </c>
      <c r="I2550" s="10">
        <v>23</v>
      </c>
      <c r="J2550" s="24">
        <v>0</v>
      </c>
      <c r="K2550" t="str">
        <f t="shared" si="351"/>
        <v>Obese</v>
      </c>
      <c r="L2550" t="str">
        <f t="shared" si="352"/>
        <v>normal</v>
      </c>
      <c r="M2550" t="str">
        <f t="shared" si="353"/>
        <v>Adult</v>
      </c>
      <c r="N2550" t="str">
        <f t="shared" si="354"/>
        <v>Medium</v>
      </c>
      <c r="O2550" t="str">
        <f t="shared" si="355"/>
        <v>Normal level</v>
      </c>
      <c r="P2550" t="str">
        <f t="shared" si="356"/>
        <v>Low Risk</v>
      </c>
      <c r="Q2550" t="str">
        <f t="shared" si="357"/>
        <v>Normal</v>
      </c>
      <c r="R2550" t="str">
        <f t="shared" si="358"/>
        <v>Normal</v>
      </c>
      <c r="S2550" t="str">
        <f t="shared" si="359"/>
        <v>High DPF</v>
      </c>
    </row>
    <row r="2551" spans="1:19" x14ac:dyDescent="0.35">
      <c r="A2551" s="13">
        <v>2550</v>
      </c>
      <c r="B2551" s="14">
        <v>7</v>
      </c>
      <c r="C2551" s="14">
        <v>129</v>
      </c>
      <c r="D2551" s="14">
        <v>68</v>
      </c>
      <c r="E2551" s="14">
        <v>49</v>
      </c>
      <c r="F2551" s="14">
        <v>125</v>
      </c>
      <c r="G2551" s="15">
        <v>38.5</v>
      </c>
      <c r="H2551" s="19">
        <v>0.439</v>
      </c>
      <c r="I2551" s="14">
        <v>43</v>
      </c>
      <c r="J2551" s="25">
        <v>1</v>
      </c>
      <c r="K2551" t="str">
        <f t="shared" si="351"/>
        <v>Obese</v>
      </c>
      <c r="L2551" t="str">
        <f t="shared" si="352"/>
        <v xml:space="preserve">Diabetes </v>
      </c>
      <c r="M2551" t="str">
        <f t="shared" si="353"/>
        <v>Adult</v>
      </c>
      <c r="N2551" t="str">
        <f t="shared" si="354"/>
        <v>High</v>
      </c>
      <c r="O2551" t="str">
        <f t="shared" si="355"/>
        <v>Normal level</v>
      </c>
      <c r="P2551" t="str">
        <f t="shared" si="356"/>
        <v>High Risk</v>
      </c>
      <c r="Q2551" t="str">
        <f t="shared" si="357"/>
        <v>Normal</v>
      </c>
      <c r="R2551" t="str">
        <f t="shared" si="358"/>
        <v>Normal</v>
      </c>
      <c r="S2551" t="str">
        <f t="shared" si="359"/>
        <v>Medium DPF</v>
      </c>
    </row>
    <row r="2552" spans="1:19" x14ac:dyDescent="0.35">
      <c r="A2552" s="9">
        <v>2551</v>
      </c>
      <c r="B2552" s="10">
        <v>2</v>
      </c>
      <c r="C2552" s="10">
        <v>90</v>
      </c>
      <c r="D2552" s="10">
        <v>60</v>
      </c>
      <c r="E2552" s="10">
        <v>21</v>
      </c>
      <c r="F2552" s="10">
        <v>80</v>
      </c>
      <c r="G2552" s="11">
        <v>23.5</v>
      </c>
      <c r="H2552" s="18">
        <v>0.191</v>
      </c>
      <c r="I2552" s="10">
        <v>25</v>
      </c>
      <c r="J2552" s="24">
        <v>0</v>
      </c>
      <c r="K2552" t="str">
        <f t="shared" si="351"/>
        <v>Normal weight</v>
      </c>
      <c r="L2552" t="str">
        <f t="shared" si="352"/>
        <v>normal</v>
      </c>
      <c r="M2552" t="str">
        <f t="shared" si="353"/>
        <v>Adult</v>
      </c>
      <c r="N2552" t="str">
        <f t="shared" si="354"/>
        <v>Medium</v>
      </c>
      <c r="O2552" t="str">
        <f t="shared" si="355"/>
        <v>Normal level</v>
      </c>
      <c r="P2552" t="str">
        <f t="shared" si="356"/>
        <v>Low Risk</v>
      </c>
      <c r="Q2552" t="str">
        <f t="shared" si="357"/>
        <v>Normal</v>
      </c>
      <c r="R2552" t="str">
        <f t="shared" si="358"/>
        <v>Normal</v>
      </c>
      <c r="S2552" t="str">
        <f t="shared" si="359"/>
        <v>Low DPF</v>
      </c>
    </row>
    <row r="2553" spans="1:19" x14ac:dyDescent="0.35">
      <c r="A2553" s="13">
        <v>2552</v>
      </c>
      <c r="B2553" s="14">
        <v>7</v>
      </c>
      <c r="C2553" s="14">
        <v>142</v>
      </c>
      <c r="D2553" s="14">
        <v>90</v>
      </c>
      <c r="E2553" s="14">
        <v>24</v>
      </c>
      <c r="F2553" s="14">
        <v>480</v>
      </c>
      <c r="G2553" s="15">
        <v>30.4</v>
      </c>
      <c r="H2553" s="19">
        <v>0.128</v>
      </c>
      <c r="I2553" s="14">
        <v>43</v>
      </c>
      <c r="J2553" s="25">
        <v>1</v>
      </c>
      <c r="K2553" t="str">
        <f t="shared" si="351"/>
        <v>Obese</v>
      </c>
      <c r="L2553" t="str">
        <f t="shared" si="352"/>
        <v xml:space="preserve">Diabetes </v>
      </c>
      <c r="M2553" t="str">
        <f t="shared" si="353"/>
        <v>Adult</v>
      </c>
      <c r="N2553" t="str">
        <f t="shared" si="354"/>
        <v>Medium</v>
      </c>
      <c r="O2553" t="str">
        <f t="shared" si="355"/>
        <v>High level</v>
      </c>
      <c r="P2553" t="str">
        <f t="shared" si="356"/>
        <v>High Risk</v>
      </c>
      <c r="Q2553" t="str">
        <f t="shared" si="357"/>
        <v>High</v>
      </c>
      <c r="R2553" t="str">
        <f t="shared" si="358"/>
        <v>Prehypertension</v>
      </c>
      <c r="S2553" t="str">
        <f t="shared" si="359"/>
        <v>Low DPF</v>
      </c>
    </row>
    <row r="2554" spans="1:19" x14ac:dyDescent="0.35">
      <c r="A2554" s="9">
        <v>2553</v>
      </c>
      <c r="B2554" s="10">
        <v>3</v>
      </c>
      <c r="C2554" s="10">
        <v>169</v>
      </c>
      <c r="D2554" s="10">
        <v>74</v>
      </c>
      <c r="E2554" s="10">
        <v>19</v>
      </c>
      <c r="F2554" s="10">
        <v>125</v>
      </c>
      <c r="G2554" s="11">
        <v>29.9</v>
      </c>
      <c r="H2554" s="18">
        <v>0.26800000000000002</v>
      </c>
      <c r="I2554" s="10">
        <v>31</v>
      </c>
      <c r="J2554" s="24">
        <v>1</v>
      </c>
      <c r="K2554" t="str">
        <f t="shared" si="351"/>
        <v>Obese</v>
      </c>
      <c r="L2554" t="str">
        <f t="shared" si="352"/>
        <v xml:space="preserve">Diabetes </v>
      </c>
      <c r="M2554" t="str">
        <f t="shared" si="353"/>
        <v>Adult</v>
      </c>
      <c r="N2554" t="str">
        <f t="shared" si="354"/>
        <v>Low</v>
      </c>
      <c r="O2554" t="str">
        <f t="shared" si="355"/>
        <v>High level</v>
      </c>
      <c r="P2554" t="str">
        <f t="shared" si="356"/>
        <v>Low Risk</v>
      </c>
      <c r="Q2554" t="str">
        <f t="shared" si="357"/>
        <v>Normal</v>
      </c>
      <c r="R2554" t="str">
        <f t="shared" si="358"/>
        <v>Normal</v>
      </c>
      <c r="S2554" t="str">
        <f t="shared" si="359"/>
        <v>Low DPF</v>
      </c>
    </row>
    <row r="2555" spans="1:19" x14ac:dyDescent="0.35">
      <c r="A2555" s="13">
        <v>2554</v>
      </c>
      <c r="B2555" s="14">
        <v>4</v>
      </c>
      <c r="C2555" s="14">
        <v>99</v>
      </c>
      <c r="D2555" s="14">
        <v>69</v>
      </c>
      <c r="E2555" s="14">
        <v>21</v>
      </c>
      <c r="F2555" s="14">
        <v>80</v>
      </c>
      <c r="G2555" s="15">
        <v>25</v>
      </c>
      <c r="H2555" s="19">
        <v>0.253</v>
      </c>
      <c r="I2555" s="14">
        <v>22</v>
      </c>
      <c r="J2555" s="25">
        <v>0</v>
      </c>
      <c r="K2555" t="str">
        <f t="shared" si="351"/>
        <v>Overweight</v>
      </c>
      <c r="L2555" t="str">
        <f t="shared" si="352"/>
        <v>normal</v>
      </c>
      <c r="M2555" t="str">
        <f t="shared" si="353"/>
        <v>Adult</v>
      </c>
      <c r="N2555" t="str">
        <f t="shared" si="354"/>
        <v>Medium</v>
      </c>
      <c r="O2555" t="str">
        <f t="shared" si="355"/>
        <v>Normal level</v>
      </c>
      <c r="P2555" t="str">
        <f t="shared" si="356"/>
        <v>High Risk</v>
      </c>
      <c r="Q2555" t="str">
        <f t="shared" si="357"/>
        <v>Normal</v>
      </c>
      <c r="R2555" t="str">
        <f t="shared" si="358"/>
        <v>Normal</v>
      </c>
      <c r="S2555" t="str">
        <f t="shared" si="359"/>
        <v>Low DPF</v>
      </c>
    </row>
    <row r="2556" spans="1:19" x14ac:dyDescent="0.35">
      <c r="A2556" s="9">
        <v>2555</v>
      </c>
      <c r="B2556" s="10">
        <v>4</v>
      </c>
      <c r="C2556" s="10">
        <v>127</v>
      </c>
      <c r="D2556" s="10">
        <v>88</v>
      </c>
      <c r="E2556" s="10">
        <v>11</v>
      </c>
      <c r="F2556" s="10">
        <v>155</v>
      </c>
      <c r="G2556" s="11">
        <v>34.5</v>
      </c>
      <c r="H2556" s="18">
        <v>0.59799999999999998</v>
      </c>
      <c r="I2556" s="10">
        <v>28</v>
      </c>
      <c r="J2556" s="24">
        <v>0</v>
      </c>
      <c r="K2556" t="str">
        <f t="shared" si="351"/>
        <v>Obese</v>
      </c>
      <c r="L2556" t="str">
        <f t="shared" si="352"/>
        <v>normal</v>
      </c>
      <c r="M2556" t="str">
        <f t="shared" si="353"/>
        <v>Adult</v>
      </c>
      <c r="N2556" t="str">
        <f t="shared" si="354"/>
        <v>Low</v>
      </c>
      <c r="O2556" t="str">
        <f t="shared" si="355"/>
        <v>Normal level</v>
      </c>
      <c r="P2556" t="str">
        <f t="shared" si="356"/>
        <v>High Risk</v>
      </c>
      <c r="Q2556" t="str">
        <f t="shared" si="357"/>
        <v>High</v>
      </c>
      <c r="R2556" t="str">
        <f t="shared" si="358"/>
        <v>Prehypertension</v>
      </c>
      <c r="S2556" t="str">
        <f t="shared" si="359"/>
        <v>Medium DPF</v>
      </c>
    </row>
    <row r="2557" spans="1:19" x14ac:dyDescent="0.35">
      <c r="A2557" s="13">
        <v>2556</v>
      </c>
      <c r="B2557" s="14">
        <v>4</v>
      </c>
      <c r="C2557" s="14">
        <v>118</v>
      </c>
      <c r="D2557" s="14">
        <v>70</v>
      </c>
      <c r="E2557" s="14">
        <v>21</v>
      </c>
      <c r="F2557" s="14">
        <v>80</v>
      </c>
      <c r="G2557" s="15">
        <v>44.5</v>
      </c>
      <c r="H2557" s="19">
        <v>0.90400000000000003</v>
      </c>
      <c r="I2557" s="14">
        <v>26</v>
      </c>
      <c r="J2557" s="25">
        <v>0</v>
      </c>
      <c r="K2557" t="str">
        <f t="shared" si="351"/>
        <v>Obese</v>
      </c>
      <c r="L2557" t="str">
        <f t="shared" si="352"/>
        <v>normal</v>
      </c>
      <c r="M2557" t="str">
        <f t="shared" si="353"/>
        <v>Adult</v>
      </c>
      <c r="N2557" t="str">
        <f t="shared" si="354"/>
        <v>Medium</v>
      </c>
      <c r="O2557" t="str">
        <f t="shared" si="355"/>
        <v>Normal level</v>
      </c>
      <c r="P2557" t="str">
        <f t="shared" si="356"/>
        <v>High Risk</v>
      </c>
      <c r="Q2557" t="str">
        <f t="shared" si="357"/>
        <v>Normal</v>
      </c>
      <c r="R2557" t="str">
        <f t="shared" si="358"/>
        <v>Normal</v>
      </c>
      <c r="S2557" t="str">
        <f t="shared" si="359"/>
        <v>High DPF</v>
      </c>
    </row>
    <row r="2558" spans="1:19" x14ac:dyDescent="0.35">
      <c r="A2558" s="9">
        <v>2557</v>
      </c>
      <c r="B2558" s="10">
        <v>2</v>
      </c>
      <c r="C2558" s="10">
        <v>122</v>
      </c>
      <c r="D2558" s="10">
        <v>76</v>
      </c>
      <c r="E2558" s="10">
        <v>27</v>
      </c>
      <c r="F2558" s="10">
        <v>200</v>
      </c>
      <c r="G2558" s="11">
        <v>35.9</v>
      </c>
      <c r="H2558" s="18">
        <v>0.48299999999999998</v>
      </c>
      <c r="I2558" s="10">
        <v>26</v>
      </c>
      <c r="J2558" s="24">
        <v>0</v>
      </c>
      <c r="K2558" t="str">
        <f t="shared" si="351"/>
        <v>Obese</v>
      </c>
      <c r="L2558" t="str">
        <f t="shared" si="352"/>
        <v>normal</v>
      </c>
      <c r="M2558" t="str">
        <f t="shared" si="353"/>
        <v>Adult</v>
      </c>
      <c r="N2558" t="str">
        <f t="shared" si="354"/>
        <v>Medium</v>
      </c>
      <c r="O2558" t="str">
        <f t="shared" si="355"/>
        <v>Normal level</v>
      </c>
      <c r="P2558" t="str">
        <f t="shared" si="356"/>
        <v>Low Risk</v>
      </c>
      <c r="Q2558" t="str">
        <f t="shared" si="357"/>
        <v>High</v>
      </c>
      <c r="R2558" t="str">
        <f t="shared" si="358"/>
        <v>Normal</v>
      </c>
      <c r="S2558" t="str">
        <f t="shared" si="359"/>
        <v>Medium DPF</v>
      </c>
    </row>
    <row r="2559" spans="1:19" x14ac:dyDescent="0.35">
      <c r="A2559" s="13">
        <v>2558</v>
      </c>
      <c r="B2559" s="14">
        <v>6</v>
      </c>
      <c r="C2559" s="14">
        <v>125</v>
      </c>
      <c r="D2559" s="14">
        <v>78</v>
      </c>
      <c r="E2559" s="14">
        <v>31</v>
      </c>
      <c r="F2559" s="14">
        <v>80</v>
      </c>
      <c r="G2559" s="15">
        <v>27.6</v>
      </c>
      <c r="H2559" s="19">
        <v>0.56499999999999995</v>
      </c>
      <c r="I2559" s="14">
        <v>49</v>
      </c>
      <c r="J2559" s="25">
        <v>1</v>
      </c>
      <c r="K2559" t="str">
        <f t="shared" si="351"/>
        <v>Overweight</v>
      </c>
      <c r="L2559" t="str">
        <f t="shared" si="352"/>
        <v xml:space="preserve">Diabetes </v>
      </c>
      <c r="M2559" t="str">
        <f t="shared" si="353"/>
        <v>Adult</v>
      </c>
      <c r="N2559" t="str">
        <f t="shared" si="354"/>
        <v>Medium</v>
      </c>
      <c r="O2559" t="str">
        <f t="shared" si="355"/>
        <v>Normal level</v>
      </c>
      <c r="P2559" t="str">
        <f t="shared" si="356"/>
        <v>High Risk</v>
      </c>
      <c r="Q2559" t="str">
        <f t="shared" si="357"/>
        <v>Normal</v>
      </c>
      <c r="R2559" t="str">
        <f t="shared" si="358"/>
        <v>Normal</v>
      </c>
      <c r="S2559" t="str">
        <f t="shared" si="359"/>
        <v>Medium DPF</v>
      </c>
    </row>
    <row r="2560" spans="1:19" x14ac:dyDescent="0.35">
      <c r="A2560" s="9">
        <v>2559</v>
      </c>
      <c r="B2560" s="10">
        <v>1</v>
      </c>
      <c r="C2560" s="10">
        <v>168</v>
      </c>
      <c r="D2560" s="10">
        <v>88</v>
      </c>
      <c r="E2560" s="10">
        <v>29</v>
      </c>
      <c r="F2560" s="10">
        <v>80</v>
      </c>
      <c r="G2560" s="11">
        <v>35</v>
      </c>
      <c r="H2560" s="18">
        <v>0.90500000000000003</v>
      </c>
      <c r="I2560" s="10">
        <v>52</v>
      </c>
      <c r="J2560" s="24">
        <v>1</v>
      </c>
      <c r="K2560" t="str">
        <f t="shared" si="351"/>
        <v>Obese</v>
      </c>
      <c r="L2560" t="str">
        <f t="shared" si="352"/>
        <v xml:space="preserve">Diabetes </v>
      </c>
      <c r="M2560" t="str">
        <f t="shared" si="353"/>
        <v>Adult</v>
      </c>
      <c r="N2560" t="str">
        <f t="shared" si="354"/>
        <v>Medium</v>
      </c>
      <c r="O2560" t="str">
        <f t="shared" si="355"/>
        <v>High level</v>
      </c>
      <c r="P2560" t="str">
        <f t="shared" si="356"/>
        <v>Low Risk</v>
      </c>
      <c r="Q2560" t="str">
        <f t="shared" si="357"/>
        <v>Normal</v>
      </c>
      <c r="R2560" t="str">
        <f t="shared" si="358"/>
        <v>Prehypertension</v>
      </c>
      <c r="S2560" t="str">
        <f t="shared" si="359"/>
        <v>High DPF</v>
      </c>
    </row>
    <row r="2561" spans="1:19" x14ac:dyDescent="0.35">
      <c r="A2561" s="13">
        <v>2560</v>
      </c>
      <c r="B2561" s="14">
        <v>2</v>
      </c>
      <c r="C2561" s="14">
        <v>129</v>
      </c>
      <c r="D2561" s="14">
        <v>69</v>
      </c>
      <c r="E2561" s="14">
        <v>21</v>
      </c>
      <c r="F2561" s="14">
        <v>80</v>
      </c>
      <c r="G2561" s="15">
        <v>38.5</v>
      </c>
      <c r="H2561" s="19">
        <v>0.30399999999999999</v>
      </c>
      <c r="I2561" s="14">
        <v>41</v>
      </c>
      <c r="J2561" s="25">
        <v>0</v>
      </c>
      <c r="K2561" t="str">
        <f t="shared" si="351"/>
        <v>Obese</v>
      </c>
      <c r="L2561" t="str">
        <f t="shared" si="352"/>
        <v>normal</v>
      </c>
      <c r="M2561" t="str">
        <f t="shared" si="353"/>
        <v>Adult</v>
      </c>
      <c r="N2561" t="str">
        <f t="shared" si="354"/>
        <v>Medium</v>
      </c>
      <c r="O2561" t="str">
        <f t="shared" si="355"/>
        <v>Normal level</v>
      </c>
      <c r="P2561" t="str">
        <f t="shared" si="356"/>
        <v>Low Risk</v>
      </c>
      <c r="Q2561" t="str">
        <f t="shared" si="357"/>
        <v>Normal</v>
      </c>
      <c r="R2561" t="str">
        <f t="shared" si="358"/>
        <v>Normal</v>
      </c>
      <c r="S2561" t="str">
        <f t="shared" si="359"/>
        <v>Medium DPF</v>
      </c>
    </row>
    <row r="2562" spans="1:19" x14ac:dyDescent="0.35">
      <c r="A2562" s="9">
        <v>2561</v>
      </c>
      <c r="B2562" s="10">
        <v>4</v>
      </c>
      <c r="C2562" s="10">
        <v>110</v>
      </c>
      <c r="D2562" s="10">
        <v>76</v>
      </c>
      <c r="E2562" s="10">
        <v>20</v>
      </c>
      <c r="F2562" s="10">
        <v>100</v>
      </c>
      <c r="G2562" s="11">
        <v>28.4</v>
      </c>
      <c r="H2562" s="18">
        <v>0.11799999999999999</v>
      </c>
      <c r="I2562" s="10">
        <v>27</v>
      </c>
      <c r="J2562" s="24">
        <v>0</v>
      </c>
      <c r="K2562" t="str">
        <f t="shared" si="351"/>
        <v>Overweight</v>
      </c>
      <c r="L2562" t="str">
        <f t="shared" si="352"/>
        <v>normal</v>
      </c>
      <c r="M2562" t="str">
        <f t="shared" si="353"/>
        <v>Adult</v>
      </c>
      <c r="N2562" t="str">
        <f t="shared" si="354"/>
        <v>Medium</v>
      </c>
      <c r="O2562" t="str">
        <f t="shared" si="355"/>
        <v>Normal level</v>
      </c>
      <c r="P2562" t="str">
        <f t="shared" si="356"/>
        <v>High Risk</v>
      </c>
      <c r="Q2562" t="str">
        <f t="shared" si="357"/>
        <v>Normal</v>
      </c>
      <c r="R2562" t="str">
        <f t="shared" si="358"/>
        <v>Normal</v>
      </c>
      <c r="S2562" t="str">
        <f t="shared" si="359"/>
        <v>Low DPF</v>
      </c>
    </row>
    <row r="2563" spans="1:19" x14ac:dyDescent="0.35">
      <c r="A2563" s="13">
        <v>2562</v>
      </c>
      <c r="B2563" s="14">
        <v>6</v>
      </c>
      <c r="C2563" s="14">
        <v>80</v>
      </c>
      <c r="D2563" s="14">
        <v>80</v>
      </c>
      <c r="E2563" s="14">
        <v>36</v>
      </c>
      <c r="F2563" s="14">
        <v>80</v>
      </c>
      <c r="G2563" s="15">
        <v>39.799999999999997</v>
      </c>
      <c r="H2563" s="19">
        <v>0.17699999999999999</v>
      </c>
      <c r="I2563" s="14">
        <v>28</v>
      </c>
      <c r="J2563" s="25">
        <v>0</v>
      </c>
      <c r="K2563" t="str">
        <f t="shared" ref="K2563:K2626" si="360">IF(G2563&lt;18.5, "Underweight", IF(G2563&lt;24.9, "Normal weight", IF(G2563&lt;29.9, "Overweight", "Obese")))</f>
        <v>Obese</v>
      </c>
      <c r="L2563" t="str">
        <f t="shared" ref="L2563:L2626" si="361">IF(J2563=1,"Diabetes ","normal")</f>
        <v>normal</v>
      </c>
      <c r="M2563" t="str">
        <f t="shared" ref="M2563:M2626" si="362">IF(I2563&lt;13, "Child", IF(I2563&lt;20, "Teen", IF(I2563&lt;65, "Adult", "Aged")))</f>
        <v>Adult</v>
      </c>
      <c r="N2563" t="str">
        <f t="shared" ref="N2563:N2626" si="363">IF(E2563&lt;20, "Low", IF(E2563&lt;40, "Medium", "High"))</f>
        <v>Medium</v>
      </c>
      <c r="O2563" t="str">
        <f t="shared" ref="O2563:O2626" si="364">IF(C2563&lt;140, "Normal level", IF(C2563&lt;200, "High level"))</f>
        <v>Normal level</v>
      </c>
      <c r="P2563" t="str">
        <f t="shared" ref="P2563:P2626" si="365">IF(B2563&gt;3, "High Risk", "Low Risk")</f>
        <v>High Risk</v>
      </c>
      <c r="Q2563" t="str">
        <f t="shared" ref="Q2563:Q2626" si="366">IF(F2563&lt;80, "Low", IF(F2563&lt;=150, "Normal", "High"))</f>
        <v>Normal</v>
      </c>
      <c r="R2563" t="str">
        <f t="shared" ref="R2563:R2626" si="367">IF(D2563&lt;60, "Low", IF(D2563&lt;=80, "Normal", IF(D2563&lt;=90, "Prehypertension", "Hypertension")))</f>
        <v>Normal</v>
      </c>
      <c r="S2563" t="str">
        <f t="shared" ref="S2563:S2626" si="368">IF(H2563&lt;0.3, "Low DPF", IF(H2563&lt;=0.6, "Medium DPF", "High DPF"))</f>
        <v>Low DPF</v>
      </c>
    </row>
    <row r="2564" spans="1:19" x14ac:dyDescent="0.35">
      <c r="A2564" s="9">
        <v>2563</v>
      </c>
      <c r="B2564" s="10">
        <v>14</v>
      </c>
      <c r="C2564" s="10">
        <v>115</v>
      </c>
      <c r="D2564" s="10">
        <v>69</v>
      </c>
      <c r="E2564" s="10">
        <v>21</v>
      </c>
      <c r="F2564" s="10">
        <v>80</v>
      </c>
      <c r="G2564" s="11">
        <v>32.14</v>
      </c>
      <c r="H2564" s="18">
        <v>0.26100000000000001</v>
      </c>
      <c r="I2564" s="10">
        <v>30</v>
      </c>
      <c r="J2564" s="24">
        <v>1</v>
      </c>
      <c r="K2564" t="str">
        <f t="shared" si="360"/>
        <v>Obese</v>
      </c>
      <c r="L2564" t="str">
        <f t="shared" si="361"/>
        <v xml:space="preserve">Diabetes </v>
      </c>
      <c r="M2564" t="str">
        <f t="shared" si="362"/>
        <v>Adult</v>
      </c>
      <c r="N2564" t="str">
        <f t="shared" si="363"/>
        <v>Medium</v>
      </c>
      <c r="O2564" t="str">
        <f t="shared" si="364"/>
        <v>Normal level</v>
      </c>
      <c r="P2564" t="str">
        <f t="shared" si="365"/>
        <v>High Risk</v>
      </c>
      <c r="Q2564" t="str">
        <f t="shared" si="366"/>
        <v>Normal</v>
      </c>
      <c r="R2564" t="str">
        <f t="shared" si="367"/>
        <v>Normal</v>
      </c>
      <c r="S2564" t="str">
        <f t="shared" si="368"/>
        <v>Low DPF</v>
      </c>
    </row>
    <row r="2565" spans="1:19" x14ac:dyDescent="0.35">
      <c r="A2565" s="13">
        <v>2564</v>
      </c>
      <c r="B2565" s="14">
        <v>2</v>
      </c>
      <c r="C2565" s="14">
        <v>127</v>
      </c>
      <c r="D2565" s="14">
        <v>46</v>
      </c>
      <c r="E2565" s="14">
        <v>21</v>
      </c>
      <c r="F2565" s="14">
        <v>335</v>
      </c>
      <c r="G2565" s="15">
        <v>34.4</v>
      </c>
      <c r="H2565" s="19">
        <v>0.17599999999999999</v>
      </c>
      <c r="I2565" s="14">
        <v>22</v>
      </c>
      <c r="J2565" s="25">
        <v>0</v>
      </c>
      <c r="K2565" t="str">
        <f t="shared" si="360"/>
        <v>Obese</v>
      </c>
      <c r="L2565" t="str">
        <f t="shared" si="361"/>
        <v>normal</v>
      </c>
      <c r="M2565" t="str">
        <f t="shared" si="362"/>
        <v>Adult</v>
      </c>
      <c r="N2565" t="str">
        <f t="shared" si="363"/>
        <v>Medium</v>
      </c>
      <c r="O2565" t="str">
        <f t="shared" si="364"/>
        <v>Normal level</v>
      </c>
      <c r="P2565" t="str">
        <f t="shared" si="365"/>
        <v>Low Risk</v>
      </c>
      <c r="Q2565" t="str">
        <f t="shared" si="366"/>
        <v>High</v>
      </c>
      <c r="R2565" t="str">
        <f t="shared" si="367"/>
        <v>Low</v>
      </c>
      <c r="S2565" t="str">
        <f t="shared" si="368"/>
        <v>Low DPF</v>
      </c>
    </row>
    <row r="2566" spans="1:19" x14ac:dyDescent="0.35">
      <c r="A2566" s="9">
        <v>2565</v>
      </c>
      <c r="B2566" s="10">
        <v>9</v>
      </c>
      <c r="C2566" s="10">
        <v>164</v>
      </c>
      <c r="D2566" s="10">
        <v>78</v>
      </c>
      <c r="E2566" s="10">
        <v>21</v>
      </c>
      <c r="F2566" s="10">
        <v>80</v>
      </c>
      <c r="G2566" s="11">
        <v>32.799999999999997</v>
      </c>
      <c r="H2566" s="18">
        <v>0.14799999999999999</v>
      </c>
      <c r="I2566" s="10">
        <v>45</v>
      </c>
      <c r="J2566" s="24">
        <v>1</v>
      </c>
      <c r="K2566" t="str">
        <f t="shared" si="360"/>
        <v>Obese</v>
      </c>
      <c r="L2566" t="str">
        <f t="shared" si="361"/>
        <v xml:space="preserve">Diabetes </v>
      </c>
      <c r="M2566" t="str">
        <f t="shared" si="362"/>
        <v>Adult</v>
      </c>
      <c r="N2566" t="str">
        <f t="shared" si="363"/>
        <v>Medium</v>
      </c>
      <c r="O2566" t="str">
        <f t="shared" si="364"/>
        <v>High level</v>
      </c>
      <c r="P2566" t="str">
        <f t="shared" si="365"/>
        <v>High Risk</v>
      </c>
      <c r="Q2566" t="str">
        <f t="shared" si="366"/>
        <v>Normal</v>
      </c>
      <c r="R2566" t="str">
        <f t="shared" si="367"/>
        <v>Normal</v>
      </c>
      <c r="S2566" t="str">
        <f t="shared" si="368"/>
        <v>Low DPF</v>
      </c>
    </row>
    <row r="2567" spans="1:19" x14ac:dyDescent="0.35">
      <c r="A2567" s="13">
        <v>2566</v>
      </c>
      <c r="B2567" s="14">
        <v>2</v>
      </c>
      <c r="C2567" s="14">
        <v>93</v>
      </c>
      <c r="D2567" s="14">
        <v>64</v>
      </c>
      <c r="E2567" s="14">
        <v>32</v>
      </c>
      <c r="F2567" s="14">
        <v>160</v>
      </c>
      <c r="G2567" s="15">
        <v>38</v>
      </c>
      <c r="H2567" s="19">
        <v>0.67400000000000004</v>
      </c>
      <c r="I2567" s="14">
        <v>23</v>
      </c>
      <c r="J2567" s="25">
        <v>1</v>
      </c>
      <c r="K2567" t="str">
        <f t="shared" si="360"/>
        <v>Obese</v>
      </c>
      <c r="L2567" t="str">
        <f t="shared" si="361"/>
        <v xml:space="preserve">Diabetes </v>
      </c>
      <c r="M2567" t="str">
        <f t="shared" si="362"/>
        <v>Adult</v>
      </c>
      <c r="N2567" t="str">
        <f t="shared" si="363"/>
        <v>Medium</v>
      </c>
      <c r="O2567" t="str">
        <f t="shared" si="364"/>
        <v>Normal level</v>
      </c>
      <c r="P2567" t="str">
        <f t="shared" si="365"/>
        <v>Low Risk</v>
      </c>
      <c r="Q2567" t="str">
        <f t="shared" si="366"/>
        <v>High</v>
      </c>
      <c r="R2567" t="str">
        <f t="shared" si="367"/>
        <v>Normal</v>
      </c>
      <c r="S2567" t="str">
        <f t="shared" si="368"/>
        <v>High DPF</v>
      </c>
    </row>
    <row r="2568" spans="1:19" x14ac:dyDescent="0.35">
      <c r="A2568" s="9">
        <v>2567</v>
      </c>
      <c r="B2568" s="10">
        <v>3</v>
      </c>
      <c r="C2568" s="10">
        <v>158</v>
      </c>
      <c r="D2568" s="10">
        <v>64</v>
      </c>
      <c r="E2568" s="10">
        <v>13</v>
      </c>
      <c r="F2568" s="10">
        <v>387</v>
      </c>
      <c r="G2568" s="11">
        <v>31.2</v>
      </c>
      <c r="H2568" s="18">
        <v>0.29499999999999998</v>
      </c>
      <c r="I2568" s="10">
        <v>24</v>
      </c>
      <c r="J2568" s="24">
        <v>0</v>
      </c>
      <c r="K2568" t="str">
        <f t="shared" si="360"/>
        <v>Obese</v>
      </c>
      <c r="L2568" t="str">
        <f t="shared" si="361"/>
        <v>normal</v>
      </c>
      <c r="M2568" t="str">
        <f t="shared" si="362"/>
        <v>Adult</v>
      </c>
      <c r="N2568" t="str">
        <f t="shared" si="363"/>
        <v>Low</v>
      </c>
      <c r="O2568" t="str">
        <f t="shared" si="364"/>
        <v>High level</v>
      </c>
      <c r="P2568" t="str">
        <f t="shared" si="365"/>
        <v>Low Risk</v>
      </c>
      <c r="Q2568" t="str">
        <f t="shared" si="366"/>
        <v>High</v>
      </c>
      <c r="R2568" t="str">
        <f t="shared" si="367"/>
        <v>Normal</v>
      </c>
      <c r="S2568" t="str">
        <f t="shared" si="368"/>
        <v>Low DPF</v>
      </c>
    </row>
    <row r="2569" spans="1:19" x14ac:dyDescent="0.35">
      <c r="A2569" s="13">
        <v>2568</v>
      </c>
      <c r="B2569" s="14">
        <v>5</v>
      </c>
      <c r="C2569" s="14">
        <v>126</v>
      </c>
      <c r="D2569" s="14">
        <v>78</v>
      </c>
      <c r="E2569" s="14">
        <v>27</v>
      </c>
      <c r="F2569" s="14">
        <v>22</v>
      </c>
      <c r="G2569" s="15">
        <v>29.6</v>
      </c>
      <c r="H2569" s="19">
        <v>0.439</v>
      </c>
      <c r="I2569" s="14">
        <v>40</v>
      </c>
      <c r="J2569" s="25">
        <v>0</v>
      </c>
      <c r="K2569" t="str">
        <f t="shared" si="360"/>
        <v>Overweight</v>
      </c>
      <c r="L2569" t="str">
        <f t="shared" si="361"/>
        <v>normal</v>
      </c>
      <c r="M2569" t="str">
        <f t="shared" si="362"/>
        <v>Adult</v>
      </c>
      <c r="N2569" t="str">
        <f t="shared" si="363"/>
        <v>Medium</v>
      </c>
      <c r="O2569" t="str">
        <f t="shared" si="364"/>
        <v>Normal level</v>
      </c>
      <c r="P2569" t="str">
        <f t="shared" si="365"/>
        <v>High Risk</v>
      </c>
      <c r="Q2569" t="str">
        <f t="shared" si="366"/>
        <v>Low</v>
      </c>
      <c r="R2569" t="str">
        <f t="shared" si="367"/>
        <v>Normal</v>
      </c>
      <c r="S2569" t="str">
        <f t="shared" si="368"/>
        <v>Medium DPF</v>
      </c>
    </row>
    <row r="2570" spans="1:19" x14ac:dyDescent="0.35">
      <c r="A2570" s="9">
        <v>2569</v>
      </c>
      <c r="B2570" s="10">
        <v>14</v>
      </c>
      <c r="C2570" s="10">
        <v>129</v>
      </c>
      <c r="D2570" s="10">
        <v>62</v>
      </c>
      <c r="E2570" s="10">
        <v>36</v>
      </c>
      <c r="F2570" s="10">
        <v>80</v>
      </c>
      <c r="G2570" s="11">
        <v>41.2</v>
      </c>
      <c r="H2570" s="18">
        <v>0.441</v>
      </c>
      <c r="I2570" s="10">
        <v>38</v>
      </c>
      <c r="J2570" s="24">
        <v>1</v>
      </c>
      <c r="K2570" t="str">
        <f t="shared" si="360"/>
        <v>Obese</v>
      </c>
      <c r="L2570" t="str">
        <f t="shared" si="361"/>
        <v xml:space="preserve">Diabetes </v>
      </c>
      <c r="M2570" t="str">
        <f t="shared" si="362"/>
        <v>Adult</v>
      </c>
      <c r="N2570" t="str">
        <f t="shared" si="363"/>
        <v>Medium</v>
      </c>
      <c r="O2570" t="str">
        <f t="shared" si="364"/>
        <v>Normal level</v>
      </c>
      <c r="P2570" t="str">
        <f t="shared" si="365"/>
        <v>High Risk</v>
      </c>
      <c r="Q2570" t="str">
        <f t="shared" si="366"/>
        <v>Normal</v>
      </c>
      <c r="R2570" t="str">
        <f t="shared" si="367"/>
        <v>Normal</v>
      </c>
      <c r="S2570" t="str">
        <f t="shared" si="368"/>
        <v>Medium DPF</v>
      </c>
    </row>
    <row r="2571" spans="1:19" x14ac:dyDescent="0.35">
      <c r="A2571" s="13">
        <v>2570</v>
      </c>
      <c r="B2571" s="14">
        <v>4</v>
      </c>
      <c r="C2571" s="14">
        <v>134</v>
      </c>
      <c r="D2571" s="14">
        <v>58</v>
      </c>
      <c r="E2571" s="14">
        <v>20</v>
      </c>
      <c r="F2571" s="14">
        <v>291</v>
      </c>
      <c r="G2571" s="15">
        <v>26.4</v>
      </c>
      <c r="H2571" s="19">
        <v>0.35199999999999998</v>
      </c>
      <c r="I2571" s="14">
        <v>21</v>
      </c>
      <c r="J2571" s="25">
        <v>0</v>
      </c>
      <c r="K2571" t="str">
        <f t="shared" si="360"/>
        <v>Overweight</v>
      </c>
      <c r="L2571" t="str">
        <f t="shared" si="361"/>
        <v>normal</v>
      </c>
      <c r="M2571" t="str">
        <f t="shared" si="362"/>
        <v>Adult</v>
      </c>
      <c r="N2571" t="str">
        <f t="shared" si="363"/>
        <v>Medium</v>
      </c>
      <c r="O2571" t="str">
        <f t="shared" si="364"/>
        <v>Normal level</v>
      </c>
      <c r="P2571" t="str">
        <f t="shared" si="365"/>
        <v>High Risk</v>
      </c>
      <c r="Q2571" t="str">
        <f t="shared" si="366"/>
        <v>High</v>
      </c>
      <c r="R2571" t="str">
        <f t="shared" si="367"/>
        <v>Low</v>
      </c>
      <c r="S2571" t="str">
        <f t="shared" si="368"/>
        <v>Medium DPF</v>
      </c>
    </row>
    <row r="2572" spans="1:19" x14ac:dyDescent="0.35">
      <c r="A2572" s="9">
        <v>2571</v>
      </c>
      <c r="B2572" s="10">
        <v>3</v>
      </c>
      <c r="C2572" s="10">
        <v>102</v>
      </c>
      <c r="D2572" s="10">
        <v>74</v>
      </c>
      <c r="E2572" s="10">
        <v>21</v>
      </c>
      <c r="F2572" s="10">
        <v>80</v>
      </c>
      <c r="G2572" s="11">
        <v>29.5</v>
      </c>
      <c r="H2572" s="18">
        <v>0.121</v>
      </c>
      <c r="I2572" s="10">
        <v>32</v>
      </c>
      <c r="J2572" s="24">
        <v>0</v>
      </c>
      <c r="K2572" t="str">
        <f t="shared" si="360"/>
        <v>Overweight</v>
      </c>
      <c r="L2572" t="str">
        <f t="shared" si="361"/>
        <v>normal</v>
      </c>
      <c r="M2572" t="str">
        <f t="shared" si="362"/>
        <v>Adult</v>
      </c>
      <c r="N2572" t="str">
        <f t="shared" si="363"/>
        <v>Medium</v>
      </c>
      <c r="O2572" t="str">
        <f t="shared" si="364"/>
        <v>Normal level</v>
      </c>
      <c r="P2572" t="str">
        <f t="shared" si="365"/>
        <v>Low Risk</v>
      </c>
      <c r="Q2572" t="str">
        <f t="shared" si="366"/>
        <v>Normal</v>
      </c>
      <c r="R2572" t="str">
        <f t="shared" si="367"/>
        <v>Normal</v>
      </c>
      <c r="S2572" t="str">
        <f t="shared" si="368"/>
        <v>Low DPF</v>
      </c>
    </row>
    <row r="2573" spans="1:19" x14ac:dyDescent="0.35">
      <c r="A2573" s="13">
        <v>2572</v>
      </c>
      <c r="B2573" s="14">
        <v>7</v>
      </c>
      <c r="C2573" s="14">
        <v>187</v>
      </c>
      <c r="D2573" s="14">
        <v>50</v>
      </c>
      <c r="E2573" s="14">
        <v>33</v>
      </c>
      <c r="F2573" s="14">
        <v>392</v>
      </c>
      <c r="G2573" s="15">
        <v>33.9</v>
      </c>
      <c r="H2573" s="19">
        <v>0.82599999999999996</v>
      </c>
      <c r="I2573" s="14">
        <v>34</v>
      </c>
      <c r="J2573" s="25">
        <v>1</v>
      </c>
      <c r="K2573" t="str">
        <f t="shared" si="360"/>
        <v>Obese</v>
      </c>
      <c r="L2573" t="str">
        <f t="shared" si="361"/>
        <v xml:space="preserve">Diabetes </v>
      </c>
      <c r="M2573" t="str">
        <f t="shared" si="362"/>
        <v>Adult</v>
      </c>
      <c r="N2573" t="str">
        <f t="shared" si="363"/>
        <v>Medium</v>
      </c>
      <c r="O2573" t="str">
        <f t="shared" si="364"/>
        <v>High level</v>
      </c>
      <c r="P2573" t="str">
        <f t="shared" si="365"/>
        <v>High Risk</v>
      </c>
      <c r="Q2573" t="str">
        <f t="shared" si="366"/>
        <v>High</v>
      </c>
      <c r="R2573" t="str">
        <f t="shared" si="367"/>
        <v>Low</v>
      </c>
      <c r="S2573" t="str">
        <f t="shared" si="368"/>
        <v>High DPF</v>
      </c>
    </row>
    <row r="2574" spans="1:19" x14ac:dyDescent="0.35">
      <c r="A2574" s="9">
        <v>2573</v>
      </c>
      <c r="B2574" s="10">
        <v>3</v>
      </c>
      <c r="C2574" s="10">
        <v>173</v>
      </c>
      <c r="D2574" s="10">
        <v>78</v>
      </c>
      <c r="E2574" s="10">
        <v>39</v>
      </c>
      <c r="F2574" s="10">
        <v>185</v>
      </c>
      <c r="G2574" s="11">
        <v>33.799999999999997</v>
      </c>
      <c r="H2574" s="18">
        <v>0.97</v>
      </c>
      <c r="I2574" s="10">
        <v>31</v>
      </c>
      <c r="J2574" s="24">
        <v>1</v>
      </c>
      <c r="K2574" t="str">
        <f t="shared" si="360"/>
        <v>Obese</v>
      </c>
      <c r="L2574" t="str">
        <f t="shared" si="361"/>
        <v xml:space="preserve">Diabetes </v>
      </c>
      <c r="M2574" t="str">
        <f t="shared" si="362"/>
        <v>Adult</v>
      </c>
      <c r="N2574" t="str">
        <f t="shared" si="363"/>
        <v>Medium</v>
      </c>
      <c r="O2574" t="str">
        <f t="shared" si="364"/>
        <v>High level</v>
      </c>
      <c r="P2574" t="str">
        <f t="shared" si="365"/>
        <v>Low Risk</v>
      </c>
      <c r="Q2574" t="str">
        <f t="shared" si="366"/>
        <v>High</v>
      </c>
      <c r="R2574" t="str">
        <f t="shared" si="367"/>
        <v>Normal</v>
      </c>
      <c r="S2574" t="str">
        <f t="shared" si="368"/>
        <v>High DPF</v>
      </c>
    </row>
    <row r="2575" spans="1:19" x14ac:dyDescent="0.35">
      <c r="A2575" s="13">
        <v>2574</v>
      </c>
      <c r="B2575" s="14">
        <v>14</v>
      </c>
      <c r="C2575" s="14">
        <v>94</v>
      </c>
      <c r="D2575" s="14">
        <v>72</v>
      </c>
      <c r="E2575" s="14">
        <v>18</v>
      </c>
      <c r="F2575" s="14">
        <v>80</v>
      </c>
      <c r="G2575" s="15">
        <v>23.1</v>
      </c>
      <c r="H2575" s="19">
        <v>0.59499999999999997</v>
      </c>
      <c r="I2575" s="14">
        <v>56</v>
      </c>
      <c r="J2575" s="25">
        <v>0</v>
      </c>
      <c r="K2575" t="str">
        <f t="shared" si="360"/>
        <v>Normal weight</v>
      </c>
      <c r="L2575" t="str">
        <f t="shared" si="361"/>
        <v>normal</v>
      </c>
      <c r="M2575" t="str">
        <f t="shared" si="362"/>
        <v>Adult</v>
      </c>
      <c r="N2575" t="str">
        <f t="shared" si="363"/>
        <v>Low</v>
      </c>
      <c r="O2575" t="str">
        <f t="shared" si="364"/>
        <v>Normal level</v>
      </c>
      <c r="P2575" t="str">
        <f t="shared" si="365"/>
        <v>High Risk</v>
      </c>
      <c r="Q2575" t="str">
        <f t="shared" si="366"/>
        <v>Normal</v>
      </c>
      <c r="R2575" t="str">
        <f t="shared" si="367"/>
        <v>Normal</v>
      </c>
      <c r="S2575" t="str">
        <f t="shared" si="368"/>
        <v>Medium DPF</v>
      </c>
    </row>
    <row r="2576" spans="1:19" x14ac:dyDescent="0.35">
      <c r="A2576" s="9">
        <v>2575</v>
      </c>
      <c r="B2576" s="10">
        <v>1</v>
      </c>
      <c r="C2576" s="10">
        <v>108</v>
      </c>
      <c r="D2576" s="10">
        <v>60</v>
      </c>
      <c r="E2576" s="10">
        <v>46</v>
      </c>
      <c r="F2576" s="10">
        <v>178</v>
      </c>
      <c r="G2576" s="11">
        <v>35.5</v>
      </c>
      <c r="H2576" s="18">
        <v>0.41499999999999998</v>
      </c>
      <c r="I2576" s="10">
        <v>24</v>
      </c>
      <c r="J2576" s="24">
        <v>0</v>
      </c>
      <c r="K2576" t="str">
        <f t="shared" si="360"/>
        <v>Obese</v>
      </c>
      <c r="L2576" t="str">
        <f t="shared" si="361"/>
        <v>normal</v>
      </c>
      <c r="M2576" t="str">
        <f t="shared" si="362"/>
        <v>Adult</v>
      </c>
      <c r="N2576" t="str">
        <f t="shared" si="363"/>
        <v>High</v>
      </c>
      <c r="O2576" t="str">
        <f t="shared" si="364"/>
        <v>Normal level</v>
      </c>
      <c r="P2576" t="str">
        <f t="shared" si="365"/>
        <v>Low Risk</v>
      </c>
      <c r="Q2576" t="str">
        <f t="shared" si="366"/>
        <v>High</v>
      </c>
      <c r="R2576" t="str">
        <f t="shared" si="367"/>
        <v>Normal</v>
      </c>
      <c r="S2576" t="str">
        <f t="shared" si="368"/>
        <v>Medium DPF</v>
      </c>
    </row>
    <row r="2577" spans="1:19" x14ac:dyDescent="0.35">
      <c r="A2577" s="13">
        <v>2576</v>
      </c>
      <c r="B2577" s="14">
        <v>5</v>
      </c>
      <c r="C2577" s="14">
        <v>97</v>
      </c>
      <c r="D2577" s="14">
        <v>76</v>
      </c>
      <c r="E2577" s="14">
        <v>27</v>
      </c>
      <c r="F2577" s="14">
        <v>80</v>
      </c>
      <c r="G2577" s="15">
        <v>35.6</v>
      </c>
      <c r="H2577" s="19">
        <v>0.378</v>
      </c>
      <c r="I2577" s="14">
        <v>52</v>
      </c>
      <c r="J2577" s="25">
        <v>1</v>
      </c>
      <c r="K2577" t="str">
        <f t="shared" si="360"/>
        <v>Obese</v>
      </c>
      <c r="L2577" t="str">
        <f t="shared" si="361"/>
        <v xml:space="preserve">Diabetes </v>
      </c>
      <c r="M2577" t="str">
        <f t="shared" si="362"/>
        <v>Adult</v>
      </c>
      <c r="N2577" t="str">
        <f t="shared" si="363"/>
        <v>Medium</v>
      </c>
      <c r="O2577" t="str">
        <f t="shared" si="364"/>
        <v>Normal level</v>
      </c>
      <c r="P2577" t="str">
        <f t="shared" si="365"/>
        <v>High Risk</v>
      </c>
      <c r="Q2577" t="str">
        <f t="shared" si="366"/>
        <v>Normal</v>
      </c>
      <c r="R2577" t="str">
        <f t="shared" si="367"/>
        <v>Normal</v>
      </c>
      <c r="S2577" t="str">
        <f t="shared" si="368"/>
        <v>Medium DPF</v>
      </c>
    </row>
    <row r="2578" spans="1:19" x14ac:dyDescent="0.35">
      <c r="A2578" s="9">
        <v>2577</v>
      </c>
      <c r="B2578" s="10">
        <v>4</v>
      </c>
      <c r="C2578" s="10">
        <v>83</v>
      </c>
      <c r="D2578" s="10">
        <v>86</v>
      </c>
      <c r="E2578" s="10">
        <v>19</v>
      </c>
      <c r="F2578" s="10">
        <v>80</v>
      </c>
      <c r="G2578" s="11">
        <v>29.3</v>
      </c>
      <c r="H2578" s="18">
        <v>0.317</v>
      </c>
      <c r="I2578" s="10">
        <v>34</v>
      </c>
      <c r="J2578" s="24">
        <v>0</v>
      </c>
      <c r="K2578" t="str">
        <f t="shared" si="360"/>
        <v>Overweight</v>
      </c>
      <c r="L2578" t="str">
        <f t="shared" si="361"/>
        <v>normal</v>
      </c>
      <c r="M2578" t="str">
        <f t="shared" si="362"/>
        <v>Adult</v>
      </c>
      <c r="N2578" t="str">
        <f t="shared" si="363"/>
        <v>Low</v>
      </c>
      <c r="O2578" t="str">
        <f t="shared" si="364"/>
        <v>Normal level</v>
      </c>
      <c r="P2578" t="str">
        <f t="shared" si="365"/>
        <v>High Risk</v>
      </c>
      <c r="Q2578" t="str">
        <f t="shared" si="366"/>
        <v>Normal</v>
      </c>
      <c r="R2578" t="str">
        <f t="shared" si="367"/>
        <v>Prehypertension</v>
      </c>
      <c r="S2578" t="str">
        <f t="shared" si="368"/>
        <v>Medium DPF</v>
      </c>
    </row>
    <row r="2579" spans="1:19" x14ac:dyDescent="0.35">
      <c r="A2579" s="13">
        <v>2578</v>
      </c>
      <c r="B2579" s="14">
        <v>1</v>
      </c>
      <c r="C2579" s="14">
        <v>114</v>
      </c>
      <c r="D2579" s="14">
        <v>66</v>
      </c>
      <c r="E2579" s="14">
        <v>36</v>
      </c>
      <c r="F2579" s="14">
        <v>200</v>
      </c>
      <c r="G2579" s="15">
        <v>38.1</v>
      </c>
      <c r="H2579" s="19">
        <v>0.28899999999999998</v>
      </c>
      <c r="I2579" s="14">
        <v>21</v>
      </c>
      <c r="J2579" s="25">
        <v>0</v>
      </c>
      <c r="K2579" t="str">
        <f t="shared" si="360"/>
        <v>Obese</v>
      </c>
      <c r="L2579" t="str">
        <f t="shared" si="361"/>
        <v>normal</v>
      </c>
      <c r="M2579" t="str">
        <f t="shared" si="362"/>
        <v>Adult</v>
      </c>
      <c r="N2579" t="str">
        <f t="shared" si="363"/>
        <v>Medium</v>
      </c>
      <c r="O2579" t="str">
        <f t="shared" si="364"/>
        <v>Normal level</v>
      </c>
      <c r="P2579" t="str">
        <f t="shared" si="365"/>
        <v>Low Risk</v>
      </c>
      <c r="Q2579" t="str">
        <f t="shared" si="366"/>
        <v>High</v>
      </c>
      <c r="R2579" t="str">
        <f t="shared" si="367"/>
        <v>Normal</v>
      </c>
      <c r="S2579" t="str">
        <f t="shared" si="368"/>
        <v>Low DPF</v>
      </c>
    </row>
    <row r="2580" spans="1:19" x14ac:dyDescent="0.35">
      <c r="A2580" s="9">
        <v>2579</v>
      </c>
      <c r="B2580" s="10">
        <v>1</v>
      </c>
      <c r="C2580" s="10">
        <v>149</v>
      </c>
      <c r="D2580" s="10">
        <v>68</v>
      </c>
      <c r="E2580" s="10">
        <v>29</v>
      </c>
      <c r="F2580" s="10">
        <v>127</v>
      </c>
      <c r="G2580" s="11">
        <v>29.3</v>
      </c>
      <c r="H2580" s="18">
        <v>0.34899999999999998</v>
      </c>
      <c r="I2580" s="10">
        <v>42</v>
      </c>
      <c r="J2580" s="24">
        <v>1</v>
      </c>
      <c r="K2580" t="str">
        <f t="shared" si="360"/>
        <v>Overweight</v>
      </c>
      <c r="L2580" t="str">
        <f t="shared" si="361"/>
        <v xml:space="preserve">Diabetes </v>
      </c>
      <c r="M2580" t="str">
        <f t="shared" si="362"/>
        <v>Adult</v>
      </c>
      <c r="N2580" t="str">
        <f t="shared" si="363"/>
        <v>Medium</v>
      </c>
      <c r="O2580" t="str">
        <f t="shared" si="364"/>
        <v>High level</v>
      </c>
      <c r="P2580" t="str">
        <f t="shared" si="365"/>
        <v>Low Risk</v>
      </c>
      <c r="Q2580" t="str">
        <f t="shared" si="366"/>
        <v>Normal</v>
      </c>
      <c r="R2580" t="str">
        <f t="shared" si="367"/>
        <v>Normal</v>
      </c>
      <c r="S2580" t="str">
        <f t="shared" si="368"/>
        <v>Medium DPF</v>
      </c>
    </row>
    <row r="2581" spans="1:19" x14ac:dyDescent="0.35">
      <c r="A2581" s="13">
        <v>2580</v>
      </c>
      <c r="B2581" s="14">
        <v>5</v>
      </c>
      <c r="C2581" s="14">
        <v>117</v>
      </c>
      <c r="D2581" s="14">
        <v>86</v>
      </c>
      <c r="E2581" s="14">
        <v>30</v>
      </c>
      <c r="F2581" s="14">
        <v>105</v>
      </c>
      <c r="G2581" s="15">
        <v>39.1</v>
      </c>
      <c r="H2581" s="19">
        <v>0.251</v>
      </c>
      <c r="I2581" s="14">
        <v>42</v>
      </c>
      <c r="J2581" s="25">
        <v>0</v>
      </c>
      <c r="K2581" t="str">
        <f t="shared" si="360"/>
        <v>Obese</v>
      </c>
      <c r="L2581" t="str">
        <f t="shared" si="361"/>
        <v>normal</v>
      </c>
      <c r="M2581" t="str">
        <f t="shared" si="362"/>
        <v>Adult</v>
      </c>
      <c r="N2581" t="str">
        <f t="shared" si="363"/>
        <v>Medium</v>
      </c>
      <c r="O2581" t="str">
        <f t="shared" si="364"/>
        <v>Normal level</v>
      </c>
      <c r="P2581" t="str">
        <f t="shared" si="365"/>
        <v>High Risk</v>
      </c>
      <c r="Q2581" t="str">
        <f t="shared" si="366"/>
        <v>Normal</v>
      </c>
      <c r="R2581" t="str">
        <f t="shared" si="367"/>
        <v>Prehypertension</v>
      </c>
      <c r="S2581" t="str">
        <f t="shared" si="368"/>
        <v>Low DPF</v>
      </c>
    </row>
    <row r="2582" spans="1:19" x14ac:dyDescent="0.35">
      <c r="A2582" s="9">
        <v>2581</v>
      </c>
      <c r="B2582" s="10">
        <v>1</v>
      </c>
      <c r="C2582" s="10">
        <v>111</v>
      </c>
      <c r="D2582" s="10">
        <v>94</v>
      </c>
      <c r="E2582" s="10">
        <v>21</v>
      </c>
      <c r="F2582" s="10">
        <v>80</v>
      </c>
      <c r="G2582" s="11">
        <v>32.799999999999997</v>
      </c>
      <c r="H2582" s="18">
        <v>0.26500000000000001</v>
      </c>
      <c r="I2582" s="10">
        <v>45</v>
      </c>
      <c r="J2582" s="24">
        <v>0</v>
      </c>
      <c r="K2582" t="str">
        <f t="shared" si="360"/>
        <v>Obese</v>
      </c>
      <c r="L2582" t="str">
        <f t="shared" si="361"/>
        <v>normal</v>
      </c>
      <c r="M2582" t="str">
        <f t="shared" si="362"/>
        <v>Adult</v>
      </c>
      <c r="N2582" t="str">
        <f t="shared" si="363"/>
        <v>Medium</v>
      </c>
      <c r="O2582" t="str">
        <f t="shared" si="364"/>
        <v>Normal level</v>
      </c>
      <c r="P2582" t="str">
        <f t="shared" si="365"/>
        <v>Low Risk</v>
      </c>
      <c r="Q2582" t="str">
        <f t="shared" si="366"/>
        <v>Normal</v>
      </c>
      <c r="R2582" t="str">
        <f t="shared" si="367"/>
        <v>Hypertension</v>
      </c>
      <c r="S2582" t="str">
        <f t="shared" si="368"/>
        <v>Low DPF</v>
      </c>
    </row>
    <row r="2583" spans="1:19" x14ac:dyDescent="0.35">
      <c r="A2583" s="13">
        <v>2582</v>
      </c>
      <c r="B2583" s="14">
        <v>4</v>
      </c>
      <c r="C2583" s="14">
        <v>112</v>
      </c>
      <c r="D2583" s="14">
        <v>78</v>
      </c>
      <c r="E2583" s="14">
        <v>40</v>
      </c>
      <c r="F2583" s="14">
        <v>80</v>
      </c>
      <c r="G2583" s="15">
        <v>39.4</v>
      </c>
      <c r="H2583" s="19">
        <v>0.23599999999999999</v>
      </c>
      <c r="I2583" s="14">
        <v>38</v>
      </c>
      <c r="J2583" s="25">
        <v>0</v>
      </c>
      <c r="K2583" t="str">
        <f t="shared" si="360"/>
        <v>Obese</v>
      </c>
      <c r="L2583" t="str">
        <f t="shared" si="361"/>
        <v>normal</v>
      </c>
      <c r="M2583" t="str">
        <f t="shared" si="362"/>
        <v>Adult</v>
      </c>
      <c r="N2583" t="str">
        <f t="shared" si="363"/>
        <v>High</v>
      </c>
      <c r="O2583" t="str">
        <f t="shared" si="364"/>
        <v>Normal level</v>
      </c>
      <c r="P2583" t="str">
        <f t="shared" si="365"/>
        <v>High Risk</v>
      </c>
      <c r="Q2583" t="str">
        <f t="shared" si="366"/>
        <v>Normal</v>
      </c>
      <c r="R2583" t="str">
        <f t="shared" si="367"/>
        <v>Normal</v>
      </c>
      <c r="S2583" t="str">
        <f t="shared" si="368"/>
        <v>Low DPF</v>
      </c>
    </row>
    <row r="2584" spans="1:19" x14ac:dyDescent="0.35">
      <c r="A2584" s="9">
        <v>2583</v>
      </c>
      <c r="B2584" s="10">
        <v>1</v>
      </c>
      <c r="C2584" s="10">
        <v>116</v>
      </c>
      <c r="D2584" s="10">
        <v>78</v>
      </c>
      <c r="E2584" s="10">
        <v>29</v>
      </c>
      <c r="F2584" s="10">
        <v>180</v>
      </c>
      <c r="G2584" s="11">
        <v>36.1</v>
      </c>
      <c r="H2584" s="18">
        <v>0.496</v>
      </c>
      <c r="I2584" s="10">
        <v>25</v>
      </c>
      <c r="J2584" s="24">
        <v>0</v>
      </c>
      <c r="K2584" t="str">
        <f t="shared" si="360"/>
        <v>Obese</v>
      </c>
      <c r="L2584" t="str">
        <f t="shared" si="361"/>
        <v>normal</v>
      </c>
      <c r="M2584" t="str">
        <f t="shared" si="362"/>
        <v>Adult</v>
      </c>
      <c r="N2584" t="str">
        <f t="shared" si="363"/>
        <v>Medium</v>
      </c>
      <c r="O2584" t="str">
        <f t="shared" si="364"/>
        <v>Normal level</v>
      </c>
      <c r="P2584" t="str">
        <f t="shared" si="365"/>
        <v>Low Risk</v>
      </c>
      <c r="Q2584" t="str">
        <f t="shared" si="366"/>
        <v>High</v>
      </c>
      <c r="R2584" t="str">
        <f t="shared" si="367"/>
        <v>Normal</v>
      </c>
      <c r="S2584" t="str">
        <f t="shared" si="368"/>
        <v>Medium DPF</v>
      </c>
    </row>
    <row r="2585" spans="1:19" x14ac:dyDescent="0.35">
      <c r="A2585" s="13">
        <v>2584</v>
      </c>
      <c r="B2585" s="14">
        <v>4</v>
      </c>
      <c r="C2585" s="14">
        <v>141</v>
      </c>
      <c r="D2585" s="14">
        <v>84</v>
      </c>
      <c r="E2585" s="14">
        <v>26</v>
      </c>
      <c r="F2585" s="14">
        <v>80</v>
      </c>
      <c r="G2585" s="15">
        <v>32.4</v>
      </c>
      <c r="H2585" s="19">
        <v>0.433</v>
      </c>
      <c r="I2585" s="14">
        <v>22</v>
      </c>
      <c r="J2585" s="25">
        <v>0</v>
      </c>
      <c r="K2585" t="str">
        <f t="shared" si="360"/>
        <v>Obese</v>
      </c>
      <c r="L2585" t="str">
        <f t="shared" si="361"/>
        <v>normal</v>
      </c>
      <c r="M2585" t="str">
        <f t="shared" si="362"/>
        <v>Adult</v>
      </c>
      <c r="N2585" t="str">
        <f t="shared" si="363"/>
        <v>Medium</v>
      </c>
      <c r="O2585" t="str">
        <f t="shared" si="364"/>
        <v>High level</v>
      </c>
      <c r="P2585" t="str">
        <f t="shared" si="365"/>
        <v>High Risk</v>
      </c>
      <c r="Q2585" t="str">
        <f t="shared" si="366"/>
        <v>Normal</v>
      </c>
      <c r="R2585" t="str">
        <f t="shared" si="367"/>
        <v>Prehypertension</v>
      </c>
      <c r="S2585" t="str">
        <f t="shared" si="368"/>
        <v>Medium DPF</v>
      </c>
    </row>
    <row r="2586" spans="1:19" x14ac:dyDescent="0.35">
      <c r="A2586" s="9">
        <v>2585</v>
      </c>
      <c r="B2586" s="10">
        <v>2</v>
      </c>
      <c r="C2586" s="10">
        <v>175</v>
      </c>
      <c r="D2586" s="10">
        <v>88</v>
      </c>
      <c r="E2586" s="10">
        <v>21</v>
      </c>
      <c r="F2586" s="10">
        <v>80</v>
      </c>
      <c r="G2586" s="11">
        <v>22.9</v>
      </c>
      <c r="H2586" s="18">
        <v>0.32600000000000001</v>
      </c>
      <c r="I2586" s="10">
        <v>22</v>
      </c>
      <c r="J2586" s="24">
        <v>0</v>
      </c>
      <c r="K2586" t="str">
        <f t="shared" si="360"/>
        <v>Normal weight</v>
      </c>
      <c r="L2586" t="str">
        <f t="shared" si="361"/>
        <v>normal</v>
      </c>
      <c r="M2586" t="str">
        <f t="shared" si="362"/>
        <v>Adult</v>
      </c>
      <c r="N2586" t="str">
        <f t="shared" si="363"/>
        <v>Medium</v>
      </c>
      <c r="O2586" t="str">
        <f t="shared" si="364"/>
        <v>High level</v>
      </c>
      <c r="P2586" t="str">
        <f t="shared" si="365"/>
        <v>Low Risk</v>
      </c>
      <c r="Q2586" t="str">
        <f t="shared" si="366"/>
        <v>Normal</v>
      </c>
      <c r="R2586" t="str">
        <f t="shared" si="367"/>
        <v>Prehypertension</v>
      </c>
      <c r="S2586" t="str">
        <f t="shared" si="368"/>
        <v>Medium DPF</v>
      </c>
    </row>
    <row r="2587" spans="1:19" x14ac:dyDescent="0.35">
      <c r="A2587" s="13">
        <v>2586</v>
      </c>
      <c r="B2587" s="14">
        <v>2</v>
      </c>
      <c r="C2587" s="14">
        <v>92</v>
      </c>
      <c r="D2587" s="14">
        <v>52</v>
      </c>
      <c r="E2587" s="14">
        <v>21</v>
      </c>
      <c r="F2587" s="14">
        <v>80</v>
      </c>
      <c r="G2587" s="15">
        <v>30.1</v>
      </c>
      <c r="H2587" s="19">
        <v>0.14099999999999999</v>
      </c>
      <c r="I2587" s="14">
        <v>22</v>
      </c>
      <c r="J2587" s="25">
        <v>0</v>
      </c>
      <c r="K2587" t="str">
        <f t="shared" si="360"/>
        <v>Obese</v>
      </c>
      <c r="L2587" t="str">
        <f t="shared" si="361"/>
        <v>normal</v>
      </c>
      <c r="M2587" t="str">
        <f t="shared" si="362"/>
        <v>Adult</v>
      </c>
      <c r="N2587" t="str">
        <f t="shared" si="363"/>
        <v>Medium</v>
      </c>
      <c r="O2587" t="str">
        <f t="shared" si="364"/>
        <v>Normal level</v>
      </c>
      <c r="P2587" t="str">
        <f t="shared" si="365"/>
        <v>Low Risk</v>
      </c>
      <c r="Q2587" t="str">
        <f t="shared" si="366"/>
        <v>Normal</v>
      </c>
      <c r="R2587" t="str">
        <f t="shared" si="367"/>
        <v>Low</v>
      </c>
      <c r="S2587" t="str">
        <f t="shared" si="368"/>
        <v>Low DPF</v>
      </c>
    </row>
    <row r="2588" spans="1:19" x14ac:dyDescent="0.35">
      <c r="A2588" s="9">
        <v>2587</v>
      </c>
      <c r="B2588" s="10">
        <v>3</v>
      </c>
      <c r="C2588" s="10">
        <v>130</v>
      </c>
      <c r="D2588" s="10">
        <v>78</v>
      </c>
      <c r="E2588" s="10">
        <v>23</v>
      </c>
      <c r="F2588" s="10">
        <v>79</v>
      </c>
      <c r="G2588" s="11">
        <v>28.4</v>
      </c>
      <c r="H2588" s="18">
        <v>0.32300000000000001</v>
      </c>
      <c r="I2588" s="10">
        <v>34</v>
      </c>
      <c r="J2588" s="24">
        <v>1</v>
      </c>
      <c r="K2588" t="str">
        <f t="shared" si="360"/>
        <v>Overweight</v>
      </c>
      <c r="L2588" t="str">
        <f t="shared" si="361"/>
        <v xml:space="preserve">Diabetes </v>
      </c>
      <c r="M2588" t="str">
        <f t="shared" si="362"/>
        <v>Adult</v>
      </c>
      <c r="N2588" t="str">
        <f t="shared" si="363"/>
        <v>Medium</v>
      </c>
      <c r="O2588" t="str">
        <f t="shared" si="364"/>
        <v>Normal level</v>
      </c>
      <c r="P2588" t="str">
        <f t="shared" si="365"/>
        <v>Low Risk</v>
      </c>
      <c r="Q2588" t="str">
        <f t="shared" si="366"/>
        <v>Low</v>
      </c>
      <c r="R2588" t="str">
        <f t="shared" si="367"/>
        <v>Normal</v>
      </c>
      <c r="S2588" t="str">
        <f t="shared" si="368"/>
        <v>Medium DPF</v>
      </c>
    </row>
    <row r="2589" spans="1:19" x14ac:dyDescent="0.35">
      <c r="A2589" s="13">
        <v>2588</v>
      </c>
      <c r="B2589" s="14">
        <v>8</v>
      </c>
      <c r="C2589" s="14">
        <v>120</v>
      </c>
      <c r="D2589" s="14">
        <v>86</v>
      </c>
      <c r="E2589" s="14">
        <v>21</v>
      </c>
      <c r="F2589" s="14">
        <v>80</v>
      </c>
      <c r="G2589" s="15">
        <v>28.4</v>
      </c>
      <c r="H2589" s="19">
        <v>0.25900000000000001</v>
      </c>
      <c r="I2589" s="14">
        <v>22</v>
      </c>
      <c r="J2589" s="25">
        <v>1</v>
      </c>
      <c r="K2589" t="str">
        <f t="shared" si="360"/>
        <v>Overweight</v>
      </c>
      <c r="L2589" t="str">
        <f t="shared" si="361"/>
        <v xml:space="preserve">Diabetes </v>
      </c>
      <c r="M2589" t="str">
        <f t="shared" si="362"/>
        <v>Adult</v>
      </c>
      <c r="N2589" t="str">
        <f t="shared" si="363"/>
        <v>Medium</v>
      </c>
      <c r="O2589" t="str">
        <f t="shared" si="364"/>
        <v>Normal level</v>
      </c>
      <c r="P2589" t="str">
        <f t="shared" si="365"/>
        <v>High Risk</v>
      </c>
      <c r="Q2589" t="str">
        <f t="shared" si="366"/>
        <v>Normal</v>
      </c>
      <c r="R2589" t="str">
        <f t="shared" si="367"/>
        <v>Prehypertension</v>
      </c>
      <c r="S2589" t="str">
        <f t="shared" si="368"/>
        <v>Low DPF</v>
      </c>
    </row>
    <row r="2590" spans="1:19" x14ac:dyDescent="0.35">
      <c r="A2590" s="9">
        <v>2589</v>
      </c>
      <c r="B2590" s="10">
        <v>2</v>
      </c>
      <c r="C2590" s="10">
        <v>174</v>
      </c>
      <c r="D2590" s="10">
        <v>88</v>
      </c>
      <c r="E2590" s="10">
        <v>37</v>
      </c>
      <c r="F2590" s="10">
        <v>120</v>
      </c>
      <c r="G2590" s="11">
        <v>44.5</v>
      </c>
      <c r="H2590" s="18">
        <v>0.64600000000000002</v>
      </c>
      <c r="I2590" s="10">
        <v>24</v>
      </c>
      <c r="J2590" s="24">
        <v>1</v>
      </c>
      <c r="K2590" t="str">
        <f t="shared" si="360"/>
        <v>Obese</v>
      </c>
      <c r="L2590" t="str">
        <f t="shared" si="361"/>
        <v xml:space="preserve">Diabetes </v>
      </c>
      <c r="M2590" t="str">
        <f t="shared" si="362"/>
        <v>Adult</v>
      </c>
      <c r="N2590" t="str">
        <f t="shared" si="363"/>
        <v>Medium</v>
      </c>
      <c r="O2590" t="str">
        <f t="shared" si="364"/>
        <v>High level</v>
      </c>
      <c r="P2590" t="str">
        <f t="shared" si="365"/>
        <v>Low Risk</v>
      </c>
      <c r="Q2590" t="str">
        <f t="shared" si="366"/>
        <v>Normal</v>
      </c>
      <c r="R2590" t="str">
        <f t="shared" si="367"/>
        <v>Prehypertension</v>
      </c>
      <c r="S2590" t="str">
        <f t="shared" si="368"/>
        <v>High DPF</v>
      </c>
    </row>
    <row r="2591" spans="1:19" x14ac:dyDescent="0.35">
      <c r="A2591" s="13">
        <v>2590</v>
      </c>
      <c r="B2591" s="14">
        <v>2</v>
      </c>
      <c r="C2591" s="14">
        <v>106</v>
      </c>
      <c r="D2591" s="14">
        <v>56</v>
      </c>
      <c r="E2591" s="14">
        <v>27</v>
      </c>
      <c r="F2591" s="14">
        <v>165</v>
      </c>
      <c r="G2591" s="15">
        <v>29</v>
      </c>
      <c r="H2591" s="19">
        <v>0.42599999999999999</v>
      </c>
      <c r="I2591" s="14">
        <v>22</v>
      </c>
      <c r="J2591" s="25">
        <v>0</v>
      </c>
      <c r="K2591" t="str">
        <f t="shared" si="360"/>
        <v>Overweight</v>
      </c>
      <c r="L2591" t="str">
        <f t="shared" si="361"/>
        <v>normal</v>
      </c>
      <c r="M2591" t="str">
        <f t="shared" si="362"/>
        <v>Adult</v>
      </c>
      <c r="N2591" t="str">
        <f t="shared" si="363"/>
        <v>Medium</v>
      </c>
      <c r="O2591" t="str">
        <f t="shared" si="364"/>
        <v>Normal level</v>
      </c>
      <c r="P2591" t="str">
        <f t="shared" si="365"/>
        <v>Low Risk</v>
      </c>
      <c r="Q2591" t="str">
        <f t="shared" si="366"/>
        <v>High</v>
      </c>
      <c r="R2591" t="str">
        <f t="shared" si="367"/>
        <v>Low</v>
      </c>
      <c r="S2591" t="str">
        <f t="shared" si="368"/>
        <v>Medium DPF</v>
      </c>
    </row>
    <row r="2592" spans="1:19" x14ac:dyDescent="0.35">
      <c r="A2592" s="9">
        <v>2591</v>
      </c>
      <c r="B2592" s="10">
        <v>2</v>
      </c>
      <c r="C2592" s="10">
        <v>105</v>
      </c>
      <c r="D2592" s="10">
        <v>75</v>
      </c>
      <c r="E2592" s="10">
        <v>21</v>
      </c>
      <c r="F2592" s="10">
        <v>80</v>
      </c>
      <c r="G2592" s="11">
        <v>23.3</v>
      </c>
      <c r="H2592" s="18">
        <v>0.56000000000000005</v>
      </c>
      <c r="I2592" s="10">
        <v>53</v>
      </c>
      <c r="J2592" s="24">
        <v>0</v>
      </c>
      <c r="K2592" t="str">
        <f t="shared" si="360"/>
        <v>Normal weight</v>
      </c>
      <c r="L2592" t="str">
        <f t="shared" si="361"/>
        <v>normal</v>
      </c>
      <c r="M2592" t="str">
        <f t="shared" si="362"/>
        <v>Adult</v>
      </c>
      <c r="N2592" t="str">
        <f t="shared" si="363"/>
        <v>Medium</v>
      </c>
      <c r="O2592" t="str">
        <f t="shared" si="364"/>
        <v>Normal level</v>
      </c>
      <c r="P2592" t="str">
        <f t="shared" si="365"/>
        <v>Low Risk</v>
      </c>
      <c r="Q2592" t="str">
        <f t="shared" si="366"/>
        <v>Normal</v>
      </c>
      <c r="R2592" t="str">
        <f t="shared" si="367"/>
        <v>Normal</v>
      </c>
      <c r="S2592" t="str">
        <f t="shared" si="368"/>
        <v>Medium DPF</v>
      </c>
    </row>
    <row r="2593" spans="1:19" x14ac:dyDescent="0.35">
      <c r="A2593" s="13">
        <v>2592</v>
      </c>
      <c r="B2593" s="14">
        <v>4</v>
      </c>
      <c r="C2593" s="14">
        <v>95</v>
      </c>
      <c r="D2593" s="14">
        <v>60</v>
      </c>
      <c r="E2593" s="14">
        <v>32</v>
      </c>
      <c r="F2593" s="14">
        <v>80</v>
      </c>
      <c r="G2593" s="15">
        <v>35.4</v>
      </c>
      <c r="H2593" s="19">
        <v>0.28399999999999997</v>
      </c>
      <c r="I2593" s="14">
        <v>28</v>
      </c>
      <c r="J2593" s="25">
        <v>0</v>
      </c>
      <c r="K2593" t="str">
        <f t="shared" si="360"/>
        <v>Obese</v>
      </c>
      <c r="L2593" t="str">
        <f t="shared" si="361"/>
        <v>normal</v>
      </c>
      <c r="M2593" t="str">
        <f t="shared" si="362"/>
        <v>Adult</v>
      </c>
      <c r="N2593" t="str">
        <f t="shared" si="363"/>
        <v>Medium</v>
      </c>
      <c r="O2593" t="str">
        <f t="shared" si="364"/>
        <v>Normal level</v>
      </c>
      <c r="P2593" t="str">
        <f t="shared" si="365"/>
        <v>High Risk</v>
      </c>
      <c r="Q2593" t="str">
        <f t="shared" si="366"/>
        <v>Normal</v>
      </c>
      <c r="R2593" t="str">
        <f t="shared" si="367"/>
        <v>Normal</v>
      </c>
      <c r="S2593" t="str">
        <f t="shared" si="368"/>
        <v>Low DPF</v>
      </c>
    </row>
    <row r="2594" spans="1:19" x14ac:dyDescent="0.35">
      <c r="A2594" s="9">
        <v>2593</v>
      </c>
      <c r="B2594" s="10">
        <v>4</v>
      </c>
      <c r="C2594" s="10">
        <v>126</v>
      </c>
      <c r="D2594" s="10">
        <v>86</v>
      </c>
      <c r="E2594" s="10">
        <v>27</v>
      </c>
      <c r="F2594" s="10">
        <v>120</v>
      </c>
      <c r="G2594" s="11">
        <v>27.4</v>
      </c>
      <c r="H2594" s="18">
        <v>0.51500000000000001</v>
      </c>
      <c r="I2594" s="10">
        <v>21</v>
      </c>
      <c r="J2594" s="24">
        <v>0</v>
      </c>
      <c r="K2594" t="str">
        <f t="shared" si="360"/>
        <v>Overweight</v>
      </c>
      <c r="L2594" t="str">
        <f t="shared" si="361"/>
        <v>normal</v>
      </c>
      <c r="M2594" t="str">
        <f t="shared" si="362"/>
        <v>Adult</v>
      </c>
      <c r="N2594" t="str">
        <f t="shared" si="363"/>
        <v>Medium</v>
      </c>
      <c r="O2594" t="str">
        <f t="shared" si="364"/>
        <v>Normal level</v>
      </c>
      <c r="P2594" t="str">
        <f t="shared" si="365"/>
        <v>High Risk</v>
      </c>
      <c r="Q2594" t="str">
        <f t="shared" si="366"/>
        <v>Normal</v>
      </c>
      <c r="R2594" t="str">
        <f t="shared" si="367"/>
        <v>Prehypertension</v>
      </c>
      <c r="S2594" t="str">
        <f t="shared" si="368"/>
        <v>Medium DPF</v>
      </c>
    </row>
    <row r="2595" spans="1:19" x14ac:dyDescent="0.35">
      <c r="A2595" s="13">
        <v>2594</v>
      </c>
      <c r="B2595" s="14">
        <v>8</v>
      </c>
      <c r="C2595" s="14">
        <v>65</v>
      </c>
      <c r="D2595" s="14">
        <v>72</v>
      </c>
      <c r="E2595" s="14">
        <v>23</v>
      </c>
      <c r="F2595" s="14">
        <v>80</v>
      </c>
      <c r="G2595" s="15">
        <v>32</v>
      </c>
      <c r="H2595" s="19">
        <v>0.6</v>
      </c>
      <c r="I2595" s="14">
        <v>42</v>
      </c>
      <c r="J2595" s="25">
        <v>0</v>
      </c>
      <c r="K2595" t="str">
        <f t="shared" si="360"/>
        <v>Obese</v>
      </c>
      <c r="L2595" t="str">
        <f t="shared" si="361"/>
        <v>normal</v>
      </c>
      <c r="M2595" t="str">
        <f t="shared" si="362"/>
        <v>Adult</v>
      </c>
      <c r="N2595" t="str">
        <f t="shared" si="363"/>
        <v>Medium</v>
      </c>
      <c r="O2595" t="str">
        <f t="shared" si="364"/>
        <v>Normal level</v>
      </c>
      <c r="P2595" t="str">
        <f t="shared" si="365"/>
        <v>High Risk</v>
      </c>
      <c r="Q2595" t="str">
        <f t="shared" si="366"/>
        <v>Normal</v>
      </c>
      <c r="R2595" t="str">
        <f t="shared" si="367"/>
        <v>Normal</v>
      </c>
      <c r="S2595" t="str">
        <f t="shared" si="368"/>
        <v>Medium DPF</v>
      </c>
    </row>
    <row r="2596" spans="1:19" x14ac:dyDescent="0.35">
      <c r="A2596" s="9">
        <v>2595</v>
      </c>
      <c r="B2596" s="10">
        <v>2</v>
      </c>
      <c r="C2596" s="10">
        <v>99</v>
      </c>
      <c r="D2596" s="10">
        <v>60</v>
      </c>
      <c r="E2596" s="10">
        <v>17</v>
      </c>
      <c r="F2596" s="10">
        <v>160</v>
      </c>
      <c r="G2596" s="11">
        <v>36.6</v>
      </c>
      <c r="H2596" s="18">
        <v>0.45300000000000001</v>
      </c>
      <c r="I2596" s="10">
        <v>21</v>
      </c>
      <c r="J2596" s="24">
        <v>0</v>
      </c>
      <c r="K2596" t="str">
        <f t="shared" si="360"/>
        <v>Obese</v>
      </c>
      <c r="L2596" t="str">
        <f t="shared" si="361"/>
        <v>normal</v>
      </c>
      <c r="M2596" t="str">
        <f t="shared" si="362"/>
        <v>Adult</v>
      </c>
      <c r="N2596" t="str">
        <f t="shared" si="363"/>
        <v>Low</v>
      </c>
      <c r="O2596" t="str">
        <f t="shared" si="364"/>
        <v>Normal level</v>
      </c>
      <c r="P2596" t="str">
        <f t="shared" si="365"/>
        <v>Low Risk</v>
      </c>
      <c r="Q2596" t="str">
        <f t="shared" si="366"/>
        <v>High</v>
      </c>
      <c r="R2596" t="str">
        <f t="shared" si="367"/>
        <v>Normal</v>
      </c>
      <c r="S2596" t="str">
        <f t="shared" si="368"/>
        <v>Medium DPF</v>
      </c>
    </row>
    <row r="2597" spans="1:19" x14ac:dyDescent="0.35">
      <c r="A2597" s="13">
        <v>2596</v>
      </c>
      <c r="B2597" s="14">
        <v>1</v>
      </c>
      <c r="C2597" s="14">
        <v>102</v>
      </c>
      <c r="D2597" s="14">
        <v>74</v>
      </c>
      <c r="E2597" s="14">
        <v>21</v>
      </c>
      <c r="F2597" s="14">
        <v>80</v>
      </c>
      <c r="G2597" s="15">
        <v>39.5</v>
      </c>
      <c r="H2597" s="19">
        <v>0.29299999999999998</v>
      </c>
      <c r="I2597" s="14">
        <v>42</v>
      </c>
      <c r="J2597" s="25">
        <v>1</v>
      </c>
      <c r="K2597" t="str">
        <f t="shared" si="360"/>
        <v>Obese</v>
      </c>
      <c r="L2597" t="str">
        <f t="shared" si="361"/>
        <v xml:space="preserve">Diabetes </v>
      </c>
      <c r="M2597" t="str">
        <f t="shared" si="362"/>
        <v>Adult</v>
      </c>
      <c r="N2597" t="str">
        <f t="shared" si="363"/>
        <v>Medium</v>
      </c>
      <c r="O2597" t="str">
        <f t="shared" si="364"/>
        <v>Normal level</v>
      </c>
      <c r="P2597" t="str">
        <f t="shared" si="365"/>
        <v>Low Risk</v>
      </c>
      <c r="Q2597" t="str">
        <f t="shared" si="366"/>
        <v>Normal</v>
      </c>
      <c r="R2597" t="str">
        <f t="shared" si="367"/>
        <v>Normal</v>
      </c>
      <c r="S2597" t="str">
        <f t="shared" si="368"/>
        <v>Low DPF</v>
      </c>
    </row>
    <row r="2598" spans="1:19" x14ac:dyDescent="0.35">
      <c r="A2598" s="9">
        <v>2597</v>
      </c>
      <c r="B2598" s="10">
        <v>11</v>
      </c>
      <c r="C2598" s="10">
        <v>120</v>
      </c>
      <c r="D2598" s="10">
        <v>80</v>
      </c>
      <c r="E2598" s="10">
        <v>37</v>
      </c>
      <c r="F2598" s="10">
        <v>150</v>
      </c>
      <c r="G2598" s="11">
        <v>42.3</v>
      </c>
      <c r="H2598" s="18">
        <v>0.78500000000000003</v>
      </c>
      <c r="I2598" s="10">
        <v>48</v>
      </c>
      <c r="J2598" s="24">
        <v>1</v>
      </c>
      <c r="K2598" t="str">
        <f t="shared" si="360"/>
        <v>Obese</v>
      </c>
      <c r="L2598" t="str">
        <f t="shared" si="361"/>
        <v xml:space="preserve">Diabetes </v>
      </c>
      <c r="M2598" t="str">
        <f t="shared" si="362"/>
        <v>Adult</v>
      </c>
      <c r="N2598" t="str">
        <f t="shared" si="363"/>
        <v>Medium</v>
      </c>
      <c r="O2598" t="str">
        <f t="shared" si="364"/>
        <v>Normal level</v>
      </c>
      <c r="P2598" t="str">
        <f t="shared" si="365"/>
        <v>High Risk</v>
      </c>
      <c r="Q2598" t="str">
        <f t="shared" si="366"/>
        <v>Normal</v>
      </c>
      <c r="R2598" t="str">
        <f t="shared" si="367"/>
        <v>Normal</v>
      </c>
      <c r="S2598" t="str">
        <f t="shared" si="368"/>
        <v>High DPF</v>
      </c>
    </row>
    <row r="2599" spans="1:19" x14ac:dyDescent="0.35">
      <c r="A2599" s="13">
        <v>2598</v>
      </c>
      <c r="B2599" s="14">
        <v>3</v>
      </c>
      <c r="C2599" s="14">
        <v>102</v>
      </c>
      <c r="D2599" s="14">
        <v>44</v>
      </c>
      <c r="E2599" s="14">
        <v>20</v>
      </c>
      <c r="F2599" s="14">
        <v>94</v>
      </c>
      <c r="G2599" s="15">
        <v>30.8</v>
      </c>
      <c r="H2599" s="19">
        <v>0.4</v>
      </c>
      <c r="I2599" s="14">
        <v>26</v>
      </c>
      <c r="J2599" s="25">
        <v>0</v>
      </c>
      <c r="K2599" t="str">
        <f t="shared" si="360"/>
        <v>Obese</v>
      </c>
      <c r="L2599" t="str">
        <f t="shared" si="361"/>
        <v>normal</v>
      </c>
      <c r="M2599" t="str">
        <f t="shared" si="362"/>
        <v>Adult</v>
      </c>
      <c r="N2599" t="str">
        <f t="shared" si="363"/>
        <v>Medium</v>
      </c>
      <c r="O2599" t="str">
        <f t="shared" si="364"/>
        <v>Normal level</v>
      </c>
      <c r="P2599" t="str">
        <f t="shared" si="365"/>
        <v>Low Risk</v>
      </c>
      <c r="Q2599" t="str">
        <f t="shared" si="366"/>
        <v>Normal</v>
      </c>
      <c r="R2599" t="str">
        <f t="shared" si="367"/>
        <v>Low</v>
      </c>
      <c r="S2599" t="str">
        <f t="shared" si="368"/>
        <v>Medium DPF</v>
      </c>
    </row>
    <row r="2600" spans="1:19" x14ac:dyDescent="0.35">
      <c r="A2600" s="9">
        <v>2599</v>
      </c>
      <c r="B2600" s="10">
        <v>1</v>
      </c>
      <c r="C2600" s="10">
        <v>109</v>
      </c>
      <c r="D2600" s="10">
        <v>58</v>
      </c>
      <c r="E2600" s="10">
        <v>18</v>
      </c>
      <c r="F2600" s="10">
        <v>116</v>
      </c>
      <c r="G2600" s="11">
        <v>28.5</v>
      </c>
      <c r="H2600" s="18">
        <v>0.219</v>
      </c>
      <c r="I2600" s="10">
        <v>22</v>
      </c>
      <c r="J2600" s="24">
        <v>0</v>
      </c>
      <c r="K2600" t="str">
        <f t="shared" si="360"/>
        <v>Overweight</v>
      </c>
      <c r="L2600" t="str">
        <f t="shared" si="361"/>
        <v>normal</v>
      </c>
      <c r="M2600" t="str">
        <f t="shared" si="362"/>
        <v>Adult</v>
      </c>
      <c r="N2600" t="str">
        <f t="shared" si="363"/>
        <v>Low</v>
      </c>
      <c r="O2600" t="str">
        <f t="shared" si="364"/>
        <v>Normal level</v>
      </c>
      <c r="P2600" t="str">
        <f t="shared" si="365"/>
        <v>Low Risk</v>
      </c>
      <c r="Q2600" t="str">
        <f t="shared" si="366"/>
        <v>Normal</v>
      </c>
      <c r="R2600" t="str">
        <f t="shared" si="367"/>
        <v>Low</v>
      </c>
      <c r="S2600" t="str">
        <f t="shared" si="368"/>
        <v>Low DPF</v>
      </c>
    </row>
    <row r="2601" spans="1:19" x14ac:dyDescent="0.35">
      <c r="A2601" s="13">
        <v>2600</v>
      </c>
      <c r="B2601" s="14">
        <v>9</v>
      </c>
      <c r="C2601" s="14">
        <v>140</v>
      </c>
      <c r="D2601" s="14">
        <v>94</v>
      </c>
      <c r="E2601" s="14">
        <v>21</v>
      </c>
      <c r="F2601" s="14">
        <v>80</v>
      </c>
      <c r="G2601" s="15">
        <v>32.700000000000003</v>
      </c>
      <c r="H2601" s="19">
        <v>0.73399999999999999</v>
      </c>
      <c r="I2601" s="14">
        <v>45</v>
      </c>
      <c r="J2601" s="25">
        <v>1</v>
      </c>
      <c r="K2601" t="str">
        <f t="shared" si="360"/>
        <v>Obese</v>
      </c>
      <c r="L2601" t="str">
        <f t="shared" si="361"/>
        <v xml:space="preserve">Diabetes </v>
      </c>
      <c r="M2601" t="str">
        <f t="shared" si="362"/>
        <v>Adult</v>
      </c>
      <c r="N2601" t="str">
        <f t="shared" si="363"/>
        <v>Medium</v>
      </c>
      <c r="O2601" t="str">
        <f t="shared" si="364"/>
        <v>High level</v>
      </c>
      <c r="P2601" t="str">
        <f t="shared" si="365"/>
        <v>High Risk</v>
      </c>
      <c r="Q2601" t="str">
        <f t="shared" si="366"/>
        <v>Normal</v>
      </c>
      <c r="R2601" t="str">
        <f t="shared" si="367"/>
        <v>Hypertension</v>
      </c>
      <c r="S2601" t="str">
        <f t="shared" si="368"/>
        <v>High DPF</v>
      </c>
    </row>
    <row r="2602" spans="1:19" x14ac:dyDescent="0.35">
      <c r="A2602" s="9">
        <v>2601</v>
      </c>
      <c r="B2602" s="10">
        <v>13</v>
      </c>
      <c r="C2602" s="10">
        <v>153</v>
      </c>
      <c r="D2602" s="10">
        <v>88</v>
      </c>
      <c r="E2602" s="10">
        <v>37</v>
      </c>
      <c r="F2602" s="10">
        <v>140</v>
      </c>
      <c r="G2602" s="11">
        <v>40.6</v>
      </c>
      <c r="H2602" s="18">
        <v>1.1739999999999999</v>
      </c>
      <c r="I2602" s="10">
        <v>39</v>
      </c>
      <c r="J2602" s="24">
        <v>0</v>
      </c>
      <c r="K2602" t="str">
        <f t="shared" si="360"/>
        <v>Obese</v>
      </c>
      <c r="L2602" t="str">
        <f t="shared" si="361"/>
        <v>normal</v>
      </c>
      <c r="M2602" t="str">
        <f t="shared" si="362"/>
        <v>Adult</v>
      </c>
      <c r="N2602" t="str">
        <f t="shared" si="363"/>
        <v>Medium</v>
      </c>
      <c r="O2602" t="str">
        <f t="shared" si="364"/>
        <v>High level</v>
      </c>
      <c r="P2602" t="str">
        <f t="shared" si="365"/>
        <v>High Risk</v>
      </c>
      <c r="Q2602" t="str">
        <f t="shared" si="366"/>
        <v>Normal</v>
      </c>
      <c r="R2602" t="str">
        <f t="shared" si="367"/>
        <v>Prehypertension</v>
      </c>
      <c r="S2602" t="str">
        <f t="shared" si="368"/>
        <v>High DPF</v>
      </c>
    </row>
    <row r="2603" spans="1:19" x14ac:dyDescent="0.35">
      <c r="A2603" s="13">
        <v>2602</v>
      </c>
      <c r="B2603" s="14">
        <v>12</v>
      </c>
      <c r="C2603" s="14">
        <v>100</v>
      </c>
      <c r="D2603" s="14">
        <v>84</v>
      </c>
      <c r="E2603" s="14">
        <v>33</v>
      </c>
      <c r="F2603" s="14">
        <v>105</v>
      </c>
      <c r="G2603" s="15">
        <v>30</v>
      </c>
      <c r="H2603" s="19">
        <v>0.48799999999999999</v>
      </c>
      <c r="I2603" s="14">
        <v>46</v>
      </c>
      <c r="J2603" s="25">
        <v>0</v>
      </c>
      <c r="K2603" t="str">
        <f t="shared" si="360"/>
        <v>Obese</v>
      </c>
      <c r="L2603" t="str">
        <f t="shared" si="361"/>
        <v>normal</v>
      </c>
      <c r="M2603" t="str">
        <f t="shared" si="362"/>
        <v>Adult</v>
      </c>
      <c r="N2603" t="str">
        <f t="shared" si="363"/>
        <v>Medium</v>
      </c>
      <c r="O2603" t="str">
        <f t="shared" si="364"/>
        <v>Normal level</v>
      </c>
      <c r="P2603" t="str">
        <f t="shared" si="365"/>
        <v>High Risk</v>
      </c>
      <c r="Q2603" t="str">
        <f t="shared" si="366"/>
        <v>Normal</v>
      </c>
      <c r="R2603" t="str">
        <f t="shared" si="367"/>
        <v>Prehypertension</v>
      </c>
      <c r="S2603" t="str">
        <f t="shared" si="368"/>
        <v>Medium DPF</v>
      </c>
    </row>
    <row r="2604" spans="1:19" x14ac:dyDescent="0.35">
      <c r="A2604" s="9">
        <v>2603</v>
      </c>
      <c r="B2604" s="10">
        <v>1</v>
      </c>
      <c r="C2604" s="10">
        <v>147</v>
      </c>
      <c r="D2604" s="10">
        <v>94</v>
      </c>
      <c r="E2604" s="10">
        <v>41</v>
      </c>
      <c r="F2604" s="10">
        <v>80</v>
      </c>
      <c r="G2604" s="11">
        <v>49.3</v>
      </c>
      <c r="H2604" s="18">
        <v>0.35799999999999998</v>
      </c>
      <c r="I2604" s="10">
        <v>27</v>
      </c>
      <c r="J2604" s="24">
        <v>1</v>
      </c>
      <c r="K2604" t="str">
        <f t="shared" si="360"/>
        <v>Obese</v>
      </c>
      <c r="L2604" t="str">
        <f t="shared" si="361"/>
        <v xml:space="preserve">Diabetes </v>
      </c>
      <c r="M2604" t="str">
        <f t="shared" si="362"/>
        <v>Adult</v>
      </c>
      <c r="N2604" t="str">
        <f t="shared" si="363"/>
        <v>High</v>
      </c>
      <c r="O2604" t="str">
        <f t="shared" si="364"/>
        <v>High level</v>
      </c>
      <c r="P2604" t="str">
        <f t="shared" si="365"/>
        <v>Low Risk</v>
      </c>
      <c r="Q2604" t="str">
        <f t="shared" si="366"/>
        <v>Normal</v>
      </c>
      <c r="R2604" t="str">
        <f t="shared" si="367"/>
        <v>Hypertension</v>
      </c>
      <c r="S2604" t="str">
        <f t="shared" si="368"/>
        <v>Medium DPF</v>
      </c>
    </row>
    <row r="2605" spans="1:19" x14ac:dyDescent="0.35">
      <c r="A2605" s="13">
        <v>2604</v>
      </c>
      <c r="B2605" s="14">
        <v>1</v>
      </c>
      <c r="C2605" s="14">
        <v>81</v>
      </c>
      <c r="D2605" s="14">
        <v>74</v>
      </c>
      <c r="E2605" s="14">
        <v>41</v>
      </c>
      <c r="F2605" s="14">
        <v>57</v>
      </c>
      <c r="G2605" s="15">
        <v>46.3</v>
      </c>
      <c r="H2605" s="19">
        <v>1.0960000000000001</v>
      </c>
      <c r="I2605" s="14">
        <v>32</v>
      </c>
      <c r="J2605" s="25">
        <v>0</v>
      </c>
      <c r="K2605" t="str">
        <f t="shared" si="360"/>
        <v>Obese</v>
      </c>
      <c r="L2605" t="str">
        <f t="shared" si="361"/>
        <v>normal</v>
      </c>
      <c r="M2605" t="str">
        <f t="shared" si="362"/>
        <v>Adult</v>
      </c>
      <c r="N2605" t="str">
        <f t="shared" si="363"/>
        <v>High</v>
      </c>
      <c r="O2605" t="str">
        <f t="shared" si="364"/>
        <v>Normal level</v>
      </c>
      <c r="P2605" t="str">
        <f t="shared" si="365"/>
        <v>Low Risk</v>
      </c>
      <c r="Q2605" t="str">
        <f t="shared" si="366"/>
        <v>Low</v>
      </c>
      <c r="R2605" t="str">
        <f t="shared" si="367"/>
        <v>Normal</v>
      </c>
      <c r="S2605" t="str">
        <f t="shared" si="368"/>
        <v>High DPF</v>
      </c>
    </row>
    <row r="2606" spans="1:19" x14ac:dyDescent="0.35">
      <c r="A2606" s="9">
        <v>2605</v>
      </c>
      <c r="B2606" s="10">
        <v>3</v>
      </c>
      <c r="C2606" s="10">
        <v>187</v>
      </c>
      <c r="D2606" s="10">
        <v>70</v>
      </c>
      <c r="E2606" s="10">
        <v>22</v>
      </c>
      <c r="F2606" s="10">
        <v>200</v>
      </c>
      <c r="G2606" s="11">
        <v>36.4</v>
      </c>
      <c r="H2606" s="18">
        <v>0.40799999999999997</v>
      </c>
      <c r="I2606" s="10">
        <v>36</v>
      </c>
      <c r="J2606" s="24">
        <v>1</v>
      </c>
      <c r="K2606" t="str">
        <f t="shared" si="360"/>
        <v>Obese</v>
      </c>
      <c r="L2606" t="str">
        <f t="shared" si="361"/>
        <v xml:space="preserve">Diabetes </v>
      </c>
      <c r="M2606" t="str">
        <f t="shared" si="362"/>
        <v>Adult</v>
      </c>
      <c r="N2606" t="str">
        <f t="shared" si="363"/>
        <v>Medium</v>
      </c>
      <c r="O2606" t="str">
        <f t="shared" si="364"/>
        <v>High level</v>
      </c>
      <c r="P2606" t="str">
        <f t="shared" si="365"/>
        <v>Low Risk</v>
      </c>
      <c r="Q2606" t="str">
        <f t="shared" si="366"/>
        <v>High</v>
      </c>
      <c r="R2606" t="str">
        <f t="shared" si="367"/>
        <v>Normal</v>
      </c>
      <c r="S2606" t="str">
        <f t="shared" si="368"/>
        <v>Medium DPF</v>
      </c>
    </row>
    <row r="2607" spans="1:19" x14ac:dyDescent="0.35">
      <c r="A2607" s="13">
        <v>2606</v>
      </c>
      <c r="B2607" s="14">
        <v>6</v>
      </c>
      <c r="C2607" s="14">
        <v>162</v>
      </c>
      <c r="D2607" s="14">
        <v>62</v>
      </c>
      <c r="E2607" s="14">
        <v>21</v>
      </c>
      <c r="F2607" s="14">
        <v>80</v>
      </c>
      <c r="G2607" s="15">
        <v>24.3</v>
      </c>
      <c r="H2607" s="19">
        <v>0.17799999999999999</v>
      </c>
      <c r="I2607" s="14">
        <v>50</v>
      </c>
      <c r="J2607" s="25">
        <v>1</v>
      </c>
      <c r="K2607" t="str">
        <f t="shared" si="360"/>
        <v>Normal weight</v>
      </c>
      <c r="L2607" t="str">
        <f t="shared" si="361"/>
        <v xml:space="preserve">Diabetes </v>
      </c>
      <c r="M2607" t="str">
        <f t="shared" si="362"/>
        <v>Adult</v>
      </c>
      <c r="N2607" t="str">
        <f t="shared" si="363"/>
        <v>Medium</v>
      </c>
      <c r="O2607" t="str">
        <f t="shared" si="364"/>
        <v>High level</v>
      </c>
      <c r="P2607" t="str">
        <f t="shared" si="365"/>
        <v>High Risk</v>
      </c>
      <c r="Q2607" t="str">
        <f t="shared" si="366"/>
        <v>Normal</v>
      </c>
      <c r="R2607" t="str">
        <f t="shared" si="367"/>
        <v>Normal</v>
      </c>
      <c r="S2607" t="str">
        <f t="shared" si="368"/>
        <v>Low DPF</v>
      </c>
    </row>
    <row r="2608" spans="1:19" x14ac:dyDescent="0.35">
      <c r="A2608" s="9">
        <v>2607</v>
      </c>
      <c r="B2608" s="10">
        <v>4</v>
      </c>
      <c r="C2608" s="10">
        <v>136</v>
      </c>
      <c r="D2608" s="10">
        <v>70</v>
      </c>
      <c r="E2608" s="10">
        <v>21</v>
      </c>
      <c r="F2608" s="10">
        <v>80</v>
      </c>
      <c r="G2608" s="11">
        <v>31.2</v>
      </c>
      <c r="H2608" s="18">
        <v>1.1819999999999999</v>
      </c>
      <c r="I2608" s="10">
        <v>22</v>
      </c>
      <c r="J2608" s="24">
        <v>1</v>
      </c>
      <c r="K2608" t="str">
        <f t="shared" si="360"/>
        <v>Obese</v>
      </c>
      <c r="L2608" t="str">
        <f t="shared" si="361"/>
        <v xml:space="preserve">Diabetes </v>
      </c>
      <c r="M2608" t="str">
        <f t="shared" si="362"/>
        <v>Adult</v>
      </c>
      <c r="N2608" t="str">
        <f t="shared" si="363"/>
        <v>Medium</v>
      </c>
      <c r="O2608" t="str">
        <f t="shared" si="364"/>
        <v>Normal level</v>
      </c>
      <c r="P2608" t="str">
        <f t="shared" si="365"/>
        <v>High Risk</v>
      </c>
      <c r="Q2608" t="str">
        <f t="shared" si="366"/>
        <v>Normal</v>
      </c>
      <c r="R2608" t="str">
        <f t="shared" si="367"/>
        <v>Normal</v>
      </c>
      <c r="S2608" t="str">
        <f t="shared" si="368"/>
        <v>High DPF</v>
      </c>
    </row>
    <row r="2609" spans="1:19" x14ac:dyDescent="0.35">
      <c r="A2609" s="13">
        <v>2608</v>
      </c>
      <c r="B2609" s="14">
        <v>1</v>
      </c>
      <c r="C2609" s="14">
        <v>121</v>
      </c>
      <c r="D2609" s="14">
        <v>78</v>
      </c>
      <c r="E2609" s="14">
        <v>39</v>
      </c>
      <c r="F2609" s="14">
        <v>74</v>
      </c>
      <c r="G2609" s="15">
        <v>39</v>
      </c>
      <c r="H2609" s="19">
        <v>0.26100000000000001</v>
      </c>
      <c r="I2609" s="14">
        <v>28</v>
      </c>
      <c r="J2609" s="25">
        <v>0</v>
      </c>
      <c r="K2609" t="str">
        <f t="shared" si="360"/>
        <v>Obese</v>
      </c>
      <c r="L2609" t="str">
        <f t="shared" si="361"/>
        <v>normal</v>
      </c>
      <c r="M2609" t="str">
        <f t="shared" si="362"/>
        <v>Adult</v>
      </c>
      <c r="N2609" t="str">
        <f t="shared" si="363"/>
        <v>Medium</v>
      </c>
      <c r="O2609" t="str">
        <f t="shared" si="364"/>
        <v>Normal level</v>
      </c>
      <c r="P2609" t="str">
        <f t="shared" si="365"/>
        <v>Low Risk</v>
      </c>
      <c r="Q2609" t="str">
        <f t="shared" si="366"/>
        <v>Low</v>
      </c>
      <c r="R2609" t="str">
        <f t="shared" si="367"/>
        <v>Normal</v>
      </c>
      <c r="S2609" t="str">
        <f t="shared" si="368"/>
        <v>Low DPF</v>
      </c>
    </row>
    <row r="2610" spans="1:19" x14ac:dyDescent="0.35">
      <c r="A2610" s="9">
        <v>2609</v>
      </c>
      <c r="B2610" s="10">
        <v>3</v>
      </c>
      <c r="C2610" s="10">
        <v>108</v>
      </c>
      <c r="D2610" s="10">
        <v>62</v>
      </c>
      <c r="E2610" s="10">
        <v>24</v>
      </c>
      <c r="F2610" s="10">
        <v>80</v>
      </c>
      <c r="G2610" s="11">
        <v>26</v>
      </c>
      <c r="H2610" s="18">
        <v>0.223</v>
      </c>
      <c r="I2610" s="10">
        <v>25</v>
      </c>
      <c r="J2610" s="24">
        <v>0</v>
      </c>
      <c r="K2610" t="str">
        <f t="shared" si="360"/>
        <v>Overweight</v>
      </c>
      <c r="L2610" t="str">
        <f t="shared" si="361"/>
        <v>normal</v>
      </c>
      <c r="M2610" t="str">
        <f t="shared" si="362"/>
        <v>Adult</v>
      </c>
      <c r="N2610" t="str">
        <f t="shared" si="363"/>
        <v>Medium</v>
      </c>
      <c r="O2610" t="str">
        <f t="shared" si="364"/>
        <v>Normal level</v>
      </c>
      <c r="P2610" t="str">
        <f t="shared" si="365"/>
        <v>Low Risk</v>
      </c>
      <c r="Q2610" t="str">
        <f t="shared" si="366"/>
        <v>Normal</v>
      </c>
      <c r="R2610" t="str">
        <f t="shared" si="367"/>
        <v>Normal</v>
      </c>
      <c r="S2610" t="str">
        <f t="shared" si="368"/>
        <v>Low DPF</v>
      </c>
    </row>
    <row r="2611" spans="1:19" x14ac:dyDescent="0.35">
      <c r="A2611" s="13">
        <v>2610</v>
      </c>
      <c r="B2611" s="14">
        <v>4</v>
      </c>
      <c r="C2611" s="14">
        <v>181</v>
      </c>
      <c r="D2611" s="14">
        <v>88</v>
      </c>
      <c r="E2611" s="14">
        <v>44</v>
      </c>
      <c r="F2611" s="14">
        <v>510</v>
      </c>
      <c r="G2611" s="15">
        <v>43.3</v>
      </c>
      <c r="H2611" s="19">
        <v>0.222</v>
      </c>
      <c r="I2611" s="14">
        <v>26</v>
      </c>
      <c r="J2611" s="25">
        <v>1</v>
      </c>
      <c r="K2611" t="str">
        <f t="shared" si="360"/>
        <v>Obese</v>
      </c>
      <c r="L2611" t="str">
        <f t="shared" si="361"/>
        <v xml:space="preserve">Diabetes </v>
      </c>
      <c r="M2611" t="str">
        <f t="shared" si="362"/>
        <v>Adult</v>
      </c>
      <c r="N2611" t="str">
        <f t="shared" si="363"/>
        <v>High</v>
      </c>
      <c r="O2611" t="str">
        <f t="shared" si="364"/>
        <v>High level</v>
      </c>
      <c r="P2611" t="str">
        <f t="shared" si="365"/>
        <v>High Risk</v>
      </c>
      <c r="Q2611" t="str">
        <f t="shared" si="366"/>
        <v>High</v>
      </c>
      <c r="R2611" t="str">
        <f t="shared" si="367"/>
        <v>Prehypertension</v>
      </c>
      <c r="S2611" t="str">
        <f t="shared" si="368"/>
        <v>Low DPF</v>
      </c>
    </row>
    <row r="2612" spans="1:19" x14ac:dyDescent="0.35">
      <c r="A2612" s="9">
        <v>2611</v>
      </c>
      <c r="B2612" s="10">
        <v>8</v>
      </c>
      <c r="C2612" s="10">
        <v>154</v>
      </c>
      <c r="D2612" s="10">
        <v>78</v>
      </c>
      <c r="E2612" s="10">
        <v>32</v>
      </c>
      <c r="F2612" s="10">
        <v>80</v>
      </c>
      <c r="G2612" s="11">
        <v>32.4</v>
      </c>
      <c r="H2612" s="18">
        <v>0.443</v>
      </c>
      <c r="I2612" s="10">
        <v>45</v>
      </c>
      <c r="J2612" s="24">
        <v>1</v>
      </c>
      <c r="K2612" t="str">
        <f t="shared" si="360"/>
        <v>Obese</v>
      </c>
      <c r="L2612" t="str">
        <f t="shared" si="361"/>
        <v xml:space="preserve">Diabetes </v>
      </c>
      <c r="M2612" t="str">
        <f t="shared" si="362"/>
        <v>Adult</v>
      </c>
      <c r="N2612" t="str">
        <f t="shared" si="363"/>
        <v>Medium</v>
      </c>
      <c r="O2612" t="str">
        <f t="shared" si="364"/>
        <v>High level</v>
      </c>
      <c r="P2612" t="str">
        <f t="shared" si="365"/>
        <v>High Risk</v>
      </c>
      <c r="Q2612" t="str">
        <f t="shared" si="366"/>
        <v>Normal</v>
      </c>
      <c r="R2612" t="str">
        <f t="shared" si="367"/>
        <v>Normal</v>
      </c>
      <c r="S2612" t="str">
        <f t="shared" si="368"/>
        <v>Medium DPF</v>
      </c>
    </row>
    <row r="2613" spans="1:19" x14ac:dyDescent="0.35">
      <c r="A2613" s="13">
        <v>2612</v>
      </c>
      <c r="B2613" s="14">
        <v>1</v>
      </c>
      <c r="C2613" s="14">
        <v>128</v>
      </c>
      <c r="D2613" s="14">
        <v>88</v>
      </c>
      <c r="E2613" s="14">
        <v>39</v>
      </c>
      <c r="F2613" s="14">
        <v>110</v>
      </c>
      <c r="G2613" s="15">
        <v>36.5</v>
      </c>
      <c r="H2613" s="19">
        <v>1.0569999999999999</v>
      </c>
      <c r="I2613" s="14">
        <v>37</v>
      </c>
      <c r="J2613" s="25">
        <v>1</v>
      </c>
      <c r="K2613" t="str">
        <f t="shared" si="360"/>
        <v>Obese</v>
      </c>
      <c r="L2613" t="str">
        <f t="shared" si="361"/>
        <v xml:space="preserve">Diabetes </v>
      </c>
      <c r="M2613" t="str">
        <f t="shared" si="362"/>
        <v>Adult</v>
      </c>
      <c r="N2613" t="str">
        <f t="shared" si="363"/>
        <v>Medium</v>
      </c>
      <c r="O2613" t="str">
        <f t="shared" si="364"/>
        <v>Normal level</v>
      </c>
      <c r="P2613" t="str">
        <f t="shared" si="365"/>
        <v>Low Risk</v>
      </c>
      <c r="Q2613" t="str">
        <f t="shared" si="366"/>
        <v>Normal</v>
      </c>
      <c r="R2613" t="str">
        <f t="shared" si="367"/>
        <v>Prehypertension</v>
      </c>
      <c r="S2613" t="str">
        <f t="shared" si="368"/>
        <v>High DPF</v>
      </c>
    </row>
    <row r="2614" spans="1:19" x14ac:dyDescent="0.35">
      <c r="A2614" s="9">
        <v>2613</v>
      </c>
      <c r="B2614" s="10">
        <v>7</v>
      </c>
      <c r="C2614" s="10">
        <v>137</v>
      </c>
      <c r="D2614" s="10">
        <v>90</v>
      </c>
      <c r="E2614" s="10">
        <v>41</v>
      </c>
      <c r="F2614" s="10">
        <v>80</v>
      </c>
      <c r="G2614" s="11">
        <v>32</v>
      </c>
      <c r="H2614" s="18">
        <v>0.39100000000000001</v>
      </c>
      <c r="I2614" s="10">
        <v>39</v>
      </c>
      <c r="J2614" s="24">
        <v>0</v>
      </c>
      <c r="K2614" t="str">
        <f t="shared" si="360"/>
        <v>Obese</v>
      </c>
      <c r="L2614" t="str">
        <f t="shared" si="361"/>
        <v>normal</v>
      </c>
      <c r="M2614" t="str">
        <f t="shared" si="362"/>
        <v>Adult</v>
      </c>
      <c r="N2614" t="str">
        <f t="shared" si="363"/>
        <v>High</v>
      </c>
      <c r="O2614" t="str">
        <f t="shared" si="364"/>
        <v>Normal level</v>
      </c>
      <c r="P2614" t="str">
        <f t="shared" si="365"/>
        <v>High Risk</v>
      </c>
      <c r="Q2614" t="str">
        <f t="shared" si="366"/>
        <v>Normal</v>
      </c>
      <c r="R2614" t="str">
        <f t="shared" si="367"/>
        <v>Prehypertension</v>
      </c>
      <c r="S2614" t="str">
        <f t="shared" si="368"/>
        <v>Medium DPF</v>
      </c>
    </row>
    <row r="2615" spans="1:19" x14ac:dyDescent="0.35">
      <c r="A2615" s="13">
        <v>2614</v>
      </c>
      <c r="B2615" s="14">
        <v>4</v>
      </c>
      <c r="C2615" s="14">
        <v>123</v>
      </c>
      <c r="D2615" s="14">
        <v>72</v>
      </c>
      <c r="E2615" s="14">
        <v>21</v>
      </c>
      <c r="F2615" s="14">
        <v>80</v>
      </c>
      <c r="G2615" s="15">
        <v>36.299999999999997</v>
      </c>
      <c r="H2615" s="19">
        <v>0.25800000000000001</v>
      </c>
      <c r="I2615" s="14">
        <v>52</v>
      </c>
      <c r="J2615" s="25">
        <v>1</v>
      </c>
      <c r="K2615" t="str">
        <f t="shared" si="360"/>
        <v>Obese</v>
      </c>
      <c r="L2615" t="str">
        <f t="shared" si="361"/>
        <v xml:space="preserve">Diabetes </v>
      </c>
      <c r="M2615" t="str">
        <f t="shared" si="362"/>
        <v>Adult</v>
      </c>
      <c r="N2615" t="str">
        <f t="shared" si="363"/>
        <v>Medium</v>
      </c>
      <c r="O2615" t="str">
        <f t="shared" si="364"/>
        <v>Normal level</v>
      </c>
      <c r="P2615" t="str">
        <f t="shared" si="365"/>
        <v>High Risk</v>
      </c>
      <c r="Q2615" t="str">
        <f t="shared" si="366"/>
        <v>Normal</v>
      </c>
      <c r="R2615" t="str">
        <f t="shared" si="367"/>
        <v>Normal</v>
      </c>
      <c r="S2615" t="str">
        <f t="shared" si="368"/>
        <v>Low DPF</v>
      </c>
    </row>
    <row r="2616" spans="1:19" x14ac:dyDescent="0.35">
      <c r="A2616" s="9">
        <v>2615</v>
      </c>
      <c r="B2616" s="10">
        <v>1</v>
      </c>
      <c r="C2616" s="10">
        <v>106</v>
      </c>
      <c r="D2616" s="10">
        <v>76</v>
      </c>
      <c r="E2616" s="10">
        <v>21</v>
      </c>
      <c r="F2616" s="10">
        <v>80</v>
      </c>
      <c r="G2616" s="11">
        <v>37.5</v>
      </c>
      <c r="H2616" s="18">
        <v>0.19700000000000001</v>
      </c>
      <c r="I2616" s="10">
        <v>26</v>
      </c>
      <c r="J2616" s="24">
        <v>0</v>
      </c>
      <c r="K2616" t="str">
        <f t="shared" si="360"/>
        <v>Obese</v>
      </c>
      <c r="L2616" t="str">
        <f t="shared" si="361"/>
        <v>normal</v>
      </c>
      <c r="M2616" t="str">
        <f t="shared" si="362"/>
        <v>Adult</v>
      </c>
      <c r="N2616" t="str">
        <f t="shared" si="363"/>
        <v>Medium</v>
      </c>
      <c r="O2616" t="str">
        <f t="shared" si="364"/>
        <v>Normal level</v>
      </c>
      <c r="P2616" t="str">
        <f t="shared" si="365"/>
        <v>Low Risk</v>
      </c>
      <c r="Q2616" t="str">
        <f t="shared" si="366"/>
        <v>Normal</v>
      </c>
      <c r="R2616" t="str">
        <f t="shared" si="367"/>
        <v>Normal</v>
      </c>
      <c r="S2616" t="str">
        <f t="shared" si="368"/>
        <v>Low DPF</v>
      </c>
    </row>
    <row r="2617" spans="1:19" x14ac:dyDescent="0.35">
      <c r="A2617" s="13">
        <v>2616</v>
      </c>
      <c r="B2617" s="14">
        <v>6</v>
      </c>
      <c r="C2617" s="14">
        <v>190</v>
      </c>
      <c r="D2617" s="14">
        <v>92</v>
      </c>
      <c r="E2617" s="14">
        <v>21</v>
      </c>
      <c r="F2617" s="14">
        <v>80</v>
      </c>
      <c r="G2617" s="15">
        <v>35.5</v>
      </c>
      <c r="H2617" s="19">
        <v>0.27800000000000002</v>
      </c>
      <c r="I2617" s="14">
        <v>66</v>
      </c>
      <c r="J2617" s="25">
        <v>1</v>
      </c>
      <c r="K2617" t="str">
        <f t="shared" si="360"/>
        <v>Obese</v>
      </c>
      <c r="L2617" t="str">
        <f t="shared" si="361"/>
        <v xml:space="preserve">Diabetes </v>
      </c>
      <c r="M2617" t="str">
        <f t="shared" si="362"/>
        <v>Aged</v>
      </c>
      <c r="N2617" t="str">
        <f t="shared" si="363"/>
        <v>Medium</v>
      </c>
      <c r="O2617" t="str">
        <f t="shared" si="364"/>
        <v>High level</v>
      </c>
      <c r="P2617" t="str">
        <f t="shared" si="365"/>
        <v>High Risk</v>
      </c>
      <c r="Q2617" t="str">
        <f t="shared" si="366"/>
        <v>Normal</v>
      </c>
      <c r="R2617" t="str">
        <f t="shared" si="367"/>
        <v>Hypertension</v>
      </c>
      <c r="S2617" t="str">
        <f t="shared" si="368"/>
        <v>Low DPF</v>
      </c>
    </row>
    <row r="2618" spans="1:19" x14ac:dyDescent="0.35">
      <c r="A2618" s="9">
        <v>2617</v>
      </c>
      <c r="B2618" s="10">
        <v>2</v>
      </c>
      <c r="C2618" s="10">
        <v>88</v>
      </c>
      <c r="D2618" s="10">
        <v>58</v>
      </c>
      <c r="E2618" s="10">
        <v>26</v>
      </c>
      <c r="F2618" s="10">
        <v>16</v>
      </c>
      <c r="G2618" s="11">
        <v>28.4</v>
      </c>
      <c r="H2618" s="18">
        <v>0.76600000000000001</v>
      </c>
      <c r="I2618" s="10">
        <v>22</v>
      </c>
      <c r="J2618" s="24">
        <v>0</v>
      </c>
      <c r="K2618" t="str">
        <f t="shared" si="360"/>
        <v>Overweight</v>
      </c>
      <c r="L2618" t="str">
        <f t="shared" si="361"/>
        <v>normal</v>
      </c>
      <c r="M2618" t="str">
        <f t="shared" si="362"/>
        <v>Adult</v>
      </c>
      <c r="N2618" t="str">
        <f t="shared" si="363"/>
        <v>Medium</v>
      </c>
      <c r="O2618" t="str">
        <f t="shared" si="364"/>
        <v>Normal level</v>
      </c>
      <c r="P2618" t="str">
        <f t="shared" si="365"/>
        <v>Low Risk</v>
      </c>
      <c r="Q2618" t="str">
        <f t="shared" si="366"/>
        <v>Low</v>
      </c>
      <c r="R2618" t="str">
        <f t="shared" si="367"/>
        <v>Low</v>
      </c>
      <c r="S2618" t="str">
        <f t="shared" si="368"/>
        <v>High DPF</v>
      </c>
    </row>
    <row r="2619" spans="1:19" x14ac:dyDescent="0.35">
      <c r="A2619" s="13">
        <v>2618</v>
      </c>
      <c r="B2619" s="14">
        <v>9</v>
      </c>
      <c r="C2619" s="14">
        <v>170</v>
      </c>
      <c r="D2619" s="14">
        <v>74</v>
      </c>
      <c r="E2619" s="14">
        <v>31</v>
      </c>
      <c r="F2619" s="14">
        <v>80</v>
      </c>
      <c r="G2619" s="15">
        <v>44</v>
      </c>
      <c r="H2619" s="19">
        <v>0.40300000000000002</v>
      </c>
      <c r="I2619" s="14">
        <v>43</v>
      </c>
      <c r="J2619" s="25">
        <v>1</v>
      </c>
      <c r="K2619" t="str">
        <f t="shared" si="360"/>
        <v>Obese</v>
      </c>
      <c r="L2619" t="str">
        <f t="shared" si="361"/>
        <v xml:space="preserve">Diabetes </v>
      </c>
      <c r="M2619" t="str">
        <f t="shared" si="362"/>
        <v>Adult</v>
      </c>
      <c r="N2619" t="str">
        <f t="shared" si="363"/>
        <v>Medium</v>
      </c>
      <c r="O2619" t="str">
        <f t="shared" si="364"/>
        <v>High level</v>
      </c>
      <c r="P2619" t="str">
        <f t="shared" si="365"/>
        <v>High Risk</v>
      </c>
      <c r="Q2619" t="str">
        <f t="shared" si="366"/>
        <v>Normal</v>
      </c>
      <c r="R2619" t="str">
        <f t="shared" si="367"/>
        <v>Normal</v>
      </c>
      <c r="S2619" t="str">
        <f t="shared" si="368"/>
        <v>Medium DPF</v>
      </c>
    </row>
    <row r="2620" spans="1:19" x14ac:dyDescent="0.35">
      <c r="A2620" s="9">
        <v>2619</v>
      </c>
      <c r="B2620" s="10">
        <v>9</v>
      </c>
      <c r="C2620" s="10">
        <v>89</v>
      </c>
      <c r="D2620" s="10">
        <v>62</v>
      </c>
      <c r="E2620" s="10">
        <v>21</v>
      </c>
      <c r="F2620" s="10">
        <v>80</v>
      </c>
      <c r="G2620" s="11">
        <v>22.5</v>
      </c>
      <c r="H2620" s="18">
        <v>0.14199999999999999</v>
      </c>
      <c r="I2620" s="10">
        <v>33</v>
      </c>
      <c r="J2620" s="24">
        <v>0</v>
      </c>
      <c r="K2620" t="str">
        <f t="shared" si="360"/>
        <v>Normal weight</v>
      </c>
      <c r="L2620" t="str">
        <f t="shared" si="361"/>
        <v>normal</v>
      </c>
      <c r="M2620" t="str">
        <f t="shared" si="362"/>
        <v>Adult</v>
      </c>
      <c r="N2620" t="str">
        <f t="shared" si="363"/>
        <v>Medium</v>
      </c>
      <c r="O2620" t="str">
        <f t="shared" si="364"/>
        <v>Normal level</v>
      </c>
      <c r="P2620" t="str">
        <f t="shared" si="365"/>
        <v>High Risk</v>
      </c>
      <c r="Q2620" t="str">
        <f t="shared" si="366"/>
        <v>Normal</v>
      </c>
      <c r="R2620" t="str">
        <f t="shared" si="367"/>
        <v>Normal</v>
      </c>
      <c r="S2620" t="str">
        <f t="shared" si="368"/>
        <v>Low DPF</v>
      </c>
    </row>
    <row r="2621" spans="1:19" x14ac:dyDescent="0.35">
      <c r="A2621" s="13">
        <v>2620</v>
      </c>
      <c r="B2621" s="14">
        <v>14</v>
      </c>
      <c r="C2621" s="14">
        <v>101</v>
      </c>
      <c r="D2621" s="14">
        <v>76</v>
      </c>
      <c r="E2621" s="14">
        <v>48</v>
      </c>
      <c r="F2621" s="14">
        <v>180</v>
      </c>
      <c r="G2621" s="15">
        <v>32.9</v>
      </c>
      <c r="H2621" s="19">
        <v>0.17100000000000001</v>
      </c>
      <c r="I2621" s="14">
        <v>63</v>
      </c>
      <c r="J2621" s="25">
        <v>0</v>
      </c>
      <c r="K2621" t="str">
        <f t="shared" si="360"/>
        <v>Obese</v>
      </c>
      <c r="L2621" t="str">
        <f t="shared" si="361"/>
        <v>normal</v>
      </c>
      <c r="M2621" t="str">
        <f t="shared" si="362"/>
        <v>Adult</v>
      </c>
      <c r="N2621" t="str">
        <f t="shared" si="363"/>
        <v>High</v>
      </c>
      <c r="O2621" t="str">
        <f t="shared" si="364"/>
        <v>Normal level</v>
      </c>
      <c r="P2621" t="str">
        <f t="shared" si="365"/>
        <v>High Risk</v>
      </c>
      <c r="Q2621" t="str">
        <f t="shared" si="366"/>
        <v>High</v>
      </c>
      <c r="R2621" t="str">
        <f t="shared" si="367"/>
        <v>Normal</v>
      </c>
      <c r="S2621" t="str">
        <f t="shared" si="368"/>
        <v>Low DPF</v>
      </c>
    </row>
    <row r="2622" spans="1:19" x14ac:dyDescent="0.35">
      <c r="A2622" s="9">
        <v>2621</v>
      </c>
      <c r="B2622" s="10">
        <v>2</v>
      </c>
      <c r="C2622" s="10">
        <v>122</v>
      </c>
      <c r="D2622" s="10">
        <v>70</v>
      </c>
      <c r="E2622" s="10">
        <v>27</v>
      </c>
      <c r="F2622" s="10">
        <v>80</v>
      </c>
      <c r="G2622" s="11">
        <v>36.799999999999997</v>
      </c>
      <c r="H2622" s="18">
        <v>0.34</v>
      </c>
      <c r="I2622" s="10">
        <v>27</v>
      </c>
      <c r="J2622" s="24">
        <v>0</v>
      </c>
      <c r="K2622" t="str">
        <f t="shared" si="360"/>
        <v>Obese</v>
      </c>
      <c r="L2622" t="str">
        <f t="shared" si="361"/>
        <v>normal</v>
      </c>
      <c r="M2622" t="str">
        <f t="shared" si="362"/>
        <v>Adult</v>
      </c>
      <c r="N2622" t="str">
        <f t="shared" si="363"/>
        <v>Medium</v>
      </c>
      <c r="O2622" t="str">
        <f t="shared" si="364"/>
        <v>Normal level</v>
      </c>
      <c r="P2622" t="str">
        <f t="shared" si="365"/>
        <v>Low Risk</v>
      </c>
      <c r="Q2622" t="str">
        <f t="shared" si="366"/>
        <v>Normal</v>
      </c>
      <c r="R2622" t="str">
        <f t="shared" si="367"/>
        <v>Normal</v>
      </c>
      <c r="S2622" t="str">
        <f t="shared" si="368"/>
        <v>Medium DPF</v>
      </c>
    </row>
    <row r="2623" spans="1:19" x14ac:dyDescent="0.35">
      <c r="A2623" s="13">
        <v>2622</v>
      </c>
      <c r="B2623" s="14">
        <v>5</v>
      </c>
      <c r="C2623" s="14">
        <v>121</v>
      </c>
      <c r="D2623" s="14">
        <v>72</v>
      </c>
      <c r="E2623" s="14">
        <v>23</v>
      </c>
      <c r="F2623" s="14">
        <v>112</v>
      </c>
      <c r="G2623" s="15">
        <v>26.2</v>
      </c>
      <c r="H2623" s="19">
        <v>0.245</v>
      </c>
      <c r="I2623" s="14">
        <v>30</v>
      </c>
      <c r="J2623" s="25">
        <v>0</v>
      </c>
      <c r="K2623" t="str">
        <f t="shared" si="360"/>
        <v>Overweight</v>
      </c>
      <c r="L2623" t="str">
        <f t="shared" si="361"/>
        <v>normal</v>
      </c>
      <c r="M2623" t="str">
        <f t="shared" si="362"/>
        <v>Adult</v>
      </c>
      <c r="N2623" t="str">
        <f t="shared" si="363"/>
        <v>Medium</v>
      </c>
      <c r="O2623" t="str">
        <f t="shared" si="364"/>
        <v>Normal level</v>
      </c>
      <c r="P2623" t="str">
        <f t="shared" si="365"/>
        <v>High Risk</v>
      </c>
      <c r="Q2623" t="str">
        <f t="shared" si="366"/>
        <v>Normal</v>
      </c>
      <c r="R2623" t="str">
        <f t="shared" si="367"/>
        <v>Normal</v>
      </c>
      <c r="S2623" t="str">
        <f t="shared" si="368"/>
        <v>Low DPF</v>
      </c>
    </row>
    <row r="2624" spans="1:19" x14ac:dyDescent="0.35">
      <c r="A2624" s="9">
        <v>2623</v>
      </c>
      <c r="B2624" s="10">
        <v>1</v>
      </c>
      <c r="C2624" s="10">
        <v>126</v>
      </c>
      <c r="D2624" s="10">
        <v>60</v>
      </c>
      <c r="E2624" s="10">
        <v>21</v>
      </c>
      <c r="F2624" s="10">
        <v>80</v>
      </c>
      <c r="G2624" s="11">
        <v>30.1</v>
      </c>
      <c r="H2624" s="18">
        <v>0.34899999999999998</v>
      </c>
      <c r="I2624" s="10">
        <v>47</v>
      </c>
      <c r="J2624" s="24">
        <v>1</v>
      </c>
      <c r="K2624" t="str">
        <f t="shared" si="360"/>
        <v>Obese</v>
      </c>
      <c r="L2624" t="str">
        <f t="shared" si="361"/>
        <v xml:space="preserve">Diabetes </v>
      </c>
      <c r="M2624" t="str">
        <f t="shared" si="362"/>
        <v>Adult</v>
      </c>
      <c r="N2624" t="str">
        <f t="shared" si="363"/>
        <v>Medium</v>
      </c>
      <c r="O2624" t="str">
        <f t="shared" si="364"/>
        <v>Normal level</v>
      </c>
      <c r="P2624" t="str">
        <f t="shared" si="365"/>
        <v>Low Risk</v>
      </c>
      <c r="Q2624" t="str">
        <f t="shared" si="366"/>
        <v>Normal</v>
      </c>
      <c r="R2624" t="str">
        <f t="shared" si="367"/>
        <v>Normal</v>
      </c>
      <c r="S2624" t="str">
        <f t="shared" si="368"/>
        <v>Medium DPF</v>
      </c>
    </row>
    <row r="2625" spans="1:19" x14ac:dyDescent="0.35">
      <c r="A2625" s="13">
        <v>2624</v>
      </c>
      <c r="B2625" s="14">
        <v>14</v>
      </c>
      <c r="C2625" s="14">
        <v>122</v>
      </c>
      <c r="D2625" s="14">
        <v>78</v>
      </c>
      <c r="E2625" s="14">
        <v>31</v>
      </c>
      <c r="F2625" s="14">
        <v>80</v>
      </c>
      <c r="G2625" s="15">
        <v>27.6</v>
      </c>
      <c r="H2625" s="19">
        <v>0.51200000000000001</v>
      </c>
      <c r="I2625" s="14">
        <v>45</v>
      </c>
      <c r="J2625" s="25">
        <v>0</v>
      </c>
      <c r="K2625" t="str">
        <f t="shared" si="360"/>
        <v>Overweight</v>
      </c>
      <c r="L2625" t="str">
        <f t="shared" si="361"/>
        <v>normal</v>
      </c>
      <c r="M2625" t="str">
        <f t="shared" si="362"/>
        <v>Adult</v>
      </c>
      <c r="N2625" t="str">
        <f t="shared" si="363"/>
        <v>Medium</v>
      </c>
      <c r="O2625" t="str">
        <f t="shared" si="364"/>
        <v>Normal level</v>
      </c>
      <c r="P2625" t="str">
        <f t="shared" si="365"/>
        <v>High Risk</v>
      </c>
      <c r="Q2625" t="str">
        <f t="shared" si="366"/>
        <v>Normal</v>
      </c>
      <c r="R2625" t="str">
        <f t="shared" si="367"/>
        <v>Normal</v>
      </c>
      <c r="S2625" t="str">
        <f t="shared" si="368"/>
        <v>Medium DPF</v>
      </c>
    </row>
    <row r="2626" spans="1:19" x14ac:dyDescent="0.35">
      <c r="A2626" s="9">
        <v>2625</v>
      </c>
      <c r="B2626" s="10">
        <v>4</v>
      </c>
      <c r="C2626" s="10">
        <v>103</v>
      </c>
      <c r="D2626" s="10">
        <v>60</v>
      </c>
      <c r="E2626" s="10">
        <v>33</v>
      </c>
      <c r="F2626" s="10">
        <v>192</v>
      </c>
      <c r="G2626" s="11">
        <v>24</v>
      </c>
      <c r="H2626" s="18">
        <v>0.96599999999999997</v>
      </c>
      <c r="I2626" s="10">
        <v>33</v>
      </c>
      <c r="J2626" s="24">
        <v>0</v>
      </c>
      <c r="K2626" t="str">
        <f t="shared" si="360"/>
        <v>Normal weight</v>
      </c>
      <c r="L2626" t="str">
        <f t="shared" si="361"/>
        <v>normal</v>
      </c>
      <c r="M2626" t="str">
        <f t="shared" si="362"/>
        <v>Adult</v>
      </c>
      <c r="N2626" t="str">
        <f t="shared" si="363"/>
        <v>Medium</v>
      </c>
      <c r="O2626" t="str">
        <f t="shared" si="364"/>
        <v>Normal level</v>
      </c>
      <c r="P2626" t="str">
        <f t="shared" si="365"/>
        <v>High Risk</v>
      </c>
      <c r="Q2626" t="str">
        <f t="shared" si="366"/>
        <v>High</v>
      </c>
      <c r="R2626" t="str">
        <f t="shared" si="367"/>
        <v>Normal</v>
      </c>
      <c r="S2626" t="str">
        <f t="shared" si="368"/>
        <v>High DPF</v>
      </c>
    </row>
    <row r="2627" spans="1:19" x14ac:dyDescent="0.35">
      <c r="A2627" s="13">
        <v>2626</v>
      </c>
      <c r="B2627" s="14">
        <v>11</v>
      </c>
      <c r="C2627" s="14">
        <v>138</v>
      </c>
      <c r="D2627" s="14">
        <v>76</v>
      </c>
      <c r="E2627" s="14">
        <v>21</v>
      </c>
      <c r="F2627" s="14">
        <v>80</v>
      </c>
      <c r="G2627" s="15">
        <v>33.200000000000003</v>
      </c>
      <c r="H2627" s="19">
        <v>0.42</v>
      </c>
      <c r="I2627" s="14">
        <v>35</v>
      </c>
      <c r="J2627" s="25">
        <v>0</v>
      </c>
      <c r="K2627" t="str">
        <f t="shared" ref="K2627:K2690" si="369">IF(G2627&lt;18.5, "Underweight", IF(G2627&lt;24.9, "Normal weight", IF(G2627&lt;29.9, "Overweight", "Obese")))</f>
        <v>Obese</v>
      </c>
      <c r="L2627" t="str">
        <f t="shared" ref="L2627:L2690" si="370">IF(J2627=1,"Diabetes ","normal")</f>
        <v>normal</v>
      </c>
      <c r="M2627" t="str">
        <f t="shared" ref="M2627:M2690" si="371">IF(I2627&lt;13, "Child", IF(I2627&lt;20, "Teen", IF(I2627&lt;65, "Adult", "Aged")))</f>
        <v>Adult</v>
      </c>
      <c r="N2627" t="str">
        <f t="shared" ref="N2627:N2690" si="372">IF(E2627&lt;20, "Low", IF(E2627&lt;40, "Medium", "High"))</f>
        <v>Medium</v>
      </c>
      <c r="O2627" t="str">
        <f t="shared" ref="O2627:O2690" si="373">IF(C2627&lt;140, "Normal level", IF(C2627&lt;200, "High level"))</f>
        <v>Normal level</v>
      </c>
      <c r="P2627" t="str">
        <f t="shared" ref="P2627:P2690" si="374">IF(B2627&gt;3, "High Risk", "Low Risk")</f>
        <v>High Risk</v>
      </c>
      <c r="Q2627" t="str">
        <f t="shared" ref="Q2627:Q2690" si="375">IF(F2627&lt;80, "Low", IF(F2627&lt;=150, "Normal", "High"))</f>
        <v>Normal</v>
      </c>
      <c r="R2627" t="str">
        <f t="shared" ref="R2627:R2690" si="376">IF(D2627&lt;60, "Low", IF(D2627&lt;=80, "Normal", IF(D2627&lt;=90, "Prehypertension", "Hypertension")))</f>
        <v>Normal</v>
      </c>
      <c r="S2627" t="str">
        <f t="shared" ref="S2627:S2690" si="377">IF(H2627&lt;0.3, "Low DPF", IF(H2627&lt;=0.6, "Medium DPF", "High DPF"))</f>
        <v>Medium DPF</v>
      </c>
    </row>
    <row r="2628" spans="1:19" x14ac:dyDescent="0.35">
      <c r="A2628" s="9">
        <v>2627</v>
      </c>
      <c r="B2628" s="10">
        <v>9</v>
      </c>
      <c r="C2628" s="10">
        <v>102</v>
      </c>
      <c r="D2628" s="10">
        <v>76</v>
      </c>
      <c r="E2628" s="10">
        <v>37</v>
      </c>
      <c r="F2628" s="10">
        <v>80</v>
      </c>
      <c r="G2628" s="11">
        <v>32.9</v>
      </c>
      <c r="H2628" s="18">
        <v>0.66500000000000004</v>
      </c>
      <c r="I2628" s="10">
        <v>46</v>
      </c>
      <c r="J2628" s="24">
        <v>1</v>
      </c>
      <c r="K2628" t="str">
        <f t="shared" si="369"/>
        <v>Obese</v>
      </c>
      <c r="L2628" t="str">
        <f t="shared" si="370"/>
        <v xml:space="preserve">Diabetes </v>
      </c>
      <c r="M2628" t="str">
        <f t="shared" si="371"/>
        <v>Adult</v>
      </c>
      <c r="N2628" t="str">
        <f t="shared" si="372"/>
        <v>Medium</v>
      </c>
      <c r="O2628" t="str">
        <f t="shared" si="373"/>
        <v>Normal level</v>
      </c>
      <c r="P2628" t="str">
        <f t="shared" si="374"/>
        <v>High Risk</v>
      </c>
      <c r="Q2628" t="str">
        <f t="shared" si="375"/>
        <v>Normal</v>
      </c>
      <c r="R2628" t="str">
        <f t="shared" si="376"/>
        <v>Normal</v>
      </c>
      <c r="S2628" t="str">
        <f t="shared" si="377"/>
        <v>High DPF</v>
      </c>
    </row>
    <row r="2629" spans="1:19" x14ac:dyDescent="0.35">
      <c r="A2629" s="13">
        <v>2628</v>
      </c>
      <c r="B2629" s="14">
        <v>2</v>
      </c>
      <c r="C2629" s="14">
        <v>90</v>
      </c>
      <c r="D2629" s="14">
        <v>68</v>
      </c>
      <c r="E2629" s="14">
        <v>42</v>
      </c>
      <c r="F2629" s="14">
        <v>80</v>
      </c>
      <c r="G2629" s="15">
        <v>38.200000000000003</v>
      </c>
      <c r="H2629" s="19">
        <v>0.503</v>
      </c>
      <c r="I2629" s="14">
        <v>27</v>
      </c>
      <c r="J2629" s="25">
        <v>1</v>
      </c>
      <c r="K2629" t="str">
        <f t="shared" si="369"/>
        <v>Obese</v>
      </c>
      <c r="L2629" t="str">
        <f t="shared" si="370"/>
        <v xml:space="preserve">Diabetes </v>
      </c>
      <c r="M2629" t="str">
        <f t="shared" si="371"/>
        <v>Adult</v>
      </c>
      <c r="N2629" t="str">
        <f t="shared" si="372"/>
        <v>High</v>
      </c>
      <c r="O2629" t="str">
        <f t="shared" si="373"/>
        <v>Normal level</v>
      </c>
      <c r="P2629" t="str">
        <f t="shared" si="374"/>
        <v>Low Risk</v>
      </c>
      <c r="Q2629" t="str">
        <f t="shared" si="375"/>
        <v>Normal</v>
      </c>
      <c r="R2629" t="str">
        <f t="shared" si="376"/>
        <v>Normal</v>
      </c>
      <c r="S2629" t="str">
        <f t="shared" si="377"/>
        <v>Medium DPF</v>
      </c>
    </row>
    <row r="2630" spans="1:19" x14ac:dyDescent="0.35">
      <c r="A2630" s="9">
        <v>2629</v>
      </c>
      <c r="B2630" s="10">
        <v>4</v>
      </c>
      <c r="C2630" s="10">
        <v>111</v>
      </c>
      <c r="D2630" s="10">
        <v>72</v>
      </c>
      <c r="E2630" s="10">
        <v>47</v>
      </c>
      <c r="F2630" s="10">
        <v>207</v>
      </c>
      <c r="G2630" s="11">
        <v>37.1</v>
      </c>
      <c r="H2630" s="18">
        <v>1.39</v>
      </c>
      <c r="I2630" s="10">
        <v>56</v>
      </c>
      <c r="J2630" s="24">
        <v>1</v>
      </c>
      <c r="K2630" t="str">
        <f t="shared" si="369"/>
        <v>Obese</v>
      </c>
      <c r="L2630" t="str">
        <f t="shared" si="370"/>
        <v xml:space="preserve">Diabetes </v>
      </c>
      <c r="M2630" t="str">
        <f t="shared" si="371"/>
        <v>Adult</v>
      </c>
      <c r="N2630" t="str">
        <f t="shared" si="372"/>
        <v>High</v>
      </c>
      <c r="O2630" t="str">
        <f t="shared" si="373"/>
        <v>Normal level</v>
      </c>
      <c r="P2630" t="str">
        <f t="shared" si="374"/>
        <v>High Risk</v>
      </c>
      <c r="Q2630" t="str">
        <f t="shared" si="375"/>
        <v>High</v>
      </c>
      <c r="R2630" t="str">
        <f t="shared" si="376"/>
        <v>Normal</v>
      </c>
      <c r="S2630" t="str">
        <f t="shared" si="377"/>
        <v>High DPF</v>
      </c>
    </row>
    <row r="2631" spans="1:19" x14ac:dyDescent="0.35">
      <c r="A2631" s="13">
        <v>2630</v>
      </c>
      <c r="B2631" s="14">
        <v>3</v>
      </c>
      <c r="C2631" s="14">
        <v>180</v>
      </c>
      <c r="D2631" s="14">
        <v>64</v>
      </c>
      <c r="E2631" s="14">
        <v>25</v>
      </c>
      <c r="F2631" s="14">
        <v>70</v>
      </c>
      <c r="G2631" s="15">
        <v>34</v>
      </c>
      <c r="H2631" s="19">
        <v>0.27100000000000002</v>
      </c>
      <c r="I2631" s="14">
        <v>26</v>
      </c>
      <c r="J2631" s="25">
        <v>0</v>
      </c>
      <c r="K2631" t="str">
        <f t="shared" si="369"/>
        <v>Obese</v>
      </c>
      <c r="L2631" t="str">
        <f t="shared" si="370"/>
        <v>normal</v>
      </c>
      <c r="M2631" t="str">
        <f t="shared" si="371"/>
        <v>Adult</v>
      </c>
      <c r="N2631" t="str">
        <f t="shared" si="372"/>
        <v>Medium</v>
      </c>
      <c r="O2631" t="str">
        <f t="shared" si="373"/>
        <v>High level</v>
      </c>
      <c r="P2631" t="str">
        <f t="shared" si="374"/>
        <v>Low Risk</v>
      </c>
      <c r="Q2631" t="str">
        <f t="shared" si="375"/>
        <v>Low</v>
      </c>
      <c r="R2631" t="str">
        <f t="shared" si="376"/>
        <v>Normal</v>
      </c>
      <c r="S2631" t="str">
        <f t="shared" si="377"/>
        <v>Low DPF</v>
      </c>
    </row>
    <row r="2632" spans="1:19" x14ac:dyDescent="0.35">
      <c r="A2632" s="9">
        <v>2631</v>
      </c>
      <c r="B2632" s="10">
        <v>7</v>
      </c>
      <c r="C2632" s="10">
        <v>133</v>
      </c>
      <c r="D2632" s="10">
        <v>84</v>
      </c>
      <c r="E2632" s="10">
        <v>21</v>
      </c>
      <c r="F2632" s="10">
        <v>80</v>
      </c>
      <c r="G2632" s="11">
        <v>40.200000000000003</v>
      </c>
      <c r="H2632" s="18">
        <v>0.69599999999999995</v>
      </c>
      <c r="I2632" s="10">
        <v>37</v>
      </c>
      <c r="J2632" s="24">
        <v>0</v>
      </c>
      <c r="K2632" t="str">
        <f t="shared" si="369"/>
        <v>Obese</v>
      </c>
      <c r="L2632" t="str">
        <f t="shared" si="370"/>
        <v>normal</v>
      </c>
      <c r="M2632" t="str">
        <f t="shared" si="371"/>
        <v>Adult</v>
      </c>
      <c r="N2632" t="str">
        <f t="shared" si="372"/>
        <v>Medium</v>
      </c>
      <c r="O2632" t="str">
        <f t="shared" si="373"/>
        <v>Normal level</v>
      </c>
      <c r="P2632" t="str">
        <f t="shared" si="374"/>
        <v>High Risk</v>
      </c>
      <c r="Q2632" t="str">
        <f t="shared" si="375"/>
        <v>Normal</v>
      </c>
      <c r="R2632" t="str">
        <f t="shared" si="376"/>
        <v>Prehypertension</v>
      </c>
      <c r="S2632" t="str">
        <f t="shared" si="377"/>
        <v>High DPF</v>
      </c>
    </row>
    <row r="2633" spans="1:19" x14ac:dyDescent="0.35">
      <c r="A2633" s="13">
        <v>2632</v>
      </c>
      <c r="B2633" s="14">
        <v>7</v>
      </c>
      <c r="C2633" s="14">
        <v>106</v>
      </c>
      <c r="D2633" s="14">
        <v>92</v>
      </c>
      <c r="E2633" s="14">
        <v>18</v>
      </c>
      <c r="F2633" s="14">
        <v>80</v>
      </c>
      <c r="G2633" s="15">
        <v>22.7</v>
      </c>
      <c r="H2633" s="19">
        <v>0.23499999999999999</v>
      </c>
      <c r="I2633" s="14">
        <v>48</v>
      </c>
      <c r="J2633" s="25">
        <v>0</v>
      </c>
      <c r="K2633" t="str">
        <f t="shared" si="369"/>
        <v>Normal weight</v>
      </c>
      <c r="L2633" t="str">
        <f t="shared" si="370"/>
        <v>normal</v>
      </c>
      <c r="M2633" t="str">
        <f t="shared" si="371"/>
        <v>Adult</v>
      </c>
      <c r="N2633" t="str">
        <f t="shared" si="372"/>
        <v>Low</v>
      </c>
      <c r="O2633" t="str">
        <f t="shared" si="373"/>
        <v>Normal level</v>
      </c>
      <c r="P2633" t="str">
        <f t="shared" si="374"/>
        <v>High Risk</v>
      </c>
      <c r="Q2633" t="str">
        <f t="shared" si="375"/>
        <v>Normal</v>
      </c>
      <c r="R2633" t="str">
        <f t="shared" si="376"/>
        <v>Hypertension</v>
      </c>
      <c r="S2633" t="str">
        <f t="shared" si="377"/>
        <v>Low DPF</v>
      </c>
    </row>
    <row r="2634" spans="1:19" x14ac:dyDescent="0.35">
      <c r="A2634" s="9">
        <v>2633</v>
      </c>
      <c r="B2634" s="10">
        <v>9</v>
      </c>
      <c r="C2634" s="10">
        <v>171</v>
      </c>
      <c r="D2634" s="10">
        <v>110</v>
      </c>
      <c r="E2634" s="10">
        <v>24</v>
      </c>
      <c r="F2634" s="10">
        <v>240</v>
      </c>
      <c r="G2634" s="11">
        <v>45.4</v>
      </c>
      <c r="H2634" s="18">
        <v>0.72099999999999997</v>
      </c>
      <c r="I2634" s="10">
        <v>54</v>
      </c>
      <c r="J2634" s="24">
        <v>1</v>
      </c>
      <c r="K2634" t="str">
        <f t="shared" si="369"/>
        <v>Obese</v>
      </c>
      <c r="L2634" t="str">
        <f t="shared" si="370"/>
        <v xml:space="preserve">Diabetes </v>
      </c>
      <c r="M2634" t="str">
        <f t="shared" si="371"/>
        <v>Adult</v>
      </c>
      <c r="N2634" t="str">
        <f t="shared" si="372"/>
        <v>Medium</v>
      </c>
      <c r="O2634" t="str">
        <f t="shared" si="373"/>
        <v>High level</v>
      </c>
      <c r="P2634" t="str">
        <f t="shared" si="374"/>
        <v>High Risk</v>
      </c>
      <c r="Q2634" t="str">
        <f t="shared" si="375"/>
        <v>High</v>
      </c>
      <c r="R2634" t="str">
        <f t="shared" si="376"/>
        <v>Hypertension</v>
      </c>
      <c r="S2634" t="str">
        <f t="shared" si="377"/>
        <v>High DPF</v>
      </c>
    </row>
    <row r="2635" spans="1:19" x14ac:dyDescent="0.35">
      <c r="A2635" s="13">
        <v>2634</v>
      </c>
      <c r="B2635" s="14">
        <v>7</v>
      </c>
      <c r="C2635" s="14">
        <v>159</v>
      </c>
      <c r="D2635" s="14">
        <v>64</v>
      </c>
      <c r="E2635" s="14">
        <v>21</v>
      </c>
      <c r="F2635" s="14">
        <v>80</v>
      </c>
      <c r="G2635" s="15">
        <v>27.4</v>
      </c>
      <c r="H2635" s="19">
        <v>0.29399999999999998</v>
      </c>
      <c r="I2635" s="14">
        <v>40</v>
      </c>
      <c r="J2635" s="25">
        <v>0</v>
      </c>
      <c r="K2635" t="str">
        <f t="shared" si="369"/>
        <v>Overweight</v>
      </c>
      <c r="L2635" t="str">
        <f t="shared" si="370"/>
        <v>normal</v>
      </c>
      <c r="M2635" t="str">
        <f t="shared" si="371"/>
        <v>Adult</v>
      </c>
      <c r="N2635" t="str">
        <f t="shared" si="372"/>
        <v>Medium</v>
      </c>
      <c r="O2635" t="str">
        <f t="shared" si="373"/>
        <v>High level</v>
      </c>
      <c r="P2635" t="str">
        <f t="shared" si="374"/>
        <v>High Risk</v>
      </c>
      <c r="Q2635" t="str">
        <f t="shared" si="375"/>
        <v>Normal</v>
      </c>
      <c r="R2635" t="str">
        <f t="shared" si="376"/>
        <v>Normal</v>
      </c>
      <c r="S2635" t="str">
        <f t="shared" si="377"/>
        <v>Low DPF</v>
      </c>
    </row>
    <row r="2636" spans="1:19" x14ac:dyDescent="0.35">
      <c r="A2636" s="9">
        <v>2635</v>
      </c>
      <c r="B2636" s="10">
        <v>4</v>
      </c>
      <c r="C2636" s="10">
        <v>180</v>
      </c>
      <c r="D2636" s="10">
        <v>66</v>
      </c>
      <c r="E2636" s="10">
        <v>39</v>
      </c>
      <c r="F2636" s="10">
        <v>80</v>
      </c>
      <c r="G2636" s="11">
        <v>42</v>
      </c>
      <c r="H2636" s="18">
        <v>1.893</v>
      </c>
      <c r="I2636" s="10">
        <v>25</v>
      </c>
      <c r="J2636" s="24">
        <v>1</v>
      </c>
      <c r="K2636" t="str">
        <f t="shared" si="369"/>
        <v>Obese</v>
      </c>
      <c r="L2636" t="str">
        <f t="shared" si="370"/>
        <v xml:space="preserve">Diabetes </v>
      </c>
      <c r="M2636" t="str">
        <f t="shared" si="371"/>
        <v>Adult</v>
      </c>
      <c r="N2636" t="str">
        <f t="shared" si="372"/>
        <v>Medium</v>
      </c>
      <c r="O2636" t="str">
        <f t="shared" si="373"/>
        <v>High level</v>
      </c>
      <c r="P2636" t="str">
        <f t="shared" si="374"/>
        <v>High Risk</v>
      </c>
      <c r="Q2636" t="str">
        <f t="shared" si="375"/>
        <v>Normal</v>
      </c>
      <c r="R2636" t="str">
        <f t="shared" si="376"/>
        <v>Normal</v>
      </c>
      <c r="S2636" t="str">
        <f t="shared" si="377"/>
        <v>High DPF</v>
      </c>
    </row>
    <row r="2637" spans="1:19" x14ac:dyDescent="0.35">
      <c r="A2637" s="13">
        <v>2636</v>
      </c>
      <c r="B2637" s="14">
        <v>1</v>
      </c>
      <c r="C2637" s="14">
        <v>146</v>
      </c>
      <c r="D2637" s="14">
        <v>56</v>
      </c>
      <c r="E2637" s="14">
        <v>21</v>
      </c>
      <c r="F2637" s="14">
        <v>80</v>
      </c>
      <c r="G2637" s="15">
        <v>29.7</v>
      </c>
      <c r="H2637" s="19">
        <v>0.56399999999999995</v>
      </c>
      <c r="I2637" s="14">
        <v>29</v>
      </c>
      <c r="J2637" s="25">
        <v>0</v>
      </c>
      <c r="K2637" t="str">
        <f t="shared" si="369"/>
        <v>Overweight</v>
      </c>
      <c r="L2637" t="str">
        <f t="shared" si="370"/>
        <v>normal</v>
      </c>
      <c r="M2637" t="str">
        <f t="shared" si="371"/>
        <v>Adult</v>
      </c>
      <c r="N2637" t="str">
        <f t="shared" si="372"/>
        <v>Medium</v>
      </c>
      <c r="O2637" t="str">
        <f t="shared" si="373"/>
        <v>High level</v>
      </c>
      <c r="P2637" t="str">
        <f t="shared" si="374"/>
        <v>Low Risk</v>
      </c>
      <c r="Q2637" t="str">
        <f t="shared" si="375"/>
        <v>Normal</v>
      </c>
      <c r="R2637" t="str">
        <f t="shared" si="376"/>
        <v>Low</v>
      </c>
      <c r="S2637" t="str">
        <f t="shared" si="377"/>
        <v>Medium DPF</v>
      </c>
    </row>
    <row r="2638" spans="1:19" x14ac:dyDescent="0.35">
      <c r="A2638" s="9">
        <v>2637</v>
      </c>
      <c r="B2638" s="10">
        <v>2</v>
      </c>
      <c r="C2638" s="10">
        <v>71</v>
      </c>
      <c r="D2638" s="10">
        <v>70</v>
      </c>
      <c r="E2638" s="10">
        <v>27</v>
      </c>
      <c r="F2638" s="10">
        <v>80</v>
      </c>
      <c r="G2638" s="11">
        <v>28</v>
      </c>
      <c r="H2638" s="18">
        <v>0.58599999999999997</v>
      </c>
      <c r="I2638" s="10">
        <v>22</v>
      </c>
      <c r="J2638" s="24">
        <v>0</v>
      </c>
      <c r="K2638" t="str">
        <f t="shared" si="369"/>
        <v>Overweight</v>
      </c>
      <c r="L2638" t="str">
        <f t="shared" si="370"/>
        <v>normal</v>
      </c>
      <c r="M2638" t="str">
        <f t="shared" si="371"/>
        <v>Adult</v>
      </c>
      <c r="N2638" t="str">
        <f t="shared" si="372"/>
        <v>Medium</v>
      </c>
      <c r="O2638" t="str">
        <f t="shared" si="373"/>
        <v>Normal level</v>
      </c>
      <c r="P2638" t="str">
        <f t="shared" si="374"/>
        <v>Low Risk</v>
      </c>
      <c r="Q2638" t="str">
        <f t="shared" si="375"/>
        <v>Normal</v>
      </c>
      <c r="R2638" t="str">
        <f t="shared" si="376"/>
        <v>Normal</v>
      </c>
      <c r="S2638" t="str">
        <f t="shared" si="377"/>
        <v>Medium DPF</v>
      </c>
    </row>
    <row r="2639" spans="1:19" x14ac:dyDescent="0.35">
      <c r="A2639" s="13">
        <v>2638</v>
      </c>
      <c r="B2639" s="14">
        <v>7</v>
      </c>
      <c r="C2639" s="14">
        <v>103</v>
      </c>
      <c r="D2639" s="14">
        <v>66</v>
      </c>
      <c r="E2639" s="14">
        <v>32</v>
      </c>
      <c r="F2639" s="14">
        <v>80</v>
      </c>
      <c r="G2639" s="15">
        <v>39.1</v>
      </c>
      <c r="H2639" s="19">
        <v>0.34399999999999997</v>
      </c>
      <c r="I2639" s="14">
        <v>31</v>
      </c>
      <c r="J2639" s="25">
        <v>1</v>
      </c>
      <c r="K2639" t="str">
        <f t="shared" si="369"/>
        <v>Obese</v>
      </c>
      <c r="L2639" t="str">
        <f t="shared" si="370"/>
        <v xml:space="preserve">Diabetes </v>
      </c>
      <c r="M2639" t="str">
        <f t="shared" si="371"/>
        <v>Adult</v>
      </c>
      <c r="N2639" t="str">
        <f t="shared" si="372"/>
        <v>Medium</v>
      </c>
      <c r="O2639" t="str">
        <f t="shared" si="373"/>
        <v>Normal level</v>
      </c>
      <c r="P2639" t="str">
        <f t="shared" si="374"/>
        <v>High Risk</v>
      </c>
      <c r="Q2639" t="str">
        <f t="shared" si="375"/>
        <v>Normal</v>
      </c>
      <c r="R2639" t="str">
        <f t="shared" si="376"/>
        <v>Normal</v>
      </c>
      <c r="S2639" t="str">
        <f t="shared" si="377"/>
        <v>Medium DPF</v>
      </c>
    </row>
    <row r="2640" spans="1:19" x14ac:dyDescent="0.35">
      <c r="A2640" s="9">
        <v>2639</v>
      </c>
      <c r="B2640" s="10">
        <v>7</v>
      </c>
      <c r="C2640" s="10">
        <v>105</v>
      </c>
      <c r="D2640" s="10">
        <v>69</v>
      </c>
      <c r="E2640" s="10">
        <v>21</v>
      </c>
      <c r="F2640" s="10">
        <v>80</v>
      </c>
      <c r="G2640" s="11">
        <v>32.14</v>
      </c>
      <c r="H2640" s="18">
        <v>0.30499999999999999</v>
      </c>
      <c r="I2640" s="10">
        <v>24</v>
      </c>
      <c r="J2640" s="24">
        <v>0</v>
      </c>
      <c r="K2640" t="str">
        <f t="shared" si="369"/>
        <v>Obese</v>
      </c>
      <c r="L2640" t="str">
        <f t="shared" si="370"/>
        <v>normal</v>
      </c>
      <c r="M2640" t="str">
        <f t="shared" si="371"/>
        <v>Adult</v>
      </c>
      <c r="N2640" t="str">
        <f t="shared" si="372"/>
        <v>Medium</v>
      </c>
      <c r="O2640" t="str">
        <f t="shared" si="373"/>
        <v>Normal level</v>
      </c>
      <c r="P2640" t="str">
        <f t="shared" si="374"/>
        <v>High Risk</v>
      </c>
      <c r="Q2640" t="str">
        <f t="shared" si="375"/>
        <v>Normal</v>
      </c>
      <c r="R2640" t="str">
        <f t="shared" si="376"/>
        <v>Normal</v>
      </c>
      <c r="S2640" t="str">
        <f t="shared" si="377"/>
        <v>Medium DPF</v>
      </c>
    </row>
    <row r="2641" spans="1:19" x14ac:dyDescent="0.35">
      <c r="A2641" s="13">
        <v>2640</v>
      </c>
      <c r="B2641" s="14">
        <v>1</v>
      </c>
      <c r="C2641" s="14">
        <v>103</v>
      </c>
      <c r="D2641" s="14">
        <v>80</v>
      </c>
      <c r="E2641" s="14">
        <v>11</v>
      </c>
      <c r="F2641" s="14">
        <v>82</v>
      </c>
      <c r="G2641" s="15">
        <v>19.399999999999999</v>
      </c>
      <c r="H2641" s="19">
        <v>0.49099999999999999</v>
      </c>
      <c r="I2641" s="14">
        <v>22</v>
      </c>
      <c r="J2641" s="25">
        <v>0</v>
      </c>
      <c r="K2641" t="str">
        <f t="shared" si="369"/>
        <v>Normal weight</v>
      </c>
      <c r="L2641" t="str">
        <f t="shared" si="370"/>
        <v>normal</v>
      </c>
      <c r="M2641" t="str">
        <f t="shared" si="371"/>
        <v>Adult</v>
      </c>
      <c r="N2641" t="str">
        <f t="shared" si="372"/>
        <v>Low</v>
      </c>
      <c r="O2641" t="str">
        <f t="shared" si="373"/>
        <v>Normal level</v>
      </c>
      <c r="P2641" t="str">
        <f t="shared" si="374"/>
        <v>Low Risk</v>
      </c>
      <c r="Q2641" t="str">
        <f t="shared" si="375"/>
        <v>Normal</v>
      </c>
      <c r="R2641" t="str">
        <f t="shared" si="376"/>
        <v>Normal</v>
      </c>
      <c r="S2641" t="str">
        <f t="shared" si="377"/>
        <v>Medium DPF</v>
      </c>
    </row>
    <row r="2642" spans="1:19" x14ac:dyDescent="0.35">
      <c r="A2642" s="9">
        <v>2641</v>
      </c>
      <c r="B2642" s="10">
        <v>1</v>
      </c>
      <c r="C2642" s="10">
        <v>101</v>
      </c>
      <c r="D2642" s="10">
        <v>50</v>
      </c>
      <c r="E2642" s="10">
        <v>15</v>
      </c>
      <c r="F2642" s="10">
        <v>36</v>
      </c>
      <c r="G2642" s="11">
        <v>24.2</v>
      </c>
      <c r="H2642" s="18">
        <v>0.52600000000000002</v>
      </c>
      <c r="I2642" s="10">
        <v>26</v>
      </c>
      <c r="J2642" s="24">
        <v>0</v>
      </c>
      <c r="K2642" t="str">
        <f t="shared" si="369"/>
        <v>Normal weight</v>
      </c>
      <c r="L2642" t="str">
        <f t="shared" si="370"/>
        <v>normal</v>
      </c>
      <c r="M2642" t="str">
        <f t="shared" si="371"/>
        <v>Adult</v>
      </c>
      <c r="N2642" t="str">
        <f t="shared" si="372"/>
        <v>Low</v>
      </c>
      <c r="O2642" t="str">
        <f t="shared" si="373"/>
        <v>Normal level</v>
      </c>
      <c r="P2642" t="str">
        <f t="shared" si="374"/>
        <v>Low Risk</v>
      </c>
      <c r="Q2642" t="str">
        <f t="shared" si="375"/>
        <v>Low</v>
      </c>
      <c r="R2642" t="str">
        <f t="shared" si="376"/>
        <v>Low</v>
      </c>
      <c r="S2642" t="str">
        <f t="shared" si="377"/>
        <v>Medium DPF</v>
      </c>
    </row>
    <row r="2643" spans="1:19" x14ac:dyDescent="0.35">
      <c r="A2643" s="13">
        <v>2642</v>
      </c>
      <c r="B2643" s="14">
        <v>5</v>
      </c>
      <c r="C2643" s="14">
        <v>88</v>
      </c>
      <c r="D2643" s="14">
        <v>66</v>
      </c>
      <c r="E2643" s="14">
        <v>21</v>
      </c>
      <c r="F2643" s="14">
        <v>23</v>
      </c>
      <c r="G2643" s="15">
        <v>24.4</v>
      </c>
      <c r="H2643" s="19">
        <v>0.34200000000000003</v>
      </c>
      <c r="I2643" s="14">
        <v>30</v>
      </c>
      <c r="J2643" s="25">
        <v>0</v>
      </c>
      <c r="K2643" t="str">
        <f t="shared" si="369"/>
        <v>Normal weight</v>
      </c>
      <c r="L2643" t="str">
        <f t="shared" si="370"/>
        <v>normal</v>
      </c>
      <c r="M2643" t="str">
        <f t="shared" si="371"/>
        <v>Adult</v>
      </c>
      <c r="N2643" t="str">
        <f t="shared" si="372"/>
        <v>Medium</v>
      </c>
      <c r="O2643" t="str">
        <f t="shared" si="373"/>
        <v>Normal level</v>
      </c>
      <c r="P2643" t="str">
        <f t="shared" si="374"/>
        <v>High Risk</v>
      </c>
      <c r="Q2643" t="str">
        <f t="shared" si="375"/>
        <v>Low</v>
      </c>
      <c r="R2643" t="str">
        <f t="shared" si="376"/>
        <v>Normal</v>
      </c>
      <c r="S2643" t="str">
        <f t="shared" si="377"/>
        <v>Medium DPF</v>
      </c>
    </row>
    <row r="2644" spans="1:19" x14ac:dyDescent="0.35">
      <c r="A2644" s="9">
        <v>2643</v>
      </c>
      <c r="B2644" s="10">
        <v>8</v>
      </c>
      <c r="C2644" s="10">
        <v>176</v>
      </c>
      <c r="D2644" s="10">
        <v>90</v>
      </c>
      <c r="E2644" s="10">
        <v>34</v>
      </c>
      <c r="F2644" s="10">
        <v>300</v>
      </c>
      <c r="G2644" s="11">
        <v>33.700000000000003</v>
      </c>
      <c r="H2644" s="18">
        <v>0.46700000000000003</v>
      </c>
      <c r="I2644" s="10">
        <v>58</v>
      </c>
      <c r="J2644" s="24">
        <v>1</v>
      </c>
      <c r="K2644" t="str">
        <f t="shared" si="369"/>
        <v>Obese</v>
      </c>
      <c r="L2644" t="str">
        <f t="shared" si="370"/>
        <v xml:space="preserve">Diabetes </v>
      </c>
      <c r="M2644" t="str">
        <f t="shared" si="371"/>
        <v>Adult</v>
      </c>
      <c r="N2644" t="str">
        <f t="shared" si="372"/>
        <v>Medium</v>
      </c>
      <c r="O2644" t="str">
        <f t="shared" si="373"/>
        <v>High level</v>
      </c>
      <c r="P2644" t="str">
        <f t="shared" si="374"/>
        <v>High Risk</v>
      </c>
      <c r="Q2644" t="str">
        <f t="shared" si="375"/>
        <v>High</v>
      </c>
      <c r="R2644" t="str">
        <f t="shared" si="376"/>
        <v>Prehypertension</v>
      </c>
      <c r="S2644" t="str">
        <f t="shared" si="377"/>
        <v>Medium DPF</v>
      </c>
    </row>
    <row r="2645" spans="1:19" x14ac:dyDescent="0.35">
      <c r="A2645" s="13">
        <v>2644</v>
      </c>
      <c r="B2645" s="14">
        <v>7</v>
      </c>
      <c r="C2645" s="14">
        <v>150</v>
      </c>
      <c r="D2645" s="14">
        <v>66</v>
      </c>
      <c r="E2645" s="14">
        <v>42</v>
      </c>
      <c r="F2645" s="14">
        <v>342</v>
      </c>
      <c r="G2645" s="15">
        <v>34.700000000000003</v>
      </c>
      <c r="H2645" s="19">
        <v>0.71799999999999997</v>
      </c>
      <c r="I2645" s="14">
        <v>42</v>
      </c>
      <c r="J2645" s="25">
        <v>0</v>
      </c>
      <c r="K2645" t="str">
        <f t="shared" si="369"/>
        <v>Obese</v>
      </c>
      <c r="L2645" t="str">
        <f t="shared" si="370"/>
        <v>normal</v>
      </c>
      <c r="M2645" t="str">
        <f t="shared" si="371"/>
        <v>Adult</v>
      </c>
      <c r="N2645" t="str">
        <f t="shared" si="372"/>
        <v>High</v>
      </c>
      <c r="O2645" t="str">
        <f t="shared" si="373"/>
        <v>High level</v>
      </c>
      <c r="P2645" t="str">
        <f t="shared" si="374"/>
        <v>High Risk</v>
      </c>
      <c r="Q2645" t="str">
        <f t="shared" si="375"/>
        <v>High</v>
      </c>
      <c r="R2645" t="str">
        <f t="shared" si="376"/>
        <v>Normal</v>
      </c>
      <c r="S2645" t="str">
        <f t="shared" si="377"/>
        <v>High DPF</v>
      </c>
    </row>
    <row r="2646" spans="1:19" x14ac:dyDescent="0.35">
      <c r="A2646" s="9">
        <v>2645</v>
      </c>
      <c r="B2646" s="10">
        <v>1</v>
      </c>
      <c r="C2646" s="10">
        <v>73</v>
      </c>
      <c r="D2646" s="10">
        <v>50</v>
      </c>
      <c r="E2646" s="10">
        <v>10</v>
      </c>
      <c r="F2646" s="10">
        <v>80</v>
      </c>
      <c r="G2646" s="11">
        <v>23</v>
      </c>
      <c r="H2646" s="18">
        <v>0.248</v>
      </c>
      <c r="I2646" s="10">
        <v>21</v>
      </c>
      <c r="J2646" s="24">
        <v>0</v>
      </c>
      <c r="K2646" t="str">
        <f t="shared" si="369"/>
        <v>Normal weight</v>
      </c>
      <c r="L2646" t="str">
        <f t="shared" si="370"/>
        <v>normal</v>
      </c>
      <c r="M2646" t="str">
        <f t="shared" si="371"/>
        <v>Adult</v>
      </c>
      <c r="N2646" t="str">
        <f t="shared" si="372"/>
        <v>Low</v>
      </c>
      <c r="O2646" t="str">
        <f t="shared" si="373"/>
        <v>Normal level</v>
      </c>
      <c r="P2646" t="str">
        <f t="shared" si="374"/>
        <v>Low Risk</v>
      </c>
      <c r="Q2646" t="str">
        <f t="shared" si="375"/>
        <v>Normal</v>
      </c>
      <c r="R2646" t="str">
        <f t="shared" si="376"/>
        <v>Low</v>
      </c>
      <c r="S2646" t="str">
        <f t="shared" si="377"/>
        <v>Low DPF</v>
      </c>
    </row>
    <row r="2647" spans="1:19" x14ac:dyDescent="0.35">
      <c r="A2647" s="13">
        <v>2646</v>
      </c>
      <c r="B2647" s="14">
        <v>7</v>
      </c>
      <c r="C2647" s="14">
        <v>187</v>
      </c>
      <c r="D2647" s="14">
        <v>68</v>
      </c>
      <c r="E2647" s="14">
        <v>39</v>
      </c>
      <c r="F2647" s="14">
        <v>304</v>
      </c>
      <c r="G2647" s="15">
        <v>37.700000000000003</v>
      </c>
      <c r="H2647" s="19">
        <v>0.254</v>
      </c>
      <c r="I2647" s="14">
        <v>41</v>
      </c>
      <c r="J2647" s="25">
        <v>1</v>
      </c>
      <c r="K2647" t="str">
        <f t="shared" si="369"/>
        <v>Obese</v>
      </c>
      <c r="L2647" t="str">
        <f t="shared" si="370"/>
        <v xml:space="preserve">Diabetes </v>
      </c>
      <c r="M2647" t="str">
        <f t="shared" si="371"/>
        <v>Adult</v>
      </c>
      <c r="N2647" t="str">
        <f t="shared" si="372"/>
        <v>Medium</v>
      </c>
      <c r="O2647" t="str">
        <f t="shared" si="373"/>
        <v>High level</v>
      </c>
      <c r="P2647" t="str">
        <f t="shared" si="374"/>
        <v>High Risk</v>
      </c>
      <c r="Q2647" t="str">
        <f t="shared" si="375"/>
        <v>High</v>
      </c>
      <c r="R2647" t="str">
        <f t="shared" si="376"/>
        <v>Normal</v>
      </c>
      <c r="S2647" t="str">
        <f t="shared" si="377"/>
        <v>Low DPF</v>
      </c>
    </row>
    <row r="2648" spans="1:19" x14ac:dyDescent="0.35">
      <c r="A2648" s="9">
        <v>2647</v>
      </c>
      <c r="B2648" s="10">
        <v>4</v>
      </c>
      <c r="C2648" s="10">
        <v>100</v>
      </c>
      <c r="D2648" s="10">
        <v>88</v>
      </c>
      <c r="E2648" s="10">
        <v>60</v>
      </c>
      <c r="F2648" s="10">
        <v>110</v>
      </c>
      <c r="G2648" s="11">
        <v>46.8</v>
      </c>
      <c r="H2648" s="18">
        <v>0.96199999999999997</v>
      </c>
      <c r="I2648" s="10">
        <v>31</v>
      </c>
      <c r="J2648" s="24">
        <v>0</v>
      </c>
      <c r="K2648" t="str">
        <f t="shared" si="369"/>
        <v>Obese</v>
      </c>
      <c r="L2648" t="str">
        <f t="shared" si="370"/>
        <v>normal</v>
      </c>
      <c r="M2648" t="str">
        <f t="shared" si="371"/>
        <v>Adult</v>
      </c>
      <c r="N2648" t="str">
        <f t="shared" si="372"/>
        <v>High</v>
      </c>
      <c r="O2648" t="str">
        <f t="shared" si="373"/>
        <v>Normal level</v>
      </c>
      <c r="P2648" t="str">
        <f t="shared" si="374"/>
        <v>High Risk</v>
      </c>
      <c r="Q2648" t="str">
        <f t="shared" si="375"/>
        <v>Normal</v>
      </c>
      <c r="R2648" t="str">
        <f t="shared" si="376"/>
        <v>Prehypertension</v>
      </c>
      <c r="S2648" t="str">
        <f t="shared" si="377"/>
        <v>High DPF</v>
      </c>
    </row>
    <row r="2649" spans="1:19" x14ac:dyDescent="0.35">
      <c r="A2649" s="13">
        <v>2648</v>
      </c>
      <c r="B2649" s="14">
        <v>4</v>
      </c>
      <c r="C2649" s="14">
        <v>146</v>
      </c>
      <c r="D2649" s="14">
        <v>82</v>
      </c>
      <c r="E2649" s="14">
        <v>21</v>
      </c>
      <c r="F2649" s="14">
        <v>80</v>
      </c>
      <c r="G2649" s="15">
        <v>40.5</v>
      </c>
      <c r="H2649" s="19">
        <v>1.7809999999999999</v>
      </c>
      <c r="I2649" s="14">
        <v>44</v>
      </c>
      <c r="J2649" s="25">
        <v>0</v>
      </c>
      <c r="K2649" t="str">
        <f t="shared" si="369"/>
        <v>Obese</v>
      </c>
      <c r="L2649" t="str">
        <f t="shared" si="370"/>
        <v>normal</v>
      </c>
      <c r="M2649" t="str">
        <f t="shared" si="371"/>
        <v>Adult</v>
      </c>
      <c r="N2649" t="str">
        <f t="shared" si="372"/>
        <v>Medium</v>
      </c>
      <c r="O2649" t="str">
        <f t="shared" si="373"/>
        <v>High level</v>
      </c>
      <c r="P2649" t="str">
        <f t="shared" si="374"/>
        <v>High Risk</v>
      </c>
      <c r="Q2649" t="str">
        <f t="shared" si="375"/>
        <v>Normal</v>
      </c>
      <c r="R2649" t="str">
        <f t="shared" si="376"/>
        <v>Prehypertension</v>
      </c>
      <c r="S2649" t="str">
        <f t="shared" si="377"/>
        <v>High DPF</v>
      </c>
    </row>
    <row r="2650" spans="1:19" x14ac:dyDescent="0.35">
      <c r="A2650" s="9">
        <v>2649</v>
      </c>
      <c r="B2650" s="10">
        <v>4</v>
      </c>
      <c r="C2650" s="10">
        <v>105</v>
      </c>
      <c r="D2650" s="10">
        <v>64</v>
      </c>
      <c r="E2650" s="10">
        <v>41</v>
      </c>
      <c r="F2650" s="10">
        <v>142</v>
      </c>
      <c r="G2650" s="11">
        <v>41.5</v>
      </c>
      <c r="H2650" s="18">
        <v>0.17299999999999999</v>
      </c>
      <c r="I2650" s="10">
        <v>22</v>
      </c>
      <c r="J2650" s="24">
        <v>0</v>
      </c>
      <c r="K2650" t="str">
        <f t="shared" si="369"/>
        <v>Obese</v>
      </c>
      <c r="L2650" t="str">
        <f t="shared" si="370"/>
        <v>normal</v>
      </c>
      <c r="M2650" t="str">
        <f t="shared" si="371"/>
        <v>Adult</v>
      </c>
      <c r="N2650" t="str">
        <f t="shared" si="372"/>
        <v>High</v>
      </c>
      <c r="O2650" t="str">
        <f t="shared" si="373"/>
        <v>Normal level</v>
      </c>
      <c r="P2650" t="str">
        <f t="shared" si="374"/>
        <v>High Risk</v>
      </c>
      <c r="Q2650" t="str">
        <f t="shared" si="375"/>
        <v>Normal</v>
      </c>
      <c r="R2650" t="str">
        <f t="shared" si="376"/>
        <v>Normal</v>
      </c>
      <c r="S2650" t="str">
        <f t="shared" si="377"/>
        <v>Low DPF</v>
      </c>
    </row>
    <row r="2651" spans="1:19" x14ac:dyDescent="0.35">
      <c r="A2651" s="13">
        <v>2650</v>
      </c>
      <c r="B2651" s="14">
        <v>2</v>
      </c>
      <c r="C2651" s="14">
        <v>84</v>
      </c>
      <c r="D2651" s="14">
        <v>69</v>
      </c>
      <c r="E2651" s="14">
        <v>21</v>
      </c>
      <c r="F2651" s="14">
        <v>80</v>
      </c>
      <c r="G2651" s="15">
        <v>32.14</v>
      </c>
      <c r="H2651" s="19">
        <v>0.30399999999999999</v>
      </c>
      <c r="I2651" s="14">
        <v>21</v>
      </c>
      <c r="J2651" s="25">
        <v>0</v>
      </c>
      <c r="K2651" t="str">
        <f t="shared" si="369"/>
        <v>Obese</v>
      </c>
      <c r="L2651" t="str">
        <f t="shared" si="370"/>
        <v>normal</v>
      </c>
      <c r="M2651" t="str">
        <f t="shared" si="371"/>
        <v>Adult</v>
      </c>
      <c r="N2651" t="str">
        <f t="shared" si="372"/>
        <v>Medium</v>
      </c>
      <c r="O2651" t="str">
        <f t="shared" si="373"/>
        <v>Normal level</v>
      </c>
      <c r="P2651" t="str">
        <f t="shared" si="374"/>
        <v>Low Risk</v>
      </c>
      <c r="Q2651" t="str">
        <f t="shared" si="375"/>
        <v>Normal</v>
      </c>
      <c r="R2651" t="str">
        <f t="shared" si="376"/>
        <v>Normal</v>
      </c>
      <c r="S2651" t="str">
        <f t="shared" si="377"/>
        <v>Medium DPF</v>
      </c>
    </row>
    <row r="2652" spans="1:19" x14ac:dyDescent="0.35">
      <c r="A2652" s="9">
        <v>2651</v>
      </c>
      <c r="B2652" s="10">
        <v>8</v>
      </c>
      <c r="C2652" s="10">
        <v>133</v>
      </c>
      <c r="D2652" s="10">
        <v>72</v>
      </c>
      <c r="E2652" s="10">
        <v>21</v>
      </c>
      <c r="F2652" s="10">
        <v>80</v>
      </c>
      <c r="G2652" s="11">
        <v>32.9</v>
      </c>
      <c r="H2652" s="18">
        <v>0.27</v>
      </c>
      <c r="I2652" s="10">
        <v>39</v>
      </c>
      <c r="J2652" s="24">
        <v>1</v>
      </c>
      <c r="K2652" t="str">
        <f t="shared" si="369"/>
        <v>Obese</v>
      </c>
      <c r="L2652" t="str">
        <f t="shared" si="370"/>
        <v xml:space="preserve">Diabetes </v>
      </c>
      <c r="M2652" t="str">
        <f t="shared" si="371"/>
        <v>Adult</v>
      </c>
      <c r="N2652" t="str">
        <f t="shared" si="372"/>
        <v>Medium</v>
      </c>
      <c r="O2652" t="str">
        <f t="shared" si="373"/>
        <v>Normal level</v>
      </c>
      <c r="P2652" t="str">
        <f t="shared" si="374"/>
        <v>High Risk</v>
      </c>
      <c r="Q2652" t="str">
        <f t="shared" si="375"/>
        <v>Normal</v>
      </c>
      <c r="R2652" t="str">
        <f t="shared" si="376"/>
        <v>Normal</v>
      </c>
      <c r="S2652" t="str">
        <f t="shared" si="377"/>
        <v>Low DPF</v>
      </c>
    </row>
    <row r="2653" spans="1:19" x14ac:dyDescent="0.35">
      <c r="A2653" s="13">
        <v>2652</v>
      </c>
      <c r="B2653" s="14">
        <v>5</v>
      </c>
      <c r="C2653" s="14">
        <v>44</v>
      </c>
      <c r="D2653" s="14">
        <v>62</v>
      </c>
      <c r="E2653" s="14">
        <v>21</v>
      </c>
      <c r="F2653" s="14">
        <v>80</v>
      </c>
      <c r="G2653" s="15">
        <v>25</v>
      </c>
      <c r="H2653" s="19">
        <v>0.58699999999999997</v>
      </c>
      <c r="I2653" s="14">
        <v>36</v>
      </c>
      <c r="J2653" s="25">
        <v>0</v>
      </c>
      <c r="K2653" t="str">
        <f t="shared" si="369"/>
        <v>Overweight</v>
      </c>
      <c r="L2653" t="str">
        <f t="shared" si="370"/>
        <v>normal</v>
      </c>
      <c r="M2653" t="str">
        <f t="shared" si="371"/>
        <v>Adult</v>
      </c>
      <c r="N2653" t="str">
        <f t="shared" si="372"/>
        <v>Medium</v>
      </c>
      <c r="O2653" t="str">
        <f t="shared" si="373"/>
        <v>Normal level</v>
      </c>
      <c r="P2653" t="str">
        <f t="shared" si="374"/>
        <v>High Risk</v>
      </c>
      <c r="Q2653" t="str">
        <f t="shared" si="375"/>
        <v>Normal</v>
      </c>
      <c r="R2653" t="str">
        <f t="shared" si="376"/>
        <v>Normal</v>
      </c>
      <c r="S2653" t="str">
        <f t="shared" si="377"/>
        <v>Medium DPF</v>
      </c>
    </row>
    <row r="2654" spans="1:19" x14ac:dyDescent="0.35">
      <c r="A2654" s="9">
        <v>2653</v>
      </c>
      <c r="B2654" s="10">
        <v>2</v>
      </c>
      <c r="C2654" s="10">
        <v>141</v>
      </c>
      <c r="D2654" s="10">
        <v>58</v>
      </c>
      <c r="E2654" s="10">
        <v>34</v>
      </c>
      <c r="F2654" s="10">
        <v>128</v>
      </c>
      <c r="G2654" s="11">
        <v>25.4</v>
      </c>
      <c r="H2654" s="18">
        <v>0.69899999999999995</v>
      </c>
      <c r="I2654" s="10">
        <v>24</v>
      </c>
      <c r="J2654" s="24">
        <v>0</v>
      </c>
      <c r="K2654" t="str">
        <f t="shared" si="369"/>
        <v>Overweight</v>
      </c>
      <c r="L2654" t="str">
        <f t="shared" si="370"/>
        <v>normal</v>
      </c>
      <c r="M2654" t="str">
        <f t="shared" si="371"/>
        <v>Adult</v>
      </c>
      <c r="N2654" t="str">
        <f t="shared" si="372"/>
        <v>Medium</v>
      </c>
      <c r="O2654" t="str">
        <f t="shared" si="373"/>
        <v>High level</v>
      </c>
      <c r="P2654" t="str">
        <f t="shared" si="374"/>
        <v>Low Risk</v>
      </c>
      <c r="Q2654" t="str">
        <f t="shared" si="375"/>
        <v>Normal</v>
      </c>
      <c r="R2654" t="str">
        <f t="shared" si="376"/>
        <v>Low</v>
      </c>
      <c r="S2654" t="str">
        <f t="shared" si="377"/>
        <v>High DPF</v>
      </c>
    </row>
    <row r="2655" spans="1:19" x14ac:dyDescent="0.35">
      <c r="A2655" s="13">
        <v>2654</v>
      </c>
      <c r="B2655" s="14">
        <v>7</v>
      </c>
      <c r="C2655" s="14">
        <v>114</v>
      </c>
      <c r="D2655" s="14">
        <v>66</v>
      </c>
      <c r="E2655" s="14">
        <v>21</v>
      </c>
      <c r="F2655" s="14">
        <v>80</v>
      </c>
      <c r="G2655" s="15">
        <v>32.799999999999997</v>
      </c>
      <c r="H2655" s="19">
        <v>0.25800000000000001</v>
      </c>
      <c r="I2655" s="14">
        <v>42</v>
      </c>
      <c r="J2655" s="25">
        <v>1</v>
      </c>
      <c r="K2655" t="str">
        <f t="shared" si="369"/>
        <v>Obese</v>
      </c>
      <c r="L2655" t="str">
        <f t="shared" si="370"/>
        <v xml:space="preserve">Diabetes </v>
      </c>
      <c r="M2655" t="str">
        <f t="shared" si="371"/>
        <v>Adult</v>
      </c>
      <c r="N2655" t="str">
        <f t="shared" si="372"/>
        <v>Medium</v>
      </c>
      <c r="O2655" t="str">
        <f t="shared" si="373"/>
        <v>Normal level</v>
      </c>
      <c r="P2655" t="str">
        <f t="shared" si="374"/>
        <v>High Risk</v>
      </c>
      <c r="Q2655" t="str">
        <f t="shared" si="375"/>
        <v>Normal</v>
      </c>
      <c r="R2655" t="str">
        <f t="shared" si="376"/>
        <v>Normal</v>
      </c>
      <c r="S2655" t="str">
        <f t="shared" si="377"/>
        <v>Low DPF</v>
      </c>
    </row>
    <row r="2656" spans="1:19" x14ac:dyDescent="0.35">
      <c r="A2656" s="9">
        <v>2655</v>
      </c>
      <c r="B2656" s="10">
        <v>5</v>
      </c>
      <c r="C2656" s="10">
        <v>99</v>
      </c>
      <c r="D2656" s="10">
        <v>74</v>
      </c>
      <c r="E2656" s="10">
        <v>27</v>
      </c>
      <c r="F2656" s="10">
        <v>80</v>
      </c>
      <c r="G2656" s="11">
        <v>29</v>
      </c>
      <c r="H2656" s="18">
        <v>0.20300000000000001</v>
      </c>
      <c r="I2656" s="10">
        <v>32</v>
      </c>
      <c r="J2656" s="24">
        <v>0</v>
      </c>
      <c r="K2656" t="str">
        <f t="shared" si="369"/>
        <v>Overweight</v>
      </c>
      <c r="L2656" t="str">
        <f t="shared" si="370"/>
        <v>normal</v>
      </c>
      <c r="M2656" t="str">
        <f t="shared" si="371"/>
        <v>Adult</v>
      </c>
      <c r="N2656" t="str">
        <f t="shared" si="372"/>
        <v>Medium</v>
      </c>
      <c r="O2656" t="str">
        <f t="shared" si="373"/>
        <v>Normal level</v>
      </c>
      <c r="P2656" t="str">
        <f t="shared" si="374"/>
        <v>High Risk</v>
      </c>
      <c r="Q2656" t="str">
        <f t="shared" si="375"/>
        <v>Normal</v>
      </c>
      <c r="R2656" t="str">
        <f t="shared" si="376"/>
        <v>Normal</v>
      </c>
      <c r="S2656" t="str">
        <f t="shared" si="377"/>
        <v>Low DPF</v>
      </c>
    </row>
    <row r="2657" spans="1:19" x14ac:dyDescent="0.35">
      <c r="A2657" s="13">
        <v>2656</v>
      </c>
      <c r="B2657" s="14">
        <v>4</v>
      </c>
      <c r="C2657" s="14">
        <v>109</v>
      </c>
      <c r="D2657" s="14">
        <v>88</v>
      </c>
      <c r="E2657" s="14">
        <v>30</v>
      </c>
      <c r="F2657" s="14">
        <v>80</v>
      </c>
      <c r="G2657" s="15">
        <v>32.5</v>
      </c>
      <c r="H2657" s="19">
        <v>0.85499999999999998</v>
      </c>
      <c r="I2657" s="14">
        <v>38</v>
      </c>
      <c r="J2657" s="25">
        <v>1</v>
      </c>
      <c r="K2657" t="str">
        <f t="shared" si="369"/>
        <v>Obese</v>
      </c>
      <c r="L2657" t="str">
        <f t="shared" si="370"/>
        <v xml:space="preserve">Diabetes </v>
      </c>
      <c r="M2657" t="str">
        <f t="shared" si="371"/>
        <v>Adult</v>
      </c>
      <c r="N2657" t="str">
        <f t="shared" si="372"/>
        <v>Medium</v>
      </c>
      <c r="O2657" t="str">
        <f t="shared" si="373"/>
        <v>Normal level</v>
      </c>
      <c r="P2657" t="str">
        <f t="shared" si="374"/>
        <v>High Risk</v>
      </c>
      <c r="Q2657" t="str">
        <f t="shared" si="375"/>
        <v>Normal</v>
      </c>
      <c r="R2657" t="str">
        <f t="shared" si="376"/>
        <v>Prehypertension</v>
      </c>
      <c r="S2657" t="str">
        <f t="shared" si="377"/>
        <v>High DPF</v>
      </c>
    </row>
    <row r="2658" spans="1:19" x14ac:dyDescent="0.35">
      <c r="A2658" s="9">
        <v>2657</v>
      </c>
      <c r="B2658" s="10">
        <v>2</v>
      </c>
      <c r="C2658" s="10">
        <v>109</v>
      </c>
      <c r="D2658" s="10">
        <v>92</v>
      </c>
      <c r="E2658" s="10">
        <v>21</v>
      </c>
      <c r="F2658" s="10">
        <v>80</v>
      </c>
      <c r="G2658" s="11">
        <v>42.7</v>
      </c>
      <c r="H2658" s="18">
        <v>0.84499999999999997</v>
      </c>
      <c r="I2658" s="10">
        <v>54</v>
      </c>
      <c r="J2658" s="24">
        <v>0</v>
      </c>
      <c r="K2658" t="str">
        <f t="shared" si="369"/>
        <v>Obese</v>
      </c>
      <c r="L2658" t="str">
        <f t="shared" si="370"/>
        <v>normal</v>
      </c>
      <c r="M2658" t="str">
        <f t="shared" si="371"/>
        <v>Adult</v>
      </c>
      <c r="N2658" t="str">
        <f t="shared" si="372"/>
        <v>Medium</v>
      </c>
      <c r="O2658" t="str">
        <f t="shared" si="373"/>
        <v>Normal level</v>
      </c>
      <c r="P2658" t="str">
        <f t="shared" si="374"/>
        <v>Low Risk</v>
      </c>
      <c r="Q2658" t="str">
        <f t="shared" si="375"/>
        <v>Normal</v>
      </c>
      <c r="R2658" t="str">
        <f t="shared" si="376"/>
        <v>Hypertension</v>
      </c>
      <c r="S2658" t="str">
        <f t="shared" si="377"/>
        <v>High DPF</v>
      </c>
    </row>
    <row r="2659" spans="1:19" x14ac:dyDescent="0.35">
      <c r="A2659" s="13">
        <v>2658</v>
      </c>
      <c r="B2659" s="14">
        <v>1</v>
      </c>
      <c r="C2659" s="14">
        <v>95</v>
      </c>
      <c r="D2659" s="14">
        <v>66</v>
      </c>
      <c r="E2659" s="14">
        <v>13</v>
      </c>
      <c r="F2659" s="14">
        <v>38</v>
      </c>
      <c r="G2659" s="15">
        <v>19.600000000000001</v>
      </c>
      <c r="H2659" s="19">
        <v>0.33400000000000002</v>
      </c>
      <c r="I2659" s="14">
        <v>25</v>
      </c>
      <c r="J2659" s="25">
        <v>0</v>
      </c>
      <c r="K2659" t="str">
        <f t="shared" si="369"/>
        <v>Normal weight</v>
      </c>
      <c r="L2659" t="str">
        <f t="shared" si="370"/>
        <v>normal</v>
      </c>
      <c r="M2659" t="str">
        <f t="shared" si="371"/>
        <v>Adult</v>
      </c>
      <c r="N2659" t="str">
        <f t="shared" si="372"/>
        <v>Low</v>
      </c>
      <c r="O2659" t="str">
        <f t="shared" si="373"/>
        <v>Normal level</v>
      </c>
      <c r="P2659" t="str">
        <f t="shared" si="374"/>
        <v>Low Risk</v>
      </c>
      <c r="Q2659" t="str">
        <f t="shared" si="375"/>
        <v>Low</v>
      </c>
      <c r="R2659" t="str">
        <f t="shared" si="376"/>
        <v>Normal</v>
      </c>
      <c r="S2659" t="str">
        <f t="shared" si="377"/>
        <v>Medium DPF</v>
      </c>
    </row>
    <row r="2660" spans="1:19" x14ac:dyDescent="0.35">
      <c r="A2660" s="9">
        <v>2659</v>
      </c>
      <c r="B2660" s="10">
        <v>4</v>
      </c>
      <c r="C2660" s="10">
        <v>146</v>
      </c>
      <c r="D2660" s="10">
        <v>85</v>
      </c>
      <c r="E2660" s="10">
        <v>27</v>
      </c>
      <c r="F2660" s="10">
        <v>100</v>
      </c>
      <c r="G2660" s="11">
        <v>28.9</v>
      </c>
      <c r="H2660" s="18">
        <v>0.189</v>
      </c>
      <c r="I2660" s="10">
        <v>27</v>
      </c>
      <c r="J2660" s="24">
        <v>0</v>
      </c>
      <c r="K2660" t="str">
        <f t="shared" si="369"/>
        <v>Overweight</v>
      </c>
      <c r="L2660" t="str">
        <f t="shared" si="370"/>
        <v>normal</v>
      </c>
      <c r="M2660" t="str">
        <f t="shared" si="371"/>
        <v>Adult</v>
      </c>
      <c r="N2660" t="str">
        <f t="shared" si="372"/>
        <v>Medium</v>
      </c>
      <c r="O2660" t="str">
        <f t="shared" si="373"/>
        <v>High level</v>
      </c>
      <c r="P2660" t="str">
        <f t="shared" si="374"/>
        <v>High Risk</v>
      </c>
      <c r="Q2660" t="str">
        <f t="shared" si="375"/>
        <v>Normal</v>
      </c>
      <c r="R2660" t="str">
        <f t="shared" si="376"/>
        <v>Prehypertension</v>
      </c>
      <c r="S2660" t="str">
        <f t="shared" si="377"/>
        <v>Low DPF</v>
      </c>
    </row>
    <row r="2661" spans="1:19" x14ac:dyDescent="0.35">
      <c r="A2661" s="13">
        <v>2660</v>
      </c>
      <c r="B2661" s="14">
        <v>2</v>
      </c>
      <c r="C2661" s="14">
        <v>100</v>
      </c>
      <c r="D2661" s="14">
        <v>66</v>
      </c>
      <c r="E2661" s="14">
        <v>20</v>
      </c>
      <c r="F2661" s="14">
        <v>90</v>
      </c>
      <c r="G2661" s="15">
        <v>32.9</v>
      </c>
      <c r="H2661" s="19">
        <v>0.86699999999999999</v>
      </c>
      <c r="I2661" s="14">
        <v>28</v>
      </c>
      <c r="J2661" s="25">
        <v>1</v>
      </c>
      <c r="K2661" t="str">
        <f t="shared" si="369"/>
        <v>Obese</v>
      </c>
      <c r="L2661" t="str">
        <f t="shared" si="370"/>
        <v xml:space="preserve">Diabetes </v>
      </c>
      <c r="M2661" t="str">
        <f t="shared" si="371"/>
        <v>Adult</v>
      </c>
      <c r="N2661" t="str">
        <f t="shared" si="372"/>
        <v>Medium</v>
      </c>
      <c r="O2661" t="str">
        <f t="shared" si="373"/>
        <v>Normal level</v>
      </c>
      <c r="P2661" t="str">
        <f t="shared" si="374"/>
        <v>Low Risk</v>
      </c>
      <c r="Q2661" t="str">
        <f t="shared" si="375"/>
        <v>Normal</v>
      </c>
      <c r="R2661" t="str">
        <f t="shared" si="376"/>
        <v>Normal</v>
      </c>
      <c r="S2661" t="str">
        <f t="shared" si="377"/>
        <v>High DPF</v>
      </c>
    </row>
    <row r="2662" spans="1:19" x14ac:dyDescent="0.35">
      <c r="A2662" s="9">
        <v>2661</v>
      </c>
      <c r="B2662" s="10">
        <v>5</v>
      </c>
      <c r="C2662" s="10">
        <v>139</v>
      </c>
      <c r="D2662" s="10">
        <v>64</v>
      </c>
      <c r="E2662" s="10">
        <v>35</v>
      </c>
      <c r="F2662" s="10">
        <v>140</v>
      </c>
      <c r="G2662" s="11">
        <v>28.6</v>
      </c>
      <c r="H2662" s="18">
        <v>0.41099999999999998</v>
      </c>
      <c r="I2662" s="10">
        <v>26</v>
      </c>
      <c r="J2662" s="24">
        <v>0</v>
      </c>
      <c r="K2662" t="str">
        <f t="shared" si="369"/>
        <v>Overweight</v>
      </c>
      <c r="L2662" t="str">
        <f t="shared" si="370"/>
        <v>normal</v>
      </c>
      <c r="M2662" t="str">
        <f t="shared" si="371"/>
        <v>Adult</v>
      </c>
      <c r="N2662" t="str">
        <f t="shared" si="372"/>
        <v>Medium</v>
      </c>
      <c r="O2662" t="str">
        <f t="shared" si="373"/>
        <v>Normal level</v>
      </c>
      <c r="P2662" t="str">
        <f t="shared" si="374"/>
        <v>High Risk</v>
      </c>
      <c r="Q2662" t="str">
        <f t="shared" si="375"/>
        <v>Normal</v>
      </c>
      <c r="R2662" t="str">
        <f t="shared" si="376"/>
        <v>Normal</v>
      </c>
      <c r="S2662" t="str">
        <f t="shared" si="377"/>
        <v>Medium DPF</v>
      </c>
    </row>
    <row r="2663" spans="1:19" x14ac:dyDescent="0.35">
      <c r="A2663" s="13">
        <v>2662</v>
      </c>
      <c r="B2663" s="14">
        <v>13</v>
      </c>
      <c r="C2663" s="14">
        <v>126</v>
      </c>
      <c r="D2663" s="14">
        <v>90</v>
      </c>
      <c r="E2663" s="14">
        <v>21</v>
      </c>
      <c r="F2663" s="14">
        <v>80</v>
      </c>
      <c r="G2663" s="15">
        <v>43.4</v>
      </c>
      <c r="H2663" s="19">
        <v>0.58299999999999996</v>
      </c>
      <c r="I2663" s="14">
        <v>42</v>
      </c>
      <c r="J2663" s="25">
        <v>1</v>
      </c>
      <c r="K2663" t="str">
        <f t="shared" si="369"/>
        <v>Obese</v>
      </c>
      <c r="L2663" t="str">
        <f t="shared" si="370"/>
        <v xml:space="preserve">Diabetes </v>
      </c>
      <c r="M2663" t="str">
        <f t="shared" si="371"/>
        <v>Adult</v>
      </c>
      <c r="N2663" t="str">
        <f t="shared" si="372"/>
        <v>Medium</v>
      </c>
      <c r="O2663" t="str">
        <f t="shared" si="373"/>
        <v>Normal level</v>
      </c>
      <c r="P2663" t="str">
        <f t="shared" si="374"/>
        <v>High Risk</v>
      </c>
      <c r="Q2663" t="str">
        <f t="shared" si="375"/>
        <v>Normal</v>
      </c>
      <c r="R2663" t="str">
        <f t="shared" si="376"/>
        <v>Prehypertension</v>
      </c>
      <c r="S2663" t="str">
        <f t="shared" si="377"/>
        <v>Medium DPF</v>
      </c>
    </row>
    <row r="2664" spans="1:19" x14ac:dyDescent="0.35">
      <c r="A2664" s="9">
        <v>2663</v>
      </c>
      <c r="B2664" s="10">
        <v>4</v>
      </c>
      <c r="C2664" s="10">
        <v>129</v>
      </c>
      <c r="D2664" s="10">
        <v>86</v>
      </c>
      <c r="E2664" s="10">
        <v>20</v>
      </c>
      <c r="F2664" s="10">
        <v>270</v>
      </c>
      <c r="G2664" s="11">
        <v>35.1</v>
      </c>
      <c r="H2664" s="18">
        <v>0.23100000000000001</v>
      </c>
      <c r="I2664" s="10">
        <v>23</v>
      </c>
      <c r="J2664" s="24">
        <v>0</v>
      </c>
      <c r="K2664" t="str">
        <f t="shared" si="369"/>
        <v>Obese</v>
      </c>
      <c r="L2664" t="str">
        <f t="shared" si="370"/>
        <v>normal</v>
      </c>
      <c r="M2664" t="str">
        <f t="shared" si="371"/>
        <v>Adult</v>
      </c>
      <c r="N2664" t="str">
        <f t="shared" si="372"/>
        <v>Medium</v>
      </c>
      <c r="O2664" t="str">
        <f t="shared" si="373"/>
        <v>Normal level</v>
      </c>
      <c r="P2664" t="str">
        <f t="shared" si="374"/>
        <v>High Risk</v>
      </c>
      <c r="Q2664" t="str">
        <f t="shared" si="375"/>
        <v>High</v>
      </c>
      <c r="R2664" t="str">
        <f t="shared" si="376"/>
        <v>Prehypertension</v>
      </c>
      <c r="S2664" t="str">
        <f t="shared" si="377"/>
        <v>Low DPF</v>
      </c>
    </row>
    <row r="2665" spans="1:19" x14ac:dyDescent="0.35">
      <c r="A2665" s="13">
        <v>2664</v>
      </c>
      <c r="B2665" s="14">
        <v>1</v>
      </c>
      <c r="C2665" s="14">
        <v>79</v>
      </c>
      <c r="D2665" s="14">
        <v>75</v>
      </c>
      <c r="E2665" s="14">
        <v>30</v>
      </c>
      <c r="F2665" s="14">
        <v>80</v>
      </c>
      <c r="G2665" s="15">
        <v>32</v>
      </c>
      <c r="H2665" s="19">
        <v>0.39600000000000002</v>
      </c>
      <c r="I2665" s="14">
        <v>22</v>
      </c>
      <c r="J2665" s="25">
        <v>0</v>
      </c>
      <c r="K2665" t="str">
        <f t="shared" si="369"/>
        <v>Obese</v>
      </c>
      <c r="L2665" t="str">
        <f t="shared" si="370"/>
        <v>normal</v>
      </c>
      <c r="M2665" t="str">
        <f t="shared" si="371"/>
        <v>Adult</v>
      </c>
      <c r="N2665" t="str">
        <f t="shared" si="372"/>
        <v>Medium</v>
      </c>
      <c r="O2665" t="str">
        <f t="shared" si="373"/>
        <v>Normal level</v>
      </c>
      <c r="P2665" t="str">
        <f t="shared" si="374"/>
        <v>Low Risk</v>
      </c>
      <c r="Q2665" t="str">
        <f t="shared" si="375"/>
        <v>Normal</v>
      </c>
      <c r="R2665" t="str">
        <f t="shared" si="376"/>
        <v>Normal</v>
      </c>
      <c r="S2665" t="str">
        <f t="shared" si="377"/>
        <v>Medium DPF</v>
      </c>
    </row>
    <row r="2666" spans="1:19" x14ac:dyDescent="0.35">
      <c r="A2666" s="9">
        <v>2665</v>
      </c>
      <c r="B2666" s="10">
        <v>1</v>
      </c>
      <c r="C2666" s="10">
        <v>121</v>
      </c>
      <c r="D2666" s="10">
        <v>48</v>
      </c>
      <c r="E2666" s="10">
        <v>20</v>
      </c>
      <c r="F2666" s="10">
        <v>80</v>
      </c>
      <c r="G2666" s="11">
        <v>24.7</v>
      </c>
      <c r="H2666" s="18">
        <v>0.14000000000000001</v>
      </c>
      <c r="I2666" s="10">
        <v>22</v>
      </c>
      <c r="J2666" s="24">
        <v>0</v>
      </c>
      <c r="K2666" t="str">
        <f t="shared" si="369"/>
        <v>Normal weight</v>
      </c>
      <c r="L2666" t="str">
        <f t="shared" si="370"/>
        <v>normal</v>
      </c>
      <c r="M2666" t="str">
        <f t="shared" si="371"/>
        <v>Adult</v>
      </c>
      <c r="N2666" t="str">
        <f t="shared" si="372"/>
        <v>Medium</v>
      </c>
      <c r="O2666" t="str">
        <f t="shared" si="373"/>
        <v>Normal level</v>
      </c>
      <c r="P2666" t="str">
        <f t="shared" si="374"/>
        <v>Low Risk</v>
      </c>
      <c r="Q2666" t="str">
        <f t="shared" si="375"/>
        <v>Normal</v>
      </c>
      <c r="R2666" t="str">
        <f t="shared" si="376"/>
        <v>Low</v>
      </c>
      <c r="S2666" t="str">
        <f t="shared" si="377"/>
        <v>Low DPF</v>
      </c>
    </row>
    <row r="2667" spans="1:19" x14ac:dyDescent="0.35">
      <c r="A2667" s="13">
        <v>2666</v>
      </c>
      <c r="B2667" s="14">
        <v>7</v>
      </c>
      <c r="C2667" s="14">
        <v>62</v>
      </c>
      <c r="D2667" s="14">
        <v>78</v>
      </c>
      <c r="E2667" s="14">
        <v>21</v>
      </c>
      <c r="F2667" s="14">
        <v>80</v>
      </c>
      <c r="G2667" s="15">
        <v>32.6</v>
      </c>
      <c r="H2667" s="19">
        <v>0.39100000000000001</v>
      </c>
      <c r="I2667" s="14">
        <v>41</v>
      </c>
      <c r="J2667" s="25">
        <v>0</v>
      </c>
      <c r="K2667" t="str">
        <f t="shared" si="369"/>
        <v>Obese</v>
      </c>
      <c r="L2667" t="str">
        <f t="shared" si="370"/>
        <v>normal</v>
      </c>
      <c r="M2667" t="str">
        <f t="shared" si="371"/>
        <v>Adult</v>
      </c>
      <c r="N2667" t="str">
        <f t="shared" si="372"/>
        <v>Medium</v>
      </c>
      <c r="O2667" t="str">
        <f t="shared" si="373"/>
        <v>Normal level</v>
      </c>
      <c r="P2667" t="str">
        <f t="shared" si="374"/>
        <v>High Risk</v>
      </c>
      <c r="Q2667" t="str">
        <f t="shared" si="375"/>
        <v>Normal</v>
      </c>
      <c r="R2667" t="str">
        <f t="shared" si="376"/>
        <v>Normal</v>
      </c>
      <c r="S2667" t="str">
        <f t="shared" si="377"/>
        <v>Medium DPF</v>
      </c>
    </row>
    <row r="2668" spans="1:19" x14ac:dyDescent="0.35">
      <c r="A2668" s="9">
        <v>2667</v>
      </c>
      <c r="B2668" s="10">
        <v>5</v>
      </c>
      <c r="C2668" s="10">
        <v>95</v>
      </c>
      <c r="D2668" s="10">
        <v>72</v>
      </c>
      <c r="E2668" s="10">
        <v>33</v>
      </c>
      <c r="F2668" s="10">
        <v>80</v>
      </c>
      <c r="G2668" s="11">
        <v>37.700000000000003</v>
      </c>
      <c r="H2668" s="18">
        <v>0.37</v>
      </c>
      <c r="I2668" s="10">
        <v>27</v>
      </c>
      <c r="J2668" s="24">
        <v>0</v>
      </c>
      <c r="K2668" t="str">
        <f t="shared" si="369"/>
        <v>Obese</v>
      </c>
      <c r="L2668" t="str">
        <f t="shared" si="370"/>
        <v>normal</v>
      </c>
      <c r="M2668" t="str">
        <f t="shared" si="371"/>
        <v>Adult</v>
      </c>
      <c r="N2668" t="str">
        <f t="shared" si="372"/>
        <v>Medium</v>
      </c>
      <c r="O2668" t="str">
        <f t="shared" si="373"/>
        <v>Normal level</v>
      </c>
      <c r="P2668" t="str">
        <f t="shared" si="374"/>
        <v>High Risk</v>
      </c>
      <c r="Q2668" t="str">
        <f t="shared" si="375"/>
        <v>Normal</v>
      </c>
      <c r="R2668" t="str">
        <f t="shared" si="376"/>
        <v>Normal</v>
      </c>
      <c r="S2668" t="str">
        <f t="shared" si="377"/>
        <v>Medium DPF</v>
      </c>
    </row>
    <row r="2669" spans="1:19" x14ac:dyDescent="0.35">
      <c r="A2669" s="13">
        <v>2668</v>
      </c>
      <c r="B2669" s="14">
        <v>4</v>
      </c>
      <c r="C2669" s="14">
        <v>131</v>
      </c>
      <c r="D2669" s="14">
        <v>69</v>
      </c>
      <c r="E2669" s="14">
        <v>21</v>
      </c>
      <c r="F2669" s="14">
        <v>80</v>
      </c>
      <c r="G2669" s="15">
        <v>43.2</v>
      </c>
      <c r="H2669" s="19">
        <v>0.27</v>
      </c>
      <c r="I2669" s="14">
        <v>26</v>
      </c>
      <c r="J2669" s="25">
        <v>1</v>
      </c>
      <c r="K2669" t="str">
        <f t="shared" si="369"/>
        <v>Obese</v>
      </c>
      <c r="L2669" t="str">
        <f t="shared" si="370"/>
        <v xml:space="preserve">Diabetes </v>
      </c>
      <c r="M2669" t="str">
        <f t="shared" si="371"/>
        <v>Adult</v>
      </c>
      <c r="N2669" t="str">
        <f t="shared" si="372"/>
        <v>Medium</v>
      </c>
      <c r="O2669" t="str">
        <f t="shared" si="373"/>
        <v>Normal level</v>
      </c>
      <c r="P2669" t="str">
        <f t="shared" si="374"/>
        <v>High Risk</v>
      </c>
      <c r="Q2669" t="str">
        <f t="shared" si="375"/>
        <v>Normal</v>
      </c>
      <c r="R2669" t="str">
        <f t="shared" si="376"/>
        <v>Normal</v>
      </c>
      <c r="S2669" t="str">
        <f t="shared" si="377"/>
        <v>Low DPF</v>
      </c>
    </row>
    <row r="2670" spans="1:19" x14ac:dyDescent="0.35">
      <c r="A2670" s="9">
        <v>2669</v>
      </c>
      <c r="B2670" s="10">
        <v>2</v>
      </c>
      <c r="C2670" s="10">
        <v>112</v>
      </c>
      <c r="D2670" s="10">
        <v>66</v>
      </c>
      <c r="E2670" s="10">
        <v>22</v>
      </c>
      <c r="F2670" s="10">
        <v>80</v>
      </c>
      <c r="G2670" s="11">
        <v>25</v>
      </c>
      <c r="H2670" s="18">
        <v>0.307</v>
      </c>
      <c r="I2670" s="10">
        <v>24</v>
      </c>
      <c r="J2670" s="24">
        <v>0</v>
      </c>
      <c r="K2670" t="str">
        <f t="shared" si="369"/>
        <v>Overweight</v>
      </c>
      <c r="L2670" t="str">
        <f t="shared" si="370"/>
        <v>normal</v>
      </c>
      <c r="M2670" t="str">
        <f t="shared" si="371"/>
        <v>Adult</v>
      </c>
      <c r="N2670" t="str">
        <f t="shared" si="372"/>
        <v>Medium</v>
      </c>
      <c r="O2670" t="str">
        <f t="shared" si="373"/>
        <v>Normal level</v>
      </c>
      <c r="P2670" t="str">
        <f t="shared" si="374"/>
        <v>Low Risk</v>
      </c>
      <c r="Q2670" t="str">
        <f t="shared" si="375"/>
        <v>Normal</v>
      </c>
      <c r="R2670" t="str">
        <f t="shared" si="376"/>
        <v>Normal</v>
      </c>
      <c r="S2670" t="str">
        <f t="shared" si="377"/>
        <v>Medium DPF</v>
      </c>
    </row>
    <row r="2671" spans="1:19" x14ac:dyDescent="0.35">
      <c r="A2671" s="13">
        <v>2670</v>
      </c>
      <c r="B2671" s="14">
        <v>3</v>
      </c>
      <c r="C2671" s="14">
        <v>113</v>
      </c>
      <c r="D2671" s="14">
        <v>44</v>
      </c>
      <c r="E2671" s="14">
        <v>13</v>
      </c>
      <c r="F2671" s="14">
        <v>80</v>
      </c>
      <c r="G2671" s="15">
        <v>22.4</v>
      </c>
      <c r="H2671" s="19">
        <v>0.14000000000000001</v>
      </c>
      <c r="I2671" s="14">
        <v>22</v>
      </c>
      <c r="J2671" s="25">
        <v>0</v>
      </c>
      <c r="K2671" t="str">
        <f t="shared" si="369"/>
        <v>Normal weight</v>
      </c>
      <c r="L2671" t="str">
        <f t="shared" si="370"/>
        <v>normal</v>
      </c>
      <c r="M2671" t="str">
        <f t="shared" si="371"/>
        <v>Adult</v>
      </c>
      <c r="N2671" t="str">
        <f t="shared" si="372"/>
        <v>Low</v>
      </c>
      <c r="O2671" t="str">
        <f t="shared" si="373"/>
        <v>Normal level</v>
      </c>
      <c r="P2671" t="str">
        <f t="shared" si="374"/>
        <v>Low Risk</v>
      </c>
      <c r="Q2671" t="str">
        <f t="shared" si="375"/>
        <v>Normal</v>
      </c>
      <c r="R2671" t="str">
        <f t="shared" si="376"/>
        <v>Low</v>
      </c>
      <c r="S2671" t="str">
        <f t="shared" si="377"/>
        <v>Low DPF</v>
      </c>
    </row>
    <row r="2672" spans="1:19" x14ac:dyDescent="0.35">
      <c r="A2672" s="9">
        <v>2671</v>
      </c>
      <c r="B2672" s="10">
        <v>2</v>
      </c>
      <c r="C2672" s="10">
        <v>74</v>
      </c>
      <c r="D2672" s="10">
        <v>69</v>
      </c>
      <c r="E2672" s="10">
        <v>21</v>
      </c>
      <c r="F2672" s="10">
        <v>80</v>
      </c>
      <c r="G2672" s="11">
        <v>32.14</v>
      </c>
      <c r="H2672" s="18">
        <v>0.10199999999999999</v>
      </c>
      <c r="I2672" s="10">
        <v>22</v>
      </c>
      <c r="J2672" s="24">
        <v>0</v>
      </c>
      <c r="K2672" t="str">
        <f t="shared" si="369"/>
        <v>Obese</v>
      </c>
      <c r="L2672" t="str">
        <f t="shared" si="370"/>
        <v>normal</v>
      </c>
      <c r="M2672" t="str">
        <f t="shared" si="371"/>
        <v>Adult</v>
      </c>
      <c r="N2672" t="str">
        <f t="shared" si="372"/>
        <v>Medium</v>
      </c>
      <c r="O2672" t="str">
        <f t="shared" si="373"/>
        <v>Normal level</v>
      </c>
      <c r="P2672" t="str">
        <f t="shared" si="374"/>
        <v>Low Risk</v>
      </c>
      <c r="Q2672" t="str">
        <f t="shared" si="375"/>
        <v>Normal</v>
      </c>
      <c r="R2672" t="str">
        <f t="shared" si="376"/>
        <v>Normal</v>
      </c>
      <c r="S2672" t="str">
        <f t="shared" si="377"/>
        <v>Low DPF</v>
      </c>
    </row>
    <row r="2673" spans="1:19" x14ac:dyDescent="0.35">
      <c r="A2673" s="13">
        <v>2672</v>
      </c>
      <c r="B2673" s="14">
        <v>7</v>
      </c>
      <c r="C2673" s="14">
        <v>83</v>
      </c>
      <c r="D2673" s="14">
        <v>78</v>
      </c>
      <c r="E2673" s="14">
        <v>26</v>
      </c>
      <c r="F2673" s="14">
        <v>71</v>
      </c>
      <c r="G2673" s="15">
        <v>29.3</v>
      </c>
      <c r="H2673" s="19">
        <v>0.76700000000000002</v>
      </c>
      <c r="I2673" s="14">
        <v>36</v>
      </c>
      <c r="J2673" s="25">
        <v>0</v>
      </c>
      <c r="K2673" t="str">
        <f t="shared" si="369"/>
        <v>Overweight</v>
      </c>
      <c r="L2673" t="str">
        <f t="shared" si="370"/>
        <v>normal</v>
      </c>
      <c r="M2673" t="str">
        <f t="shared" si="371"/>
        <v>Adult</v>
      </c>
      <c r="N2673" t="str">
        <f t="shared" si="372"/>
        <v>Medium</v>
      </c>
      <c r="O2673" t="str">
        <f t="shared" si="373"/>
        <v>Normal level</v>
      </c>
      <c r="P2673" t="str">
        <f t="shared" si="374"/>
        <v>High Risk</v>
      </c>
      <c r="Q2673" t="str">
        <f t="shared" si="375"/>
        <v>Low</v>
      </c>
      <c r="R2673" t="str">
        <f t="shared" si="376"/>
        <v>Normal</v>
      </c>
      <c r="S2673" t="str">
        <f t="shared" si="377"/>
        <v>High DPF</v>
      </c>
    </row>
    <row r="2674" spans="1:19" x14ac:dyDescent="0.35">
      <c r="A2674" s="9">
        <v>2673</v>
      </c>
      <c r="B2674" s="10">
        <v>4</v>
      </c>
      <c r="C2674" s="10">
        <v>101</v>
      </c>
      <c r="D2674" s="10">
        <v>65</v>
      </c>
      <c r="E2674" s="10">
        <v>28</v>
      </c>
      <c r="F2674" s="10">
        <v>80</v>
      </c>
      <c r="G2674" s="11">
        <v>24.6</v>
      </c>
      <c r="H2674" s="18">
        <v>0.23699999999999999</v>
      </c>
      <c r="I2674" s="10">
        <v>22</v>
      </c>
      <c r="J2674" s="24">
        <v>0</v>
      </c>
      <c r="K2674" t="str">
        <f t="shared" si="369"/>
        <v>Normal weight</v>
      </c>
      <c r="L2674" t="str">
        <f t="shared" si="370"/>
        <v>normal</v>
      </c>
      <c r="M2674" t="str">
        <f t="shared" si="371"/>
        <v>Adult</v>
      </c>
      <c r="N2674" t="str">
        <f t="shared" si="372"/>
        <v>Medium</v>
      </c>
      <c r="O2674" t="str">
        <f t="shared" si="373"/>
        <v>Normal level</v>
      </c>
      <c r="P2674" t="str">
        <f t="shared" si="374"/>
        <v>High Risk</v>
      </c>
      <c r="Q2674" t="str">
        <f t="shared" si="375"/>
        <v>Normal</v>
      </c>
      <c r="R2674" t="str">
        <f t="shared" si="376"/>
        <v>Normal</v>
      </c>
      <c r="S2674" t="str">
        <f t="shared" si="377"/>
        <v>Low DPF</v>
      </c>
    </row>
    <row r="2675" spans="1:19" x14ac:dyDescent="0.35">
      <c r="A2675" s="13">
        <v>2674</v>
      </c>
      <c r="B2675" s="14">
        <v>5</v>
      </c>
      <c r="C2675" s="14">
        <v>137</v>
      </c>
      <c r="D2675" s="14">
        <v>108</v>
      </c>
      <c r="E2675" s="14">
        <v>21</v>
      </c>
      <c r="F2675" s="14">
        <v>80</v>
      </c>
      <c r="G2675" s="15">
        <v>48.8</v>
      </c>
      <c r="H2675" s="19">
        <v>0.22700000000000001</v>
      </c>
      <c r="I2675" s="14">
        <v>37</v>
      </c>
      <c r="J2675" s="25">
        <v>1</v>
      </c>
      <c r="K2675" t="str">
        <f t="shared" si="369"/>
        <v>Obese</v>
      </c>
      <c r="L2675" t="str">
        <f t="shared" si="370"/>
        <v xml:space="preserve">Diabetes </v>
      </c>
      <c r="M2675" t="str">
        <f t="shared" si="371"/>
        <v>Adult</v>
      </c>
      <c r="N2675" t="str">
        <f t="shared" si="372"/>
        <v>Medium</v>
      </c>
      <c r="O2675" t="str">
        <f t="shared" si="373"/>
        <v>Normal level</v>
      </c>
      <c r="P2675" t="str">
        <f t="shared" si="374"/>
        <v>High Risk</v>
      </c>
      <c r="Q2675" t="str">
        <f t="shared" si="375"/>
        <v>Normal</v>
      </c>
      <c r="R2675" t="str">
        <f t="shared" si="376"/>
        <v>Hypertension</v>
      </c>
      <c r="S2675" t="str">
        <f t="shared" si="377"/>
        <v>Low DPF</v>
      </c>
    </row>
    <row r="2676" spans="1:19" x14ac:dyDescent="0.35">
      <c r="A2676" s="9">
        <v>2675</v>
      </c>
      <c r="B2676" s="10">
        <v>2</v>
      </c>
      <c r="C2676" s="10">
        <v>110</v>
      </c>
      <c r="D2676" s="10">
        <v>74</v>
      </c>
      <c r="E2676" s="10">
        <v>29</v>
      </c>
      <c r="F2676" s="10">
        <v>125</v>
      </c>
      <c r="G2676" s="11">
        <v>32.4</v>
      </c>
      <c r="H2676" s="18">
        <v>0.69799999999999995</v>
      </c>
      <c r="I2676" s="10">
        <v>27</v>
      </c>
      <c r="J2676" s="24">
        <v>0</v>
      </c>
      <c r="K2676" t="str">
        <f t="shared" si="369"/>
        <v>Obese</v>
      </c>
      <c r="L2676" t="str">
        <f t="shared" si="370"/>
        <v>normal</v>
      </c>
      <c r="M2676" t="str">
        <f t="shared" si="371"/>
        <v>Adult</v>
      </c>
      <c r="N2676" t="str">
        <f t="shared" si="372"/>
        <v>Medium</v>
      </c>
      <c r="O2676" t="str">
        <f t="shared" si="373"/>
        <v>Normal level</v>
      </c>
      <c r="P2676" t="str">
        <f t="shared" si="374"/>
        <v>Low Risk</v>
      </c>
      <c r="Q2676" t="str">
        <f t="shared" si="375"/>
        <v>Normal</v>
      </c>
      <c r="R2676" t="str">
        <f t="shared" si="376"/>
        <v>Normal</v>
      </c>
      <c r="S2676" t="str">
        <f t="shared" si="377"/>
        <v>High DPF</v>
      </c>
    </row>
    <row r="2677" spans="1:19" x14ac:dyDescent="0.35">
      <c r="A2677" s="13">
        <v>2676</v>
      </c>
      <c r="B2677" s="14">
        <v>13</v>
      </c>
      <c r="C2677" s="14">
        <v>106</v>
      </c>
      <c r="D2677" s="14">
        <v>72</v>
      </c>
      <c r="E2677" s="14">
        <v>54</v>
      </c>
      <c r="F2677" s="14">
        <v>80</v>
      </c>
      <c r="G2677" s="15">
        <v>36.6</v>
      </c>
      <c r="H2677" s="19">
        <v>0.17799999999999999</v>
      </c>
      <c r="I2677" s="14">
        <v>45</v>
      </c>
      <c r="J2677" s="25">
        <v>0</v>
      </c>
      <c r="K2677" t="str">
        <f t="shared" si="369"/>
        <v>Obese</v>
      </c>
      <c r="L2677" t="str">
        <f t="shared" si="370"/>
        <v>normal</v>
      </c>
      <c r="M2677" t="str">
        <f t="shared" si="371"/>
        <v>Adult</v>
      </c>
      <c r="N2677" t="str">
        <f t="shared" si="372"/>
        <v>High</v>
      </c>
      <c r="O2677" t="str">
        <f t="shared" si="373"/>
        <v>Normal level</v>
      </c>
      <c r="P2677" t="str">
        <f t="shared" si="374"/>
        <v>High Risk</v>
      </c>
      <c r="Q2677" t="str">
        <f t="shared" si="375"/>
        <v>Normal</v>
      </c>
      <c r="R2677" t="str">
        <f t="shared" si="376"/>
        <v>Normal</v>
      </c>
      <c r="S2677" t="str">
        <f t="shared" si="377"/>
        <v>Low DPF</v>
      </c>
    </row>
    <row r="2678" spans="1:19" x14ac:dyDescent="0.35">
      <c r="A2678" s="9">
        <v>2677</v>
      </c>
      <c r="B2678" s="10">
        <v>2</v>
      </c>
      <c r="C2678" s="10">
        <v>100</v>
      </c>
      <c r="D2678" s="10">
        <v>68</v>
      </c>
      <c r="E2678" s="10">
        <v>25</v>
      </c>
      <c r="F2678" s="10">
        <v>71</v>
      </c>
      <c r="G2678" s="11">
        <v>38.5</v>
      </c>
      <c r="H2678" s="18">
        <v>0.32400000000000001</v>
      </c>
      <c r="I2678" s="10">
        <v>26</v>
      </c>
      <c r="J2678" s="24">
        <v>0</v>
      </c>
      <c r="K2678" t="str">
        <f t="shared" si="369"/>
        <v>Obese</v>
      </c>
      <c r="L2678" t="str">
        <f t="shared" si="370"/>
        <v>normal</v>
      </c>
      <c r="M2678" t="str">
        <f t="shared" si="371"/>
        <v>Adult</v>
      </c>
      <c r="N2678" t="str">
        <f t="shared" si="372"/>
        <v>Medium</v>
      </c>
      <c r="O2678" t="str">
        <f t="shared" si="373"/>
        <v>Normal level</v>
      </c>
      <c r="P2678" t="str">
        <f t="shared" si="374"/>
        <v>Low Risk</v>
      </c>
      <c r="Q2678" t="str">
        <f t="shared" si="375"/>
        <v>Low</v>
      </c>
      <c r="R2678" t="str">
        <f t="shared" si="376"/>
        <v>Normal</v>
      </c>
      <c r="S2678" t="str">
        <f t="shared" si="377"/>
        <v>Medium DPF</v>
      </c>
    </row>
    <row r="2679" spans="1:19" x14ac:dyDescent="0.35">
      <c r="A2679" s="13">
        <v>2678</v>
      </c>
      <c r="B2679" s="14">
        <v>15</v>
      </c>
      <c r="C2679" s="14">
        <v>136</v>
      </c>
      <c r="D2679" s="14">
        <v>70</v>
      </c>
      <c r="E2679" s="14">
        <v>32</v>
      </c>
      <c r="F2679" s="14">
        <v>110</v>
      </c>
      <c r="G2679" s="15">
        <v>37.1</v>
      </c>
      <c r="H2679" s="19">
        <v>0.153</v>
      </c>
      <c r="I2679" s="14">
        <v>43</v>
      </c>
      <c r="J2679" s="25">
        <v>1</v>
      </c>
      <c r="K2679" t="str">
        <f t="shared" si="369"/>
        <v>Obese</v>
      </c>
      <c r="L2679" t="str">
        <f t="shared" si="370"/>
        <v xml:space="preserve">Diabetes </v>
      </c>
      <c r="M2679" t="str">
        <f t="shared" si="371"/>
        <v>Adult</v>
      </c>
      <c r="N2679" t="str">
        <f t="shared" si="372"/>
        <v>Medium</v>
      </c>
      <c r="O2679" t="str">
        <f t="shared" si="373"/>
        <v>Normal level</v>
      </c>
      <c r="P2679" t="str">
        <f t="shared" si="374"/>
        <v>High Risk</v>
      </c>
      <c r="Q2679" t="str">
        <f t="shared" si="375"/>
        <v>Normal</v>
      </c>
      <c r="R2679" t="str">
        <f t="shared" si="376"/>
        <v>Normal</v>
      </c>
      <c r="S2679" t="str">
        <f t="shared" si="377"/>
        <v>Low DPF</v>
      </c>
    </row>
    <row r="2680" spans="1:19" x14ac:dyDescent="0.35">
      <c r="A2680" s="9">
        <v>2679</v>
      </c>
      <c r="B2680" s="10">
        <v>1</v>
      </c>
      <c r="C2680" s="10">
        <v>107</v>
      </c>
      <c r="D2680" s="10">
        <v>68</v>
      </c>
      <c r="E2680" s="10">
        <v>19</v>
      </c>
      <c r="F2680" s="10">
        <v>80</v>
      </c>
      <c r="G2680" s="11">
        <v>26.5</v>
      </c>
      <c r="H2680" s="18">
        <v>0.16500000000000001</v>
      </c>
      <c r="I2680" s="10">
        <v>24</v>
      </c>
      <c r="J2680" s="24">
        <v>0</v>
      </c>
      <c r="K2680" t="str">
        <f t="shared" si="369"/>
        <v>Overweight</v>
      </c>
      <c r="L2680" t="str">
        <f t="shared" si="370"/>
        <v>normal</v>
      </c>
      <c r="M2680" t="str">
        <f t="shared" si="371"/>
        <v>Adult</v>
      </c>
      <c r="N2680" t="str">
        <f t="shared" si="372"/>
        <v>Low</v>
      </c>
      <c r="O2680" t="str">
        <f t="shared" si="373"/>
        <v>Normal level</v>
      </c>
      <c r="P2680" t="str">
        <f t="shared" si="374"/>
        <v>Low Risk</v>
      </c>
      <c r="Q2680" t="str">
        <f t="shared" si="375"/>
        <v>Normal</v>
      </c>
      <c r="R2680" t="str">
        <f t="shared" si="376"/>
        <v>Normal</v>
      </c>
      <c r="S2680" t="str">
        <f t="shared" si="377"/>
        <v>Low DPF</v>
      </c>
    </row>
    <row r="2681" spans="1:19" x14ac:dyDescent="0.35">
      <c r="A2681" s="13">
        <v>2680</v>
      </c>
      <c r="B2681" s="14">
        <v>1</v>
      </c>
      <c r="C2681" s="14">
        <v>80</v>
      </c>
      <c r="D2681" s="14">
        <v>55</v>
      </c>
      <c r="E2681" s="14">
        <v>21</v>
      </c>
      <c r="F2681" s="14">
        <v>80</v>
      </c>
      <c r="G2681" s="15">
        <v>19.100000000000001</v>
      </c>
      <c r="H2681" s="19">
        <v>0.25800000000000001</v>
      </c>
      <c r="I2681" s="14">
        <v>21</v>
      </c>
      <c r="J2681" s="25">
        <v>0</v>
      </c>
      <c r="K2681" t="str">
        <f t="shared" si="369"/>
        <v>Normal weight</v>
      </c>
      <c r="L2681" t="str">
        <f t="shared" si="370"/>
        <v>normal</v>
      </c>
      <c r="M2681" t="str">
        <f t="shared" si="371"/>
        <v>Adult</v>
      </c>
      <c r="N2681" t="str">
        <f t="shared" si="372"/>
        <v>Medium</v>
      </c>
      <c r="O2681" t="str">
        <f t="shared" si="373"/>
        <v>Normal level</v>
      </c>
      <c r="P2681" t="str">
        <f t="shared" si="374"/>
        <v>Low Risk</v>
      </c>
      <c r="Q2681" t="str">
        <f t="shared" si="375"/>
        <v>Normal</v>
      </c>
      <c r="R2681" t="str">
        <f t="shared" si="376"/>
        <v>Low</v>
      </c>
      <c r="S2681" t="str">
        <f t="shared" si="377"/>
        <v>Low DPF</v>
      </c>
    </row>
    <row r="2682" spans="1:19" x14ac:dyDescent="0.35">
      <c r="A2682" s="9">
        <v>2681</v>
      </c>
      <c r="B2682" s="10">
        <v>4</v>
      </c>
      <c r="C2682" s="10">
        <v>123</v>
      </c>
      <c r="D2682" s="10">
        <v>80</v>
      </c>
      <c r="E2682" s="10">
        <v>15</v>
      </c>
      <c r="F2682" s="10">
        <v>176</v>
      </c>
      <c r="G2682" s="11">
        <v>32</v>
      </c>
      <c r="H2682" s="18">
        <v>0.443</v>
      </c>
      <c r="I2682" s="10">
        <v>34</v>
      </c>
      <c r="J2682" s="24">
        <v>0</v>
      </c>
      <c r="K2682" t="str">
        <f t="shared" si="369"/>
        <v>Obese</v>
      </c>
      <c r="L2682" t="str">
        <f t="shared" si="370"/>
        <v>normal</v>
      </c>
      <c r="M2682" t="str">
        <f t="shared" si="371"/>
        <v>Adult</v>
      </c>
      <c r="N2682" t="str">
        <f t="shared" si="372"/>
        <v>Low</v>
      </c>
      <c r="O2682" t="str">
        <f t="shared" si="373"/>
        <v>Normal level</v>
      </c>
      <c r="P2682" t="str">
        <f t="shared" si="374"/>
        <v>High Risk</v>
      </c>
      <c r="Q2682" t="str">
        <f t="shared" si="375"/>
        <v>High</v>
      </c>
      <c r="R2682" t="str">
        <f t="shared" si="376"/>
        <v>Normal</v>
      </c>
      <c r="S2682" t="str">
        <f t="shared" si="377"/>
        <v>Medium DPF</v>
      </c>
    </row>
    <row r="2683" spans="1:19" x14ac:dyDescent="0.35">
      <c r="A2683" s="13">
        <v>2682</v>
      </c>
      <c r="B2683" s="14">
        <v>7</v>
      </c>
      <c r="C2683" s="14">
        <v>81</v>
      </c>
      <c r="D2683" s="14">
        <v>78</v>
      </c>
      <c r="E2683" s="14">
        <v>40</v>
      </c>
      <c r="F2683" s="14">
        <v>48</v>
      </c>
      <c r="G2683" s="15">
        <v>46.7</v>
      </c>
      <c r="H2683" s="19">
        <v>0.26100000000000001</v>
      </c>
      <c r="I2683" s="14">
        <v>42</v>
      </c>
      <c r="J2683" s="25">
        <v>0</v>
      </c>
      <c r="K2683" t="str">
        <f t="shared" si="369"/>
        <v>Obese</v>
      </c>
      <c r="L2683" t="str">
        <f t="shared" si="370"/>
        <v>normal</v>
      </c>
      <c r="M2683" t="str">
        <f t="shared" si="371"/>
        <v>Adult</v>
      </c>
      <c r="N2683" t="str">
        <f t="shared" si="372"/>
        <v>High</v>
      </c>
      <c r="O2683" t="str">
        <f t="shared" si="373"/>
        <v>Normal level</v>
      </c>
      <c r="P2683" t="str">
        <f t="shared" si="374"/>
        <v>High Risk</v>
      </c>
      <c r="Q2683" t="str">
        <f t="shared" si="375"/>
        <v>Low</v>
      </c>
      <c r="R2683" t="str">
        <f t="shared" si="376"/>
        <v>Normal</v>
      </c>
      <c r="S2683" t="str">
        <f t="shared" si="377"/>
        <v>Low DPF</v>
      </c>
    </row>
    <row r="2684" spans="1:19" x14ac:dyDescent="0.35">
      <c r="A2684" s="9">
        <v>2683</v>
      </c>
      <c r="B2684" s="10">
        <v>4</v>
      </c>
      <c r="C2684" s="10">
        <v>134</v>
      </c>
      <c r="D2684" s="10">
        <v>72</v>
      </c>
      <c r="E2684" s="10">
        <v>21</v>
      </c>
      <c r="F2684" s="10">
        <v>80</v>
      </c>
      <c r="G2684" s="11">
        <v>23.8</v>
      </c>
      <c r="H2684" s="18">
        <v>0.27700000000000002</v>
      </c>
      <c r="I2684" s="10">
        <v>60</v>
      </c>
      <c r="J2684" s="24">
        <v>1</v>
      </c>
      <c r="K2684" t="str">
        <f t="shared" si="369"/>
        <v>Normal weight</v>
      </c>
      <c r="L2684" t="str">
        <f t="shared" si="370"/>
        <v xml:space="preserve">Diabetes </v>
      </c>
      <c r="M2684" t="str">
        <f t="shared" si="371"/>
        <v>Adult</v>
      </c>
      <c r="N2684" t="str">
        <f t="shared" si="372"/>
        <v>Medium</v>
      </c>
      <c r="O2684" t="str">
        <f t="shared" si="373"/>
        <v>Normal level</v>
      </c>
      <c r="P2684" t="str">
        <f t="shared" si="374"/>
        <v>High Risk</v>
      </c>
      <c r="Q2684" t="str">
        <f t="shared" si="375"/>
        <v>Normal</v>
      </c>
      <c r="R2684" t="str">
        <f t="shared" si="376"/>
        <v>Normal</v>
      </c>
      <c r="S2684" t="str">
        <f t="shared" si="377"/>
        <v>Low DPF</v>
      </c>
    </row>
    <row r="2685" spans="1:19" x14ac:dyDescent="0.35">
      <c r="A2685" s="13">
        <v>2684</v>
      </c>
      <c r="B2685" s="14">
        <v>2</v>
      </c>
      <c r="C2685" s="14">
        <v>142</v>
      </c>
      <c r="D2685" s="14">
        <v>82</v>
      </c>
      <c r="E2685" s="14">
        <v>18</v>
      </c>
      <c r="F2685" s="14">
        <v>64</v>
      </c>
      <c r="G2685" s="15">
        <v>24.7</v>
      </c>
      <c r="H2685" s="19">
        <v>0.76100000000000001</v>
      </c>
      <c r="I2685" s="14">
        <v>21</v>
      </c>
      <c r="J2685" s="25">
        <v>0</v>
      </c>
      <c r="K2685" t="str">
        <f t="shared" si="369"/>
        <v>Normal weight</v>
      </c>
      <c r="L2685" t="str">
        <f t="shared" si="370"/>
        <v>normal</v>
      </c>
      <c r="M2685" t="str">
        <f t="shared" si="371"/>
        <v>Adult</v>
      </c>
      <c r="N2685" t="str">
        <f t="shared" si="372"/>
        <v>Low</v>
      </c>
      <c r="O2685" t="str">
        <f t="shared" si="373"/>
        <v>High level</v>
      </c>
      <c r="P2685" t="str">
        <f t="shared" si="374"/>
        <v>Low Risk</v>
      </c>
      <c r="Q2685" t="str">
        <f t="shared" si="375"/>
        <v>Low</v>
      </c>
      <c r="R2685" t="str">
        <f t="shared" si="376"/>
        <v>Prehypertension</v>
      </c>
      <c r="S2685" t="str">
        <f t="shared" si="377"/>
        <v>High DPF</v>
      </c>
    </row>
    <row r="2686" spans="1:19" x14ac:dyDescent="0.35">
      <c r="A2686" s="9">
        <v>2685</v>
      </c>
      <c r="B2686" s="10">
        <v>6</v>
      </c>
      <c r="C2686" s="10">
        <v>144</v>
      </c>
      <c r="D2686" s="10">
        <v>72</v>
      </c>
      <c r="E2686" s="10">
        <v>27</v>
      </c>
      <c r="F2686" s="10">
        <v>228</v>
      </c>
      <c r="G2686" s="11">
        <v>33.9</v>
      </c>
      <c r="H2686" s="18">
        <v>0.255</v>
      </c>
      <c r="I2686" s="10">
        <v>40</v>
      </c>
      <c r="J2686" s="24">
        <v>0</v>
      </c>
      <c r="K2686" t="str">
        <f t="shared" si="369"/>
        <v>Obese</v>
      </c>
      <c r="L2686" t="str">
        <f t="shared" si="370"/>
        <v>normal</v>
      </c>
      <c r="M2686" t="str">
        <f t="shared" si="371"/>
        <v>Adult</v>
      </c>
      <c r="N2686" t="str">
        <f t="shared" si="372"/>
        <v>Medium</v>
      </c>
      <c r="O2686" t="str">
        <f t="shared" si="373"/>
        <v>High level</v>
      </c>
      <c r="P2686" t="str">
        <f t="shared" si="374"/>
        <v>High Risk</v>
      </c>
      <c r="Q2686" t="str">
        <f t="shared" si="375"/>
        <v>High</v>
      </c>
      <c r="R2686" t="str">
        <f t="shared" si="376"/>
        <v>Normal</v>
      </c>
      <c r="S2686" t="str">
        <f t="shared" si="377"/>
        <v>Low DPF</v>
      </c>
    </row>
    <row r="2687" spans="1:19" x14ac:dyDescent="0.35">
      <c r="A2687" s="13">
        <v>2686</v>
      </c>
      <c r="B2687" s="14">
        <v>2</v>
      </c>
      <c r="C2687" s="14">
        <v>92</v>
      </c>
      <c r="D2687" s="14">
        <v>62</v>
      </c>
      <c r="E2687" s="14">
        <v>28</v>
      </c>
      <c r="F2687" s="14">
        <v>80</v>
      </c>
      <c r="G2687" s="15">
        <v>31.6</v>
      </c>
      <c r="H2687" s="19">
        <v>0.13</v>
      </c>
      <c r="I2687" s="14">
        <v>24</v>
      </c>
      <c r="J2687" s="25">
        <v>0</v>
      </c>
      <c r="K2687" t="str">
        <f t="shared" si="369"/>
        <v>Obese</v>
      </c>
      <c r="L2687" t="str">
        <f t="shared" si="370"/>
        <v>normal</v>
      </c>
      <c r="M2687" t="str">
        <f t="shared" si="371"/>
        <v>Adult</v>
      </c>
      <c r="N2687" t="str">
        <f t="shared" si="372"/>
        <v>Medium</v>
      </c>
      <c r="O2687" t="str">
        <f t="shared" si="373"/>
        <v>Normal level</v>
      </c>
      <c r="P2687" t="str">
        <f t="shared" si="374"/>
        <v>Low Risk</v>
      </c>
      <c r="Q2687" t="str">
        <f t="shared" si="375"/>
        <v>Normal</v>
      </c>
      <c r="R2687" t="str">
        <f t="shared" si="376"/>
        <v>Normal</v>
      </c>
      <c r="S2687" t="str">
        <f t="shared" si="377"/>
        <v>Low DPF</v>
      </c>
    </row>
    <row r="2688" spans="1:19" x14ac:dyDescent="0.35">
      <c r="A2688" s="9">
        <v>2687</v>
      </c>
      <c r="B2688" s="10">
        <v>1</v>
      </c>
      <c r="C2688" s="10">
        <v>71</v>
      </c>
      <c r="D2688" s="10">
        <v>48</v>
      </c>
      <c r="E2688" s="10">
        <v>18</v>
      </c>
      <c r="F2688" s="10">
        <v>76</v>
      </c>
      <c r="G2688" s="11">
        <v>20.399999999999999</v>
      </c>
      <c r="H2688" s="18">
        <v>0.32300000000000001</v>
      </c>
      <c r="I2688" s="10">
        <v>22</v>
      </c>
      <c r="J2688" s="24">
        <v>0</v>
      </c>
      <c r="K2688" t="str">
        <f t="shared" si="369"/>
        <v>Normal weight</v>
      </c>
      <c r="L2688" t="str">
        <f t="shared" si="370"/>
        <v>normal</v>
      </c>
      <c r="M2688" t="str">
        <f t="shared" si="371"/>
        <v>Adult</v>
      </c>
      <c r="N2688" t="str">
        <f t="shared" si="372"/>
        <v>Low</v>
      </c>
      <c r="O2688" t="str">
        <f t="shared" si="373"/>
        <v>Normal level</v>
      </c>
      <c r="P2688" t="str">
        <f t="shared" si="374"/>
        <v>Low Risk</v>
      </c>
      <c r="Q2688" t="str">
        <f t="shared" si="375"/>
        <v>Low</v>
      </c>
      <c r="R2688" t="str">
        <f t="shared" si="376"/>
        <v>Low</v>
      </c>
      <c r="S2688" t="str">
        <f t="shared" si="377"/>
        <v>Medium DPF</v>
      </c>
    </row>
    <row r="2689" spans="1:19" x14ac:dyDescent="0.35">
      <c r="A2689" s="13">
        <v>2688</v>
      </c>
      <c r="B2689" s="14">
        <v>6</v>
      </c>
      <c r="C2689" s="14">
        <v>93</v>
      </c>
      <c r="D2689" s="14">
        <v>50</v>
      </c>
      <c r="E2689" s="14">
        <v>30</v>
      </c>
      <c r="F2689" s="14">
        <v>64</v>
      </c>
      <c r="G2689" s="15">
        <v>28.7</v>
      </c>
      <c r="H2689" s="19">
        <v>0.35599999999999998</v>
      </c>
      <c r="I2689" s="14">
        <v>23</v>
      </c>
      <c r="J2689" s="25">
        <v>0</v>
      </c>
      <c r="K2689" t="str">
        <f t="shared" si="369"/>
        <v>Overweight</v>
      </c>
      <c r="L2689" t="str">
        <f t="shared" si="370"/>
        <v>normal</v>
      </c>
      <c r="M2689" t="str">
        <f t="shared" si="371"/>
        <v>Adult</v>
      </c>
      <c r="N2689" t="str">
        <f t="shared" si="372"/>
        <v>Medium</v>
      </c>
      <c r="O2689" t="str">
        <f t="shared" si="373"/>
        <v>Normal level</v>
      </c>
      <c r="P2689" t="str">
        <f t="shared" si="374"/>
        <v>High Risk</v>
      </c>
      <c r="Q2689" t="str">
        <f t="shared" si="375"/>
        <v>Low</v>
      </c>
      <c r="R2689" t="str">
        <f t="shared" si="376"/>
        <v>Low</v>
      </c>
      <c r="S2689" t="str">
        <f t="shared" si="377"/>
        <v>Medium DPF</v>
      </c>
    </row>
    <row r="2690" spans="1:19" x14ac:dyDescent="0.35">
      <c r="A2690" s="9">
        <v>2689</v>
      </c>
      <c r="B2690" s="10">
        <v>1</v>
      </c>
      <c r="C2690" s="10">
        <v>122</v>
      </c>
      <c r="D2690" s="10">
        <v>90</v>
      </c>
      <c r="E2690" s="10">
        <v>51</v>
      </c>
      <c r="F2690" s="10">
        <v>220</v>
      </c>
      <c r="G2690" s="11">
        <v>49.7</v>
      </c>
      <c r="H2690" s="18">
        <v>0.32500000000000001</v>
      </c>
      <c r="I2690" s="10">
        <v>31</v>
      </c>
      <c r="J2690" s="24">
        <v>1</v>
      </c>
      <c r="K2690" t="str">
        <f t="shared" si="369"/>
        <v>Obese</v>
      </c>
      <c r="L2690" t="str">
        <f t="shared" si="370"/>
        <v xml:space="preserve">Diabetes </v>
      </c>
      <c r="M2690" t="str">
        <f t="shared" si="371"/>
        <v>Adult</v>
      </c>
      <c r="N2690" t="str">
        <f t="shared" si="372"/>
        <v>High</v>
      </c>
      <c r="O2690" t="str">
        <f t="shared" si="373"/>
        <v>Normal level</v>
      </c>
      <c r="P2690" t="str">
        <f t="shared" si="374"/>
        <v>Low Risk</v>
      </c>
      <c r="Q2690" t="str">
        <f t="shared" si="375"/>
        <v>High</v>
      </c>
      <c r="R2690" t="str">
        <f t="shared" si="376"/>
        <v>Prehypertension</v>
      </c>
      <c r="S2690" t="str">
        <f t="shared" si="377"/>
        <v>Medium DPF</v>
      </c>
    </row>
    <row r="2691" spans="1:19" x14ac:dyDescent="0.35">
      <c r="A2691" s="13">
        <v>2690</v>
      </c>
      <c r="B2691" s="14">
        <v>1</v>
      </c>
      <c r="C2691" s="14">
        <v>163</v>
      </c>
      <c r="D2691" s="14">
        <v>72</v>
      </c>
      <c r="E2691" s="14">
        <v>21</v>
      </c>
      <c r="F2691" s="14">
        <v>80</v>
      </c>
      <c r="G2691" s="15">
        <v>39</v>
      </c>
      <c r="H2691" s="19">
        <v>1.222</v>
      </c>
      <c r="I2691" s="14">
        <v>33</v>
      </c>
      <c r="J2691" s="25">
        <v>1</v>
      </c>
      <c r="K2691" t="str">
        <f t="shared" ref="K2691:K2754" si="378">IF(G2691&lt;18.5, "Underweight", IF(G2691&lt;24.9, "Normal weight", IF(G2691&lt;29.9, "Overweight", "Obese")))</f>
        <v>Obese</v>
      </c>
      <c r="L2691" t="str">
        <f t="shared" ref="L2691:L2754" si="379">IF(J2691=1,"Diabetes ","normal")</f>
        <v xml:space="preserve">Diabetes </v>
      </c>
      <c r="M2691" t="str">
        <f t="shared" ref="M2691:M2754" si="380">IF(I2691&lt;13, "Child", IF(I2691&lt;20, "Teen", IF(I2691&lt;65, "Adult", "Aged")))</f>
        <v>Adult</v>
      </c>
      <c r="N2691" t="str">
        <f t="shared" ref="N2691:N2754" si="381">IF(E2691&lt;20, "Low", IF(E2691&lt;40, "Medium", "High"))</f>
        <v>Medium</v>
      </c>
      <c r="O2691" t="str">
        <f t="shared" ref="O2691:O2754" si="382">IF(C2691&lt;140, "Normal level", IF(C2691&lt;200, "High level"))</f>
        <v>High level</v>
      </c>
      <c r="P2691" t="str">
        <f t="shared" ref="P2691:P2754" si="383">IF(B2691&gt;3, "High Risk", "Low Risk")</f>
        <v>Low Risk</v>
      </c>
      <c r="Q2691" t="str">
        <f t="shared" ref="Q2691:Q2754" si="384">IF(F2691&lt;80, "Low", IF(F2691&lt;=150, "Normal", "High"))</f>
        <v>Normal</v>
      </c>
      <c r="R2691" t="str">
        <f t="shared" ref="R2691:R2754" si="385">IF(D2691&lt;60, "Low", IF(D2691&lt;=80, "Normal", IF(D2691&lt;=90, "Prehypertension", "Hypertension")))</f>
        <v>Normal</v>
      </c>
      <c r="S2691" t="str">
        <f t="shared" ref="S2691:S2754" si="386">IF(H2691&lt;0.3, "Low DPF", IF(H2691&lt;=0.6, "Medium DPF", "High DPF"))</f>
        <v>High DPF</v>
      </c>
    </row>
    <row r="2692" spans="1:19" x14ac:dyDescent="0.35">
      <c r="A2692" s="9">
        <v>2691</v>
      </c>
      <c r="B2692" s="10">
        <v>1</v>
      </c>
      <c r="C2692" s="10">
        <v>151</v>
      </c>
      <c r="D2692" s="10">
        <v>60</v>
      </c>
      <c r="E2692" s="10">
        <v>21</v>
      </c>
      <c r="F2692" s="10">
        <v>80</v>
      </c>
      <c r="G2692" s="11">
        <v>26.1</v>
      </c>
      <c r="H2692" s="18">
        <v>0.17899999999999999</v>
      </c>
      <c r="I2692" s="10">
        <v>22</v>
      </c>
      <c r="J2692" s="24">
        <v>0</v>
      </c>
      <c r="K2692" t="str">
        <f t="shared" si="378"/>
        <v>Overweight</v>
      </c>
      <c r="L2692" t="str">
        <f t="shared" si="379"/>
        <v>normal</v>
      </c>
      <c r="M2692" t="str">
        <f t="shared" si="380"/>
        <v>Adult</v>
      </c>
      <c r="N2692" t="str">
        <f t="shared" si="381"/>
        <v>Medium</v>
      </c>
      <c r="O2692" t="str">
        <f t="shared" si="382"/>
        <v>High level</v>
      </c>
      <c r="P2692" t="str">
        <f t="shared" si="383"/>
        <v>Low Risk</v>
      </c>
      <c r="Q2692" t="str">
        <f t="shared" si="384"/>
        <v>Normal</v>
      </c>
      <c r="R2692" t="str">
        <f t="shared" si="385"/>
        <v>Normal</v>
      </c>
      <c r="S2692" t="str">
        <f t="shared" si="386"/>
        <v>Low DPF</v>
      </c>
    </row>
    <row r="2693" spans="1:19" x14ac:dyDescent="0.35">
      <c r="A2693" s="13">
        <v>2692</v>
      </c>
      <c r="B2693" s="14">
        <v>4</v>
      </c>
      <c r="C2693" s="14">
        <v>125</v>
      </c>
      <c r="D2693" s="14">
        <v>96</v>
      </c>
      <c r="E2693" s="14">
        <v>21</v>
      </c>
      <c r="F2693" s="14">
        <v>80</v>
      </c>
      <c r="G2693" s="15">
        <v>22.5</v>
      </c>
      <c r="H2693" s="19">
        <v>0.26200000000000001</v>
      </c>
      <c r="I2693" s="14">
        <v>21</v>
      </c>
      <c r="J2693" s="25">
        <v>0</v>
      </c>
      <c r="K2693" t="str">
        <f t="shared" si="378"/>
        <v>Normal weight</v>
      </c>
      <c r="L2693" t="str">
        <f t="shared" si="379"/>
        <v>normal</v>
      </c>
      <c r="M2693" t="str">
        <f t="shared" si="380"/>
        <v>Adult</v>
      </c>
      <c r="N2693" t="str">
        <f t="shared" si="381"/>
        <v>Medium</v>
      </c>
      <c r="O2693" t="str">
        <f t="shared" si="382"/>
        <v>Normal level</v>
      </c>
      <c r="P2693" t="str">
        <f t="shared" si="383"/>
        <v>High Risk</v>
      </c>
      <c r="Q2693" t="str">
        <f t="shared" si="384"/>
        <v>Normal</v>
      </c>
      <c r="R2693" t="str">
        <f t="shared" si="385"/>
        <v>Hypertension</v>
      </c>
      <c r="S2693" t="str">
        <f t="shared" si="386"/>
        <v>Low DPF</v>
      </c>
    </row>
    <row r="2694" spans="1:19" x14ac:dyDescent="0.35">
      <c r="A2694" s="9">
        <v>2693</v>
      </c>
      <c r="B2694" s="10">
        <v>1</v>
      </c>
      <c r="C2694" s="10">
        <v>81</v>
      </c>
      <c r="D2694" s="10">
        <v>72</v>
      </c>
      <c r="E2694" s="10">
        <v>18</v>
      </c>
      <c r="F2694" s="10">
        <v>40</v>
      </c>
      <c r="G2694" s="11">
        <v>26.6</v>
      </c>
      <c r="H2694" s="18">
        <v>0.28299999999999997</v>
      </c>
      <c r="I2694" s="10">
        <v>24</v>
      </c>
      <c r="J2694" s="24">
        <v>0</v>
      </c>
      <c r="K2694" t="str">
        <f t="shared" si="378"/>
        <v>Overweight</v>
      </c>
      <c r="L2694" t="str">
        <f t="shared" si="379"/>
        <v>normal</v>
      </c>
      <c r="M2694" t="str">
        <f t="shared" si="380"/>
        <v>Adult</v>
      </c>
      <c r="N2694" t="str">
        <f t="shared" si="381"/>
        <v>Low</v>
      </c>
      <c r="O2694" t="str">
        <f t="shared" si="382"/>
        <v>Normal level</v>
      </c>
      <c r="P2694" t="str">
        <f t="shared" si="383"/>
        <v>Low Risk</v>
      </c>
      <c r="Q2694" t="str">
        <f t="shared" si="384"/>
        <v>Low</v>
      </c>
      <c r="R2694" t="str">
        <f t="shared" si="385"/>
        <v>Normal</v>
      </c>
      <c r="S2694" t="str">
        <f t="shared" si="386"/>
        <v>Low DPF</v>
      </c>
    </row>
    <row r="2695" spans="1:19" x14ac:dyDescent="0.35">
      <c r="A2695" s="13">
        <v>2694</v>
      </c>
      <c r="B2695" s="14">
        <v>2</v>
      </c>
      <c r="C2695" s="14">
        <v>85</v>
      </c>
      <c r="D2695" s="14">
        <v>65</v>
      </c>
      <c r="E2695" s="14">
        <v>21</v>
      </c>
      <c r="F2695" s="14">
        <v>80</v>
      </c>
      <c r="G2695" s="15">
        <v>39.6</v>
      </c>
      <c r="H2695" s="19">
        <v>0.93</v>
      </c>
      <c r="I2695" s="14">
        <v>27</v>
      </c>
      <c r="J2695" s="25">
        <v>0</v>
      </c>
      <c r="K2695" t="str">
        <f t="shared" si="378"/>
        <v>Obese</v>
      </c>
      <c r="L2695" t="str">
        <f t="shared" si="379"/>
        <v>normal</v>
      </c>
      <c r="M2695" t="str">
        <f t="shared" si="380"/>
        <v>Adult</v>
      </c>
      <c r="N2695" t="str">
        <f t="shared" si="381"/>
        <v>Medium</v>
      </c>
      <c r="O2695" t="str">
        <f t="shared" si="382"/>
        <v>Normal level</v>
      </c>
      <c r="P2695" t="str">
        <f t="shared" si="383"/>
        <v>Low Risk</v>
      </c>
      <c r="Q2695" t="str">
        <f t="shared" si="384"/>
        <v>Normal</v>
      </c>
      <c r="R2695" t="str">
        <f t="shared" si="385"/>
        <v>Normal</v>
      </c>
      <c r="S2695" t="str">
        <f t="shared" si="386"/>
        <v>High DPF</v>
      </c>
    </row>
    <row r="2696" spans="1:19" x14ac:dyDescent="0.35">
      <c r="A2696" s="9">
        <v>2695</v>
      </c>
      <c r="B2696" s="10">
        <v>1</v>
      </c>
      <c r="C2696" s="10">
        <v>126</v>
      </c>
      <c r="D2696" s="10">
        <v>56</v>
      </c>
      <c r="E2696" s="10">
        <v>29</v>
      </c>
      <c r="F2696" s="10">
        <v>152</v>
      </c>
      <c r="G2696" s="11">
        <v>28.7</v>
      </c>
      <c r="H2696" s="18">
        <v>0.80100000000000005</v>
      </c>
      <c r="I2696" s="10">
        <v>21</v>
      </c>
      <c r="J2696" s="24">
        <v>0</v>
      </c>
      <c r="K2696" t="str">
        <f t="shared" si="378"/>
        <v>Overweight</v>
      </c>
      <c r="L2696" t="str">
        <f t="shared" si="379"/>
        <v>normal</v>
      </c>
      <c r="M2696" t="str">
        <f t="shared" si="380"/>
        <v>Adult</v>
      </c>
      <c r="N2696" t="str">
        <f t="shared" si="381"/>
        <v>Medium</v>
      </c>
      <c r="O2696" t="str">
        <f t="shared" si="382"/>
        <v>Normal level</v>
      </c>
      <c r="P2696" t="str">
        <f t="shared" si="383"/>
        <v>Low Risk</v>
      </c>
      <c r="Q2696" t="str">
        <f t="shared" si="384"/>
        <v>High</v>
      </c>
      <c r="R2696" t="str">
        <f t="shared" si="385"/>
        <v>Low</v>
      </c>
      <c r="S2696" t="str">
        <f t="shared" si="386"/>
        <v>High DPF</v>
      </c>
    </row>
    <row r="2697" spans="1:19" x14ac:dyDescent="0.35">
      <c r="A2697" s="13">
        <v>2696</v>
      </c>
      <c r="B2697" s="14">
        <v>1</v>
      </c>
      <c r="C2697" s="14">
        <v>96</v>
      </c>
      <c r="D2697" s="14">
        <v>122</v>
      </c>
      <c r="E2697" s="14">
        <v>21</v>
      </c>
      <c r="F2697" s="14">
        <v>80</v>
      </c>
      <c r="G2697" s="15">
        <v>22.4</v>
      </c>
      <c r="H2697" s="19">
        <v>0.20699999999999999</v>
      </c>
      <c r="I2697" s="14">
        <v>27</v>
      </c>
      <c r="J2697" s="25">
        <v>0</v>
      </c>
      <c r="K2697" t="str">
        <f t="shared" si="378"/>
        <v>Normal weight</v>
      </c>
      <c r="L2697" t="str">
        <f t="shared" si="379"/>
        <v>normal</v>
      </c>
      <c r="M2697" t="str">
        <f t="shared" si="380"/>
        <v>Adult</v>
      </c>
      <c r="N2697" t="str">
        <f t="shared" si="381"/>
        <v>Medium</v>
      </c>
      <c r="O2697" t="str">
        <f t="shared" si="382"/>
        <v>Normal level</v>
      </c>
      <c r="P2697" t="str">
        <f t="shared" si="383"/>
        <v>Low Risk</v>
      </c>
      <c r="Q2697" t="str">
        <f t="shared" si="384"/>
        <v>Normal</v>
      </c>
      <c r="R2697" t="str">
        <f t="shared" si="385"/>
        <v>Hypertension</v>
      </c>
      <c r="S2697" t="str">
        <f t="shared" si="386"/>
        <v>Low DPF</v>
      </c>
    </row>
    <row r="2698" spans="1:19" x14ac:dyDescent="0.35">
      <c r="A2698" s="9">
        <v>2697</v>
      </c>
      <c r="B2698" s="10">
        <v>4</v>
      </c>
      <c r="C2698" s="10">
        <v>144</v>
      </c>
      <c r="D2698" s="10">
        <v>58</v>
      </c>
      <c r="E2698" s="10">
        <v>28</v>
      </c>
      <c r="F2698" s="10">
        <v>140</v>
      </c>
      <c r="G2698" s="11">
        <v>29.5</v>
      </c>
      <c r="H2698" s="18">
        <v>0.28699999999999998</v>
      </c>
      <c r="I2698" s="10">
        <v>37</v>
      </c>
      <c r="J2698" s="24">
        <v>0</v>
      </c>
      <c r="K2698" t="str">
        <f t="shared" si="378"/>
        <v>Overweight</v>
      </c>
      <c r="L2698" t="str">
        <f t="shared" si="379"/>
        <v>normal</v>
      </c>
      <c r="M2698" t="str">
        <f t="shared" si="380"/>
        <v>Adult</v>
      </c>
      <c r="N2698" t="str">
        <f t="shared" si="381"/>
        <v>Medium</v>
      </c>
      <c r="O2698" t="str">
        <f t="shared" si="382"/>
        <v>High level</v>
      </c>
      <c r="P2698" t="str">
        <f t="shared" si="383"/>
        <v>High Risk</v>
      </c>
      <c r="Q2698" t="str">
        <f t="shared" si="384"/>
        <v>Normal</v>
      </c>
      <c r="R2698" t="str">
        <f t="shared" si="385"/>
        <v>Low</v>
      </c>
      <c r="S2698" t="str">
        <f t="shared" si="386"/>
        <v>Low DPF</v>
      </c>
    </row>
    <row r="2699" spans="1:19" x14ac:dyDescent="0.35">
      <c r="A2699" s="13">
        <v>2698</v>
      </c>
      <c r="B2699" s="14">
        <v>3</v>
      </c>
      <c r="C2699" s="14">
        <v>83</v>
      </c>
      <c r="D2699" s="14">
        <v>58</v>
      </c>
      <c r="E2699" s="14">
        <v>31</v>
      </c>
      <c r="F2699" s="14">
        <v>18</v>
      </c>
      <c r="G2699" s="15">
        <v>34.299999999999997</v>
      </c>
      <c r="H2699" s="19">
        <v>0.33600000000000002</v>
      </c>
      <c r="I2699" s="14">
        <v>25</v>
      </c>
      <c r="J2699" s="25">
        <v>0</v>
      </c>
      <c r="K2699" t="str">
        <f t="shared" si="378"/>
        <v>Obese</v>
      </c>
      <c r="L2699" t="str">
        <f t="shared" si="379"/>
        <v>normal</v>
      </c>
      <c r="M2699" t="str">
        <f t="shared" si="380"/>
        <v>Adult</v>
      </c>
      <c r="N2699" t="str">
        <f t="shared" si="381"/>
        <v>Medium</v>
      </c>
      <c r="O2699" t="str">
        <f t="shared" si="382"/>
        <v>Normal level</v>
      </c>
      <c r="P2699" t="str">
        <f t="shared" si="383"/>
        <v>Low Risk</v>
      </c>
      <c r="Q2699" t="str">
        <f t="shared" si="384"/>
        <v>Low</v>
      </c>
      <c r="R2699" t="str">
        <f t="shared" si="385"/>
        <v>Low</v>
      </c>
      <c r="S2699" t="str">
        <f t="shared" si="386"/>
        <v>Medium DPF</v>
      </c>
    </row>
    <row r="2700" spans="1:19" x14ac:dyDescent="0.35">
      <c r="A2700" s="9">
        <v>2699</v>
      </c>
      <c r="B2700" s="10">
        <v>4</v>
      </c>
      <c r="C2700" s="10">
        <v>95</v>
      </c>
      <c r="D2700" s="10">
        <v>85</v>
      </c>
      <c r="E2700" s="10">
        <v>25</v>
      </c>
      <c r="F2700" s="10">
        <v>36</v>
      </c>
      <c r="G2700" s="11">
        <v>37.4</v>
      </c>
      <c r="H2700" s="18">
        <v>0.247</v>
      </c>
      <c r="I2700" s="10">
        <v>24</v>
      </c>
      <c r="J2700" s="24">
        <v>1</v>
      </c>
      <c r="K2700" t="str">
        <f t="shared" si="378"/>
        <v>Obese</v>
      </c>
      <c r="L2700" t="str">
        <f t="shared" si="379"/>
        <v xml:space="preserve">Diabetes </v>
      </c>
      <c r="M2700" t="str">
        <f t="shared" si="380"/>
        <v>Adult</v>
      </c>
      <c r="N2700" t="str">
        <f t="shared" si="381"/>
        <v>Medium</v>
      </c>
      <c r="O2700" t="str">
        <f t="shared" si="382"/>
        <v>Normal level</v>
      </c>
      <c r="P2700" t="str">
        <f t="shared" si="383"/>
        <v>High Risk</v>
      </c>
      <c r="Q2700" t="str">
        <f t="shared" si="384"/>
        <v>Low</v>
      </c>
      <c r="R2700" t="str">
        <f t="shared" si="385"/>
        <v>Prehypertension</v>
      </c>
      <c r="S2700" t="str">
        <f t="shared" si="386"/>
        <v>Low DPF</v>
      </c>
    </row>
    <row r="2701" spans="1:19" x14ac:dyDescent="0.35">
      <c r="A2701" s="13">
        <v>2700</v>
      </c>
      <c r="B2701" s="14">
        <v>3</v>
      </c>
      <c r="C2701" s="14">
        <v>171</v>
      </c>
      <c r="D2701" s="14">
        <v>72</v>
      </c>
      <c r="E2701" s="14">
        <v>33</v>
      </c>
      <c r="F2701" s="14">
        <v>135</v>
      </c>
      <c r="G2701" s="15">
        <v>33.299999999999997</v>
      </c>
      <c r="H2701" s="19">
        <v>0.19900000000000001</v>
      </c>
      <c r="I2701" s="14">
        <v>24</v>
      </c>
      <c r="J2701" s="25">
        <v>1</v>
      </c>
      <c r="K2701" t="str">
        <f t="shared" si="378"/>
        <v>Obese</v>
      </c>
      <c r="L2701" t="str">
        <f t="shared" si="379"/>
        <v xml:space="preserve">Diabetes </v>
      </c>
      <c r="M2701" t="str">
        <f t="shared" si="380"/>
        <v>Adult</v>
      </c>
      <c r="N2701" t="str">
        <f t="shared" si="381"/>
        <v>Medium</v>
      </c>
      <c r="O2701" t="str">
        <f t="shared" si="382"/>
        <v>High level</v>
      </c>
      <c r="P2701" t="str">
        <f t="shared" si="383"/>
        <v>Low Risk</v>
      </c>
      <c r="Q2701" t="str">
        <f t="shared" si="384"/>
        <v>Normal</v>
      </c>
      <c r="R2701" t="str">
        <f t="shared" si="385"/>
        <v>Normal</v>
      </c>
      <c r="S2701" t="str">
        <f t="shared" si="386"/>
        <v>Low DPF</v>
      </c>
    </row>
    <row r="2702" spans="1:19" x14ac:dyDescent="0.35">
      <c r="A2702" s="9">
        <v>2701</v>
      </c>
      <c r="B2702" s="10">
        <v>8</v>
      </c>
      <c r="C2702" s="10">
        <v>155</v>
      </c>
      <c r="D2702" s="10">
        <v>62</v>
      </c>
      <c r="E2702" s="10">
        <v>26</v>
      </c>
      <c r="F2702" s="10">
        <v>495</v>
      </c>
      <c r="G2702" s="11">
        <v>34</v>
      </c>
      <c r="H2702" s="18">
        <v>0.54300000000000004</v>
      </c>
      <c r="I2702" s="10">
        <v>46</v>
      </c>
      <c r="J2702" s="24">
        <v>1</v>
      </c>
      <c r="K2702" t="str">
        <f t="shared" si="378"/>
        <v>Obese</v>
      </c>
      <c r="L2702" t="str">
        <f t="shared" si="379"/>
        <v xml:space="preserve">Diabetes </v>
      </c>
      <c r="M2702" t="str">
        <f t="shared" si="380"/>
        <v>Adult</v>
      </c>
      <c r="N2702" t="str">
        <f t="shared" si="381"/>
        <v>Medium</v>
      </c>
      <c r="O2702" t="str">
        <f t="shared" si="382"/>
        <v>High level</v>
      </c>
      <c r="P2702" t="str">
        <f t="shared" si="383"/>
        <v>High Risk</v>
      </c>
      <c r="Q2702" t="str">
        <f t="shared" si="384"/>
        <v>High</v>
      </c>
      <c r="R2702" t="str">
        <f t="shared" si="385"/>
        <v>Normal</v>
      </c>
      <c r="S2702" t="str">
        <f t="shared" si="386"/>
        <v>Medium DPF</v>
      </c>
    </row>
    <row r="2703" spans="1:19" x14ac:dyDescent="0.35">
      <c r="A2703" s="13">
        <v>2702</v>
      </c>
      <c r="B2703" s="14">
        <v>1</v>
      </c>
      <c r="C2703" s="14">
        <v>89</v>
      </c>
      <c r="D2703" s="14">
        <v>76</v>
      </c>
      <c r="E2703" s="14">
        <v>34</v>
      </c>
      <c r="F2703" s="14">
        <v>37</v>
      </c>
      <c r="G2703" s="15">
        <v>31.2</v>
      </c>
      <c r="H2703" s="19">
        <v>0.192</v>
      </c>
      <c r="I2703" s="14">
        <v>23</v>
      </c>
      <c r="J2703" s="25">
        <v>0</v>
      </c>
      <c r="K2703" t="str">
        <f t="shared" si="378"/>
        <v>Obese</v>
      </c>
      <c r="L2703" t="str">
        <f t="shared" si="379"/>
        <v>normal</v>
      </c>
      <c r="M2703" t="str">
        <f t="shared" si="380"/>
        <v>Adult</v>
      </c>
      <c r="N2703" t="str">
        <f t="shared" si="381"/>
        <v>Medium</v>
      </c>
      <c r="O2703" t="str">
        <f t="shared" si="382"/>
        <v>Normal level</v>
      </c>
      <c r="P2703" t="str">
        <f t="shared" si="383"/>
        <v>Low Risk</v>
      </c>
      <c r="Q2703" t="str">
        <f t="shared" si="384"/>
        <v>Low</v>
      </c>
      <c r="R2703" t="str">
        <f t="shared" si="385"/>
        <v>Normal</v>
      </c>
      <c r="S2703" t="str">
        <f t="shared" si="386"/>
        <v>Low DPF</v>
      </c>
    </row>
    <row r="2704" spans="1:19" x14ac:dyDescent="0.35">
      <c r="A2704" s="9">
        <v>2703</v>
      </c>
      <c r="B2704" s="10">
        <v>4</v>
      </c>
      <c r="C2704" s="10">
        <v>76</v>
      </c>
      <c r="D2704" s="10">
        <v>62</v>
      </c>
      <c r="E2704" s="10">
        <v>21</v>
      </c>
      <c r="F2704" s="10">
        <v>80</v>
      </c>
      <c r="G2704" s="11">
        <v>34</v>
      </c>
      <c r="H2704" s="18">
        <v>0.39100000000000001</v>
      </c>
      <c r="I2704" s="10">
        <v>25</v>
      </c>
      <c r="J2704" s="24">
        <v>0</v>
      </c>
      <c r="K2704" t="str">
        <f t="shared" si="378"/>
        <v>Obese</v>
      </c>
      <c r="L2704" t="str">
        <f t="shared" si="379"/>
        <v>normal</v>
      </c>
      <c r="M2704" t="str">
        <f t="shared" si="380"/>
        <v>Adult</v>
      </c>
      <c r="N2704" t="str">
        <f t="shared" si="381"/>
        <v>Medium</v>
      </c>
      <c r="O2704" t="str">
        <f t="shared" si="382"/>
        <v>Normal level</v>
      </c>
      <c r="P2704" t="str">
        <f t="shared" si="383"/>
        <v>High Risk</v>
      </c>
      <c r="Q2704" t="str">
        <f t="shared" si="384"/>
        <v>Normal</v>
      </c>
      <c r="R2704" t="str">
        <f t="shared" si="385"/>
        <v>Normal</v>
      </c>
      <c r="S2704" t="str">
        <f t="shared" si="386"/>
        <v>Medium DPF</v>
      </c>
    </row>
    <row r="2705" spans="1:19" x14ac:dyDescent="0.35">
      <c r="A2705" s="13">
        <v>2704</v>
      </c>
      <c r="B2705" s="14">
        <v>7</v>
      </c>
      <c r="C2705" s="14">
        <v>160</v>
      </c>
      <c r="D2705" s="14">
        <v>54</v>
      </c>
      <c r="E2705" s="14">
        <v>32</v>
      </c>
      <c r="F2705" s="14">
        <v>175</v>
      </c>
      <c r="G2705" s="15">
        <v>30.5</v>
      </c>
      <c r="H2705" s="19">
        <v>0.58799999999999997</v>
      </c>
      <c r="I2705" s="14">
        <v>39</v>
      </c>
      <c r="J2705" s="25">
        <v>1</v>
      </c>
      <c r="K2705" t="str">
        <f t="shared" si="378"/>
        <v>Obese</v>
      </c>
      <c r="L2705" t="str">
        <f t="shared" si="379"/>
        <v xml:space="preserve">Diabetes </v>
      </c>
      <c r="M2705" t="str">
        <f t="shared" si="380"/>
        <v>Adult</v>
      </c>
      <c r="N2705" t="str">
        <f t="shared" si="381"/>
        <v>Medium</v>
      </c>
      <c r="O2705" t="str">
        <f t="shared" si="382"/>
        <v>High level</v>
      </c>
      <c r="P2705" t="str">
        <f t="shared" si="383"/>
        <v>High Risk</v>
      </c>
      <c r="Q2705" t="str">
        <f t="shared" si="384"/>
        <v>High</v>
      </c>
      <c r="R2705" t="str">
        <f t="shared" si="385"/>
        <v>Low</v>
      </c>
      <c r="S2705" t="str">
        <f t="shared" si="386"/>
        <v>Medium DPF</v>
      </c>
    </row>
    <row r="2706" spans="1:19" x14ac:dyDescent="0.35">
      <c r="A2706" s="9">
        <v>2705</v>
      </c>
      <c r="B2706" s="10">
        <v>4</v>
      </c>
      <c r="C2706" s="10">
        <v>146</v>
      </c>
      <c r="D2706" s="10">
        <v>92</v>
      </c>
      <c r="E2706" s="10">
        <v>21</v>
      </c>
      <c r="F2706" s="10">
        <v>80</v>
      </c>
      <c r="G2706" s="11">
        <v>31.2</v>
      </c>
      <c r="H2706" s="18">
        <v>0.53900000000000003</v>
      </c>
      <c r="I2706" s="10">
        <v>61</v>
      </c>
      <c r="J2706" s="24">
        <v>1</v>
      </c>
      <c r="K2706" t="str">
        <f t="shared" si="378"/>
        <v>Obese</v>
      </c>
      <c r="L2706" t="str">
        <f t="shared" si="379"/>
        <v xml:space="preserve">Diabetes </v>
      </c>
      <c r="M2706" t="str">
        <f t="shared" si="380"/>
        <v>Adult</v>
      </c>
      <c r="N2706" t="str">
        <f t="shared" si="381"/>
        <v>Medium</v>
      </c>
      <c r="O2706" t="str">
        <f t="shared" si="382"/>
        <v>High level</v>
      </c>
      <c r="P2706" t="str">
        <f t="shared" si="383"/>
        <v>High Risk</v>
      </c>
      <c r="Q2706" t="str">
        <f t="shared" si="384"/>
        <v>Normal</v>
      </c>
      <c r="R2706" t="str">
        <f t="shared" si="385"/>
        <v>Hypertension</v>
      </c>
      <c r="S2706" t="str">
        <f t="shared" si="386"/>
        <v>Medium DPF</v>
      </c>
    </row>
    <row r="2707" spans="1:19" x14ac:dyDescent="0.35">
      <c r="A2707" s="13">
        <v>2706</v>
      </c>
      <c r="B2707" s="14">
        <v>5</v>
      </c>
      <c r="C2707" s="14">
        <v>124</v>
      </c>
      <c r="D2707" s="14">
        <v>74</v>
      </c>
      <c r="E2707" s="14">
        <v>21</v>
      </c>
      <c r="F2707" s="14">
        <v>80</v>
      </c>
      <c r="G2707" s="15">
        <v>34</v>
      </c>
      <c r="H2707" s="19">
        <v>0.22</v>
      </c>
      <c r="I2707" s="14">
        <v>38</v>
      </c>
      <c r="J2707" s="25">
        <v>1</v>
      </c>
      <c r="K2707" t="str">
        <f t="shared" si="378"/>
        <v>Obese</v>
      </c>
      <c r="L2707" t="str">
        <f t="shared" si="379"/>
        <v xml:space="preserve">Diabetes </v>
      </c>
      <c r="M2707" t="str">
        <f t="shared" si="380"/>
        <v>Adult</v>
      </c>
      <c r="N2707" t="str">
        <f t="shared" si="381"/>
        <v>Medium</v>
      </c>
      <c r="O2707" t="str">
        <f t="shared" si="382"/>
        <v>Normal level</v>
      </c>
      <c r="P2707" t="str">
        <f t="shared" si="383"/>
        <v>High Risk</v>
      </c>
      <c r="Q2707" t="str">
        <f t="shared" si="384"/>
        <v>Normal</v>
      </c>
      <c r="R2707" t="str">
        <f t="shared" si="385"/>
        <v>Normal</v>
      </c>
      <c r="S2707" t="str">
        <f t="shared" si="386"/>
        <v>Low DPF</v>
      </c>
    </row>
    <row r="2708" spans="1:19" x14ac:dyDescent="0.35">
      <c r="A2708" s="9">
        <v>2707</v>
      </c>
      <c r="B2708" s="10">
        <v>5</v>
      </c>
      <c r="C2708" s="10">
        <v>78</v>
      </c>
      <c r="D2708" s="10">
        <v>48</v>
      </c>
      <c r="E2708" s="10">
        <v>21</v>
      </c>
      <c r="F2708" s="10">
        <v>80</v>
      </c>
      <c r="G2708" s="11">
        <v>33.700000000000003</v>
      </c>
      <c r="H2708" s="18">
        <v>0.65400000000000003</v>
      </c>
      <c r="I2708" s="10">
        <v>25</v>
      </c>
      <c r="J2708" s="24">
        <v>0</v>
      </c>
      <c r="K2708" t="str">
        <f t="shared" si="378"/>
        <v>Obese</v>
      </c>
      <c r="L2708" t="str">
        <f t="shared" si="379"/>
        <v>normal</v>
      </c>
      <c r="M2708" t="str">
        <f t="shared" si="380"/>
        <v>Adult</v>
      </c>
      <c r="N2708" t="str">
        <f t="shared" si="381"/>
        <v>Medium</v>
      </c>
      <c r="O2708" t="str">
        <f t="shared" si="382"/>
        <v>Normal level</v>
      </c>
      <c r="P2708" t="str">
        <f t="shared" si="383"/>
        <v>High Risk</v>
      </c>
      <c r="Q2708" t="str">
        <f t="shared" si="384"/>
        <v>Normal</v>
      </c>
      <c r="R2708" t="str">
        <f t="shared" si="385"/>
        <v>Low</v>
      </c>
      <c r="S2708" t="str">
        <f t="shared" si="386"/>
        <v>High DPF</v>
      </c>
    </row>
    <row r="2709" spans="1:19" x14ac:dyDescent="0.35">
      <c r="A2709" s="13">
        <v>2708</v>
      </c>
      <c r="B2709" s="14">
        <v>4</v>
      </c>
      <c r="C2709" s="14">
        <v>97</v>
      </c>
      <c r="D2709" s="14">
        <v>60</v>
      </c>
      <c r="E2709" s="14">
        <v>23</v>
      </c>
      <c r="F2709" s="14">
        <v>80</v>
      </c>
      <c r="G2709" s="15">
        <v>28.2</v>
      </c>
      <c r="H2709" s="19">
        <v>0.443</v>
      </c>
      <c r="I2709" s="14">
        <v>22</v>
      </c>
      <c r="J2709" s="25">
        <v>0</v>
      </c>
      <c r="K2709" t="str">
        <f t="shared" si="378"/>
        <v>Overweight</v>
      </c>
      <c r="L2709" t="str">
        <f t="shared" si="379"/>
        <v>normal</v>
      </c>
      <c r="M2709" t="str">
        <f t="shared" si="380"/>
        <v>Adult</v>
      </c>
      <c r="N2709" t="str">
        <f t="shared" si="381"/>
        <v>Medium</v>
      </c>
      <c r="O2709" t="str">
        <f t="shared" si="382"/>
        <v>Normal level</v>
      </c>
      <c r="P2709" t="str">
        <f t="shared" si="383"/>
        <v>High Risk</v>
      </c>
      <c r="Q2709" t="str">
        <f t="shared" si="384"/>
        <v>Normal</v>
      </c>
      <c r="R2709" t="str">
        <f t="shared" si="385"/>
        <v>Normal</v>
      </c>
      <c r="S2709" t="str">
        <f t="shared" si="386"/>
        <v>Medium DPF</v>
      </c>
    </row>
    <row r="2710" spans="1:19" x14ac:dyDescent="0.35">
      <c r="A2710" s="9">
        <v>2709</v>
      </c>
      <c r="B2710" s="10">
        <v>4</v>
      </c>
      <c r="C2710" s="10">
        <v>99</v>
      </c>
      <c r="D2710" s="10">
        <v>76</v>
      </c>
      <c r="E2710" s="10">
        <v>15</v>
      </c>
      <c r="F2710" s="10">
        <v>51</v>
      </c>
      <c r="G2710" s="11">
        <v>23.2</v>
      </c>
      <c r="H2710" s="18">
        <v>0.223</v>
      </c>
      <c r="I2710" s="10">
        <v>21</v>
      </c>
      <c r="J2710" s="24">
        <v>0</v>
      </c>
      <c r="K2710" t="str">
        <f t="shared" si="378"/>
        <v>Normal weight</v>
      </c>
      <c r="L2710" t="str">
        <f t="shared" si="379"/>
        <v>normal</v>
      </c>
      <c r="M2710" t="str">
        <f t="shared" si="380"/>
        <v>Adult</v>
      </c>
      <c r="N2710" t="str">
        <f t="shared" si="381"/>
        <v>Low</v>
      </c>
      <c r="O2710" t="str">
        <f t="shared" si="382"/>
        <v>Normal level</v>
      </c>
      <c r="P2710" t="str">
        <f t="shared" si="383"/>
        <v>High Risk</v>
      </c>
      <c r="Q2710" t="str">
        <f t="shared" si="384"/>
        <v>Low</v>
      </c>
      <c r="R2710" t="str">
        <f t="shared" si="385"/>
        <v>Normal</v>
      </c>
      <c r="S2710" t="str">
        <f t="shared" si="386"/>
        <v>Low DPF</v>
      </c>
    </row>
    <row r="2711" spans="1:19" x14ac:dyDescent="0.35">
      <c r="A2711" s="13">
        <v>2710</v>
      </c>
      <c r="B2711" s="14">
        <v>4</v>
      </c>
      <c r="C2711" s="14">
        <v>162</v>
      </c>
      <c r="D2711" s="14">
        <v>76</v>
      </c>
      <c r="E2711" s="14">
        <v>56</v>
      </c>
      <c r="F2711" s="14">
        <v>100</v>
      </c>
      <c r="G2711" s="15">
        <v>53.2</v>
      </c>
      <c r="H2711" s="19">
        <v>0.75900000000000001</v>
      </c>
      <c r="I2711" s="14">
        <v>25</v>
      </c>
      <c r="J2711" s="25">
        <v>1</v>
      </c>
      <c r="K2711" t="str">
        <f t="shared" si="378"/>
        <v>Obese</v>
      </c>
      <c r="L2711" t="str">
        <f t="shared" si="379"/>
        <v xml:space="preserve">Diabetes </v>
      </c>
      <c r="M2711" t="str">
        <f t="shared" si="380"/>
        <v>Adult</v>
      </c>
      <c r="N2711" t="str">
        <f t="shared" si="381"/>
        <v>High</v>
      </c>
      <c r="O2711" t="str">
        <f t="shared" si="382"/>
        <v>High level</v>
      </c>
      <c r="P2711" t="str">
        <f t="shared" si="383"/>
        <v>High Risk</v>
      </c>
      <c r="Q2711" t="str">
        <f t="shared" si="384"/>
        <v>Normal</v>
      </c>
      <c r="R2711" t="str">
        <f t="shared" si="385"/>
        <v>Normal</v>
      </c>
      <c r="S2711" t="str">
        <f t="shared" si="386"/>
        <v>High DPF</v>
      </c>
    </row>
    <row r="2712" spans="1:19" x14ac:dyDescent="0.35">
      <c r="A2712" s="9">
        <v>2711</v>
      </c>
      <c r="B2712" s="10">
        <v>6</v>
      </c>
      <c r="C2712" s="10">
        <v>111</v>
      </c>
      <c r="D2712" s="10">
        <v>64</v>
      </c>
      <c r="E2712" s="10">
        <v>39</v>
      </c>
      <c r="F2712" s="10">
        <v>80</v>
      </c>
      <c r="G2712" s="11">
        <v>34.200000000000003</v>
      </c>
      <c r="H2712" s="18">
        <v>0.26</v>
      </c>
      <c r="I2712" s="10">
        <v>24</v>
      </c>
      <c r="J2712" s="24">
        <v>0</v>
      </c>
      <c r="K2712" t="str">
        <f t="shared" si="378"/>
        <v>Obese</v>
      </c>
      <c r="L2712" t="str">
        <f t="shared" si="379"/>
        <v>normal</v>
      </c>
      <c r="M2712" t="str">
        <f t="shared" si="380"/>
        <v>Adult</v>
      </c>
      <c r="N2712" t="str">
        <f t="shared" si="381"/>
        <v>Medium</v>
      </c>
      <c r="O2712" t="str">
        <f t="shared" si="382"/>
        <v>Normal level</v>
      </c>
      <c r="P2712" t="str">
        <f t="shared" si="383"/>
        <v>High Risk</v>
      </c>
      <c r="Q2712" t="str">
        <f t="shared" si="384"/>
        <v>Normal</v>
      </c>
      <c r="R2712" t="str">
        <f t="shared" si="385"/>
        <v>Normal</v>
      </c>
      <c r="S2712" t="str">
        <f t="shared" si="386"/>
        <v>Low DPF</v>
      </c>
    </row>
    <row r="2713" spans="1:19" x14ac:dyDescent="0.35">
      <c r="A2713" s="13">
        <v>2712</v>
      </c>
      <c r="B2713" s="14">
        <v>2</v>
      </c>
      <c r="C2713" s="14">
        <v>107</v>
      </c>
      <c r="D2713" s="14">
        <v>74</v>
      </c>
      <c r="E2713" s="14">
        <v>30</v>
      </c>
      <c r="F2713" s="14">
        <v>100</v>
      </c>
      <c r="G2713" s="15">
        <v>33.6</v>
      </c>
      <c r="H2713" s="19">
        <v>0.40400000000000003</v>
      </c>
      <c r="I2713" s="14">
        <v>23</v>
      </c>
      <c r="J2713" s="25">
        <v>0</v>
      </c>
      <c r="K2713" t="str">
        <f t="shared" si="378"/>
        <v>Obese</v>
      </c>
      <c r="L2713" t="str">
        <f t="shared" si="379"/>
        <v>normal</v>
      </c>
      <c r="M2713" t="str">
        <f t="shared" si="380"/>
        <v>Adult</v>
      </c>
      <c r="N2713" t="str">
        <f t="shared" si="381"/>
        <v>Medium</v>
      </c>
      <c r="O2713" t="str">
        <f t="shared" si="382"/>
        <v>Normal level</v>
      </c>
      <c r="P2713" t="str">
        <f t="shared" si="383"/>
        <v>Low Risk</v>
      </c>
      <c r="Q2713" t="str">
        <f t="shared" si="384"/>
        <v>Normal</v>
      </c>
      <c r="R2713" t="str">
        <f t="shared" si="385"/>
        <v>Normal</v>
      </c>
      <c r="S2713" t="str">
        <f t="shared" si="386"/>
        <v>Medium DPF</v>
      </c>
    </row>
    <row r="2714" spans="1:19" x14ac:dyDescent="0.35">
      <c r="A2714" s="9">
        <v>2713</v>
      </c>
      <c r="B2714" s="10">
        <v>5</v>
      </c>
      <c r="C2714" s="10">
        <v>132</v>
      </c>
      <c r="D2714" s="10">
        <v>80</v>
      </c>
      <c r="E2714" s="10">
        <v>21</v>
      </c>
      <c r="F2714" s="10">
        <v>80</v>
      </c>
      <c r="G2714" s="11">
        <v>26.8</v>
      </c>
      <c r="H2714" s="18">
        <v>0.186</v>
      </c>
      <c r="I2714" s="10">
        <v>69</v>
      </c>
      <c r="J2714" s="24">
        <v>0</v>
      </c>
      <c r="K2714" t="str">
        <f t="shared" si="378"/>
        <v>Overweight</v>
      </c>
      <c r="L2714" t="str">
        <f t="shared" si="379"/>
        <v>normal</v>
      </c>
      <c r="M2714" t="str">
        <f t="shared" si="380"/>
        <v>Aged</v>
      </c>
      <c r="N2714" t="str">
        <f t="shared" si="381"/>
        <v>Medium</v>
      </c>
      <c r="O2714" t="str">
        <f t="shared" si="382"/>
        <v>Normal level</v>
      </c>
      <c r="P2714" t="str">
        <f t="shared" si="383"/>
        <v>High Risk</v>
      </c>
      <c r="Q2714" t="str">
        <f t="shared" si="384"/>
        <v>Normal</v>
      </c>
      <c r="R2714" t="str">
        <f t="shared" si="385"/>
        <v>Normal</v>
      </c>
      <c r="S2714" t="str">
        <f t="shared" si="386"/>
        <v>Low DPF</v>
      </c>
    </row>
    <row r="2715" spans="1:19" x14ac:dyDescent="0.35">
      <c r="A2715" s="13">
        <v>2714</v>
      </c>
      <c r="B2715" s="14">
        <v>4</v>
      </c>
      <c r="C2715" s="14">
        <v>113</v>
      </c>
      <c r="D2715" s="14">
        <v>76</v>
      </c>
      <c r="E2715" s="14">
        <v>21</v>
      </c>
      <c r="F2715" s="14">
        <v>80</v>
      </c>
      <c r="G2715" s="15">
        <v>33.299999999999997</v>
      </c>
      <c r="H2715" s="19">
        <v>0.27800000000000002</v>
      </c>
      <c r="I2715" s="14">
        <v>23</v>
      </c>
      <c r="J2715" s="25">
        <v>1</v>
      </c>
      <c r="K2715" t="str">
        <f t="shared" si="378"/>
        <v>Obese</v>
      </c>
      <c r="L2715" t="str">
        <f t="shared" si="379"/>
        <v xml:space="preserve">Diabetes </v>
      </c>
      <c r="M2715" t="str">
        <f t="shared" si="380"/>
        <v>Adult</v>
      </c>
      <c r="N2715" t="str">
        <f t="shared" si="381"/>
        <v>Medium</v>
      </c>
      <c r="O2715" t="str">
        <f t="shared" si="382"/>
        <v>Normal level</v>
      </c>
      <c r="P2715" t="str">
        <f t="shared" si="383"/>
        <v>High Risk</v>
      </c>
      <c r="Q2715" t="str">
        <f t="shared" si="384"/>
        <v>Normal</v>
      </c>
      <c r="R2715" t="str">
        <f t="shared" si="385"/>
        <v>Normal</v>
      </c>
      <c r="S2715" t="str">
        <f t="shared" si="386"/>
        <v>Low DPF</v>
      </c>
    </row>
    <row r="2716" spans="1:19" x14ac:dyDescent="0.35">
      <c r="A2716" s="9">
        <v>2715</v>
      </c>
      <c r="B2716" s="10">
        <v>1</v>
      </c>
      <c r="C2716" s="10">
        <v>88</v>
      </c>
      <c r="D2716" s="10">
        <v>30</v>
      </c>
      <c r="E2716" s="10">
        <v>42</v>
      </c>
      <c r="F2716" s="10">
        <v>99</v>
      </c>
      <c r="G2716" s="11">
        <v>55</v>
      </c>
      <c r="H2716" s="18">
        <v>0.496</v>
      </c>
      <c r="I2716" s="10">
        <v>26</v>
      </c>
      <c r="J2716" s="24">
        <v>1</v>
      </c>
      <c r="K2716" t="str">
        <f t="shared" si="378"/>
        <v>Obese</v>
      </c>
      <c r="L2716" t="str">
        <f t="shared" si="379"/>
        <v xml:space="preserve">Diabetes </v>
      </c>
      <c r="M2716" t="str">
        <f t="shared" si="380"/>
        <v>Adult</v>
      </c>
      <c r="N2716" t="str">
        <f t="shared" si="381"/>
        <v>High</v>
      </c>
      <c r="O2716" t="str">
        <f t="shared" si="382"/>
        <v>Normal level</v>
      </c>
      <c r="P2716" t="str">
        <f t="shared" si="383"/>
        <v>Low Risk</v>
      </c>
      <c r="Q2716" t="str">
        <f t="shared" si="384"/>
        <v>Normal</v>
      </c>
      <c r="R2716" t="str">
        <f t="shared" si="385"/>
        <v>Low</v>
      </c>
      <c r="S2716" t="str">
        <f t="shared" si="386"/>
        <v>Medium DPF</v>
      </c>
    </row>
    <row r="2717" spans="1:19" x14ac:dyDescent="0.35">
      <c r="A2717" s="13">
        <v>2716</v>
      </c>
      <c r="B2717" s="14">
        <v>3</v>
      </c>
      <c r="C2717" s="14">
        <v>120</v>
      </c>
      <c r="D2717" s="14">
        <v>70</v>
      </c>
      <c r="E2717" s="14">
        <v>30</v>
      </c>
      <c r="F2717" s="14">
        <v>135</v>
      </c>
      <c r="G2717" s="15">
        <v>42.9</v>
      </c>
      <c r="H2717" s="19">
        <v>0.45200000000000001</v>
      </c>
      <c r="I2717" s="14">
        <v>30</v>
      </c>
      <c r="J2717" s="25">
        <v>0</v>
      </c>
      <c r="K2717" t="str">
        <f t="shared" si="378"/>
        <v>Obese</v>
      </c>
      <c r="L2717" t="str">
        <f t="shared" si="379"/>
        <v>normal</v>
      </c>
      <c r="M2717" t="str">
        <f t="shared" si="380"/>
        <v>Adult</v>
      </c>
      <c r="N2717" t="str">
        <f t="shared" si="381"/>
        <v>Medium</v>
      </c>
      <c r="O2717" t="str">
        <f t="shared" si="382"/>
        <v>Normal level</v>
      </c>
      <c r="P2717" t="str">
        <f t="shared" si="383"/>
        <v>Low Risk</v>
      </c>
      <c r="Q2717" t="str">
        <f t="shared" si="384"/>
        <v>Normal</v>
      </c>
      <c r="R2717" t="str">
        <f t="shared" si="385"/>
        <v>Normal</v>
      </c>
      <c r="S2717" t="str">
        <f t="shared" si="386"/>
        <v>Medium DPF</v>
      </c>
    </row>
    <row r="2718" spans="1:19" x14ac:dyDescent="0.35">
      <c r="A2718" s="9">
        <v>2717</v>
      </c>
      <c r="B2718" s="10">
        <v>1</v>
      </c>
      <c r="C2718" s="10">
        <v>118</v>
      </c>
      <c r="D2718" s="10">
        <v>58</v>
      </c>
      <c r="E2718" s="10">
        <v>36</v>
      </c>
      <c r="F2718" s="10">
        <v>94</v>
      </c>
      <c r="G2718" s="11">
        <v>33.299999999999997</v>
      </c>
      <c r="H2718" s="18">
        <v>0.26100000000000001</v>
      </c>
      <c r="I2718" s="10">
        <v>23</v>
      </c>
      <c r="J2718" s="24">
        <v>0</v>
      </c>
      <c r="K2718" t="str">
        <f t="shared" si="378"/>
        <v>Obese</v>
      </c>
      <c r="L2718" t="str">
        <f t="shared" si="379"/>
        <v>normal</v>
      </c>
      <c r="M2718" t="str">
        <f t="shared" si="380"/>
        <v>Adult</v>
      </c>
      <c r="N2718" t="str">
        <f t="shared" si="381"/>
        <v>Medium</v>
      </c>
      <c r="O2718" t="str">
        <f t="shared" si="382"/>
        <v>Normal level</v>
      </c>
      <c r="P2718" t="str">
        <f t="shared" si="383"/>
        <v>Low Risk</v>
      </c>
      <c r="Q2718" t="str">
        <f t="shared" si="384"/>
        <v>Normal</v>
      </c>
      <c r="R2718" t="str">
        <f t="shared" si="385"/>
        <v>Low</v>
      </c>
      <c r="S2718" t="str">
        <f t="shared" si="386"/>
        <v>Low DPF</v>
      </c>
    </row>
    <row r="2719" spans="1:19" x14ac:dyDescent="0.35">
      <c r="A2719" s="13">
        <v>2718</v>
      </c>
      <c r="B2719" s="14">
        <v>1</v>
      </c>
      <c r="C2719" s="14">
        <v>117</v>
      </c>
      <c r="D2719" s="14">
        <v>88</v>
      </c>
      <c r="E2719" s="14">
        <v>24</v>
      </c>
      <c r="F2719" s="14">
        <v>145</v>
      </c>
      <c r="G2719" s="15">
        <v>34.5</v>
      </c>
      <c r="H2719" s="19">
        <v>0.40300000000000002</v>
      </c>
      <c r="I2719" s="14">
        <v>40</v>
      </c>
      <c r="J2719" s="25">
        <v>1</v>
      </c>
      <c r="K2719" t="str">
        <f t="shared" si="378"/>
        <v>Obese</v>
      </c>
      <c r="L2719" t="str">
        <f t="shared" si="379"/>
        <v xml:space="preserve">Diabetes </v>
      </c>
      <c r="M2719" t="str">
        <f t="shared" si="380"/>
        <v>Adult</v>
      </c>
      <c r="N2719" t="str">
        <f t="shared" si="381"/>
        <v>Medium</v>
      </c>
      <c r="O2719" t="str">
        <f t="shared" si="382"/>
        <v>Normal level</v>
      </c>
      <c r="P2719" t="str">
        <f t="shared" si="383"/>
        <v>Low Risk</v>
      </c>
      <c r="Q2719" t="str">
        <f t="shared" si="384"/>
        <v>Normal</v>
      </c>
      <c r="R2719" t="str">
        <f t="shared" si="385"/>
        <v>Prehypertension</v>
      </c>
      <c r="S2719" t="str">
        <f t="shared" si="386"/>
        <v>Medium DPF</v>
      </c>
    </row>
    <row r="2720" spans="1:19" x14ac:dyDescent="0.35">
      <c r="A2720" s="9">
        <v>2719</v>
      </c>
      <c r="B2720" s="10">
        <v>4</v>
      </c>
      <c r="C2720" s="10">
        <v>105</v>
      </c>
      <c r="D2720" s="10">
        <v>84</v>
      </c>
      <c r="E2720" s="10">
        <v>21</v>
      </c>
      <c r="F2720" s="10">
        <v>80</v>
      </c>
      <c r="G2720" s="11">
        <v>27.9</v>
      </c>
      <c r="H2720" s="18">
        <v>0.74099999999999999</v>
      </c>
      <c r="I2720" s="10">
        <v>62</v>
      </c>
      <c r="J2720" s="24">
        <v>1</v>
      </c>
      <c r="K2720" t="str">
        <f t="shared" si="378"/>
        <v>Overweight</v>
      </c>
      <c r="L2720" t="str">
        <f t="shared" si="379"/>
        <v xml:space="preserve">Diabetes </v>
      </c>
      <c r="M2720" t="str">
        <f t="shared" si="380"/>
        <v>Adult</v>
      </c>
      <c r="N2720" t="str">
        <f t="shared" si="381"/>
        <v>Medium</v>
      </c>
      <c r="O2720" t="str">
        <f t="shared" si="382"/>
        <v>Normal level</v>
      </c>
      <c r="P2720" t="str">
        <f t="shared" si="383"/>
        <v>High Risk</v>
      </c>
      <c r="Q2720" t="str">
        <f t="shared" si="384"/>
        <v>Normal</v>
      </c>
      <c r="R2720" t="str">
        <f t="shared" si="385"/>
        <v>Prehypertension</v>
      </c>
      <c r="S2720" t="str">
        <f t="shared" si="386"/>
        <v>High DPF</v>
      </c>
    </row>
    <row r="2721" spans="1:19" x14ac:dyDescent="0.35">
      <c r="A2721" s="13">
        <v>2720</v>
      </c>
      <c r="B2721" s="14">
        <v>4</v>
      </c>
      <c r="C2721" s="14">
        <v>173</v>
      </c>
      <c r="D2721" s="14">
        <v>70</v>
      </c>
      <c r="E2721" s="14">
        <v>14</v>
      </c>
      <c r="F2721" s="14">
        <v>168</v>
      </c>
      <c r="G2721" s="15">
        <v>29.7</v>
      </c>
      <c r="H2721" s="19">
        <v>0.36099999999999999</v>
      </c>
      <c r="I2721" s="14">
        <v>33</v>
      </c>
      <c r="J2721" s="25">
        <v>1</v>
      </c>
      <c r="K2721" t="str">
        <f t="shared" si="378"/>
        <v>Overweight</v>
      </c>
      <c r="L2721" t="str">
        <f t="shared" si="379"/>
        <v xml:space="preserve">Diabetes </v>
      </c>
      <c r="M2721" t="str">
        <f t="shared" si="380"/>
        <v>Adult</v>
      </c>
      <c r="N2721" t="str">
        <f t="shared" si="381"/>
        <v>Low</v>
      </c>
      <c r="O2721" t="str">
        <f t="shared" si="382"/>
        <v>High level</v>
      </c>
      <c r="P2721" t="str">
        <f t="shared" si="383"/>
        <v>High Risk</v>
      </c>
      <c r="Q2721" t="str">
        <f t="shared" si="384"/>
        <v>High</v>
      </c>
      <c r="R2721" t="str">
        <f t="shared" si="385"/>
        <v>Normal</v>
      </c>
      <c r="S2721" t="str">
        <f t="shared" si="386"/>
        <v>Medium DPF</v>
      </c>
    </row>
    <row r="2722" spans="1:19" x14ac:dyDescent="0.35">
      <c r="A2722" s="9">
        <v>2721</v>
      </c>
      <c r="B2722" s="10">
        <v>9</v>
      </c>
      <c r="C2722" s="10">
        <v>122</v>
      </c>
      <c r="D2722" s="10">
        <v>56</v>
      </c>
      <c r="E2722" s="10">
        <v>21</v>
      </c>
      <c r="F2722" s="10">
        <v>80</v>
      </c>
      <c r="G2722" s="11">
        <v>33.299999999999997</v>
      </c>
      <c r="H2722" s="18">
        <v>1.1140000000000001</v>
      </c>
      <c r="I2722" s="10">
        <v>33</v>
      </c>
      <c r="J2722" s="24">
        <v>1</v>
      </c>
      <c r="K2722" t="str">
        <f t="shared" si="378"/>
        <v>Obese</v>
      </c>
      <c r="L2722" t="str">
        <f t="shared" si="379"/>
        <v xml:space="preserve">Diabetes </v>
      </c>
      <c r="M2722" t="str">
        <f t="shared" si="380"/>
        <v>Adult</v>
      </c>
      <c r="N2722" t="str">
        <f t="shared" si="381"/>
        <v>Medium</v>
      </c>
      <c r="O2722" t="str">
        <f t="shared" si="382"/>
        <v>Normal level</v>
      </c>
      <c r="P2722" t="str">
        <f t="shared" si="383"/>
        <v>High Risk</v>
      </c>
      <c r="Q2722" t="str">
        <f t="shared" si="384"/>
        <v>Normal</v>
      </c>
      <c r="R2722" t="str">
        <f t="shared" si="385"/>
        <v>Low</v>
      </c>
      <c r="S2722" t="str">
        <f t="shared" si="386"/>
        <v>High DPF</v>
      </c>
    </row>
    <row r="2723" spans="1:19" x14ac:dyDescent="0.35">
      <c r="A2723" s="13">
        <v>2722</v>
      </c>
      <c r="B2723" s="14">
        <v>3</v>
      </c>
      <c r="C2723" s="14">
        <v>170</v>
      </c>
      <c r="D2723" s="14">
        <v>64</v>
      </c>
      <c r="E2723" s="14">
        <v>37</v>
      </c>
      <c r="F2723" s="14">
        <v>225</v>
      </c>
      <c r="G2723" s="15">
        <v>34.5</v>
      </c>
      <c r="H2723" s="19">
        <v>0.35599999999999998</v>
      </c>
      <c r="I2723" s="14">
        <v>30</v>
      </c>
      <c r="J2723" s="25">
        <v>1</v>
      </c>
      <c r="K2723" t="str">
        <f t="shared" si="378"/>
        <v>Obese</v>
      </c>
      <c r="L2723" t="str">
        <f t="shared" si="379"/>
        <v xml:space="preserve">Diabetes </v>
      </c>
      <c r="M2723" t="str">
        <f t="shared" si="380"/>
        <v>Adult</v>
      </c>
      <c r="N2723" t="str">
        <f t="shared" si="381"/>
        <v>Medium</v>
      </c>
      <c r="O2723" t="str">
        <f t="shared" si="382"/>
        <v>High level</v>
      </c>
      <c r="P2723" t="str">
        <f t="shared" si="383"/>
        <v>Low Risk</v>
      </c>
      <c r="Q2723" t="str">
        <f t="shared" si="384"/>
        <v>High</v>
      </c>
      <c r="R2723" t="str">
        <f t="shared" si="385"/>
        <v>Normal</v>
      </c>
      <c r="S2723" t="str">
        <f t="shared" si="386"/>
        <v>Medium DPF</v>
      </c>
    </row>
    <row r="2724" spans="1:19" x14ac:dyDescent="0.35">
      <c r="A2724" s="9">
        <v>2723</v>
      </c>
      <c r="B2724" s="10">
        <v>8</v>
      </c>
      <c r="C2724" s="10">
        <v>84</v>
      </c>
      <c r="D2724" s="10">
        <v>74</v>
      </c>
      <c r="E2724" s="10">
        <v>31</v>
      </c>
      <c r="F2724" s="10">
        <v>80</v>
      </c>
      <c r="G2724" s="11">
        <v>38.299999999999997</v>
      </c>
      <c r="H2724" s="18">
        <v>0.45700000000000002</v>
      </c>
      <c r="I2724" s="10">
        <v>39</v>
      </c>
      <c r="J2724" s="24">
        <v>0</v>
      </c>
      <c r="K2724" t="str">
        <f t="shared" si="378"/>
        <v>Obese</v>
      </c>
      <c r="L2724" t="str">
        <f t="shared" si="379"/>
        <v>normal</v>
      </c>
      <c r="M2724" t="str">
        <f t="shared" si="380"/>
        <v>Adult</v>
      </c>
      <c r="N2724" t="str">
        <f t="shared" si="381"/>
        <v>Medium</v>
      </c>
      <c r="O2724" t="str">
        <f t="shared" si="382"/>
        <v>Normal level</v>
      </c>
      <c r="P2724" t="str">
        <f t="shared" si="383"/>
        <v>High Risk</v>
      </c>
      <c r="Q2724" t="str">
        <f t="shared" si="384"/>
        <v>Normal</v>
      </c>
      <c r="R2724" t="str">
        <f t="shared" si="385"/>
        <v>Normal</v>
      </c>
      <c r="S2724" t="str">
        <f t="shared" si="386"/>
        <v>Medium DPF</v>
      </c>
    </row>
    <row r="2725" spans="1:19" x14ac:dyDescent="0.35">
      <c r="A2725" s="13">
        <v>2724</v>
      </c>
      <c r="B2725" s="14">
        <v>2</v>
      </c>
      <c r="C2725" s="14">
        <v>96</v>
      </c>
      <c r="D2725" s="14">
        <v>68</v>
      </c>
      <c r="E2725" s="14">
        <v>13</v>
      </c>
      <c r="F2725" s="14">
        <v>49</v>
      </c>
      <c r="G2725" s="15">
        <v>21.1</v>
      </c>
      <c r="H2725" s="19">
        <v>0.64700000000000002</v>
      </c>
      <c r="I2725" s="14">
        <v>26</v>
      </c>
      <c r="J2725" s="25">
        <v>0</v>
      </c>
      <c r="K2725" t="str">
        <f t="shared" si="378"/>
        <v>Normal weight</v>
      </c>
      <c r="L2725" t="str">
        <f t="shared" si="379"/>
        <v>normal</v>
      </c>
      <c r="M2725" t="str">
        <f t="shared" si="380"/>
        <v>Adult</v>
      </c>
      <c r="N2725" t="str">
        <f t="shared" si="381"/>
        <v>Low</v>
      </c>
      <c r="O2725" t="str">
        <f t="shared" si="382"/>
        <v>Normal level</v>
      </c>
      <c r="P2725" t="str">
        <f t="shared" si="383"/>
        <v>Low Risk</v>
      </c>
      <c r="Q2725" t="str">
        <f t="shared" si="384"/>
        <v>Low</v>
      </c>
      <c r="R2725" t="str">
        <f t="shared" si="385"/>
        <v>Normal</v>
      </c>
      <c r="S2725" t="str">
        <f t="shared" si="386"/>
        <v>High DPF</v>
      </c>
    </row>
    <row r="2726" spans="1:19" x14ac:dyDescent="0.35">
      <c r="A2726" s="9">
        <v>2725</v>
      </c>
      <c r="B2726" s="10">
        <v>2</v>
      </c>
      <c r="C2726" s="10">
        <v>125</v>
      </c>
      <c r="D2726" s="10">
        <v>60</v>
      </c>
      <c r="E2726" s="10">
        <v>20</v>
      </c>
      <c r="F2726" s="10">
        <v>140</v>
      </c>
      <c r="G2726" s="11">
        <v>33.799999999999997</v>
      </c>
      <c r="H2726" s="18">
        <v>8.7999999999999995E-2</v>
      </c>
      <c r="I2726" s="10">
        <v>31</v>
      </c>
      <c r="J2726" s="24">
        <v>0</v>
      </c>
      <c r="K2726" t="str">
        <f t="shared" si="378"/>
        <v>Obese</v>
      </c>
      <c r="L2726" t="str">
        <f t="shared" si="379"/>
        <v>normal</v>
      </c>
      <c r="M2726" t="str">
        <f t="shared" si="380"/>
        <v>Adult</v>
      </c>
      <c r="N2726" t="str">
        <f t="shared" si="381"/>
        <v>Medium</v>
      </c>
      <c r="O2726" t="str">
        <f t="shared" si="382"/>
        <v>Normal level</v>
      </c>
      <c r="P2726" t="str">
        <f t="shared" si="383"/>
        <v>Low Risk</v>
      </c>
      <c r="Q2726" t="str">
        <f t="shared" si="384"/>
        <v>Normal</v>
      </c>
      <c r="R2726" t="str">
        <f t="shared" si="385"/>
        <v>Normal</v>
      </c>
      <c r="S2726" t="str">
        <f t="shared" si="386"/>
        <v>Low DPF</v>
      </c>
    </row>
    <row r="2727" spans="1:19" x14ac:dyDescent="0.35">
      <c r="A2727" s="13">
        <v>2726</v>
      </c>
      <c r="B2727" s="14">
        <v>4</v>
      </c>
      <c r="C2727" s="14">
        <v>100</v>
      </c>
      <c r="D2727" s="14">
        <v>70</v>
      </c>
      <c r="E2727" s="14">
        <v>26</v>
      </c>
      <c r="F2727" s="14">
        <v>50</v>
      </c>
      <c r="G2727" s="15">
        <v>30.8</v>
      </c>
      <c r="H2727" s="19">
        <v>0.59699999999999998</v>
      </c>
      <c r="I2727" s="14">
        <v>21</v>
      </c>
      <c r="J2727" s="25">
        <v>0</v>
      </c>
      <c r="K2727" t="str">
        <f t="shared" si="378"/>
        <v>Obese</v>
      </c>
      <c r="L2727" t="str">
        <f t="shared" si="379"/>
        <v>normal</v>
      </c>
      <c r="M2727" t="str">
        <f t="shared" si="380"/>
        <v>Adult</v>
      </c>
      <c r="N2727" t="str">
        <f t="shared" si="381"/>
        <v>Medium</v>
      </c>
      <c r="O2727" t="str">
        <f t="shared" si="382"/>
        <v>Normal level</v>
      </c>
      <c r="P2727" t="str">
        <f t="shared" si="383"/>
        <v>High Risk</v>
      </c>
      <c r="Q2727" t="str">
        <f t="shared" si="384"/>
        <v>Low</v>
      </c>
      <c r="R2727" t="str">
        <f t="shared" si="385"/>
        <v>Normal</v>
      </c>
      <c r="S2727" t="str">
        <f t="shared" si="386"/>
        <v>Medium DPF</v>
      </c>
    </row>
    <row r="2728" spans="1:19" x14ac:dyDescent="0.35">
      <c r="A2728" s="9">
        <v>2727</v>
      </c>
      <c r="B2728" s="10">
        <v>4</v>
      </c>
      <c r="C2728" s="10">
        <v>93</v>
      </c>
      <c r="D2728" s="10">
        <v>60</v>
      </c>
      <c r="E2728" s="10">
        <v>25</v>
      </c>
      <c r="F2728" s="10">
        <v>92</v>
      </c>
      <c r="G2728" s="11">
        <v>28.7</v>
      </c>
      <c r="H2728" s="18">
        <v>0.53200000000000003</v>
      </c>
      <c r="I2728" s="10">
        <v>22</v>
      </c>
      <c r="J2728" s="24">
        <v>0</v>
      </c>
      <c r="K2728" t="str">
        <f t="shared" si="378"/>
        <v>Overweight</v>
      </c>
      <c r="L2728" t="str">
        <f t="shared" si="379"/>
        <v>normal</v>
      </c>
      <c r="M2728" t="str">
        <f t="shared" si="380"/>
        <v>Adult</v>
      </c>
      <c r="N2728" t="str">
        <f t="shared" si="381"/>
        <v>Medium</v>
      </c>
      <c r="O2728" t="str">
        <f t="shared" si="382"/>
        <v>Normal level</v>
      </c>
      <c r="P2728" t="str">
        <f t="shared" si="383"/>
        <v>High Risk</v>
      </c>
      <c r="Q2728" t="str">
        <f t="shared" si="384"/>
        <v>Normal</v>
      </c>
      <c r="R2728" t="str">
        <f t="shared" si="385"/>
        <v>Normal</v>
      </c>
      <c r="S2728" t="str">
        <f t="shared" si="386"/>
        <v>Medium DPF</v>
      </c>
    </row>
    <row r="2729" spans="1:19" x14ac:dyDescent="0.35">
      <c r="A2729" s="13">
        <v>2728</v>
      </c>
      <c r="B2729" s="14">
        <v>4</v>
      </c>
      <c r="C2729" s="14">
        <v>129</v>
      </c>
      <c r="D2729" s="14">
        <v>80</v>
      </c>
      <c r="E2729" s="14">
        <v>21</v>
      </c>
      <c r="F2729" s="14">
        <v>80</v>
      </c>
      <c r="G2729" s="15">
        <v>31.2</v>
      </c>
      <c r="H2729" s="19">
        <v>0.70299999999999996</v>
      </c>
      <c r="I2729" s="14">
        <v>29</v>
      </c>
      <c r="J2729" s="25">
        <v>0</v>
      </c>
      <c r="K2729" t="str">
        <f t="shared" si="378"/>
        <v>Obese</v>
      </c>
      <c r="L2729" t="str">
        <f t="shared" si="379"/>
        <v>normal</v>
      </c>
      <c r="M2729" t="str">
        <f t="shared" si="380"/>
        <v>Adult</v>
      </c>
      <c r="N2729" t="str">
        <f t="shared" si="381"/>
        <v>Medium</v>
      </c>
      <c r="O2729" t="str">
        <f t="shared" si="382"/>
        <v>Normal level</v>
      </c>
      <c r="P2729" t="str">
        <f t="shared" si="383"/>
        <v>High Risk</v>
      </c>
      <c r="Q2729" t="str">
        <f t="shared" si="384"/>
        <v>Normal</v>
      </c>
      <c r="R2729" t="str">
        <f t="shared" si="385"/>
        <v>Normal</v>
      </c>
      <c r="S2729" t="str">
        <f t="shared" si="386"/>
        <v>High DPF</v>
      </c>
    </row>
    <row r="2730" spans="1:19" x14ac:dyDescent="0.35">
      <c r="A2730" s="9">
        <v>2729</v>
      </c>
      <c r="B2730" s="10">
        <v>5</v>
      </c>
      <c r="C2730" s="10">
        <v>105</v>
      </c>
      <c r="D2730" s="10">
        <v>72</v>
      </c>
      <c r="E2730" s="10">
        <v>29</v>
      </c>
      <c r="F2730" s="10">
        <v>325</v>
      </c>
      <c r="G2730" s="11">
        <v>36.9</v>
      </c>
      <c r="H2730" s="18">
        <v>0.159</v>
      </c>
      <c r="I2730" s="10">
        <v>28</v>
      </c>
      <c r="J2730" s="24">
        <v>0</v>
      </c>
      <c r="K2730" t="str">
        <f t="shared" si="378"/>
        <v>Obese</v>
      </c>
      <c r="L2730" t="str">
        <f t="shared" si="379"/>
        <v>normal</v>
      </c>
      <c r="M2730" t="str">
        <f t="shared" si="380"/>
        <v>Adult</v>
      </c>
      <c r="N2730" t="str">
        <f t="shared" si="381"/>
        <v>Medium</v>
      </c>
      <c r="O2730" t="str">
        <f t="shared" si="382"/>
        <v>Normal level</v>
      </c>
      <c r="P2730" t="str">
        <f t="shared" si="383"/>
        <v>High Risk</v>
      </c>
      <c r="Q2730" t="str">
        <f t="shared" si="384"/>
        <v>High</v>
      </c>
      <c r="R2730" t="str">
        <f t="shared" si="385"/>
        <v>Normal</v>
      </c>
      <c r="S2730" t="str">
        <f t="shared" si="386"/>
        <v>Low DPF</v>
      </c>
    </row>
    <row r="2731" spans="1:19" x14ac:dyDescent="0.35">
      <c r="A2731" s="13">
        <v>2730</v>
      </c>
      <c r="B2731" s="14">
        <v>3</v>
      </c>
      <c r="C2731" s="14">
        <v>128</v>
      </c>
      <c r="D2731" s="14">
        <v>78</v>
      </c>
      <c r="E2731" s="14">
        <v>21</v>
      </c>
      <c r="F2731" s="14">
        <v>80</v>
      </c>
      <c r="G2731" s="15">
        <v>21.1</v>
      </c>
      <c r="H2731" s="19">
        <v>0.26800000000000002</v>
      </c>
      <c r="I2731" s="14">
        <v>55</v>
      </c>
      <c r="J2731" s="25">
        <v>0</v>
      </c>
      <c r="K2731" t="str">
        <f t="shared" si="378"/>
        <v>Normal weight</v>
      </c>
      <c r="L2731" t="str">
        <f t="shared" si="379"/>
        <v>normal</v>
      </c>
      <c r="M2731" t="str">
        <f t="shared" si="380"/>
        <v>Adult</v>
      </c>
      <c r="N2731" t="str">
        <f t="shared" si="381"/>
        <v>Medium</v>
      </c>
      <c r="O2731" t="str">
        <f t="shared" si="382"/>
        <v>Normal level</v>
      </c>
      <c r="P2731" t="str">
        <f t="shared" si="383"/>
        <v>Low Risk</v>
      </c>
      <c r="Q2731" t="str">
        <f t="shared" si="384"/>
        <v>Normal</v>
      </c>
      <c r="R2731" t="str">
        <f t="shared" si="385"/>
        <v>Normal</v>
      </c>
      <c r="S2731" t="str">
        <f t="shared" si="386"/>
        <v>Low DPF</v>
      </c>
    </row>
    <row r="2732" spans="1:19" x14ac:dyDescent="0.35">
      <c r="A2732" s="9">
        <v>2731</v>
      </c>
      <c r="B2732" s="10">
        <v>5</v>
      </c>
      <c r="C2732" s="10">
        <v>106</v>
      </c>
      <c r="D2732" s="10">
        <v>82</v>
      </c>
      <c r="E2732" s="10">
        <v>30</v>
      </c>
      <c r="F2732" s="10">
        <v>80</v>
      </c>
      <c r="G2732" s="11">
        <v>39.5</v>
      </c>
      <c r="H2732" s="18">
        <v>0.28599999999999998</v>
      </c>
      <c r="I2732" s="10">
        <v>38</v>
      </c>
      <c r="J2732" s="24">
        <v>0</v>
      </c>
      <c r="K2732" t="str">
        <f t="shared" si="378"/>
        <v>Obese</v>
      </c>
      <c r="L2732" t="str">
        <f t="shared" si="379"/>
        <v>normal</v>
      </c>
      <c r="M2732" t="str">
        <f t="shared" si="380"/>
        <v>Adult</v>
      </c>
      <c r="N2732" t="str">
        <f t="shared" si="381"/>
        <v>Medium</v>
      </c>
      <c r="O2732" t="str">
        <f t="shared" si="382"/>
        <v>Normal level</v>
      </c>
      <c r="P2732" t="str">
        <f t="shared" si="383"/>
        <v>High Risk</v>
      </c>
      <c r="Q2732" t="str">
        <f t="shared" si="384"/>
        <v>Normal</v>
      </c>
      <c r="R2732" t="str">
        <f t="shared" si="385"/>
        <v>Prehypertension</v>
      </c>
      <c r="S2732" t="str">
        <f t="shared" si="386"/>
        <v>Low DPF</v>
      </c>
    </row>
    <row r="2733" spans="1:19" x14ac:dyDescent="0.35">
      <c r="A2733" s="13">
        <v>2732</v>
      </c>
      <c r="B2733" s="14">
        <v>2</v>
      </c>
      <c r="C2733" s="14">
        <v>108</v>
      </c>
      <c r="D2733" s="14">
        <v>52</v>
      </c>
      <c r="E2733" s="14">
        <v>26</v>
      </c>
      <c r="F2733" s="14">
        <v>63</v>
      </c>
      <c r="G2733" s="15">
        <v>32.5</v>
      </c>
      <c r="H2733" s="19">
        <v>0.318</v>
      </c>
      <c r="I2733" s="14">
        <v>22</v>
      </c>
      <c r="J2733" s="25">
        <v>0</v>
      </c>
      <c r="K2733" t="str">
        <f t="shared" si="378"/>
        <v>Obese</v>
      </c>
      <c r="L2733" t="str">
        <f t="shared" si="379"/>
        <v>normal</v>
      </c>
      <c r="M2733" t="str">
        <f t="shared" si="380"/>
        <v>Adult</v>
      </c>
      <c r="N2733" t="str">
        <f t="shared" si="381"/>
        <v>Medium</v>
      </c>
      <c r="O2733" t="str">
        <f t="shared" si="382"/>
        <v>Normal level</v>
      </c>
      <c r="P2733" t="str">
        <f t="shared" si="383"/>
        <v>Low Risk</v>
      </c>
      <c r="Q2733" t="str">
        <f t="shared" si="384"/>
        <v>Low</v>
      </c>
      <c r="R2733" t="str">
        <f t="shared" si="385"/>
        <v>Low</v>
      </c>
      <c r="S2733" t="str">
        <f t="shared" si="386"/>
        <v>Medium DPF</v>
      </c>
    </row>
    <row r="2734" spans="1:19" x14ac:dyDescent="0.35">
      <c r="A2734" s="9">
        <v>2733</v>
      </c>
      <c r="B2734" s="10">
        <v>14</v>
      </c>
      <c r="C2734" s="10">
        <v>108</v>
      </c>
      <c r="D2734" s="10">
        <v>66</v>
      </c>
      <c r="E2734" s="10">
        <v>21</v>
      </c>
      <c r="F2734" s="10">
        <v>80</v>
      </c>
      <c r="G2734" s="11">
        <v>32.4</v>
      </c>
      <c r="H2734" s="18">
        <v>0.27200000000000002</v>
      </c>
      <c r="I2734" s="10">
        <v>42</v>
      </c>
      <c r="J2734" s="24">
        <v>1</v>
      </c>
      <c r="K2734" t="str">
        <f t="shared" si="378"/>
        <v>Obese</v>
      </c>
      <c r="L2734" t="str">
        <f t="shared" si="379"/>
        <v xml:space="preserve">Diabetes </v>
      </c>
      <c r="M2734" t="str">
        <f t="shared" si="380"/>
        <v>Adult</v>
      </c>
      <c r="N2734" t="str">
        <f t="shared" si="381"/>
        <v>Medium</v>
      </c>
      <c r="O2734" t="str">
        <f t="shared" si="382"/>
        <v>Normal level</v>
      </c>
      <c r="P2734" t="str">
        <f t="shared" si="383"/>
        <v>High Risk</v>
      </c>
      <c r="Q2734" t="str">
        <f t="shared" si="384"/>
        <v>Normal</v>
      </c>
      <c r="R2734" t="str">
        <f t="shared" si="385"/>
        <v>Normal</v>
      </c>
      <c r="S2734" t="str">
        <f t="shared" si="386"/>
        <v>Low DPF</v>
      </c>
    </row>
    <row r="2735" spans="1:19" x14ac:dyDescent="0.35">
      <c r="A2735" s="13">
        <v>2734</v>
      </c>
      <c r="B2735" s="14">
        <v>4</v>
      </c>
      <c r="C2735" s="14">
        <v>154</v>
      </c>
      <c r="D2735" s="14">
        <v>62</v>
      </c>
      <c r="E2735" s="14">
        <v>31</v>
      </c>
      <c r="F2735" s="14">
        <v>284</v>
      </c>
      <c r="G2735" s="15">
        <v>32.799999999999997</v>
      </c>
      <c r="H2735" s="19">
        <v>0.23699999999999999</v>
      </c>
      <c r="I2735" s="14">
        <v>23</v>
      </c>
      <c r="J2735" s="25">
        <v>0</v>
      </c>
      <c r="K2735" t="str">
        <f t="shared" si="378"/>
        <v>Obese</v>
      </c>
      <c r="L2735" t="str">
        <f t="shared" si="379"/>
        <v>normal</v>
      </c>
      <c r="M2735" t="str">
        <f t="shared" si="380"/>
        <v>Adult</v>
      </c>
      <c r="N2735" t="str">
        <f t="shared" si="381"/>
        <v>Medium</v>
      </c>
      <c r="O2735" t="str">
        <f t="shared" si="382"/>
        <v>High level</v>
      </c>
      <c r="P2735" t="str">
        <f t="shared" si="383"/>
        <v>High Risk</v>
      </c>
      <c r="Q2735" t="str">
        <f t="shared" si="384"/>
        <v>High</v>
      </c>
      <c r="R2735" t="str">
        <f t="shared" si="385"/>
        <v>Normal</v>
      </c>
      <c r="S2735" t="str">
        <f t="shared" si="386"/>
        <v>Low DPF</v>
      </c>
    </row>
    <row r="2736" spans="1:19" x14ac:dyDescent="0.35">
      <c r="A2736" s="9">
        <v>2735</v>
      </c>
      <c r="B2736" s="10">
        <v>4</v>
      </c>
      <c r="C2736" s="10">
        <v>102</v>
      </c>
      <c r="D2736" s="10">
        <v>75</v>
      </c>
      <c r="E2736" s="10">
        <v>23</v>
      </c>
      <c r="F2736" s="10">
        <v>80</v>
      </c>
      <c r="G2736" s="11">
        <v>32.14</v>
      </c>
      <c r="H2736" s="18">
        <v>0.57199999999999995</v>
      </c>
      <c r="I2736" s="10">
        <v>21</v>
      </c>
      <c r="J2736" s="24">
        <v>0</v>
      </c>
      <c r="K2736" t="str">
        <f t="shared" si="378"/>
        <v>Obese</v>
      </c>
      <c r="L2736" t="str">
        <f t="shared" si="379"/>
        <v>normal</v>
      </c>
      <c r="M2736" t="str">
        <f t="shared" si="380"/>
        <v>Adult</v>
      </c>
      <c r="N2736" t="str">
        <f t="shared" si="381"/>
        <v>Medium</v>
      </c>
      <c r="O2736" t="str">
        <f t="shared" si="382"/>
        <v>Normal level</v>
      </c>
      <c r="P2736" t="str">
        <f t="shared" si="383"/>
        <v>High Risk</v>
      </c>
      <c r="Q2736" t="str">
        <f t="shared" si="384"/>
        <v>Normal</v>
      </c>
      <c r="R2736" t="str">
        <f t="shared" si="385"/>
        <v>Normal</v>
      </c>
      <c r="S2736" t="str">
        <f t="shared" si="386"/>
        <v>Medium DPF</v>
      </c>
    </row>
    <row r="2737" spans="1:19" x14ac:dyDescent="0.35">
      <c r="A2737" s="13">
        <v>2736</v>
      </c>
      <c r="B2737" s="14">
        <v>9</v>
      </c>
      <c r="C2737" s="14">
        <v>57</v>
      </c>
      <c r="D2737" s="14">
        <v>80</v>
      </c>
      <c r="E2737" s="14">
        <v>37</v>
      </c>
      <c r="F2737" s="14">
        <v>80</v>
      </c>
      <c r="G2737" s="15">
        <v>32.799999999999997</v>
      </c>
      <c r="H2737" s="19">
        <v>9.6000000000000002E-2</v>
      </c>
      <c r="I2737" s="14">
        <v>41</v>
      </c>
      <c r="J2737" s="25">
        <v>0</v>
      </c>
      <c r="K2737" t="str">
        <f t="shared" si="378"/>
        <v>Obese</v>
      </c>
      <c r="L2737" t="str">
        <f t="shared" si="379"/>
        <v>normal</v>
      </c>
      <c r="M2737" t="str">
        <f t="shared" si="380"/>
        <v>Adult</v>
      </c>
      <c r="N2737" t="str">
        <f t="shared" si="381"/>
        <v>Medium</v>
      </c>
      <c r="O2737" t="str">
        <f t="shared" si="382"/>
        <v>Normal level</v>
      </c>
      <c r="P2737" t="str">
        <f t="shared" si="383"/>
        <v>High Risk</v>
      </c>
      <c r="Q2737" t="str">
        <f t="shared" si="384"/>
        <v>Normal</v>
      </c>
      <c r="R2737" t="str">
        <f t="shared" si="385"/>
        <v>Normal</v>
      </c>
      <c r="S2737" t="str">
        <f t="shared" si="386"/>
        <v>Low DPF</v>
      </c>
    </row>
    <row r="2738" spans="1:19" x14ac:dyDescent="0.35">
      <c r="A2738" s="9">
        <v>2737</v>
      </c>
      <c r="B2738" s="10">
        <v>2</v>
      </c>
      <c r="C2738" s="10">
        <v>106</v>
      </c>
      <c r="D2738" s="10">
        <v>64</v>
      </c>
      <c r="E2738" s="10">
        <v>35</v>
      </c>
      <c r="F2738" s="10">
        <v>119</v>
      </c>
      <c r="G2738" s="11">
        <v>30.5</v>
      </c>
      <c r="H2738" s="18">
        <v>1.4</v>
      </c>
      <c r="I2738" s="10">
        <v>34</v>
      </c>
      <c r="J2738" s="24">
        <v>0</v>
      </c>
      <c r="K2738" t="str">
        <f t="shared" si="378"/>
        <v>Obese</v>
      </c>
      <c r="L2738" t="str">
        <f t="shared" si="379"/>
        <v>normal</v>
      </c>
      <c r="M2738" t="str">
        <f t="shared" si="380"/>
        <v>Adult</v>
      </c>
      <c r="N2738" t="str">
        <f t="shared" si="381"/>
        <v>Medium</v>
      </c>
      <c r="O2738" t="str">
        <f t="shared" si="382"/>
        <v>Normal level</v>
      </c>
      <c r="P2738" t="str">
        <f t="shared" si="383"/>
        <v>Low Risk</v>
      </c>
      <c r="Q2738" t="str">
        <f t="shared" si="384"/>
        <v>Normal</v>
      </c>
      <c r="R2738" t="str">
        <f t="shared" si="385"/>
        <v>Normal</v>
      </c>
      <c r="S2738" t="str">
        <f t="shared" si="386"/>
        <v>High DPF</v>
      </c>
    </row>
    <row r="2739" spans="1:19" x14ac:dyDescent="0.35">
      <c r="A2739" s="13">
        <v>2738</v>
      </c>
      <c r="B2739" s="14">
        <v>5</v>
      </c>
      <c r="C2739" s="14">
        <v>147</v>
      </c>
      <c r="D2739" s="14">
        <v>78</v>
      </c>
      <c r="E2739" s="14">
        <v>21</v>
      </c>
      <c r="F2739" s="14">
        <v>80</v>
      </c>
      <c r="G2739" s="15">
        <v>33.700000000000003</v>
      </c>
      <c r="H2739" s="19">
        <v>0.218</v>
      </c>
      <c r="I2739" s="14">
        <v>65</v>
      </c>
      <c r="J2739" s="25">
        <v>0</v>
      </c>
      <c r="K2739" t="str">
        <f t="shared" si="378"/>
        <v>Obese</v>
      </c>
      <c r="L2739" t="str">
        <f t="shared" si="379"/>
        <v>normal</v>
      </c>
      <c r="M2739" t="str">
        <f t="shared" si="380"/>
        <v>Aged</v>
      </c>
      <c r="N2739" t="str">
        <f t="shared" si="381"/>
        <v>Medium</v>
      </c>
      <c r="O2739" t="str">
        <f t="shared" si="382"/>
        <v>High level</v>
      </c>
      <c r="P2739" t="str">
        <f t="shared" si="383"/>
        <v>High Risk</v>
      </c>
      <c r="Q2739" t="str">
        <f t="shared" si="384"/>
        <v>Normal</v>
      </c>
      <c r="R2739" t="str">
        <f t="shared" si="385"/>
        <v>Normal</v>
      </c>
      <c r="S2739" t="str">
        <f t="shared" si="386"/>
        <v>Low DPF</v>
      </c>
    </row>
    <row r="2740" spans="1:19" x14ac:dyDescent="0.35">
      <c r="A2740" s="9">
        <v>2739</v>
      </c>
      <c r="B2740" s="10">
        <v>2</v>
      </c>
      <c r="C2740" s="10">
        <v>90</v>
      </c>
      <c r="D2740" s="10">
        <v>70</v>
      </c>
      <c r="E2740" s="10">
        <v>17</v>
      </c>
      <c r="F2740" s="10">
        <v>80</v>
      </c>
      <c r="G2740" s="11">
        <v>27.3</v>
      </c>
      <c r="H2740" s="18">
        <v>8.5000000000000006E-2</v>
      </c>
      <c r="I2740" s="10">
        <v>22</v>
      </c>
      <c r="J2740" s="24">
        <v>0</v>
      </c>
      <c r="K2740" t="str">
        <f t="shared" si="378"/>
        <v>Overweight</v>
      </c>
      <c r="L2740" t="str">
        <f t="shared" si="379"/>
        <v>normal</v>
      </c>
      <c r="M2740" t="str">
        <f t="shared" si="380"/>
        <v>Adult</v>
      </c>
      <c r="N2740" t="str">
        <f t="shared" si="381"/>
        <v>Low</v>
      </c>
      <c r="O2740" t="str">
        <f t="shared" si="382"/>
        <v>Normal level</v>
      </c>
      <c r="P2740" t="str">
        <f t="shared" si="383"/>
        <v>Low Risk</v>
      </c>
      <c r="Q2740" t="str">
        <f t="shared" si="384"/>
        <v>Normal</v>
      </c>
      <c r="R2740" t="str">
        <f t="shared" si="385"/>
        <v>Normal</v>
      </c>
      <c r="S2740" t="str">
        <f t="shared" si="386"/>
        <v>Low DPF</v>
      </c>
    </row>
    <row r="2741" spans="1:19" x14ac:dyDescent="0.35">
      <c r="A2741" s="13">
        <v>2740</v>
      </c>
      <c r="B2741" s="14">
        <v>1</v>
      </c>
      <c r="C2741" s="14">
        <v>136</v>
      </c>
      <c r="D2741" s="14">
        <v>74</v>
      </c>
      <c r="E2741" s="14">
        <v>50</v>
      </c>
      <c r="F2741" s="14">
        <v>204</v>
      </c>
      <c r="G2741" s="15">
        <v>37.4</v>
      </c>
      <c r="H2741" s="19">
        <v>0.39900000000000002</v>
      </c>
      <c r="I2741" s="14">
        <v>24</v>
      </c>
      <c r="J2741" s="25">
        <v>0</v>
      </c>
      <c r="K2741" t="str">
        <f t="shared" si="378"/>
        <v>Obese</v>
      </c>
      <c r="L2741" t="str">
        <f t="shared" si="379"/>
        <v>normal</v>
      </c>
      <c r="M2741" t="str">
        <f t="shared" si="380"/>
        <v>Adult</v>
      </c>
      <c r="N2741" t="str">
        <f t="shared" si="381"/>
        <v>High</v>
      </c>
      <c r="O2741" t="str">
        <f t="shared" si="382"/>
        <v>Normal level</v>
      </c>
      <c r="P2741" t="str">
        <f t="shared" si="383"/>
        <v>Low Risk</v>
      </c>
      <c r="Q2741" t="str">
        <f t="shared" si="384"/>
        <v>High</v>
      </c>
      <c r="R2741" t="str">
        <f t="shared" si="385"/>
        <v>Normal</v>
      </c>
      <c r="S2741" t="str">
        <f t="shared" si="386"/>
        <v>Medium DPF</v>
      </c>
    </row>
    <row r="2742" spans="1:19" x14ac:dyDescent="0.35">
      <c r="A2742" s="9">
        <v>2741</v>
      </c>
      <c r="B2742" s="10">
        <v>4</v>
      </c>
      <c r="C2742" s="10">
        <v>114</v>
      </c>
      <c r="D2742" s="10">
        <v>65</v>
      </c>
      <c r="E2742" s="10">
        <v>21</v>
      </c>
      <c r="F2742" s="10">
        <v>80</v>
      </c>
      <c r="G2742" s="11">
        <v>21.9</v>
      </c>
      <c r="H2742" s="18">
        <v>0.432</v>
      </c>
      <c r="I2742" s="10">
        <v>37</v>
      </c>
      <c r="J2742" s="24">
        <v>0</v>
      </c>
      <c r="K2742" t="str">
        <f t="shared" si="378"/>
        <v>Normal weight</v>
      </c>
      <c r="L2742" t="str">
        <f t="shared" si="379"/>
        <v>normal</v>
      </c>
      <c r="M2742" t="str">
        <f t="shared" si="380"/>
        <v>Adult</v>
      </c>
      <c r="N2742" t="str">
        <f t="shared" si="381"/>
        <v>Medium</v>
      </c>
      <c r="O2742" t="str">
        <f t="shared" si="382"/>
        <v>Normal level</v>
      </c>
      <c r="P2742" t="str">
        <f t="shared" si="383"/>
        <v>High Risk</v>
      </c>
      <c r="Q2742" t="str">
        <f t="shared" si="384"/>
        <v>Normal</v>
      </c>
      <c r="R2742" t="str">
        <f t="shared" si="385"/>
        <v>Normal</v>
      </c>
      <c r="S2742" t="str">
        <f t="shared" si="386"/>
        <v>Medium DPF</v>
      </c>
    </row>
    <row r="2743" spans="1:19" x14ac:dyDescent="0.35">
      <c r="A2743" s="13">
        <v>2742</v>
      </c>
      <c r="B2743" s="14">
        <v>9</v>
      </c>
      <c r="C2743" s="14">
        <v>156</v>
      </c>
      <c r="D2743" s="14">
        <v>86</v>
      </c>
      <c r="E2743" s="14">
        <v>28</v>
      </c>
      <c r="F2743" s="14">
        <v>155</v>
      </c>
      <c r="G2743" s="15">
        <v>34.299999999999997</v>
      </c>
      <c r="H2743" s="19">
        <v>1.1890000000000001</v>
      </c>
      <c r="I2743" s="14">
        <v>42</v>
      </c>
      <c r="J2743" s="25">
        <v>1</v>
      </c>
      <c r="K2743" t="str">
        <f t="shared" si="378"/>
        <v>Obese</v>
      </c>
      <c r="L2743" t="str">
        <f t="shared" si="379"/>
        <v xml:space="preserve">Diabetes </v>
      </c>
      <c r="M2743" t="str">
        <f t="shared" si="380"/>
        <v>Adult</v>
      </c>
      <c r="N2743" t="str">
        <f t="shared" si="381"/>
        <v>Medium</v>
      </c>
      <c r="O2743" t="str">
        <f t="shared" si="382"/>
        <v>High level</v>
      </c>
      <c r="P2743" t="str">
        <f t="shared" si="383"/>
        <v>High Risk</v>
      </c>
      <c r="Q2743" t="str">
        <f t="shared" si="384"/>
        <v>High</v>
      </c>
      <c r="R2743" t="str">
        <f t="shared" si="385"/>
        <v>Prehypertension</v>
      </c>
      <c r="S2743" t="str">
        <f t="shared" si="386"/>
        <v>High DPF</v>
      </c>
    </row>
    <row r="2744" spans="1:19" x14ac:dyDescent="0.35">
      <c r="A2744" s="9">
        <v>2743</v>
      </c>
      <c r="B2744" s="10">
        <v>1</v>
      </c>
      <c r="C2744" s="10">
        <v>153</v>
      </c>
      <c r="D2744" s="10">
        <v>82</v>
      </c>
      <c r="E2744" s="10">
        <v>42</v>
      </c>
      <c r="F2744" s="10">
        <v>485</v>
      </c>
      <c r="G2744" s="11">
        <v>40.6</v>
      </c>
      <c r="H2744" s="18">
        <v>0.68700000000000006</v>
      </c>
      <c r="I2744" s="10">
        <v>23</v>
      </c>
      <c r="J2744" s="24">
        <v>0</v>
      </c>
      <c r="K2744" t="str">
        <f t="shared" si="378"/>
        <v>Obese</v>
      </c>
      <c r="L2744" t="str">
        <f t="shared" si="379"/>
        <v>normal</v>
      </c>
      <c r="M2744" t="str">
        <f t="shared" si="380"/>
        <v>Adult</v>
      </c>
      <c r="N2744" t="str">
        <f t="shared" si="381"/>
        <v>High</v>
      </c>
      <c r="O2744" t="str">
        <f t="shared" si="382"/>
        <v>High level</v>
      </c>
      <c r="P2744" t="str">
        <f t="shared" si="383"/>
        <v>Low Risk</v>
      </c>
      <c r="Q2744" t="str">
        <f t="shared" si="384"/>
        <v>High</v>
      </c>
      <c r="R2744" t="str">
        <f t="shared" si="385"/>
        <v>Prehypertension</v>
      </c>
      <c r="S2744" t="str">
        <f t="shared" si="386"/>
        <v>High DPF</v>
      </c>
    </row>
    <row r="2745" spans="1:19" x14ac:dyDescent="0.35">
      <c r="A2745" s="13">
        <v>2744</v>
      </c>
      <c r="B2745" s="14">
        <v>8</v>
      </c>
      <c r="C2745" s="14">
        <v>188</v>
      </c>
      <c r="D2745" s="14">
        <v>78</v>
      </c>
      <c r="E2745" s="14">
        <v>21</v>
      </c>
      <c r="F2745" s="14">
        <v>80</v>
      </c>
      <c r="G2745" s="15">
        <v>47.9</v>
      </c>
      <c r="H2745" s="19">
        <v>0.13700000000000001</v>
      </c>
      <c r="I2745" s="14">
        <v>43</v>
      </c>
      <c r="J2745" s="25">
        <v>1</v>
      </c>
      <c r="K2745" t="str">
        <f t="shared" si="378"/>
        <v>Obese</v>
      </c>
      <c r="L2745" t="str">
        <f t="shared" si="379"/>
        <v xml:space="preserve">Diabetes </v>
      </c>
      <c r="M2745" t="str">
        <f t="shared" si="380"/>
        <v>Adult</v>
      </c>
      <c r="N2745" t="str">
        <f t="shared" si="381"/>
        <v>Medium</v>
      </c>
      <c r="O2745" t="str">
        <f t="shared" si="382"/>
        <v>High level</v>
      </c>
      <c r="P2745" t="str">
        <f t="shared" si="383"/>
        <v>High Risk</v>
      </c>
      <c r="Q2745" t="str">
        <f t="shared" si="384"/>
        <v>Normal</v>
      </c>
      <c r="R2745" t="str">
        <f t="shared" si="385"/>
        <v>Normal</v>
      </c>
      <c r="S2745" t="str">
        <f t="shared" si="386"/>
        <v>Low DPF</v>
      </c>
    </row>
    <row r="2746" spans="1:19" x14ac:dyDescent="0.35">
      <c r="A2746" s="9">
        <v>2745</v>
      </c>
      <c r="B2746" s="10">
        <v>7</v>
      </c>
      <c r="C2746" s="10">
        <v>152</v>
      </c>
      <c r="D2746" s="10">
        <v>88</v>
      </c>
      <c r="E2746" s="10">
        <v>44</v>
      </c>
      <c r="F2746" s="10">
        <v>80</v>
      </c>
      <c r="G2746" s="11">
        <v>50</v>
      </c>
      <c r="H2746" s="18">
        <v>0.33700000000000002</v>
      </c>
      <c r="I2746" s="10">
        <v>36</v>
      </c>
      <c r="J2746" s="24">
        <v>1</v>
      </c>
      <c r="K2746" t="str">
        <f t="shared" si="378"/>
        <v>Obese</v>
      </c>
      <c r="L2746" t="str">
        <f t="shared" si="379"/>
        <v xml:space="preserve">Diabetes </v>
      </c>
      <c r="M2746" t="str">
        <f t="shared" si="380"/>
        <v>Adult</v>
      </c>
      <c r="N2746" t="str">
        <f t="shared" si="381"/>
        <v>High</v>
      </c>
      <c r="O2746" t="str">
        <f t="shared" si="382"/>
        <v>High level</v>
      </c>
      <c r="P2746" t="str">
        <f t="shared" si="383"/>
        <v>High Risk</v>
      </c>
      <c r="Q2746" t="str">
        <f t="shared" si="384"/>
        <v>Normal</v>
      </c>
      <c r="R2746" t="str">
        <f t="shared" si="385"/>
        <v>Prehypertension</v>
      </c>
      <c r="S2746" t="str">
        <f t="shared" si="386"/>
        <v>Medium DPF</v>
      </c>
    </row>
    <row r="2747" spans="1:19" x14ac:dyDescent="0.35">
      <c r="A2747" s="13">
        <v>2746</v>
      </c>
      <c r="B2747" s="14">
        <v>2</v>
      </c>
      <c r="C2747" s="14">
        <v>99</v>
      </c>
      <c r="D2747" s="14">
        <v>52</v>
      </c>
      <c r="E2747" s="14">
        <v>15</v>
      </c>
      <c r="F2747" s="14">
        <v>94</v>
      </c>
      <c r="G2747" s="15">
        <v>24.6</v>
      </c>
      <c r="H2747" s="19">
        <v>0.63700000000000001</v>
      </c>
      <c r="I2747" s="14">
        <v>21</v>
      </c>
      <c r="J2747" s="25">
        <v>0</v>
      </c>
      <c r="K2747" t="str">
        <f t="shared" si="378"/>
        <v>Normal weight</v>
      </c>
      <c r="L2747" t="str">
        <f t="shared" si="379"/>
        <v>normal</v>
      </c>
      <c r="M2747" t="str">
        <f t="shared" si="380"/>
        <v>Adult</v>
      </c>
      <c r="N2747" t="str">
        <f t="shared" si="381"/>
        <v>Low</v>
      </c>
      <c r="O2747" t="str">
        <f t="shared" si="382"/>
        <v>Normal level</v>
      </c>
      <c r="P2747" t="str">
        <f t="shared" si="383"/>
        <v>Low Risk</v>
      </c>
      <c r="Q2747" t="str">
        <f t="shared" si="384"/>
        <v>Normal</v>
      </c>
      <c r="R2747" t="str">
        <f t="shared" si="385"/>
        <v>Low</v>
      </c>
      <c r="S2747" t="str">
        <f t="shared" si="386"/>
        <v>High DPF</v>
      </c>
    </row>
    <row r="2748" spans="1:19" x14ac:dyDescent="0.35">
      <c r="A2748" s="9">
        <v>2747</v>
      </c>
      <c r="B2748" s="10">
        <v>1</v>
      </c>
      <c r="C2748" s="10">
        <v>109</v>
      </c>
      <c r="D2748" s="10">
        <v>56</v>
      </c>
      <c r="E2748" s="10">
        <v>21</v>
      </c>
      <c r="F2748" s="10">
        <v>135</v>
      </c>
      <c r="G2748" s="11">
        <v>25.2</v>
      </c>
      <c r="H2748" s="18">
        <v>0.83299999999999996</v>
      </c>
      <c r="I2748" s="10">
        <v>23</v>
      </c>
      <c r="J2748" s="24">
        <v>0</v>
      </c>
      <c r="K2748" t="str">
        <f t="shared" si="378"/>
        <v>Overweight</v>
      </c>
      <c r="L2748" t="str">
        <f t="shared" si="379"/>
        <v>normal</v>
      </c>
      <c r="M2748" t="str">
        <f t="shared" si="380"/>
        <v>Adult</v>
      </c>
      <c r="N2748" t="str">
        <f t="shared" si="381"/>
        <v>Medium</v>
      </c>
      <c r="O2748" t="str">
        <f t="shared" si="382"/>
        <v>Normal level</v>
      </c>
      <c r="P2748" t="str">
        <f t="shared" si="383"/>
        <v>Low Risk</v>
      </c>
      <c r="Q2748" t="str">
        <f t="shared" si="384"/>
        <v>Normal</v>
      </c>
      <c r="R2748" t="str">
        <f t="shared" si="385"/>
        <v>Low</v>
      </c>
      <c r="S2748" t="str">
        <f t="shared" si="386"/>
        <v>High DPF</v>
      </c>
    </row>
    <row r="2749" spans="1:19" x14ac:dyDescent="0.35">
      <c r="A2749" s="13">
        <v>2748</v>
      </c>
      <c r="B2749" s="14">
        <v>2</v>
      </c>
      <c r="C2749" s="14">
        <v>88</v>
      </c>
      <c r="D2749" s="14">
        <v>74</v>
      </c>
      <c r="E2749" s="14">
        <v>19</v>
      </c>
      <c r="F2749" s="14">
        <v>53</v>
      </c>
      <c r="G2749" s="15">
        <v>29</v>
      </c>
      <c r="H2749" s="19">
        <v>0.22900000000000001</v>
      </c>
      <c r="I2749" s="14">
        <v>22</v>
      </c>
      <c r="J2749" s="25">
        <v>0</v>
      </c>
      <c r="K2749" t="str">
        <f t="shared" si="378"/>
        <v>Overweight</v>
      </c>
      <c r="L2749" t="str">
        <f t="shared" si="379"/>
        <v>normal</v>
      </c>
      <c r="M2749" t="str">
        <f t="shared" si="380"/>
        <v>Adult</v>
      </c>
      <c r="N2749" t="str">
        <f t="shared" si="381"/>
        <v>Low</v>
      </c>
      <c r="O2749" t="str">
        <f t="shared" si="382"/>
        <v>Normal level</v>
      </c>
      <c r="P2749" t="str">
        <f t="shared" si="383"/>
        <v>Low Risk</v>
      </c>
      <c r="Q2749" t="str">
        <f t="shared" si="384"/>
        <v>Low</v>
      </c>
      <c r="R2749" t="str">
        <f t="shared" si="385"/>
        <v>Normal</v>
      </c>
      <c r="S2749" t="str">
        <f t="shared" si="386"/>
        <v>Low DPF</v>
      </c>
    </row>
    <row r="2750" spans="1:19" x14ac:dyDescent="0.35">
      <c r="A2750" s="9">
        <v>2749</v>
      </c>
      <c r="B2750" s="10">
        <v>17</v>
      </c>
      <c r="C2750" s="10">
        <v>163</v>
      </c>
      <c r="D2750" s="10">
        <v>72</v>
      </c>
      <c r="E2750" s="10">
        <v>41</v>
      </c>
      <c r="F2750" s="10">
        <v>114</v>
      </c>
      <c r="G2750" s="11">
        <v>40.9</v>
      </c>
      <c r="H2750" s="18">
        <v>0.81699999999999995</v>
      </c>
      <c r="I2750" s="10">
        <v>47</v>
      </c>
      <c r="J2750" s="24">
        <v>1</v>
      </c>
      <c r="K2750" t="str">
        <f t="shared" si="378"/>
        <v>Obese</v>
      </c>
      <c r="L2750" t="str">
        <f t="shared" si="379"/>
        <v xml:space="preserve">Diabetes </v>
      </c>
      <c r="M2750" t="str">
        <f t="shared" si="380"/>
        <v>Adult</v>
      </c>
      <c r="N2750" t="str">
        <f t="shared" si="381"/>
        <v>High</v>
      </c>
      <c r="O2750" t="str">
        <f t="shared" si="382"/>
        <v>High level</v>
      </c>
      <c r="P2750" t="str">
        <f t="shared" si="383"/>
        <v>High Risk</v>
      </c>
      <c r="Q2750" t="str">
        <f t="shared" si="384"/>
        <v>Normal</v>
      </c>
      <c r="R2750" t="str">
        <f t="shared" si="385"/>
        <v>Normal</v>
      </c>
      <c r="S2750" t="str">
        <f t="shared" si="386"/>
        <v>High DPF</v>
      </c>
    </row>
    <row r="2751" spans="1:19" x14ac:dyDescent="0.35">
      <c r="A2751" s="13">
        <v>2750</v>
      </c>
      <c r="B2751" s="14">
        <v>4</v>
      </c>
      <c r="C2751" s="14">
        <v>151</v>
      </c>
      <c r="D2751" s="14">
        <v>90</v>
      </c>
      <c r="E2751" s="14">
        <v>38</v>
      </c>
      <c r="F2751" s="14">
        <v>80</v>
      </c>
      <c r="G2751" s="15">
        <v>29.7</v>
      </c>
      <c r="H2751" s="19">
        <v>0.29399999999999998</v>
      </c>
      <c r="I2751" s="14">
        <v>36</v>
      </c>
      <c r="J2751" s="25">
        <v>0</v>
      </c>
      <c r="K2751" t="str">
        <f t="shared" si="378"/>
        <v>Overweight</v>
      </c>
      <c r="L2751" t="str">
        <f t="shared" si="379"/>
        <v>normal</v>
      </c>
      <c r="M2751" t="str">
        <f t="shared" si="380"/>
        <v>Adult</v>
      </c>
      <c r="N2751" t="str">
        <f t="shared" si="381"/>
        <v>Medium</v>
      </c>
      <c r="O2751" t="str">
        <f t="shared" si="382"/>
        <v>High level</v>
      </c>
      <c r="P2751" t="str">
        <f t="shared" si="383"/>
        <v>High Risk</v>
      </c>
      <c r="Q2751" t="str">
        <f t="shared" si="384"/>
        <v>Normal</v>
      </c>
      <c r="R2751" t="str">
        <f t="shared" si="385"/>
        <v>Prehypertension</v>
      </c>
      <c r="S2751" t="str">
        <f t="shared" si="386"/>
        <v>Low DPF</v>
      </c>
    </row>
    <row r="2752" spans="1:19" x14ac:dyDescent="0.35">
      <c r="A2752" s="9">
        <v>2751</v>
      </c>
      <c r="B2752" s="10">
        <v>7</v>
      </c>
      <c r="C2752" s="10">
        <v>102</v>
      </c>
      <c r="D2752" s="10">
        <v>74</v>
      </c>
      <c r="E2752" s="10">
        <v>40</v>
      </c>
      <c r="F2752" s="10">
        <v>105</v>
      </c>
      <c r="G2752" s="11">
        <v>37.200000000000003</v>
      </c>
      <c r="H2752" s="18">
        <v>0.20399999999999999</v>
      </c>
      <c r="I2752" s="10">
        <v>45</v>
      </c>
      <c r="J2752" s="24">
        <v>0</v>
      </c>
      <c r="K2752" t="str">
        <f t="shared" si="378"/>
        <v>Obese</v>
      </c>
      <c r="L2752" t="str">
        <f t="shared" si="379"/>
        <v>normal</v>
      </c>
      <c r="M2752" t="str">
        <f t="shared" si="380"/>
        <v>Adult</v>
      </c>
      <c r="N2752" t="str">
        <f t="shared" si="381"/>
        <v>High</v>
      </c>
      <c r="O2752" t="str">
        <f t="shared" si="382"/>
        <v>Normal level</v>
      </c>
      <c r="P2752" t="str">
        <f t="shared" si="383"/>
        <v>High Risk</v>
      </c>
      <c r="Q2752" t="str">
        <f t="shared" si="384"/>
        <v>Normal</v>
      </c>
      <c r="R2752" t="str">
        <f t="shared" si="385"/>
        <v>Normal</v>
      </c>
      <c r="S2752" t="str">
        <f t="shared" si="386"/>
        <v>Low DPF</v>
      </c>
    </row>
    <row r="2753" spans="1:19" x14ac:dyDescent="0.35">
      <c r="A2753" s="13">
        <v>2752</v>
      </c>
      <c r="B2753" s="14">
        <v>4</v>
      </c>
      <c r="C2753" s="14">
        <v>114</v>
      </c>
      <c r="D2753" s="14">
        <v>80</v>
      </c>
      <c r="E2753" s="14">
        <v>34</v>
      </c>
      <c r="F2753" s="14">
        <v>285</v>
      </c>
      <c r="G2753" s="15">
        <v>44.2</v>
      </c>
      <c r="H2753" s="19">
        <v>0.16700000000000001</v>
      </c>
      <c r="I2753" s="14">
        <v>27</v>
      </c>
      <c r="J2753" s="25">
        <v>0</v>
      </c>
      <c r="K2753" t="str">
        <f t="shared" si="378"/>
        <v>Obese</v>
      </c>
      <c r="L2753" t="str">
        <f t="shared" si="379"/>
        <v>normal</v>
      </c>
      <c r="M2753" t="str">
        <f t="shared" si="380"/>
        <v>Adult</v>
      </c>
      <c r="N2753" t="str">
        <f t="shared" si="381"/>
        <v>Medium</v>
      </c>
      <c r="O2753" t="str">
        <f t="shared" si="382"/>
        <v>Normal level</v>
      </c>
      <c r="P2753" t="str">
        <f t="shared" si="383"/>
        <v>High Risk</v>
      </c>
      <c r="Q2753" t="str">
        <f t="shared" si="384"/>
        <v>High</v>
      </c>
      <c r="R2753" t="str">
        <f t="shared" si="385"/>
        <v>Normal</v>
      </c>
      <c r="S2753" t="str">
        <f t="shared" si="386"/>
        <v>Low DPF</v>
      </c>
    </row>
    <row r="2754" spans="1:19" x14ac:dyDescent="0.35">
      <c r="A2754" s="9">
        <v>2753</v>
      </c>
      <c r="B2754" s="10">
        <v>2</v>
      </c>
      <c r="C2754" s="10">
        <v>100</v>
      </c>
      <c r="D2754" s="10">
        <v>64</v>
      </c>
      <c r="E2754" s="10">
        <v>23</v>
      </c>
      <c r="F2754" s="10">
        <v>80</v>
      </c>
      <c r="G2754" s="11">
        <v>29.7</v>
      </c>
      <c r="H2754" s="18">
        <v>0.36799999999999999</v>
      </c>
      <c r="I2754" s="10">
        <v>21</v>
      </c>
      <c r="J2754" s="24">
        <v>0</v>
      </c>
      <c r="K2754" t="str">
        <f t="shared" si="378"/>
        <v>Overweight</v>
      </c>
      <c r="L2754" t="str">
        <f t="shared" si="379"/>
        <v>normal</v>
      </c>
      <c r="M2754" t="str">
        <f t="shared" si="380"/>
        <v>Adult</v>
      </c>
      <c r="N2754" t="str">
        <f t="shared" si="381"/>
        <v>Medium</v>
      </c>
      <c r="O2754" t="str">
        <f t="shared" si="382"/>
        <v>Normal level</v>
      </c>
      <c r="P2754" t="str">
        <f t="shared" si="383"/>
        <v>Low Risk</v>
      </c>
      <c r="Q2754" t="str">
        <f t="shared" si="384"/>
        <v>Normal</v>
      </c>
      <c r="R2754" t="str">
        <f t="shared" si="385"/>
        <v>Normal</v>
      </c>
      <c r="S2754" t="str">
        <f t="shared" si="386"/>
        <v>Medium DPF</v>
      </c>
    </row>
    <row r="2755" spans="1:19" x14ac:dyDescent="0.35">
      <c r="A2755" s="13">
        <v>2754</v>
      </c>
      <c r="B2755" s="14">
        <v>4</v>
      </c>
      <c r="C2755" s="14">
        <v>131</v>
      </c>
      <c r="D2755" s="14">
        <v>88</v>
      </c>
      <c r="E2755" s="14">
        <v>21</v>
      </c>
      <c r="F2755" s="14">
        <v>80</v>
      </c>
      <c r="G2755" s="15">
        <v>31.6</v>
      </c>
      <c r="H2755" s="19">
        <v>0.74299999999999999</v>
      </c>
      <c r="I2755" s="14">
        <v>32</v>
      </c>
      <c r="J2755" s="25">
        <v>1</v>
      </c>
      <c r="K2755" t="str">
        <f t="shared" ref="K2755:K2769" si="387">IF(G2755&lt;18.5, "Underweight", IF(G2755&lt;24.9, "Normal weight", IF(G2755&lt;29.9, "Overweight", "Obese")))</f>
        <v>Obese</v>
      </c>
      <c r="L2755" t="str">
        <f t="shared" ref="L2755:L2769" si="388">IF(J2755=1,"Diabetes ","normal")</f>
        <v xml:space="preserve">Diabetes </v>
      </c>
      <c r="M2755" t="str">
        <f t="shared" ref="M2755:M2769" si="389">IF(I2755&lt;13, "Child", IF(I2755&lt;20, "Teen", IF(I2755&lt;65, "Adult", "Aged")))</f>
        <v>Adult</v>
      </c>
      <c r="N2755" t="str">
        <f t="shared" ref="N2755:N2769" si="390">IF(E2755&lt;20, "Low", IF(E2755&lt;40, "Medium", "High"))</f>
        <v>Medium</v>
      </c>
      <c r="O2755" t="str">
        <f t="shared" ref="O2755:O2769" si="391">IF(C2755&lt;140, "Normal level", IF(C2755&lt;200, "High level"))</f>
        <v>Normal level</v>
      </c>
      <c r="P2755" t="str">
        <f t="shared" ref="P2755:P2769" si="392">IF(B2755&gt;3, "High Risk", "Low Risk")</f>
        <v>High Risk</v>
      </c>
      <c r="Q2755" t="str">
        <f t="shared" ref="Q2755:Q2769" si="393">IF(F2755&lt;80, "Low", IF(F2755&lt;=150, "Normal", "High"))</f>
        <v>Normal</v>
      </c>
      <c r="R2755" t="str">
        <f t="shared" ref="R2755:R2769" si="394">IF(D2755&lt;60, "Low", IF(D2755&lt;=80, "Normal", IF(D2755&lt;=90, "Prehypertension", "Hypertension")))</f>
        <v>Prehypertension</v>
      </c>
      <c r="S2755" t="str">
        <f t="shared" ref="S2755:S2769" si="395">IF(H2755&lt;0.3, "Low DPF", IF(H2755&lt;=0.6, "Medium DPF", "High DPF"))</f>
        <v>High DPF</v>
      </c>
    </row>
    <row r="2756" spans="1:19" x14ac:dyDescent="0.35">
      <c r="A2756" s="9">
        <v>2755</v>
      </c>
      <c r="B2756" s="10">
        <v>6</v>
      </c>
      <c r="C2756" s="10">
        <v>104</v>
      </c>
      <c r="D2756" s="10">
        <v>74</v>
      </c>
      <c r="E2756" s="10">
        <v>18</v>
      </c>
      <c r="F2756" s="10">
        <v>156</v>
      </c>
      <c r="G2756" s="11">
        <v>29.9</v>
      </c>
      <c r="H2756" s="18">
        <v>0.72199999999999998</v>
      </c>
      <c r="I2756" s="10">
        <v>41</v>
      </c>
      <c r="J2756" s="24">
        <v>1</v>
      </c>
      <c r="K2756" t="str">
        <f t="shared" si="387"/>
        <v>Obese</v>
      </c>
      <c r="L2756" t="str">
        <f t="shared" si="388"/>
        <v xml:space="preserve">Diabetes </v>
      </c>
      <c r="M2756" t="str">
        <f t="shared" si="389"/>
        <v>Adult</v>
      </c>
      <c r="N2756" t="str">
        <f t="shared" si="390"/>
        <v>Low</v>
      </c>
      <c r="O2756" t="str">
        <f t="shared" si="391"/>
        <v>Normal level</v>
      </c>
      <c r="P2756" t="str">
        <f t="shared" si="392"/>
        <v>High Risk</v>
      </c>
      <c r="Q2756" t="str">
        <f t="shared" si="393"/>
        <v>High</v>
      </c>
      <c r="R2756" t="str">
        <f t="shared" si="394"/>
        <v>Normal</v>
      </c>
      <c r="S2756" t="str">
        <f t="shared" si="395"/>
        <v>High DPF</v>
      </c>
    </row>
    <row r="2757" spans="1:19" x14ac:dyDescent="0.35">
      <c r="A2757" s="13">
        <v>2756</v>
      </c>
      <c r="B2757" s="14">
        <v>3</v>
      </c>
      <c r="C2757" s="14">
        <v>148</v>
      </c>
      <c r="D2757" s="14">
        <v>66</v>
      </c>
      <c r="E2757" s="14">
        <v>25</v>
      </c>
      <c r="F2757" s="14">
        <v>80</v>
      </c>
      <c r="G2757" s="15">
        <v>32.5</v>
      </c>
      <c r="H2757" s="19">
        <v>0.25600000000000001</v>
      </c>
      <c r="I2757" s="14">
        <v>22</v>
      </c>
      <c r="J2757" s="25">
        <v>0</v>
      </c>
      <c r="K2757" t="str">
        <f t="shared" si="387"/>
        <v>Obese</v>
      </c>
      <c r="L2757" t="str">
        <f t="shared" si="388"/>
        <v>normal</v>
      </c>
      <c r="M2757" t="str">
        <f t="shared" si="389"/>
        <v>Adult</v>
      </c>
      <c r="N2757" t="str">
        <f t="shared" si="390"/>
        <v>Medium</v>
      </c>
      <c r="O2757" t="str">
        <f t="shared" si="391"/>
        <v>High level</v>
      </c>
      <c r="P2757" t="str">
        <f t="shared" si="392"/>
        <v>Low Risk</v>
      </c>
      <c r="Q2757" t="str">
        <f t="shared" si="393"/>
        <v>Normal</v>
      </c>
      <c r="R2757" t="str">
        <f t="shared" si="394"/>
        <v>Normal</v>
      </c>
      <c r="S2757" t="str">
        <f t="shared" si="395"/>
        <v>Low DPF</v>
      </c>
    </row>
    <row r="2758" spans="1:19" x14ac:dyDescent="0.35">
      <c r="A2758" s="9">
        <v>2757</v>
      </c>
      <c r="B2758" s="10">
        <v>4</v>
      </c>
      <c r="C2758" s="10">
        <v>120</v>
      </c>
      <c r="D2758" s="10">
        <v>68</v>
      </c>
      <c r="E2758" s="10">
        <v>21</v>
      </c>
      <c r="F2758" s="10">
        <v>80</v>
      </c>
      <c r="G2758" s="11">
        <v>29.6</v>
      </c>
      <c r="H2758" s="18">
        <v>0.70899999999999996</v>
      </c>
      <c r="I2758" s="10">
        <v>34</v>
      </c>
      <c r="J2758" s="24">
        <v>0</v>
      </c>
      <c r="K2758" t="str">
        <f t="shared" si="387"/>
        <v>Overweight</v>
      </c>
      <c r="L2758" t="str">
        <f t="shared" si="388"/>
        <v>normal</v>
      </c>
      <c r="M2758" t="str">
        <f t="shared" si="389"/>
        <v>Adult</v>
      </c>
      <c r="N2758" t="str">
        <f t="shared" si="390"/>
        <v>Medium</v>
      </c>
      <c r="O2758" t="str">
        <f t="shared" si="391"/>
        <v>Normal level</v>
      </c>
      <c r="P2758" t="str">
        <f t="shared" si="392"/>
        <v>High Risk</v>
      </c>
      <c r="Q2758" t="str">
        <f t="shared" si="393"/>
        <v>Normal</v>
      </c>
      <c r="R2758" t="str">
        <f t="shared" si="394"/>
        <v>Normal</v>
      </c>
      <c r="S2758" t="str">
        <f t="shared" si="395"/>
        <v>High DPF</v>
      </c>
    </row>
    <row r="2759" spans="1:19" x14ac:dyDescent="0.35">
      <c r="A2759" s="13">
        <v>2758</v>
      </c>
      <c r="B2759" s="14">
        <v>4</v>
      </c>
      <c r="C2759" s="14">
        <v>110</v>
      </c>
      <c r="D2759" s="14">
        <v>66</v>
      </c>
      <c r="E2759" s="14">
        <v>21</v>
      </c>
      <c r="F2759" s="14">
        <v>80</v>
      </c>
      <c r="G2759" s="15">
        <v>31.9</v>
      </c>
      <c r="H2759" s="19">
        <v>0.47099999999999997</v>
      </c>
      <c r="I2759" s="14">
        <v>29</v>
      </c>
      <c r="J2759" s="25">
        <v>0</v>
      </c>
      <c r="K2759" t="str">
        <f t="shared" si="387"/>
        <v>Obese</v>
      </c>
      <c r="L2759" t="str">
        <f t="shared" si="388"/>
        <v>normal</v>
      </c>
      <c r="M2759" t="str">
        <f t="shared" si="389"/>
        <v>Adult</v>
      </c>
      <c r="N2759" t="str">
        <f t="shared" si="390"/>
        <v>Medium</v>
      </c>
      <c r="O2759" t="str">
        <f t="shared" si="391"/>
        <v>Normal level</v>
      </c>
      <c r="P2759" t="str">
        <f t="shared" si="392"/>
        <v>High Risk</v>
      </c>
      <c r="Q2759" t="str">
        <f t="shared" si="393"/>
        <v>Normal</v>
      </c>
      <c r="R2759" t="str">
        <f t="shared" si="394"/>
        <v>Normal</v>
      </c>
      <c r="S2759" t="str">
        <f t="shared" si="395"/>
        <v>Medium DPF</v>
      </c>
    </row>
    <row r="2760" spans="1:19" x14ac:dyDescent="0.35">
      <c r="A2760" s="9">
        <v>2759</v>
      </c>
      <c r="B2760" s="10">
        <v>3</v>
      </c>
      <c r="C2760" s="10">
        <v>111</v>
      </c>
      <c r="D2760" s="10">
        <v>90</v>
      </c>
      <c r="E2760" s="10">
        <v>12</v>
      </c>
      <c r="F2760" s="10">
        <v>78</v>
      </c>
      <c r="G2760" s="11">
        <v>28.4</v>
      </c>
      <c r="H2760" s="18">
        <v>0.495</v>
      </c>
      <c r="I2760" s="10">
        <v>29</v>
      </c>
      <c r="J2760" s="24">
        <v>0</v>
      </c>
      <c r="K2760" t="str">
        <f t="shared" si="387"/>
        <v>Overweight</v>
      </c>
      <c r="L2760" t="str">
        <f t="shared" si="388"/>
        <v>normal</v>
      </c>
      <c r="M2760" t="str">
        <f t="shared" si="389"/>
        <v>Adult</v>
      </c>
      <c r="N2760" t="str">
        <f t="shared" si="390"/>
        <v>Low</v>
      </c>
      <c r="O2760" t="str">
        <f t="shared" si="391"/>
        <v>Normal level</v>
      </c>
      <c r="P2760" t="str">
        <f t="shared" si="392"/>
        <v>Low Risk</v>
      </c>
      <c r="Q2760" t="str">
        <f t="shared" si="393"/>
        <v>Low</v>
      </c>
      <c r="R2760" t="str">
        <f t="shared" si="394"/>
        <v>Prehypertension</v>
      </c>
      <c r="S2760" t="str">
        <f t="shared" si="395"/>
        <v>Medium DPF</v>
      </c>
    </row>
    <row r="2761" spans="1:19" x14ac:dyDescent="0.35">
      <c r="A2761" s="13">
        <v>2760</v>
      </c>
      <c r="B2761" s="14">
        <v>6</v>
      </c>
      <c r="C2761" s="14">
        <v>102</v>
      </c>
      <c r="D2761" s="14">
        <v>82</v>
      </c>
      <c r="E2761" s="14">
        <v>21</v>
      </c>
      <c r="F2761" s="14">
        <v>80</v>
      </c>
      <c r="G2761" s="15">
        <v>30.8</v>
      </c>
      <c r="H2761" s="19">
        <v>0.18</v>
      </c>
      <c r="I2761" s="14">
        <v>36</v>
      </c>
      <c r="J2761" s="25">
        <v>1</v>
      </c>
      <c r="K2761" t="str">
        <f t="shared" si="387"/>
        <v>Obese</v>
      </c>
      <c r="L2761" t="str">
        <f t="shared" si="388"/>
        <v xml:space="preserve">Diabetes </v>
      </c>
      <c r="M2761" t="str">
        <f t="shared" si="389"/>
        <v>Adult</v>
      </c>
      <c r="N2761" t="str">
        <f t="shared" si="390"/>
        <v>Medium</v>
      </c>
      <c r="O2761" t="str">
        <f t="shared" si="391"/>
        <v>Normal level</v>
      </c>
      <c r="P2761" t="str">
        <f t="shared" si="392"/>
        <v>High Risk</v>
      </c>
      <c r="Q2761" t="str">
        <f t="shared" si="393"/>
        <v>Normal</v>
      </c>
      <c r="R2761" t="str">
        <f t="shared" si="394"/>
        <v>Prehypertension</v>
      </c>
      <c r="S2761" t="str">
        <f t="shared" si="395"/>
        <v>Low DPF</v>
      </c>
    </row>
    <row r="2762" spans="1:19" x14ac:dyDescent="0.35">
      <c r="A2762" s="9">
        <v>2761</v>
      </c>
      <c r="B2762" s="10">
        <v>6</v>
      </c>
      <c r="C2762" s="10">
        <v>134</v>
      </c>
      <c r="D2762" s="10">
        <v>70</v>
      </c>
      <c r="E2762" s="10">
        <v>23</v>
      </c>
      <c r="F2762" s="10">
        <v>130</v>
      </c>
      <c r="G2762" s="11">
        <v>35.4</v>
      </c>
      <c r="H2762" s="18">
        <v>0.54200000000000004</v>
      </c>
      <c r="I2762" s="10">
        <v>29</v>
      </c>
      <c r="J2762" s="24">
        <v>1</v>
      </c>
      <c r="K2762" t="str">
        <f t="shared" si="387"/>
        <v>Obese</v>
      </c>
      <c r="L2762" t="str">
        <f t="shared" si="388"/>
        <v xml:space="preserve">Diabetes </v>
      </c>
      <c r="M2762" t="str">
        <f t="shared" si="389"/>
        <v>Adult</v>
      </c>
      <c r="N2762" t="str">
        <f t="shared" si="390"/>
        <v>Medium</v>
      </c>
      <c r="O2762" t="str">
        <f t="shared" si="391"/>
        <v>Normal level</v>
      </c>
      <c r="P2762" t="str">
        <f t="shared" si="392"/>
        <v>High Risk</v>
      </c>
      <c r="Q2762" t="str">
        <f t="shared" si="393"/>
        <v>Normal</v>
      </c>
      <c r="R2762" t="str">
        <f t="shared" si="394"/>
        <v>Normal</v>
      </c>
      <c r="S2762" t="str">
        <f t="shared" si="395"/>
        <v>Medium DPF</v>
      </c>
    </row>
    <row r="2763" spans="1:19" x14ac:dyDescent="0.35">
      <c r="A2763" s="13">
        <v>2762</v>
      </c>
      <c r="B2763" s="14">
        <v>2</v>
      </c>
      <c r="C2763" s="14">
        <v>87</v>
      </c>
      <c r="D2763" s="14">
        <v>69</v>
      </c>
      <c r="E2763" s="14">
        <v>23</v>
      </c>
      <c r="F2763" s="14">
        <v>80</v>
      </c>
      <c r="G2763" s="15">
        <v>28.9</v>
      </c>
      <c r="H2763" s="19">
        <v>0.77300000000000002</v>
      </c>
      <c r="I2763" s="14">
        <v>25</v>
      </c>
      <c r="J2763" s="25">
        <v>0</v>
      </c>
      <c r="K2763" t="str">
        <f t="shared" si="387"/>
        <v>Overweight</v>
      </c>
      <c r="L2763" t="str">
        <f t="shared" si="388"/>
        <v>normal</v>
      </c>
      <c r="M2763" t="str">
        <f t="shared" si="389"/>
        <v>Adult</v>
      </c>
      <c r="N2763" t="str">
        <f t="shared" si="390"/>
        <v>Medium</v>
      </c>
      <c r="O2763" t="str">
        <f t="shared" si="391"/>
        <v>Normal level</v>
      </c>
      <c r="P2763" t="str">
        <f t="shared" si="392"/>
        <v>Low Risk</v>
      </c>
      <c r="Q2763" t="str">
        <f t="shared" si="393"/>
        <v>Normal</v>
      </c>
      <c r="R2763" t="str">
        <f t="shared" si="394"/>
        <v>Normal</v>
      </c>
      <c r="S2763" t="str">
        <f t="shared" si="395"/>
        <v>High DPF</v>
      </c>
    </row>
    <row r="2764" spans="1:19" x14ac:dyDescent="0.35">
      <c r="A2764" s="9">
        <v>2763</v>
      </c>
      <c r="B2764" s="10">
        <v>1</v>
      </c>
      <c r="C2764" s="10">
        <v>79</v>
      </c>
      <c r="D2764" s="10">
        <v>60</v>
      </c>
      <c r="E2764" s="10">
        <v>42</v>
      </c>
      <c r="F2764" s="10">
        <v>48</v>
      </c>
      <c r="G2764" s="11">
        <v>43.5</v>
      </c>
      <c r="H2764" s="18">
        <v>0.67800000000000005</v>
      </c>
      <c r="I2764" s="10">
        <v>23</v>
      </c>
      <c r="J2764" s="24">
        <v>0</v>
      </c>
      <c r="K2764" t="str">
        <f t="shared" si="387"/>
        <v>Obese</v>
      </c>
      <c r="L2764" t="str">
        <f t="shared" si="388"/>
        <v>normal</v>
      </c>
      <c r="M2764" t="str">
        <f t="shared" si="389"/>
        <v>Adult</v>
      </c>
      <c r="N2764" t="str">
        <f t="shared" si="390"/>
        <v>High</v>
      </c>
      <c r="O2764" t="str">
        <f t="shared" si="391"/>
        <v>Normal level</v>
      </c>
      <c r="P2764" t="str">
        <f t="shared" si="392"/>
        <v>Low Risk</v>
      </c>
      <c r="Q2764" t="str">
        <f t="shared" si="393"/>
        <v>Low</v>
      </c>
      <c r="R2764" t="str">
        <f t="shared" si="394"/>
        <v>Normal</v>
      </c>
      <c r="S2764" t="str">
        <f t="shared" si="395"/>
        <v>High DPF</v>
      </c>
    </row>
    <row r="2765" spans="1:19" x14ac:dyDescent="0.35">
      <c r="A2765" s="13">
        <v>2764</v>
      </c>
      <c r="B2765" s="14">
        <v>2</v>
      </c>
      <c r="C2765" s="14">
        <v>75</v>
      </c>
      <c r="D2765" s="14">
        <v>64</v>
      </c>
      <c r="E2765" s="14">
        <v>24</v>
      </c>
      <c r="F2765" s="14">
        <v>55</v>
      </c>
      <c r="G2765" s="15">
        <v>29.7</v>
      </c>
      <c r="H2765" s="19">
        <v>0.37</v>
      </c>
      <c r="I2765" s="14">
        <v>33</v>
      </c>
      <c r="J2765" s="25">
        <v>0</v>
      </c>
      <c r="K2765" t="str">
        <f t="shared" si="387"/>
        <v>Overweight</v>
      </c>
      <c r="L2765" t="str">
        <f t="shared" si="388"/>
        <v>normal</v>
      </c>
      <c r="M2765" t="str">
        <f t="shared" si="389"/>
        <v>Adult</v>
      </c>
      <c r="N2765" t="str">
        <f t="shared" si="390"/>
        <v>Medium</v>
      </c>
      <c r="O2765" t="str">
        <f t="shared" si="391"/>
        <v>Normal level</v>
      </c>
      <c r="P2765" t="str">
        <f t="shared" si="392"/>
        <v>Low Risk</v>
      </c>
      <c r="Q2765" t="str">
        <f t="shared" si="393"/>
        <v>Low</v>
      </c>
      <c r="R2765" t="str">
        <f t="shared" si="394"/>
        <v>Normal</v>
      </c>
      <c r="S2765" t="str">
        <f t="shared" si="395"/>
        <v>Medium DPF</v>
      </c>
    </row>
    <row r="2766" spans="1:19" x14ac:dyDescent="0.35">
      <c r="A2766" s="9">
        <v>2765</v>
      </c>
      <c r="B2766" s="10">
        <v>8</v>
      </c>
      <c r="C2766" s="10">
        <v>179</v>
      </c>
      <c r="D2766" s="10">
        <v>72</v>
      </c>
      <c r="E2766" s="10">
        <v>42</v>
      </c>
      <c r="F2766" s="10">
        <v>130</v>
      </c>
      <c r="G2766" s="11">
        <v>32.700000000000003</v>
      </c>
      <c r="H2766" s="18">
        <v>0.71899999999999997</v>
      </c>
      <c r="I2766" s="10">
        <v>36</v>
      </c>
      <c r="J2766" s="24">
        <v>1</v>
      </c>
      <c r="K2766" t="str">
        <f t="shared" si="387"/>
        <v>Obese</v>
      </c>
      <c r="L2766" t="str">
        <f t="shared" si="388"/>
        <v xml:space="preserve">Diabetes </v>
      </c>
      <c r="M2766" t="str">
        <f t="shared" si="389"/>
        <v>Adult</v>
      </c>
      <c r="N2766" t="str">
        <f t="shared" si="390"/>
        <v>High</v>
      </c>
      <c r="O2766" t="str">
        <f t="shared" si="391"/>
        <v>High level</v>
      </c>
      <c r="P2766" t="str">
        <f t="shared" si="392"/>
        <v>High Risk</v>
      </c>
      <c r="Q2766" t="str">
        <f t="shared" si="393"/>
        <v>Normal</v>
      </c>
      <c r="R2766" t="str">
        <f t="shared" si="394"/>
        <v>Normal</v>
      </c>
      <c r="S2766" t="str">
        <f t="shared" si="395"/>
        <v>High DPF</v>
      </c>
    </row>
    <row r="2767" spans="1:19" x14ac:dyDescent="0.35">
      <c r="A2767" s="13">
        <v>2766</v>
      </c>
      <c r="B2767" s="14">
        <v>6</v>
      </c>
      <c r="C2767" s="14">
        <v>85</v>
      </c>
      <c r="D2767" s="14">
        <v>78</v>
      </c>
      <c r="E2767" s="14">
        <v>21</v>
      </c>
      <c r="F2767" s="14">
        <v>80</v>
      </c>
      <c r="G2767" s="15">
        <v>31.2</v>
      </c>
      <c r="H2767" s="19">
        <v>0.38200000000000001</v>
      </c>
      <c r="I2767" s="14">
        <v>42</v>
      </c>
      <c r="J2767" s="25">
        <v>0</v>
      </c>
      <c r="K2767" t="str">
        <f t="shared" si="387"/>
        <v>Obese</v>
      </c>
      <c r="L2767" t="str">
        <f t="shared" si="388"/>
        <v>normal</v>
      </c>
      <c r="M2767" t="str">
        <f t="shared" si="389"/>
        <v>Adult</v>
      </c>
      <c r="N2767" t="str">
        <f t="shared" si="390"/>
        <v>Medium</v>
      </c>
      <c r="O2767" t="str">
        <f t="shared" si="391"/>
        <v>Normal level</v>
      </c>
      <c r="P2767" t="str">
        <f t="shared" si="392"/>
        <v>High Risk</v>
      </c>
      <c r="Q2767" t="str">
        <f t="shared" si="393"/>
        <v>Normal</v>
      </c>
      <c r="R2767" t="str">
        <f t="shared" si="394"/>
        <v>Normal</v>
      </c>
      <c r="S2767" t="str">
        <f t="shared" si="395"/>
        <v>Medium DPF</v>
      </c>
    </row>
    <row r="2768" spans="1:19" x14ac:dyDescent="0.35">
      <c r="A2768" s="9">
        <v>2767</v>
      </c>
      <c r="B2768" s="10">
        <v>4</v>
      </c>
      <c r="C2768" s="10">
        <v>129</v>
      </c>
      <c r="D2768" s="10">
        <v>110</v>
      </c>
      <c r="E2768" s="10">
        <v>46</v>
      </c>
      <c r="F2768" s="10">
        <v>130</v>
      </c>
      <c r="G2768" s="11">
        <v>67.099999999999994</v>
      </c>
      <c r="H2768" s="18">
        <v>0.31900000000000001</v>
      </c>
      <c r="I2768" s="10">
        <v>26</v>
      </c>
      <c r="J2768" s="24">
        <v>1</v>
      </c>
      <c r="K2768" t="str">
        <f t="shared" si="387"/>
        <v>Obese</v>
      </c>
      <c r="L2768" t="str">
        <f t="shared" si="388"/>
        <v xml:space="preserve">Diabetes </v>
      </c>
      <c r="M2768" t="str">
        <f t="shared" si="389"/>
        <v>Adult</v>
      </c>
      <c r="N2768" t="str">
        <f t="shared" si="390"/>
        <v>High</v>
      </c>
      <c r="O2768" t="str">
        <f t="shared" si="391"/>
        <v>Normal level</v>
      </c>
      <c r="P2768" t="str">
        <f t="shared" si="392"/>
        <v>High Risk</v>
      </c>
      <c r="Q2768" t="str">
        <f t="shared" si="393"/>
        <v>Normal</v>
      </c>
      <c r="R2768" t="str">
        <f t="shared" si="394"/>
        <v>Hypertension</v>
      </c>
      <c r="S2768" t="str">
        <f t="shared" si="395"/>
        <v>Medium DPF</v>
      </c>
    </row>
    <row r="2769" spans="1:19" x14ac:dyDescent="0.35">
      <c r="A2769" s="3">
        <v>2768</v>
      </c>
      <c r="B2769" s="4">
        <v>2</v>
      </c>
      <c r="C2769" s="4">
        <v>81</v>
      </c>
      <c r="D2769" s="4">
        <v>72</v>
      </c>
      <c r="E2769" s="4">
        <v>15</v>
      </c>
      <c r="F2769" s="4">
        <v>76</v>
      </c>
      <c r="G2769" s="5">
        <v>30.1</v>
      </c>
      <c r="H2769" s="20">
        <v>0.54700000000000004</v>
      </c>
      <c r="I2769" s="4">
        <v>25</v>
      </c>
      <c r="J2769" s="26">
        <v>0</v>
      </c>
      <c r="K2769" t="str">
        <f t="shared" si="387"/>
        <v>Obese</v>
      </c>
      <c r="L2769" t="str">
        <f t="shared" si="388"/>
        <v>normal</v>
      </c>
      <c r="M2769" t="str">
        <f t="shared" si="389"/>
        <v>Adult</v>
      </c>
      <c r="N2769" t="str">
        <f t="shared" si="390"/>
        <v>Low</v>
      </c>
      <c r="O2769" t="str">
        <f t="shared" si="391"/>
        <v>Normal level</v>
      </c>
      <c r="P2769" t="str">
        <f t="shared" si="392"/>
        <v>Low Risk</v>
      </c>
      <c r="Q2769" t="str">
        <f t="shared" si="393"/>
        <v>Low</v>
      </c>
      <c r="R2769" t="str">
        <f t="shared" si="394"/>
        <v>Normal</v>
      </c>
      <c r="S2769" t="str">
        <f t="shared" si="395"/>
        <v>Medium DPF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2769"/>
  <sheetViews>
    <sheetView topLeftCell="E1" workbookViewId="0">
      <selection activeCell="O2" sqref="O2"/>
    </sheetView>
  </sheetViews>
  <sheetFormatPr defaultRowHeight="14.5" x14ac:dyDescent="0.35"/>
  <cols>
    <col min="2" max="2" width="12.81640625" customWidth="1"/>
    <col min="3" max="3" width="9.36328125" customWidth="1"/>
    <col min="4" max="4" width="14.90625" customWidth="1"/>
    <col min="5" max="5" width="14.36328125" customWidth="1"/>
    <col min="8" max="8" width="24.7265625" customWidth="1"/>
    <col min="10" max="10" width="10.54296875" customWidth="1"/>
    <col min="11" max="11" width="13.54296875" customWidth="1"/>
    <col min="12" max="12" width="22.453125" customWidth="1"/>
    <col min="13" max="13" width="12.81640625" customWidth="1"/>
    <col min="14" max="14" width="22.7265625" customWidth="1"/>
    <col min="15" max="15" width="23.453125" customWidth="1"/>
    <col min="16" max="16" width="21" customWidth="1"/>
    <col min="17" max="17" width="17.90625" customWidth="1"/>
    <col min="18" max="18" width="23.26953125" customWidth="1"/>
    <col min="19" max="19" width="33.54296875" customWidth="1"/>
  </cols>
  <sheetData>
    <row r="1" spans="1:19" ht="15.5" x14ac:dyDescent="0.35">
      <c r="A1" s="7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8" t="s">
        <v>6</v>
      </c>
      <c r="H1" s="17" t="s">
        <v>7</v>
      </c>
      <c r="I1" s="22" t="s">
        <v>8</v>
      </c>
      <c r="J1" s="22" t="s">
        <v>9</v>
      </c>
      <c r="K1" s="31" t="s">
        <v>14</v>
      </c>
      <c r="L1" s="22" t="s">
        <v>18</v>
      </c>
      <c r="M1" s="22" t="s">
        <v>12</v>
      </c>
      <c r="N1" s="8" t="s">
        <v>13</v>
      </c>
      <c r="O1" s="8" t="s">
        <v>15</v>
      </c>
      <c r="P1" s="8" t="s">
        <v>16</v>
      </c>
      <c r="Q1" s="32" t="s">
        <v>17</v>
      </c>
      <c r="R1" s="8" t="s">
        <v>19</v>
      </c>
      <c r="S1" s="33" t="s">
        <v>20</v>
      </c>
    </row>
    <row r="2" spans="1:19" x14ac:dyDescent="0.35">
      <c r="A2" s="9">
        <v>1</v>
      </c>
      <c r="B2" s="10">
        <v>6</v>
      </c>
      <c r="C2" s="10">
        <v>148</v>
      </c>
      <c r="D2" s="10">
        <v>72</v>
      </c>
      <c r="E2" s="10">
        <v>35</v>
      </c>
      <c r="F2" s="10">
        <v>80</v>
      </c>
      <c r="G2" s="11">
        <v>33.6</v>
      </c>
      <c r="H2" s="18">
        <v>0.627</v>
      </c>
      <c r="I2" s="10">
        <v>50</v>
      </c>
      <c r="J2" s="10">
        <v>1</v>
      </c>
      <c r="K2" s="9" t="str">
        <f>IF(G2&lt;18.5, "Underweight", IF(G2&lt;24.9, "Normal weight", IF(G2&lt;29.9, "Overweight", "Obese")))</f>
        <v>Obese</v>
      </c>
      <c r="L2" s="12" t="str">
        <f>IF(J2=1,"Diabetes present","no diabetes")</f>
        <v>Diabetes present</v>
      </c>
      <c r="M2" s="12" t="str">
        <f>IF(I2&lt;13, "Child", IF(I2&lt;20, "Teen", IF(I2&lt;65, "Adult", "Senior")))</f>
        <v>Adult</v>
      </c>
      <c r="N2" s="12" t="str">
        <f>IF(E2&lt;20, "Low", IF(E2&lt;40, "Medium", "High"))</f>
        <v>Medium</v>
      </c>
      <c r="O2" s="12" t="str">
        <f>IF(C2&lt;140, "Normal", IF(C2&lt;200, "Prediabetes", "Diabetes"))</f>
        <v>Prediabetes</v>
      </c>
      <c r="P2" s="12" t="str">
        <f>IF(B2&gt;3, "High Risk", "Low Risk")</f>
        <v>High Risk</v>
      </c>
      <c r="Q2" s="12" t="str">
        <f>IF(F2&lt;80, "Low", IF(F2&lt;=150, "Normal", "High"))</f>
        <v>Normal</v>
      </c>
      <c r="R2" s="12" t="str">
        <f>IF(D2&lt;60, "Low", IF(D2&lt;=80, "Normal", IF(D2&lt;=90, "Prehypertension", "Hypertension")))</f>
        <v>Normal</v>
      </c>
      <c r="S2" s="34" t="str">
        <f>IF(H2&lt;0.3, "Low DPF", IF(H2&lt;=0.6, "Medium DPF", "High DPF"))</f>
        <v>High DPF</v>
      </c>
    </row>
    <row r="3" spans="1:19" x14ac:dyDescent="0.35">
      <c r="A3" s="13">
        <v>2</v>
      </c>
      <c r="B3" s="14">
        <v>1</v>
      </c>
      <c r="C3" s="14">
        <v>85</v>
      </c>
      <c r="D3" s="14">
        <v>66</v>
      </c>
      <c r="E3" s="14">
        <v>29</v>
      </c>
      <c r="F3" s="14">
        <v>80</v>
      </c>
      <c r="G3" s="15">
        <v>26.6</v>
      </c>
      <c r="H3" s="19">
        <v>0.35099999999999998</v>
      </c>
      <c r="I3" s="14">
        <v>31</v>
      </c>
      <c r="J3" s="14">
        <v>0</v>
      </c>
      <c r="K3" s="13" t="str">
        <f t="shared" ref="K3:K66" si="0">IF(G3&lt;18.5, "Underweight", IF(G3&lt;24.9, "Normal weight", IF(G3&lt;29.9, "Overweight", "Obese")))</f>
        <v>Overweight</v>
      </c>
      <c r="L3" s="16" t="str">
        <f t="shared" ref="L3:L66" si="1">IF(J3=1,"Diabetes present","no diabetes")</f>
        <v>no diabetes</v>
      </c>
      <c r="M3" s="16" t="str">
        <f t="shared" ref="M3:M66" si="2">IF(I3&lt;13, "Child", IF(I3&lt;20, "Teen", IF(I3&lt;65, "Adult", "Senior")))</f>
        <v>Adult</v>
      </c>
      <c r="N3" s="16" t="str">
        <f t="shared" ref="N3:N66" si="3">IF(E3&lt;20, "Low", IF(E3&lt;40, "Medium", "High"))</f>
        <v>Medium</v>
      </c>
      <c r="O3" s="16" t="str">
        <f t="shared" ref="O3:O66" si="4">IF(C3&lt;140, "Normal", IF(C3&lt;200, "Prediabetes", "Diabetes"))</f>
        <v>Normal</v>
      </c>
      <c r="P3" s="16" t="str">
        <f t="shared" ref="P3:P66" si="5">IF(B3&gt;3, "High Risk", "Low Risk")</f>
        <v>Low Risk</v>
      </c>
      <c r="Q3" s="16" t="str">
        <f t="shared" ref="Q3:Q66" si="6">IF(F3&lt;80, "Low", IF(F3&lt;=150, "Normal", "High"))</f>
        <v>Normal</v>
      </c>
      <c r="R3" s="16" t="str">
        <f t="shared" ref="R3:R66" si="7">IF(D3&lt;60, "Low", IF(D3&lt;=80, "Normal", IF(D3&lt;=90, "Prehypertension", "Hypertension")))</f>
        <v>Normal</v>
      </c>
      <c r="S3" s="35" t="str">
        <f t="shared" ref="S3:S66" si="8">IF(H3&lt;0.3, "Low DPF", IF(H3&lt;=0.6, "Medium DPF", "High DPF"))</f>
        <v>Medium DPF</v>
      </c>
    </row>
    <row r="4" spans="1:19" x14ac:dyDescent="0.35">
      <c r="A4" s="9">
        <v>3</v>
      </c>
      <c r="B4" s="10">
        <v>8</v>
      </c>
      <c r="C4" s="10">
        <v>183</v>
      </c>
      <c r="D4" s="10">
        <v>64</v>
      </c>
      <c r="E4" s="10">
        <v>21</v>
      </c>
      <c r="F4" s="10">
        <v>80</v>
      </c>
      <c r="G4" s="11">
        <v>23.3</v>
      </c>
      <c r="H4" s="18">
        <v>0.67200000000000004</v>
      </c>
      <c r="I4" s="10">
        <v>32</v>
      </c>
      <c r="J4" s="10">
        <v>1</v>
      </c>
      <c r="K4" s="9" t="str">
        <f t="shared" si="0"/>
        <v>Normal weight</v>
      </c>
      <c r="L4" s="12" t="str">
        <f t="shared" si="1"/>
        <v>Diabetes present</v>
      </c>
      <c r="M4" s="12" t="str">
        <f t="shared" si="2"/>
        <v>Adult</v>
      </c>
      <c r="N4" s="12" t="str">
        <f t="shared" si="3"/>
        <v>Medium</v>
      </c>
      <c r="O4" s="12" t="str">
        <f t="shared" si="4"/>
        <v>Prediabetes</v>
      </c>
      <c r="P4" s="12" t="str">
        <f t="shared" si="5"/>
        <v>High Risk</v>
      </c>
      <c r="Q4" s="12" t="str">
        <f t="shared" si="6"/>
        <v>Normal</v>
      </c>
      <c r="R4" s="12" t="str">
        <f t="shared" si="7"/>
        <v>Normal</v>
      </c>
      <c r="S4" s="34" t="str">
        <f t="shared" si="8"/>
        <v>High DPF</v>
      </c>
    </row>
    <row r="5" spans="1:19" x14ac:dyDescent="0.35">
      <c r="A5" s="13">
        <v>4</v>
      </c>
      <c r="B5" s="14">
        <v>1</v>
      </c>
      <c r="C5" s="14">
        <v>89</v>
      </c>
      <c r="D5" s="14">
        <v>66</v>
      </c>
      <c r="E5" s="14">
        <v>23</v>
      </c>
      <c r="F5" s="14">
        <v>94</v>
      </c>
      <c r="G5" s="15">
        <v>28.1</v>
      </c>
      <c r="H5" s="19">
        <v>0.16700000000000001</v>
      </c>
      <c r="I5" s="14">
        <v>21</v>
      </c>
      <c r="J5" s="14">
        <v>0</v>
      </c>
      <c r="K5" s="13" t="str">
        <f t="shared" si="0"/>
        <v>Overweight</v>
      </c>
      <c r="L5" s="16" t="str">
        <f t="shared" si="1"/>
        <v>no diabetes</v>
      </c>
      <c r="M5" s="16" t="str">
        <f t="shared" si="2"/>
        <v>Adult</v>
      </c>
      <c r="N5" s="16" t="str">
        <f t="shared" si="3"/>
        <v>Medium</v>
      </c>
      <c r="O5" s="16" t="str">
        <f t="shared" si="4"/>
        <v>Normal</v>
      </c>
      <c r="P5" s="16" t="str">
        <f t="shared" si="5"/>
        <v>Low Risk</v>
      </c>
      <c r="Q5" s="16" t="str">
        <f t="shared" si="6"/>
        <v>Normal</v>
      </c>
      <c r="R5" s="16" t="str">
        <f t="shared" si="7"/>
        <v>Normal</v>
      </c>
      <c r="S5" s="35" t="str">
        <f t="shared" si="8"/>
        <v>Low DPF</v>
      </c>
    </row>
    <row r="6" spans="1:19" x14ac:dyDescent="0.35">
      <c r="A6" s="9">
        <v>5</v>
      </c>
      <c r="B6" s="10">
        <v>4</v>
      </c>
      <c r="C6" s="10">
        <v>137</v>
      </c>
      <c r="D6" s="10">
        <v>40</v>
      </c>
      <c r="E6" s="10">
        <v>35</v>
      </c>
      <c r="F6" s="10">
        <v>168</v>
      </c>
      <c r="G6" s="11">
        <v>43.1</v>
      </c>
      <c r="H6" s="18">
        <v>2.2879999999999998</v>
      </c>
      <c r="I6" s="10">
        <v>33</v>
      </c>
      <c r="J6" s="10">
        <v>1</v>
      </c>
      <c r="K6" s="9" t="str">
        <f t="shared" si="0"/>
        <v>Obese</v>
      </c>
      <c r="L6" s="12" t="str">
        <f t="shared" si="1"/>
        <v>Diabetes present</v>
      </c>
      <c r="M6" s="12" t="str">
        <f t="shared" si="2"/>
        <v>Adult</v>
      </c>
      <c r="N6" s="12" t="str">
        <f t="shared" si="3"/>
        <v>Medium</v>
      </c>
      <c r="O6" s="12" t="str">
        <f t="shared" si="4"/>
        <v>Normal</v>
      </c>
      <c r="P6" s="12" t="str">
        <f t="shared" si="5"/>
        <v>High Risk</v>
      </c>
      <c r="Q6" s="12" t="str">
        <f t="shared" si="6"/>
        <v>High</v>
      </c>
      <c r="R6" s="12" t="str">
        <f t="shared" si="7"/>
        <v>Low</v>
      </c>
      <c r="S6" s="34" t="str">
        <f t="shared" si="8"/>
        <v>High DPF</v>
      </c>
    </row>
    <row r="7" spans="1:19" x14ac:dyDescent="0.35">
      <c r="A7" s="13">
        <v>6</v>
      </c>
      <c r="B7" s="14">
        <v>5</v>
      </c>
      <c r="C7" s="14">
        <v>116</v>
      </c>
      <c r="D7" s="14">
        <v>74</v>
      </c>
      <c r="E7" s="14">
        <v>21</v>
      </c>
      <c r="F7" s="14">
        <v>80</v>
      </c>
      <c r="G7" s="15">
        <v>25.6</v>
      </c>
      <c r="H7" s="19">
        <v>0.20100000000000001</v>
      </c>
      <c r="I7" s="14">
        <v>30</v>
      </c>
      <c r="J7" s="14">
        <v>0</v>
      </c>
      <c r="K7" s="13" t="str">
        <f t="shared" si="0"/>
        <v>Overweight</v>
      </c>
      <c r="L7" s="16" t="str">
        <f t="shared" si="1"/>
        <v>no diabetes</v>
      </c>
      <c r="M7" s="16" t="str">
        <f t="shared" si="2"/>
        <v>Adult</v>
      </c>
      <c r="N7" s="16" t="str">
        <f t="shared" si="3"/>
        <v>Medium</v>
      </c>
      <c r="O7" s="16" t="str">
        <f t="shared" si="4"/>
        <v>Normal</v>
      </c>
      <c r="P7" s="16" t="str">
        <f t="shared" si="5"/>
        <v>High Risk</v>
      </c>
      <c r="Q7" s="16" t="str">
        <f t="shared" si="6"/>
        <v>Normal</v>
      </c>
      <c r="R7" s="16" t="str">
        <f t="shared" si="7"/>
        <v>Normal</v>
      </c>
      <c r="S7" s="35" t="str">
        <f t="shared" si="8"/>
        <v>Low DPF</v>
      </c>
    </row>
    <row r="8" spans="1:19" x14ac:dyDescent="0.35">
      <c r="A8" s="9">
        <v>7</v>
      </c>
      <c r="B8" s="10">
        <v>3</v>
      </c>
      <c r="C8" s="10">
        <v>78</v>
      </c>
      <c r="D8" s="10">
        <v>50</v>
      </c>
      <c r="E8" s="10">
        <v>32</v>
      </c>
      <c r="F8" s="10">
        <v>88</v>
      </c>
      <c r="G8" s="11">
        <v>31</v>
      </c>
      <c r="H8" s="18">
        <v>0.248</v>
      </c>
      <c r="I8" s="10">
        <v>26</v>
      </c>
      <c r="J8" s="10">
        <v>1</v>
      </c>
      <c r="K8" s="9" t="str">
        <f t="shared" si="0"/>
        <v>Obese</v>
      </c>
      <c r="L8" s="12" t="str">
        <f t="shared" si="1"/>
        <v>Diabetes present</v>
      </c>
      <c r="M8" s="12" t="str">
        <f t="shared" si="2"/>
        <v>Adult</v>
      </c>
      <c r="N8" s="12" t="str">
        <f t="shared" si="3"/>
        <v>Medium</v>
      </c>
      <c r="O8" s="12" t="str">
        <f t="shared" si="4"/>
        <v>Normal</v>
      </c>
      <c r="P8" s="12" t="str">
        <f t="shared" si="5"/>
        <v>Low Risk</v>
      </c>
      <c r="Q8" s="12" t="str">
        <f t="shared" si="6"/>
        <v>Normal</v>
      </c>
      <c r="R8" s="12" t="str">
        <f t="shared" si="7"/>
        <v>Low</v>
      </c>
      <c r="S8" s="34" t="str">
        <f t="shared" si="8"/>
        <v>Low DPF</v>
      </c>
    </row>
    <row r="9" spans="1:19" x14ac:dyDescent="0.35">
      <c r="A9" s="13">
        <v>8</v>
      </c>
      <c r="B9" s="14">
        <v>14</v>
      </c>
      <c r="C9" s="14">
        <v>115</v>
      </c>
      <c r="D9" s="14">
        <v>69</v>
      </c>
      <c r="E9" s="14">
        <v>21</v>
      </c>
      <c r="F9" s="14">
        <v>80</v>
      </c>
      <c r="G9" s="15">
        <v>35.299999999999997</v>
      </c>
      <c r="H9" s="19">
        <v>0.13400000000000001</v>
      </c>
      <c r="I9" s="14">
        <v>29</v>
      </c>
      <c r="J9" s="14">
        <v>0</v>
      </c>
      <c r="K9" s="13" t="str">
        <f t="shared" si="0"/>
        <v>Obese</v>
      </c>
      <c r="L9" s="16" t="str">
        <f t="shared" si="1"/>
        <v>no diabetes</v>
      </c>
      <c r="M9" s="16" t="str">
        <f t="shared" si="2"/>
        <v>Adult</v>
      </c>
      <c r="N9" s="16" t="str">
        <f t="shared" si="3"/>
        <v>Medium</v>
      </c>
      <c r="O9" s="16" t="str">
        <f t="shared" si="4"/>
        <v>Normal</v>
      </c>
      <c r="P9" s="16" t="str">
        <f t="shared" si="5"/>
        <v>High Risk</v>
      </c>
      <c r="Q9" s="16" t="str">
        <f t="shared" si="6"/>
        <v>Normal</v>
      </c>
      <c r="R9" s="16" t="str">
        <f t="shared" si="7"/>
        <v>Normal</v>
      </c>
      <c r="S9" s="35" t="str">
        <f t="shared" si="8"/>
        <v>Low DPF</v>
      </c>
    </row>
    <row r="10" spans="1:19" x14ac:dyDescent="0.35">
      <c r="A10" s="9">
        <v>9</v>
      </c>
      <c r="B10" s="10">
        <v>2</v>
      </c>
      <c r="C10" s="10">
        <v>197</v>
      </c>
      <c r="D10" s="10">
        <v>70</v>
      </c>
      <c r="E10" s="10">
        <v>45</v>
      </c>
      <c r="F10" s="10">
        <v>543</v>
      </c>
      <c r="G10" s="11">
        <v>30.5</v>
      </c>
      <c r="H10" s="18">
        <v>0.158</v>
      </c>
      <c r="I10" s="10">
        <v>53</v>
      </c>
      <c r="J10" s="10">
        <v>1</v>
      </c>
      <c r="K10" s="9" t="str">
        <f t="shared" si="0"/>
        <v>Obese</v>
      </c>
      <c r="L10" s="12" t="str">
        <f t="shared" si="1"/>
        <v>Diabetes present</v>
      </c>
      <c r="M10" s="12" t="str">
        <f t="shared" si="2"/>
        <v>Adult</v>
      </c>
      <c r="N10" s="12" t="str">
        <f t="shared" si="3"/>
        <v>High</v>
      </c>
      <c r="O10" s="12" t="str">
        <f t="shared" si="4"/>
        <v>Prediabetes</v>
      </c>
      <c r="P10" s="12" t="str">
        <f t="shared" si="5"/>
        <v>Low Risk</v>
      </c>
      <c r="Q10" s="12" t="str">
        <f t="shared" si="6"/>
        <v>High</v>
      </c>
      <c r="R10" s="12" t="str">
        <f t="shared" si="7"/>
        <v>Normal</v>
      </c>
      <c r="S10" s="34" t="str">
        <f t="shared" si="8"/>
        <v>Low DPF</v>
      </c>
    </row>
    <row r="11" spans="1:19" x14ac:dyDescent="0.35">
      <c r="A11" s="13">
        <v>10</v>
      </c>
      <c r="B11" s="14">
        <v>8</v>
      </c>
      <c r="C11" s="14">
        <v>125</v>
      </c>
      <c r="D11" s="14">
        <v>96</v>
      </c>
      <c r="E11" s="14">
        <v>21</v>
      </c>
      <c r="F11" s="14">
        <v>80</v>
      </c>
      <c r="G11" s="15">
        <v>32.14</v>
      </c>
      <c r="H11" s="19">
        <v>0.23200000000000001</v>
      </c>
      <c r="I11" s="14">
        <v>54</v>
      </c>
      <c r="J11" s="14">
        <v>1</v>
      </c>
      <c r="K11" s="13" t="str">
        <f t="shared" si="0"/>
        <v>Obese</v>
      </c>
      <c r="L11" s="16" t="str">
        <f t="shared" si="1"/>
        <v>Diabetes present</v>
      </c>
      <c r="M11" s="16" t="str">
        <f t="shared" si="2"/>
        <v>Adult</v>
      </c>
      <c r="N11" s="16" t="str">
        <f t="shared" si="3"/>
        <v>Medium</v>
      </c>
      <c r="O11" s="16" t="str">
        <f t="shared" si="4"/>
        <v>Normal</v>
      </c>
      <c r="P11" s="16" t="str">
        <f t="shared" si="5"/>
        <v>High Risk</v>
      </c>
      <c r="Q11" s="16" t="str">
        <f t="shared" si="6"/>
        <v>Normal</v>
      </c>
      <c r="R11" s="16" t="str">
        <f t="shared" si="7"/>
        <v>Hypertension</v>
      </c>
      <c r="S11" s="35" t="str">
        <f t="shared" si="8"/>
        <v>Low DPF</v>
      </c>
    </row>
    <row r="12" spans="1:19" x14ac:dyDescent="0.35">
      <c r="A12" s="9">
        <v>11</v>
      </c>
      <c r="B12" s="10">
        <v>4</v>
      </c>
      <c r="C12" s="10">
        <v>110</v>
      </c>
      <c r="D12" s="10">
        <v>92</v>
      </c>
      <c r="E12" s="10">
        <v>21</v>
      </c>
      <c r="F12" s="10">
        <v>80</v>
      </c>
      <c r="G12" s="11">
        <v>37.6</v>
      </c>
      <c r="H12" s="18">
        <v>0.191</v>
      </c>
      <c r="I12" s="10">
        <v>30</v>
      </c>
      <c r="J12" s="10">
        <v>0</v>
      </c>
      <c r="K12" s="9" t="str">
        <f t="shared" si="0"/>
        <v>Obese</v>
      </c>
      <c r="L12" s="12" t="str">
        <f t="shared" si="1"/>
        <v>no diabetes</v>
      </c>
      <c r="M12" s="12" t="str">
        <f t="shared" si="2"/>
        <v>Adult</v>
      </c>
      <c r="N12" s="12" t="str">
        <f t="shared" si="3"/>
        <v>Medium</v>
      </c>
      <c r="O12" s="12" t="str">
        <f t="shared" si="4"/>
        <v>Normal</v>
      </c>
      <c r="P12" s="12" t="str">
        <f t="shared" si="5"/>
        <v>High Risk</v>
      </c>
      <c r="Q12" s="12" t="str">
        <f t="shared" si="6"/>
        <v>Normal</v>
      </c>
      <c r="R12" s="12" t="str">
        <f t="shared" si="7"/>
        <v>Hypertension</v>
      </c>
      <c r="S12" s="34" t="str">
        <f t="shared" si="8"/>
        <v>Low DPF</v>
      </c>
    </row>
    <row r="13" spans="1:19" x14ac:dyDescent="0.35">
      <c r="A13" s="13">
        <v>12</v>
      </c>
      <c r="B13" s="14">
        <v>14</v>
      </c>
      <c r="C13" s="14">
        <v>168</v>
      </c>
      <c r="D13" s="14">
        <v>74</v>
      </c>
      <c r="E13" s="14">
        <v>21</v>
      </c>
      <c r="F13" s="14">
        <v>80</v>
      </c>
      <c r="G13" s="15">
        <v>38</v>
      </c>
      <c r="H13" s="19">
        <v>0.53700000000000003</v>
      </c>
      <c r="I13" s="14">
        <v>34</v>
      </c>
      <c r="J13" s="14">
        <v>1</v>
      </c>
      <c r="K13" s="13" t="str">
        <f t="shared" si="0"/>
        <v>Obese</v>
      </c>
      <c r="L13" s="16" t="str">
        <f t="shared" si="1"/>
        <v>Diabetes present</v>
      </c>
      <c r="M13" s="16" t="str">
        <f t="shared" si="2"/>
        <v>Adult</v>
      </c>
      <c r="N13" s="16" t="str">
        <f t="shared" si="3"/>
        <v>Medium</v>
      </c>
      <c r="O13" s="16" t="str">
        <f t="shared" si="4"/>
        <v>Prediabetes</v>
      </c>
      <c r="P13" s="16" t="str">
        <f t="shared" si="5"/>
        <v>High Risk</v>
      </c>
      <c r="Q13" s="16" t="str">
        <f t="shared" si="6"/>
        <v>Normal</v>
      </c>
      <c r="R13" s="16" t="str">
        <f t="shared" si="7"/>
        <v>Normal</v>
      </c>
      <c r="S13" s="35" t="str">
        <f t="shared" si="8"/>
        <v>Medium DPF</v>
      </c>
    </row>
    <row r="14" spans="1:19" x14ac:dyDescent="0.35">
      <c r="A14" s="9">
        <v>13</v>
      </c>
      <c r="B14" s="10">
        <v>14</v>
      </c>
      <c r="C14" s="10">
        <v>139</v>
      </c>
      <c r="D14" s="10">
        <v>80</v>
      </c>
      <c r="E14" s="10">
        <v>21</v>
      </c>
      <c r="F14" s="10">
        <v>80</v>
      </c>
      <c r="G14" s="11">
        <v>27.1</v>
      </c>
      <c r="H14" s="18">
        <v>1.4410000000000001</v>
      </c>
      <c r="I14" s="10">
        <v>57</v>
      </c>
      <c r="J14" s="10">
        <v>0</v>
      </c>
      <c r="K14" s="9" t="str">
        <f t="shared" si="0"/>
        <v>Overweight</v>
      </c>
      <c r="L14" s="12" t="str">
        <f t="shared" si="1"/>
        <v>no diabetes</v>
      </c>
      <c r="M14" s="12" t="str">
        <f t="shared" si="2"/>
        <v>Adult</v>
      </c>
      <c r="N14" s="12" t="str">
        <f t="shared" si="3"/>
        <v>Medium</v>
      </c>
      <c r="O14" s="12" t="str">
        <f t="shared" si="4"/>
        <v>Normal</v>
      </c>
      <c r="P14" s="12" t="str">
        <f t="shared" si="5"/>
        <v>High Risk</v>
      </c>
      <c r="Q14" s="12" t="str">
        <f t="shared" si="6"/>
        <v>Normal</v>
      </c>
      <c r="R14" s="12" t="str">
        <f t="shared" si="7"/>
        <v>Normal</v>
      </c>
      <c r="S14" s="34" t="str">
        <f t="shared" si="8"/>
        <v>High DPF</v>
      </c>
    </row>
    <row r="15" spans="1:19" x14ac:dyDescent="0.35">
      <c r="A15" s="13">
        <v>14</v>
      </c>
      <c r="B15" s="14">
        <v>1</v>
      </c>
      <c r="C15" s="14">
        <v>189</v>
      </c>
      <c r="D15" s="14">
        <v>60</v>
      </c>
      <c r="E15" s="14">
        <v>23</v>
      </c>
      <c r="F15" s="14">
        <v>846</v>
      </c>
      <c r="G15" s="15">
        <v>30.1</v>
      </c>
      <c r="H15" s="19">
        <v>0.39800000000000002</v>
      </c>
      <c r="I15" s="14">
        <v>59</v>
      </c>
      <c r="J15" s="14">
        <v>1</v>
      </c>
      <c r="K15" s="13" t="str">
        <f t="shared" si="0"/>
        <v>Obese</v>
      </c>
      <c r="L15" s="16" t="str">
        <f t="shared" si="1"/>
        <v>Diabetes present</v>
      </c>
      <c r="M15" s="16" t="str">
        <f t="shared" si="2"/>
        <v>Adult</v>
      </c>
      <c r="N15" s="16" t="str">
        <f t="shared" si="3"/>
        <v>Medium</v>
      </c>
      <c r="O15" s="16" t="str">
        <f t="shared" si="4"/>
        <v>Prediabetes</v>
      </c>
      <c r="P15" s="16" t="str">
        <f t="shared" si="5"/>
        <v>Low Risk</v>
      </c>
      <c r="Q15" s="16" t="str">
        <f t="shared" si="6"/>
        <v>High</v>
      </c>
      <c r="R15" s="16" t="str">
        <f t="shared" si="7"/>
        <v>Normal</v>
      </c>
      <c r="S15" s="35" t="str">
        <f t="shared" si="8"/>
        <v>Medium DPF</v>
      </c>
    </row>
    <row r="16" spans="1:19" x14ac:dyDescent="0.35">
      <c r="A16" s="9">
        <v>15</v>
      </c>
      <c r="B16" s="10">
        <v>5</v>
      </c>
      <c r="C16" s="10">
        <v>166</v>
      </c>
      <c r="D16" s="10">
        <v>72</v>
      </c>
      <c r="E16" s="10">
        <v>19</v>
      </c>
      <c r="F16" s="10">
        <v>175</v>
      </c>
      <c r="G16" s="11">
        <v>25.8</v>
      </c>
      <c r="H16" s="18">
        <v>0.58699999999999997</v>
      </c>
      <c r="I16" s="10">
        <v>51</v>
      </c>
      <c r="J16" s="10">
        <v>1</v>
      </c>
      <c r="K16" s="9" t="str">
        <f t="shared" si="0"/>
        <v>Overweight</v>
      </c>
      <c r="L16" s="12" t="str">
        <f t="shared" si="1"/>
        <v>Diabetes present</v>
      </c>
      <c r="M16" s="12" t="str">
        <f t="shared" si="2"/>
        <v>Adult</v>
      </c>
      <c r="N16" s="12" t="str">
        <f t="shared" si="3"/>
        <v>Low</v>
      </c>
      <c r="O16" s="12" t="str">
        <f t="shared" si="4"/>
        <v>Prediabetes</v>
      </c>
      <c r="P16" s="12" t="str">
        <f t="shared" si="5"/>
        <v>High Risk</v>
      </c>
      <c r="Q16" s="12" t="str">
        <f t="shared" si="6"/>
        <v>High</v>
      </c>
      <c r="R16" s="12" t="str">
        <f t="shared" si="7"/>
        <v>Normal</v>
      </c>
      <c r="S16" s="34" t="str">
        <f t="shared" si="8"/>
        <v>Medium DPF</v>
      </c>
    </row>
    <row r="17" spans="1:19" x14ac:dyDescent="0.35">
      <c r="A17" s="13">
        <v>16</v>
      </c>
      <c r="B17" s="14">
        <v>7</v>
      </c>
      <c r="C17" s="14">
        <v>100</v>
      </c>
      <c r="D17" s="14">
        <v>69</v>
      </c>
      <c r="E17" s="14">
        <v>21</v>
      </c>
      <c r="F17" s="14">
        <v>80</v>
      </c>
      <c r="G17" s="15">
        <v>30</v>
      </c>
      <c r="H17" s="19">
        <v>0.48399999999999999</v>
      </c>
      <c r="I17" s="14">
        <v>32</v>
      </c>
      <c r="J17" s="14">
        <v>1</v>
      </c>
      <c r="K17" s="13" t="str">
        <f t="shared" si="0"/>
        <v>Obese</v>
      </c>
      <c r="L17" s="16" t="str">
        <f t="shared" si="1"/>
        <v>Diabetes present</v>
      </c>
      <c r="M17" s="16" t="str">
        <f t="shared" si="2"/>
        <v>Adult</v>
      </c>
      <c r="N17" s="16" t="str">
        <f t="shared" si="3"/>
        <v>Medium</v>
      </c>
      <c r="O17" s="16" t="str">
        <f t="shared" si="4"/>
        <v>Normal</v>
      </c>
      <c r="P17" s="16" t="str">
        <f t="shared" si="5"/>
        <v>High Risk</v>
      </c>
      <c r="Q17" s="16" t="str">
        <f t="shared" si="6"/>
        <v>Normal</v>
      </c>
      <c r="R17" s="16" t="str">
        <f t="shared" si="7"/>
        <v>Normal</v>
      </c>
      <c r="S17" s="35" t="str">
        <f t="shared" si="8"/>
        <v>Medium DPF</v>
      </c>
    </row>
    <row r="18" spans="1:19" x14ac:dyDescent="0.35">
      <c r="A18" s="9">
        <v>17</v>
      </c>
      <c r="B18" s="10">
        <v>4</v>
      </c>
      <c r="C18" s="10">
        <v>118</v>
      </c>
      <c r="D18" s="10">
        <v>84</v>
      </c>
      <c r="E18" s="10">
        <v>47</v>
      </c>
      <c r="F18" s="10">
        <v>230</v>
      </c>
      <c r="G18" s="11">
        <v>45.8</v>
      </c>
      <c r="H18" s="18">
        <v>0.55100000000000005</v>
      </c>
      <c r="I18" s="10">
        <v>31</v>
      </c>
      <c r="J18" s="10">
        <v>1</v>
      </c>
      <c r="K18" s="9" t="str">
        <f t="shared" si="0"/>
        <v>Obese</v>
      </c>
      <c r="L18" s="12" t="str">
        <f t="shared" si="1"/>
        <v>Diabetes present</v>
      </c>
      <c r="M18" s="12" t="str">
        <f t="shared" si="2"/>
        <v>Adult</v>
      </c>
      <c r="N18" s="12" t="str">
        <f t="shared" si="3"/>
        <v>High</v>
      </c>
      <c r="O18" s="12" t="str">
        <f t="shared" si="4"/>
        <v>Normal</v>
      </c>
      <c r="P18" s="12" t="str">
        <f t="shared" si="5"/>
        <v>High Risk</v>
      </c>
      <c r="Q18" s="12" t="str">
        <f t="shared" si="6"/>
        <v>High</v>
      </c>
      <c r="R18" s="12" t="str">
        <f t="shared" si="7"/>
        <v>Prehypertension</v>
      </c>
      <c r="S18" s="34" t="str">
        <f t="shared" si="8"/>
        <v>Medium DPF</v>
      </c>
    </row>
    <row r="19" spans="1:19" x14ac:dyDescent="0.35">
      <c r="A19" s="13">
        <v>18</v>
      </c>
      <c r="B19" s="14">
        <v>7</v>
      </c>
      <c r="C19" s="14">
        <v>107</v>
      </c>
      <c r="D19" s="14">
        <v>74</v>
      </c>
      <c r="E19" s="14">
        <v>21</v>
      </c>
      <c r="F19" s="14">
        <v>80</v>
      </c>
      <c r="G19" s="15">
        <v>29.6</v>
      </c>
      <c r="H19" s="19">
        <v>0.254</v>
      </c>
      <c r="I19" s="14">
        <v>31</v>
      </c>
      <c r="J19" s="14">
        <v>1</v>
      </c>
      <c r="K19" s="13" t="str">
        <f t="shared" si="0"/>
        <v>Overweight</v>
      </c>
      <c r="L19" s="16" t="str">
        <f t="shared" si="1"/>
        <v>Diabetes present</v>
      </c>
      <c r="M19" s="16" t="str">
        <f t="shared" si="2"/>
        <v>Adult</v>
      </c>
      <c r="N19" s="16" t="str">
        <f t="shared" si="3"/>
        <v>Medium</v>
      </c>
      <c r="O19" s="16" t="str">
        <f t="shared" si="4"/>
        <v>Normal</v>
      </c>
      <c r="P19" s="16" t="str">
        <f t="shared" si="5"/>
        <v>High Risk</v>
      </c>
      <c r="Q19" s="16" t="str">
        <f t="shared" si="6"/>
        <v>Normal</v>
      </c>
      <c r="R19" s="16" t="str">
        <f t="shared" si="7"/>
        <v>Normal</v>
      </c>
      <c r="S19" s="35" t="str">
        <f t="shared" si="8"/>
        <v>Low DPF</v>
      </c>
    </row>
    <row r="20" spans="1:19" x14ac:dyDescent="0.35">
      <c r="A20" s="9">
        <v>19</v>
      </c>
      <c r="B20" s="10">
        <v>1</v>
      </c>
      <c r="C20" s="10">
        <v>103</v>
      </c>
      <c r="D20" s="10">
        <v>30</v>
      </c>
      <c r="E20" s="10">
        <v>38</v>
      </c>
      <c r="F20" s="10">
        <v>83</v>
      </c>
      <c r="G20" s="11">
        <v>43.3</v>
      </c>
      <c r="H20" s="18">
        <v>0.183</v>
      </c>
      <c r="I20" s="10">
        <v>33</v>
      </c>
      <c r="J20" s="10">
        <v>0</v>
      </c>
      <c r="K20" s="9" t="str">
        <f t="shared" si="0"/>
        <v>Obese</v>
      </c>
      <c r="L20" s="12" t="str">
        <f t="shared" si="1"/>
        <v>no diabetes</v>
      </c>
      <c r="M20" s="12" t="str">
        <f t="shared" si="2"/>
        <v>Adult</v>
      </c>
      <c r="N20" s="12" t="str">
        <f t="shared" si="3"/>
        <v>Medium</v>
      </c>
      <c r="O20" s="12" t="str">
        <f t="shared" si="4"/>
        <v>Normal</v>
      </c>
      <c r="P20" s="12" t="str">
        <f t="shared" si="5"/>
        <v>Low Risk</v>
      </c>
      <c r="Q20" s="12" t="str">
        <f t="shared" si="6"/>
        <v>Normal</v>
      </c>
      <c r="R20" s="12" t="str">
        <f t="shared" si="7"/>
        <v>Low</v>
      </c>
      <c r="S20" s="34" t="str">
        <f t="shared" si="8"/>
        <v>Low DPF</v>
      </c>
    </row>
    <row r="21" spans="1:19" x14ac:dyDescent="0.35">
      <c r="A21" s="13">
        <v>20</v>
      </c>
      <c r="B21" s="14">
        <v>1</v>
      </c>
      <c r="C21" s="14">
        <v>115</v>
      </c>
      <c r="D21" s="14">
        <v>70</v>
      </c>
      <c r="E21" s="14">
        <v>30</v>
      </c>
      <c r="F21" s="14">
        <v>96</v>
      </c>
      <c r="G21" s="15">
        <v>34.6</v>
      </c>
      <c r="H21" s="19">
        <v>0.52900000000000003</v>
      </c>
      <c r="I21" s="14">
        <v>32</v>
      </c>
      <c r="J21" s="14">
        <v>1</v>
      </c>
      <c r="K21" s="13" t="str">
        <f t="shared" si="0"/>
        <v>Obese</v>
      </c>
      <c r="L21" s="16" t="str">
        <f t="shared" si="1"/>
        <v>Diabetes present</v>
      </c>
      <c r="M21" s="16" t="str">
        <f t="shared" si="2"/>
        <v>Adult</v>
      </c>
      <c r="N21" s="16" t="str">
        <f t="shared" si="3"/>
        <v>Medium</v>
      </c>
      <c r="O21" s="16" t="str">
        <f t="shared" si="4"/>
        <v>Normal</v>
      </c>
      <c r="P21" s="16" t="str">
        <f t="shared" si="5"/>
        <v>Low Risk</v>
      </c>
      <c r="Q21" s="16" t="str">
        <f t="shared" si="6"/>
        <v>Normal</v>
      </c>
      <c r="R21" s="16" t="str">
        <f t="shared" si="7"/>
        <v>Normal</v>
      </c>
      <c r="S21" s="35" t="str">
        <f t="shared" si="8"/>
        <v>Medium DPF</v>
      </c>
    </row>
    <row r="22" spans="1:19" x14ac:dyDescent="0.35">
      <c r="A22" s="9">
        <v>21</v>
      </c>
      <c r="B22" s="10">
        <v>3</v>
      </c>
      <c r="C22" s="10">
        <v>126</v>
      </c>
      <c r="D22" s="10">
        <v>88</v>
      </c>
      <c r="E22" s="10">
        <v>41</v>
      </c>
      <c r="F22" s="10">
        <v>235</v>
      </c>
      <c r="G22" s="11">
        <v>39.299999999999997</v>
      </c>
      <c r="H22" s="18">
        <v>0.70399999999999996</v>
      </c>
      <c r="I22" s="10">
        <v>27</v>
      </c>
      <c r="J22" s="10">
        <v>0</v>
      </c>
      <c r="K22" s="9" t="str">
        <f t="shared" si="0"/>
        <v>Obese</v>
      </c>
      <c r="L22" s="12" t="str">
        <f t="shared" si="1"/>
        <v>no diabetes</v>
      </c>
      <c r="M22" s="12" t="str">
        <f t="shared" si="2"/>
        <v>Adult</v>
      </c>
      <c r="N22" s="12" t="str">
        <f t="shared" si="3"/>
        <v>High</v>
      </c>
      <c r="O22" s="12" t="str">
        <f t="shared" si="4"/>
        <v>Normal</v>
      </c>
      <c r="P22" s="12" t="str">
        <f t="shared" si="5"/>
        <v>Low Risk</v>
      </c>
      <c r="Q22" s="12" t="str">
        <f t="shared" si="6"/>
        <v>High</v>
      </c>
      <c r="R22" s="12" t="str">
        <f t="shared" si="7"/>
        <v>Prehypertension</v>
      </c>
      <c r="S22" s="34" t="str">
        <f t="shared" si="8"/>
        <v>High DPF</v>
      </c>
    </row>
    <row r="23" spans="1:19" x14ac:dyDescent="0.35">
      <c r="A23" s="13">
        <v>22</v>
      </c>
      <c r="B23" s="14">
        <v>8</v>
      </c>
      <c r="C23" s="14">
        <v>99</v>
      </c>
      <c r="D23" s="14">
        <v>84</v>
      </c>
      <c r="E23" s="14">
        <v>21</v>
      </c>
      <c r="F23" s="14">
        <v>80</v>
      </c>
      <c r="G23" s="15">
        <v>35.4</v>
      </c>
      <c r="H23" s="19">
        <v>0.38800000000000001</v>
      </c>
      <c r="I23" s="14">
        <v>50</v>
      </c>
      <c r="J23" s="14">
        <v>0</v>
      </c>
      <c r="K23" s="13" t="str">
        <f t="shared" si="0"/>
        <v>Obese</v>
      </c>
      <c r="L23" s="16" t="str">
        <f t="shared" si="1"/>
        <v>no diabetes</v>
      </c>
      <c r="M23" s="16" t="str">
        <f t="shared" si="2"/>
        <v>Adult</v>
      </c>
      <c r="N23" s="16" t="str">
        <f t="shared" si="3"/>
        <v>Medium</v>
      </c>
      <c r="O23" s="16" t="str">
        <f t="shared" si="4"/>
        <v>Normal</v>
      </c>
      <c r="P23" s="16" t="str">
        <f t="shared" si="5"/>
        <v>High Risk</v>
      </c>
      <c r="Q23" s="16" t="str">
        <f t="shared" si="6"/>
        <v>Normal</v>
      </c>
      <c r="R23" s="16" t="str">
        <f t="shared" si="7"/>
        <v>Prehypertension</v>
      </c>
      <c r="S23" s="35" t="str">
        <f t="shared" si="8"/>
        <v>Medium DPF</v>
      </c>
    </row>
    <row r="24" spans="1:19" x14ac:dyDescent="0.35">
      <c r="A24" s="9">
        <v>23</v>
      </c>
      <c r="B24" s="10">
        <v>7</v>
      </c>
      <c r="C24" s="10">
        <v>196</v>
      </c>
      <c r="D24" s="10">
        <v>90</v>
      </c>
      <c r="E24" s="10">
        <v>21</v>
      </c>
      <c r="F24" s="10">
        <v>80</v>
      </c>
      <c r="G24" s="11">
        <v>39.799999999999997</v>
      </c>
      <c r="H24" s="18">
        <v>0.45100000000000001</v>
      </c>
      <c r="I24" s="10">
        <v>41</v>
      </c>
      <c r="J24" s="10">
        <v>1</v>
      </c>
      <c r="K24" s="9" t="str">
        <f t="shared" si="0"/>
        <v>Obese</v>
      </c>
      <c r="L24" s="12" t="str">
        <f t="shared" si="1"/>
        <v>Diabetes present</v>
      </c>
      <c r="M24" s="12" t="str">
        <f t="shared" si="2"/>
        <v>Adult</v>
      </c>
      <c r="N24" s="12" t="str">
        <f t="shared" si="3"/>
        <v>Medium</v>
      </c>
      <c r="O24" s="12" t="str">
        <f t="shared" si="4"/>
        <v>Prediabetes</v>
      </c>
      <c r="P24" s="12" t="str">
        <f t="shared" si="5"/>
        <v>High Risk</v>
      </c>
      <c r="Q24" s="12" t="str">
        <f t="shared" si="6"/>
        <v>Normal</v>
      </c>
      <c r="R24" s="12" t="str">
        <f t="shared" si="7"/>
        <v>Prehypertension</v>
      </c>
      <c r="S24" s="34" t="str">
        <f t="shared" si="8"/>
        <v>Medium DPF</v>
      </c>
    </row>
    <row r="25" spans="1:19" x14ac:dyDescent="0.35">
      <c r="A25" s="13">
        <v>24</v>
      </c>
      <c r="B25" s="14">
        <v>9</v>
      </c>
      <c r="C25" s="14">
        <v>119</v>
      </c>
      <c r="D25" s="14">
        <v>80</v>
      </c>
      <c r="E25" s="14">
        <v>35</v>
      </c>
      <c r="F25" s="14">
        <v>80</v>
      </c>
      <c r="G25" s="15">
        <v>29</v>
      </c>
      <c r="H25" s="19">
        <v>0.26300000000000001</v>
      </c>
      <c r="I25" s="14">
        <v>29</v>
      </c>
      <c r="J25" s="14">
        <v>1</v>
      </c>
      <c r="K25" s="13" t="str">
        <f t="shared" si="0"/>
        <v>Overweight</v>
      </c>
      <c r="L25" s="16" t="str">
        <f t="shared" si="1"/>
        <v>Diabetes present</v>
      </c>
      <c r="M25" s="16" t="str">
        <f t="shared" si="2"/>
        <v>Adult</v>
      </c>
      <c r="N25" s="16" t="str">
        <f t="shared" si="3"/>
        <v>Medium</v>
      </c>
      <c r="O25" s="16" t="str">
        <f t="shared" si="4"/>
        <v>Normal</v>
      </c>
      <c r="P25" s="16" t="str">
        <f t="shared" si="5"/>
        <v>High Risk</v>
      </c>
      <c r="Q25" s="16" t="str">
        <f t="shared" si="6"/>
        <v>Normal</v>
      </c>
      <c r="R25" s="16" t="str">
        <f t="shared" si="7"/>
        <v>Normal</v>
      </c>
      <c r="S25" s="35" t="str">
        <f t="shared" si="8"/>
        <v>Low DPF</v>
      </c>
    </row>
    <row r="26" spans="1:19" x14ac:dyDescent="0.35">
      <c r="A26" s="9">
        <v>25</v>
      </c>
      <c r="B26" s="10">
        <v>11</v>
      </c>
      <c r="C26" s="10">
        <v>143</v>
      </c>
      <c r="D26" s="10">
        <v>94</v>
      </c>
      <c r="E26" s="10">
        <v>33</v>
      </c>
      <c r="F26" s="10">
        <v>146</v>
      </c>
      <c r="G26" s="11">
        <v>36.6</v>
      </c>
      <c r="H26" s="18">
        <v>0.254</v>
      </c>
      <c r="I26" s="10">
        <v>51</v>
      </c>
      <c r="J26" s="10">
        <v>1</v>
      </c>
      <c r="K26" s="9" t="str">
        <f t="shared" si="0"/>
        <v>Obese</v>
      </c>
      <c r="L26" s="12" t="str">
        <f t="shared" si="1"/>
        <v>Diabetes present</v>
      </c>
      <c r="M26" s="12" t="str">
        <f t="shared" si="2"/>
        <v>Adult</v>
      </c>
      <c r="N26" s="12" t="str">
        <f t="shared" si="3"/>
        <v>Medium</v>
      </c>
      <c r="O26" s="12" t="str">
        <f t="shared" si="4"/>
        <v>Prediabetes</v>
      </c>
      <c r="P26" s="12" t="str">
        <f t="shared" si="5"/>
        <v>High Risk</v>
      </c>
      <c r="Q26" s="12" t="str">
        <f t="shared" si="6"/>
        <v>Normal</v>
      </c>
      <c r="R26" s="12" t="str">
        <f t="shared" si="7"/>
        <v>Hypertension</v>
      </c>
      <c r="S26" s="34" t="str">
        <f t="shared" si="8"/>
        <v>Low DPF</v>
      </c>
    </row>
    <row r="27" spans="1:19" x14ac:dyDescent="0.35">
      <c r="A27" s="13">
        <v>26</v>
      </c>
      <c r="B27" s="14">
        <v>14</v>
      </c>
      <c r="C27" s="14">
        <v>125</v>
      </c>
      <c r="D27" s="14">
        <v>70</v>
      </c>
      <c r="E27" s="14">
        <v>26</v>
      </c>
      <c r="F27" s="14">
        <v>115</v>
      </c>
      <c r="G27" s="15">
        <v>31.1</v>
      </c>
      <c r="H27" s="19">
        <v>0.20499999999999999</v>
      </c>
      <c r="I27" s="14">
        <v>41</v>
      </c>
      <c r="J27" s="14">
        <v>1</v>
      </c>
      <c r="K27" s="13" t="str">
        <f t="shared" si="0"/>
        <v>Obese</v>
      </c>
      <c r="L27" s="16" t="str">
        <f t="shared" si="1"/>
        <v>Diabetes present</v>
      </c>
      <c r="M27" s="16" t="str">
        <f t="shared" si="2"/>
        <v>Adult</v>
      </c>
      <c r="N27" s="16" t="str">
        <f t="shared" si="3"/>
        <v>Medium</v>
      </c>
      <c r="O27" s="16" t="str">
        <f t="shared" si="4"/>
        <v>Normal</v>
      </c>
      <c r="P27" s="16" t="str">
        <f t="shared" si="5"/>
        <v>High Risk</v>
      </c>
      <c r="Q27" s="16" t="str">
        <f t="shared" si="6"/>
        <v>Normal</v>
      </c>
      <c r="R27" s="16" t="str">
        <f t="shared" si="7"/>
        <v>Normal</v>
      </c>
      <c r="S27" s="35" t="str">
        <f t="shared" si="8"/>
        <v>Low DPF</v>
      </c>
    </row>
    <row r="28" spans="1:19" x14ac:dyDescent="0.35">
      <c r="A28" s="9">
        <v>27</v>
      </c>
      <c r="B28" s="10">
        <v>7</v>
      </c>
      <c r="C28" s="10">
        <v>147</v>
      </c>
      <c r="D28" s="10">
        <v>76</v>
      </c>
      <c r="E28" s="10">
        <v>21</v>
      </c>
      <c r="F28" s="10">
        <v>80</v>
      </c>
      <c r="G28" s="11">
        <v>39.4</v>
      </c>
      <c r="H28" s="18">
        <v>0.25700000000000001</v>
      </c>
      <c r="I28" s="10">
        <v>43</v>
      </c>
      <c r="J28" s="10">
        <v>1</v>
      </c>
      <c r="K28" s="9" t="str">
        <f t="shared" si="0"/>
        <v>Obese</v>
      </c>
      <c r="L28" s="12" t="str">
        <f t="shared" si="1"/>
        <v>Diabetes present</v>
      </c>
      <c r="M28" s="12" t="str">
        <f t="shared" si="2"/>
        <v>Adult</v>
      </c>
      <c r="N28" s="12" t="str">
        <f t="shared" si="3"/>
        <v>Medium</v>
      </c>
      <c r="O28" s="12" t="str">
        <f t="shared" si="4"/>
        <v>Prediabetes</v>
      </c>
      <c r="P28" s="12" t="str">
        <f t="shared" si="5"/>
        <v>High Risk</v>
      </c>
      <c r="Q28" s="12" t="str">
        <f t="shared" si="6"/>
        <v>Normal</v>
      </c>
      <c r="R28" s="12" t="str">
        <f t="shared" si="7"/>
        <v>Normal</v>
      </c>
      <c r="S28" s="34" t="str">
        <f t="shared" si="8"/>
        <v>Low DPF</v>
      </c>
    </row>
    <row r="29" spans="1:19" x14ac:dyDescent="0.35">
      <c r="A29" s="13">
        <v>28</v>
      </c>
      <c r="B29" s="14">
        <v>1</v>
      </c>
      <c r="C29" s="14">
        <v>97</v>
      </c>
      <c r="D29" s="14">
        <v>66</v>
      </c>
      <c r="E29" s="14">
        <v>15</v>
      </c>
      <c r="F29" s="14">
        <v>140</v>
      </c>
      <c r="G29" s="15">
        <v>23.2</v>
      </c>
      <c r="H29" s="19">
        <v>0.48699999999999999</v>
      </c>
      <c r="I29" s="14">
        <v>22</v>
      </c>
      <c r="J29" s="14">
        <v>0</v>
      </c>
      <c r="K29" s="13" t="str">
        <f t="shared" si="0"/>
        <v>Normal weight</v>
      </c>
      <c r="L29" s="16" t="str">
        <f t="shared" si="1"/>
        <v>no diabetes</v>
      </c>
      <c r="M29" s="16" t="str">
        <f t="shared" si="2"/>
        <v>Adult</v>
      </c>
      <c r="N29" s="16" t="str">
        <f t="shared" si="3"/>
        <v>Low</v>
      </c>
      <c r="O29" s="16" t="str">
        <f t="shared" si="4"/>
        <v>Normal</v>
      </c>
      <c r="P29" s="16" t="str">
        <f t="shared" si="5"/>
        <v>Low Risk</v>
      </c>
      <c r="Q29" s="16" t="str">
        <f t="shared" si="6"/>
        <v>Normal</v>
      </c>
      <c r="R29" s="16" t="str">
        <f t="shared" si="7"/>
        <v>Normal</v>
      </c>
      <c r="S29" s="35" t="str">
        <f t="shared" si="8"/>
        <v>Medium DPF</v>
      </c>
    </row>
    <row r="30" spans="1:19" x14ac:dyDescent="0.35">
      <c r="A30" s="9">
        <v>29</v>
      </c>
      <c r="B30" s="10">
        <v>13</v>
      </c>
      <c r="C30" s="10">
        <v>145</v>
      </c>
      <c r="D30" s="10">
        <v>82</v>
      </c>
      <c r="E30" s="10">
        <v>19</v>
      </c>
      <c r="F30" s="10">
        <v>110</v>
      </c>
      <c r="G30" s="11">
        <v>22.2</v>
      </c>
      <c r="H30" s="18">
        <v>0.245</v>
      </c>
      <c r="I30" s="10">
        <v>57</v>
      </c>
      <c r="J30" s="10">
        <v>0</v>
      </c>
      <c r="K30" s="9" t="str">
        <f t="shared" si="0"/>
        <v>Normal weight</v>
      </c>
      <c r="L30" s="12" t="str">
        <f t="shared" si="1"/>
        <v>no diabetes</v>
      </c>
      <c r="M30" s="12" t="str">
        <f t="shared" si="2"/>
        <v>Adult</v>
      </c>
      <c r="N30" s="12" t="str">
        <f t="shared" si="3"/>
        <v>Low</v>
      </c>
      <c r="O30" s="12" t="str">
        <f t="shared" si="4"/>
        <v>Prediabetes</v>
      </c>
      <c r="P30" s="12" t="str">
        <f t="shared" si="5"/>
        <v>High Risk</v>
      </c>
      <c r="Q30" s="12" t="str">
        <f t="shared" si="6"/>
        <v>Normal</v>
      </c>
      <c r="R30" s="12" t="str">
        <f t="shared" si="7"/>
        <v>Prehypertension</v>
      </c>
      <c r="S30" s="34" t="str">
        <f t="shared" si="8"/>
        <v>Low DPF</v>
      </c>
    </row>
    <row r="31" spans="1:19" x14ac:dyDescent="0.35">
      <c r="A31" s="13">
        <v>30</v>
      </c>
      <c r="B31" s="14">
        <v>5</v>
      </c>
      <c r="C31" s="14">
        <v>117</v>
      </c>
      <c r="D31" s="14">
        <v>92</v>
      </c>
      <c r="E31" s="14">
        <v>21</v>
      </c>
      <c r="F31" s="14">
        <v>80</v>
      </c>
      <c r="G31" s="15">
        <v>34.1</v>
      </c>
      <c r="H31" s="19">
        <v>0.33700000000000002</v>
      </c>
      <c r="I31" s="14">
        <v>38</v>
      </c>
      <c r="J31" s="14">
        <v>0</v>
      </c>
      <c r="K31" s="13" t="str">
        <f t="shared" si="0"/>
        <v>Obese</v>
      </c>
      <c r="L31" s="16" t="str">
        <f t="shared" si="1"/>
        <v>no diabetes</v>
      </c>
      <c r="M31" s="16" t="str">
        <f t="shared" si="2"/>
        <v>Adult</v>
      </c>
      <c r="N31" s="16" t="str">
        <f t="shared" si="3"/>
        <v>Medium</v>
      </c>
      <c r="O31" s="16" t="str">
        <f t="shared" si="4"/>
        <v>Normal</v>
      </c>
      <c r="P31" s="16" t="str">
        <f t="shared" si="5"/>
        <v>High Risk</v>
      </c>
      <c r="Q31" s="16" t="str">
        <f t="shared" si="6"/>
        <v>Normal</v>
      </c>
      <c r="R31" s="16" t="str">
        <f t="shared" si="7"/>
        <v>Hypertension</v>
      </c>
      <c r="S31" s="35" t="str">
        <f t="shared" si="8"/>
        <v>Medium DPF</v>
      </c>
    </row>
    <row r="32" spans="1:19" x14ac:dyDescent="0.35">
      <c r="A32" s="9">
        <v>31</v>
      </c>
      <c r="B32" s="10">
        <v>5</v>
      </c>
      <c r="C32" s="10">
        <v>109</v>
      </c>
      <c r="D32" s="10">
        <v>75</v>
      </c>
      <c r="E32" s="10">
        <v>26</v>
      </c>
      <c r="F32" s="10">
        <v>80</v>
      </c>
      <c r="G32" s="11">
        <v>36</v>
      </c>
      <c r="H32" s="18">
        <v>0.54600000000000004</v>
      </c>
      <c r="I32" s="10">
        <v>60</v>
      </c>
      <c r="J32" s="10">
        <v>0</v>
      </c>
      <c r="K32" s="9" t="str">
        <f t="shared" si="0"/>
        <v>Obese</v>
      </c>
      <c r="L32" s="12" t="str">
        <f t="shared" si="1"/>
        <v>no diabetes</v>
      </c>
      <c r="M32" s="12" t="str">
        <f t="shared" si="2"/>
        <v>Adult</v>
      </c>
      <c r="N32" s="12" t="str">
        <f t="shared" si="3"/>
        <v>Medium</v>
      </c>
      <c r="O32" s="12" t="str">
        <f t="shared" si="4"/>
        <v>Normal</v>
      </c>
      <c r="P32" s="12" t="str">
        <f t="shared" si="5"/>
        <v>High Risk</v>
      </c>
      <c r="Q32" s="12" t="str">
        <f t="shared" si="6"/>
        <v>Normal</v>
      </c>
      <c r="R32" s="12" t="str">
        <f t="shared" si="7"/>
        <v>Normal</v>
      </c>
      <c r="S32" s="34" t="str">
        <f t="shared" si="8"/>
        <v>Medium DPF</v>
      </c>
    </row>
    <row r="33" spans="1:19" x14ac:dyDescent="0.35">
      <c r="A33" s="13">
        <v>32</v>
      </c>
      <c r="B33" s="14">
        <v>3</v>
      </c>
      <c r="C33" s="14">
        <v>158</v>
      </c>
      <c r="D33" s="14">
        <v>76</v>
      </c>
      <c r="E33" s="14">
        <v>36</v>
      </c>
      <c r="F33" s="14">
        <v>245</v>
      </c>
      <c r="G33" s="15">
        <v>31.6</v>
      </c>
      <c r="H33" s="19">
        <v>0.85099999999999998</v>
      </c>
      <c r="I33" s="14">
        <v>28</v>
      </c>
      <c r="J33" s="14">
        <v>1</v>
      </c>
      <c r="K33" s="13" t="str">
        <f t="shared" si="0"/>
        <v>Obese</v>
      </c>
      <c r="L33" s="16" t="str">
        <f t="shared" si="1"/>
        <v>Diabetes present</v>
      </c>
      <c r="M33" s="16" t="str">
        <f t="shared" si="2"/>
        <v>Adult</v>
      </c>
      <c r="N33" s="16" t="str">
        <f t="shared" si="3"/>
        <v>Medium</v>
      </c>
      <c r="O33" s="16" t="str">
        <f t="shared" si="4"/>
        <v>Prediabetes</v>
      </c>
      <c r="P33" s="16" t="str">
        <f t="shared" si="5"/>
        <v>Low Risk</v>
      </c>
      <c r="Q33" s="16" t="str">
        <f t="shared" si="6"/>
        <v>High</v>
      </c>
      <c r="R33" s="16" t="str">
        <f t="shared" si="7"/>
        <v>Normal</v>
      </c>
      <c r="S33" s="35" t="str">
        <f t="shared" si="8"/>
        <v>High DPF</v>
      </c>
    </row>
    <row r="34" spans="1:19" x14ac:dyDescent="0.35">
      <c r="A34" s="9">
        <v>33</v>
      </c>
      <c r="B34" s="10">
        <v>3</v>
      </c>
      <c r="C34" s="10">
        <v>88</v>
      </c>
      <c r="D34" s="10">
        <v>58</v>
      </c>
      <c r="E34" s="10">
        <v>11</v>
      </c>
      <c r="F34" s="10">
        <v>54</v>
      </c>
      <c r="G34" s="11">
        <v>24.8</v>
      </c>
      <c r="H34" s="18">
        <v>0.26700000000000002</v>
      </c>
      <c r="I34" s="10">
        <v>22</v>
      </c>
      <c r="J34" s="10">
        <v>0</v>
      </c>
      <c r="K34" s="9" t="str">
        <f t="shared" si="0"/>
        <v>Normal weight</v>
      </c>
      <c r="L34" s="12" t="str">
        <f t="shared" si="1"/>
        <v>no diabetes</v>
      </c>
      <c r="M34" s="12" t="str">
        <f t="shared" si="2"/>
        <v>Adult</v>
      </c>
      <c r="N34" s="12" t="str">
        <f t="shared" si="3"/>
        <v>Low</v>
      </c>
      <c r="O34" s="12" t="str">
        <f t="shared" si="4"/>
        <v>Normal</v>
      </c>
      <c r="P34" s="12" t="str">
        <f t="shared" si="5"/>
        <v>Low Risk</v>
      </c>
      <c r="Q34" s="12" t="str">
        <f t="shared" si="6"/>
        <v>Low</v>
      </c>
      <c r="R34" s="12" t="str">
        <f t="shared" si="7"/>
        <v>Low</v>
      </c>
      <c r="S34" s="34" t="str">
        <f t="shared" si="8"/>
        <v>Low DPF</v>
      </c>
    </row>
    <row r="35" spans="1:19" x14ac:dyDescent="0.35">
      <c r="A35" s="13">
        <v>34</v>
      </c>
      <c r="B35" s="14">
        <v>6</v>
      </c>
      <c r="C35" s="14">
        <v>92</v>
      </c>
      <c r="D35" s="14">
        <v>92</v>
      </c>
      <c r="E35" s="14">
        <v>21</v>
      </c>
      <c r="F35" s="14">
        <v>80</v>
      </c>
      <c r="G35" s="15">
        <v>19.899999999999999</v>
      </c>
      <c r="H35" s="19">
        <v>0.188</v>
      </c>
      <c r="I35" s="14">
        <v>28</v>
      </c>
      <c r="J35" s="14">
        <v>0</v>
      </c>
      <c r="K35" s="13" t="str">
        <f t="shared" si="0"/>
        <v>Normal weight</v>
      </c>
      <c r="L35" s="16" t="str">
        <f t="shared" si="1"/>
        <v>no diabetes</v>
      </c>
      <c r="M35" s="16" t="str">
        <f t="shared" si="2"/>
        <v>Adult</v>
      </c>
      <c r="N35" s="16" t="str">
        <f t="shared" si="3"/>
        <v>Medium</v>
      </c>
      <c r="O35" s="16" t="str">
        <f t="shared" si="4"/>
        <v>Normal</v>
      </c>
      <c r="P35" s="16" t="str">
        <f t="shared" si="5"/>
        <v>High Risk</v>
      </c>
      <c r="Q35" s="16" t="str">
        <f t="shared" si="6"/>
        <v>Normal</v>
      </c>
      <c r="R35" s="16" t="str">
        <f t="shared" si="7"/>
        <v>Hypertension</v>
      </c>
      <c r="S35" s="35" t="str">
        <f t="shared" si="8"/>
        <v>Low DPF</v>
      </c>
    </row>
    <row r="36" spans="1:19" x14ac:dyDescent="0.35">
      <c r="A36" s="9">
        <v>35</v>
      </c>
      <c r="B36" s="10">
        <v>14</v>
      </c>
      <c r="C36" s="10">
        <v>122</v>
      </c>
      <c r="D36" s="10">
        <v>78</v>
      </c>
      <c r="E36" s="10">
        <v>31</v>
      </c>
      <c r="F36" s="10">
        <v>80</v>
      </c>
      <c r="G36" s="11">
        <v>27.6</v>
      </c>
      <c r="H36" s="18">
        <v>0.51200000000000001</v>
      </c>
      <c r="I36" s="10">
        <v>45</v>
      </c>
      <c r="J36" s="10">
        <v>0</v>
      </c>
      <c r="K36" s="9" t="str">
        <f t="shared" si="0"/>
        <v>Overweight</v>
      </c>
      <c r="L36" s="12" t="str">
        <f t="shared" si="1"/>
        <v>no diabetes</v>
      </c>
      <c r="M36" s="12" t="str">
        <f t="shared" si="2"/>
        <v>Adult</v>
      </c>
      <c r="N36" s="12" t="str">
        <f t="shared" si="3"/>
        <v>Medium</v>
      </c>
      <c r="O36" s="12" t="str">
        <f t="shared" si="4"/>
        <v>Normal</v>
      </c>
      <c r="P36" s="12" t="str">
        <f t="shared" si="5"/>
        <v>High Risk</v>
      </c>
      <c r="Q36" s="12" t="str">
        <f t="shared" si="6"/>
        <v>Normal</v>
      </c>
      <c r="R36" s="12" t="str">
        <f t="shared" si="7"/>
        <v>Normal</v>
      </c>
      <c r="S36" s="34" t="str">
        <f t="shared" si="8"/>
        <v>Medium DPF</v>
      </c>
    </row>
    <row r="37" spans="1:19" x14ac:dyDescent="0.35">
      <c r="A37" s="13">
        <v>36</v>
      </c>
      <c r="B37" s="14">
        <v>4</v>
      </c>
      <c r="C37" s="14">
        <v>103</v>
      </c>
      <c r="D37" s="14">
        <v>60</v>
      </c>
      <c r="E37" s="14">
        <v>33</v>
      </c>
      <c r="F37" s="14">
        <v>192</v>
      </c>
      <c r="G37" s="15">
        <v>24</v>
      </c>
      <c r="H37" s="19">
        <v>0.96599999999999997</v>
      </c>
      <c r="I37" s="14">
        <v>33</v>
      </c>
      <c r="J37" s="14">
        <v>0</v>
      </c>
      <c r="K37" s="13" t="str">
        <f t="shared" si="0"/>
        <v>Normal weight</v>
      </c>
      <c r="L37" s="16" t="str">
        <f t="shared" si="1"/>
        <v>no diabetes</v>
      </c>
      <c r="M37" s="16" t="str">
        <f t="shared" si="2"/>
        <v>Adult</v>
      </c>
      <c r="N37" s="16" t="str">
        <f t="shared" si="3"/>
        <v>Medium</v>
      </c>
      <c r="O37" s="16" t="str">
        <f t="shared" si="4"/>
        <v>Normal</v>
      </c>
      <c r="P37" s="16" t="str">
        <f t="shared" si="5"/>
        <v>High Risk</v>
      </c>
      <c r="Q37" s="16" t="str">
        <f t="shared" si="6"/>
        <v>High</v>
      </c>
      <c r="R37" s="16" t="str">
        <f t="shared" si="7"/>
        <v>Normal</v>
      </c>
      <c r="S37" s="35" t="str">
        <f t="shared" si="8"/>
        <v>High DPF</v>
      </c>
    </row>
    <row r="38" spans="1:19" x14ac:dyDescent="0.35">
      <c r="A38" s="9">
        <v>37</v>
      </c>
      <c r="B38" s="10">
        <v>11</v>
      </c>
      <c r="C38" s="10">
        <v>138</v>
      </c>
      <c r="D38" s="10">
        <v>76</v>
      </c>
      <c r="E38" s="10">
        <v>21</v>
      </c>
      <c r="F38" s="10">
        <v>80</v>
      </c>
      <c r="G38" s="11">
        <v>33.200000000000003</v>
      </c>
      <c r="H38" s="18">
        <v>0.42</v>
      </c>
      <c r="I38" s="10">
        <v>35</v>
      </c>
      <c r="J38" s="10">
        <v>0</v>
      </c>
      <c r="K38" s="9" t="str">
        <f t="shared" si="0"/>
        <v>Obese</v>
      </c>
      <c r="L38" s="12" t="str">
        <f t="shared" si="1"/>
        <v>no diabetes</v>
      </c>
      <c r="M38" s="12" t="str">
        <f t="shared" si="2"/>
        <v>Adult</v>
      </c>
      <c r="N38" s="12" t="str">
        <f t="shared" si="3"/>
        <v>Medium</v>
      </c>
      <c r="O38" s="12" t="str">
        <f t="shared" si="4"/>
        <v>Normal</v>
      </c>
      <c r="P38" s="12" t="str">
        <f t="shared" si="5"/>
        <v>High Risk</v>
      </c>
      <c r="Q38" s="12" t="str">
        <f t="shared" si="6"/>
        <v>Normal</v>
      </c>
      <c r="R38" s="12" t="str">
        <f t="shared" si="7"/>
        <v>Normal</v>
      </c>
      <c r="S38" s="34" t="str">
        <f t="shared" si="8"/>
        <v>Medium DPF</v>
      </c>
    </row>
    <row r="39" spans="1:19" x14ac:dyDescent="0.35">
      <c r="A39" s="13">
        <v>38</v>
      </c>
      <c r="B39" s="14">
        <v>9</v>
      </c>
      <c r="C39" s="14">
        <v>102</v>
      </c>
      <c r="D39" s="14">
        <v>76</v>
      </c>
      <c r="E39" s="14">
        <v>37</v>
      </c>
      <c r="F39" s="14">
        <v>80</v>
      </c>
      <c r="G39" s="15">
        <v>32.9</v>
      </c>
      <c r="H39" s="19">
        <v>0.66500000000000004</v>
      </c>
      <c r="I39" s="14">
        <v>46</v>
      </c>
      <c r="J39" s="14">
        <v>1</v>
      </c>
      <c r="K39" s="13" t="str">
        <f t="shared" si="0"/>
        <v>Obese</v>
      </c>
      <c r="L39" s="16" t="str">
        <f t="shared" si="1"/>
        <v>Diabetes present</v>
      </c>
      <c r="M39" s="16" t="str">
        <f t="shared" si="2"/>
        <v>Adult</v>
      </c>
      <c r="N39" s="16" t="str">
        <f t="shared" si="3"/>
        <v>Medium</v>
      </c>
      <c r="O39" s="16" t="str">
        <f t="shared" si="4"/>
        <v>Normal</v>
      </c>
      <c r="P39" s="16" t="str">
        <f t="shared" si="5"/>
        <v>High Risk</v>
      </c>
      <c r="Q39" s="16" t="str">
        <f t="shared" si="6"/>
        <v>Normal</v>
      </c>
      <c r="R39" s="16" t="str">
        <f t="shared" si="7"/>
        <v>Normal</v>
      </c>
      <c r="S39" s="35" t="str">
        <f t="shared" si="8"/>
        <v>High DPF</v>
      </c>
    </row>
    <row r="40" spans="1:19" x14ac:dyDescent="0.35">
      <c r="A40" s="9">
        <v>39</v>
      </c>
      <c r="B40" s="10">
        <v>2</v>
      </c>
      <c r="C40" s="10">
        <v>90</v>
      </c>
      <c r="D40" s="10">
        <v>68</v>
      </c>
      <c r="E40" s="10">
        <v>42</v>
      </c>
      <c r="F40" s="10">
        <v>80</v>
      </c>
      <c r="G40" s="11">
        <v>38.200000000000003</v>
      </c>
      <c r="H40" s="18">
        <v>0.503</v>
      </c>
      <c r="I40" s="10">
        <v>27</v>
      </c>
      <c r="J40" s="10">
        <v>1</v>
      </c>
      <c r="K40" s="9" t="str">
        <f t="shared" si="0"/>
        <v>Obese</v>
      </c>
      <c r="L40" s="12" t="str">
        <f t="shared" si="1"/>
        <v>Diabetes present</v>
      </c>
      <c r="M40" s="12" t="str">
        <f t="shared" si="2"/>
        <v>Adult</v>
      </c>
      <c r="N40" s="12" t="str">
        <f t="shared" si="3"/>
        <v>High</v>
      </c>
      <c r="O40" s="12" t="str">
        <f t="shared" si="4"/>
        <v>Normal</v>
      </c>
      <c r="P40" s="12" t="str">
        <f t="shared" si="5"/>
        <v>Low Risk</v>
      </c>
      <c r="Q40" s="12" t="str">
        <f t="shared" si="6"/>
        <v>Normal</v>
      </c>
      <c r="R40" s="12" t="str">
        <f t="shared" si="7"/>
        <v>Normal</v>
      </c>
      <c r="S40" s="34" t="str">
        <f t="shared" si="8"/>
        <v>Medium DPF</v>
      </c>
    </row>
    <row r="41" spans="1:19" x14ac:dyDescent="0.35">
      <c r="A41" s="13">
        <v>40</v>
      </c>
      <c r="B41" s="14">
        <v>4</v>
      </c>
      <c r="C41" s="14">
        <v>111</v>
      </c>
      <c r="D41" s="14">
        <v>72</v>
      </c>
      <c r="E41" s="14">
        <v>47</v>
      </c>
      <c r="F41" s="14">
        <v>207</v>
      </c>
      <c r="G41" s="15">
        <v>37.1</v>
      </c>
      <c r="H41" s="19">
        <v>1.39</v>
      </c>
      <c r="I41" s="14">
        <v>56</v>
      </c>
      <c r="J41" s="14">
        <v>1</v>
      </c>
      <c r="K41" s="13" t="str">
        <f t="shared" si="0"/>
        <v>Obese</v>
      </c>
      <c r="L41" s="16" t="str">
        <f t="shared" si="1"/>
        <v>Diabetes present</v>
      </c>
      <c r="M41" s="16" t="str">
        <f t="shared" si="2"/>
        <v>Adult</v>
      </c>
      <c r="N41" s="16" t="str">
        <f t="shared" si="3"/>
        <v>High</v>
      </c>
      <c r="O41" s="16" t="str">
        <f t="shared" si="4"/>
        <v>Normal</v>
      </c>
      <c r="P41" s="16" t="str">
        <f t="shared" si="5"/>
        <v>High Risk</v>
      </c>
      <c r="Q41" s="16" t="str">
        <f t="shared" si="6"/>
        <v>High</v>
      </c>
      <c r="R41" s="16" t="str">
        <f t="shared" si="7"/>
        <v>Normal</v>
      </c>
      <c r="S41" s="35" t="str">
        <f t="shared" si="8"/>
        <v>High DPF</v>
      </c>
    </row>
    <row r="42" spans="1:19" x14ac:dyDescent="0.35">
      <c r="A42" s="9">
        <v>41</v>
      </c>
      <c r="B42" s="10">
        <v>3</v>
      </c>
      <c r="C42" s="10">
        <v>180</v>
      </c>
      <c r="D42" s="10">
        <v>64</v>
      </c>
      <c r="E42" s="10">
        <v>25</v>
      </c>
      <c r="F42" s="10">
        <v>70</v>
      </c>
      <c r="G42" s="11">
        <v>34</v>
      </c>
      <c r="H42" s="18">
        <v>0.27100000000000002</v>
      </c>
      <c r="I42" s="10">
        <v>26</v>
      </c>
      <c r="J42" s="10">
        <v>0</v>
      </c>
      <c r="K42" s="9" t="str">
        <f t="shared" si="0"/>
        <v>Obese</v>
      </c>
      <c r="L42" s="12" t="str">
        <f t="shared" si="1"/>
        <v>no diabetes</v>
      </c>
      <c r="M42" s="12" t="str">
        <f t="shared" si="2"/>
        <v>Adult</v>
      </c>
      <c r="N42" s="12" t="str">
        <f t="shared" si="3"/>
        <v>Medium</v>
      </c>
      <c r="O42" s="12" t="str">
        <f t="shared" si="4"/>
        <v>Prediabetes</v>
      </c>
      <c r="P42" s="12" t="str">
        <f t="shared" si="5"/>
        <v>Low Risk</v>
      </c>
      <c r="Q42" s="12" t="str">
        <f t="shared" si="6"/>
        <v>Low</v>
      </c>
      <c r="R42" s="12" t="str">
        <f t="shared" si="7"/>
        <v>Normal</v>
      </c>
      <c r="S42" s="34" t="str">
        <f t="shared" si="8"/>
        <v>Low DPF</v>
      </c>
    </row>
    <row r="43" spans="1:19" x14ac:dyDescent="0.35">
      <c r="A43" s="13">
        <v>42</v>
      </c>
      <c r="B43" s="14">
        <v>7</v>
      </c>
      <c r="C43" s="14">
        <v>133</v>
      </c>
      <c r="D43" s="14">
        <v>84</v>
      </c>
      <c r="E43" s="14">
        <v>21</v>
      </c>
      <c r="F43" s="14">
        <v>80</v>
      </c>
      <c r="G43" s="15">
        <v>40.200000000000003</v>
      </c>
      <c r="H43" s="19">
        <v>0.69599999999999995</v>
      </c>
      <c r="I43" s="14">
        <v>37</v>
      </c>
      <c r="J43" s="14">
        <v>0</v>
      </c>
      <c r="K43" s="13" t="str">
        <f t="shared" si="0"/>
        <v>Obese</v>
      </c>
      <c r="L43" s="16" t="str">
        <f t="shared" si="1"/>
        <v>no diabetes</v>
      </c>
      <c r="M43" s="16" t="str">
        <f t="shared" si="2"/>
        <v>Adult</v>
      </c>
      <c r="N43" s="16" t="str">
        <f t="shared" si="3"/>
        <v>Medium</v>
      </c>
      <c r="O43" s="16" t="str">
        <f t="shared" si="4"/>
        <v>Normal</v>
      </c>
      <c r="P43" s="16" t="str">
        <f t="shared" si="5"/>
        <v>High Risk</v>
      </c>
      <c r="Q43" s="16" t="str">
        <f t="shared" si="6"/>
        <v>Normal</v>
      </c>
      <c r="R43" s="16" t="str">
        <f t="shared" si="7"/>
        <v>Prehypertension</v>
      </c>
      <c r="S43" s="35" t="str">
        <f t="shared" si="8"/>
        <v>High DPF</v>
      </c>
    </row>
    <row r="44" spans="1:19" x14ac:dyDescent="0.35">
      <c r="A44" s="9">
        <v>43</v>
      </c>
      <c r="B44" s="10">
        <v>7</v>
      </c>
      <c r="C44" s="10">
        <v>106</v>
      </c>
      <c r="D44" s="10">
        <v>92</v>
      </c>
      <c r="E44" s="10">
        <v>18</v>
      </c>
      <c r="F44" s="10">
        <v>80</v>
      </c>
      <c r="G44" s="11">
        <v>22.7</v>
      </c>
      <c r="H44" s="18">
        <v>0.23499999999999999</v>
      </c>
      <c r="I44" s="10">
        <v>48</v>
      </c>
      <c r="J44" s="10">
        <v>0</v>
      </c>
      <c r="K44" s="9" t="str">
        <f t="shared" si="0"/>
        <v>Normal weight</v>
      </c>
      <c r="L44" s="12" t="str">
        <f t="shared" si="1"/>
        <v>no diabetes</v>
      </c>
      <c r="M44" s="12" t="str">
        <f t="shared" si="2"/>
        <v>Adult</v>
      </c>
      <c r="N44" s="12" t="str">
        <f t="shared" si="3"/>
        <v>Low</v>
      </c>
      <c r="O44" s="12" t="str">
        <f t="shared" si="4"/>
        <v>Normal</v>
      </c>
      <c r="P44" s="12" t="str">
        <f t="shared" si="5"/>
        <v>High Risk</v>
      </c>
      <c r="Q44" s="12" t="str">
        <f t="shared" si="6"/>
        <v>Normal</v>
      </c>
      <c r="R44" s="12" t="str">
        <f t="shared" si="7"/>
        <v>Hypertension</v>
      </c>
      <c r="S44" s="34" t="str">
        <f t="shared" si="8"/>
        <v>Low DPF</v>
      </c>
    </row>
    <row r="45" spans="1:19" x14ac:dyDescent="0.35">
      <c r="A45" s="13">
        <v>44</v>
      </c>
      <c r="B45" s="14">
        <v>9</v>
      </c>
      <c r="C45" s="14">
        <v>171</v>
      </c>
      <c r="D45" s="14">
        <v>110</v>
      </c>
      <c r="E45" s="14">
        <v>24</v>
      </c>
      <c r="F45" s="14">
        <v>240</v>
      </c>
      <c r="G45" s="15">
        <v>45.4</v>
      </c>
      <c r="H45" s="19">
        <v>0.72099999999999997</v>
      </c>
      <c r="I45" s="14">
        <v>54</v>
      </c>
      <c r="J45" s="14">
        <v>1</v>
      </c>
      <c r="K45" s="13" t="str">
        <f t="shared" si="0"/>
        <v>Obese</v>
      </c>
      <c r="L45" s="16" t="str">
        <f t="shared" si="1"/>
        <v>Diabetes present</v>
      </c>
      <c r="M45" s="16" t="str">
        <f t="shared" si="2"/>
        <v>Adult</v>
      </c>
      <c r="N45" s="16" t="str">
        <f t="shared" si="3"/>
        <v>Medium</v>
      </c>
      <c r="O45" s="16" t="str">
        <f t="shared" si="4"/>
        <v>Prediabetes</v>
      </c>
      <c r="P45" s="16" t="str">
        <f t="shared" si="5"/>
        <v>High Risk</v>
      </c>
      <c r="Q45" s="16" t="str">
        <f t="shared" si="6"/>
        <v>High</v>
      </c>
      <c r="R45" s="16" t="str">
        <f t="shared" si="7"/>
        <v>Hypertension</v>
      </c>
      <c r="S45" s="35" t="str">
        <f t="shared" si="8"/>
        <v>High DPF</v>
      </c>
    </row>
    <row r="46" spans="1:19" x14ac:dyDescent="0.35">
      <c r="A46" s="9">
        <v>45</v>
      </c>
      <c r="B46" s="10">
        <v>7</v>
      </c>
      <c r="C46" s="10">
        <v>159</v>
      </c>
      <c r="D46" s="10">
        <v>64</v>
      </c>
      <c r="E46" s="10">
        <v>21</v>
      </c>
      <c r="F46" s="10">
        <v>80</v>
      </c>
      <c r="G46" s="11">
        <v>27.4</v>
      </c>
      <c r="H46" s="18">
        <v>0.29399999999999998</v>
      </c>
      <c r="I46" s="10">
        <v>40</v>
      </c>
      <c r="J46" s="10">
        <v>0</v>
      </c>
      <c r="K46" s="9" t="str">
        <f t="shared" si="0"/>
        <v>Overweight</v>
      </c>
      <c r="L46" s="12" t="str">
        <f t="shared" si="1"/>
        <v>no diabetes</v>
      </c>
      <c r="M46" s="12" t="str">
        <f t="shared" si="2"/>
        <v>Adult</v>
      </c>
      <c r="N46" s="12" t="str">
        <f t="shared" si="3"/>
        <v>Medium</v>
      </c>
      <c r="O46" s="12" t="str">
        <f t="shared" si="4"/>
        <v>Prediabetes</v>
      </c>
      <c r="P46" s="12" t="str">
        <f t="shared" si="5"/>
        <v>High Risk</v>
      </c>
      <c r="Q46" s="12" t="str">
        <f t="shared" si="6"/>
        <v>Normal</v>
      </c>
      <c r="R46" s="12" t="str">
        <f t="shared" si="7"/>
        <v>Normal</v>
      </c>
      <c r="S46" s="34" t="str">
        <f t="shared" si="8"/>
        <v>Low DPF</v>
      </c>
    </row>
    <row r="47" spans="1:19" x14ac:dyDescent="0.35">
      <c r="A47" s="13">
        <v>46</v>
      </c>
      <c r="B47" s="14">
        <v>4</v>
      </c>
      <c r="C47" s="14">
        <v>180</v>
      </c>
      <c r="D47" s="14">
        <v>66</v>
      </c>
      <c r="E47" s="14">
        <v>39</v>
      </c>
      <c r="F47" s="14">
        <v>80</v>
      </c>
      <c r="G47" s="15">
        <v>42</v>
      </c>
      <c r="H47" s="19">
        <v>1.893</v>
      </c>
      <c r="I47" s="14">
        <v>25</v>
      </c>
      <c r="J47" s="14">
        <v>1</v>
      </c>
      <c r="K47" s="13" t="str">
        <f t="shared" si="0"/>
        <v>Obese</v>
      </c>
      <c r="L47" s="16" t="str">
        <f t="shared" si="1"/>
        <v>Diabetes present</v>
      </c>
      <c r="M47" s="16" t="str">
        <f t="shared" si="2"/>
        <v>Adult</v>
      </c>
      <c r="N47" s="16" t="str">
        <f t="shared" si="3"/>
        <v>Medium</v>
      </c>
      <c r="O47" s="16" t="str">
        <f t="shared" si="4"/>
        <v>Prediabetes</v>
      </c>
      <c r="P47" s="16" t="str">
        <f t="shared" si="5"/>
        <v>High Risk</v>
      </c>
      <c r="Q47" s="16" t="str">
        <f t="shared" si="6"/>
        <v>Normal</v>
      </c>
      <c r="R47" s="16" t="str">
        <f t="shared" si="7"/>
        <v>Normal</v>
      </c>
      <c r="S47" s="35" t="str">
        <f t="shared" si="8"/>
        <v>High DPF</v>
      </c>
    </row>
    <row r="48" spans="1:19" x14ac:dyDescent="0.35">
      <c r="A48" s="9">
        <v>47</v>
      </c>
      <c r="B48" s="10">
        <v>1</v>
      </c>
      <c r="C48" s="10">
        <v>146</v>
      </c>
      <c r="D48" s="10">
        <v>56</v>
      </c>
      <c r="E48" s="10">
        <v>21</v>
      </c>
      <c r="F48" s="10">
        <v>80</v>
      </c>
      <c r="G48" s="11">
        <v>29.7</v>
      </c>
      <c r="H48" s="18">
        <v>0.56399999999999995</v>
      </c>
      <c r="I48" s="10">
        <v>29</v>
      </c>
      <c r="J48" s="10">
        <v>0</v>
      </c>
      <c r="K48" s="9" t="str">
        <f t="shared" si="0"/>
        <v>Overweight</v>
      </c>
      <c r="L48" s="12" t="str">
        <f t="shared" si="1"/>
        <v>no diabetes</v>
      </c>
      <c r="M48" s="12" t="str">
        <f t="shared" si="2"/>
        <v>Adult</v>
      </c>
      <c r="N48" s="12" t="str">
        <f t="shared" si="3"/>
        <v>Medium</v>
      </c>
      <c r="O48" s="12" t="str">
        <f t="shared" si="4"/>
        <v>Prediabetes</v>
      </c>
      <c r="P48" s="12" t="str">
        <f t="shared" si="5"/>
        <v>Low Risk</v>
      </c>
      <c r="Q48" s="12" t="str">
        <f t="shared" si="6"/>
        <v>Normal</v>
      </c>
      <c r="R48" s="12" t="str">
        <f t="shared" si="7"/>
        <v>Low</v>
      </c>
      <c r="S48" s="34" t="str">
        <f t="shared" si="8"/>
        <v>Medium DPF</v>
      </c>
    </row>
    <row r="49" spans="1:19" x14ac:dyDescent="0.35">
      <c r="A49" s="13">
        <v>48</v>
      </c>
      <c r="B49" s="14">
        <v>2</v>
      </c>
      <c r="C49" s="14">
        <v>71</v>
      </c>
      <c r="D49" s="14">
        <v>70</v>
      </c>
      <c r="E49" s="14">
        <v>27</v>
      </c>
      <c r="F49" s="14">
        <v>80</v>
      </c>
      <c r="G49" s="15">
        <v>28</v>
      </c>
      <c r="H49" s="19">
        <v>0.58599999999999997</v>
      </c>
      <c r="I49" s="14">
        <v>22</v>
      </c>
      <c r="J49" s="14">
        <v>0</v>
      </c>
      <c r="K49" s="13" t="str">
        <f t="shared" si="0"/>
        <v>Overweight</v>
      </c>
      <c r="L49" s="16" t="str">
        <f t="shared" si="1"/>
        <v>no diabetes</v>
      </c>
      <c r="M49" s="16" t="str">
        <f t="shared" si="2"/>
        <v>Adult</v>
      </c>
      <c r="N49" s="16" t="str">
        <f t="shared" si="3"/>
        <v>Medium</v>
      </c>
      <c r="O49" s="16" t="str">
        <f t="shared" si="4"/>
        <v>Normal</v>
      </c>
      <c r="P49" s="16" t="str">
        <f t="shared" si="5"/>
        <v>Low Risk</v>
      </c>
      <c r="Q49" s="16" t="str">
        <f t="shared" si="6"/>
        <v>Normal</v>
      </c>
      <c r="R49" s="16" t="str">
        <f t="shared" si="7"/>
        <v>Normal</v>
      </c>
      <c r="S49" s="35" t="str">
        <f t="shared" si="8"/>
        <v>Medium DPF</v>
      </c>
    </row>
    <row r="50" spans="1:19" x14ac:dyDescent="0.35">
      <c r="A50" s="9">
        <v>49</v>
      </c>
      <c r="B50" s="10">
        <v>7</v>
      </c>
      <c r="C50" s="10">
        <v>103</v>
      </c>
      <c r="D50" s="10">
        <v>66</v>
      </c>
      <c r="E50" s="10">
        <v>32</v>
      </c>
      <c r="F50" s="10">
        <v>80</v>
      </c>
      <c r="G50" s="11">
        <v>39.1</v>
      </c>
      <c r="H50" s="18">
        <v>0.34399999999999997</v>
      </c>
      <c r="I50" s="10">
        <v>31</v>
      </c>
      <c r="J50" s="10">
        <v>1</v>
      </c>
      <c r="K50" s="9" t="str">
        <f t="shared" si="0"/>
        <v>Obese</v>
      </c>
      <c r="L50" s="12" t="str">
        <f t="shared" si="1"/>
        <v>Diabetes present</v>
      </c>
      <c r="M50" s="12" t="str">
        <f t="shared" si="2"/>
        <v>Adult</v>
      </c>
      <c r="N50" s="12" t="str">
        <f t="shared" si="3"/>
        <v>Medium</v>
      </c>
      <c r="O50" s="12" t="str">
        <f t="shared" si="4"/>
        <v>Normal</v>
      </c>
      <c r="P50" s="12" t="str">
        <f t="shared" si="5"/>
        <v>High Risk</v>
      </c>
      <c r="Q50" s="12" t="str">
        <f t="shared" si="6"/>
        <v>Normal</v>
      </c>
      <c r="R50" s="12" t="str">
        <f t="shared" si="7"/>
        <v>Normal</v>
      </c>
      <c r="S50" s="34" t="str">
        <f t="shared" si="8"/>
        <v>Medium DPF</v>
      </c>
    </row>
    <row r="51" spans="1:19" x14ac:dyDescent="0.35">
      <c r="A51" s="13">
        <v>50</v>
      </c>
      <c r="B51" s="14">
        <v>7</v>
      </c>
      <c r="C51" s="14">
        <v>105</v>
      </c>
      <c r="D51" s="14">
        <v>69</v>
      </c>
      <c r="E51" s="14">
        <v>21</v>
      </c>
      <c r="F51" s="14">
        <v>80</v>
      </c>
      <c r="G51" s="15">
        <v>32.14</v>
      </c>
      <c r="H51" s="19">
        <v>0.30499999999999999</v>
      </c>
      <c r="I51" s="14">
        <v>24</v>
      </c>
      <c r="J51" s="14">
        <v>0</v>
      </c>
      <c r="K51" s="13" t="str">
        <f t="shared" si="0"/>
        <v>Obese</v>
      </c>
      <c r="L51" s="16" t="str">
        <f t="shared" si="1"/>
        <v>no diabetes</v>
      </c>
      <c r="M51" s="16" t="str">
        <f t="shared" si="2"/>
        <v>Adult</v>
      </c>
      <c r="N51" s="16" t="str">
        <f t="shared" si="3"/>
        <v>Medium</v>
      </c>
      <c r="O51" s="16" t="str">
        <f t="shared" si="4"/>
        <v>Normal</v>
      </c>
      <c r="P51" s="16" t="str">
        <f t="shared" si="5"/>
        <v>High Risk</v>
      </c>
      <c r="Q51" s="16" t="str">
        <f t="shared" si="6"/>
        <v>Normal</v>
      </c>
      <c r="R51" s="16" t="str">
        <f t="shared" si="7"/>
        <v>Normal</v>
      </c>
      <c r="S51" s="35" t="str">
        <f t="shared" si="8"/>
        <v>Medium DPF</v>
      </c>
    </row>
    <row r="52" spans="1:19" x14ac:dyDescent="0.35">
      <c r="A52" s="9">
        <v>51</v>
      </c>
      <c r="B52" s="10">
        <v>1</v>
      </c>
      <c r="C52" s="10">
        <v>103</v>
      </c>
      <c r="D52" s="10">
        <v>80</v>
      </c>
      <c r="E52" s="10">
        <v>11</v>
      </c>
      <c r="F52" s="10">
        <v>82</v>
      </c>
      <c r="G52" s="11">
        <v>19.399999999999999</v>
      </c>
      <c r="H52" s="18">
        <v>0.49099999999999999</v>
      </c>
      <c r="I52" s="10">
        <v>22</v>
      </c>
      <c r="J52" s="10">
        <v>0</v>
      </c>
      <c r="K52" s="9" t="str">
        <f t="shared" si="0"/>
        <v>Normal weight</v>
      </c>
      <c r="L52" s="12" t="str">
        <f t="shared" si="1"/>
        <v>no diabetes</v>
      </c>
      <c r="M52" s="12" t="str">
        <f t="shared" si="2"/>
        <v>Adult</v>
      </c>
      <c r="N52" s="12" t="str">
        <f t="shared" si="3"/>
        <v>Low</v>
      </c>
      <c r="O52" s="12" t="str">
        <f t="shared" si="4"/>
        <v>Normal</v>
      </c>
      <c r="P52" s="12" t="str">
        <f t="shared" si="5"/>
        <v>Low Risk</v>
      </c>
      <c r="Q52" s="12" t="str">
        <f t="shared" si="6"/>
        <v>Normal</v>
      </c>
      <c r="R52" s="12" t="str">
        <f t="shared" si="7"/>
        <v>Normal</v>
      </c>
      <c r="S52" s="34" t="str">
        <f t="shared" si="8"/>
        <v>Medium DPF</v>
      </c>
    </row>
    <row r="53" spans="1:19" x14ac:dyDescent="0.35">
      <c r="A53" s="13">
        <v>52</v>
      </c>
      <c r="B53" s="14">
        <v>1</v>
      </c>
      <c r="C53" s="14">
        <v>101</v>
      </c>
      <c r="D53" s="14">
        <v>50</v>
      </c>
      <c r="E53" s="14">
        <v>15</v>
      </c>
      <c r="F53" s="14">
        <v>36</v>
      </c>
      <c r="G53" s="15">
        <v>24.2</v>
      </c>
      <c r="H53" s="19">
        <v>0.52600000000000002</v>
      </c>
      <c r="I53" s="14">
        <v>26</v>
      </c>
      <c r="J53" s="14">
        <v>0</v>
      </c>
      <c r="K53" s="13" t="str">
        <f t="shared" si="0"/>
        <v>Normal weight</v>
      </c>
      <c r="L53" s="16" t="str">
        <f t="shared" si="1"/>
        <v>no diabetes</v>
      </c>
      <c r="M53" s="16" t="str">
        <f t="shared" si="2"/>
        <v>Adult</v>
      </c>
      <c r="N53" s="16" t="str">
        <f t="shared" si="3"/>
        <v>Low</v>
      </c>
      <c r="O53" s="16" t="str">
        <f t="shared" si="4"/>
        <v>Normal</v>
      </c>
      <c r="P53" s="16" t="str">
        <f t="shared" si="5"/>
        <v>Low Risk</v>
      </c>
      <c r="Q53" s="16" t="str">
        <f t="shared" si="6"/>
        <v>Low</v>
      </c>
      <c r="R53" s="16" t="str">
        <f t="shared" si="7"/>
        <v>Low</v>
      </c>
      <c r="S53" s="35" t="str">
        <f t="shared" si="8"/>
        <v>Medium DPF</v>
      </c>
    </row>
    <row r="54" spans="1:19" x14ac:dyDescent="0.35">
      <c r="A54" s="9">
        <v>53</v>
      </c>
      <c r="B54" s="10">
        <v>5</v>
      </c>
      <c r="C54" s="10">
        <v>88</v>
      </c>
      <c r="D54" s="10">
        <v>66</v>
      </c>
      <c r="E54" s="10">
        <v>21</v>
      </c>
      <c r="F54" s="10">
        <v>23</v>
      </c>
      <c r="G54" s="11">
        <v>24.4</v>
      </c>
      <c r="H54" s="18">
        <v>0.34200000000000003</v>
      </c>
      <c r="I54" s="10">
        <v>30</v>
      </c>
      <c r="J54" s="10">
        <v>0</v>
      </c>
      <c r="K54" s="9" t="str">
        <f t="shared" si="0"/>
        <v>Normal weight</v>
      </c>
      <c r="L54" s="12" t="str">
        <f t="shared" si="1"/>
        <v>no diabetes</v>
      </c>
      <c r="M54" s="12" t="str">
        <f t="shared" si="2"/>
        <v>Adult</v>
      </c>
      <c r="N54" s="12" t="str">
        <f t="shared" si="3"/>
        <v>Medium</v>
      </c>
      <c r="O54" s="12" t="str">
        <f t="shared" si="4"/>
        <v>Normal</v>
      </c>
      <c r="P54" s="12" t="str">
        <f t="shared" si="5"/>
        <v>High Risk</v>
      </c>
      <c r="Q54" s="12" t="str">
        <f t="shared" si="6"/>
        <v>Low</v>
      </c>
      <c r="R54" s="12" t="str">
        <f t="shared" si="7"/>
        <v>Normal</v>
      </c>
      <c r="S54" s="34" t="str">
        <f t="shared" si="8"/>
        <v>Medium DPF</v>
      </c>
    </row>
    <row r="55" spans="1:19" x14ac:dyDescent="0.35">
      <c r="A55" s="13">
        <v>54</v>
      </c>
      <c r="B55" s="14">
        <v>8</v>
      </c>
      <c r="C55" s="14">
        <v>176</v>
      </c>
      <c r="D55" s="14">
        <v>90</v>
      </c>
      <c r="E55" s="14">
        <v>34</v>
      </c>
      <c r="F55" s="14">
        <v>300</v>
      </c>
      <c r="G55" s="15">
        <v>33.700000000000003</v>
      </c>
      <c r="H55" s="19">
        <v>0.46700000000000003</v>
      </c>
      <c r="I55" s="14">
        <v>58</v>
      </c>
      <c r="J55" s="14">
        <v>1</v>
      </c>
      <c r="K55" s="13" t="str">
        <f t="shared" si="0"/>
        <v>Obese</v>
      </c>
      <c r="L55" s="16" t="str">
        <f t="shared" si="1"/>
        <v>Diabetes present</v>
      </c>
      <c r="M55" s="16" t="str">
        <f t="shared" si="2"/>
        <v>Adult</v>
      </c>
      <c r="N55" s="16" t="str">
        <f t="shared" si="3"/>
        <v>Medium</v>
      </c>
      <c r="O55" s="16" t="str">
        <f t="shared" si="4"/>
        <v>Prediabetes</v>
      </c>
      <c r="P55" s="16" t="str">
        <f t="shared" si="5"/>
        <v>High Risk</v>
      </c>
      <c r="Q55" s="16" t="str">
        <f t="shared" si="6"/>
        <v>High</v>
      </c>
      <c r="R55" s="16" t="str">
        <f t="shared" si="7"/>
        <v>Prehypertension</v>
      </c>
      <c r="S55" s="35" t="str">
        <f t="shared" si="8"/>
        <v>Medium DPF</v>
      </c>
    </row>
    <row r="56" spans="1:19" x14ac:dyDescent="0.35">
      <c r="A56" s="9">
        <v>55</v>
      </c>
      <c r="B56" s="10">
        <v>7</v>
      </c>
      <c r="C56" s="10">
        <v>150</v>
      </c>
      <c r="D56" s="10">
        <v>66</v>
      </c>
      <c r="E56" s="10">
        <v>42</v>
      </c>
      <c r="F56" s="10">
        <v>342</v>
      </c>
      <c r="G56" s="11">
        <v>34.700000000000003</v>
      </c>
      <c r="H56" s="18">
        <v>0.71799999999999997</v>
      </c>
      <c r="I56" s="10">
        <v>42</v>
      </c>
      <c r="J56" s="10">
        <v>0</v>
      </c>
      <c r="K56" s="9" t="str">
        <f t="shared" si="0"/>
        <v>Obese</v>
      </c>
      <c r="L56" s="12" t="str">
        <f t="shared" si="1"/>
        <v>no diabetes</v>
      </c>
      <c r="M56" s="12" t="str">
        <f t="shared" si="2"/>
        <v>Adult</v>
      </c>
      <c r="N56" s="12" t="str">
        <f t="shared" si="3"/>
        <v>High</v>
      </c>
      <c r="O56" s="12" t="str">
        <f t="shared" si="4"/>
        <v>Prediabetes</v>
      </c>
      <c r="P56" s="12" t="str">
        <f t="shared" si="5"/>
        <v>High Risk</v>
      </c>
      <c r="Q56" s="12" t="str">
        <f t="shared" si="6"/>
        <v>High</v>
      </c>
      <c r="R56" s="12" t="str">
        <f t="shared" si="7"/>
        <v>Normal</v>
      </c>
      <c r="S56" s="34" t="str">
        <f t="shared" si="8"/>
        <v>High DPF</v>
      </c>
    </row>
    <row r="57" spans="1:19" x14ac:dyDescent="0.35">
      <c r="A57" s="13">
        <v>56</v>
      </c>
      <c r="B57" s="14">
        <v>1</v>
      </c>
      <c r="C57" s="14">
        <v>73</v>
      </c>
      <c r="D57" s="14">
        <v>50</v>
      </c>
      <c r="E57" s="14">
        <v>10</v>
      </c>
      <c r="F57" s="14">
        <v>80</v>
      </c>
      <c r="G57" s="15">
        <v>23</v>
      </c>
      <c r="H57" s="19">
        <v>0.248</v>
      </c>
      <c r="I57" s="14">
        <v>21</v>
      </c>
      <c r="J57" s="14">
        <v>0</v>
      </c>
      <c r="K57" s="13" t="str">
        <f t="shared" si="0"/>
        <v>Normal weight</v>
      </c>
      <c r="L57" s="16" t="str">
        <f t="shared" si="1"/>
        <v>no diabetes</v>
      </c>
      <c r="M57" s="16" t="str">
        <f t="shared" si="2"/>
        <v>Adult</v>
      </c>
      <c r="N57" s="16" t="str">
        <f t="shared" si="3"/>
        <v>Low</v>
      </c>
      <c r="O57" s="16" t="str">
        <f t="shared" si="4"/>
        <v>Normal</v>
      </c>
      <c r="P57" s="16" t="str">
        <f t="shared" si="5"/>
        <v>Low Risk</v>
      </c>
      <c r="Q57" s="16" t="str">
        <f t="shared" si="6"/>
        <v>Normal</v>
      </c>
      <c r="R57" s="16" t="str">
        <f t="shared" si="7"/>
        <v>Low</v>
      </c>
      <c r="S57" s="35" t="str">
        <f t="shared" si="8"/>
        <v>Low DPF</v>
      </c>
    </row>
    <row r="58" spans="1:19" x14ac:dyDescent="0.35">
      <c r="A58" s="9">
        <v>57</v>
      </c>
      <c r="B58" s="10">
        <v>7</v>
      </c>
      <c r="C58" s="10">
        <v>187</v>
      </c>
      <c r="D58" s="10">
        <v>68</v>
      </c>
      <c r="E58" s="10">
        <v>39</v>
      </c>
      <c r="F58" s="10">
        <v>304</v>
      </c>
      <c r="G58" s="11">
        <v>37.700000000000003</v>
      </c>
      <c r="H58" s="18">
        <v>0.254</v>
      </c>
      <c r="I58" s="10">
        <v>41</v>
      </c>
      <c r="J58" s="10">
        <v>1</v>
      </c>
      <c r="K58" s="9" t="str">
        <f t="shared" si="0"/>
        <v>Obese</v>
      </c>
      <c r="L58" s="12" t="str">
        <f t="shared" si="1"/>
        <v>Diabetes present</v>
      </c>
      <c r="M58" s="12" t="str">
        <f t="shared" si="2"/>
        <v>Adult</v>
      </c>
      <c r="N58" s="12" t="str">
        <f t="shared" si="3"/>
        <v>Medium</v>
      </c>
      <c r="O58" s="12" t="str">
        <f t="shared" si="4"/>
        <v>Prediabetes</v>
      </c>
      <c r="P58" s="12" t="str">
        <f t="shared" si="5"/>
        <v>High Risk</v>
      </c>
      <c r="Q58" s="12" t="str">
        <f t="shared" si="6"/>
        <v>High</v>
      </c>
      <c r="R58" s="12" t="str">
        <f t="shared" si="7"/>
        <v>Normal</v>
      </c>
      <c r="S58" s="34" t="str">
        <f t="shared" si="8"/>
        <v>Low DPF</v>
      </c>
    </row>
    <row r="59" spans="1:19" x14ac:dyDescent="0.35">
      <c r="A59" s="13">
        <v>58</v>
      </c>
      <c r="B59" s="14">
        <v>4</v>
      </c>
      <c r="C59" s="14">
        <v>100</v>
      </c>
      <c r="D59" s="14">
        <v>88</v>
      </c>
      <c r="E59" s="14">
        <v>60</v>
      </c>
      <c r="F59" s="14">
        <v>110</v>
      </c>
      <c r="G59" s="15">
        <v>46.8</v>
      </c>
      <c r="H59" s="19">
        <v>0.96199999999999997</v>
      </c>
      <c r="I59" s="14">
        <v>31</v>
      </c>
      <c r="J59" s="14">
        <v>0</v>
      </c>
      <c r="K59" s="13" t="str">
        <f t="shared" si="0"/>
        <v>Obese</v>
      </c>
      <c r="L59" s="16" t="str">
        <f t="shared" si="1"/>
        <v>no diabetes</v>
      </c>
      <c r="M59" s="16" t="str">
        <f t="shared" si="2"/>
        <v>Adult</v>
      </c>
      <c r="N59" s="16" t="str">
        <f t="shared" si="3"/>
        <v>High</v>
      </c>
      <c r="O59" s="16" t="str">
        <f t="shared" si="4"/>
        <v>Normal</v>
      </c>
      <c r="P59" s="16" t="str">
        <f t="shared" si="5"/>
        <v>High Risk</v>
      </c>
      <c r="Q59" s="16" t="str">
        <f t="shared" si="6"/>
        <v>Normal</v>
      </c>
      <c r="R59" s="16" t="str">
        <f t="shared" si="7"/>
        <v>Prehypertension</v>
      </c>
      <c r="S59" s="35" t="str">
        <f t="shared" si="8"/>
        <v>High DPF</v>
      </c>
    </row>
    <row r="60" spans="1:19" x14ac:dyDescent="0.35">
      <c r="A60" s="9">
        <v>59</v>
      </c>
      <c r="B60" s="10">
        <v>4</v>
      </c>
      <c r="C60" s="10">
        <v>146</v>
      </c>
      <c r="D60" s="10">
        <v>82</v>
      </c>
      <c r="E60" s="10">
        <v>21</v>
      </c>
      <c r="F60" s="10">
        <v>80</v>
      </c>
      <c r="G60" s="11">
        <v>40.5</v>
      </c>
      <c r="H60" s="18">
        <v>1.7809999999999999</v>
      </c>
      <c r="I60" s="10">
        <v>44</v>
      </c>
      <c r="J60" s="10">
        <v>0</v>
      </c>
      <c r="K60" s="9" t="str">
        <f t="shared" si="0"/>
        <v>Obese</v>
      </c>
      <c r="L60" s="12" t="str">
        <f t="shared" si="1"/>
        <v>no diabetes</v>
      </c>
      <c r="M60" s="12" t="str">
        <f t="shared" si="2"/>
        <v>Adult</v>
      </c>
      <c r="N60" s="12" t="str">
        <f t="shared" si="3"/>
        <v>Medium</v>
      </c>
      <c r="O60" s="12" t="str">
        <f t="shared" si="4"/>
        <v>Prediabetes</v>
      </c>
      <c r="P60" s="12" t="str">
        <f t="shared" si="5"/>
        <v>High Risk</v>
      </c>
      <c r="Q60" s="12" t="str">
        <f t="shared" si="6"/>
        <v>Normal</v>
      </c>
      <c r="R60" s="12" t="str">
        <f t="shared" si="7"/>
        <v>Prehypertension</v>
      </c>
      <c r="S60" s="34" t="str">
        <f t="shared" si="8"/>
        <v>High DPF</v>
      </c>
    </row>
    <row r="61" spans="1:19" x14ac:dyDescent="0.35">
      <c r="A61" s="13">
        <v>60</v>
      </c>
      <c r="B61" s="14">
        <v>4</v>
      </c>
      <c r="C61" s="14">
        <v>105</v>
      </c>
      <c r="D61" s="14">
        <v>64</v>
      </c>
      <c r="E61" s="14">
        <v>41</v>
      </c>
      <c r="F61" s="14">
        <v>142</v>
      </c>
      <c r="G61" s="15">
        <v>41.5</v>
      </c>
      <c r="H61" s="19">
        <v>0.17299999999999999</v>
      </c>
      <c r="I61" s="14">
        <v>22</v>
      </c>
      <c r="J61" s="14">
        <v>0</v>
      </c>
      <c r="K61" s="13" t="str">
        <f t="shared" si="0"/>
        <v>Obese</v>
      </c>
      <c r="L61" s="16" t="str">
        <f t="shared" si="1"/>
        <v>no diabetes</v>
      </c>
      <c r="M61" s="16" t="str">
        <f t="shared" si="2"/>
        <v>Adult</v>
      </c>
      <c r="N61" s="16" t="str">
        <f t="shared" si="3"/>
        <v>High</v>
      </c>
      <c r="O61" s="16" t="str">
        <f t="shared" si="4"/>
        <v>Normal</v>
      </c>
      <c r="P61" s="16" t="str">
        <f t="shared" si="5"/>
        <v>High Risk</v>
      </c>
      <c r="Q61" s="16" t="str">
        <f t="shared" si="6"/>
        <v>Normal</v>
      </c>
      <c r="R61" s="16" t="str">
        <f t="shared" si="7"/>
        <v>Normal</v>
      </c>
      <c r="S61" s="35" t="str">
        <f t="shared" si="8"/>
        <v>Low DPF</v>
      </c>
    </row>
    <row r="62" spans="1:19" x14ac:dyDescent="0.35">
      <c r="A62" s="9">
        <v>61</v>
      </c>
      <c r="B62" s="10">
        <v>2</v>
      </c>
      <c r="C62" s="10">
        <v>84</v>
      </c>
      <c r="D62" s="10">
        <v>69</v>
      </c>
      <c r="E62" s="10">
        <v>21</v>
      </c>
      <c r="F62" s="10">
        <v>80</v>
      </c>
      <c r="G62" s="11">
        <v>32.14</v>
      </c>
      <c r="H62" s="18">
        <v>0.30399999999999999</v>
      </c>
      <c r="I62" s="10">
        <v>21</v>
      </c>
      <c r="J62" s="10">
        <v>0</v>
      </c>
      <c r="K62" s="9" t="str">
        <f t="shared" si="0"/>
        <v>Obese</v>
      </c>
      <c r="L62" s="12" t="str">
        <f t="shared" si="1"/>
        <v>no diabetes</v>
      </c>
      <c r="M62" s="12" t="str">
        <f t="shared" si="2"/>
        <v>Adult</v>
      </c>
      <c r="N62" s="12" t="str">
        <f t="shared" si="3"/>
        <v>Medium</v>
      </c>
      <c r="O62" s="12" t="str">
        <f t="shared" si="4"/>
        <v>Normal</v>
      </c>
      <c r="P62" s="12" t="str">
        <f t="shared" si="5"/>
        <v>Low Risk</v>
      </c>
      <c r="Q62" s="12" t="str">
        <f t="shared" si="6"/>
        <v>Normal</v>
      </c>
      <c r="R62" s="12" t="str">
        <f t="shared" si="7"/>
        <v>Normal</v>
      </c>
      <c r="S62" s="34" t="str">
        <f t="shared" si="8"/>
        <v>Medium DPF</v>
      </c>
    </row>
    <row r="63" spans="1:19" x14ac:dyDescent="0.35">
      <c r="A63" s="13">
        <v>62</v>
      </c>
      <c r="B63" s="14">
        <v>8</v>
      </c>
      <c r="C63" s="14">
        <v>133</v>
      </c>
      <c r="D63" s="14">
        <v>72</v>
      </c>
      <c r="E63" s="14">
        <v>21</v>
      </c>
      <c r="F63" s="14">
        <v>80</v>
      </c>
      <c r="G63" s="15">
        <v>32.9</v>
      </c>
      <c r="H63" s="19">
        <v>0.27</v>
      </c>
      <c r="I63" s="14">
        <v>39</v>
      </c>
      <c r="J63" s="14">
        <v>1</v>
      </c>
      <c r="K63" s="13" t="str">
        <f t="shared" si="0"/>
        <v>Obese</v>
      </c>
      <c r="L63" s="16" t="str">
        <f t="shared" si="1"/>
        <v>Diabetes present</v>
      </c>
      <c r="M63" s="16" t="str">
        <f t="shared" si="2"/>
        <v>Adult</v>
      </c>
      <c r="N63" s="16" t="str">
        <f t="shared" si="3"/>
        <v>Medium</v>
      </c>
      <c r="O63" s="16" t="str">
        <f t="shared" si="4"/>
        <v>Normal</v>
      </c>
      <c r="P63" s="16" t="str">
        <f t="shared" si="5"/>
        <v>High Risk</v>
      </c>
      <c r="Q63" s="16" t="str">
        <f t="shared" si="6"/>
        <v>Normal</v>
      </c>
      <c r="R63" s="16" t="str">
        <f t="shared" si="7"/>
        <v>Normal</v>
      </c>
      <c r="S63" s="35" t="str">
        <f t="shared" si="8"/>
        <v>Low DPF</v>
      </c>
    </row>
    <row r="64" spans="1:19" x14ac:dyDescent="0.35">
      <c r="A64" s="9">
        <v>63</v>
      </c>
      <c r="B64" s="10">
        <v>5</v>
      </c>
      <c r="C64" s="10">
        <v>44</v>
      </c>
      <c r="D64" s="10">
        <v>62</v>
      </c>
      <c r="E64" s="10">
        <v>21</v>
      </c>
      <c r="F64" s="10">
        <v>80</v>
      </c>
      <c r="G64" s="11">
        <v>25</v>
      </c>
      <c r="H64" s="18">
        <v>0.58699999999999997</v>
      </c>
      <c r="I64" s="10">
        <v>36</v>
      </c>
      <c r="J64" s="10">
        <v>0</v>
      </c>
      <c r="K64" s="9" t="str">
        <f t="shared" si="0"/>
        <v>Overweight</v>
      </c>
      <c r="L64" s="12" t="str">
        <f t="shared" si="1"/>
        <v>no diabetes</v>
      </c>
      <c r="M64" s="12" t="str">
        <f t="shared" si="2"/>
        <v>Adult</v>
      </c>
      <c r="N64" s="12" t="str">
        <f t="shared" si="3"/>
        <v>Medium</v>
      </c>
      <c r="O64" s="12" t="str">
        <f t="shared" si="4"/>
        <v>Normal</v>
      </c>
      <c r="P64" s="12" t="str">
        <f t="shared" si="5"/>
        <v>High Risk</v>
      </c>
      <c r="Q64" s="12" t="str">
        <f t="shared" si="6"/>
        <v>Normal</v>
      </c>
      <c r="R64" s="12" t="str">
        <f t="shared" si="7"/>
        <v>Normal</v>
      </c>
      <c r="S64" s="34" t="str">
        <f t="shared" si="8"/>
        <v>Medium DPF</v>
      </c>
    </row>
    <row r="65" spans="1:19" x14ac:dyDescent="0.35">
      <c r="A65" s="13">
        <v>64</v>
      </c>
      <c r="B65" s="14">
        <v>2</v>
      </c>
      <c r="C65" s="14">
        <v>141</v>
      </c>
      <c r="D65" s="14">
        <v>58</v>
      </c>
      <c r="E65" s="14">
        <v>34</v>
      </c>
      <c r="F65" s="14">
        <v>128</v>
      </c>
      <c r="G65" s="15">
        <v>25.4</v>
      </c>
      <c r="H65" s="19">
        <v>0.69899999999999995</v>
      </c>
      <c r="I65" s="14">
        <v>24</v>
      </c>
      <c r="J65" s="14">
        <v>0</v>
      </c>
      <c r="K65" s="13" t="str">
        <f t="shared" si="0"/>
        <v>Overweight</v>
      </c>
      <c r="L65" s="16" t="str">
        <f t="shared" si="1"/>
        <v>no diabetes</v>
      </c>
      <c r="M65" s="16" t="str">
        <f t="shared" si="2"/>
        <v>Adult</v>
      </c>
      <c r="N65" s="16" t="str">
        <f t="shared" si="3"/>
        <v>Medium</v>
      </c>
      <c r="O65" s="16" t="str">
        <f t="shared" si="4"/>
        <v>Prediabetes</v>
      </c>
      <c r="P65" s="16" t="str">
        <f t="shared" si="5"/>
        <v>Low Risk</v>
      </c>
      <c r="Q65" s="16" t="str">
        <f t="shared" si="6"/>
        <v>Normal</v>
      </c>
      <c r="R65" s="16" t="str">
        <f t="shared" si="7"/>
        <v>Low</v>
      </c>
      <c r="S65" s="35" t="str">
        <f t="shared" si="8"/>
        <v>High DPF</v>
      </c>
    </row>
    <row r="66" spans="1:19" x14ac:dyDescent="0.35">
      <c r="A66" s="9">
        <v>65</v>
      </c>
      <c r="B66" s="10">
        <v>7</v>
      </c>
      <c r="C66" s="10">
        <v>114</v>
      </c>
      <c r="D66" s="10">
        <v>66</v>
      </c>
      <c r="E66" s="10">
        <v>21</v>
      </c>
      <c r="F66" s="10">
        <v>80</v>
      </c>
      <c r="G66" s="11">
        <v>32.799999999999997</v>
      </c>
      <c r="H66" s="18">
        <v>0.25800000000000001</v>
      </c>
      <c r="I66" s="10">
        <v>42</v>
      </c>
      <c r="J66" s="10">
        <v>1</v>
      </c>
      <c r="K66" s="9" t="str">
        <f t="shared" si="0"/>
        <v>Obese</v>
      </c>
      <c r="L66" s="12" t="str">
        <f t="shared" si="1"/>
        <v>Diabetes present</v>
      </c>
      <c r="M66" s="12" t="str">
        <f t="shared" si="2"/>
        <v>Adult</v>
      </c>
      <c r="N66" s="12" t="str">
        <f t="shared" si="3"/>
        <v>Medium</v>
      </c>
      <c r="O66" s="12" t="str">
        <f t="shared" si="4"/>
        <v>Normal</v>
      </c>
      <c r="P66" s="12" t="str">
        <f t="shared" si="5"/>
        <v>High Risk</v>
      </c>
      <c r="Q66" s="12" t="str">
        <f t="shared" si="6"/>
        <v>Normal</v>
      </c>
      <c r="R66" s="12" t="str">
        <f t="shared" si="7"/>
        <v>Normal</v>
      </c>
      <c r="S66" s="34" t="str">
        <f t="shared" si="8"/>
        <v>Low DPF</v>
      </c>
    </row>
    <row r="67" spans="1:19" x14ac:dyDescent="0.35">
      <c r="A67" s="13">
        <v>66</v>
      </c>
      <c r="B67" s="14">
        <v>5</v>
      </c>
      <c r="C67" s="14">
        <v>99</v>
      </c>
      <c r="D67" s="14">
        <v>74</v>
      </c>
      <c r="E67" s="14">
        <v>27</v>
      </c>
      <c r="F67" s="14">
        <v>80</v>
      </c>
      <c r="G67" s="15">
        <v>29</v>
      </c>
      <c r="H67" s="19">
        <v>0.20300000000000001</v>
      </c>
      <c r="I67" s="14">
        <v>32</v>
      </c>
      <c r="J67" s="14">
        <v>0</v>
      </c>
      <c r="K67" s="13" t="str">
        <f t="shared" ref="K67:K130" si="9">IF(G67&lt;18.5, "Underweight", IF(G67&lt;24.9, "Normal weight", IF(G67&lt;29.9, "Overweight", "Obese")))</f>
        <v>Overweight</v>
      </c>
      <c r="L67" s="16" t="str">
        <f t="shared" ref="L67:L130" si="10">IF(J67=1,"Diabetes present","no diabetes")</f>
        <v>no diabetes</v>
      </c>
      <c r="M67" s="16" t="str">
        <f t="shared" ref="M67:M130" si="11">IF(I67&lt;13, "Child", IF(I67&lt;20, "Teen", IF(I67&lt;65, "Adult", "Senior")))</f>
        <v>Adult</v>
      </c>
      <c r="N67" s="16" t="str">
        <f t="shared" ref="N67:N130" si="12">IF(E67&lt;20, "Low", IF(E67&lt;40, "Medium", "High"))</f>
        <v>Medium</v>
      </c>
      <c r="O67" s="16" t="str">
        <f t="shared" ref="O67:O130" si="13">IF(C67&lt;140, "Normal", IF(C67&lt;200, "Prediabetes", "Diabetes"))</f>
        <v>Normal</v>
      </c>
      <c r="P67" s="16" t="str">
        <f t="shared" ref="P67:P130" si="14">IF(B67&gt;3, "High Risk", "Low Risk")</f>
        <v>High Risk</v>
      </c>
      <c r="Q67" s="16" t="str">
        <f t="shared" ref="Q67:Q130" si="15">IF(F67&lt;80, "Low", IF(F67&lt;=150, "Normal", "High"))</f>
        <v>Normal</v>
      </c>
      <c r="R67" s="16" t="str">
        <f t="shared" ref="R67:R130" si="16">IF(D67&lt;60, "Low", IF(D67&lt;=80, "Normal", IF(D67&lt;=90, "Prehypertension", "Hypertension")))</f>
        <v>Normal</v>
      </c>
      <c r="S67" s="35" t="str">
        <f t="shared" ref="S67:S130" si="17">IF(H67&lt;0.3, "Low DPF", IF(H67&lt;=0.6, "Medium DPF", "High DPF"))</f>
        <v>Low DPF</v>
      </c>
    </row>
    <row r="68" spans="1:19" x14ac:dyDescent="0.35">
      <c r="A68" s="9">
        <v>67</v>
      </c>
      <c r="B68" s="10">
        <v>4</v>
      </c>
      <c r="C68" s="10">
        <v>109</v>
      </c>
      <c r="D68" s="10">
        <v>88</v>
      </c>
      <c r="E68" s="10">
        <v>30</v>
      </c>
      <c r="F68" s="10">
        <v>80</v>
      </c>
      <c r="G68" s="11">
        <v>32.5</v>
      </c>
      <c r="H68" s="18">
        <v>0.85499999999999998</v>
      </c>
      <c r="I68" s="10">
        <v>38</v>
      </c>
      <c r="J68" s="10">
        <v>1</v>
      </c>
      <c r="K68" s="9" t="str">
        <f t="shared" si="9"/>
        <v>Obese</v>
      </c>
      <c r="L68" s="12" t="str">
        <f t="shared" si="10"/>
        <v>Diabetes present</v>
      </c>
      <c r="M68" s="12" t="str">
        <f t="shared" si="11"/>
        <v>Adult</v>
      </c>
      <c r="N68" s="12" t="str">
        <f t="shared" si="12"/>
        <v>Medium</v>
      </c>
      <c r="O68" s="12" t="str">
        <f t="shared" si="13"/>
        <v>Normal</v>
      </c>
      <c r="P68" s="12" t="str">
        <f t="shared" si="14"/>
        <v>High Risk</v>
      </c>
      <c r="Q68" s="12" t="str">
        <f t="shared" si="15"/>
        <v>Normal</v>
      </c>
      <c r="R68" s="12" t="str">
        <f t="shared" si="16"/>
        <v>Prehypertension</v>
      </c>
      <c r="S68" s="34" t="str">
        <f t="shared" si="17"/>
        <v>High DPF</v>
      </c>
    </row>
    <row r="69" spans="1:19" x14ac:dyDescent="0.35">
      <c r="A69" s="13">
        <v>68</v>
      </c>
      <c r="B69" s="14">
        <v>2</v>
      </c>
      <c r="C69" s="14">
        <v>109</v>
      </c>
      <c r="D69" s="14">
        <v>92</v>
      </c>
      <c r="E69" s="14">
        <v>21</v>
      </c>
      <c r="F69" s="14">
        <v>80</v>
      </c>
      <c r="G69" s="15">
        <v>42.7</v>
      </c>
      <c r="H69" s="19">
        <v>0.84499999999999997</v>
      </c>
      <c r="I69" s="14">
        <v>54</v>
      </c>
      <c r="J69" s="14">
        <v>0</v>
      </c>
      <c r="K69" s="13" t="str">
        <f t="shared" si="9"/>
        <v>Obese</v>
      </c>
      <c r="L69" s="16" t="str">
        <f t="shared" si="10"/>
        <v>no diabetes</v>
      </c>
      <c r="M69" s="16" t="str">
        <f t="shared" si="11"/>
        <v>Adult</v>
      </c>
      <c r="N69" s="16" t="str">
        <f t="shared" si="12"/>
        <v>Medium</v>
      </c>
      <c r="O69" s="16" t="str">
        <f t="shared" si="13"/>
        <v>Normal</v>
      </c>
      <c r="P69" s="16" t="str">
        <f t="shared" si="14"/>
        <v>Low Risk</v>
      </c>
      <c r="Q69" s="16" t="str">
        <f t="shared" si="15"/>
        <v>Normal</v>
      </c>
      <c r="R69" s="16" t="str">
        <f t="shared" si="16"/>
        <v>Hypertension</v>
      </c>
      <c r="S69" s="35" t="str">
        <f t="shared" si="17"/>
        <v>High DPF</v>
      </c>
    </row>
    <row r="70" spans="1:19" x14ac:dyDescent="0.35">
      <c r="A70" s="9">
        <v>69</v>
      </c>
      <c r="B70" s="10">
        <v>1</v>
      </c>
      <c r="C70" s="10">
        <v>95</v>
      </c>
      <c r="D70" s="10">
        <v>66</v>
      </c>
      <c r="E70" s="10">
        <v>13</v>
      </c>
      <c r="F70" s="10">
        <v>38</v>
      </c>
      <c r="G70" s="11">
        <v>19.600000000000001</v>
      </c>
      <c r="H70" s="18">
        <v>0.33400000000000002</v>
      </c>
      <c r="I70" s="10">
        <v>25</v>
      </c>
      <c r="J70" s="10">
        <v>0</v>
      </c>
      <c r="K70" s="9" t="str">
        <f t="shared" si="9"/>
        <v>Normal weight</v>
      </c>
      <c r="L70" s="12" t="str">
        <f t="shared" si="10"/>
        <v>no diabetes</v>
      </c>
      <c r="M70" s="12" t="str">
        <f t="shared" si="11"/>
        <v>Adult</v>
      </c>
      <c r="N70" s="12" t="str">
        <f t="shared" si="12"/>
        <v>Low</v>
      </c>
      <c r="O70" s="12" t="str">
        <f t="shared" si="13"/>
        <v>Normal</v>
      </c>
      <c r="P70" s="12" t="str">
        <f t="shared" si="14"/>
        <v>Low Risk</v>
      </c>
      <c r="Q70" s="12" t="str">
        <f t="shared" si="15"/>
        <v>Low</v>
      </c>
      <c r="R70" s="12" t="str">
        <f t="shared" si="16"/>
        <v>Normal</v>
      </c>
      <c r="S70" s="34" t="str">
        <f t="shared" si="17"/>
        <v>Medium DPF</v>
      </c>
    </row>
    <row r="71" spans="1:19" x14ac:dyDescent="0.35">
      <c r="A71" s="13">
        <v>70</v>
      </c>
      <c r="B71" s="14">
        <v>4</v>
      </c>
      <c r="C71" s="14">
        <v>146</v>
      </c>
      <c r="D71" s="14">
        <v>85</v>
      </c>
      <c r="E71" s="14">
        <v>27</v>
      </c>
      <c r="F71" s="14">
        <v>100</v>
      </c>
      <c r="G71" s="15">
        <v>28.9</v>
      </c>
      <c r="H71" s="19">
        <v>0.189</v>
      </c>
      <c r="I71" s="14">
        <v>27</v>
      </c>
      <c r="J71" s="14">
        <v>0</v>
      </c>
      <c r="K71" s="13" t="str">
        <f t="shared" si="9"/>
        <v>Overweight</v>
      </c>
      <c r="L71" s="16" t="str">
        <f t="shared" si="10"/>
        <v>no diabetes</v>
      </c>
      <c r="M71" s="16" t="str">
        <f t="shared" si="11"/>
        <v>Adult</v>
      </c>
      <c r="N71" s="16" t="str">
        <f t="shared" si="12"/>
        <v>Medium</v>
      </c>
      <c r="O71" s="16" t="str">
        <f t="shared" si="13"/>
        <v>Prediabetes</v>
      </c>
      <c r="P71" s="16" t="str">
        <f t="shared" si="14"/>
        <v>High Risk</v>
      </c>
      <c r="Q71" s="16" t="str">
        <f t="shared" si="15"/>
        <v>Normal</v>
      </c>
      <c r="R71" s="16" t="str">
        <f t="shared" si="16"/>
        <v>Prehypertension</v>
      </c>
      <c r="S71" s="35" t="str">
        <f t="shared" si="17"/>
        <v>Low DPF</v>
      </c>
    </row>
    <row r="72" spans="1:19" x14ac:dyDescent="0.35">
      <c r="A72" s="9">
        <v>71</v>
      </c>
      <c r="B72" s="10">
        <v>2</v>
      </c>
      <c r="C72" s="10">
        <v>100</v>
      </c>
      <c r="D72" s="10">
        <v>66</v>
      </c>
      <c r="E72" s="10">
        <v>20</v>
      </c>
      <c r="F72" s="10">
        <v>90</v>
      </c>
      <c r="G72" s="11">
        <v>32.9</v>
      </c>
      <c r="H72" s="18">
        <v>0.86699999999999999</v>
      </c>
      <c r="I72" s="10">
        <v>28</v>
      </c>
      <c r="J72" s="10">
        <v>1</v>
      </c>
      <c r="K72" s="9" t="str">
        <f t="shared" si="9"/>
        <v>Obese</v>
      </c>
      <c r="L72" s="12" t="str">
        <f t="shared" si="10"/>
        <v>Diabetes present</v>
      </c>
      <c r="M72" s="12" t="str">
        <f t="shared" si="11"/>
        <v>Adult</v>
      </c>
      <c r="N72" s="12" t="str">
        <f t="shared" si="12"/>
        <v>Medium</v>
      </c>
      <c r="O72" s="12" t="str">
        <f t="shared" si="13"/>
        <v>Normal</v>
      </c>
      <c r="P72" s="12" t="str">
        <f t="shared" si="14"/>
        <v>Low Risk</v>
      </c>
      <c r="Q72" s="12" t="str">
        <f t="shared" si="15"/>
        <v>Normal</v>
      </c>
      <c r="R72" s="12" t="str">
        <f t="shared" si="16"/>
        <v>Normal</v>
      </c>
      <c r="S72" s="34" t="str">
        <f t="shared" si="17"/>
        <v>High DPF</v>
      </c>
    </row>
    <row r="73" spans="1:19" x14ac:dyDescent="0.35">
      <c r="A73" s="13">
        <v>72</v>
      </c>
      <c r="B73" s="14">
        <v>5</v>
      </c>
      <c r="C73" s="14">
        <v>139</v>
      </c>
      <c r="D73" s="14">
        <v>64</v>
      </c>
      <c r="E73" s="14">
        <v>35</v>
      </c>
      <c r="F73" s="14">
        <v>140</v>
      </c>
      <c r="G73" s="15">
        <v>28.6</v>
      </c>
      <c r="H73" s="19">
        <v>0.41099999999999998</v>
      </c>
      <c r="I73" s="14">
        <v>26</v>
      </c>
      <c r="J73" s="14">
        <v>0</v>
      </c>
      <c r="K73" s="13" t="str">
        <f t="shared" si="9"/>
        <v>Overweight</v>
      </c>
      <c r="L73" s="16" t="str">
        <f t="shared" si="10"/>
        <v>no diabetes</v>
      </c>
      <c r="M73" s="16" t="str">
        <f t="shared" si="11"/>
        <v>Adult</v>
      </c>
      <c r="N73" s="16" t="str">
        <f t="shared" si="12"/>
        <v>Medium</v>
      </c>
      <c r="O73" s="16" t="str">
        <f t="shared" si="13"/>
        <v>Normal</v>
      </c>
      <c r="P73" s="16" t="str">
        <f t="shared" si="14"/>
        <v>High Risk</v>
      </c>
      <c r="Q73" s="16" t="str">
        <f t="shared" si="15"/>
        <v>Normal</v>
      </c>
      <c r="R73" s="16" t="str">
        <f t="shared" si="16"/>
        <v>Normal</v>
      </c>
      <c r="S73" s="35" t="str">
        <f t="shared" si="17"/>
        <v>Medium DPF</v>
      </c>
    </row>
    <row r="74" spans="1:19" x14ac:dyDescent="0.35">
      <c r="A74" s="9">
        <v>73</v>
      </c>
      <c r="B74" s="10">
        <v>13</v>
      </c>
      <c r="C74" s="10">
        <v>126</v>
      </c>
      <c r="D74" s="10">
        <v>90</v>
      </c>
      <c r="E74" s="10">
        <v>21</v>
      </c>
      <c r="F74" s="10">
        <v>80</v>
      </c>
      <c r="G74" s="11">
        <v>43.4</v>
      </c>
      <c r="H74" s="18">
        <v>0.58299999999999996</v>
      </c>
      <c r="I74" s="10">
        <v>42</v>
      </c>
      <c r="J74" s="10">
        <v>1</v>
      </c>
      <c r="K74" s="9" t="str">
        <f t="shared" si="9"/>
        <v>Obese</v>
      </c>
      <c r="L74" s="12" t="str">
        <f t="shared" si="10"/>
        <v>Diabetes present</v>
      </c>
      <c r="M74" s="12" t="str">
        <f t="shared" si="11"/>
        <v>Adult</v>
      </c>
      <c r="N74" s="12" t="str">
        <f t="shared" si="12"/>
        <v>Medium</v>
      </c>
      <c r="O74" s="12" t="str">
        <f t="shared" si="13"/>
        <v>Normal</v>
      </c>
      <c r="P74" s="12" t="str">
        <f t="shared" si="14"/>
        <v>High Risk</v>
      </c>
      <c r="Q74" s="12" t="str">
        <f t="shared" si="15"/>
        <v>Normal</v>
      </c>
      <c r="R74" s="12" t="str">
        <f t="shared" si="16"/>
        <v>Prehypertension</v>
      </c>
      <c r="S74" s="34" t="str">
        <f t="shared" si="17"/>
        <v>Medium DPF</v>
      </c>
    </row>
    <row r="75" spans="1:19" x14ac:dyDescent="0.35">
      <c r="A75" s="13">
        <v>74</v>
      </c>
      <c r="B75" s="14">
        <v>4</v>
      </c>
      <c r="C75" s="14">
        <v>129</v>
      </c>
      <c r="D75" s="14">
        <v>86</v>
      </c>
      <c r="E75" s="14">
        <v>20</v>
      </c>
      <c r="F75" s="14">
        <v>270</v>
      </c>
      <c r="G75" s="15">
        <v>35.1</v>
      </c>
      <c r="H75" s="19">
        <v>0.23100000000000001</v>
      </c>
      <c r="I75" s="14">
        <v>23</v>
      </c>
      <c r="J75" s="14">
        <v>0</v>
      </c>
      <c r="K75" s="13" t="str">
        <f t="shared" si="9"/>
        <v>Obese</v>
      </c>
      <c r="L75" s="16" t="str">
        <f t="shared" si="10"/>
        <v>no diabetes</v>
      </c>
      <c r="M75" s="16" t="str">
        <f t="shared" si="11"/>
        <v>Adult</v>
      </c>
      <c r="N75" s="16" t="str">
        <f t="shared" si="12"/>
        <v>Medium</v>
      </c>
      <c r="O75" s="16" t="str">
        <f t="shared" si="13"/>
        <v>Normal</v>
      </c>
      <c r="P75" s="16" t="str">
        <f t="shared" si="14"/>
        <v>High Risk</v>
      </c>
      <c r="Q75" s="16" t="str">
        <f t="shared" si="15"/>
        <v>High</v>
      </c>
      <c r="R75" s="16" t="str">
        <f t="shared" si="16"/>
        <v>Prehypertension</v>
      </c>
      <c r="S75" s="35" t="str">
        <f t="shared" si="17"/>
        <v>Low DPF</v>
      </c>
    </row>
    <row r="76" spans="1:19" x14ac:dyDescent="0.35">
      <c r="A76" s="9">
        <v>75</v>
      </c>
      <c r="B76" s="10">
        <v>1</v>
      </c>
      <c r="C76" s="10">
        <v>79</v>
      </c>
      <c r="D76" s="10">
        <v>75</v>
      </c>
      <c r="E76" s="10">
        <v>30</v>
      </c>
      <c r="F76" s="10">
        <v>80</v>
      </c>
      <c r="G76" s="11">
        <v>32</v>
      </c>
      <c r="H76" s="18">
        <v>0.39600000000000002</v>
      </c>
      <c r="I76" s="10">
        <v>22</v>
      </c>
      <c r="J76" s="10">
        <v>0</v>
      </c>
      <c r="K76" s="9" t="str">
        <f t="shared" si="9"/>
        <v>Obese</v>
      </c>
      <c r="L76" s="12" t="str">
        <f t="shared" si="10"/>
        <v>no diabetes</v>
      </c>
      <c r="M76" s="12" t="str">
        <f t="shared" si="11"/>
        <v>Adult</v>
      </c>
      <c r="N76" s="12" t="str">
        <f t="shared" si="12"/>
        <v>Medium</v>
      </c>
      <c r="O76" s="12" t="str">
        <f t="shared" si="13"/>
        <v>Normal</v>
      </c>
      <c r="P76" s="12" t="str">
        <f t="shared" si="14"/>
        <v>Low Risk</v>
      </c>
      <c r="Q76" s="12" t="str">
        <f t="shared" si="15"/>
        <v>Normal</v>
      </c>
      <c r="R76" s="12" t="str">
        <f t="shared" si="16"/>
        <v>Normal</v>
      </c>
      <c r="S76" s="34" t="str">
        <f t="shared" si="17"/>
        <v>Medium DPF</v>
      </c>
    </row>
    <row r="77" spans="1:19" x14ac:dyDescent="0.35">
      <c r="A77" s="13">
        <v>76</v>
      </c>
      <c r="B77" s="14">
        <v>1</v>
      </c>
      <c r="C77" s="14">
        <v>121</v>
      </c>
      <c r="D77" s="14">
        <v>48</v>
      </c>
      <c r="E77" s="14">
        <v>20</v>
      </c>
      <c r="F77" s="14">
        <v>80</v>
      </c>
      <c r="G77" s="15">
        <v>24.7</v>
      </c>
      <c r="H77" s="19">
        <v>0.14000000000000001</v>
      </c>
      <c r="I77" s="14">
        <v>22</v>
      </c>
      <c r="J77" s="14">
        <v>0</v>
      </c>
      <c r="K77" s="13" t="str">
        <f t="shared" si="9"/>
        <v>Normal weight</v>
      </c>
      <c r="L77" s="16" t="str">
        <f t="shared" si="10"/>
        <v>no diabetes</v>
      </c>
      <c r="M77" s="16" t="str">
        <f t="shared" si="11"/>
        <v>Adult</v>
      </c>
      <c r="N77" s="16" t="str">
        <f t="shared" si="12"/>
        <v>Medium</v>
      </c>
      <c r="O77" s="16" t="str">
        <f t="shared" si="13"/>
        <v>Normal</v>
      </c>
      <c r="P77" s="16" t="str">
        <f t="shared" si="14"/>
        <v>Low Risk</v>
      </c>
      <c r="Q77" s="16" t="str">
        <f t="shared" si="15"/>
        <v>Normal</v>
      </c>
      <c r="R77" s="16" t="str">
        <f t="shared" si="16"/>
        <v>Low</v>
      </c>
      <c r="S77" s="35" t="str">
        <f t="shared" si="17"/>
        <v>Low DPF</v>
      </c>
    </row>
    <row r="78" spans="1:19" x14ac:dyDescent="0.35">
      <c r="A78" s="9">
        <v>77</v>
      </c>
      <c r="B78" s="10">
        <v>7</v>
      </c>
      <c r="C78" s="10">
        <v>62</v>
      </c>
      <c r="D78" s="10">
        <v>78</v>
      </c>
      <c r="E78" s="10">
        <v>21</v>
      </c>
      <c r="F78" s="10">
        <v>80</v>
      </c>
      <c r="G78" s="11">
        <v>32.6</v>
      </c>
      <c r="H78" s="18">
        <v>0.39100000000000001</v>
      </c>
      <c r="I78" s="10">
        <v>41</v>
      </c>
      <c r="J78" s="10">
        <v>0</v>
      </c>
      <c r="K78" s="9" t="str">
        <f t="shared" si="9"/>
        <v>Obese</v>
      </c>
      <c r="L78" s="12" t="str">
        <f t="shared" si="10"/>
        <v>no diabetes</v>
      </c>
      <c r="M78" s="12" t="str">
        <f t="shared" si="11"/>
        <v>Adult</v>
      </c>
      <c r="N78" s="12" t="str">
        <f t="shared" si="12"/>
        <v>Medium</v>
      </c>
      <c r="O78" s="12" t="str">
        <f t="shared" si="13"/>
        <v>Normal</v>
      </c>
      <c r="P78" s="12" t="str">
        <f t="shared" si="14"/>
        <v>High Risk</v>
      </c>
      <c r="Q78" s="12" t="str">
        <f t="shared" si="15"/>
        <v>Normal</v>
      </c>
      <c r="R78" s="12" t="str">
        <f t="shared" si="16"/>
        <v>Normal</v>
      </c>
      <c r="S78" s="34" t="str">
        <f t="shared" si="17"/>
        <v>Medium DPF</v>
      </c>
    </row>
    <row r="79" spans="1:19" x14ac:dyDescent="0.35">
      <c r="A79" s="13">
        <v>78</v>
      </c>
      <c r="B79" s="14">
        <v>5</v>
      </c>
      <c r="C79" s="14">
        <v>95</v>
      </c>
      <c r="D79" s="14">
        <v>72</v>
      </c>
      <c r="E79" s="14">
        <v>33</v>
      </c>
      <c r="F79" s="14">
        <v>80</v>
      </c>
      <c r="G79" s="15">
        <v>37.700000000000003</v>
      </c>
      <c r="H79" s="19">
        <v>0.37</v>
      </c>
      <c r="I79" s="14">
        <v>27</v>
      </c>
      <c r="J79" s="14">
        <v>0</v>
      </c>
      <c r="K79" s="13" t="str">
        <f t="shared" si="9"/>
        <v>Obese</v>
      </c>
      <c r="L79" s="16" t="str">
        <f t="shared" si="10"/>
        <v>no diabetes</v>
      </c>
      <c r="M79" s="16" t="str">
        <f t="shared" si="11"/>
        <v>Adult</v>
      </c>
      <c r="N79" s="16" t="str">
        <f t="shared" si="12"/>
        <v>Medium</v>
      </c>
      <c r="O79" s="16" t="str">
        <f t="shared" si="13"/>
        <v>Normal</v>
      </c>
      <c r="P79" s="16" t="str">
        <f t="shared" si="14"/>
        <v>High Risk</v>
      </c>
      <c r="Q79" s="16" t="str">
        <f t="shared" si="15"/>
        <v>Normal</v>
      </c>
      <c r="R79" s="16" t="str">
        <f t="shared" si="16"/>
        <v>Normal</v>
      </c>
      <c r="S79" s="35" t="str">
        <f t="shared" si="17"/>
        <v>Medium DPF</v>
      </c>
    </row>
    <row r="80" spans="1:19" x14ac:dyDescent="0.35">
      <c r="A80" s="9">
        <v>79</v>
      </c>
      <c r="B80" s="10">
        <v>4</v>
      </c>
      <c r="C80" s="10">
        <v>131</v>
      </c>
      <c r="D80" s="10">
        <v>69</v>
      </c>
      <c r="E80" s="10">
        <v>21</v>
      </c>
      <c r="F80" s="10">
        <v>80</v>
      </c>
      <c r="G80" s="11">
        <v>43.2</v>
      </c>
      <c r="H80" s="18">
        <v>0.27</v>
      </c>
      <c r="I80" s="10">
        <v>26</v>
      </c>
      <c r="J80" s="10">
        <v>1</v>
      </c>
      <c r="K80" s="9" t="str">
        <f t="shared" si="9"/>
        <v>Obese</v>
      </c>
      <c r="L80" s="12" t="str">
        <f t="shared" si="10"/>
        <v>Diabetes present</v>
      </c>
      <c r="M80" s="12" t="str">
        <f t="shared" si="11"/>
        <v>Adult</v>
      </c>
      <c r="N80" s="12" t="str">
        <f t="shared" si="12"/>
        <v>Medium</v>
      </c>
      <c r="O80" s="12" t="str">
        <f t="shared" si="13"/>
        <v>Normal</v>
      </c>
      <c r="P80" s="12" t="str">
        <f t="shared" si="14"/>
        <v>High Risk</v>
      </c>
      <c r="Q80" s="12" t="str">
        <f t="shared" si="15"/>
        <v>Normal</v>
      </c>
      <c r="R80" s="12" t="str">
        <f t="shared" si="16"/>
        <v>Normal</v>
      </c>
      <c r="S80" s="34" t="str">
        <f t="shared" si="17"/>
        <v>Low DPF</v>
      </c>
    </row>
    <row r="81" spans="1:19" x14ac:dyDescent="0.35">
      <c r="A81" s="13">
        <v>80</v>
      </c>
      <c r="B81" s="14">
        <v>2</v>
      </c>
      <c r="C81" s="14">
        <v>112</v>
      </c>
      <c r="D81" s="14">
        <v>66</v>
      </c>
      <c r="E81" s="14">
        <v>22</v>
      </c>
      <c r="F81" s="14">
        <v>80</v>
      </c>
      <c r="G81" s="15">
        <v>25</v>
      </c>
      <c r="H81" s="19">
        <v>0.307</v>
      </c>
      <c r="I81" s="14">
        <v>24</v>
      </c>
      <c r="J81" s="14">
        <v>0</v>
      </c>
      <c r="K81" s="13" t="str">
        <f t="shared" si="9"/>
        <v>Overweight</v>
      </c>
      <c r="L81" s="16" t="str">
        <f t="shared" si="10"/>
        <v>no diabetes</v>
      </c>
      <c r="M81" s="16" t="str">
        <f t="shared" si="11"/>
        <v>Adult</v>
      </c>
      <c r="N81" s="16" t="str">
        <f t="shared" si="12"/>
        <v>Medium</v>
      </c>
      <c r="O81" s="16" t="str">
        <f t="shared" si="13"/>
        <v>Normal</v>
      </c>
      <c r="P81" s="16" t="str">
        <f t="shared" si="14"/>
        <v>Low Risk</v>
      </c>
      <c r="Q81" s="16" t="str">
        <f t="shared" si="15"/>
        <v>Normal</v>
      </c>
      <c r="R81" s="16" t="str">
        <f t="shared" si="16"/>
        <v>Normal</v>
      </c>
      <c r="S81" s="35" t="str">
        <f t="shared" si="17"/>
        <v>Medium DPF</v>
      </c>
    </row>
    <row r="82" spans="1:19" x14ac:dyDescent="0.35">
      <c r="A82" s="9">
        <v>81</v>
      </c>
      <c r="B82" s="10">
        <v>3</v>
      </c>
      <c r="C82" s="10">
        <v>113</v>
      </c>
      <c r="D82" s="10">
        <v>44</v>
      </c>
      <c r="E82" s="10">
        <v>13</v>
      </c>
      <c r="F82" s="10">
        <v>80</v>
      </c>
      <c r="G82" s="11">
        <v>22.4</v>
      </c>
      <c r="H82" s="18">
        <v>0.14000000000000001</v>
      </c>
      <c r="I82" s="10">
        <v>22</v>
      </c>
      <c r="J82" s="10">
        <v>0</v>
      </c>
      <c r="K82" s="9" t="str">
        <f t="shared" si="9"/>
        <v>Normal weight</v>
      </c>
      <c r="L82" s="12" t="str">
        <f t="shared" si="10"/>
        <v>no diabetes</v>
      </c>
      <c r="M82" s="12" t="str">
        <f t="shared" si="11"/>
        <v>Adult</v>
      </c>
      <c r="N82" s="12" t="str">
        <f t="shared" si="12"/>
        <v>Low</v>
      </c>
      <c r="O82" s="12" t="str">
        <f t="shared" si="13"/>
        <v>Normal</v>
      </c>
      <c r="P82" s="12" t="str">
        <f t="shared" si="14"/>
        <v>Low Risk</v>
      </c>
      <c r="Q82" s="12" t="str">
        <f t="shared" si="15"/>
        <v>Normal</v>
      </c>
      <c r="R82" s="12" t="str">
        <f t="shared" si="16"/>
        <v>Low</v>
      </c>
      <c r="S82" s="34" t="str">
        <f t="shared" si="17"/>
        <v>Low DPF</v>
      </c>
    </row>
    <row r="83" spans="1:19" x14ac:dyDescent="0.35">
      <c r="A83" s="13">
        <v>82</v>
      </c>
      <c r="B83" s="14">
        <v>2</v>
      </c>
      <c r="C83" s="14">
        <v>74</v>
      </c>
      <c r="D83" s="14">
        <v>69</v>
      </c>
      <c r="E83" s="14">
        <v>21</v>
      </c>
      <c r="F83" s="14">
        <v>80</v>
      </c>
      <c r="G83" s="15">
        <v>32.14</v>
      </c>
      <c r="H83" s="19">
        <v>0.10199999999999999</v>
      </c>
      <c r="I83" s="14">
        <v>22</v>
      </c>
      <c r="J83" s="14">
        <v>0</v>
      </c>
      <c r="K83" s="13" t="str">
        <f t="shared" si="9"/>
        <v>Obese</v>
      </c>
      <c r="L83" s="16" t="str">
        <f t="shared" si="10"/>
        <v>no diabetes</v>
      </c>
      <c r="M83" s="16" t="str">
        <f t="shared" si="11"/>
        <v>Adult</v>
      </c>
      <c r="N83" s="16" t="str">
        <f t="shared" si="12"/>
        <v>Medium</v>
      </c>
      <c r="O83" s="16" t="str">
        <f t="shared" si="13"/>
        <v>Normal</v>
      </c>
      <c r="P83" s="16" t="str">
        <f t="shared" si="14"/>
        <v>Low Risk</v>
      </c>
      <c r="Q83" s="16" t="str">
        <f t="shared" si="15"/>
        <v>Normal</v>
      </c>
      <c r="R83" s="16" t="str">
        <f t="shared" si="16"/>
        <v>Normal</v>
      </c>
      <c r="S83" s="35" t="str">
        <f t="shared" si="17"/>
        <v>Low DPF</v>
      </c>
    </row>
    <row r="84" spans="1:19" x14ac:dyDescent="0.35">
      <c r="A84" s="9">
        <v>83</v>
      </c>
      <c r="B84" s="10">
        <v>7</v>
      </c>
      <c r="C84" s="10">
        <v>83</v>
      </c>
      <c r="D84" s="10">
        <v>78</v>
      </c>
      <c r="E84" s="10">
        <v>26</v>
      </c>
      <c r="F84" s="10">
        <v>71</v>
      </c>
      <c r="G84" s="11">
        <v>29.3</v>
      </c>
      <c r="H84" s="18">
        <v>0.76700000000000002</v>
      </c>
      <c r="I84" s="10">
        <v>36</v>
      </c>
      <c r="J84" s="10">
        <v>0</v>
      </c>
      <c r="K84" s="9" t="str">
        <f t="shared" si="9"/>
        <v>Overweight</v>
      </c>
      <c r="L84" s="12" t="str">
        <f t="shared" si="10"/>
        <v>no diabetes</v>
      </c>
      <c r="M84" s="12" t="str">
        <f t="shared" si="11"/>
        <v>Adult</v>
      </c>
      <c r="N84" s="12" t="str">
        <f t="shared" si="12"/>
        <v>Medium</v>
      </c>
      <c r="O84" s="12" t="str">
        <f t="shared" si="13"/>
        <v>Normal</v>
      </c>
      <c r="P84" s="12" t="str">
        <f t="shared" si="14"/>
        <v>High Risk</v>
      </c>
      <c r="Q84" s="12" t="str">
        <f t="shared" si="15"/>
        <v>Low</v>
      </c>
      <c r="R84" s="12" t="str">
        <f t="shared" si="16"/>
        <v>Normal</v>
      </c>
      <c r="S84" s="34" t="str">
        <f t="shared" si="17"/>
        <v>High DPF</v>
      </c>
    </row>
    <row r="85" spans="1:19" x14ac:dyDescent="0.35">
      <c r="A85" s="13">
        <v>84</v>
      </c>
      <c r="B85" s="14">
        <v>4</v>
      </c>
      <c r="C85" s="14">
        <v>101</v>
      </c>
      <c r="D85" s="14">
        <v>65</v>
      </c>
      <c r="E85" s="14">
        <v>28</v>
      </c>
      <c r="F85" s="14">
        <v>80</v>
      </c>
      <c r="G85" s="15">
        <v>24.6</v>
      </c>
      <c r="H85" s="19">
        <v>0.23699999999999999</v>
      </c>
      <c r="I85" s="14">
        <v>22</v>
      </c>
      <c r="J85" s="14">
        <v>0</v>
      </c>
      <c r="K85" s="13" t="str">
        <f t="shared" si="9"/>
        <v>Normal weight</v>
      </c>
      <c r="L85" s="16" t="str">
        <f t="shared" si="10"/>
        <v>no diabetes</v>
      </c>
      <c r="M85" s="16" t="str">
        <f t="shared" si="11"/>
        <v>Adult</v>
      </c>
      <c r="N85" s="16" t="str">
        <f t="shared" si="12"/>
        <v>Medium</v>
      </c>
      <c r="O85" s="16" t="str">
        <f t="shared" si="13"/>
        <v>Normal</v>
      </c>
      <c r="P85" s="16" t="str">
        <f t="shared" si="14"/>
        <v>High Risk</v>
      </c>
      <c r="Q85" s="16" t="str">
        <f t="shared" si="15"/>
        <v>Normal</v>
      </c>
      <c r="R85" s="16" t="str">
        <f t="shared" si="16"/>
        <v>Normal</v>
      </c>
      <c r="S85" s="35" t="str">
        <f t="shared" si="17"/>
        <v>Low DPF</v>
      </c>
    </row>
    <row r="86" spans="1:19" x14ac:dyDescent="0.35">
      <c r="A86" s="9">
        <v>85</v>
      </c>
      <c r="B86" s="10">
        <v>5</v>
      </c>
      <c r="C86" s="10">
        <v>137</v>
      </c>
      <c r="D86" s="10">
        <v>108</v>
      </c>
      <c r="E86" s="10">
        <v>21</v>
      </c>
      <c r="F86" s="10">
        <v>80</v>
      </c>
      <c r="G86" s="11">
        <v>48.8</v>
      </c>
      <c r="H86" s="18">
        <v>0.22700000000000001</v>
      </c>
      <c r="I86" s="10">
        <v>37</v>
      </c>
      <c r="J86" s="10">
        <v>1</v>
      </c>
      <c r="K86" s="9" t="str">
        <f t="shared" si="9"/>
        <v>Obese</v>
      </c>
      <c r="L86" s="12" t="str">
        <f t="shared" si="10"/>
        <v>Diabetes present</v>
      </c>
      <c r="M86" s="12" t="str">
        <f t="shared" si="11"/>
        <v>Adult</v>
      </c>
      <c r="N86" s="12" t="str">
        <f t="shared" si="12"/>
        <v>Medium</v>
      </c>
      <c r="O86" s="12" t="str">
        <f t="shared" si="13"/>
        <v>Normal</v>
      </c>
      <c r="P86" s="12" t="str">
        <f t="shared" si="14"/>
        <v>High Risk</v>
      </c>
      <c r="Q86" s="12" t="str">
        <f t="shared" si="15"/>
        <v>Normal</v>
      </c>
      <c r="R86" s="12" t="str">
        <f t="shared" si="16"/>
        <v>Hypertension</v>
      </c>
      <c r="S86" s="34" t="str">
        <f t="shared" si="17"/>
        <v>Low DPF</v>
      </c>
    </row>
    <row r="87" spans="1:19" x14ac:dyDescent="0.35">
      <c r="A87" s="13">
        <v>86</v>
      </c>
      <c r="B87" s="14">
        <v>2</v>
      </c>
      <c r="C87" s="14">
        <v>110</v>
      </c>
      <c r="D87" s="14">
        <v>74</v>
      </c>
      <c r="E87" s="14">
        <v>29</v>
      </c>
      <c r="F87" s="14">
        <v>125</v>
      </c>
      <c r="G87" s="15">
        <v>32.4</v>
      </c>
      <c r="H87" s="19">
        <v>0.69799999999999995</v>
      </c>
      <c r="I87" s="14">
        <v>27</v>
      </c>
      <c r="J87" s="14">
        <v>0</v>
      </c>
      <c r="K87" s="13" t="str">
        <f t="shared" si="9"/>
        <v>Obese</v>
      </c>
      <c r="L87" s="16" t="str">
        <f t="shared" si="10"/>
        <v>no diabetes</v>
      </c>
      <c r="M87" s="16" t="str">
        <f t="shared" si="11"/>
        <v>Adult</v>
      </c>
      <c r="N87" s="16" t="str">
        <f t="shared" si="12"/>
        <v>Medium</v>
      </c>
      <c r="O87" s="16" t="str">
        <f t="shared" si="13"/>
        <v>Normal</v>
      </c>
      <c r="P87" s="16" t="str">
        <f t="shared" si="14"/>
        <v>Low Risk</v>
      </c>
      <c r="Q87" s="16" t="str">
        <f t="shared" si="15"/>
        <v>Normal</v>
      </c>
      <c r="R87" s="16" t="str">
        <f t="shared" si="16"/>
        <v>Normal</v>
      </c>
      <c r="S87" s="35" t="str">
        <f t="shared" si="17"/>
        <v>High DPF</v>
      </c>
    </row>
    <row r="88" spans="1:19" x14ac:dyDescent="0.35">
      <c r="A88" s="9">
        <v>87</v>
      </c>
      <c r="B88" s="10">
        <v>13</v>
      </c>
      <c r="C88" s="10">
        <v>106</v>
      </c>
      <c r="D88" s="10">
        <v>72</v>
      </c>
      <c r="E88" s="10">
        <v>54</v>
      </c>
      <c r="F88" s="10">
        <v>80</v>
      </c>
      <c r="G88" s="11">
        <v>36.6</v>
      </c>
      <c r="H88" s="18">
        <v>0.17799999999999999</v>
      </c>
      <c r="I88" s="10">
        <v>45</v>
      </c>
      <c r="J88" s="10">
        <v>0</v>
      </c>
      <c r="K88" s="9" t="str">
        <f t="shared" si="9"/>
        <v>Obese</v>
      </c>
      <c r="L88" s="12" t="str">
        <f t="shared" si="10"/>
        <v>no diabetes</v>
      </c>
      <c r="M88" s="12" t="str">
        <f t="shared" si="11"/>
        <v>Adult</v>
      </c>
      <c r="N88" s="12" t="str">
        <f t="shared" si="12"/>
        <v>High</v>
      </c>
      <c r="O88" s="12" t="str">
        <f t="shared" si="13"/>
        <v>Normal</v>
      </c>
      <c r="P88" s="12" t="str">
        <f t="shared" si="14"/>
        <v>High Risk</v>
      </c>
      <c r="Q88" s="12" t="str">
        <f t="shared" si="15"/>
        <v>Normal</v>
      </c>
      <c r="R88" s="12" t="str">
        <f t="shared" si="16"/>
        <v>Normal</v>
      </c>
      <c r="S88" s="34" t="str">
        <f t="shared" si="17"/>
        <v>Low DPF</v>
      </c>
    </row>
    <row r="89" spans="1:19" x14ac:dyDescent="0.35">
      <c r="A89" s="13">
        <v>88</v>
      </c>
      <c r="B89" s="14">
        <v>2</v>
      </c>
      <c r="C89" s="14">
        <v>100</v>
      </c>
      <c r="D89" s="14">
        <v>68</v>
      </c>
      <c r="E89" s="14">
        <v>25</v>
      </c>
      <c r="F89" s="14">
        <v>71</v>
      </c>
      <c r="G89" s="15">
        <v>38.5</v>
      </c>
      <c r="H89" s="19">
        <v>0.32400000000000001</v>
      </c>
      <c r="I89" s="14">
        <v>26</v>
      </c>
      <c r="J89" s="14">
        <v>0</v>
      </c>
      <c r="K89" s="13" t="str">
        <f t="shared" si="9"/>
        <v>Obese</v>
      </c>
      <c r="L89" s="16" t="str">
        <f t="shared" si="10"/>
        <v>no diabetes</v>
      </c>
      <c r="M89" s="16" t="str">
        <f t="shared" si="11"/>
        <v>Adult</v>
      </c>
      <c r="N89" s="16" t="str">
        <f t="shared" si="12"/>
        <v>Medium</v>
      </c>
      <c r="O89" s="16" t="str">
        <f t="shared" si="13"/>
        <v>Normal</v>
      </c>
      <c r="P89" s="16" t="str">
        <f t="shared" si="14"/>
        <v>Low Risk</v>
      </c>
      <c r="Q89" s="16" t="str">
        <f t="shared" si="15"/>
        <v>Low</v>
      </c>
      <c r="R89" s="16" t="str">
        <f t="shared" si="16"/>
        <v>Normal</v>
      </c>
      <c r="S89" s="35" t="str">
        <f t="shared" si="17"/>
        <v>Medium DPF</v>
      </c>
    </row>
    <row r="90" spans="1:19" x14ac:dyDescent="0.35">
      <c r="A90" s="9">
        <v>89</v>
      </c>
      <c r="B90" s="10">
        <v>15</v>
      </c>
      <c r="C90" s="10">
        <v>136</v>
      </c>
      <c r="D90" s="10">
        <v>70</v>
      </c>
      <c r="E90" s="10">
        <v>32</v>
      </c>
      <c r="F90" s="10">
        <v>110</v>
      </c>
      <c r="G90" s="11">
        <v>37.1</v>
      </c>
      <c r="H90" s="18">
        <v>0.153</v>
      </c>
      <c r="I90" s="10">
        <v>43</v>
      </c>
      <c r="J90" s="10">
        <v>1</v>
      </c>
      <c r="K90" s="9" t="str">
        <f t="shared" si="9"/>
        <v>Obese</v>
      </c>
      <c r="L90" s="12" t="str">
        <f t="shared" si="10"/>
        <v>Diabetes present</v>
      </c>
      <c r="M90" s="12" t="str">
        <f t="shared" si="11"/>
        <v>Adult</v>
      </c>
      <c r="N90" s="12" t="str">
        <f t="shared" si="12"/>
        <v>Medium</v>
      </c>
      <c r="O90" s="12" t="str">
        <f t="shared" si="13"/>
        <v>Normal</v>
      </c>
      <c r="P90" s="12" t="str">
        <f t="shared" si="14"/>
        <v>High Risk</v>
      </c>
      <c r="Q90" s="12" t="str">
        <f t="shared" si="15"/>
        <v>Normal</v>
      </c>
      <c r="R90" s="12" t="str">
        <f t="shared" si="16"/>
        <v>Normal</v>
      </c>
      <c r="S90" s="34" t="str">
        <f t="shared" si="17"/>
        <v>Low DPF</v>
      </c>
    </row>
    <row r="91" spans="1:19" x14ac:dyDescent="0.35">
      <c r="A91" s="13">
        <v>90</v>
      </c>
      <c r="B91" s="14">
        <v>1</v>
      </c>
      <c r="C91" s="14">
        <v>107</v>
      </c>
      <c r="D91" s="14">
        <v>68</v>
      </c>
      <c r="E91" s="14">
        <v>19</v>
      </c>
      <c r="F91" s="14">
        <v>80</v>
      </c>
      <c r="G91" s="15">
        <v>26.5</v>
      </c>
      <c r="H91" s="19">
        <v>0.16500000000000001</v>
      </c>
      <c r="I91" s="14">
        <v>24</v>
      </c>
      <c r="J91" s="14">
        <v>0</v>
      </c>
      <c r="K91" s="13" t="str">
        <f t="shared" si="9"/>
        <v>Overweight</v>
      </c>
      <c r="L91" s="16" t="str">
        <f t="shared" si="10"/>
        <v>no diabetes</v>
      </c>
      <c r="M91" s="16" t="str">
        <f t="shared" si="11"/>
        <v>Adult</v>
      </c>
      <c r="N91" s="16" t="str">
        <f t="shared" si="12"/>
        <v>Low</v>
      </c>
      <c r="O91" s="16" t="str">
        <f t="shared" si="13"/>
        <v>Normal</v>
      </c>
      <c r="P91" s="16" t="str">
        <f t="shared" si="14"/>
        <v>Low Risk</v>
      </c>
      <c r="Q91" s="16" t="str">
        <f t="shared" si="15"/>
        <v>Normal</v>
      </c>
      <c r="R91" s="16" t="str">
        <f t="shared" si="16"/>
        <v>Normal</v>
      </c>
      <c r="S91" s="35" t="str">
        <f t="shared" si="17"/>
        <v>Low DPF</v>
      </c>
    </row>
    <row r="92" spans="1:19" x14ac:dyDescent="0.35">
      <c r="A92" s="9">
        <v>91</v>
      </c>
      <c r="B92" s="10">
        <v>1</v>
      </c>
      <c r="C92" s="10">
        <v>80</v>
      </c>
      <c r="D92" s="10">
        <v>55</v>
      </c>
      <c r="E92" s="10">
        <v>21</v>
      </c>
      <c r="F92" s="10">
        <v>80</v>
      </c>
      <c r="G92" s="11">
        <v>19.100000000000001</v>
      </c>
      <c r="H92" s="18">
        <v>0.25800000000000001</v>
      </c>
      <c r="I92" s="10">
        <v>21</v>
      </c>
      <c r="J92" s="10">
        <v>0</v>
      </c>
      <c r="K92" s="9" t="str">
        <f t="shared" si="9"/>
        <v>Normal weight</v>
      </c>
      <c r="L92" s="12" t="str">
        <f t="shared" si="10"/>
        <v>no diabetes</v>
      </c>
      <c r="M92" s="12" t="str">
        <f t="shared" si="11"/>
        <v>Adult</v>
      </c>
      <c r="N92" s="12" t="str">
        <f t="shared" si="12"/>
        <v>Medium</v>
      </c>
      <c r="O92" s="12" t="str">
        <f t="shared" si="13"/>
        <v>Normal</v>
      </c>
      <c r="P92" s="12" t="str">
        <f t="shared" si="14"/>
        <v>Low Risk</v>
      </c>
      <c r="Q92" s="12" t="str">
        <f t="shared" si="15"/>
        <v>Normal</v>
      </c>
      <c r="R92" s="12" t="str">
        <f t="shared" si="16"/>
        <v>Low</v>
      </c>
      <c r="S92" s="34" t="str">
        <f t="shared" si="17"/>
        <v>Low DPF</v>
      </c>
    </row>
    <row r="93" spans="1:19" x14ac:dyDescent="0.35">
      <c r="A93" s="13">
        <v>92</v>
      </c>
      <c r="B93" s="14">
        <v>4</v>
      </c>
      <c r="C93" s="14">
        <v>123</v>
      </c>
      <c r="D93" s="14">
        <v>80</v>
      </c>
      <c r="E93" s="14">
        <v>15</v>
      </c>
      <c r="F93" s="14">
        <v>176</v>
      </c>
      <c r="G93" s="15">
        <v>32</v>
      </c>
      <c r="H93" s="19">
        <v>0.443</v>
      </c>
      <c r="I93" s="14">
        <v>34</v>
      </c>
      <c r="J93" s="14">
        <v>0</v>
      </c>
      <c r="K93" s="13" t="str">
        <f t="shared" si="9"/>
        <v>Obese</v>
      </c>
      <c r="L93" s="16" t="str">
        <f t="shared" si="10"/>
        <v>no diabetes</v>
      </c>
      <c r="M93" s="16" t="str">
        <f t="shared" si="11"/>
        <v>Adult</v>
      </c>
      <c r="N93" s="16" t="str">
        <f t="shared" si="12"/>
        <v>Low</v>
      </c>
      <c r="O93" s="16" t="str">
        <f t="shared" si="13"/>
        <v>Normal</v>
      </c>
      <c r="P93" s="16" t="str">
        <f t="shared" si="14"/>
        <v>High Risk</v>
      </c>
      <c r="Q93" s="16" t="str">
        <f t="shared" si="15"/>
        <v>High</v>
      </c>
      <c r="R93" s="16" t="str">
        <f t="shared" si="16"/>
        <v>Normal</v>
      </c>
      <c r="S93" s="35" t="str">
        <f t="shared" si="17"/>
        <v>Medium DPF</v>
      </c>
    </row>
    <row r="94" spans="1:19" x14ac:dyDescent="0.35">
      <c r="A94" s="9">
        <v>93</v>
      </c>
      <c r="B94" s="10">
        <v>7</v>
      </c>
      <c r="C94" s="10">
        <v>81</v>
      </c>
      <c r="D94" s="10">
        <v>78</v>
      </c>
      <c r="E94" s="10">
        <v>40</v>
      </c>
      <c r="F94" s="10">
        <v>48</v>
      </c>
      <c r="G94" s="11">
        <v>46.7</v>
      </c>
      <c r="H94" s="18">
        <v>0.26100000000000001</v>
      </c>
      <c r="I94" s="10">
        <v>42</v>
      </c>
      <c r="J94" s="10">
        <v>0</v>
      </c>
      <c r="K94" s="9" t="str">
        <f t="shared" si="9"/>
        <v>Obese</v>
      </c>
      <c r="L94" s="12" t="str">
        <f t="shared" si="10"/>
        <v>no diabetes</v>
      </c>
      <c r="M94" s="12" t="str">
        <f t="shared" si="11"/>
        <v>Adult</v>
      </c>
      <c r="N94" s="12" t="str">
        <f t="shared" si="12"/>
        <v>High</v>
      </c>
      <c r="O94" s="12" t="str">
        <f t="shared" si="13"/>
        <v>Normal</v>
      </c>
      <c r="P94" s="12" t="str">
        <f t="shared" si="14"/>
        <v>High Risk</v>
      </c>
      <c r="Q94" s="12" t="str">
        <f t="shared" si="15"/>
        <v>Low</v>
      </c>
      <c r="R94" s="12" t="str">
        <f t="shared" si="16"/>
        <v>Normal</v>
      </c>
      <c r="S94" s="34" t="str">
        <f t="shared" si="17"/>
        <v>Low DPF</v>
      </c>
    </row>
    <row r="95" spans="1:19" x14ac:dyDescent="0.35">
      <c r="A95" s="13">
        <v>94</v>
      </c>
      <c r="B95" s="14">
        <v>4</v>
      </c>
      <c r="C95" s="14">
        <v>134</v>
      </c>
      <c r="D95" s="14">
        <v>72</v>
      </c>
      <c r="E95" s="14">
        <v>21</v>
      </c>
      <c r="F95" s="14">
        <v>80</v>
      </c>
      <c r="G95" s="15">
        <v>23.8</v>
      </c>
      <c r="H95" s="19">
        <v>0.27700000000000002</v>
      </c>
      <c r="I95" s="14">
        <v>60</v>
      </c>
      <c r="J95" s="14">
        <v>1</v>
      </c>
      <c r="K95" s="13" t="str">
        <f t="shared" si="9"/>
        <v>Normal weight</v>
      </c>
      <c r="L95" s="16" t="str">
        <f t="shared" si="10"/>
        <v>Diabetes present</v>
      </c>
      <c r="M95" s="16" t="str">
        <f t="shared" si="11"/>
        <v>Adult</v>
      </c>
      <c r="N95" s="16" t="str">
        <f t="shared" si="12"/>
        <v>Medium</v>
      </c>
      <c r="O95" s="16" t="str">
        <f t="shared" si="13"/>
        <v>Normal</v>
      </c>
      <c r="P95" s="16" t="str">
        <f t="shared" si="14"/>
        <v>High Risk</v>
      </c>
      <c r="Q95" s="16" t="str">
        <f t="shared" si="15"/>
        <v>Normal</v>
      </c>
      <c r="R95" s="16" t="str">
        <f t="shared" si="16"/>
        <v>Normal</v>
      </c>
      <c r="S95" s="35" t="str">
        <f t="shared" si="17"/>
        <v>Low DPF</v>
      </c>
    </row>
    <row r="96" spans="1:19" x14ac:dyDescent="0.35">
      <c r="A96" s="9">
        <v>95</v>
      </c>
      <c r="B96" s="10">
        <v>2</v>
      </c>
      <c r="C96" s="10">
        <v>142</v>
      </c>
      <c r="D96" s="10">
        <v>82</v>
      </c>
      <c r="E96" s="10">
        <v>18</v>
      </c>
      <c r="F96" s="10">
        <v>64</v>
      </c>
      <c r="G96" s="11">
        <v>24.7</v>
      </c>
      <c r="H96" s="18">
        <v>0.76100000000000001</v>
      </c>
      <c r="I96" s="10">
        <v>21</v>
      </c>
      <c r="J96" s="10">
        <v>0</v>
      </c>
      <c r="K96" s="9" t="str">
        <f t="shared" si="9"/>
        <v>Normal weight</v>
      </c>
      <c r="L96" s="12" t="str">
        <f t="shared" si="10"/>
        <v>no diabetes</v>
      </c>
      <c r="M96" s="12" t="str">
        <f t="shared" si="11"/>
        <v>Adult</v>
      </c>
      <c r="N96" s="12" t="str">
        <f t="shared" si="12"/>
        <v>Low</v>
      </c>
      <c r="O96" s="12" t="str">
        <f t="shared" si="13"/>
        <v>Prediabetes</v>
      </c>
      <c r="P96" s="12" t="str">
        <f t="shared" si="14"/>
        <v>Low Risk</v>
      </c>
      <c r="Q96" s="12" t="str">
        <f t="shared" si="15"/>
        <v>Low</v>
      </c>
      <c r="R96" s="12" t="str">
        <f t="shared" si="16"/>
        <v>Prehypertension</v>
      </c>
      <c r="S96" s="34" t="str">
        <f t="shared" si="17"/>
        <v>High DPF</v>
      </c>
    </row>
    <row r="97" spans="1:19" x14ac:dyDescent="0.35">
      <c r="A97" s="13">
        <v>96</v>
      </c>
      <c r="B97" s="14">
        <v>6</v>
      </c>
      <c r="C97" s="14">
        <v>144</v>
      </c>
      <c r="D97" s="14">
        <v>72</v>
      </c>
      <c r="E97" s="14">
        <v>27</v>
      </c>
      <c r="F97" s="14">
        <v>228</v>
      </c>
      <c r="G97" s="15">
        <v>33.9</v>
      </c>
      <c r="H97" s="19">
        <v>0.255</v>
      </c>
      <c r="I97" s="14">
        <v>40</v>
      </c>
      <c r="J97" s="14">
        <v>0</v>
      </c>
      <c r="K97" s="13" t="str">
        <f t="shared" si="9"/>
        <v>Obese</v>
      </c>
      <c r="L97" s="16" t="str">
        <f t="shared" si="10"/>
        <v>no diabetes</v>
      </c>
      <c r="M97" s="16" t="str">
        <f t="shared" si="11"/>
        <v>Adult</v>
      </c>
      <c r="N97" s="16" t="str">
        <f t="shared" si="12"/>
        <v>Medium</v>
      </c>
      <c r="O97" s="16" t="str">
        <f t="shared" si="13"/>
        <v>Prediabetes</v>
      </c>
      <c r="P97" s="16" t="str">
        <f t="shared" si="14"/>
        <v>High Risk</v>
      </c>
      <c r="Q97" s="16" t="str">
        <f t="shared" si="15"/>
        <v>High</v>
      </c>
      <c r="R97" s="16" t="str">
        <f t="shared" si="16"/>
        <v>Normal</v>
      </c>
      <c r="S97" s="35" t="str">
        <f t="shared" si="17"/>
        <v>Low DPF</v>
      </c>
    </row>
    <row r="98" spans="1:19" x14ac:dyDescent="0.35">
      <c r="A98" s="9">
        <v>97</v>
      </c>
      <c r="B98" s="10">
        <v>2</v>
      </c>
      <c r="C98" s="10">
        <v>92</v>
      </c>
      <c r="D98" s="10">
        <v>62</v>
      </c>
      <c r="E98" s="10">
        <v>28</v>
      </c>
      <c r="F98" s="10">
        <v>80</v>
      </c>
      <c r="G98" s="11">
        <v>31.6</v>
      </c>
      <c r="H98" s="18">
        <v>0.13</v>
      </c>
      <c r="I98" s="10">
        <v>24</v>
      </c>
      <c r="J98" s="10">
        <v>0</v>
      </c>
      <c r="K98" s="9" t="str">
        <f t="shared" si="9"/>
        <v>Obese</v>
      </c>
      <c r="L98" s="12" t="str">
        <f t="shared" si="10"/>
        <v>no diabetes</v>
      </c>
      <c r="M98" s="12" t="str">
        <f t="shared" si="11"/>
        <v>Adult</v>
      </c>
      <c r="N98" s="12" t="str">
        <f t="shared" si="12"/>
        <v>Medium</v>
      </c>
      <c r="O98" s="12" t="str">
        <f t="shared" si="13"/>
        <v>Normal</v>
      </c>
      <c r="P98" s="12" t="str">
        <f t="shared" si="14"/>
        <v>Low Risk</v>
      </c>
      <c r="Q98" s="12" t="str">
        <f t="shared" si="15"/>
        <v>Normal</v>
      </c>
      <c r="R98" s="12" t="str">
        <f t="shared" si="16"/>
        <v>Normal</v>
      </c>
      <c r="S98" s="34" t="str">
        <f t="shared" si="17"/>
        <v>Low DPF</v>
      </c>
    </row>
    <row r="99" spans="1:19" x14ac:dyDescent="0.35">
      <c r="A99" s="13">
        <v>98</v>
      </c>
      <c r="B99" s="14">
        <v>1</v>
      </c>
      <c r="C99" s="14">
        <v>71</v>
      </c>
      <c r="D99" s="14">
        <v>48</v>
      </c>
      <c r="E99" s="14">
        <v>18</v>
      </c>
      <c r="F99" s="14">
        <v>76</v>
      </c>
      <c r="G99" s="15">
        <v>20.399999999999999</v>
      </c>
      <c r="H99" s="19">
        <v>0.32300000000000001</v>
      </c>
      <c r="I99" s="14">
        <v>22</v>
      </c>
      <c r="J99" s="14">
        <v>0</v>
      </c>
      <c r="K99" s="13" t="str">
        <f t="shared" si="9"/>
        <v>Normal weight</v>
      </c>
      <c r="L99" s="16" t="str">
        <f t="shared" si="10"/>
        <v>no diabetes</v>
      </c>
      <c r="M99" s="16" t="str">
        <f t="shared" si="11"/>
        <v>Adult</v>
      </c>
      <c r="N99" s="16" t="str">
        <f t="shared" si="12"/>
        <v>Low</v>
      </c>
      <c r="O99" s="16" t="str">
        <f t="shared" si="13"/>
        <v>Normal</v>
      </c>
      <c r="P99" s="16" t="str">
        <f t="shared" si="14"/>
        <v>Low Risk</v>
      </c>
      <c r="Q99" s="16" t="str">
        <f t="shared" si="15"/>
        <v>Low</v>
      </c>
      <c r="R99" s="16" t="str">
        <f t="shared" si="16"/>
        <v>Low</v>
      </c>
      <c r="S99" s="35" t="str">
        <f t="shared" si="17"/>
        <v>Medium DPF</v>
      </c>
    </row>
    <row r="100" spans="1:19" x14ac:dyDescent="0.35">
      <c r="A100" s="9">
        <v>99</v>
      </c>
      <c r="B100" s="10">
        <v>6</v>
      </c>
      <c r="C100" s="10">
        <v>93</v>
      </c>
      <c r="D100" s="10">
        <v>50</v>
      </c>
      <c r="E100" s="10">
        <v>30</v>
      </c>
      <c r="F100" s="10">
        <v>64</v>
      </c>
      <c r="G100" s="11">
        <v>28.7</v>
      </c>
      <c r="H100" s="18">
        <v>0.35599999999999998</v>
      </c>
      <c r="I100" s="10">
        <v>23</v>
      </c>
      <c r="J100" s="10">
        <v>0</v>
      </c>
      <c r="K100" s="9" t="str">
        <f t="shared" si="9"/>
        <v>Overweight</v>
      </c>
      <c r="L100" s="12" t="str">
        <f t="shared" si="10"/>
        <v>no diabetes</v>
      </c>
      <c r="M100" s="12" t="str">
        <f t="shared" si="11"/>
        <v>Adult</v>
      </c>
      <c r="N100" s="12" t="str">
        <f t="shared" si="12"/>
        <v>Medium</v>
      </c>
      <c r="O100" s="12" t="str">
        <f t="shared" si="13"/>
        <v>Normal</v>
      </c>
      <c r="P100" s="12" t="str">
        <f t="shared" si="14"/>
        <v>High Risk</v>
      </c>
      <c r="Q100" s="12" t="str">
        <f t="shared" si="15"/>
        <v>Low</v>
      </c>
      <c r="R100" s="12" t="str">
        <f t="shared" si="16"/>
        <v>Low</v>
      </c>
      <c r="S100" s="34" t="str">
        <f t="shared" si="17"/>
        <v>Medium DPF</v>
      </c>
    </row>
    <row r="101" spans="1:19" x14ac:dyDescent="0.35">
      <c r="A101" s="13">
        <v>100</v>
      </c>
      <c r="B101" s="14">
        <v>1</v>
      </c>
      <c r="C101" s="14">
        <v>122</v>
      </c>
      <c r="D101" s="14">
        <v>90</v>
      </c>
      <c r="E101" s="14">
        <v>51</v>
      </c>
      <c r="F101" s="14">
        <v>220</v>
      </c>
      <c r="G101" s="15">
        <v>49.7</v>
      </c>
      <c r="H101" s="19">
        <v>0.32500000000000001</v>
      </c>
      <c r="I101" s="14">
        <v>31</v>
      </c>
      <c r="J101" s="14">
        <v>1</v>
      </c>
      <c r="K101" s="13" t="str">
        <f t="shared" si="9"/>
        <v>Obese</v>
      </c>
      <c r="L101" s="16" t="str">
        <f t="shared" si="10"/>
        <v>Diabetes present</v>
      </c>
      <c r="M101" s="16" t="str">
        <f t="shared" si="11"/>
        <v>Adult</v>
      </c>
      <c r="N101" s="16" t="str">
        <f t="shared" si="12"/>
        <v>High</v>
      </c>
      <c r="O101" s="16" t="str">
        <f t="shared" si="13"/>
        <v>Normal</v>
      </c>
      <c r="P101" s="16" t="str">
        <f t="shared" si="14"/>
        <v>Low Risk</v>
      </c>
      <c r="Q101" s="16" t="str">
        <f t="shared" si="15"/>
        <v>High</v>
      </c>
      <c r="R101" s="16" t="str">
        <f t="shared" si="16"/>
        <v>Prehypertension</v>
      </c>
      <c r="S101" s="35" t="str">
        <f t="shared" si="17"/>
        <v>Medium DPF</v>
      </c>
    </row>
    <row r="102" spans="1:19" x14ac:dyDescent="0.35">
      <c r="A102" s="9">
        <v>101</v>
      </c>
      <c r="B102" s="10">
        <v>1</v>
      </c>
      <c r="C102" s="10">
        <v>163</v>
      </c>
      <c r="D102" s="10">
        <v>72</v>
      </c>
      <c r="E102" s="10">
        <v>21</v>
      </c>
      <c r="F102" s="10">
        <v>80</v>
      </c>
      <c r="G102" s="11">
        <v>39</v>
      </c>
      <c r="H102" s="18">
        <v>1.222</v>
      </c>
      <c r="I102" s="10">
        <v>33</v>
      </c>
      <c r="J102" s="10">
        <v>1</v>
      </c>
      <c r="K102" s="9" t="str">
        <f t="shared" si="9"/>
        <v>Obese</v>
      </c>
      <c r="L102" s="12" t="str">
        <f t="shared" si="10"/>
        <v>Diabetes present</v>
      </c>
      <c r="M102" s="12" t="str">
        <f t="shared" si="11"/>
        <v>Adult</v>
      </c>
      <c r="N102" s="12" t="str">
        <f t="shared" si="12"/>
        <v>Medium</v>
      </c>
      <c r="O102" s="12" t="str">
        <f t="shared" si="13"/>
        <v>Prediabetes</v>
      </c>
      <c r="P102" s="12" t="str">
        <f t="shared" si="14"/>
        <v>Low Risk</v>
      </c>
      <c r="Q102" s="12" t="str">
        <f t="shared" si="15"/>
        <v>Normal</v>
      </c>
      <c r="R102" s="12" t="str">
        <f t="shared" si="16"/>
        <v>Normal</v>
      </c>
      <c r="S102" s="34" t="str">
        <f t="shared" si="17"/>
        <v>High DPF</v>
      </c>
    </row>
    <row r="103" spans="1:19" x14ac:dyDescent="0.35">
      <c r="A103" s="13">
        <v>102</v>
      </c>
      <c r="B103" s="14">
        <v>1</v>
      </c>
      <c r="C103" s="14">
        <v>151</v>
      </c>
      <c r="D103" s="14">
        <v>60</v>
      </c>
      <c r="E103" s="14">
        <v>21</v>
      </c>
      <c r="F103" s="14">
        <v>80</v>
      </c>
      <c r="G103" s="15">
        <v>26.1</v>
      </c>
      <c r="H103" s="19">
        <v>0.17899999999999999</v>
      </c>
      <c r="I103" s="14">
        <v>22</v>
      </c>
      <c r="J103" s="14">
        <v>0</v>
      </c>
      <c r="K103" s="13" t="str">
        <f t="shared" si="9"/>
        <v>Overweight</v>
      </c>
      <c r="L103" s="16" t="str">
        <f t="shared" si="10"/>
        <v>no diabetes</v>
      </c>
      <c r="M103" s="16" t="str">
        <f t="shared" si="11"/>
        <v>Adult</v>
      </c>
      <c r="N103" s="16" t="str">
        <f t="shared" si="12"/>
        <v>Medium</v>
      </c>
      <c r="O103" s="16" t="str">
        <f t="shared" si="13"/>
        <v>Prediabetes</v>
      </c>
      <c r="P103" s="16" t="str">
        <f t="shared" si="14"/>
        <v>Low Risk</v>
      </c>
      <c r="Q103" s="16" t="str">
        <f t="shared" si="15"/>
        <v>Normal</v>
      </c>
      <c r="R103" s="16" t="str">
        <f t="shared" si="16"/>
        <v>Normal</v>
      </c>
      <c r="S103" s="35" t="str">
        <f t="shared" si="17"/>
        <v>Low DPF</v>
      </c>
    </row>
    <row r="104" spans="1:19" x14ac:dyDescent="0.35">
      <c r="A104" s="9">
        <v>103</v>
      </c>
      <c r="B104" s="10">
        <v>4</v>
      </c>
      <c r="C104" s="10">
        <v>125</v>
      </c>
      <c r="D104" s="10">
        <v>96</v>
      </c>
      <c r="E104" s="10">
        <v>21</v>
      </c>
      <c r="F104" s="10">
        <v>80</v>
      </c>
      <c r="G104" s="11">
        <v>22.5</v>
      </c>
      <c r="H104" s="18">
        <v>0.26200000000000001</v>
      </c>
      <c r="I104" s="10">
        <v>21</v>
      </c>
      <c r="J104" s="10">
        <v>0</v>
      </c>
      <c r="K104" s="9" t="str">
        <f t="shared" si="9"/>
        <v>Normal weight</v>
      </c>
      <c r="L104" s="12" t="str">
        <f t="shared" si="10"/>
        <v>no diabetes</v>
      </c>
      <c r="M104" s="12" t="str">
        <f t="shared" si="11"/>
        <v>Adult</v>
      </c>
      <c r="N104" s="12" t="str">
        <f t="shared" si="12"/>
        <v>Medium</v>
      </c>
      <c r="O104" s="12" t="str">
        <f t="shared" si="13"/>
        <v>Normal</v>
      </c>
      <c r="P104" s="12" t="str">
        <f t="shared" si="14"/>
        <v>High Risk</v>
      </c>
      <c r="Q104" s="12" t="str">
        <f t="shared" si="15"/>
        <v>Normal</v>
      </c>
      <c r="R104" s="12" t="str">
        <f t="shared" si="16"/>
        <v>Hypertension</v>
      </c>
      <c r="S104" s="34" t="str">
        <f t="shared" si="17"/>
        <v>Low DPF</v>
      </c>
    </row>
    <row r="105" spans="1:19" x14ac:dyDescent="0.35">
      <c r="A105" s="13">
        <v>104</v>
      </c>
      <c r="B105" s="14">
        <v>1</v>
      </c>
      <c r="C105" s="14">
        <v>81</v>
      </c>
      <c r="D105" s="14">
        <v>72</v>
      </c>
      <c r="E105" s="14">
        <v>18</v>
      </c>
      <c r="F105" s="14">
        <v>40</v>
      </c>
      <c r="G105" s="15">
        <v>26.6</v>
      </c>
      <c r="H105" s="19">
        <v>0.28299999999999997</v>
      </c>
      <c r="I105" s="14">
        <v>24</v>
      </c>
      <c r="J105" s="14">
        <v>0</v>
      </c>
      <c r="K105" s="13" t="str">
        <f t="shared" si="9"/>
        <v>Overweight</v>
      </c>
      <c r="L105" s="16" t="str">
        <f t="shared" si="10"/>
        <v>no diabetes</v>
      </c>
      <c r="M105" s="16" t="str">
        <f t="shared" si="11"/>
        <v>Adult</v>
      </c>
      <c r="N105" s="16" t="str">
        <f t="shared" si="12"/>
        <v>Low</v>
      </c>
      <c r="O105" s="16" t="str">
        <f t="shared" si="13"/>
        <v>Normal</v>
      </c>
      <c r="P105" s="16" t="str">
        <f t="shared" si="14"/>
        <v>Low Risk</v>
      </c>
      <c r="Q105" s="16" t="str">
        <f t="shared" si="15"/>
        <v>Low</v>
      </c>
      <c r="R105" s="16" t="str">
        <f t="shared" si="16"/>
        <v>Normal</v>
      </c>
      <c r="S105" s="35" t="str">
        <f t="shared" si="17"/>
        <v>Low DPF</v>
      </c>
    </row>
    <row r="106" spans="1:19" x14ac:dyDescent="0.35">
      <c r="A106" s="9">
        <v>105</v>
      </c>
      <c r="B106" s="10">
        <v>2</v>
      </c>
      <c r="C106" s="10">
        <v>85</v>
      </c>
      <c r="D106" s="10">
        <v>65</v>
      </c>
      <c r="E106" s="10">
        <v>21</v>
      </c>
      <c r="F106" s="10">
        <v>80</v>
      </c>
      <c r="G106" s="11">
        <v>39.6</v>
      </c>
      <c r="H106" s="18">
        <v>0.93</v>
      </c>
      <c r="I106" s="10">
        <v>27</v>
      </c>
      <c r="J106" s="10">
        <v>0</v>
      </c>
      <c r="K106" s="9" t="str">
        <f t="shared" si="9"/>
        <v>Obese</v>
      </c>
      <c r="L106" s="12" t="str">
        <f t="shared" si="10"/>
        <v>no diabetes</v>
      </c>
      <c r="M106" s="12" t="str">
        <f t="shared" si="11"/>
        <v>Adult</v>
      </c>
      <c r="N106" s="12" t="str">
        <f t="shared" si="12"/>
        <v>Medium</v>
      </c>
      <c r="O106" s="12" t="str">
        <f t="shared" si="13"/>
        <v>Normal</v>
      </c>
      <c r="P106" s="12" t="str">
        <f t="shared" si="14"/>
        <v>Low Risk</v>
      </c>
      <c r="Q106" s="12" t="str">
        <f t="shared" si="15"/>
        <v>Normal</v>
      </c>
      <c r="R106" s="12" t="str">
        <f t="shared" si="16"/>
        <v>Normal</v>
      </c>
      <c r="S106" s="34" t="str">
        <f t="shared" si="17"/>
        <v>High DPF</v>
      </c>
    </row>
    <row r="107" spans="1:19" x14ac:dyDescent="0.35">
      <c r="A107" s="13">
        <v>106</v>
      </c>
      <c r="B107" s="14">
        <v>1</v>
      </c>
      <c r="C107" s="14">
        <v>126</v>
      </c>
      <c r="D107" s="14">
        <v>56</v>
      </c>
      <c r="E107" s="14">
        <v>29</v>
      </c>
      <c r="F107" s="14">
        <v>152</v>
      </c>
      <c r="G107" s="15">
        <v>28.7</v>
      </c>
      <c r="H107" s="19">
        <v>0.80100000000000005</v>
      </c>
      <c r="I107" s="14">
        <v>21</v>
      </c>
      <c r="J107" s="14">
        <v>0</v>
      </c>
      <c r="K107" s="13" t="str">
        <f t="shared" si="9"/>
        <v>Overweight</v>
      </c>
      <c r="L107" s="16" t="str">
        <f t="shared" si="10"/>
        <v>no diabetes</v>
      </c>
      <c r="M107" s="16" t="str">
        <f t="shared" si="11"/>
        <v>Adult</v>
      </c>
      <c r="N107" s="16" t="str">
        <f t="shared" si="12"/>
        <v>Medium</v>
      </c>
      <c r="O107" s="16" t="str">
        <f t="shared" si="13"/>
        <v>Normal</v>
      </c>
      <c r="P107" s="16" t="str">
        <f t="shared" si="14"/>
        <v>Low Risk</v>
      </c>
      <c r="Q107" s="16" t="str">
        <f t="shared" si="15"/>
        <v>High</v>
      </c>
      <c r="R107" s="16" t="str">
        <f t="shared" si="16"/>
        <v>Low</v>
      </c>
      <c r="S107" s="35" t="str">
        <f t="shared" si="17"/>
        <v>High DPF</v>
      </c>
    </row>
    <row r="108" spans="1:19" x14ac:dyDescent="0.35">
      <c r="A108" s="9">
        <v>107</v>
      </c>
      <c r="B108" s="10">
        <v>1</v>
      </c>
      <c r="C108" s="10">
        <v>96</v>
      </c>
      <c r="D108" s="10">
        <v>122</v>
      </c>
      <c r="E108" s="10">
        <v>21</v>
      </c>
      <c r="F108" s="10">
        <v>80</v>
      </c>
      <c r="G108" s="11">
        <v>22.4</v>
      </c>
      <c r="H108" s="18">
        <v>0.20699999999999999</v>
      </c>
      <c r="I108" s="10">
        <v>27</v>
      </c>
      <c r="J108" s="10">
        <v>0</v>
      </c>
      <c r="K108" s="9" t="str">
        <f t="shared" si="9"/>
        <v>Normal weight</v>
      </c>
      <c r="L108" s="12" t="str">
        <f t="shared" si="10"/>
        <v>no diabetes</v>
      </c>
      <c r="M108" s="12" t="str">
        <f t="shared" si="11"/>
        <v>Adult</v>
      </c>
      <c r="N108" s="12" t="str">
        <f t="shared" si="12"/>
        <v>Medium</v>
      </c>
      <c r="O108" s="12" t="str">
        <f t="shared" si="13"/>
        <v>Normal</v>
      </c>
      <c r="P108" s="12" t="str">
        <f t="shared" si="14"/>
        <v>Low Risk</v>
      </c>
      <c r="Q108" s="12" t="str">
        <f t="shared" si="15"/>
        <v>Normal</v>
      </c>
      <c r="R108" s="12" t="str">
        <f t="shared" si="16"/>
        <v>Hypertension</v>
      </c>
      <c r="S108" s="34" t="str">
        <f t="shared" si="17"/>
        <v>Low DPF</v>
      </c>
    </row>
    <row r="109" spans="1:19" x14ac:dyDescent="0.35">
      <c r="A109" s="13">
        <v>108</v>
      </c>
      <c r="B109" s="14">
        <v>4</v>
      </c>
      <c r="C109" s="14">
        <v>144</v>
      </c>
      <c r="D109" s="14">
        <v>58</v>
      </c>
      <c r="E109" s="14">
        <v>28</v>
      </c>
      <c r="F109" s="14">
        <v>140</v>
      </c>
      <c r="G109" s="15">
        <v>29.5</v>
      </c>
      <c r="H109" s="19">
        <v>0.28699999999999998</v>
      </c>
      <c r="I109" s="14">
        <v>37</v>
      </c>
      <c r="J109" s="14">
        <v>0</v>
      </c>
      <c r="K109" s="13" t="str">
        <f t="shared" si="9"/>
        <v>Overweight</v>
      </c>
      <c r="L109" s="16" t="str">
        <f t="shared" si="10"/>
        <v>no diabetes</v>
      </c>
      <c r="M109" s="16" t="str">
        <f t="shared" si="11"/>
        <v>Adult</v>
      </c>
      <c r="N109" s="16" t="str">
        <f t="shared" si="12"/>
        <v>Medium</v>
      </c>
      <c r="O109" s="16" t="str">
        <f t="shared" si="13"/>
        <v>Prediabetes</v>
      </c>
      <c r="P109" s="16" t="str">
        <f t="shared" si="14"/>
        <v>High Risk</v>
      </c>
      <c r="Q109" s="16" t="str">
        <f t="shared" si="15"/>
        <v>Normal</v>
      </c>
      <c r="R109" s="16" t="str">
        <f t="shared" si="16"/>
        <v>Low</v>
      </c>
      <c r="S109" s="35" t="str">
        <f t="shared" si="17"/>
        <v>Low DPF</v>
      </c>
    </row>
    <row r="110" spans="1:19" x14ac:dyDescent="0.35">
      <c r="A110" s="9">
        <v>109</v>
      </c>
      <c r="B110" s="10">
        <v>3</v>
      </c>
      <c r="C110" s="10">
        <v>83</v>
      </c>
      <c r="D110" s="10">
        <v>58</v>
      </c>
      <c r="E110" s="10">
        <v>31</v>
      </c>
      <c r="F110" s="10">
        <v>18</v>
      </c>
      <c r="G110" s="11">
        <v>34.299999999999997</v>
      </c>
      <c r="H110" s="18">
        <v>0.33600000000000002</v>
      </c>
      <c r="I110" s="10">
        <v>25</v>
      </c>
      <c r="J110" s="10">
        <v>0</v>
      </c>
      <c r="K110" s="9" t="str">
        <f t="shared" si="9"/>
        <v>Obese</v>
      </c>
      <c r="L110" s="12" t="str">
        <f t="shared" si="10"/>
        <v>no diabetes</v>
      </c>
      <c r="M110" s="12" t="str">
        <f t="shared" si="11"/>
        <v>Adult</v>
      </c>
      <c r="N110" s="12" t="str">
        <f t="shared" si="12"/>
        <v>Medium</v>
      </c>
      <c r="O110" s="12" t="str">
        <f t="shared" si="13"/>
        <v>Normal</v>
      </c>
      <c r="P110" s="12" t="str">
        <f t="shared" si="14"/>
        <v>Low Risk</v>
      </c>
      <c r="Q110" s="12" t="str">
        <f t="shared" si="15"/>
        <v>Low</v>
      </c>
      <c r="R110" s="12" t="str">
        <f t="shared" si="16"/>
        <v>Low</v>
      </c>
      <c r="S110" s="34" t="str">
        <f t="shared" si="17"/>
        <v>Medium DPF</v>
      </c>
    </row>
    <row r="111" spans="1:19" x14ac:dyDescent="0.35">
      <c r="A111" s="13">
        <v>110</v>
      </c>
      <c r="B111" s="14">
        <v>4</v>
      </c>
      <c r="C111" s="14">
        <v>95</v>
      </c>
      <c r="D111" s="14">
        <v>85</v>
      </c>
      <c r="E111" s="14">
        <v>25</v>
      </c>
      <c r="F111" s="14">
        <v>36</v>
      </c>
      <c r="G111" s="15">
        <v>37.4</v>
      </c>
      <c r="H111" s="19">
        <v>0.247</v>
      </c>
      <c r="I111" s="14">
        <v>24</v>
      </c>
      <c r="J111" s="14">
        <v>1</v>
      </c>
      <c r="K111" s="13" t="str">
        <f t="shared" si="9"/>
        <v>Obese</v>
      </c>
      <c r="L111" s="16" t="str">
        <f t="shared" si="10"/>
        <v>Diabetes present</v>
      </c>
      <c r="M111" s="16" t="str">
        <f t="shared" si="11"/>
        <v>Adult</v>
      </c>
      <c r="N111" s="16" t="str">
        <f t="shared" si="12"/>
        <v>Medium</v>
      </c>
      <c r="O111" s="16" t="str">
        <f t="shared" si="13"/>
        <v>Normal</v>
      </c>
      <c r="P111" s="16" t="str">
        <f t="shared" si="14"/>
        <v>High Risk</v>
      </c>
      <c r="Q111" s="16" t="str">
        <f t="shared" si="15"/>
        <v>Low</v>
      </c>
      <c r="R111" s="16" t="str">
        <f t="shared" si="16"/>
        <v>Prehypertension</v>
      </c>
      <c r="S111" s="35" t="str">
        <f t="shared" si="17"/>
        <v>Low DPF</v>
      </c>
    </row>
    <row r="112" spans="1:19" x14ac:dyDescent="0.35">
      <c r="A112" s="9">
        <v>111</v>
      </c>
      <c r="B112" s="10">
        <v>3</v>
      </c>
      <c r="C112" s="10">
        <v>171</v>
      </c>
      <c r="D112" s="10">
        <v>72</v>
      </c>
      <c r="E112" s="10">
        <v>33</v>
      </c>
      <c r="F112" s="10">
        <v>135</v>
      </c>
      <c r="G112" s="11">
        <v>33.299999999999997</v>
      </c>
      <c r="H112" s="18">
        <v>0.19900000000000001</v>
      </c>
      <c r="I112" s="10">
        <v>24</v>
      </c>
      <c r="J112" s="10">
        <v>1</v>
      </c>
      <c r="K112" s="9" t="str">
        <f t="shared" si="9"/>
        <v>Obese</v>
      </c>
      <c r="L112" s="12" t="str">
        <f t="shared" si="10"/>
        <v>Diabetes present</v>
      </c>
      <c r="M112" s="12" t="str">
        <f t="shared" si="11"/>
        <v>Adult</v>
      </c>
      <c r="N112" s="12" t="str">
        <f t="shared" si="12"/>
        <v>Medium</v>
      </c>
      <c r="O112" s="12" t="str">
        <f t="shared" si="13"/>
        <v>Prediabetes</v>
      </c>
      <c r="P112" s="12" t="str">
        <f t="shared" si="14"/>
        <v>Low Risk</v>
      </c>
      <c r="Q112" s="12" t="str">
        <f t="shared" si="15"/>
        <v>Normal</v>
      </c>
      <c r="R112" s="12" t="str">
        <f t="shared" si="16"/>
        <v>Normal</v>
      </c>
      <c r="S112" s="34" t="str">
        <f t="shared" si="17"/>
        <v>Low DPF</v>
      </c>
    </row>
    <row r="113" spans="1:19" x14ac:dyDescent="0.35">
      <c r="A113" s="13">
        <v>112</v>
      </c>
      <c r="B113" s="14">
        <v>8</v>
      </c>
      <c r="C113" s="14">
        <v>155</v>
      </c>
      <c r="D113" s="14">
        <v>62</v>
      </c>
      <c r="E113" s="14">
        <v>26</v>
      </c>
      <c r="F113" s="14">
        <v>495</v>
      </c>
      <c r="G113" s="15">
        <v>34</v>
      </c>
      <c r="H113" s="19">
        <v>0.54300000000000004</v>
      </c>
      <c r="I113" s="14">
        <v>46</v>
      </c>
      <c r="J113" s="14">
        <v>1</v>
      </c>
      <c r="K113" s="13" t="str">
        <f t="shared" si="9"/>
        <v>Obese</v>
      </c>
      <c r="L113" s="16" t="str">
        <f t="shared" si="10"/>
        <v>Diabetes present</v>
      </c>
      <c r="M113" s="16" t="str">
        <f t="shared" si="11"/>
        <v>Adult</v>
      </c>
      <c r="N113" s="16" t="str">
        <f t="shared" si="12"/>
        <v>Medium</v>
      </c>
      <c r="O113" s="16" t="str">
        <f t="shared" si="13"/>
        <v>Prediabetes</v>
      </c>
      <c r="P113" s="16" t="str">
        <f t="shared" si="14"/>
        <v>High Risk</v>
      </c>
      <c r="Q113" s="16" t="str">
        <f t="shared" si="15"/>
        <v>High</v>
      </c>
      <c r="R113" s="16" t="str">
        <f t="shared" si="16"/>
        <v>Normal</v>
      </c>
      <c r="S113" s="35" t="str">
        <f t="shared" si="17"/>
        <v>Medium DPF</v>
      </c>
    </row>
    <row r="114" spans="1:19" x14ac:dyDescent="0.35">
      <c r="A114" s="9">
        <v>113</v>
      </c>
      <c r="B114" s="10">
        <v>1</v>
      </c>
      <c r="C114" s="10">
        <v>89</v>
      </c>
      <c r="D114" s="10">
        <v>76</v>
      </c>
      <c r="E114" s="10">
        <v>34</v>
      </c>
      <c r="F114" s="10">
        <v>37</v>
      </c>
      <c r="G114" s="11">
        <v>31.2</v>
      </c>
      <c r="H114" s="18">
        <v>0.192</v>
      </c>
      <c r="I114" s="10">
        <v>23</v>
      </c>
      <c r="J114" s="10">
        <v>0</v>
      </c>
      <c r="K114" s="9" t="str">
        <f t="shared" si="9"/>
        <v>Obese</v>
      </c>
      <c r="L114" s="12" t="str">
        <f t="shared" si="10"/>
        <v>no diabetes</v>
      </c>
      <c r="M114" s="12" t="str">
        <f t="shared" si="11"/>
        <v>Adult</v>
      </c>
      <c r="N114" s="12" t="str">
        <f t="shared" si="12"/>
        <v>Medium</v>
      </c>
      <c r="O114" s="12" t="str">
        <f t="shared" si="13"/>
        <v>Normal</v>
      </c>
      <c r="P114" s="12" t="str">
        <f t="shared" si="14"/>
        <v>Low Risk</v>
      </c>
      <c r="Q114" s="12" t="str">
        <f t="shared" si="15"/>
        <v>Low</v>
      </c>
      <c r="R114" s="12" t="str">
        <f t="shared" si="16"/>
        <v>Normal</v>
      </c>
      <c r="S114" s="34" t="str">
        <f t="shared" si="17"/>
        <v>Low DPF</v>
      </c>
    </row>
    <row r="115" spans="1:19" x14ac:dyDescent="0.35">
      <c r="A115" s="13">
        <v>114</v>
      </c>
      <c r="B115" s="14">
        <v>4</v>
      </c>
      <c r="C115" s="14">
        <v>76</v>
      </c>
      <c r="D115" s="14">
        <v>62</v>
      </c>
      <c r="E115" s="14">
        <v>21</v>
      </c>
      <c r="F115" s="14">
        <v>80</v>
      </c>
      <c r="G115" s="15">
        <v>34</v>
      </c>
      <c r="H115" s="19">
        <v>0.39100000000000001</v>
      </c>
      <c r="I115" s="14">
        <v>25</v>
      </c>
      <c r="J115" s="14">
        <v>0</v>
      </c>
      <c r="K115" s="13" t="str">
        <f t="shared" si="9"/>
        <v>Obese</v>
      </c>
      <c r="L115" s="16" t="str">
        <f t="shared" si="10"/>
        <v>no diabetes</v>
      </c>
      <c r="M115" s="16" t="str">
        <f t="shared" si="11"/>
        <v>Adult</v>
      </c>
      <c r="N115" s="16" t="str">
        <f t="shared" si="12"/>
        <v>Medium</v>
      </c>
      <c r="O115" s="16" t="str">
        <f t="shared" si="13"/>
        <v>Normal</v>
      </c>
      <c r="P115" s="16" t="str">
        <f t="shared" si="14"/>
        <v>High Risk</v>
      </c>
      <c r="Q115" s="16" t="str">
        <f t="shared" si="15"/>
        <v>Normal</v>
      </c>
      <c r="R115" s="16" t="str">
        <f t="shared" si="16"/>
        <v>Normal</v>
      </c>
      <c r="S115" s="35" t="str">
        <f t="shared" si="17"/>
        <v>Medium DPF</v>
      </c>
    </row>
    <row r="116" spans="1:19" x14ac:dyDescent="0.35">
      <c r="A116" s="9">
        <v>115</v>
      </c>
      <c r="B116" s="10">
        <v>7</v>
      </c>
      <c r="C116" s="10">
        <v>160</v>
      </c>
      <c r="D116" s="10">
        <v>54</v>
      </c>
      <c r="E116" s="10">
        <v>32</v>
      </c>
      <c r="F116" s="10">
        <v>175</v>
      </c>
      <c r="G116" s="11">
        <v>30.5</v>
      </c>
      <c r="H116" s="18">
        <v>0.58799999999999997</v>
      </c>
      <c r="I116" s="10">
        <v>39</v>
      </c>
      <c r="J116" s="10">
        <v>1</v>
      </c>
      <c r="K116" s="9" t="str">
        <f t="shared" si="9"/>
        <v>Obese</v>
      </c>
      <c r="L116" s="12" t="str">
        <f t="shared" si="10"/>
        <v>Diabetes present</v>
      </c>
      <c r="M116" s="12" t="str">
        <f t="shared" si="11"/>
        <v>Adult</v>
      </c>
      <c r="N116" s="12" t="str">
        <f t="shared" si="12"/>
        <v>Medium</v>
      </c>
      <c r="O116" s="12" t="str">
        <f t="shared" si="13"/>
        <v>Prediabetes</v>
      </c>
      <c r="P116" s="12" t="str">
        <f t="shared" si="14"/>
        <v>High Risk</v>
      </c>
      <c r="Q116" s="12" t="str">
        <f t="shared" si="15"/>
        <v>High</v>
      </c>
      <c r="R116" s="12" t="str">
        <f t="shared" si="16"/>
        <v>Low</v>
      </c>
      <c r="S116" s="34" t="str">
        <f t="shared" si="17"/>
        <v>Medium DPF</v>
      </c>
    </row>
    <row r="117" spans="1:19" x14ac:dyDescent="0.35">
      <c r="A117" s="13">
        <v>116</v>
      </c>
      <c r="B117" s="14">
        <v>4</v>
      </c>
      <c r="C117" s="14">
        <v>146</v>
      </c>
      <c r="D117" s="14">
        <v>92</v>
      </c>
      <c r="E117" s="14">
        <v>21</v>
      </c>
      <c r="F117" s="14">
        <v>80</v>
      </c>
      <c r="G117" s="15">
        <v>31.2</v>
      </c>
      <c r="H117" s="19">
        <v>0.53900000000000003</v>
      </c>
      <c r="I117" s="14">
        <v>61</v>
      </c>
      <c r="J117" s="14">
        <v>1</v>
      </c>
      <c r="K117" s="13" t="str">
        <f t="shared" si="9"/>
        <v>Obese</v>
      </c>
      <c r="L117" s="16" t="str">
        <f t="shared" si="10"/>
        <v>Diabetes present</v>
      </c>
      <c r="M117" s="16" t="str">
        <f t="shared" si="11"/>
        <v>Adult</v>
      </c>
      <c r="N117" s="16" t="str">
        <f t="shared" si="12"/>
        <v>Medium</v>
      </c>
      <c r="O117" s="16" t="str">
        <f t="shared" si="13"/>
        <v>Prediabetes</v>
      </c>
      <c r="P117" s="16" t="str">
        <f t="shared" si="14"/>
        <v>High Risk</v>
      </c>
      <c r="Q117" s="16" t="str">
        <f t="shared" si="15"/>
        <v>Normal</v>
      </c>
      <c r="R117" s="16" t="str">
        <f t="shared" si="16"/>
        <v>Hypertension</v>
      </c>
      <c r="S117" s="35" t="str">
        <f t="shared" si="17"/>
        <v>Medium DPF</v>
      </c>
    </row>
    <row r="118" spans="1:19" x14ac:dyDescent="0.35">
      <c r="A118" s="9">
        <v>117</v>
      </c>
      <c r="B118" s="10">
        <v>5</v>
      </c>
      <c r="C118" s="10">
        <v>124</v>
      </c>
      <c r="D118" s="10">
        <v>74</v>
      </c>
      <c r="E118" s="10">
        <v>21</v>
      </c>
      <c r="F118" s="10">
        <v>80</v>
      </c>
      <c r="G118" s="11">
        <v>34</v>
      </c>
      <c r="H118" s="18">
        <v>0.22</v>
      </c>
      <c r="I118" s="10">
        <v>38</v>
      </c>
      <c r="J118" s="10">
        <v>1</v>
      </c>
      <c r="K118" s="9" t="str">
        <f t="shared" si="9"/>
        <v>Obese</v>
      </c>
      <c r="L118" s="12" t="str">
        <f t="shared" si="10"/>
        <v>Diabetes present</v>
      </c>
      <c r="M118" s="12" t="str">
        <f t="shared" si="11"/>
        <v>Adult</v>
      </c>
      <c r="N118" s="12" t="str">
        <f t="shared" si="12"/>
        <v>Medium</v>
      </c>
      <c r="O118" s="12" t="str">
        <f t="shared" si="13"/>
        <v>Normal</v>
      </c>
      <c r="P118" s="12" t="str">
        <f t="shared" si="14"/>
        <v>High Risk</v>
      </c>
      <c r="Q118" s="12" t="str">
        <f t="shared" si="15"/>
        <v>Normal</v>
      </c>
      <c r="R118" s="12" t="str">
        <f t="shared" si="16"/>
        <v>Normal</v>
      </c>
      <c r="S118" s="34" t="str">
        <f t="shared" si="17"/>
        <v>Low DPF</v>
      </c>
    </row>
    <row r="119" spans="1:19" x14ac:dyDescent="0.35">
      <c r="A119" s="13">
        <v>118</v>
      </c>
      <c r="B119" s="14">
        <v>5</v>
      </c>
      <c r="C119" s="14">
        <v>78</v>
      </c>
      <c r="D119" s="14">
        <v>48</v>
      </c>
      <c r="E119" s="14">
        <v>21</v>
      </c>
      <c r="F119" s="14">
        <v>80</v>
      </c>
      <c r="G119" s="15">
        <v>33.700000000000003</v>
      </c>
      <c r="H119" s="19">
        <v>0.65400000000000003</v>
      </c>
      <c r="I119" s="14">
        <v>25</v>
      </c>
      <c r="J119" s="14">
        <v>0</v>
      </c>
      <c r="K119" s="13" t="str">
        <f t="shared" si="9"/>
        <v>Obese</v>
      </c>
      <c r="L119" s="16" t="str">
        <f t="shared" si="10"/>
        <v>no diabetes</v>
      </c>
      <c r="M119" s="16" t="str">
        <f t="shared" si="11"/>
        <v>Adult</v>
      </c>
      <c r="N119" s="16" t="str">
        <f t="shared" si="12"/>
        <v>Medium</v>
      </c>
      <c r="O119" s="16" t="str">
        <f t="shared" si="13"/>
        <v>Normal</v>
      </c>
      <c r="P119" s="16" t="str">
        <f t="shared" si="14"/>
        <v>High Risk</v>
      </c>
      <c r="Q119" s="16" t="str">
        <f t="shared" si="15"/>
        <v>Normal</v>
      </c>
      <c r="R119" s="16" t="str">
        <f t="shared" si="16"/>
        <v>Low</v>
      </c>
      <c r="S119" s="35" t="str">
        <f t="shared" si="17"/>
        <v>High DPF</v>
      </c>
    </row>
    <row r="120" spans="1:19" x14ac:dyDescent="0.35">
      <c r="A120" s="9">
        <v>119</v>
      </c>
      <c r="B120" s="10">
        <v>4</v>
      </c>
      <c r="C120" s="10">
        <v>97</v>
      </c>
      <c r="D120" s="10">
        <v>60</v>
      </c>
      <c r="E120" s="10">
        <v>23</v>
      </c>
      <c r="F120" s="10">
        <v>80</v>
      </c>
      <c r="G120" s="11">
        <v>28.2</v>
      </c>
      <c r="H120" s="18">
        <v>0.443</v>
      </c>
      <c r="I120" s="10">
        <v>22</v>
      </c>
      <c r="J120" s="10">
        <v>0</v>
      </c>
      <c r="K120" s="9" t="str">
        <f t="shared" si="9"/>
        <v>Overweight</v>
      </c>
      <c r="L120" s="12" t="str">
        <f t="shared" si="10"/>
        <v>no diabetes</v>
      </c>
      <c r="M120" s="12" t="str">
        <f t="shared" si="11"/>
        <v>Adult</v>
      </c>
      <c r="N120" s="12" t="str">
        <f t="shared" si="12"/>
        <v>Medium</v>
      </c>
      <c r="O120" s="12" t="str">
        <f t="shared" si="13"/>
        <v>Normal</v>
      </c>
      <c r="P120" s="12" t="str">
        <f t="shared" si="14"/>
        <v>High Risk</v>
      </c>
      <c r="Q120" s="12" t="str">
        <f t="shared" si="15"/>
        <v>Normal</v>
      </c>
      <c r="R120" s="12" t="str">
        <f t="shared" si="16"/>
        <v>Normal</v>
      </c>
      <c r="S120" s="34" t="str">
        <f t="shared" si="17"/>
        <v>Medium DPF</v>
      </c>
    </row>
    <row r="121" spans="1:19" x14ac:dyDescent="0.35">
      <c r="A121" s="13">
        <v>120</v>
      </c>
      <c r="B121" s="14">
        <v>4</v>
      </c>
      <c r="C121" s="14">
        <v>99</v>
      </c>
      <c r="D121" s="14">
        <v>76</v>
      </c>
      <c r="E121" s="14">
        <v>15</v>
      </c>
      <c r="F121" s="14">
        <v>51</v>
      </c>
      <c r="G121" s="15">
        <v>23.2</v>
      </c>
      <c r="H121" s="19">
        <v>0.223</v>
      </c>
      <c r="I121" s="14">
        <v>21</v>
      </c>
      <c r="J121" s="14">
        <v>0</v>
      </c>
      <c r="K121" s="13" t="str">
        <f t="shared" si="9"/>
        <v>Normal weight</v>
      </c>
      <c r="L121" s="16" t="str">
        <f t="shared" si="10"/>
        <v>no diabetes</v>
      </c>
      <c r="M121" s="16" t="str">
        <f t="shared" si="11"/>
        <v>Adult</v>
      </c>
      <c r="N121" s="16" t="str">
        <f t="shared" si="12"/>
        <v>Low</v>
      </c>
      <c r="O121" s="16" t="str">
        <f t="shared" si="13"/>
        <v>Normal</v>
      </c>
      <c r="P121" s="16" t="str">
        <f t="shared" si="14"/>
        <v>High Risk</v>
      </c>
      <c r="Q121" s="16" t="str">
        <f t="shared" si="15"/>
        <v>Low</v>
      </c>
      <c r="R121" s="16" t="str">
        <f t="shared" si="16"/>
        <v>Normal</v>
      </c>
      <c r="S121" s="35" t="str">
        <f t="shared" si="17"/>
        <v>Low DPF</v>
      </c>
    </row>
    <row r="122" spans="1:19" x14ac:dyDescent="0.35">
      <c r="A122" s="9">
        <v>121</v>
      </c>
      <c r="B122" s="10">
        <v>4</v>
      </c>
      <c r="C122" s="10">
        <v>162</v>
      </c>
      <c r="D122" s="10">
        <v>76</v>
      </c>
      <c r="E122" s="10">
        <v>56</v>
      </c>
      <c r="F122" s="10">
        <v>100</v>
      </c>
      <c r="G122" s="11">
        <v>53.2</v>
      </c>
      <c r="H122" s="18">
        <v>0.75900000000000001</v>
      </c>
      <c r="I122" s="10">
        <v>25</v>
      </c>
      <c r="J122" s="10">
        <v>1</v>
      </c>
      <c r="K122" s="9" t="str">
        <f t="shared" si="9"/>
        <v>Obese</v>
      </c>
      <c r="L122" s="12" t="str">
        <f t="shared" si="10"/>
        <v>Diabetes present</v>
      </c>
      <c r="M122" s="12" t="str">
        <f t="shared" si="11"/>
        <v>Adult</v>
      </c>
      <c r="N122" s="12" t="str">
        <f t="shared" si="12"/>
        <v>High</v>
      </c>
      <c r="O122" s="12" t="str">
        <f t="shared" si="13"/>
        <v>Prediabetes</v>
      </c>
      <c r="P122" s="12" t="str">
        <f t="shared" si="14"/>
        <v>High Risk</v>
      </c>
      <c r="Q122" s="12" t="str">
        <f t="shared" si="15"/>
        <v>Normal</v>
      </c>
      <c r="R122" s="12" t="str">
        <f t="shared" si="16"/>
        <v>Normal</v>
      </c>
      <c r="S122" s="34" t="str">
        <f t="shared" si="17"/>
        <v>High DPF</v>
      </c>
    </row>
    <row r="123" spans="1:19" x14ac:dyDescent="0.35">
      <c r="A123" s="13">
        <v>122</v>
      </c>
      <c r="B123" s="14">
        <v>6</v>
      </c>
      <c r="C123" s="14">
        <v>111</v>
      </c>
      <c r="D123" s="14">
        <v>64</v>
      </c>
      <c r="E123" s="14">
        <v>39</v>
      </c>
      <c r="F123" s="14">
        <v>80</v>
      </c>
      <c r="G123" s="15">
        <v>34.200000000000003</v>
      </c>
      <c r="H123" s="19">
        <v>0.26</v>
      </c>
      <c r="I123" s="14">
        <v>24</v>
      </c>
      <c r="J123" s="14">
        <v>0</v>
      </c>
      <c r="K123" s="13" t="str">
        <f t="shared" si="9"/>
        <v>Obese</v>
      </c>
      <c r="L123" s="16" t="str">
        <f t="shared" si="10"/>
        <v>no diabetes</v>
      </c>
      <c r="M123" s="16" t="str">
        <f t="shared" si="11"/>
        <v>Adult</v>
      </c>
      <c r="N123" s="16" t="str">
        <f t="shared" si="12"/>
        <v>Medium</v>
      </c>
      <c r="O123" s="16" t="str">
        <f t="shared" si="13"/>
        <v>Normal</v>
      </c>
      <c r="P123" s="16" t="str">
        <f t="shared" si="14"/>
        <v>High Risk</v>
      </c>
      <c r="Q123" s="16" t="str">
        <f t="shared" si="15"/>
        <v>Normal</v>
      </c>
      <c r="R123" s="16" t="str">
        <f t="shared" si="16"/>
        <v>Normal</v>
      </c>
      <c r="S123" s="35" t="str">
        <f t="shared" si="17"/>
        <v>Low DPF</v>
      </c>
    </row>
    <row r="124" spans="1:19" x14ac:dyDescent="0.35">
      <c r="A124" s="9">
        <v>123</v>
      </c>
      <c r="B124" s="10">
        <v>2</v>
      </c>
      <c r="C124" s="10">
        <v>107</v>
      </c>
      <c r="D124" s="10">
        <v>74</v>
      </c>
      <c r="E124" s="10">
        <v>30</v>
      </c>
      <c r="F124" s="10">
        <v>100</v>
      </c>
      <c r="G124" s="11">
        <v>33.6</v>
      </c>
      <c r="H124" s="18">
        <v>0.40400000000000003</v>
      </c>
      <c r="I124" s="10">
        <v>23</v>
      </c>
      <c r="J124" s="10">
        <v>0</v>
      </c>
      <c r="K124" s="9" t="str">
        <f t="shared" si="9"/>
        <v>Obese</v>
      </c>
      <c r="L124" s="12" t="str">
        <f t="shared" si="10"/>
        <v>no diabetes</v>
      </c>
      <c r="M124" s="12" t="str">
        <f t="shared" si="11"/>
        <v>Adult</v>
      </c>
      <c r="N124" s="12" t="str">
        <f t="shared" si="12"/>
        <v>Medium</v>
      </c>
      <c r="O124" s="12" t="str">
        <f t="shared" si="13"/>
        <v>Normal</v>
      </c>
      <c r="P124" s="12" t="str">
        <f t="shared" si="14"/>
        <v>Low Risk</v>
      </c>
      <c r="Q124" s="12" t="str">
        <f t="shared" si="15"/>
        <v>Normal</v>
      </c>
      <c r="R124" s="12" t="str">
        <f t="shared" si="16"/>
        <v>Normal</v>
      </c>
      <c r="S124" s="34" t="str">
        <f t="shared" si="17"/>
        <v>Medium DPF</v>
      </c>
    </row>
    <row r="125" spans="1:19" x14ac:dyDescent="0.35">
      <c r="A125" s="13">
        <v>124</v>
      </c>
      <c r="B125" s="14">
        <v>5</v>
      </c>
      <c r="C125" s="14">
        <v>132</v>
      </c>
      <c r="D125" s="14">
        <v>80</v>
      </c>
      <c r="E125" s="14">
        <v>21</v>
      </c>
      <c r="F125" s="14">
        <v>80</v>
      </c>
      <c r="G125" s="15">
        <v>26.8</v>
      </c>
      <c r="H125" s="19">
        <v>0.186</v>
      </c>
      <c r="I125" s="14">
        <v>69</v>
      </c>
      <c r="J125" s="14">
        <v>0</v>
      </c>
      <c r="K125" s="13" t="str">
        <f t="shared" si="9"/>
        <v>Overweight</v>
      </c>
      <c r="L125" s="16" t="str">
        <f t="shared" si="10"/>
        <v>no diabetes</v>
      </c>
      <c r="M125" s="16" t="str">
        <f t="shared" si="11"/>
        <v>Senior</v>
      </c>
      <c r="N125" s="16" t="str">
        <f t="shared" si="12"/>
        <v>Medium</v>
      </c>
      <c r="O125" s="16" t="str">
        <f t="shared" si="13"/>
        <v>Normal</v>
      </c>
      <c r="P125" s="16" t="str">
        <f t="shared" si="14"/>
        <v>High Risk</v>
      </c>
      <c r="Q125" s="16" t="str">
        <f t="shared" si="15"/>
        <v>Normal</v>
      </c>
      <c r="R125" s="16" t="str">
        <f t="shared" si="16"/>
        <v>Normal</v>
      </c>
      <c r="S125" s="35" t="str">
        <f t="shared" si="17"/>
        <v>Low DPF</v>
      </c>
    </row>
    <row r="126" spans="1:19" x14ac:dyDescent="0.35">
      <c r="A126" s="9">
        <v>125</v>
      </c>
      <c r="B126" s="10">
        <v>4</v>
      </c>
      <c r="C126" s="10">
        <v>113</v>
      </c>
      <c r="D126" s="10">
        <v>76</v>
      </c>
      <c r="E126" s="10">
        <v>21</v>
      </c>
      <c r="F126" s="10">
        <v>80</v>
      </c>
      <c r="G126" s="11">
        <v>33.299999999999997</v>
      </c>
      <c r="H126" s="18">
        <v>0.27800000000000002</v>
      </c>
      <c r="I126" s="10">
        <v>23</v>
      </c>
      <c r="J126" s="10">
        <v>1</v>
      </c>
      <c r="K126" s="9" t="str">
        <f t="shared" si="9"/>
        <v>Obese</v>
      </c>
      <c r="L126" s="12" t="str">
        <f t="shared" si="10"/>
        <v>Diabetes present</v>
      </c>
      <c r="M126" s="12" t="str">
        <f t="shared" si="11"/>
        <v>Adult</v>
      </c>
      <c r="N126" s="12" t="str">
        <f t="shared" si="12"/>
        <v>Medium</v>
      </c>
      <c r="O126" s="12" t="str">
        <f t="shared" si="13"/>
        <v>Normal</v>
      </c>
      <c r="P126" s="12" t="str">
        <f t="shared" si="14"/>
        <v>High Risk</v>
      </c>
      <c r="Q126" s="12" t="str">
        <f t="shared" si="15"/>
        <v>Normal</v>
      </c>
      <c r="R126" s="12" t="str">
        <f t="shared" si="16"/>
        <v>Normal</v>
      </c>
      <c r="S126" s="34" t="str">
        <f t="shared" si="17"/>
        <v>Low DPF</v>
      </c>
    </row>
    <row r="127" spans="1:19" x14ac:dyDescent="0.35">
      <c r="A127" s="13">
        <v>126</v>
      </c>
      <c r="B127" s="14">
        <v>1</v>
      </c>
      <c r="C127" s="14">
        <v>88</v>
      </c>
      <c r="D127" s="14">
        <v>30</v>
      </c>
      <c r="E127" s="14">
        <v>42</v>
      </c>
      <c r="F127" s="14">
        <v>99</v>
      </c>
      <c r="G127" s="15">
        <v>55</v>
      </c>
      <c r="H127" s="19">
        <v>0.496</v>
      </c>
      <c r="I127" s="14">
        <v>26</v>
      </c>
      <c r="J127" s="14">
        <v>1</v>
      </c>
      <c r="K127" s="13" t="str">
        <f t="shared" si="9"/>
        <v>Obese</v>
      </c>
      <c r="L127" s="16" t="str">
        <f t="shared" si="10"/>
        <v>Diabetes present</v>
      </c>
      <c r="M127" s="16" t="str">
        <f t="shared" si="11"/>
        <v>Adult</v>
      </c>
      <c r="N127" s="16" t="str">
        <f t="shared" si="12"/>
        <v>High</v>
      </c>
      <c r="O127" s="16" t="str">
        <f t="shared" si="13"/>
        <v>Normal</v>
      </c>
      <c r="P127" s="16" t="str">
        <f t="shared" si="14"/>
        <v>Low Risk</v>
      </c>
      <c r="Q127" s="16" t="str">
        <f t="shared" si="15"/>
        <v>Normal</v>
      </c>
      <c r="R127" s="16" t="str">
        <f t="shared" si="16"/>
        <v>Low</v>
      </c>
      <c r="S127" s="35" t="str">
        <f t="shared" si="17"/>
        <v>Medium DPF</v>
      </c>
    </row>
    <row r="128" spans="1:19" x14ac:dyDescent="0.35">
      <c r="A128" s="9">
        <v>127</v>
      </c>
      <c r="B128" s="10">
        <v>3</v>
      </c>
      <c r="C128" s="10">
        <v>120</v>
      </c>
      <c r="D128" s="10">
        <v>70</v>
      </c>
      <c r="E128" s="10">
        <v>30</v>
      </c>
      <c r="F128" s="10">
        <v>135</v>
      </c>
      <c r="G128" s="11">
        <v>42.9</v>
      </c>
      <c r="H128" s="18">
        <v>0.45200000000000001</v>
      </c>
      <c r="I128" s="10">
        <v>30</v>
      </c>
      <c r="J128" s="10">
        <v>0</v>
      </c>
      <c r="K128" s="9" t="str">
        <f t="shared" si="9"/>
        <v>Obese</v>
      </c>
      <c r="L128" s="12" t="str">
        <f t="shared" si="10"/>
        <v>no diabetes</v>
      </c>
      <c r="M128" s="12" t="str">
        <f t="shared" si="11"/>
        <v>Adult</v>
      </c>
      <c r="N128" s="12" t="str">
        <f t="shared" si="12"/>
        <v>Medium</v>
      </c>
      <c r="O128" s="12" t="str">
        <f t="shared" si="13"/>
        <v>Normal</v>
      </c>
      <c r="P128" s="12" t="str">
        <f t="shared" si="14"/>
        <v>Low Risk</v>
      </c>
      <c r="Q128" s="12" t="str">
        <f t="shared" si="15"/>
        <v>Normal</v>
      </c>
      <c r="R128" s="12" t="str">
        <f t="shared" si="16"/>
        <v>Normal</v>
      </c>
      <c r="S128" s="34" t="str">
        <f t="shared" si="17"/>
        <v>Medium DPF</v>
      </c>
    </row>
    <row r="129" spans="1:19" x14ac:dyDescent="0.35">
      <c r="A129" s="13">
        <v>128</v>
      </c>
      <c r="B129" s="14">
        <v>1</v>
      </c>
      <c r="C129" s="14">
        <v>118</v>
      </c>
      <c r="D129" s="14">
        <v>58</v>
      </c>
      <c r="E129" s="14">
        <v>36</v>
      </c>
      <c r="F129" s="14">
        <v>94</v>
      </c>
      <c r="G129" s="15">
        <v>33.299999999999997</v>
      </c>
      <c r="H129" s="19">
        <v>0.26100000000000001</v>
      </c>
      <c r="I129" s="14">
        <v>23</v>
      </c>
      <c r="J129" s="14">
        <v>0</v>
      </c>
      <c r="K129" s="13" t="str">
        <f t="shared" si="9"/>
        <v>Obese</v>
      </c>
      <c r="L129" s="16" t="str">
        <f t="shared" si="10"/>
        <v>no diabetes</v>
      </c>
      <c r="M129" s="16" t="str">
        <f t="shared" si="11"/>
        <v>Adult</v>
      </c>
      <c r="N129" s="16" t="str">
        <f t="shared" si="12"/>
        <v>Medium</v>
      </c>
      <c r="O129" s="16" t="str">
        <f t="shared" si="13"/>
        <v>Normal</v>
      </c>
      <c r="P129" s="16" t="str">
        <f t="shared" si="14"/>
        <v>Low Risk</v>
      </c>
      <c r="Q129" s="16" t="str">
        <f t="shared" si="15"/>
        <v>Normal</v>
      </c>
      <c r="R129" s="16" t="str">
        <f t="shared" si="16"/>
        <v>Low</v>
      </c>
      <c r="S129" s="35" t="str">
        <f t="shared" si="17"/>
        <v>Low DPF</v>
      </c>
    </row>
    <row r="130" spans="1:19" x14ac:dyDescent="0.35">
      <c r="A130" s="9">
        <v>129</v>
      </c>
      <c r="B130" s="10">
        <v>1</v>
      </c>
      <c r="C130" s="10">
        <v>117</v>
      </c>
      <c r="D130" s="10">
        <v>88</v>
      </c>
      <c r="E130" s="10">
        <v>24</v>
      </c>
      <c r="F130" s="10">
        <v>145</v>
      </c>
      <c r="G130" s="11">
        <v>34.5</v>
      </c>
      <c r="H130" s="18">
        <v>0.40300000000000002</v>
      </c>
      <c r="I130" s="10">
        <v>40</v>
      </c>
      <c r="J130" s="10">
        <v>1</v>
      </c>
      <c r="K130" s="9" t="str">
        <f t="shared" si="9"/>
        <v>Obese</v>
      </c>
      <c r="L130" s="12" t="str">
        <f t="shared" si="10"/>
        <v>Diabetes present</v>
      </c>
      <c r="M130" s="12" t="str">
        <f t="shared" si="11"/>
        <v>Adult</v>
      </c>
      <c r="N130" s="12" t="str">
        <f t="shared" si="12"/>
        <v>Medium</v>
      </c>
      <c r="O130" s="12" t="str">
        <f t="shared" si="13"/>
        <v>Normal</v>
      </c>
      <c r="P130" s="12" t="str">
        <f t="shared" si="14"/>
        <v>Low Risk</v>
      </c>
      <c r="Q130" s="12" t="str">
        <f t="shared" si="15"/>
        <v>Normal</v>
      </c>
      <c r="R130" s="12" t="str">
        <f t="shared" si="16"/>
        <v>Prehypertension</v>
      </c>
      <c r="S130" s="34" t="str">
        <f t="shared" si="17"/>
        <v>Medium DPF</v>
      </c>
    </row>
    <row r="131" spans="1:19" x14ac:dyDescent="0.35">
      <c r="A131" s="13">
        <v>130</v>
      </c>
      <c r="B131" s="14">
        <v>4</v>
      </c>
      <c r="C131" s="14">
        <v>105</v>
      </c>
      <c r="D131" s="14">
        <v>84</v>
      </c>
      <c r="E131" s="14">
        <v>21</v>
      </c>
      <c r="F131" s="14">
        <v>80</v>
      </c>
      <c r="G131" s="15">
        <v>27.9</v>
      </c>
      <c r="H131" s="19">
        <v>0.74099999999999999</v>
      </c>
      <c r="I131" s="14">
        <v>62</v>
      </c>
      <c r="J131" s="14">
        <v>1</v>
      </c>
      <c r="K131" s="13" t="str">
        <f t="shared" ref="K131:K194" si="18">IF(G131&lt;18.5, "Underweight", IF(G131&lt;24.9, "Normal weight", IF(G131&lt;29.9, "Overweight", "Obese")))</f>
        <v>Overweight</v>
      </c>
      <c r="L131" s="16" t="str">
        <f t="shared" ref="L131:L194" si="19">IF(J131=1,"Diabetes present","no diabetes")</f>
        <v>Diabetes present</v>
      </c>
      <c r="M131" s="16" t="str">
        <f t="shared" ref="M131:M194" si="20">IF(I131&lt;13, "Child", IF(I131&lt;20, "Teen", IF(I131&lt;65, "Adult", "Senior")))</f>
        <v>Adult</v>
      </c>
      <c r="N131" s="16" t="str">
        <f t="shared" ref="N131:N194" si="21">IF(E131&lt;20, "Low", IF(E131&lt;40, "Medium", "High"))</f>
        <v>Medium</v>
      </c>
      <c r="O131" s="16" t="str">
        <f t="shared" ref="O131:O194" si="22">IF(C131&lt;140, "Normal", IF(C131&lt;200, "Prediabetes", "Diabetes"))</f>
        <v>Normal</v>
      </c>
      <c r="P131" s="16" t="str">
        <f t="shared" ref="P131:P194" si="23">IF(B131&gt;3, "High Risk", "Low Risk")</f>
        <v>High Risk</v>
      </c>
      <c r="Q131" s="16" t="str">
        <f t="shared" ref="Q131:Q194" si="24">IF(F131&lt;80, "Low", IF(F131&lt;=150, "Normal", "High"))</f>
        <v>Normal</v>
      </c>
      <c r="R131" s="16" t="str">
        <f t="shared" ref="R131:R194" si="25">IF(D131&lt;60, "Low", IF(D131&lt;=80, "Normal", IF(D131&lt;=90, "Prehypertension", "Hypertension")))</f>
        <v>Prehypertension</v>
      </c>
      <c r="S131" s="35" t="str">
        <f t="shared" ref="S131:S194" si="26">IF(H131&lt;0.3, "Low DPF", IF(H131&lt;=0.6, "Medium DPF", "High DPF"))</f>
        <v>High DPF</v>
      </c>
    </row>
    <row r="132" spans="1:19" x14ac:dyDescent="0.35">
      <c r="A132" s="9">
        <v>131</v>
      </c>
      <c r="B132" s="10">
        <v>4</v>
      </c>
      <c r="C132" s="10">
        <v>173</v>
      </c>
      <c r="D132" s="10">
        <v>70</v>
      </c>
      <c r="E132" s="10">
        <v>14</v>
      </c>
      <c r="F132" s="10">
        <v>168</v>
      </c>
      <c r="G132" s="11">
        <v>29.7</v>
      </c>
      <c r="H132" s="18">
        <v>0.36099999999999999</v>
      </c>
      <c r="I132" s="10">
        <v>33</v>
      </c>
      <c r="J132" s="10">
        <v>1</v>
      </c>
      <c r="K132" s="9" t="str">
        <f t="shared" si="18"/>
        <v>Overweight</v>
      </c>
      <c r="L132" s="12" t="str">
        <f t="shared" si="19"/>
        <v>Diabetes present</v>
      </c>
      <c r="M132" s="12" t="str">
        <f t="shared" si="20"/>
        <v>Adult</v>
      </c>
      <c r="N132" s="12" t="str">
        <f t="shared" si="21"/>
        <v>Low</v>
      </c>
      <c r="O132" s="12" t="str">
        <f t="shared" si="22"/>
        <v>Prediabetes</v>
      </c>
      <c r="P132" s="12" t="str">
        <f t="shared" si="23"/>
        <v>High Risk</v>
      </c>
      <c r="Q132" s="12" t="str">
        <f t="shared" si="24"/>
        <v>High</v>
      </c>
      <c r="R132" s="12" t="str">
        <f t="shared" si="25"/>
        <v>Normal</v>
      </c>
      <c r="S132" s="34" t="str">
        <f t="shared" si="26"/>
        <v>Medium DPF</v>
      </c>
    </row>
    <row r="133" spans="1:19" x14ac:dyDescent="0.35">
      <c r="A133" s="13">
        <v>132</v>
      </c>
      <c r="B133" s="14">
        <v>9</v>
      </c>
      <c r="C133" s="14">
        <v>122</v>
      </c>
      <c r="D133" s="14">
        <v>56</v>
      </c>
      <c r="E133" s="14">
        <v>21</v>
      </c>
      <c r="F133" s="14">
        <v>80</v>
      </c>
      <c r="G133" s="15">
        <v>33.299999999999997</v>
      </c>
      <c r="H133" s="19">
        <v>1.1140000000000001</v>
      </c>
      <c r="I133" s="14">
        <v>33</v>
      </c>
      <c r="J133" s="14">
        <v>1</v>
      </c>
      <c r="K133" s="13" t="str">
        <f t="shared" si="18"/>
        <v>Obese</v>
      </c>
      <c r="L133" s="16" t="str">
        <f t="shared" si="19"/>
        <v>Diabetes present</v>
      </c>
      <c r="M133" s="16" t="str">
        <f t="shared" si="20"/>
        <v>Adult</v>
      </c>
      <c r="N133" s="16" t="str">
        <f t="shared" si="21"/>
        <v>Medium</v>
      </c>
      <c r="O133" s="16" t="str">
        <f t="shared" si="22"/>
        <v>Normal</v>
      </c>
      <c r="P133" s="16" t="str">
        <f t="shared" si="23"/>
        <v>High Risk</v>
      </c>
      <c r="Q133" s="16" t="str">
        <f t="shared" si="24"/>
        <v>Normal</v>
      </c>
      <c r="R133" s="16" t="str">
        <f t="shared" si="25"/>
        <v>Low</v>
      </c>
      <c r="S133" s="35" t="str">
        <f t="shared" si="26"/>
        <v>High DPF</v>
      </c>
    </row>
    <row r="134" spans="1:19" x14ac:dyDescent="0.35">
      <c r="A134" s="9">
        <v>133</v>
      </c>
      <c r="B134" s="10">
        <v>3</v>
      </c>
      <c r="C134" s="10">
        <v>170</v>
      </c>
      <c r="D134" s="10">
        <v>64</v>
      </c>
      <c r="E134" s="10">
        <v>37</v>
      </c>
      <c r="F134" s="10">
        <v>225</v>
      </c>
      <c r="G134" s="11">
        <v>34.5</v>
      </c>
      <c r="H134" s="18">
        <v>0.35599999999999998</v>
      </c>
      <c r="I134" s="10">
        <v>30</v>
      </c>
      <c r="J134" s="10">
        <v>1</v>
      </c>
      <c r="K134" s="9" t="str">
        <f t="shared" si="18"/>
        <v>Obese</v>
      </c>
      <c r="L134" s="12" t="str">
        <f t="shared" si="19"/>
        <v>Diabetes present</v>
      </c>
      <c r="M134" s="12" t="str">
        <f t="shared" si="20"/>
        <v>Adult</v>
      </c>
      <c r="N134" s="12" t="str">
        <f t="shared" si="21"/>
        <v>Medium</v>
      </c>
      <c r="O134" s="12" t="str">
        <f t="shared" si="22"/>
        <v>Prediabetes</v>
      </c>
      <c r="P134" s="12" t="str">
        <f t="shared" si="23"/>
        <v>Low Risk</v>
      </c>
      <c r="Q134" s="12" t="str">
        <f t="shared" si="24"/>
        <v>High</v>
      </c>
      <c r="R134" s="12" t="str">
        <f t="shared" si="25"/>
        <v>Normal</v>
      </c>
      <c r="S134" s="34" t="str">
        <f t="shared" si="26"/>
        <v>Medium DPF</v>
      </c>
    </row>
    <row r="135" spans="1:19" x14ac:dyDescent="0.35">
      <c r="A135" s="13">
        <v>134</v>
      </c>
      <c r="B135" s="14">
        <v>8</v>
      </c>
      <c r="C135" s="14">
        <v>84</v>
      </c>
      <c r="D135" s="14">
        <v>74</v>
      </c>
      <c r="E135" s="14">
        <v>31</v>
      </c>
      <c r="F135" s="14">
        <v>80</v>
      </c>
      <c r="G135" s="15">
        <v>38.299999999999997</v>
      </c>
      <c r="H135" s="19">
        <v>0.45700000000000002</v>
      </c>
      <c r="I135" s="14">
        <v>39</v>
      </c>
      <c r="J135" s="14">
        <v>0</v>
      </c>
      <c r="K135" s="13" t="str">
        <f t="shared" si="18"/>
        <v>Obese</v>
      </c>
      <c r="L135" s="16" t="str">
        <f t="shared" si="19"/>
        <v>no diabetes</v>
      </c>
      <c r="M135" s="16" t="str">
        <f t="shared" si="20"/>
        <v>Adult</v>
      </c>
      <c r="N135" s="16" t="str">
        <f t="shared" si="21"/>
        <v>Medium</v>
      </c>
      <c r="O135" s="16" t="str">
        <f t="shared" si="22"/>
        <v>Normal</v>
      </c>
      <c r="P135" s="16" t="str">
        <f t="shared" si="23"/>
        <v>High Risk</v>
      </c>
      <c r="Q135" s="16" t="str">
        <f t="shared" si="24"/>
        <v>Normal</v>
      </c>
      <c r="R135" s="16" t="str">
        <f t="shared" si="25"/>
        <v>Normal</v>
      </c>
      <c r="S135" s="35" t="str">
        <f t="shared" si="26"/>
        <v>Medium DPF</v>
      </c>
    </row>
    <row r="136" spans="1:19" x14ac:dyDescent="0.35">
      <c r="A136" s="9">
        <v>135</v>
      </c>
      <c r="B136" s="10">
        <v>2</v>
      </c>
      <c r="C136" s="10">
        <v>96</v>
      </c>
      <c r="D136" s="10">
        <v>68</v>
      </c>
      <c r="E136" s="10">
        <v>13</v>
      </c>
      <c r="F136" s="10">
        <v>49</v>
      </c>
      <c r="G136" s="11">
        <v>21.1</v>
      </c>
      <c r="H136" s="18">
        <v>0.64700000000000002</v>
      </c>
      <c r="I136" s="10">
        <v>26</v>
      </c>
      <c r="J136" s="10">
        <v>0</v>
      </c>
      <c r="K136" s="9" t="str">
        <f t="shared" si="18"/>
        <v>Normal weight</v>
      </c>
      <c r="L136" s="12" t="str">
        <f t="shared" si="19"/>
        <v>no diabetes</v>
      </c>
      <c r="M136" s="12" t="str">
        <f t="shared" si="20"/>
        <v>Adult</v>
      </c>
      <c r="N136" s="12" t="str">
        <f t="shared" si="21"/>
        <v>Low</v>
      </c>
      <c r="O136" s="12" t="str">
        <f t="shared" si="22"/>
        <v>Normal</v>
      </c>
      <c r="P136" s="12" t="str">
        <f t="shared" si="23"/>
        <v>Low Risk</v>
      </c>
      <c r="Q136" s="12" t="str">
        <f t="shared" si="24"/>
        <v>Low</v>
      </c>
      <c r="R136" s="12" t="str">
        <f t="shared" si="25"/>
        <v>Normal</v>
      </c>
      <c r="S136" s="34" t="str">
        <f t="shared" si="26"/>
        <v>High DPF</v>
      </c>
    </row>
    <row r="137" spans="1:19" x14ac:dyDescent="0.35">
      <c r="A137" s="13">
        <v>136</v>
      </c>
      <c r="B137" s="14">
        <v>2</v>
      </c>
      <c r="C137" s="14">
        <v>125</v>
      </c>
      <c r="D137" s="14">
        <v>60</v>
      </c>
      <c r="E137" s="14">
        <v>20</v>
      </c>
      <c r="F137" s="14">
        <v>140</v>
      </c>
      <c r="G137" s="15">
        <v>33.799999999999997</v>
      </c>
      <c r="H137" s="19">
        <v>8.7999999999999995E-2</v>
      </c>
      <c r="I137" s="14">
        <v>31</v>
      </c>
      <c r="J137" s="14">
        <v>0</v>
      </c>
      <c r="K137" s="13" t="str">
        <f t="shared" si="18"/>
        <v>Obese</v>
      </c>
      <c r="L137" s="16" t="str">
        <f t="shared" si="19"/>
        <v>no diabetes</v>
      </c>
      <c r="M137" s="16" t="str">
        <f t="shared" si="20"/>
        <v>Adult</v>
      </c>
      <c r="N137" s="16" t="str">
        <f t="shared" si="21"/>
        <v>Medium</v>
      </c>
      <c r="O137" s="16" t="str">
        <f t="shared" si="22"/>
        <v>Normal</v>
      </c>
      <c r="P137" s="16" t="str">
        <f t="shared" si="23"/>
        <v>Low Risk</v>
      </c>
      <c r="Q137" s="16" t="str">
        <f t="shared" si="24"/>
        <v>Normal</v>
      </c>
      <c r="R137" s="16" t="str">
        <f t="shared" si="25"/>
        <v>Normal</v>
      </c>
      <c r="S137" s="35" t="str">
        <f t="shared" si="26"/>
        <v>Low DPF</v>
      </c>
    </row>
    <row r="138" spans="1:19" x14ac:dyDescent="0.35">
      <c r="A138" s="9">
        <v>137</v>
      </c>
      <c r="B138" s="10">
        <v>4</v>
      </c>
      <c r="C138" s="10">
        <v>100</v>
      </c>
      <c r="D138" s="10">
        <v>70</v>
      </c>
      <c r="E138" s="10">
        <v>26</v>
      </c>
      <c r="F138" s="10">
        <v>50</v>
      </c>
      <c r="G138" s="11">
        <v>30.8</v>
      </c>
      <c r="H138" s="18">
        <v>0.59699999999999998</v>
      </c>
      <c r="I138" s="10">
        <v>21</v>
      </c>
      <c r="J138" s="10">
        <v>0</v>
      </c>
      <c r="K138" s="9" t="str">
        <f t="shared" si="18"/>
        <v>Obese</v>
      </c>
      <c r="L138" s="12" t="str">
        <f t="shared" si="19"/>
        <v>no diabetes</v>
      </c>
      <c r="M138" s="12" t="str">
        <f t="shared" si="20"/>
        <v>Adult</v>
      </c>
      <c r="N138" s="12" t="str">
        <f t="shared" si="21"/>
        <v>Medium</v>
      </c>
      <c r="O138" s="12" t="str">
        <f t="shared" si="22"/>
        <v>Normal</v>
      </c>
      <c r="P138" s="12" t="str">
        <f t="shared" si="23"/>
        <v>High Risk</v>
      </c>
      <c r="Q138" s="12" t="str">
        <f t="shared" si="24"/>
        <v>Low</v>
      </c>
      <c r="R138" s="12" t="str">
        <f t="shared" si="25"/>
        <v>Normal</v>
      </c>
      <c r="S138" s="34" t="str">
        <f t="shared" si="26"/>
        <v>Medium DPF</v>
      </c>
    </row>
    <row r="139" spans="1:19" x14ac:dyDescent="0.35">
      <c r="A139" s="13">
        <v>138</v>
      </c>
      <c r="B139" s="14">
        <v>4</v>
      </c>
      <c r="C139" s="14">
        <v>93</v>
      </c>
      <c r="D139" s="14">
        <v>60</v>
      </c>
      <c r="E139" s="14">
        <v>25</v>
      </c>
      <c r="F139" s="14">
        <v>92</v>
      </c>
      <c r="G139" s="15">
        <v>28.7</v>
      </c>
      <c r="H139" s="19">
        <v>0.53200000000000003</v>
      </c>
      <c r="I139" s="14">
        <v>22</v>
      </c>
      <c r="J139" s="14">
        <v>0</v>
      </c>
      <c r="K139" s="13" t="str">
        <f t="shared" si="18"/>
        <v>Overweight</v>
      </c>
      <c r="L139" s="16" t="str">
        <f t="shared" si="19"/>
        <v>no diabetes</v>
      </c>
      <c r="M139" s="16" t="str">
        <f t="shared" si="20"/>
        <v>Adult</v>
      </c>
      <c r="N139" s="16" t="str">
        <f t="shared" si="21"/>
        <v>Medium</v>
      </c>
      <c r="O139" s="16" t="str">
        <f t="shared" si="22"/>
        <v>Normal</v>
      </c>
      <c r="P139" s="16" t="str">
        <f t="shared" si="23"/>
        <v>High Risk</v>
      </c>
      <c r="Q139" s="16" t="str">
        <f t="shared" si="24"/>
        <v>Normal</v>
      </c>
      <c r="R139" s="16" t="str">
        <f t="shared" si="25"/>
        <v>Normal</v>
      </c>
      <c r="S139" s="35" t="str">
        <f t="shared" si="26"/>
        <v>Medium DPF</v>
      </c>
    </row>
    <row r="140" spans="1:19" x14ac:dyDescent="0.35">
      <c r="A140" s="9">
        <v>139</v>
      </c>
      <c r="B140" s="10">
        <v>4</v>
      </c>
      <c r="C140" s="10">
        <v>129</v>
      </c>
      <c r="D140" s="10">
        <v>80</v>
      </c>
      <c r="E140" s="10">
        <v>21</v>
      </c>
      <c r="F140" s="10">
        <v>80</v>
      </c>
      <c r="G140" s="11">
        <v>31.2</v>
      </c>
      <c r="H140" s="18">
        <v>0.70299999999999996</v>
      </c>
      <c r="I140" s="10">
        <v>29</v>
      </c>
      <c r="J140" s="10">
        <v>0</v>
      </c>
      <c r="K140" s="9" t="str">
        <f t="shared" si="18"/>
        <v>Obese</v>
      </c>
      <c r="L140" s="12" t="str">
        <f t="shared" si="19"/>
        <v>no diabetes</v>
      </c>
      <c r="M140" s="12" t="str">
        <f t="shared" si="20"/>
        <v>Adult</v>
      </c>
      <c r="N140" s="12" t="str">
        <f t="shared" si="21"/>
        <v>Medium</v>
      </c>
      <c r="O140" s="12" t="str">
        <f t="shared" si="22"/>
        <v>Normal</v>
      </c>
      <c r="P140" s="12" t="str">
        <f t="shared" si="23"/>
        <v>High Risk</v>
      </c>
      <c r="Q140" s="12" t="str">
        <f t="shared" si="24"/>
        <v>Normal</v>
      </c>
      <c r="R140" s="12" t="str">
        <f t="shared" si="25"/>
        <v>Normal</v>
      </c>
      <c r="S140" s="34" t="str">
        <f t="shared" si="26"/>
        <v>High DPF</v>
      </c>
    </row>
    <row r="141" spans="1:19" x14ac:dyDescent="0.35">
      <c r="A141" s="13">
        <v>140</v>
      </c>
      <c r="B141" s="14">
        <v>5</v>
      </c>
      <c r="C141" s="14">
        <v>105</v>
      </c>
      <c r="D141" s="14">
        <v>72</v>
      </c>
      <c r="E141" s="14">
        <v>29</v>
      </c>
      <c r="F141" s="14">
        <v>325</v>
      </c>
      <c r="G141" s="15">
        <v>36.9</v>
      </c>
      <c r="H141" s="19">
        <v>0.159</v>
      </c>
      <c r="I141" s="14">
        <v>28</v>
      </c>
      <c r="J141" s="14">
        <v>0</v>
      </c>
      <c r="K141" s="13" t="str">
        <f t="shared" si="18"/>
        <v>Obese</v>
      </c>
      <c r="L141" s="16" t="str">
        <f t="shared" si="19"/>
        <v>no diabetes</v>
      </c>
      <c r="M141" s="16" t="str">
        <f t="shared" si="20"/>
        <v>Adult</v>
      </c>
      <c r="N141" s="16" t="str">
        <f t="shared" si="21"/>
        <v>Medium</v>
      </c>
      <c r="O141" s="16" t="str">
        <f t="shared" si="22"/>
        <v>Normal</v>
      </c>
      <c r="P141" s="16" t="str">
        <f t="shared" si="23"/>
        <v>High Risk</v>
      </c>
      <c r="Q141" s="16" t="str">
        <f t="shared" si="24"/>
        <v>High</v>
      </c>
      <c r="R141" s="16" t="str">
        <f t="shared" si="25"/>
        <v>Normal</v>
      </c>
      <c r="S141" s="35" t="str">
        <f t="shared" si="26"/>
        <v>Low DPF</v>
      </c>
    </row>
    <row r="142" spans="1:19" x14ac:dyDescent="0.35">
      <c r="A142" s="9">
        <v>141</v>
      </c>
      <c r="B142" s="10">
        <v>3</v>
      </c>
      <c r="C142" s="10">
        <v>128</v>
      </c>
      <c r="D142" s="10">
        <v>78</v>
      </c>
      <c r="E142" s="10">
        <v>21</v>
      </c>
      <c r="F142" s="10">
        <v>80</v>
      </c>
      <c r="G142" s="11">
        <v>21.1</v>
      </c>
      <c r="H142" s="18">
        <v>0.26800000000000002</v>
      </c>
      <c r="I142" s="10">
        <v>55</v>
      </c>
      <c r="J142" s="10">
        <v>0</v>
      </c>
      <c r="K142" s="9" t="str">
        <f t="shared" si="18"/>
        <v>Normal weight</v>
      </c>
      <c r="L142" s="12" t="str">
        <f t="shared" si="19"/>
        <v>no diabetes</v>
      </c>
      <c r="M142" s="12" t="str">
        <f t="shared" si="20"/>
        <v>Adult</v>
      </c>
      <c r="N142" s="12" t="str">
        <f t="shared" si="21"/>
        <v>Medium</v>
      </c>
      <c r="O142" s="12" t="str">
        <f t="shared" si="22"/>
        <v>Normal</v>
      </c>
      <c r="P142" s="12" t="str">
        <f t="shared" si="23"/>
        <v>Low Risk</v>
      </c>
      <c r="Q142" s="12" t="str">
        <f t="shared" si="24"/>
        <v>Normal</v>
      </c>
      <c r="R142" s="12" t="str">
        <f t="shared" si="25"/>
        <v>Normal</v>
      </c>
      <c r="S142" s="34" t="str">
        <f t="shared" si="26"/>
        <v>Low DPF</v>
      </c>
    </row>
    <row r="143" spans="1:19" x14ac:dyDescent="0.35">
      <c r="A143" s="13">
        <v>142</v>
      </c>
      <c r="B143" s="14">
        <v>5</v>
      </c>
      <c r="C143" s="14">
        <v>106</v>
      </c>
      <c r="D143" s="14">
        <v>82</v>
      </c>
      <c r="E143" s="14">
        <v>30</v>
      </c>
      <c r="F143" s="14">
        <v>80</v>
      </c>
      <c r="G143" s="15">
        <v>39.5</v>
      </c>
      <c r="H143" s="19">
        <v>0.28599999999999998</v>
      </c>
      <c r="I143" s="14">
        <v>38</v>
      </c>
      <c r="J143" s="14">
        <v>0</v>
      </c>
      <c r="K143" s="13" t="str">
        <f t="shared" si="18"/>
        <v>Obese</v>
      </c>
      <c r="L143" s="16" t="str">
        <f t="shared" si="19"/>
        <v>no diabetes</v>
      </c>
      <c r="M143" s="16" t="str">
        <f t="shared" si="20"/>
        <v>Adult</v>
      </c>
      <c r="N143" s="16" t="str">
        <f t="shared" si="21"/>
        <v>Medium</v>
      </c>
      <c r="O143" s="16" t="str">
        <f t="shared" si="22"/>
        <v>Normal</v>
      </c>
      <c r="P143" s="16" t="str">
        <f t="shared" si="23"/>
        <v>High Risk</v>
      </c>
      <c r="Q143" s="16" t="str">
        <f t="shared" si="24"/>
        <v>Normal</v>
      </c>
      <c r="R143" s="16" t="str">
        <f t="shared" si="25"/>
        <v>Prehypertension</v>
      </c>
      <c r="S143" s="35" t="str">
        <f t="shared" si="26"/>
        <v>Low DPF</v>
      </c>
    </row>
    <row r="144" spans="1:19" x14ac:dyDescent="0.35">
      <c r="A144" s="9">
        <v>143</v>
      </c>
      <c r="B144" s="10">
        <v>2</v>
      </c>
      <c r="C144" s="10">
        <v>108</v>
      </c>
      <c r="D144" s="10">
        <v>52</v>
      </c>
      <c r="E144" s="10">
        <v>26</v>
      </c>
      <c r="F144" s="10">
        <v>63</v>
      </c>
      <c r="G144" s="11">
        <v>32.5</v>
      </c>
      <c r="H144" s="18">
        <v>0.318</v>
      </c>
      <c r="I144" s="10">
        <v>22</v>
      </c>
      <c r="J144" s="10">
        <v>0</v>
      </c>
      <c r="K144" s="9" t="str">
        <f t="shared" si="18"/>
        <v>Obese</v>
      </c>
      <c r="L144" s="12" t="str">
        <f t="shared" si="19"/>
        <v>no diabetes</v>
      </c>
      <c r="M144" s="12" t="str">
        <f t="shared" si="20"/>
        <v>Adult</v>
      </c>
      <c r="N144" s="12" t="str">
        <f t="shared" si="21"/>
        <v>Medium</v>
      </c>
      <c r="O144" s="12" t="str">
        <f t="shared" si="22"/>
        <v>Normal</v>
      </c>
      <c r="P144" s="12" t="str">
        <f t="shared" si="23"/>
        <v>Low Risk</v>
      </c>
      <c r="Q144" s="12" t="str">
        <f t="shared" si="24"/>
        <v>Low</v>
      </c>
      <c r="R144" s="12" t="str">
        <f t="shared" si="25"/>
        <v>Low</v>
      </c>
      <c r="S144" s="34" t="str">
        <f t="shared" si="26"/>
        <v>Medium DPF</v>
      </c>
    </row>
    <row r="145" spans="1:19" x14ac:dyDescent="0.35">
      <c r="A145" s="13">
        <v>144</v>
      </c>
      <c r="B145" s="14">
        <v>14</v>
      </c>
      <c r="C145" s="14">
        <v>108</v>
      </c>
      <c r="D145" s="14">
        <v>66</v>
      </c>
      <c r="E145" s="14">
        <v>21</v>
      </c>
      <c r="F145" s="14">
        <v>80</v>
      </c>
      <c r="G145" s="15">
        <v>32.4</v>
      </c>
      <c r="H145" s="19">
        <v>0.27200000000000002</v>
      </c>
      <c r="I145" s="14">
        <v>42</v>
      </c>
      <c r="J145" s="14">
        <v>1</v>
      </c>
      <c r="K145" s="13" t="str">
        <f t="shared" si="18"/>
        <v>Obese</v>
      </c>
      <c r="L145" s="16" t="str">
        <f t="shared" si="19"/>
        <v>Diabetes present</v>
      </c>
      <c r="M145" s="16" t="str">
        <f t="shared" si="20"/>
        <v>Adult</v>
      </c>
      <c r="N145" s="16" t="str">
        <f t="shared" si="21"/>
        <v>Medium</v>
      </c>
      <c r="O145" s="16" t="str">
        <f t="shared" si="22"/>
        <v>Normal</v>
      </c>
      <c r="P145" s="16" t="str">
        <f t="shared" si="23"/>
        <v>High Risk</v>
      </c>
      <c r="Q145" s="16" t="str">
        <f t="shared" si="24"/>
        <v>Normal</v>
      </c>
      <c r="R145" s="16" t="str">
        <f t="shared" si="25"/>
        <v>Normal</v>
      </c>
      <c r="S145" s="35" t="str">
        <f t="shared" si="26"/>
        <v>Low DPF</v>
      </c>
    </row>
    <row r="146" spans="1:19" x14ac:dyDescent="0.35">
      <c r="A146" s="9">
        <v>145</v>
      </c>
      <c r="B146" s="10">
        <v>4</v>
      </c>
      <c r="C146" s="10">
        <v>154</v>
      </c>
      <c r="D146" s="10">
        <v>62</v>
      </c>
      <c r="E146" s="10">
        <v>31</v>
      </c>
      <c r="F146" s="10">
        <v>284</v>
      </c>
      <c r="G146" s="11">
        <v>32.799999999999997</v>
      </c>
      <c r="H146" s="18">
        <v>0.23699999999999999</v>
      </c>
      <c r="I146" s="10">
        <v>23</v>
      </c>
      <c r="J146" s="10">
        <v>0</v>
      </c>
      <c r="K146" s="9" t="str">
        <f t="shared" si="18"/>
        <v>Obese</v>
      </c>
      <c r="L146" s="12" t="str">
        <f t="shared" si="19"/>
        <v>no diabetes</v>
      </c>
      <c r="M146" s="12" t="str">
        <f t="shared" si="20"/>
        <v>Adult</v>
      </c>
      <c r="N146" s="12" t="str">
        <f t="shared" si="21"/>
        <v>Medium</v>
      </c>
      <c r="O146" s="12" t="str">
        <f t="shared" si="22"/>
        <v>Prediabetes</v>
      </c>
      <c r="P146" s="12" t="str">
        <f t="shared" si="23"/>
        <v>High Risk</v>
      </c>
      <c r="Q146" s="12" t="str">
        <f t="shared" si="24"/>
        <v>High</v>
      </c>
      <c r="R146" s="12" t="str">
        <f t="shared" si="25"/>
        <v>Normal</v>
      </c>
      <c r="S146" s="34" t="str">
        <f t="shared" si="26"/>
        <v>Low DPF</v>
      </c>
    </row>
    <row r="147" spans="1:19" x14ac:dyDescent="0.35">
      <c r="A147" s="13">
        <v>146</v>
      </c>
      <c r="B147" s="14">
        <v>4</v>
      </c>
      <c r="C147" s="14">
        <v>102</v>
      </c>
      <c r="D147" s="14">
        <v>75</v>
      </c>
      <c r="E147" s="14">
        <v>23</v>
      </c>
      <c r="F147" s="14">
        <v>80</v>
      </c>
      <c r="G147" s="15">
        <v>32.14</v>
      </c>
      <c r="H147" s="19">
        <v>0.57199999999999995</v>
      </c>
      <c r="I147" s="14">
        <v>21</v>
      </c>
      <c r="J147" s="14">
        <v>0</v>
      </c>
      <c r="K147" s="13" t="str">
        <f t="shared" si="18"/>
        <v>Obese</v>
      </c>
      <c r="L147" s="16" t="str">
        <f t="shared" si="19"/>
        <v>no diabetes</v>
      </c>
      <c r="M147" s="16" t="str">
        <f t="shared" si="20"/>
        <v>Adult</v>
      </c>
      <c r="N147" s="16" t="str">
        <f t="shared" si="21"/>
        <v>Medium</v>
      </c>
      <c r="O147" s="16" t="str">
        <f t="shared" si="22"/>
        <v>Normal</v>
      </c>
      <c r="P147" s="16" t="str">
        <f t="shared" si="23"/>
        <v>High Risk</v>
      </c>
      <c r="Q147" s="16" t="str">
        <f t="shared" si="24"/>
        <v>Normal</v>
      </c>
      <c r="R147" s="16" t="str">
        <f t="shared" si="25"/>
        <v>Normal</v>
      </c>
      <c r="S147" s="35" t="str">
        <f t="shared" si="26"/>
        <v>Medium DPF</v>
      </c>
    </row>
    <row r="148" spans="1:19" x14ac:dyDescent="0.35">
      <c r="A148" s="9">
        <v>147</v>
      </c>
      <c r="B148" s="10">
        <v>9</v>
      </c>
      <c r="C148" s="10">
        <v>57</v>
      </c>
      <c r="D148" s="10">
        <v>80</v>
      </c>
      <c r="E148" s="10">
        <v>37</v>
      </c>
      <c r="F148" s="10">
        <v>80</v>
      </c>
      <c r="G148" s="11">
        <v>32.799999999999997</v>
      </c>
      <c r="H148" s="18">
        <v>9.6000000000000002E-2</v>
      </c>
      <c r="I148" s="10">
        <v>41</v>
      </c>
      <c r="J148" s="10">
        <v>0</v>
      </c>
      <c r="K148" s="9" t="str">
        <f t="shared" si="18"/>
        <v>Obese</v>
      </c>
      <c r="L148" s="12" t="str">
        <f t="shared" si="19"/>
        <v>no diabetes</v>
      </c>
      <c r="M148" s="12" t="str">
        <f t="shared" si="20"/>
        <v>Adult</v>
      </c>
      <c r="N148" s="12" t="str">
        <f t="shared" si="21"/>
        <v>Medium</v>
      </c>
      <c r="O148" s="12" t="str">
        <f t="shared" si="22"/>
        <v>Normal</v>
      </c>
      <c r="P148" s="12" t="str">
        <f t="shared" si="23"/>
        <v>High Risk</v>
      </c>
      <c r="Q148" s="12" t="str">
        <f t="shared" si="24"/>
        <v>Normal</v>
      </c>
      <c r="R148" s="12" t="str">
        <f t="shared" si="25"/>
        <v>Normal</v>
      </c>
      <c r="S148" s="34" t="str">
        <f t="shared" si="26"/>
        <v>Low DPF</v>
      </c>
    </row>
    <row r="149" spans="1:19" x14ac:dyDescent="0.35">
      <c r="A149" s="13">
        <v>148</v>
      </c>
      <c r="B149" s="14">
        <v>2</v>
      </c>
      <c r="C149" s="14">
        <v>106</v>
      </c>
      <c r="D149" s="14">
        <v>64</v>
      </c>
      <c r="E149" s="14">
        <v>35</v>
      </c>
      <c r="F149" s="14">
        <v>119</v>
      </c>
      <c r="G149" s="15">
        <v>30.5</v>
      </c>
      <c r="H149" s="19">
        <v>1.4</v>
      </c>
      <c r="I149" s="14">
        <v>34</v>
      </c>
      <c r="J149" s="14">
        <v>0</v>
      </c>
      <c r="K149" s="13" t="str">
        <f t="shared" si="18"/>
        <v>Obese</v>
      </c>
      <c r="L149" s="16" t="str">
        <f t="shared" si="19"/>
        <v>no diabetes</v>
      </c>
      <c r="M149" s="16" t="str">
        <f t="shared" si="20"/>
        <v>Adult</v>
      </c>
      <c r="N149" s="16" t="str">
        <f t="shared" si="21"/>
        <v>Medium</v>
      </c>
      <c r="O149" s="16" t="str">
        <f t="shared" si="22"/>
        <v>Normal</v>
      </c>
      <c r="P149" s="16" t="str">
        <f t="shared" si="23"/>
        <v>Low Risk</v>
      </c>
      <c r="Q149" s="16" t="str">
        <f t="shared" si="24"/>
        <v>Normal</v>
      </c>
      <c r="R149" s="16" t="str">
        <f t="shared" si="25"/>
        <v>Normal</v>
      </c>
      <c r="S149" s="35" t="str">
        <f t="shared" si="26"/>
        <v>High DPF</v>
      </c>
    </row>
    <row r="150" spans="1:19" x14ac:dyDescent="0.35">
      <c r="A150" s="9">
        <v>149</v>
      </c>
      <c r="B150" s="10">
        <v>5</v>
      </c>
      <c r="C150" s="10">
        <v>147</v>
      </c>
      <c r="D150" s="10">
        <v>78</v>
      </c>
      <c r="E150" s="10">
        <v>21</v>
      </c>
      <c r="F150" s="10">
        <v>80</v>
      </c>
      <c r="G150" s="11">
        <v>33.700000000000003</v>
      </c>
      <c r="H150" s="18">
        <v>0.218</v>
      </c>
      <c r="I150" s="10">
        <v>65</v>
      </c>
      <c r="J150" s="10">
        <v>0</v>
      </c>
      <c r="K150" s="9" t="str">
        <f t="shared" si="18"/>
        <v>Obese</v>
      </c>
      <c r="L150" s="12" t="str">
        <f t="shared" si="19"/>
        <v>no diabetes</v>
      </c>
      <c r="M150" s="12" t="str">
        <f t="shared" si="20"/>
        <v>Senior</v>
      </c>
      <c r="N150" s="12" t="str">
        <f t="shared" si="21"/>
        <v>Medium</v>
      </c>
      <c r="O150" s="12" t="str">
        <f t="shared" si="22"/>
        <v>Prediabetes</v>
      </c>
      <c r="P150" s="12" t="str">
        <f t="shared" si="23"/>
        <v>High Risk</v>
      </c>
      <c r="Q150" s="12" t="str">
        <f t="shared" si="24"/>
        <v>Normal</v>
      </c>
      <c r="R150" s="12" t="str">
        <f t="shared" si="25"/>
        <v>Normal</v>
      </c>
      <c r="S150" s="34" t="str">
        <f t="shared" si="26"/>
        <v>Low DPF</v>
      </c>
    </row>
    <row r="151" spans="1:19" x14ac:dyDescent="0.35">
      <c r="A151" s="13">
        <v>150</v>
      </c>
      <c r="B151" s="14">
        <v>2</v>
      </c>
      <c r="C151" s="14">
        <v>90</v>
      </c>
      <c r="D151" s="14">
        <v>70</v>
      </c>
      <c r="E151" s="14">
        <v>17</v>
      </c>
      <c r="F151" s="14">
        <v>80</v>
      </c>
      <c r="G151" s="15">
        <v>27.3</v>
      </c>
      <c r="H151" s="19">
        <v>8.5000000000000006E-2</v>
      </c>
      <c r="I151" s="14">
        <v>22</v>
      </c>
      <c r="J151" s="14">
        <v>0</v>
      </c>
      <c r="K151" s="13" t="str">
        <f t="shared" si="18"/>
        <v>Overweight</v>
      </c>
      <c r="L151" s="16" t="str">
        <f t="shared" si="19"/>
        <v>no diabetes</v>
      </c>
      <c r="M151" s="16" t="str">
        <f t="shared" si="20"/>
        <v>Adult</v>
      </c>
      <c r="N151" s="16" t="str">
        <f t="shared" si="21"/>
        <v>Low</v>
      </c>
      <c r="O151" s="16" t="str">
        <f t="shared" si="22"/>
        <v>Normal</v>
      </c>
      <c r="P151" s="16" t="str">
        <f t="shared" si="23"/>
        <v>Low Risk</v>
      </c>
      <c r="Q151" s="16" t="str">
        <f t="shared" si="24"/>
        <v>Normal</v>
      </c>
      <c r="R151" s="16" t="str">
        <f t="shared" si="25"/>
        <v>Normal</v>
      </c>
      <c r="S151" s="35" t="str">
        <f t="shared" si="26"/>
        <v>Low DPF</v>
      </c>
    </row>
    <row r="152" spans="1:19" x14ac:dyDescent="0.35">
      <c r="A152" s="9">
        <v>151</v>
      </c>
      <c r="B152" s="10">
        <v>1</v>
      </c>
      <c r="C152" s="10">
        <v>136</v>
      </c>
      <c r="D152" s="10">
        <v>74</v>
      </c>
      <c r="E152" s="10">
        <v>50</v>
      </c>
      <c r="F152" s="10">
        <v>204</v>
      </c>
      <c r="G152" s="11">
        <v>37.4</v>
      </c>
      <c r="H152" s="18">
        <v>0.39900000000000002</v>
      </c>
      <c r="I152" s="10">
        <v>24</v>
      </c>
      <c r="J152" s="10">
        <v>0</v>
      </c>
      <c r="K152" s="9" t="str">
        <f t="shared" si="18"/>
        <v>Obese</v>
      </c>
      <c r="L152" s="12" t="str">
        <f t="shared" si="19"/>
        <v>no diabetes</v>
      </c>
      <c r="M152" s="12" t="str">
        <f t="shared" si="20"/>
        <v>Adult</v>
      </c>
      <c r="N152" s="12" t="str">
        <f t="shared" si="21"/>
        <v>High</v>
      </c>
      <c r="O152" s="12" t="str">
        <f t="shared" si="22"/>
        <v>Normal</v>
      </c>
      <c r="P152" s="12" t="str">
        <f t="shared" si="23"/>
        <v>Low Risk</v>
      </c>
      <c r="Q152" s="12" t="str">
        <f t="shared" si="24"/>
        <v>High</v>
      </c>
      <c r="R152" s="12" t="str">
        <f t="shared" si="25"/>
        <v>Normal</v>
      </c>
      <c r="S152" s="34" t="str">
        <f t="shared" si="26"/>
        <v>Medium DPF</v>
      </c>
    </row>
    <row r="153" spans="1:19" x14ac:dyDescent="0.35">
      <c r="A153" s="13">
        <v>152</v>
      </c>
      <c r="B153" s="14">
        <v>4</v>
      </c>
      <c r="C153" s="14">
        <v>114</v>
      </c>
      <c r="D153" s="14">
        <v>65</v>
      </c>
      <c r="E153" s="14">
        <v>21</v>
      </c>
      <c r="F153" s="14">
        <v>80</v>
      </c>
      <c r="G153" s="15">
        <v>21.9</v>
      </c>
      <c r="H153" s="19">
        <v>0.432</v>
      </c>
      <c r="I153" s="14">
        <v>37</v>
      </c>
      <c r="J153" s="14">
        <v>0</v>
      </c>
      <c r="K153" s="13" t="str">
        <f t="shared" si="18"/>
        <v>Normal weight</v>
      </c>
      <c r="L153" s="16" t="str">
        <f t="shared" si="19"/>
        <v>no diabetes</v>
      </c>
      <c r="M153" s="16" t="str">
        <f t="shared" si="20"/>
        <v>Adult</v>
      </c>
      <c r="N153" s="16" t="str">
        <f t="shared" si="21"/>
        <v>Medium</v>
      </c>
      <c r="O153" s="16" t="str">
        <f t="shared" si="22"/>
        <v>Normal</v>
      </c>
      <c r="P153" s="16" t="str">
        <f t="shared" si="23"/>
        <v>High Risk</v>
      </c>
      <c r="Q153" s="16" t="str">
        <f t="shared" si="24"/>
        <v>Normal</v>
      </c>
      <c r="R153" s="16" t="str">
        <f t="shared" si="25"/>
        <v>Normal</v>
      </c>
      <c r="S153" s="35" t="str">
        <f t="shared" si="26"/>
        <v>Medium DPF</v>
      </c>
    </row>
    <row r="154" spans="1:19" x14ac:dyDescent="0.35">
      <c r="A154" s="9">
        <v>153</v>
      </c>
      <c r="B154" s="10">
        <v>9</v>
      </c>
      <c r="C154" s="10">
        <v>156</v>
      </c>
      <c r="D154" s="10">
        <v>86</v>
      </c>
      <c r="E154" s="10">
        <v>28</v>
      </c>
      <c r="F154" s="10">
        <v>155</v>
      </c>
      <c r="G154" s="11">
        <v>34.299999999999997</v>
      </c>
      <c r="H154" s="18">
        <v>1.1890000000000001</v>
      </c>
      <c r="I154" s="10">
        <v>42</v>
      </c>
      <c r="J154" s="10">
        <v>1</v>
      </c>
      <c r="K154" s="9" t="str">
        <f t="shared" si="18"/>
        <v>Obese</v>
      </c>
      <c r="L154" s="12" t="str">
        <f t="shared" si="19"/>
        <v>Diabetes present</v>
      </c>
      <c r="M154" s="12" t="str">
        <f t="shared" si="20"/>
        <v>Adult</v>
      </c>
      <c r="N154" s="12" t="str">
        <f t="shared" si="21"/>
        <v>Medium</v>
      </c>
      <c r="O154" s="12" t="str">
        <f t="shared" si="22"/>
        <v>Prediabetes</v>
      </c>
      <c r="P154" s="12" t="str">
        <f t="shared" si="23"/>
        <v>High Risk</v>
      </c>
      <c r="Q154" s="12" t="str">
        <f t="shared" si="24"/>
        <v>High</v>
      </c>
      <c r="R154" s="12" t="str">
        <f t="shared" si="25"/>
        <v>Prehypertension</v>
      </c>
      <c r="S154" s="34" t="str">
        <f t="shared" si="26"/>
        <v>High DPF</v>
      </c>
    </row>
    <row r="155" spans="1:19" x14ac:dyDescent="0.35">
      <c r="A155" s="13">
        <v>154</v>
      </c>
      <c r="B155" s="14">
        <v>1</v>
      </c>
      <c r="C155" s="14">
        <v>153</v>
      </c>
      <c r="D155" s="14">
        <v>82</v>
      </c>
      <c r="E155" s="14">
        <v>42</v>
      </c>
      <c r="F155" s="14">
        <v>485</v>
      </c>
      <c r="G155" s="15">
        <v>40.6</v>
      </c>
      <c r="H155" s="19">
        <v>0.68700000000000006</v>
      </c>
      <c r="I155" s="14">
        <v>23</v>
      </c>
      <c r="J155" s="14">
        <v>0</v>
      </c>
      <c r="K155" s="13" t="str">
        <f t="shared" si="18"/>
        <v>Obese</v>
      </c>
      <c r="L155" s="16" t="str">
        <f t="shared" si="19"/>
        <v>no diabetes</v>
      </c>
      <c r="M155" s="16" t="str">
        <f t="shared" si="20"/>
        <v>Adult</v>
      </c>
      <c r="N155" s="16" t="str">
        <f t="shared" si="21"/>
        <v>High</v>
      </c>
      <c r="O155" s="16" t="str">
        <f t="shared" si="22"/>
        <v>Prediabetes</v>
      </c>
      <c r="P155" s="16" t="str">
        <f t="shared" si="23"/>
        <v>Low Risk</v>
      </c>
      <c r="Q155" s="16" t="str">
        <f t="shared" si="24"/>
        <v>High</v>
      </c>
      <c r="R155" s="16" t="str">
        <f t="shared" si="25"/>
        <v>Prehypertension</v>
      </c>
      <c r="S155" s="35" t="str">
        <f t="shared" si="26"/>
        <v>High DPF</v>
      </c>
    </row>
    <row r="156" spans="1:19" x14ac:dyDescent="0.35">
      <c r="A156" s="9">
        <v>155</v>
      </c>
      <c r="B156" s="10">
        <v>8</v>
      </c>
      <c r="C156" s="10">
        <v>188</v>
      </c>
      <c r="D156" s="10">
        <v>78</v>
      </c>
      <c r="E156" s="10">
        <v>21</v>
      </c>
      <c r="F156" s="10">
        <v>80</v>
      </c>
      <c r="G156" s="11">
        <v>47.9</v>
      </c>
      <c r="H156" s="18">
        <v>0.13700000000000001</v>
      </c>
      <c r="I156" s="10">
        <v>43</v>
      </c>
      <c r="J156" s="10">
        <v>1</v>
      </c>
      <c r="K156" s="9" t="str">
        <f t="shared" si="18"/>
        <v>Obese</v>
      </c>
      <c r="L156" s="12" t="str">
        <f t="shared" si="19"/>
        <v>Diabetes present</v>
      </c>
      <c r="M156" s="12" t="str">
        <f t="shared" si="20"/>
        <v>Adult</v>
      </c>
      <c r="N156" s="12" t="str">
        <f t="shared" si="21"/>
        <v>Medium</v>
      </c>
      <c r="O156" s="12" t="str">
        <f t="shared" si="22"/>
        <v>Prediabetes</v>
      </c>
      <c r="P156" s="12" t="str">
        <f t="shared" si="23"/>
        <v>High Risk</v>
      </c>
      <c r="Q156" s="12" t="str">
        <f t="shared" si="24"/>
        <v>Normal</v>
      </c>
      <c r="R156" s="12" t="str">
        <f t="shared" si="25"/>
        <v>Normal</v>
      </c>
      <c r="S156" s="34" t="str">
        <f t="shared" si="26"/>
        <v>Low DPF</v>
      </c>
    </row>
    <row r="157" spans="1:19" x14ac:dyDescent="0.35">
      <c r="A157" s="13">
        <v>156</v>
      </c>
      <c r="B157" s="14">
        <v>7</v>
      </c>
      <c r="C157" s="14">
        <v>152</v>
      </c>
      <c r="D157" s="14">
        <v>88</v>
      </c>
      <c r="E157" s="14">
        <v>44</v>
      </c>
      <c r="F157" s="14">
        <v>80</v>
      </c>
      <c r="G157" s="15">
        <v>50</v>
      </c>
      <c r="H157" s="19">
        <v>0.33700000000000002</v>
      </c>
      <c r="I157" s="14">
        <v>36</v>
      </c>
      <c r="J157" s="14">
        <v>1</v>
      </c>
      <c r="K157" s="13" t="str">
        <f t="shared" si="18"/>
        <v>Obese</v>
      </c>
      <c r="L157" s="16" t="str">
        <f t="shared" si="19"/>
        <v>Diabetes present</v>
      </c>
      <c r="M157" s="16" t="str">
        <f t="shared" si="20"/>
        <v>Adult</v>
      </c>
      <c r="N157" s="16" t="str">
        <f t="shared" si="21"/>
        <v>High</v>
      </c>
      <c r="O157" s="16" t="str">
        <f t="shared" si="22"/>
        <v>Prediabetes</v>
      </c>
      <c r="P157" s="16" t="str">
        <f t="shared" si="23"/>
        <v>High Risk</v>
      </c>
      <c r="Q157" s="16" t="str">
        <f t="shared" si="24"/>
        <v>Normal</v>
      </c>
      <c r="R157" s="16" t="str">
        <f t="shared" si="25"/>
        <v>Prehypertension</v>
      </c>
      <c r="S157" s="35" t="str">
        <f t="shared" si="26"/>
        <v>Medium DPF</v>
      </c>
    </row>
    <row r="158" spans="1:19" x14ac:dyDescent="0.35">
      <c r="A158" s="9">
        <v>157</v>
      </c>
      <c r="B158" s="10">
        <v>2</v>
      </c>
      <c r="C158" s="10">
        <v>99</v>
      </c>
      <c r="D158" s="10">
        <v>52</v>
      </c>
      <c r="E158" s="10">
        <v>15</v>
      </c>
      <c r="F158" s="10">
        <v>94</v>
      </c>
      <c r="G158" s="11">
        <v>24.6</v>
      </c>
      <c r="H158" s="18">
        <v>0.63700000000000001</v>
      </c>
      <c r="I158" s="10">
        <v>21</v>
      </c>
      <c r="J158" s="10">
        <v>0</v>
      </c>
      <c r="K158" s="9" t="str">
        <f t="shared" si="18"/>
        <v>Normal weight</v>
      </c>
      <c r="L158" s="12" t="str">
        <f t="shared" si="19"/>
        <v>no diabetes</v>
      </c>
      <c r="M158" s="12" t="str">
        <f t="shared" si="20"/>
        <v>Adult</v>
      </c>
      <c r="N158" s="12" t="str">
        <f t="shared" si="21"/>
        <v>Low</v>
      </c>
      <c r="O158" s="12" t="str">
        <f t="shared" si="22"/>
        <v>Normal</v>
      </c>
      <c r="P158" s="12" t="str">
        <f t="shared" si="23"/>
        <v>Low Risk</v>
      </c>
      <c r="Q158" s="12" t="str">
        <f t="shared" si="24"/>
        <v>Normal</v>
      </c>
      <c r="R158" s="12" t="str">
        <f t="shared" si="25"/>
        <v>Low</v>
      </c>
      <c r="S158" s="34" t="str">
        <f t="shared" si="26"/>
        <v>High DPF</v>
      </c>
    </row>
    <row r="159" spans="1:19" x14ac:dyDescent="0.35">
      <c r="A159" s="13">
        <v>158</v>
      </c>
      <c r="B159" s="14">
        <v>1</v>
      </c>
      <c r="C159" s="14">
        <v>109</v>
      </c>
      <c r="D159" s="14">
        <v>56</v>
      </c>
      <c r="E159" s="14">
        <v>21</v>
      </c>
      <c r="F159" s="14">
        <v>135</v>
      </c>
      <c r="G159" s="15">
        <v>25.2</v>
      </c>
      <c r="H159" s="19">
        <v>0.83299999999999996</v>
      </c>
      <c r="I159" s="14">
        <v>23</v>
      </c>
      <c r="J159" s="14">
        <v>0</v>
      </c>
      <c r="K159" s="13" t="str">
        <f t="shared" si="18"/>
        <v>Overweight</v>
      </c>
      <c r="L159" s="16" t="str">
        <f t="shared" si="19"/>
        <v>no diabetes</v>
      </c>
      <c r="M159" s="16" t="str">
        <f t="shared" si="20"/>
        <v>Adult</v>
      </c>
      <c r="N159" s="16" t="str">
        <f t="shared" si="21"/>
        <v>Medium</v>
      </c>
      <c r="O159" s="16" t="str">
        <f t="shared" si="22"/>
        <v>Normal</v>
      </c>
      <c r="P159" s="16" t="str">
        <f t="shared" si="23"/>
        <v>Low Risk</v>
      </c>
      <c r="Q159" s="16" t="str">
        <f t="shared" si="24"/>
        <v>Normal</v>
      </c>
      <c r="R159" s="16" t="str">
        <f t="shared" si="25"/>
        <v>Low</v>
      </c>
      <c r="S159" s="35" t="str">
        <f t="shared" si="26"/>
        <v>High DPF</v>
      </c>
    </row>
    <row r="160" spans="1:19" x14ac:dyDescent="0.35">
      <c r="A160" s="9">
        <v>159</v>
      </c>
      <c r="B160" s="10">
        <v>2</v>
      </c>
      <c r="C160" s="10">
        <v>88</v>
      </c>
      <c r="D160" s="10">
        <v>74</v>
      </c>
      <c r="E160" s="10">
        <v>19</v>
      </c>
      <c r="F160" s="10">
        <v>53</v>
      </c>
      <c r="G160" s="11">
        <v>29</v>
      </c>
      <c r="H160" s="18">
        <v>0.22900000000000001</v>
      </c>
      <c r="I160" s="10">
        <v>22</v>
      </c>
      <c r="J160" s="10">
        <v>0</v>
      </c>
      <c r="K160" s="9" t="str">
        <f t="shared" si="18"/>
        <v>Overweight</v>
      </c>
      <c r="L160" s="12" t="str">
        <f t="shared" si="19"/>
        <v>no diabetes</v>
      </c>
      <c r="M160" s="12" t="str">
        <f t="shared" si="20"/>
        <v>Adult</v>
      </c>
      <c r="N160" s="12" t="str">
        <f t="shared" si="21"/>
        <v>Low</v>
      </c>
      <c r="O160" s="12" t="str">
        <f t="shared" si="22"/>
        <v>Normal</v>
      </c>
      <c r="P160" s="12" t="str">
        <f t="shared" si="23"/>
        <v>Low Risk</v>
      </c>
      <c r="Q160" s="12" t="str">
        <f t="shared" si="24"/>
        <v>Low</v>
      </c>
      <c r="R160" s="12" t="str">
        <f t="shared" si="25"/>
        <v>Normal</v>
      </c>
      <c r="S160" s="34" t="str">
        <f t="shared" si="26"/>
        <v>Low DPF</v>
      </c>
    </row>
    <row r="161" spans="1:19" x14ac:dyDescent="0.35">
      <c r="A161" s="13">
        <v>160</v>
      </c>
      <c r="B161" s="14">
        <v>17</v>
      </c>
      <c r="C161" s="14">
        <v>163</v>
      </c>
      <c r="D161" s="14">
        <v>72</v>
      </c>
      <c r="E161" s="14">
        <v>41</v>
      </c>
      <c r="F161" s="14">
        <v>114</v>
      </c>
      <c r="G161" s="15">
        <v>40.9</v>
      </c>
      <c r="H161" s="19">
        <v>0.81699999999999995</v>
      </c>
      <c r="I161" s="14">
        <v>47</v>
      </c>
      <c r="J161" s="14">
        <v>1</v>
      </c>
      <c r="K161" s="13" t="str">
        <f t="shared" si="18"/>
        <v>Obese</v>
      </c>
      <c r="L161" s="16" t="str">
        <f t="shared" si="19"/>
        <v>Diabetes present</v>
      </c>
      <c r="M161" s="16" t="str">
        <f t="shared" si="20"/>
        <v>Adult</v>
      </c>
      <c r="N161" s="16" t="str">
        <f t="shared" si="21"/>
        <v>High</v>
      </c>
      <c r="O161" s="16" t="str">
        <f t="shared" si="22"/>
        <v>Prediabetes</v>
      </c>
      <c r="P161" s="16" t="str">
        <f t="shared" si="23"/>
        <v>High Risk</v>
      </c>
      <c r="Q161" s="16" t="str">
        <f t="shared" si="24"/>
        <v>Normal</v>
      </c>
      <c r="R161" s="16" t="str">
        <f t="shared" si="25"/>
        <v>Normal</v>
      </c>
      <c r="S161" s="35" t="str">
        <f t="shared" si="26"/>
        <v>High DPF</v>
      </c>
    </row>
    <row r="162" spans="1:19" x14ac:dyDescent="0.35">
      <c r="A162" s="9">
        <v>161</v>
      </c>
      <c r="B162" s="10">
        <v>4</v>
      </c>
      <c r="C162" s="10">
        <v>151</v>
      </c>
      <c r="D162" s="10">
        <v>90</v>
      </c>
      <c r="E162" s="10">
        <v>38</v>
      </c>
      <c r="F162" s="10">
        <v>80</v>
      </c>
      <c r="G162" s="11">
        <v>29.7</v>
      </c>
      <c r="H162" s="18">
        <v>0.29399999999999998</v>
      </c>
      <c r="I162" s="10">
        <v>36</v>
      </c>
      <c r="J162" s="10">
        <v>0</v>
      </c>
      <c r="K162" s="9" t="str">
        <f t="shared" si="18"/>
        <v>Overweight</v>
      </c>
      <c r="L162" s="12" t="str">
        <f t="shared" si="19"/>
        <v>no diabetes</v>
      </c>
      <c r="M162" s="12" t="str">
        <f t="shared" si="20"/>
        <v>Adult</v>
      </c>
      <c r="N162" s="12" t="str">
        <f t="shared" si="21"/>
        <v>Medium</v>
      </c>
      <c r="O162" s="12" t="str">
        <f t="shared" si="22"/>
        <v>Prediabetes</v>
      </c>
      <c r="P162" s="12" t="str">
        <f t="shared" si="23"/>
        <v>High Risk</v>
      </c>
      <c r="Q162" s="12" t="str">
        <f t="shared" si="24"/>
        <v>Normal</v>
      </c>
      <c r="R162" s="12" t="str">
        <f t="shared" si="25"/>
        <v>Prehypertension</v>
      </c>
      <c r="S162" s="34" t="str">
        <f t="shared" si="26"/>
        <v>Low DPF</v>
      </c>
    </row>
    <row r="163" spans="1:19" x14ac:dyDescent="0.35">
      <c r="A163" s="13">
        <v>162</v>
      </c>
      <c r="B163" s="14">
        <v>7</v>
      </c>
      <c r="C163" s="14">
        <v>102</v>
      </c>
      <c r="D163" s="14">
        <v>74</v>
      </c>
      <c r="E163" s="14">
        <v>40</v>
      </c>
      <c r="F163" s="14">
        <v>105</v>
      </c>
      <c r="G163" s="15">
        <v>37.200000000000003</v>
      </c>
      <c r="H163" s="19">
        <v>0.20399999999999999</v>
      </c>
      <c r="I163" s="14">
        <v>45</v>
      </c>
      <c r="J163" s="14">
        <v>0</v>
      </c>
      <c r="K163" s="13" t="str">
        <f t="shared" si="18"/>
        <v>Obese</v>
      </c>
      <c r="L163" s="16" t="str">
        <f t="shared" si="19"/>
        <v>no diabetes</v>
      </c>
      <c r="M163" s="16" t="str">
        <f t="shared" si="20"/>
        <v>Adult</v>
      </c>
      <c r="N163" s="16" t="str">
        <f t="shared" si="21"/>
        <v>High</v>
      </c>
      <c r="O163" s="16" t="str">
        <f t="shared" si="22"/>
        <v>Normal</v>
      </c>
      <c r="P163" s="16" t="str">
        <f t="shared" si="23"/>
        <v>High Risk</v>
      </c>
      <c r="Q163" s="16" t="str">
        <f t="shared" si="24"/>
        <v>Normal</v>
      </c>
      <c r="R163" s="16" t="str">
        <f t="shared" si="25"/>
        <v>Normal</v>
      </c>
      <c r="S163" s="35" t="str">
        <f t="shared" si="26"/>
        <v>Low DPF</v>
      </c>
    </row>
    <row r="164" spans="1:19" x14ac:dyDescent="0.35">
      <c r="A164" s="9">
        <v>163</v>
      </c>
      <c r="B164" s="10">
        <v>4</v>
      </c>
      <c r="C164" s="10">
        <v>114</v>
      </c>
      <c r="D164" s="10">
        <v>80</v>
      </c>
      <c r="E164" s="10">
        <v>34</v>
      </c>
      <c r="F164" s="10">
        <v>285</v>
      </c>
      <c r="G164" s="11">
        <v>44.2</v>
      </c>
      <c r="H164" s="18">
        <v>0.16700000000000001</v>
      </c>
      <c r="I164" s="10">
        <v>27</v>
      </c>
      <c r="J164" s="10">
        <v>0</v>
      </c>
      <c r="K164" s="9" t="str">
        <f t="shared" si="18"/>
        <v>Obese</v>
      </c>
      <c r="L164" s="12" t="str">
        <f t="shared" si="19"/>
        <v>no diabetes</v>
      </c>
      <c r="M164" s="12" t="str">
        <f t="shared" si="20"/>
        <v>Adult</v>
      </c>
      <c r="N164" s="12" t="str">
        <f t="shared" si="21"/>
        <v>Medium</v>
      </c>
      <c r="O164" s="12" t="str">
        <f t="shared" si="22"/>
        <v>Normal</v>
      </c>
      <c r="P164" s="12" t="str">
        <f t="shared" si="23"/>
        <v>High Risk</v>
      </c>
      <c r="Q164" s="12" t="str">
        <f t="shared" si="24"/>
        <v>High</v>
      </c>
      <c r="R164" s="12" t="str">
        <f t="shared" si="25"/>
        <v>Normal</v>
      </c>
      <c r="S164" s="34" t="str">
        <f t="shared" si="26"/>
        <v>Low DPF</v>
      </c>
    </row>
    <row r="165" spans="1:19" x14ac:dyDescent="0.35">
      <c r="A165" s="13">
        <v>164</v>
      </c>
      <c r="B165" s="14">
        <v>2</v>
      </c>
      <c r="C165" s="14">
        <v>100</v>
      </c>
      <c r="D165" s="14">
        <v>64</v>
      </c>
      <c r="E165" s="14">
        <v>23</v>
      </c>
      <c r="F165" s="14">
        <v>80</v>
      </c>
      <c r="G165" s="15">
        <v>29.7</v>
      </c>
      <c r="H165" s="19">
        <v>0.36799999999999999</v>
      </c>
      <c r="I165" s="14">
        <v>21</v>
      </c>
      <c r="J165" s="14">
        <v>0</v>
      </c>
      <c r="K165" s="13" t="str">
        <f t="shared" si="18"/>
        <v>Overweight</v>
      </c>
      <c r="L165" s="16" t="str">
        <f t="shared" si="19"/>
        <v>no diabetes</v>
      </c>
      <c r="M165" s="16" t="str">
        <f t="shared" si="20"/>
        <v>Adult</v>
      </c>
      <c r="N165" s="16" t="str">
        <f t="shared" si="21"/>
        <v>Medium</v>
      </c>
      <c r="O165" s="16" t="str">
        <f t="shared" si="22"/>
        <v>Normal</v>
      </c>
      <c r="P165" s="16" t="str">
        <f t="shared" si="23"/>
        <v>Low Risk</v>
      </c>
      <c r="Q165" s="16" t="str">
        <f t="shared" si="24"/>
        <v>Normal</v>
      </c>
      <c r="R165" s="16" t="str">
        <f t="shared" si="25"/>
        <v>Normal</v>
      </c>
      <c r="S165" s="35" t="str">
        <f t="shared" si="26"/>
        <v>Medium DPF</v>
      </c>
    </row>
    <row r="166" spans="1:19" x14ac:dyDescent="0.35">
      <c r="A166" s="9">
        <v>165</v>
      </c>
      <c r="B166" s="10">
        <v>4</v>
      </c>
      <c r="C166" s="10">
        <v>131</v>
      </c>
      <c r="D166" s="10">
        <v>88</v>
      </c>
      <c r="E166" s="10">
        <v>21</v>
      </c>
      <c r="F166" s="10">
        <v>80</v>
      </c>
      <c r="G166" s="11">
        <v>31.6</v>
      </c>
      <c r="H166" s="18">
        <v>0.74299999999999999</v>
      </c>
      <c r="I166" s="10">
        <v>32</v>
      </c>
      <c r="J166" s="10">
        <v>1</v>
      </c>
      <c r="K166" s="9" t="str">
        <f t="shared" si="18"/>
        <v>Obese</v>
      </c>
      <c r="L166" s="12" t="str">
        <f t="shared" si="19"/>
        <v>Diabetes present</v>
      </c>
      <c r="M166" s="12" t="str">
        <f t="shared" si="20"/>
        <v>Adult</v>
      </c>
      <c r="N166" s="12" t="str">
        <f t="shared" si="21"/>
        <v>Medium</v>
      </c>
      <c r="O166" s="12" t="str">
        <f t="shared" si="22"/>
        <v>Normal</v>
      </c>
      <c r="P166" s="12" t="str">
        <f t="shared" si="23"/>
        <v>High Risk</v>
      </c>
      <c r="Q166" s="12" t="str">
        <f t="shared" si="24"/>
        <v>Normal</v>
      </c>
      <c r="R166" s="12" t="str">
        <f t="shared" si="25"/>
        <v>Prehypertension</v>
      </c>
      <c r="S166" s="34" t="str">
        <f t="shared" si="26"/>
        <v>High DPF</v>
      </c>
    </row>
    <row r="167" spans="1:19" x14ac:dyDescent="0.35">
      <c r="A167" s="13">
        <v>166</v>
      </c>
      <c r="B167" s="14">
        <v>6</v>
      </c>
      <c r="C167" s="14">
        <v>104</v>
      </c>
      <c r="D167" s="14">
        <v>74</v>
      </c>
      <c r="E167" s="14">
        <v>18</v>
      </c>
      <c r="F167" s="14">
        <v>156</v>
      </c>
      <c r="G167" s="15">
        <v>29.9</v>
      </c>
      <c r="H167" s="19">
        <v>0.72199999999999998</v>
      </c>
      <c r="I167" s="14">
        <v>41</v>
      </c>
      <c r="J167" s="14">
        <v>1</v>
      </c>
      <c r="K167" s="13" t="str">
        <f t="shared" si="18"/>
        <v>Obese</v>
      </c>
      <c r="L167" s="16" t="str">
        <f t="shared" si="19"/>
        <v>Diabetes present</v>
      </c>
      <c r="M167" s="16" t="str">
        <f t="shared" si="20"/>
        <v>Adult</v>
      </c>
      <c r="N167" s="16" t="str">
        <f t="shared" si="21"/>
        <v>Low</v>
      </c>
      <c r="O167" s="16" t="str">
        <f t="shared" si="22"/>
        <v>Normal</v>
      </c>
      <c r="P167" s="16" t="str">
        <f t="shared" si="23"/>
        <v>High Risk</v>
      </c>
      <c r="Q167" s="16" t="str">
        <f t="shared" si="24"/>
        <v>High</v>
      </c>
      <c r="R167" s="16" t="str">
        <f t="shared" si="25"/>
        <v>Normal</v>
      </c>
      <c r="S167" s="35" t="str">
        <f t="shared" si="26"/>
        <v>High DPF</v>
      </c>
    </row>
    <row r="168" spans="1:19" x14ac:dyDescent="0.35">
      <c r="A168" s="9">
        <v>167</v>
      </c>
      <c r="B168" s="10">
        <v>3</v>
      </c>
      <c r="C168" s="10">
        <v>148</v>
      </c>
      <c r="D168" s="10">
        <v>66</v>
      </c>
      <c r="E168" s="10">
        <v>25</v>
      </c>
      <c r="F168" s="10">
        <v>80</v>
      </c>
      <c r="G168" s="11">
        <v>32.5</v>
      </c>
      <c r="H168" s="18">
        <v>0.25600000000000001</v>
      </c>
      <c r="I168" s="10">
        <v>22</v>
      </c>
      <c r="J168" s="10">
        <v>0</v>
      </c>
      <c r="K168" s="9" t="str">
        <f t="shared" si="18"/>
        <v>Obese</v>
      </c>
      <c r="L168" s="12" t="str">
        <f t="shared" si="19"/>
        <v>no diabetes</v>
      </c>
      <c r="M168" s="12" t="str">
        <f t="shared" si="20"/>
        <v>Adult</v>
      </c>
      <c r="N168" s="12" t="str">
        <f t="shared" si="21"/>
        <v>Medium</v>
      </c>
      <c r="O168" s="12" t="str">
        <f t="shared" si="22"/>
        <v>Prediabetes</v>
      </c>
      <c r="P168" s="12" t="str">
        <f t="shared" si="23"/>
        <v>Low Risk</v>
      </c>
      <c r="Q168" s="12" t="str">
        <f t="shared" si="24"/>
        <v>Normal</v>
      </c>
      <c r="R168" s="12" t="str">
        <f t="shared" si="25"/>
        <v>Normal</v>
      </c>
      <c r="S168" s="34" t="str">
        <f t="shared" si="26"/>
        <v>Low DPF</v>
      </c>
    </row>
    <row r="169" spans="1:19" x14ac:dyDescent="0.35">
      <c r="A169" s="13">
        <v>168</v>
      </c>
      <c r="B169" s="14">
        <v>4</v>
      </c>
      <c r="C169" s="14">
        <v>120</v>
      </c>
      <c r="D169" s="14">
        <v>68</v>
      </c>
      <c r="E169" s="14">
        <v>21</v>
      </c>
      <c r="F169" s="14">
        <v>80</v>
      </c>
      <c r="G169" s="15">
        <v>29.6</v>
      </c>
      <c r="H169" s="19">
        <v>0.70899999999999996</v>
      </c>
      <c r="I169" s="14">
        <v>34</v>
      </c>
      <c r="J169" s="14">
        <v>0</v>
      </c>
      <c r="K169" s="13" t="str">
        <f t="shared" si="18"/>
        <v>Overweight</v>
      </c>
      <c r="L169" s="16" t="str">
        <f t="shared" si="19"/>
        <v>no diabetes</v>
      </c>
      <c r="M169" s="16" t="str">
        <f t="shared" si="20"/>
        <v>Adult</v>
      </c>
      <c r="N169" s="16" t="str">
        <f t="shared" si="21"/>
        <v>Medium</v>
      </c>
      <c r="O169" s="16" t="str">
        <f t="shared" si="22"/>
        <v>Normal</v>
      </c>
      <c r="P169" s="16" t="str">
        <f t="shared" si="23"/>
        <v>High Risk</v>
      </c>
      <c r="Q169" s="16" t="str">
        <f t="shared" si="24"/>
        <v>Normal</v>
      </c>
      <c r="R169" s="16" t="str">
        <f t="shared" si="25"/>
        <v>Normal</v>
      </c>
      <c r="S169" s="35" t="str">
        <f t="shared" si="26"/>
        <v>High DPF</v>
      </c>
    </row>
    <row r="170" spans="1:19" x14ac:dyDescent="0.35">
      <c r="A170" s="9">
        <v>169</v>
      </c>
      <c r="B170" s="10">
        <v>4</v>
      </c>
      <c r="C170" s="10">
        <v>110</v>
      </c>
      <c r="D170" s="10">
        <v>66</v>
      </c>
      <c r="E170" s="10">
        <v>21</v>
      </c>
      <c r="F170" s="10">
        <v>80</v>
      </c>
      <c r="G170" s="11">
        <v>31.9</v>
      </c>
      <c r="H170" s="18">
        <v>0.47099999999999997</v>
      </c>
      <c r="I170" s="10">
        <v>29</v>
      </c>
      <c r="J170" s="10">
        <v>0</v>
      </c>
      <c r="K170" s="9" t="str">
        <f t="shared" si="18"/>
        <v>Obese</v>
      </c>
      <c r="L170" s="12" t="str">
        <f t="shared" si="19"/>
        <v>no diabetes</v>
      </c>
      <c r="M170" s="12" t="str">
        <f t="shared" si="20"/>
        <v>Adult</v>
      </c>
      <c r="N170" s="12" t="str">
        <f t="shared" si="21"/>
        <v>Medium</v>
      </c>
      <c r="O170" s="12" t="str">
        <f t="shared" si="22"/>
        <v>Normal</v>
      </c>
      <c r="P170" s="12" t="str">
        <f t="shared" si="23"/>
        <v>High Risk</v>
      </c>
      <c r="Q170" s="12" t="str">
        <f t="shared" si="24"/>
        <v>Normal</v>
      </c>
      <c r="R170" s="12" t="str">
        <f t="shared" si="25"/>
        <v>Normal</v>
      </c>
      <c r="S170" s="34" t="str">
        <f t="shared" si="26"/>
        <v>Medium DPF</v>
      </c>
    </row>
    <row r="171" spans="1:19" x14ac:dyDescent="0.35">
      <c r="A171" s="13">
        <v>170</v>
      </c>
      <c r="B171" s="14">
        <v>3</v>
      </c>
      <c r="C171" s="14">
        <v>111</v>
      </c>
      <c r="D171" s="14">
        <v>90</v>
      </c>
      <c r="E171" s="14">
        <v>12</v>
      </c>
      <c r="F171" s="14">
        <v>78</v>
      </c>
      <c r="G171" s="15">
        <v>28.4</v>
      </c>
      <c r="H171" s="19">
        <v>0.495</v>
      </c>
      <c r="I171" s="14">
        <v>29</v>
      </c>
      <c r="J171" s="14">
        <v>0</v>
      </c>
      <c r="K171" s="13" t="str">
        <f t="shared" si="18"/>
        <v>Overweight</v>
      </c>
      <c r="L171" s="16" t="str">
        <f t="shared" si="19"/>
        <v>no diabetes</v>
      </c>
      <c r="M171" s="16" t="str">
        <f t="shared" si="20"/>
        <v>Adult</v>
      </c>
      <c r="N171" s="16" t="str">
        <f t="shared" si="21"/>
        <v>Low</v>
      </c>
      <c r="O171" s="16" t="str">
        <f t="shared" si="22"/>
        <v>Normal</v>
      </c>
      <c r="P171" s="16" t="str">
        <f t="shared" si="23"/>
        <v>Low Risk</v>
      </c>
      <c r="Q171" s="16" t="str">
        <f t="shared" si="24"/>
        <v>Low</v>
      </c>
      <c r="R171" s="16" t="str">
        <f t="shared" si="25"/>
        <v>Prehypertension</v>
      </c>
      <c r="S171" s="35" t="str">
        <f t="shared" si="26"/>
        <v>Medium DPF</v>
      </c>
    </row>
    <row r="172" spans="1:19" x14ac:dyDescent="0.35">
      <c r="A172" s="9">
        <v>171</v>
      </c>
      <c r="B172" s="10">
        <v>6</v>
      </c>
      <c r="C172" s="10">
        <v>102</v>
      </c>
      <c r="D172" s="10">
        <v>82</v>
      </c>
      <c r="E172" s="10">
        <v>21</v>
      </c>
      <c r="F172" s="10">
        <v>80</v>
      </c>
      <c r="G172" s="11">
        <v>30.8</v>
      </c>
      <c r="H172" s="18">
        <v>0.18</v>
      </c>
      <c r="I172" s="10">
        <v>36</v>
      </c>
      <c r="J172" s="10">
        <v>1</v>
      </c>
      <c r="K172" s="9" t="str">
        <f t="shared" si="18"/>
        <v>Obese</v>
      </c>
      <c r="L172" s="12" t="str">
        <f t="shared" si="19"/>
        <v>Diabetes present</v>
      </c>
      <c r="M172" s="12" t="str">
        <f t="shared" si="20"/>
        <v>Adult</v>
      </c>
      <c r="N172" s="12" t="str">
        <f t="shared" si="21"/>
        <v>Medium</v>
      </c>
      <c r="O172" s="12" t="str">
        <f t="shared" si="22"/>
        <v>Normal</v>
      </c>
      <c r="P172" s="12" t="str">
        <f t="shared" si="23"/>
        <v>High Risk</v>
      </c>
      <c r="Q172" s="12" t="str">
        <f t="shared" si="24"/>
        <v>Normal</v>
      </c>
      <c r="R172" s="12" t="str">
        <f t="shared" si="25"/>
        <v>Prehypertension</v>
      </c>
      <c r="S172" s="34" t="str">
        <f t="shared" si="26"/>
        <v>Low DPF</v>
      </c>
    </row>
    <row r="173" spans="1:19" x14ac:dyDescent="0.35">
      <c r="A173" s="13">
        <v>172</v>
      </c>
      <c r="B173" s="14">
        <v>6</v>
      </c>
      <c r="C173" s="14">
        <v>134</v>
      </c>
      <c r="D173" s="14">
        <v>70</v>
      </c>
      <c r="E173" s="14">
        <v>23</v>
      </c>
      <c r="F173" s="14">
        <v>130</v>
      </c>
      <c r="G173" s="15">
        <v>35.4</v>
      </c>
      <c r="H173" s="19">
        <v>0.54200000000000004</v>
      </c>
      <c r="I173" s="14">
        <v>29</v>
      </c>
      <c r="J173" s="14">
        <v>1</v>
      </c>
      <c r="K173" s="13" t="str">
        <f t="shared" si="18"/>
        <v>Obese</v>
      </c>
      <c r="L173" s="16" t="str">
        <f t="shared" si="19"/>
        <v>Diabetes present</v>
      </c>
      <c r="M173" s="16" t="str">
        <f t="shared" si="20"/>
        <v>Adult</v>
      </c>
      <c r="N173" s="16" t="str">
        <f t="shared" si="21"/>
        <v>Medium</v>
      </c>
      <c r="O173" s="16" t="str">
        <f t="shared" si="22"/>
        <v>Normal</v>
      </c>
      <c r="P173" s="16" t="str">
        <f t="shared" si="23"/>
        <v>High Risk</v>
      </c>
      <c r="Q173" s="16" t="str">
        <f t="shared" si="24"/>
        <v>Normal</v>
      </c>
      <c r="R173" s="16" t="str">
        <f t="shared" si="25"/>
        <v>Normal</v>
      </c>
      <c r="S173" s="35" t="str">
        <f t="shared" si="26"/>
        <v>Medium DPF</v>
      </c>
    </row>
    <row r="174" spans="1:19" x14ac:dyDescent="0.35">
      <c r="A174" s="9">
        <v>173</v>
      </c>
      <c r="B174" s="10">
        <v>2</v>
      </c>
      <c r="C174" s="10">
        <v>87</v>
      </c>
      <c r="D174" s="10">
        <v>69</v>
      </c>
      <c r="E174" s="10">
        <v>23</v>
      </c>
      <c r="F174" s="10">
        <v>80</v>
      </c>
      <c r="G174" s="11">
        <v>28.9</v>
      </c>
      <c r="H174" s="18">
        <v>0.77300000000000002</v>
      </c>
      <c r="I174" s="10">
        <v>25</v>
      </c>
      <c r="J174" s="10">
        <v>0</v>
      </c>
      <c r="K174" s="9" t="str">
        <f t="shared" si="18"/>
        <v>Overweight</v>
      </c>
      <c r="L174" s="12" t="str">
        <f t="shared" si="19"/>
        <v>no diabetes</v>
      </c>
      <c r="M174" s="12" t="str">
        <f t="shared" si="20"/>
        <v>Adult</v>
      </c>
      <c r="N174" s="12" t="str">
        <f t="shared" si="21"/>
        <v>Medium</v>
      </c>
      <c r="O174" s="12" t="str">
        <f t="shared" si="22"/>
        <v>Normal</v>
      </c>
      <c r="P174" s="12" t="str">
        <f t="shared" si="23"/>
        <v>Low Risk</v>
      </c>
      <c r="Q174" s="12" t="str">
        <f t="shared" si="24"/>
        <v>Normal</v>
      </c>
      <c r="R174" s="12" t="str">
        <f t="shared" si="25"/>
        <v>Normal</v>
      </c>
      <c r="S174" s="34" t="str">
        <f t="shared" si="26"/>
        <v>High DPF</v>
      </c>
    </row>
    <row r="175" spans="1:19" x14ac:dyDescent="0.35">
      <c r="A175" s="13">
        <v>174</v>
      </c>
      <c r="B175" s="14">
        <v>1</v>
      </c>
      <c r="C175" s="14">
        <v>79</v>
      </c>
      <c r="D175" s="14">
        <v>60</v>
      </c>
      <c r="E175" s="14">
        <v>42</v>
      </c>
      <c r="F175" s="14">
        <v>48</v>
      </c>
      <c r="G175" s="15">
        <v>43.5</v>
      </c>
      <c r="H175" s="19">
        <v>0.67800000000000005</v>
      </c>
      <c r="I175" s="14">
        <v>23</v>
      </c>
      <c r="J175" s="14">
        <v>0</v>
      </c>
      <c r="K175" s="13" t="str">
        <f t="shared" si="18"/>
        <v>Obese</v>
      </c>
      <c r="L175" s="16" t="str">
        <f t="shared" si="19"/>
        <v>no diabetes</v>
      </c>
      <c r="M175" s="16" t="str">
        <f t="shared" si="20"/>
        <v>Adult</v>
      </c>
      <c r="N175" s="16" t="str">
        <f t="shared" si="21"/>
        <v>High</v>
      </c>
      <c r="O175" s="16" t="str">
        <f t="shared" si="22"/>
        <v>Normal</v>
      </c>
      <c r="P175" s="16" t="str">
        <f t="shared" si="23"/>
        <v>Low Risk</v>
      </c>
      <c r="Q175" s="16" t="str">
        <f t="shared" si="24"/>
        <v>Low</v>
      </c>
      <c r="R175" s="16" t="str">
        <f t="shared" si="25"/>
        <v>Normal</v>
      </c>
      <c r="S175" s="35" t="str">
        <f t="shared" si="26"/>
        <v>High DPF</v>
      </c>
    </row>
    <row r="176" spans="1:19" x14ac:dyDescent="0.35">
      <c r="A176" s="9">
        <v>175</v>
      </c>
      <c r="B176" s="10">
        <v>2</v>
      </c>
      <c r="C176" s="10">
        <v>75</v>
      </c>
      <c r="D176" s="10">
        <v>64</v>
      </c>
      <c r="E176" s="10">
        <v>24</v>
      </c>
      <c r="F176" s="10">
        <v>55</v>
      </c>
      <c r="G176" s="11">
        <v>29.7</v>
      </c>
      <c r="H176" s="18">
        <v>0.37</v>
      </c>
      <c r="I176" s="10">
        <v>33</v>
      </c>
      <c r="J176" s="10">
        <v>0</v>
      </c>
      <c r="K176" s="9" t="str">
        <f t="shared" si="18"/>
        <v>Overweight</v>
      </c>
      <c r="L176" s="12" t="str">
        <f t="shared" si="19"/>
        <v>no diabetes</v>
      </c>
      <c r="M176" s="12" t="str">
        <f t="shared" si="20"/>
        <v>Adult</v>
      </c>
      <c r="N176" s="12" t="str">
        <f t="shared" si="21"/>
        <v>Medium</v>
      </c>
      <c r="O176" s="12" t="str">
        <f t="shared" si="22"/>
        <v>Normal</v>
      </c>
      <c r="P176" s="12" t="str">
        <f t="shared" si="23"/>
        <v>Low Risk</v>
      </c>
      <c r="Q176" s="12" t="str">
        <f t="shared" si="24"/>
        <v>Low</v>
      </c>
      <c r="R176" s="12" t="str">
        <f t="shared" si="25"/>
        <v>Normal</v>
      </c>
      <c r="S176" s="34" t="str">
        <f t="shared" si="26"/>
        <v>Medium DPF</v>
      </c>
    </row>
    <row r="177" spans="1:19" x14ac:dyDescent="0.35">
      <c r="A177" s="13">
        <v>176</v>
      </c>
      <c r="B177" s="14">
        <v>8</v>
      </c>
      <c r="C177" s="14">
        <v>179</v>
      </c>
      <c r="D177" s="14">
        <v>72</v>
      </c>
      <c r="E177" s="14">
        <v>42</v>
      </c>
      <c r="F177" s="14">
        <v>130</v>
      </c>
      <c r="G177" s="15">
        <v>32.700000000000003</v>
      </c>
      <c r="H177" s="19">
        <v>0.71899999999999997</v>
      </c>
      <c r="I177" s="14">
        <v>36</v>
      </c>
      <c r="J177" s="14">
        <v>1</v>
      </c>
      <c r="K177" s="13" t="str">
        <f t="shared" si="18"/>
        <v>Obese</v>
      </c>
      <c r="L177" s="16" t="str">
        <f t="shared" si="19"/>
        <v>Diabetes present</v>
      </c>
      <c r="M177" s="16" t="str">
        <f t="shared" si="20"/>
        <v>Adult</v>
      </c>
      <c r="N177" s="16" t="str">
        <f t="shared" si="21"/>
        <v>High</v>
      </c>
      <c r="O177" s="16" t="str">
        <f t="shared" si="22"/>
        <v>Prediabetes</v>
      </c>
      <c r="P177" s="16" t="str">
        <f t="shared" si="23"/>
        <v>High Risk</v>
      </c>
      <c r="Q177" s="16" t="str">
        <f t="shared" si="24"/>
        <v>Normal</v>
      </c>
      <c r="R177" s="16" t="str">
        <f t="shared" si="25"/>
        <v>Normal</v>
      </c>
      <c r="S177" s="35" t="str">
        <f t="shared" si="26"/>
        <v>High DPF</v>
      </c>
    </row>
    <row r="178" spans="1:19" x14ac:dyDescent="0.35">
      <c r="A178" s="9">
        <v>177</v>
      </c>
      <c r="B178" s="10">
        <v>6</v>
      </c>
      <c r="C178" s="10">
        <v>85</v>
      </c>
      <c r="D178" s="10">
        <v>78</v>
      </c>
      <c r="E178" s="10">
        <v>21</v>
      </c>
      <c r="F178" s="10">
        <v>80</v>
      </c>
      <c r="G178" s="11">
        <v>31.2</v>
      </c>
      <c r="H178" s="18">
        <v>0.38200000000000001</v>
      </c>
      <c r="I178" s="10">
        <v>42</v>
      </c>
      <c r="J178" s="10">
        <v>0</v>
      </c>
      <c r="K178" s="9" t="str">
        <f t="shared" si="18"/>
        <v>Obese</v>
      </c>
      <c r="L178" s="12" t="str">
        <f t="shared" si="19"/>
        <v>no diabetes</v>
      </c>
      <c r="M178" s="12" t="str">
        <f t="shared" si="20"/>
        <v>Adult</v>
      </c>
      <c r="N178" s="12" t="str">
        <f t="shared" si="21"/>
        <v>Medium</v>
      </c>
      <c r="O178" s="12" t="str">
        <f t="shared" si="22"/>
        <v>Normal</v>
      </c>
      <c r="P178" s="12" t="str">
        <f t="shared" si="23"/>
        <v>High Risk</v>
      </c>
      <c r="Q178" s="12" t="str">
        <f t="shared" si="24"/>
        <v>Normal</v>
      </c>
      <c r="R178" s="12" t="str">
        <f t="shared" si="25"/>
        <v>Normal</v>
      </c>
      <c r="S178" s="34" t="str">
        <f t="shared" si="26"/>
        <v>Medium DPF</v>
      </c>
    </row>
    <row r="179" spans="1:19" x14ac:dyDescent="0.35">
      <c r="A179" s="13">
        <v>178</v>
      </c>
      <c r="B179" s="14">
        <v>4</v>
      </c>
      <c r="C179" s="14">
        <v>129</v>
      </c>
      <c r="D179" s="14">
        <v>110</v>
      </c>
      <c r="E179" s="14">
        <v>46</v>
      </c>
      <c r="F179" s="14">
        <v>130</v>
      </c>
      <c r="G179" s="15">
        <v>67.099999999999994</v>
      </c>
      <c r="H179" s="19">
        <v>0.31900000000000001</v>
      </c>
      <c r="I179" s="14">
        <v>26</v>
      </c>
      <c r="J179" s="14">
        <v>1</v>
      </c>
      <c r="K179" s="13" t="str">
        <f t="shared" si="18"/>
        <v>Obese</v>
      </c>
      <c r="L179" s="16" t="str">
        <f t="shared" si="19"/>
        <v>Diabetes present</v>
      </c>
      <c r="M179" s="16" t="str">
        <f t="shared" si="20"/>
        <v>Adult</v>
      </c>
      <c r="N179" s="16" t="str">
        <f t="shared" si="21"/>
        <v>High</v>
      </c>
      <c r="O179" s="16" t="str">
        <f t="shared" si="22"/>
        <v>Normal</v>
      </c>
      <c r="P179" s="16" t="str">
        <f t="shared" si="23"/>
        <v>High Risk</v>
      </c>
      <c r="Q179" s="16" t="str">
        <f t="shared" si="24"/>
        <v>Normal</v>
      </c>
      <c r="R179" s="16" t="str">
        <f t="shared" si="25"/>
        <v>Hypertension</v>
      </c>
      <c r="S179" s="35" t="str">
        <f t="shared" si="26"/>
        <v>Medium DPF</v>
      </c>
    </row>
    <row r="180" spans="1:19" x14ac:dyDescent="0.35">
      <c r="A180" s="9">
        <v>179</v>
      </c>
      <c r="B180" s="10">
        <v>5</v>
      </c>
      <c r="C180" s="10">
        <v>143</v>
      </c>
      <c r="D180" s="10">
        <v>78</v>
      </c>
      <c r="E180" s="10">
        <v>21</v>
      </c>
      <c r="F180" s="10">
        <v>80</v>
      </c>
      <c r="G180" s="11">
        <v>45</v>
      </c>
      <c r="H180" s="18">
        <v>0.19</v>
      </c>
      <c r="I180" s="10">
        <v>47</v>
      </c>
      <c r="J180" s="10">
        <v>0</v>
      </c>
      <c r="K180" s="9" t="str">
        <f t="shared" si="18"/>
        <v>Obese</v>
      </c>
      <c r="L180" s="12" t="str">
        <f t="shared" si="19"/>
        <v>no diabetes</v>
      </c>
      <c r="M180" s="12" t="str">
        <f t="shared" si="20"/>
        <v>Adult</v>
      </c>
      <c r="N180" s="12" t="str">
        <f t="shared" si="21"/>
        <v>Medium</v>
      </c>
      <c r="O180" s="12" t="str">
        <f t="shared" si="22"/>
        <v>Prediabetes</v>
      </c>
      <c r="P180" s="12" t="str">
        <f t="shared" si="23"/>
        <v>High Risk</v>
      </c>
      <c r="Q180" s="12" t="str">
        <f t="shared" si="24"/>
        <v>Normal</v>
      </c>
      <c r="R180" s="12" t="str">
        <f t="shared" si="25"/>
        <v>Normal</v>
      </c>
      <c r="S180" s="34" t="str">
        <f t="shared" si="26"/>
        <v>Low DPF</v>
      </c>
    </row>
    <row r="181" spans="1:19" x14ac:dyDescent="0.35">
      <c r="A181" s="13">
        <v>180</v>
      </c>
      <c r="B181" s="14">
        <v>5</v>
      </c>
      <c r="C181" s="14">
        <v>130</v>
      </c>
      <c r="D181" s="14">
        <v>82</v>
      </c>
      <c r="E181" s="14">
        <v>21</v>
      </c>
      <c r="F181" s="14">
        <v>80</v>
      </c>
      <c r="G181" s="15">
        <v>39.1</v>
      </c>
      <c r="H181" s="19">
        <v>0.95599999999999996</v>
      </c>
      <c r="I181" s="14">
        <v>37</v>
      </c>
      <c r="J181" s="14">
        <v>1</v>
      </c>
      <c r="K181" s="13" t="str">
        <f t="shared" si="18"/>
        <v>Obese</v>
      </c>
      <c r="L181" s="16" t="str">
        <f t="shared" si="19"/>
        <v>Diabetes present</v>
      </c>
      <c r="M181" s="16" t="str">
        <f t="shared" si="20"/>
        <v>Adult</v>
      </c>
      <c r="N181" s="16" t="str">
        <f t="shared" si="21"/>
        <v>Medium</v>
      </c>
      <c r="O181" s="16" t="str">
        <f t="shared" si="22"/>
        <v>Normal</v>
      </c>
      <c r="P181" s="16" t="str">
        <f t="shared" si="23"/>
        <v>High Risk</v>
      </c>
      <c r="Q181" s="16" t="str">
        <f t="shared" si="24"/>
        <v>Normal</v>
      </c>
      <c r="R181" s="16" t="str">
        <f t="shared" si="25"/>
        <v>Prehypertension</v>
      </c>
      <c r="S181" s="35" t="str">
        <f t="shared" si="26"/>
        <v>High DPF</v>
      </c>
    </row>
    <row r="182" spans="1:19" x14ac:dyDescent="0.35">
      <c r="A182" s="9">
        <v>181</v>
      </c>
      <c r="B182" s="10">
        <v>6</v>
      </c>
      <c r="C182" s="10">
        <v>87</v>
      </c>
      <c r="D182" s="10">
        <v>80</v>
      </c>
      <c r="E182" s="10">
        <v>21</v>
      </c>
      <c r="F182" s="10">
        <v>80</v>
      </c>
      <c r="G182" s="11">
        <v>23.2</v>
      </c>
      <c r="H182" s="18">
        <v>8.4000000000000005E-2</v>
      </c>
      <c r="I182" s="10">
        <v>32</v>
      </c>
      <c r="J182" s="10">
        <v>0</v>
      </c>
      <c r="K182" s="9" t="str">
        <f t="shared" si="18"/>
        <v>Normal weight</v>
      </c>
      <c r="L182" s="12" t="str">
        <f t="shared" si="19"/>
        <v>no diabetes</v>
      </c>
      <c r="M182" s="12" t="str">
        <f t="shared" si="20"/>
        <v>Adult</v>
      </c>
      <c r="N182" s="12" t="str">
        <f t="shared" si="21"/>
        <v>Medium</v>
      </c>
      <c r="O182" s="12" t="str">
        <f t="shared" si="22"/>
        <v>Normal</v>
      </c>
      <c r="P182" s="12" t="str">
        <f t="shared" si="23"/>
        <v>High Risk</v>
      </c>
      <c r="Q182" s="12" t="str">
        <f t="shared" si="24"/>
        <v>Normal</v>
      </c>
      <c r="R182" s="12" t="str">
        <f t="shared" si="25"/>
        <v>Normal</v>
      </c>
      <c r="S182" s="34" t="str">
        <f t="shared" si="26"/>
        <v>Low DPF</v>
      </c>
    </row>
    <row r="183" spans="1:19" x14ac:dyDescent="0.35">
      <c r="A183" s="13">
        <v>182</v>
      </c>
      <c r="B183" s="14">
        <v>4</v>
      </c>
      <c r="C183" s="14">
        <v>119</v>
      </c>
      <c r="D183" s="14">
        <v>64</v>
      </c>
      <c r="E183" s="14">
        <v>18</v>
      </c>
      <c r="F183" s="14">
        <v>92</v>
      </c>
      <c r="G183" s="15">
        <v>34.9</v>
      </c>
      <c r="H183" s="19">
        <v>0.72499999999999998</v>
      </c>
      <c r="I183" s="14">
        <v>23</v>
      </c>
      <c r="J183" s="14">
        <v>0</v>
      </c>
      <c r="K183" s="13" t="str">
        <f t="shared" si="18"/>
        <v>Obese</v>
      </c>
      <c r="L183" s="16" t="str">
        <f t="shared" si="19"/>
        <v>no diabetes</v>
      </c>
      <c r="M183" s="16" t="str">
        <f t="shared" si="20"/>
        <v>Adult</v>
      </c>
      <c r="N183" s="16" t="str">
        <f t="shared" si="21"/>
        <v>Low</v>
      </c>
      <c r="O183" s="16" t="str">
        <f t="shared" si="22"/>
        <v>Normal</v>
      </c>
      <c r="P183" s="16" t="str">
        <f t="shared" si="23"/>
        <v>High Risk</v>
      </c>
      <c r="Q183" s="16" t="str">
        <f t="shared" si="24"/>
        <v>Normal</v>
      </c>
      <c r="R183" s="16" t="str">
        <f t="shared" si="25"/>
        <v>Normal</v>
      </c>
      <c r="S183" s="35" t="str">
        <f t="shared" si="26"/>
        <v>High DPF</v>
      </c>
    </row>
    <row r="184" spans="1:19" x14ac:dyDescent="0.35">
      <c r="A184" s="9">
        <v>183</v>
      </c>
      <c r="B184" s="10">
        <v>1</v>
      </c>
      <c r="C184" s="10">
        <v>121</v>
      </c>
      <c r="D184" s="10">
        <v>74</v>
      </c>
      <c r="E184" s="10">
        <v>20</v>
      </c>
      <c r="F184" s="10">
        <v>23</v>
      </c>
      <c r="G184" s="11">
        <v>27.7</v>
      </c>
      <c r="H184" s="18">
        <v>0.29899999999999999</v>
      </c>
      <c r="I184" s="10">
        <v>21</v>
      </c>
      <c r="J184" s="10">
        <v>0</v>
      </c>
      <c r="K184" s="9" t="str">
        <f t="shared" si="18"/>
        <v>Overweight</v>
      </c>
      <c r="L184" s="12" t="str">
        <f t="shared" si="19"/>
        <v>no diabetes</v>
      </c>
      <c r="M184" s="12" t="str">
        <f t="shared" si="20"/>
        <v>Adult</v>
      </c>
      <c r="N184" s="12" t="str">
        <f t="shared" si="21"/>
        <v>Medium</v>
      </c>
      <c r="O184" s="12" t="str">
        <f t="shared" si="22"/>
        <v>Normal</v>
      </c>
      <c r="P184" s="12" t="str">
        <f t="shared" si="23"/>
        <v>Low Risk</v>
      </c>
      <c r="Q184" s="12" t="str">
        <f t="shared" si="24"/>
        <v>Low</v>
      </c>
      <c r="R184" s="12" t="str">
        <f t="shared" si="25"/>
        <v>Normal</v>
      </c>
      <c r="S184" s="34" t="str">
        <f t="shared" si="26"/>
        <v>Low DPF</v>
      </c>
    </row>
    <row r="185" spans="1:19" x14ac:dyDescent="0.35">
      <c r="A185" s="13">
        <v>184</v>
      </c>
      <c r="B185" s="14">
        <v>5</v>
      </c>
      <c r="C185" s="14">
        <v>73</v>
      </c>
      <c r="D185" s="14">
        <v>60</v>
      </c>
      <c r="E185" s="14">
        <v>21</v>
      </c>
      <c r="F185" s="14">
        <v>80</v>
      </c>
      <c r="G185" s="15">
        <v>26.8</v>
      </c>
      <c r="H185" s="19">
        <v>0.26800000000000002</v>
      </c>
      <c r="I185" s="14">
        <v>27</v>
      </c>
      <c r="J185" s="14">
        <v>0</v>
      </c>
      <c r="K185" s="13" t="str">
        <f t="shared" si="18"/>
        <v>Overweight</v>
      </c>
      <c r="L185" s="16" t="str">
        <f t="shared" si="19"/>
        <v>no diabetes</v>
      </c>
      <c r="M185" s="16" t="str">
        <f t="shared" si="20"/>
        <v>Adult</v>
      </c>
      <c r="N185" s="16" t="str">
        <f t="shared" si="21"/>
        <v>Medium</v>
      </c>
      <c r="O185" s="16" t="str">
        <f t="shared" si="22"/>
        <v>Normal</v>
      </c>
      <c r="P185" s="16" t="str">
        <f t="shared" si="23"/>
        <v>High Risk</v>
      </c>
      <c r="Q185" s="16" t="str">
        <f t="shared" si="24"/>
        <v>Normal</v>
      </c>
      <c r="R185" s="16" t="str">
        <f t="shared" si="25"/>
        <v>Normal</v>
      </c>
      <c r="S185" s="35" t="str">
        <f t="shared" si="26"/>
        <v>Low DPF</v>
      </c>
    </row>
    <row r="186" spans="1:19" x14ac:dyDescent="0.35">
      <c r="A186" s="9">
        <v>185</v>
      </c>
      <c r="B186" s="10">
        <v>4</v>
      </c>
      <c r="C186" s="10">
        <v>141</v>
      </c>
      <c r="D186" s="10">
        <v>74</v>
      </c>
      <c r="E186" s="10">
        <v>21</v>
      </c>
      <c r="F186" s="10">
        <v>80</v>
      </c>
      <c r="G186" s="11">
        <v>27.6</v>
      </c>
      <c r="H186" s="18">
        <v>0.24399999999999999</v>
      </c>
      <c r="I186" s="10">
        <v>40</v>
      </c>
      <c r="J186" s="10">
        <v>0</v>
      </c>
      <c r="K186" s="9" t="str">
        <f t="shared" si="18"/>
        <v>Overweight</v>
      </c>
      <c r="L186" s="12" t="str">
        <f t="shared" si="19"/>
        <v>no diabetes</v>
      </c>
      <c r="M186" s="12" t="str">
        <f t="shared" si="20"/>
        <v>Adult</v>
      </c>
      <c r="N186" s="12" t="str">
        <f t="shared" si="21"/>
        <v>Medium</v>
      </c>
      <c r="O186" s="12" t="str">
        <f t="shared" si="22"/>
        <v>Prediabetes</v>
      </c>
      <c r="P186" s="12" t="str">
        <f t="shared" si="23"/>
        <v>High Risk</v>
      </c>
      <c r="Q186" s="12" t="str">
        <f t="shared" si="24"/>
        <v>Normal</v>
      </c>
      <c r="R186" s="12" t="str">
        <f t="shared" si="25"/>
        <v>Normal</v>
      </c>
      <c r="S186" s="34" t="str">
        <f t="shared" si="26"/>
        <v>Low DPF</v>
      </c>
    </row>
    <row r="187" spans="1:19" x14ac:dyDescent="0.35">
      <c r="A187" s="13">
        <v>186</v>
      </c>
      <c r="B187" s="14">
        <v>7</v>
      </c>
      <c r="C187" s="14">
        <v>194</v>
      </c>
      <c r="D187" s="14">
        <v>68</v>
      </c>
      <c r="E187" s="14">
        <v>28</v>
      </c>
      <c r="F187" s="14">
        <v>80</v>
      </c>
      <c r="G187" s="15">
        <v>35.9</v>
      </c>
      <c r="H187" s="19">
        <v>0.745</v>
      </c>
      <c r="I187" s="14">
        <v>41</v>
      </c>
      <c r="J187" s="14">
        <v>1</v>
      </c>
      <c r="K187" s="13" t="str">
        <f t="shared" si="18"/>
        <v>Obese</v>
      </c>
      <c r="L187" s="16" t="str">
        <f t="shared" si="19"/>
        <v>Diabetes present</v>
      </c>
      <c r="M187" s="16" t="str">
        <f t="shared" si="20"/>
        <v>Adult</v>
      </c>
      <c r="N187" s="16" t="str">
        <f t="shared" si="21"/>
        <v>Medium</v>
      </c>
      <c r="O187" s="16" t="str">
        <f t="shared" si="22"/>
        <v>Prediabetes</v>
      </c>
      <c r="P187" s="16" t="str">
        <f t="shared" si="23"/>
        <v>High Risk</v>
      </c>
      <c r="Q187" s="16" t="str">
        <f t="shared" si="24"/>
        <v>Normal</v>
      </c>
      <c r="R187" s="16" t="str">
        <f t="shared" si="25"/>
        <v>Normal</v>
      </c>
      <c r="S187" s="35" t="str">
        <f t="shared" si="26"/>
        <v>High DPF</v>
      </c>
    </row>
    <row r="188" spans="1:19" x14ac:dyDescent="0.35">
      <c r="A188" s="9">
        <v>187</v>
      </c>
      <c r="B188" s="10">
        <v>8</v>
      </c>
      <c r="C188" s="10">
        <v>181</v>
      </c>
      <c r="D188" s="10">
        <v>68</v>
      </c>
      <c r="E188" s="10">
        <v>36</v>
      </c>
      <c r="F188" s="10">
        <v>495</v>
      </c>
      <c r="G188" s="11">
        <v>30.1</v>
      </c>
      <c r="H188" s="18">
        <v>0.61499999999999999</v>
      </c>
      <c r="I188" s="10">
        <v>60</v>
      </c>
      <c r="J188" s="10">
        <v>1</v>
      </c>
      <c r="K188" s="9" t="str">
        <f t="shared" si="18"/>
        <v>Obese</v>
      </c>
      <c r="L188" s="12" t="str">
        <f t="shared" si="19"/>
        <v>Diabetes present</v>
      </c>
      <c r="M188" s="12" t="str">
        <f t="shared" si="20"/>
        <v>Adult</v>
      </c>
      <c r="N188" s="12" t="str">
        <f t="shared" si="21"/>
        <v>Medium</v>
      </c>
      <c r="O188" s="12" t="str">
        <f t="shared" si="22"/>
        <v>Prediabetes</v>
      </c>
      <c r="P188" s="12" t="str">
        <f t="shared" si="23"/>
        <v>High Risk</v>
      </c>
      <c r="Q188" s="12" t="str">
        <f t="shared" si="24"/>
        <v>High</v>
      </c>
      <c r="R188" s="12" t="str">
        <f t="shared" si="25"/>
        <v>Normal</v>
      </c>
      <c r="S188" s="34" t="str">
        <f t="shared" si="26"/>
        <v>High DPF</v>
      </c>
    </row>
    <row r="189" spans="1:19" x14ac:dyDescent="0.35">
      <c r="A189" s="13">
        <v>188</v>
      </c>
      <c r="B189" s="14">
        <v>1</v>
      </c>
      <c r="C189" s="14">
        <v>128</v>
      </c>
      <c r="D189" s="14">
        <v>98</v>
      </c>
      <c r="E189" s="14">
        <v>41</v>
      </c>
      <c r="F189" s="14">
        <v>58</v>
      </c>
      <c r="G189" s="15">
        <v>32</v>
      </c>
      <c r="H189" s="19">
        <v>1.321</v>
      </c>
      <c r="I189" s="14">
        <v>33</v>
      </c>
      <c r="J189" s="14">
        <v>1</v>
      </c>
      <c r="K189" s="13" t="str">
        <f t="shared" si="18"/>
        <v>Obese</v>
      </c>
      <c r="L189" s="16" t="str">
        <f t="shared" si="19"/>
        <v>Diabetes present</v>
      </c>
      <c r="M189" s="16" t="str">
        <f t="shared" si="20"/>
        <v>Adult</v>
      </c>
      <c r="N189" s="16" t="str">
        <f t="shared" si="21"/>
        <v>High</v>
      </c>
      <c r="O189" s="16" t="str">
        <f t="shared" si="22"/>
        <v>Normal</v>
      </c>
      <c r="P189" s="16" t="str">
        <f t="shared" si="23"/>
        <v>Low Risk</v>
      </c>
      <c r="Q189" s="16" t="str">
        <f t="shared" si="24"/>
        <v>Low</v>
      </c>
      <c r="R189" s="16" t="str">
        <f t="shared" si="25"/>
        <v>Hypertension</v>
      </c>
      <c r="S189" s="35" t="str">
        <f t="shared" si="26"/>
        <v>High DPF</v>
      </c>
    </row>
    <row r="190" spans="1:19" x14ac:dyDescent="0.35">
      <c r="A190" s="9">
        <v>189</v>
      </c>
      <c r="B190" s="10">
        <v>8</v>
      </c>
      <c r="C190" s="10">
        <v>109</v>
      </c>
      <c r="D190" s="10">
        <v>76</v>
      </c>
      <c r="E190" s="10">
        <v>39</v>
      </c>
      <c r="F190" s="10">
        <v>114</v>
      </c>
      <c r="G190" s="11">
        <v>27.9</v>
      </c>
      <c r="H190" s="18">
        <v>0.64</v>
      </c>
      <c r="I190" s="10">
        <v>31</v>
      </c>
      <c r="J190" s="10">
        <v>1</v>
      </c>
      <c r="K190" s="9" t="str">
        <f t="shared" si="18"/>
        <v>Overweight</v>
      </c>
      <c r="L190" s="12" t="str">
        <f t="shared" si="19"/>
        <v>Diabetes present</v>
      </c>
      <c r="M190" s="12" t="str">
        <f t="shared" si="20"/>
        <v>Adult</v>
      </c>
      <c r="N190" s="12" t="str">
        <f t="shared" si="21"/>
        <v>Medium</v>
      </c>
      <c r="O190" s="12" t="str">
        <f t="shared" si="22"/>
        <v>Normal</v>
      </c>
      <c r="P190" s="12" t="str">
        <f t="shared" si="23"/>
        <v>High Risk</v>
      </c>
      <c r="Q190" s="12" t="str">
        <f t="shared" si="24"/>
        <v>Normal</v>
      </c>
      <c r="R190" s="12" t="str">
        <f t="shared" si="25"/>
        <v>Normal</v>
      </c>
      <c r="S190" s="34" t="str">
        <f t="shared" si="26"/>
        <v>High DPF</v>
      </c>
    </row>
    <row r="191" spans="1:19" x14ac:dyDescent="0.35">
      <c r="A191" s="13">
        <v>190</v>
      </c>
      <c r="B191" s="14">
        <v>5</v>
      </c>
      <c r="C191" s="14">
        <v>139</v>
      </c>
      <c r="D191" s="14">
        <v>80</v>
      </c>
      <c r="E191" s="14">
        <v>35</v>
      </c>
      <c r="F191" s="14">
        <v>160</v>
      </c>
      <c r="G191" s="15">
        <v>31.6</v>
      </c>
      <c r="H191" s="19">
        <v>0.36099999999999999</v>
      </c>
      <c r="I191" s="14">
        <v>25</v>
      </c>
      <c r="J191" s="14">
        <v>1</v>
      </c>
      <c r="K191" s="13" t="str">
        <f t="shared" si="18"/>
        <v>Obese</v>
      </c>
      <c r="L191" s="16" t="str">
        <f t="shared" si="19"/>
        <v>Diabetes present</v>
      </c>
      <c r="M191" s="16" t="str">
        <f t="shared" si="20"/>
        <v>Adult</v>
      </c>
      <c r="N191" s="16" t="str">
        <f t="shared" si="21"/>
        <v>Medium</v>
      </c>
      <c r="O191" s="16" t="str">
        <f t="shared" si="22"/>
        <v>Normal</v>
      </c>
      <c r="P191" s="16" t="str">
        <f t="shared" si="23"/>
        <v>High Risk</v>
      </c>
      <c r="Q191" s="16" t="str">
        <f t="shared" si="24"/>
        <v>High</v>
      </c>
      <c r="R191" s="16" t="str">
        <f t="shared" si="25"/>
        <v>Normal</v>
      </c>
      <c r="S191" s="35" t="str">
        <f t="shared" si="26"/>
        <v>Medium DPF</v>
      </c>
    </row>
    <row r="192" spans="1:19" x14ac:dyDescent="0.35">
      <c r="A192" s="9">
        <v>191</v>
      </c>
      <c r="B192" s="10">
        <v>3</v>
      </c>
      <c r="C192" s="10">
        <v>111</v>
      </c>
      <c r="D192" s="10">
        <v>62</v>
      </c>
      <c r="E192" s="10">
        <v>21</v>
      </c>
      <c r="F192" s="10">
        <v>80</v>
      </c>
      <c r="G192" s="11">
        <v>22.6</v>
      </c>
      <c r="H192" s="18">
        <v>0.14199999999999999</v>
      </c>
      <c r="I192" s="10">
        <v>21</v>
      </c>
      <c r="J192" s="10">
        <v>0</v>
      </c>
      <c r="K192" s="9" t="str">
        <f t="shared" si="18"/>
        <v>Normal weight</v>
      </c>
      <c r="L192" s="12" t="str">
        <f t="shared" si="19"/>
        <v>no diabetes</v>
      </c>
      <c r="M192" s="12" t="str">
        <f t="shared" si="20"/>
        <v>Adult</v>
      </c>
      <c r="N192" s="12" t="str">
        <f t="shared" si="21"/>
        <v>Medium</v>
      </c>
      <c r="O192" s="12" t="str">
        <f t="shared" si="22"/>
        <v>Normal</v>
      </c>
      <c r="P192" s="12" t="str">
        <f t="shared" si="23"/>
        <v>Low Risk</v>
      </c>
      <c r="Q192" s="12" t="str">
        <f t="shared" si="24"/>
        <v>Normal</v>
      </c>
      <c r="R192" s="12" t="str">
        <f t="shared" si="25"/>
        <v>Normal</v>
      </c>
      <c r="S192" s="34" t="str">
        <f t="shared" si="26"/>
        <v>Low DPF</v>
      </c>
    </row>
    <row r="193" spans="1:19" x14ac:dyDescent="0.35">
      <c r="A193" s="13">
        <v>192</v>
      </c>
      <c r="B193" s="14">
        <v>9</v>
      </c>
      <c r="C193" s="14">
        <v>123</v>
      </c>
      <c r="D193" s="14">
        <v>70</v>
      </c>
      <c r="E193" s="14">
        <v>44</v>
      </c>
      <c r="F193" s="14">
        <v>94</v>
      </c>
      <c r="G193" s="15">
        <v>33.1</v>
      </c>
      <c r="H193" s="19">
        <v>0.374</v>
      </c>
      <c r="I193" s="14">
        <v>40</v>
      </c>
      <c r="J193" s="14">
        <v>0</v>
      </c>
      <c r="K193" s="13" t="str">
        <f t="shared" si="18"/>
        <v>Obese</v>
      </c>
      <c r="L193" s="16" t="str">
        <f t="shared" si="19"/>
        <v>no diabetes</v>
      </c>
      <c r="M193" s="16" t="str">
        <f t="shared" si="20"/>
        <v>Adult</v>
      </c>
      <c r="N193" s="16" t="str">
        <f t="shared" si="21"/>
        <v>High</v>
      </c>
      <c r="O193" s="16" t="str">
        <f t="shared" si="22"/>
        <v>Normal</v>
      </c>
      <c r="P193" s="16" t="str">
        <f t="shared" si="23"/>
        <v>High Risk</v>
      </c>
      <c r="Q193" s="16" t="str">
        <f t="shared" si="24"/>
        <v>Normal</v>
      </c>
      <c r="R193" s="16" t="str">
        <f t="shared" si="25"/>
        <v>Normal</v>
      </c>
      <c r="S193" s="35" t="str">
        <f t="shared" si="26"/>
        <v>Medium DPF</v>
      </c>
    </row>
    <row r="194" spans="1:19" x14ac:dyDescent="0.35">
      <c r="A194" s="9">
        <v>193</v>
      </c>
      <c r="B194" s="10">
        <v>7</v>
      </c>
      <c r="C194" s="10">
        <v>159</v>
      </c>
      <c r="D194" s="10">
        <v>66</v>
      </c>
      <c r="E194" s="10">
        <v>21</v>
      </c>
      <c r="F194" s="10">
        <v>80</v>
      </c>
      <c r="G194" s="11">
        <v>30.4</v>
      </c>
      <c r="H194" s="18">
        <v>0.38300000000000001</v>
      </c>
      <c r="I194" s="10">
        <v>36</v>
      </c>
      <c r="J194" s="10">
        <v>1</v>
      </c>
      <c r="K194" s="9" t="str">
        <f t="shared" si="18"/>
        <v>Obese</v>
      </c>
      <c r="L194" s="12" t="str">
        <f t="shared" si="19"/>
        <v>Diabetes present</v>
      </c>
      <c r="M194" s="12" t="str">
        <f t="shared" si="20"/>
        <v>Adult</v>
      </c>
      <c r="N194" s="12" t="str">
        <f t="shared" si="21"/>
        <v>Medium</v>
      </c>
      <c r="O194" s="12" t="str">
        <f t="shared" si="22"/>
        <v>Prediabetes</v>
      </c>
      <c r="P194" s="12" t="str">
        <f t="shared" si="23"/>
        <v>High Risk</v>
      </c>
      <c r="Q194" s="12" t="str">
        <f t="shared" si="24"/>
        <v>Normal</v>
      </c>
      <c r="R194" s="12" t="str">
        <f t="shared" si="25"/>
        <v>Normal</v>
      </c>
      <c r="S194" s="34" t="str">
        <f t="shared" si="26"/>
        <v>Medium DPF</v>
      </c>
    </row>
    <row r="195" spans="1:19" x14ac:dyDescent="0.35">
      <c r="A195" s="13">
        <v>194</v>
      </c>
      <c r="B195" s="14">
        <v>11</v>
      </c>
      <c r="C195" s="14">
        <v>135</v>
      </c>
      <c r="D195" s="14">
        <v>69</v>
      </c>
      <c r="E195" s="14">
        <v>21</v>
      </c>
      <c r="F195" s="14">
        <v>80</v>
      </c>
      <c r="G195" s="15">
        <v>52.3</v>
      </c>
      <c r="H195" s="19">
        <v>0.57799999999999996</v>
      </c>
      <c r="I195" s="14">
        <v>40</v>
      </c>
      <c r="J195" s="14">
        <v>1</v>
      </c>
      <c r="K195" s="13" t="str">
        <f t="shared" ref="K195:K258" si="27">IF(G195&lt;18.5, "Underweight", IF(G195&lt;24.9, "Normal weight", IF(G195&lt;29.9, "Overweight", "Obese")))</f>
        <v>Obese</v>
      </c>
      <c r="L195" s="16" t="str">
        <f t="shared" ref="L195:L258" si="28">IF(J195=1,"Diabetes present","no diabetes")</f>
        <v>Diabetes present</v>
      </c>
      <c r="M195" s="16" t="str">
        <f t="shared" ref="M195:M258" si="29">IF(I195&lt;13, "Child", IF(I195&lt;20, "Teen", IF(I195&lt;65, "Adult", "Senior")))</f>
        <v>Adult</v>
      </c>
      <c r="N195" s="16" t="str">
        <f t="shared" ref="N195:N258" si="30">IF(E195&lt;20, "Low", IF(E195&lt;40, "Medium", "High"))</f>
        <v>Medium</v>
      </c>
      <c r="O195" s="16" t="str">
        <f t="shared" ref="O195:O258" si="31">IF(C195&lt;140, "Normal", IF(C195&lt;200, "Prediabetes", "Diabetes"))</f>
        <v>Normal</v>
      </c>
      <c r="P195" s="16" t="str">
        <f t="shared" ref="P195:P258" si="32">IF(B195&gt;3, "High Risk", "Low Risk")</f>
        <v>High Risk</v>
      </c>
      <c r="Q195" s="16" t="str">
        <f t="shared" ref="Q195:Q258" si="33">IF(F195&lt;80, "Low", IF(F195&lt;=150, "Normal", "High"))</f>
        <v>Normal</v>
      </c>
      <c r="R195" s="16" t="str">
        <f t="shared" ref="R195:R258" si="34">IF(D195&lt;60, "Low", IF(D195&lt;=80, "Normal", IF(D195&lt;=90, "Prehypertension", "Hypertension")))</f>
        <v>Normal</v>
      </c>
      <c r="S195" s="35" t="str">
        <f t="shared" ref="S195:S258" si="35">IF(H195&lt;0.3, "Low DPF", IF(H195&lt;=0.6, "Medium DPF", "High DPF"))</f>
        <v>Medium DPF</v>
      </c>
    </row>
    <row r="196" spans="1:19" x14ac:dyDescent="0.35">
      <c r="A196" s="9">
        <v>195</v>
      </c>
      <c r="B196" s="10">
        <v>8</v>
      </c>
      <c r="C196" s="10">
        <v>85</v>
      </c>
      <c r="D196" s="10">
        <v>55</v>
      </c>
      <c r="E196" s="10">
        <v>20</v>
      </c>
      <c r="F196" s="10">
        <v>80</v>
      </c>
      <c r="G196" s="11">
        <v>24.4</v>
      </c>
      <c r="H196" s="18">
        <v>0.13600000000000001</v>
      </c>
      <c r="I196" s="10">
        <v>42</v>
      </c>
      <c r="J196" s="10">
        <v>0</v>
      </c>
      <c r="K196" s="9" t="str">
        <f t="shared" si="27"/>
        <v>Normal weight</v>
      </c>
      <c r="L196" s="12" t="str">
        <f t="shared" si="28"/>
        <v>no diabetes</v>
      </c>
      <c r="M196" s="12" t="str">
        <f t="shared" si="29"/>
        <v>Adult</v>
      </c>
      <c r="N196" s="12" t="str">
        <f t="shared" si="30"/>
        <v>Medium</v>
      </c>
      <c r="O196" s="12" t="str">
        <f t="shared" si="31"/>
        <v>Normal</v>
      </c>
      <c r="P196" s="12" t="str">
        <f t="shared" si="32"/>
        <v>High Risk</v>
      </c>
      <c r="Q196" s="12" t="str">
        <f t="shared" si="33"/>
        <v>Normal</v>
      </c>
      <c r="R196" s="12" t="str">
        <f t="shared" si="34"/>
        <v>Low</v>
      </c>
      <c r="S196" s="34" t="str">
        <f t="shared" si="35"/>
        <v>Low DPF</v>
      </c>
    </row>
    <row r="197" spans="1:19" x14ac:dyDescent="0.35">
      <c r="A197" s="13">
        <v>196</v>
      </c>
      <c r="B197" s="14">
        <v>5</v>
      </c>
      <c r="C197" s="14">
        <v>158</v>
      </c>
      <c r="D197" s="14">
        <v>84</v>
      </c>
      <c r="E197" s="14">
        <v>41</v>
      </c>
      <c r="F197" s="14">
        <v>210</v>
      </c>
      <c r="G197" s="15">
        <v>39.4</v>
      </c>
      <c r="H197" s="19">
        <v>0.39500000000000002</v>
      </c>
      <c r="I197" s="14">
        <v>29</v>
      </c>
      <c r="J197" s="14">
        <v>1</v>
      </c>
      <c r="K197" s="13" t="str">
        <f t="shared" si="27"/>
        <v>Obese</v>
      </c>
      <c r="L197" s="16" t="str">
        <f t="shared" si="28"/>
        <v>Diabetes present</v>
      </c>
      <c r="M197" s="16" t="str">
        <f t="shared" si="29"/>
        <v>Adult</v>
      </c>
      <c r="N197" s="16" t="str">
        <f t="shared" si="30"/>
        <v>High</v>
      </c>
      <c r="O197" s="16" t="str">
        <f t="shared" si="31"/>
        <v>Prediabetes</v>
      </c>
      <c r="P197" s="16" t="str">
        <f t="shared" si="32"/>
        <v>High Risk</v>
      </c>
      <c r="Q197" s="16" t="str">
        <f t="shared" si="33"/>
        <v>High</v>
      </c>
      <c r="R197" s="16" t="str">
        <f t="shared" si="34"/>
        <v>Prehypertension</v>
      </c>
      <c r="S197" s="35" t="str">
        <f t="shared" si="35"/>
        <v>Medium DPF</v>
      </c>
    </row>
    <row r="198" spans="1:19" x14ac:dyDescent="0.35">
      <c r="A198" s="9">
        <v>197</v>
      </c>
      <c r="B198" s="10">
        <v>1</v>
      </c>
      <c r="C198" s="10">
        <v>105</v>
      </c>
      <c r="D198" s="10">
        <v>58</v>
      </c>
      <c r="E198" s="10">
        <v>21</v>
      </c>
      <c r="F198" s="10">
        <v>80</v>
      </c>
      <c r="G198" s="11">
        <v>24.3</v>
      </c>
      <c r="H198" s="18">
        <v>0.187</v>
      </c>
      <c r="I198" s="10">
        <v>21</v>
      </c>
      <c r="J198" s="10">
        <v>0</v>
      </c>
      <c r="K198" s="9" t="str">
        <f t="shared" si="27"/>
        <v>Normal weight</v>
      </c>
      <c r="L198" s="12" t="str">
        <f t="shared" si="28"/>
        <v>no diabetes</v>
      </c>
      <c r="M198" s="12" t="str">
        <f t="shared" si="29"/>
        <v>Adult</v>
      </c>
      <c r="N198" s="12" t="str">
        <f t="shared" si="30"/>
        <v>Medium</v>
      </c>
      <c r="O198" s="12" t="str">
        <f t="shared" si="31"/>
        <v>Normal</v>
      </c>
      <c r="P198" s="12" t="str">
        <f t="shared" si="32"/>
        <v>Low Risk</v>
      </c>
      <c r="Q198" s="12" t="str">
        <f t="shared" si="33"/>
        <v>Normal</v>
      </c>
      <c r="R198" s="12" t="str">
        <f t="shared" si="34"/>
        <v>Low</v>
      </c>
      <c r="S198" s="34" t="str">
        <f t="shared" si="35"/>
        <v>Low DPF</v>
      </c>
    </row>
    <row r="199" spans="1:19" x14ac:dyDescent="0.35">
      <c r="A199" s="13">
        <v>198</v>
      </c>
      <c r="B199" s="14">
        <v>3</v>
      </c>
      <c r="C199" s="14">
        <v>107</v>
      </c>
      <c r="D199" s="14">
        <v>62</v>
      </c>
      <c r="E199" s="14">
        <v>13</v>
      </c>
      <c r="F199" s="14">
        <v>48</v>
      </c>
      <c r="G199" s="15">
        <v>22.9</v>
      </c>
      <c r="H199" s="19">
        <v>0.67800000000000005</v>
      </c>
      <c r="I199" s="14">
        <v>23</v>
      </c>
      <c r="J199" s="14">
        <v>1</v>
      </c>
      <c r="K199" s="13" t="str">
        <f t="shared" si="27"/>
        <v>Normal weight</v>
      </c>
      <c r="L199" s="16" t="str">
        <f t="shared" si="28"/>
        <v>Diabetes present</v>
      </c>
      <c r="M199" s="16" t="str">
        <f t="shared" si="29"/>
        <v>Adult</v>
      </c>
      <c r="N199" s="16" t="str">
        <f t="shared" si="30"/>
        <v>Low</v>
      </c>
      <c r="O199" s="16" t="str">
        <f t="shared" si="31"/>
        <v>Normal</v>
      </c>
      <c r="P199" s="16" t="str">
        <f t="shared" si="32"/>
        <v>Low Risk</v>
      </c>
      <c r="Q199" s="16" t="str">
        <f t="shared" si="33"/>
        <v>Low</v>
      </c>
      <c r="R199" s="16" t="str">
        <f t="shared" si="34"/>
        <v>Normal</v>
      </c>
      <c r="S199" s="35" t="str">
        <f t="shared" si="35"/>
        <v>High DPF</v>
      </c>
    </row>
    <row r="200" spans="1:19" x14ac:dyDescent="0.35">
      <c r="A200" s="9">
        <v>199</v>
      </c>
      <c r="B200" s="10">
        <v>4</v>
      </c>
      <c r="C200" s="10">
        <v>109</v>
      </c>
      <c r="D200" s="10">
        <v>64</v>
      </c>
      <c r="E200" s="10">
        <v>44</v>
      </c>
      <c r="F200" s="10">
        <v>99</v>
      </c>
      <c r="G200" s="11">
        <v>34.799999999999997</v>
      </c>
      <c r="H200" s="18">
        <v>0.90500000000000003</v>
      </c>
      <c r="I200" s="10">
        <v>26</v>
      </c>
      <c r="J200" s="10">
        <v>1</v>
      </c>
      <c r="K200" s="9" t="str">
        <f t="shared" si="27"/>
        <v>Obese</v>
      </c>
      <c r="L200" s="12" t="str">
        <f t="shared" si="28"/>
        <v>Diabetes present</v>
      </c>
      <c r="M200" s="12" t="str">
        <f t="shared" si="29"/>
        <v>Adult</v>
      </c>
      <c r="N200" s="12" t="str">
        <f t="shared" si="30"/>
        <v>High</v>
      </c>
      <c r="O200" s="12" t="str">
        <f t="shared" si="31"/>
        <v>Normal</v>
      </c>
      <c r="P200" s="12" t="str">
        <f t="shared" si="32"/>
        <v>High Risk</v>
      </c>
      <c r="Q200" s="12" t="str">
        <f t="shared" si="33"/>
        <v>Normal</v>
      </c>
      <c r="R200" s="12" t="str">
        <f t="shared" si="34"/>
        <v>Normal</v>
      </c>
      <c r="S200" s="34" t="str">
        <f t="shared" si="35"/>
        <v>High DPF</v>
      </c>
    </row>
    <row r="201" spans="1:19" x14ac:dyDescent="0.35">
      <c r="A201" s="13">
        <v>200</v>
      </c>
      <c r="B201" s="14">
        <v>4</v>
      </c>
      <c r="C201" s="14">
        <v>148</v>
      </c>
      <c r="D201" s="14">
        <v>60</v>
      </c>
      <c r="E201" s="14">
        <v>27</v>
      </c>
      <c r="F201" s="14">
        <v>318</v>
      </c>
      <c r="G201" s="15">
        <v>30.9</v>
      </c>
      <c r="H201" s="19">
        <v>0.15</v>
      </c>
      <c r="I201" s="14">
        <v>29</v>
      </c>
      <c r="J201" s="14">
        <v>1</v>
      </c>
      <c r="K201" s="13" t="str">
        <f t="shared" si="27"/>
        <v>Obese</v>
      </c>
      <c r="L201" s="16" t="str">
        <f t="shared" si="28"/>
        <v>Diabetes present</v>
      </c>
      <c r="M201" s="16" t="str">
        <f t="shared" si="29"/>
        <v>Adult</v>
      </c>
      <c r="N201" s="16" t="str">
        <f t="shared" si="30"/>
        <v>Medium</v>
      </c>
      <c r="O201" s="16" t="str">
        <f t="shared" si="31"/>
        <v>Prediabetes</v>
      </c>
      <c r="P201" s="16" t="str">
        <f t="shared" si="32"/>
        <v>High Risk</v>
      </c>
      <c r="Q201" s="16" t="str">
        <f t="shared" si="33"/>
        <v>High</v>
      </c>
      <c r="R201" s="16" t="str">
        <f t="shared" si="34"/>
        <v>Normal</v>
      </c>
      <c r="S201" s="35" t="str">
        <f t="shared" si="35"/>
        <v>Low DPF</v>
      </c>
    </row>
    <row r="202" spans="1:19" x14ac:dyDescent="0.35">
      <c r="A202" s="9">
        <v>201</v>
      </c>
      <c r="B202" s="10">
        <v>4</v>
      </c>
      <c r="C202" s="10">
        <v>113</v>
      </c>
      <c r="D202" s="10">
        <v>80</v>
      </c>
      <c r="E202" s="10">
        <v>16</v>
      </c>
      <c r="F202" s="10">
        <v>80</v>
      </c>
      <c r="G202" s="11">
        <v>31</v>
      </c>
      <c r="H202" s="18">
        <v>0.874</v>
      </c>
      <c r="I202" s="10">
        <v>21</v>
      </c>
      <c r="J202" s="10">
        <v>0</v>
      </c>
      <c r="K202" s="9" t="str">
        <f t="shared" si="27"/>
        <v>Obese</v>
      </c>
      <c r="L202" s="12" t="str">
        <f t="shared" si="28"/>
        <v>no diabetes</v>
      </c>
      <c r="M202" s="12" t="str">
        <f t="shared" si="29"/>
        <v>Adult</v>
      </c>
      <c r="N202" s="12" t="str">
        <f t="shared" si="30"/>
        <v>Low</v>
      </c>
      <c r="O202" s="12" t="str">
        <f t="shared" si="31"/>
        <v>Normal</v>
      </c>
      <c r="P202" s="12" t="str">
        <f t="shared" si="32"/>
        <v>High Risk</v>
      </c>
      <c r="Q202" s="12" t="str">
        <f t="shared" si="33"/>
        <v>Normal</v>
      </c>
      <c r="R202" s="12" t="str">
        <f t="shared" si="34"/>
        <v>Normal</v>
      </c>
      <c r="S202" s="34" t="str">
        <f t="shared" si="35"/>
        <v>High DPF</v>
      </c>
    </row>
    <row r="203" spans="1:19" x14ac:dyDescent="0.35">
      <c r="A203" s="13">
        <v>202</v>
      </c>
      <c r="B203" s="14">
        <v>1</v>
      </c>
      <c r="C203" s="14">
        <v>138</v>
      </c>
      <c r="D203" s="14">
        <v>82</v>
      </c>
      <c r="E203" s="14">
        <v>21</v>
      </c>
      <c r="F203" s="14">
        <v>80</v>
      </c>
      <c r="G203" s="15">
        <v>40.1</v>
      </c>
      <c r="H203" s="19">
        <v>0.23599999999999999</v>
      </c>
      <c r="I203" s="14">
        <v>28</v>
      </c>
      <c r="J203" s="14">
        <v>0</v>
      </c>
      <c r="K203" s="13" t="str">
        <f t="shared" si="27"/>
        <v>Obese</v>
      </c>
      <c r="L203" s="16" t="str">
        <f t="shared" si="28"/>
        <v>no diabetes</v>
      </c>
      <c r="M203" s="16" t="str">
        <f t="shared" si="29"/>
        <v>Adult</v>
      </c>
      <c r="N203" s="16" t="str">
        <f t="shared" si="30"/>
        <v>Medium</v>
      </c>
      <c r="O203" s="16" t="str">
        <f t="shared" si="31"/>
        <v>Normal</v>
      </c>
      <c r="P203" s="16" t="str">
        <f t="shared" si="32"/>
        <v>Low Risk</v>
      </c>
      <c r="Q203" s="16" t="str">
        <f t="shared" si="33"/>
        <v>Normal</v>
      </c>
      <c r="R203" s="16" t="str">
        <f t="shared" si="34"/>
        <v>Prehypertension</v>
      </c>
      <c r="S203" s="35" t="str">
        <f t="shared" si="35"/>
        <v>Low DPF</v>
      </c>
    </row>
    <row r="204" spans="1:19" x14ac:dyDescent="0.35">
      <c r="A204" s="9">
        <v>203</v>
      </c>
      <c r="B204" s="10">
        <v>4</v>
      </c>
      <c r="C204" s="10">
        <v>108</v>
      </c>
      <c r="D204" s="10">
        <v>68</v>
      </c>
      <c r="E204" s="10">
        <v>20</v>
      </c>
      <c r="F204" s="10">
        <v>80</v>
      </c>
      <c r="G204" s="11">
        <v>27.3</v>
      </c>
      <c r="H204" s="18">
        <v>0.78700000000000003</v>
      </c>
      <c r="I204" s="10">
        <v>32</v>
      </c>
      <c r="J204" s="10">
        <v>0</v>
      </c>
      <c r="K204" s="9" t="str">
        <f t="shared" si="27"/>
        <v>Overweight</v>
      </c>
      <c r="L204" s="12" t="str">
        <f t="shared" si="28"/>
        <v>no diabetes</v>
      </c>
      <c r="M204" s="12" t="str">
        <f t="shared" si="29"/>
        <v>Adult</v>
      </c>
      <c r="N204" s="12" t="str">
        <f t="shared" si="30"/>
        <v>Medium</v>
      </c>
      <c r="O204" s="12" t="str">
        <f t="shared" si="31"/>
        <v>Normal</v>
      </c>
      <c r="P204" s="12" t="str">
        <f t="shared" si="32"/>
        <v>High Risk</v>
      </c>
      <c r="Q204" s="12" t="str">
        <f t="shared" si="33"/>
        <v>Normal</v>
      </c>
      <c r="R204" s="12" t="str">
        <f t="shared" si="34"/>
        <v>Normal</v>
      </c>
      <c r="S204" s="34" t="str">
        <f t="shared" si="35"/>
        <v>High DPF</v>
      </c>
    </row>
    <row r="205" spans="1:19" x14ac:dyDescent="0.35">
      <c r="A205" s="13">
        <v>204</v>
      </c>
      <c r="B205" s="14">
        <v>2</v>
      </c>
      <c r="C205" s="14">
        <v>99</v>
      </c>
      <c r="D205" s="14">
        <v>70</v>
      </c>
      <c r="E205" s="14">
        <v>16</v>
      </c>
      <c r="F205" s="14">
        <v>44</v>
      </c>
      <c r="G205" s="15">
        <v>20.399999999999999</v>
      </c>
      <c r="H205" s="19">
        <v>0.23499999999999999</v>
      </c>
      <c r="I205" s="14">
        <v>27</v>
      </c>
      <c r="J205" s="14">
        <v>0</v>
      </c>
      <c r="K205" s="13" t="str">
        <f t="shared" si="27"/>
        <v>Normal weight</v>
      </c>
      <c r="L205" s="16" t="str">
        <f t="shared" si="28"/>
        <v>no diabetes</v>
      </c>
      <c r="M205" s="16" t="str">
        <f t="shared" si="29"/>
        <v>Adult</v>
      </c>
      <c r="N205" s="16" t="str">
        <f t="shared" si="30"/>
        <v>Low</v>
      </c>
      <c r="O205" s="16" t="str">
        <f t="shared" si="31"/>
        <v>Normal</v>
      </c>
      <c r="P205" s="16" t="str">
        <f t="shared" si="32"/>
        <v>Low Risk</v>
      </c>
      <c r="Q205" s="16" t="str">
        <f t="shared" si="33"/>
        <v>Low</v>
      </c>
      <c r="R205" s="16" t="str">
        <f t="shared" si="34"/>
        <v>Normal</v>
      </c>
      <c r="S205" s="35" t="str">
        <f t="shared" si="35"/>
        <v>Low DPF</v>
      </c>
    </row>
    <row r="206" spans="1:19" x14ac:dyDescent="0.35">
      <c r="A206" s="9">
        <v>205</v>
      </c>
      <c r="B206" s="10">
        <v>6</v>
      </c>
      <c r="C206" s="10">
        <v>103</v>
      </c>
      <c r="D206" s="10">
        <v>72</v>
      </c>
      <c r="E206" s="10">
        <v>32</v>
      </c>
      <c r="F206" s="10">
        <v>190</v>
      </c>
      <c r="G206" s="11">
        <v>37.700000000000003</v>
      </c>
      <c r="H206" s="18">
        <v>0.32400000000000001</v>
      </c>
      <c r="I206" s="10">
        <v>55</v>
      </c>
      <c r="J206" s="10">
        <v>0</v>
      </c>
      <c r="K206" s="9" t="str">
        <f t="shared" si="27"/>
        <v>Obese</v>
      </c>
      <c r="L206" s="12" t="str">
        <f t="shared" si="28"/>
        <v>no diabetes</v>
      </c>
      <c r="M206" s="12" t="str">
        <f t="shared" si="29"/>
        <v>Adult</v>
      </c>
      <c r="N206" s="12" t="str">
        <f t="shared" si="30"/>
        <v>Medium</v>
      </c>
      <c r="O206" s="12" t="str">
        <f t="shared" si="31"/>
        <v>Normal</v>
      </c>
      <c r="P206" s="12" t="str">
        <f t="shared" si="32"/>
        <v>High Risk</v>
      </c>
      <c r="Q206" s="12" t="str">
        <f t="shared" si="33"/>
        <v>High</v>
      </c>
      <c r="R206" s="12" t="str">
        <f t="shared" si="34"/>
        <v>Normal</v>
      </c>
      <c r="S206" s="34" t="str">
        <f t="shared" si="35"/>
        <v>Medium DPF</v>
      </c>
    </row>
    <row r="207" spans="1:19" x14ac:dyDescent="0.35">
      <c r="A207" s="13">
        <v>206</v>
      </c>
      <c r="B207" s="14">
        <v>5</v>
      </c>
      <c r="C207" s="14">
        <v>111</v>
      </c>
      <c r="D207" s="14">
        <v>72</v>
      </c>
      <c r="E207" s="14">
        <v>28</v>
      </c>
      <c r="F207" s="14">
        <v>80</v>
      </c>
      <c r="G207" s="15">
        <v>23.9</v>
      </c>
      <c r="H207" s="19">
        <v>0.40699999999999997</v>
      </c>
      <c r="I207" s="14">
        <v>27</v>
      </c>
      <c r="J207" s="14">
        <v>0</v>
      </c>
      <c r="K207" s="13" t="str">
        <f t="shared" si="27"/>
        <v>Normal weight</v>
      </c>
      <c r="L207" s="16" t="str">
        <f t="shared" si="28"/>
        <v>no diabetes</v>
      </c>
      <c r="M207" s="16" t="str">
        <f t="shared" si="29"/>
        <v>Adult</v>
      </c>
      <c r="N207" s="16" t="str">
        <f t="shared" si="30"/>
        <v>Medium</v>
      </c>
      <c r="O207" s="16" t="str">
        <f t="shared" si="31"/>
        <v>Normal</v>
      </c>
      <c r="P207" s="16" t="str">
        <f t="shared" si="32"/>
        <v>High Risk</v>
      </c>
      <c r="Q207" s="16" t="str">
        <f t="shared" si="33"/>
        <v>Normal</v>
      </c>
      <c r="R207" s="16" t="str">
        <f t="shared" si="34"/>
        <v>Normal</v>
      </c>
      <c r="S207" s="35" t="str">
        <f t="shared" si="35"/>
        <v>Medium DPF</v>
      </c>
    </row>
    <row r="208" spans="1:19" x14ac:dyDescent="0.35">
      <c r="A208" s="9">
        <v>207</v>
      </c>
      <c r="B208" s="10">
        <v>8</v>
      </c>
      <c r="C208" s="10">
        <v>196</v>
      </c>
      <c r="D208" s="10">
        <v>76</v>
      </c>
      <c r="E208" s="10">
        <v>29</v>
      </c>
      <c r="F208" s="10">
        <v>280</v>
      </c>
      <c r="G208" s="11">
        <v>37.5</v>
      </c>
      <c r="H208" s="18">
        <v>0.60499999999999998</v>
      </c>
      <c r="I208" s="10">
        <v>57</v>
      </c>
      <c r="J208" s="10">
        <v>1</v>
      </c>
      <c r="K208" s="9" t="str">
        <f t="shared" si="27"/>
        <v>Obese</v>
      </c>
      <c r="L208" s="12" t="str">
        <f t="shared" si="28"/>
        <v>Diabetes present</v>
      </c>
      <c r="M208" s="12" t="str">
        <f t="shared" si="29"/>
        <v>Adult</v>
      </c>
      <c r="N208" s="12" t="str">
        <f t="shared" si="30"/>
        <v>Medium</v>
      </c>
      <c r="O208" s="12" t="str">
        <f t="shared" si="31"/>
        <v>Prediabetes</v>
      </c>
      <c r="P208" s="12" t="str">
        <f t="shared" si="32"/>
        <v>High Risk</v>
      </c>
      <c r="Q208" s="12" t="str">
        <f t="shared" si="33"/>
        <v>High</v>
      </c>
      <c r="R208" s="12" t="str">
        <f t="shared" si="34"/>
        <v>Normal</v>
      </c>
      <c r="S208" s="34" t="str">
        <f t="shared" si="35"/>
        <v>High DPF</v>
      </c>
    </row>
    <row r="209" spans="1:19" x14ac:dyDescent="0.35">
      <c r="A209" s="13">
        <v>208</v>
      </c>
      <c r="B209" s="14">
        <v>5</v>
      </c>
      <c r="C209" s="14">
        <v>162</v>
      </c>
      <c r="D209" s="14">
        <v>104</v>
      </c>
      <c r="E209" s="14">
        <v>21</v>
      </c>
      <c r="F209" s="14">
        <v>80</v>
      </c>
      <c r="G209" s="15">
        <v>37.700000000000003</v>
      </c>
      <c r="H209" s="19">
        <v>0.151</v>
      </c>
      <c r="I209" s="14">
        <v>52</v>
      </c>
      <c r="J209" s="14">
        <v>1</v>
      </c>
      <c r="K209" s="13" t="str">
        <f t="shared" si="27"/>
        <v>Obese</v>
      </c>
      <c r="L209" s="16" t="str">
        <f t="shared" si="28"/>
        <v>Diabetes present</v>
      </c>
      <c r="M209" s="16" t="str">
        <f t="shared" si="29"/>
        <v>Adult</v>
      </c>
      <c r="N209" s="16" t="str">
        <f t="shared" si="30"/>
        <v>Medium</v>
      </c>
      <c r="O209" s="16" t="str">
        <f t="shared" si="31"/>
        <v>Prediabetes</v>
      </c>
      <c r="P209" s="16" t="str">
        <f t="shared" si="32"/>
        <v>High Risk</v>
      </c>
      <c r="Q209" s="16" t="str">
        <f t="shared" si="33"/>
        <v>Normal</v>
      </c>
      <c r="R209" s="16" t="str">
        <f t="shared" si="34"/>
        <v>Hypertension</v>
      </c>
      <c r="S209" s="35" t="str">
        <f t="shared" si="35"/>
        <v>Low DPF</v>
      </c>
    </row>
    <row r="210" spans="1:19" x14ac:dyDescent="0.35">
      <c r="A210" s="9">
        <v>209</v>
      </c>
      <c r="B210" s="10">
        <v>1</v>
      </c>
      <c r="C210" s="10">
        <v>96</v>
      </c>
      <c r="D210" s="10">
        <v>64</v>
      </c>
      <c r="E210" s="10">
        <v>27</v>
      </c>
      <c r="F210" s="10">
        <v>87</v>
      </c>
      <c r="G210" s="11">
        <v>33.200000000000003</v>
      </c>
      <c r="H210" s="18">
        <v>0.28899999999999998</v>
      </c>
      <c r="I210" s="10">
        <v>21</v>
      </c>
      <c r="J210" s="10">
        <v>0</v>
      </c>
      <c r="K210" s="9" t="str">
        <f t="shared" si="27"/>
        <v>Obese</v>
      </c>
      <c r="L210" s="12" t="str">
        <f t="shared" si="28"/>
        <v>no diabetes</v>
      </c>
      <c r="M210" s="12" t="str">
        <f t="shared" si="29"/>
        <v>Adult</v>
      </c>
      <c r="N210" s="12" t="str">
        <f t="shared" si="30"/>
        <v>Medium</v>
      </c>
      <c r="O210" s="12" t="str">
        <f t="shared" si="31"/>
        <v>Normal</v>
      </c>
      <c r="P210" s="12" t="str">
        <f t="shared" si="32"/>
        <v>Low Risk</v>
      </c>
      <c r="Q210" s="12" t="str">
        <f t="shared" si="33"/>
        <v>Normal</v>
      </c>
      <c r="R210" s="12" t="str">
        <f t="shared" si="34"/>
        <v>Normal</v>
      </c>
      <c r="S210" s="34" t="str">
        <f t="shared" si="35"/>
        <v>Low DPF</v>
      </c>
    </row>
    <row r="211" spans="1:19" x14ac:dyDescent="0.35">
      <c r="A211" s="13">
        <v>210</v>
      </c>
      <c r="B211" s="14">
        <v>7</v>
      </c>
      <c r="C211" s="14">
        <v>184</v>
      </c>
      <c r="D211" s="14">
        <v>84</v>
      </c>
      <c r="E211" s="14">
        <v>33</v>
      </c>
      <c r="F211" s="14">
        <v>80</v>
      </c>
      <c r="G211" s="15">
        <v>35.5</v>
      </c>
      <c r="H211" s="19">
        <v>0.35499999999999998</v>
      </c>
      <c r="I211" s="14">
        <v>41</v>
      </c>
      <c r="J211" s="14">
        <v>1</v>
      </c>
      <c r="K211" s="13" t="str">
        <f t="shared" si="27"/>
        <v>Obese</v>
      </c>
      <c r="L211" s="16" t="str">
        <f t="shared" si="28"/>
        <v>Diabetes present</v>
      </c>
      <c r="M211" s="16" t="str">
        <f t="shared" si="29"/>
        <v>Adult</v>
      </c>
      <c r="N211" s="16" t="str">
        <f t="shared" si="30"/>
        <v>Medium</v>
      </c>
      <c r="O211" s="16" t="str">
        <f t="shared" si="31"/>
        <v>Prediabetes</v>
      </c>
      <c r="P211" s="16" t="str">
        <f t="shared" si="32"/>
        <v>High Risk</v>
      </c>
      <c r="Q211" s="16" t="str">
        <f t="shared" si="33"/>
        <v>Normal</v>
      </c>
      <c r="R211" s="16" t="str">
        <f t="shared" si="34"/>
        <v>Prehypertension</v>
      </c>
      <c r="S211" s="35" t="str">
        <f t="shared" si="35"/>
        <v>Medium DPF</v>
      </c>
    </row>
    <row r="212" spans="1:19" x14ac:dyDescent="0.35">
      <c r="A212" s="9">
        <v>211</v>
      </c>
      <c r="B212" s="10">
        <v>2</v>
      </c>
      <c r="C212" s="10">
        <v>81</v>
      </c>
      <c r="D212" s="10">
        <v>60</v>
      </c>
      <c r="E212" s="10">
        <v>22</v>
      </c>
      <c r="F212" s="10">
        <v>80</v>
      </c>
      <c r="G212" s="11">
        <v>27.7</v>
      </c>
      <c r="H212" s="18">
        <v>0.28999999999999998</v>
      </c>
      <c r="I212" s="10">
        <v>25</v>
      </c>
      <c r="J212" s="10">
        <v>0</v>
      </c>
      <c r="K212" s="9" t="str">
        <f t="shared" si="27"/>
        <v>Overweight</v>
      </c>
      <c r="L212" s="12" t="str">
        <f t="shared" si="28"/>
        <v>no diabetes</v>
      </c>
      <c r="M212" s="12" t="str">
        <f t="shared" si="29"/>
        <v>Adult</v>
      </c>
      <c r="N212" s="12" t="str">
        <f t="shared" si="30"/>
        <v>Medium</v>
      </c>
      <c r="O212" s="12" t="str">
        <f t="shared" si="31"/>
        <v>Normal</v>
      </c>
      <c r="P212" s="12" t="str">
        <f t="shared" si="32"/>
        <v>Low Risk</v>
      </c>
      <c r="Q212" s="12" t="str">
        <f t="shared" si="33"/>
        <v>Normal</v>
      </c>
      <c r="R212" s="12" t="str">
        <f t="shared" si="34"/>
        <v>Normal</v>
      </c>
      <c r="S212" s="34" t="str">
        <f t="shared" si="35"/>
        <v>Low DPF</v>
      </c>
    </row>
    <row r="213" spans="1:19" x14ac:dyDescent="0.35">
      <c r="A213" s="13">
        <v>212</v>
      </c>
      <c r="B213" s="14">
        <v>4</v>
      </c>
      <c r="C213" s="14">
        <v>147</v>
      </c>
      <c r="D213" s="14">
        <v>85</v>
      </c>
      <c r="E213" s="14">
        <v>54</v>
      </c>
      <c r="F213" s="14">
        <v>80</v>
      </c>
      <c r="G213" s="15">
        <v>42.8</v>
      </c>
      <c r="H213" s="19">
        <v>0.375</v>
      </c>
      <c r="I213" s="14">
        <v>24</v>
      </c>
      <c r="J213" s="14">
        <v>0</v>
      </c>
      <c r="K213" s="13" t="str">
        <f t="shared" si="27"/>
        <v>Obese</v>
      </c>
      <c r="L213" s="16" t="str">
        <f t="shared" si="28"/>
        <v>no diabetes</v>
      </c>
      <c r="M213" s="16" t="str">
        <f t="shared" si="29"/>
        <v>Adult</v>
      </c>
      <c r="N213" s="16" t="str">
        <f t="shared" si="30"/>
        <v>High</v>
      </c>
      <c r="O213" s="16" t="str">
        <f t="shared" si="31"/>
        <v>Prediabetes</v>
      </c>
      <c r="P213" s="16" t="str">
        <f t="shared" si="32"/>
        <v>High Risk</v>
      </c>
      <c r="Q213" s="16" t="str">
        <f t="shared" si="33"/>
        <v>Normal</v>
      </c>
      <c r="R213" s="16" t="str">
        <f t="shared" si="34"/>
        <v>Prehypertension</v>
      </c>
      <c r="S213" s="35" t="str">
        <f t="shared" si="35"/>
        <v>Medium DPF</v>
      </c>
    </row>
    <row r="214" spans="1:19" x14ac:dyDescent="0.35">
      <c r="A214" s="9">
        <v>213</v>
      </c>
      <c r="B214" s="10">
        <v>7</v>
      </c>
      <c r="C214" s="10">
        <v>179</v>
      </c>
      <c r="D214" s="10">
        <v>95</v>
      </c>
      <c r="E214" s="10">
        <v>31</v>
      </c>
      <c r="F214" s="10">
        <v>80</v>
      </c>
      <c r="G214" s="11">
        <v>34.200000000000003</v>
      </c>
      <c r="H214" s="18">
        <v>0.16400000000000001</v>
      </c>
      <c r="I214" s="10">
        <v>60</v>
      </c>
      <c r="J214" s="10">
        <v>0</v>
      </c>
      <c r="K214" s="9" t="str">
        <f t="shared" si="27"/>
        <v>Obese</v>
      </c>
      <c r="L214" s="12" t="str">
        <f t="shared" si="28"/>
        <v>no diabetes</v>
      </c>
      <c r="M214" s="12" t="str">
        <f t="shared" si="29"/>
        <v>Adult</v>
      </c>
      <c r="N214" s="12" t="str">
        <f t="shared" si="30"/>
        <v>Medium</v>
      </c>
      <c r="O214" s="12" t="str">
        <f t="shared" si="31"/>
        <v>Prediabetes</v>
      </c>
      <c r="P214" s="12" t="str">
        <f t="shared" si="32"/>
        <v>High Risk</v>
      </c>
      <c r="Q214" s="12" t="str">
        <f t="shared" si="33"/>
        <v>Normal</v>
      </c>
      <c r="R214" s="12" t="str">
        <f t="shared" si="34"/>
        <v>Hypertension</v>
      </c>
      <c r="S214" s="34" t="str">
        <f t="shared" si="35"/>
        <v>Low DPF</v>
      </c>
    </row>
    <row r="215" spans="1:19" x14ac:dyDescent="0.35">
      <c r="A215" s="13">
        <v>214</v>
      </c>
      <c r="B215" s="14">
        <v>4</v>
      </c>
      <c r="C215" s="14">
        <v>140</v>
      </c>
      <c r="D215" s="14">
        <v>65</v>
      </c>
      <c r="E215" s="14">
        <v>26</v>
      </c>
      <c r="F215" s="14">
        <v>130</v>
      </c>
      <c r="G215" s="15">
        <v>42.6</v>
      </c>
      <c r="H215" s="19">
        <v>0.43099999999999999</v>
      </c>
      <c r="I215" s="14">
        <v>24</v>
      </c>
      <c r="J215" s="14">
        <v>1</v>
      </c>
      <c r="K215" s="13" t="str">
        <f t="shared" si="27"/>
        <v>Obese</v>
      </c>
      <c r="L215" s="16" t="str">
        <f t="shared" si="28"/>
        <v>Diabetes present</v>
      </c>
      <c r="M215" s="16" t="str">
        <f t="shared" si="29"/>
        <v>Adult</v>
      </c>
      <c r="N215" s="16" t="str">
        <f t="shared" si="30"/>
        <v>Medium</v>
      </c>
      <c r="O215" s="16" t="str">
        <f t="shared" si="31"/>
        <v>Prediabetes</v>
      </c>
      <c r="P215" s="16" t="str">
        <f t="shared" si="32"/>
        <v>High Risk</v>
      </c>
      <c r="Q215" s="16" t="str">
        <f t="shared" si="33"/>
        <v>Normal</v>
      </c>
      <c r="R215" s="16" t="str">
        <f t="shared" si="34"/>
        <v>Normal</v>
      </c>
      <c r="S215" s="35" t="str">
        <f t="shared" si="35"/>
        <v>Medium DPF</v>
      </c>
    </row>
    <row r="216" spans="1:19" x14ac:dyDescent="0.35">
      <c r="A216" s="9">
        <v>215</v>
      </c>
      <c r="B216" s="10">
        <v>9</v>
      </c>
      <c r="C216" s="10">
        <v>112</v>
      </c>
      <c r="D216" s="10">
        <v>82</v>
      </c>
      <c r="E216" s="10">
        <v>32</v>
      </c>
      <c r="F216" s="10">
        <v>175</v>
      </c>
      <c r="G216" s="11">
        <v>34.200000000000003</v>
      </c>
      <c r="H216" s="18">
        <v>0.26</v>
      </c>
      <c r="I216" s="10">
        <v>36</v>
      </c>
      <c r="J216" s="10">
        <v>1</v>
      </c>
      <c r="K216" s="9" t="str">
        <f t="shared" si="27"/>
        <v>Obese</v>
      </c>
      <c r="L216" s="12" t="str">
        <f t="shared" si="28"/>
        <v>Diabetes present</v>
      </c>
      <c r="M216" s="12" t="str">
        <f t="shared" si="29"/>
        <v>Adult</v>
      </c>
      <c r="N216" s="12" t="str">
        <f t="shared" si="30"/>
        <v>Medium</v>
      </c>
      <c r="O216" s="12" t="str">
        <f t="shared" si="31"/>
        <v>Normal</v>
      </c>
      <c r="P216" s="12" t="str">
        <f t="shared" si="32"/>
        <v>High Risk</v>
      </c>
      <c r="Q216" s="12" t="str">
        <f t="shared" si="33"/>
        <v>High</v>
      </c>
      <c r="R216" s="12" t="str">
        <f t="shared" si="34"/>
        <v>Prehypertension</v>
      </c>
      <c r="S216" s="34" t="str">
        <f t="shared" si="35"/>
        <v>Low DPF</v>
      </c>
    </row>
    <row r="217" spans="1:19" x14ac:dyDescent="0.35">
      <c r="A217" s="13">
        <v>216</v>
      </c>
      <c r="B217" s="14">
        <v>12</v>
      </c>
      <c r="C217" s="14">
        <v>151</v>
      </c>
      <c r="D217" s="14">
        <v>70</v>
      </c>
      <c r="E217" s="14">
        <v>40</v>
      </c>
      <c r="F217" s="14">
        <v>271</v>
      </c>
      <c r="G217" s="15">
        <v>41.8</v>
      </c>
      <c r="H217" s="19">
        <v>0.74199999999999999</v>
      </c>
      <c r="I217" s="14">
        <v>38</v>
      </c>
      <c r="J217" s="14">
        <v>1</v>
      </c>
      <c r="K217" s="13" t="str">
        <f t="shared" si="27"/>
        <v>Obese</v>
      </c>
      <c r="L217" s="16" t="str">
        <f t="shared" si="28"/>
        <v>Diabetes present</v>
      </c>
      <c r="M217" s="16" t="str">
        <f t="shared" si="29"/>
        <v>Adult</v>
      </c>
      <c r="N217" s="16" t="str">
        <f t="shared" si="30"/>
        <v>High</v>
      </c>
      <c r="O217" s="16" t="str">
        <f t="shared" si="31"/>
        <v>Prediabetes</v>
      </c>
      <c r="P217" s="16" t="str">
        <f t="shared" si="32"/>
        <v>High Risk</v>
      </c>
      <c r="Q217" s="16" t="str">
        <f t="shared" si="33"/>
        <v>High</v>
      </c>
      <c r="R217" s="16" t="str">
        <f t="shared" si="34"/>
        <v>Normal</v>
      </c>
      <c r="S217" s="35" t="str">
        <f t="shared" si="35"/>
        <v>High DPF</v>
      </c>
    </row>
    <row r="218" spans="1:19" x14ac:dyDescent="0.35">
      <c r="A218" s="9">
        <v>217</v>
      </c>
      <c r="B218" s="10">
        <v>5</v>
      </c>
      <c r="C218" s="10">
        <v>109</v>
      </c>
      <c r="D218" s="10">
        <v>62</v>
      </c>
      <c r="E218" s="10">
        <v>41</v>
      </c>
      <c r="F218" s="10">
        <v>129</v>
      </c>
      <c r="G218" s="11">
        <v>35.799999999999997</v>
      </c>
      <c r="H218" s="18">
        <v>0.51400000000000001</v>
      </c>
      <c r="I218" s="10">
        <v>25</v>
      </c>
      <c r="J218" s="10">
        <v>1</v>
      </c>
      <c r="K218" s="9" t="str">
        <f t="shared" si="27"/>
        <v>Obese</v>
      </c>
      <c r="L218" s="12" t="str">
        <f t="shared" si="28"/>
        <v>Diabetes present</v>
      </c>
      <c r="M218" s="12" t="str">
        <f t="shared" si="29"/>
        <v>Adult</v>
      </c>
      <c r="N218" s="12" t="str">
        <f t="shared" si="30"/>
        <v>High</v>
      </c>
      <c r="O218" s="12" t="str">
        <f t="shared" si="31"/>
        <v>Normal</v>
      </c>
      <c r="P218" s="12" t="str">
        <f t="shared" si="32"/>
        <v>High Risk</v>
      </c>
      <c r="Q218" s="12" t="str">
        <f t="shared" si="33"/>
        <v>Normal</v>
      </c>
      <c r="R218" s="12" t="str">
        <f t="shared" si="34"/>
        <v>Normal</v>
      </c>
      <c r="S218" s="34" t="str">
        <f t="shared" si="35"/>
        <v>Medium DPF</v>
      </c>
    </row>
    <row r="219" spans="1:19" x14ac:dyDescent="0.35">
      <c r="A219" s="13">
        <v>218</v>
      </c>
      <c r="B219" s="14">
        <v>6</v>
      </c>
      <c r="C219" s="14">
        <v>125</v>
      </c>
      <c r="D219" s="14">
        <v>68</v>
      </c>
      <c r="E219" s="14">
        <v>30</v>
      </c>
      <c r="F219" s="14">
        <v>120</v>
      </c>
      <c r="G219" s="15">
        <v>30</v>
      </c>
      <c r="H219" s="19">
        <v>0.46400000000000002</v>
      </c>
      <c r="I219" s="14">
        <v>32</v>
      </c>
      <c r="J219" s="14">
        <v>0</v>
      </c>
      <c r="K219" s="13" t="str">
        <f t="shared" si="27"/>
        <v>Obese</v>
      </c>
      <c r="L219" s="16" t="str">
        <f t="shared" si="28"/>
        <v>no diabetes</v>
      </c>
      <c r="M219" s="16" t="str">
        <f t="shared" si="29"/>
        <v>Adult</v>
      </c>
      <c r="N219" s="16" t="str">
        <f t="shared" si="30"/>
        <v>Medium</v>
      </c>
      <c r="O219" s="16" t="str">
        <f t="shared" si="31"/>
        <v>Normal</v>
      </c>
      <c r="P219" s="16" t="str">
        <f t="shared" si="32"/>
        <v>High Risk</v>
      </c>
      <c r="Q219" s="16" t="str">
        <f t="shared" si="33"/>
        <v>Normal</v>
      </c>
      <c r="R219" s="16" t="str">
        <f t="shared" si="34"/>
        <v>Normal</v>
      </c>
      <c r="S219" s="35" t="str">
        <f t="shared" si="35"/>
        <v>Medium DPF</v>
      </c>
    </row>
    <row r="220" spans="1:19" x14ac:dyDescent="0.35">
      <c r="A220" s="9">
        <v>219</v>
      </c>
      <c r="B220" s="10">
        <v>5</v>
      </c>
      <c r="C220" s="10">
        <v>85</v>
      </c>
      <c r="D220" s="10">
        <v>74</v>
      </c>
      <c r="E220" s="10">
        <v>22</v>
      </c>
      <c r="F220" s="10">
        <v>80</v>
      </c>
      <c r="G220" s="11">
        <v>29</v>
      </c>
      <c r="H220" s="18">
        <v>1.224</v>
      </c>
      <c r="I220" s="10">
        <v>32</v>
      </c>
      <c r="J220" s="10">
        <v>1</v>
      </c>
      <c r="K220" s="9" t="str">
        <f t="shared" si="27"/>
        <v>Overweight</v>
      </c>
      <c r="L220" s="12" t="str">
        <f t="shared" si="28"/>
        <v>Diabetes present</v>
      </c>
      <c r="M220" s="12" t="str">
        <f t="shared" si="29"/>
        <v>Adult</v>
      </c>
      <c r="N220" s="12" t="str">
        <f t="shared" si="30"/>
        <v>Medium</v>
      </c>
      <c r="O220" s="12" t="str">
        <f t="shared" si="31"/>
        <v>Normal</v>
      </c>
      <c r="P220" s="12" t="str">
        <f t="shared" si="32"/>
        <v>High Risk</v>
      </c>
      <c r="Q220" s="12" t="str">
        <f t="shared" si="33"/>
        <v>Normal</v>
      </c>
      <c r="R220" s="12" t="str">
        <f t="shared" si="34"/>
        <v>Normal</v>
      </c>
      <c r="S220" s="34" t="str">
        <f t="shared" si="35"/>
        <v>High DPF</v>
      </c>
    </row>
    <row r="221" spans="1:19" x14ac:dyDescent="0.35">
      <c r="A221" s="13">
        <v>220</v>
      </c>
      <c r="B221" s="14">
        <v>5</v>
      </c>
      <c r="C221" s="14">
        <v>112</v>
      </c>
      <c r="D221" s="14">
        <v>66</v>
      </c>
      <c r="E221" s="14">
        <v>21</v>
      </c>
      <c r="F221" s="14">
        <v>80</v>
      </c>
      <c r="G221" s="15">
        <v>37.799999999999997</v>
      </c>
      <c r="H221" s="19">
        <v>0.26100000000000001</v>
      </c>
      <c r="I221" s="14">
        <v>41</v>
      </c>
      <c r="J221" s="14">
        <v>1</v>
      </c>
      <c r="K221" s="13" t="str">
        <f t="shared" si="27"/>
        <v>Obese</v>
      </c>
      <c r="L221" s="16" t="str">
        <f t="shared" si="28"/>
        <v>Diabetes present</v>
      </c>
      <c r="M221" s="16" t="str">
        <f t="shared" si="29"/>
        <v>Adult</v>
      </c>
      <c r="N221" s="16" t="str">
        <f t="shared" si="30"/>
        <v>Medium</v>
      </c>
      <c r="O221" s="16" t="str">
        <f t="shared" si="31"/>
        <v>Normal</v>
      </c>
      <c r="P221" s="16" t="str">
        <f t="shared" si="32"/>
        <v>High Risk</v>
      </c>
      <c r="Q221" s="16" t="str">
        <f t="shared" si="33"/>
        <v>Normal</v>
      </c>
      <c r="R221" s="16" t="str">
        <f t="shared" si="34"/>
        <v>Normal</v>
      </c>
      <c r="S221" s="35" t="str">
        <f t="shared" si="35"/>
        <v>Low DPF</v>
      </c>
    </row>
    <row r="222" spans="1:19" x14ac:dyDescent="0.35">
      <c r="A222" s="9">
        <v>221</v>
      </c>
      <c r="B222" s="10">
        <v>4</v>
      </c>
      <c r="C222" s="10">
        <v>177</v>
      </c>
      <c r="D222" s="10">
        <v>60</v>
      </c>
      <c r="E222" s="10">
        <v>29</v>
      </c>
      <c r="F222" s="10">
        <v>478</v>
      </c>
      <c r="G222" s="11">
        <v>34.6</v>
      </c>
      <c r="H222" s="18">
        <v>1.0720000000000001</v>
      </c>
      <c r="I222" s="10">
        <v>21</v>
      </c>
      <c r="J222" s="10">
        <v>1</v>
      </c>
      <c r="K222" s="9" t="str">
        <f t="shared" si="27"/>
        <v>Obese</v>
      </c>
      <c r="L222" s="12" t="str">
        <f t="shared" si="28"/>
        <v>Diabetes present</v>
      </c>
      <c r="M222" s="12" t="str">
        <f t="shared" si="29"/>
        <v>Adult</v>
      </c>
      <c r="N222" s="12" t="str">
        <f t="shared" si="30"/>
        <v>Medium</v>
      </c>
      <c r="O222" s="12" t="str">
        <f t="shared" si="31"/>
        <v>Prediabetes</v>
      </c>
      <c r="P222" s="12" t="str">
        <f t="shared" si="32"/>
        <v>High Risk</v>
      </c>
      <c r="Q222" s="12" t="str">
        <f t="shared" si="33"/>
        <v>High</v>
      </c>
      <c r="R222" s="12" t="str">
        <f t="shared" si="34"/>
        <v>Normal</v>
      </c>
      <c r="S222" s="34" t="str">
        <f t="shared" si="35"/>
        <v>High DPF</v>
      </c>
    </row>
    <row r="223" spans="1:19" x14ac:dyDescent="0.35">
      <c r="A223" s="13">
        <v>222</v>
      </c>
      <c r="B223" s="14">
        <v>2</v>
      </c>
      <c r="C223" s="14">
        <v>158</v>
      </c>
      <c r="D223" s="14">
        <v>90</v>
      </c>
      <c r="E223" s="14">
        <v>21</v>
      </c>
      <c r="F223" s="14">
        <v>80</v>
      </c>
      <c r="G223" s="15">
        <v>31.6</v>
      </c>
      <c r="H223" s="19">
        <v>0.80500000000000005</v>
      </c>
      <c r="I223" s="14">
        <v>66</v>
      </c>
      <c r="J223" s="14">
        <v>1</v>
      </c>
      <c r="K223" s="13" t="str">
        <f t="shared" si="27"/>
        <v>Obese</v>
      </c>
      <c r="L223" s="16" t="str">
        <f t="shared" si="28"/>
        <v>Diabetes present</v>
      </c>
      <c r="M223" s="16" t="str">
        <f t="shared" si="29"/>
        <v>Senior</v>
      </c>
      <c r="N223" s="16" t="str">
        <f t="shared" si="30"/>
        <v>Medium</v>
      </c>
      <c r="O223" s="16" t="str">
        <f t="shared" si="31"/>
        <v>Prediabetes</v>
      </c>
      <c r="P223" s="16" t="str">
        <f t="shared" si="32"/>
        <v>Low Risk</v>
      </c>
      <c r="Q223" s="16" t="str">
        <f t="shared" si="33"/>
        <v>Normal</v>
      </c>
      <c r="R223" s="16" t="str">
        <f t="shared" si="34"/>
        <v>Prehypertension</v>
      </c>
      <c r="S223" s="35" t="str">
        <f t="shared" si="35"/>
        <v>High DPF</v>
      </c>
    </row>
    <row r="224" spans="1:19" x14ac:dyDescent="0.35">
      <c r="A224" s="9">
        <v>223</v>
      </c>
      <c r="B224" s="10">
        <v>7</v>
      </c>
      <c r="C224" s="10">
        <v>119</v>
      </c>
      <c r="D224" s="10">
        <v>69</v>
      </c>
      <c r="E224" s="10">
        <v>21</v>
      </c>
      <c r="F224" s="10">
        <v>80</v>
      </c>
      <c r="G224" s="11">
        <v>25.2</v>
      </c>
      <c r="H224" s="18">
        <v>0.20899999999999999</v>
      </c>
      <c r="I224" s="10">
        <v>37</v>
      </c>
      <c r="J224" s="10">
        <v>0</v>
      </c>
      <c r="K224" s="9" t="str">
        <f t="shared" si="27"/>
        <v>Overweight</v>
      </c>
      <c r="L224" s="12" t="str">
        <f t="shared" si="28"/>
        <v>no diabetes</v>
      </c>
      <c r="M224" s="12" t="str">
        <f t="shared" si="29"/>
        <v>Adult</v>
      </c>
      <c r="N224" s="12" t="str">
        <f t="shared" si="30"/>
        <v>Medium</v>
      </c>
      <c r="O224" s="12" t="str">
        <f t="shared" si="31"/>
        <v>Normal</v>
      </c>
      <c r="P224" s="12" t="str">
        <f t="shared" si="32"/>
        <v>High Risk</v>
      </c>
      <c r="Q224" s="12" t="str">
        <f t="shared" si="33"/>
        <v>Normal</v>
      </c>
      <c r="R224" s="12" t="str">
        <f t="shared" si="34"/>
        <v>Normal</v>
      </c>
      <c r="S224" s="34" t="str">
        <f t="shared" si="35"/>
        <v>Low DPF</v>
      </c>
    </row>
    <row r="225" spans="1:19" x14ac:dyDescent="0.35">
      <c r="A225" s="13">
        <v>224</v>
      </c>
      <c r="B225" s="14">
        <v>7</v>
      </c>
      <c r="C225" s="14">
        <v>142</v>
      </c>
      <c r="D225" s="14">
        <v>60</v>
      </c>
      <c r="E225" s="14">
        <v>33</v>
      </c>
      <c r="F225" s="14">
        <v>190</v>
      </c>
      <c r="G225" s="15">
        <v>28.8</v>
      </c>
      <c r="H225" s="19">
        <v>0.68700000000000006</v>
      </c>
      <c r="I225" s="14">
        <v>61</v>
      </c>
      <c r="J225" s="14">
        <v>0</v>
      </c>
      <c r="K225" s="13" t="str">
        <f t="shared" si="27"/>
        <v>Overweight</v>
      </c>
      <c r="L225" s="16" t="str">
        <f t="shared" si="28"/>
        <v>no diabetes</v>
      </c>
      <c r="M225" s="16" t="str">
        <f t="shared" si="29"/>
        <v>Adult</v>
      </c>
      <c r="N225" s="16" t="str">
        <f t="shared" si="30"/>
        <v>Medium</v>
      </c>
      <c r="O225" s="16" t="str">
        <f t="shared" si="31"/>
        <v>Prediabetes</v>
      </c>
      <c r="P225" s="16" t="str">
        <f t="shared" si="32"/>
        <v>High Risk</v>
      </c>
      <c r="Q225" s="16" t="str">
        <f t="shared" si="33"/>
        <v>High</v>
      </c>
      <c r="R225" s="16" t="str">
        <f t="shared" si="34"/>
        <v>Normal</v>
      </c>
      <c r="S225" s="35" t="str">
        <f t="shared" si="35"/>
        <v>High DPF</v>
      </c>
    </row>
    <row r="226" spans="1:19" x14ac:dyDescent="0.35">
      <c r="A226" s="9">
        <v>225</v>
      </c>
      <c r="B226" s="10">
        <v>1</v>
      </c>
      <c r="C226" s="10">
        <v>100</v>
      </c>
      <c r="D226" s="10">
        <v>66</v>
      </c>
      <c r="E226" s="10">
        <v>15</v>
      </c>
      <c r="F226" s="10">
        <v>56</v>
      </c>
      <c r="G226" s="11">
        <v>23.6</v>
      </c>
      <c r="H226" s="18">
        <v>0.66600000000000004</v>
      </c>
      <c r="I226" s="10">
        <v>26</v>
      </c>
      <c r="J226" s="10">
        <v>0</v>
      </c>
      <c r="K226" s="9" t="str">
        <f t="shared" si="27"/>
        <v>Normal weight</v>
      </c>
      <c r="L226" s="12" t="str">
        <f t="shared" si="28"/>
        <v>no diabetes</v>
      </c>
      <c r="M226" s="12" t="str">
        <f t="shared" si="29"/>
        <v>Adult</v>
      </c>
      <c r="N226" s="12" t="str">
        <f t="shared" si="30"/>
        <v>Low</v>
      </c>
      <c r="O226" s="12" t="str">
        <f t="shared" si="31"/>
        <v>Normal</v>
      </c>
      <c r="P226" s="12" t="str">
        <f t="shared" si="32"/>
        <v>Low Risk</v>
      </c>
      <c r="Q226" s="12" t="str">
        <f t="shared" si="33"/>
        <v>Low</v>
      </c>
      <c r="R226" s="12" t="str">
        <f t="shared" si="34"/>
        <v>Normal</v>
      </c>
      <c r="S226" s="34" t="str">
        <f t="shared" si="35"/>
        <v>High DPF</v>
      </c>
    </row>
    <row r="227" spans="1:19" x14ac:dyDescent="0.35">
      <c r="A227" s="13">
        <v>226</v>
      </c>
      <c r="B227" s="14">
        <v>1</v>
      </c>
      <c r="C227" s="14">
        <v>87</v>
      </c>
      <c r="D227" s="14">
        <v>78</v>
      </c>
      <c r="E227" s="14">
        <v>27</v>
      </c>
      <c r="F227" s="14">
        <v>32</v>
      </c>
      <c r="G227" s="15">
        <v>34.6</v>
      </c>
      <c r="H227" s="19">
        <v>0.10100000000000001</v>
      </c>
      <c r="I227" s="14">
        <v>22</v>
      </c>
      <c r="J227" s="14">
        <v>0</v>
      </c>
      <c r="K227" s="13" t="str">
        <f t="shared" si="27"/>
        <v>Obese</v>
      </c>
      <c r="L227" s="16" t="str">
        <f t="shared" si="28"/>
        <v>no diabetes</v>
      </c>
      <c r="M227" s="16" t="str">
        <f t="shared" si="29"/>
        <v>Adult</v>
      </c>
      <c r="N227" s="16" t="str">
        <f t="shared" si="30"/>
        <v>Medium</v>
      </c>
      <c r="O227" s="16" t="str">
        <f t="shared" si="31"/>
        <v>Normal</v>
      </c>
      <c r="P227" s="16" t="str">
        <f t="shared" si="32"/>
        <v>Low Risk</v>
      </c>
      <c r="Q227" s="16" t="str">
        <f t="shared" si="33"/>
        <v>Low</v>
      </c>
      <c r="R227" s="16" t="str">
        <f t="shared" si="34"/>
        <v>Normal</v>
      </c>
      <c r="S227" s="35" t="str">
        <f t="shared" si="35"/>
        <v>Low DPF</v>
      </c>
    </row>
    <row r="228" spans="1:19" x14ac:dyDescent="0.35">
      <c r="A228" s="9">
        <v>227</v>
      </c>
      <c r="B228" s="10">
        <v>4</v>
      </c>
      <c r="C228" s="10">
        <v>101</v>
      </c>
      <c r="D228" s="10">
        <v>76</v>
      </c>
      <c r="E228" s="10">
        <v>21</v>
      </c>
      <c r="F228" s="10">
        <v>80</v>
      </c>
      <c r="G228" s="11">
        <v>35.700000000000003</v>
      </c>
      <c r="H228" s="18">
        <v>0.19800000000000001</v>
      </c>
      <c r="I228" s="10">
        <v>26</v>
      </c>
      <c r="J228" s="10">
        <v>0</v>
      </c>
      <c r="K228" s="9" t="str">
        <f t="shared" si="27"/>
        <v>Obese</v>
      </c>
      <c r="L228" s="12" t="str">
        <f t="shared" si="28"/>
        <v>no diabetes</v>
      </c>
      <c r="M228" s="12" t="str">
        <f t="shared" si="29"/>
        <v>Adult</v>
      </c>
      <c r="N228" s="12" t="str">
        <f t="shared" si="30"/>
        <v>Medium</v>
      </c>
      <c r="O228" s="12" t="str">
        <f t="shared" si="31"/>
        <v>Normal</v>
      </c>
      <c r="P228" s="12" t="str">
        <f t="shared" si="32"/>
        <v>High Risk</v>
      </c>
      <c r="Q228" s="12" t="str">
        <f t="shared" si="33"/>
        <v>Normal</v>
      </c>
      <c r="R228" s="12" t="str">
        <f t="shared" si="34"/>
        <v>Normal</v>
      </c>
      <c r="S228" s="34" t="str">
        <f t="shared" si="35"/>
        <v>Low DPF</v>
      </c>
    </row>
    <row r="229" spans="1:19" x14ac:dyDescent="0.35">
      <c r="A229" s="13">
        <v>228</v>
      </c>
      <c r="B229" s="14">
        <v>3</v>
      </c>
      <c r="C229" s="14">
        <v>162</v>
      </c>
      <c r="D229" s="14">
        <v>52</v>
      </c>
      <c r="E229" s="14">
        <v>38</v>
      </c>
      <c r="F229" s="14">
        <v>80</v>
      </c>
      <c r="G229" s="15">
        <v>37.200000000000003</v>
      </c>
      <c r="H229" s="19">
        <v>0.65200000000000002</v>
      </c>
      <c r="I229" s="14">
        <v>24</v>
      </c>
      <c r="J229" s="14">
        <v>1</v>
      </c>
      <c r="K229" s="13" t="str">
        <f t="shared" si="27"/>
        <v>Obese</v>
      </c>
      <c r="L229" s="16" t="str">
        <f t="shared" si="28"/>
        <v>Diabetes present</v>
      </c>
      <c r="M229" s="16" t="str">
        <f t="shared" si="29"/>
        <v>Adult</v>
      </c>
      <c r="N229" s="16" t="str">
        <f t="shared" si="30"/>
        <v>Medium</v>
      </c>
      <c r="O229" s="16" t="str">
        <f t="shared" si="31"/>
        <v>Prediabetes</v>
      </c>
      <c r="P229" s="16" t="str">
        <f t="shared" si="32"/>
        <v>Low Risk</v>
      </c>
      <c r="Q229" s="16" t="str">
        <f t="shared" si="33"/>
        <v>Normal</v>
      </c>
      <c r="R229" s="16" t="str">
        <f t="shared" si="34"/>
        <v>Low</v>
      </c>
      <c r="S229" s="35" t="str">
        <f t="shared" si="35"/>
        <v>High DPF</v>
      </c>
    </row>
    <row r="230" spans="1:19" x14ac:dyDescent="0.35">
      <c r="A230" s="9">
        <v>229</v>
      </c>
      <c r="B230" s="10">
        <v>4</v>
      </c>
      <c r="C230" s="10">
        <v>197</v>
      </c>
      <c r="D230" s="10">
        <v>70</v>
      </c>
      <c r="E230" s="10">
        <v>39</v>
      </c>
      <c r="F230" s="10">
        <v>744</v>
      </c>
      <c r="G230" s="11">
        <v>36.700000000000003</v>
      </c>
      <c r="H230" s="18">
        <v>2.3290000000000002</v>
      </c>
      <c r="I230" s="10">
        <v>31</v>
      </c>
      <c r="J230" s="10">
        <v>0</v>
      </c>
      <c r="K230" s="9" t="str">
        <f t="shared" si="27"/>
        <v>Obese</v>
      </c>
      <c r="L230" s="12" t="str">
        <f t="shared" si="28"/>
        <v>no diabetes</v>
      </c>
      <c r="M230" s="12" t="str">
        <f t="shared" si="29"/>
        <v>Adult</v>
      </c>
      <c r="N230" s="12" t="str">
        <f t="shared" si="30"/>
        <v>Medium</v>
      </c>
      <c r="O230" s="12" t="str">
        <f t="shared" si="31"/>
        <v>Prediabetes</v>
      </c>
      <c r="P230" s="12" t="str">
        <f t="shared" si="32"/>
        <v>High Risk</v>
      </c>
      <c r="Q230" s="12" t="str">
        <f t="shared" si="33"/>
        <v>High</v>
      </c>
      <c r="R230" s="12" t="str">
        <f t="shared" si="34"/>
        <v>Normal</v>
      </c>
      <c r="S230" s="34" t="str">
        <f t="shared" si="35"/>
        <v>High DPF</v>
      </c>
    </row>
    <row r="231" spans="1:19" x14ac:dyDescent="0.35">
      <c r="A231" s="13">
        <v>230</v>
      </c>
      <c r="B231" s="14">
        <v>4</v>
      </c>
      <c r="C231" s="14">
        <v>117</v>
      </c>
      <c r="D231" s="14">
        <v>80</v>
      </c>
      <c r="E231" s="14">
        <v>31</v>
      </c>
      <c r="F231" s="14">
        <v>53</v>
      </c>
      <c r="G231" s="15">
        <v>45.2</v>
      </c>
      <c r="H231" s="19">
        <v>8.8999999999999996E-2</v>
      </c>
      <c r="I231" s="14">
        <v>24</v>
      </c>
      <c r="J231" s="14">
        <v>0</v>
      </c>
      <c r="K231" s="13" t="str">
        <f t="shared" si="27"/>
        <v>Obese</v>
      </c>
      <c r="L231" s="16" t="str">
        <f t="shared" si="28"/>
        <v>no diabetes</v>
      </c>
      <c r="M231" s="16" t="str">
        <f t="shared" si="29"/>
        <v>Adult</v>
      </c>
      <c r="N231" s="16" t="str">
        <f t="shared" si="30"/>
        <v>Medium</v>
      </c>
      <c r="O231" s="16" t="str">
        <f t="shared" si="31"/>
        <v>Normal</v>
      </c>
      <c r="P231" s="16" t="str">
        <f t="shared" si="32"/>
        <v>High Risk</v>
      </c>
      <c r="Q231" s="16" t="str">
        <f t="shared" si="33"/>
        <v>Low</v>
      </c>
      <c r="R231" s="16" t="str">
        <f t="shared" si="34"/>
        <v>Normal</v>
      </c>
      <c r="S231" s="35" t="str">
        <f t="shared" si="35"/>
        <v>Low DPF</v>
      </c>
    </row>
    <row r="232" spans="1:19" x14ac:dyDescent="0.35">
      <c r="A232" s="9">
        <v>231</v>
      </c>
      <c r="B232" s="10">
        <v>4</v>
      </c>
      <c r="C232" s="10">
        <v>142</v>
      </c>
      <c r="D232" s="10">
        <v>86</v>
      </c>
      <c r="E232" s="10">
        <v>21</v>
      </c>
      <c r="F232" s="10">
        <v>80</v>
      </c>
      <c r="G232" s="11">
        <v>44</v>
      </c>
      <c r="H232" s="18">
        <v>0.64500000000000002</v>
      </c>
      <c r="I232" s="10">
        <v>22</v>
      </c>
      <c r="J232" s="10">
        <v>1</v>
      </c>
      <c r="K232" s="9" t="str">
        <f t="shared" si="27"/>
        <v>Obese</v>
      </c>
      <c r="L232" s="12" t="str">
        <f t="shared" si="28"/>
        <v>Diabetes present</v>
      </c>
      <c r="M232" s="12" t="str">
        <f t="shared" si="29"/>
        <v>Adult</v>
      </c>
      <c r="N232" s="12" t="str">
        <f t="shared" si="30"/>
        <v>Medium</v>
      </c>
      <c r="O232" s="12" t="str">
        <f t="shared" si="31"/>
        <v>Prediabetes</v>
      </c>
      <c r="P232" s="12" t="str">
        <f t="shared" si="32"/>
        <v>High Risk</v>
      </c>
      <c r="Q232" s="12" t="str">
        <f t="shared" si="33"/>
        <v>Normal</v>
      </c>
      <c r="R232" s="12" t="str">
        <f t="shared" si="34"/>
        <v>Prehypertension</v>
      </c>
      <c r="S232" s="34" t="str">
        <f t="shared" si="35"/>
        <v>High DPF</v>
      </c>
    </row>
    <row r="233" spans="1:19" x14ac:dyDescent="0.35">
      <c r="A233" s="13">
        <v>232</v>
      </c>
      <c r="B233" s="14">
        <v>6</v>
      </c>
      <c r="C233" s="14">
        <v>134</v>
      </c>
      <c r="D233" s="14">
        <v>80</v>
      </c>
      <c r="E233" s="14">
        <v>37</v>
      </c>
      <c r="F233" s="14">
        <v>370</v>
      </c>
      <c r="G233" s="15">
        <v>46.2</v>
      </c>
      <c r="H233" s="19">
        <v>0.23799999999999999</v>
      </c>
      <c r="I233" s="14">
        <v>46</v>
      </c>
      <c r="J233" s="14">
        <v>1</v>
      </c>
      <c r="K233" s="13" t="str">
        <f t="shared" si="27"/>
        <v>Obese</v>
      </c>
      <c r="L233" s="16" t="str">
        <f t="shared" si="28"/>
        <v>Diabetes present</v>
      </c>
      <c r="M233" s="16" t="str">
        <f t="shared" si="29"/>
        <v>Adult</v>
      </c>
      <c r="N233" s="16" t="str">
        <f t="shared" si="30"/>
        <v>Medium</v>
      </c>
      <c r="O233" s="16" t="str">
        <f t="shared" si="31"/>
        <v>Normal</v>
      </c>
      <c r="P233" s="16" t="str">
        <f t="shared" si="32"/>
        <v>High Risk</v>
      </c>
      <c r="Q233" s="16" t="str">
        <f t="shared" si="33"/>
        <v>High</v>
      </c>
      <c r="R233" s="16" t="str">
        <f t="shared" si="34"/>
        <v>Normal</v>
      </c>
      <c r="S233" s="35" t="str">
        <f t="shared" si="35"/>
        <v>Low DPF</v>
      </c>
    </row>
    <row r="234" spans="1:19" x14ac:dyDescent="0.35">
      <c r="A234" s="9">
        <v>233</v>
      </c>
      <c r="B234" s="10">
        <v>1</v>
      </c>
      <c r="C234" s="10">
        <v>79</v>
      </c>
      <c r="D234" s="10">
        <v>80</v>
      </c>
      <c r="E234" s="10">
        <v>25</v>
      </c>
      <c r="F234" s="10">
        <v>37</v>
      </c>
      <c r="G234" s="11">
        <v>25.4</v>
      </c>
      <c r="H234" s="18">
        <v>0.58299999999999996</v>
      </c>
      <c r="I234" s="10">
        <v>22</v>
      </c>
      <c r="J234" s="10">
        <v>0</v>
      </c>
      <c r="K234" s="9" t="str">
        <f t="shared" si="27"/>
        <v>Overweight</v>
      </c>
      <c r="L234" s="12" t="str">
        <f t="shared" si="28"/>
        <v>no diabetes</v>
      </c>
      <c r="M234" s="12" t="str">
        <f t="shared" si="29"/>
        <v>Adult</v>
      </c>
      <c r="N234" s="12" t="str">
        <f t="shared" si="30"/>
        <v>Medium</v>
      </c>
      <c r="O234" s="12" t="str">
        <f t="shared" si="31"/>
        <v>Normal</v>
      </c>
      <c r="P234" s="12" t="str">
        <f t="shared" si="32"/>
        <v>Low Risk</v>
      </c>
      <c r="Q234" s="12" t="str">
        <f t="shared" si="33"/>
        <v>Low</v>
      </c>
      <c r="R234" s="12" t="str">
        <f t="shared" si="34"/>
        <v>Normal</v>
      </c>
      <c r="S234" s="34" t="str">
        <f t="shared" si="35"/>
        <v>Medium DPF</v>
      </c>
    </row>
    <row r="235" spans="1:19" x14ac:dyDescent="0.35">
      <c r="A235" s="13">
        <v>234</v>
      </c>
      <c r="B235" s="14">
        <v>4</v>
      </c>
      <c r="C235" s="14">
        <v>122</v>
      </c>
      <c r="D235" s="14">
        <v>68</v>
      </c>
      <c r="E235" s="14">
        <v>21</v>
      </c>
      <c r="F235" s="14">
        <v>80</v>
      </c>
      <c r="G235" s="15">
        <v>35</v>
      </c>
      <c r="H235" s="19">
        <v>0.39400000000000002</v>
      </c>
      <c r="I235" s="14">
        <v>29</v>
      </c>
      <c r="J235" s="14">
        <v>0</v>
      </c>
      <c r="K235" s="13" t="str">
        <f t="shared" si="27"/>
        <v>Obese</v>
      </c>
      <c r="L235" s="16" t="str">
        <f t="shared" si="28"/>
        <v>no diabetes</v>
      </c>
      <c r="M235" s="16" t="str">
        <f t="shared" si="29"/>
        <v>Adult</v>
      </c>
      <c r="N235" s="16" t="str">
        <f t="shared" si="30"/>
        <v>Medium</v>
      </c>
      <c r="O235" s="16" t="str">
        <f t="shared" si="31"/>
        <v>Normal</v>
      </c>
      <c r="P235" s="16" t="str">
        <f t="shared" si="32"/>
        <v>High Risk</v>
      </c>
      <c r="Q235" s="16" t="str">
        <f t="shared" si="33"/>
        <v>Normal</v>
      </c>
      <c r="R235" s="16" t="str">
        <f t="shared" si="34"/>
        <v>Normal</v>
      </c>
      <c r="S235" s="35" t="str">
        <f t="shared" si="35"/>
        <v>Medium DPF</v>
      </c>
    </row>
    <row r="236" spans="1:19" x14ac:dyDescent="0.35">
      <c r="A236" s="9">
        <v>235</v>
      </c>
      <c r="B236" s="10">
        <v>3</v>
      </c>
      <c r="C236" s="10">
        <v>74</v>
      </c>
      <c r="D236" s="10">
        <v>68</v>
      </c>
      <c r="E236" s="10">
        <v>28</v>
      </c>
      <c r="F236" s="10">
        <v>45</v>
      </c>
      <c r="G236" s="11">
        <v>29.7</v>
      </c>
      <c r="H236" s="18">
        <v>0.29299999999999998</v>
      </c>
      <c r="I236" s="10">
        <v>23</v>
      </c>
      <c r="J236" s="10">
        <v>0</v>
      </c>
      <c r="K236" s="9" t="str">
        <f t="shared" si="27"/>
        <v>Overweight</v>
      </c>
      <c r="L236" s="12" t="str">
        <f t="shared" si="28"/>
        <v>no diabetes</v>
      </c>
      <c r="M236" s="12" t="str">
        <f t="shared" si="29"/>
        <v>Adult</v>
      </c>
      <c r="N236" s="12" t="str">
        <f t="shared" si="30"/>
        <v>Medium</v>
      </c>
      <c r="O236" s="12" t="str">
        <f t="shared" si="31"/>
        <v>Normal</v>
      </c>
      <c r="P236" s="12" t="str">
        <f t="shared" si="32"/>
        <v>Low Risk</v>
      </c>
      <c r="Q236" s="12" t="str">
        <f t="shared" si="33"/>
        <v>Low</v>
      </c>
      <c r="R236" s="12" t="str">
        <f t="shared" si="34"/>
        <v>Normal</v>
      </c>
      <c r="S236" s="34" t="str">
        <f t="shared" si="35"/>
        <v>Low DPF</v>
      </c>
    </row>
    <row r="237" spans="1:19" x14ac:dyDescent="0.35">
      <c r="A237" s="13">
        <v>236</v>
      </c>
      <c r="B237" s="14">
        <v>4</v>
      </c>
      <c r="C237" s="14">
        <v>171</v>
      </c>
      <c r="D237" s="14">
        <v>72</v>
      </c>
      <c r="E237" s="14">
        <v>21</v>
      </c>
      <c r="F237" s="14">
        <v>80</v>
      </c>
      <c r="G237" s="15">
        <v>43.6</v>
      </c>
      <c r="H237" s="19">
        <v>0.47899999999999998</v>
      </c>
      <c r="I237" s="14">
        <v>26</v>
      </c>
      <c r="J237" s="14">
        <v>1</v>
      </c>
      <c r="K237" s="13" t="str">
        <f t="shared" si="27"/>
        <v>Obese</v>
      </c>
      <c r="L237" s="16" t="str">
        <f t="shared" si="28"/>
        <v>Diabetes present</v>
      </c>
      <c r="M237" s="16" t="str">
        <f t="shared" si="29"/>
        <v>Adult</v>
      </c>
      <c r="N237" s="16" t="str">
        <f t="shared" si="30"/>
        <v>Medium</v>
      </c>
      <c r="O237" s="16" t="str">
        <f t="shared" si="31"/>
        <v>Prediabetes</v>
      </c>
      <c r="P237" s="16" t="str">
        <f t="shared" si="32"/>
        <v>High Risk</v>
      </c>
      <c r="Q237" s="16" t="str">
        <f t="shared" si="33"/>
        <v>Normal</v>
      </c>
      <c r="R237" s="16" t="str">
        <f t="shared" si="34"/>
        <v>Normal</v>
      </c>
      <c r="S237" s="35" t="str">
        <f t="shared" si="35"/>
        <v>Medium DPF</v>
      </c>
    </row>
    <row r="238" spans="1:19" x14ac:dyDescent="0.35">
      <c r="A238" s="9">
        <v>237</v>
      </c>
      <c r="B238" s="10">
        <v>7</v>
      </c>
      <c r="C238" s="10">
        <v>181</v>
      </c>
      <c r="D238" s="10">
        <v>84</v>
      </c>
      <c r="E238" s="10">
        <v>21</v>
      </c>
      <c r="F238" s="10">
        <v>192</v>
      </c>
      <c r="G238" s="11">
        <v>35.9</v>
      </c>
      <c r="H238" s="18">
        <v>0.58599999999999997</v>
      </c>
      <c r="I238" s="10">
        <v>51</v>
      </c>
      <c r="J238" s="10">
        <v>1</v>
      </c>
      <c r="K238" s="9" t="str">
        <f t="shared" si="27"/>
        <v>Obese</v>
      </c>
      <c r="L238" s="12" t="str">
        <f t="shared" si="28"/>
        <v>Diabetes present</v>
      </c>
      <c r="M238" s="12" t="str">
        <f t="shared" si="29"/>
        <v>Adult</v>
      </c>
      <c r="N238" s="12" t="str">
        <f t="shared" si="30"/>
        <v>Medium</v>
      </c>
      <c r="O238" s="12" t="str">
        <f t="shared" si="31"/>
        <v>Prediabetes</v>
      </c>
      <c r="P238" s="12" t="str">
        <f t="shared" si="32"/>
        <v>High Risk</v>
      </c>
      <c r="Q238" s="12" t="str">
        <f t="shared" si="33"/>
        <v>High</v>
      </c>
      <c r="R238" s="12" t="str">
        <f t="shared" si="34"/>
        <v>Prehypertension</v>
      </c>
      <c r="S238" s="34" t="str">
        <f t="shared" si="35"/>
        <v>Medium DPF</v>
      </c>
    </row>
    <row r="239" spans="1:19" x14ac:dyDescent="0.35">
      <c r="A239" s="13">
        <v>238</v>
      </c>
      <c r="B239" s="14">
        <v>4</v>
      </c>
      <c r="C239" s="14">
        <v>179</v>
      </c>
      <c r="D239" s="14">
        <v>90</v>
      </c>
      <c r="E239" s="14">
        <v>27</v>
      </c>
      <c r="F239" s="14">
        <v>80</v>
      </c>
      <c r="G239" s="15">
        <v>44.1</v>
      </c>
      <c r="H239" s="19">
        <v>0.68600000000000005</v>
      </c>
      <c r="I239" s="14">
        <v>23</v>
      </c>
      <c r="J239" s="14">
        <v>1</v>
      </c>
      <c r="K239" s="13" t="str">
        <f t="shared" si="27"/>
        <v>Obese</v>
      </c>
      <c r="L239" s="16" t="str">
        <f t="shared" si="28"/>
        <v>Diabetes present</v>
      </c>
      <c r="M239" s="16" t="str">
        <f t="shared" si="29"/>
        <v>Adult</v>
      </c>
      <c r="N239" s="16" t="str">
        <f t="shared" si="30"/>
        <v>Medium</v>
      </c>
      <c r="O239" s="16" t="str">
        <f t="shared" si="31"/>
        <v>Prediabetes</v>
      </c>
      <c r="P239" s="16" t="str">
        <f t="shared" si="32"/>
        <v>High Risk</v>
      </c>
      <c r="Q239" s="16" t="str">
        <f t="shared" si="33"/>
        <v>Normal</v>
      </c>
      <c r="R239" s="16" t="str">
        <f t="shared" si="34"/>
        <v>Prehypertension</v>
      </c>
      <c r="S239" s="35" t="str">
        <f t="shared" si="35"/>
        <v>High DPF</v>
      </c>
    </row>
    <row r="240" spans="1:19" x14ac:dyDescent="0.35">
      <c r="A240" s="9">
        <v>239</v>
      </c>
      <c r="B240" s="10">
        <v>9</v>
      </c>
      <c r="C240" s="10">
        <v>164</v>
      </c>
      <c r="D240" s="10">
        <v>84</v>
      </c>
      <c r="E240" s="10">
        <v>21</v>
      </c>
      <c r="F240" s="10">
        <v>80</v>
      </c>
      <c r="G240" s="11">
        <v>30.8</v>
      </c>
      <c r="H240" s="18">
        <v>0.83099999999999996</v>
      </c>
      <c r="I240" s="10">
        <v>32</v>
      </c>
      <c r="J240" s="10">
        <v>1</v>
      </c>
      <c r="K240" s="9" t="str">
        <f t="shared" si="27"/>
        <v>Obese</v>
      </c>
      <c r="L240" s="12" t="str">
        <f t="shared" si="28"/>
        <v>Diabetes present</v>
      </c>
      <c r="M240" s="12" t="str">
        <f t="shared" si="29"/>
        <v>Adult</v>
      </c>
      <c r="N240" s="12" t="str">
        <f t="shared" si="30"/>
        <v>Medium</v>
      </c>
      <c r="O240" s="12" t="str">
        <f t="shared" si="31"/>
        <v>Prediabetes</v>
      </c>
      <c r="P240" s="12" t="str">
        <f t="shared" si="32"/>
        <v>High Risk</v>
      </c>
      <c r="Q240" s="12" t="str">
        <f t="shared" si="33"/>
        <v>Normal</v>
      </c>
      <c r="R240" s="12" t="str">
        <f t="shared" si="34"/>
        <v>Prehypertension</v>
      </c>
      <c r="S240" s="34" t="str">
        <f t="shared" si="35"/>
        <v>High DPF</v>
      </c>
    </row>
    <row r="241" spans="1:19" x14ac:dyDescent="0.35">
      <c r="A241" s="13">
        <v>240</v>
      </c>
      <c r="B241" s="14">
        <v>4</v>
      </c>
      <c r="C241" s="14">
        <v>104</v>
      </c>
      <c r="D241" s="14">
        <v>76</v>
      </c>
      <c r="E241" s="14">
        <v>21</v>
      </c>
      <c r="F241" s="14">
        <v>80</v>
      </c>
      <c r="G241" s="15">
        <v>18.399999999999999</v>
      </c>
      <c r="H241" s="19">
        <v>0.58199999999999996</v>
      </c>
      <c r="I241" s="14">
        <v>27</v>
      </c>
      <c r="J241" s="14">
        <v>0</v>
      </c>
      <c r="K241" s="13" t="str">
        <f t="shared" si="27"/>
        <v>Underweight</v>
      </c>
      <c r="L241" s="16" t="str">
        <f t="shared" si="28"/>
        <v>no diabetes</v>
      </c>
      <c r="M241" s="16" t="str">
        <f t="shared" si="29"/>
        <v>Adult</v>
      </c>
      <c r="N241" s="16" t="str">
        <f t="shared" si="30"/>
        <v>Medium</v>
      </c>
      <c r="O241" s="16" t="str">
        <f t="shared" si="31"/>
        <v>Normal</v>
      </c>
      <c r="P241" s="16" t="str">
        <f t="shared" si="32"/>
        <v>High Risk</v>
      </c>
      <c r="Q241" s="16" t="str">
        <f t="shared" si="33"/>
        <v>Normal</v>
      </c>
      <c r="R241" s="16" t="str">
        <f t="shared" si="34"/>
        <v>Normal</v>
      </c>
      <c r="S241" s="35" t="str">
        <f t="shared" si="35"/>
        <v>Medium DPF</v>
      </c>
    </row>
    <row r="242" spans="1:19" x14ac:dyDescent="0.35">
      <c r="A242" s="9">
        <v>241</v>
      </c>
      <c r="B242" s="10">
        <v>1</v>
      </c>
      <c r="C242" s="10">
        <v>91</v>
      </c>
      <c r="D242" s="10">
        <v>64</v>
      </c>
      <c r="E242" s="10">
        <v>24</v>
      </c>
      <c r="F242" s="10">
        <v>80</v>
      </c>
      <c r="G242" s="11">
        <v>29.2</v>
      </c>
      <c r="H242" s="18">
        <v>0.192</v>
      </c>
      <c r="I242" s="10">
        <v>21</v>
      </c>
      <c r="J242" s="10">
        <v>0</v>
      </c>
      <c r="K242" s="9" t="str">
        <f t="shared" si="27"/>
        <v>Overweight</v>
      </c>
      <c r="L242" s="12" t="str">
        <f t="shared" si="28"/>
        <v>no diabetes</v>
      </c>
      <c r="M242" s="12" t="str">
        <f t="shared" si="29"/>
        <v>Adult</v>
      </c>
      <c r="N242" s="12" t="str">
        <f t="shared" si="30"/>
        <v>Medium</v>
      </c>
      <c r="O242" s="12" t="str">
        <f t="shared" si="31"/>
        <v>Normal</v>
      </c>
      <c r="P242" s="12" t="str">
        <f t="shared" si="32"/>
        <v>Low Risk</v>
      </c>
      <c r="Q242" s="12" t="str">
        <f t="shared" si="33"/>
        <v>Normal</v>
      </c>
      <c r="R242" s="12" t="str">
        <f t="shared" si="34"/>
        <v>Normal</v>
      </c>
      <c r="S242" s="34" t="str">
        <f t="shared" si="35"/>
        <v>Low DPF</v>
      </c>
    </row>
    <row r="243" spans="1:19" x14ac:dyDescent="0.35">
      <c r="A243" s="13">
        <v>242</v>
      </c>
      <c r="B243" s="14">
        <v>4</v>
      </c>
      <c r="C243" s="14">
        <v>91</v>
      </c>
      <c r="D243" s="14">
        <v>70</v>
      </c>
      <c r="E243" s="14">
        <v>32</v>
      </c>
      <c r="F243" s="14">
        <v>88</v>
      </c>
      <c r="G243" s="15">
        <v>33.1</v>
      </c>
      <c r="H243" s="19">
        <v>0.44600000000000001</v>
      </c>
      <c r="I243" s="14">
        <v>22</v>
      </c>
      <c r="J243" s="14">
        <v>0</v>
      </c>
      <c r="K243" s="13" t="str">
        <f t="shared" si="27"/>
        <v>Obese</v>
      </c>
      <c r="L243" s="16" t="str">
        <f t="shared" si="28"/>
        <v>no diabetes</v>
      </c>
      <c r="M243" s="16" t="str">
        <f t="shared" si="29"/>
        <v>Adult</v>
      </c>
      <c r="N243" s="16" t="str">
        <f t="shared" si="30"/>
        <v>Medium</v>
      </c>
      <c r="O243" s="16" t="str">
        <f t="shared" si="31"/>
        <v>Normal</v>
      </c>
      <c r="P243" s="16" t="str">
        <f t="shared" si="32"/>
        <v>High Risk</v>
      </c>
      <c r="Q243" s="16" t="str">
        <f t="shared" si="33"/>
        <v>Normal</v>
      </c>
      <c r="R243" s="16" t="str">
        <f t="shared" si="34"/>
        <v>Normal</v>
      </c>
      <c r="S243" s="35" t="str">
        <f t="shared" si="35"/>
        <v>Medium DPF</v>
      </c>
    </row>
    <row r="244" spans="1:19" x14ac:dyDescent="0.35">
      <c r="A244" s="9">
        <v>243</v>
      </c>
      <c r="B244" s="10">
        <v>3</v>
      </c>
      <c r="C244" s="10">
        <v>139</v>
      </c>
      <c r="D244" s="10">
        <v>54</v>
      </c>
      <c r="E244" s="10">
        <v>21</v>
      </c>
      <c r="F244" s="10">
        <v>80</v>
      </c>
      <c r="G244" s="11">
        <v>25.6</v>
      </c>
      <c r="H244" s="18">
        <v>0.40200000000000002</v>
      </c>
      <c r="I244" s="10">
        <v>22</v>
      </c>
      <c r="J244" s="10">
        <v>1</v>
      </c>
      <c r="K244" s="9" t="str">
        <f t="shared" si="27"/>
        <v>Overweight</v>
      </c>
      <c r="L244" s="12" t="str">
        <f t="shared" si="28"/>
        <v>Diabetes present</v>
      </c>
      <c r="M244" s="12" t="str">
        <f t="shared" si="29"/>
        <v>Adult</v>
      </c>
      <c r="N244" s="12" t="str">
        <f t="shared" si="30"/>
        <v>Medium</v>
      </c>
      <c r="O244" s="12" t="str">
        <f t="shared" si="31"/>
        <v>Normal</v>
      </c>
      <c r="P244" s="12" t="str">
        <f t="shared" si="32"/>
        <v>Low Risk</v>
      </c>
      <c r="Q244" s="12" t="str">
        <f t="shared" si="33"/>
        <v>Normal</v>
      </c>
      <c r="R244" s="12" t="str">
        <f t="shared" si="34"/>
        <v>Low</v>
      </c>
      <c r="S244" s="34" t="str">
        <f t="shared" si="35"/>
        <v>Medium DPF</v>
      </c>
    </row>
    <row r="245" spans="1:19" x14ac:dyDescent="0.35">
      <c r="A245" s="13">
        <v>244</v>
      </c>
      <c r="B245" s="14">
        <v>6</v>
      </c>
      <c r="C245" s="14">
        <v>119</v>
      </c>
      <c r="D245" s="14">
        <v>50</v>
      </c>
      <c r="E245" s="14">
        <v>22</v>
      </c>
      <c r="F245" s="14">
        <v>176</v>
      </c>
      <c r="G245" s="15">
        <v>27.1</v>
      </c>
      <c r="H245" s="19">
        <v>1.3180000000000001</v>
      </c>
      <c r="I245" s="14">
        <v>33</v>
      </c>
      <c r="J245" s="14">
        <v>1</v>
      </c>
      <c r="K245" s="13" t="str">
        <f t="shared" si="27"/>
        <v>Overweight</v>
      </c>
      <c r="L245" s="16" t="str">
        <f t="shared" si="28"/>
        <v>Diabetes present</v>
      </c>
      <c r="M245" s="16" t="str">
        <f t="shared" si="29"/>
        <v>Adult</v>
      </c>
      <c r="N245" s="16" t="str">
        <f t="shared" si="30"/>
        <v>Medium</v>
      </c>
      <c r="O245" s="16" t="str">
        <f t="shared" si="31"/>
        <v>Normal</v>
      </c>
      <c r="P245" s="16" t="str">
        <f t="shared" si="32"/>
        <v>High Risk</v>
      </c>
      <c r="Q245" s="16" t="str">
        <f t="shared" si="33"/>
        <v>High</v>
      </c>
      <c r="R245" s="16" t="str">
        <f t="shared" si="34"/>
        <v>Low</v>
      </c>
      <c r="S245" s="35" t="str">
        <f t="shared" si="35"/>
        <v>High DPF</v>
      </c>
    </row>
    <row r="246" spans="1:19" x14ac:dyDescent="0.35">
      <c r="A246" s="9">
        <v>245</v>
      </c>
      <c r="B246" s="10">
        <v>2</v>
      </c>
      <c r="C246" s="10">
        <v>146</v>
      </c>
      <c r="D246" s="10">
        <v>76</v>
      </c>
      <c r="E246" s="10">
        <v>35</v>
      </c>
      <c r="F246" s="10">
        <v>194</v>
      </c>
      <c r="G246" s="11">
        <v>38.200000000000003</v>
      </c>
      <c r="H246" s="18">
        <v>0.32900000000000001</v>
      </c>
      <c r="I246" s="10">
        <v>29</v>
      </c>
      <c r="J246" s="10">
        <v>0</v>
      </c>
      <c r="K246" s="9" t="str">
        <f t="shared" si="27"/>
        <v>Obese</v>
      </c>
      <c r="L246" s="12" t="str">
        <f t="shared" si="28"/>
        <v>no diabetes</v>
      </c>
      <c r="M246" s="12" t="str">
        <f t="shared" si="29"/>
        <v>Adult</v>
      </c>
      <c r="N246" s="12" t="str">
        <f t="shared" si="30"/>
        <v>Medium</v>
      </c>
      <c r="O246" s="12" t="str">
        <f t="shared" si="31"/>
        <v>Prediabetes</v>
      </c>
      <c r="P246" s="12" t="str">
        <f t="shared" si="32"/>
        <v>Low Risk</v>
      </c>
      <c r="Q246" s="12" t="str">
        <f t="shared" si="33"/>
        <v>High</v>
      </c>
      <c r="R246" s="12" t="str">
        <f t="shared" si="34"/>
        <v>Normal</v>
      </c>
      <c r="S246" s="34" t="str">
        <f t="shared" si="35"/>
        <v>Medium DPF</v>
      </c>
    </row>
    <row r="247" spans="1:19" x14ac:dyDescent="0.35">
      <c r="A247" s="13">
        <v>246</v>
      </c>
      <c r="B247" s="14">
        <v>9</v>
      </c>
      <c r="C247" s="14">
        <v>184</v>
      </c>
      <c r="D247" s="14">
        <v>85</v>
      </c>
      <c r="E247" s="14">
        <v>15</v>
      </c>
      <c r="F247" s="14">
        <v>80</v>
      </c>
      <c r="G247" s="15">
        <v>30</v>
      </c>
      <c r="H247" s="19">
        <v>1.2130000000000001</v>
      </c>
      <c r="I247" s="14">
        <v>49</v>
      </c>
      <c r="J247" s="14">
        <v>1</v>
      </c>
      <c r="K247" s="13" t="str">
        <f t="shared" si="27"/>
        <v>Obese</v>
      </c>
      <c r="L247" s="16" t="str">
        <f t="shared" si="28"/>
        <v>Diabetes present</v>
      </c>
      <c r="M247" s="16" t="str">
        <f t="shared" si="29"/>
        <v>Adult</v>
      </c>
      <c r="N247" s="16" t="str">
        <f t="shared" si="30"/>
        <v>Low</v>
      </c>
      <c r="O247" s="16" t="str">
        <f t="shared" si="31"/>
        <v>Prediabetes</v>
      </c>
      <c r="P247" s="16" t="str">
        <f t="shared" si="32"/>
        <v>High Risk</v>
      </c>
      <c r="Q247" s="16" t="str">
        <f t="shared" si="33"/>
        <v>Normal</v>
      </c>
      <c r="R247" s="16" t="str">
        <f t="shared" si="34"/>
        <v>Prehypertension</v>
      </c>
      <c r="S247" s="35" t="str">
        <f t="shared" si="35"/>
        <v>High DPF</v>
      </c>
    </row>
    <row r="248" spans="1:19" x14ac:dyDescent="0.35">
      <c r="A248" s="9">
        <v>247</v>
      </c>
      <c r="B248" s="10">
        <v>14</v>
      </c>
      <c r="C248" s="10">
        <v>122</v>
      </c>
      <c r="D248" s="10">
        <v>68</v>
      </c>
      <c r="E248" s="10">
        <v>21</v>
      </c>
      <c r="F248" s="10">
        <v>80</v>
      </c>
      <c r="G248" s="11">
        <v>31.2</v>
      </c>
      <c r="H248" s="18">
        <v>0.25800000000000001</v>
      </c>
      <c r="I248" s="10">
        <v>41</v>
      </c>
      <c r="J248" s="10">
        <v>0</v>
      </c>
      <c r="K248" s="9" t="str">
        <f t="shared" si="27"/>
        <v>Obese</v>
      </c>
      <c r="L248" s="12" t="str">
        <f t="shared" si="28"/>
        <v>no diabetes</v>
      </c>
      <c r="M248" s="12" t="str">
        <f t="shared" si="29"/>
        <v>Adult</v>
      </c>
      <c r="N248" s="12" t="str">
        <f t="shared" si="30"/>
        <v>Medium</v>
      </c>
      <c r="O248" s="12" t="str">
        <f t="shared" si="31"/>
        <v>Normal</v>
      </c>
      <c r="P248" s="12" t="str">
        <f t="shared" si="32"/>
        <v>High Risk</v>
      </c>
      <c r="Q248" s="12" t="str">
        <f t="shared" si="33"/>
        <v>Normal</v>
      </c>
      <c r="R248" s="12" t="str">
        <f t="shared" si="34"/>
        <v>Normal</v>
      </c>
      <c r="S248" s="34" t="str">
        <f t="shared" si="35"/>
        <v>Low DPF</v>
      </c>
    </row>
    <row r="249" spans="1:19" x14ac:dyDescent="0.35">
      <c r="A249" s="13">
        <v>248</v>
      </c>
      <c r="B249" s="14">
        <v>4</v>
      </c>
      <c r="C249" s="14">
        <v>165</v>
      </c>
      <c r="D249" s="14">
        <v>90</v>
      </c>
      <c r="E249" s="14">
        <v>33</v>
      </c>
      <c r="F249" s="14">
        <v>680</v>
      </c>
      <c r="G249" s="15">
        <v>52.3</v>
      </c>
      <c r="H249" s="19">
        <v>0.42699999999999999</v>
      </c>
      <c r="I249" s="14">
        <v>23</v>
      </c>
      <c r="J249" s="14">
        <v>0</v>
      </c>
      <c r="K249" s="13" t="str">
        <f t="shared" si="27"/>
        <v>Obese</v>
      </c>
      <c r="L249" s="16" t="str">
        <f t="shared" si="28"/>
        <v>no diabetes</v>
      </c>
      <c r="M249" s="16" t="str">
        <f t="shared" si="29"/>
        <v>Adult</v>
      </c>
      <c r="N249" s="16" t="str">
        <f t="shared" si="30"/>
        <v>Medium</v>
      </c>
      <c r="O249" s="16" t="str">
        <f t="shared" si="31"/>
        <v>Prediabetes</v>
      </c>
      <c r="P249" s="16" t="str">
        <f t="shared" si="32"/>
        <v>High Risk</v>
      </c>
      <c r="Q249" s="16" t="str">
        <f t="shared" si="33"/>
        <v>High</v>
      </c>
      <c r="R249" s="16" t="str">
        <f t="shared" si="34"/>
        <v>Prehypertension</v>
      </c>
      <c r="S249" s="35" t="str">
        <f t="shared" si="35"/>
        <v>Medium DPF</v>
      </c>
    </row>
    <row r="250" spans="1:19" x14ac:dyDescent="0.35">
      <c r="A250" s="9">
        <v>249</v>
      </c>
      <c r="B250" s="10">
        <v>9</v>
      </c>
      <c r="C250" s="10">
        <v>124</v>
      </c>
      <c r="D250" s="10">
        <v>70</v>
      </c>
      <c r="E250" s="10">
        <v>33</v>
      </c>
      <c r="F250" s="10">
        <v>402</v>
      </c>
      <c r="G250" s="11">
        <v>35.4</v>
      </c>
      <c r="H250" s="18">
        <v>0.28199999999999997</v>
      </c>
      <c r="I250" s="10">
        <v>34</v>
      </c>
      <c r="J250" s="10">
        <v>0</v>
      </c>
      <c r="K250" s="9" t="str">
        <f t="shared" si="27"/>
        <v>Obese</v>
      </c>
      <c r="L250" s="12" t="str">
        <f t="shared" si="28"/>
        <v>no diabetes</v>
      </c>
      <c r="M250" s="12" t="str">
        <f t="shared" si="29"/>
        <v>Adult</v>
      </c>
      <c r="N250" s="12" t="str">
        <f t="shared" si="30"/>
        <v>Medium</v>
      </c>
      <c r="O250" s="12" t="str">
        <f t="shared" si="31"/>
        <v>Normal</v>
      </c>
      <c r="P250" s="12" t="str">
        <f t="shared" si="32"/>
        <v>High Risk</v>
      </c>
      <c r="Q250" s="12" t="str">
        <f t="shared" si="33"/>
        <v>High</v>
      </c>
      <c r="R250" s="12" t="str">
        <f t="shared" si="34"/>
        <v>Normal</v>
      </c>
      <c r="S250" s="34" t="str">
        <f t="shared" si="35"/>
        <v>Low DPF</v>
      </c>
    </row>
    <row r="251" spans="1:19" x14ac:dyDescent="0.35">
      <c r="A251" s="13">
        <v>250</v>
      </c>
      <c r="B251" s="14">
        <v>1</v>
      </c>
      <c r="C251" s="14">
        <v>111</v>
      </c>
      <c r="D251" s="14">
        <v>86</v>
      </c>
      <c r="E251" s="14">
        <v>19</v>
      </c>
      <c r="F251" s="14">
        <v>80</v>
      </c>
      <c r="G251" s="15">
        <v>30.1</v>
      </c>
      <c r="H251" s="19">
        <v>0.14299999999999999</v>
      </c>
      <c r="I251" s="14">
        <v>23</v>
      </c>
      <c r="J251" s="14">
        <v>0</v>
      </c>
      <c r="K251" s="13" t="str">
        <f t="shared" si="27"/>
        <v>Obese</v>
      </c>
      <c r="L251" s="16" t="str">
        <f t="shared" si="28"/>
        <v>no diabetes</v>
      </c>
      <c r="M251" s="16" t="str">
        <f t="shared" si="29"/>
        <v>Adult</v>
      </c>
      <c r="N251" s="16" t="str">
        <f t="shared" si="30"/>
        <v>Low</v>
      </c>
      <c r="O251" s="16" t="str">
        <f t="shared" si="31"/>
        <v>Normal</v>
      </c>
      <c r="P251" s="16" t="str">
        <f t="shared" si="32"/>
        <v>Low Risk</v>
      </c>
      <c r="Q251" s="16" t="str">
        <f t="shared" si="33"/>
        <v>Normal</v>
      </c>
      <c r="R251" s="16" t="str">
        <f t="shared" si="34"/>
        <v>Prehypertension</v>
      </c>
      <c r="S251" s="35" t="str">
        <f t="shared" si="35"/>
        <v>Low DPF</v>
      </c>
    </row>
    <row r="252" spans="1:19" x14ac:dyDescent="0.35">
      <c r="A252" s="9">
        <v>251</v>
      </c>
      <c r="B252" s="10">
        <v>9</v>
      </c>
      <c r="C252" s="10">
        <v>106</v>
      </c>
      <c r="D252" s="10">
        <v>52</v>
      </c>
      <c r="E252" s="10">
        <v>21</v>
      </c>
      <c r="F252" s="10">
        <v>80</v>
      </c>
      <c r="G252" s="11">
        <v>31.2</v>
      </c>
      <c r="H252" s="18">
        <v>0.38</v>
      </c>
      <c r="I252" s="10">
        <v>42</v>
      </c>
      <c r="J252" s="10">
        <v>0</v>
      </c>
      <c r="K252" s="9" t="str">
        <f t="shared" si="27"/>
        <v>Obese</v>
      </c>
      <c r="L252" s="12" t="str">
        <f t="shared" si="28"/>
        <v>no diabetes</v>
      </c>
      <c r="M252" s="12" t="str">
        <f t="shared" si="29"/>
        <v>Adult</v>
      </c>
      <c r="N252" s="12" t="str">
        <f t="shared" si="30"/>
        <v>Medium</v>
      </c>
      <c r="O252" s="12" t="str">
        <f t="shared" si="31"/>
        <v>Normal</v>
      </c>
      <c r="P252" s="12" t="str">
        <f t="shared" si="32"/>
        <v>High Risk</v>
      </c>
      <c r="Q252" s="12" t="str">
        <f t="shared" si="33"/>
        <v>Normal</v>
      </c>
      <c r="R252" s="12" t="str">
        <f t="shared" si="34"/>
        <v>Low</v>
      </c>
      <c r="S252" s="34" t="str">
        <f t="shared" si="35"/>
        <v>Medium DPF</v>
      </c>
    </row>
    <row r="253" spans="1:19" x14ac:dyDescent="0.35">
      <c r="A253" s="13">
        <v>252</v>
      </c>
      <c r="B253" s="14">
        <v>2</v>
      </c>
      <c r="C253" s="14">
        <v>129</v>
      </c>
      <c r="D253" s="14">
        <v>84</v>
      </c>
      <c r="E253" s="14">
        <v>21</v>
      </c>
      <c r="F253" s="14">
        <v>80</v>
      </c>
      <c r="G253" s="15">
        <v>28</v>
      </c>
      <c r="H253" s="19">
        <v>0.28399999999999997</v>
      </c>
      <c r="I253" s="14">
        <v>27</v>
      </c>
      <c r="J253" s="14">
        <v>0</v>
      </c>
      <c r="K253" s="13" t="str">
        <f t="shared" si="27"/>
        <v>Overweight</v>
      </c>
      <c r="L253" s="16" t="str">
        <f t="shared" si="28"/>
        <v>no diabetes</v>
      </c>
      <c r="M253" s="16" t="str">
        <f t="shared" si="29"/>
        <v>Adult</v>
      </c>
      <c r="N253" s="16" t="str">
        <f t="shared" si="30"/>
        <v>Medium</v>
      </c>
      <c r="O253" s="16" t="str">
        <f t="shared" si="31"/>
        <v>Normal</v>
      </c>
      <c r="P253" s="16" t="str">
        <f t="shared" si="32"/>
        <v>Low Risk</v>
      </c>
      <c r="Q253" s="16" t="str">
        <f t="shared" si="33"/>
        <v>Normal</v>
      </c>
      <c r="R253" s="16" t="str">
        <f t="shared" si="34"/>
        <v>Prehypertension</v>
      </c>
      <c r="S253" s="35" t="str">
        <f t="shared" si="35"/>
        <v>Low DPF</v>
      </c>
    </row>
    <row r="254" spans="1:19" x14ac:dyDescent="0.35">
      <c r="A254" s="9">
        <v>253</v>
      </c>
      <c r="B254" s="10">
        <v>2</v>
      </c>
      <c r="C254" s="10">
        <v>90</v>
      </c>
      <c r="D254" s="10">
        <v>80</v>
      </c>
      <c r="E254" s="10">
        <v>14</v>
      </c>
      <c r="F254" s="10">
        <v>55</v>
      </c>
      <c r="G254" s="11">
        <v>24.4</v>
      </c>
      <c r="H254" s="18">
        <v>0.249</v>
      </c>
      <c r="I254" s="10">
        <v>24</v>
      </c>
      <c r="J254" s="10">
        <v>0</v>
      </c>
      <c r="K254" s="9" t="str">
        <f t="shared" si="27"/>
        <v>Normal weight</v>
      </c>
      <c r="L254" s="12" t="str">
        <f t="shared" si="28"/>
        <v>no diabetes</v>
      </c>
      <c r="M254" s="12" t="str">
        <f t="shared" si="29"/>
        <v>Adult</v>
      </c>
      <c r="N254" s="12" t="str">
        <f t="shared" si="30"/>
        <v>Low</v>
      </c>
      <c r="O254" s="12" t="str">
        <f t="shared" si="31"/>
        <v>Normal</v>
      </c>
      <c r="P254" s="12" t="str">
        <f t="shared" si="32"/>
        <v>Low Risk</v>
      </c>
      <c r="Q254" s="12" t="str">
        <f t="shared" si="33"/>
        <v>Low</v>
      </c>
      <c r="R254" s="12" t="str">
        <f t="shared" si="34"/>
        <v>Normal</v>
      </c>
      <c r="S254" s="34" t="str">
        <f t="shared" si="35"/>
        <v>Low DPF</v>
      </c>
    </row>
    <row r="255" spans="1:19" x14ac:dyDescent="0.35">
      <c r="A255" s="13">
        <v>254</v>
      </c>
      <c r="B255" s="14">
        <v>4</v>
      </c>
      <c r="C255" s="14">
        <v>86</v>
      </c>
      <c r="D255" s="14">
        <v>68</v>
      </c>
      <c r="E255" s="14">
        <v>32</v>
      </c>
      <c r="F255" s="14">
        <v>80</v>
      </c>
      <c r="G255" s="15">
        <v>35.799999999999997</v>
      </c>
      <c r="H255" s="19">
        <v>0.23799999999999999</v>
      </c>
      <c r="I255" s="14">
        <v>25</v>
      </c>
      <c r="J255" s="14">
        <v>0</v>
      </c>
      <c r="K255" s="13" t="str">
        <f t="shared" si="27"/>
        <v>Obese</v>
      </c>
      <c r="L255" s="16" t="str">
        <f t="shared" si="28"/>
        <v>no diabetes</v>
      </c>
      <c r="M255" s="16" t="str">
        <f t="shared" si="29"/>
        <v>Adult</v>
      </c>
      <c r="N255" s="16" t="str">
        <f t="shared" si="30"/>
        <v>Medium</v>
      </c>
      <c r="O255" s="16" t="str">
        <f t="shared" si="31"/>
        <v>Normal</v>
      </c>
      <c r="P255" s="16" t="str">
        <f t="shared" si="32"/>
        <v>High Risk</v>
      </c>
      <c r="Q255" s="16" t="str">
        <f t="shared" si="33"/>
        <v>Normal</v>
      </c>
      <c r="R255" s="16" t="str">
        <f t="shared" si="34"/>
        <v>Normal</v>
      </c>
      <c r="S255" s="35" t="str">
        <f t="shared" si="35"/>
        <v>Low DPF</v>
      </c>
    </row>
    <row r="256" spans="1:19" x14ac:dyDescent="0.35">
      <c r="A256" s="9">
        <v>255</v>
      </c>
      <c r="B256" s="10">
        <v>12</v>
      </c>
      <c r="C256" s="10">
        <v>92</v>
      </c>
      <c r="D256" s="10">
        <v>62</v>
      </c>
      <c r="E256" s="10">
        <v>7</v>
      </c>
      <c r="F256" s="10">
        <v>258</v>
      </c>
      <c r="G256" s="11">
        <v>27.6</v>
      </c>
      <c r="H256" s="18">
        <v>0.92600000000000005</v>
      </c>
      <c r="I256" s="10">
        <v>44</v>
      </c>
      <c r="J256" s="10">
        <v>1</v>
      </c>
      <c r="K256" s="9" t="str">
        <f t="shared" si="27"/>
        <v>Overweight</v>
      </c>
      <c r="L256" s="12" t="str">
        <f t="shared" si="28"/>
        <v>Diabetes present</v>
      </c>
      <c r="M256" s="12" t="str">
        <f t="shared" si="29"/>
        <v>Adult</v>
      </c>
      <c r="N256" s="12" t="str">
        <f t="shared" si="30"/>
        <v>Low</v>
      </c>
      <c r="O256" s="12" t="str">
        <f t="shared" si="31"/>
        <v>Normal</v>
      </c>
      <c r="P256" s="12" t="str">
        <f t="shared" si="32"/>
        <v>High Risk</v>
      </c>
      <c r="Q256" s="12" t="str">
        <f t="shared" si="33"/>
        <v>High</v>
      </c>
      <c r="R256" s="12" t="str">
        <f t="shared" si="34"/>
        <v>Normal</v>
      </c>
      <c r="S256" s="34" t="str">
        <f t="shared" si="35"/>
        <v>High DPF</v>
      </c>
    </row>
    <row r="257" spans="1:19" x14ac:dyDescent="0.35">
      <c r="A257" s="13">
        <v>256</v>
      </c>
      <c r="B257" s="14">
        <v>1</v>
      </c>
      <c r="C257" s="14">
        <v>113</v>
      </c>
      <c r="D257" s="14">
        <v>64</v>
      </c>
      <c r="E257" s="14">
        <v>35</v>
      </c>
      <c r="F257" s="14">
        <v>80</v>
      </c>
      <c r="G257" s="15">
        <v>33.6</v>
      </c>
      <c r="H257" s="19">
        <v>0.54300000000000004</v>
      </c>
      <c r="I257" s="14">
        <v>21</v>
      </c>
      <c r="J257" s="14">
        <v>1</v>
      </c>
      <c r="K257" s="13" t="str">
        <f t="shared" si="27"/>
        <v>Obese</v>
      </c>
      <c r="L257" s="16" t="str">
        <f t="shared" si="28"/>
        <v>Diabetes present</v>
      </c>
      <c r="M257" s="16" t="str">
        <f t="shared" si="29"/>
        <v>Adult</v>
      </c>
      <c r="N257" s="16" t="str">
        <f t="shared" si="30"/>
        <v>Medium</v>
      </c>
      <c r="O257" s="16" t="str">
        <f t="shared" si="31"/>
        <v>Normal</v>
      </c>
      <c r="P257" s="16" t="str">
        <f t="shared" si="32"/>
        <v>Low Risk</v>
      </c>
      <c r="Q257" s="16" t="str">
        <f t="shared" si="33"/>
        <v>Normal</v>
      </c>
      <c r="R257" s="16" t="str">
        <f t="shared" si="34"/>
        <v>Normal</v>
      </c>
      <c r="S257" s="35" t="str">
        <f t="shared" si="35"/>
        <v>Medium DPF</v>
      </c>
    </row>
    <row r="258" spans="1:19" x14ac:dyDescent="0.35">
      <c r="A258" s="9">
        <v>257</v>
      </c>
      <c r="B258" s="10">
        <v>3</v>
      </c>
      <c r="C258" s="10">
        <v>111</v>
      </c>
      <c r="D258" s="10">
        <v>56</v>
      </c>
      <c r="E258" s="10">
        <v>39</v>
      </c>
      <c r="F258" s="10">
        <v>80</v>
      </c>
      <c r="G258" s="11">
        <v>30.1</v>
      </c>
      <c r="H258" s="18">
        <v>0.55700000000000005</v>
      </c>
      <c r="I258" s="10">
        <v>30</v>
      </c>
      <c r="J258" s="10">
        <v>0</v>
      </c>
      <c r="K258" s="9" t="str">
        <f t="shared" si="27"/>
        <v>Obese</v>
      </c>
      <c r="L258" s="12" t="str">
        <f t="shared" si="28"/>
        <v>no diabetes</v>
      </c>
      <c r="M258" s="12" t="str">
        <f t="shared" si="29"/>
        <v>Adult</v>
      </c>
      <c r="N258" s="12" t="str">
        <f t="shared" si="30"/>
        <v>Medium</v>
      </c>
      <c r="O258" s="12" t="str">
        <f t="shared" si="31"/>
        <v>Normal</v>
      </c>
      <c r="P258" s="12" t="str">
        <f t="shared" si="32"/>
        <v>Low Risk</v>
      </c>
      <c r="Q258" s="12" t="str">
        <f t="shared" si="33"/>
        <v>Normal</v>
      </c>
      <c r="R258" s="12" t="str">
        <f t="shared" si="34"/>
        <v>Low</v>
      </c>
      <c r="S258" s="34" t="str">
        <f t="shared" si="35"/>
        <v>Medium DPF</v>
      </c>
    </row>
    <row r="259" spans="1:19" x14ac:dyDescent="0.35">
      <c r="A259" s="13">
        <v>258</v>
      </c>
      <c r="B259" s="14">
        <v>2</v>
      </c>
      <c r="C259" s="14">
        <v>114</v>
      </c>
      <c r="D259" s="14">
        <v>68</v>
      </c>
      <c r="E259" s="14">
        <v>22</v>
      </c>
      <c r="F259" s="14">
        <v>80</v>
      </c>
      <c r="G259" s="15">
        <v>28.7</v>
      </c>
      <c r="H259" s="19">
        <v>9.1999999999999998E-2</v>
      </c>
      <c r="I259" s="14">
        <v>25</v>
      </c>
      <c r="J259" s="14">
        <v>0</v>
      </c>
      <c r="K259" s="13" t="str">
        <f t="shared" ref="K259:K322" si="36">IF(G259&lt;18.5, "Underweight", IF(G259&lt;24.9, "Normal weight", IF(G259&lt;29.9, "Overweight", "Obese")))</f>
        <v>Overweight</v>
      </c>
      <c r="L259" s="16" t="str">
        <f t="shared" ref="L259:L322" si="37">IF(J259=1,"Diabetes present","no diabetes")</f>
        <v>no diabetes</v>
      </c>
      <c r="M259" s="16" t="str">
        <f t="shared" ref="M259:M322" si="38">IF(I259&lt;13, "Child", IF(I259&lt;20, "Teen", IF(I259&lt;65, "Adult", "Senior")))</f>
        <v>Adult</v>
      </c>
      <c r="N259" s="16" t="str">
        <f t="shared" ref="N259:N322" si="39">IF(E259&lt;20, "Low", IF(E259&lt;40, "Medium", "High"))</f>
        <v>Medium</v>
      </c>
      <c r="O259" s="16" t="str">
        <f t="shared" ref="O259:O322" si="40">IF(C259&lt;140, "Normal", IF(C259&lt;200, "Prediabetes", "Diabetes"))</f>
        <v>Normal</v>
      </c>
      <c r="P259" s="16" t="str">
        <f t="shared" ref="P259:P322" si="41">IF(B259&gt;3, "High Risk", "Low Risk")</f>
        <v>Low Risk</v>
      </c>
      <c r="Q259" s="16" t="str">
        <f t="shared" ref="Q259:Q322" si="42">IF(F259&lt;80, "Low", IF(F259&lt;=150, "Normal", "High"))</f>
        <v>Normal</v>
      </c>
      <c r="R259" s="16" t="str">
        <f t="shared" ref="R259:R322" si="43">IF(D259&lt;60, "Low", IF(D259&lt;=80, "Normal", IF(D259&lt;=90, "Prehypertension", "Hypertension")))</f>
        <v>Normal</v>
      </c>
      <c r="S259" s="35" t="str">
        <f t="shared" ref="S259:S322" si="44">IF(H259&lt;0.3, "Low DPF", IF(H259&lt;=0.6, "Medium DPF", "High DPF"))</f>
        <v>Low DPF</v>
      </c>
    </row>
    <row r="260" spans="1:19" x14ac:dyDescent="0.35">
      <c r="A260" s="9">
        <v>259</v>
      </c>
      <c r="B260" s="10">
        <v>1</v>
      </c>
      <c r="C260" s="10">
        <v>193</v>
      </c>
      <c r="D260" s="10">
        <v>50</v>
      </c>
      <c r="E260" s="10">
        <v>16</v>
      </c>
      <c r="F260" s="10">
        <v>375</v>
      </c>
      <c r="G260" s="11">
        <v>25.9</v>
      </c>
      <c r="H260" s="18">
        <v>0.65500000000000003</v>
      </c>
      <c r="I260" s="10">
        <v>24</v>
      </c>
      <c r="J260" s="10">
        <v>0</v>
      </c>
      <c r="K260" s="9" t="str">
        <f t="shared" si="36"/>
        <v>Overweight</v>
      </c>
      <c r="L260" s="12" t="str">
        <f t="shared" si="37"/>
        <v>no diabetes</v>
      </c>
      <c r="M260" s="12" t="str">
        <f t="shared" si="38"/>
        <v>Adult</v>
      </c>
      <c r="N260" s="12" t="str">
        <f t="shared" si="39"/>
        <v>Low</v>
      </c>
      <c r="O260" s="12" t="str">
        <f t="shared" si="40"/>
        <v>Prediabetes</v>
      </c>
      <c r="P260" s="12" t="str">
        <f t="shared" si="41"/>
        <v>Low Risk</v>
      </c>
      <c r="Q260" s="12" t="str">
        <f t="shared" si="42"/>
        <v>High</v>
      </c>
      <c r="R260" s="12" t="str">
        <f t="shared" si="43"/>
        <v>Low</v>
      </c>
      <c r="S260" s="34" t="str">
        <f t="shared" si="44"/>
        <v>High DPF</v>
      </c>
    </row>
    <row r="261" spans="1:19" x14ac:dyDescent="0.35">
      <c r="A261" s="13">
        <v>260</v>
      </c>
      <c r="B261" s="14">
        <v>11</v>
      </c>
      <c r="C261" s="14">
        <v>155</v>
      </c>
      <c r="D261" s="14">
        <v>76</v>
      </c>
      <c r="E261" s="14">
        <v>28</v>
      </c>
      <c r="F261" s="14">
        <v>150</v>
      </c>
      <c r="G261" s="15">
        <v>33.299999999999997</v>
      </c>
      <c r="H261" s="19">
        <v>1.353</v>
      </c>
      <c r="I261" s="14">
        <v>51</v>
      </c>
      <c r="J261" s="14">
        <v>1</v>
      </c>
      <c r="K261" s="13" t="str">
        <f t="shared" si="36"/>
        <v>Obese</v>
      </c>
      <c r="L261" s="16" t="str">
        <f t="shared" si="37"/>
        <v>Diabetes present</v>
      </c>
      <c r="M261" s="16" t="str">
        <f t="shared" si="38"/>
        <v>Adult</v>
      </c>
      <c r="N261" s="16" t="str">
        <f t="shared" si="39"/>
        <v>Medium</v>
      </c>
      <c r="O261" s="16" t="str">
        <f t="shared" si="40"/>
        <v>Prediabetes</v>
      </c>
      <c r="P261" s="16" t="str">
        <f t="shared" si="41"/>
        <v>High Risk</v>
      </c>
      <c r="Q261" s="16" t="str">
        <f t="shared" si="42"/>
        <v>Normal</v>
      </c>
      <c r="R261" s="16" t="str">
        <f t="shared" si="43"/>
        <v>Normal</v>
      </c>
      <c r="S261" s="35" t="str">
        <f t="shared" si="44"/>
        <v>High DPF</v>
      </c>
    </row>
    <row r="262" spans="1:19" x14ac:dyDescent="0.35">
      <c r="A262" s="9">
        <v>261</v>
      </c>
      <c r="B262" s="10">
        <v>3</v>
      </c>
      <c r="C262" s="10">
        <v>191</v>
      </c>
      <c r="D262" s="10">
        <v>68</v>
      </c>
      <c r="E262" s="10">
        <v>15</v>
      </c>
      <c r="F262" s="10">
        <v>130</v>
      </c>
      <c r="G262" s="11">
        <v>30.9</v>
      </c>
      <c r="H262" s="18">
        <v>0.29899999999999999</v>
      </c>
      <c r="I262" s="10">
        <v>34</v>
      </c>
      <c r="J262" s="10">
        <v>0</v>
      </c>
      <c r="K262" s="9" t="str">
        <f t="shared" si="36"/>
        <v>Obese</v>
      </c>
      <c r="L262" s="12" t="str">
        <f t="shared" si="37"/>
        <v>no diabetes</v>
      </c>
      <c r="M262" s="12" t="str">
        <f t="shared" si="38"/>
        <v>Adult</v>
      </c>
      <c r="N262" s="12" t="str">
        <f t="shared" si="39"/>
        <v>Low</v>
      </c>
      <c r="O262" s="12" t="str">
        <f t="shared" si="40"/>
        <v>Prediabetes</v>
      </c>
      <c r="P262" s="12" t="str">
        <f t="shared" si="41"/>
        <v>Low Risk</v>
      </c>
      <c r="Q262" s="12" t="str">
        <f t="shared" si="42"/>
        <v>Normal</v>
      </c>
      <c r="R262" s="12" t="str">
        <f t="shared" si="43"/>
        <v>Normal</v>
      </c>
      <c r="S262" s="34" t="str">
        <f t="shared" si="44"/>
        <v>Low DPF</v>
      </c>
    </row>
    <row r="263" spans="1:19" x14ac:dyDescent="0.35">
      <c r="A263" s="13">
        <v>262</v>
      </c>
      <c r="B263" s="14">
        <v>3</v>
      </c>
      <c r="C263" s="14">
        <v>141</v>
      </c>
      <c r="D263" s="14">
        <v>69</v>
      </c>
      <c r="E263" s="14">
        <v>21</v>
      </c>
      <c r="F263" s="14">
        <v>80</v>
      </c>
      <c r="G263" s="15">
        <v>30</v>
      </c>
      <c r="H263" s="19">
        <v>0.76100000000000001</v>
      </c>
      <c r="I263" s="14">
        <v>27</v>
      </c>
      <c r="J263" s="14">
        <v>1</v>
      </c>
      <c r="K263" s="13" t="str">
        <f t="shared" si="36"/>
        <v>Obese</v>
      </c>
      <c r="L263" s="16" t="str">
        <f t="shared" si="37"/>
        <v>Diabetes present</v>
      </c>
      <c r="M263" s="16" t="str">
        <f t="shared" si="38"/>
        <v>Adult</v>
      </c>
      <c r="N263" s="16" t="str">
        <f t="shared" si="39"/>
        <v>Medium</v>
      </c>
      <c r="O263" s="16" t="str">
        <f t="shared" si="40"/>
        <v>Prediabetes</v>
      </c>
      <c r="P263" s="16" t="str">
        <f t="shared" si="41"/>
        <v>Low Risk</v>
      </c>
      <c r="Q263" s="16" t="str">
        <f t="shared" si="42"/>
        <v>Normal</v>
      </c>
      <c r="R263" s="16" t="str">
        <f t="shared" si="43"/>
        <v>Normal</v>
      </c>
      <c r="S263" s="35" t="str">
        <f t="shared" si="44"/>
        <v>High DPF</v>
      </c>
    </row>
    <row r="264" spans="1:19" x14ac:dyDescent="0.35">
      <c r="A264" s="9">
        <v>263</v>
      </c>
      <c r="B264" s="10">
        <v>4</v>
      </c>
      <c r="C264" s="10">
        <v>95</v>
      </c>
      <c r="D264" s="10">
        <v>70</v>
      </c>
      <c r="E264" s="10">
        <v>32</v>
      </c>
      <c r="F264" s="10">
        <v>80</v>
      </c>
      <c r="G264" s="11">
        <v>32.1</v>
      </c>
      <c r="H264" s="18">
        <v>0.61199999999999999</v>
      </c>
      <c r="I264" s="10">
        <v>24</v>
      </c>
      <c r="J264" s="10">
        <v>0</v>
      </c>
      <c r="K264" s="9" t="str">
        <f t="shared" si="36"/>
        <v>Obese</v>
      </c>
      <c r="L264" s="12" t="str">
        <f t="shared" si="37"/>
        <v>no diabetes</v>
      </c>
      <c r="M264" s="12" t="str">
        <f t="shared" si="38"/>
        <v>Adult</v>
      </c>
      <c r="N264" s="12" t="str">
        <f t="shared" si="39"/>
        <v>Medium</v>
      </c>
      <c r="O264" s="12" t="str">
        <f t="shared" si="40"/>
        <v>Normal</v>
      </c>
      <c r="P264" s="12" t="str">
        <f t="shared" si="41"/>
        <v>High Risk</v>
      </c>
      <c r="Q264" s="12" t="str">
        <f t="shared" si="42"/>
        <v>Normal</v>
      </c>
      <c r="R264" s="12" t="str">
        <f t="shared" si="43"/>
        <v>Normal</v>
      </c>
      <c r="S264" s="34" t="str">
        <f t="shared" si="44"/>
        <v>High DPF</v>
      </c>
    </row>
    <row r="265" spans="1:19" x14ac:dyDescent="0.35">
      <c r="A265" s="13">
        <v>264</v>
      </c>
      <c r="B265" s="14">
        <v>3</v>
      </c>
      <c r="C265" s="14">
        <v>142</v>
      </c>
      <c r="D265" s="14">
        <v>80</v>
      </c>
      <c r="E265" s="14">
        <v>15</v>
      </c>
      <c r="F265" s="14">
        <v>80</v>
      </c>
      <c r="G265" s="15">
        <v>32.4</v>
      </c>
      <c r="H265" s="19">
        <v>0.2</v>
      </c>
      <c r="I265" s="14">
        <v>63</v>
      </c>
      <c r="J265" s="14">
        <v>0</v>
      </c>
      <c r="K265" s="13" t="str">
        <f t="shared" si="36"/>
        <v>Obese</v>
      </c>
      <c r="L265" s="16" t="str">
        <f t="shared" si="37"/>
        <v>no diabetes</v>
      </c>
      <c r="M265" s="16" t="str">
        <f t="shared" si="38"/>
        <v>Adult</v>
      </c>
      <c r="N265" s="16" t="str">
        <f t="shared" si="39"/>
        <v>Low</v>
      </c>
      <c r="O265" s="16" t="str">
        <f t="shared" si="40"/>
        <v>Prediabetes</v>
      </c>
      <c r="P265" s="16" t="str">
        <f t="shared" si="41"/>
        <v>Low Risk</v>
      </c>
      <c r="Q265" s="16" t="str">
        <f t="shared" si="42"/>
        <v>Normal</v>
      </c>
      <c r="R265" s="16" t="str">
        <f t="shared" si="43"/>
        <v>Normal</v>
      </c>
      <c r="S265" s="35" t="str">
        <f t="shared" si="44"/>
        <v>Low DPF</v>
      </c>
    </row>
    <row r="266" spans="1:19" x14ac:dyDescent="0.35">
      <c r="A266" s="9">
        <v>265</v>
      </c>
      <c r="B266" s="10">
        <v>4</v>
      </c>
      <c r="C266" s="10">
        <v>123</v>
      </c>
      <c r="D266" s="10">
        <v>62</v>
      </c>
      <c r="E266" s="10">
        <v>21</v>
      </c>
      <c r="F266" s="10">
        <v>80</v>
      </c>
      <c r="G266" s="11">
        <v>32</v>
      </c>
      <c r="H266" s="18">
        <v>0.22600000000000001</v>
      </c>
      <c r="I266" s="10">
        <v>35</v>
      </c>
      <c r="J266" s="10">
        <v>1</v>
      </c>
      <c r="K266" s="9" t="str">
        <f t="shared" si="36"/>
        <v>Obese</v>
      </c>
      <c r="L266" s="12" t="str">
        <f t="shared" si="37"/>
        <v>Diabetes present</v>
      </c>
      <c r="M266" s="12" t="str">
        <f t="shared" si="38"/>
        <v>Adult</v>
      </c>
      <c r="N266" s="12" t="str">
        <f t="shared" si="39"/>
        <v>Medium</v>
      </c>
      <c r="O266" s="12" t="str">
        <f t="shared" si="40"/>
        <v>Normal</v>
      </c>
      <c r="P266" s="12" t="str">
        <f t="shared" si="41"/>
        <v>High Risk</v>
      </c>
      <c r="Q266" s="12" t="str">
        <f t="shared" si="42"/>
        <v>Normal</v>
      </c>
      <c r="R266" s="12" t="str">
        <f t="shared" si="43"/>
        <v>Normal</v>
      </c>
      <c r="S266" s="34" t="str">
        <f t="shared" si="44"/>
        <v>Low DPF</v>
      </c>
    </row>
    <row r="267" spans="1:19" x14ac:dyDescent="0.35">
      <c r="A267" s="13">
        <v>266</v>
      </c>
      <c r="B267" s="14">
        <v>5</v>
      </c>
      <c r="C267" s="14">
        <v>96</v>
      </c>
      <c r="D267" s="14">
        <v>74</v>
      </c>
      <c r="E267" s="14">
        <v>18</v>
      </c>
      <c r="F267" s="14">
        <v>67</v>
      </c>
      <c r="G267" s="15">
        <v>33.6</v>
      </c>
      <c r="H267" s="19">
        <v>0.997</v>
      </c>
      <c r="I267" s="14">
        <v>43</v>
      </c>
      <c r="J267" s="14">
        <v>0</v>
      </c>
      <c r="K267" s="13" t="str">
        <f t="shared" si="36"/>
        <v>Obese</v>
      </c>
      <c r="L267" s="16" t="str">
        <f t="shared" si="37"/>
        <v>no diabetes</v>
      </c>
      <c r="M267" s="16" t="str">
        <f t="shared" si="38"/>
        <v>Adult</v>
      </c>
      <c r="N267" s="16" t="str">
        <f t="shared" si="39"/>
        <v>Low</v>
      </c>
      <c r="O267" s="16" t="str">
        <f t="shared" si="40"/>
        <v>Normal</v>
      </c>
      <c r="P267" s="16" t="str">
        <f t="shared" si="41"/>
        <v>High Risk</v>
      </c>
      <c r="Q267" s="16" t="str">
        <f t="shared" si="42"/>
        <v>Low</v>
      </c>
      <c r="R267" s="16" t="str">
        <f t="shared" si="43"/>
        <v>Normal</v>
      </c>
      <c r="S267" s="35" t="str">
        <f t="shared" si="44"/>
        <v>High DPF</v>
      </c>
    </row>
    <row r="268" spans="1:19" x14ac:dyDescent="0.35">
      <c r="A268" s="9">
        <v>267</v>
      </c>
      <c r="B268" s="10">
        <v>4</v>
      </c>
      <c r="C268" s="10">
        <v>138</v>
      </c>
      <c r="D268" s="10">
        <v>69</v>
      </c>
      <c r="E268" s="10">
        <v>21</v>
      </c>
      <c r="F268" s="10">
        <v>80</v>
      </c>
      <c r="G268" s="11">
        <v>36.299999999999997</v>
      </c>
      <c r="H268" s="18">
        <v>0.93300000000000005</v>
      </c>
      <c r="I268" s="10">
        <v>25</v>
      </c>
      <c r="J268" s="10">
        <v>1</v>
      </c>
      <c r="K268" s="9" t="str">
        <f t="shared" si="36"/>
        <v>Obese</v>
      </c>
      <c r="L268" s="12" t="str">
        <f t="shared" si="37"/>
        <v>Diabetes present</v>
      </c>
      <c r="M268" s="12" t="str">
        <f t="shared" si="38"/>
        <v>Adult</v>
      </c>
      <c r="N268" s="12" t="str">
        <f t="shared" si="39"/>
        <v>Medium</v>
      </c>
      <c r="O268" s="12" t="str">
        <f t="shared" si="40"/>
        <v>Normal</v>
      </c>
      <c r="P268" s="12" t="str">
        <f t="shared" si="41"/>
        <v>High Risk</v>
      </c>
      <c r="Q268" s="12" t="str">
        <f t="shared" si="42"/>
        <v>Normal</v>
      </c>
      <c r="R268" s="12" t="str">
        <f t="shared" si="43"/>
        <v>Normal</v>
      </c>
      <c r="S268" s="34" t="str">
        <f t="shared" si="44"/>
        <v>High DPF</v>
      </c>
    </row>
    <row r="269" spans="1:19" x14ac:dyDescent="0.35">
      <c r="A269" s="13">
        <v>268</v>
      </c>
      <c r="B269" s="14">
        <v>2</v>
      </c>
      <c r="C269" s="14">
        <v>128</v>
      </c>
      <c r="D269" s="14">
        <v>64</v>
      </c>
      <c r="E269" s="14">
        <v>42</v>
      </c>
      <c r="F269" s="14">
        <v>80</v>
      </c>
      <c r="G269" s="15">
        <v>40</v>
      </c>
      <c r="H269" s="19">
        <v>1.101</v>
      </c>
      <c r="I269" s="14">
        <v>24</v>
      </c>
      <c r="J269" s="14">
        <v>0</v>
      </c>
      <c r="K269" s="13" t="str">
        <f t="shared" si="36"/>
        <v>Obese</v>
      </c>
      <c r="L269" s="16" t="str">
        <f t="shared" si="37"/>
        <v>no diabetes</v>
      </c>
      <c r="M269" s="16" t="str">
        <f t="shared" si="38"/>
        <v>Adult</v>
      </c>
      <c r="N269" s="16" t="str">
        <f t="shared" si="39"/>
        <v>High</v>
      </c>
      <c r="O269" s="16" t="str">
        <f t="shared" si="40"/>
        <v>Normal</v>
      </c>
      <c r="P269" s="16" t="str">
        <f t="shared" si="41"/>
        <v>Low Risk</v>
      </c>
      <c r="Q269" s="16" t="str">
        <f t="shared" si="42"/>
        <v>Normal</v>
      </c>
      <c r="R269" s="16" t="str">
        <f t="shared" si="43"/>
        <v>Normal</v>
      </c>
      <c r="S269" s="35" t="str">
        <f t="shared" si="44"/>
        <v>High DPF</v>
      </c>
    </row>
    <row r="270" spans="1:19" x14ac:dyDescent="0.35">
      <c r="A270" s="9">
        <v>269</v>
      </c>
      <c r="B270" s="10">
        <v>4</v>
      </c>
      <c r="C270" s="10">
        <v>102</v>
      </c>
      <c r="D270" s="10">
        <v>52</v>
      </c>
      <c r="E270" s="10">
        <v>21</v>
      </c>
      <c r="F270" s="10">
        <v>80</v>
      </c>
      <c r="G270" s="11">
        <v>25.1</v>
      </c>
      <c r="H270" s="18">
        <v>7.8E-2</v>
      </c>
      <c r="I270" s="10">
        <v>21</v>
      </c>
      <c r="J270" s="10">
        <v>0</v>
      </c>
      <c r="K270" s="9" t="str">
        <f t="shared" si="36"/>
        <v>Overweight</v>
      </c>
      <c r="L270" s="12" t="str">
        <f t="shared" si="37"/>
        <v>no diabetes</v>
      </c>
      <c r="M270" s="12" t="str">
        <f t="shared" si="38"/>
        <v>Adult</v>
      </c>
      <c r="N270" s="12" t="str">
        <f t="shared" si="39"/>
        <v>Medium</v>
      </c>
      <c r="O270" s="12" t="str">
        <f t="shared" si="40"/>
        <v>Normal</v>
      </c>
      <c r="P270" s="12" t="str">
        <f t="shared" si="41"/>
        <v>High Risk</v>
      </c>
      <c r="Q270" s="12" t="str">
        <f t="shared" si="42"/>
        <v>Normal</v>
      </c>
      <c r="R270" s="12" t="str">
        <f t="shared" si="43"/>
        <v>Low</v>
      </c>
      <c r="S270" s="34" t="str">
        <f t="shared" si="44"/>
        <v>Low DPF</v>
      </c>
    </row>
    <row r="271" spans="1:19" x14ac:dyDescent="0.35">
      <c r="A271" s="13">
        <v>270</v>
      </c>
      <c r="B271" s="14">
        <v>2</v>
      </c>
      <c r="C271" s="14">
        <v>146</v>
      </c>
      <c r="D271" s="14">
        <v>69</v>
      </c>
      <c r="E271" s="14">
        <v>21</v>
      </c>
      <c r="F271" s="14">
        <v>80</v>
      </c>
      <c r="G271" s="15">
        <v>27.5</v>
      </c>
      <c r="H271" s="19">
        <v>0.24</v>
      </c>
      <c r="I271" s="14">
        <v>28</v>
      </c>
      <c r="J271" s="14">
        <v>1</v>
      </c>
      <c r="K271" s="13" t="str">
        <f t="shared" si="36"/>
        <v>Overweight</v>
      </c>
      <c r="L271" s="16" t="str">
        <f t="shared" si="37"/>
        <v>Diabetes present</v>
      </c>
      <c r="M271" s="16" t="str">
        <f t="shared" si="38"/>
        <v>Adult</v>
      </c>
      <c r="N271" s="16" t="str">
        <f t="shared" si="39"/>
        <v>Medium</v>
      </c>
      <c r="O271" s="16" t="str">
        <f t="shared" si="40"/>
        <v>Prediabetes</v>
      </c>
      <c r="P271" s="16" t="str">
        <f t="shared" si="41"/>
        <v>Low Risk</v>
      </c>
      <c r="Q271" s="16" t="str">
        <f t="shared" si="42"/>
        <v>Normal</v>
      </c>
      <c r="R271" s="16" t="str">
        <f t="shared" si="43"/>
        <v>Normal</v>
      </c>
      <c r="S271" s="35" t="str">
        <f t="shared" si="44"/>
        <v>Low DPF</v>
      </c>
    </row>
    <row r="272" spans="1:19" x14ac:dyDescent="0.35">
      <c r="A272" s="9">
        <v>271</v>
      </c>
      <c r="B272" s="10">
        <v>14</v>
      </c>
      <c r="C272" s="10">
        <v>101</v>
      </c>
      <c r="D272" s="10">
        <v>86</v>
      </c>
      <c r="E272" s="10">
        <v>37</v>
      </c>
      <c r="F272" s="10">
        <v>80</v>
      </c>
      <c r="G272" s="11">
        <v>45.6</v>
      </c>
      <c r="H272" s="18">
        <v>1.1359999999999999</v>
      </c>
      <c r="I272" s="10">
        <v>38</v>
      </c>
      <c r="J272" s="10">
        <v>1</v>
      </c>
      <c r="K272" s="9" t="str">
        <f t="shared" si="36"/>
        <v>Obese</v>
      </c>
      <c r="L272" s="12" t="str">
        <f t="shared" si="37"/>
        <v>Diabetes present</v>
      </c>
      <c r="M272" s="12" t="str">
        <f t="shared" si="38"/>
        <v>Adult</v>
      </c>
      <c r="N272" s="12" t="str">
        <f t="shared" si="39"/>
        <v>Medium</v>
      </c>
      <c r="O272" s="12" t="str">
        <f t="shared" si="40"/>
        <v>Normal</v>
      </c>
      <c r="P272" s="12" t="str">
        <f t="shared" si="41"/>
        <v>High Risk</v>
      </c>
      <c r="Q272" s="12" t="str">
        <f t="shared" si="42"/>
        <v>Normal</v>
      </c>
      <c r="R272" s="12" t="str">
        <f t="shared" si="43"/>
        <v>Prehypertension</v>
      </c>
      <c r="S272" s="34" t="str">
        <f t="shared" si="44"/>
        <v>High DPF</v>
      </c>
    </row>
    <row r="273" spans="1:19" x14ac:dyDescent="0.35">
      <c r="A273" s="13">
        <v>272</v>
      </c>
      <c r="B273" s="14">
        <v>2</v>
      </c>
      <c r="C273" s="14">
        <v>108</v>
      </c>
      <c r="D273" s="14">
        <v>62</v>
      </c>
      <c r="E273" s="14">
        <v>32</v>
      </c>
      <c r="F273" s="14">
        <v>56</v>
      </c>
      <c r="G273" s="15">
        <v>25.2</v>
      </c>
      <c r="H273" s="19">
        <v>0.128</v>
      </c>
      <c r="I273" s="14">
        <v>21</v>
      </c>
      <c r="J273" s="14">
        <v>0</v>
      </c>
      <c r="K273" s="13" t="str">
        <f t="shared" si="36"/>
        <v>Overweight</v>
      </c>
      <c r="L273" s="16" t="str">
        <f t="shared" si="37"/>
        <v>no diabetes</v>
      </c>
      <c r="M273" s="16" t="str">
        <f t="shared" si="38"/>
        <v>Adult</v>
      </c>
      <c r="N273" s="16" t="str">
        <f t="shared" si="39"/>
        <v>Medium</v>
      </c>
      <c r="O273" s="16" t="str">
        <f t="shared" si="40"/>
        <v>Normal</v>
      </c>
      <c r="P273" s="16" t="str">
        <f t="shared" si="41"/>
        <v>Low Risk</v>
      </c>
      <c r="Q273" s="16" t="str">
        <f t="shared" si="42"/>
        <v>Low</v>
      </c>
      <c r="R273" s="16" t="str">
        <f t="shared" si="43"/>
        <v>Normal</v>
      </c>
      <c r="S273" s="35" t="str">
        <f t="shared" si="44"/>
        <v>Low DPF</v>
      </c>
    </row>
    <row r="274" spans="1:19" x14ac:dyDescent="0.35">
      <c r="A274" s="9">
        <v>273</v>
      </c>
      <c r="B274" s="10">
        <v>3</v>
      </c>
      <c r="C274" s="10">
        <v>122</v>
      </c>
      <c r="D274" s="10">
        <v>78</v>
      </c>
      <c r="E274" s="10">
        <v>21</v>
      </c>
      <c r="F274" s="10">
        <v>80</v>
      </c>
      <c r="G274" s="11">
        <v>23</v>
      </c>
      <c r="H274" s="18">
        <v>0.254</v>
      </c>
      <c r="I274" s="10">
        <v>40</v>
      </c>
      <c r="J274" s="10">
        <v>0</v>
      </c>
      <c r="K274" s="9" t="str">
        <f t="shared" si="36"/>
        <v>Normal weight</v>
      </c>
      <c r="L274" s="12" t="str">
        <f t="shared" si="37"/>
        <v>no diabetes</v>
      </c>
      <c r="M274" s="12" t="str">
        <f t="shared" si="38"/>
        <v>Adult</v>
      </c>
      <c r="N274" s="12" t="str">
        <f t="shared" si="39"/>
        <v>Medium</v>
      </c>
      <c r="O274" s="12" t="str">
        <f t="shared" si="40"/>
        <v>Normal</v>
      </c>
      <c r="P274" s="12" t="str">
        <f t="shared" si="41"/>
        <v>Low Risk</v>
      </c>
      <c r="Q274" s="12" t="str">
        <f t="shared" si="42"/>
        <v>Normal</v>
      </c>
      <c r="R274" s="12" t="str">
        <f t="shared" si="43"/>
        <v>Normal</v>
      </c>
      <c r="S274" s="34" t="str">
        <f t="shared" si="44"/>
        <v>Low DPF</v>
      </c>
    </row>
    <row r="275" spans="1:19" x14ac:dyDescent="0.35">
      <c r="A275" s="13">
        <v>274</v>
      </c>
      <c r="B275" s="14">
        <v>1</v>
      </c>
      <c r="C275" s="14">
        <v>71</v>
      </c>
      <c r="D275" s="14">
        <v>78</v>
      </c>
      <c r="E275" s="14">
        <v>50</v>
      </c>
      <c r="F275" s="14">
        <v>45</v>
      </c>
      <c r="G275" s="15">
        <v>33.200000000000003</v>
      </c>
      <c r="H275" s="19">
        <v>0.42199999999999999</v>
      </c>
      <c r="I275" s="14">
        <v>21</v>
      </c>
      <c r="J275" s="14">
        <v>0</v>
      </c>
      <c r="K275" s="13" t="str">
        <f t="shared" si="36"/>
        <v>Obese</v>
      </c>
      <c r="L275" s="16" t="str">
        <f t="shared" si="37"/>
        <v>no diabetes</v>
      </c>
      <c r="M275" s="16" t="str">
        <f t="shared" si="38"/>
        <v>Adult</v>
      </c>
      <c r="N275" s="16" t="str">
        <f t="shared" si="39"/>
        <v>High</v>
      </c>
      <c r="O275" s="16" t="str">
        <f t="shared" si="40"/>
        <v>Normal</v>
      </c>
      <c r="P275" s="16" t="str">
        <f t="shared" si="41"/>
        <v>Low Risk</v>
      </c>
      <c r="Q275" s="16" t="str">
        <f t="shared" si="42"/>
        <v>Low</v>
      </c>
      <c r="R275" s="16" t="str">
        <f t="shared" si="43"/>
        <v>Normal</v>
      </c>
      <c r="S275" s="35" t="str">
        <f t="shared" si="44"/>
        <v>Medium DPF</v>
      </c>
    </row>
    <row r="276" spans="1:19" x14ac:dyDescent="0.35">
      <c r="A276" s="9">
        <v>275</v>
      </c>
      <c r="B276" s="10">
        <v>13</v>
      </c>
      <c r="C276" s="10">
        <v>106</v>
      </c>
      <c r="D276" s="10">
        <v>70</v>
      </c>
      <c r="E276" s="10">
        <v>21</v>
      </c>
      <c r="F276" s="10">
        <v>80</v>
      </c>
      <c r="G276" s="11">
        <v>34.200000000000003</v>
      </c>
      <c r="H276" s="18">
        <v>0.251</v>
      </c>
      <c r="I276" s="10">
        <v>52</v>
      </c>
      <c r="J276" s="10">
        <v>0</v>
      </c>
      <c r="K276" s="9" t="str">
        <f t="shared" si="36"/>
        <v>Obese</v>
      </c>
      <c r="L276" s="12" t="str">
        <f t="shared" si="37"/>
        <v>no diabetes</v>
      </c>
      <c r="M276" s="12" t="str">
        <f t="shared" si="38"/>
        <v>Adult</v>
      </c>
      <c r="N276" s="12" t="str">
        <f t="shared" si="39"/>
        <v>Medium</v>
      </c>
      <c r="O276" s="12" t="str">
        <f t="shared" si="40"/>
        <v>Normal</v>
      </c>
      <c r="P276" s="12" t="str">
        <f t="shared" si="41"/>
        <v>High Risk</v>
      </c>
      <c r="Q276" s="12" t="str">
        <f t="shared" si="42"/>
        <v>Normal</v>
      </c>
      <c r="R276" s="12" t="str">
        <f t="shared" si="43"/>
        <v>Normal</v>
      </c>
      <c r="S276" s="34" t="str">
        <f t="shared" si="44"/>
        <v>Low DPF</v>
      </c>
    </row>
    <row r="277" spans="1:19" x14ac:dyDescent="0.35">
      <c r="A277" s="13">
        <v>276</v>
      </c>
      <c r="B277" s="14">
        <v>2</v>
      </c>
      <c r="C277" s="14">
        <v>100</v>
      </c>
      <c r="D277" s="14">
        <v>70</v>
      </c>
      <c r="E277" s="14">
        <v>52</v>
      </c>
      <c r="F277" s="14">
        <v>57</v>
      </c>
      <c r="G277" s="15">
        <v>40.5</v>
      </c>
      <c r="H277" s="19">
        <v>0.67700000000000005</v>
      </c>
      <c r="I277" s="14">
        <v>25</v>
      </c>
      <c r="J277" s="14">
        <v>0</v>
      </c>
      <c r="K277" s="13" t="str">
        <f t="shared" si="36"/>
        <v>Obese</v>
      </c>
      <c r="L277" s="16" t="str">
        <f t="shared" si="37"/>
        <v>no diabetes</v>
      </c>
      <c r="M277" s="16" t="str">
        <f t="shared" si="38"/>
        <v>Adult</v>
      </c>
      <c r="N277" s="16" t="str">
        <f t="shared" si="39"/>
        <v>High</v>
      </c>
      <c r="O277" s="16" t="str">
        <f t="shared" si="40"/>
        <v>Normal</v>
      </c>
      <c r="P277" s="16" t="str">
        <f t="shared" si="41"/>
        <v>Low Risk</v>
      </c>
      <c r="Q277" s="16" t="str">
        <f t="shared" si="42"/>
        <v>Low</v>
      </c>
      <c r="R277" s="16" t="str">
        <f t="shared" si="43"/>
        <v>Normal</v>
      </c>
      <c r="S277" s="35" t="str">
        <f t="shared" si="44"/>
        <v>High DPF</v>
      </c>
    </row>
    <row r="278" spans="1:19" x14ac:dyDescent="0.35">
      <c r="A278" s="9">
        <v>277</v>
      </c>
      <c r="B278" s="10">
        <v>7</v>
      </c>
      <c r="C278" s="10">
        <v>106</v>
      </c>
      <c r="D278" s="10">
        <v>60</v>
      </c>
      <c r="E278" s="10">
        <v>24</v>
      </c>
      <c r="F278" s="10">
        <v>80</v>
      </c>
      <c r="G278" s="11">
        <v>26.5</v>
      </c>
      <c r="H278" s="18">
        <v>0.29599999999999999</v>
      </c>
      <c r="I278" s="10">
        <v>29</v>
      </c>
      <c r="J278" s="10">
        <v>1</v>
      </c>
      <c r="K278" s="9" t="str">
        <f t="shared" si="36"/>
        <v>Overweight</v>
      </c>
      <c r="L278" s="12" t="str">
        <f t="shared" si="37"/>
        <v>Diabetes present</v>
      </c>
      <c r="M278" s="12" t="str">
        <f t="shared" si="38"/>
        <v>Adult</v>
      </c>
      <c r="N278" s="12" t="str">
        <f t="shared" si="39"/>
        <v>Medium</v>
      </c>
      <c r="O278" s="12" t="str">
        <f t="shared" si="40"/>
        <v>Normal</v>
      </c>
      <c r="P278" s="12" t="str">
        <f t="shared" si="41"/>
        <v>High Risk</v>
      </c>
      <c r="Q278" s="12" t="str">
        <f t="shared" si="42"/>
        <v>Normal</v>
      </c>
      <c r="R278" s="12" t="str">
        <f t="shared" si="43"/>
        <v>Normal</v>
      </c>
      <c r="S278" s="34" t="str">
        <f t="shared" si="44"/>
        <v>Low DPF</v>
      </c>
    </row>
    <row r="279" spans="1:19" x14ac:dyDescent="0.35">
      <c r="A279" s="13">
        <v>278</v>
      </c>
      <c r="B279" s="14">
        <v>4</v>
      </c>
      <c r="C279" s="14">
        <v>104</v>
      </c>
      <c r="D279" s="14">
        <v>64</v>
      </c>
      <c r="E279" s="14">
        <v>23</v>
      </c>
      <c r="F279" s="14">
        <v>116</v>
      </c>
      <c r="G279" s="15">
        <v>27.8</v>
      </c>
      <c r="H279" s="19">
        <v>0.45400000000000001</v>
      </c>
      <c r="I279" s="14">
        <v>23</v>
      </c>
      <c r="J279" s="14">
        <v>0</v>
      </c>
      <c r="K279" s="13" t="str">
        <f t="shared" si="36"/>
        <v>Overweight</v>
      </c>
      <c r="L279" s="16" t="str">
        <f t="shared" si="37"/>
        <v>no diabetes</v>
      </c>
      <c r="M279" s="16" t="str">
        <f t="shared" si="38"/>
        <v>Adult</v>
      </c>
      <c r="N279" s="16" t="str">
        <f t="shared" si="39"/>
        <v>Medium</v>
      </c>
      <c r="O279" s="16" t="str">
        <f t="shared" si="40"/>
        <v>Normal</v>
      </c>
      <c r="P279" s="16" t="str">
        <f t="shared" si="41"/>
        <v>High Risk</v>
      </c>
      <c r="Q279" s="16" t="str">
        <f t="shared" si="42"/>
        <v>Normal</v>
      </c>
      <c r="R279" s="16" t="str">
        <f t="shared" si="43"/>
        <v>Normal</v>
      </c>
      <c r="S279" s="35" t="str">
        <f t="shared" si="44"/>
        <v>Medium DPF</v>
      </c>
    </row>
    <row r="280" spans="1:19" x14ac:dyDescent="0.35">
      <c r="A280" s="9">
        <v>279</v>
      </c>
      <c r="B280" s="10">
        <v>5</v>
      </c>
      <c r="C280" s="10">
        <v>114</v>
      </c>
      <c r="D280" s="10">
        <v>74</v>
      </c>
      <c r="E280" s="10">
        <v>21</v>
      </c>
      <c r="F280" s="10">
        <v>80</v>
      </c>
      <c r="G280" s="11">
        <v>24.9</v>
      </c>
      <c r="H280" s="18">
        <v>0.74399999999999999</v>
      </c>
      <c r="I280" s="10">
        <v>57</v>
      </c>
      <c r="J280" s="10">
        <v>0</v>
      </c>
      <c r="K280" s="9" t="str">
        <f t="shared" si="36"/>
        <v>Overweight</v>
      </c>
      <c r="L280" s="12" t="str">
        <f t="shared" si="37"/>
        <v>no diabetes</v>
      </c>
      <c r="M280" s="12" t="str">
        <f t="shared" si="38"/>
        <v>Adult</v>
      </c>
      <c r="N280" s="12" t="str">
        <f t="shared" si="39"/>
        <v>Medium</v>
      </c>
      <c r="O280" s="12" t="str">
        <f t="shared" si="40"/>
        <v>Normal</v>
      </c>
      <c r="P280" s="12" t="str">
        <f t="shared" si="41"/>
        <v>High Risk</v>
      </c>
      <c r="Q280" s="12" t="str">
        <f t="shared" si="42"/>
        <v>Normal</v>
      </c>
      <c r="R280" s="12" t="str">
        <f t="shared" si="43"/>
        <v>Normal</v>
      </c>
      <c r="S280" s="34" t="str">
        <f t="shared" si="44"/>
        <v>High DPF</v>
      </c>
    </row>
    <row r="281" spans="1:19" x14ac:dyDescent="0.35">
      <c r="A281" s="13">
        <v>280</v>
      </c>
      <c r="B281" s="14">
        <v>2</v>
      </c>
      <c r="C281" s="14">
        <v>108</v>
      </c>
      <c r="D281" s="14">
        <v>62</v>
      </c>
      <c r="E281" s="14">
        <v>10</v>
      </c>
      <c r="F281" s="14">
        <v>278</v>
      </c>
      <c r="G281" s="15">
        <v>25.3</v>
      </c>
      <c r="H281" s="19">
        <v>0.88100000000000001</v>
      </c>
      <c r="I281" s="14">
        <v>22</v>
      </c>
      <c r="J281" s="14">
        <v>0</v>
      </c>
      <c r="K281" s="13" t="str">
        <f t="shared" si="36"/>
        <v>Overweight</v>
      </c>
      <c r="L281" s="16" t="str">
        <f t="shared" si="37"/>
        <v>no diabetes</v>
      </c>
      <c r="M281" s="16" t="str">
        <f t="shared" si="38"/>
        <v>Adult</v>
      </c>
      <c r="N281" s="16" t="str">
        <f t="shared" si="39"/>
        <v>Low</v>
      </c>
      <c r="O281" s="16" t="str">
        <f t="shared" si="40"/>
        <v>Normal</v>
      </c>
      <c r="P281" s="16" t="str">
        <f t="shared" si="41"/>
        <v>Low Risk</v>
      </c>
      <c r="Q281" s="16" t="str">
        <f t="shared" si="42"/>
        <v>High</v>
      </c>
      <c r="R281" s="16" t="str">
        <f t="shared" si="43"/>
        <v>Normal</v>
      </c>
      <c r="S281" s="35" t="str">
        <f t="shared" si="44"/>
        <v>High DPF</v>
      </c>
    </row>
    <row r="282" spans="1:19" x14ac:dyDescent="0.35">
      <c r="A282" s="9">
        <v>281</v>
      </c>
      <c r="B282" s="10">
        <v>4</v>
      </c>
      <c r="C282" s="10">
        <v>146</v>
      </c>
      <c r="D282" s="10">
        <v>70</v>
      </c>
      <c r="E282" s="10">
        <v>21</v>
      </c>
      <c r="F282" s="10">
        <v>80</v>
      </c>
      <c r="G282" s="11">
        <v>37.9</v>
      </c>
      <c r="H282" s="18">
        <v>0.33400000000000002</v>
      </c>
      <c r="I282" s="10">
        <v>28</v>
      </c>
      <c r="J282" s="10">
        <v>1</v>
      </c>
      <c r="K282" s="9" t="str">
        <f t="shared" si="36"/>
        <v>Obese</v>
      </c>
      <c r="L282" s="12" t="str">
        <f t="shared" si="37"/>
        <v>Diabetes present</v>
      </c>
      <c r="M282" s="12" t="str">
        <f t="shared" si="38"/>
        <v>Adult</v>
      </c>
      <c r="N282" s="12" t="str">
        <f t="shared" si="39"/>
        <v>Medium</v>
      </c>
      <c r="O282" s="12" t="str">
        <f t="shared" si="40"/>
        <v>Prediabetes</v>
      </c>
      <c r="P282" s="12" t="str">
        <f t="shared" si="41"/>
        <v>High Risk</v>
      </c>
      <c r="Q282" s="12" t="str">
        <f t="shared" si="42"/>
        <v>Normal</v>
      </c>
      <c r="R282" s="12" t="str">
        <f t="shared" si="43"/>
        <v>Normal</v>
      </c>
      <c r="S282" s="34" t="str">
        <f t="shared" si="44"/>
        <v>Medium DPF</v>
      </c>
    </row>
    <row r="283" spans="1:19" x14ac:dyDescent="0.35">
      <c r="A283" s="13">
        <v>282</v>
      </c>
      <c r="B283" s="14">
        <v>14</v>
      </c>
      <c r="C283" s="14">
        <v>129</v>
      </c>
      <c r="D283" s="14">
        <v>76</v>
      </c>
      <c r="E283" s="14">
        <v>28</v>
      </c>
      <c r="F283" s="14">
        <v>122</v>
      </c>
      <c r="G283" s="15">
        <v>35.9</v>
      </c>
      <c r="H283" s="19">
        <v>0.28000000000000003</v>
      </c>
      <c r="I283" s="14">
        <v>39</v>
      </c>
      <c r="J283" s="14">
        <v>0</v>
      </c>
      <c r="K283" s="13" t="str">
        <f t="shared" si="36"/>
        <v>Obese</v>
      </c>
      <c r="L283" s="16" t="str">
        <f t="shared" si="37"/>
        <v>no diabetes</v>
      </c>
      <c r="M283" s="16" t="str">
        <f t="shared" si="38"/>
        <v>Adult</v>
      </c>
      <c r="N283" s="16" t="str">
        <f t="shared" si="39"/>
        <v>Medium</v>
      </c>
      <c r="O283" s="16" t="str">
        <f t="shared" si="40"/>
        <v>Normal</v>
      </c>
      <c r="P283" s="16" t="str">
        <f t="shared" si="41"/>
        <v>High Risk</v>
      </c>
      <c r="Q283" s="16" t="str">
        <f t="shared" si="42"/>
        <v>Normal</v>
      </c>
      <c r="R283" s="16" t="str">
        <f t="shared" si="43"/>
        <v>Normal</v>
      </c>
      <c r="S283" s="35" t="str">
        <f t="shared" si="44"/>
        <v>Low DPF</v>
      </c>
    </row>
    <row r="284" spans="1:19" x14ac:dyDescent="0.35">
      <c r="A284" s="9">
        <v>283</v>
      </c>
      <c r="B284" s="10">
        <v>7</v>
      </c>
      <c r="C284" s="10">
        <v>133</v>
      </c>
      <c r="D284" s="10">
        <v>88</v>
      </c>
      <c r="E284" s="10">
        <v>15</v>
      </c>
      <c r="F284" s="10">
        <v>155</v>
      </c>
      <c r="G284" s="11">
        <v>32.4</v>
      </c>
      <c r="H284" s="18">
        <v>0.26200000000000001</v>
      </c>
      <c r="I284" s="10">
        <v>37</v>
      </c>
      <c r="J284" s="10">
        <v>0</v>
      </c>
      <c r="K284" s="9" t="str">
        <f t="shared" si="36"/>
        <v>Obese</v>
      </c>
      <c r="L284" s="12" t="str">
        <f t="shared" si="37"/>
        <v>no diabetes</v>
      </c>
      <c r="M284" s="12" t="str">
        <f t="shared" si="38"/>
        <v>Adult</v>
      </c>
      <c r="N284" s="12" t="str">
        <f t="shared" si="39"/>
        <v>Low</v>
      </c>
      <c r="O284" s="12" t="str">
        <f t="shared" si="40"/>
        <v>Normal</v>
      </c>
      <c r="P284" s="12" t="str">
        <f t="shared" si="41"/>
        <v>High Risk</v>
      </c>
      <c r="Q284" s="12" t="str">
        <f t="shared" si="42"/>
        <v>High</v>
      </c>
      <c r="R284" s="12" t="str">
        <f t="shared" si="43"/>
        <v>Prehypertension</v>
      </c>
      <c r="S284" s="34" t="str">
        <f t="shared" si="44"/>
        <v>Low DPF</v>
      </c>
    </row>
    <row r="285" spans="1:19" x14ac:dyDescent="0.35">
      <c r="A285" s="13">
        <v>284</v>
      </c>
      <c r="B285" s="14">
        <v>7</v>
      </c>
      <c r="C285" s="14">
        <v>161</v>
      </c>
      <c r="D285" s="14">
        <v>86</v>
      </c>
      <c r="E285" s="14">
        <v>21</v>
      </c>
      <c r="F285" s="14">
        <v>80</v>
      </c>
      <c r="G285" s="15">
        <v>30.4</v>
      </c>
      <c r="H285" s="19">
        <v>0.16500000000000001</v>
      </c>
      <c r="I285" s="14">
        <v>47</v>
      </c>
      <c r="J285" s="14">
        <v>1</v>
      </c>
      <c r="K285" s="13" t="str">
        <f t="shared" si="36"/>
        <v>Obese</v>
      </c>
      <c r="L285" s="16" t="str">
        <f t="shared" si="37"/>
        <v>Diabetes present</v>
      </c>
      <c r="M285" s="16" t="str">
        <f t="shared" si="38"/>
        <v>Adult</v>
      </c>
      <c r="N285" s="16" t="str">
        <f t="shared" si="39"/>
        <v>Medium</v>
      </c>
      <c r="O285" s="16" t="str">
        <f t="shared" si="40"/>
        <v>Prediabetes</v>
      </c>
      <c r="P285" s="16" t="str">
        <f t="shared" si="41"/>
        <v>High Risk</v>
      </c>
      <c r="Q285" s="16" t="str">
        <f t="shared" si="42"/>
        <v>Normal</v>
      </c>
      <c r="R285" s="16" t="str">
        <f t="shared" si="43"/>
        <v>Prehypertension</v>
      </c>
      <c r="S285" s="35" t="str">
        <f t="shared" si="44"/>
        <v>Low DPF</v>
      </c>
    </row>
    <row r="286" spans="1:19" x14ac:dyDescent="0.35">
      <c r="A286" s="9">
        <v>285</v>
      </c>
      <c r="B286" s="10">
        <v>2</v>
      </c>
      <c r="C286" s="10">
        <v>108</v>
      </c>
      <c r="D286" s="10">
        <v>80</v>
      </c>
      <c r="E286" s="10">
        <v>21</v>
      </c>
      <c r="F286" s="10">
        <v>80</v>
      </c>
      <c r="G286" s="11">
        <v>27</v>
      </c>
      <c r="H286" s="18">
        <v>0.25900000000000001</v>
      </c>
      <c r="I286" s="10">
        <v>52</v>
      </c>
      <c r="J286" s="10">
        <v>1</v>
      </c>
      <c r="K286" s="9" t="str">
        <f t="shared" si="36"/>
        <v>Overweight</v>
      </c>
      <c r="L286" s="12" t="str">
        <f t="shared" si="37"/>
        <v>Diabetes present</v>
      </c>
      <c r="M286" s="12" t="str">
        <f t="shared" si="38"/>
        <v>Adult</v>
      </c>
      <c r="N286" s="12" t="str">
        <f t="shared" si="39"/>
        <v>Medium</v>
      </c>
      <c r="O286" s="12" t="str">
        <f t="shared" si="40"/>
        <v>Normal</v>
      </c>
      <c r="P286" s="12" t="str">
        <f t="shared" si="41"/>
        <v>Low Risk</v>
      </c>
      <c r="Q286" s="12" t="str">
        <f t="shared" si="42"/>
        <v>Normal</v>
      </c>
      <c r="R286" s="12" t="str">
        <f t="shared" si="43"/>
        <v>Normal</v>
      </c>
      <c r="S286" s="34" t="str">
        <f t="shared" si="44"/>
        <v>Low DPF</v>
      </c>
    </row>
    <row r="287" spans="1:19" x14ac:dyDescent="0.35">
      <c r="A287" s="13">
        <v>286</v>
      </c>
      <c r="B287" s="14">
        <v>7</v>
      </c>
      <c r="C287" s="14">
        <v>136</v>
      </c>
      <c r="D287" s="14">
        <v>74</v>
      </c>
      <c r="E287" s="14">
        <v>26</v>
      </c>
      <c r="F287" s="14">
        <v>135</v>
      </c>
      <c r="G287" s="15">
        <v>26</v>
      </c>
      <c r="H287" s="19">
        <v>0.64700000000000002</v>
      </c>
      <c r="I287" s="14">
        <v>51</v>
      </c>
      <c r="J287" s="14">
        <v>0</v>
      </c>
      <c r="K287" s="13" t="str">
        <f t="shared" si="36"/>
        <v>Overweight</v>
      </c>
      <c r="L287" s="16" t="str">
        <f t="shared" si="37"/>
        <v>no diabetes</v>
      </c>
      <c r="M287" s="16" t="str">
        <f t="shared" si="38"/>
        <v>Adult</v>
      </c>
      <c r="N287" s="16" t="str">
        <f t="shared" si="39"/>
        <v>Medium</v>
      </c>
      <c r="O287" s="16" t="str">
        <f t="shared" si="40"/>
        <v>Normal</v>
      </c>
      <c r="P287" s="16" t="str">
        <f t="shared" si="41"/>
        <v>High Risk</v>
      </c>
      <c r="Q287" s="16" t="str">
        <f t="shared" si="42"/>
        <v>Normal</v>
      </c>
      <c r="R287" s="16" t="str">
        <f t="shared" si="43"/>
        <v>Normal</v>
      </c>
      <c r="S287" s="35" t="str">
        <f t="shared" si="44"/>
        <v>High DPF</v>
      </c>
    </row>
    <row r="288" spans="1:19" x14ac:dyDescent="0.35">
      <c r="A288" s="9">
        <v>287</v>
      </c>
      <c r="B288" s="10">
        <v>5</v>
      </c>
      <c r="C288" s="10">
        <v>155</v>
      </c>
      <c r="D288" s="10">
        <v>84</v>
      </c>
      <c r="E288" s="10">
        <v>44</v>
      </c>
      <c r="F288" s="10">
        <v>545</v>
      </c>
      <c r="G288" s="11">
        <v>38.700000000000003</v>
      </c>
      <c r="H288" s="18">
        <v>0.61899999999999999</v>
      </c>
      <c r="I288" s="10">
        <v>34</v>
      </c>
      <c r="J288" s="10">
        <v>0</v>
      </c>
      <c r="K288" s="9" t="str">
        <f t="shared" si="36"/>
        <v>Obese</v>
      </c>
      <c r="L288" s="12" t="str">
        <f t="shared" si="37"/>
        <v>no diabetes</v>
      </c>
      <c r="M288" s="12" t="str">
        <f t="shared" si="38"/>
        <v>Adult</v>
      </c>
      <c r="N288" s="12" t="str">
        <f t="shared" si="39"/>
        <v>High</v>
      </c>
      <c r="O288" s="12" t="str">
        <f t="shared" si="40"/>
        <v>Prediabetes</v>
      </c>
      <c r="P288" s="12" t="str">
        <f t="shared" si="41"/>
        <v>High Risk</v>
      </c>
      <c r="Q288" s="12" t="str">
        <f t="shared" si="42"/>
        <v>High</v>
      </c>
      <c r="R288" s="12" t="str">
        <f t="shared" si="43"/>
        <v>Prehypertension</v>
      </c>
      <c r="S288" s="34" t="str">
        <f t="shared" si="44"/>
        <v>High DPF</v>
      </c>
    </row>
    <row r="289" spans="1:19" x14ac:dyDescent="0.35">
      <c r="A289" s="13">
        <v>288</v>
      </c>
      <c r="B289" s="14">
        <v>1</v>
      </c>
      <c r="C289" s="14">
        <v>119</v>
      </c>
      <c r="D289" s="14">
        <v>86</v>
      </c>
      <c r="E289" s="14">
        <v>39</v>
      </c>
      <c r="F289" s="14">
        <v>220</v>
      </c>
      <c r="G289" s="15">
        <v>45.6</v>
      </c>
      <c r="H289" s="19">
        <v>0.80800000000000005</v>
      </c>
      <c r="I289" s="14">
        <v>29</v>
      </c>
      <c r="J289" s="14">
        <v>1</v>
      </c>
      <c r="K289" s="13" t="str">
        <f t="shared" si="36"/>
        <v>Obese</v>
      </c>
      <c r="L289" s="16" t="str">
        <f t="shared" si="37"/>
        <v>Diabetes present</v>
      </c>
      <c r="M289" s="16" t="str">
        <f t="shared" si="38"/>
        <v>Adult</v>
      </c>
      <c r="N289" s="16" t="str">
        <f t="shared" si="39"/>
        <v>Medium</v>
      </c>
      <c r="O289" s="16" t="str">
        <f t="shared" si="40"/>
        <v>Normal</v>
      </c>
      <c r="P289" s="16" t="str">
        <f t="shared" si="41"/>
        <v>Low Risk</v>
      </c>
      <c r="Q289" s="16" t="str">
        <f t="shared" si="42"/>
        <v>High</v>
      </c>
      <c r="R289" s="16" t="str">
        <f t="shared" si="43"/>
        <v>Prehypertension</v>
      </c>
      <c r="S289" s="35" t="str">
        <f t="shared" si="44"/>
        <v>High DPF</v>
      </c>
    </row>
    <row r="290" spans="1:19" x14ac:dyDescent="0.35">
      <c r="A290" s="9">
        <v>289</v>
      </c>
      <c r="B290" s="10">
        <v>4</v>
      </c>
      <c r="C290" s="10">
        <v>96</v>
      </c>
      <c r="D290" s="10">
        <v>56</v>
      </c>
      <c r="E290" s="10">
        <v>17</v>
      </c>
      <c r="F290" s="10">
        <v>49</v>
      </c>
      <c r="G290" s="11">
        <v>20.8</v>
      </c>
      <c r="H290" s="18">
        <v>0.34</v>
      </c>
      <c r="I290" s="10">
        <v>26</v>
      </c>
      <c r="J290" s="10">
        <v>0</v>
      </c>
      <c r="K290" s="9" t="str">
        <f t="shared" si="36"/>
        <v>Normal weight</v>
      </c>
      <c r="L290" s="12" t="str">
        <f t="shared" si="37"/>
        <v>no diabetes</v>
      </c>
      <c r="M290" s="12" t="str">
        <f t="shared" si="38"/>
        <v>Adult</v>
      </c>
      <c r="N290" s="12" t="str">
        <f t="shared" si="39"/>
        <v>Low</v>
      </c>
      <c r="O290" s="12" t="str">
        <f t="shared" si="40"/>
        <v>Normal</v>
      </c>
      <c r="P290" s="12" t="str">
        <f t="shared" si="41"/>
        <v>High Risk</v>
      </c>
      <c r="Q290" s="12" t="str">
        <f t="shared" si="42"/>
        <v>Low</v>
      </c>
      <c r="R290" s="12" t="str">
        <f t="shared" si="43"/>
        <v>Low</v>
      </c>
      <c r="S290" s="34" t="str">
        <f t="shared" si="44"/>
        <v>Medium DPF</v>
      </c>
    </row>
    <row r="291" spans="1:19" x14ac:dyDescent="0.35">
      <c r="A291" s="13">
        <v>290</v>
      </c>
      <c r="B291" s="14">
        <v>5</v>
      </c>
      <c r="C291" s="14">
        <v>108</v>
      </c>
      <c r="D291" s="14">
        <v>72</v>
      </c>
      <c r="E291" s="14">
        <v>43</v>
      </c>
      <c r="F291" s="14">
        <v>75</v>
      </c>
      <c r="G291" s="15">
        <v>36.1</v>
      </c>
      <c r="H291" s="19">
        <v>0.26300000000000001</v>
      </c>
      <c r="I291" s="14">
        <v>33</v>
      </c>
      <c r="J291" s="14">
        <v>0</v>
      </c>
      <c r="K291" s="13" t="str">
        <f t="shared" si="36"/>
        <v>Obese</v>
      </c>
      <c r="L291" s="16" t="str">
        <f t="shared" si="37"/>
        <v>no diabetes</v>
      </c>
      <c r="M291" s="16" t="str">
        <f t="shared" si="38"/>
        <v>Adult</v>
      </c>
      <c r="N291" s="16" t="str">
        <f t="shared" si="39"/>
        <v>High</v>
      </c>
      <c r="O291" s="16" t="str">
        <f t="shared" si="40"/>
        <v>Normal</v>
      </c>
      <c r="P291" s="16" t="str">
        <f t="shared" si="41"/>
        <v>High Risk</v>
      </c>
      <c r="Q291" s="16" t="str">
        <f t="shared" si="42"/>
        <v>Low</v>
      </c>
      <c r="R291" s="16" t="str">
        <f t="shared" si="43"/>
        <v>Normal</v>
      </c>
      <c r="S291" s="35" t="str">
        <f t="shared" si="44"/>
        <v>Low DPF</v>
      </c>
    </row>
    <row r="292" spans="1:19" x14ac:dyDescent="0.35">
      <c r="A292" s="9">
        <v>291</v>
      </c>
      <c r="B292" s="10">
        <v>4</v>
      </c>
      <c r="C292" s="10">
        <v>78</v>
      </c>
      <c r="D292" s="10">
        <v>88</v>
      </c>
      <c r="E292" s="10">
        <v>29</v>
      </c>
      <c r="F292" s="10">
        <v>40</v>
      </c>
      <c r="G292" s="11">
        <v>36.9</v>
      </c>
      <c r="H292" s="18">
        <v>0.434</v>
      </c>
      <c r="I292" s="10">
        <v>21</v>
      </c>
      <c r="J292" s="10">
        <v>0</v>
      </c>
      <c r="K292" s="9" t="str">
        <f t="shared" si="36"/>
        <v>Obese</v>
      </c>
      <c r="L292" s="12" t="str">
        <f t="shared" si="37"/>
        <v>no diabetes</v>
      </c>
      <c r="M292" s="12" t="str">
        <f t="shared" si="38"/>
        <v>Adult</v>
      </c>
      <c r="N292" s="12" t="str">
        <f t="shared" si="39"/>
        <v>Medium</v>
      </c>
      <c r="O292" s="12" t="str">
        <f t="shared" si="40"/>
        <v>Normal</v>
      </c>
      <c r="P292" s="12" t="str">
        <f t="shared" si="41"/>
        <v>High Risk</v>
      </c>
      <c r="Q292" s="12" t="str">
        <f t="shared" si="42"/>
        <v>Low</v>
      </c>
      <c r="R292" s="12" t="str">
        <f t="shared" si="43"/>
        <v>Prehypertension</v>
      </c>
      <c r="S292" s="34" t="str">
        <f t="shared" si="44"/>
        <v>Medium DPF</v>
      </c>
    </row>
    <row r="293" spans="1:19" x14ac:dyDescent="0.35">
      <c r="A293" s="13">
        <v>292</v>
      </c>
      <c r="B293" s="14">
        <v>4</v>
      </c>
      <c r="C293" s="14">
        <v>107</v>
      </c>
      <c r="D293" s="14">
        <v>62</v>
      </c>
      <c r="E293" s="14">
        <v>30</v>
      </c>
      <c r="F293" s="14">
        <v>74</v>
      </c>
      <c r="G293" s="15">
        <v>36.6</v>
      </c>
      <c r="H293" s="19">
        <v>0.75700000000000001</v>
      </c>
      <c r="I293" s="14">
        <v>25</v>
      </c>
      <c r="J293" s="14">
        <v>1</v>
      </c>
      <c r="K293" s="13" t="str">
        <f t="shared" si="36"/>
        <v>Obese</v>
      </c>
      <c r="L293" s="16" t="str">
        <f t="shared" si="37"/>
        <v>Diabetes present</v>
      </c>
      <c r="M293" s="16" t="str">
        <f t="shared" si="38"/>
        <v>Adult</v>
      </c>
      <c r="N293" s="16" t="str">
        <f t="shared" si="39"/>
        <v>Medium</v>
      </c>
      <c r="O293" s="16" t="str">
        <f t="shared" si="40"/>
        <v>Normal</v>
      </c>
      <c r="P293" s="16" t="str">
        <f t="shared" si="41"/>
        <v>High Risk</v>
      </c>
      <c r="Q293" s="16" t="str">
        <f t="shared" si="42"/>
        <v>Low</v>
      </c>
      <c r="R293" s="16" t="str">
        <f t="shared" si="43"/>
        <v>Normal</v>
      </c>
      <c r="S293" s="35" t="str">
        <f t="shared" si="44"/>
        <v>High DPF</v>
      </c>
    </row>
    <row r="294" spans="1:19" x14ac:dyDescent="0.35">
      <c r="A294" s="9">
        <v>293</v>
      </c>
      <c r="B294" s="10">
        <v>2</v>
      </c>
      <c r="C294" s="10">
        <v>128</v>
      </c>
      <c r="D294" s="10">
        <v>78</v>
      </c>
      <c r="E294" s="10">
        <v>37</v>
      </c>
      <c r="F294" s="10">
        <v>182</v>
      </c>
      <c r="G294" s="11">
        <v>43.3</v>
      </c>
      <c r="H294" s="18">
        <v>1.224</v>
      </c>
      <c r="I294" s="10">
        <v>31</v>
      </c>
      <c r="J294" s="10">
        <v>1</v>
      </c>
      <c r="K294" s="9" t="str">
        <f t="shared" si="36"/>
        <v>Obese</v>
      </c>
      <c r="L294" s="12" t="str">
        <f t="shared" si="37"/>
        <v>Diabetes present</v>
      </c>
      <c r="M294" s="12" t="str">
        <f t="shared" si="38"/>
        <v>Adult</v>
      </c>
      <c r="N294" s="12" t="str">
        <f t="shared" si="39"/>
        <v>Medium</v>
      </c>
      <c r="O294" s="12" t="str">
        <f t="shared" si="40"/>
        <v>Normal</v>
      </c>
      <c r="P294" s="12" t="str">
        <f t="shared" si="41"/>
        <v>Low Risk</v>
      </c>
      <c r="Q294" s="12" t="str">
        <f t="shared" si="42"/>
        <v>High</v>
      </c>
      <c r="R294" s="12" t="str">
        <f t="shared" si="43"/>
        <v>Normal</v>
      </c>
      <c r="S294" s="34" t="str">
        <f t="shared" si="44"/>
        <v>High DPF</v>
      </c>
    </row>
    <row r="295" spans="1:19" x14ac:dyDescent="0.35">
      <c r="A295" s="13">
        <v>294</v>
      </c>
      <c r="B295" s="14">
        <v>1</v>
      </c>
      <c r="C295" s="14">
        <v>128</v>
      </c>
      <c r="D295" s="14">
        <v>48</v>
      </c>
      <c r="E295" s="14">
        <v>45</v>
      </c>
      <c r="F295" s="14">
        <v>194</v>
      </c>
      <c r="G295" s="15">
        <v>40.5</v>
      </c>
      <c r="H295" s="19">
        <v>0.61299999999999999</v>
      </c>
      <c r="I295" s="14">
        <v>24</v>
      </c>
      <c r="J295" s="14">
        <v>1</v>
      </c>
      <c r="K295" s="13" t="str">
        <f t="shared" si="36"/>
        <v>Obese</v>
      </c>
      <c r="L295" s="16" t="str">
        <f t="shared" si="37"/>
        <v>Diabetes present</v>
      </c>
      <c r="M295" s="16" t="str">
        <f t="shared" si="38"/>
        <v>Adult</v>
      </c>
      <c r="N295" s="16" t="str">
        <f t="shared" si="39"/>
        <v>High</v>
      </c>
      <c r="O295" s="16" t="str">
        <f t="shared" si="40"/>
        <v>Normal</v>
      </c>
      <c r="P295" s="16" t="str">
        <f t="shared" si="41"/>
        <v>Low Risk</v>
      </c>
      <c r="Q295" s="16" t="str">
        <f t="shared" si="42"/>
        <v>High</v>
      </c>
      <c r="R295" s="16" t="str">
        <f t="shared" si="43"/>
        <v>Low</v>
      </c>
      <c r="S295" s="35" t="str">
        <f t="shared" si="44"/>
        <v>High DPF</v>
      </c>
    </row>
    <row r="296" spans="1:19" x14ac:dyDescent="0.35">
      <c r="A296" s="9">
        <v>295</v>
      </c>
      <c r="B296" s="10">
        <v>4</v>
      </c>
      <c r="C296" s="10">
        <v>161</v>
      </c>
      <c r="D296" s="10">
        <v>50</v>
      </c>
      <c r="E296" s="10">
        <v>21</v>
      </c>
      <c r="F296" s="10">
        <v>80</v>
      </c>
      <c r="G296" s="11">
        <v>21.9</v>
      </c>
      <c r="H296" s="18">
        <v>0.254</v>
      </c>
      <c r="I296" s="10">
        <v>65</v>
      </c>
      <c r="J296" s="10">
        <v>0</v>
      </c>
      <c r="K296" s="9" t="str">
        <f t="shared" si="36"/>
        <v>Normal weight</v>
      </c>
      <c r="L296" s="12" t="str">
        <f t="shared" si="37"/>
        <v>no diabetes</v>
      </c>
      <c r="M296" s="12" t="str">
        <f t="shared" si="38"/>
        <v>Senior</v>
      </c>
      <c r="N296" s="12" t="str">
        <f t="shared" si="39"/>
        <v>Medium</v>
      </c>
      <c r="O296" s="12" t="str">
        <f t="shared" si="40"/>
        <v>Prediabetes</v>
      </c>
      <c r="P296" s="12" t="str">
        <f t="shared" si="41"/>
        <v>High Risk</v>
      </c>
      <c r="Q296" s="12" t="str">
        <f t="shared" si="42"/>
        <v>Normal</v>
      </c>
      <c r="R296" s="12" t="str">
        <f t="shared" si="43"/>
        <v>Low</v>
      </c>
      <c r="S296" s="34" t="str">
        <f t="shared" si="44"/>
        <v>Low DPF</v>
      </c>
    </row>
    <row r="297" spans="1:19" x14ac:dyDescent="0.35">
      <c r="A297" s="13">
        <v>296</v>
      </c>
      <c r="B297" s="14">
        <v>6</v>
      </c>
      <c r="C297" s="14">
        <v>151</v>
      </c>
      <c r="D297" s="14">
        <v>62</v>
      </c>
      <c r="E297" s="14">
        <v>31</v>
      </c>
      <c r="F297" s="14">
        <v>120</v>
      </c>
      <c r="G297" s="15">
        <v>35.5</v>
      </c>
      <c r="H297" s="19">
        <v>0.69199999999999995</v>
      </c>
      <c r="I297" s="14">
        <v>28</v>
      </c>
      <c r="J297" s="14">
        <v>0</v>
      </c>
      <c r="K297" s="13" t="str">
        <f t="shared" si="36"/>
        <v>Obese</v>
      </c>
      <c r="L297" s="16" t="str">
        <f t="shared" si="37"/>
        <v>no diabetes</v>
      </c>
      <c r="M297" s="16" t="str">
        <f t="shared" si="38"/>
        <v>Adult</v>
      </c>
      <c r="N297" s="16" t="str">
        <f t="shared" si="39"/>
        <v>Medium</v>
      </c>
      <c r="O297" s="16" t="str">
        <f t="shared" si="40"/>
        <v>Prediabetes</v>
      </c>
      <c r="P297" s="16" t="str">
        <f t="shared" si="41"/>
        <v>High Risk</v>
      </c>
      <c r="Q297" s="16" t="str">
        <f t="shared" si="42"/>
        <v>Normal</v>
      </c>
      <c r="R297" s="16" t="str">
        <f t="shared" si="43"/>
        <v>Normal</v>
      </c>
      <c r="S297" s="35" t="str">
        <f t="shared" si="44"/>
        <v>High DPF</v>
      </c>
    </row>
    <row r="298" spans="1:19" x14ac:dyDescent="0.35">
      <c r="A298" s="9">
        <v>297</v>
      </c>
      <c r="B298" s="10">
        <v>2</v>
      </c>
      <c r="C298" s="10">
        <v>146</v>
      </c>
      <c r="D298" s="10">
        <v>70</v>
      </c>
      <c r="E298" s="10">
        <v>38</v>
      </c>
      <c r="F298" s="10">
        <v>360</v>
      </c>
      <c r="G298" s="11">
        <v>28</v>
      </c>
      <c r="H298" s="18">
        <v>0.33700000000000002</v>
      </c>
      <c r="I298" s="10">
        <v>29</v>
      </c>
      <c r="J298" s="10">
        <v>1</v>
      </c>
      <c r="K298" s="9" t="str">
        <f t="shared" si="36"/>
        <v>Overweight</v>
      </c>
      <c r="L298" s="12" t="str">
        <f t="shared" si="37"/>
        <v>Diabetes present</v>
      </c>
      <c r="M298" s="12" t="str">
        <f t="shared" si="38"/>
        <v>Adult</v>
      </c>
      <c r="N298" s="12" t="str">
        <f t="shared" si="39"/>
        <v>Medium</v>
      </c>
      <c r="O298" s="12" t="str">
        <f t="shared" si="40"/>
        <v>Prediabetes</v>
      </c>
      <c r="P298" s="12" t="str">
        <f t="shared" si="41"/>
        <v>Low Risk</v>
      </c>
      <c r="Q298" s="12" t="str">
        <f t="shared" si="42"/>
        <v>High</v>
      </c>
      <c r="R298" s="12" t="str">
        <f t="shared" si="43"/>
        <v>Normal</v>
      </c>
      <c r="S298" s="34" t="str">
        <f t="shared" si="44"/>
        <v>Medium DPF</v>
      </c>
    </row>
    <row r="299" spans="1:19" x14ac:dyDescent="0.35">
      <c r="A299" s="13">
        <v>298</v>
      </c>
      <c r="B299" s="14">
        <v>4</v>
      </c>
      <c r="C299" s="14">
        <v>126</v>
      </c>
      <c r="D299" s="14">
        <v>84</v>
      </c>
      <c r="E299" s="14">
        <v>29</v>
      </c>
      <c r="F299" s="14">
        <v>215</v>
      </c>
      <c r="G299" s="15">
        <v>30.7</v>
      </c>
      <c r="H299" s="19">
        <v>0.52</v>
      </c>
      <c r="I299" s="14">
        <v>24</v>
      </c>
      <c r="J299" s="14">
        <v>0</v>
      </c>
      <c r="K299" s="13" t="str">
        <f t="shared" si="36"/>
        <v>Obese</v>
      </c>
      <c r="L299" s="16" t="str">
        <f t="shared" si="37"/>
        <v>no diabetes</v>
      </c>
      <c r="M299" s="16" t="str">
        <f t="shared" si="38"/>
        <v>Adult</v>
      </c>
      <c r="N299" s="16" t="str">
        <f t="shared" si="39"/>
        <v>Medium</v>
      </c>
      <c r="O299" s="16" t="str">
        <f t="shared" si="40"/>
        <v>Normal</v>
      </c>
      <c r="P299" s="16" t="str">
        <f t="shared" si="41"/>
        <v>High Risk</v>
      </c>
      <c r="Q299" s="16" t="str">
        <f t="shared" si="42"/>
        <v>High</v>
      </c>
      <c r="R299" s="16" t="str">
        <f t="shared" si="43"/>
        <v>Prehypertension</v>
      </c>
      <c r="S299" s="35" t="str">
        <f t="shared" si="44"/>
        <v>Medium DPF</v>
      </c>
    </row>
    <row r="300" spans="1:19" x14ac:dyDescent="0.35">
      <c r="A300" s="9">
        <v>299</v>
      </c>
      <c r="B300" s="10">
        <v>14</v>
      </c>
      <c r="C300" s="10">
        <v>100</v>
      </c>
      <c r="D300" s="10">
        <v>78</v>
      </c>
      <c r="E300" s="10">
        <v>25</v>
      </c>
      <c r="F300" s="10">
        <v>184</v>
      </c>
      <c r="G300" s="11">
        <v>36.6</v>
      </c>
      <c r="H300" s="18">
        <v>0.41199999999999998</v>
      </c>
      <c r="I300" s="10">
        <v>46</v>
      </c>
      <c r="J300" s="10">
        <v>1</v>
      </c>
      <c r="K300" s="9" t="str">
        <f t="shared" si="36"/>
        <v>Obese</v>
      </c>
      <c r="L300" s="12" t="str">
        <f t="shared" si="37"/>
        <v>Diabetes present</v>
      </c>
      <c r="M300" s="12" t="str">
        <f t="shared" si="38"/>
        <v>Adult</v>
      </c>
      <c r="N300" s="12" t="str">
        <f t="shared" si="39"/>
        <v>Medium</v>
      </c>
      <c r="O300" s="12" t="str">
        <f t="shared" si="40"/>
        <v>Normal</v>
      </c>
      <c r="P300" s="12" t="str">
        <f t="shared" si="41"/>
        <v>High Risk</v>
      </c>
      <c r="Q300" s="12" t="str">
        <f t="shared" si="42"/>
        <v>High</v>
      </c>
      <c r="R300" s="12" t="str">
        <f t="shared" si="43"/>
        <v>Normal</v>
      </c>
      <c r="S300" s="34" t="str">
        <f t="shared" si="44"/>
        <v>Medium DPF</v>
      </c>
    </row>
    <row r="301" spans="1:19" x14ac:dyDescent="0.35">
      <c r="A301" s="13">
        <v>300</v>
      </c>
      <c r="B301" s="14">
        <v>8</v>
      </c>
      <c r="C301" s="14">
        <v>112</v>
      </c>
      <c r="D301" s="14">
        <v>72</v>
      </c>
      <c r="E301" s="14">
        <v>21</v>
      </c>
      <c r="F301" s="14">
        <v>80</v>
      </c>
      <c r="G301" s="15">
        <v>23.6</v>
      </c>
      <c r="H301" s="19">
        <v>0.84</v>
      </c>
      <c r="I301" s="14">
        <v>58</v>
      </c>
      <c r="J301" s="14">
        <v>0</v>
      </c>
      <c r="K301" s="13" t="str">
        <f t="shared" si="36"/>
        <v>Normal weight</v>
      </c>
      <c r="L301" s="16" t="str">
        <f t="shared" si="37"/>
        <v>no diabetes</v>
      </c>
      <c r="M301" s="16" t="str">
        <f t="shared" si="38"/>
        <v>Adult</v>
      </c>
      <c r="N301" s="16" t="str">
        <f t="shared" si="39"/>
        <v>Medium</v>
      </c>
      <c r="O301" s="16" t="str">
        <f t="shared" si="40"/>
        <v>Normal</v>
      </c>
      <c r="P301" s="16" t="str">
        <f t="shared" si="41"/>
        <v>High Risk</v>
      </c>
      <c r="Q301" s="16" t="str">
        <f t="shared" si="42"/>
        <v>Normal</v>
      </c>
      <c r="R301" s="16" t="str">
        <f t="shared" si="43"/>
        <v>Normal</v>
      </c>
      <c r="S301" s="35" t="str">
        <f t="shared" si="44"/>
        <v>High DPF</v>
      </c>
    </row>
    <row r="302" spans="1:19" x14ac:dyDescent="0.35">
      <c r="A302" s="9">
        <v>301</v>
      </c>
      <c r="B302" s="10">
        <v>4</v>
      </c>
      <c r="C302" s="10">
        <v>167</v>
      </c>
      <c r="D302" s="10">
        <v>69</v>
      </c>
      <c r="E302" s="10">
        <v>21</v>
      </c>
      <c r="F302" s="10">
        <v>80</v>
      </c>
      <c r="G302" s="11">
        <v>32.299999999999997</v>
      </c>
      <c r="H302" s="18">
        <v>0.83899999999999997</v>
      </c>
      <c r="I302" s="10">
        <v>30</v>
      </c>
      <c r="J302" s="10">
        <v>1</v>
      </c>
      <c r="K302" s="9" t="str">
        <f t="shared" si="36"/>
        <v>Obese</v>
      </c>
      <c r="L302" s="12" t="str">
        <f t="shared" si="37"/>
        <v>Diabetes present</v>
      </c>
      <c r="M302" s="12" t="str">
        <f t="shared" si="38"/>
        <v>Adult</v>
      </c>
      <c r="N302" s="12" t="str">
        <f t="shared" si="39"/>
        <v>Medium</v>
      </c>
      <c r="O302" s="12" t="str">
        <f t="shared" si="40"/>
        <v>Prediabetes</v>
      </c>
      <c r="P302" s="12" t="str">
        <f t="shared" si="41"/>
        <v>High Risk</v>
      </c>
      <c r="Q302" s="12" t="str">
        <f t="shared" si="42"/>
        <v>Normal</v>
      </c>
      <c r="R302" s="12" t="str">
        <f t="shared" si="43"/>
        <v>Normal</v>
      </c>
      <c r="S302" s="34" t="str">
        <f t="shared" si="44"/>
        <v>High DPF</v>
      </c>
    </row>
    <row r="303" spans="1:19" x14ac:dyDescent="0.35">
      <c r="A303" s="13">
        <v>302</v>
      </c>
      <c r="B303" s="14">
        <v>2</v>
      </c>
      <c r="C303" s="14">
        <v>144</v>
      </c>
      <c r="D303" s="14">
        <v>58</v>
      </c>
      <c r="E303" s="14">
        <v>33</v>
      </c>
      <c r="F303" s="14">
        <v>135</v>
      </c>
      <c r="G303" s="15">
        <v>31.6</v>
      </c>
      <c r="H303" s="19">
        <v>0.42199999999999999</v>
      </c>
      <c r="I303" s="14">
        <v>25</v>
      </c>
      <c r="J303" s="14">
        <v>1</v>
      </c>
      <c r="K303" s="13" t="str">
        <f t="shared" si="36"/>
        <v>Obese</v>
      </c>
      <c r="L303" s="16" t="str">
        <f t="shared" si="37"/>
        <v>Diabetes present</v>
      </c>
      <c r="M303" s="16" t="str">
        <f t="shared" si="38"/>
        <v>Adult</v>
      </c>
      <c r="N303" s="16" t="str">
        <f t="shared" si="39"/>
        <v>Medium</v>
      </c>
      <c r="O303" s="16" t="str">
        <f t="shared" si="40"/>
        <v>Prediabetes</v>
      </c>
      <c r="P303" s="16" t="str">
        <f t="shared" si="41"/>
        <v>Low Risk</v>
      </c>
      <c r="Q303" s="16" t="str">
        <f t="shared" si="42"/>
        <v>Normal</v>
      </c>
      <c r="R303" s="16" t="str">
        <f t="shared" si="43"/>
        <v>Low</v>
      </c>
      <c r="S303" s="35" t="str">
        <f t="shared" si="44"/>
        <v>Medium DPF</v>
      </c>
    </row>
    <row r="304" spans="1:19" x14ac:dyDescent="0.35">
      <c r="A304" s="9">
        <v>303</v>
      </c>
      <c r="B304" s="10">
        <v>5</v>
      </c>
      <c r="C304" s="10">
        <v>77</v>
      </c>
      <c r="D304" s="10">
        <v>82</v>
      </c>
      <c r="E304" s="10">
        <v>41</v>
      </c>
      <c r="F304" s="10">
        <v>42</v>
      </c>
      <c r="G304" s="11">
        <v>35.799999999999997</v>
      </c>
      <c r="H304" s="18">
        <v>0.156</v>
      </c>
      <c r="I304" s="10">
        <v>35</v>
      </c>
      <c r="J304" s="10">
        <v>0</v>
      </c>
      <c r="K304" s="9" t="str">
        <f t="shared" si="36"/>
        <v>Obese</v>
      </c>
      <c r="L304" s="12" t="str">
        <f t="shared" si="37"/>
        <v>no diabetes</v>
      </c>
      <c r="M304" s="12" t="str">
        <f t="shared" si="38"/>
        <v>Adult</v>
      </c>
      <c r="N304" s="12" t="str">
        <f t="shared" si="39"/>
        <v>High</v>
      </c>
      <c r="O304" s="12" t="str">
        <f t="shared" si="40"/>
        <v>Normal</v>
      </c>
      <c r="P304" s="12" t="str">
        <f t="shared" si="41"/>
        <v>High Risk</v>
      </c>
      <c r="Q304" s="12" t="str">
        <f t="shared" si="42"/>
        <v>Low</v>
      </c>
      <c r="R304" s="12" t="str">
        <f t="shared" si="43"/>
        <v>Prehypertension</v>
      </c>
      <c r="S304" s="34" t="str">
        <f t="shared" si="44"/>
        <v>Low DPF</v>
      </c>
    </row>
    <row r="305" spans="1:19" x14ac:dyDescent="0.35">
      <c r="A305" s="13">
        <v>304</v>
      </c>
      <c r="B305" s="14">
        <v>5</v>
      </c>
      <c r="C305" s="14">
        <v>115</v>
      </c>
      <c r="D305" s="14">
        <v>98</v>
      </c>
      <c r="E305" s="14">
        <v>21</v>
      </c>
      <c r="F305" s="14">
        <v>80</v>
      </c>
      <c r="G305" s="15">
        <v>52.9</v>
      </c>
      <c r="H305" s="19">
        <v>0.20899999999999999</v>
      </c>
      <c r="I305" s="14">
        <v>28</v>
      </c>
      <c r="J305" s="14">
        <v>1</v>
      </c>
      <c r="K305" s="13" t="str">
        <f t="shared" si="36"/>
        <v>Obese</v>
      </c>
      <c r="L305" s="16" t="str">
        <f t="shared" si="37"/>
        <v>Diabetes present</v>
      </c>
      <c r="M305" s="16" t="str">
        <f t="shared" si="38"/>
        <v>Adult</v>
      </c>
      <c r="N305" s="16" t="str">
        <f t="shared" si="39"/>
        <v>Medium</v>
      </c>
      <c r="O305" s="16" t="str">
        <f t="shared" si="40"/>
        <v>Normal</v>
      </c>
      <c r="P305" s="16" t="str">
        <f t="shared" si="41"/>
        <v>High Risk</v>
      </c>
      <c r="Q305" s="16" t="str">
        <f t="shared" si="42"/>
        <v>Normal</v>
      </c>
      <c r="R305" s="16" t="str">
        <f t="shared" si="43"/>
        <v>Hypertension</v>
      </c>
      <c r="S305" s="35" t="str">
        <f t="shared" si="44"/>
        <v>Low DPF</v>
      </c>
    </row>
    <row r="306" spans="1:19" x14ac:dyDescent="0.35">
      <c r="A306" s="9">
        <v>305</v>
      </c>
      <c r="B306" s="10">
        <v>3</v>
      </c>
      <c r="C306" s="10">
        <v>150</v>
      </c>
      <c r="D306" s="10">
        <v>76</v>
      </c>
      <c r="E306" s="10">
        <v>21</v>
      </c>
      <c r="F306" s="10">
        <v>80</v>
      </c>
      <c r="G306" s="11">
        <v>21</v>
      </c>
      <c r="H306" s="18">
        <v>0.20699999999999999</v>
      </c>
      <c r="I306" s="10">
        <v>37</v>
      </c>
      <c r="J306" s="10">
        <v>0</v>
      </c>
      <c r="K306" s="9" t="str">
        <f t="shared" si="36"/>
        <v>Normal weight</v>
      </c>
      <c r="L306" s="12" t="str">
        <f t="shared" si="37"/>
        <v>no diabetes</v>
      </c>
      <c r="M306" s="12" t="str">
        <f t="shared" si="38"/>
        <v>Adult</v>
      </c>
      <c r="N306" s="12" t="str">
        <f t="shared" si="39"/>
        <v>Medium</v>
      </c>
      <c r="O306" s="12" t="str">
        <f t="shared" si="40"/>
        <v>Prediabetes</v>
      </c>
      <c r="P306" s="12" t="str">
        <f t="shared" si="41"/>
        <v>Low Risk</v>
      </c>
      <c r="Q306" s="12" t="str">
        <f t="shared" si="42"/>
        <v>Normal</v>
      </c>
      <c r="R306" s="12" t="str">
        <f t="shared" si="43"/>
        <v>Normal</v>
      </c>
      <c r="S306" s="34" t="str">
        <f t="shared" si="44"/>
        <v>Low DPF</v>
      </c>
    </row>
    <row r="307" spans="1:19" x14ac:dyDescent="0.35">
      <c r="A307" s="13">
        <v>306</v>
      </c>
      <c r="B307" s="14">
        <v>2</v>
      </c>
      <c r="C307" s="14">
        <v>120</v>
      </c>
      <c r="D307" s="14">
        <v>76</v>
      </c>
      <c r="E307" s="14">
        <v>37</v>
      </c>
      <c r="F307" s="14">
        <v>105</v>
      </c>
      <c r="G307" s="15">
        <v>39.700000000000003</v>
      </c>
      <c r="H307" s="19">
        <v>0.215</v>
      </c>
      <c r="I307" s="14">
        <v>29</v>
      </c>
      <c r="J307" s="14">
        <v>0</v>
      </c>
      <c r="K307" s="13" t="str">
        <f t="shared" si="36"/>
        <v>Obese</v>
      </c>
      <c r="L307" s="16" t="str">
        <f t="shared" si="37"/>
        <v>no diabetes</v>
      </c>
      <c r="M307" s="16" t="str">
        <f t="shared" si="38"/>
        <v>Adult</v>
      </c>
      <c r="N307" s="16" t="str">
        <f t="shared" si="39"/>
        <v>Medium</v>
      </c>
      <c r="O307" s="16" t="str">
        <f t="shared" si="40"/>
        <v>Normal</v>
      </c>
      <c r="P307" s="16" t="str">
        <f t="shared" si="41"/>
        <v>Low Risk</v>
      </c>
      <c r="Q307" s="16" t="str">
        <f t="shared" si="42"/>
        <v>Normal</v>
      </c>
      <c r="R307" s="16" t="str">
        <f t="shared" si="43"/>
        <v>Normal</v>
      </c>
      <c r="S307" s="35" t="str">
        <f t="shared" si="44"/>
        <v>Low DPF</v>
      </c>
    </row>
    <row r="308" spans="1:19" x14ac:dyDescent="0.35">
      <c r="A308" s="9">
        <v>307</v>
      </c>
      <c r="B308" s="10">
        <v>14</v>
      </c>
      <c r="C308" s="10">
        <v>161</v>
      </c>
      <c r="D308" s="10">
        <v>68</v>
      </c>
      <c r="E308" s="10">
        <v>23</v>
      </c>
      <c r="F308" s="10">
        <v>132</v>
      </c>
      <c r="G308" s="11">
        <v>25.5</v>
      </c>
      <c r="H308" s="18">
        <v>0.32600000000000001</v>
      </c>
      <c r="I308" s="10">
        <v>47</v>
      </c>
      <c r="J308" s="10">
        <v>1</v>
      </c>
      <c r="K308" s="9" t="str">
        <f t="shared" si="36"/>
        <v>Overweight</v>
      </c>
      <c r="L308" s="12" t="str">
        <f t="shared" si="37"/>
        <v>Diabetes present</v>
      </c>
      <c r="M308" s="12" t="str">
        <f t="shared" si="38"/>
        <v>Adult</v>
      </c>
      <c r="N308" s="12" t="str">
        <f t="shared" si="39"/>
        <v>Medium</v>
      </c>
      <c r="O308" s="12" t="str">
        <f t="shared" si="40"/>
        <v>Prediabetes</v>
      </c>
      <c r="P308" s="12" t="str">
        <f t="shared" si="41"/>
        <v>High Risk</v>
      </c>
      <c r="Q308" s="12" t="str">
        <f t="shared" si="42"/>
        <v>Normal</v>
      </c>
      <c r="R308" s="12" t="str">
        <f t="shared" si="43"/>
        <v>Normal</v>
      </c>
      <c r="S308" s="34" t="str">
        <f t="shared" si="44"/>
        <v>Medium DPF</v>
      </c>
    </row>
    <row r="309" spans="1:19" x14ac:dyDescent="0.35">
      <c r="A309" s="13">
        <v>308</v>
      </c>
      <c r="B309" s="14">
        <v>4</v>
      </c>
      <c r="C309" s="14">
        <v>137</v>
      </c>
      <c r="D309" s="14">
        <v>68</v>
      </c>
      <c r="E309" s="14">
        <v>14</v>
      </c>
      <c r="F309" s="14">
        <v>148</v>
      </c>
      <c r="G309" s="15">
        <v>24.8</v>
      </c>
      <c r="H309" s="19">
        <v>0.14299999999999999</v>
      </c>
      <c r="I309" s="14">
        <v>21</v>
      </c>
      <c r="J309" s="14">
        <v>0</v>
      </c>
      <c r="K309" s="13" t="str">
        <f t="shared" si="36"/>
        <v>Normal weight</v>
      </c>
      <c r="L309" s="16" t="str">
        <f t="shared" si="37"/>
        <v>no diabetes</v>
      </c>
      <c r="M309" s="16" t="str">
        <f t="shared" si="38"/>
        <v>Adult</v>
      </c>
      <c r="N309" s="16" t="str">
        <f t="shared" si="39"/>
        <v>Low</v>
      </c>
      <c r="O309" s="16" t="str">
        <f t="shared" si="40"/>
        <v>Normal</v>
      </c>
      <c r="P309" s="16" t="str">
        <f t="shared" si="41"/>
        <v>High Risk</v>
      </c>
      <c r="Q309" s="16" t="str">
        <f t="shared" si="42"/>
        <v>Normal</v>
      </c>
      <c r="R309" s="16" t="str">
        <f t="shared" si="43"/>
        <v>Normal</v>
      </c>
      <c r="S309" s="35" t="str">
        <f t="shared" si="44"/>
        <v>Low DPF</v>
      </c>
    </row>
    <row r="310" spans="1:19" x14ac:dyDescent="0.35">
      <c r="A310" s="9">
        <v>309</v>
      </c>
      <c r="B310" s="10">
        <v>4</v>
      </c>
      <c r="C310" s="10">
        <v>128</v>
      </c>
      <c r="D310" s="10">
        <v>68</v>
      </c>
      <c r="E310" s="10">
        <v>19</v>
      </c>
      <c r="F310" s="10">
        <v>180</v>
      </c>
      <c r="G310" s="11">
        <v>30.5</v>
      </c>
      <c r="H310" s="18">
        <v>1.391</v>
      </c>
      <c r="I310" s="10">
        <v>25</v>
      </c>
      <c r="J310" s="10">
        <v>1</v>
      </c>
      <c r="K310" s="9" t="str">
        <f t="shared" si="36"/>
        <v>Obese</v>
      </c>
      <c r="L310" s="12" t="str">
        <f t="shared" si="37"/>
        <v>Diabetes present</v>
      </c>
      <c r="M310" s="12" t="str">
        <f t="shared" si="38"/>
        <v>Adult</v>
      </c>
      <c r="N310" s="12" t="str">
        <f t="shared" si="39"/>
        <v>Low</v>
      </c>
      <c r="O310" s="12" t="str">
        <f t="shared" si="40"/>
        <v>Normal</v>
      </c>
      <c r="P310" s="12" t="str">
        <f t="shared" si="41"/>
        <v>High Risk</v>
      </c>
      <c r="Q310" s="12" t="str">
        <f t="shared" si="42"/>
        <v>High</v>
      </c>
      <c r="R310" s="12" t="str">
        <f t="shared" si="43"/>
        <v>Normal</v>
      </c>
      <c r="S310" s="34" t="str">
        <f t="shared" si="44"/>
        <v>High DPF</v>
      </c>
    </row>
    <row r="311" spans="1:19" x14ac:dyDescent="0.35">
      <c r="A311" s="13">
        <v>310</v>
      </c>
      <c r="B311" s="14">
        <v>2</v>
      </c>
      <c r="C311" s="14">
        <v>124</v>
      </c>
      <c r="D311" s="14">
        <v>68</v>
      </c>
      <c r="E311" s="14">
        <v>28</v>
      </c>
      <c r="F311" s="14">
        <v>205</v>
      </c>
      <c r="G311" s="15">
        <v>32.9</v>
      </c>
      <c r="H311" s="19">
        <v>0.875</v>
      </c>
      <c r="I311" s="14">
        <v>30</v>
      </c>
      <c r="J311" s="14">
        <v>1</v>
      </c>
      <c r="K311" s="13" t="str">
        <f t="shared" si="36"/>
        <v>Obese</v>
      </c>
      <c r="L311" s="16" t="str">
        <f t="shared" si="37"/>
        <v>Diabetes present</v>
      </c>
      <c r="M311" s="16" t="str">
        <f t="shared" si="38"/>
        <v>Adult</v>
      </c>
      <c r="N311" s="16" t="str">
        <f t="shared" si="39"/>
        <v>Medium</v>
      </c>
      <c r="O311" s="16" t="str">
        <f t="shared" si="40"/>
        <v>Normal</v>
      </c>
      <c r="P311" s="16" t="str">
        <f t="shared" si="41"/>
        <v>Low Risk</v>
      </c>
      <c r="Q311" s="16" t="str">
        <f t="shared" si="42"/>
        <v>High</v>
      </c>
      <c r="R311" s="16" t="str">
        <f t="shared" si="43"/>
        <v>Normal</v>
      </c>
      <c r="S311" s="35" t="str">
        <f t="shared" si="44"/>
        <v>High DPF</v>
      </c>
    </row>
    <row r="312" spans="1:19" x14ac:dyDescent="0.35">
      <c r="A312" s="9">
        <v>311</v>
      </c>
      <c r="B312" s="10">
        <v>6</v>
      </c>
      <c r="C312" s="10">
        <v>80</v>
      </c>
      <c r="D312" s="10">
        <v>66</v>
      </c>
      <c r="E312" s="10">
        <v>30</v>
      </c>
      <c r="F312" s="10">
        <v>80</v>
      </c>
      <c r="G312" s="11">
        <v>26.2</v>
      </c>
      <c r="H312" s="18">
        <v>0.313</v>
      </c>
      <c r="I312" s="10">
        <v>41</v>
      </c>
      <c r="J312" s="10">
        <v>0</v>
      </c>
      <c r="K312" s="9" t="str">
        <f t="shared" si="36"/>
        <v>Overweight</v>
      </c>
      <c r="L312" s="12" t="str">
        <f t="shared" si="37"/>
        <v>no diabetes</v>
      </c>
      <c r="M312" s="12" t="str">
        <f t="shared" si="38"/>
        <v>Adult</v>
      </c>
      <c r="N312" s="12" t="str">
        <f t="shared" si="39"/>
        <v>Medium</v>
      </c>
      <c r="O312" s="12" t="str">
        <f t="shared" si="40"/>
        <v>Normal</v>
      </c>
      <c r="P312" s="12" t="str">
        <f t="shared" si="41"/>
        <v>High Risk</v>
      </c>
      <c r="Q312" s="12" t="str">
        <f t="shared" si="42"/>
        <v>Normal</v>
      </c>
      <c r="R312" s="12" t="str">
        <f t="shared" si="43"/>
        <v>Normal</v>
      </c>
      <c r="S312" s="34" t="str">
        <f t="shared" si="44"/>
        <v>Medium DPF</v>
      </c>
    </row>
    <row r="313" spans="1:19" x14ac:dyDescent="0.35">
      <c r="A313" s="13">
        <v>312</v>
      </c>
      <c r="B313" s="14">
        <v>4</v>
      </c>
      <c r="C313" s="14">
        <v>106</v>
      </c>
      <c r="D313" s="14">
        <v>70</v>
      </c>
      <c r="E313" s="14">
        <v>37</v>
      </c>
      <c r="F313" s="14">
        <v>148</v>
      </c>
      <c r="G313" s="15">
        <v>39.4</v>
      </c>
      <c r="H313" s="19">
        <v>0.60499999999999998</v>
      </c>
      <c r="I313" s="14">
        <v>22</v>
      </c>
      <c r="J313" s="14">
        <v>0</v>
      </c>
      <c r="K313" s="13" t="str">
        <f t="shared" si="36"/>
        <v>Obese</v>
      </c>
      <c r="L313" s="16" t="str">
        <f t="shared" si="37"/>
        <v>no diabetes</v>
      </c>
      <c r="M313" s="16" t="str">
        <f t="shared" si="38"/>
        <v>Adult</v>
      </c>
      <c r="N313" s="16" t="str">
        <f t="shared" si="39"/>
        <v>Medium</v>
      </c>
      <c r="O313" s="16" t="str">
        <f t="shared" si="40"/>
        <v>Normal</v>
      </c>
      <c r="P313" s="16" t="str">
        <f t="shared" si="41"/>
        <v>High Risk</v>
      </c>
      <c r="Q313" s="16" t="str">
        <f t="shared" si="42"/>
        <v>Normal</v>
      </c>
      <c r="R313" s="16" t="str">
        <f t="shared" si="43"/>
        <v>Normal</v>
      </c>
      <c r="S313" s="35" t="str">
        <f t="shared" si="44"/>
        <v>High DPF</v>
      </c>
    </row>
    <row r="314" spans="1:19" x14ac:dyDescent="0.35">
      <c r="A314" s="9">
        <v>313</v>
      </c>
      <c r="B314" s="10">
        <v>2</v>
      </c>
      <c r="C314" s="10">
        <v>155</v>
      </c>
      <c r="D314" s="10">
        <v>74</v>
      </c>
      <c r="E314" s="10">
        <v>17</v>
      </c>
      <c r="F314" s="10">
        <v>96</v>
      </c>
      <c r="G314" s="11">
        <v>26.6</v>
      </c>
      <c r="H314" s="18">
        <v>0.433</v>
      </c>
      <c r="I314" s="10">
        <v>27</v>
      </c>
      <c r="J314" s="10">
        <v>1</v>
      </c>
      <c r="K314" s="9" t="str">
        <f t="shared" si="36"/>
        <v>Overweight</v>
      </c>
      <c r="L314" s="12" t="str">
        <f t="shared" si="37"/>
        <v>Diabetes present</v>
      </c>
      <c r="M314" s="12" t="str">
        <f t="shared" si="38"/>
        <v>Adult</v>
      </c>
      <c r="N314" s="12" t="str">
        <f t="shared" si="39"/>
        <v>Low</v>
      </c>
      <c r="O314" s="12" t="str">
        <f t="shared" si="40"/>
        <v>Prediabetes</v>
      </c>
      <c r="P314" s="12" t="str">
        <f t="shared" si="41"/>
        <v>Low Risk</v>
      </c>
      <c r="Q314" s="12" t="str">
        <f t="shared" si="42"/>
        <v>Normal</v>
      </c>
      <c r="R314" s="12" t="str">
        <f t="shared" si="43"/>
        <v>Normal</v>
      </c>
      <c r="S314" s="34" t="str">
        <f t="shared" si="44"/>
        <v>Medium DPF</v>
      </c>
    </row>
    <row r="315" spans="1:19" x14ac:dyDescent="0.35">
      <c r="A315" s="13">
        <v>314</v>
      </c>
      <c r="B315" s="14">
        <v>3</v>
      </c>
      <c r="C315" s="14">
        <v>113</v>
      </c>
      <c r="D315" s="14">
        <v>50</v>
      </c>
      <c r="E315" s="14">
        <v>10</v>
      </c>
      <c r="F315" s="14">
        <v>85</v>
      </c>
      <c r="G315" s="15">
        <v>29.5</v>
      </c>
      <c r="H315" s="19">
        <v>0.626</v>
      </c>
      <c r="I315" s="14">
        <v>25</v>
      </c>
      <c r="J315" s="14">
        <v>0</v>
      </c>
      <c r="K315" s="13" t="str">
        <f t="shared" si="36"/>
        <v>Overweight</v>
      </c>
      <c r="L315" s="16" t="str">
        <f t="shared" si="37"/>
        <v>no diabetes</v>
      </c>
      <c r="M315" s="16" t="str">
        <f t="shared" si="38"/>
        <v>Adult</v>
      </c>
      <c r="N315" s="16" t="str">
        <f t="shared" si="39"/>
        <v>Low</v>
      </c>
      <c r="O315" s="16" t="str">
        <f t="shared" si="40"/>
        <v>Normal</v>
      </c>
      <c r="P315" s="16" t="str">
        <f t="shared" si="41"/>
        <v>Low Risk</v>
      </c>
      <c r="Q315" s="16" t="str">
        <f t="shared" si="42"/>
        <v>Normal</v>
      </c>
      <c r="R315" s="16" t="str">
        <f t="shared" si="43"/>
        <v>Low</v>
      </c>
      <c r="S315" s="35" t="str">
        <f t="shared" si="44"/>
        <v>High DPF</v>
      </c>
    </row>
    <row r="316" spans="1:19" x14ac:dyDescent="0.35">
      <c r="A316" s="9">
        <v>315</v>
      </c>
      <c r="B316" s="10">
        <v>7</v>
      </c>
      <c r="C316" s="10">
        <v>109</v>
      </c>
      <c r="D316" s="10">
        <v>80</v>
      </c>
      <c r="E316" s="10">
        <v>31</v>
      </c>
      <c r="F316" s="10">
        <v>80</v>
      </c>
      <c r="G316" s="11">
        <v>35.9</v>
      </c>
      <c r="H316" s="18">
        <v>1.127</v>
      </c>
      <c r="I316" s="10">
        <v>43</v>
      </c>
      <c r="J316" s="10">
        <v>1</v>
      </c>
      <c r="K316" s="9" t="str">
        <f t="shared" si="36"/>
        <v>Obese</v>
      </c>
      <c r="L316" s="12" t="str">
        <f t="shared" si="37"/>
        <v>Diabetes present</v>
      </c>
      <c r="M316" s="12" t="str">
        <f t="shared" si="38"/>
        <v>Adult</v>
      </c>
      <c r="N316" s="12" t="str">
        <f t="shared" si="39"/>
        <v>Medium</v>
      </c>
      <c r="O316" s="12" t="str">
        <f t="shared" si="40"/>
        <v>Normal</v>
      </c>
      <c r="P316" s="12" t="str">
        <f t="shared" si="41"/>
        <v>High Risk</v>
      </c>
      <c r="Q316" s="12" t="str">
        <f t="shared" si="42"/>
        <v>Normal</v>
      </c>
      <c r="R316" s="12" t="str">
        <f t="shared" si="43"/>
        <v>Normal</v>
      </c>
      <c r="S316" s="34" t="str">
        <f t="shared" si="44"/>
        <v>High DPF</v>
      </c>
    </row>
    <row r="317" spans="1:19" x14ac:dyDescent="0.35">
      <c r="A317" s="13">
        <v>316</v>
      </c>
      <c r="B317" s="14">
        <v>2</v>
      </c>
      <c r="C317" s="14">
        <v>112</v>
      </c>
      <c r="D317" s="14">
        <v>68</v>
      </c>
      <c r="E317" s="14">
        <v>22</v>
      </c>
      <c r="F317" s="14">
        <v>94</v>
      </c>
      <c r="G317" s="15">
        <v>34.1</v>
      </c>
      <c r="H317" s="19">
        <v>0.315</v>
      </c>
      <c r="I317" s="14">
        <v>26</v>
      </c>
      <c r="J317" s="14">
        <v>0</v>
      </c>
      <c r="K317" s="13" t="str">
        <f t="shared" si="36"/>
        <v>Obese</v>
      </c>
      <c r="L317" s="16" t="str">
        <f t="shared" si="37"/>
        <v>no diabetes</v>
      </c>
      <c r="M317" s="16" t="str">
        <f t="shared" si="38"/>
        <v>Adult</v>
      </c>
      <c r="N317" s="16" t="str">
        <f t="shared" si="39"/>
        <v>Medium</v>
      </c>
      <c r="O317" s="16" t="str">
        <f t="shared" si="40"/>
        <v>Normal</v>
      </c>
      <c r="P317" s="16" t="str">
        <f t="shared" si="41"/>
        <v>Low Risk</v>
      </c>
      <c r="Q317" s="16" t="str">
        <f t="shared" si="42"/>
        <v>Normal</v>
      </c>
      <c r="R317" s="16" t="str">
        <f t="shared" si="43"/>
        <v>Normal</v>
      </c>
      <c r="S317" s="35" t="str">
        <f t="shared" si="44"/>
        <v>Medium DPF</v>
      </c>
    </row>
    <row r="318" spans="1:19" x14ac:dyDescent="0.35">
      <c r="A318" s="9">
        <v>317</v>
      </c>
      <c r="B318" s="10">
        <v>3</v>
      </c>
      <c r="C318" s="10">
        <v>99</v>
      </c>
      <c r="D318" s="10">
        <v>80</v>
      </c>
      <c r="E318" s="10">
        <v>11</v>
      </c>
      <c r="F318" s="10">
        <v>64</v>
      </c>
      <c r="G318" s="11">
        <v>19.3</v>
      </c>
      <c r="H318" s="18">
        <v>0.28399999999999997</v>
      </c>
      <c r="I318" s="10">
        <v>30</v>
      </c>
      <c r="J318" s="10">
        <v>0</v>
      </c>
      <c r="K318" s="9" t="str">
        <f t="shared" si="36"/>
        <v>Normal weight</v>
      </c>
      <c r="L318" s="12" t="str">
        <f t="shared" si="37"/>
        <v>no diabetes</v>
      </c>
      <c r="M318" s="12" t="str">
        <f t="shared" si="38"/>
        <v>Adult</v>
      </c>
      <c r="N318" s="12" t="str">
        <f t="shared" si="39"/>
        <v>Low</v>
      </c>
      <c r="O318" s="12" t="str">
        <f t="shared" si="40"/>
        <v>Normal</v>
      </c>
      <c r="P318" s="12" t="str">
        <f t="shared" si="41"/>
        <v>Low Risk</v>
      </c>
      <c r="Q318" s="12" t="str">
        <f t="shared" si="42"/>
        <v>Low</v>
      </c>
      <c r="R318" s="12" t="str">
        <f t="shared" si="43"/>
        <v>Normal</v>
      </c>
      <c r="S318" s="34" t="str">
        <f t="shared" si="44"/>
        <v>Low DPF</v>
      </c>
    </row>
    <row r="319" spans="1:19" x14ac:dyDescent="0.35">
      <c r="A319" s="13">
        <v>318</v>
      </c>
      <c r="B319" s="14">
        <v>3</v>
      </c>
      <c r="C319" s="14">
        <v>182</v>
      </c>
      <c r="D319" s="14">
        <v>74</v>
      </c>
      <c r="E319" s="14">
        <v>21</v>
      </c>
      <c r="F319" s="14">
        <v>80</v>
      </c>
      <c r="G319" s="15">
        <v>30.5</v>
      </c>
      <c r="H319" s="19">
        <v>0.34499999999999997</v>
      </c>
      <c r="I319" s="14">
        <v>29</v>
      </c>
      <c r="J319" s="14">
        <v>1</v>
      </c>
      <c r="K319" s="13" t="str">
        <f t="shared" si="36"/>
        <v>Obese</v>
      </c>
      <c r="L319" s="16" t="str">
        <f t="shared" si="37"/>
        <v>Diabetes present</v>
      </c>
      <c r="M319" s="16" t="str">
        <f t="shared" si="38"/>
        <v>Adult</v>
      </c>
      <c r="N319" s="16" t="str">
        <f t="shared" si="39"/>
        <v>Medium</v>
      </c>
      <c r="O319" s="16" t="str">
        <f t="shared" si="40"/>
        <v>Prediabetes</v>
      </c>
      <c r="P319" s="16" t="str">
        <f t="shared" si="41"/>
        <v>Low Risk</v>
      </c>
      <c r="Q319" s="16" t="str">
        <f t="shared" si="42"/>
        <v>Normal</v>
      </c>
      <c r="R319" s="16" t="str">
        <f t="shared" si="43"/>
        <v>Normal</v>
      </c>
      <c r="S319" s="35" t="str">
        <f t="shared" si="44"/>
        <v>Medium DPF</v>
      </c>
    </row>
    <row r="320" spans="1:19" x14ac:dyDescent="0.35">
      <c r="A320" s="9">
        <v>319</v>
      </c>
      <c r="B320" s="10">
        <v>3</v>
      </c>
      <c r="C320" s="10">
        <v>115</v>
      </c>
      <c r="D320" s="10">
        <v>66</v>
      </c>
      <c r="E320" s="10">
        <v>39</v>
      </c>
      <c r="F320" s="10">
        <v>140</v>
      </c>
      <c r="G320" s="11">
        <v>38.1</v>
      </c>
      <c r="H320" s="18">
        <v>0.15</v>
      </c>
      <c r="I320" s="10">
        <v>28</v>
      </c>
      <c r="J320" s="10">
        <v>0</v>
      </c>
      <c r="K320" s="9" t="str">
        <f t="shared" si="36"/>
        <v>Obese</v>
      </c>
      <c r="L320" s="12" t="str">
        <f t="shared" si="37"/>
        <v>no diabetes</v>
      </c>
      <c r="M320" s="12" t="str">
        <f t="shared" si="38"/>
        <v>Adult</v>
      </c>
      <c r="N320" s="12" t="str">
        <f t="shared" si="39"/>
        <v>Medium</v>
      </c>
      <c r="O320" s="12" t="str">
        <f t="shared" si="40"/>
        <v>Normal</v>
      </c>
      <c r="P320" s="12" t="str">
        <f t="shared" si="41"/>
        <v>Low Risk</v>
      </c>
      <c r="Q320" s="12" t="str">
        <f t="shared" si="42"/>
        <v>Normal</v>
      </c>
      <c r="R320" s="12" t="str">
        <f t="shared" si="43"/>
        <v>Normal</v>
      </c>
      <c r="S320" s="34" t="str">
        <f t="shared" si="44"/>
        <v>Low DPF</v>
      </c>
    </row>
    <row r="321" spans="1:19" x14ac:dyDescent="0.35">
      <c r="A321" s="13">
        <v>320</v>
      </c>
      <c r="B321" s="14">
        <v>6</v>
      </c>
      <c r="C321" s="14">
        <v>194</v>
      </c>
      <c r="D321" s="14">
        <v>78</v>
      </c>
      <c r="E321" s="14">
        <v>21</v>
      </c>
      <c r="F321" s="14">
        <v>80</v>
      </c>
      <c r="G321" s="15">
        <v>23.5</v>
      </c>
      <c r="H321" s="19">
        <v>0.129</v>
      </c>
      <c r="I321" s="14">
        <v>59</v>
      </c>
      <c r="J321" s="14">
        <v>1</v>
      </c>
      <c r="K321" s="13" t="str">
        <f t="shared" si="36"/>
        <v>Normal weight</v>
      </c>
      <c r="L321" s="16" t="str">
        <f t="shared" si="37"/>
        <v>Diabetes present</v>
      </c>
      <c r="M321" s="16" t="str">
        <f t="shared" si="38"/>
        <v>Adult</v>
      </c>
      <c r="N321" s="16" t="str">
        <f t="shared" si="39"/>
        <v>Medium</v>
      </c>
      <c r="O321" s="16" t="str">
        <f t="shared" si="40"/>
        <v>Prediabetes</v>
      </c>
      <c r="P321" s="16" t="str">
        <f t="shared" si="41"/>
        <v>High Risk</v>
      </c>
      <c r="Q321" s="16" t="str">
        <f t="shared" si="42"/>
        <v>Normal</v>
      </c>
      <c r="R321" s="16" t="str">
        <f t="shared" si="43"/>
        <v>Normal</v>
      </c>
      <c r="S321" s="35" t="str">
        <f t="shared" si="44"/>
        <v>Low DPF</v>
      </c>
    </row>
    <row r="322" spans="1:19" x14ac:dyDescent="0.35">
      <c r="A322" s="9">
        <v>321</v>
      </c>
      <c r="B322" s="10">
        <v>4</v>
      </c>
      <c r="C322" s="10">
        <v>129</v>
      </c>
      <c r="D322" s="10">
        <v>60</v>
      </c>
      <c r="E322" s="10">
        <v>12</v>
      </c>
      <c r="F322" s="10">
        <v>231</v>
      </c>
      <c r="G322" s="11">
        <v>27.5</v>
      </c>
      <c r="H322" s="18">
        <v>0.52700000000000002</v>
      </c>
      <c r="I322" s="10">
        <v>31</v>
      </c>
      <c r="J322" s="10">
        <v>0</v>
      </c>
      <c r="K322" s="9" t="str">
        <f t="shared" si="36"/>
        <v>Overweight</v>
      </c>
      <c r="L322" s="12" t="str">
        <f t="shared" si="37"/>
        <v>no diabetes</v>
      </c>
      <c r="M322" s="12" t="str">
        <f t="shared" si="38"/>
        <v>Adult</v>
      </c>
      <c r="N322" s="12" t="str">
        <f t="shared" si="39"/>
        <v>Low</v>
      </c>
      <c r="O322" s="12" t="str">
        <f t="shared" si="40"/>
        <v>Normal</v>
      </c>
      <c r="P322" s="12" t="str">
        <f t="shared" si="41"/>
        <v>High Risk</v>
      </c>
      <c r="Q322" s="12" t="str">
        <f t="shared" si="42"/>
        <v>High</v>
      </c>
      <c r="R322" s="12" t="str">
        <f t="shared" si="43"/>
        <v>Normal</v>
      </c>
      <c r="S322" s="34" t="str">
        <f t="shared" si="44"/>
        <v>Medium DPF</v>
      </c>
    </row>
    <row r="323" spans="1:19" x14ac:dyDescent="0.35">
      <c r="A323" s="13">
        <v>322</v>
      </c>
      <c r="B323" s="14">
        <v>3</v>
      </c>
      <c r="C323" s="14">
        <v>112</v>
      </c>
      <c r="D323" s="14">
        <v>74</v>
      </c>
      <c r="E323" s="14">
        <v>30</v>
      </c>
      <c r="F323" s="14">
        <v>80</v>
      </c>
      <c r="G323" s="15">
        <v>31.6</v>
      </c>
      <c r="H323" s="19">
        <v>0.19700000000000001</v>
      </c>
      <c r="I323" s="14">
        <v>25</v>
      </c>
      <c r="J323" s="14">
        <v>1</v>
      </c>
      <c r="K323" s="13" t="str">
        <f t="shared" ref="K323:K386" si="45">IF(G323&lt;18.5, "Underweight", IF(G323&lt;24.9, "Normal weight", IF(G323&lt;29.9, "Overweight", "Obese")))</f>
        <v>Obese</v>
      </c>
      <c r="L323" s="16" t="str">
        <f t="shared" ref="L323:L386" si="46">IF(J323=1,"Diabetes present","no diabetes")</f>
        <v>Diabetes present</v>
      </c>
      <c r="M323" s="16" t="str">
        <f t="shared" ref="M323:M386" si="47">IF(I323&lt;13, "Child", IF(I323&lt;20, "Teen", IF(I323&lt;65, "Adult", "Senior")))</f>
        <v>Adult</v>
      </c>
      <c r="N323" s="16" t="str">
        <f t="shared" ref="N323:N386" si="48">IF(E323&lt;20, "Low", IF(E323&lt;40, "Medium", "High"))</f>
        <v>Medium</v>
      </c>
      <c r="O323" s="16" t="str">
        <f t="shared" ref="O323:O386" si="49">IF(C323&lt;140, "Normal", IF(C323&lt;200, "Prediabetes", "Diabetes"))</f>
        <v>Normal</v>
      </c>
      <c r="P323" s="16" t="str">
        <f t="shared" ref="P323:P386" si="50">IF(B323&gt;3, "High Risk", "Low Risk")</f>
        <v>Low Risk</v>
      </c>
      <c r="Q323" s="16" t="str">
        <f t="shared" ref="Q323:Q386" si="51">IF(F323&lt;80, "Low", IF(F323&lt;=150, "Normal", "High"))</f>
        <v>Normal</v>
      </c>
      <c r="R323" s="16" t="str">
        <f t="shared" ref="R323:R386" si="52">IF(D323&lt;60, "Low", IF(D323&lt;=80, "Normal", IF(D323&lt;=90, "Prehypertension", "Hypertension")))</f>
        <v>Normal</v>
      </c>
      <c r="S323" s="35" t="str">
        <f t="shared" ref="S323:S386" si="53">IF(H323&lt;0.3, "Low DPF", IF(H323&lt;=0.6, "Medium DPF", "High DPF"))</f>
        <v>Low DPF</v>
      </c>
    </row>
    <row r="324" spans="1:19" x14ac:dyDescent="0.35">
      <c r="A324" s="9">
        <v>323</v>
      </c>
      <c r="B324" s="10">
        <v>4</v>
      </c>
      <c r="C324" s="10">
        <v>124</v>
      </c>
      <c r="D324" s="10">
        <v>70</v>
      </c>
      <c r="E324" s="10">
        <v>20</v>
      </c>
      <c r="F324" s="10">
        <v>80</v>
      </c>
      <c r="G324" s="11">
        <v>27.4</v>
      </c>
      <c r="H324" s="18">
        <v>0.254</v>
      </c>
      <c r="I324" s="10">
        <v>36</v>
      </c>
      <c r="J324" s="10">
        <v>1</v>
      </c>
      <c r="K324" s="9" t="str">
        <f t="shared" si="45"/>
        <v>Overweight</v>
      </c>
      <c r="L324" s="12" t="str">
        <f t="shared" si="46"/>
        <v>Diabetes present</v>
      </c>
      <c r="M324" s="12" t="str">
        <f t="shared" si="47"/>
        <v>Adult</v>
      </c>
      <c r="N324" s="12" t="str">
        <f t="shared" si="48"/>
        <v>Medium</v>
      </c>
      <c r="O324" s="12" t="str">
        <f t="shared" si="49"/>
        <v>Normal</v>
      </c>
      <c r="P324" s="12" t="str">
        <f t="shared" si="50"/>
        <v>High Risk</v>
      </c>
      <c r="Q324" s="12" t="str">
        <f t="shared" si="51"/>
        <v>Normal</v>
      </c>
      <c r="R324" s="12" t="str">
        <f t="shared" si="52"/>
        <v>Normal</v>
      </c>
      <c r="S324" s="34" t="str">
        <f t="shared" si="53"/>
        <v>Low DPF</v>
      </c>
    </row>
    <row r="325" spans="1:19" x14ac:dyDescent="0.35">
      <c r="A325" s="13">
        <v>324</v>
      </c>
      <c r="B325" s="14">
        <v>13</v>
      </c>
      <c r="C325" s="14">
        <v>152</v>
      </c>
      <c r="D325" s="14">
        <v>90</v>
      </c>
      <c r="E325" s="14">
        <v>33</v>
      </c>
      <c r="F325" s="14">
        <v>29</v>
      </c>
      <c r="G325" s="15">
        <v>26.8</v>
      </c>
      <c r="H325" s="19">
        <v>0.73099999999999998</v>
      </c>
      <c r="I325" s="14">
        <v>43</v>
      </c>
      <c r="J325" s="14">
        <v>1</v>
      </c>
      <c r="K325" s="13" t="str">
        <f t="shared" si="45"/>
        <v>Overweight</v>
      </c>
      <c r="L325" s="16" t="str">
        <f t="shared" si="46"/>
        <v>Diabetes present</v>
      </c>
      <c r="M325" s="16" t="str">
        <f t="shared" si="47"/>
        <v>Adult</v>
      </c>
      <c r="N325" s="16" t="str">
        <f t="shared" si="48"/>
        <v>Medium</v>
      </c>
      <c r="O325" s="16" t="str">
        <f t="shared" si="49"/>
        <v>Prediabetes</v>
      </c>
      <c r="P325" s="16" t="str">
        <f t="shared" si="50"/>
        <v>High Risk</v>
      </c>
      <c r="Q325" s="16" t="str">
        <f t="shared" si="51"/>
        <v>Low</v>
      </c>
      <c r="R325" s="16" t="str">
        <f t="shared" si="52"/>
        <v>Prehypertension</v>
      </c>
      <c r="S325" s="35" t="str">
        <f t="shared" si="53"/>
        <v>High DPF</v>
      </c>
    </row>
    <row r="326" spans="1:19" x14ac:dyDescent="0.35">
      <c r="A326" s="9">
        <v>325</v>
      </c>
      <c r="B326" s="10">
        <v>2</v>
      </c>
      <c r="C326" s="10">
        <v>112</v>
      </c>
      <c r="D326" s="10">
        <v>75</v>
      </c>
      <c r="E326" s="10">
        <v>32</v>
      </c>
      <c r="F326" s="10">
        <v>80</v>
      </c>
      <c r="G326" s="11">
        <v>35.700000000000003</v>
      </c>
      <c r="H326" s="18">
        <v>0.14799999999999999</v>
      </c>
      <c r="I326" s="10">
        <v>21</v>
      </c>
      <c r="J326" s="10">
        <v>0</v>
      </c>
      <c r="K326" s="9" t="str">
        <f t="shared" si="45"/>
        <v>Obese</v>
      </c>
      <c r="L326" s="12" t="str">
        <f t="shared" si="46"/>
        <v>no diabetes</v>
      </c>
      <c r="M326" s="12" t="str">
        <f t="shared" si="47"/>
        <v>Adult</v>
      </c>
      <c r="N326" s="12" t="str">
        <f t="shared" si="48"/>
        <v>Medium</v>
      </c>
      <c r="O326" s="12" t="str">
        <f t="shared" si="49"/>
        <v>Normal</v>
      </c>
      <c r="P326" s="12" t="str">
        <f t="shared" si="50"/>
        <v>Low Risk</v>
      </c>
      <c r="Q326" s="12" t="str">
        <f t="shared" si="51"/>
        <v>Normal</v>
      </c>
      <c r="R326" s="12" t="str">
        <f t="shared" si="52"/>
        <v>Normal</v>
      </c>
      <c r="S326" s="34" t="str">
        <f t="shared" si="53"/>
        <v>Low DPF</v>
      </c>
    </row>
    <row r="327" spans="1:19" x14ac:dyDescent="0.35">
      <c r="A327" s="13">
        <v>326</v>
      </c>
      <c r="B327" s="14">
        <v>1</v>
      </c>
      <c r="C327" s="14">
        <v>157</v>
      </c>
      <c r="D327" s="14">
        <v>72</v>
      </c>
      <c r="E327" s="14">
        <v>21</v>
      </c>
      <c r="F327" s="14">
        <v>168</v>
      </c>
      <c r="G327" s="15">
        <v>25.6</v>
      </c>
      <c r="H327" s="19">
        <v>0.123</v>
      </c>
      <c r="I327" s="14">
        <v>24</v>
      </c>
      <c r="J327" s="14">
        <v>0</v>
      </c>
      <c r="K327" s="13" t="str">
        <f t="shared" si="45"/>
        <v>Overweight</v>
      </c>
      <c r="L327" s="16" t="str">
        <f t="shared" si="46"/>
        <v>no diabetes</v>
      </c>
      <c r="M327" s="16" t="str">
        <f t="shared" si="47"/>
        <v>Adult</v>
      </c>
      <c r="N327" s="16" t="str">
        <f t="shared" si="48"/>
        <v>Medium</v>
      </c>
      <c r="O327" s="16" t="str">
        <f t="shared" si="49"/>
        <v>Prediabetes</v>
      </c>
      <c r="P327" s="16" t="str">
        <f t="shared" si="50"/>
        <v>Low Risk</v>
      </c>
      <c r="Q327" s="16" t="str">
        <f t="shared" si="51"/>
        <v>High</v>
      </c>
      <c r="R327" s="16" t="str">
        <f t="shared" si="52"/>
        <v>Normal</v>
      </c>
      <c r="S327" s="35" t="str">
        <f t="shared" si="53"/>
        <v>Low DPF</v>
      </c>
    </row>
    <row r="328" spans="1:19" x14ac:dyDescent="0.35">
      <c r="A328" s="9">
        <v>327</v>
      </c>
      <c r="B328" s="10">
        <v>1</v>
      </c>
      <c r="C328" s="10">
        <v>122</v>
      </c>
      <c r="D328" s="10">
        <v>64</v>
      </c>
      <c r="E328" s="10">
        <v>32</v>
      </c>
      <c r="F328" s="10">
        <v>156</v>
      </c>
      <c r="G328" s="11">
        <v>35.1</v>
      </c>
      <c r="H328" s="18">
        <v>0.69199999999999995</v>
      </c>
      <c r="I328" s="10">
        <v>30</v>
      </c>
      <c r="J328" s="10">
        <v>1</v>
      </c>
      <c r="K328" s="9" t="str">
        <f t="shared" si="45"/>
        <v>Obese</v>
      </c>
      <c r="L328" s="12" t="str">
        <f t="shared" si="46"/>
        <v>Diabetes present</v>
      </c>
      <c r="M328" s="12" t="str">
        <f t="shared" si="47"/>
        <v>Adult</v>
      </c>
      <c r="N328" s="12" t="str">
        <f t="shared" si="48"/>
        <v>Medium</v>
      </c>
      <c r="O328" s="12" t="str">
        <f t="shared" si="49"/>
        <v>Normal</v>
      </c>
      <c r="P328" s="12" t="str">
        <f t="shared" si="50"/>
        <v>Low Risk</v>
      </c>
      <c r="Q328" s="12" t="str">
        <f t="shared" si="51"/>
        <v>High</v>
      </c>
      <c r="R328" s="12" t="str">
        <f t="shared" si="52"/>
        <v>Normal</v>
      </c>
      <c r="S328" s="34" t="str">
        <f t="shared" si="53"/>
        <v>High DPF</v>
      </c>
    </row>
    <row r="329" spans="1:19" x14ac:dyDescent="0.35">
      <c r="A329" s="13">
        <v>328</v>
      </c>
      <c r="B329" s="14">
        <v>14</v>
      </c>
      <c r="C329" s="14">
        <v>179</v>
      </c>
      <c r="D329" s="14">
        <v>70</v>
      </c>
      <c r="E329" s="14">
        <v>21</v>
      </c>
      <c r="F329" s="14">
        <v>80</v>
      </c>
      <c r="G329" s="15">
        <v>35.1</v>
      </c>
      <c r="H329" s="19">
        <v>0.2</v>
      </c>
      <c r="I329" s="14">
        <v>37</v>
      </c>
      <c r="J329" s="14">
        <v>0</v>
      </c>
      <c r="K329" s="13" t="str">
        <f t="shared" si="45"/>
        <v>Obese</v>
      </c>
      <c r="L329" s="16" t="str">
        <f t="shared" si="46"/>
        <v>no diabetes</v>
      </c>
      <c r="M329" s="16" t="str">
        <f t="shared" si="47"/>
        <v>Adult</v>
      </c>
      <c r="N329" s="16" t="str">
        <f t="shared" si="48"/>
        <v>Medium</v>
      </c>
      <c r="O329" s="16" t="str">
        <f t="shared" si="49"/>
        <v>Prediabetes</v>
      </c>
      <c r="P329" s="16" t="str">
        <f t="shared" si="50"/>
        <v>High Risk</v>
      </c>
      <c r="Q329" s="16" t="str">
        <f t="shared" si="51"/>
        <v>Normal</v>
      </c>
      <c r="R329" s="16" t="str">
        <f t="shared" si="52"/>
        <v>Normal</v>
      </c>
      <c r="S329" s="35" t="str">
        <f t="shared" si="53"/>
        <v>Low DPF</v>
      </c>
    </row>
    <row r="330" spans="1:19" x14ac:dyDescent="0.35">
      <c r="A330" s="9">
        <v>329</v>
      </c>
      <c r="B330" s="10">
        <v>2</v>
      </c>
      <c r="C330" s="10">
        <v>102</v>
      </c>
      <c r="D330" s="10">
        <v>86</v>
      </c>
      <c r="E330" s="10">
        <v>36</v>
      </c>
      <c r="F330" s="10">
        <v>120</v>
      </c>
      <c r="G330" s="11">
        <v>45.5</v>
      </c>
      <c r="H330" s="18">
        <v>0.127</v>
      </c>
      <c r="I330" s="10">
        <v>23</v>
      </c>
      <c r="J330" s="10">
        <v>1</v>
      </c>
      <c r="K330" s="9" t="str">
        <f t="shared" si="45"/>
        <v>Obese</v>
      </c>
      <c r="L330" s="12" t="str">
        <f t="shared" si="46"/>
        <v>Diabetes present</v>
      </c>
      <c r="M330" s="12" t="str">
        <f t="shared" si="47"/>
        <v>Adult</v>
      </c>
      <c r="N330" s="12" t="str">
        <f t="shared" si="48"/>
        <v>Medium</v>
      </c>
      <c r="O330" s="12" t="str">
        <f t="shared" si="49"/>
        <v>Normal</v>
      </c>
      <c r="P330" s="12" t="str">
        <f t="shared" si="50"/>
        <v>Low Risk</v>
      </c>
      <c r="Q330" s="12" t="str">
        <f t="shared" si="51"/>
        <v>Normal</v>
      </c>
      <c r="R330" s="12" t="str">
        <f t="shared" si="52"/>
        <v>Prehypertension</v>
      </c>
      <c r="S330" s="34" t="str">
        <f t="shared" si="53"/>
        <v>Low DPF</v>
      </c>
    </row>
    <row r="331" spans="1:19" x14ac:dyDescent="0.35">
      <c r="A331" s="13">
        <v>330</v>
      </c>
      <c r="B331" s="14">
        <v>6</v>
      </c>
      <c r="C331" s="14">
        <v>105</v>
      </c>
      <c r="D331" s="14">
        <v>70</v>
      </c>
      <c r="E331" s="14">
        <v>32</v>
      </c>
      <c r="F331" s="14">
        <v>68</v>
      </c>
      <c r="G331" s="15">
        <v>30.8</v>
      </c>
      <c r="H331" s="19">
        <v>0.122</v>
      </c>
      <c r="I331" s="14">
        <v>37</v>
      </c>
      <c r="J331" s="14">
        <v>0</v>
      </c>
      <c r="K331" s="13" t="str">
        <f t="shared" si="45"/>
        <v>Obese</v>
      </c>
      <c r="L331" s="16" t="str">
        <f t="shared" si="46"/>
        <v>no diabetes</v>
      </c>
      <c r="M331" s="16" t="str">
        <f t="shared" si="47"/>
        <v>Adult</v>
      </c>
      <c r="N331" s="16" t="str">
        <f t="shared" si="48"/>
        <v>Medium</v>
      </c>
      <c r="O331" s="16" t="str">
        <f t="shared" si="49"/>
        <v>Normal</v>
      </c>
      <c r="P331" s="16" t="str">
        <f t="shared" si="50"/>
        <v>High Risk</v>
      </c>
      <c r="Q331" s="16" t="str">
        <f t="shared" si="51"/>
        <v>Low</v>
      </c>
      <c r="R331" s="16" t="str">
        <f t="shared" si="52"/>
        <v>Normal</v>
      </c>
      <c r="S331" s="35" t="str">
        <f t="shared" si="53"/>
        <v>Low DPF</v>
      </c>
    </row>
    <row r="332" spans="1:19" x14ac:dyDescent="0.35">
      <c r="A332" s="9">
        <v>331</v>
      </c>
      <c r="B332" s="10">
        <v>8</v>
      </c>
      <c r="C332" s="10">
        <v>118</v>
      </c>
      <c r="D332" s="10">
        <v>72</v>
      </c>
      <c r="E332" s="10">
        <v>19</v>
      </c>
      <c r="F332" s="10">
        <v>80</v>
      </c>
      <c r="G332" s="11">
        <v>23.1</v>
      </c>
      <c r="H332" s="18">
        <v>1.476</v>
      </c>
      <c r="I332" s="10">
        <v>46</v>
      </c>
      <c r="J332" s="10">
        <v>0</v>
      </c>
      <c r="K332" s="9" t="str">
        <f t="shared" si="45"/>
        <v>Normal weight</v>
      </c>
      <c r="L332" s="12" t="str">
        <f t="shared" si="46"/>
        <v>no diabetes</v>
      </c>
      <c r="M332" s="12" t="str">
        <f t="shared" si="47"/>
        <v>Adult</v>
      </c>
      <c r="N332" s="12" t="str">
        <f t="shared" si="48"/>
        <v>Low</v>
      </c>
      <c r="O332" s="12" t="str">
        <f t="shared" si="49"/>
        <v>Normal</v>
      </c>
      <c r="P332" s="12" t="str">
        <f t="shared" si="50"/>
        <v>High Risk</v>
      </c>
      <c r="Q332" s="12" t="str">
        <f t="shared" si="51"/>
        <v>Normal</v>
      </c>
      <c r="R332" s="12" t="str">
        <f t="shared" si="52"/>
        <v>Normal</v>
      </c>
      <c r="S332" s="34" t="str">
        <f t="shared" si="53"/>
        <v>High DPF</v>
      </c>
    </row>
    <row r="333" spans="1:19" x14ac:dyDescent="0.35">
      <c r="A333" s="13">
        <v>332</v>
      </c>
      <c r="B333" s="14">
        <v>2</v>
      </c>
      <c r="C333" s="14">
        <v>87</v>
      </c>
      <c r="D333" s="14">
        <v>58</v>
      </c>
      <c r="E333" s="14">
        <v>16</v>
      </c>
      <c r="F333" s="14">
        <v>52</v>
      </c>
      <c r="G333" s="15">
        <v>32.700000000000003</v>
      </c>
      <c r="H333" s="19">
        <v>0.16600000000000001</v>
      </c>
      <c r="I333" s="14">
        <v>25</v>
      </c>
      <c r="J333" s="14">
        <v>0</v>
      </c>
      <c r="K333" s="13" t="str">
        <f t="shared" si="45"/>
        <v>Obese</v>
      </c>
      <c r="L333" s="16" t="str">
        <f t="shared" si="46"/>
        <v>no diabetes</v>
      </c>
      <c r="M333" s="16" t="str">
        <f t="shared" si="47"/>
        <v>Adult</v>
      </c>
      <c r="N333" s="16" t="str">
        <f t="shared" si="48"/>
        <v>Low</v>
      </c>
      <c r="O333" s="16" t="str">
        <f t="shared" si="49"/>
        <v>Normal</v>
      </c>
      <c r="P333" s="16" t="str">
        <f t="shared" si="50"/>
        <v>Low Risk</v>
      </c>
      <c r="Q333" s="16" t="str">
        <f t="shared" si="51"/>
        <v>Low</v>
      </c>
      <c r="R333" s="16" t="str">
        <f t="shared" si="52"/>
        <v>Low</v>
      </c>
      <c r="S333" s="35" t="str">
        <f t="shared" si="53"/>
        <v>Low DPF</v>
      </c>
    </row>
    <row r="334" spans="1:19" x14ac:dyDescent="0.35">
      <c r="A334" s="9">
        <v>333</v>
      </c>
      <c r="B334" s="10">
        <v>1</v>
      </c>
      <c r="C334" s="10">
        <v>180</v>
      </c>
      <c r="D334" s="10">
        <v>69</v>
      </c>
      <c r="E334" s="10">
        <v>21</v>
      </c>
      <c r="F334" s="10">
        <v>80</v>
      </c>
      <c r="G334" s="11">
        <v>43.3</v>
      </c>
      <c r="H334" s="18">
        <v>0.28199999999999997</v>
      </c>
      <c r="I334" s="10">
        <v>41</v>
      </c>
      <c r="J334" s="10">
        <v>1</v>
      </c>
      <c r="K334" s="9" t="str">
        <f t="shared" si="45"/>
        <v>Obese</v>
      </c>
      <c r="L334" s="12" t="str">
        <f t="shared" si="46"/>
        <v>Diabetes present</v>
      </c>
      <c r="M334" s="12" t="str">
        <f t="shared" si="47"/>
        <v>Adult</v>
      </c>
      <c r="N334" s="12" t="str">
        <f t="shared" si="48"/>
        <v>Medium</v>
      </c>
      <c r="O334" s="12" t="str">
        <f t="shared" si="49"/>
        <v>Prediabetes</v>
      </c>
      <c r="P334" s="12" t="str">
        <f t="shared" si="50"/>
        <v>Low Risk</v>
      </c>
      <c r="Q334" s="12" t="str">
        <f t="shared" si="51"/>
        <v>Normal</v>
      </c>
      <c r="R334" s="12" t="str">
        <f t="shared" si="52"/>
        <v>Normal</v>
      </c>
      <c r="S334" s="34" t="str">
        <f t="shared" si="53"/>
        <v>Low DPF</v>
      </c>
    </row>
    <row r="335" spans="1:19" x14ac:dyDescent="0.35">
      <c r="A335" s="13">
        <v>334</v>
      </c>
      <c r="B335" s="14">
        <v>12</v>
      </c>
      <c r="C335" s="14">
        <v>106</v>
      </c>
      <c r="D335" s="14">
        <v>80</v>
      </c>
      <c r="E335" s="14">
        <v>21</v>
      </c>
      <c r="F335" s="14">
        <v>80</v>
      </c>
      <c r="G335" s="15">
        <v>23.6</v>
      </c>
      <c r="H335" s="19">
        <v>0.13700000000000001</v>
      </c>
      <c r="I335" s="14">
        <v>44</v>
      </c>
      <c r="J335" s="14">
        <v>0</v>
      </c>
      <c r="K335" s="13" t="str">
        <f t="shared" si="45"/>
        <v>Normal weight</v>
      </c>
      <c r="L335" s="16" t="str">
        <f t="shared" si="46"/>
        <v>no diabetes</v>
      </c>
      <c r="M335" s="16" t="str">
        <f t="shared" si="47"/>
        <v>Adult</v>
      </c>
      <c r="N335" s="16" t="str">
        <f t="shared" si="48"/>
        <v>Medium</v>
      </c>
      <c r="O335" s="16" t="str">
        <f t="shared" si="49"/>
        <v>Normal</v>
      </c>
      <c r="P335" s="16" t="str">
        <f t="shared" si="50"/>
        <v>High Risk</v>
      </c>
      <c r="Q335" s="16" t="str">
        <f t="shared" si="51"/>
        <v>Normal</v>
      </c>
      <c r="R335" s="16" t="str">
        <f t="shared" si="52"/>
        <v>Normal</v>
      </c>
      <c r="S335" s="35" t="str">
        <f t="shared" si="53"/>
        <v>Low DPF</v>
      </c>
    </row>
    <row r="336" spans="1:19" x14ac:dyDescent="0.35">
      <c r="A336" s="9">
        <v>335</v>
      </c>
      <c r="B336" s="10">
        <v>1</v>
      </c>
      <c r="C336" s="10">
        <v>95</v>
      </c>
      <c r="D336" s="10">
        <v>60</v>
      </c>
      <c r="E336" s="10">
        <v>18</v>
      </c>
      <c r="F336" s="10">
        <v>58</v>
      </c>
      <c r="G336" s="11">
        <v>23.9</v>
      </c>
      <c r="H336" s="18">
        <v>0.26</v>
      </c>
      <c r="I336" s="10">
        <v>22</v>
      </c>
      <c r="J336" s="10">
        <v>0</v>
      </c>
      <c r="K336" s="9" t="str">
        <f t="shared" si="45"/>
        <v>Normal weight</v>
      </c>
      <c r="L336" s="12" t="str">
        <f t="shared" si="46"/>
        <v>no diabetes</v>
      </c>
      <c r="M336" s="12" t="str">
        <f t="shared" si="47"/>
        <v>Adult</v>
      </c>
      <c r="N336" s="12" t="str">
        <f t="shared" si="48"/>
        <v>Low</v>
      </c>
      <c r="O336" s="12" t="str">
        <f t="shared" si="49"/>
        <v>Normal</v>
      </c>
      <c r="P336" s="12" t="str">
        <f t="shared" si="50"/>
        <v>Low Risk</v>
      </c>
      <c r="Q336" s="12" t="str">
        <f t="shared" si="51"/>
        <v>Low</v>
      </c>
      <c r="R336" s="12" t="str">
        <f t="shared" si="52"/>
        <v>Normal</v>
      </c>
      <c r="S336" s="34" t="str">
        <f t="shared" si="53"/>
        <v>Low DPF</v>
      </c>
    </row>
    <row r="337" spans="1:19" x14ac:dyDescent="0.35">
      <c r="A337" s="13">
        <v>336</v>
      </c>
      <c r="B337" s="14">
        <v>4</v>
      </c>
      <c r="C337" s="14">
        <v>165</v>
      </c>
      <c r="D337" s="14">
        <v>76</v>
      </c>
      <c r="E337" s="14">
        <v>43</v>
      </c>
      <c r="F337" s="14">
        <v>255</v>
      </c>
      <c r="G337" s="15">
        <v>47.9</v>
      </c>
      <c r="H337" s="19">
        <v>0.25900000000000001</v>
      </c>
      <c r="I337" s="14">
        <v>26</v>
      </c>
      <c r="J337" s="14">
        <v>0</v>
      </c>
      <c r="K337" s="13" t="str">
        <f t="shared" si="45"/>
        <v>Obese</v>
      </c>
      <c r="L337" s="16" t="str">
        <f t="shared" si="46"/>
        <v>no diabetes</v>
      </c>
      <c r="M337" s="16" t="str">
        <f t="shared" si="47"/>
        <v>Adult</v>
      </c>
      <c r="N337" s="16" t="str">
        <f t="shared" si="48"/>
        <v>High</v>
      </c>
      <c r="O337" s="16" t="str">
        <f t="shared" si="49"/>
        <v>Prediabetes</v>
      </c>
      <c r="P337" s="16" t="str">
        <f t="shared" si="50"/>
        <v>High Risk</v>
      </c>
      <c r="Q337" s="16" t="str">
        <f t="shared" si="51"/>
        <v>High</v>
      </c>
      <c r="R337" s="16" t="str">
        <f t="shared" si="52"/>
        <v>Normal</v>
      </c>
      <c r="S337" s="35" t="str">
        <f t="shared" si="53"/>
        <v>Low DPF</v>
      </c>
    </row>
    <row r="338" spans="1:19" x14ac:dyDescent="0.35">
      <c r="A338" s="9">
        <v>337</v>
      </c>
      <c r="B338" s="10">
        <v>4</v>
      </c>
      <c r="C338" s="10">
        <v>117</v>
      </c>
      <c r="D338" s="10">
        <v>69</v>
      </c>
      <c r="E338" s="10">
        <v>21</v>
      </c>
      <c r="F338" s="10">
        <v>80</v>
      </c>
      <c r="G338" s="11">
        <v>33.799999999999997</v>
      </c>
      <c r="H338" s="18">
        <v>0.93200000000000005</v>
      </c>
      <c r="I338" s="10">
        <v>44</v>
      </c>
      <c r="J338" s="10">
        <v>0</v>
      </c>
      <c r="K338" s="9" t="str">
        <f t="shared" si="45"/>
        <v>Obese</v>
      </c>
      <c r="L338" s="12" t="str">
        <f t="shared" si="46"/>
        <v>no diabetes</v>
      </c>
      <c r="M338" s="12" t="str">
        <f t="shared" si="47"/>
        <v>Adult</v>
      </c>
      <c r="N338" s="12" t="str">
        <f t="shared" si="48"/>
        <v>Medium</v>
      </c>
      <c r="O338" s="12" t="str">
        <f t="shared" si="49"/>
        <v>Normal</v>
      </c>
      <c r="P338" s="12" t="str">
        <f t="shared" si="50"/>
        <v>High Risk</v>
      </c>
      <c r="Q338" s="12" t="str">
        <f t="shared" si="51"/>
        <v>Normal</v>
      </c>
      <c r="R338" s="12" t="str">
        <f t="shared" si="52"/>
        <v>Normal</v>
      </c>
      <c r="S338" s="34" t="str">
        <f t="shared" si="53"/>
        <v>High DPF</v>
      </c>
    </row>
    <row r="339" spans="1:19" x14ac:dyDescent="0.35">
      <c r="A339" s="13">
        <v>338</v>
      </c>
      <c r="B339" s="14">
        <v>5</v>
      </c>
      <c r="C339" s="14">
        <v>115</v>
      </c>
      <c r="D339" s="14">
        <v>76</v>
      </c>
      <c r="E339" s="14">
        <v>21</v>
      </c>
      <c r="F339" s="14">
        <v>80</v>
      </c>
      <c r="G339" s="15">
        <v>31.2</v>
      </c>
      <c r="H339" s="19">
        <v>0.34300000000000003</v>
      </c>
      <c r="I339" s="14">
        <v>44</v>
      </c>
      <c r="J339" s="14">
        <v>1</v>
      </c>
      <c r="K339" s="13" t="str">
        <f t="shared" si="45"/>
        <v>Obese</v>
      </c>
      <c r="L339" s="16" t="str">
        <f t="shared" si="46"/>
        <v>Diabetes present</v>
      </c>
      <c r="M339" s="16" t="str">
        <f t="shared" si="47"/>
        <v>Adult</v>
      </c>
      <c r="N339" s="16" t="str">
        <f t="shared" si="48"/>
        <v>Medium</v>
      </c>
      <c r="O339" s="16" t="str">
        <f t="shared" si="49"/>
        <v>Normal</v>
      </c>
      <c r="P339" s="16" t="str">
        <f t="shared" si="50"/>
        <v>High Risk</v>
      </c>
      <c r="Q339" s="16" t="str">
        <f t="shared" si="51"/>
        <v>Normal</v>
      </c>
      <c r="R339" s="16" t="str">
        <f t="shared" si="52"/>
        <v>Normal</v>
      </c>
      <c r="S339" s="35" t="str">
        <f t="shared" si="53"/>
        <v>Medium DPF</v>
      </c>
    </row>
    <row r="340" spans="1:19" x14ac:dyDescent="0.35">
      <c r="A340" s="9">
        <v>339</v>
      </c>
      <c r="B340" s="10">
        <v>9</v>
      </c>
      <c r="C340" s="10">
        <v>152</v>
      </c>
      <c r="D340" s="10">
        <v>78</v>
      </c>
      <c r="E340" s="10">
        <v>34</v>
      </c>
      <c r="F340" s="10">
        <v>171</v>
      </c>
      <c r="G340" s="11">
        <v>34.200000000000003</v>
      </c>
      <c r="H340" s="18">
        <v>0.89300000000000002</v>
      </c>
      <c r="I340" s="10">
        <v>33</v>
      </c>
      <c r="J340" s="10">
        <v>1</v>
      </c>
      <c r="K340" s="9" t="str">
        <f t="shared" si="45"/>
        <v>Obese</v>
      </c>
      <c r="L340" s="12" t="str">
        <f t="shared" si="46"/>
        <v>Diabetes present</v>
      </c>
      <c r="M340" s="12" t="str">
        <f t="shared" si="47"/>
        <v>Adult</v>
      </c>
      <c r="N340" s="12" t="str">
        <f t="shared" si="48"/>
        <v>Medium</v>
      </c>
      <c r="O340" s="12" t="str">
        <f t="shared" si="49"/>
        <v>Prediabetes</v>
      </c>
      <c r="P340" s="12" t="str">
        <f t="shared" si="50"/>
        <v>High Risk</v>
      </c>
      <c r="Q340" s="12" t="str">
        <f t="shared" si="51"/>
        <v>High</v>
      </c>
      <c r="R340" s="12" t="str">
        <f t="shared" si="52"/>
        <v>Normal</v>
      </c>
      <c r="S340" s="34" t="str">
        <f t="shared" si="53"/>
        <v>High DPF</v>
      </c>
    </row>
    <row r="341" spans="1:19" x14ac:dyDescent="0.35">
      <c r="A341" s="13">
        <v>340</v>
      </c>
      <c r="B341" s="14">
        <v>7</v>
      </c>
      <c r="C341" s="14">
        <v>178</v>
      </c>
      <c r="D341" s="14">
        <v>84</v>
      </c>
      <c r="E341" s="14">
        <v>21</v>
      </c>
      <c r="F341" s="14">
        <v>80</v>
      </c>
      <c r="G341" s="15">
        <v>39.9</v>
      </c>
      <c r="H341" s="19">
        <v>0.33100000000000002</v>
      </c>
      <c r="I341" s="14">
        <v>41</v>
      </c>
      <c r="J341" s="14">
        <v>1</v>
      </c>
      <c r="K341" s="13" t="str">
        <f t="shared" si="45"/>
        <v>Obese</v>
      </c>
      <c r="L341" s="16" t="str">
        <f t="shared" si="46"/>
        <v>Diabetes present</v>
      </c>
      <c r="M341" s="16" t="str">
        <f t="shared" si="47"/>
        <v>Adult</v>
      </c>
      <c r="N341" s="16" t="str">
        <f t="shared" si="48"/>
        <v>Medium</v>
      </c>
      <c r="O341" s="16" t="str">
        <f t="shared" si="49"/>
        <v>Prediabetes</v>
      </c>
      <c r="P341" s="16" t="str">
        <f t="shared" si="50"/>
        <v>High Risk</v>
      </c>
      <c r="Q341" s="16" t="str">
        <f t="shared" si="51"/>
        <v>Normal</v>
      </c>
      <c r="R341" s="16" t="str">
        <f t="shared" si="52"/>
        <v>Prehypertension</v>
      </c>
      <c r="S341" s="35" t="str">
        <f t="shared" si="53"/>
        <v>Medium DPF</v>
      </c>
    </row>
    <row r="342" spans="1:19" x14ac:dyDescent="0.35">
      <c r="A342" s="9">
        <v>341</v>
      </c>
      <c r="B342" s="10">
        <v>1</v>
      </c>
      <c r="C342" s="10">
        <v>130</v>
      </c>
      <c r="D342" s="10">
        <v>70</v>
      </c>
      <c r="E342" s="10">
        <v>13</v>
      </c>
      <c r="F342" s="10">
        <v>105</v>
      </c>
      <c r="G342" s="11">
        <v>25.9</v>
      </c>
      <c r="H342" s="18">
        <v>0.47199999999999998</v>
      </c>
      <c r="I342" s="10">
        <v>22</v>
      </c>
      <c r="J342" s="10">
        <v>0</v>
      </c>
      <c r="K342" s="9" t="str">
        <f t="shared" si="45"/>
        <v>Overweight</v>
      </c>
      <c r="L342" s="12" t="str">
        <f t="shared" si="46"/>
        <v>no diabetes</v>
      </c>
      <c r="M342" s="12" t="str">
        <f t="shared" si="47"/>
        <v>Adult</v>
      </c>
      <c r="N342" s="12" t="str">
        <f t="shared" si="48"/>
        <v>Low</v>
      </c>
      <c r="O342" s="12" t="str">
        <f t="shared" si="49"/>
        <v>Normal</v>
      </c>
      <c r="P342" s="12" t="str">
        <f t="shared" si="50"/>
        <v>Low Risk</v>
      </c>
      <c r="Q342" s="12" t="str">
        <f t="shared" si="51"/>
        <v>Normal</v>
      </c>
      <c r="R342" s="12" t="str">
        <f t="shared" si="52"/>
        <v>Normal</v>
      </c>
      <c r="S342" s="34" t="str">
        <f t="shared" si="53"/>
        <v>Medium DPF</v>
      </c>
    </row>
    <row r="343" spans="1:19" x14ac:dyDescent="0.35">
      <c r="A343" s="13">
        <v>342</v>
      </c>
      <c r="B343" s="14">
        <v>1</v>
      </c>
      <c r="C343" s="14">
        <v>95</v>
      </c>
      <c r="D343" s="14">
        <v>74</v>
      </c>
      <c r="E343" s="14">
        <v>21</v>
      </c>
      <c r="F343" s="14">
        <v>73</v>
      </c>
      <c r="G343" s="15">
        <v>25.9</v>
      </c>
      <c r="H343" s="19">
        <v>0.67300000000000004</v>
      </c>
      <c r="I343" s="14">
        <v>36</v>
      </c>
      <c r="J343" s="14">
        <v>0</v>
      </c>
      <c r="K343" s="13" t="str">
        <f t="shared" si="45"/>
        <v>Overweight</v>
      </c>
      <c r="L343" s="16" t="str">
        <f t="shared" si="46"/>
        <v>no diabetes</v>
      </c>
      <c r="M343" s="16" t="str">
        <f t="shared" si="47"/>
        <v>Adult</v>
      </c>
      <c r="N343" s="16" t="str">
        <f t="shared" si="48"/>
        <v>Medium</v>
      </c>
      <c r="O343" s="16" t="str">
        <f t="shared" si="49"/>
        <v>Normal</v>
      </c>
      <c r="P343" s="16" t="str">
        <f t="shared" si="50"/>
        <v>Low Risk</v>
      </c>
      <c r="Q343" s="16" t="str">
        <f t="shared" si="51"/>
        <v>Low</v>
      </c>
      <c r="R343" s="16" t="str">
        <f t="shared" si="52"/>
        <v>Normal</v>
      </c>
      <c r="S343" s="35" t="str">
        <f t="shared" si="53"/>
        <v>High DPF</v>
      </c>
    </row>
    <row r="344" spans="1:19" x14ac:dyDescent="0.35">
      <c r="A344" s="9">
        <v>343</v>
      </c>
      <c r="B344" s="10">
        <v>1</v>
      </c>
      <c r="C344" s="10">
        <v>121</v>
      </c>
      <c r="D344" s="10">
        <v>68</v>
      </c>
      <c r="E344" s="10">
        <v>35</v>
      </c>
      <c r="F344" s="10">
        <v>80</v>
      </c>
      <c r="G344" s="11">
        <v>32</v>
      </c>
      <c r="H344" s="18">
        <v>0.38900000000000001</v>
      </c>
      <c r="I344" s="10">
        <v>22</v>
      </c>
      <c r="J344" s="10">
        <v>0</v>
      </c>
      <c r="K344" s="9" t="str">
        <f t="shared" si="45"/>
        <v>Obese</v>
      </c>
      <c r="L344" s="12" t="str">
        <f t="shared" si="46"/>
        <v>no diabetes</v>
      </c>
      <c r="M344" s="12" t="str">
        <f t="shared" si="47"/>
        <v>Adult</v>
      </c>
      <c r="N344" s="12" t="str">
        <f t="shared" si="48"/>
        <v>Medium</v>
      </c>
      <c r="O344" s="12" t="str">
        <f t="shared" si="49"/>
        <v>Normal</v>
      </c>
      <c r="P344" s="12" t="str">
        <f t="shared" si="50"/>
        <v>Low Risk</v>
      </c>
      <c r="Q344" s="12" t="str">
        <f t="shared" si="51"/>
        <v>Normal</v>
      </c>
      <c r="R344" s="12" t="str">
        <f t="shared" si="52"/>
        <v>Normal</v>
      </c>
      <c r="S344" s="34" t="str">
        <f t="shared" si="53"/>
        <v>Medium DPF</v>
      </c>
    </row>
    <row r="345" spans="1:19" x14ac:dyDescent="0.35">
      <c r="A345" s="13">
        <v>344</v>
      </c>
      <c r="B345" s="14">
        <v>5</v>
      </c>
      <c r="C345" s="14">
        <v>122</v>
      </c>
      <c r="D345" s="14">
        <v>86</v>
      </c>
      <c r="E345" s="14">
        <v>21</v>
      </c>
      <c r="F345" s="14">
        <v>80</v>
      </c>
      <c r="G345" s="15">
        <v>34.700000000000003</v>
      </c>
      <c r="H345" s="19">
        <v>0.28999999999999998</v>
      </c>
      <c r="I345" s="14">
        <v>33</v>
      </c>
      <c r="J345" s="14">
        <v>0</v>
      </c>
      <c r="K345" s="13" t="str">
        <f t="shared" si="45"/>
        <v>Obese</v>
      </c>
      <c r="L345" s="16" t="str">
        <f t="shared" si="46"/>
        <v>no diabetes</v>
      </c>
      <c r="M345" s="16" t="str">
        <f t="shared" si="47"/>
        <v>Adult</v>
      </c>
      <c r="N345" s="16" t="str">
        <f t="shared" si="48"/>
        <v>Medium</v>
      </c>
      <c r="O345" s="16" t="str">
        <f t="shared" si="49"/>
        <v>Normal</v>
      </c>
      <c r="P345" s="16" t="str">
        <f t="shared" si="50"/>
        <v>High Risk</v>
      </c>
      <c r="Q345" s="16" t="str">
        <f t="shared" si="51"/>
        <v>Normal</v>
      </c>
      <c r="R345" s="16" t="str">
        <f t="shared" si="52"/>
        <v>Prehypertension</v>
      </c>
      <c r="S345" s="35" t="str">
        <f t="shared" si="53"/>
        <v>Low DPF</v>
      </c>
    </row>
    <row r="346" spans="1:19" x14ac:dyDescent="0.35">
      <c r="A346" s="9">
        <v>345</v>
      </c>
      <c r="B346" s="10">
        <v>8</v>
      </c>
      <c r="C346" s="10">
        <v>95</v>
      </c>
      <c r="D346" s="10">
        <v>72</v>
      </c>
      <c r="E346" s="10">
        <v>21</v>
      </c>
      <c r="F346" s="10">
        <v>80</v>
      </c>
      <c r="G346" s="11">
        <v>36.799999999999997</v>
      </c>
      <c r="H346" s="18">
        <v>0.48499999999999999</v>
      </c>
      <c r="I346" s="10">
        <v>57</v>
      </c>
      <c r="J346" s="10">
        <v>0</v>
      </c>
      <c r="K346" s="9" t="str">
        <f t="shared" si="45"/>
        <v>Obese</v>
      </c>
      <c r="L346" s="12" t="str">
        <f t="shared" si="46"/>
        <v>no diabetes</v>
      </c>
      <c r="M346" s="12" t="str">
        <f t="shared" si="47"/>
        <v>Adult</v>
      </c>
      <c r="N346" s="12" t="str">
        <f t="shared" si="48"/>
        <v>Medium</v>
      </c>
      <c r="O346" s="12" t="str">
        <f t="shared" si="49"/>
        <v>Normal</v>
      </c>
      <c r="P346" s="12" t="str">
        <f t="shared" si="50"/>
        <v>High Risk</v>
      </c>
      <c r="Q346" s="12" t="str">
        <f t="shared" si="51"/>
        <v>Normal</v>
      </c>
      <c r="R346" s="12" t="str">
        <f t="shared" si="52"/>
        <v>Normal</v>
      </c>
      <c r="S346" s="34" t="str">
        <f t="shared" si="53"/>
        <v>Medium DPF</v>
      </c>
    </row>
    <row r="347" spans="1:19" x14ac:dyDescent="0.35">
      <c r="A347" s="13">
        <v>346</v>
      </c>
      <c r="B347" s="14">
        <v>8</v>
      </c>
      <c r="C347" s="14">
        <v>126</v>
      </c>
      <c r="D347" s="14">
        <v>88</v>
      </c>
      <c r="E347" s="14">
        <v>36</v>
      </c>
      <c r="F347" s="14">
        <v>108</v>
      </c>
      <c r="G347" s="15">
        <v>38.5</v>
      </c>
      <c r="H347" s="19">
        <v>0.34899999999999998</v>
      </c>
      <c r="I347" s="14">
        <v>49</v>
      </c>
      <c r="J347" s="14">
        <v>0</v>
      </c>
      <c r="K347" s="13" t="str">
        <f t="shared" si="45"/>
        <v>Obese</v>
      </c>
      <c r="L347" s="16" t="str">
        <f t="shared" si="46"/>
        <v>no diabetes</v>
      </c>
      <c r="M347" s="16" t="str">
        <f t="shared" si="47"/>
        <v>Adult</v>
      </c>
      <c r="N347" s="16" t="str">
        <f t="shared" si="48"/>
        <v>Medium</v>
      </c>
      <c r="O347" s="16" t="str">
        <f t="shared" si="49"/>
        <v>Normal</v>
      </c>
      <c r="P347" s="16" t="str">
        <f t="shared" si="50"/>
        <v>High Risk</v>
      </c>
      <c r="Q347" s="16" t="str">
        <f t="shared" si="51"/>
        <v>Normal</v>
      </c>
      <c r="R347" s="16" t="str">
        <f t="shared" si="52"/>
        <v>Prehypertension</v>
      </c>
      <c r="S347" s="35" t="str">
        <f t="shared" si="53"/>
        <v>Medium DPF</v>
      </c>
    </row>
    <row r="348" spans="1:19" x14ac:dyDescent="0.35">
      <c r="A348" s="9">
        <v>347</v>
      </c>
      <c r="B348" s="10">
        <v>1</v>
      </c>
      <c r="C348" s="10">
        <v>139</v>
      </c>
      <c r="D348" s="10">
        <v>46</v>
      </c>
      <c r="E348" s="10">
        <v>19</v>
      </c>
      <c r="F348" s="10">
        <v>83</v>
      </c>
      <c r="G348" s="11">
        <v>28.7</v>
      </c>
      <c r="H348" s="18">
        <v>0.65400000000000003</v>
      </c>
      <c r="I348" s="10">
        <v>22</v>
      </c>
      <c r="J348" s="10">
        <v>0</v>
      </c>
      <c r="K348" s="9" t="str">
        <f t="shared" si="45"/>
        <v>Overweight</v>
      </c>
      <c r="L348" s="12" t="str">
        <f t="shared" si="46"/>
        <v>no diabetes</v>
      </c>
      <c r="M348" s="12" t="str">
        <f t="shared" si="47"/>
        <v>Adult</v>
      </c>
      <c r="N348" s="12" t="str">
        <f t="shared" si="48"/>
        <v>Low</v>
      </c>
      <c r="O348" s="12" t="str">
        <f t="shared" si="49"/>
        <v>Normal</v>
      </c>
      <c r="P348" s="12" t="str">
        <f t="shared" si="50"/>
        <v>Low Risk</v>
      </c>
      <c r="Q348" s="12" t="str">
        <f t="shared" si="51"/>
        <v>Normal</v>
      </c>
      <c r="R348" s="12" t="str">
        <f t="shared" si="52"/>
        <v>Low</v>
      </c>
      <c r="S348" s="34" t="str">
        <f t="shared" si="53"/>
        <v>High DPF</v>
      </c>
    </row>
    <row r="349" spans="1:19" x14ac:dyDescent="0.35">
      <c r="A349" s="13">
        <v>348</v>
      </c>
      <c r="B349" s="14">
        <v>3</v>
      </c>
      <c r="C349" s="14">
        <v>116</v>
      </c>
      <c r="D349" s="14">
        <v>69</v>
      </c>
      <c r="E349" s="14">
        <v>21</v>
      </c>
      <c r="F349" s="14">
        <v>80</v>
      </c>
      <c r="G349" s="15">
        <v>23.5</v>
      </c>
      <c r="H349" s="19">
        <v>0.187</v>
      </c>
      <c r="I349" s="14">
        <v>23</v>
      </c>
      <c r="J349" s="14">
        <v>0</v>
      </c>
      <c r="K349" s="13" t="str">
        <f t="shared" si="45"/>
        <v>Normal weight</v>
      </c>
      <c r="L349" s="16" t="str">
        <f t="shared" si="46"/>
        <v>no diabetes</v>
      </c>
      <c r="M349" s="16" t="str">
        <f t="shared" si="47"/>
        <v>Adult</v>
      </c>
      <c r="N349" s="16" t="str">
        <f t="shared" si="48"/>
        <v>Medium</v>
      </c>
      <c r="O349" s="16" t="str">
        <f t="shared" si="49"/>
        <v>Normal</v>
      </c>
      <c r="P349" s="16" t="str">
        <f t="shared" si="50"/>
        <v>Low Risk</v>
      </c>
      <c r="Q349" s="16" t="str">
        <f t="shared" si="51"/>
        <v>Normal</v>
      </c>
      <c r="R349" s="16" t="str">
        <f t="shared" si="52"/>
        <v>Normal</v>
      </c>
      <c r="S349" s="35" t="str">
        <f t="shared" si="53"/>
        <v>Low DPF</v>
      </c>
    </row>
    <row r="350" spans="1:19" x14ac:dyDescent="0.35">
      <c r="A350" s="9">
        <v>349</v>
      </c>
      <c r="B350" s="10">
        <v>3</v>
      </c>
      <c r="C350" s="10">
        <v>99</v>
      </c>
      <c r="D350" s="10">
        <v>62</v>
      </c>
      <c r="E350" s="10">
        <v>19</v>
      </c>
      <c r="F350" s="10">
        <v>74</v>
      </c>
      <c r="G350" s="11">
        <v>21.8</v>
      </c>
      <c r="H350" s="18">
        <v>0.27900000000000003</v>
      </c>
      <c r="I350" s="10">
        <v>26</v>
      </c>
      <c r="J350" s="10">
        <v>0</v>
      </c>
      <c r="K350" s="9" t="str">
        <f t="shared" si="45"/>
        <v>Normal weight</v>
      </c>
      <c r="L350" s="12" t="str">
        <f t="shared" si="46"/>
        <v>no diabetes</v>
      </c>
      <c r="M350" s="12" t="str">
        <f t="shared" si="47"/>
        <v>Adult</v>
      </c>
      <c r="N350" s="12" t="str">
        <f t="shared" si="48"/>
        <v>Low</v>
      </c>
      <c r="O350" s="12" t="str">
        <f t="shared" si="49"/>
        <v>Normal</v>
      </c>
      <c r="P350" s="12" t="str">
        <f t="shared" si="50"/>
        <v>Low Risk</v>
      </c>
      <c r="Q350" s="12" t="str">
        <f t="shared" si="51"/>
        <v>Low</v>
      </c>
      <c r="R350" s="12" t="str">
        <f t="shared" si="52"/>
        <v>Normal</v>
      </c>
      <c r="S350" s="34" t="str">
        <f t="shared" si="53"/>
        <v>Low DPF</v>
      </c>
    </row>
    <row r="351" spans="1:19" x14ac:dyDescent="0.35">
      <c r="A351" s="13">
        <v>350</v>
      </c>
      <c r="B351" s="14">
        <v>5</v>
      </c>
      <c r="C351" s="14">
        <v>121</v>
      </c>
      <c r="D351" s="14">
        <v>80</v>
      </c>
      <c r="E351" s="14">
        <v>32</v>
      </c>
      <c r="F351" s="14">
        <v>80</v>
      </c>
      <c r="G351" s="15">
        <v>41</v>
      </c>
      <c r="H351" s="19">
        <v>0.34599999999999997</v>
      </c>
      <c r="I351" s="14">
        <v>37</v>
      </c>
      <c r="J351" s="14">
        <v>1</v>
      </c>
      <c r="K351" s="13" t="str">
        <f t="shared" si="45"/>
        <v>Obese</v>
      </c>
      <c r="L351" s="16" t="str">
        <f t="shared" si="46"/>
        <v>Diabetes present</v>
      </c>
      <c r="M351" s="16" t="str">
        <f t="shared" si="47"/>
        <v>Adult</v>
      </c>
      <c r="N351" s="16" t="str">
        <f t="shared" si="48"/>
        <v>Medium</v>
      </c>
      <c r="O351" s="16" t="str">
        <f t="shared" si="49"/>
        <v>Normal</v>
      </c>
      <c r="P351" s="16" t="str">
        <f t="shared" si="50"/>
        <v>High Risk</v>
      </c>
      <c r="Q351" s="16" t="str">
        <f t="shared" si="51"/>
        <v>Normal</v>
      </c>
      <c r="R351" s="16" t="str">
        <f t="shared" si="52"/>
        <v>Normal</v>
      </c>
      <c r="S351" s="35" t="str">
        <f t="shared" si="53"/>
        <v>Medium DPF</v>
      </c>
    </row>
    <row r="352" spans="1:19" x14ac:dyDescent="0.35">
      <c r="A352" s="9">
        <v>351</v>
      </c>
      <c r="B352" s="10">
        <v>4</v>
      </c>
      <c r="C352" s="10">
        <v>92</v>
      </c>
      <c r="D352" s="10">
        <v>80</v>
      </c>
      <c r="E352" s="10">
        <v>21</v>
      </c>
      <c r="F352" s="10">
        <v>80</v>
      </c>
      <c r="G352" s="11">
        <v>42.2</v>
      </c>
      <c r="H352" s="18">
        <v>0.23699999999999999</v>
      </c>
      <c r="I352" s="10">
        <v>29</v>
      </c>
      <c r="J352" s="10">
        <v>0</v>
      </c>
      <c r="K352" s="9" t="str">
        <f t="shared" si="45"/>
        <v>Obese</v>
      </c>
      <c r="L352" s="12" t="str">
        <f t="shared" si="46"/>
        <v>no diabetes</v>
      </c>
      <c r="M352" s="12" t="str">
        <f t="shared" si="47"/>
        <v>Adult</v>
      </c>
      <c r="N352" s="12" t="str">
        <f t="shared" si="48"/>
        <v>Medium</v>
      </c>
      <c r="O352" s="12" t="str">
        <f t="shared" si="49"/>
        <v>Normal</v>
      </c>
      <c r="P352" s="12" t="str">
        <f t="shared" si="50"/>
        <v>High Risk</v>
      </c>
      <c r="Q352" s="12" t="str">
        <f t="shared" si="51"/>
        <v>Normal</v>
      </c>
      <c r="R352" s="12" t="str">
        <f t="shared" si="52"/>
        <v>Normal</v>
      </c>
      <c r="S352" s="34" t="str">
        <f t="shared" si="53"/>
        <v>Low DPF</v>
      </c>
    </row>
    <row r="353" spans="1:19" x14ac:dyDescent="0.35">
      <c r="A353" s="13">
        <v>352</v>
      </c>
      <c r="B353" s="14">
        <v>4</v>
      </c>
      <c r="C353" s="14">
        <v>137</v>
      </c>
      <c r="D353" s="14">
        <v>84</v>
      </c>
      <c r="E353" s="14">
        <v>21</v>
      </c>
      <c r="F353" s="14">
        <v>80</v>
      </c>
      <c r="G353" s="15">
        <v>31.2</v>
      </c>
      <c r="H353" s="19">
        <v>0.252</v>
      </c>
      <c r="I353" s="14">
        <v>30</v>
      </c>
      <c r="J353" s="14">
        <v>0</v>
      </c>
      <c r="K353" s="13" t="str">
        <f t="shared" si="45"/>
        <v>Obese</v>
      </c>
      <c r="L353" s="16" t="str">
        <f t="shared" si="46"/>
        <v>no diabetes</v>
      </c>
      <c r="M353" s="16" t="str">
        <f t="shared" si="47"/>
        <v>Adult</v>
      </c>
      <c r="N353" s="16" t="str">
        <f t="shared" si="48"/>
        <v>Medium</v>
      </c>
      <c r="O353" s="16" t="str">
        <f t="shared" si="49"/>
        <v>Normal</v>
      </c>
      <c r="P353" s="16" t="str">
        <f t="shared" si="50"/>
        <v>High Risk</v>
      </c>
      <c r="Q353" s="16" t="str">
        <f t="shared" si="51"/>
        <v>Normal</v>
      </c>
      <c r="R353" s="16" t="str">
        <f t="shared" si="52"/>
        <v>Prehypertension</v>
      </c>
      <c r="S353" s="35" t="str">
        <f t="shared" si="53"/>
        <v>Low DPF</v>
      </c>
    </row>
    <row r="354" spans="1:19" x14ac:dyDescent="0.35">
      <c r="A354" s="9">
        <v>353</v>
      </c>
      <c r="B354" s="10">
        <v>3</v>
      </c>
      <c r="C354" s="10">
        <v>61</v>
      </c>
      <c r="D354" s="10">
        <v>82</v>
      </c>
      <c r="E354" s="10">
        <v>28</v>
      </c>
      <c r="F354" s="10">
        <v>80</v>
      </c>
      <c r="G354" s="11">
        <v>34.4</v>
      </c>
      <c r="H354" s="18">
        <v>0.24299999999999999</v>
      </c>
      <c r="I354" s="10">
        <v>46</v>
      </c>
      <c r="J354" s="10">
        <v>0</v>
      </c>
      <c r="K354" s="9" t="str">
        <f t="shared" si="45"/>
        <v>Obese</v>
      </c>
      <c r="L354" s="12" t="str">
        <f t="shared" si="46"/>
        <v>no diabetes</v>
      </c>
      <c r="M354" s="12" t="str">
        <f t="shared" si="47"/>
        <v>Adult</v>
      </c>
      <c r="N354" s="12" t="str">
        <f t="shared" si="48"/>
        <v>Medium</v>
      </c>
      <c r="O354" s="12" t="str">
        <f t="shared" si="49"/>
        <v>Normal</v>
      </c>
      <c r="P354" s="12" t="str">
        <f t="shared" si="50"/>
        <v>Low Risk</v>
      </c>
      <c r="Q354" s="12" t="str">
        <f t="shared" si="51"/>
        <v>Normal</v>
      </c>
      <c r="R354" s="12" t="str">
        <f t="shared" si="52"/>
        <v>Prehypertension</v>
      </c>
      <c r="S354" s="34" t="str">
        <f t="shared" si="53"/>
        <v>Low DPF</v>
      </c>
    </row>
    <row r="355" spans="1:19" x14ac:dyDescent="0.35">
      <c r="A355" s="13">
        <v>354</v>
      </c>
      <c r="B355" s="14">
        <v>1</v>
      </c>
      <c r="C355" s="14">
        <v>90</v>
      </c>
      <c r="D355" s="14">
        <v>62</v>
      </c>
      <c r="E355" s="14">
        <v>12</v>
      </c>
      <c r="F355" s="14">
        <v>43</v>
      </c>
      <c r="G355" s="15">
        <v>27.2</v>
      </c>
      <c r="H355" s="19">
        <v>0.57999999999999996</v>
      </c>
      <c r="I355" s="14">
        <v>24</v>
      </c>
      <c r="J355" s="14">
        <v>0</v>
      </c>
      <c r="K355" s="13" t="str">
        <f t="shared" si="45"/>
        <v>Overweight</v>
      </c>
      <c r="L355" s="16" t="str">
        <f t="shared" si="46"/>
        <v>no diabetes</v>
      </c>
      <c r="M355" s="16" t="str">
        <f t="shared" si="47"/>
        <v>Adult</v>
      </c>
      <c r="N355" s="16" t="str">
        <f t="shared" si="48"/>
        <v>Low</v>
      </c>
      <c r="O355" s="16" t="str">
        <f t="shared" si="49"/>
        <v>Normal</v>
      </c>
      <c r="P355" s="16" t="str">
        <f t="shared" si="50"/>
        <v>Low Risk</v>
      </c>
      <c r="Q355" s="16" t="str">
        <f t="shared" si="51"/>
        <v>Low</v>
      </c>
      <c r="R355" s="16" t="str">
        <f t="shared" si="52"/>
        <v>Normal</v>
      </c>
      <c r="S355" s="35" t="str">
        <f t="shared" si="53"/>
        <v>Medium DPF</v>
      </c>
    </row>
    <row r="356" spans="1:19" x14ac:dyDescent="0.35">
      <c r="A356" s="9">
        <v>355</v>
      </c>
      <c r="B356" s="10">
        <v>3</v>
      </c>
      <c r="C356" s="10">
        <v>90</v>
      </c>
      <c r="D356" s="10">
        <v>78</v>
      </c>
      <c r="E356" s="10">
        <v>21</v>
      </c>
      <c r="F356" s="10">
        <v>80</v>
      </c>
      <c r="G356" s="11">
        <v>42.7</v>
      </c>
      <c r="H356" s="18">
        <v>0.55900000000000005</v>
      </c>
      <c r="I356" s="10">
        <v>21</v>
      </c>
      <c r="J356" s="10">
        <v>0</v>
      </c>
      <c r="K356" s="9" t="str">
        <f t="shared" si="45"/>
        <v>Obese</v>
      </c>
      <c r="L356" s="12" t="str">
        <f t="shared" si="46"/>
        <v>no diabetes</v>
      </c>
      <c r="M356" s="12" t="str">
        <f t="shared" si="47"/>
        <v>Adult</v>
      </c>
      <c r="N356" s="12" t="str">
        <f t="shared" si="48"/>
        <v>Medium</v>
      </c>
      <c r="O356" s="12" t="str">
        <f t="shared" si="49"/>
        <v>Normal</v>
      </c>
      <c r="P356" s="12" t="str">
        <f t="shared" si="50"/>
        <v>Low Risk</v>
      </c>
      <c r="Q356" s="12" t="str">
        <f t="shared" si="51"/>
        <v>Normal</v>
      </c>
      <c r="R356" s="12" t="str">
        <f t="shared" si="52"/>
        <v>Normal</v>
      </c>
      <c r="S356" s="34" t="str">
        <f t="shared" si="53"/>
        <v>Medium DPF</v>
      </c>
    </row>
    <row r="357" spans="1:19" x14ac:dyDescent="0.35">
      <c r="A357" s="13">
        <v>356</v>
      </c>
      <c r="B357" s="14">
        <v>9</v>
      </c>
      <c r="C357" s="14">
        <v>165</v>
      </c>
      <c r="D357" s="14">
        <v>88</v>
      </c>
      <c r="E357" s="14">
        <v>21</v>
      </c>
      <c r="F357" s="14">
        <v>80</v>
      </c>
      <c r="G357" s="15">
        <v>30.4</v>
      </c>
      <c r="H357" s="19">
        <v>0.30199999999999999</v>
      </c>
      <c r="I357" s="14">
        <v>49</v>
      </c>
      <c r="J357" s="14">
        <v>1</v>
      </c>
      <c r="K357" s="13" t="str">
        <f t="shared" si="45"/>
        <v>Obese</v>
      </c>
      <c r="L357" s="16" t="str">
        <f t="shared" si="46"/>
        <v>Diabetes present</v>
      </c>
      <c r="M357" s="16" t="str">
        <f t="shared" si="47"/>
        <v>Adult</v>
      </c>
      <c r="N357" s="16" t="str">
        <f t="shared" si="48"/>
        <v>Medium</v>
      </c>
      <c r="O357" s="16" t="str">
        <f t="shared" si="49"/>
        <v>Prediabetes</v>
      </c>
      <c r="P357" s="16" t="str">
        <f t="shared" si="50"/>
        <v>High Risk</v>
      </c>
      <c r="Q357" s="16" t="str">
        <f t="shared" si="51"/>
        <v>Normal</v>
      </c>
      <c r="R357" s="16" t="str">
        <f t="shared" si="52"/>
        <v>Prehypertension</v>
      </c>
      <c r="S357" s="35" t="str">
        <f t="shared" si="53"/>
        <v>Medium DPF</v>
      </c>
    </row>
    <row r="358" spans="1:19" x14ac:dyDescent="0.35">
      <c r="A358" s="9">
        <v>357</v>
      </c>
      <c r="B358" s="10">
        <v>1</v>
      </c>
      <c r="C358" s="10">
        <v>125</v>
      </c>
      <c r="D358" s="10">
        <v>50</v>
      </c>
      <c r="E358" s="10">
        <v>40</v>
      </c>
      <c r="F358" s="10">
        <v>167</v>
      </c>
      <c r="G358" s="11">
        <v>33.299999999999997</v>
      </c>
      <c r="H358" s="18">
        <v>0.96199999999999997</v>
      </c>
      <c r="I358" s="10">
        <v>28</v>
      </c>
      <c r="J358" s="10">
        <v>1</v>
      </c>
      <c r="K358" s="9" t="str">
        <f t="shared" si="45"/>
        <v>Obese</v>
      </c>
      <c r="L358" s="12" t="str">
        <f t="shared" si="46"/>
        <v>Diabetes present</v>
      </c>
      <c r="M358" s="12" t="str">
        <f t="shared" si="47"/>
        <v>Adult</v>
      </c>
      <c r="N358" s="12" t="str">
        <f t="shared" si="48"/>
        <v>High</v>
      </c>
      <c r="O358" s="12" t="str">
        <f t="shared" si="49"/>
        <v>Normal</v>
      </c>
      <c r="P358" s="12" t="str">
        <f t="shared" si="50"/>
        <v>Low Risk</v>
      </c>
      <c r="Q358" s="12" t="str">
        <f t="shared" si="51"/>
        <v>High</v>
      </c>
      <c r="R358" s="12" t="str">
        <f t="shared" si="52"/>
        <v>Low</v>
      </c>
      <c r="S358" s="34" t="str">
        <f t="shared" si="53"/>
        <v>High DPF</v>
      </c>
    </row>
    <row r="359" spans="1:19" x14ac:dyDescent="0.35">
      <c r="A359" s="13">
        <v>358</v>
      </c>
      <c r="B359" s="14">
        <v>13</v>
      </c>
      <c r="C359" s="14">
        <v>129</v>
      </c>
      <c r="D359" s="14">
        <v>69</v>
      </c>
      <c r="E359" s="14">
        <v>30</v>
      </c>
      <c r="F359" s="14">
        <v>80</v>
      </c>
      <c r="G359" s="15">
        <v>39.9</v>
      </c>
      <c r="H359" s="19">
        <v>0.56899999999999995</v>
      </c>
      <c r="I359" s="14">
        <v>44</v>
      </c>
      <c r="J359" s="14">
        <v>1</v>
      </c>
      <c r="K359" s="13" t="str">
        <f t="shared" si="45"/>
        <v>Obese</v>
      </c>
      <c r="L359" s="16" t="str">
        <f t="shared" si="46"/>
        <v>Diabetes present</v>
      </c>
      <c r="M359" s="16" t="str">
        <f t="shared" si="47"/>
        <v>Adult</v>
      </c>
      <c r="N359" s="16" t="str">
        <f t="shared" si="48"/>
        <v>Medium</v>
      </c>
      <c r="O359" s="16" t="str">
        <f t="shared" si="49"/>
        <v>Normal</v>
      </c>
      <c r="P359" s="16" t="str">
        <f t="shared" si="50"/>
        <v>High Risk</v>
      </c>
      <c r="Q359" s="16" t="str">
        <f t="shared" si="51"/>
        <v>Normal</v>
      </c>
      <c r="R359" s="16" t="str">
        <f t="shared" si="52"/>
        <v>Normal</v>
      </c>
      <c r="S359" s="35" t="str">
        <f t="shared" si="53"/>
        <v>Medium DPF</v>
      </c>
    </row>
    <row r="360" spans="1:19" x14ac:dyDescent="0.35">
      <c r="A360" s="9">
        <v>359</v>
      </c>
      <c r="B360" s="10">
        <v>12</v>
      </c>
      <c r="C360" s="10">
        <v>88</v>
      </c>
      <c r="D360" s="10">
        <v>74</v>
      </c>
      <c r="E360" s="10">
        <v>40</v>
      </c>
      <c r="F360" s="10">
        <v>54</v>
      </c>
      <c r="G360" s="11">
        <v>35.299999999999997</v>
      </c>
      <c r="H360" s="18">
        <v>0.378</v>
      </c>
      <c r="I360" s="10">
        <v>48</v>
      </c>
      <c r="J360" s="10">
        <v>0</v>
      </c>
      <c r="K360" s="9" t="str">
        <f t="shared" si="45"/>
        <v>Obese</v>
      </c>
      <c r="L360" s="12" t="str">
        <f t="shared" si="46"/>
        <v>no diabetes</v>
      </c>
      <c r="M360" s="12" t="str">
        <f t="shared" si="47"/>
        <v>Adult</v>
      </c>
      <c r="N360" s="12" t="str">
        <f t="shared" si="48"/>
        <v>High</v>
      </c>
      <c r="O360" s="12" t="str">
        <f t="shared" si="49"/>
        <v>Normal</v>
      </c>
      <c r="P360" s="12" t="str">
        <f t="shared" si="50"/>
        <v>High Risk</v>
      </c>
      <c r="Q360" s="12" t="str">
        <f t="shared" si="51"/>
        <v>Low</v>
      </c>
      <c r="R360" s="12" t="str">
        <f t="shared" si="52"/>
        <v>Normal</v>
      </c>
      <c r="S360" s="34" t="str">
        <f t="shared" si="53"/>
        <v>Medium DPF</v>
      </c>
    </row>
    <row r="361" spans="1:19" x14ac:dyDescent="0.35">
      <c r="A361" s="13">
        <v>360</v>
      </c>
      <c r="B361" s="14">
        <v>1</v>
      </c>
      <c r="C361" s="14">
        <v>196</v>
      </c>
      <c r="D361" s="14">
        <v>76</v>
      </c>
      <c r="E361" s="14">
        <v>36</v>
      </c>
      <c r="F361" s="14">
        <v>249</v>
      </c>
      <c r="G361" s="15">
        <v>36.5</v>
      </c>
      <c r="H361" s="19">
        <v>0.875</v>
      </c>
      <c r="I361" s="14">
        <v>29</v>
      </c>
      <c r="J361" s="14">
        <v>1</v>
      </c>
      <c r="K361" s="13" t="str">
        <f t="shared" si="45"/>
        <v>Obese</v>
      </c>
      <c r="L361" s="16" t="str">
        <f t="shared" si="46"/>
        <v>Diabetes present</v>
      </c>
      <c r="M361" s="16" t="str">
        <f t="shared" si="47"/>
        <v>Adult</v>
      </c>
      <c r="N361" s="16" t="str">
        <f t="shared" si="48"/>
        <v>Medium</v>
      </c>
      <c r="O361" s="16" t="str">
        <f t="shared" si="49"/>
        <v>Prediabetes</v>
      </c>
      <c r="P361" s="16" t="str">
        <f t="shared" si="50"/>
        <v>Low Risk</v>
      </c>
      <c r="Q361" s="16" t="str">
        <f t="shared" si="51"/>
        <v>High</v>
      </c>
      <c r="R361" s="16" t="str">
        <f t="shared" si="52"/>
        <v>Normal</v>
      </c>
      <c r="S361" s="35" t="str">
        <f t="shared" si="53"/>
        <v>High DPF</v>
      </c>
    </row>
    <row r="362" spans="1:19" x14ac:dyDescent="0.35">
      <c r="A362" s="9">
        <v>361</v>
      </c>
      <c r="B362" s="10">
        <v>5</v>
      </c>
      <c r="C362" s="10">
        <v>189</v>
      </c>
      <c r="D362" s="10">
        <v>64</v>
      </c>
      <c r="E362" s="10">
        <v>33</v>
      </c>
      <c r="F362" s="10">
        <v>325</v>
      </c>
      <c r="G362" s="11">
        <v>31.2</v>
      </c>
      <c r="H362" s="18">
        <v>0.58299999999999996</v>
      </c>
      <c r="I362" s="10">
        <v>29</v>
      </c>
      <c r="J362" s="10">
        <v>1</v>
      </c>
      <c r="K362" s="9" t="str">
        <f t="shared" si="45"/>
        <v>Obese</v>
      </c>
      <c r="L362" s="12" t="str">
        <f t="shared" si="46"/>
        <v>Diabetes present</v>
      </c>
      <c r="M362" s="12" t="str">
        <f t="shared" si="47"/>
        <v>Adult</v>
      </c>
      <c r="N362" s="12" t="str">
        <f t="shared" si="48"/>
        <v>Medium</v>
      </c>
      <c r="O362" s="12" t="str">
        <f t="shared" si="49"/>
        <v>Prediabetes</v>
      </c>
      <c r="P362" s="12" t="str">
        <f t="shared" si="50"/>
        <v>High Risk</v>
      </c>
      <c r="Q362" s="12" t="str">
        <f t="shared" si="51"/>
        <v>High</v>
      </c>
      <c r="R362" s="12" t="str">
        <f t="shared" si="52"/>
        <v>Normal</v>
      </c>
      <c r="S362" s="34" t="str">
        <f t="shared" si="53"/>
        <v>Medium DPF</v>
      </c>
    </row>
    <row r="363" spans="1:19" x14ac:dyDescent="0.35">
      <c r="A363" s="13">
        <v>362</v>
      </c>
      <c r="B363" s="14">
        <v>5</v>
      </c>
      <c r="C363" s="14">
        <v>158</v>
      </c>
      <c r="D363" s="14">
        <v>70</v>
      </c>
      <c r="E363" s="14">
        <v>21</v>
      </c>
      <c r="F363" s="14">
        <v>80</v>
      </c>
      <c r="G363" s="15">
        <v>29.8</v>
      </c>
      <c r="H363" s="19">
        <v>0.20699999999999999</v>
      </c>
      <c r="I363" s="14">
        <v>63</v>
      </c>
      <c r="J363" s="14">
        <v>0</v>
      </c>
      <c r="K363" s="13" t="str">
        <f t="shared" si="45"/>
        <v>Overweight</v>
      </c>
      <c r="L363" s="16" t="str">
        <f t="shared" si="46"/>
        <v>no diabetes</v>
      </c>
      <c r="M363" s="16" t="str">
        <f t="shared" si="47"/>
        <v>Adult</v>
      </c>
      <c r="N363" s="16" t="str">
        <f t="shared" si="48"/>
        <v>Medium</v>
      </c>
      <c r="O363" s="16" t="str">
        <f t="shared" si="49"/>
        <v>Prediabetes</v>
      </c>
      <c r="P363" s="16" t="str">
        <f t="shared" si="50"/>
        <v>High Risk</v>
      </c>
      <c r="Q363" s="16" t="str">
        <f t="shared" si="51"/>
        <v>Normal</v>
      </c>
      <c r="R363" s="16" t="str">
        <f t="shared" si="52"/>
        <v>Normal</v>
      </c>
      <c r="S363" s="35" t="str">
        <f t="shared" si="53"/>
        <v>Low DPF</v>
      </c>
    </row>
    <row r="364" spans="1:19" x14ac:dyDescent="0.35">
      <c r="A364" s="9">
        <v>363</v>
      </c>
      <c r="B364" s="10">
        <v>5</v>
      </c>
      <c r="C364" s="10">
        <v>103</v>
      </c>
      <c r="D364" s="10">
        <v>108</v>
      </c>
      <c r="E364" s="10">
        <v>37</v>
      </c>
      <c r="F364" s="10">
        <v>80</v>
      </c>
      <c r="G364" s="11">
        <v>39.200000000000003</v>
      </c>
      <c r="H364" s="18">
        <v>0.30499999999999999</v>
      </c>
      <c r="I364" s="10">
        <v>65</v>
      </c>
      <c r="J364" s="10">
        <v>0</v>
      </c>
      <c r="K364" s="9" t="str">
        <f t="shared" si="45"/>
        <v>Obese</v>
      </c>
      <c r="L364" s="12" t="str">
        <f t="shared" si="46"/>
        <v>no diabetes</v>
      </c>
      <c r="M364" s="12" t="str">
        <f t="shared" si="47"/>
        <v>Senior</v>
      </c>
      <c r="N364" s="12" t="str">
        <f t="shared" si="48"/>
        <v>Medium</v>
      </c>
      <c r="O364" s="12" t="str">
        <f t="shared" si="49"/>
        <v>Normal</v>
      </c>
      <c r="P364" s="12" t="str">
        <f t="shared" si="50"/>
        <v>High Risk</v>
      </c>
      <c r="Q364" s="12" t="str">
        <f t="shared" si="51"/>
        <v>Normal</v>
      </c>
      <c r="R364" s="12" t="str">
        <f t="shared" si="52"/>
        <v>Hypertension</v>
      </c>
      <c r="S364" s="34" t="str">
        <f t="shared" si="53"/>
        <v>Medium DPF</v>
      </c>
    </row>
    <row r="365" spans="1:19" x14ac:dyDescent="0.35">
      <c r="A365" s="13">
        <v>364</v>
      </c>
      <c r="B365" s="14">
        <v>4</v>
      </c>
      <c r="C365" s="14">
        <v>146</v>
      </c>
      <c r="D365" s="14">
        <v>78</v>
      </c>
      <c r="E365" s="14">
        <v>21</v>
      </c>
      <c r="F365" s="14">
        <v>80</v>
      </c>
      <c r="G365" s="15">
        <v>38.5</v>
      </c>
      <c r="H365" s="19">
        <v>0.52</v>
      </c>
      <c r="I365" s="14">
        <v>67</v>
      </c>
      <c r="J365" s="14">
        <v>1</v>
      </c>
      <c r="K365" s="13" t="str">
        <f t="shared" si="45"/>
        <v>Obese</v>
      </c>
      <c r="L365" s="16" t="str">
        <f t="shared" si="46"/>
        <v>Diabetes present</v>
      </c>
      <c r="M365" s="16" t="str">
        <f t="shared" si="47"/>
        <v>Senior</v>
      </c>
      <c r="N365" s="16" t="str">
        <f t="shared" si="48"/>
        <v>Medium</v>
      </c>
      <c r="O365" s="16" t="str">
        <f t="shared" si="49"/>
        <v>Prediabetes</v>
      </c>
      <c r="P365" s="16" t="str">
        <f t="shared" si="50"/>
        <v>High Risk</v>
      </c>
      <c r="Q365" s="16" t="str">
        <f t="shared" si="51"/>
        <v>Normal</v>
      </c>
      <c r="R365" s="16" t="str">
        <f t="shared" si="52"/>
        <v>Normal</v>
      </c>
      <c r="S365" s="35" t="str">
        <f t="shared" si="53"/>
        <v>Medium DPF</v>
      </c>
    </row>
    <row r="366" spans="1:19" x14ac:dyDescent="0.35">
      <c r="A366" s="9">
        <v>365</v>
      </c>
      <c r="B366" s="10">
        <v>4</v>
      </c>
      <c r="C366" s="10">
        <v>147</v>
      </c>
      <c r="D366" s="10">
        <v>74</v>
      </c>
      <c r="E366" s="10">
        <v>25</v>
      </c>
      <c r="F366" s="10">
        <v>293</v>
      </c>
      <c r="G366" s="11">
        <v>34.9</v>
      </c>
      <c r="H366" s="18">
        <v>0.38500000000000001</v>
      </c>
      <c r="I366" s="10">
        <v>30</v>
      </c>
      <c r="J366" s="10">
        <v>0</v>
      </c>
      <c r="K366" s="9" t="str">
        <f t="shared" si="45"/>
        <v>Obese</v>
      </c>
      <c r="L366" s="12" t="str">
        <f t="shared" si="46"/>
        <v>no diabetes</v>
      </c>
      <c r="M366" s="12" t="str">
        <f t="shared" si="47"/>
        <v>Adult</v>
      </c>
      <c r="N366" s="12" t="str">
        <f t="shared" si="48"/>
        <v>Medium</v>
      </c>
      <c r="O366" s="12" t="str">
        <f t="shared" si="49"/>
        <v>Prediabetes</v>
      </c>
      <c r="P366" s="12" t="str">
        <f t="shared" si="50"/>
        <v>High Risk</v>
      </c>
      <c r="Q366" s="12" t="str">
        <f t="shared" si="51"/>
        <v>High</v>
      </c>
      <c r="R366" s="12" t="str">
        <f t="shared" si="52"/>
        <v>Normal</v>
      </c>
      <c r="S366" s="34" t="str">
        <f t="shared" si="53"/>
        <v>Medium DPF</v>
      </c>
    </row>
    <row r="367" spans="1:19" x14ac:dyDescent="0.35">
      <c r="A367" s="13">
        <v>366</v>
      </c>
      <c r="B367" s="14">
        <v>5</v>
      </c>
      <c r="C367" s="14">
        <v>99</v>
      </c>
      <c r="D367" s="14">
        <v>54</v>
      </c>
      <c r="E367" s="14">
        <v>28</v>
      </c>
      <c r="F367" s="14">
        <v>83</v>
      </c>
      <c r="G367" s="15">
        <v>34</v>
      </c>
      <c r="H367" s="19">
        <v>0.499</v>
      </c>
      <c r="I367" s="14">
        <v>30</v>
      </c>
      <c r="J367" s="14">
        <v>0</v>
      </c>
      <c r="K367" s="13" t="str">
        <f t="shared" si="45"/>
        <v>Obese</v>
      </c>
      <c r="L367" s="16" t="str">
        <f t="shared" si="46"/>
        <v>no diabetes</v>
      </c>
      <c r="M367" s="16" t="str">
        <f t="shared" si="47"/>
        <v>Adult</v>
      </c>
      <c r="N367" s="16" t="str">
        <f t="shared" si="48"/>
        <v>Medium</v>
      </c>
      <c r="O367" s="16" t="str">
        <f t="shared" si="49"/>
        <v>Normal</v>
      </c>
      <c r="P367" s="16" t="str">
        <f t="shared" si="50"/>
        <v>High Risk</v>
      </c>
      <c r="Q367" s="16" t="str">
        <f t="shared" si="51"/>
        <v>Normal</v>
      </c>
      <c r="R367" s="16" t="str">
        <f t="shared" si="52"/>
        <v>Low</v>
      </c>
      <c r="S367" s="35" t="str">
        <f t="shared" si="53"/>
        <v>Medium DPF</v>
      </c>
    </row>
    <row r="368" spans="1:19" x14ac:dyDescent="0.35">
      <c r="A368" s="9">
        <v>367</v>
      </c>
      <c r="B368" s="10">
        <v>6</v>
      </c>
      <c r="C368" s="10">
        <v>124</v>
      </c>
      <c r="D368" s="10">
        <v>72</v>
      </c>
      <c r="E368" s="10">
        <v>21</v>
      </c>
      <c r="F368" s="10">
        <v>80</v>
      </c>
      <c r="G368" s="11">
        <v>27.6</v>
      </c>
      <c r="H368" s="18">
        <v>0.36799999999999999</v>
      </c>
      <c r="I368" s="10">
        <v>29</v>
      </c>
      <c r="J368" s="10">
        <v>1</v>
      </c>
      <c r="K368" s="9" t="str">
        <f t="shared" si="45"/>
        <v>Overweight</v>
      </c>
      <c r="L368" s="12" t="str">
        <f t="shared" si="46"/>
        <v>Diabetes present</v>
      </c>
      <c r="M368" s="12" t="str">
        <f t="shared" si="47"/>
        <v>Adult</v>
      </c>
      <c r="N368" s="12" t="str">
        <f t="shared" si="48"/>
        <v>Medium</v>
      </c>
      <c r="O368" s="12" t="str">
        <f t="shared" si="49"/>
        <v>Normal</v>
      </c>
      <c r="P368" s="12" t="str">
        <f t="shared" si="50"/>
        <v>High Risk</v>
      </c>
      <c r="Q368" s="12" t="str">
        <f t="shared" si="51"/>
        <v>Normal</v>
      </c>
      <c r="R368" s="12" t="str">
        <f t="shared" si="52"/>
        <v>Normal</v>
      </c>
      <c r="S368" s="34" t="str">
        <f t="shared" si="53"/>
        <v>Medium DPF</v>
      </c>
    </row>
    <row r="369" spans="1:19" x14ac:dyDescent="0.35">
      <c r="A369" s="13">
        <v>368</v>
      </c>
      <c r="B369" s="14">
        <v>4</v>
      </c>
      <c r="C369" s="14">
        <v>101</v>
      </c>
      <c r="D369" s="14">
        <v>64</v>
      </c>
      <c r="E369" s="14">
        <v>17</v>
      </c>
      <c r="F369" s="14">
        <v>80</v>
      </c>
      <c r="G369" s="15">
        <v>21</v>
      </c>
      <c r="H369" s="19">
        <v>0.252</v>
      </c>
      <c r="I369" s="14">
        <v>21</v>
      </c>
      <c r="J369" s="14">
        <v>0</v>
      </c>
      <c r="K369" s="13" t="str">
        <f t="shared" si="45"/>
        <v>Normal weight</v>
      </c>
      <c r="L369" s="16" t="str">
        <f t="shared" si="46"/>
        <v>no diabetes</v>
      </c>
      <c r="M369" s="16" t="str">
        <f t="shared" si="47"/>
        <v>Adult</v>
      </c>
      <c r="N369" s="16" t="str">
        <f t="shared" si="48"/>
        <v>Low</v>
      </c>
      <c r="O369" s="16" t="str">
        <f t="shared" si="49"/>
        <v>Normal</v>
      </c>
      <c r="P369" s="16" t="str">
        <f t="shared" si="50"/>
        <v>High Risk</v>
      </c>
      <c r="Q369" s="16" t="str">
        <f t="shared" si="51"/>
        <v>Normal</v>
      </c>
      <c r="R369" s="16" t="str">
        <f t="shared" si="52"/>
        <v>Normal</v>
      </c>
      <c r="S369" s="35" t="str">
        <f t="shared" si="53"/>
        <v>Low DPF</v>
      </c>
    </row>
    <row r="370" spans="1:19" x14ac:dyDescent="0.35">
      <c r="A370" s="9">
        <v>369</v>
      </c>
      <c r="B370" s="10">
        <v>3</v>
      </c>
      <c r="C370" s="10">
        <v>81</v>
      </c>
      <c r="D370" s="10">
        <v>86</v>
      </c>
      <c r="E370" s="10">
        <v>16</v>
      </c>
      <c r="F370" s="10">
        <v>66</v>
      </c>
      <c r="G370" s="11">
        <v>27.5</v>
      </c>
      <c r="H370" s="18">
        <v>0.30599999999999999</v>
      </c>
      <c r="I370" s="10">
        <v>22</v>
      </c>
      <c r="J370" s="10">
        <v>0</v>
      </c>
      <c r="K370" s="9" t="str">
        <f t="shared" si="45"/>
        <v>Overweight</v>
      </c>
      <c r="L370" s="12" t="str">
        <f t="shared" si="46"/>
        <v>no diabetes</v>
      </c>
      <c r="M370" s="12" t="str">
        <f t="shared" si="47"/>
        <v>Adult</v>
      </c>
      <c r="N370" s="12" t="str">
        <f t="shared" si="48"/>
        <v>Low</v>
      </c>
      <c r="O370" s="12" t="str">
        <f t="shared" si="49"/>
        <v>Normal</v>
      </c>
      <c r="P370" s="12" t="str">
        <f t="shared" si="50"/>
        <v>Low Risk</v>
      </c>
      <c r="Q370" s="12" t="str">
        <f t="shared" si="51"/>
        <v>Low</v>
      </c>
      <c r="R370" s="12" t="str">
        <f t="shared" si="52"/>
        <v>Prehypertension</v>
      </c>
      <c r="S370" s="34" t="str">
        <f t="shared" si="53"/>
        <v>Medium DPF</v>
      </c>
    </row>
    <row r="371" spans="1:19" x14ac:dyDescent="0.35">
      <c r="A371" s="13">
        <v>370</v>
      </c>
      <c r="B371" s="14">
        <v>1</v>
      </c>
      <c r="C371" s="14">
        <v>133</v>
      </c>
      <c r="D371" s="14">
        <v>102</v>
      </c>
      <c r="E371" s="14">
        <v>28</v>
      </c>
      <c r="F371" s="14">
        <v>140</v>
      </c>
      <c r="G371" s="15">
        <v>32.799999999999997</v>
      </c>
      <c r="H371" s="19">
        <v>0.23400000000000001</v>
      </c>
      <c r="I371" s="14">
        <v>45</v>
      </c>
      <c r="J371" s="14">
        <v>1</v>
      </c>
      <c r="K371" s="13" t="str">
        <f t="shared" si="45"/>
        <v>Obese</v>
      </c>
      <c r="L371" s="16" t="str">
        <f t="shared" si="46"/>
        <v>Diabetes present</v>
      </c>
      <c r="M371" s="16" t="str">
        <f t="shared" si="47"/>
        <v>Adult</v>
      </c>
      <c r="N371" s="16" t="str">
        <f t="shared" si="48"/>
        <v>Medium</v>
      </c>
      <c r="O371" s="16" t="str">
        <f t="shared" si="49"/>
        <v>Normal</v>
      </c>
      <c r="P371" s="16" t="str">
        <f t="shared" si="50"/>
        <v>Low Risk</v>
      </c>
      <c r="Q371" s="16" t="str">
        <f t="shared" si="51"/>
        <v>Normal</v>
      </c>
      <c r="R371" s="16" t="str">
        <f t="shared" si="52"/>
        <v>Hypertension</v>
      </c>
      <c r="S371" s="35" t="str">
        <f t="shared" si="53"/>
        <v>Low DPF</v>
      </c>
    </row>
    <row r="372" spans="1:19" x14ac:dyDescent="0.35">
      <c r="A372" s="9">
        <v>371</v>
      </c>
      <c r="B372" s="10">
        <v>3</v>
      </c>
      <c r="C372" s="10">
        <v>173</v>
      </c>
      <c r="D372" s="10">
        <v>82</v>
      </c>
      <c r="E372" s="10">
        <v>48</v>
      </c>
      <c r="F372" s="10">
        <v>465</v>
      </c>
      <c r="G372" s="11">
        <v>38.4</v>
      </c>
      <c r="H372" s="18">
        <v>2.137</v>
      </c>
      <c r="I372" s="10">
        <v>25</v>
      </c>
      <c r="J372" s="10">
        <v>1</v>
      </c>
      <c r="K372" s="9" t="str">
        <f t="shared" si="45"/>
        <v>Obese</v>
      </c>
      <c r="L372" s="12" t="str">
        <f t="shared" si="46"/>
        <v>Diabetes present</v>
      </c>
      <c r="M372" s="12" t="str">
        <f t="shared" si="47"/>
        <v>Adult</v>
      </c>
      <c r="N372" s="12" t="str">
        <f t="shared" si="48"/>
        <v>High</v>
      </c>
      <c r="O372" s="12" t="str">
        <f t="shared" si="49"/>
        <v>Prediabetes</v>
      </c>
      <c r="P372" s="12" t="str">
        <f t="shared" si="50"/>
        <v>Low Risk</v>
      </c>
      <c r="Q372" s="12" t="str">
        <f t="shared" si="51"/>
        <v>High</v>
      </c>
      <c r="R372" s="12" t="str">
        <f t="shared" si="52"/>
        <v>Prehypertension</v>
      </c>
      <c r="S372" s="34" t="str">
        <f t="shared" si="53"/>
        <v>High DPF</v>
      </c>
    </row>
    <row r="373" spans="1:19" x14ac:dyDescent="0.35">
      <c r="A373" s="13">
        <v>372</v>
      </c>
      <c r="B373" s="14">
        <v>4</v>
      </c>
      <c r="C373" s="14">
        <v>118</v>
      </c>
      <c r="D373" s="14">
        <v>64</v>
      </c>
      <c r="E373" s="14">
        <v>23</v>
      </c>
      <c r="F373" s="14">
        <v>89</v>
      </c>
      <c r="G373" s="15">
        <v>32.14</v>
      </c>
      <c r="H373" s="19">
        <v>1.7310000000000001</v>
      </c>
      <c r="I373" s="14">
        <v>21</v>
      </c>
      <c r="J373" s="14">
        <v>0</v>
      </c>
      <c r="K373" s="13" t="str">
        <f t="shared" si="45"/>
        <v>Obese</v>
      </c>
      <c r="L373" s="16" t="str">
        <f t="shared" si="46"/>
        <v>no diabetes</v>
      </c>
      <c r="M373" s="16" t="str">
        <f t="shared" si="47"/>
        <v>Adult</v>
      </c>
      <c r="N373" s="16" t="str">
        <f t="shared" si="48"/>
        <v>Medium</v>
      </c>
      <c r="O373" s="16" t="str">
        <f t="shared" si="49"/>
        <v>Normal</v>
      </c>
      <c r="P373" s="16" t="str">
        <f t="shared" si="50"/>
        <v>High Risk</v>
      </c>
      <c r="Q373" s="16" t="str">
        <f t="shared" si="51"/>
        <v>Normal</v>
      </c>
      <c r="R373" s="16" t="str">
        <f t="shared" si="52"/>
        <v>Normal</v>
      </c>
      <c r="S373" s="35" t="str">
        <f t="shared" si="53"/>
        <v>High DPF</v>
      </c>
    </row>
    <row r="374" spans="1:19" x14ac:dyDescent="0.35">
      <c r="A374" s="9">
        <v>373</v>
      </c>
      <c r="B374" s="10">
        <v>4</v>
      </c>
      <c r="C374" s="10">
        <v>84</v>
      </c>
      <c r="D374" s="10">
        <v>64</v>
      </c>
      <c r="E374" s="10">
        <v>22</v>
      </c>
      <c r="F374" s="10">
        <v>66</v>
      </c>
      <c r="G374" s="11">
        <v>35.799999999999997</v>
      </c>
      <c r="H374" s="18">
        <v>0.54500000000000004</v>
      </c>
      <c r="I374" s="10">
        <v>21</v>
      </c>
      <c r="J374" s="10">
        <v>0</v>
      </c>
      <c r="K374" s="9" t="str">
        <f t="shared" si="45"/>
        <v>Obese</v>
      </c>
      <c r="L374" s="12" t="str">
        <f t="shared" si="46"/>
        <v>no diabetes</v>
      </c>
      <c r="M374" s="12" t="str">
        <f t="shared" si="47"/>
        <v>Adult</v>
      </c>
      <c r="N374" s="12" t="str">
        <f t="shared" si="48"/>
        <v>Medium</v>
      </c>
      <c r="O374" s="12" t="str">
        <f t="shared" si="49"/>
        <v>Normal</v>
      </c>
      <c r="P374" s="12" t="str">
        <f t="shared" si="50"/>
        <v>High Risk</v>
      </c>
      <c r="Q374" s="12" t="str">
        <f t="shared" si="51"/>
        <v>Low</v>
      </c>
      <c r="R374" s="12" t="str">
        <f t="shared" si="52"/>
        <v>Normal</v>
      </c>
      <c r="S374" s="34" t="str">
        <f t="shared" si="53"/>
        <v>Medium DPF</v>
      </c>
    </row>
    <row r="375" spans="1:19" x14ac:dyDescent="0.35">
      <c r="A375" s="13">
        <v>374</v>
      </c>
      <c r="B375" s="14">
        <v>2</v>
      </c>
      <c r="C375" s="14">
        <v>105</v>
      </c>
      <c r="D375" s="14">
        <v>58</v>
      </c>
      <c r="E375" s="14">
        <v>40</v>
      </c>
      <c r="F375" s="14">
        <v>94</v>
      </c>
      <c r="G375" s="15">
        <v>34.9</v>
      </c>
      <c r="H375" s="19">
        <v>0.22500000000000001</v>
      </c>
      <c r="I375" s="14">
        <v>25</v>
      </c>
      <c r="J375" s="14">
        <v>0</v>
      </c>
      <c r="K375" s="13" t="str">
        <f t="shared" si="45"/>
        <v>Obese</v>
      </c>
      <c r="L375" s="16" t="str">
        <f t="shared" si="46"/>
        <v>no diabetes</v>
      </c>
      <c r="M375" s="16" t="str">
        <f t="shared" si="47"/>
        <v>Adult</v>
      </c>
      <c r="N375" s="16" t="str">
        <f t="shared" si="48"/>
        <v>High</v>
      </c>
      <c r="O375" s="16" t="str">
        <f t="shared" si="49"/>
        <v>Normal</v>
      </c>
      <c r="P375" s="16" t="str">
        <f t="shared" si="50"/>
        <v>Low Risk</v>
      </c>
      <c r="Q375" s="16" t="str">
        <f t="shared" si="51"/>
        <v>Normal</v>
      </c>
      <c r="R375" s="16" t="str">
        <f t="shared" si="52"/>
        <v>Low</v>
      </c>
      <c r="S375" s="35" t="str">
        <f t="shared" si="53"/>
        <v>Low DPF</v>
      </c>
    </row>
    <row r="376" spans="1:19" x14ac:dyDescent="0.35">
      <c r="A376" s="9">
        <v>375</v>
      </c>
      <c r="B376" s="10">
        <v>2</v>
      </c>
      <c r="C376" s="10">
        <v>122</v>
      </c>
      <c r="D376" s="10">
        <v>52</v>
      </c>
      <c r="E376" s="10">
        <v>43</v>
      </c>
      <c r="F376" s="10">
        <v>158</v>
      </c>
      <c r="G376" s="11">
        <v>36.200000000000003</v>
      </c>
      <c r="H376" s="18">
        <v>0.81599999999999995</v>
      </c>
      <c r="I376" s="10">
        <v>28</v>
      </c>
      <c r="J376" s="10">
        <v>0</v>
      </c>
      <c r="K376" s="9" t="str">
        <f t="shared" si="45"/>
        <v>Obese</v>
      </c>
      <c r="L376" s="12" t="str">
        <f t="shared" si="46"/>
        <v>no diabetes</v>
      </c>
      <c r="M376" s="12" t="str">
        <f t="shared" si="47"/>
        <v>Adult</v>
      </c>
      <c r="N376" s="12" t="str">
        <f t="shared" si="48"/>
        <v>High</v>
      </c>
      <c r="O376" s="12" t="str">
        <f t="shared" si="49"/>
        <v>Normal</v>
      </c>
      <c r="P376" s="12" t="str">
        <f t="shared" si="50"/>
        <v>Low Risk</v>
      </c>
      <c r="Q376" s="12" t="str">
        <f t="shared" si="51"/>
        <v>High</v>
      </c>
      <c r="R376" s="12" t="str">
        <f t="shared" si="52"/>
        <v>Low</v>
      </c>
      <c r="S376" s="34" t="str">
        <f t="shared" si="53"/>
        <v>High DPF</v>
      </c>
    </row>
    <row r="377" spans="1:19" x14ac:dyDescent="0.35">
      <c r="A377" s="13">
        <v>376</v>
      </c>
      <c r="B377" s="14">
        <v>12</v>
      </c>
      <c r="C377" s="14">
        <v>140</v>
      </c>
      <c r="D377" s="14">
        <v>82</v>
      </c>
      <c r="E377" s="14">
        <v>43</v>
      </c>
      <c r="F377" s="14">
        <v>325</v>
      </c>
      <c r="G377" s="15">
        <v>39.200000000000003</v>
      </c>
      <c r="H377" s="19">
        <v>0.52800000000000002</v>
      </c>
      <c r="I377" s="14">
        <v>58</v>
      </c>
      <c r="J377" s="14">
        <v>1</v>
      </c>
      <c r="K377" s="13" t="str">
        <f t="shared" si="45"/>
        <v>Obese</v>
      </c>
      <c r="L377" s="16" t="str">
        <f t="shared" si="46"/>
        <v>Diabetes present</v>
      </c>
      <c r="M377" s="16" t="str">
        <f t="shared" si="47"/>
        <v>Adult</v>
      </c>
      <c r="N377" s="16" t="str">
        <f t="shared" si="48"/>
        <v>High</v>
      </c>
      <c r="O377" s="16" t="str">
        <f t="shared" si="49"/>
        <v>Prediabetes</v>
      </c>
      <c r="P377" s="16" t="str">
        <f t="shared" si="50"/>
        <v>High Risk</v>
      </c>
      <c r="Q377" s="16" t="str">
        <f t="shared" si="51"/>
        <v>High</v>
      </c>
      <c r="R377" s="16" t="str">
        <f t="shared" si="52"/>
        <v>Prehypertension</v>
      </c>
      <c r="S377" s="35" t="str">
        <f t="shared" si="53"/>
        <v>Medium DPF</v>
      </c>
    </row>
    <row r="378" spans="1:19" x14ac:dyDescent="0.35">
      <c r="A378" s="9">
        <v>377</v>
      </c>
      <c r="B378" s="10">
        <v>4</v>
      </c>
      <c r="C378" s="10">
        <v>98</v>
      </c>
      <c r="D378" s="10">
        <v>82</v>
      </c>
      <c r="E378" s="10">
        <v>15</v>
      </c>
      <c r="F378" s="10">
        <v>84</v>
      </c>
      <c r="G378" s="11">
        <v>25.2</v>
      </c>
      <c r="H378" s="18">
        <v>0.29899999999999999</v>
      </c>
      <c r="I378" s="10">
        <v>22</v>
      </c>
      <c r="J378" s="10">
        <v>0</v>
      </c>
      <c r="K378" s="9" t="str">
        <f t="shared" si="45"/>
        <v>Overweight</v>
      </c>
      <c r="L378" s="12" t="str">
        <f t="shared" si="46"/>
        <v>no diabetes</v>
      </c>
      <c r="M378" s="12" t="str">
        <f t="shared" si="47"/>
        <v>Adult</v>
      </c>
      <c r="N378" s="12" t="str">
        <f t="shared" si="48"/>
        <v>Low</v>
      </c>
      <c r="O378" s="12" t="str">
        <f t="shared" si="49"/>
        <v>Normal</v>
      </c>
      <c r="P378" s="12" t="str">
        <f t="shared" si="50"/>
        <v>High Risk</v>
      </c>
      <c r="Q378" s="12" t="str">
        <f t="shared" si="51"/>
        <v>Normal</v>
      </c>
      <c r="R378" s="12" t="str">
        <f t="shared" si="52"/>
        <v>Prehypertension</v>
      </c>
      <c r="S378" s="34" t="str">
        <f t="shared" si="53"/>
        <v>Low DPF</v>
      </c>
    </row>
    <row r="379" spans="1:19" x14ac:dyDescent="0.35">
      <c r="A379" s="13">
        <v>378</v>
      </c>
      <c r="B379" s="14">
        <v>1</v>
      </c>
      <c r="C379" s="14">
        <v>87</v>
      </c>
      <c r="D379" s="14">
        <v>60</v>
      </c>
      <c r="E379" s="14">
        <v>37</v>
      </c>
      <c r="F379" s="14">
        <v>75</v>
      </c>
      <c r="G379" s="15">
        <v>37.200000000000003</v>
      </c>
      <c r="H379" s="19">
        <v>0.50900000000000001</v>
      </c>
      <c r="I379" s="14">
        <v>22</v>
      </c>
      <c r="J379" s="14">
        <v>0</v>
      </c>
      <c r="K379" s="13" t="str">
        <f t="shared" si="45"/>
        <v>Obese</v>
      </c>
      <c r="L379" s="16" t="str">
        <f t="shared" si="46"/>
        <v>no diabetes</v>
      </c>
      <c r="M379" s="16" t="str">
        <f t="shared" si="47"/>
        <v>Adult</v>
      </c>
      <c r="N379" s="16" t="str">
        <f t="shared" si="48"/>
        <v>Medium</v>
      </c>
      <c r="O379" s="16" t="str">
        <f t="shared" si="49"/>
        <v>Normal</v>
      </c>
      <c r="P379" s="16" t="str">
        <f t="shared" si="50"/>
        <v>Low Risk</v>
      </c>
      <c r="Q379" s="16" t="str">
        <f t="shared" si="51"/>
        <v>Low</v>
      </c>
      <c r="R379" s="16" t="str">
        <f t="shared" si="52"/>
        <v>Normal</v>
      </c>
      <c r="S379" s="35" t="str">
        <f t="shared" si="53"/>
        <v>Medium DPF</v>
      </c>
    </row>
    <row r="380" spans="1:19" x14ac:dyDescent="0.35">
      <c r="A380" s="9">
        <v>379</v>
      </c>
      <c r="B380" s="10">
        <v>4</v>
      </c>
      <c r="C380" s="10">
        <v>156</v>
      </c>
      <c r="D380" s="10">
        <v>75</v>
      </c>
      <c r="E380" s="10">
        <v>21</v>
      </c>
      <c r="F380" s="10">
        <v>80</v>
      </c>
      <c r="G380" s="11">
        <v>48.3</v>
      </c>
      <c r="H380" s="18">
        <v>0.23799999999999999</v>
      </c>
      <c r="I380" s="10">
        <v>32</v>
      </c>
      <c r="J380" s="10">
        <v>1</v>
      </c>
      <c r="K380" s="9" t="str">
        <f t="shared" si="45"/>
        <v>Obese</v>
      </c>
      <c r="L380" s="12" t="str">
        <f t="shared" si="46"/>
        <v>Diabetes present</v>
      </c>
      <c r="M380" s="12" t="str">
        <f t="shared" si="47"/>
        <v>Adult</v>
      </c>
      <c r="N380" s="12" t="str">
        <f t="shared" si="48"/>
        <v>Medium</v>
      </c>
      <c r="O380" s="12" t="str">
        <f t="shared" si="49"/>
        <v>Prediabetes</v>
      </c>
      <c r="P380" s="12" t="str">
        <f t="shared" si="50"/>
        <v>High Risk</v>
      </c>
      <c r="Q380" s="12" t="str">
        <f t="shared" si="51"/>
        <v>Normal</v>
      </c>
      <c r="R380" s="12" t="str">
        <f t="shared" si="52"/>
        <v>Normal</v>
      </c>
      <c r="S380" s="34" t="str">
        <f t="shared" si="53"/>
        <v>Low DPF</v>
      </c>
    </row>
    <row r="381" spans="1:19" x14ac:dyDescent="0.35">
      <c r="A381" s="13">
        <v>380</v>
      </c>
      <c r="B381" s="14">
        <v>4</v>
      </c>
      <c r="C381" s="14">
        <v>93</v>
      </c>
      <c r="D381" s="14">
        <v>100</v>
      </c>
      <c r="E381" s="14">
        <v>39</v>
      </c>
      <c r="F381" s="14">
        <v>72</v>
      </c>
      <c r="G381" s="15">
        <v>43.4</v>
      </c>
      <c r="H381" s="19">
        <v>1.0209999999999999</v>
      </c>
      <c r="I381" s="14">
        <v>35</v>
      </c>
      <c r="J381" s="14">
        <v>0</v>
      </c>
      <c r="K381" s="13" t="str">
        <f t="shared" si="45"/>
        <v>Obese</v>
      </c>
      <c r="L381" s="16" t="str">
        <f t="shared" si="46"/>
        <v>no diabetes</v>
      </c>
      <c r="M381" s="16" t="str">
        <f t="shared" si="47"/>
        <v>Adult</v>
      </c>
      <c r="N381" s="16" t="str">
        <f t="shared" si="48"/>
        <v>Medium</v>
      </c>
      <c r="O381" s="16" t="str">
        <f t="shared" si="49"/>
        <v>Normal</v>
      </c>
      <c r="P381" s="16" t="str">
        <f t="shared" si="50"/>
        <v>High Risk</v>
      </c>
      <c r="Q381" s="16" t="str">
        <f t="shared" si="51"/>
        <v>Low</v>
      </c>
      <c r="R381" s="16" t="str">
        <f t="shared" si="52"/>
        <v>Hypertension</v>
      </c>
      <c r="S381" s="35" t="str">
        <f t="shared" si="53"/>
        <v>High DPF</v>
      </c>
    </row>
    <row r="382" spans="1:19" x14ac:dyDescent="0.35">
      <c r="A382" s="9">
        <v>381</v>
      </c>
      <c r="B382" s="10">
        <v>1</v>
      </c>
      <c r="C382" s="10">
        <v>107</v>
      </c>
      <c r="D382" s="10">
        <v>72</v>
      </c>
      <c r="E382" s="10">
        <v>30</v>
      </c>
      <c r="F382" s="10">
        <v>82</v>
      </c>
      <c r="G382" s="11">
        <v>30.8</v>
      </c>
      <c r="H382" s="18">
        <v>0.82099999999999995</v>
      </c>
      <c r="I382" s="10">
        <v>24</v>
      </c>
      <c r="J382" s="10">
        <v>0</v>
      </c>
      <c r="K382" s="9" t="str">
        <f t="shared" si="45"/>
        <v>Obese</v>
      </c>
      <c r="L382" s="12" t="str">
        <f t="shared" si="46"/>
        <v>no diabetes</v>
      </c>
      <c r="M382" s="12" t="str">
        <f t="shared" si="47"/>
        <v>Adult</v>
      </c>
      <c r="N382" s="12" t="str">
        <f t="shared" si="48"/>
        <v>Medium</v>
      </c>
      <c r="O382" s="12" t="str">
        <f t="shared" si="49"/>
        <v>Normal</v>
      </c>
      <c r="P382" s="12" t="str">
        <f t="shared" si="50"/>
        <v>Low Risk</v>
      </c>
      <c r="Q382" s="12" t="str">
        <f t="shared" si="51"/>
        <v>Normal</v>
      </c>
      <c r="R382" s="12" t="str">
        <f t="shared" si="52"/>
        <v>Normal</v>
      </c>
      <c r="S382" s="34" t="str">
        <f t="shared" si="53"/>
        <v>High DPF</v>
      </c>
    </row>
    <row r="383" spans="1:19" x14ac:dyDescent="0.35">
      <c r="A383" s="13">
        <v>382</v>
      </c>
      <c r="B383" s="14">
        <v>4</v>
      </c>
      <c r="C383" s="14">
        <v>105</v>
      </c>
      <c r="D383" s="14">
        <v>68</v>
      </c>
      <c r="E383" s="14">
        <v>22</v>
      </c>
      <c r="F383" s="14">
        <v>80</v>
      </c>
      <c r="G383" s="15">
        <v>20</v>
      </c>
      <c r="H383" s="19">
        <v>0.23599999999999999</v>
      </c>
      <c r="I383" s="14">
        <v>22</v>
      </c>
      <c r="J383" s="14">
        <v>0</v>
      </c>
      <c r="K383" s="13" t="str">
        <f t="shared" si="45"/>
        <v>Normal weight</v>
      </c>
      <c r="L383" s="16" t="str">
        <f t="shared" si="46"/>
        <v>no diabetes</v>
      </c>
      <c r="M383" s="16" t="str">
        <f t="shared" si="47"/>
        <v>Adult</v>
      </c>
      <c r="N383" s="16" t="str">
        <f t="shared" si="48"/>
        <v>Medium</v>
      </c>
      <c r="O383" s="16" t="str">
        <f t="shared" si="49"/>
        <v>Normal</v>
      </c>
      <c r="P383" s="16" t="str">
        <f t="shared" si="50"/>
        <v>High Risk</v>
      </c>
      <c r="Q383" s="16" t="str">
        <f t="shared" si="51"/>
        <v>Normal</v>
      </c>
      <c r="R383" s="16" t="str">
        <f t="shared" si="52"/>
        <v>Normal</v>
      </c>
      <c r="S383" s="35" t="str">
        <f t="shared" si="53"/>
        <v>Low DPF</v>
      </c>
    </row>
    <row r="384" spans="1:19" x14ac:dyDescent="0.35">
      <c r="A384" s="9">
        <v>383</v>
      </c>
      <c r="B384" s="10">
        <v>1</v>
      </c>
      <c r="C384" s="10">
        <v>109</v>
      </c>
      <c r="D384" s="10">
        <v>60</v>
      </c>
      <c r="E384" s="10">
        <v>8</v>
      </c>
      <c r="F384" s="10">
        <v>182</v>
      </c>
      <c r="G384" s="11">
        <v>25.4</v>
      </c>
      <c r="H384" s="18">
        <v>0.94699999999999995</v>
      </c>
      <c r="I384" s="10">
        <v>21</v>
      </c>
      <c r="J384" s="10">
        <v>0</v>
      </c>
      <c r="K384" s="9" t="str">
        <f t="shared" si="45"/>
        <v>Overweight</v>
      </c>
      <c r="L384" s="12" t="str">
        <f t="shared" si="46"/>
        <v>no diabetes</v>
      </c>
      <c r="M384" s="12" t="str">
        <f t="shared" si="47"/>
        <v>Adult</v>
      </c>
      <c r="N384" s="12" t="str">
        <f t="shared" si="48"/>
        <v>Low</v>
      </c>
      <c r="O384" s="12" t="str">
        <f t="shared" si="49"/>
        <v>Normal</v>
      </c>
      <c r="P384" s="12" t="str">
        <f t="shared" si="50"/>
        <v>Low Risk</v>
      </c>
      <c r="Q384" s="12" t="str">
        <f t="shared" si="51"/>
        <v>High</v>
      </c>
      <c r="R384" s="12" t="str">
        <f t="shared" si="52"/>
        <v>Normal</v>
      </c>
      <c r="S384" s="34" t="str">
        <f t="shared" si="53"/>
        <v>High DPF</v>
      </c>
    </row>
    <row r="385" spans="1:19" x14ac:dyDescent="0.35">
      <c r="A385" s="13">
        <v>384</v>
      </c>
      <c r="B385" s="14">
        <v>1</v>
      </c>
      <c r="C385" s="14">
        <v>90</v>
      </c>
      <c r="D385" s="14">
        <v>62</v>
      </c>
      <c r="E385" s="14">
        <v>18</v>
      </c>
      <c r="F385" s="14">
        <v>59</v>
      </c>
      <c r="G385" s="15">
        <v>25.1</v>
      </c>
      <c r="H385" s="19">
        <v>1.268</v>
      </c>
      <c r="I385" s="14">
        <v>25</v>
      </c>
      <c r="J385" s="14">
        <v>0</v>
      </c>
      <c r="K385" s="13" t="str">
        <f t="shared" si="45"/>
        <v>Overweight</v>
      </c>
      <c r="L385" s="16" t="str">
        <f t="shared" si="46"/>
        <v>no diabetes</v>
      </c>
      <c r="M385" s="16" t="str">
        <f t="shared" si="47"/>
        <v>Adult</v>
      </c>
      <c r="N385" s="16" t="str">
        <f t="shared" si="48"/>
        <v>Low</v>
      </c>
      <c r="O385" s="16" t="str">
        <f t="shared" si="49"/>
        <v>Normal</v>
      </c>
      <c r="P385" s="16" t="str">
        <f t="shared" si="50"/>
        <v>Low Risk</v>
      </c>
      <c r="Q385" s="16" t="str">
        <f t="shared" si="51"/>
        <v>Low</v>
      </c>
      <c r="R385" s="16" t="str">
        <f t="shared" si="52"/>
        <v>Normal</v>
      </c>
      <c r="S385" s="35" t="str">
        <f t="shared" si="53"/>
        <v>High DPF</v>
      </c>
    </row>
    <row r="386" spans="1:19" x14ac:dyDescent="0.35">
      <c r="A386" s="9">
        <v>385</v>
      </c>
      <c r="B386" s="10">
        <v>1</v>
      </c>
      <c r="C386" s="10">
        <v>125</v>
      </c>
      <c r="D386" s="10">
        <v>70</v>
      </c>
      <c r="E386" s="10">
        <v>24</v>
      </c>
      <c r="F386" s="10">
        <v>110</v>
      </c>
      <c r="G386" s="11">
        <v>24.3</v>
      </c>
      <c r="H386" s="18">
        <v>0.221</v>
      </c>
      <c r="I386" s="10">
        <v>25</v>
      </c>
      <c r="J386" s="10">
        <v>0</v>
      </c>
      <c r="K386" s="9" t="str">
        <f t="shared" si="45"/>
        <v>Normal weight</v>
      </c>
      <c r="L386" s="12" t="str">
        <f t="shared" si="46"/>
        <v>no diabetes</v>
      </c>
      <c r="M386" s="12" t="str">
        <f t="shared" si="47"/>
        <v>Adult</v>
      </c>
      <c r="N386" s="12" t="str">
        <f t="shared" si="48"/>
        <v>Medium</v>
      </c>
      <c r="O386" s="12" t="str">
        <f t="shared" si="49"/>
        <v>Normal</v>
      </c>
      <c r="P386" s="12" t="str">
        <f t="shared" si="50"/>
        <v>Low Risk</v>
      </c>
      <c r="Q386" s="12" t="str">
        <f t="shared" si="51"/>
        <v>Normal</v>
      </c>
      <c r="R386" s="12" t="str">
        <f t="shared" si="52"/>
        <v>Normal</v>
      </c>
      <c r="S386" s="34" t="str">
        <f t="shared" si="53"/>
        <v>Low DPF</v>
      </c>
    </row>
    <row r="387" spans="1:19" x14ac:dyDescent="0.35">
      <c r="A387" s="13">
        <v>386</v>
      </c>
      <c r="B387" s="14">
        <v>1</v>
      </c>
      <c r="C387" s="14">
        <v>119</v>
      </c>
      <c r="D387" s="14">
        <v>54</v>
      </c>
      <c r="E387" s="14">
        <v>13</v>
      </c>
      <c r="F387" s="14">
        <v>50</v>
      </c>
      <c r="G387" s="15">
        <v>22.3</v>
      </c>
      <c r="H387" s="19">
        <v>0.20499999999999999</v>
      </c>
      <c r="I387" s="14">
        <v>24</v>
      </c>
      <c r="J387" s="14">
        <v>0</v>
      </c>
      <c r="K387" s="13" t="str">
        <f t="shared" ref="K387:K450" si="54">IF(G387&lt;18.5, "Underweight", IF(G387&lt;24.9, "Normal weight", IF(G387&lt;29.9, "Overweight", "Obese")))</f>
        <v>Normal weight</v>
      </c>
      <c r="L387" s="16" t="str">
        <f t="shared" ref="L387:L450" si="55">IF(J387=1,"Diabetes present","no diabetes")</f>
        <v>no diabetes</v>
      </c>
      <c r="M387" s="16" t="str">
        <f t="shared" ref="M387:M450" si="56">IF(I387&lt;13, "Child", IF(I387&lt;20, "Teen", IF(I387&lt;65, "Adult", "Senior")))</f>
        <v>Adult</v>
      </c>
      <c r="N387" s="16" t="str">
        <f t="shared" ref="N387:N450" si="57">IF(E387&lt;20, "Low", IF(E387&lt;40, "Medium", "High"))</f>
        <v>Low</v>
      </c>
      <c r="O387" s="16" t="str">
        <f t="shared" ref="O387:O450" si="58">IF(C387&lt;140, "Normal", IF(C387&lt;200, "Prediabetes", "Diabetes"))</f>
        <v>Normal</v>
      </c>
      <c r="P387" s="16" t="str">
        <f t="shared" ref="P387:P450" si="59">IF(B387&gt;3, "High Risk", "Low Risk")</f>
        <v>Low Risk</v>
      </c>
      <c r="Q387" s="16" t="str">
        <f t="shared" ref="Q387:Q450" si="60">IF(F387&lt;80, "Low", IF(F387&lt;=150, "Normal", "High"))</f>
        <v>Low</v>
      </c>
      <c r="R387" s="16" t="str">
        <f t="shared" ref="R387:R450" si="61">IF(D387&lt;60, "Low", IF(D387&lt;=80, "Normal", IF(D387&lt;=90, "Prehypertension", "Hypertension")))</f>
        <v>Low</v>
      </c>
      <c r="S387" s="35" t="str">
        <f t="shared" ref="S387:S450" si="62">IF(H387&lt;0.3, "Low DPF", IF(H387&lt;=0.6, "Medium DPF", "High DPF"))</f>
        <v>Low DPF</v>
      </c>
    </row>
    <row r="388" spans="1:19" x14ac:dyDescent="0.35">
      <c r="A388" s="9">
        <v>387</v>
      </c>
      <c r="B388" s="10">
        <v>5</v>
      </c>
      <c r="C388" s="10">
        <v>116</v>
      </c>
      <c r="D388" s="10">
        <v>74</v>
      </c>
      <c r="E388" s="10">
        <v>29</v>
      </c>
      <c r="F388" s="10">
        <v>80</v>
      </c>
      <c r="G388" s="11">
        <v>32.299999999999997</v>
      </c>
      <c r="H388" s="18">
        <v>0.66</v>
      </c>
      <c r="I388" s="10">
        <v>35</v>
      </c>
      <c r="J388" s="10">
        <v>1</v>
      </c>
      <c r="K388" s="9" t="str">
        <f t="shared" si="54"/>
        <v>Obese</v>
      </c>
      <c r="L388" s="12" t="str">
        <f t="shared" si="55"/>
        <v>Diabetes present</v>
      </c>
      <c r="M388" s="12" t="str">
        <f t="shared" si="56"/>
        <v>Adult</v>
      </c>
      <c r="N388" s="12" t="str">
        <f t="shared" si="57"/>
        <v>Medium</v>
      </c>
      <c r="O388" s="12" t="str">
        <f t="shared" si="58"/>
        <v>Normal</v>
      </c>
      <c r="P388" s="12" t="str">
        <f t="shared" si="59"/>
        <v>High Risk</v>
      </c>
      <c r="Q388" s="12" t="str">
        <f t="shared" si="60"/>
        <v>Normal</v>
      </c>
      <c r="R388" s="12" t="str">
        <f t="shared" si="61"/>
        <v>Normal</v>
      </c>
      <c r="S388" s="34" t="str">
        <f t="shared" si="62"/>
        <v>High DPF</v>
      </c>
    </row>
    <row r="389" spans="1:19" x14ac:dyDescent="0.35">
      <c r="A389" s="13">
        <v>388</v>
      </c>
      <c r="B389" s="14">
        <v>8</v>
      </c>
      <c r="C389" s="14">
        <v>105</v>
      </c>
      <c r="D389" s="14">
        <v>100</v>
      </c>
      <c r="E389" s="14">
        <v>36</v>
      </c>
      <c r="F389" s="14">
        <v>80</v>
      </c>
      <c r="G389" s="15">
        <v>43.3</v>
      </c>
      <c r="H389" s="19">
        <v>0.23899999999999999</v>
      </c>
      <c r="I389" s="14">
        <v>45</v>
      </c>
      <c r="J389" s="14">
        <v>1</v>
      </c>
      <c r="K389" s="13" t="str">
        <f t="shared" si="54"/>
        <v>Obese</v>
      </c>
      <c r="L389" s="16" t="str">
        <f t="shared" si="55"/>
        <v>Diabetes present</v>
      </c>
      <c r="M389" s="16" t="str">
        <f t="shared" si="56"/>
        <v>Adult</v>
      </c>
      <c r="N389" s="16" t="str">
        <f t="shared" si="57"/>
        <v>Medium</v>
      </c>
      <c r="O389" s="16" t="str">
        <f t="shared" si="58"/>
        <v>Normal</v>
      </c>
      <c r="P389" s="16" t="str">
        <f t="shared" si="59"/>
        <v>High Risk</v>
      </c>
      <c r="Q389" s="16" t="str">
        <f t="shared" si="60"/>
        <v>Normal</v>
      </c>
      <c r="R389" s="16" t="str">
        <f t="shared" si="61"/>
        <v>Hypertension</v>
      </c>
      <c r="S389" s="35" t="str">
        <f t="shared" si="62"/>
        <v>Low DPF</v>
      </c>
    </row>
    <row r="390" spans="1:19" x14ac:dyDescent="0.35">
      <c r="A390" s="9">
        <v>389</v>
      </c>
      <c r="B390" s="10">
        <v>5</v>
      </c>
      <c r="C390" s="10">
        <v>144</v>
      </c>
      <c r="D390" s="10">
        <v>82</v>
      </c>
      <c r="E390" s="10">
        <v>26</v>
      </c>
      <c r="F390" s="10">
        <v>285</v>
      </c>
      <c r="G390" s="11">
        <v>32</v>
      </c>
      <c r="H390" s="18">
        <v>0.45200000000000001</v>
      </c>
      <c r="I390" s="10">
        <v>58</v>
      </c>
      <c r="J390" s="10">
        <v>1</v>
      </c>
      <c r="K390" s="9" t="str">
        <f t="shared" si="54"/>
        <v>Obese</v>
      </c>
      <c r="L390" s="12" t="str">
        <f t="shared" si="55"/>
        <v>Diabetes present</v>
      </c>
      <c r="M390" s="12" t="str">
        <f t="shared" si="56"/>
        <v>Adult</v>
      </c>
      <c r="N390" s="12" t="str">
        <f t="shared" si="57"/>
        <v>Medium</v>
      </c>
      <c r="O390" s="12" t="str">
        <f t="shared" si="58"/>
        <v>Prediabetes</v>
      </c>
      <c r="P390" s="12" t="str">
        <f t="shared" si="59"/>
        <v>High Risk</v>
      </c>
      <c r="Q390" s="12" t="str">
        <f t="shared" si="60"/>
        <v>High</v>
      </c>
      <c r="R390" s="12" t="str">
        <f t="shared" si="61"/>
        <v>Prehypertension</v>
      </c>
      <c r="S390" s="34" t="str">
        <f t="shared" si="62"/>
        <v>Medium DPF</v>
      </c>
    </row>
    <row r="391" spans="1:19" x14ac:dyDescent="0.35">
      <c r="A391" s="13">
        <v>390</v>
      </c>
      <c r="B391" s="14">
        <v>3</v>
      </c>
      <c r="C391" s="14">
        <v>100</v>
      </c>
      <c r="D391" s="14">
        <v>68</v>
      </c>
      <c r="E391" s="14">
        <v>23</v>
      </c>
      <c r="F391" s="14">
        <v>81</v>
      </c>
      <c r="G391" s="15">
        <v>31.6</v>
      </c>
      <c r="H391" s="19">
        <v>0.94899999999999995</v>
      </c>
      <c r="I391" s="14">
        <v>28</v>
      </c>
      <c r="J391" s="14">
        <v>0</v>
      </c>
      <c r="K391" s="13" t="str">
        <f t="shared" si="54"/>
        <v>Obese</v>
      </c>
      <c r="L391" s="16" t="str">
        <f t="shared" si="55"/>
        <v>no diabetes</v>
      </c>
      <c r="M391" s="16" t="str">
        <f t="shared" si="56"/>
        <v>Adult</v>
      </c>
      <c r="N391" s="16" t="str">
        <f t="shared" si="57"/>
        <v>Medium</v>
      </c>
      <c r="O391" s="16" t="str">
        <f t="shared" si="58"/>
        <v>Normal</v>
      </c>
      <c r="P391" s="16" t="str">
        <f t="shared" si="59"/>
        <v>Low Risk</v>
      </c>
      <c r="Q391" s="16" t="str">
        <f t="shared" si="60"/>
        <v>Normal</v>
      </c>
      <c r="R391" s="16" t="str">
        <f t="shared" si="61"/>
        <v>Normal</v>
      </c>
      <c r="S391" s="35" t="str">
        <f t="shared" si="62"/>
        <v>High DPF</v>
      </c>
    </row>
    <row r="392" spans="1:19" x14ac:dyDescent="0.35">
      <c r="A392" s="9">
        <v>391</v>
      </c>
      <c r="B392" s="10">
        <v>1</v>
      </c>
      <c r="C392" s="10">
        <v>100</v>
      </c>
      <c r="D392" s="10">
        <v>66</v>
      </c>
      <c r="E392" s="10">
        <v>29</v>
      </c>
      <c r="F392" s="10">
        <v>196</v>
      </c>
      <c r="G392" s="11">
        <v>32</v>
      </c>
      <c r="H392" s="18">
        <v>0.44400000000000001</v>
      </c>
      <c r="I392" s="10">
        <v>42</v>
      </c>
      <c r="J392" s="10">
        <v>0</v>
      </c>
      <c r="K392" s="9" t="str">
        <f t="shared" si="54"/>
        <v>Obese</v>
      </c>
      <c r="L392" s="12" t="str">
        <f t="shared" si="55"/>
        <v>no diabetes</v>
      </c>
      <c r="M392" s="12" t="str">
        <f t="shared" si="56"/>
        <v>Adult</v>
      </c>
      <c r="N392" s="12" t="str">
        <f t="shared" si="57"/>
        <v>Medium</v>
      </c>
      <c r="O392" s="12" t="str">
        <f t="shared" si="58"/>
        <v>Normal</v>
      </c>
      <c r="P392" s="12" t="str">
        <f t="shared" si="59"/>
        <v>Low Risk</v>
      </c>
      <c r="Q392" s="12" t="str">
        <f t="shared" si="60"/>
        <v>High</v>
      </c>
      <c r="R392" s="12" t="str">
        <f t="shared" si="61"/>
        <v>Normal</v>
      </c>
      <c r="S392" s="34" t="str">
        <f t="shared" si="62"/>
        <v>Medium DPF</v>
      </c>
    </row>
    <row r="393" spans="1:19" x14ac:dyDescent="0.35">
      <c r="A393" s="13">
        <v>392</v>
      </c>
      <c r="B393" s="14">
        <v>5</v>
      </c>
      <c r="C393" s="14">
        <v>166</v>
      </c>
      <c r="D393" s="14">
        <v>76</v>
      </c>
      <c r="E393" s="14">
        <v>21</v>
      </c>
      <c r="F393" s="14">
        <v>80</v>
      </c>
      <c r="G393" s="15">
        <v>45.7</v>
      </c>
      <c r="H393" s="19">
        <v>0.34</v>
      </c>
      <c r="I393" s="14">
        <v>27</v>
      </c>
      <c r="J393" s="14">
        <v>1</v>
      </c>
      <c r="K393" s="13" t="str">
        <f t="shared" si="54"/>
        <v>Obese</v>
      </c>
      <c r="L393" s="16" t="str">
        <f t="shared" si="55"/>
        <v>Diabetes present</v>
      </c>
      <c r="M393" s="16" t="str">
        <f t="shared" si="56"/>
        <v>Adult</v>
      </c>
      <c r="N393" s="16" t="str">
        <f t="shared" si="57"/>
        <v>Medium</v>
      </c>
      <c r="O393" s="16" t="str">
        <f t="shared" si="58"/>
        <v>Prediabetes</v>
      </c>
      <c r="P393" s="16" t="str">
        <f t="shared" si="59"/>
        <v>High Risk</v>
      </c>
      <c r="Q393" s="16" t="str">
        <f t="shared" si="60"/>
        <v>Normal</v>
      </c>
      <c r="R393" s="16" t="str">
        <f t="shared" si="61"/>
        <v>Normal</v>
      </c>
      <c r="S393" s="35" t="str">
        <f t="shared" si="62"/>
        <v>Medium DPF</v>
      </c>
    </row>
    <row r="394" spans="1:19" x14ac:dyDescent="0.35">
      <c r="A394" s="9">
        <v>393</v>
      </c>
      <c r="B394" s="10">
        <v>1</v>
      </c>
      <c r="C394" s="10">
        <v>131</v>
      </c>
      <c r="D394" s="10">
        <v>64</v>
      </c>
      <c r="E394" s="10">
        <v>14</v>
      </c>
      <c r="F394" s="10">
        <v>415</v>
      </c>
      <c r="G394" s="11">
        <v>23.7</v>
      </c>
      <c r="H394" s="18">
        <v>0.38900000000000001</v>
      </c>
      <c r="I394" s="10">
        <v>21</v>
      </c>
      <c r="J394" s="10">
        <v>0</v>
      </c>
      <c r="K394" s="9" t="str">
        <f t="shared" si="54"/>
        <v>Normal weight</v>
      </c>
      <c r="L394" s="12" t="str">
        <f t="shared" si="55"/>
        <v>no diabetes</v>
      </c>
      <c r="M394" s="12" t="str">
        <f t="shared" si="56"/>
        <v>Adult</v>
      </c>
      <c r="N394" s="12" t="str">
        <f t="shared" si="57"/>
        <v>Low</v>
      </c>
      <c r="O394" s="12" t="str">
        <f t="shared" si="58"/>
        <v>Normal</v>
      </c>
      <c r="P394" s="12" t="str">
        <f t="shared" si="59"/>
        <v>Low Risk</v>
      </c>
      <c r="Q394" s="12" t="str">
        <f t="shared" si="60"/>
        <v>High</v>
      </c>
      <c r="R394" s="12" t="str">
        <f t="shared" si="61"/>
        <v>Normal</v>
      </c>
      <c r="S394" s="34" t="str">
        <f t="shared" si="62"/>
        <v>Medium DPF</v>
      </c>
    </row>
    <row r="395" spans="1:19" x14ac:dyDescent="0.35">
      <c r="A395" s="13">
        <v>394</v>
      </c>
      <c r="B395" s="14">
        <v>4</v>
      </c>
      <c r="C395" s="14">
        <v>116</v>
      </c>
      <c r="D395" s="14">
        <v>72</v>
      </c>
      <c r="E395" s="14">
        <v>12</v>
      </c>
      <c r="F395" s="14">
        <v>87</v>
      </c>
      <c r="G395" s="15">
        <v>22.1</v>
      </c>
      <c r="H395" s="19">
        <v>0.46300000000000002</v>
      </c>
      <c r="I395" s="14">
        <v>37</v>
      </c>
      <c r="J395" s="14">
        <v>0</v>
      </c>
      <c r="K395" s="13" t="str">
        <f t="shared" si="54"/>
        <v>Normal weight</v>
      </c>
      <c r="L395" s="16" t="str">
        <f t="shared" si="55"/>
        <v>no diabetes</v>
      </c>
      <c r="M395" s="16" t="str">
        <f t="shared" si="56"/>
        <v>Adult</v>
      </c>
      <c r="N395" s="16" t="str">
        <f t="shared" si="57"/>
        <v>Low</v>
      </c>
      <c r="O395" s="16" t="str">
        <f t="shared" si="58"/>
        <v>Normal</v>
      </c>
      <c r="P395" s="16" t="str">
        <f t="shared" si="59"/>
        <v>High Risk</v>
      </c>
      <c r="Q395" s="16" t="str">
        <f t="shared" si="60"/>
        <v>Normal</v>
      </c>
      <c r="R395" s="16" t="str">
        <f t="shared" si="61"/>
        <v>Normal</v>
      </c>
      <c r="S395" s="35" t="str">
        <f t="shared" si="62"/>
        <v>Medium DPF</v>
      </c>
    </row>
    <row r="396" spans="1:19" x14ac:dyDescent="0.35">
      <c r="A396" s="9">
        <v>395</v>
      </c>
      <c r="B396" s="10">
        <v>4</v>
      </c>
      <c r="C396" s="10">
        <v>158</v>
      </c>
      <c r="D396" s="10">
        <v>78</v>
      </c>
      <c r="E396" s="10">
        <v>21</v>
      </c>
      <c r="F396" s="10">
        <v>80</v>
      </c>
      <c r="G396" s="11">
        <v>32.9</v>
      </c>
      <c r="H396" s="18">
        <v>0.80300000000000005</v>
      </c>
      <c r="I396" s="10">
        <v>31</v>
      </c>
      <c r="J396" s="10">
        <v>1</v>
      </c>
      <c r="K396" s="9" t="str">
        <f t="shared" si="54"/>
        <v>Obese</v>
      </c>
      <c r="L396" s="12" t="str">
        <f t="shared" si="55"/>
        <v>Diabetes present</v>
      </c>
      <c r="M396" s="12" t="str">
        <f t="shared" si="56"/>
        <v>Adult</v>
      </c>
      <c r="N396" s="12" t="str">
        <f t="shared" si="57"/>
        <v>Medium</v>
      </c>
      <c r="O396" s="12" t="str">
        <f t="shared" si="58"/>
        <v>Prediabetes</v>
      </c>
      <c r="P396" s="12" t="str">
        <f t="shared" si="59"/>
        <v>High Risk</v>
      </c>
      <c r="Q396" s="12" t="str">
        <f t="shared" si="60"/>
        <v>Normal</v>
      </c>
      <c r="R396" s="12" t="str">
        <f t="shared" si="61"/>
        <v>Normal</v>
      </c>
      <c r="S396" s="34" t="str">
        <f t="shared" si="62"/>
        <v>High DPF</v>
      </c>
    </row>
    <row r="397" spans="1:19" x14ac:dyDescent="0.35">
      <c r="A397" s="13">
        <v>396</v>
      </c>
      <c r="B397" s="14">
        <v>2</v>
      </c>
      <c r="C397" s="14">
        <v>127</v>
      </c>
      <c r="D397" s="14">
        <v>58</v>
      </c>
      <c r="E397" s="14">
        <v>24</v>
      </c>
      <c r="F397" s="14">
        <v>275</v>
      </c>
      <c r="G397" s="15">
        <v>27.7</v>
      </c>
      <c r="H397" s="19">
        <v>1.6</v>
      </c>
      <c r="I397" s="14">
        <v>25</v>
      </c>
      <c r="J397" s="14">
        <v>0</v>
      </c>
      <c r="K397" s="13" t="str">
        <f t="shared" si="54"/>
        <v>Overweight</v>
      </c>
      <c r="L397" s="16" t="str">
        <f t="shared" si="55"/>
        <v>no diabetes</v>
      </c>
      <c r="M397" s="16" t="str">
        <f t="shared" si="56"/>
        <v>Adult</v>
      </c>
      <c r="N397" s="16" t="str">
        <f t="shared" si="57"/>
        <v>Medium</v>
      </c>
      <c r="O397" s="16" t="str">
        <f t="shared" si="58"/>
        <v>Normal</v>
      </c>
      <c r="P397" s="16" t="str">
        <f t="shared" si="59"/>
        <v>Low Risk</v>
      </c>
      <c r="Q397" s="16" t="str">
        <f t="shared" si="60"/>
        <v>High</v>
      </c>
      <c r="R397" s="16" t="str">
        <f t="shared" si="61"/>
        <v>Low</v>
      </c>
      <c r="S397" s="35" t="str">
        <f t="shared" si="62"/>
        <v>High DPF</v>
      </c>
    </row>
    <row r="398" spans="1:19" x14ac:dyDescent="0.35">
      <c r="A398" s="9">
        <v>397</v>
      </c>
      <c r="B398" s="10">
        <v>3</v>
      </c>
      <c r="C398" s="10">
        <v>96</v>
      </c>
      <c r="D398" s="10">
        <v>56</v>
      </c>
      <c r="E398" s="10">
        <v>34</v>
      </c>
      <c r="F398" s="10">
        <v>115</v>
      </c>
      <c r="G398" s="11">
        <v>24.7</v>
      </c>
      <c r="H398" s="18">
        <v>0.94399999999999995</v>
      </c>
      <c r="I398" s="10">
        <v>39</v>
      </c>
      <c r="J398" s="10">
        <v>0</v>
      </c>
      <c r="K398" s="9" t="str">
        <f t="shared" si="54"/>
        <v>Normal weight</v>
      </c>
      <c r="L398" s="12" t="str">
        <f t="shared" si="55"/>
        <v>no diabetes</v>
      </c>
      <c r="M398" s="12" t="str">
        <f t="shared" si="56"/>
        <v>Adult</v>
      </c>
      <c r="N398" s="12" t="str">
        <f t="shared" si="57"/>
        <v>Medium</v>
      </c>
      <c r="O398" s="12" t="str">
        <f t="shared" si="58"/>
        <v>Normal</v>
      </c>
      <c r="P398" s="12" t="str">
        <f t="shared" si="59"/>
        <v>Low Risk</v>
      </c>
      <c r="Q398" s="12" t="str">
        <f t="shared" si="60"/>
        <v>Normal</v>
      </c>
      <c r="R398" s="12" t="str">
        <f t="shared" si="61"/>
        <v>Low</v>
      </c>
      <c r="S398" s="34" t="str">
        <f t="shared" si="62"/>
        <v>High DPF</v>
      </c>
    </row>
    <row r="399" spans="1:19" x14ac:dyDescent="0.35">
      <c r="A399" s="13">
        <v>398</v>
      </c>
      <c r="B399" s="14">
        <v>4</v>
      </c>
      <c r="C399" s="14">
        <v>131</v>
      </c>
      <c r="D399" s="14">
        <v>66</v>
      </c>
      <c r="E399" s="14">
        <v>40</v>
      </c>
      <c r="F399" s="14">
        <v>80</v>
      </c>
      <c r="G399" s="15">
        <v>34.299999999999997</v>
      </c>
      <c r="H399" s="19">
        <v>0.19600000000000001</v>
      </c>
      <c r="I399" s="14">
        <v>22</v>
      </c>
      <c r="J399" s="14">
        <v>1</v>
      </c>
      <c r="K399" s="13" t="str">
        <f t="shared" si="54"/>
        <v>Obese</v>
      </c>
      <c r="L399" s="16" t="str">
        <f t="shared" si="55"/>
        <v>Diabetes present</v>
      </c>
      <c r="M399" s="16" t="str">
        <f t="shared" si="56"/>
        <v>Adult</v>
      </c>
      <c r="N399" s="16" t="str">
        <f t="shared" si="57"/>
        <v>High</v>
      </c>
      <c r="O399" s="16" t="str">
        <f t="shared" si="58"/>
        <v>Normal</v>
      </c>
      <c r="P399" s="16" t="str">
        <f t="shared" si="59"/>
        <v>High Risk</v>
      </c>
      <c r="Q399" s="16" t="str">
        <f t="shared" si="60"/>
        <v>Normal</v>
      </c>
      <c r="R399" s="16" t="str">
        <f t="shared" si="61"/>
        <v>Normal</v>
      </c>
      <c r="S399" s="35" t="str">
        <f t="shared" si="62"/>
        <v>Low DPF</v>
      </c>
    </row>
    <row r="400" spans="1:19" x14ac:dyDescent="0.35">
      <c r="A400" s="9">
        <v>399</v>
      </c>
      <c r="B400" s="10">
        <v>3</v>
      </c>
      <c r="C400" s="10">
        <v>82</v>
      </c>
      <c r="D400" s="10">
        <v>70</v>
      </c>
      <c r="E400" s="10">
        <v>21</v>
      </c>
      <c r="F400" s="10">
        <v>80</v>
      </c>
      <c r="G400" s="11">
        <v>21.1</v>
      </c>
      <c r="H400" s="18">
        <v>0.38900000000000001</v>
      </c>
      <c r="I400" s="10">
        <v>25</v>
      </c>
      <c r="J400" s="10">
        <v>0</v>
      </c>
      <c r="K400" s="9" t="str">
        <f t="shared" si="54"/>
        <v>Normal weight</v>
      </c>
      <c r="L400" s="12" t="str">
        <f t="shared" si="55"/>
        <v>no diabetes</v>
      </c>
      <c r="M400" s="12" t="str">
        <f t="shared" si="56"/>
        <v>Adult</v>
      </c>
      <c r="N400" s="12" t="str">
        <f t="shared" si="57"/>
        <v>Medium</v>
      </c>
      <c r="O400" s="12" t="str">
        <f t="shared" si="58"/>
        <v>Normal</v>
      </c>
      <c r="P400" s="12" t="str">
        <f t="shared" si="59"/>
        <v>Low Risk</v>
      </c>
      <c r="Q400" s="12" t="str">
        <f t="shared" si="60"/>
        <v>Normal</v>
      </c>
      <c r="R400" s="12" t="str">
        <f t="shared" si="61"/>
        <v>Normal</v>
      </c>
      <c r="S400" s="34" t="str">
        <f t="shared" si="62"/>
        <v>Medium DPF</v>
      </c>
    </row>
    <row r="401" spans="1:19" x14ac:dyDescent="0.35">
      <c r="A401" s="13">
        <v>400</v>
      </c>
      <c r="B401" s="14">
        <v>3</v>
      </c>
      <c r="C401" s="14">
        <v>193</v>
      </c>
      <c r="D401" s="14">
        <v>70</v>
      </c>
      <c r="E401" s="14">
        <v>31</v>
      </c>
      <c r="F401" s="14">
        <v>80</v>
      </c>
      <c r="G401" s="15">
        <v>34.9</v>
      </c>
      <c r="H401" s="19">
        <v>0.24099999999999999</v>
      </c>
      <c r="I401" s="14">
        <v>25</v>
      </c>
      <c r="J401" s="14">
        <v>1</v>
      </c>
      <c r="K401" s="13" t="str">
        <f t="shared" si="54"/>
        <v>Obese</v>
      </c>
      <c r="L401" s="16" t="str">
        <f t="shared" si="55"/>
        <v>Diabetes present</v>
      </c>
      <c r="M401" s="16" t="str">
        <f t="shared" si="56"/>
        <v>Adult</v>
      </c>
      <c r="N401" s="16" t="str">
        <f t="shared" si="57"/>
        <v>Medium</v>
      </c>
      <c r="O401" s="16" t="str">
        <f t="shared" si="58"/>
        <v>Prediabetes</v>
      </c>
      <c r="P401" s="16" t="str">
        <f t="shared" si="59"/>
        <v>Low Risk</v>
      </c>
      <c r="Q401" s="16" t="str">
        <f t="shared" si="60"/>
        <v>Normal</v>
      </c>
      <c r="R401" s="16" t="str">
        <f t="shared" si="61"/>
        <v>Normal</v>
      </c>
      <c r="S401" s="35" t="str">
        <f t="shared" si="62"/>
        <v>Low DPF</v>
      </c>
    </row>
    <row r="402" spans="1:19" x14ac:dyDescent="0.35">
      <c r="A402" s="9">
        <v>401</v>
      </c>
      <c r="B402" s="10">
        <v>4</v>
      </c>
      <c r="C402" s="10">
        <v>95</v>
      </c>
      <c r="D402" s="10">
        <v>64</v>
      </c>
      <c r="E402" s="10">
        <v>21</v>
      </c>
      <c r="F402" s="10">
        <v>80</v>
      </c>
      <c r="G402" s="11">
        <v>32</v>
      </c>
      <c r="H402" s="18">
        <v>0.161</v>
      </c>
      <c r="I402" s="10">
        <v>31</v>
      </c>
      <c r="J402" s="10">
        <v>1</v>
      </c>
      <c r="K402" s="9" t="str">
        <f t="shared" si="54"/>
        <v>Obese</v>
      </c>
      <c r="L402" s="12" t="str">
        <f t="shared" si="55"/>
        <v>Diabetes present</v>
      </c>
      <c r="M402" s="12" t="str">
        <f t="shared" si="56"/>
        <v>Adult</v>
      </c>
      <c r="N402" s="12" t="str">
        <f t="shared" si="57"/>
        <v>Medium</v>
      </c>
      <c r="O402" s="12" t="str">
        <f t="shared" si="58"/>
        <v>Normal</v>
      </c>
      <c r="P402" s="12" t="str">
        <f t="shared" si="59"/>
        <v>High Risk</v>
      </c>
      <c r="Q402" s="12" t="str">
        <f t="shared" si="60"/>
        <v>Normal</v>
      </c>
      <c r="R402" s="12" t="str">
        <f t="shared" si="61"/>
        <v>Normal</v>
      </c>
      <c r="S402" s="34" t="str">
        <f t="shared" si="62"/>
        <v>Low DPF</v>
      </c>
    </row>
    <row r="403" spans="1:19" x14ac:dyDescent="0.35">
      <c r="A403" s="13">
        <v>402</v>
      </c>
      <c r="B403" s="14">
        <v>6</v>
      </c>
      <c r="C403" s="14">
        <v>137</v>
      </c>
      <c r="D403" s="14">
        <v>61</v>
      </c>
      <c r="E403" s="14">
        <v>21</v>
      </c>
      <c r="F403" s="14">
        <v>80</v>
      </c>
      <c r="G403" s="15">
        <v>24.2</v>
      </c>
      <c r="H403" s="19">
        <v>0.151</v>
      </c>
      <c r="I403" s="14">
        <v>55</v>
      </c>
      <c r="J403" s="14">
        <v>0</v>
      </c>
      <c r="K403" s="13" t="str">
        <f t="shared" si="54"/>
        <v>Normal weight</v>
      </c>
      <c r="L403" s="16" t="str">
        <f t="shared" si="55"/>
        <v>no diabetes</v>
      </c>
      <c r="M403" s="16" t="str">
        <f t="shared" si="56"/>
        <v>Adult</v>
      </c>
      <c r="N403" s="16" t="str">
        <f t="shared" si="57"/>
        <v>Medium</v>
      </c>
      <c r="O403" s="16" t="str">
        <f t="shared" si="58"/>
        <v>Normal</v>
      </c>
      <c r="P403" s="16" t="str">
        <f t="shared" si="59"/>
        <v>High Risk</v>
      </c>
      <c r="Q403" s="16" t="str">
        <f t="shared" si="60"/>
        <v>Normal</v>
      </c>
      <c r="R403" s="16" t="str">
        <f t="shared" si="61"/>
        <v>Normal</v>
      </c>
      <c r="S403" s="35" t="str">
        <f t="shared" si="62"/>
        <v>Low DPF</v>
      </c>
    </row>
    <row r="404" spans="1:19" x14ac:dyDescent="0.35">
      <c r="A404" s="9">
        <v>403</v>
      </c>
      <c r="B404" s="10">
        <v>5</v>
      </c>
      <c r="C404" s="10">
        <v>136</v>
      </c>
      <c r="D404" s="10">
        <v>84</v>
      </c>
      <c r="E404" s="10">
        <v>41</v>
      </c>
      <c r="F404" s="10">
        <v>88</v>
      </c>
      <c r="G404" s="11">
        <v>35</v>
      </c>
      <c r="H404" s="18">
        <v>0.28599999999999998</v>
      </c>
      <c r="I404" s="10">
        <v>35</v>
      </c>
      <c r="J404" s="10">
        <v>1</v>
      </c>
      <c r="K404" s="9" t="str">
        <f t="shared" si="54"/>
        <v>Obese</v>
      </c>
      <c r="L404" s="12" t="str">
        <f t="shared" si="55"/>
        <v>Diabetes present</v>
      </c>
      <c r="M404" s="12" t="str">
        <f t="shared" si="56"/>
        <v>Adult</v>
      </c>
      <c r="N404" s="12" t="str">
        <f t="shared" si="57"/>
        <v>High</v>
      </c>
      <c r="O404" s="12" t="str">
        <f t="shared" si="58"/>
        <v>Normal</v>
      </c>
      <c r="P404" s="12" t="str">
        <f t="shared" si="59"/>
        <v>High Risk</v>
      </c>
      <c r="Q404" s="12" t="str">
        <f t="shared" si="60"/>
        <v>Normal</v>
      </c>
      <c r="R404" s="12" t="str">
        <f t="shared" si="61"/>
        <v>Prehypertension</v>
      </c>
      <c r="S404" s="34" t="str">
        <f t="shared" si="62"/>
        <v>Low DPF</v>
      </c>
    </row>
    <row r="405" spans="1:19" x14ac:dyDescent="0.35">
      <c r="A405" s="13">
        <v>404</v>
      </c>
      <c r="B405" s="14">
        <v>9</v>
      </c>
      <c r="C405" s="14">
        <v>72</v>
      </c>
      <c r="D405" s="14">
        <v>78</v>
      </c>
      <c r="E405" s="14">
        <v>25</v>
      </c>
      <c r="F405" s="14">
        <v>80</v>
      </c>
      <c r="G405" s="15">
        <v>31.6</v>
      </c>
      <c r="H405" s="19">
        <v>0.28000000000000003</v>
      </c>
      <c r="I405" s="14">
        <v>38</v>
      </c>
      <c r="J405" s="14">
        <v>0</v>
      </c>
      <c r="K405" s="13" t="str">
        <f t="shared" si="54"/>
        <v>Obese</v>
      </c>
      <c r="L405" s="16" t="str">
        <f t="shared" si="55"/>
        <v>no diabetes</v>
      </c>
      <c r="M405" s="16" t="str">
        <f t="shared" si="56"/>
        <v>Adult</v>
      </c>
      <c r="N405" s="16" t="str">
        <f t="shared" si="57"/>
        <v>Medium</v>
      </c>
      <c r="O405" s="16" t="str">
        <f t="shared" si="58"/>
        <v>Normal</v>
      </c>
      <c r="P405" s="16" t="str">
        <f t="shared" si="59"/>
        <v>High Risk</v>
      </c>
      <c r="Q405" s="16" t="str">
        <f t="shared" si="60"/>
        <v>Normal</v>
      </c>
      <c r="R405" s="16" t="str">
        <f t="shared" si="61"/>
        <v>Normal</v>
      </c>
      <c r="S405" s="35" t="str">
        <f t="shared" si="62"/>
        <v>Low DPF</v>
      </c>
    </row>
    <row r="406" spans="1:19" x14ac:dyDescent="0.35">
      <c r="A406" s="9">
        <v>405</v>
      </c>
      <c r="B406" s="10">
        <v>5</v>
      </c>
      <c r="C406" s="10">
        <v>168</v>
      </c>
      <c r="D406" s="10">
        <v>64</v>
      </c>
      <c r="E406" s="10">
        <v>21</v>
      </c>
      <c r="F406" s="10">
        <v>80</v>
      </c>
      <c r="G406" s="11">
        <v>32.9</v>
      </c>
      <c r="H406" s="18">
        <v>0.13500000000000001</v>
      </c>
      <c r="I406" s="10">
        <v>41</v>
      </c>
      <c r="J406" s="10">
        <v>1</v>
      </c>
      <c r="K406" s="9" t="str">
        <f t="shared" si="54"/>
        <v>Obese</v>
      </c>
      <c r="L406" s="12" t="str">
        <f t="shared" si="55"/>
        <v>Diabetes present</v>
      </c>
      <c r="M406" s="12" t="str">
        <f t="shared" si="56"/>
        <v>Adult</v>
      </c>
      <c r="N406" s="12" t="str">
        <f t="shared" si="57"/>
        <v>Medium</v>
      </c>
      <c r="O406" s="12" t="str">
        <f t="shared" si="58"/>
        <v>Prediabetes</v>
      </c>
      <c r="P406" s="12" t="str">
        <f t="shared" si="59"/>
        <v>High Risk</v>
      </c>
      <c r="Q406" s="12" t="str">
        <f t="shared" si="60"/>
        <v>Normal</v>
      </c>
      <c r="R406" s="12" t="str">
        <f t="shared" si="61"/>
        <v>Normal</v>
      </c>
      <c r="S406" s="34" t="str">
        <f t="shared" si="62"/>
        <v>Low DPF</v>
      </c>
    </row>
    <row r="407" spans="1:19" x14ac:dyDescent="0.35">
      <c r="A407" s="13">
        <v>406</v>
      </c>
      <c r="B407" s="14">
        <v>2</v>
      </c>
      <c r="C407" s="14">
        <v>123</v>
      </c>
      <c r="D407" s="14">
        <v>48</v>
      </c>
      <c r="E407" s="14">
        <v>32</v>
      </c>
      <c r="F407" s="14">
        <v>165</v>
      </c>
      <c r="G407" s="15">
        <v>42.1</v>
      </c>
      <c r="H407" s="19">
        <v>0.52</v>
      </c>
      <c r="I407" s="14">
        <v>26</v>
      </c>
      <c r="J407" s="14">
        <v>0</v>
      </c>
      <c r="K407" s="13" t="str">
        <f t="shared" si="54"/>
        <v>Obese</v>
      </c>
      <c r="L407" s="16" t="str">
        <f t="shared" si="55"/>
        <v>no diabetes</v>
      </c>
      <c r="M407" s="16" t="str">
        <f t="shared" si="56"/>
        <v>Adult</v>
      </c>
      <c r="N407" s="16" t="str">
        <f t="shared" si="57"/>
        <v>Medium</v>
      </c>
      <c r="O407" s="16" t="str">
        <f t="shared" si="58"/>
        <v>Normal</v>
      </c>
      <c r="P407" s="16" t="str">
        <f t="shared" si="59"/>
        <v>Low Risk</v>
      </c>
      <c r="Q407" s="16" t="str">
        <f t="shared" si="60"/>
        <v>High</v>
      </c>
      <c r="R407" s="16" t="str">
        <f t="shared" si="61"/>
        <v>Low</v>
      </c>
      <c r="S407" s="35" t="str">
        <f t="shared" si="62"/>
        <v>Medium DPF</v>
      </c>
    </row>
    <row r="408" spans="1:19" x14ac:dyDescent="0.35">
      <c r="A408" s="9">
        <v>407</v>
      </c>
      <c r="B408" s="10">
        <v>4</v>
      </c>
      <c r="C408" s="10">
        <v>115</v>
      </c>
      <c r="D408" s="10">
        <v>72</v>
      </c>
      <c r="E408" s="10">
        <v>21</v>
      </c>
      <c r="F408" s="10">
        <v>80</v>
      </c>
      <c r="G408" s="11">
        <v>28.9</v>
      </c>
      <c r="H408" s="18">
        <v>0.376</v>
      </c>
      <c r="I408" s="10">
        <v>46</v>
      </c>
      <c r="J408" s="10">
        <v>1</v>
      </c>
      <c r="K408" s="9" t="str">
        <f t="shared" si="54"/>
        <v>Overweight</v>
      </c>
      <c r="L408" s="12" t="str">
        <f t="shared" si="55"/>
        <v>Diabetes present</v>
      </c>
      <c r="M408" s="12" t="str">
        <f t="shared" si="56"/>
        <v>Adult</v>
      </c>
      <c r="N408" s="12" t="str">
        <f t="shared" si="57"/>
        <v>Medium</v>
      </c>
      <c r="O408" s="12" t="str">
        <f t="shared" si="58"/>
        <v>Normal</v>
      </c>
      <c r="P408" s="12" t="str">
        <f t="shared" si="59"/>
        <v>High Risk</v>
      </c>
      <c r="Q408" s="12" t="str">
        <f t="shared" si="60"/>
        <v>Normal</v>
      </c>
      <c r="R408" s="12" t="str">
        <f t="shared" si="61"/>
        <v>Normal</v>
      </c>
      <c r="S408" s="34" t="str">
        <f t="shared" si="62"/>
        <v>Medium DPF</v>
      </c>
    </row>
    <row r="409" spans="1:19" x14ac:dyDescent="0.35">
      <c r="A409" s="13">
        <v>408</v>
      </c>
      <c r="B409" s="14">
        <v>4</v>
      </c>
      <c r="C409" s="14">
        <v>101</v>
      </c>
      <c r="D409" s="14">
        <v>62</v>
      </c>
      <c r="E409" s="14">
        <v>21</v>
      </c>
      <c r="F409" s="14">
        <v>80</v>
      </c>
      <c r="G409" s="15">
        <v>21.9</v>
      </c>
      <c r="H409" s="19">
        <v>0.33600000000000002</v>
      </c>
      <c r="I409" s="14">
        <v>25</v>
      </c>
      <c r="J409" s="14">
        <v>0</v>
      </c>
      <c r="K409" s="13" t="str">
        <f t="shared" si="54"/>
        <v>Normal weight</v>
      </c>
      <c r="L409" s="16" t="str">
        <f t="shared" si="55"/>
        <v>no diabetes</v>
      </c>
      <c r="M409" s="16" t="str">
        <f t="shared" si="56"/>
        <v>Adult</v>
      </c>
      <c r="N409" s="16" t="str">
        <f t="shared" si="57"/>
        <v>Medium</v>
      </c>
      <c r="O409" s="16" t="str">
        <f t="shared" si="58"/>
        <v>Normal</v>
      </c>
      <c r="P409" s="16" t="str">
        <f t="shared" si="59"/>
        <v>High Risk</v>
      </c>
      <c r="Q409" s="16" t="str">
        <f t="shared" si="60"/>
        <v>Normal</v>
      </c>
      <c r="R409" s="16" t="str">
        <f t="shared" si="61"/>
        <v>Normal</v>
      </c>
      <c r="S409" s="35" t="str">
        <f t="shared" si="62"/>
        <v>Medium DPF</v>
      </c>
    </row>
    <row r="410" spans="1:19" x14ac:dyDescent="0.35">
      <c r="A410" s="9">
        <v>409</v>
      </c>
      <c r="B410" s="10">
        <v>8</v>
      </c>
      <c r="C410" s="10">
        <v>197</v>
      </c>
      <c r="D410" s="10">
        <v>74</v>
      </c>
      <c r="E410" s="10">
        <v>21</v>
      </c>
      <c r="F410" s="10">
        <v>80</v>
      </c>
      <c r="G410" s="11">
        <v>25.9</v>
      </c>
      <c r="H410" s="18">
        <v>1.1910000000000001</v>
      </c>
      <c r="I410" s="10">
        <v>39</v>
      </c>
      <c r="J410" s="10">
        <v>1</v>
      </c>
      <c r="K410" s="9" t="str">
        <f t="shared" si="54"/>
        <v>Overweight</v>
      </c>
      <c r="L410" s="12" t="str">
        <f t="shared" si="55"/>
        <v>Diabetes present</v>
      </c>
      <c r="M410" s="12" t="str">
        <f t="shared" si="56"/>
        <v>Adult</v>
      </c>
      <c r="N410" s="12" t="str">
        <f t="shared" si="57"/>
        <v>Medium</v>
      </c>
      <c r="O410" s="12" t="str">
        <f t="shared" si="58"/>
        <v>Prediabetes</v>
      </c>
      <c r="P410" s="12" t="str">
        <f t="shared" si="59"/>
        <v>High Risk</v>
      </c>
      <c r="Q410" s="12" t="str">
        <f t="shared" si="60"/>
        <v>Normal</v>
      </c>
      <c r="R410" s="12" t="str">
        <f t="shared" si="61"/>
        <v>Normal</v>
      </c>
      <c r="S410" s="34" t="str">
        <f t="shared" si="62"/>
        <v>High DPF</v>
      </c>
    </row>
    <row r="411" spans="1:19" x14ac:dyDescent="0.35">
      <c r="A411" s="13">
        <v>410</v>
      </c>
      <c r="B411" s="14">
        <v>1</v>
      </c>
      <c r="C411" s="14">
        <v>172</v>
      </c>
      <c r="D411" s="14">
        <v>68</v>
      </c>
      <c r="E411" s="14">
        <v>49</v>
      </c>
      <c r="F411" s="14">
        <v>579</v>
      </c>
      <c r="G411" s="15">
        <v>42.4</v>
      </c>
      <c r="H411" s="19">
        <v>0.70199999999999996</v>
      </c>
      <c r="I411" s="14">
        <v>28</v>
      </c>
      <c r="J411" s="14">
        <v>1</v>
      </c>
      <c r="K411" s="13" t="str">
        <f t="shared" si="54"/>
        <v>Obese</v>
      </c>
      <c r="L411" s="16" t="str">
        <f t="shared" si="55"/>
        <v>Diabetes present</v>
      </c>
      <c r="M411" s="16" t="str">
        <f t="shared" si="56"/>
        <v>Adult</v>
      </c>
      <c r="N411" s="16" t="str">
        <f t="shared" si="57"/>
        <v>High</v>
      </c>
      <c r="O411" s="16" t="str">
        <f t="shared" si="58"/>
        <v>Prediabetes</v>
      </c>
      <c r="P411" s="16" t="str">
        <f t="shared" si="59"/>
        <v>Low Risk</v>
      </c>
      <c r="Q411" s="16" t="str">
        <f t="shared" si="60"/>
        <v>High</v>
      </c>
      <c r="R411" s="16" t="str">
        <f t="shared" si="61"/>
        <v>Normal</v>
      </c>
      <c r="S411" s="35" t="str">
        <f t="shared" si="62"/>
        <v>High DPF</v>
      </c>
    </row>
    <row r="412" spans="1:19" x14ac:dyDescent="0.35">
      <c r="A412" s="9">
        <v>411</v>
      </c>
      <c r="B412" s="10">
        <v>6</v>
      </c>
      <c r="C412" s="10">
        <v>102</v>
      </c>
      <c r="D412" s="10">
        <v>90</v>
      </c>
      <c r="E412" s="10">
        <v>39</v>
      </c>
      <c r="F412" s="10">
        <v>80</v>
      </c>
      <c r="G412" s="11">
        <v>35.700000000000003</v>
      </c>
      <c r="H412" s="18">
        <v>0.67400000000000004</v>
      </c>
      <c r="I412" s="10">
        <v>28</v>
      </c>
      <c r="J412" s="10">
        <v>0</v>
      </c>
      <c r="K412" s="9" t="str">
        <f t="shared" si="54"/>
        <v>Obese</v>
      </c>
      <c r="L412" s="12" t="str">
        <f t="shared" si="55"/>
        <v>no diabetes</v>
      </c>
      <c r="M412" s="12" t="str">
        <f t="shared" si="56"/>
        <v>Adult</v>
      </c>
      <c r="N412" s="12" t="str">
        <f t="shared" si="57"/>
        <v>Medium</v>
      </c>
      <c r="O412" s="12" t="str">
        <f t="shared" si="58"/>
        <v>Normal</v>
      </c>
      <c r="P412" s="12" t="str">
        <f t="shared" si="59"/>
        <v>High Risk</v>
      </c>
      <c r="Q412" s="12" t="str">
        <f t="shared" si="60"/>
        <v>Normal</v>
      </c>
      <c r="R412" s="12" t="str">
        <f t="shared" si="61"/>
        <v>Prehypertension</v>
      </c>
      <c r="S412" s="34" t="str">
        <f t="shared" si="62"/>
        <v>High DPF</v>
      </c>
    </row>
    <row r="413" spans="1:19" x14ac:dyDescent="0.35">
      <c r="A413" s="13">
        <v>412</v>
      </c>
      <c r="B413" s="14">
        <v>1</v>
      </c>
      <c r="C413" s="14">
        <v>112</v>
      </c>
      <c r="D413" s="14">
        <v>72</v>
      </c>
      <c r="E413" s="14">
        <v>30</v>
      </c>
      <c r="F413" s="14">
        <v>176</v>
      </c>
      <c r="G413" s="15">
        <v>34.4</v>
      </c>
      <c r="H413" s="19">
        <v>0.52800000000000002</v>
      </c>
      <c r="I413" s="14">
        <v>25</v>
      </c>
      <c r="J413" s="14">
        <v>0</v>
      </c>
      <c r="K413" s="13" t="str">
        <f t="shared" si="54"/>
        <v>Obese</v>
      </c>
      <c r="L413" s="16" t="str">
        <f t="shared" si="55"/>
        <v>no diabetes</v>
      </c>
      <c r="M413" s="16" t="str">
        <f t="shared" si="56"/>
        <v>Adult</v>
      </c>
      <c r="N413" s="16" t="str">
        <f t="shared" si="57"/>
        <v>Medium</v>
      </c>
      <c r="O413" s="16" t="str">
        <f t="shared" si="58"/>
        <v>Normal</v>
      </c>
      <c r="P413" s="16" t="str">
        <f t="shared" si="59"/>
        <v>Low Risk</v>
      </c>
      <c r="Q413" s="16" t="str">
        <f t="shared" si="60"/>
        <v>High</v>
      </c>
      <c r="R413" s="16" t="str">
        <f t="shared" si="61"/>
        <v>Normal</v>
      </c>
      <c r="S413" s="35" t="str">
        <f t="shared" si="62"/>
        <v>Medium DPF</v>
      </c>
    </row>
    <row r="414" spans="1:19" x14ac:dyDescent="0.35">
      <c r="A414" s="9">
        <v>413</v>
      </c>
      <c r="B414" s="10">
        <v>1</v>
      </c>
      <c r="C414" s="10">
        <v>143</v>
      </c>
      <c r="D414" s="10">
        <v>84</v>
      </c>
      <c r="E414" s="10">
        <v>23</v>
      </c>
      <c r="F414" s="10">
        <v>310</v>
      </c>
      <c r="G414" s="11">
        <v>42.4</v>
      </c>
      <c r="H414" s="18">
        <v>1.0760000000000001</v>
      </c>
      <c r="I414" s="10">
        <v>22</v>
      </c>
      <c r="J414" s="10">
        <v>0</v>
      </c>
      <c r="K414" s="9" t="str">
        <f t="shared" si="54"/>
        <v>Obese</v>
      </c>
      <c r="L414" s="12" t="str">
        <f t="shared" si="55"/>
        <v>no diabetes</v>
      </c>
      <c r="M414" s="12" t="str">
        <f t="shared" si="56"/>
        <v>Adult</v>
      </c>
      <c r="N414" s="12" t="str">
        <f t="shared" si="57"/>
        <v>Medium</v>
      </c>
      <c r="O414" s="12" t="str">
        <f t="shared" si="58"/>
        <v>Prediabetes</v>
      </c>
      <c r="P414" s="12" t="str">
        <f t="shared" si="59"/>
        <v>Low Risk</v>
      </c>
      <c r="Q414" s="12" t="str">
        <f t="shared" si="60"/>
        <v>High</v>
      </c>
      <c r="R414" s="12" t="str">
        <f t="shared" si="61"/>
        <v>Prehypertension</v>
      </c>
      <c r="S414" s="34" t="str">
        <f t="shared" si="62"/>
        <v>High DPF</v>
      </c>
    </row>
    <row r="415" spans="1:19" x14ac:dyDescent="0.35">
      <c r="A415" s="13">
        <v>414</v>
      </c>
      <c r="B415" s="14">
        <v>1</v>
      </c>
      <c r="C415" s="14">
        <v>143</v>
      </c>
      <c r="D415" s="14">
        <v>74</v>
      </c>
      <c r="E415" s="14">
        <v>22</v>
      </c>
      <c r="F415" s="14">
        <v>61</v>
      </c>
      <c r="G415" s="15">
        <v>26.2</v>
      </c>
      <c r="H415" s="19">
        <v>0.25600000000000001</v>
      </c>
      <c r="I415" s="14">
        <v>21</v>
      </c>
      <c r="J415" s="14">
        <v>0</v>
      </c>
      <c r="K415" s="13" t="str">
        <f t="shared" si="54"/>
        <v>Overweight</v>
      </c>
      <c r="L415" s="16" t="str">
        <f t="shared" si="55"/>
        <v>no diabetes</v>
      </c>
      <c r="M415" s="16" t="str">
        <f t="shared" si="56"/>
        <v>Adult</v>
      </c>
      <c r="N415" s="16" t="str">
        <f t="shared" si="57"/>
        <v>Medium</v>
      </c>
      <c r="O415" s="16" t="str">
        <f t="shared" si="58"/>
        <v>Prediabetes</v>
      </c>
      <c r="P415" s="16" t="str">
        <f t="shared" si="59"/>
        <v>Low Risk</v>
      </c>
      <c r="Q415" s="16" t="str">
        <f t="shared" si="60"/>
        <v>Low</v>
      </c>
      <c r="R415" s="16" t="str">
        <f t="shared" si="61"/>
        <v>Normal</v>
      </c>
      <c r="S415" s="35" t="str">
        <f t="shared" si="62"/>
        <v>Low DPF</v>
      </c>
    </row>
    <row r="416" spans="1:19" x14ac:dyDescent="0.35">
      <c r="A416" s="9">
        <v>415</v>
      </c>
      <c r="B416" s="10">
        <v>4</v>
      </c>
      <c r="C416" s="10">
        <v>138</v>
      </c>
      <c r="D416" s="10">
        <v>60</v>
      </c>
      <c r="E416" s="10">
        <v>35</v>
      </c>
      <c r="F416" s="10">
        <v>167</v>
      </c>
      <c r="G416" s="11">
        <v>34.6</v>
      </c>
      <c r="H416" s="18">
        <v>0.53400000000000003</v>
      </c>
      <c r="I416" s="10">
        <v>21</v>
      </c>
      <c r="J416" s="10">
        <v>1</v>
      </c>
      <c r="K416" s="9" t="str">
        <f t="shared" si="54"/>
        <v>Obese</v>
      </c>
      <c r="L416" s="12" t="str">
        <f t="shared" si="55"/>
        <v>Diabetes present</v>
      </c>
      <c r="M416" s="12" t="str">
        <f t="shared" si="56"/>
        <v>Adult</v>
      </c>
      <c r="N416" s="12" t="str">
        <f t="shared" si="57"/>
        <v>Medium</v>
      </c>
      <c r="O416" s="12" t="str">
        <f t="shared" si="58"/>
        <v>Normal</v>
      </c>
      <c r="P416" s="12" t="str">
        <f t="shared" si="59"/>
        <v>High Risk</v>
      </c>
      <c r="Q416" s="12" t="str">
        <f t="shared" si="60"/>
        <v>High</v>
      </c>
      <c r="R416" s="12" t="str">
        <f t="shared" si="61"/>
        <v>Normal</v>
      </c>
      <c r="S416" s="34" t="str">
        <f t="shared" si="62"/>
        <v>Medium DPF</v>
      </c>
    </row>
    <row r="417" spans="1:19" x14ac:dyDescent="0.35">
      <c r="A417" s="13">
        <v>416</v>
      </c>
      <c r="B417" s="14">
        <v>3</v>
      </c>
      <c r="C417" s="14">
        <v>173</v>
      </c>
      <c r="D417" s="14">
        <v>84</v>
      </c>
      <c r="E417" s="14">
        <v>33</v>
      </c>
      <c r="F417" s="14">
        <v>474</v>
      </c>
      <c r="G417" s="15">
        <v>35.700000000000003</v>
      </c>
      <c r="H417" s="19">
        <v>0.25800000000000001</v>
      </c>
      <c r="I417" s="14">
        <v>22</v>
      </c>
      <c r="J417" s="14">
        <v>1</v>
      </c>
      <c r="K417" s="13" t="str">
        <f t="shared" si="54"/>
        <v>Obese</v>
      </c>
      <c r="L417" s="16" t="str">
        <f t="shared" si="55"/>
        <v>Diabetes present</v>
      </c>
      <c r="M417" s="16" t="str">
        <f t="shared" si="56"/>
        <v>Adult</v>
      </c>
      <c r="N417" s="16" t="str">
        <f t="shared" si="57"/>
        <v>Medium</v>
      </c>
      <c r="O417" s="16" t="str">
        <f t="shared" si="58"/>
        <v>Prediabetes</v>
      </c>
      <c r="P417" s="16" t="str">
        <f t="shared" si="59"/>
        <v>Low Risk</v>
      </c>
      <c r="Q417" s="16" t="str">
        <f t="shared" si="60"/>
        <v>High</v>
      </c>
      <c r="R417" s="16" t="str">
        <f t="shared" si="61"/>
        <v>Prehypertension</v>
      </c>
      <c r="S417" s="35" t="str">
        <f t="shared" si="62"/>
        <v>Low DPF</v>
      </c>
    </row>
    <row r="418" spans="1:19" x14ac:dyDescent="0.35">
      <c r="A418" s="9">
        <v>417</v>
      </c>
      <c r="B418" s="10">
        <v>1</v>
      </c>
      <c r="C418" s="10">
        <v>97</v>
      </c>
      <c r="D418" s="10">
        <v>68</v>
      </c>
      <c r="E418" s="10">
        <v>21</v>
      </c>
      <c r="F418" s="10">
        <v>80</v>
      </c>
      <c r="G418" s="11">
        <v>27.2</v>
      </c>
      <c r="H418" s="18">
        <v>1.095</v>
      </c>
      <c r="I418" s="10">
        <v>22</v>
      </c>
      <c r="J418" s="10">
        <v>0</v>
      </c>
      <c r="K418" s="9" t="str">
        <f t="shared" si="54"/>
        <v>Overweight</v>
      </c>
      <c r="L418" s="12" t="str">
        <f t="shared" si="55"/>
        <v>no diabetes</v>
      </c>
      <c r="M418" s="12" t="str">
        <f t="shared" si="56"/>
        <v>Adult</v>
      </c>
      <c r="N418" s="12" t="str">
        <f t="shared" si="57"/>
        <v>Medium</v>
      </c>
      <c r="O418" s="12" t="str">
        <f t="shared" si="58"/>
        <v>Normal</v>
      </c>
      <c r="P418" s="12" t="str">
        <f t="shared" si="59"/>
        <v>Low Risk</v>
      </c>
      <c r="Q418" s="12" t="str">
        <f t="shared" si="60"/>
        <v>Normal</v>
      </c>
      <c r="R418" s="12" t="str">
        <f t="shared" si="61"/>
        <v>Normal</v>
      </c>
      <c r="S418" s="34" t="str">
        <f t="shared" si="62"/>
        <v>High DPF</v>
      </c>
    </row>
    <row r="419" spans="1:19" x14ac:dyDescent="0.35">
      <c r="A419" s="13">
        <v>418</v>
      </c>
      <c r="B419" s="14">
        <v>4</v>
      </c>
      <c r="C419" s="14">
        <v>144</v>
      </c>
      <c r="D419" s="14">
        <v>82</v>
      </c>
      <c r="E419" s="14">
        <v>32</v>
      </c>
      <c r="F419" s="14">
        <v>80</v>
      </c>
      <c r="G419" s="15">
        <v>38.5</v>
      </c>
      <c r="H419" s="19">
        <v>0.55400000000000005</v>
      </c>
      <c r="I419" s="14">
        <v>37</v>
      </c>
      <c r="J419" s="14">
        <v>1</v>
      </c>
      <c r="K419" s="13" t="str">
        <f t="shared" si="54"/>
        <v>Obese</v>
      </c>
      <c r="L419" s="16" t="str">
        <f t="shared" si="55"/>
        <v>Diabetes present</v>
      </c>
      <c r="M419" s="16" t="str">
        <f t="shared" si="56"/>
        <v>Adult</v>
      </c>
      <c r="N419" s="16" t="str">
        <f t="shared" si="57"/>
        <v>Medium</v>
      </c>
      <c r="O419" s="16" t="str">
        <f t="shared" si="58"/>
        <v>Prediabetes</v>
      </c>
      <c r="P419" s="16" t="str">
        <f t="shared" si="59"/>
        <v>High Risk</v>
      </c>
      <c r="Q419" s="16" t="str">
        <f t="shared" si="60"/>
        <v>Normal</v>
      </c>
      <c r="R419" s="16" t="str">
        <f t="shared" si="61"/>
        <v>Prehypertension</v>
      </c>
      <c r="S419" s="35" t="str">
        <f t="shared" si="62"/>
        <v>Medium DPF</v>
      </c>
    </row>
    <row r="420" spans="1:19" x14ac:dyDescent="0.35">
      <c r="A420" s="9">
        <v>419</v>
      </c>
      <c r="B420" s="10">
        <v>1</v>
      </c>
      <c r="C420" s="10">
        <v>83</v>
      </c>
      <c r="D420" s="10">
        <v>68</v>
      </c>
      <c r="E420" s="10">
        <v>21</v>
      </c>
      <c r="F420" s="10">
        <v>80</v>
      </c>
      <c r="G420" s="11">
        <v>18.2</v>
      </c>
      <c r="H420" s="18">
        <v>0.624</v>
      </c>
      <c r="I420" s="10">
        <v>27</v>
      </c>
      <c r="J420" s="10">
        <v>0</v>
      </c>
      <c r="K420" s="9" t="str">
        <f t="shared" si="54"/>
        <v>Underweight</v>
      </c>
      <c r="L420" s="12" t="str">
        <f t="shared" si="55"/>
        <v>no diabetes</v>
      </c>
      <c r="M420" s="12" t="str">
        <f t="shared" si="56"/>
        <v>Adult</v>
      </c>
      <c r="N420" s="12" t="str">
        <f t="shared" si="57"/>
        <v>Medium</v>
      </c>
      <c r="O420" s="12" t="str">
        <f t="shared" si="58"/>
        <v>Normal</v>
      </c>
      <c r="P420" s="12" t="str">
        <f t="shared" si="59"/>
        <v>Low Risk</v>
      </c>
      <c r="Q420" s="12" t="str">
        <f t="shared" si="60"/>
        <v>Normal</v>
      </c>
      <c r="R420" s="12" t="str">
        <f t="shared" si="61"/>
        <v>Normal</v>
      </c>
      <c r="S420" s="34" t="str">
        <f t="shared" si="62"/>
        <v>High DPF</v>
      </c>
    </row>
    <row r="421" spans="1:19" x14ac:dyDescent="0.35">
      <c r="A421" s="13">
        <v>420</v>
      </c>
      <c r="B421" s="14">
        <v>3</v>
      </c>
      <c r="C421" s="14">
        <v>129</v>
      </c>
      <c r="D421" s="14">
        <v>64</v>
      </c>
      <c r="E421" s="14">
        <v>29</v>
      </c>
      <c r="F421" s="14">
        <v>115</v>
      </c>
      <c r="G421" s="15">
        <v>26.4</v>
      </c>
      <c r="H421" s="19">
        <v>0.219</v>
      </c>
      <c r="I421" s="14">
        <v>28</v>
      </c>
      <c r="J421" s="14">
        <v>1</v>
      </c>
      <c r="K421" s="13" t="str">
        <f t="shared" si="54"/>
        <v>Overweight</v>
      </c>
      <c r="L421" s="16" t="str">
        <f t="shared" si="55"/>
        <v>Diabetes present</v>
      </c>
      <c r="M421" s="16" t="str">
        <f t="shared" si="56"/>
        <v>Adult</v>
      </c>
      <c r="N421" s="16" t="str">
        <f t="shared" si="57"/>
        <v>Medium</v>
      </c>
      <c r="O421" s="16" t="str">
        <f t="shared" si="58"/>
        <v>Normal</v>
      </c>
      <c r="P421" s="16" t="str">
        <f t="shared" si="59"/>
        <v>Low Risk</v>
      </c>
      <c r="Q421" s="16" t="str">
        <f t="shared" si="60"/>
        <v>Normal</v>
      </c>
      <c r="R421" s="16" t="str">
        <f t="shared" si="61"/>
        <v>Normal</v>
      </c>
      <c r="S421" s="35" t="str">
        <f t="shared" si="62"/>
        <v>Low DPF</v>
      </c>
    </row>
    <row r="422" spans="1:19" x14ac:dyDescent="0.35">
      <c r="A422" s="9">
        <v>421</v>
      </c>
      <c r="B422" s="10">
        <v>1</v>
      </c>
      <c r="C422" s="10">
        <v>119</v>
      </c>
      <c r="D422" s="10">
        <v>88</v>
      </c>
      <c r="E422" s="10">
        <v>41</v>
      </c>
      <c r="F422" s="10">
        <v>170</v>
      </c>
      <c r="G422" s="11">
        <v>45.3</v>
      </c>
      <c r="H422" s="18">
        <v>0.50700000000000001</v>
      </c>
      <c r="I422" s="10">
        <v>26</v>
      </c>
      <c r="J422" s="10">
        <v>0</v>
      </c>
      <c r="K422" s="9" t="str">
        <f t="shared" si="54"/>
        <v>Obese</v>
      </c>
      <c r="L422" s="12" t="str">
        <f t="shared" si="55"/>
        <v>no diabetes</v>
      </c>
      <c r="M422" s="12" t="str">
        <f t="shared" si="56"/>
        <v>Adult</v>
      </c>
      <c r="N422" s="12" t="str">
        <f t="shared" si="57"/>
        <v>High</v>
      </c>
      <c r="O422" s="12" t="str">
        <f t="shared" si="58"/>
        <v>Normal</v>
      </c>
      <c r="P422" s="12" t="str">
        <f t="shared" si="59"/>
        <v>Low Risk</v>
      </c>
      <c r="Q422" s="12" t="str">
        <f t="shared" si="60"/>
        <v>High</v>
      </c>
      <c r="R422" s="12" t="str">
        <f t="shared" si="61"/>
        <v>Prehypertension</v>
      </c>
      <c r="S422" s="34" t="str">
        <f t="shared" si="62"/>
        <v>Medium DPF</v>
      </c>
    </row>
    <row r="423" spans="1:19" x14ac:dyDescent="0.35">
      <c r="A423" s="13">
        <v>422</v>
      </c>
      <c r="B423" s="14">
        <v>2</v>
      </c>
      <c r="C423" s="14">
        <v>94</v>
      </c>
      <c r="D423" s="14">
        <v>68</v>
      </c>
      <c r="E423" s="14">
        <v>18</v>
      </c>
      <c r="F423" s="14">
        <v>76</v>
      </c>
      <c r="G423" s="15">
        <v>26</v>
      </c>
      <c r="H423" s="19">
        <v>0.56100000000000005</v>
      </c>
      <c r="I423" s="14">
        <v>21</v>
      </c>
      <c r="J423" s="14">
        <v>0</v>
      </c>
      <c r="K423" s="13" t="str">
        <f t="shared" si="54"/>
        <v>Overweight</v>
      </c>
      <c r="L423" s="16" t="str">
        <f t="shared" si="55"/>
        <v>no diabetes</v>
      </c>
      <c r="M423" s="16" t="str">
        <f t="shared" si="56"/>
        <v>Adult</v>
      </c>
      <c r="N423" s="16" t="str">
        <f t="shared" si="57"/>
        <v>Low</v>
      </c>
      <c r="O423" s="16" t="str">
        <f t="shared" si="58"/>
        <v>Normal</v>
      </c>
      <c r="P423" s="16" t="str">
        <f t="shared" si="59"/>
        <v>Low Risk</v>
      </c>
      <c r="Q423" s="16" t="str">
        <f t="shared" si="60"/>
        <v>Low</v>
      </c>
      <c r="R423" s="16" t="str">
        <f t="shared" si="61"/>
        <v>Normal</v>
      </c>
      <c r="S423" s="35" t="str">
        <f t="shared" si="62"/>
        <v>Medium DPF</v>
      </c>
    </row>
    <row r="424" spans="1:19" x14ac:dyDescent="0.35">
      <c r="A424" s="9">
        <v>423</v>
      </c>
      <c r="B424" s="10">
        <v>4</v>
      </c>
      <c r="C424" s="10">
        <v>102</v>
      </c>
      <c r="D424" s="10">
        <v>64</v>
      </c>
      <c r="E424" s="10">
        <v>46</v>
      </c>
      <c r="F424" s="10">
        <v>78</v>
      </c>
      <c r="G424" s="11">
        <v>40.6</v>
      </c>
      <c r="H424" s="18">
        <v>0.496</v>
      </c>
      <c r="I424" s="10">
        <v>21</v>
      </c>
      <c r="J424" s="10">
        <v>0</v>
      </c>
      <c r="K424" s="9" t="str">
        <f t="shared" si="54"/>
        <v>Obese</v>
      </c>
      <c r="L424" s="12" t="str">
        <f t="shared" si="55"/>
        <v>no diabetes</v>
      </c>
      <c r="M424" s="12" t="str">
        <f t="shared" si="56"/>
        <v>Adult</v>
      </c>
      <c r="N424" s="12" t="str">
        <f t="shared" si="57"/>
        <v>High</v>
      </c>
      <c r="O424" s="12" t="str">
        <f t="shared" si="58"/>
        <v>Normal</v>
      </c>
      <c r="P424" s="12" t="str">
        <f t="shared" si="59"/>
        <v>High Risk</v>
      </c>
      <c r="Q424" s="12" t="str">
        <f t="shared" si="60"/>
        <v>Low</v>
      </c>
      <c r="R424" s="12" t="str">
        <f t="shared" si="61"/>
        <v>Normal</v>
      </c>
      <c r="S424" s="34" t="str">
        <f t="shared" si="62"/>
        <v>Medium DPF</v>
      </c>
    </row>
    <row r="425" spans="1:19" x14ac:dyDescent="0.35">
      <c r="A425" s="13">
        <v>424</v>
      </c>
      <c r="B425" s="14">
        <v>2</v>
      </c>
      <c r="C425" s="14">
        <v>115</v>
      </c>
      <c r="D425" s="14">
        <v>64</v>
      </c>
      <c r="E425" s="14">
        <v>22</v>
      </c>
      <c r="F425" s="14">
        <v>80</v>
      </c>
      <c r="G425" s="15">
        <v>30.8</v>
      </c>
      <c r="H425" s="19">
        <v>0.42099999999999999</v>
      </c>
      <c r="I425" s="14">
        <v>21</v>
      </c>
      <c r="J425" s="14">
        <v>0</v>
      </c>
      <c r="K425" s="13" t="str">
        <f t="shared" si="54"/>
        <v>Obese</v>
      </c>
      <c r="L425" s="16" t="str">
        <f t="shared" si="55"/>
        <v>no diabetes</v>
      </c>
      <c r="M425" s="16" t="str">
        <f t="shared" si="56"/>
        <v>Adult</v>
      </c>
      <c r="N425" s="16" t="str">
        <f t="shared" si="57"/>
        <v>Medium</v>
      </c>
      <c r="O425" s="16" t="str">
        <f t="shared" si="58"/>
        <v>Normal</v>
      </c>
      <c r="P425" s="16" t="str">
        <f t="shared" si="59"/>
        <v>Low Risk</v>
      </c>
      <c r="Q425" s="16" t="str">
        <f t="shared" si="60"/>
        <v>Normal</v>
      </c>
      <c r="R425" s="16" t="str">
        <f t="shared" si="61"/>
        <v>Normal</v>
      </c>
      <c r="S425" s="35" t="str">
        <f t="shared" si="62"/>
        <v>Medium DPF</v>
      </c>
    </row>
    <row r="426" spans="1:19" x14ac:dyDescent="0.35">
      <c r="A426" s="9">
        <v>425</v>
      </c>
      <c r="B426" s="10">
        <v>8</v>
      </c>
      <c r="C426" s="10">
        <v>151</v>
      </c>
      <c r="D426" s="10">
        <v>78</v>
      </c>
      <c r="E426" s="10">
        <v>32</v>
      </c>
      <c r="F426" s="10">
        <v>210</v>
      </c>
      <c r="G426" s="11">
        <v>42.9</v>
      </c>
      <c r="H426" s="18">
        <v>0.51600000000000001</v>
      </c>
      <c r="I426" s="10">
        <v>36</v>
      </c>
      <c r="J426" s="10">
        <v>1</v>
      </c>
      <c r="K426" s="9" t="str">
        <f t="shared" si="54"/>
        <v>Obese</v>
      </c>
      <c r="L426" s="12" t="str">
        <f t="shared" si="55"/>
        <v>Diabetes present</v>
      </c>
      <c r="M426" s="12" t="str">
        <f t="shared" si="56"/>
        <v>Adult</v>
      </c>
      <c r="N426" s="12" t="str">
        <f t="shared" si="57"/>
        <v>Medium</v>
      </c>
      <c r="O426" s="12" t="str">
        <f t="shared" si="58"/>
        <v>Prediabetes</v>
      </c>
      <c r="P426" s="12" t="str">
        <f t="shared" si="59"/>
        <v>High Risk</v>
      </c>
      <c r="Q426" s="12" t="str">
        <f t="shared" si="60"/>
        <v>High</v>
      </c>
      <c r="R426" s="12" t="str">
        <f t="shared" si="61"/>
        <v>Normal</v>
      </c>
      <c r="S426" s="34" t="str">
        <f t="shared" si="62"/>
        <v>Medium DPF</v>
      </c>
    </row>
    <row r="427" spans="1:19" x14ac:dyDescent="0.35">
      <c r="A427" s="13">
        <v>426</v>
      </c>
      <c r="B427" s="14">
        <v>4</v>
      </c>
      <c r="C427" s="14">
        <v>184</v>
      </c>
      <c r="D427" s="14">
        <v>78</v>
      </c>
      <c r="E427" s="14">
        <v>39</v>
      </c>
      <c r="F427" s="14">
        <v>277</v>
      </c>
      <c r="G427" s="15">
        <v>37</v>
      </c>
      <c r="H427" s="19">
        <v>0.26400000000000001</v>
      </c>
      <c r="I427" s="14">
        <v>31</v>
      </c>
      <c r="J427" s="14">
        <v>1</v>
      </c>
      <c r="K427" s="13" t="str">
        <f t="shared" si="54"/>
        <v>Obese</v>
      </c>
      <c r="L427" s="16" t="str">
        <f t="shared" si="55"/>
        <v>Diabetes present</v>
      </c>
      <c r="M427" s="16" t="str">
        <f t="shared" si="56"/>
        <v>Adult</v>
      </c>
      <c r="N427" s="16" t="str">
        <f t="shared" si="57"/>
        <v>Medium</v>
      </c>
      <c r="O427" s="16" t="str">
        <f t="shared" si="58"/>
        <v>Prediabetes</v>
      </c>
      <c r="P427" s="16" t="str">
        <f t="shared" si="59"/>
        <v>High Risk</v>
      </c>
      <c r="Q427" s="16" t="str">
        <f t="shared" si="60"/>
        <v>High</v>
      </c>
      <c r="R427" s="16" t="str">
        <f t="shared" si="61"/>
        <v>Normal</v>
      </c>
      <c r="S427" s="35" t="str">
        <f t="shared" si="62"/>
        <v>Low DPF</v>
      </c>
    </row>
    <row r="428" spans="1:19" x14ac:dyDescent="0.35">
      <c r="A428" s="9">
        <v>427</v>
      </c>
      <c r="B428" s="10">
        <v>4</v>
      </c>
      <c r="C428" s="10">
        <v>94</v>
      </c>
      <c r="D428" s="10">
        <v>69</v>
      </c>
      <c r="E428" s="10">
        <v>21</v>
      </c>
      <c r="F428" s="10">
        <v>80</v>
      </c>
      <c r="G428" s="11">
        <v>32.14</v>
      </c>
      <c r="H428" s="18">
        <v>0.25600000000000001</v>
      </c>
      <c r="I428" s="10">
        <v>25</v>
      </c>
      <c r="J428" s="10">
        <v>0</v>
      </c>
      <c r="K428" s="9" t="str">
        <f t="shared" si="54"/>
        <v>Obese</v>
      </c>
      <c r="L428" s="12" t="str">
        <f t="shared" si="55"/>
        <v>no diabetes</v>
      </c>
      <c r="M428" s="12" t="str">
        <f t="shared" si="56"/>
        <v>Adult</v>
      </c>
      <c r="N428" s="12" t="str">
        <f t="shared" si="57"/>
        <v>Medium</v>
      </c>
      <c r="O428" s="12" t="str">
        <f t="shared" si="58"/>
        <v>Normal</v>
      </c>
      <c r="P428" s="12" t="str">
        <f t="shared" si="59"/>
        <v>High Risk</v>
      </c>
      <c r="Q428" s="12" t="str">
        <f t="shared" si="60"/>
        <v>Normal</v>
      </c>
      <c r="R428" s="12" t="str">
        <f t="shared" si="61"/>
        <v>Normal</v>
      </c>
      <c r="S428" s="34" t="str">
        <f t="shared" si="62"/>
        <v>Low DPF</v>
      </c>
    </row>
    <row r="429" spans="1:19" x14ac:dyDescent="0.35">
      <c r="A429" s="13">
        <v>428</v>
      </c>
      <c r="B429" s="14">
        <v>1</v>
      </c>
      <c r="C429" s="14">
        <v>181</v>
      </c>
      <c r="D429" s="14">
        <v>64</v>
      </c>
      <c r="E429" s="14">
        <v>30</v>
      </c>
      <c r="F429" s="14">
        <v>180</v>
      </c>
      <c r="G429" s="15">
        <v>34.1</v>
      </c>
      <c r="H429" s="19">
        <v>0.32800000000000001</v>
      </c>
      <c r="I429" s="14">
        <v>38</v>
      </c>
      <c r="J429" s="14">
        <v>1</v>
      </c>
      <c r="K429" s="13" t="str">
        <f t="shared" si="54"/>
        <v>Obese</v>
      </c>
      <c r="L429" s="16" t="str">
        <f t="shared" si="55"/>
        <v>Diabetes present</v>
      </c>
      <c r="M429" s="16" t="str">
        <f t="shared" si="56"/>
        <v>Adult</v>
      </c>
      <c r="N429" s="16" t="str">
        <f t="shared" si="57"/>
        <v>Medium</v>
      </c>
      <c r="O429" s="16" t="str">
        <f t="shared" si="58"/>
        <v>Prediabetes</v>
      </c>
      <c r="P429" s="16" t="str">
        <f t="shared" si="59"/>
        <v>Low Risk</v>
      </c>
      <c r="Q429" s="16" t="str">
        <f t="shared" si="60"/>
        <v>High</v>
      </c>
      <c r="R429" s="16" t="str">
        <f t="shared" si="61"/>
        <v>Normal</v>
      </c>
      <c r="S429" s="35" t="str">
        <f t="shared" si="62"/>
        <v>Medium DPF</v>
      </c>
    </row>
    <row r="430" spans="1:19" x14ac:dyDescent="0.35">
      <c r="A430" s="9">
        <v>429</v>
      </c>
      <c r="B430" s="10">
        <v>4</v>
      </c>
      <c r="C430" s="10">
        <v>135</v>
      </c>
      <c r="D430" s="10">
        <v>94</v>
      </c>
      <c r="E430" s="10">
        <v>46</v>
      </c>
      <c r="F430" s="10">
        <v>145</v>
      </c>
      <c r="G430" s="11">
        <v>40.6</v>
      </c>
      <c r="H430" s="18">
        <v>0.28399999999999997</v>
      </c>
      <c r="I430" s="10">
        <v>26</v>
      </c>
      <c r="J430" s="10">
        <v>0</v>
      </c>
      <c r="K430" s="9" t="str">
        <f t="shared" si="54"/>
        <v>Obese</v>
      </c>
      <c r="L430" s="12" t="str">
        <f t="shared" si="55"/>
        <v>no diabetes</v>
      </c>
      <c r="M430" s="12" t="str">
        <f t="shared" si="56"/>
        <v>Adult</v>
      </c>
      <c r="N430" s="12" t="str">
        <f t="shared" si="57"/>
        <v>High</v>
      </c>
      <c r="O430" s="12" t="str">
        <f t="shared" si="58"/>
        <v>Normal</v>
      </c>
      <c r="P430" s="12" t="str">
        <f t="shared" si="59"/>
        <v>High Risk</v>
      </c>
      <c r="Q430" s="12" t="str">
        <f t="shared" si="60"/>
        <v>Normal</v>
      </c>
      <c r="R430" s="12" t="str">
        <f t="shared" si="61"/>
        <v>Hypertension</v>
      </c>
      <c r="S430" s="34" t="str">
        <f t="shared" si="62"/>
        <v>Low DPF</v>
      </c>
    </row>
    <row r="431" spans="1:19" x14ac:dyDescent="0.35">
      <c r="A431" s="13">
        <v>430</v>
      </c>
      <c r="B431" s="14">
        <v>1</v>
      </c>
      <c r="C431" s="14">
        <v>95</v>
      </c>
      <c r="D431" s="14">
        <v>82</v>
      </c>
      <c r="E431" s="14">
        <v>25</v>
      </c>
      <c r="F431" s="14">
        <v>180</v>
      </c>
      <c r="G431" s="15">
        <v>35</v>
      </c>
      <c r="H431" s="19">
        <v>0.23300000000000001</v>
      </c>
      <c r="I431" s="14">
        <v>43</v>
      </c>
      <c r="J431" s="14">
        <v>1</v>
      </c>
      <c r="K431" s="13" t="str">
        <f t="shared" si="54"/>
        <v>Obese</v>
      </c>
      <c r="L431" s="16" t="str">
        <f t="shared" si="55"/>
        <v>Diabetes present</v>
      </c>
      <c r="M431" s="16" t="str">
        <f t="shared" si="56"/>
        <v>Adult</v>
      </c>
      <c r="N431" s="16" t="str">
        <f t="shared" si="57"/>
        <v>Medium</v>
      </c>
      <c r="O431" s="16" t="str">
        <f t="shared" si="58"/>
        <v>Normal</v>
      </c>
      <c r="P431" s="16" t="str">
        <f t="shared" si="59"/>
        <v>Low Risk</v>
      </c>
      <c r="Q431" s="16" t="str">
        <f t="shared" si="60"/>
        <v>High</v>
      </c>
      <c r="R431" s="16" t="str">
        <f t="shared" si="61"/>
        <v>Prehypertension</v>
      </c>
      <c r="S431" s="35" t="str">
        <f t="shared" si="62"/>
        <v>Low DPF</v>
      </c>
    </row>
    <row r="432" spans="1:19" x14ac:dyDescent="0.35">
      <c r="A432" s="9">
        <v>431</v>
      </c>
      <c r="B432" s="10">
        <v>2</v>
      </c>
      <c r="C432" s="10">
        <v>99</v>
      </c>
      <c r="D432" s="10">
        <v>69</v>
      </c>
      <c r="E432" s="10">
        <v>21</v>
      </c>
      <c r="F432" s="10">
        <v>80</v>
      </c>
      <c r="G432" s="11">
        <v>22.2</v>
      </c>
      <c r="H432" s="18">
        <v>0.108</v>
      </c>
      <c r="I432" s="10">
        <v>23</v>
      </c>
      <c r="J432" s="10">
        <v>0</v>
      </c>
      <c r="K432" s="9" t="str">
        <f t="shared" si="54"/>
        <v>Normal weight</v>
      </c>
      <c r="L432" s="12" t="str">
        <f t="shared" si="55"/>
        <v>no diabetes</v>
      </c>
      <c r="M432" s="12" t="str">
        <f t="shared" si="56"/>
        <v>Adult</v>
      </c>
      <c r="N432" s="12" t="str">
        <f t="shared" si="57"/>
        <v>Medium</v>
      </c>
      <c r="O432" s="12" t="str">
        <f t="shared" si="58"/>
        <v>Normal</v>
      </c>
      <c r="P432" s="12" t="str">
        <f t="shared" si="59"/>
        <v>Low Risk</v>
      </c>
      <c r="Q432" s="12" t="str">
        <f t="shared" si="60"/>
        <v>Normal</v>
      </c>
      <c r="R432" s="12" t="str">
        <f t="shared" si="61"/>
        <v>Normal</v>
      </c>
      <c r="S432" s="34" t="str">
        <f t="shared" si="62"/>
        <v>Low DPF</v>
      </c>
    </row>
    <row r="433" spans="1:19" x14ac:dyDescent="0.35">
      <c r="A433" s="13">
        <v>432</v>
      </c>
      <c r="B433" s="14">
        <v>3</v>
      </c>
      <c r="C433" s="14">
        <v>89</v>
      </c>
      <c r="D433" s="14">
        <v>74</v>
      </c>
      <c r="E433" s="14">
        <v>16</v>
      </c>
      <c r="F433" s="14">
        <v>85</v>
      </c>
      <c r="G433" s="15">
        <v>30.4</v>
      </c>
      <c r="H433" s="19">
        <v>0.55100000000000005</v>
      </c>
      <c r="I433" s="14">
        <v>38</v>
      </c>
      <c r="J433" s="14">
        <v>0</v>
      </c>
      <c r="K433" s="13" t="str">
        <f t="shared" si="54"/>
        <v>Obese</v>
      </c>
      <c r="L433" s="16" t="str">
        <f t="shared" si="55"/>
        <v>no diabetes</v>
      </c>
      <c r="M433" s="16" t="str">
        <f t="shared" si="56"/>
        <v>Adult</v>
      </c>
      <c r="N433" s="16" t="str">
        <f t="shared" si="57"/>
        <v>Low</v>
      </c>
      <c r="O433" s="16" t="str">
        <f t="shared" si="58"/>
        <v>Normal</v>
      </c>
      <c r="P433" s="16" t="str">
        <f t="shared" si="59"/>
        <v>Low Risk</v>
      </c>
      <c r="Q433" s="16" t="str">
        <f t="shared" si="60"/>
        <v>Normal</v>
      </c>
      <c r="R433" s="16" t="str">
        <f t="shared" si="61"/>
        <v>Normal</v>
      </c>
      <c r="S433" s="35" t="str">
        <f t="shared" si="62"/>
        <v>Medium DPF</v>
      </c>
    </row>
    <row r="434" spans="1:19" x14ac:dyDescent="0.35">
      <c r="A434" s="9">
        <v>433</v>
      </c>
      <c r="B434" s="10">
        <v>1</v>
      </c>
      <c r="C434" s="10">
        <v>80</v>
      </c>
      <c r="D434" s="10">
        <v>74</v>
      </c>
      <c r="E434" s="10">
        <v>11</v>
      </c>
      <c r="F434" s="10">
        <v>60</v>
      </c>
      <c r="G434" s="11">
        <v>30</v>
      </c>
      <c r="H434" s="18">
        <v>0.52700000000000002</v>
      </c>
      <c r="I434" s="10">
        <v>22</v>
      </c>
      <c r="J434" s="10">
        <v>0</v>
      </c>
      <c r="K434" s="9" t="str">
        <f t="shared" si="54"/>
        <v>Obese</v>
      </c>
      <c r="L434" s="12" t="str">
        <f t="shared" si="55"/>
        <v>no diabetes</v>
      </c>
      <c r="M434" s="12" t="str">
        <f t="shared" si="56"/>
        <v>Adult</v>
      </c>
      <c r="N434" s="12" t="str">
        <f t="shared" si="57"/>
        <v>Low</v>
      </c>
      <c r="O434" s="12" t="str">
        <f t="shared" si="58"/>
        <v>Normal</v>
      </c>
      <c r="P434" s="12" t="str">
        <f t="shared" si="59"/>
        <v>Low Risk</v>
      </c>
      <c r="Q434" s="12" t="str">
        <f t="shared" si="60"/>
        <v>Low</v>
      </c>
      <c r="R434" s="12" t="str">
        <f t="shared" si="61"/>
        <v>Normal</v>
      </c>
      <c r="S434" s="34" t="str">
        <f t="shared" si="62"/>
        <v>Medium DPF</v>
      </c>
    </row>
    <row r="435" spans="1:19" x14ac:dyDescent="0.35">
      <c r="A435" s="13">
        <v>434</v>
      </c>
      <c r="B435" s="14">
        <v>2</v>
      </c>
      <c r="C435" s="14">
        <v>139</v>
      </c>
      <c r="D435" s="14">
        <v>75</v>
      </c>
      <c r="E435" s="14">
        <v>21</v>
      </c>
      <c r="F435" s="14">
        <v>80</v>
      </c>
      <c r="G435" s="15">
        <v>25.6</v>
      </c>
      <c r="H435" s="19">
        <v>0.16700000000000001</v>
      </c>
      <c r="I435" s="14">
        <v>29</v>
      </c>
      <c r="J435" s="14">
        <v>0</v>
      </c>
      <c r="K435" s="13" t="str">
        <f t="shared" si="54"/>
        <v>Overweight</v>
      </c>
      <c r="L435" s="16" t="str">
        <f t="shared" si="55"/>
        <v>no diabetes</v>
      </c>
      <c r="M435" s="16" t="str">
        <f t="shared" si="56"/>
        <v>Adult</v>
      </c>
      <c r="N435" s="16" t="str">
        <f t="shared" si="57"/>
        <v>Medium</v>
      </c>
      <c r="O435" s="16" t="str">
        <f t="shared" si="58"/>
        <v>Normal</v>
      </c>
      <c r="P435" s="16" t="str">
        <f t="shared" si="59"/>
        <v>Low Risk</v>
      </c>
      <c r="Q435" s="16" t="str">
        <f t="shared" si="60"/>
        <v>Normal</v>
      </c>
      <c r="R435" s="16" t="str">
        <f t="shared" si="61"/>
        <v>Normal</v>
      </c>
      <c r="S435" s="35" t="str">
        <f t="shared" si="62"/>
        <v>Low DPF</v>
      </c>
    </row>
    <row r="436" spans="1:19" x14ac:dyDescent="0.35">
      <c r="A436" s="9">
        <v>435</v>
      </c>
      <c r="B436" s="10">
        <v>1</v>
      </c>
      <c r="C436" s="10">
        <v>90</v>
      </c>
      <c r="D436" s="10">
        <v>68</v>
      </c>
      <c r="E436" s="10">
        <v>8</v>
      </c>
      <c r="F436" s="10">
        <v>80</v>
      </c>
      <c r="G436" s="11">
        <v>24.5</v>
      </c>
      <c r="H436" s="18">
        <v>1.1379999999999999</v>
      </c>
      <c r="I436" s="10">
        <v>36</v>
      </c>
      <c r="J436" s="10">
        <v>0</v>
      </c>
      <c r="K436" s="9" t="str">
        <f t="shared" si="54"/>
        <v>Normal weight</v>
      </c>
      <c r="L436" s="12" t="str">
        <f t="shared" si="55"/>
        <v>no diabetes</v>
      </c>
      <c r="M436" s="12" t="str">
        <f t="shared" si="56"/>
        <v>Adult</v>
      </c>
      <c r="N436" s="12" t="str">
        <f t="shared" si="57"/>
        <v>Low</v>
      </c>
      <c r="O436" s="12" t="str">
        <f t="shared" si="58"/>
        <v>Normal</v>
      </c>
      <c r="P436" s="12" t="str">
        <f t="shared" si="59"/>
        <v>Low Risk</v>
      </c>
      <c r="Q436" s="12" t="str">
        <f t="shared" si="60"/>
        <v>Normal</v>
      </c>
      <c r="R436" s="12" t="str">
        <f t="shared" si="61"/>
        <v>Normal</v>
      </c>
      <c r="S436" s="34" t="str">
        <f t="shared" si="62"/>
        <v>High DPF</v>
      </c>
    </row>
    <row r="437" spans="1:19" x14ac:dyDescent="0.35">
      <c r="A437" s="13">
        <v>436</v>
      </c>
      <c r="B437" s="14">
        <v>4</v>
      </c>
      <c r="C437" s="14">
        <v>141</v>
      </c>
      <c r="D437" s="14">
        <v>69</v>
      </c>
      <c r="E437" s="14">
        <v>21</v>
      </c>
      <c r="F437" s="14">
        <v>80</v>
      </c>
      <c r="G437" s="15">
        <v>42.4</v>
      </c>
      <c r="H437" s="19">
        <v>0.20499999999999999</v>
      </c>
      <c r="I437" s="14">
        <v>29</v>
      </c>
      <c r="J437" s="14">
        <v>1</v>
      </c>
      <c r="K437" s="13" t="str">
        <f t="shared" si="54"/>
        <v>Obese</v>
      </c>
      <c r="L437" s="16" t="str">
        <f t="shared" si="55"/>
        <v>Diabetes present</v>
      </c>
      <c r="M437" s="16" t="str">
        <f t="shared" si="56"/>
        <v>Adult</v>
      </c>
      <c r="N437" s="16" t="str">
        <f t="shared" si="57"/>
        <v>Medium</v>
      </c>
      <c r="O437" s="16" t="str">
        <f t="shared" si="58"/>
        <v>Prediabetes</v>
      </c>
      <c r="P437" s="16" t="str">
        <f t="shared" si="59"/>
        <v>High Risk</v>
      </c>
      <c r="Q437" s="16" t="str">
        <f t="shared" si="60"/>
        <v>Normal</v>
      </c>
      <c r="R437" s="16" t="str">
        <f t="shared" si="61"/>
        <v>Normal</v>
      </c>
      <c r="S437" s="35" t="str">
        <f t="shared" si="62"/>
        <v>Low DPF</v>
      </c>
    </row>
    <row r="438" spans="1:19" x14ac:dyDescent="0.35">
      <c r="A438" s="9">
        <v>437</v>
      </c>
      <c r="B438" s="10">
        <v>12</v>
      </c>
      <c r="C438" s="10">
        <v>140</v>
      </c>
      <c r="D438" s="10">
        <v>85</v>
      </c>
      <c r="E438" s="10">
        <v>33</v>
      </c>
      <c r="F438" s="10">
        <v>80</v>
      </c>
      <c r="G438" s="11">
        <v>37.4</v>
      </c>
      <c r="H438" s="18">
        <v>0.24399999999999999</v>
      </c>
      <c r="I438" s="10">
        <v>41</v>
      </c>
      <c r="J438" s="10">
        <v>0</v>
      </c>
      <c r="K438" s="9" t="str">
        <f t="shared" si="54"/>
        <v>Obese</v>
      </c>
      <c r="L438" s="12" t="str">
        <f t="shared" si="55"/>
        <v>no diabetes</v>
      </c>
      <c r="M438" s="12" t="str">
        <f t="shared" si="56"/>
        <v>Adult</v>
      </c>
      <c r="N438" s="12" t="str">
        <f t="shared" si="57"/>
        <v>Medium</v>
      </c>
      <c r="O438" s="12" t="str">
        <f t="shared" si="58"/>
        <v>Prediabetes</v>
      </c>
      <c r="P438" s="12" t="str">
        <f t="shared" si="59"/>
        <v>High Risk</v>
      </c>
      <c r="Q438" s="12" t="str">
        <f t="shared" si="60"/>
        <v>Normal</v>
      </c>
      <c r="R438" s="12" t="str">
        <f t="shared" si="61"/>
        <v>Prehypertension</v>
      </c>
      <c r="S438" s="34" t="str">
        <f t="shared" si="62"/>
        <v>Low DPF</v>
      </c>
    </row>
    <row r="439" spans="1:19" x14ac:dyDescent="0.35">
      <c r="A439" s="13">
        <v>438</v>
      </c>
      <c r="B439" s="14">
        <v>5</v>
      </c>
      <c r="C439" s="14">
        <v>147</v>
      </c>
      <c r="D439" s="14">
        <v>75</v>
      </c>
      <c r="E439" s="14">
        <v>21</v>
      </c>
      <c r="F439" s="14">
        <v>80</v>
      </c>
      <c r="G439" s="15">
        <v>29.9</v>
      </c>
      <c r="H439" s="19">
        <v>0.434</v>
      </c>
      <c r="I439" s="14">
        <v>28</v>
      </c>
      <c r="J439" s="14">
        <v>0</v>
      </c>
      <c r="K439" s="13" t="str">
        <f t="shared" si="54"/>
        <v>Obese</v>
      </c>
      <c r="L439" s="16" t="str">
        <f t="shared" si="55"/>
        <v>no diabetes</v>
      </c>
      <c r="M439" s="16" t="str">
        <f t="shared" si="56"/>
        <v>Adult</v>
      </c>
      <c r="N439" s="16" t="str">
        <f t="shared" si="57"/>
        <v>Medium</v>
      </c>
      <c r="O439" s="16" t="str">
        <f t="shared" si="58"/>
        <v>Prediabetes</v>
      </c>
      <c r="P439" s="16" t="str">
        <f t="shared" si="59"/>
        <v>High Risk</v>
      </c>
      <c r="Q439" s="16" t="str">
        <f t="shared" si="60"/>
        <v>Normal</v>
      </c>
      <c r="R439" s="16" t="str">
        <f t="shared" si="61"/>
        <v>Normal</v>
      </c>
      <c r="S439" s="35" t="str">
        <f t="shared" si="62"/>
        <v>Medium DPF</v>
      </c>
    </row>
    <row r="440" spans="1:19" x14ac:dyDescent="0.35">
      <c r="A440" s="9">
        <v>439</v>
      </c>
      <c r="B440" s="10">
        <v>1</v>
      </c>
      <c r="C440" s="10">
        <v>97</v>
      </c>
      <c r="D440" s="10">
        <v>70</v>
      </c>
      <c r="E440" s="10">
        <v>15</v>
      </c>
      <c r="F440" s="10">
        <v>80</v>
      </c>
      <c r="G440" s="11">
        <v>18.2</v>
      </c>
      <c r="H440" s="18">
        <v>0.14699999999999999</v>
      </c>
      <c r="I440" s="10">
        <v>21</v>
      </c>
      <c r="J440" s="10">
        <v>0</v>
      </c>
      <c r="K440" s="9" t="str">
        <f t="shared" si="54"/>
        <v>Underweight</v>
      </c>
      <c r="L440" s="12" t="str">
        <f t="shared" si="55"/>
        <v>no diabetes</v>
      </c>
      <c r="M440" s="12" t="str">
        <f t="shared" si="56"/>
        <v>Adult</v>
      </c>
      <c r="N440" s="12" t="str">
        <f t="shared" si="57"/>
        <v>Low</v>
      </c>
      <c r="O440" s="12" t="str">
        <f t="shared" si="58"/>
        <v>Normal</v>
      </c>
      <c r="P440" s="12" t="str">
        <f t="shared" si="59"/>
        <v>Low Risk</v>
      </c>
      <c r="Q440" s="12" t="str">
        <f t="shared" si="60"/>
        <v>Normal</v>
      </c>
      <c r="R440" s="12" t="str">
        <f t="shared" si="61"/>
        <v>Normal</v>
      </c>
      <c r="S440" s="34" t="str">
        <f t="shared" si="62"/>
        <v>Low DPF</v>
      </c>
    </row>
    <row r="441" spans="1:19" x14ac:dyDescent="0.35">
      <c r="A441" s="13">
        <v>440</v>
      </c>
      <c r="B441" s="14">
        <v>6</v>
      </c>
      <c r="C441" s="14">
        <v>107</v>
      </c>
      <c r="D441" s="14">
        <v>88</v>
      </c>
      <c r="E441" s="14">
        <v>21</v>
      </c>
      <c r="F441" s="14">
        <v>80</v>
      </c>
      <c r="G441" s="15">
        <v>36.799999999999997</v>
      </c>
      <c r="H441" s="19">
        <v>0.72699999999999998</v>
      </c>
      <c r="I441" s="14">
        <v>31</v>
      </c>
      <c r="J441" s="14">
        <v>0</v>
      </c>
      <c r="K441" s="13" t="str">
        <f t="shared" si="54"/>
        <v>Obese</v>
      </c>
      <c r="L441" s="16" t="str">
        <f t="shared" si="55"/>
        <v>no diabetes</v>
      </c>
      <c r="M441" s="16" t="str">
        <f t="shared" si="56"/>
        <v>Adult</v>
      </c>
      <c r="N441" s="16" t="str">
        <f t="shared" si="57"/>
        <v>Medium</v>
      </c>
      <c r="O441" s="16" t="str">
        <f t="shared" si="58"/>
        <v>Normal</v>
      </c>
      <c r="P441" s="16" t="str">
        <f t="shared" si="59"/>
        <v>High Risk</v>
      </c>
      <c r="Q441" s="16" t="str">
        <f t="shared" si="60"/>
        <v>Normal</v>
      </c>
      <c r="R441" s="16" t="str">
        <f t="shared" si="61"/>
        <v>Prehypertension</v>
      </c>
      <c r="S441" s="35" t="str">
        <f t="shared" si="62"/>
        <v>High DPF</v>
      </c>
    </row>
    <row r="442" spans="1:19" x14ac:dyDescent="0.35">
      <c r="A442" s="9">
        <v>441</v>
      </c>
      <c r="B442" s="10">
        <v>4</v>
      </c>
      <c r="C442" s="10">
        <v>189</v>
      </c>
      <c r="D442" s="10">
        <v>104</v>
      </c>
      <c r="E442" s="10">
        <v>25</v>
      </c>
      <c r="F442" s="10">
        <v>80</v>
      </c>
      <c r="G442" s="11">
        <v>34.299999999999997</v>
      </c>
      <c r="H442" s="18">
        <v>0.435</v>
      </c>
      <c r="I442" s="10">
        <v>41</v>
      </c>
      <c r="J442" s="10">
        <v>1</v>
      </c>
      <c r="K442" s="9" t="str">
        <f t="shared" si="54"/>
        <v>Obese</v>
      </c>
      <c r="L442" s="12" t="str">
        <f t="shared" si="55"/>
        <v>Diabetes present</v>
      </c>
      <c r="M442" s="12" t="str">
        <f t="shared" si="56"/>
        <v>Adult</v>
      </c>
      <c r="N442" s="12" t="str">
        <f t="shared" si="57"/>
        <v>Medium</v>
      </c>
      <c r="O442" s="12" t="str">
        <f t="shared" si="58"/>
        <v>Prediabetes</v>
      </c>
      <c r="P442" s="12" t="str">
        <f t="shared" si="59"/>
        <v>High Risk</v>
      </c>
      <c r="Q442" s="12" t="str">
        <f t="shared" si="60"/>
        <v>Normal</v>
      </c>
      <c r="R442" s="12" t="str">
        <f t="shared" si="61"/>
        <v>Hypertension</v>
      </c>
      <c r="S442" s="34" t="str">
        <f t="shared" si="62"/>
        <v>Medium DPF</v>
      </c>
    </row>
    <row r="443" spans="1:19" x14ac:dyDescent="0.35">
      <c r="A443" s="13">
        <v>442</v>
      </c>
      <c r="B443" s="14">
        <v>2</v>
      </c>
      <c r="C443" s="14">
        <v>83</v>
      </c>
      <c r="D443" s="14">
        <v>66</v>
      </c>
      <c r="E443" s="14">
        <v>23</v>
      </c>
      <c r="F443" s="14">
        <v>50</v>
      </c>
      <c r="G443" s="15">
        <v>32.200000000000003</v>
      </c>
      <c r="H443" s="19">
        <v>0.497</v>
      </c>
      <c r="I443" s="14">
        <v>22</v>
      </c>
      <c r="J443" s="14">
        <v>0</v>
      </c>
      <c r="K443" s="13" t="str">
        <f t="shared" si="54"/>
        <v>Obese</v>
      </c>
      <c r="L443" s="16" t="str">
        <f t="shared" si="55"/>
        <v>no diabetes</v>
      </c>
      <c r="M443" s="16" t="str">
        <f t="shared" si="56"/>
        <v>Adult</v>
      </c>
      <c r="N443" s="16" t="str">
        <f t="shared" si="57"/>
        <v>Medium</v>
      </c>
      <c r="O443" s="16" t="str">
        <f t="shared" si="58"/>
        <v>Normal</v>
      </c>
      <c r="P443" s="16" t="str">
        <f t="shared" si="59"/>
        <v>Low Risk</v>
      </c>
      <c r="Q443" s="16" t="str">
        <f t="shared" si="60"/>
        <v>Low</v>
      </c>
      <c r="R443" s="16" t="str">
        <f t="shared" si="61"/>
        <v>Normal</v>
      </c>
      <c r="S443" s="35" t="str">
        <f t="shared" si="62"/>
        <v>Medium DPF</v>
      </c>
    </row>
    <row r="444" spans="1:19" x14ac:dyDescent="0.35">
      <c r="A444" s="9">
        <v>443</v>
      </c>
      <c r="B444" s="10">
        <v>4</v>
      </c>
      <c r="C444" s="10">
        <v>117</v>
      </c>
      <c r="D444" s="10">
        <v>64</v>
      </c>
      <c r="E444" s="10">
        <v>27</v>
      </c>
      <c r="F444" s="10">
        <v>120</v>
      </c>
      <c r="G444" s="11">
        <v>33.200000000000003</v>
      </c>
      <c r="H444" s="18">
        <v>0.23</v>
      </c>
      <c r="I444" s="10">
        <v>24</v>
      </c>
      <c r="J444" s="10">
        <v>0</v>
      </c>
      <c r="K444" s="9" t="str">
        <f t="shared" si="54"/>
        <v>Obese</v>
      </c>
      <c r="L444" s="12" t="str">
        <f t="shared" si="55"/>
        <v>no diabetes</v>
      </c>
      <c r="M444" s="12" t="str">
        <f t="shared" si="56"/>
        <v>Adult</v>
      </c>
      <c r="N444" s="12" t="str">
        <f t="shared" si="57"/>
        <v>Medium</v>
      </c>
      <c r="O444" s="12" t="str">
        <f t="shared" si="58"/>
        <v>Normal</v>
      </c>
      <c r="P444" s="12" t="str">
        <f t="shared" si="59"/>
        <v>High Risk</v>
      </c>
      <c r="Q444" s="12" t="str">
        <f t="shared" si="60"/>
        <v>Normal</v>
      </c>
      <c r="R444" s="12" t="str">
        <f t="shared" si="61"/>
        <v>Normal</v>
      </c>
      <c r="S444" s="34" t="str">
        <f t="shared" si="62"/>
        <v>Low DPF</v>
      </c>
    </row>
    <row r="445" spans="1:19" x14ac:dyDescent="0.35">
      <c r="A445" s="13">
        <v>444</v>
      </c>
      <c r="B445" s="14">
        <v>8</v>
      </c>
      <c r="C445" s="14">
        <v>108</v>
      </c>
      <c r="D445" s="14">
        <v>70</v>
      </c>
      <c r="E445" s="14">
        <v>21</v>
      </c>
      <c r="F445" s="14">
        <v>80</v>
      </c>
      <c r="G445" s="15">
        <v>30.5</v>
      </c>
      <c r="H445" s="19">
        <v>0.95499999999999996</v>
      </c>
      <c r="I445" s="14">
        <v>33</v>
      </c>
      <c r="J445" s="14">
        <v>1</v>
      </c>
      <c r="K445" s="13" t="str">
        <f t="shared" si="54"/>
        <v>Obese</v>
      </c>
      <c r="L445" s="16" t="str">
        <f t="shared" si="55"/>
        <v>Diabetes present</v>
      </c>
      <c r="M445" s="16" t="str">
        <f t="shared" si="56"/>
        <v>Adult</v>
      </c>
      <c r="N445" s="16" t="str">
        <f t="shared" si="57"/>
        <v>Medium</v>
      </c>
      <c r="O445" s="16" t="str">
        <f t="shared" si="58"/>
        <v>Normal</v>
      </c>
      <c r="P445" s="16" t="str">
        <f t="shared" si="59"/>
        <v>High Risk</v>
      </c>
      <c r="Q445" s="16" t="str">
        <f t="shared" si="60"/>
        <v>Normal</v>
      </c>
      <c r="R445" s="16" t="str">
        <f t="shared" si="61"/>
        <v>Normal</v>
      </c>
      <c r="S445" s="35" t="str">
        <f t="shared" si="62"/>
        <v>High DPF</v>
      </c>
    </row>
    <row r="446" spans="1:19" x14ac:dyDescent="0.35">
      <c r="A446" s="9">
        <v>445</v>
      </c>
      <c r="B446" s="10">
        <v>4</v>
      </c>
      <c r="C446" s="10">
        <v>117</v>
      </c>
      <c r="D446" s="10">
        <v>62</v>
      </c>
      <c r="E446" s="10">
        <v>12</v>
      </c>
      <c r="F446" s="10">
        <v>80</v>
      </c>
      <c r="G446" s="11">
        <v>29.7</v>
      </c>
      <c r="H446" s="18">
        <v>0.38</v>
      </c>
      <c r="I446" s="10">
        <v>30</v>
      </c>
      <c r="J446" s="10">
        <v>1</v>
      </c>
      <c r="K446" s="9" t="str">
        <f t="shared" si="54"/>
        <v>Overweight</v>
      </c>
      <c r="L446" s="12" t="str">
        <f t="shared" si="55"/>
        <v>Diabetes present</v>
      </c>
      <c r="M446" s="12" t="str">
        <f t="shared" si="56"/>
        <v>Adult</v>
      </c>
      <c r="N446" s="12" t="str">
        <f t="shared" si="57"/>
        <v>Low</v>
      </c>
      <c r="O446" s="12" t="str">
        <f t="shared" si="58"/>
        <v>Normal</v>
      </c>
      <c r="P446" s="12" t="str">
        <f t="shared" si="59"/>
        <v>High Risk</v>
      </c>
      <c r="Q446" s="12" t="str">
        <f t="shared" si="60"/>
        <v>Normal</v>
      </c>
      <c r="R446" s="12" t="str">
        <f t="shared" si="61"/>
        <v>Normal</v>
      </c>
      <c r="S446" s="34" t="str">
        <f t="shared" si="62"/>
        <v>Medium DPF</v>
      </c>
    </row>
    <row r="447" spans="1:19" x14ac:dyDescent="0.35">
      <c r="A447" s="13">
        <v>446</v>
      </c>
      <c r="B447" s="14">
        <v>4</v>
      </c>
      <c r="C447" s="14">
        <v>180</v>
      </c>
      <c r="D447" s="14">
        <v>78</v>
      </c>
      <c r="E447" s="14">
        <v>63</v>
      </c>
      <c r="F447" s="14">
        <v>14</v>
      </c>
      <c r="G447" s="15">
        <v>59.4</v>
      </c>
      <c r="H447" s="19">
        <v>2.42</v>
      </c>
      <c r="I447" s="14">
        <v>25</v>
      </c>
      <c r="J447" s="14">
        <v>1</v>
      </c>
      <c r="K447" s="13" t="str">
        <f t="shared" si="54"/>
        <v>Obese</v>
      </c>
      <c r="L447" s="16" t="str">
        <f t="shared" si="55"/>
        <v>Diabetes present</v>
      </c>
      <c r="M447" s="16" t="str">
        <f t="shared" si="56"/>
        <v>Adult</v>
      </c>
      <c r="N447" s="16" t="str">
        <f t="shared" si="57"/>
        <v>High</v>
      </c>
      <c r="O447" s="16" t="str">
        <f t="shared" si="58"/>
        <v>Prediabetes</v>
      </c>
      <c r="P447" s="16" t="str">
        <f t="shared" si="59"/>
        <v>High Risk</v>
      </c>
      <c r="Q447" s="16" t="str">
        <f t="shared" si="60"/>
        <v>Low</v>
      </c>
      <c r="R447" s="16" t="str">
        <f t="shared" si="61"/>
        <v>Normal</v>
      </c>
      <c r="S447" s="35" t="str">
        <f t="shared" si="62"/>
        <v>High DPF</v>
      </c>
    </row>
    <row r="448" spans="1:19" x14ac:dyDescent="0.35">
      <c r="A448" s="9">
        <v>447</v>
      </c>
      <c r="B448" s="10">
        <v>1</v>
      </c>
      <c r="C448" s="10">
        <v>100</v>
      </c>
      <c r="D448" s="10">
        <v>72</v>
      </c>
      <c r="E448" s="10">
        <v>12</v>
      </c>
      <c r="F448" s="10">
        <v>70</v>
      </c>
      <c r="G448" s="11">
        <v>25.3</v>
      </c>
      <c r="H448" s="18">
        <v>0.65800000000000003</v>
      </c>
      <c r="I448" s="10">
        <v>28</v>
      </c>
      <c r="J448" s="10">
        <v>0</v>
      </c>
      <c r="K448" s="9" t="str">
        <f t="shared" si="54"/>
        <v>Overweight</v>
      </c>
      <c r="L448" s="12" t="str">
        <f t="shared" si="55"/>
        <v>no diabetes</v>
      </c>
      <c r="M448" s="12" t="str">
        <f t="shared" si="56"/>
        <v>Adult</v>
      </c>
      <c r="N448" s="12" t="str">
        <f t="shared" si="57"/>
        <v>Low</v>
      </c>
      <c r="O448" s="12" t="str">
        <f t="shared" si="58"/>
        <v>Normal</v>
      </c>
      <c r="P448" s="12" t="str">
        <f t="shared" si="59"/>
        <v>Low Risk</v>
      </c>
      <c r="Q448" s="12" t="str">
        <f t="shared" si="60"/>
        <v>Low</v>
      </c>
      <c r="R448" s="12" t="str">
        <f t="shared" si="61"/>
        <v>Normal</v>
      </c>
      <c r="S448" s="34" t="str">
        <f t="shared" si="62"/>
        <v>High DPF</v>
      </c>
    </row>
    <row r="449" spans="1:19" x14ac:dyDescent="0.35">
      <c r="A449" s="13">
        <v>448</v>
      </c>
      <c r="B449" s="14">
        <v>4</v>
      </c>
      <c r="C449" s="14">
        <v>95</v>
      </c>
      <c r="D449" s="14">
        <v>80</v>
      </c>
      <c r="E449" s="14">
        <v>45</v>
      </c>
      <c r="F449" s="14">
        <v>92</v>
      </c>
      <c r="G449" s="15">
        <v>36.5</v>
      </c>
      <c r="H449" s="19">
        <v>0.33</v>
      </c>
      <c r="I449" s="14">
        <v>26</v>
      </c>
      <c r="J449" s="14">
        <v>0</v>
      </c>
      <c r="K449" s="13" t="str">
        <f t="shared" si="54"/>
        <v>Obese</v>
      </c>
      <c r="L449" s="16" t="str">
        <f t="shared" si="55"/>
        <v>no diabetes</v>
      </c>
      <c r="M449" s="16" t="str">
        <f t="shared" si="56"/>
        <v>Adult</v>
      </c>
      <c r="N449" s="16" t="str">
        <f t="shared" si="57"/>
        <v>High</v>
      </c>
      <c r="O449" s="16" t="str">
        <f t="shared" si="58"/>
        <v>Normal</v>
      </c>
      <c r="P449" s="16" t="str">
        <f t="shared" si="59"/>
        <v>High Risk</v>
      </c>
      <c r="Q449" s="16" t="str">
        <f t="shared" si="60"/>
        <v>Normal</v>
      </c>
      <c r="R449" s="16" t="str">
        <f t="shared" si="61"/>
        <v>Normal</v>
      </c>
      <c r="S449" s="35" t="str">
        <f t="shared" si="62"/>
        <v>Medium DPF</v>
      </c>
    </row>
    <row r="450" spans="1:19" x14ac:dyDescent="0.35">
      <c r="A450" s="9">
        <v>449</v>
      </c>
      <c r="B450" s="10">
        <v>4</v>
      </c>
      <c r="C450" s="10">
        <v>104</v>
      </c>
      <c r="D450" s="10">
        <v>64</v>
      </c>
      <c r="E450" s="10">
        <v>37</v>
      </c>
      <c r="F450" s="10">
        <v>64</v>
      </c>
      <c r="G450" s="11">
        <v>33.6</v>
      </c>
      <c r="H450" s="18">
        <v>0.51</v>
      </c>
      <c r="I450" s="10">
        <v>22</v>
      </c>
      <c r="J450" s="10">
        <v>1</v>
      </c>
      <c r="K450" s="9" t="str">
        <f t="shared" si="54"/>
        <v>Obese</v>
      </c>
      <c r="L450" s="12" t="str">
        <f t="shared" si="55"/>
        <v>Diabetes present</v>
      </c>
      <c r="M450" s="12" t="str">
        <f t="shared" si="56"/>
        <v>Adult</v>
      </c>
      <c r="N450" s="12" t="str">
        <f t="shared" si="57"/>
        <v>Medium</v>
      </c>
      <c r="O450" s="12" t="str">
        <f t="shared" si="58"/>
        <v>Normal</v>
      </c>
      <c r="P450" s="12" t="str">
        <f t="shared" si="59"/>
        <v>High Risk</v>
      </c>
      <c r="Q450" s="12" t="str">
        <f t="shared" si="60"/>
        <v>Low</v>
      </c>
      <c r="R450" s="12" t="str">
        <f t="shared" si="61"/>
        <v>Normal</v>
      </c>
      <c r="S450" s="34" t="str">
        <f t="shared" si="62"/>
        <v>Medium DPF</v>
      </c>
    </row>
    <row r="451" spans="1:19" x14ac:dyDescent="0.35">
      <c r="A451" s="13">
        <v>450</v>
      </c>
      <c r="B451" s="14">
        <v>4</v>
      </c>
      <c r="C451" s="14">
        <v>120</v>
      </c>
      <c r="D451" s="14">
        <v>74</v>
      </c>
      <c r="E451" s="14">
        <v>18</v>
      </c>
      <c r="F451" s="14">
        <v>63</v>
      </c>
      <c r="G451" s="15">
        <v>30.5</v>
      </c>
      <c r="H451" s="19">
        <v>0.28499999999999998</v>
      </c>
      <c r="I451" s="14">
        <v>26</v>
      </c>
      <c r="J451" s="14">
        <v>0</v>
      </c>
      <c r="K451" s="13" t="str">
        <f t="shared" ref="K451:K514" si="63">IF(G451&lt;18.5, "Underweight", IF(G451&lt;24.9, "Normal weight", IF(G451&lt;29.9, "Overweight", "Obese")))</f>
        <v>Obese</v>
      </c>
      <c r="L451" s="16" t="str">
        <f t="shared" ref="L451:L514" si="64">IF(J451=1,"Diabetes present","no diabetes")</f>
        <v>no diabetes</v>
      </c>
      <c r="M451" s="16" t="str">
        <f t="shared" ref="M451:M514" si="65">IF(I451&lt;13, "Child", IF(I451&lt;20, "Teen", IF(I451&lt;65, "Adult", "Senior")))</f>
        <v>Adult</v>
      </c>
      <c r="N451" s="16" t="str">
        <f t="shared" ref="N451:N514" si="66">IF(E451&lt;20, "Low", IF(E451&lt;40, "Medium", "High"))</f>
        <v>Low</v>
      </c>
      <c r="O451" s="16" t="str">
        <f t="shared" ref="O451:O514" si="67">IF(C451&lt;140, "Normal", IF(C451&lt;200, "Prediabetes", "Diabetes"))</f>
        <v>Normal</v>
      </c>
      <c r="P451" s="16" t="str">
        <f t="shared" ref="P451:P514" si="68">IF(B451&gt;3, "High Risk", "Low Risk")</f>
        <v>High Risk</v>
      </c>
      <c r="Q451" s="16" t="str">
        <f t="shared" ref="Q451:Q514" si="69">IF(F451&lt;80, "Low", IF(F451&lt;=150, "Normal", "High"))</f>
        <v>Low</v>
      </c>
      <c r="R451" s="16" t="str">
        <f t="shared" ref="R451:R514" si="70">IF(D451&lt;60, "Low", IF(D451&lt;=80, "Normal", IF(D451&lt;=90, "Prehypertension", "Hypertension")))</f>
        <v>Normal</v>
      </c>
      <c r="S451" s="35" t="str">
        <f t="shared" ref="S451:S514" si="71">IF(H451&lt;0.3, "Low DPF", IF(H451&lt;=0.6, "Medium DPF", "High DPF"))</f>
        <v>Low DPF</v>
      </c>
    </row>
    <row r="452" spans="1:19" x14ac:dyDescent="0.35">
      <c r="A452" s="9">
        <v>451</v>
      </c>
      <c r="B452" s="10">
        <v>1</v>
      </c>
      <c r="C452" s="10">
        <v>82</v>
      </c>
      <c r="D452" s="10">
        <v>64</v>
      </c>
      <c r="E452" s="10">
        <v>13</v>
      </c>
      <c r="F452" s="10">
        <v>95</v>
      </c>
      <c r="G452" s="11">
        <v>21.2</v>
      </c>
      <c r="H452" s="18">
        <v>0.41499999999999998</v>
      </c>
      <c r="I452" s="10">
        <v>23</v>
      </c>
      <c r="J452" s="10">
        <v>0</v>
      </c>
      <c r="K452" s="9" t="str">
        <f t="shared" si="63"/>
        <v>Normal weight</v>
      </c>
      <c r="L452" s="12" t="str">
        <f t="shared" si="64"/>
        <v>no diabetes</v>
      </c>
      <c r="M452" s="12" t="str">
        <f t="shared" si="65"/>
        <v>Adult</v>
      </c>
      <c r="N452" s="12" t="str">
        <f t="shared" si="66"/>
        <v>Low</v>
      </c>
      <c r="O452" s="12" t="str">
        <f t="shared" si="67"/>
        <v>Normal</v>
      </c>
      <c r="P452" s="12" t="str">
        <f t="shared" si="68"/>
        <v>Low Risk</v>
      </c>
      <c r="Q452" s="12" t="str">
        <f t="shared" si="69"/>
        <v>Normal</v>
      </c>
      <c r="R452" s="12" t="str">
        <f t="shared" si="70"/>
        <v>Normal</v>
      </c>
      <c r="S452" s="34" t="str">
        <f t="shared" si="71"/>
        <v>Medium DPF</v>
      </c>
    </row>
    <row r="453" spans="1:19" x14ac:dyDescent="0.35">
      <c r="A453" s="13">
        <v>452</v>
      </c>
      <c r="B453" s="14">
        <v>2</v>
      </c>
      <c r="C453" s="14">
        <v>134</v>
      </c>
      <c r="D453" s="14">
        <v>70</v>
      </c>
      <c r="E453" s="14">
        <v>21</v>
      </c>
      <c r="F453" s="14">
        <v>80</v>
      </c>
      <c r="G453" s="15">
        <v>28.9</v>
      </c>
      <c r="H453" s="19">
        <v>0.54200000000000004</v>
      </c>
      <c r="I453" s="14">
        <v>23</v>
      </c>
      <c r="J453" s="14">
        <v>1</v>
      </c>
      <c r="K453" s="13" t="str">
        <f t="shared" si="63"/>
        <v>Overweight</v>
      </c>
      <c r="L453" s="16" t="str">
        <f t="shared" si="64"/>
        <v>Diabetes present</v>
      </c>
      <c r="M453" s="16" t="str">
        <f t="shared" si="65"/>
        <v>Adult</v>
      </c>
      <c r="N453" s="16" t="str">
        <f t="shared" si="66"/>
        <v>Medium</v>
      </c>
      <c r="O453" s="16" t="str">
        <f t="shared" si="67"/>
        <v>Normal</v>
      </c>
      <c r="P453" s="16" t="str">
        <f t="shared" si="68"/>
        <v>Low Risk</v>
      </c>
      <c r="Q453" s="16" t="str">
        <f t="shared" si="69"/>
        <v>Normal</v>
      </c>
      <c r="R453" s="16" t="str">
        <f t="shared" si="70"/>
        <v>Normal</v>
      </c>
      <c r="S453" s="35" t="str">
        <f t="shared" si="71"/>
        <v>Medium DPF</v>
      </c>
    </row>
    <row r="454" spans="1:19" x14ac:dyDescent="0.35">
      <c r="A454" s="9">
        <v>453</v>
      </c>
      <c r="B454" s="10">
        <v>4</v>
      </c>
      <c r="C454" s="10">
        <v>91</v>
      </c>
      <c r="D454" s="10">
        <v>68</v>
      </c>
      <c r="E454" s="10">
        <v>32</v>
      </c>
      <c r="F454" s="10">
        <v>210</v>
      </c>
      <c r="G454" s="11">
        <v>39.9</v>
      </c>
      <c r="H454" s="18">
        <v>0.38100000000000001</v>
      </c>
      <c r="I454" s="10">
        <v>25</v>
      </c>
      <c r="J454" s="10">
        <v>0</v>
      </c>
      <c r="K454" s="9" t="str">
        <f t="shared" si="63"/>
        <v>Obese</v>
      </c>
      <c r="L454" s="12" t="str">
        <f t="shared" si="64"/>
        <v>no diabetes</v>
      </c>
      <c r="M454" s="12" t="str">
        <f t="shared" si="65"/>
        <v>Adult</v>
      </c>
      <c r="N454" s="12" t="str">
        <f t="shared" si="66"/>
        <v>Medium</v>
      </c>
      <c r="O454" s="12" t="str">
        <f t="shared" si="67"/>
        <v>Normal</v>
      </c>
      <c r="P454" s="12" t="str">
        <f t="shared" si="68"/>
        <v>High Risk</v>
      </c>
      <c r="Q454" s="12" t="str">
        <f t="shared" si="69"/>
        <v>High</v>
      </c>
      <c r="R454" s="12" t="str">
        <f t="shared" si="70"/>
        <v>Normal</v>
      </c>
      <c r="S454" s="34" t="str">
        <f t="shared" si="71"/>
        <v>Medium DPF</v>
      </c>
    </row>
    <row r="455" spans="1:19" x14ac:dyDescent="0.35">
      <c r="A455" s="13">
        <v>454</v>
      </c>
      <c r="B455" s="14">
        <v>2</v>
      </c>
      <c r="C455" s="14">
        <v>119</v>
      </c>
      <c r="D455" s="14">
        <v>69</v>
      </c>
      <c r="E455" s="14">
        <v>21</v>
      </c>
      <c r="F455" s="14">
        <v>80</v>
      </c>
      <c r="G455" s="15">
        <v>19.600000000000001</v>
      </c>
      <c r="H455" s="19">
        <v>0.83199999999999996</v>
      </c>
      <c r="I455" s="14">
        <v>72</v>
      </c>
      <c r="J455" s="14">
        <v>0</v>
      </c>
      <c r="K455" s="13" t="str">
        <f t="shared" si="63"/>
        <v>Normal weight</v>
      </c>
      <c r="L455" s="16" t="str">
        <f t="shared" si="64"/>
        <v>no diabetes</v>
      </c>
      <c r="M455" s="16" t="str">
        <f t="shared" si="65"/>
        <v>Senior</v>
      </c>
      <c r="N455" s="16" t="str">
        <f t="shared" si="66"/>
        <v>Medium</v>
      </c>
      <c r="O455" s="16" t="str">
        <f t="shared" si="67"/>
        <v>Normal</v>
      </c>
      <c r="P455" s="16" t="str">
        <f t="shared" si="68"/>
        <v>Low Risk</v>
      </c>
      <c r="Q455" s="16" t="str">
        <f t="shared" si="69"/>
        <v>Normal</v>
      </c>
      <c r="R455" s="16" t="str">
        <f t="shared" si="70"/>
        <v>Normal</v>
      </c>
      <c r="S455" s="35" t="str">
        <f t="shared" si="71"/>
        <v>High DPF</v>
      </c>
    </row>
    <row r="456" spans="1:19" x14ac:dyDescent="0.35">
      <c r="A456" s="9">
        <v>455</v>
      </c>
      <c r="B456" s="10">
        <v>2</v>
      </c>
      <c r="C456" s="10">
        <v>100</v>
      </c>
      <c r="D456" s="10">
        <v>54</v>
      </c>
      <c r="E456" s="10">
        <v>28</v>
      </c>
      <c r="F456" s="10">
        <v>105</v>
      </c>
      <c r="G456" s="11">
        <v>37.799999999999997</v>
      </c>
      <c r="H456" s="18">
        <v>0.498</v>
      </c>
      <c r="I456" s="10">
        <v>24</v>
      </c>
      <c r="J456" s="10">
        <v>0</v>
      </c>
      <c r="K456" s="9" t="str">
        <f t="shared" si="63"/>
        <v>Obese</v>
      </c>
      <c r="L456" s="12" t="str">
        <f t="shared" si="64"/>
        <v>no diabetes</v>
      </c>
      <c r="M456" s="12" t="str">
        <f t="shared" si="65"/>
        <v>Adult</v>
      </c>
      <c r="N456" s="12" t="str">
        <f t="shared" si="66"/>
        <v>Medium</v>
      </c>
      <c r="O456" s="12" t="str">
        <f t="shared" si="67"/>
        <v>Normal</v>
      </c>
      <c r="P456" s="12" t="str">
        <f t="shared" si="68"/>
        <v>Low Risk</v>
      </c>
      <c r="Q456" s="12" t="str">
        <f t="shared" si="69"/>
        <v>Normal</v>
      </c>
      <c r="R456" s="12" t="str">
        <f t="shared" si="70"/>
        <v>Low</v>
      </c>
      <c r="S456" s="34" t="str">
        <f t="shared" si="71"/>
        <v>Medium DPF</v>
      </c>
    </row>
    <row r="457" spans="1:19" x14ac:dyDescent="0.35">
      <c r="A457" s="13">
        <v>456</v>
      </c>
      <c r="B457" s="14">
        <v>14</v>
      </c>
      <c r="C457" s="14">
        <v>175</v>
      </c>
      <c r="D457" s="14">
        <v>62</v>
      </c>
      <c r="E457" s="14">
        <v>30</v>
      </c>
      <c r="F457" s="14">
        <v>80</v>
      </c>
      <c r="G457" s="15">
        <v>33.6</v>
      </c>
      <c r="H457" s="19">
        <v>0.21199999999999999</v>
      </c>
      <c r="I457" s="14">
        <v>38</v>
      </c>
      <c r="J457" s="14">
        <v>1</v>
      </c>
      <c r="K457" s="13" t="str">
        <f t="shared" si="63"/>
        <v>Obese</v>
      </c>
      <c r="L457" s="16" t="str">
        <f t="shared" si="64"/>
        <v>Diabetes present</v>
      </c>
      <c r="M457" s="16" t="str">
        <f t="shared" si="65"/>
        <v>Adult</v>
      </c>
      <c r="N457" s="16" t="str">
        <f t="shared" si="66"/>
        <v>Medium</v>
      </c>
      <c r="O457" s="16" t="str">
        <f t="shared" si="67"/>
        <v>Prediabetes</v>
      </c>
      <c r="P457" s="16" t="str">
        <f t="shared" si="68"/>
        <v>High Risk</v>
      </c>
      <c r="Q457" s="16" t="str">
        <f t="shared" si="69"/>
        <v>Normal</v>
      </c>
      <c r="R457" s="16" t="str">
        <f t="shared" si="70"/>
        <v>Normal</v>
      </c>
      <c r="S457" s="35" t="str">
        <f t="shared" si="71"/>
        <v>Low DPF</v>
      </c>
    </row>
    <row r="458" spans="1:19" x14ac:dyDescent="0.35">
      <c r="A458" s="9">
        <v>457</v>
      </c>
      <c r="B458" s="10">
        <v>1</v>
      </c>
      <c r="C458" s="10">
        <v>135</v>
      </c>
      <c r="D458" s="10">
        <v>54</v>
      </c>
      <c r="E458" s="10">
        <v>21</v>
      </c>
      <c r="F458" s="10">
        <v>80</v>
      </c>
      <c r="G458" s="11">
        <v>26.7</v>
      </c>
      <c r="H458" s="18">
        <v>0.68700000000000006</v>
      </c>
      <c r="I458" s="10">
        <v>62</v>
      </c>
      <c r="J458" s="10">
        <v>0</v>
      </c>
      <c r="K458" s="9" t="str">
        <f t="shared" si="63"/>
        <v>Overweight</v>
      </c>
      <c r="L458" s="12" t="str">
        <f t="shared" si="64"/>
        <v>no diabetes</v>
      </c>
      <c r="M458" s="12" t="str">
        <f t="shared" si="65"/>
        <v>Adult</v>
      </c>
      <c r="N458" s="12" t="str">
        <f t="shared" si="66"/>
        <v>Medium</v>
      </c>
      <c r="O458" s="12" t="str">
        <f t="shared" si="67"/>
        <v>Normal</v>
      </c>
      <c r="P458" s="12" t="str">
        <f t="shared" si="68"/>
        <v>Low Risk</v>
      </c>
      <c r="Q458" s="12" t="str">
        <f t="shared" si="69"/>
        <v>Normal</v>
      </c>
      <c r="R458" s="12" t="str">
        <f t="shared" si="70"/>
        <v>Low</v>
      </c>
      <c r="S458" s="34" t="str">
        <f t="shared" si="71"/>
        <v>High DPF</v>
      </c>
    </row>
    <row r="459" spans="1:19" x14ac:dyDescent="0.35">
      <c r="A459" s="13">
        <v>458</v>
      </c>
      <c r="B459" s="14">
        <v>5</v>
      </c>
      <c r="C459" s="14">
        <v>86</v>
      </c>
      <c r="D459" s="14">
        <v>68</v>
      </c>
      <c r="E459" s="14">
        <v>28</v>
      </c>
      <c r="F459" s="14">
        <v>71</v>
      </c>
      <c r="G459" s="15">
        <v>30.2</v>
      </c>
      <c r="H459" s="19">
        <v>0.36399999999999999</v>
      </c>
      <c r="I459" s="14">
        <v>24</v>
      </c>
      <c r="J459" s="14">
        <v>0</v>
      </c>
      <c r="K459" s="13" t="str">
        <f t="shared" si="63"/>
        <v>Obese</v>
      </c>
      <c r="L459" s="16" t="str">
        <f t="shared" si="64"/>
        <v>no diabetes</v>
      </c>
      <c r="M459" s="16" t="str">
        <f t="shared" si="65"/>
        <v>Adult</v>
      </c>
      <c r="N459" s="16" t="str">
        <f t="shared" si="66"/>
        <v>Medium</v>
      </c>
      <c r="O459" s="16" t="str">
        <f t="shared" si="67"/>
        <v>Normal</v>
      </c>
      <c r="P459" s="16" t="str">
        <f t="shared" si="68"/>
        <v>High Risk</v>
      </c>
      <c r="Q459" s="16" t="str">
        <f t="shared" si="69"/>
        <v>Low</v>
      </c>
      <c r="R459" s="16" t="str">
        <f t="shared" si="70"/>
        <v>Normal</v>
      </c>
      <c r="S459" s="35" t="str">
        <f t="shared" si="71"/>
        <v>Medium DPF</v>
      </c>
    </row>
    <row r="460" spans="1:19" x14ac:dyDescent="0.35">
      <c r="A460" s="9">
        <v>459</v>
      </c>
      <c r="B460" s="10">
        <v>14</v>
      </c>
      <c r="C460" s="10">
        <v>148</v>
      </c>
      <c r="D460" s="10">
        <v>84</v>
      </c>
      <c r="E460" s="10">
        <v>48</v>
      </c>
      <c r="F460" s="10">
        <v>237</v>
      </c>
      <c r="G460" s="11">
        <v>37.6</v>
      </c>
      <c r="H460" s="18">
        <v>1.0009999999999999</v>
      </c>
      <c r="I460" s="10">
        <v>51</v>
      </c>
      <c r="J460" s="10">
        <v>1</v>
      </c>
      <c r="K460" s="9" t="str">
        <f t="shared" si="63"/>
        <v>Obese</v>
      </c>
      <c r="L460" s="12" t="str">
        <f t="shared" si="64"/>
        <v>Diabetes present</v>
      </c>
      <c r="M460" s="12" t="str">
        <f t="shared" si="65"/>
        <v>Adult</v>
      </c>
      <c r="N460" s="12" t="str">
        <f t="shared" si="66"/>
        <v>High</v>
      </c>
      <c r="O460" s="12" t="str">
        <f t="shared" si="67"/>
        <v>Prediabetes</v>
      </c>
      <c r="P460" s="12" t="str">
        <f t="shared" si="68"/>
        <v>High Risk</v>
      </c>
      <c r="Q460" s="12" t="str">
        <f t="shared" si="69"/>
        <v>High</v>
      </c>
      <c r="R460" s="12" t="str">
        <f t="shared" si="70"/>
        <v>Prehypertension</v>
      </c>
      <c r="S460" s="34" t="str">
        <f t="shared" si="71"/>
        <v>High DPF</v>
      </c>
    </row>
    <row r="461" spans="1:19" x14ac:dyDescent="0.35">
      <c r="A461" s="13">
        <v>460</v>
      </c>
      <c r="B461" s="14">
        <v>9</v>
      </c>
      <c r="C461" s="14">
        <v>134</v>
      </c>
      <c r="D461" s="14">
        <v>74</v>
      </c>
      <c r="E461" s="14">
        <v>33</v>
      </c>
      <c r="F461" s="14">
        <v>60</v>
      </c>
      <c r="G461" s="15">
        <v>25.9</v>
      </c>
      <c r="H461" s="19">
        <v>0.46</v>
      </c>
      <c r="I461" s="14">
        <v>81</v>
      </c>
      <c r="J461" s="14">
        <v>0</v>
      </c>
      <c r="K461" s="13" t="str">
        <f t="shared" si="63"/>
        <v>Overweight</v>
      </c>
      <c r="L461" s="16" t="str">
        <f t="shared" si="64"/>
        <v>no diabetes</v>
      </c>
      <c r="M461" s="16" t="str">
        <f t="shared" si="65"/>
        <v>Senior</v>
      </c>
      <c r="N461" s="16" t="str">
        <f t="shared" si="66"/>
        <v>Medium</v>
      </c>
      <c r="O461" s="16" t="str">
        <f t="shared" si="67"/>
        <v>Normal</v>
      </c>
      <c r="P461" s="16" t="str">
        <f t="shared" si="68"/>
        <v>High Risk</v>
      </c>
      <c r="Q461" s="16" t="str">
        <f t="shared" si="69"/>
        <v>Low</v>
      </c>
      <c r="R461" s="16" t="str">
        <f t="shared" si="70"/>
        <v>Normal</v>
      </c>
      <c r="S461" s="35" t="str">
        <f t="shared" si="71"/>
        <v>Medium DPF</v>
      </c>
    </row>
    <row r="462" spans="1:19" x14ac:dyDescent="0.35">
      <c r="A462" s="9">
        <v>461</v>
      </c>
      <c r="B462" s="10">
        <v>9</v>
      </c>
      <c r="C462" s="10">
        <v>120</v>
      </c>
      <c r="D462" s="10">
        <v>72</v>
      </c>
      <c r="E462" s="10">
        <v>22</v>
      </c>
      <c r="F462" s="10">
        <v>56</v>
      </c>
      <c r="G462" s="11">
        <v>20.8</v>
      </c>
      <c r="H462" s="18">
        <v>0.73299999999999998</v>
      </c>
      <c r="I462" s="10">
        <v>48</v>
      </c>
      <c r="J462" s="10">
        <v>0</v>
      </c>
      <c r="K462" s="9" t="str">
        <f t="shared" si="63"/>
        <v>Normal weight</v>
      </c>
      <c r="L462" s="12" t="str">
        <f t="shared" si="64"/>
        <v>no diabetes</v>
      </c>
      <c r="M462" s="12" t="str">
        <f t="shared" si="65"/>
        <v>Adult</v>
      </c>
      <c r="N462" s="12" t="str">
        <f t="shared" si="66"/>
        <v>Medium</v>
      </c>
      <c r="O462" s="12" t="str">
        <f t="shared" si="67"/>
        <v>Normal</v>
      </c>
      <c r="P462" s="12" t="str">
        <f t="shared" si="68"/>
        <v>High Risk</v>
      </c>
      <c r="Q462" s="12" t="str">
        <f t="shared" si="69"/>
        <v>Low</v>
      </c>
      <c r="R462" s="12" t="str">
        <f t="shared" si="70"/>
        <v>Normal</v>
      </c>
      <c r="S462" s="34" t="str">
        <f t="shared" si="71"/>
        <v>High DPF</v>
      </c>
    </row>
    <row r="463" spans="1:19" x14ac:dyDescent="0.35">
      <c r="A463" s="13">
        <v>462</v>
      </c>
      <c r="B463" s="14">
        <v>1</v>
      </c>
      <c r="C463" s="14">
        <v>71</v>
      </c>
      <c r="D463" s="14">
        <v>62</v>
      </c>
      <c r="E463" s="14">
        <v>21</v>
      </c>
      <c r="F463" s="14">
        <v>80</v>
      </c>
      <c r="G463" s="15">
        <v>21.8</v>
      </c>
      <c r="H463" s="19">
        <v>0.41599999999999998</v>
      </c>
      <c r="I463" s="14">
        <v>26</v>
      </c>
      <c r="J463" s="14">
        <v>0</v>
      </c>
      <c r="K463" s="13" t="str">
        <f t="shared" si="63"/>
        <v>Normal weight</v>
      </c>
      <c r="L463" s="16" t="str">
        <f t="shared" si="64"/>
        <v>no diabetes</v>
      </c>
      <c r="M463" s="16" t="str">
        <f t="shared" si="65"/>
        <v>Adult</v>
      </c>
      <c r="N463" s="16" t="str">
        <f t="shared" si="66"/>
        <v>Medium</v>
      </c>
      <c r="O463" s="16" t="str">
        <f t="shared" si="67"/>
        <v>Normal</v>
      </c>
      <c r="P463" s="16" t="str">
        <f t="shared" si="68"/>
        <v>Low Risk</v>
      </c>
      <c r="Q463" s="16" t="str">
        <f t="shared" si="69"/>
        <v>Normal</v>
      </c>
      <c r="R463" s="16" t="str">
        <f t="shared" si="70"/>
        <v>Normal</v>
      </c>
      <c r="S463" s="35" t="str">
        <f t="shared" si="71"/>
        <v>Medium DPF</v>
      </c>
    </row>
    <row r="464" spans="1:19" x14ac:dyDescent="0.35">
      <c r="A464" s="9">
        <v>463</v>
      </c>
      <c r="B464" s="10">
        <v>8</v>
      </c>
      <c r="C464" s="10">
        <v>74</v>
      </c>
      <c r="D464" s="10">
        <v>70</v>
      </c>
      <c r="E464" s="10">
        <v>40</v>
      </c>
      <c r="F464" s="10">
        <v>49</v>
      </c>
      <c r="G464" s="11">
        <v>35.299999999999997</v>
      </c>
      <c r="H464" s="18">
        <v>0.70499999999999996</v>
      </c>
      <c r="I464" s="10">
        <v>39</v>
      </c>
      <c r="J464" s="10">
        <v>0</v>
      </c>
      <c r="K464" s="9" t="str">
        <f t="shared" si="63"/>
        <v>Obese</v>
      </c>
      <c r="L464" s="12" t="str">
        <f t="shared" si="64"/>
        <v>no diabetes</v>
      </c>
      <c r="M464" s="12" t="str">
        <f t="shared" si="65"/>
        <v>Adult</v>
      </c>
      <c r="N464" s="12" t="str">
        <f t="shared" si="66"/>
        <v>High</v>
      </c>
      <c r="O464" s="12" t="str">
        <f t="shared" si="67"/>
        <v>Normal</v>
      </c>
      <c r="P464" s="12" t="str">
        <f t="shared" si="68"/>
        <v>High Risk</v>
      </c>
      <c r="Q464" s="12" t="str">
        <f t="shared" si="69"/>
        <v>Low</v>
      </c>
      <c r="R464" s="12" t="str">
        <f t="shared" si="70"/>
        <v>Normal</v>
      </c>
      <c r="S464" s="34" t="str">
        <f t="shared" si="71"/>
        <v>High DPF</v>
      </c>
    </row>
    <row r="465" spans="1:19" x14ac:dyDescent="0.35">
      <c r="A465" s="13">
        <v>464</v>
      </c>
      <c r="B465" s="14">
        <v>5</v>
      </c>
      <c r="C465" s="14">
        <v>88</v>
      </c>
      <c r="D465" s="14">
        <v>78</v>
      </c>
      <c r="E465" s="14">
        <v>30</v>
      </c>
      <c r="F465" s="14">
        <v>80</v>
      </c>
      <c r="G465" s="15">
        <v>27.6</v>
      </c>
      <c r="H465" s="19">
        <v>0.25800000000000001</v>
      </c>
      <c r="I465" s="14">
        <v>37</v>
      </c>
      <c r="J465" s="14">
        <v>0</v>
      </c>
      <c r="K465" s="13" t="str">
        <f t="shared" si="63"/>
        <v>Overweight</v>
      </c>
      <c r="L465" s="16" t="str">
        <f t="shared" si="64"/>
        <v>no diabetes</v>
      </c>
      <c r="M465" s="16" t="str">
        <f t="shared" si="65"/>
        <v>Adult</v>
      </c>
      <c r="N465" s="16" t="str">
        <f t="shared" si="66"/>
        <v>Medium</v>
      </c>
      <c r="O465" s="16" t="str">
        <f t="shared" si="67"/>
        <v>Normal</v>
      </c>
      <c r="P465" s="16" t="str">
        <f t="shared" si="68"/>
        <v>High Risk</v>
      </c>
      <c r="Q465" s="16" t="str">
        <f t="shared" si="69"/>
        <v>Normal</v>
      </c>
      <c r="R465" s="16" t="str">
        <f t="shared" si="70"/>
        <v>Normal</v>
      </c>
      <c r="S465" s="35" t="str">
        <f t="shared" si="71"/>
        <v>Low DPF</v>
      </c>
    </row>
    <row r="466" spans="1:19" x14ac:dyDescent="0.35">
      <c r="A466" s="9">
        <v>465</v>
      </c>
      <c r="B466" s="10">
        <v>14</v>
      </c>
      <c r="C466" s="10">
        <v>115</v>
      </c>
      <c r="D466" s="10">
        <v>98</v>
      </c>
      <c r="E466" s="10">
        <v>21</v>
      </c>
      <c r="F466" s="10">
        <v>80</v>
      </c>
      <c r="G466" s="11">
        <v>24</v>
      </c>
      <c r="H466" s="18">
        <v>1.022</v>
      </c>
      <c r="I466" s="10">
        <v>34</v>
      </c>
      <c r="J466" s="10">
        <v>0</v>
      </c>
      <c r="K466" s="9" t="str">
        <f t="shared" si="63"/>
        <v>Normal weight</v>
      </c>
      <c r="L466" s="12" t="str">
        <f t="shared" si="64"/>
        <v>no diabetes</v>
      </c>
      <c r="M466" s="12" t="str">
        <f t="shared" si="65"/>
        <v>Adult</v>
      </c>
      <c r="N466" s="12" t="str">
        <f t="shared" si="66"/>
        <v>Medium</v>
      </c>
      <c r="O466" s="12" t="str">
        <f t="shared" si="67"/>
        <v>Normal</v>
      </c>
      <c r="P466" s="12" t="str">
        <f t="shared" si="68"/>
        <v>High Risk</v>
      </c>
      <c r="Q466" s="12" t="str">
        <f t="shared" si="69"/>
        <v>Normal</v>
      </c>
      <c r="R466" s="12" t="str">
        <f t="shared" si="70"/>
        <v>Hypertension</v>
      </c>
      <c r="S466" s="34" t="str">
        <f t="shared" si="71"/>
        <v>High DPF</v>
      </c>
    </row>
    <row r="467" spans="1:19" x14ac:dyDescent="0.35">
      <c r="A467" s="13">
        <v>466</v>
      </c>
      <c r="B467" s="14">
        <v>4</v>
      </c>
      <c r="C467" s="14">
        <v>124</v>
      </c>
      <c r="D467" s="14">
        <v>56</v>
      </c>
      <c r="E467" s="14">
        <v>13</v>
      </c>
      <c r="F467" s="14">
        <v>105</v>
      </c>
      <c r="G467" s="15">
        <v>21.8</v>
      </c>
      <c r="H467" s="19">
        <v>0.45200000000000001</v>
      </c>
      <c r="I467" s="14">
        <v>21</v>
      </c>
      <c r="J467" s="14">
        <v>0</v>
      </c>
      <c r="K467" s="13" t="str">
        <f t="shared" si="63"/>
        <v>Normal weight</v>
      </c>
      <c r="L467" s="16" t="str">
        <f t="shared" si="64"/>
        <v>no diabetes</v>
      </c>
      <c r="M467" s="16" t="str">
        <f t="shared" si="65"/>
        <v>Adult</v>
      </c>
      <c r="N467" s="16" t="str">
        <f t="shared" si="66"/>
        <v>Low</v>
      </c>
      <c r="O467" s="16" t="str">
        <f t="shared" si="67"/>
        <v>Normal</v>
      </c>
      <c r="P467" s="16" t="str">
        <f t="shared" si="68"/>
        <v>High Risk</v>
      </c>
      <c r="Q467" s="16" t="str">
        <f t="shared" si="69"/>
        <v>Normal</v>
      </c>
      <c r="R467" s="16" t="str">
        <f t="shared" si="70"/>
        <v>Low</v>
      </c>
      <c r="S467" s="35" t="str">
        <f t="shared" si="71"/>
        <v>Medium DPF</v>
      </c>
    </row>
    <row r="468" spans="1:19" x14ac:dyDescent="0.35">
      <c r="A468" s="9">
        <v>467</v>
      </c>
      <c r="B468" s="10">
        <v>4</v>
      </c>
      <c r="C468" s="10">
        <v>74</v>
      </c>
      <c r="D468" s="10">
        <v>52</v>
      </c>
      <c r="E468" s="10">
        <v>10</v>
      </c>
      <c r="F468" s="10">
        <v>36</v>
      </c>
      <c r="G468" s="11">
        <v>27.8</v>
      </c>
      <c r="H468" s="18">
        <v>0.26900000000000002</v>
      </c>
      <c r="I468" s="10">
        <v>22</v>
      </c>
      <c r="J468" s="10">
        <v>0</v>
      </c>
      <c r="K468" s="9" t="str">
        <f t="shared" si="63"/>
        <v>Overweight</v>
      </c>
      <c r="L468" s="12" t="str">
        <f t="shared" si="64"/>
        <v>no diabetes</v>
      </c>
      <c r="M468" s="12" t="str">
        <f t="shared" si="65"/>
        <v>Adult</v>
      </c>
      <c r="N468" s="12" t="str">
        <f t="shared" si="66"/>
        <v>Low</v>
      </c>
      <c r="O468" s="12" t="str">
        <f t="shared" si="67"/>
        <v>Normal</v>
      </c>
      <c r="P468" s="12" t="str">
        <f t="shared" si="68"/>
        <v>High Risk</v>
      </c>
      <c r="Q468" s="12" t="str">
        <f t="shared" si="69"/>
        <v>Low</v>
      </c>
      <c r="R468" s="12" t="str">
        <f t="shared" si="70"/>
        <v>Low</v>
      </c>
      <c r="S468" s="34" t="str">
        <f t="shared" si="71"/>
        <v>Low DPF</v>
      </c>
    </row>
    <row r="469" spans="1:19" x14ac:dyDescent="0.35">
      <c r="A469" s="13">
        <v>468</v>
      </c>
      <c r="B469" s="14">
        <v>4</v>
      </c>
      <c r="C469" s="14">
        <v>97</v>
      </c>
      <c r="D469" s="14">
        <v>64</v>
      </c>
      <c r="E469" s="14">
        <v>36</v>
      </c>
      <c r="F469" s="14">
        <v>100</v>
      </c>
      <c r="G469" s="15">
        <v>36.799999999999997</v>
      </c>
      <c r="H469" s="19">
        <v>0.6</v>
      </c>
      <c r="I469" s="14">
        <v>25</v>
      </c>
      <c r="J469" s="14">
        <v>0</v>
      </c>
      <c r="K469" s="13" t="str">
        <f t="shared" si="63"/>
        <v>Obese</v>
      </c>
      <c r="L469" s="16" t="str">
        <f t="shared" si="64"/>
        <v>no diabetes</v>
      </c>
      <c r="M469" s="16" t="str">
        <f t="shared" si="65"/>
        <v>Adult</v>
      </c>
      <c r="N469" s="16" t="str">
        <f t="shared" si="66"/>
        <v>Medium</v>
      </c>
      <c r="O469" s="16" t="str">
        <f t="shared" si="67"/>
        <v>Normal</v>
      </c>
      <c r="P469" s="16" t="str">
        <f t="shared" si="68"/>
        <v>High Risk</v>
      </c>
      <c r="Q469" s="16" t="str">
        <f t="shared" si="69"/>
        <v>Normal</v>
      </c>
      <c r="R469" s="16" t="str">
        <f t="shared" si="70"/>
        <v>Normal</v>
      </c>
      <c r="S469" s="35" t="str">
        <f t="shared" si="71"/>
        <v>Medium DPF</v>
      </c>
    </row>
    <row r="470" spans="1:19" x14ac:dyDescent="0.35">
      <c r="A470" s="9">
        <v>469</v>
      </c>
      <c r="B470" s="10">
        <v>8</v>
      </c>
      <c r="C470" s="10">
        <v>120</v>
      </c>
      <c r="D470" s="10">
        <v>69</v>
      </c>
      <c r="E470" s="10">
        <v>21</v>
      </c>
      <c r="F470" s="10">
        <v>80</v>
      </c>
      <c r="G470" s="11">
        <v>30</v>
      </c>
      <c r="H470" s="18">
        <v>0.183</v>
      </c>
      <c r="I470" s="10">
        <v>38</v>
      </c>
      <c r="J470" s="10">
        <v>1</v>
      </c>
      <c r="K470" s="9" t="str">
        <f t="shared" si="63"/>
        <v>Obese</v>
      </c>
      <c r="L470" s="12" t="str">
        <f t="shared" si="64"/>
        <v>Diabetes present</v>
      </c>
      <c r="M470" s="12" t="str">
        <f t="shared" si="65"/>
        <v>Adult</v>
      </c>
      <c r="N470" s="12" t="str">
        <f t="shared" si="66"/>
        <v>Medium</v>
      </c>
      <c r="O470" s="12" t="str">
        <f t="shared" si="67"/>
        <v>Normal</v>
      </c>
      <c r="P470" s="12" t="str">
        <f t="shared" si="68"/>
        <v>High Risk</v>
      </c>
      <c r="Q470" s="12" t="str">
        <f t="shared" si="69"/>
        <v>Normal</v>
      </c>
      <c r="R470" s="12" t="str">
        <f t="shared" si="70"/>
        <v>Normal</v>
      </c>
      <c r="S470" s="34" t="str">
        <f t="shared" si="71"/>
        <v>Low DPF</v>
      </c>
    </row>
    <row r="471" spans="1:19" x14ac:dyDescent="0.35">
      <c r="A471" s="13">
        <v>470</v>
      </c>
      <c r="B471" s="14">
        <v>6</v>
      </c>
      <c r="C471" s="14">
        <v>154</v>
      </c>
      <c r="D471" s="14">
        <v>78</v>
      </c>
      <c r="E471" s="14">
        <v>41</v>
      </c>
      <c r="F471" s="14">
        <v>140</v>
      </c>
      <c r="G471" s="15">
        <v>46.1</v>
      </c>
      <c r="H471" s="19">
        <v>0.57099999999999995</v>
      </c>
      <c r="I471" s="14">
        <v>27</v>
      </c>
      <c r="J471" s="14">
        <v>0</v>
      </c>
      <c r="K471" s="13" t="str">
        <f t="shared" si="63"/>
        <v>Obese</v>
      </c>
      <c r="L471" s="16" t="str">
        <f t="shared" si="64"/>
        <v>no diabetes</v>
      </c>
      <c r="M471" s="16" t="str">
        <f t="shared" si="65"/>
        <v>Adult</v>
      </c>
      <c r="N471" s="16" t="str">
        <f t="shared" si="66"/>
        <v>High</v>
      </c>
      <c r="O471" s="16" t="str">
        <f t="shared" si="67"/>
        <v>Prediabetes</v>
      </c>
      <c r="P471" s="16" t="str">
        <f t="shared" si="68"/>
        <v>High Risk</v>
      </c>
      <c r="Q471" s="16" t="str">
        <f t="shared" si="69"/>
        <v>Normal</v>
      </c>
      <c r="R471" s="16" t="str">
        <f t="shared" si="70"/>
        <v>Normal</v>
      </c>
      <c r="S471" s="35" t="str">
        <f t="shared" si="71"/>
        <v>Medium DPF</v>
      </c>
    </row>
    <row r="472" spans="1:19" x14ac:dyDescent="0.35">
      <c r="A472" s="9">
        <v>471</v>
      </c>
      <c r="B472" s="10">
        <v>1</v>
      </c>
      <c r="C472" s="10">
        <v>144</v>
      </c>
      <c r="D472" s="10">
        <v>82</v>
      </c>
      <c r="E472" s="10">
        <v>40</v>
      </c>
      <c r="F472" s="10">
        <v>80</v>
      </c>
      <c r="G472" s="11">
        <v>41.3</v>
      </c>
      <c r="H472" s="18">
        <v>0.60699999999999998</v>
      </c>
      <c r="I472" s="10">
        <v>28</v>
      </c>
      <c r="J472" s="10">
        <v>0</v>
      </c>
      <c r="K472" s="9" t="str">
        <f t="shared" si="63"/>
        <v>Obese</v>
      </c>
      <c r="L472" s="12" t="str">
        <f t="shared" si="64"/>
        <v>no diabetes</v>
      </c>
      <c r="M472" s="12" t="str">
        <f t="shared" si="65"/>
        <v>Adult</v>
      </c>
      <c r="N472" s="12" t="str">
        <f t="shared" si="66"/>
        <v>High</v>
      </c>
      <c r="O472" s="12" t="str">
        <f t="shared" si="67"/>
        <v>Prediabetes</v>
      </c>
      <c r="P472" s="12" t="str">
        <f t="shared" si="68"/>
        <v>Low Risk</v>
      </c>
      <c r="Q472" s="12" t="str">
        <f t="shared" si="69"/>
        <v>Normal</v>
      </c>
      <c r="R472" s="12" t="str">
        <f t="shared" si="70"/>
        <v>Prehypertension</v>
      </c>
      <c r="S472" s="34" t="str">
        <f t="shared" si="71"/>
        <v>High DPF</v>
      </c>
    </row>
    <row r="473" spans="1:19" x14ac:dyDescent="0.35">
      <c r="A473" s="13">
        <v>472</v>
      </c>
      <c r="B473" s="14">
        <v>4</v>
      </c>
      <c r="C473" s="14">
        <v>137</v>
      </c>
      <c r="D473" s="14">
        <v>70</v>
      </c>
      <c r="E473" s="14">
        <v>38</v>
      </c>
      <c r="F473" s="14">
        <v>80</v>
      </c>
      <c r="G473" s="15">
        <v>33.200000000000003</v>
      </c>
      <c r="H473" s="19">
        <v>0.17</v>
      </c>
      <c r="I473" s="14">
        <v>22</v>
      </c>
      <c r="J473" s="14">
        <v>0</v>
      </c>
      <c r="K473" s="13" t="str">
        <f t="shared" si="63"/>
        <v>Obese</v>
      </c>
      <c r="L473" s="16" t="str">
        <f t="shared" si="64"/>
        <v>no diabetes</v>
      </c>
      <c r="M473" s="16" t="str">
        <f t="shared" si="65"/>
        <v>Adult</v>
      </c>
      <c r="N473" s="16" t="str">
        <f t="shared" si="66"/>
        <v>Medium</v>
      </c>
      <c r="O473" s="16" t="str">
        <f t="shared" si="67"/>
        <v>Normal</v>
      </c>
      <c r="P473" s="16" t="str">
        <f t="shared" si="68"/>
        <v>High Risk</v>
      </c>
      <c r="Q473" s="16" t="str">
        <f t="shared" si="69"/>
        <v>Normal</v>
      </c>
      <c r="R473" s="16" t="str">
        <f t="shared" si="70"/>
        <v>Normal</v>
      </c>
      <c r="S473" s="35" t="str">
        <f t="shared" si="71"/>
        <v>Low DPF</v>
      </c>
    </row>
    <row r="474" spans="1:19" x14ac:dyDescent="0.35">
      <c r="A474" s="9">
        <v>473</v>
      </c>
      <c r="B474" s="10">
        <v>4</v>
      </c>
      <c r="C474" s="10">
        <v>119</v>
      </c>
      <c r="D474" s="10">
        <v>66</v>
      </c>
      <c r="E474" s="10">
        <v>27</v>
      </c>
      <c r="F474" s="10">
        <v>80</v>
      </c>
      <c r="G474" s="11">
        <v>38.799999999999997</v>
      </c>
      <c r="H474" s="18">
        <v>0.25900000000000001</v>
      </c>
      <c r="I474" s="10">
        <v>22</v>
      </c>
      <c r="J474" s="10">
        <v>0</v>
      </c>
      <c r="K474" s="9" t="str">
        <f t="shared" si="63"/>
        <v>Obese</v>
      </c>
      <c r="L474" s="12" t="str">
        <f t="shared" si="64"/>
        <v>no diabetes</v>
      </c>
      <c r="M474" s="12" t="str">
        <f t="shared" si="65"/>
        <v>Adult</v>
      </c>
      <c r="N474" s="12" t="str">
        <f t="shared" si="66"/>
        <v>Medium</v>
      </c>
      <c r="O474" s="12" t="str">
        <f t="shared" si="67"/>
        <v>Normal</v>
      </c>
      <c r="P474" s="12" t="str">
        <f t="shared" si="68"/>
        <v>High Risk</v>
      </c>
      <c r="Q474" s="12" t="str">
        <f t="shared" si="69"/>
        <v>Normal</v>
      </c>
      <c r="R474" s="12" t="str">
        <f t="shared" si="70"/>
        <v>Normal</v>
      </c>
      <c r="S474" s="34" t="str">
        <f t="shared" si="71"/>
        <v>Low DPF</v>
      </c>
    </row>
    <row r="475" spans="1:19" x14ac:dyDescent="0.35">
      <c r="A475" s="13">
        <v>474</v>
      </c>
      <c r="B475" s="14">
        <v>7</v>
      </c>
      <c r="C475" s="14">
        <v>136</v>
      </c>
      <c r="D475" s="14">
        <v>90</v>
      </c>
      <c r="E475" s="14">
        <v>21</v>
      </c>
      <c r="F475" s="14">
        <v>80</v>
      </c>
      <c r="G475" s="15">
        <v>29.9</v>
      </c>
      <c r="H475" s="19">
        <v>0.21</v>
      </c>
      <c r="I475" s="14">
        <v>50</v>
      </c>
      <c r="J475" s="14">
        <v>0</v>
      </c>
      <c r="K475" s="13" t="str">
        <f t="shared" si="63"/>
        <v>Obese</v>
      </c>
      <c r="L475" s="16" t="str">
        <f t="shared" si="64"/>
        <v>no diabetes</v>
      </c>
      <c r="M475" s="16" t="str">
        <f t="shared" si="65"/>
        <v>Adult</v>
      </c>
      <c r="N475" s="16" t="str">
        <f t="shared" si="66"/>
        <v>Medium</v>
      </c>
      <c r="O475" s="16" t="str">
        <f t="shared" si="67"/>
        <v>Normal</v>
      </c>
      <c r="P475" s="16" t="str">
        <f t="shared" si="68"/>
        <v>High Risk</v>
      </c>
      <c r="Q475" s="16" t="str">
        <f t="shared" si="69"/>
        <v>Normal</v>
      </c>
      <c r="R475" s="16" t="str">
        <f t="shared" si="70"/>
        <v>Prehypertension</v>
      </c>
      <c r="S475" s="35" t="str">
        <f t="shared" si="71"/>
        <v>Low DPF</v>
      </c>
    </row>
    <row r="476" spans="1:19" x14ac:dyDescent="0.35">
      <c r="A476" s="9">
        <v>475</v>
      </c>
      <c r="B476" s="10">
        <v>4</v>
      </c>
      <c r="C476" s="10">
        <v>114</v>
      </c>
      <c r="D476" s="10">
        <v>64</v>
      </c>
      <c r="E476" s="10">
        <v>21</v>
      </c>
      <c r="F476" s="10">
        <v>80</v>
      </c>
      <c r="G476" s="11">
        <v>28.9</v>
      </c>
      <c r="H476" s="18">
        <v>0.126</v>
      </c>
      <c r="I476" s="10">
        <v>24</v>
      </c>
      <c r="J476" s="10">
        <v>0</v>
      </c>
      <c r="K476" s="9" t="str">
        <f t="shared" si="63"/>
        <v>Overweight</v>
      </c>
      <c r="L476" s="12" t="str">
        <f t="shared" si="64"/>
        <v>no diabetes</v>
      </c>
      <c r="M476" s="12" t="str">
        <f t="shared" si="65"/>
        <v>Adult</v>
      </c>
      <c r="N476" s="12" t="str">
        <f t="shared" si="66"/>
        <v>Medium</v>
      </c>
      <c r="O476" s="12" t="str">
        <f t="shared" si="67"/>
        <v>Normal</v>
      </c>
      <c r="P476" s="12" t="str">
        <f t="shared" si="68"/>
        <v>High Risk</v>
      </c>
      <c r="Q476" s="12" t="str">
        <f t="shared" si="69"/>
        <v>Normal</v>
      </c>
      <c r="R476" s="12" t="str">
        <f t="shared" si="70"/>
        <v>Normal</v>
      </c>
      <c r="S476" s="34" t="str">
        <f t="shared" si="71"/>
        <v>Low DPF</v>
      </c>
    </row>
    <row r="477" spans="1:19" x14ac:dyDescent="0.35">
      <c r="A477" s="13">
        <v>476</v>
      </c>
      <c r="B477" s="14">
        <v>4</v>
      </c>
      <c r="C477" s="14">
        <v>137</v>
      </c>
      <c r="D477" s="14">
        <v>84</v>
      </c>
      <c r="E477" s="14">
        <v>27</v>
      </c>
      <c r="F477" s="14">
        <v>80</v>
      </c>
      <c r="G477" s="15">
        <v>27.3</v>
      </c>
      <c r="H477" s="19">
        <v>0.23100000000000001</v>
      </c>
      <c r="I477" s="14">
        <v>59</v>
      </c>
      <c r="J477" s="14">
        <v>0</v>
      </c>
      <c r="K477" s="13" t="str">
        <f t="shared" si="63"/>
        <v>Overweight</v>
      </c>
      <c r="L477" s="16" t="str">
        <f t="shared" si="64"/>
        <v>no diabetes</v>
      </c>
      <c r="M477" s="16" t="str">
        <f t="shared" si="65"/>
        <v>Adult</v>
      </c>
      <c r="N477" s="16" t="str">
        <f t="shared" si="66"/>
        <v>Medium</v>
      </c>
      <c r="O477" s="16" t="str">
        <f t="shared" si="67"/>
        <v>Normal</v>
      </c>
      <c r="P477" s="16" t="str">
        <f t="shared" si="68"/>
        <v>High Risk</v>
      </c>
      <c r="Q477" s="16" t="str">
        <f t="shared" si="69"/>
        <v>Normal</v>
      </c>
      <c r="R477" s="16" t="str">
        <f t="shared" si="70"/>
        <v>Prehypertension</v>
      </c>
      <c r="S477" s="35" t="str">
        <f t="shared" si="71"/>
        <v>Low DPF</v>
      </c>
    </row>
    <row r="478" spans="1:19" x14ac:dyDescent="0.35">
      <c r="A478" s="9">
        <v>477</v>
      </c>
      <c r="B478" s="10">
        <v>2</v>
      </c>
      <c r="C478" s="10">
        <v>105</v>
      </c>
      <c r="D478" s="10">
        <v>80</v>
      </c>
      <c r="E478" s="10">
        <v>45</v>
      </c>
      <c r="F478" s="10">
        <v>191</v>
      </c>
      <c r="G478" s="11">
        <v>33.700000000000003</v>
      </c>
      <c r="H478" s="18">
        <v>0.71099999999999997</v>
      </c>
      <c r="I478" s="10">
        <v>29</v>
      </c>
      <c r="J478" s="10">
        <v>1</v>
      </c>
      <c r="K478" s="9" t="str">
        <f t="shared" si="63"/>
        <v>Obese</v>
      </c>
      <c r="L478" s="12" t="str">
        <f t="shared" si="64"/>
        <v>Diabetes present</v>
      </c>
      <c r="M478" s="12" t="str">
        <f t="shared" si="65"/>
        <v>Adult</v>
      </c>
      <c r="N478" s="12" t="str">
        <f t="shared" si="66"/>
        <v>High</v>
      </c>
      <c r="O478" s="12" t="str">
        <f t="shared" si="67"/>
        <v>Normal</v>
      </c>
      <c r="P478" s="12" t="str">
        <f t="shared" si="68"/>
        <v>Low Risk</v>
      </c>
      <c r="Q478" s="12" t="str">
        <f t="shared" si="69"/>
        <v>High</v>
      </c>
      <c r="R478" s="12" t="str">
        <f t="shared" si="70"/>
        <v>Normal</v>
      </c>
      <c r="S478" s="34" t="str">
        <f t="shared" si="71"/>
        <v>High DPF</v>
      </c>
    </row>
    <row r="479" spans="1:19" x14ac:dyDescent="0.35">
      <c r="A479" s="13">
        <v>478</v>
      </c>
      <c r="B479" s="14">
        <v>7</v>
      </c>
      <c r="C479" s="14">
        <v>114</v>
      </c>
      <c r="D479" s="14">
        <v>76</v>
      </c>
      <c r="E479" s="14">
        <v>17</v>
      </c>
      <c r="F479" s="14">
        <v>110</v>
      </c>
      <c r="G479" s="15">
        <v>23.8</v>
      </c>
      <c r="H479" s="19">
        <v>0.46600000000000003</v>
      </c>
      <c r="I479" s="14">
        <v>31</v>
      </c>
      <c r="J479" s="14">
        <v>0</v>
      </c>
      <c r="K479" s="13" t="str">
        <f t="shared" si="63"/>
        <v>Normal weight</v>
      </c>
      <c r="L479" s="16" t="str">
        <f t="shared" si="64"/>
        <v>no diabetes</v>
      </c>
      <c r="M479" s="16" t="str">
        <f t="shared" si="65"/>
        <v>Adult</v>
      </c>
      <c r="N479" s="16" t="str">
        <f t="shared" si="66"/>
        <v>Low</v>
      </c>
      <c r="O479" s="16" t="str">
        <f t="shared" si="67"/>
        <v>Normal</v>
      </c>
      <c r="P479" s="16" t="str">
        <f t="shared" si="68"/>
        <v>High Risk</v>
      </c>
      <c r="Q479" s="16" t="str">
        <f t="shared" si="69"/>
        <v>Normal</v>
      </c>
      <c r="R479" s="16" t="str">
        <f t="shared" si="70"/>
        <v>Normal</v>
      </c>
      <c r="S479" s="35" t="str">
        <f t="shared" si="71"/>
        <v>Medium DPF</v>
      </c>
    </row>
    <row r="480" spans="1:19" x14ac:dyDescent="0.35">
      <c r="A480" s="9">
        <v>479</v>
      </c>
      <c r="B480" s="10">
        <v>8</v>
      </c>
      <c r="C480" s="10">
        <v>126</v>
      </c>
      <c r="D480" s="10">
        <v>74</v>
      </c>
      <c r="E480" s="10">
        <v>38</v>
      </c>
      <c r="F480" s="10">
        <v>75</v>
      </c>
      <c r="G480" s="11">
        <v>25.9</v>
      </c>
      <c r="H480" s="18">
        <v>0.16200000000000001</v>
      </c>
      <c r="I480" s="10">
        <v>39</v>
      </c>
      <c r="J480" s="10">
        <v>0</v>
      </c>
      <c r="K480" s="9" t="str">
        <f t="shared" si="63"/>
        <v>Overweight</v>
      </c>
      <c r="L480" s="12" t="str">
        <f t="shared" si="64"/>
        <v>no diabetes</v>
      </c>
      <c r="M480" s="12" t="str">
        <f t="shared" si="65"/>
        <v>Adult</v>
      </c>
      <c r="N480" s="12" t="str">
        <f t="shared" si="66"/>
        <v>Medium</v>
      </c>
      <c r="O480" s="12" t="str">
        <f t="shared" si="67"/>
        <v>Normal</v>
      </c>
      <c r="P480" s="12" t="str">
        <f t="shared" si="68"/>
        <v>High Risk</v>
      </c>
      <c r="Q480" s="12" t="str">
        <f t="shared" si="69"/>
        <v>Low</v>
      </c>
      <c r="R480" s="12" t="str">
        <f t="shared" si="70"/>
        <v>Normal</v>
      </c>
      <c r="S480" s="34" t="str">
        <f t="shared" si="71"/>
        <v>Low DPF</v>
      </c>
    </row>
    <row r="481" spans="1:19" x14ac:dyDescent="0.35">
      <c r="A481" s="13">
        <v>480</v>
      </c>
      <c r="B481" s="14">
        <v>4</v>
      </c>
      <c r="C481" s="14">
        <v>132</v>
      </c>
      <c r="D481" s="14">
        <v>86</v>
      </c>
      <c r="E481" s="14">
        <v>31</v>
      </c>
      <c r="F481" s="14">
        <v>80</v>
      </c>
      <c r="G481" s="15">
        <v>28</v>
      </c>
      <c r="H481" s="19">
        <v>0.41899999999999998</v>
      </c>
      <c r="I481" s="14">
        <v>63</v>
      </c>
      <c r="J481" s="14">
        <v>0</v>
      </c>
      <c r="K481" s="13" t="str">
        <f t="shared" si="63"/>
        <v>Overweight</v>
      </c>
      <c r="L481" s="16" t="str">
        <f t="shared" si="64"/>
        <v>no diabetes</v>
      </c>
      <c r="M481" s="16" t="str">
        <f t="shared" si="65"/>
        <v>Adult</v>
      </c>
      <c r="N481" s="16" t="str">
        <f t="shared" si="66"/>
        <v>Medium</v>
      </c>
      <c r="O481" s="16" t="str">
        <f t="shared" si="67"/>
        <v>Normal</v>
      </c>
      <c r="P481" s="16" t="str">
        <f t="shared" si="68"/>
        <v>High Risk</v>
      </c>
      <c r="Q481" s="16" t="str">
        <f t="shared" si="69"/>
        <v>Normal</v>
      </c>
      <c r="R481" s="16" t="str">
        <f t="shared" si="70"/>
        <v>Prehypertension</v>
      </c>
      <c r="S481" s="35" t="str">
        <f t="shared" si="71"/>
        <v>Medium DPF</v>
      </c>
    </row>
    <row r="482" spans="1:19" x14ac:dyDescent="0.35">
      <c r="A482" s="9">
        <v>481</v>
      </c>
      <c r="B482" s="10">
        <v>3</v>
      </c>
      <c r="C482" s="10">
        <v>158</v>
      </c>
      <c r="D482" s="10">
        <v>70</v>
      </c>
      <c r="E482" s="10">
        <v>30</v>
      </c>
      <c r="F482" s="10">
        <v>328</v>
      </c>
      <c r="G482" s="11">
        <v>35.5</v>
      </c>
      <c r="H482" s="18">
        <v>0.34399999999999997</v>
      </c>
      <c r="I482" s="10">
        <v>35</v>
      </c>
      <c r="J482" s="10">
        <v>1</v>
      </c>
      <c r="K482" s="9" t="str">
        <f t="shared" si="63"/>
        <v>Obese</v>
      </c>
      <c r="L482" s="12" t="str">
        <f t="shared" si="64"/>
        <v>Diabetes present</v>
      </c>
      <c r="M482" s="12" t="str">
        <f t="shared" si="65"/>
        <v>Adult</v>
      </c>
      <c r="N482" s="12" t="str">
        <f t="shared" si="66"/>
        <v>Medium</v>
      </c>
      <c r="O482" s="12" t="str">
        <f t="shared" si="67"/>
        <v>Prediabetes</v>
      </c>
      <c r="P482" s="12" t="str">
        <f t="shared" si="68"/>
        <v>Low Risk</v>
      </c>
      <c r="Q482" s="12" t="str">
        <f t="shared" si="69"/>
        <v>High</v>
      </c>
      <c r="R482" s="12" t="str">
        <f t="shared" si="70"/>
        <v>Normal</v>
      </c>
      <c r="S482" s="34" t="str">
        <f t="shared" si="71"/>
        <v>Medium DPF</v>
      </c>
    </row>
    <row r="483" spans="1:19" x14ac:dyDescent="0.35">
      <c r="A483" s="13">
        <v>482</v>
      </c>
      <c r="B483" s="14">
        <v>4</v>
      </c>
      <c r="C483" s="14">
        <v>123</v>
      </c>
      <c r="D483" s="14">
        <v>88</v>
      </c>
      <c r="E483" s="14">
        <v>37</v>
      </c>
      <c r="F483" s="14">
        <v>80</v>
      </c>
      <c r="G483" s="15">
        <v>35.200000000000003</v>
      </c>
      <c r="H483" s="19">
        <v>0.19700000000000001</v>
      </c>
      <c r="I483" s="14">
        <v>29</v>
      </c>
      <c r="J483" s="14">
        <v>0</v>
      </c>
      <c r="K483" s="13" t="str">
        <f t="shared" si="63"/>
        <v>Obese</v>
      </c>
      <c r="L483" s="16" t="str">
        <f t="shared" si="64"/>
        <v>no diabetes</v>
      </c>
      <c r="M483" s="16" t="str">
        <f t="shared" si="65"/>
        <v>Adult</v>
      </c>
      <c r="N483" s="16" t="str">
        <f t="shared" si="66"/>
        <v>Medium</v>
      </c>
      <c r="O483" s="16" t="str">
        <f t="shared" si="67"/>
        <v>Normal</v>
      </c>
      <c r="P483" s="16" t="str">
        <f t="shared" si="68"/>
        <v>High Risk</v>
      </c>
      <c r="Q483" s="16" t="str">
        <f t="shared" si="69"/>
        <v>Normal</v>
      </c>
      <c r="R483" s="16" t="str">
        <f t="shared" si="70"/>
        <v>Prehypertension</v>
      </c>
      <c r="S483" s="35" t="str">
        <f t="shared" si="71"/>
        <v>Low DPF</v>
      </c>
    </row>
    <row r="484" spans="1:19" x14ac:dyDescent="0.35">
      <c r="A484" s="9">
        <v>483</v>
      </c>
      <c r="B484" s="10">
        <v>4</v>
      </c>
      <c r="C484" s="10">
        <v>85</v>
      </c>
      <c r="D484" s="10">
        <v>58</v>
      </c>
      <c r="E484" s="10">
        <v>22</v>
      </c>
      <c r="F484" s="10">
        <v>49</v>
      </c>
      <c r="G484" s="11">
        <v>27.8</v>
      </c>
      <c r="H484" s="18">
        <v>0.30599999999999999</v>
      </c>
      <c r="I484" s="10">
        <v>28</v>
      </c>
      <c r="J484" s="10">
        <v>0</v>
      </c>
      <c r="K484" s="9" t="str">
        <f t="shared" si="63"/>
        <v>Overweight</v>
      </c>
      <c r="L484" s="12" t="str">
        <f t="shared" si="64"/>
        <v>no diabetes</v>
      </c>
      <c r="M484" s="12" t="str">
        <f t="shared" si="65"/>
        <v>Adult</v>
      </c>
      <c r="N484" s="12" t="str">
        <f t="shared" si="66"/>
        <v>Medium</v>
      </c>
      <c r="O484" s="12" t="str">
        <f t="shared" si="67"/>
        <v>Normal</v>
      </c>
      <c r="P484" s="12" t="str">
        <f t="shared" si="68"/>
        <v>High Risk</v>
      </c>
      <c r="Q484" s="12" t="str">
        <f t="shared" si="69"/>
        <v>Low</v>
      </c>
      <c r="R484" s="12" t="str">
        <f t="shared" si="70"/>
        <v>Low</v>
      </c>
      <c r="S484" s="34" t="str">
        <f t="shared" si="71"/>
        <v>Medium DPF</v>
      </c>
    </row>
    <row r="485" spans="1:19" x14ac:dyDescent="0.35">
      <c r="A485" s="13">
        <v>484</v>
      </c>
      <c r="B485" s="14">
        <v>4</v>
      </c>
      <c r="C485" s="14">
        <v>84</v>
      </c>
      <c r="D485" s="14">
        <v>82</v>
      </c>
      <c r="E485" s="14">
        <v>31</v>
      </c>
      <c r="F485" s="14">
        <v>125</v>
      </c>
      <c r="G485" s="15">
        <v>38.200000000000003</v>
      </c>
      <c r="H485" s="19">
        <v>0.23300000000000001</v>
      </c>
      <c r="I485" s="14">
        <v>23</v>
      </c>
      <c r="J485" s="14">
        <v>0</v>
      </c>
      <c r="K485" s="13" t="str">
        <f t="shared" si="63"/>
        <v>Obese</v>
      </c>
      <c r="L485" s="16" t="str">
        <f t="shared" si="64"/>
        <v>no diabetes</v>
      </c>
      <c r="M485" s="16" t="str">
        <f t="shared" si="65"/>
        <v>Adult</v>
      </c>
      <c r="N485" s="16" t="str">
        <f t="shared" si="66"/>
        <v>Medium</v>
      </c>
      <c r="O485" s="16" t="str">
        <f t="shared" si="67"/>
        <v>Normal</v>
      </c>
      <c r="P485" s="16" t="str">
        <f t="shared" si="68"/>
        <v>High Risk</v>
      </c>
      <c r="Q485" s="16" t="str">
        <f t="shared" si="69"/>
        <v>Normal</v>
      </c>
      <c r="R485" s="16" t="str">
        <f t="shared" si="70"/>
        <v>Prehypertension</v>
      </c>
      <c r="S485" s="35" t="str">
        <f t="shared" si="71"/>
        <v>Low DPF</v>
      </c>
    </row>
    <row r="486" spans="1:19" x14ac:dyDescent="0.35">
      <c r="A486" s="9">
        <v>485</v>
      </c>
      <c r="B486" s="10">
        <v>4</v>
      </c>
      <c r="C486" s="10">
        <v>145</v>
      </c>
      <c r="D486" s="10">
        <v>69</v>
      </c>
      <c r="E486" s="10">
        <v>21</v>
      </c>
      <c r="F486" s="10">
        <v>80</v>
      </c>
      <c r="G486" s="11">
        <v>44.2</v>
      </c>
      <c r="H486" s="18">
        <v>0.63</v>
      </c>
      <c r="I486" s="10">
        <v>31</v>
      </c>
      <c r="J486" s="10">
        <v>1</v>
      </c>
      <c r="K486" s="9" t="str">
        <f t="shared" si="63"/>
        <v>Obese</v>
      </c>
      <c r="L486" s="12" t="str">
        <f t="shared" si="64"/>
        <v>Diabetes present</v>
      </c>
      <c r="M486" s="12" t="str">
        <f t="shared" si="65"/>
        <v>Adult</v>
      </c>
      <c r="N486" s="12" t="str">
        <f t="shared" si="66"/>
        <v>Medium</v>
      </c>
      <c r="O486" s="12" t="str">
        <f t="shared" si="67"/>
        <v>Prediabetes</v>
      </c>
      <c r="P486" s="12" t="str">
        <f t="shared" si="68"/>
        <v>High Risk</v>
      </c>
      <c r="Q486" s="12" t="str">
        <f t="shared" si="69"/>
        <v>Normal</v>
      </c>
      <c r="R486" s="12" t="str">
        <f t="shared" si="70"/>
        <v>Normal</v>
      </c>
      <c r="S486" s="34" t="str">
        <f t="shared" si="71"/>
        <v>High DPF</v>
      </c>
    </row>
    <row r="487" spans="1:19" x14ac:dyDescent="0.35">
      <c r="A487" s="13">
        <v>486</v>
      </c>
      <c r="B487" s="14">
        <v>4</v>
      </c>
      <c r="C487" s="14">
        <v>135</v>
      </c>
      <c r="D487" s="14">
        <v>68</v>
      </c>
      <c r="E487" s="14">
        <v>42</v>
      </c>
      <c r="F487" s="14">
        <v>250</v>
      </c>
      <c r="G487" s="15">
        <v>42.3</v>
      </c>
      <c r="H487" s="19">
        <v>0.36499999999999999</v>
      </c>
      <c r="I487" s="14">
        <v>24</v>
      </c>
      <c r="J487" s="14">
        <v>1</v>
      </c>
      <c r="K487" s="13" t="str">
        <f t="shared" si="63"/>
        <v>Obese</v>
      </c>
      <c r="L487" s="16" t="str">
        <f t="shared" si="64"/>
        <v>Diabetes present</v>
      </c>
      <c r="M487" s="16" t="str">
        <f t="shared" si="65"/>
        <v>Adult</v>
      </c>
      <c r="N487" s="16" t="str">
        <f t="shared" si="66"/>
        <v>High</v>
      </c>
      <c r="O487" s="16" t="str">
        <f t="shared" si="67"/>
        <v>Normal</v>
      </c>
      <c r="P487" s="16" t="str">
        <f t="shared" si="68"/>
        <v>High Risk</v>
      </c>
      <c r="Q487" s="16" t="str">
        <f t="shared" si="69"/>
        <v>High</v>
      </c>
      <c r="R487" s="16" t="str">
        <f t="shared" si="70"/>
        <v>Normal</v>
      </c>
      <c r="S487" s="35" t="str">
        <f t="shared" si="71"/>
        <v>Medium DPF</v>
      </c>
    </row>
    <row r="488" spans="1:19" x14ac:dyDescent="0.35">
      <c r="A488" s="9">
        <v>487</v>
      </c>
      <c r="B488" s="10">
        <v>1</v>
      </c>
      <c r="C488" s="10">
        <v>139</v>
      </c>
      <c r="D488" s="10">
        <v>62</v>
      </c>
      <c r="E488" s="10">
        <v>41</v>
      </c>
      <c r="F488" s="10">
        <v>480</v>
      </c>
      <c r="G488" s="11">
        <v>40.700000000000003</v>
      </c>
      <c r="H488" s="18">
        <v>0.53600000000000003</v>
      </c>
      <c r="I488" s="10">
        <v>21</v>
      </c>
      <c r="J488" s="10">
        <v>0</v>
      </c>
      <c r="K488" s="9" t="str">
        <f t="shared" si="63"/>
        <v>Obese</v>
      </c>
      <c r="L488" s="12" t="str">
        <f t="shared" si="64"/>
        <v>no diabetes</v>
      </c>
      <c r="M488" s="12" t="str">
        <f t="shared" si="65"/>
        <v>Adult</v>
      </c>
      <c r="N488" s="12" t="str">
        <f t="shared" si="66"/>
        <v>High</v>
      </c>
      <c r="O488" s="12" t="str">
        <f t="shared" si="67"/>
        <v>Normal</v>
      </c>
      <c r="P488" s="12" t="str">
        <f t="shared" si="68"/>
        <v>Low Risk</v>
      </c>
      <c r="Q488" s="12" t="str">
        <f t="shared" si="69"/>
        <v>High</v>
      </c>
      <c r="R488" s="12" t="str">
        <f t="shared" si="70"/>
        <v>Normal</v>
      </c>
      <c r="S488" s="34" t="str">
        <f t="shared" si="71"/>
        <v>Medium DPF</v>
      </c>
    </row>
    <row r="489" spans="1:19" x14ac:dyDescent="0.35">
      <c r="A489" s="13">
        <v>488</v>
      </c>
      <c r="B489" s="14">
        <v>4</v>
      </c>
      <c r="C489" s="14">
        <v>173</v>
      </c>
      <c r="D489" s="14">
        <v>78</v>
      </c>
      <c r="E489" s="14">
        <v>32</v>
      </c>
      <c r="F489" s="14">
        <v>265</v>
      </c>
      <c r="G489" s="15">
        <v>46.5</v>
      </c>
      <c r="H489" s="19">
        <v>1.159</v>
      </c>
      <c r="I489" s="14">
        <v>58</v>
      </c>
      <c r="J489" s="14">
        <v>0</v>
      </c>
      <c r="K489" s="13" t="str">
        <f t="shared" si="63"/>
        <v>Obese</v>
      </c>
      <c r="L489" s="16" t="str">
        <f t="shared" si="64"/>
        <v>no diabetes</v>
      </c>
      <c r="M489" s="16" t="str">
        <f t="shared" si="65"/>
        <v>Adult</v>
      </c>
      <c r="N489" s="16" t="str">
        <f t="shared" si="66"/>
        <v>Medium</v>
      </c>
      <c r="O489" s="16" t="str">
        <f t="shared" si="67"/>
        <v>Prediabetes</v>
      </c>
      <c r="P489" s="16" t="str">
        <f t="shared" si="68"/>
        <v>High Risk</v>
      </c>
      <c r="Q489" s="16" t="str">
        <f t="shared" si="69"/>
        <v>High</v>
      </c>
      <c r="R489" s="16" t="str">
        <f t="shared" si="70"/>
        <v>Normal</v>
      </c>
      <c r="S489" s="35" t="str">
        <f t="shared" si="71"/>
        <v>High DPF</v>
      </c>
    </row>
    <row r="490" spans="1:19" x14ac:dyDescent="0.35">
      <c r="A490" s="9">
        <v>489</v>
      </c>
      <c r="B490" s="10">
        <v>4</v>
      </c>
      <c r="C490" s="10">
        <v>99</v>
      </c>
      <c r="D490" s="10">
        <v>72</v>
      </c>
      <c r="E490" s="10">
        <v>17</v>
      </c>
      <c r="F490" s="10">
        <v>80</v>
      </c>
      <c r="G490" s="11">
        <v>25.6</v>
      </c>
      <c r="H490" s="18">
        <v>0.29399999999999998</v>
      </c>
      <c r="I490" s="10">
        <v>28</v>
      </c>
      <c r="J490" s="10">
        <v>0</v>
      </c>
      <c r="K490" s="9" t="str">
        <f t="shared" si="63"/>
        <v>Overweight</v>
      </c>
      <c r="L490" s="12" t="str">
        <f t="shared" si="64"/>
        <v>no diabetes</v>
      </c>
      <c r="M490" s="12" t="str">
        <f t="shared" si="65"/>
        <v>Adult</v>
      </c>
      <c r="N490" s="12" t="str">
        <f t="shared" si="66"/>
        <v>Low</v>
      </c>
      <c r="O490" s="12" t="str">
        <f t="shared" si="67"/>
        <v>Normal</v>
      </c>
      <c r="P490" s="12" t="str">
        <f t="shared" si="68"/>
        <v>High Risk</v>
      </c>
      <c r="Q490" s="12" t="str">
        <f t="shared" si="69"/>
        <v>Normal</v>
      </c>
      <c r="R490" s="12" t="str">
        <f t="shared" si="70"/>
        <v>Normal</v>
      </c>
      <c r="S490" s="34" t="str">
        <f t="shared" si="71"/>
        <v>Low DPF</v>
      </c>
    </row>
    <row r="491" spans="1:19" x14ac:dyDescent="0.35">
      <c r="A491" s="13">
        <v>490</v>
      </c>
      <c r="B491" s="14">
        <v>8</v>
      </c>
      <c r="C491" s="14">
        <v>194</v>
      </c>
      <c r="D491" s="14">
        <v>80</v>
      </c>
      <c r="E491" s="14">
        <v>21</v>
      </c>
      <c r="F491" s="14">
        <v>80</v>
      </c>
      <c r="G491" s="15">
        <v>26.1</v>
      </c>
      <c r="H491" s="19">
        <v>0.55100000000000005</v>
      </c>
      <c r="I491" s="14">
        <v>67</v>
      </c>
      <c r="J491" s="14">
        <v>0</v>
      </c>
      <c r="K491" s="13" t="str">
        <f t="shared" si="63"/>
        <v>Overweight</v>
      </c>
      <c r="L491" s="16" t="str">
        <f t="shared" si="64"/>
        <v>no diabetes</v>
      </c>
      <c r="M491" s="16" t="str">
        <f t="shared" si="65"/>
        <v>Senior</v>
      </c>
      <c r="N491" s="16" t="str">
        <f t="shared" si="66"/>
        <v>Medium</v>
      </c>
      <c r="O491" s="16" t="str">
        <f t="shared" si="67"/>
        <v>Prediabetes</v>
      </c>
      <c r="P491" s="16" t="str">
        <f t="shared" si="68"/>
        <v>High Risk</v>
      </c>
      <c r="Q491" s="16" t="str">
        <f t="shared" si="69"/>
        <v>Normal</v>
      </c>
      <c r="R491" s="16" t="str">
        <f t="shared" si="70"/>
        <v>Normal</v>
      </c>
      <c r="S491" s="35" t="str">
        <f t="shared" si="71"/>
        <v>Medium DPF</v>
      </c>
    </row>
    <row r="492" spans="1:19" x14ac:dyDescent="0.35">
      <c r="A492" s="9">
        <v>491</v>
      </c>
      <c r="B492" s="10">
        <v>2</v>
      </c>
      <c r="C492" s="10">
        <v>83</v>
      </c>
      <c r="D492" s="10">
        <v>65</v>
      </c>
      <c r="E492" s="10">
        <v>28</v>
      </c>
      <c r="F492" s="10">
        <v>66</v>
      </c>
      <c r="G492" s="11">
        <v>36.799999999999997</v>
      </c>
      <c r="H492" s="18">
        <v>0.629</v>
      </c>
      <c r="I492" s="10">
        <v>24</v>
      </c>
      <c r="J492" s="10">
        <v>0</v>
      </c>
      <c r="K492" s="9" t="str">
        <f t="shared" si="63"/>
        <v>Obese</v>
      </c>
      <c r="L492" s="12" t="str">
        <f t="shared" si="64"/>
        <v>no diabetes</v>
      </c>
      <c r="M492" s="12" t="str">
        <f t="shared" si="65"/>
        <v>Adult</v>
      </c>
      <c r="N492" s="12" t="str">
        <f t="shared" si="66"/>
        <v>Medium</v>
      </c>
      <c r="O492" s="12" t="str">
        <f t="shared" si="67"/>
        <v>Normal</v>
      </c>
      <c r="P492" s="12" t="str">
        <f t="shared" si="68"/>
        <v>Low Risk</v>
      </c>
      <c r="Q492" s="12" t="str">
        <f t="shared" si="69"/>
        <v>Low</v>
      </c>
      <c r="R492" s="12" t="str">
        <f t="shared" si="70"/>
        <v>Normal</v>
      </c>
      <c r="S492" s="34" t="str">
        <f t="shared" si="71"/>
        <v>High DPF</v>
      </c>
    </row>
    <row r="493" spans="1:19" x14ac:dyDescent="0.35">
      <c r="A493" s="13">
        <v>492</v>
      </c>
      <c r="B493" s="14">
        <v>2</v>
      </c>
      <c r="C493" s="14">
        <v>89</v>
      </c>
      <c r="D493" s="14">
        <v>90</v>
      </c>
      <c r="E493" s="14">
        <v>30</v>
      </c>
      <c r="F493" s="14">
        <v>80</v>
      </c>
      <c r="G493" s="15">
        <v>33.5</v>
      </c>
      <c r="H493" s="19">
        <v>0.29199999999999998</v>
      </c>
      <c r="I493" s="14">
        <v>42</v>
      </c>
      <c r="J493" s="14">
        <v>0</v>
      </c>
      <c r="K493" s="13" t="str">
        <f t="shared" si="63"/>
        <v>Obese</v>
      </c>
      <c r="L493" s="16" t="str">
        <f t="shared" si="64"/>
        <v>no diabetes</v>
      </c>
      <c r="M493" s="16" t="str">
        <f t="shared" si="65"/>
        <v>Adult</v>
      </c>
      <c r="N493" s="16" t="str">
        <f t="shared" si="66"/>
        <v>Medium</v>
      </c>
      <c r="O493" s="16" t="str">
        <f t="shared" si="67"/>
        <v>Normal</v>
      </c>
      <c r="P493" s="16" t="str">
        <f t="shared" si="68"/>
        <v>Low Risk</v>
      </c>
      <c r="Q493" s="16" t="str">
        <f t="shared" si="69"/>
        <v>Normal</v>
      </c>
      <c r="R493" s="16" t="str">
        <f t="shared" si="70"/>
        <v>Prehypertension</v>
      </c>
      <c r="S493" s="35" t="str">
        <f t="shared" si="71"/>
        <v>Low DPF</v>
      </c>
    </row>
    <row r="494" spans="1:19" x14ac:dyDescent="0.35">
      <c r="A494" s="9">
        <v>493</v>
      </c>
      <c r="B494" s="10">
        <v>4</v>
      </c>
      <c r="C494" s="10">
        <v>99</v>
      </c>
      <c r="D494" s="10">
        <v>68</v>
      </c>
      <c r="E494" s="10">
        <v>38</v>
      </c>
      <c r="F494" s="10">
        <v>80</v>
      </c>
      <c r="G494" s="11">
        <v>32.799999999999997</v>
      </c>
      <c r="H494" s="18">
        <v>0.14499999999999999</v>
      </c>
      <c r="I494" s="10">
        <v>33</v>
      </c>
      <c r="J494" s="10">
        <v>0</v>
      </c>
      <c r="K494" s="9" t="str">
        <f t="shared" si="63"/>
        <v>Obese</v>
      </c>
      <c r="L494" s="12" t="str">
        <f t="shared" si="64"/>
        <v>no diabetes</v>
      </c>
      <c r="M494" s="12" t="str">
        <f t="shared" si="65"/>
        <v>Adult</v>
      </c>
      <c r="N494" s="12" t="str">
        <f t="shared" si="66"/>
        <v>Medium</v>
      </c>
      <c r="O494" s="12" t="str">
        <f t="shared" si="67"/>
        <v>Normal</v>
      </c>
      <c r="P494" s="12" t="str">
        <f t="shared" si="68"/>
        <v>High Risk</v>
      </c>
      <c r="Q494" s="12" t="str">
        <f t="shared" si="69"/>
        <v>Normal</v>
      </c>
      <c r="R494" s="12" t="str">
        <f t="shared" si="70"/>
        <v>Normal</v>
      </c>
      <c r="S494" s="34" t="str">
        <f t="shared" si="71"/>
        <v>Low DPF</v>
      </c>
    </row>
    <row r="495" spans="1:19" x14ac:dyDescent="0.35">
      <c r="A495" s="13">
        <v>494</v>
      </c>
      <c r="B495" s="14">
        <v>4</v>
      </c>
      <c r="C495" s="14">
        <v>125</v>
      </c>
      <c r="D495" s="14">
        <v>70</v>
      </c>
      <c r="E495" s="14">
        <v>18</v>
      </c>
      <c r="F495" s="14">
        <v>122</v>
      </c>
      <c r="G495" s="15">
        <v>28.9</v>
      </c>
      <c r="H495" s="19">
        <v>1.1439999999999999</v>
      </c>
      <c r="I495" s="14">
        <v>45</v>
      </c>
      <c r="J495" s="14">
        <v>1</v>
      </c>
      <c r="K495" s="13" t="str">
        <f t="shared" si="63"/>
        <v>Overweight</v>
      </c>
      <c r="L495" s="16" t="str">
        <f t="shared" si="64"/>
        <v>Diabetes present</v>
      </c>
      <c r="M495" s="16" t="str">
        <f t="shared" si="65"/>
        <v>Adult</v>
      </c>
      <c r="N495" s="16" t="str">
        <f t="shared" si="66"/>
        <v>Low</v>
      </c>
      <c r="O495" s="16" t="str">
        <f t="shared" si="67"/>
        <v>Normal</v>
      </c>
      <c r="P495" s="16" t="str">
        <f t="shared" si="68"/>
        <v>High Risk</v>
      </c>
      <c r="Q495" s="16" t="str">
        <f t="shared" si="69"/>
        <v>Normal</v>
      </c>
      <c r="R495" s="16" t="str">
        <f t="shared" si="70"/>
        <v>Normal</v>
      </c>
      <c r="S495" s="35" t="str">
        <f t="shared" si="71"/>
        <v>High DPF</v>
      </c>
    </row>
    <row r="496" spans="1:19" x14ac:dyDescent="0.35">
      <c r="A496" s="9">
        <v>495</v>
      </c>
      <c r="B496" s="10">
        <v>3</v>
      </c>
      <c r="C496" s="10">
        <v>80</v>
      </c>
      <c r="D496" s="10">
        <v>69</v>
      </c>
      <c r="E496" s="10">
        <v>21</v>
      </c>
      <c r="F496" s="10">
        <v>80</v>
      </c>
      <c r="G496" s="11">
        <v>32.14</v>
      </c>
      <c r="H496" s="18">
        <v>0.17399999999999999</v>
      </c>
      <c r="I496" s="10">
        <v>22</v>
      </c>
      <c r="J496" s="10">
        <v>0</v>
      </c>
      <c r="K496" s="9" t="str">
        <f t="shared" si="63"/>
        <v>Obese</v>
      </c>
      <c r="L496" s="12" t="str">
        <f t="shared" si="64"/>
        <v>no diabetes</v>
      </c>
      <c r="M496" s="12" t="str">
        <f t="shared" si="65"/>
        <v>Adult</v>
      </c>
      <c r="N496" s="12" t="str">
        <f t="shared" si="66"/>
        <v>Medium</v>
      </c>
      <c r="O496" s="12" t="str">
        <f t="shared" si="67"/>
        <v>Normal</v>
      </c>
      <c r="P496" s="12" t="str">
        <f t="shared" si="68"/>
        <v>Low Risk</v>
      </c>
      <c r="Q496" s="12" t="str">
        <f t="shared" si="69"/>
        <v>Normal</v>
      </c>
      <c r="R496" s="12" t="str">
        <f t="shared" si="70"/>
        <v>Normal</v>
      </c>
      <c r="S496" s="34" t="str">
        <f t="shared" si="71"/>
        <v>Low DPF</v>
      </c>
    </row>
    <row r="497" spans="1:19" x14ac:dyDescent="0.35">
      <c r="A497" s="13">
        <v>496</v>
      </c>
      <c r="B497" s="14">
        <v>6</v>
      </c>
      <c r="C497" s="14">
        <v>166</v>
      </c>
      <c r="D497" s="14">
        <v>74</v>
      </c>
      <c r="E497" s="14">
        <v>21</v>
      </c>
      <c r="F497" s="14">
        <v>80</v>
      </c>
      <c r="G497" s="15">
        <v>26.6</v>
      </c>
      <c r="H497" s="19">
        <v>0.30399999999999999</v>
      </c>
      <c r="I497" s="14">
        <v>66</v>
      </c>
      <c r="J497" s="14">
        <v>0</v>
      </c>
      <c r="K497" s="13" t="str">
        <f t="shared" si="63"/>
        <v>Overweight</v>
      </c>
      <c r="L497" s="16" t="str">
        <f t="shared" si="64"/>
        <v>no diabetes</v>
      </c>
      <c r="M497" s="16" t="str">
        <f t="shared" si="65"/>
        <v>Senior</v>
      </c>
      <c r="N497" s="16" t="str">
        <f t="shared" si="66"/>
        <v>Medium</v>
      </c>
      <c r="O497" s="16" t="str">
        <f t="shared" si="67"/>
        <v>Prediabetes</v>
      </c>
      <c r="P497" s="16" t="str">
        <f t="shared" si="68"/>
        <v>High Risk</v>
      </c>
      <c r="Q497" s="16" t="str">
        <f t="shared" si="69"/>
        <v>Normal</v>
      </c>
      <c r="R497" s="16" t="str">
        <f t="shared" si="70"/>
        <v>Normal</v>
      </c>
      <c r="S497" s="35" t="str">
        <f t="shared" si="71"/>
        <v>Medium DPF</v>
      </c>
    </row>
    <row r="498" spans="1:19" x14ac:dyDescent="0.35">
      <c r="A498" s="9">
        <v>497</v>
      </c>
      <c r="B498" s="10">
        <v>5</v>
      </c>
      <c r="C498" s="10">
        <v>110</v>
      </c>
      <c r="D498" s="10">
        <v>68</v>
      </c>
      <c r="E498" s="10">
        <v>21</v>
      </c>
      <c r="F498" s="10">
        <v>80</v>
      </c>
      <c r="G498" s="11">
        <v>26</v>
      </c>
      <c r="H498" s="18">
        <v>0.29199999999999998</v>
      </c>
      <c r="I498" s="10">
        <v>30</v>
      </c>
      <c r="J498" s="10">
        <v>0</v>
      </c>
      <c r="K498" s="9" t="str">
        <f t="shared" si="63"/>
        <v>Overweight</v>
      </c>
      <c r="L498" s="12" t="str">
        <f t="shared" si="64"/>
        <v>no diabetes</v>
      </c>
      <c r="M498" s="12" t="str">
        <f t="shared" si="65"/>
        <v>Adult</v>
      </c>
      <c r="N498" s="12" t="str">
        <f t="shared" si="66"/>
        <v>Medium</v>
      </c>
      <c r="O498" s="12" t="str">
        <f t="shared" si="67"/>
        <v>Normal</v>
      </c>
      <c r="P498" s="12" t="str">
        <f t="shared" si="68"/>
        <v>High Risk</v>
      </c>
      <c r="Q498" s="12" t="str">
        <f t="shared" si="69"/>
        <v>Normal</v>
      </c>
      <c r="R498" s="12" t="str">
        <f t="shared" si="70"/>
        <v>Normal</v>
      </c>
      <c r="S498" s="34" t="str">
        <f t="shared" si="71"/>
        <v>Low DPF</v>
      </c>
    </row>
    <row r="499" spans="1:19" x14ac:dyDescent="0.35">
      <c r="A499" s="13">
        <v>498</v>
      </c>
      <c r="B499" s="14">
        <v>2</v>
      </c>
      <c r="C499" s="14">
        <v>81</v>
      </c>
      <c r="D499" s="14">
        <v>72</v>
      </c>
      <c r="E499" s="14">
        <v>15</v>
      </c>
      <c r="F499" s="14">
        <v>76</v>
      </c>
      <c r="G499" s="15">
        <v>30.1</v>
      </c>
      <c r="H499" s="19">
        <v>0.54700000000000004</v>
      </c>
      <c r="I499" s="14">
        <v>25</v>
      </c>
      <c r="J499" s="14">
        <v>0</v>
      </c>
      <c r="K499" s="13" t="str">
        <f t="shared" si="63"/>
        <v>Obese</v>
      </c>
      <c r="L499" s="16" t="str">
        <f t="shared" si="64"/>
        <v>no diabetes</v>
      </c>
      <c r="M499" s="16" t="str">
        <f t="shared" si="65"/>
        <v>Adult</v>
      </c>
      <c r="N499" s="16" t="str">
        <f t="shared" si="66"/>
        <v>Low</v>
      </c>
      <c r="O499" s="16" t="str">
        <f t="shared" si="67"/>
        <v>Normal</v>
      </c>
      <c r="P499" s="16" t="str">
        <f t="shared" si="68"/>
        <v>Low Risk</v>
      </c>
      <c r="Q499" s="16" t="str">
        <f t="shared" si="69"/>
        <v>Low</v>
      </c>
      <c r="R499" s="16" t="str">
        <f t="shared" si="70"/>
        <v>Normal</v>
      </c>
      <c r="S499" s="35" t="str">
        <f t="shared" si="71"/>
        <v>Medium DPF</v>
      </c>
    </row>
    <row r="500" spans="1:19" x14ac:dyDescent="0.35">
      <c r="A500" s="9">
        <v>499</v>
      </c>
      <c r="B500" s="10">
        <v>7</v>
      </c>
      <c r="C500" s="10">
        <v>195</v>
      </c>
      <c r="D500" s="10">
        <v>70</v>
      </c>
      <c r="E500" s="10">
        <v>33</v>
      </c>
      <c r="F500" s="10">
        <v>145</v>
      </c>
      <c r="G500" s="11">
        <v>25.1</v>
      </c>
      <c r="H500" s="18">
        <v>0.16300000000000001</v>
      </c>
      <c r="I500" s="10">
        <v>55</v>
      </c>
      <c r="J500" s="10">
        <v>1</v>
      </c>
      <c r="K500" s="9" t="str">
        <f t="shared" si="63"/>
        <v>Overweight</v>
      </c>
      <c r="L500" s="12" t="str">
        <f t="shared" si="64"/>
        <v>Diabetes present</v>
      </c>
      <c r="M500" s="12" t="str">
        <f t="shared" si="65"/>
        <v>Adult</v>
      </c>
      <c r="N500" s="12" t="str">
        <f t="shared" si="66"/>
        <v>Medium</v>
      </c>
      <c r="O500" s="12" t="str">
        <f t="shared" si="67"/>
        <v>Prediabetes</v>
      </c>
      <c r="P500" s="12" t="str">
        <f t="shared" si="68"/>
        <v>High Risk</v>
      </c>
      <c r="Q500" s="12" t="str">
        <f t="shared" si="69"/>
        <v>Normal</v>
      </c>
      <c r="R500" s="12" t="str">
        <f t="shared" si="70"/>
        <v>Normal</v>
      </c>
      <c r="S500" s="34" t="str">
        <f t="shared" si="71"/>
        <v>Low DPF</v>
      </c>
    </row>
    <row r="501" spans="1:19" x14ac:dyDescent="0.35">
      <c r="A501" s="13">
        <v>500</v>
      </c>
      <c r="B501" s="14">
        <v>6</v>
      </c>
      <c r="C501" s="14">
        <v>154</v>
      </c>
      <c r="D501" s="14">
        <v>74</v>
      </c>
      <c r="E501" s="14">
        <v>32</v>
      </c>
      <c r="F501" s="14">
        <v>193</v>
      </c>
      <c r="G501" s="15">
        <v>29.3</v>
      </c>
      <c r="H501" s="19">
        <v>0.83899999999999997</v>
      </c>
      <c r="I501" s="14">
        <v>39</v>
      </c>
      <c r="J501" s="14">
        <v>0</v>
      </c>
      <c r="K501" s="13" t="str">
        <f t="shared" si="63"/>
        <v>Overweight</v>
      </c>
      <c r="L501" s="16" t="str">
        <f t="shared" si="64"/>
        <v>no diabetes</v>
      </c>
      <c r="M501" s="16" t="str">
        <f t="shared" si="65"/>
        <v>Adult</v>
      </c>
      <c r="N501" s="16" t="str">
        <f t="shared" si="66"/>
        <v>Medium</v>
      </c>
      <c r="O501" s="16" t="str">
        <f t="shared" si="67"/>
        <v>Prediabetes</v>
      </c>
      <c r="P501" s="16" t="str">
        <f t="shared" si="68"/>
        <v>High Risk</v>
      </c>
      <c r="Q501" s="16" t="str">
        <f t="shared" si="69"/>
        <v>High</v>
      </c>
      <c r="R501" s="16" t="str">
        <f t="shared" si="70"/>
        <v>Normal</v>
      </c>
      <c r="S501" s="35" t="str">
        <f t="shared" si="71"/>
        <v>High DPF</v>
      </c>
    </row>
    <row r="502" spans="1:19" x14ac:dyDescent="0.35">
      <c r="A502" s="9">
        <v>501</v>
      </c>
      <c r="B502" s="10">
        <v>2</v>
      </c>
      <c r="C502" s="10">
        <v>117</v>
      </c>
      <c r="D502" s="10">
        <v>90</v>
      </c>
      <c r="E502" s="10">
        <v>19</v>
      </c>
      <c r="F502" s="10">
        <v>71</v>
      </c>
      <c r="G502" s="11">
        <v>25.2</v>
      </c>
      <c r="H502" s="18">
        <v>0.313</v>
      </c>
      <c r="I502" s="10">
        <v>21</v>
      </c>
      <c r="J502" s="10">
        <v>0</v>
      </c>
      <c r="K502" s="9" t="str">
        <f t="shared" si="63"/>
        <v>Overweight</v>
      </c>
      <c r="L502" s="12" t="str">
        <f t="shared" si="64"/>
        <v>no diabetes</v>
      </c>
      <c r="M502" s="12" t="str">
        <f t="shared" si="65"/>
        <v>Adult</v>
      </c>
      <c r="N502" s="12" t="str">
        <f t="shared" si="66"/>
        <v>Low</v>
      </c>
      <c r="O502" s="12" t="str">
        <f t="shared" si="67"/>
        <v>Normal</v>
      </c>
      <c r="P502" s="12" t="str">
        <f t="shared" si="68"/>
        <v>Low Risk</v>
      </c>
      <c r="Q502" s="12" t="str">
        <f t="shared" si="69"/>
        <v>Low</v>
      </c>
      <c r="R502" s="12" t="str">
        <f t="shared" si="70"/>
        <v>Prehypertension</v>
      </c>
      <c r="S502" s="34" t="str">
        <f t="shared" si="71"/>
        <v>Medium DPF</v>
      </c>
    </row>
    <row r="503" spans="1:19" x14ac:dyDescent="0.35">
      <c r="A503" s="13">
        <v>502</v>
      </c>
      <c r="B503" s="14">
        <v>3</v>
      </c>
      <c r="C503" s="14">
        <v>84</v>
      </c>
      <c r="D503" s="14">
        <v>72</v>
      </c>
      <c r="E503" s="14">
        <v>32</v>
      </c>
      <c r="F503" s="14">
        <v>80</v>
      </c>
      <c r="G503" s="15">
        <v>37.200000000000003</v>
      </c>
      <c r="H503" s="19">
        <v>0.26700000000000002</v>
      </c>
      <c r="I503" s="14">
        <v>28</v>
      </c>
      <c r="J503" s="14">
        <v>0</v>
      </c>
      <c r="K503" s="13" t="str">
        <f t="shared" si="63"/>
        <v>Obese</v>
      </c>
      <c r="L503" s="16" t="str">
        <f t="shared" si="64"/>
        <v>no diabetes</v>
      </c>
      <c r="M503" s="16" t="str">
        <f t="shared" si="65"/>
        <v>Adult</v>
      </c>
      <c r="N503" s="16" t="str">
        <f t="shared" si="66"/>
        <v>Medium</v>
      </c>
      <c r="O503" s="16" t="str">
        <f t="shared" si="67"/>
        <v>Normal</v>
      </c>
      <c r="P503" s="16" t="str">
        <f t="shared" si="68"/>
        <v>Low Risk</v>
      </c>
      <c r="Q503" s="16" t="str">
        <f t="shared" si="69"/>
        <v>Normal</v>
      </c>
      <c r="R503" s="16" t="str">
        <f t="shared" si="70"/>
        <v>Normal</v>
      </c>
      <c r="S503" s="35" t="str">
        <f t="shared" si="71"/>
        <v>Low DPF</v>
      </c>
    </row>
    <row r="504" spans="1:19" x14ac:dyDescent="0.35">
      <c r="A504" s="9">
        <v>503</v>
      </c>
      <c r="B504" s="10">
        <v>6</v>
      </c>
      <c r="C504" s="10">
        <v>121</v>
      </c>
      <c r="D504" s="10">
        <v>68</v>
      </c>
      <c r="E504" s="10">
        <v>41</v>
      </c>
      <c r="F504" s="10">
        <v>80</v>
      </c>
      <c r="G504" s="11">
        <v>39</v>
      </c>
      <c r="H504" s="18">
        <v>0.72699999999999998</v>
      </c>
      <c r="I504" s="10">
        <v>41</v>
      </c>
      <c r="J504" s="10">
        <v>1</v>
      </c>
      <c r="K504" s="9" t="str">
        <f t="shared" si="63"/>
        <v>Obese</v>
      </c>
      <c r="L504" s="12" t="str">
        <f t="shared" si="64"/>
        <v>Diabetes present</v>
      </c>
      <c r="M504" s="12" t="str">
        <f t="shared" si="65"/>
        <v>Adult</v>
      </c>
      <c r="N504" s="12" t="str">
        <f t="shared" si="66"/>
        <v>High</v>
      </c>
      <c r="O504" s="12" t="str">
        <f t="shared" si="67"/>
        <v>Normal</v>
      </c>
      <c r="P504" s="12" t="str">
        <f t="shared" si="68"/>
        <v>High Risk</v>
      </c>
      <c r="Q504" s="12" t="str">
        <f t="shared" si="69"/>
        <v>Normal</v>
      </c>
      <c r="R504" s="12" t="str">
        <f t="shared" si="70"/>
        <v>Normal</v>
      </c>
      <c r="S504" s="34" t="str">
        <f t="shared" si="71"/>
        <v>High DPF</v>
      </c>
    </row>
    <row r="505" spans="1:19" x14ac:dyDescent="0.35">
      <c r="A505" s="13">
        <v>504</v>
      </c>
      <c r="B505" s="14">
        <v>7</v>
      </c>
      <c r="C505" s="14">
        <v>94</v>
      </c>
      <c r="D505" s="14">
        <v>64</v>
      </c>
      <c r="E505" s="14">
        <v>25</v>
      </c>
      <c r="F505" s="14">
        <v>79</v>
      </c>
      <c r="G505" s="15">
        <v>33.299999999999997</v>
      </c>
      <c r="H505" s="19">
        <v>0.73799999999999999</v>
      </c>
      <c r="I505" s="14">
        <v>41</v>
      </c>
      <c r="J505" s="14">
        <v>0</v>
      </c>
      <c r="K505" s="13" t="str">
        <f t="shared" si="63"/>
        <v>Obese</v>
      </c>
      <c r="L505" s="16" t="str">
        <f t="shared" si="64"/>
        <v>no diabetes</v>
      </c>
      <c r="M505" s="16" t="str">
        <f t="shared" si="65"/>
        <v>Adult</v>
      </c>
      <c r="N505" s="16" t="str">
        <f t="shared" si="66"/>
        <v>Medium</v>
      </c>
      <c r="O505" s="16" t="str">
        <f t="shared" si="67"/>
        <v>Normal</v>
      </c>
      <c r="P505" s="16" t="str">
        <f t="shared" si="68"/>
        <v>High Risk</v>
      </c>
      <c r="Q505" s="16" t="str">
        <f t="shared" si="69"/>
        <v>Low</v>
      </c>
      <c r="R505" s="16" t="str">
        <f t="shared" si="70"/>
        <v>Normal</v>
      </c>
      <c r="S505" s="35" t="str">
        <f t="shared" si="71"/>
        <v>High DPF</v>
      </c>
    </row>
    <row r="506" spans="1:19" x14ac:dyDescent="0.35">
      <c r="A506" s="9">
        <v>505</v>
      </c>
      <c r="B506" s="10">
        <v>3</v>
      </c>
      <c r="C506" s="10">
        <v>96</v>
      </c>
      <c r="D506" s="10">
        <v>78</v>
      </c>
      <c r="E506" s="10">
        <v>39</v>
      </c>
      <c r="F506" s="10">
        <v>80</v>
      </c>
      <c r="G506" s="11">
        <v>37.299999999999997</v>
      </c>
      <c r="H506" s="18">
        <v>0.23799999999999999</v>
      </c>
      <c r="I506" s="10">
        <v>40</v>
      </c>
      <c r="J506" s="10">
        <v>0</v>
      </c>
      <c r="K506" s="9" t="str">
        <f t="shared" si="63"/>
        <v>Obese</v>
      </c>
      <c r="L506" s="12" t="str">
        <f t="shared" si="64"/>
        <v>no diabetes</v>
      </c>
      <c r="M506" s="12" t="str">
        <f t="shared" si="65"/>
        <v>Adult</v>
      </c>
      <c r="N506" s="12" t="str">
        <f t="shared" si="66"/>
        <v>Medium</v>
      </c>
      <c r="O506" s="12" t="str">
        <f t="shared" si="67"/>
        <v>Normal</v>
      </c>
      <c r="P506" s="12" t="str">
        <f t="shared" si="68"/>
        <v>Low Risk</v>
      </c>
      <c r="Q506" s="12" t="str">
        <f t="shared" si="69"/>
        <v>Normal</v>
      </c>
      <c r="R506" s="12" t="str">
        <f t="shared" si="70"/>
        <v>Normal</v>
      </c>
      <c r="S506" s="34" t="str">
        <f t="shared" si="71"/>
        <v>Low DPF</v>
      </c>
    </row>
    <row r="507" spans="1:19" x14ac:dyDescent="0.35">
      <c r="A507" s="13">
        <v>506</v>
      </c>
      <c r="B507" s="14">
        <v>14</v>
      </c>
      <c r="C507" s="14">
        <v>75</v>
      </c>
      <c r="D507" s="14">
        <v>82</v>
      </c>
      <c r="E507" s="14">
        <v>21</v>
      </c>
      <c r="F507" s="14">
        <v>80</v>
      </c>
      <c r="G507" s="15">
        <v>33.299999999999997</v>
      </c>
      <c r="H507" s="19">
        <v>0.26300000000000001</v>
      </c>
      <c r="I507" s="14">
        <v>38</v>
      </c>
      <c r="J507" s="14">
        <v>0</v>
      </c>
      <c r="K507" s="13" t="str">
        <f t="shared" si="63"/>
        <v>Obese</v>
      </c>
      <c r="L507" s="16" t="str">
        <f t="shared" si="64"/>
        <v>no diabetes</v>
      </c>
      <c r="M507" s="16" t="str">
        <f t="shared" si="65"/>
        <v>Adult</v>
      </c>
      <c r="N507" s="16" t="str">
        <f t="shared" si="66"/>
        <v>Medium</v>
      </c>
      <c r="O507" s="16" t="str">
        <f t="shared" si="67"/>
        <v>Normal</v>
      </c>
      <c r="P507" s="16" t="str">
        <f t="shared" si="68"/>
        <v>High Risk</v>
      </c>
      <c r="Q507" s="16" t="str">
        <f t="shared" si="69"/>
        <v>Normal</v>
      </c>
      <c r="R507" s="16" t="str">
        <f t="shared" si="70"/>
        <v>Prehypertension</v>
      </c>
      <c r="S507" s="35" t="str">
        <f t="shared" si="71"/>
        <v>Low DPF</v>
      </c>
    </row>
    <row r="508" spans="1:19" x14ac:dyDescent="0.35">
      <c r="A508" s="9">
        <v>507</v>
      </c>
      <c r="B508" s="10">
        <v>4</v>
      </c>
      <c r="C508" s="10">
        <v>180</v>
      </c>
      <c r="D508" s="10">
        <v>90</v>
      </c>
      <c r="E508" s="10">
        <v>26</v>
      </c>
      <c r="F508" s="10">
        <v>90</v>
      </c>
      <c r="G508" s="11">
        <v>36.5</v>
      </c>
      <c r="H508" s="18">
        <v>0.314</v>
      </c>
      <c r="I508" s="10">
        <v>35</v>
      </c>
      <c r="J508" s="10">
        <v>1</v>
      </c>
      <c r="K508" s="9" t="str">
        <f t="shared" si="63"/>
        <v>Obese</v>
      </c>
      <c r="L508" s="12" t="str">
        <f t="shared" si="64"/>
        <v>Diabetes present</v>
      </c>
      <c r="M508" s="12" t="str">
        <f t="shared" si="65"/>
        <v>Adult</v>
      </c>
      <c r="N508" s="12" t="str">
        <f t="shared" si="66"/>
        <v>Medium</v>
      </c>
      <c r="O508" s="12" t="str">
        <f t="shared" si="67"/>
        <v>Prediabetes</v>
      </c>
      <c r="P508" s="12" t="str">
        <f t="shared" si="68"/>
        <v>High Risk</v>
      </c>
      <c r="Q508" s="12" t="str">
        <f t="shared" si="69"/>
        <v>Normal</v>
      </c>
      <c r="R508" s="12" t="str">
        <f t="shared" si="70"/>
        <v>Prehypertension</v>
      </c>
      <c r="S508" s="34" t="str">
        <f t="shared" si="71"/>
        <v>Medium DPF</v>
      </c>
    </row>
    <row r="509" spans="1:19" x14ac:dyDescent="0.35">
      <c r="A509" s="13">
        <v>508</v>
      </c>
      <c r="B509" s="14">
        <v>1</v>
      </c>
      <c r="C509" s="14">
        <v>130</v>
      </c>
      <c r="D509" s="14">
        <v>60</v>
      </c>
      <c r="E509" s="14">
        <v>23</v>
      </c>
      <c r="F509" s="14">
        <v>170</v>
      </c>
      <c r="G509" s="15">
        <v>28.6</v>
      </c>
      <c r="H509" s="19">
        <v>0.69199999999999995</v>
      </c>
      <c r="I509" s="14">
        <v>21</v>
      </c>
      <c r="J509" s="14">
        <v>0</v>
      </c>
      <c r="K509" s="13" t="str">
        <f t="shared" si="63"/>
        <v>Overweight</v>
      </c>
      <c r="L509" s="16" t="str">
        <f t="shared" si="64"/>
        <v>no diabetes</v>
      </c>
      <c r="M509" s="16" t="str">
        <f t="shared" si="65"/>
        <v>Adult</v>
      </c>
      <c r="N509" s="16" t="str">
        <f t="shared" si="66"/>
        <v>Medium</v>
      </c>
      <c r="O509" s="16" t="str">
        <f t="shared" si="67"/>
        <v>Normal</v>
      </c>
      <c r="P509" s="16" t="str">
        <f t="shared" si="68"/>
        <v>Low Risk</v>
      </c>
      <c r="Q509" s="16" t="str">
        <f t="shared" si="69"/>
        <v>High</v>
      </c>
      <c r="R509" s="16" t="str">
        <f t="shared" si="70"/>
        <v>Normal</v>
      </c>
      <c r="S509" s="35" t="str">
        <f t="shared" si="71"/>
        <v>High DPF</v>
      </c>
    </row>
    <row r="510" spans="1:19" x14ac:dyDescent="0.35">
      <c r="A510" s="9">
        <v>509</v>
      </c>
      <c r="B510" s="10">
        <v>2</v>
      </c>
      <c r="C510" s="10">
        <v>84</v>
      </c>
      <c r="D510" s="10">
        <v>50</v>
      </c>
      <c r="E510" s="10">
        <v>23</v>
      </c>
      <c r="F510" s="10">
        <v>76</v>
      </c>
      <c r="G510" s="11">
        <v>30.4</v>
      </c>
      <c r="H510" s="18">
        <v>0.96799999999999997</v>
      </c>
      <c r="I510" s="10">
        <v>21</v>
      </c>
      <c r="J510" s="10">
        <v>0</v>
      </c>
      <c r="K510" s="9" t="str">
        <f t="shared" si="63"/>
        <v>Obese</v>
      </c>
      <c r="L510" s="12" t="str">
        <f t="shared" si="64"/>
        <v>no diabetes</v>
      </c>
      <c r="M510" s="12" t="str">
        <f t="shared" si="65"/>
        <v>Adult</v>
      </c>
      <c r="N510" s="12" t="str">
        <f t="shared" si="66"/>
        <v>Medium</v>
      </c>
      <c r="O510" s="12" t="str">
        <f t="shared" si="67"/>
        <v>Normal</v>
      </c>
      <c r="P510" s="12" t="str">
        <f t="shared" si="68"/>
        <v>Low Risk</v>
      </c>
      <c r="Q510" s="12" t="str">
        <f t="shared" si="69"/>
        <v>Low</v>
      </c>
      <c r="R510" s="12" t="str">
        <f t="shared" si="70"/>
        <v>Low</v>
      </c>
      <c r="S510" s="34" t="str">
        <f t="shared" si="71"/>
        <v>High DPF</v>
      </c>
    </row>
    <row r="511" spans="1:19" x14ac:dyDescent="0.35">
      <c r="A511" s="13">
        <v>510</v>
      </c>
      <c r="B511" s="14">
        <v>8</v>
      </c>
      <c r="C511" s="14">
        <v>120</v>
      </c>
      <c r="D511" s="14">
        <v>78</v>
      </c>
      <c r="E511" s="14">
        <v>21</v>
      </c>
      <c r="F511" s="14">
        <v>80</v>
      </c>
      <c r="G511" s="15">
        <v>25</v>
      </c>
      <c r="H511" s="19">
        <v>0.40899999999999997</v>
      </c>
      <c r="I511" s="14">
        <v>64</v>
      </c>
      <c r="J511" s="14">
        <v>0</v>
      </c>
      <c r="K511" s="13" t="str">
        <f t="shared" si="63"/>
        <v>Overweight</v>
      </c>
      <c r="L511" s="16" t="str">
        <f t="shared" si="64"/>
        <v>no diabetes</v>
      </c>
      <c r="M511" s="16" t="str">
        <f t="shared" si="65"/>
        <v>Adult</v>
      </c>
      <c r="N511" s="16" t="str">
        <f t="shared" si="66"/>
        <v>Medium</v>
      </c>
      <c r="O511" s="16" t="str">
        <f t="shared" si="67"/>
        <v>Normal</v>
      </c>
      <c r="P511" s="16" t="str">
        <f t="shared" si="68"/>
        <v>High Risk</v>
      </c>
      <c r="Q511" s="16" t="str">
        <f t="shared" si="69"/>
        <v>Normal</v>
      </c>
      <c r="R511" s="16" t="str">
        <f t="shared" si="70"/>
        <v>Normal</v>
      </c>
      <c r="S511" s="35" t="str">
        <f t="shared" si="71"/>
        <v>Medium DPF</v>
      </c>
    </row>
    <row r="512" spans="1:19" x14ac:dyDescent="0.35">
      <c r="A512" s="9">
        <v>511</v>
      </c>
      <c r="B512" s="10">
        <v>12</v>
      </c>
      <c r="C512" s="10">
        <v>84</v>
      </c>
      <c r="D512" s="10">
        <v>72</v>
      </c>
      <c r="E512" s="10">
        <v>31</v>
      </c>
      <c r="F512" s="10">
        <v>80</v>
      </c>
      <c r="G512" s="11">
        <v>29.7</v>
      </c>
      <c r="H512" s="18">
        <v>0.29699999999999999</v>
      </c>
      <c r="I512" s="10">
        <v>46</v>
      </c>
      <c r="J512" s="10">
        <v>1</v>
      </c>
      <c r="K512" s="9" t="str">
        <f t="shared" si="63"/>
        <v>Overweight</v>
      </c>
      <c r="L512" s="12" t="str">
        <f t="shared" si="64"/>
        <v>Diabetes present</v>
      </c>
      <c r="M512" s="12" t="str">
        <f t="shared" si="65"/>
        <v>Adult</v>
      </c>
      <c r="N512" s="12" t="str">
        <f t="shared" si="66"/>
        <v>Medium</v>
      </c>
      <c r="O512" s="12" t="str">
        <f t="shared" si="67"/>
        <v>Normal</v>
      </c>
      <c r="P512" s="12" t="str">
        <f t="shared" si="68"/>
        <v>High Risk</v>
      </c>
      <c r="Q512" s="12" t="str">
        <f t="shared" si="69"/>
        <v>Normal</v>
      </c>
      <c r="R512" s="12" t="str">
        <f t="shared" si="70"/>
        <v>Normal</v>
      </c>
      <c r="S512" s="34" t="str">
        <f t="shared" si="71"/>
        <v>Low DPF</v>
      </c>
    </row>
    <row r="513" spans="1:19" x14ac:dyDescent="0.35">
      <c r="A513" s="13">
        <v>512</v>
      </c>
      <c r="B513" s="14">
        <v>4</v>
      </c>
      <c r="C513" s="14">
        <v>139</v>
      </c>
      <c r="D513" s="14">
        <v>62</v>
      </c>
      <c r="E513" s="14">
        <v>17</v>
      </c>
      <c r="F513" s="14">
        <v>210</v>
      </c>
      <c r="G513" s="15">
        <v>22.1</v>
      </c>
      <c r="H513" s="19">
        <v>0.20699999999999999</v>
      </c>
      <c r="I513" s="14">
        <v>21</v>
      </c>
      <c r="J513" s="14">
        <v>0</v>
      </c>
      <c r="K513" s="13" t="str">
        <f t="shared" si="63"/>
        <v>Normal weight</v>
      </c>
      <c r="L513" s="16" t="str">
        <f t="shared" si="64"/>
        <v>no diabetes</v>
      </c>
      <c r="M513" s="16" t="str">
        <f t="shared" si="65"/>
        <v>Adult</v>
      </c>
      <c r="N513" s="16" t="str">
        <f t="shared" si="66"/>
        <v>Low</v>
      </c>
      <c r="O513" s="16" t="str">
        <f t="shared" si="67"/>
        <v>Normal</v>
      </c>
      <c r="P513" s="16" t="str">
        <f t="shared" si="68"/>
        <v>High Risk</v>
      </c>
      <c r="Q513" s="16" t="str">
        <f t="shared" si="69"/>
        <v>High</v>
      </c>
      <c r="R513" s="16" t="str">
        <f t="shared" si="70"/>
        <v>Normal</v>
      </c>
      <c r="S513" s="35" t="str">
        <f t="shared" si="71"/>
        <v>Low DPF</v>
      </c>
    </row>
    <row r="514" spans="1:19" x14ac:dyDescent="0.35">
      <c r="A514" s="9">
        <v>513</v>
      </c>
      <c r="B514" s="10">
        <v>9</v>
      </c>
      <c r="C514" s="10">
        <v>91</v>
      </c>
      <c r="D514" s="10">
        <v>68</v>
      </c>
      <c r="E514" s="10">
        <v>21</v>
      </c>
      <c r="F514" s="10">
        <v>80</v>
      </c>
      <c r="G514" s="11">
        <v>24.2</v>
      </c>
      <c r="H514" s="18">
        <v>0.2</v>
      </c>
      <c r="I514" s="10">
        <v>58</v>
      </c>
      <c r="J514" s="10">
        <v>0</v>
      </c>
      <c r="K514" s="9" t="str">
        <f t="shared" si="63"/>
        <v>Normal weight</v>
      </c>
      <c r="L514" s="12" t="str">
        <f t="shared" si="64"/>
        <v>no diabetes</v>
      </c>
      <c r="M514" s="12" t="str">
        <f t="shared" si="65"/>
        <v>Adult</v>
      </c>
      <c r="N514" s="12" t="str">
        <f t="shared" si="66"/>
        <v>Medium</v>
      </c>
      <c r="O514" s="12" t="str">
        <f t="shared" si="67"/>
        <v>Normal</v>
      </c>
      <c r="P514" s="12" t="str">
        <f t="shared" si="68"/>
        <v>High Risk</v>
      </c>
      <c r="Q514" s="12" t="str">
        <f t="shared" si="69"/>
        <v>Normal</v>
      </c>
      <c r="R514" s="12" t="str">
        <f t="shared" si="70"/>
        <v>Normal</v>
      </c>
      <c r="S514" s="34" t="str">
        <f t="shared" si="71"/>
        <v>Low DPF</v>
      </c>
    </row>
    <row r="515" spans="1:19" x14ac:dyDescent="0.35">
      <c r="A515" s="13">
        <v>514</v>
      </c>
      <c r="B515" s="14">
        <v>2</v>
      </c>
      <c r="C515" s="14">
        <v>91</v>
      </c>
      <c r="D515" s="14">
        <v>62</v>
      </c>
      <c r="E515" s="14">
        <v>21</v>
      </c>
      <c r="F515" s="14">
        <v>80</v>
      </c>
      <c r="G515" s="15">
        <v>27.3</v>
      </c>
      <c r="H515" s="19">
        <v>0.52500000000000002</v>
      </c>
      <c r="I515" s="14">
        <v>22</v>
      </c>
      <c r="J515" s="14">
        <v>0</v>
      </c>
      <c r="K515" s="13" t="str">
        <f t="shared" ref="K515:K578" si="72">IF(G515&lt;18.5, "Underweight", IF(G515&lt;24.9, "Normal weight", IF(G515&lt;29.9, "Overweight", "Obese")))</f>
        <v>Overweight</v>
      </c>
      <c r="L515" s="16" t="str">
        <f t="shared" ref="L515:L578" si="73">IF(J515=1,"Diabetes present","no diabetes")</f>
        <v>no diabetes</v>
      </c>
      <c r="M515" s="16" t="str">
        <f t="shared" ref="M515:M578" si="74">IF(I515&lt;13, "Child", IF(I515&lt;20, "Teen", IF(I515&lt;65, "Adult", "Senior")))</f>
        <v>Adult</v>
      </c>
      <c r="N515" s="16" t="str">
        <f t="shared" ref="N515:N578" si="75">IF(E515&lt;20, "Low", IF(E515&lt;40, "Medium", "High"))</f>
        <v>Medium</v>
      </c>
      <c r="O515" s="16" t="str">
        <f t="shared" ref="O515:O578" si="76">IF(C515&lt;140, "Normal", IF(C515&lt;200, "Prediabetes", "Diabetes"))</f>
        <v>Normal</v>
      </c>
      <c r="P515" s="16" t="str">
        <f t="shared" ref="P515:P578" si="77">IF(B515&gt;3, "High Risk", "Low Risk")</f>
        <v>Low Risk</v>
      </c>
      <c r="Q515" s="16" t="str">
        <f t="shared" ref="Q515:Q578" si="78">IF(F515&lt;80, "Low", IF(F515&lt;=150, "Normal", "High"))</f>
        <v>Normal</v>
      </c>
      <c r="R515" s="16" t="str">
        <f t="shared" ref="R515:R578" si="79">IF(D515&lt;60, "Low", IF(D515&lt;=80, "Normal", IF(D515&lt;=90, "Prehypertension", "Hypertension")))</f>
        <v>Normal</v>
      </c>
      <c r="S515" s="35" t="str">
        <f t="shared" ref="S515:S578" si="80">IF(H515&lt;0.3, "Low DPF", IF(H515&lt;=0.6, "Medium DPF", "High DPF"))</f>
        <v>Medium DPF</v>
      </c>
    </row>
    <row r="516" spans="1:19" x14ac:dyDescent="0.35">
      <c r="A516" s="9">
        <v>515</v>
      </c>
      <c r="B516" s="10">
        <v>3</v>
      </c>
      <c r="C516" s="10">
        <v>99</v>
      </c>
      <c r="D516" s="10">
        <v>54</v>
      </c>
      <c r="E516" s="10">
        <v>19</v>
      </c>
      <c r="F516" s="10">
        <v>86</v>
      </c>
      <c r="G516" s="11">
        <v>25.6</v>
      </c>
      <c r="H516" s="18">
        <v>0.154</v>
      </c>
      <c r="I516" s="10">
        <v>24</v>
      </c>
      <c r="J516" s="10">
        <v>0</v>
      </c>
      <c r="K516" s="9" t="str">
        <f t="shared" si="72"/>
        <v>Overweight</v>
      </c>
      <c r="L516" s="12" t="str">
        <f t="shared" si="73"/>
        <v>no diabetes</v>
      </c>
      <c r="M516" s="12" t="str">
        <f t="shared" si="74"/>
        <v>Adult</v>
      </c>
      <c r="N516" s="12" t="str">
        <f t="shared" si="75"/>
        <v>Low</v>
      </c>
      <c r="O516" s="12" t="str">
        <f t="shared" si="76"/>
        <v>Normal</v>
      </c>
      <c r="P516" s="12" t="str">
        <f t="shared" si="77"/>
        <v>Low Risk</v>
      </c>
      <c r="Q516" s="12" t="str">
        <f t="shared" si="78"/>
        <v>Normal</v>
      </c>
      <c r="R516" s="12" t="str">
        <f t="shared" si="79"/>
        <v>Low</v>
      </c>
      <c r="S516" s="34" t="str">
        <f t="shared" si="80"/>
        <v>Low DPF</v>
      </c>
    </row>
    <row r="517" spans="1:19" x14ac:dyDescent="0.35">
      <c r="A517" s="13">
        <v>516</v>
      </c>
      <c r="B517" s="14">
        <v>3</v>
      </c>
      <c r="C517" s="14">
        <v>163</v>
      </c>
      <c r="D517" s="14">
        <v>70</v>
      </c>
      <c r="E517" s="14">
        <v>18</v>
      </c>
      <c r="F517" s="14">
        <v>105</v>
      </c>
      <c r="G517" s="15">
        <v>31.6</v>
      </c>
      <c r="H517" s="19">
        <v>0.26800000000000002</v>
      </c>
      <c r="I517" s="14">
        <v>28</v>
      </c>
      <c r="J517" s="14">
        <v>1</v>
      </c>
      <c r="K517" s="13" t="str">
        <f t="shared" si="72"/>
        <v>Obese</v>
      </c>
      <c r="L517" s="16" t="str">
        <f t="shared" si="73"/>
        <v>Diabetes present</v>
      </c>
      <c r="M517" s="16" t="str">
        <f t="shared" si="74"/>
        <v>Adult</v>
      </c>
      <c r="N517" s="16" t="str">
        <f t="shared" si="75"/>
        <v>Low</v>
      </c>
      <c r="O517" s="16" t="str">
        <f t="shared" si="76"/>
        <v>Prediabetes</v>
      </c>
      <c r="P517" s="16" t="str">
        <f t="shared" si="77"/>
        <v>Low Risk</v>
      </c>
      <c r="Q517" s="16" t="str">
        <f t="shared" si="78"/>
        <v>Normal</v>
      </c>
      <c r="R517" s="16" t="str">
        <f t="shared" si="79"/>
        <v>Normal</v>
      </c>
      <c r="S517" s="35" t="str">
        <f t="shared" si="80"/>
        <v>Low DPF</v>
      </c>
    </row>
    <row r="518" spans="1:19" x14ac:dyDescent="0.35">
      <c r="A518" s="9">
        <v>517</v>
      </c>
      <c r="B518" s="10">
        <v>9</v>
      </c>
      <c r="C518" s="10">
        <v>145</v>
      </c>
      <c r="D518" s="10">
        <v>88</v>
      </c>
      <c r="E518" s="10">
        <v>34</v>
      </c>
      <c r="F518" s="10">
        <v>165</v>
      </c>
      <c r="G518" s="11">
        <v>30.3</v>
      </c>
      <c r="H518" s="18">
        <v>0.77100000000000002</v>
      </c>
      <c r="I518" s="10">
        <v>53</v>
      </c>
      <c r="J518" s="10">
        <v>1</v>
      </c>
      <c r="K518" s="9" t="str">
        <f t="shared" si="72"/>
        <v>Obese</v>
      </c>
      <c r="L518" s="12" t="str">
        <f t="shared" si="73"/>
        <v>Diabetes present</v>
      </c>
      <c r="M518" s="12" t="str">
        <f t="shared" si="74"/>
        <v>Adult</v>
      </c>
      <c r="N518" s="12" t="str">
        <f t="shared" si="75"/>
        <v>Medium</v>
      </c>
      <c r="O518" s="12" t="str">
        <f t="shared" si="76"/>
        <v>Prediabetes</v>
      </c>
      <c r="P518" s="12" t="str">
        <f t="shared" si="77"/>
        <v>High Risk</v>
      </c>
      <c r="Q518" s="12" t="str">
        <f t="shared" si="78"/>
        <v>High</v>
      </c>
      <c r="R518" s="12" t="str">
        <f t="shared" si="79"/>
        <v>Prehypertension</v>
      </c>
      <c r="S518" s="34" t="str">
        <f t="shared" si="80"/>
        <v>High DPF</v>
      </c>
    </row>
    <row r="519" spans="1:19" x14ac:dyDescent="0.35">
      <c r="A519" s="13">
        <v>518</v>
      </c>
      <c r="B519" s="14">
        <v>7</v>
      </c>
      <c r="C519" s="14">
        <v>125</v>
      </c>
      <c r="D519" s="14">
        <v>86</v>
      </c>
      <c r="E519" s="14">
        <v>21</v>
      </c>
      <c r="F519" s="14">
        <v>80</v>
      </c>
      <c r="G519" s="15">
        <v>37.6</v>
      </c>
      <c r="H519" s="19">
        <v>0.30399999999999999</v>
      </c>
      <c r="I519" s="14">
        <v>51</v>
      </c>
      <c r="J519" s="14">
        <v>0</v>
      </c>
      <c r="K519" s="13" t="str">
        <f t="shared" si="72"/>
        <v>Obese</v>
      </c>
      <c r="L519" s="16" t="str">
        <f t="shared" si="73"/>
        <v>no diabetes</v>
      </c>
      <c r="M519" s="16" t="str">
        <f t="shared" si="74"/>
        <v>Adult</v>
      </c>
      <c r="N519" s="16" t="str">
        <f t="shared" si="75"/>
        <v>Medium</v>
      </c>
      <c r="O519" s="16" t="str">
        <f t="shared" si="76"/>
        <v>Normal</v>
      </c>
      <c r="P519" s="16" t="str">
        <f t="shared" si="77"/>
        <v>High Risk</v>
      </c>
      <c r="Q519" s="16" t="str">
        <f t="shared" si="78"/>
        <v>Normal</v>
      </c>
      <c r="R519" s="16" t="str">
        <f t="shared" si="79"/>
        <v>Prehypertension</v>
      </c>
      <c r="S519" s="35" t="str">
        <f t="shared" si="80"/>
        <v>Medium DPF</v>
      </c>
    </row>
    <row r="520" spans="1:19" x14ac:dyDescent="0.35">
      <c r="A520" s="9">
        <v>519</v>
      </c>
      <c r="B520" s="10">
        <v>13</v>
      </c>
      <c r="C520" s="10">
        <v>76</v>
      </c>
      <c r="D520" s="10">
        <v>60</v>
      </c>
      <c r="E520" s="10">
        <v>21</v>
      </c>
      <c r="F520" s="10">
        <v>80</v>
      </c>
      <c r="G520" s="11">
        <v>32.799999999999997</v>
      </c>
      <c r="H520" s="18">
        <v>0.18</v>
      </c>
      <c r="I520" s="10">
        <v>41</v>
      </c>
      <c r="J520" s="10">
        <v>0</v>
      </c>
      <c r="K520" s="9" t="str">
        <f t="shared" si="72"/>
        <v>Obese</v>
      </c>
      <c r="L520" s="12" t="str">
        <f t="shared" si="73"/>
        <v>no diabetes</v>
      </c>
      <c r="M520" s="12" t="str">
        <f t="shared" si="74"/>
        <v>Adult</v>
      </c>
      <c r="N520" s="12" t="str">
        <f t="shared" si="75"/>
        <v>Medium</v>
      </c>
      <c r="O520" s="12" t="str">
        <f t="shared" si="76"/>
        <v>Normal</v>
      </c>
      <c r="P520" s="12" t="str">
        <f t="shared" si="77"/>
        <v>High Risk</v>
      </c>
      <c r="Q520" s="12" t="str">
        <f t="shared" si="78"/>
        <v>Normal</v>
      </c>
      <c r="R520" s="12" t="str">
        <f t="shared" si="79"/>
        <v>Normal</v>
      </c>
      <c r="S520" s="34" t="str">
        <f t="shared" si="80"/>
        <v>Low DPF</v>
      </c>
    </row>
    <row r="521" spans="1:19" x14ac:dyDescent="0.35">
      <c r="A521" s="13">
        <v>520</v>
      </c>
      <c r="B521" s="14">
        <v>6</v>
      </c>
      <c r="C521" s="14">
        <v>129</v>
      </c>
      <c r="D521" s="14">
        <v>90</v>
      </c>
      <c r="E521" s="14">
        <v>7</v>
      </c>
      <c r="F521" s="14">
        <v>326</v>
      </c>
      <c r="G521" s="15">
        <v>19.600000000000001</v>
      </c>
      <c r="H521" s="19">
        <v>0.58199999999999996</v>
      </c>
      <c r="I521" s="14">
        <v>60</v>
      </c>
      <c r="J521" s="14">
        <v>0</v>
      </c>
      <c r="K521" s="13" t="str">
        <f t="shared" si="72"/>
        <v>Normal weight</v>
      </c>
      <c r="L521" s="16" t="str">
        <f t="shared" si="73"/>
        <v>no diabetes</v>
      </c>
      <c r="M521" s="16" t="str">
        <f t="shared" si="74"/>
        <v>Adult</v>
      </c>
      <c r="N521" s="16" t="str">
        <f t="shared" si="75"/>
        <v>Low</v>
      </c>
      <c r="O521" s="16" t="str">
        <f t="shared" si="76"/>
        <v>Normal</v>
      </c>
      <c r="P521" s="16" t="str">
        <f t="shared" si="77"/>
        <v>High Risk</v>
      </c>
      <c r="Q521" s="16" t="str">
        <f t="shared" si="78"/>
        <v>High</v>
      </c>
      <c r="R521" s="16" t="str">
        <f t="shared" si="79"/>
        <v>Prehypertension</v>
      </c>
      <c r="S521" s="35" t="str">
        <f t="shared" si="80"/>
        <v>Medium DPF</v>
      </c>
    </row>
    <row r="522" spans="1:19" x14ac:dyDescent="0.35">
      <c r="A522" s="9">
        <v>521</v>
      </c>
      <c r="B522" s="10">
        <v>2</v>
      </c>
      <c r="C522" s="10">
        <v>68</v>
      </c>
      <c r="D522" s="10">
        <v>70</v>
      </c>
      <c r="E522" s="10">
        <v>32</v>
      </c>
      <c r="F522" s="10">
        <v>66</v>
      </c>
      <c r="G522" s="11">
        <v>25</v>
      </c>
      <c r="H522" s="18">
        <v>0.187</v>
      </c>
      <c r="I522" s="10">
        <v>25</v>
      </c>
      <c r="J522" s="10">
        <v>0</v>
      </c>
      <c r="K522" s="9" t="str">
        <f t="shared" si="72"/>
        <v>Overweight</v>
      </c>
      <c r="L522" s="12" t="str">
        <f t="shared" si="73"/>
        <v>no diabetes</v>
      </c>
      <c r="M522" s="12" t="str">
        <f t="shared" si="74"/>
        <v>Adult</v>
      </c>
      <c r="N522" s="12" t="str">
        <f t="shared" si="75"/>
        <v>Medium</v>
      </c>
      <c r="O522" s="12" t="str">
        <f t="shared" si="76"/>
        <v>Normal</v>
      </c>
      <c r="P522" s="12" t="str">
        <f t="shared" si="77"/>
        <v>Low Risk</v>
      </c>
      <c r="Q522" s="12" t="str">
        <f t="shared" si="78"/>
        <v>Low</v>
      </c>
      <c r="R522" s="12" t="str">
        <f t="shared" si="79"/>
        <v>Normal</v>
      </c>
      <c r="S522" s="34" t="str">
        <f t="shared" si="80"/>
        <v>Low DPF</v>
      </c>
    </row>
    <row r="523" spans="1:19" x14ac:dyDescent="0.35">
      <c r="A523" s="13">
        <v>522</v>
      </c>
      <c r="B523" s="14">
        <v>3</v>
      </c>
      <c r="C523" s="14">
        <v>124</v>
      </c>
      <c r="D523" s="14">
        <v>80</v>
      </c>
      <c r="E523" s="14">
        <v>33</v>
      </c>
      <c r="F523" s="14">
        <v>130</v>
      </c>
      <c r="G523" s="15">
        <v>33.200000000000003</v>
      </c>
      <c r="H523" s="19">
        <v>0.30499999999999999</v>
      </c>
      <c r="I523" s="14">
        <v>26</v>
      </c>
      <c r="J523" s="14">
        <v>0</v>
      </c>
      <c r="K523" s="13" t="str">
        <f t="shared" si="72"/>
        <v>Obese</v>
      </c>
      <c r="L523" s="16" t="str">
        <f t="shared" si="73"/>
        <v>no diabetes</v>
      </c>
      <c r="M523" s="16" t="str">
        <f t="shared" si="74"/>
        <v>Adult</v>
      </c>
      <c r="N523" s="16" t="str">
        <f t="shared" si="75"/>
        <v>Medium</v>
      </c>
      <c r="O523" s="16" t="str">
        <f t="shared" si="76"/>
        <v>Normal</v>
      </c>
      <c r="P523" s="16" t="str">
        <f t="shared" si="77"/>
        <v>Low Risk</v>
      </c>
      <c r="Q523" s="16" t="str">
        <f t="shared" si="78"/>
        <v>Normal</v>
      </c>
      <c r="R523" s="16" t="str">
        <f t="shared" si="79"/>
        <v>Normal</v>
      </c>
      <c r="S523" s="35" t="str">
        <f t="shared" si="80"/>
        <v>Medium DPF</v>
      </c>
    </row>
    <row r="524" spans="1:19" x14ac:dyDescent="0.35">
      <c r="A524" s="9">
        <v>523</v>
      </c>
      <c r="B524" s="10">
        <v>6</v>
      </c>
      <c r="C524" s="10">
        <v>114</v>
      </c>
      <c r="D524" s="10">
        <v>69</v>
      </c>
      <c r="E524" s="10">
        <v>21</v>
      </c>
      <c r="F524" s="10">
        <v>80</v>
      </c>
      <c r="G524" s="11">
        <v>32.14</v>
      </c>
      <c r="H524" s="18">
        <v>0.189</v>
      </c>
      <c r="I524" s="10">
        <v>26</v>
      </c>
      <c r="J524" s="10">
        <v>0</v>
      </c>
      <c r="K524" s="9" t="str">
        <f t="shared" si="72"/>
        <v>Obese</v>
      </c>
      <c r="L524" s="12" t="str">
        <f t="shared" si="73"/>
        <v>no diabetes</v>
      </c>
      <c r="M524" s="12" t="str">
        <f t="shared" si="74"/>
        <v>Adult</v>
      </c>
      <c r="N524" s="12" t="str">
        <f t="shared" si="75"/>
        <v>Medium</v>
      </c>
      <c r="O524" s="12" t="str">
        <f t="shared" si="76"/>
        <v>Normal</v>
      </c>
      <c r="P524" s="12" t="str">
        <f t="shared" si="77"/>
        <v>High Risk</v>
      </c>
      <c r="Q524" s="12" t="str">
        <f t="shared" si="78"/>
        <v>Normal</v>
      </c>
      <c r="R524" s="12" t="str">
        <f t="shared" si="79"/>
        <v>Normal</v>
      </c>
      <c r="S524" s="34" t="str">
        <f t="shared" si="80"/>
        <v>Low DPF</v>
      </c>
    </row>
    <row r="525" spans="1:19" x14ac:dyDescent="0.35">
      <c r="A525" s="13">
        <v>524</v>
      </c>
      <c r="B525" s="14">
        <v>9</v>
      </c>
      <c r="C525" s="14">
        <v>130</v>
      </c>
      <c r="D525" s="14">
        <v>70</v>
      </c>
      <c r="E525" s="14">
        <v>21</v>
      </c>
      <c r="F525" s="14">
        <v>80</v>
      </c>
      <c r="G525" s="15">
        <v>34.200000000000003</v>
      </c>
      <c r="H525" s="19">
        <v>0.65200000000000002</v>
      </c>
      <c r="I525" s="14">
        <v>45</v>
      </c>
      <c r="J525" s="14">
        <v>1</v>
      </c>
      <c r="K525" s="13" t="str">
        <f t="shared" si="72"/>
        <v>Obese</v>
      </c>
      <c r="L525" s="16" t="str">
        <f t="shared" si="73"/>
        <v>Diabetes present</v>
      </c>
      <c r="M525" s="16" t="str">
        <f t="shared" si="74"/>
        <v>Adult</v>
      </c>
      <c r="N525" s="16" t="str">
        <f t="shared" si="75"/>
        <v>Medium</v>
      </c>
      <c r="O525" s="16" t="str">
        <f t="shared" si="76"/>
        <v>Normal</v>
      </c>
      <c r="P525" s="16" t="str">
        <f t="shared" si="77"/>
        <v>High Risk</v>
      </c>
      <c r="Q525" s="16" t="str">
        <f t="shared" si="78"/>
        <v>Normal</v>
      </c>
      <c r="R525" s="16" t="str">
        <f t="shared" si="79"/>
        <v>Normal</v>
      </c>
      <c r="S525" s="35" t="str">
        <f t="shared" si="80"/>
        <v>High DPF</v>
      </c>
    </row>
    <row r="526" spans="1:19" x14ac:dyDescent="0.35">
      <c r="A526" s="9">
        <v>525</v>
      </c>
      <c r="B526" s="10">
        <v>3</v>
      </c>
      <c r="C526" s="10">
        <v>125</v>
      </c>
      <c r="D526" s="10">
        <v>58</v>
      </c>
      <c r="E526" s="10">
        <v>21</v>
      </c>
      <c r="F526" s="10">
        <v>80</v>
      </c>
      <c r="G526" s="11">
        <v>31.6</v>
      </c>
      <c r="H526" s="18">
        <v>0.151</v>
      </c>
      <c r="I526" s="10">
        <v>24</v>
      </c>
      <c r="J526" s="10">
        <v>0</v>
      </c>
      <c r="K526" s="9" t="str">
        <f t="shared" si="72"/>
        <v>Obese</v>
      </c>
      <c r="L526" s="12" t="str">
        <f t="shared" si="73"/>
        <v>no diabetes</v>
      </c>
      <c r="M526" s="12" t="str">
        <f t="shared" si="74"/>
        <v>Adult</v>
      </c>
      <c r="N526" s="12" t="str">
        <f t="shared" si="75"/>
        <v>Medium</v>
      </c>
      <c r="O526" s="12" t="str">
        <f t="shared" si="76"/>
        <v>Normal</v>
      </c>
      <c r="P526" s="12" t="str">
        <f t="shared" si="77"/>
        <v>Low Risk</v>
      </c>
      <c r="Q526" s="12" t="str">
        <f t="shared" si="78"/>
        <v>Normal</v>
      </c>
      <c r="R526" s="12" t="str">
        <f t="shared" si="79"/>
        <v>Low</v>
      </c>
      <c r="S526" s="34" t="str">
        <f t="shared" si="80"/>
        <v>Low DPF</v>
      </c>
    </row>
    <row r="527" spans="1:19" x14ac:dyDescent="0.35">
      <c r="A527" s="13">
        <v>526</v>
      </c>
      <c r="B527" s="14">
        <v>3</v>
      </c>
      <c r="C527" s="14">
        <v>87</v>
      </c>
      <c r="D527" s="14">
        <v>60</v>
      </c>
      <c r="E527" s="14">
        <v>18</v>
      </c>
      <c r="F527" s="14">
        <v>80</v>
      </c>
      <c r="G527" s="15">
        <v>21.8</v>
      </c>
      <c r="H527" s="19">
        <v>0.44400000000000001</v>
      </c>
      <c r="I527" s="14">
        <v>21</v>
      </c>
      <c r="J527" s="14">
        <v>0</v>
      </c>
      <c r="K527" s="13" t="str">
        <f t="shared" si="72"/>
        <v>Normal weight</v>
      </c>
      <c r="L527" s="16" t="str">
        <f t="shared" si="73"/>
        <v>no diabetes</v>
      </c>
      <c r="M527" s="16" t="str">
        <f t="shared" si="74"/>
        <v>Adult</v>
      </c>
      <c r="N527" s="16" t="str">
        <f t="shared" si="75"/>
        <v>Low</v>
      </c>
      <c r="O527" s="16" t="str">
        <f t="shared" si="76"/>
        <v>Normal</v>
      </c>
      <c r="P527" s="16" t="str">
        <f t="shared" si="77"/>
        <v>Low Risk</v>
      </c>
      <c r="Q527" s="16" t="str">
        <f t="shared" si="78"/>
        <v>Normal</v>
      </c>
      <c r="R527" s="16" t="str">
        <f t="shared" si="79"/>
        <v>Normal</v>
      </c>
      <c r="S527" s="35" t="str">
        <f t="shared" si="80"/>
        <v>Medium DPF</v>
      </c>
    </row>
    <row r="528" spans="1:19" x14ac:dyDescent="0.35">
      <c r="A528" s="9">
        <v>527</v>
      </c>
      <c r="B528" s="10">
        <v>1</v>
      </c>
      <c r="C528" s="10">
        <v>97</v>
      </c>
      <c r="D528" s="10">
        <v>64</v>
      </c>
      <c r="E528" s="10">
        <v>19</v>
      </c>
      <c r="F528" s="10">
        <v>82</v>
      </c>
      <c r="G528" s="11">
        <v>18.2</v>
      </c>
      <c r="H528" s="18">
        <v>0.29899999999999999</v>
      </c>
      <c r="I528" s="10">
        <v>21</v>
      </c>
      <c r="J528" s="10">
        <v>0</v>
      </c>
      <c r="K528" s="9" t="str">
        <f t="shared" si="72"/>
        <v>Underweight</v>
      </c>
      <c r="L528" s="12" t="str">
        <f t="shared" si="73"/>
        <v>no diabetes</v>
      </c>
      <c r="M528" s="12" t="str">
        <f t="shared" si="74"/>
        <v>Adult</v>
      </c>
      <c r="N528" s="12" t="str">
        <f t="shared" si="75"/>
        <v>Low</v>
      </c>
      <c r="O528" s="12" t="str">
        <f t="shared" si="76"/>
        <v>Normal</v>
      </c>
      <c r="P528" s="12" t="str">
        <f t="shared" si="77"/>
        <v>Low Risk</v>
      </c>
      <c r="Q528" s="12" t="str">
        <f t="shared" si="78"/>
        <v>Normal</v>
      </c>
      <c r="R528" s="12" t="str">
        <f t="shared" si="79"/>
        <v>Normal</v>
      </c>
      <c r="S528" s="34" t="str">
        <f t="shared" si="80"/>
        <v>Low DPF</v>
      </c>
    </row>
    <row r="529" spans="1:19" x14ac:dyDescent="0.35">
      <c r="A529" s="13">
        <v>528</v>
      </c>
      <c r="B529" s="14">
        <v>3</v>
      </c>
      <c r="C529" s="14">
        <v>116</v>
      </c>
      <c r="D529" s="14">
        <v>74</v>
      </c>
      <c r="E529" s="14">
        <v>15</v>
      </c>
      <c r="F529" s="14">
        <v>105</v>
      </c>
      <c r="G529" s="15">
        <v>26.3</v>
      </c>
      <c r="H529" s="19">
        <v>0.107</v>
      </c>
      <c r="I529" s="14">
        <v>24</v>
      </c>
      <c r="J529" s="14">
        <v>0</v>
      </c>
      <c r="K529" s="13" t="str">
        <f t="shared" si="72"/>
        <v>Overweight</v>
      </c>
      <c r="L529" s="16" t="str">
        <f t="shared" si="73"/>
        <v>no diabetes</v>
      </c>
      <c r="M529" s="16" t="str">
        <f t="shared" si="74"/>
        <v>Adult</v>
      </c>
      <c r="N529" s="16" t="str">
        <f t="shared" si="75"/>
        <v>Low</v>
      </c>
      <c r="O529" s="16" t="str">
        <f t="shared" si="76"/>
        <v>Normal</v>
      </c>
      <c r="P529" s="16" t="str">
        <f t="shared" si="77"/>
        <v>Low Risk</v>
      </c>
      <c r="Q529" s="16" t="str">
        <f t="shared" si="78"/>
        <v>Normal</v>
      </c>
      <c r="R529" s="16" t="str">
        <f t="shared" si="79"/>
        <v>Normal</v>
      </c>
      <c r="S529" s="35" t="str">
        <f t="shared" si="80"/>
        <v>Low DPF</v>
      </c>
    </row>
    <row r="530" spans="1:19" x14ac:dyDescent="0.35">
      <c r="A530" s="9">
        <v>529</v>
      </c>
      <c r="B530" s="10">
        <v>4</v>
      </c>
      <c r="C530" s="10">
        <v>117</v>
      </c>
      <c r="D530" s="10">
        <v>66</v>
      </c>
      <c r="E530" s="10">
        <v>31</v>
      </c>
      <c r="F530" s="10">
        <v>188</v>
      </c>
      <c r="G530" s="11">
        <v>30.8</v>
      </c>
      <c r="H530" s="18">
        <v>0.49299999999999999</v>
      </c>
      <c r="I530" s="10">
        <v>22</v>
      </c>
      <c r="J530" s="10">
        <v>0</v>
      </c>
      <c r="K530" s="9" t="str">
        <f t="shared" si="72"/>
        <v>Obese</v>
      </c>
      <c r="L530" s="12" t="str">
        <f t="shared" si="73"/>
        <v>no diabetes</v>
      </c>
      <c r="M530" s="12" t="str">
        <f t="shared" si="74"/>
        <v>Adult</v>
      </c>
      <c r="N530" s="12" t="str">
        <f t="shared" si="75"/>
        <v>Medium</v>
      </c>
      <c r="O530" s="12" t="str">
        <f t="shared" si="76"/>
        <v>Normal</v>
      </c>
      <c r="P530" s="12" t="str">
        <f t="shared" si="77"/>
        <v>High Risk</v>
      </c>
      <c r="Q530" s="12" t="str">
        <f t="shared" si="78"/>
        <v>High</v>
      </c>
      <c r="R530" s="12" t="str">
        <f t="shared" si="79"/>
        <v>Normal</v>
      </c>
      <c r="S530" s="34" t="str">
        <f t="shared" si="80"/>
        <v>Medium DPF</v>
      </c>
    </row>
    <row r="531" spans="1:19" x14ac:dyDescent="0.35">
      <c r="A531" s="13">
        <v>530</v>
      </c>
      <c r="B531" s="14">
        <v>4</v>
      </c>
      <c r="C531" s="14">
        <v>111</v>
      </c>
      <c r="D531" s="14">
        <v>65</v>
      </c>
      <c r="E531" s="14">
        <v>21</v>
      </c>
      <c r="F531" s="14">
        <v>80</v>
      </c>
      <c r="G531" s="15">
        <v>24.6</v>
      </c>
      <c r="H531" s="19">
        <v>0.66</v>
      </c>
      <c r="I531" s="14">
        <v>31</v>
      </c>
      <c r="J531" s="14">
        <v>0</v>
      </c>
      <c r="K531" s="13" t="str">
        <f t="shared" si="72"/>
        <v>Normal weight</v>
      </c>
      <c r="L531" s="16" t="str">
        <f t="shared" si="73"/>
        <v>no diabetes</v>
      </c>
      <c r="M531" s="16" t="str">
        <f t="shared" si="74"/>
        <v>Adult</v>
      </c>
      <c r="N531" s="16" t="str">
        <f t="shared" si="75"/>
        <v>Medium</v>
      </c>
      <c r="O531" s="16" t="str">
        <f t="shared" si="76"/>
        <v>Normal</v>
      </c>
      <c r="P531" s="16" t="str">
        <f t="shared" si="77"/>
        <v>High Risk</v>
      </c>
      <c r="Q531" s="16" t="str">
        <f t="shared" si="78"/>
        <v>Normal</v>
      </c>
      <c r="R531" s="16" t="str">
        <f t="shared" si="79"/>
        <v>Normal</v>
      </c>
      <c r="S531" s="35" t="str">
        <f t="shared" si="80"/>
        <v>High DPF</v>
      </c>
    </row>
    <row r="532" spans="1:19" x14ac:dyDescent="0.35">
      <c r="A532" s="9">
        <v>531</v>
      </c>
      <c r="B532" s="10">
        <v>2</v>
      </c>
      <c r="C532" s="10">
        <v>122</v>
      </c>
      <c r="D532" s="10">
        <v>60</v>
      </c>
      <c r="E532" s="10">
        <v>18</v>
      </c>
      <c r="F532" s="10">
        <v>106</v>
      </c>
      <c r="G532" s="11">
        <v>29.8</v>
      </c>
      <c r="H532" s="18">
        <v>0.71699999999999997</v>
      </c>
      <c r="I532" s="10">
        <v>22</v>
      </c>
      <c r="J532" s="10">
        <v>0</v>
      </c>
      <c r="K532" s="9" t="str">
        <f t="shared" si="72"/>
        <v>Overweight</v>
      </c>
      <c r="L532" s="12" t="str">
        <f t="shared" si="73"/>
        <v>no diabetes</v>
      </c>
      <c r="M532" s="12" t="str">
        <f t="shared" si="74"/>
        <v>Adult</v>
      </c>
      <c r="N532" s="12" t="str">
        <f t="shared" si="75"/>
        <v>Low</v>
      </c>
      <c r="O532" s="12" t="str">
        <f t="shared" si="76"/>
        <v>Normal</v>
      </c>
      <c r="P532" s="12" t="str">
        <f t="shared" si="77"/>
        <v>Low Risk</v>
      </c>
      <c r="Q532" s="12" t="str">
        <f t="shared" si="78"/>
        <v>Normal</v>
      </c>
      <c r="R532" s="12" t="str">
        <f t="shared" si="79"/>
        <v>Normal</v>
      </c>
      <c r="S532" s="34" t="str">
        <f t="shared" si="80"/>
        <v>High DPF</v>
      </c>
    </row>
    <row r="533" spans="1:19" x14ac:dyDescent="0.35">
      <c r="A533" s="13">
        <v>532</v>
      </c>
      <c r="B533" s="14">
        <v>4</v>
      </c>
      <c r="C533" s="14">
        <v>107</v>
      </c>
      <c r="D533" s="14">
        <v>76</v>
      </c>
      <c r="E533" s="14">
        <v>21</v>
      </c>
      <c r="F533" s="14">
        <v>80</v>
      </c>
      <c r="G533" s="15">
        <v>45.3</v>
      </c>
      <c r="H533" s="19">
        <v>0.68600000000000005</v>
      </c>
      <c r="I533" s="14">
        <v>24</v>
      </c>
      <c r="J533" s="14">
        <v>0</v>
      </c>
      <c r="K533" s="13" t="str">
        <f t="shared" si="72"/>
        <v>Obese</v>
      </c>
      <c r="L533" s="16" t="str">
        <f t="shared" si="73"/>
        <v>no diabetes</v>
      </c>
      <c r="M533" s="16" t="str">
        <f t="shared" si="74"/>
        <v>Adult</v>
      </c>
      <c r="N533" s="16" t="str">
        <f t="shared" si="75"/>
        <v>Medium</v>
      </c>
      <c r="O533" s="16" t="str">
        <f t="shared" si="76"/>
        <v>Normal</v>
      </c>
      <c r="P533" s="16" t="str">
        <f t="shared" si="77"/>
        <v>High Risk</v>
      </c>
      <c r="Q533" s="16" t="str">
        <f t="shared" si="78"/>
        <v>Normal</v>
      </c>
      <c r="R533" s="16" t="str">
        <f t="shared" si="79"/>
        <v>Normal</v>
      </c>
      <c r="S533" s="35" t="str">
        <f t="shared" si="80"/>
        <v>High DPF</v>
      </c>
    </row>
    <row r="534" spans="1:19" x14ac:dyDescent="0.35">
      <c r="A534" s="9">
        <v>533</v>
      </c>
      <c r="B534" s="10">
        <v>1</v>
      </c>
      <c r="C534" s="10">
        <v>86</v>
      </c>
      <c r="D534" s="10">
        <v>66</v>
      </c>
      <c r="E534" s="10">
        <v>52</v>
      </c>
      <c r="F534" s="10">
        <v>65</v>
      </c>
      <c r="G534" s="11">
        <v>41.3</v>
      </c>
      <c r="H534" s="18">
        <v>0.91700000000000004</v>
      </c>
      <c r="I534" s="10">
        <v>29</v>
      </c>
      <c r="J534" s="10">
        <v>0</v>
      </c>
      <c r="K534" s="9" t="str">
        <f t="shared" si="72"/>
        <v>Obese</v>
      </c>
      <c r="L534" s="12" t="str">
        <f t="shared" si="73"/>
        <v>no diabetes</v>
      </c>
      <c r="M534" s="12" t="str">
        <f t="shared" si="74"/>
        <v>Adult</v>
      </c>
      <c r="N534" s="12" t="str">
        <f t="shared" si="75"/>
        <v>High</v>
      </c>
      <c r="O534" s="12" t="str">
        <f t="shared" si="76"/>
        <v>Normal</v>
      </c>
      <c r="P534" s="12" t="str">
        <f t="shared" si="77"/>
        <v>Low Risk</v>
      </c>
      <c r="Q534" s="12" t="str">
        <f t="shared" si="78"/>
        <v>Low</v>
      </c>
      <c r="R534" s="12" t="str">
        <f t="shared" si="79"/>
        <v>Normal</v>
      </c>
      <c r="S534" s="34" t="str">
        <f t="shared" si="80"/>
        <v>High DPF</v>
      </c>
    </row>
    <row r="535" spans="1:19" x14ac:dyDescent="0.35">
      <c r="A535" s="13">
        <v>534</v>
      </c>
      <c r="B535" s="14">
        <v>6</v>
      </c>
      <c r="C535" s="14">
        <v>91</v>
      </c>
      <c r="D535" s="14">
        <v>69</v>
      </c>
      <c r="E535" s="14">
        <v>21</v>
      </c>
      <c r="F535" s="14">
        <v>80</v>
      </c>
      <c r="G535" s="15">
        <v>29.8</v>
      </c>
      <c r="H535" s="19">
        <v>0.501</v>
      </c>
      <c r="I535" s="14">
        <v>31</v>
      </c>
      <c r="J535" s="14">
        <v>0</v>
      </c>
      <c r="K535" s="13" t="str">
        <f t="shared" si="72"/>
        <v>Overweight</v>
      </c>
      <c r="L535" s="16" t="str">
        <f t="shared" si="73"/>
        <v>no diabetes</v>
      </c>
      <c r="M535" s="16" t="str">
        <f t="shared" si="74"/>
        <v>Adult</v>
      </c>
      <c r="N535" s="16" t="str">
        <f t="shared" si="75"/>
        <v>Medium</v>
      </c>
      <c r="O535" s="16" t="str">
        <f t="shared" si="76"/>
        <v>Normal</v>
      </c>
      <c r="P535" s="16" t="str">
        <f t="shared" si="77"/>
        <v>High Risk</v>
      </c>
      <c r="Q535" s="16" t="str">
        <f t="shared" si="78"/>
        <v>Normal</v>
      </c>
      <c r="R535" s="16" t="str">
        <f t="shared" si="79"/>
        <v>Normal</v>
      </c>
      <c r="S535" s="35" t="str">
        <f t="shared" si="80"/>
        <v>Medium DPF</v>
      </c>
    </row>
    <row r="536" spans="1:19" x14ac:dyDescent="0.35">
      <c r="A536" s="9">
        <v>535</v>
      </c>
      <c r="B536" s="10">
        <v>1</v>
      </c>
      <c r="C536" s="10">
        <v>77</v>
      </c>
      <c r="D536" s="10">
        <v>56</v>
      </c>
      <c r="E536" s="10">
        <v>30</v>
      </c>
      <c r="F536" s="10">
        <v>56</v>
      </c>
      <c r="G536" s="11">
        <v>33.299999999999997</v>
      </c>
      <c r="H536" s="18">
        <v>1.2509999999999999</v>
      </c>
      <c r="I536" s="10">
        <v>24</v>
      </c>
      <c r="J536" s="10">
        <v>0</v>
      </c>
      <c r="K536" s="9" t="str">
        <f t="shared" si="72"/>
        <v>Obese</v>
      </c>
      <c r="L536" s="12" t="str">
        <f t="shared" si="73"/>
        <v>no diabetes</v>
      </c>
      <c r="M536" s="12" t="str">
        <f t="shared" si="74"/>
        <v>Adult</v>
      </c>
      <c r="N536" s="12" t="str">
        <f t="shared" si="75"/>
        <v>Medium</v>
      </c>
      <c r="O536" s="12" t="str">
        <f t="shared" si="76"/>
        <v>Normal</v>
      </c>
      <c r="P536" s="12" t="str">
        <f t="shared" si="77"/>
        <v>Low Risk</v>
      </c>
      <c r="Q536" s="12" t="str">
        <f t="shared" si="78"/>
        <v>Low</v>
      </c>
      <c r="R536" s="12" t="str">
        <f t="shared" si="79"/>
        <v>Low</v>
      </c>
      <c r="S536" s="34" t="str">
        <f t="shared" si="80"/>
        <v>High DPF</v>
      </c>
    </row>
    <row r="537" spans="1:19" x14ac:dyDescent="0.35">
      <c r="A537" s="13">
        <v>536</v>
      </c>
      <c r="B537" s="14">
        <v>4</v>
      </c>
      <c r="C537" s="14">
        <v>132</v>
      </c>
      <c r="D537" s="14">
        <v>69</v>
      </c>
      <c r="E537" s="14">
        <v>21</v>
      </c>
      <c r="F537" s="14">
        <v>80</v>
      </c>
      <c r="G537" s="15">
        <v>32.9</v>
      </c>
      <c r="H537" s="19">
        <v>0.30199999999999999</v>
      </c>
      <c r="I537" s="14">
        <v>23</v>
      </c>
      <c r="J537" s="14">
        <v>1</v>
      </c>
      <c r="K537" s="13" t="str">
        <f t="shared" si="72"/>
        <v>Obese</v>
      </c>
      <c r="L537" s="16" t="str">
        <f t="shared" si="73"/>
        <v>Diabetes present</v>
      </c>
      <c r="M537" s="16" t="str">
        <f t="shared" si="74"/>
        <v>Adult</v>
      </c>
      <c r="N537" s="16" t="str">
        <f t="shared" si="75"/>
        <v>Medium</v>
      </c>
      <c r="O537" s="16" t="str">
        <f t="shared" si="76"/>
        <v>Normal</v>
      </c>
      <c r="P537" s="16" t="str">
        <f t="shared" si="77"/>
        <v>High Risk</v>
      </c>
      <c r="Q537" s="16" t="str">
        <f t="shared" si="78"/>
        <v>Normal</v>
      </c>
      <c r="R537" s="16" t="str">
        <f t="shared" si="79"/>
        <v>Normal</v>
      </c>
      <c r="S537" s="35" t="str">
        <f t="shared" si="80"/>
        <v>Medium DPF</v>
      </c>
    </row>
    <row r="538" spans="1:19" x14ac:dyDescent="0.35">
      <c r="A538" s="9">
        <v>537</v>
      </c>
      <c r="B538" s="10">
        <v>4</v>
      </c>
      <c r="C538" s="10">
        <v>105</v>
      </c>
      <c r="D538" s="10">
        <v>90</v>
      </c>
      <c r="E538" s="10">
        <v>21</v>
      </c>
      <c r="F538" s="10">
        <v>80</v>
      </c>
      <c r="G538" s="11">
        <v>29.6</v>
      </c>
      <c r="H538" s="18">
        <v>0.19700000000000001</v>
      </c>
      <c r="I538" s="10">
        <v>46</v>
      </c>
      <c r="J538" s="10">
        <v>0</v>
      </c>
      <c r="K538" s="9" t="str">
        <f t="shared" si="72"/>
        <v>Overweight</v>
      </c>
      <c r="L538" s="12" t="str">
        <f t="shared" si="73"/>
        <v>no diabetes</v>
      </c>
      <c r="M538" s="12" t="str">
        <f t="shared" si="74"/>
        <v>Adult</v>
      </c>
      <c r="N538" s="12" t="str">
        <f t="shared" si="75"/>
        <v>Medium</v>
      </c>
      <c r="O538" s="12" t="str">
        <f t="shared" si="76"/>
        <v>Normal</v>
      </c>
      <c r="P538" s="12" t="str">
        <f t="shared" si="77"/>
        <v>High Risk</v>
      </c>
      <c r="Q538" s="12" t="str">
        <f t="shared" si="78"/>
        <v>Normal</v>
      </c>
      <c r="R538" s="12" t="str">
        <f t="shared" si="79"/>
        <v>Prehypertension</v>
      </c>
      <c r="S538" s="34" t="str">
        <f t="shared" si="80"/>
        <v>Low DPF</v>
      </c>
    </row>
    <row r="539" spans="1:19" x14ac:dyDescent="0.35">
      <c r="A539" s="13">
        <v>538</v>
      </c>
      <c r="B539" s="14">
        <v>4</v>
      </c>
      <c r="C539" s="14">
        <v>57</v>
      </c>
      <c r="D539" s="14">
        <v>60</v>
      </c>
      <c r="E539" s="14">
        <v>21</v>
      </c>
      <c r="F539" s="14">
        <v>80</v>
      </c>
      <c r="G539" s="15">
        <v>21.7</v>
      </c>
      <c r="H539" s="19">
        <v>0.73499999999999999</v>
      </c>
      <c r="I539" s="14">
        <v>67</v>
      </c>
      <c r="J539" s="14">
        <v>0</v>
      </c>
      <c r="K539" s="13" t="str">
        <f t="shared" si="72"/>
        <v>Normal weight</v>
      </c>
      <c r="L539" s="16" t="str">
        <f t="shared" si="73"/>
        <v>no diabetes</v>
      </c>
      <c r="M539" s="16" t="str">
        <f t="shared" si="74"/>
        <v>Senior</v>
      </c>
      <c r="N539" s="16" t="str">
        <f t="shared" si="75"/>
        <v>Medium</v>
      </c>
      <c r="O539" s="16" t="str">
        <f t="shared" si="76"/>
        <v>Normal</v>
      </c>
      <c r="P539" s="16" t="str">
        <f t="shared" si="77"/>
        <v>High Risk</v>
      </c>
      <c r="Q539" s="16" t="str">
        <f t="shared" si="78"/>
        <v>Normal</v>
      </c>
      <c r="R539" s="16" t="str">
        <f t="shared" si="79"/>
        <v>Normal</v>
      </c>
      <c r="S539" s="35" t="str">
        <f t="shared" si="80"/>
        <v>High DPF</v>
      </c>
    </row>
    <row r="540" spans="1:19" x14ac:dyDescent="0.35">
      <c r="A540" s="9">
        <v>539</v>
      </c>
      <c r="B540" s="10">
        <v>4</v>
      </c>
      <c r="C540" s="10">
        <v>127</v>
      </c>
      <c r="D540" s="10">
        <v>80</v>
      </c>
      <c r="E540" s="10">
        <v>37</v>
      </c>
      <c r="F540" s="10">
        <v>210</v>
      </c>
      <c r="G540" s="11">
        <v>36.299999999999997</v>
      </c>
      <c r="H540" s="18">
        <v>0.80400000000000005</v>
      </c>
      <c r="I540" s="10">
        <v>23</v>
      </c>
      <c r="J540" s="10">
        <v>0</v>
      </c>
      <c r="K540" s="9" t="str">
        <f t="shared" si="72"/>
        <v>Obese</v>
      </c>
      <c r="L540" s="12" t="str">
        <f t="shared" si="73"/>
        <v>no diabetes</v>
      </c>
      <c r="M540" s="12" t="str">
        <f t="shared" si="74"/>
        <v>Adult</v>
      </c>
      <c r="N540" s="12" t="str">
        <f t="shared" si="75"/>
        <v>Medium</v>
      </c>
      <c r="O540" s="12" t="str">
        <f t="shared" si="76"/>
        <v>Normal</v>
      </c>
      <c r="P540" s="12" t="str">
        <f t="shared" si="77"/>
        <v>High Risk</v>
      </c>
      <c r="Q540" s="12" t="str">
        <f t="shared" si="78"/>
        <v>High</v>
      </c>
      <c r="R540" s="12" t="str">
        <f t="shared" si="79"/>
        <v>Normal</v>
      </c>
      <c r="S540" s="34" t="str">
        <f t="shared" si="80"/>
        <v>High DPF</v>
      </c>
    </row>
    <row r="541" spans="1:19" x14ac:dyDescent="0.35">
      <c r="A541" s="13">
        <v>540</v>
      </c>
      <c r="B541" s="14">
        <v>3</v>
      </c>
      <c r="C541" s="14">
        <v>129</v>
      </c>
      <c r="D541" s="14">
        <v>92</v>
      </c>
      <c r="E541" s="14">
        <v>49</v>
      </c>
      <c r="F541" s="14">
        <v>155</v>
      </c>
      <c r="G541" s="15">
        <v>36.4</v>
      </c>
      <c r="H541" s="19">
        <v>0.96799999999999997</v>
      </c>
      <c r="I541" s="14">
        <v>32</v>
      </c>
      <c r="J541" s="14">
        <v>1</v>
      </c>
      <c r="K541" s="13" t="str">
        <f t="shared" si="72"/>
        <v>Obese</v>
      </c>
      <c r="L541" s="16" t="str">
        <f t="shared" si="73"/>
        <v>Diabetes present</v>
      </c>
      <c r="M541" s="16" t="str">
        <f t="shared" si="74"/>
        <v>Adult</v>
      </c>
      <c r="N541" s="16" t="str">
        <f t="shared" si="75"/>
        <v>High</v>
      </c>
      <c r="O541" s="16" t="str">
        <f t="shared" si="76"/>
        <v>Normal</v>
      </c>
      <c r="P541" s="16" t="str">
        <f t="shared" si="77"/>
        <v>Low Risk</v>
      </c>
      <c r="Q541" s="16" t="str">
        <f t="shared" si="78"/>
        <v>High</v>
      </c>
      <c r="R541" s="16" t="str">
        <f t="shared" si="79"/>
        <v>Hypertension</v>
      </c>
      <c r="S541" s="35" t="str">
        <f t="shared" si="80"/>
        <v>High DPF</v>
      </c>
    </row>
    <row r="542" spans="1:19" x14ac:dyDescent="0.35">
      <c r="A542" s="9">
        <v>541</v>
      </c>
      <c r="B542" s="10">
        <v>8</v>
      </c>
      <c r="C542" s="10">
        <v>100</v>
      </c>
      <c r="D542" s="10">
        <v>74</v>
      </c>
      <c r="E542" s="10">
        <v>40</v>
      </c>
      <c r="F542" s="10">
        <v>215</v>
      </c>
      <c r="G542" s="11">
        <v>39.4</v>
      </c>
      <c r="H542" s="18">
        <v>0.66100000000000003</v>
      </c>
      <c r="I542" s="10">
        <v>43</v>
      </c>
      <c r="J542" s="10">
        <v>1</v>
      </c>
      <c r="K542" s="9" t="str">
        <f t="shared" si="72"/>
        <v>Obese</v>
      </c>
      <c r="L542" s="12" t="str">
        <f t="shared" si="73"/>
        <v>Diabetes present</v>
      </c>
      <c r="M542" s="12" t="str">
        <f t="shared" si="74"/>
        <v>Adult</v>
      </c>
      <c r="N542" s="12" t="str">
        <f t="shared" si="75"/>
        <v>High</v>
      </c>
      <c r="O542" s="12" t="str">
        <f t="shared" si="76"/>
        <v>Normal</v>
      </c>
      <c r="P542" s="12" t="str">
        <f t="shared" si="77"/>
        <v>High Risk</v>
      </c>
      <c r="Q542" s="12" t="str">
        <f t="shared" si="78"/>
        <v>High</v>
      </c>
      <c r="R542" s="12" t="str">
        <f t="shared" si="79"/>
        <v>Normal</v>
      </c>
      <c r="S542" s="34" t="str">
        <f t="shared" si="80"/>
        <v>High DPF</v>
      </c>
    </row>
    <row r="543" spans="1:19" x14ac:dyDescent="0.35">
      <c r="A543" s="13">
        <v>542</v>
      </c>
      <c r="B543" s="14">
        <v>3</v>
      </c>
      <c r="C543" s="14">
        <v>128</v>
      </c>
      <c r="D543" s="14">
        <v>72</v>
      </c>
      <c r="E543" s="14">
        <v>25</v>
      </c>
      <c r="F543" s="14">
        <v>190</v>
      </c>
      <c r="G543" s="15">
        <v>32.4</v>
      </c>
      <c r="H543" s="19">
        <v>0.54900000000000004</v>
      </c>
      <c r="I543" s="14">
        <v>27</v>
      </c>
      <c r="J543" s="14">
        <v>1</v>
      </c>
      <c r="K543" s="13" t="str">
        <f t="shared" si="72"/>
        <v>Obese</v>
      </c>
      <c r="L543" s="16" t="str">
        <f t="shared" si="73"/>
        <v>Diabetes present</v>
      </c>
      <c r="M543" s="16" t="str">
        <f t="shared" si="74"/>
        <v>Adult</v>
      </c>
      <c r="N543" s="16" t="str">
        <f t="shared" si="75"/>
        <v>Medium</v>
      </c>
      <c r="O543" s="16" t="str">
        <f t="shared" si="76"/>
        <v>Normal</v>
      </c>
      <c r="P543" s="16" t="str">
        <f t="shared" si="77"/>
        <v>Low Risk</v>
      </c>
      <c r="Q543" s="16" t="str">
        <f t="shared" si="78"/>
        <v>High</v>
      </c>
      <c r="R543" s="16" t="str">
        <f t="shared" si="79"/>
        <v>Normal</v>
      </c>
      <c r="S543" s="35" t="str">
        <f t="shared" si="80"/>
        <v>Medium DPF</v>
      </c>
    </row>
    <row r="544" spans="1:19" x14ac:dyDescent="0.35">
      <c r="A544" s="9">
        <v>543</v>
      </c>
      <c r="B544" s="10">
        <v>14</v>
      </c>
      <c r="C544" s="10">
        <v>90</v>
      </c>
      <c r="D544" s="10">
        <v>85</v>
      </c>
      <c r="E544" s="10">
        <v>32</v>
      </c>
      <c r="F544" s="10">
        <v>80</v>
      </c>
      <c r="G544" s="11">
        <v>34.9</v>
      </c>
      <c r="H544" s="18">
        <v>0.82499999999999996</v>
      </c>
      <c r="I544" s="10">
        <v>56</v>
      </c>
      <c r="J544" s="10">
        <v>1</v>
      </c>
      <c r="K544" s="9" t="str">
        <f t="shared" si="72"/>
        <v>Obese</v>
      </c>
      <c r="L544" s="12" t="str">
        <f t="shared" si="73"/>
        <v>Diabetes present</v>
      </c>
      <c r="M544" s="12" t="str">
        <f t="shared" si="74"/>
        <v>Adult</v>
      </c>
      <c r="N544" s="12" t="str">
        <f t="shared" si="75"/>
        <v>Medium</v>
      </c>
      <c r="O544" s="12" t="str">
        <f t="shared" si="76"/>
        <v>Normal</v>
      </c>
      <c r="P544" s="12" t="str">
        <f t="shared" si="77"/>
        <v>High Risk</v>
      </c>
      <c r="Q544" s="12" t="str">
        <f t="shared" si="78"/>
        <v>Normal</v>
      </c>
      <c r="R544" s="12" t="str">
        <f t="shared" si="79"/>
        <v>Prehypertension</v>
      </c>
      <c r="S544" s="34" t="str">
        <f t="shared" si="80"/>
        <v>High DPF</v>
      </c>
    </row>
    <row r="545" spans="1:19" x14ac:dyDescent="0.35">
      <c r="A545" s="13">
        <v>544</v>
      </c>
      <c r="B545" s="14">
        <v>4</v>
      </c>
      <c r="C545" s="14">
        <v>84</v>
      </c>
      <c r="D545" s="14">
        <v>90</v>
      </c>
      <c r="E545" s="14">
        <v>23</v>
      </c>
      <c r="F545" s="14">
        <v>56</v>
      </c>
      <c r="G545" s="15">
        <v>39.5</v>
      </c>
      <c r="H545" s="19">
        <v>0.159</v>
      </c>
      <c r="I545" s="14">
        <v>25</v>
      </c>
      <c r="J545" s="14">
        <v>0</v>
      </c>
      <c r="K545" s="13" t="str">
        <f t="shared" si="72"/>
        <v>Obese</v>
      </c>
      <c r="L545" s="16" t="str">
        <f t="shared" si="73"/>
        <v>no diabetes</v>
      </c>
      <c r="M545" s="16" t="str">
        <f t="shared" si="74"/>
        <v>Adult</v>
      </c>
      <c r="N545" s="16" t="str">
        <f t="shared" si="75"/>
        <v>Medium</v>
      </c>
      <c r="O545" s="16" t="str">
        <f t="shared" si="76"/>
        <v>Normal</v>
      </c>
      <c r="P545" s="16" t="str">
        <f t="shared" si="77"/>
        <v>High Risk</v>
      </c>
      <c r="Q545" s="16" t="str">
        <f t="shared" si="78"/>
        <v>Low</v>
      </c>
      <c r="R545" s="16" t="str">
        <f t="shared" si="79"/>
        <v>Prehypertension</v>
      </c>
      <c r="S545" s="35" t="str">
        <f t="shared" si="80"/>
        <v>Low DPF</v>
      </c>
    </row>
    <row r="546" spans="1:19" x14ac:dyDescent="0.35">
      <c r="A546" s="9">
        <v>545</v>
      </c>
      <c r="B546" s="10">
        <v>1</v>
      </c>
      <c r="C546" s="10">
        <v>88</v>
      </c>
      <c r="D546" s="10">
        <v>78</v>
      </c>
      <c r="E546" s="10">
        <v>29</v>
      </c>
      <c r="F546" s="10">
        <v>76</v>
      </c>
      <c r="G546" s="11">
        <v>32</v>
      </c>
      <c r="H546" s="18">
        <v>0.36499999999999999</v>
      </c>
      <c r="I546" s="10">
        <v>29</v>
      </c>
      <c r="J546" s="10">
        <v>0</v>
      </c>
      <c r="K546" s="9" t="str">
        <f t="shared" si="72"/>
        <v>Obese</v>
      </c>
      <c r="L546" s="12" t="str">
        <f t="shared" si="73"/>
        <v>no diabetes</v>
      </c>
      <c r="M546" s="12" t="str">
        <f t="shared" si="74"/>
        <v>Adult</v>
      </c>
      <c r="N546" s="12" t="str">
        <f t="shared" si="75"/>
        <v>Medium</v>
      </c>
      <c r="O546" s="12" t="str">
        <f t="shared" si="76"/>
        <v>Normal</v>
      </c>
      <c r="P546" s="12" t="str">
        <f t="shared" si="77"/>
        <v>Low Risk</v>
      </c>
      <c r="Q546" s="12" t="str">
        <f t="shared" si="78"/>
        <v>Low</v>
      </c>
      <c r="R546" s="12" t="str">
        <f t="shared" si="79"/>
        <v>Normal</v>
      </c>
      <c r="S546" s="34" t="str">
        <f t="shared" si="80"/>
        <v>Medium DPF</v>
      </c>
    </row>
    <row r="547" spans="1:19" x14ac:dyDescent="0.35">
      <c r="A547" s="13">
        <v>546</v>
      </c>
      <c r="B547" s="14">
        <v>8</v>
      </c>
      <c r="C547" s="14">
        <v>186</v>
      </c>
      <c r="D547" s="14">
        <v>90</v>
      </c>
      <c r="E547" s="14">
        <v>35</v>
      </c>
      <c r="F547" s="14">
        <v>225</v>
      </c>
      <c r="G547" s="15">
        <v>34.5</v>
      </c>
      <c r="H547" s="19">
        <v>0.42299999999999999</v>
      </c>
      <c r="I547" s="14">
        <v>37</v>
      </c>
      <c r="J547" s="14">
        <v>1</v>
      </c>
      <c r="K547" s="13" t="str">
        <f t="shared" si="72"/>
        <v>Obese</v>
      </c>
      <c r="L547" s="16" t="str">
        <f t="shared" si="73"/>
        <v>Diabetes present</v>
      </c>
      <c r="M547" s="16" t="str">
        <f t="shared" si="74"/>
        <v>Adult</v>
      </c>
      <c r="N547" s="16" t="str">
        <f t="shared" si="75"/>
        <v>Medium</v>
      </c>
      <c r="O547" s="16" t="str">
        <f t="shared" si="76"/>
        <v>Prediabetes</v>
      </c>
      <c r="P547" s="16" t="str">
        <f t="shared" si="77"/>
        <v>High Risk</v>
      </c>
      <c r="Q547" s="16" t="str">
        <f t="shared" si="78"/>
        <v>High</v>
      </c>
      <c r="R547" s="16" t="str">
        <f t="shared" si="79"/>
        <v>Prehypertension</v>
      </c>
      <c r="S547" s="35" t="str">
        <f t="shared" si="80"/>
        <v>Medium DPF</v>
      </c>
    </row>
    <row r="548" spans="1:19" x14ac:dyDescent="0.35">
      <c r="A548" s="9">
        <v>547</v>
      </c>
      <c r="B548" s="10">
        <v>5</v>
      </c>
      <c r="C548" s="10">
        <v>187</v>
      </c>
      <c r="D548" s="10">
        <v>76</v>
      </c>
      <c r="E548" s="10">
        <v>27</v>
      </c>
      <c r="F548" s="10">
        <v>207</v>
      </c>
      <c r="G548" s="11">
        <v>43.6</v>
      </c>
      <c r="H548" s="18">
        <v>1.034</v>
      </c>
      <c r="I548" s="10">
        <v>53</v>
      </c>
      <c r="J548" s="10">
        <v>1</v>
      </c>
      <c r="K548" s="9" t="str">
        <f t="shared" si="72"/>
        <v>Obese</v>
      </c>
      <c r="L548" s="12" t="str">
        <f t="shared" si="73"/>
        <v>Diabetes present</v>
      </c>
      <c r="M548" s="12" t="str">
        <f t="shared" si="74"/>
        <v>Adult</v>
      </c>
      <c r="N548" s="12" t="str">
        <f t="shared" si="75"/>
        <v>Medium</v>
      </c>
      <c r="O548" s="12" t="str">
        <f t="shared" si="76"/>
        <v>Prediabetes</v>
      </c>
      <c r="P548" s="12" t="str">
        <f t="shared" si="77"/>
        <v>High Risk</v>
      </c>
      <c r="Q548" s="12" t="str">
        <f t="shared" si="78"/>
        <v>High</v>
      </c>
      <c r="R548" s="12" t="str">
        <f t="shared" si="79"/>
        <v>Normal</v>
      </c>
      <c r="S548" s="34" t="str">
        <f t="shared" si="80"/>
        <v>High DPF</v>
      </c>
    </row>
    <row r="549" spans="1:19" x14ac:dyDescent="0.35">
      <c r="A549" s="13">
        <v>548</v>
      </c>
      <c r="B549" s="14">
        <v>4</v>
      </c>
      <c r="C549" s="14">
        <v>131</v>
      </c>
      <c r="D549" s="14">
        <v>68</v>
      </c>
      <c r="E549" s="14">
        <v>21</v>
      </c>
      <c r="F549" s="14">
        <v>166</v>
      </c>
      <c r="G549" s="15">
        <v>33.1</v>
      </c>
      <c r="H549" s="19">
        <v>0.16</v>
      </c>
      <c r="I549" s="14">
        <v>28</v>
      </c>
      <c r="J549" s="14">
        <v>0</v>
      </c>
      <c r="K549" s="13" t="str">
        <f t="shared" si="72"/>
        <v>Obese</v>
      </c>
      <c r="L549" s="16" t="str">
        <f t="shared" si="73"/>
        <v>no diabetes</v>
      </c>
      <c r="M549" s="16" t="str">
        <f t="shared" si="74"/>
        <v>Adult</v>
      </c>
      <c r="N549" s="16" t="str">
        <f t="shared" si="75"/>
        <v>Medium</v>
      </c>
      <c r="O549" s="16" t="str">
        <f t="shared" si="76"/>
        <v>Normal</v>
      </c>
      <c r="P549" s="16" t="str">
        <f t="shared" si="77"/>
        <v>High Risk</v>
      </c>
      <c r="Q549" s="16" t="str">
        <f t="shared" si="78"/>
        <v>High</v>
      </c>
      <c r="R549" s="16" t="str">
        <f t="shared" si="79"/>
        <v>Normal</v>
      </c>
      <c r="S549" s="35" t="str">
        <f t="shared" si="80"/>
        <v>Low DPF</v>
      </c>
    </row>
    <row r="550" spans="1:19" x14ac:dyDescent="0.35">
      <c r="A550" s="9">
        <v>549</v>
      </c>
      <c r="B550" s="10">
        <v>1</v>
      </c>
      <c r="C550" s="10">
        <v>164</v>
      </c>
      <c r="D550" s="10">
        <v>82</v>
      </c>
      <c r="E550" s="10">
        <v>43</v>
      </c>
      <c r="F550" s="10">
        <v>67</v>
      </c>
      <c r="G550" s="11">
        <v>32.799999999999997</v>
      </c>
      <c r="H550" s="18">
        <v>0.34100000000000003</v>
      </c>
      <c r="I550" s="10">
        <v>50</v>
      </c>
      <c r="J550" s="10">
        <v>0</v>
      </c>
      <c r="K550" s="9" t="str">
        <f t="shared" si="72"/>
        <v>Obese</v>
      </c>
      <c r="L550" s="12" t="str">
        <f t="shared" si="73"/>
        <v>no diabetes</v>
      </c>
      <c r="M550" s="12" t="str">
        <f t="shared" si="74"/>
        <v>Adult</v>
      </c>
      <c r="N550" s="12" t="str">
        <f t="shared" si="75"/>
        <v>High</v>
      </c>
      <c r="O550" s="12" t="str">
        <f t="shared" si="76"/>
        <v>Prediabetes</v>
      </c>
      <c r="P550" s="12" t="str">
        <f t="shared" si="77"/>
        <v>Low Risk</v>
      </c>
      <c r="Q550" s="12" t="str">
        <f t="shared" si="78"/>
        <v>Low</v>
      </c>
      <c r="R550" s="12" t="str">
        <f t="shared" si="79"/>
        <v>Prehypertension</v>
      </c>
      <c r="S550" s="34" t="str">
        <f t="shared" si="80"/>
        <v>Medium DPF</v>
      </c>
    </row>
    <row r="551" spans="1:19" x14ac:dyDescent="0.35">
      <c r="A551" s="13">
        <v>550</v>
      </c>
      <c r="B551" s="14">
        <v>4</v>
      </c>
      <c r="C551" s="14">
        <v>189</v>
      </c>
      <c r="D551" s="14">
        <v>110</v>
      </c>
      <c r="E551" s="14">
        <v>31</v>
      </c>
      <c r="F551" s="14">
        <v>80</v>
      </c>
      <c r="G551" s="15">
        <v>28.5</v>
      </c>
      <c r="H551" s="19">
        <v>0.68</v>
      </c>
      <c r="I551" s="14">
        <v>37</v>
      </c>
      <c r="J551" s="14">
        <v>0</v>
      </c>
      <c r="K551" s="13" t="str">
        <f t="shared" si="72"/>
        <v>Overweight</v>
      </c>
      <c r="L551" s="16" t="str">
        <f t="shared" si="73"/>
        <v>no diabetes</v>
      </c>
      <c r="M551" s="16" t="str">
        <f t="shared" si="74"/>
        <v>Adult</v>
      </c>
      <c r="N551" s="16" t="str">
        <f t="shared" si="75"/>
        <v>Medium</v>
      </c>
      <c r="O551" s="16" t="str">
        <f t="shared" si="76"/>
        <v>Prediabetes</v>
      </c>
      <c r="P551" s="16" t="str">
        <f t="shared" si="77"/>
        <v>High Risk</v>
      </c>
      <c r="Q551" s="16" t="str">
        <f t="shared" si="78"/>
        <v>Normal</v>
      </c>
      <c r="R551" s="16" t="str">
        <f t="shared" si="79"/>
        <v>Hypertension</v>
      </c>
      <c r="S551" s="35" t="str">
        <f t="shared" si="80"/>
        <v>High DPF</v>
      </c>
    </row>
    <row r="552" spans="1:19" x14ac:dyDescent="0.35">
      <c r="A552" s="9">
        <v>551</v>
      </c>
      <c r="B552" s="10">
        <v>1</v>
      </c>
      <c r="C552" s="10">
        <v>116</v>
      </c>
      <c r="D552" s="10">
        <v>70</v>
      </c>
      <c r="E552" s="10">
        <v>28</v>
      </c>
      <c r="F552" s="10">
        <v>80</v>
      </c>
      <c r="G552" s="11">
        <v>27.4</v>
      </c>
      <c r="H552" s="18">
        <v>0.20399999999999999</v>
      </c>
      <c r="I552" s="10">
        <v>21</v>
      </c>
      <c r="J552" s="10">
        <v>0</v>
      </c>
      <c r="K552" s="9" t="str">
        <f t="shared" si="72"/>
        <v>Overweight</v>
      </c>
      <c r="L552" s="12" t="str">
        <f t="shared" si="73"/>
        <v>no diabetes</v>
      </c>
      <c r="M552" s="12" t="str">
        <f t="shared" si="74"/>
        <v>Adult</v>
      </c>
      <c r="N552" s="12" t="str">
        <f t="shared" si="75"/>
        <v>Medium</v>
      </c>
      <c r="O552" s="12" t="str">
        <f t="shared" si="76"/>
        <v>Normal</v>
      </c>
      <c r="P552" s="12" t="str">
        <f t="shared" si="77"/>
        <v>Low Risk</v>
      </c>
      <c r="Q552" s="12" t="str">
        <f t="shared" si="78"/>
        <v>Normal</v>
      </c>
      <c r="R552" s="12" t="str">
        <f t="shared" si="79"/>
        <v>Normal</v>
      </c>
      <c r="S552" s="34" t="str">
        <f t="shared" si="80"/>
        <v>Low DPF</v>
      </c>
    </row>
    <row r="553" spans="1:19" x14ac:dyDescent="0.35">
      <c r="A553" s="13">
        <v>552</v>
      </c>
      <c r="B553" s="14">
        <v>3</v>
      </c>
      <c r="C553" s="14">
        <v>84</v>
      </c>
      <c r="D553" s="14">
        <v>68</v>
      </c>
      <c r="E553" s="14">
        <v>30</v>
      </c>
      <c r="F553" s="14">
        <v>106</v>
      </c>
      <c r="G553" s="15">
        <v>31.9</v>
      </c>
      <c r="H553" s="19">
        <v>0.59099999999999997</v>
      </c>
      <c r="I553" s="14">
        <v>25</v>
      </c>
      <c r="J553" s="14">
        <v>0</v>
      </c>
      <c r="K553" s="13" t="str">
        <f t="shared" si="72"/>
        <v>Obese</v>
      </c>
      <c r="L553" s="16" t="str">
        <f t="shared" si="73"/>
        <v>no diabetes</v>
      </c>
      <c r="M553" s="16" t="str">
        <f t="shared" si="74"/>
        <v>Adult</v>
      </c>
      <c r="N553" s="16" t="str">
        <f t="shared" si="75"/>
        <v>Medium</v>
      </c>
      <c r="O553" s="16" t="str">
        <f t="shared" si="76"/>
        <v>Normal</v>
      </c>
      <c r="P553" s="16" t="str">
        <f t="shared" si="77"/>
        <v>Low Risk</v>
      </c>
      <c r="Q553" s="16" t="str">
        <f t="shared" si="78"/>
        <v>Normal</v>
      </c>
      <c r="R553" s="16" t="str">
        <f t="shared" si="79"/>
        <v>Normal</v>
      </c>
      <c r="S553" s="35" t="str">
        <f t="shared" si="80"/>
        <v>Medium DPF</v>
      </c>
    </row>
    <row r="554" spans="1:19" x14ac:dyDescent="0.35">
      <c r="A554" s="9">
        <v>553</v>
      </c>
      <c r="B554" s="10">
        <v>6</v>
      </c>
      <c r="C554" s="10">
        <v>114</v>
      </c>
      <c r="D554" s="10">
        <v>88</v>
      </c>
      <c r="E554" s="10">
        <v>21</v>
      </c>
      <c r="F554" s="10">
        <v>80</v>
      </c>
      <c r="G554" s="11">
        <v>27.8</v>
      </c>
      <c r="H554" s="18">
        <v>0.247</v>
      </c>
      <c r="I554" s="10">
        <v>66</v>
      </c>
      <c r="J554" s="10">
        <v>0</v>
      </c>
      <c r="K554" s="9" t="str">
        <f t="shared" si="72"/>
        <v>Overweight</v>
      </c>
      <c r="L554" s="12" t="str">
        <f t="shared" si="73"/>
        <v>no diabetes</v>
      </c>
      <c r="M554" s="12" t="str">
        <f t="shared" si="74"/>
        <v>Senior</v>
      </c>
      <c r="N554" s="12" t="str">
        <f t="shared" si="75"/>
        <v>Medium</v>
      </c>
      <c r="O554" s="12" t="str">
        <f t="shared" si="76"/>
        <v>Normal</v>
      </c>
      <c r="P554" s="12" t="str">
        <f t="shared" si="77"/>
        <v>High Risk</v>
      </c>
      <c r="Q554" s="12" t="str">
        <f t="shared" si="78"/>
        <v>Normal</v>
      </c>
      <c r="R554" s="12" t="str">
        <f t="shared" si="79"/>
        <v>Prehypertension</v>
      </c>
      <c r="S554" s="34" t="str">
        <f t="shared" si="80"/>
        <v>Low DPF</v>
      </c>
    </row>
    <row r="555" spans="1:19" x14ac:dyDescent="0.35">
      <c r="A555" s="13">
        <v>554</v>
      </c>
      <c r="B555" s="14">
        <v>1</v>
      </c>
      <c r="C555" s="14">
        <v>88</v>
      </c>
      <c r="D555" s="14">
        <v>62</v>
      </c>
      <c r="E555" s="14">
        <v>24</v>
      </c>
      <c r="F555" s="14">
        <v>44</v>
      </c>
      <c r="G555" s="15">
        <v>29.9</v>
      </c>
      <c r="H555" s="19">
        <v>0.42199999999999999</v>
      </c>
      <c r="I555" s="14">
        <v>23</v>
      </c>
      <c r="J555" s="14">
        <v>0</v>
      </c>
      <c r="K555" s="13" t="str">
        <f t="shared" si="72"/>
        <v>Obese</v>
      </c>
      <c r="L555" s="16" t="str">
        <f t="shared" si="73"/>
        <v>no diabetes</v>
      </c>
      <c r="M555" s="16" t="str">
        <f t="shared" si="74"/>
        <v>Adult</v>
      </c>
      <c r="N555" s="16" t="str">
        <f t="shared" si="75"/>
        <v>Medium</v>
      </c>
      <c r="O555" s="16" t="str">
        <f t="shared" si="76"/>
        <v>Normal</v>
      </c>
      <c r="P555" s="16" t="str">
        <f t="shared" si="77"/>
        <v>Low Risk</v>
      </c>
      <c r="Q555" s="16" t="str">
        <f t="shared" si="78"/>
        <v>Low</v>
      </c>
      <c r="R555" s="16" t="str">
        <f t="shared" si="79"/>
        <v>Normal</v>
      </c>
      <c r="S555" s="35" t="str">
        <f t="shared" si="80"/>
        <v>Medium DPF</v>
      </c>
    </row>
    <row r="556" spans="1:19" x14ac:dyDescent="0.35">
      <c r="A556" s="9">
        <v>555</v>
      </c>
      <c r="B556" s="10">
        <v>1</v>
      </c>
      <c r="C556" s="10">
        <v>84</v>
      </c>
      <c r="D556" s="10">
        <v>64</v>
      </c>
      <c r="E556" s="10">
        <v>23</v>
      </c>
      <c r="F556" s="10">
        <v>115</v>
      </c>
      <c r="G556" s="11">
        <v>36.9</v>
      </c>
      <c r="H556" s="18">
        <v>0.47099999999999997</v>
      </c>
      <c r="I556" s="10">
        <v>28</v>
      </c>
      <c r="J556" s="10">
        <v>0</v>
      </c>
      <c r="K556" s="9" t="str">
        <f t="shared" si="72"/>
        <v>Obese</v>
      </c>
      <c r="L556" s="12" t="str">
        <f t="shared" si="73"/>
        <v>no diabetes</v>
      </c>
      <c r="M556" s="12" t="str">
        <f t="shared" si="74"/>
        <v>Adult</v>
      </c>
      <c r="N556" s="12" t="str">
        <f t="shared" si="75"/>
        <v>Medium</v>
      </c>
      <c r="O556" s="12" t="str">
        <f t="shared" si="76"/>
        <v>Normal</v>
      </c>
      <c r="P556" s="12" t="str">
        <f t="shared" si="77"/>
        <v>Low Risk</v>
      </c>
      <c r="Q556" s="12" t="str">
        <f t="shared" si="78"/>
        <v>Normal</v>
      </c>
      <c r="R556" s="12" t="str">
        <f t="shared" si="79"/>
        <v>Normal</v>
      </c>
      <c r="S556" s="34" t="str">
        <f t="shared" si="80"/>
        <v>Medium DPF</v>
      </c>
    </row>
    <row r="557" spans="1:19" x14ac:dyDescent="0.35">
      <c r="A557" s="13">
        <v>556</v>
      </c>
      <c r="B557" s="14">
        <v>7</v>
      </c>
      <c r="C557" s="14">
        <v>124</v>
      </c>
      <c r="D557" s="14">
        <v>70</v>
      </c>
      <c r="E557" s="14">
        <v>33</v>
      </c>
      <c r="F557" s="14">
        <v>215</v>
      </c>
      <c r="G557" s="15">
        <v>25.5</v>
      </c>
      <c r="H557" s="19">
        <v>0.161</v>
      </c>
      <c r="I557" s="14">
        <v>37</v>
      </c>
      <c r="J557" s="14">
        <v>0</v>
      </c>
      <c r="K557" s="13" t="str">
        <f t="shared" si="72"/>
        <v>Overweight</v>
      </c>
      <c r="L557" s="16" t="str">
        <f t="shared" si="73"/>
        <v>no diabetes</v>
      </c>
      <c r="M557" s="16" t="str">
        <f t="shared" si="74"/>
        <v>Adult</v>
      </c>
      <c r="N557" s="16" t="str">
        <f t="shared" si="75"/>
        <v>Medium</v>
      </c>
      <c r="O557" s="16" t="str">
        <f t="shared" si="76"/>
        <v>Normal</v>
      </c>
      <c r="P557" s="16" t="str">
        <f t="shared" si="77"/>
        <v>High Risk</v>
      </c>
      <c r="Q557" s="16" t="str">
        <f t="shared" si="78"/>
        <v>High</v>
      </c>
      <c r="R557" s="16" t="str">
        <f t="shared" si="79"/>
        <v>Normal</v>
      </c>
      <c r="S557" s="35" t="str">
        <f t="shared" si="80"/>
        <v>Low DPF</v>
      </c>
    </row>
    <row r="558" spans="1:19" x14ac:dyDescent="0.35">
      <c r="A558" s="9">
        <v>557</v>
      </c>
      <c r="B558" s="10">
        <v>1</v>
      </c>
      <c r="C558" s="10">
        <v>97</v>
      </c>
      <c r="D558" s="10">
        <v>70</v>
      </c>
      <c r="E558" s="10">
        <v>40</v>
      </c>
      <c r="F558" s="10">
        <v>80</v>
      </c>
      <c r="G558" s="11">
        <v>38.1</v>
      </c>
      <c r="H558" s="18">
        <v>0.218</v>
      </c>
      <c r="I558" s="10">
        <v>30</v>
      </c>
      <c r="J558" s="10">
        <v>0</v>
      </c>
      <c r="K558" s="9" t="str">
        <f t="shared" si="72"/>
        <v>Obese</v>
      </c>
      <c r="L558" s="12" t="str">
        <f t="shared" si="73"/>
        <v>no diabetes</v>
      </c>
      <c r="M558" s="12" t="str">
        <f t="shared" si="74"/>
        <v>Adult</v>
      </c>
      <c r="N558" s="12" t="str">
        <f t="shared" si="75"/>
        <v>High</v>
      </c>
      <c r="O558" s="12" t="str">
        <f t="shared" si="76"/>
        <v>Normal</v>
      </c>
      <c r="P558" s="12" t="str">
        <f t="shared" si="77"/>
        <v>Low Risk</v>
      </c>
      <c r="Q558" s="12" t="str">
        <f t="shared" si="78"/>
        <v>Normal</v>
      </c>
      <c r="R558" s="12" t="str">
        <f t="shared" si="79"/>
        <v>Normal</v>
      </c>
      <c r="S558" s="34" t="str">
        <f t="shared" si="80"/>
        <v>Low DPF</v>
      </c>
    </row>
    <row r="559" spans="1:19" x14ac:dyDescent="0.35">
      <c r="A559" s="13">
        <v>558</v>
      </c>
      <c r="B559" s="14">
        <v>8</v>
      </c>
      <c r="C559" s="14">
        <v>110</v>
      </c>
      <c r="D559" s="14">
        <v>76</v>
      </c>
      <c r="E559" s="14">
        <v>21</v>
      </c>
      <c r="F559" s="14">
        <v>80</v>
      </c>
      <c r="G559" s="15">
        <v>27.8</v>
      </c>
      <c r="H559" s="19">
        <v>0.23699999999999999</v>
      </c>
      <c r="I559" s="14">
        <v>58</v>
      </c>
      <c r="J559" s="14">
        <v>0</v>
      </c>
      <c r="K559" s="13" t="str">
        <f t="shared" si="72"/>
        <v>Overweight</v>
      </c>
      <c r="L559" s="16" t="str">
        <f t="shared" si="73"/>
        <v>no diabetes</v>
      </c>
      <c r="M559" s="16" t="str">
        <f t="shared" si="74"/>
        <v>Adult</v>
      </c>
      <c r="N559" s="16" t="str">
        <f t="shared" si="75"/>
        <v>Medium</v>
      </c>
      <c r="O559" s="16" t="str">
        <f t="shared" si="76"/>
        <v>Normal</v>
      </c>
      <c r="P559" s="16" t="str">
        <f t="shared" si="77"/>
        <v>High Risk</v>
      </c>
      <c r="Q559" s="16" t="str">
        <f t="shared" si="78"/>
        <v>Normal</v>
      </c>
      <c r="R559" s="16" t="str">
        <f t="shared" si="79"/>
        <v>Normal</v>
      </c>
      <c r="S559" s="35" t="str">
        <f t="shared" si="80"/>
        <v>Low DPF</v>
      </c>
    </row>
    <row r="560" spans="1:19" x14ac:dyDescent="0.35">
      <c r="A560" s="9">
        <v>559</v>
      </c>
      <c r="B560" s="10">
        <v>11</v>
      </c>
      <c r="C560" s="10">
        <v>103</v>
      </c>
      <c r="D560" s="10">
        <v>68</v>
      </c>
      <c r="E560" s="10">
        <v>40</v>
      </c>
      <c r="F560" s="10">
        <v>80</v>
      </c>
      <c r="G560" s="11">
        <v>46.2</v>
      </c>
      <c r="H560" s="18">
        <v>0.126</v>
      </c>
      <c r="I560" s="10">
        <v>42</v>
      </c>
      <c r="J560" s="10">
        <v>0</v>
      </c>
      <c r="K560" s="9" t="str">
        <f t="shared" si="72"/>
        <v>Obese</v>
      </c>
      <c r="L560" s="12" t="str">
        <f t="shared" si="73"/>
        <v>no diabetes</v>
      </c>
      <c r="M560" s="12" t="str">
        <f t="shared" si="74"/>
        <v>Adult</v>
      </c>
      <c r="N560" s="12" t="str">
        <f t="shared" si="75"/>
        <v>High</v>
      </c>
      <c r="O560" s="12" t="str">
        <f t="shared" si="76"/>
        <v>Normal</v>
      </c>
      <c r="P560" s="12" t="str">
        <f t="shared" si="77"/>
        <v>High Risk</v>
      </c>
      <c r="Q560" s="12" t="str">
        <f t="shared" si="78"/>
        <v>Normal</v>
      </c>
      <c r="R560" s="12" t="str">
        <f t="shared" si="79"/>
        <v>Normal</v>
      </c>
      <c r="S560" s="34" t="str">
        <f t="shared" si="80"/>
        <v>Low DPF</v>
      </c>
    </row>
    <row r="561" spans="1:19" x14ac:dyDescent="0.35">
      <c r="A561" s="13">
        <v>560</v>
      </c>
      <c r="B561" s="14">
        <v>11</v>
      </c>
      <c r="C561" s="14">
        <v>85</v>
      </c>
      <c r="D561" s="14">
        <v>74</v>
      </c>
      <c r="E561" s="14">
        <v>21</v>
      </c>
      <c r="F561" s="14">
        <v>80</v>
      </c>
      <c r="G561" s="15">
        <v>30.1</v>
      </c>
      <c r="H561" s="19">
        <v>0.3</v>
      </c>
      <c r="I561" s="14">
        <v>35</v>
      </c>
      <c r="J561" s="14">
        <v>0</v>
      </c>
      <c r="K561" s="13" t="str">
        <f t="shared" si="72"/>
        <v>Obese</v>
      </c>
      <c r="L561" s="16" t="str">
        <f t="shared" si="73"/>
        <v>no diabetes</v>
      </c>
      <c r="M561" s="16" t="str">
        <f t="shared" si="74"/>
        <v>Adult</v>
      </c>
      <c r="N561" s="16" t="str">
        <f t="shared" si="75"/>
        <v>Medium</v>
      </c>
      <c r="O561" s="16" t="str">
        <f t="shared" si="76"/>
        <v>Normal</v>
      </c>
      <c r="P561" s="16" t="str">
        <f t="shared" si="77"/>
        <v>High Risk</v>
      </c>
      <c r="Q561" s="16" t="str">
        <f t="shared" si="78"/>
        <v>Normal</v>
      </c>
      <c r="R561" s="16" t="str">
        <f t="shared" si="79"/>
        <v>Normal</v>
      </c>
      <c r="S561" s="35" t="str">
        <f t="shared" si="80"/>
        <v>Medium DPF</v>
      </c>
    </row>
    <row r="562" spans="1:19" x14ac:dyDescent="0.35">
      <c r="A562" s="9">
        <v>561</v>
      </c>
      <c r="B562" s="10">
        <v>6</v>
      </c>
      <c r="C562" s="10">
        <v>125</v>
      </c>
      <c r="D562" s="10">
        <v>76</v>
      </c>
      <c r="E562" s="10">
        <v>21</v>
      </c>
      <c r="F562" s="10">
        <v>80</v>
      </c>
      <c r="G562" s="11">
        <v>33.799999999999997</v>
      </c>
      <c r="H562" s="18">
        <v>0.121</v>
      </c>
      <c r="I562" s="10">
        <v>54</v>
      </c>
      <c r="J562" s="10">
        <v>1</v>
      </c>
      <c r="K562" s="9" t="str">
        <f t="shared" si="72"/>
        <v>Obese</v>
      </c>
      <c r="L562" s="12" t="str">
        <f t="shared" si="73"/>
        <v>Diabetes present</v>
      </c>
      <c r="M562" s="12" t="str">
        <f t="shared" si="74"/>
        <v>Adult</v>
      </c>
      <c r="N562" s="12" t="str">
        <f t="shared" si="75"/>
        <v>Medium</v>
      </c>
      <c r="O562" s="12" t="str">
        <f t="shared" si="76"/>
        <v>Normal</v>
      </c>
      <c r="P562" s="12" t="str">
        <f t="shared" si="77"/>
        <v>High Risk</v>
      </c>
      <c r="Q562" s="12" t="str">
        <f t="shared" si="78"/>
        <v>Normal</v>
      </c>
      <c r="R562" s="12" t="str">
        <f t="shared" si="79"/>
        <v>Normal</v>
      </c>
      <c r="S562" s="34" t="str">
        <f t="shared" si="80"/>
        <v>Low DPF</v>
      </c>
    </row>
    <row r="563" spans="1:19" x14ac:dyDescent="0.35">
      <c r="A563" s="13">
        <v>562</v>
      </c>
      <c r="B563" s="14">
        <v>4</v>
      </c>
      <c r="C563" s="14">
        <v>198</v>
      </c>
      <c r="D563" s="14">
        <v>66</v>
      </c>
      <c r="E563" s="14">
        <v>32</v>
      </c>
      <c r="F563" s="14">
        <v>274</v>
      </c>
      <c r="G563" s="15">
        <v>41.3</v>
      </c>
      <c r="H563" s="19">
        <v>0.502</v>
      </c>
      <c r="I563" s="14">
        <v>28</v>
      </c>
      <c r="J563" s="14">
        <v>1</v>
      </c>
      <c r="K563" s="13" t="str">
        <f t="shared" si="72"/>
        <v>Obese</v>
      </c>
      <c r="L563" s="16" t="str">
        <f t="shared" si="73"/>
        <v>Diabetes present</v>
      </c>
      <c r="M563" s="16" t="str">
        <f t="shared" si="74"/>
        <v>Adult</v>
      </c>
      <c r="N563" s="16" t="str">
        <f t="shared" si="75"/>
        <v>Medium</v>
      </c>
      <c r="O563" s="16" t="str">
        <f t="shared" si="76"/>
        <v>Prediabetes</v>
      </c>
      <c r="P563" s="16" t="str">
        <f t="shared" si="77"/>
        <v>High Risk</v>
      </c>
      <c r="Q563" s="16" t="str">
        <f t="shared" si="78"/>
        <v>High</v>
      </c>
      <c r="R563" s="16" t="str">
        <f t="shared" si="79"/>
        <v>Normal</v>
      </c>
      <c r="S563" s="35" t="str">
        <f t="shared" si="80"/>
        <v>Medium DPF</v>
      </c>
    </row>
    <row r="564" spans="1:19" x14ac:dyDescent="0.35">
      <c r="A564" s="9">
        <v>563</v>
      </c>
      <c r="B564" s="10">
        <v>1</v>
      </c>
      <c r="C564" s="10">
        <v>87</v>
      </c>
      <c r="D564" s="10">
        <v>68</v>
      </c>
      <c r="E564" s="10">
        <v>34</v>
      </c>
      <c r="F564" s="10">
        <v>77</v>
      </c>
      <c r="G564" s="11">
        <v>37.6</v>
      </c>
      <c r="H564" s="18">
        <v>0.40100000000000002</v>
      </c>
      <c r="I564" s="10">
        <v>24</v>
      </c>
      <c r="J564" s="10">
        <v>0</v>
      </c>
      <c r="K564" s="9" t="str">
        <f t="shared" si="72"/>
        <v>Obese</v>
      </c>
      <c r="L564" s="12" t="str">
        <f t="shared" si="73"/>
        <v>no diabetes</v>
      </c>
      <c r="M564" s="12" t="str">
        <f t="shared" si="74"/>
        <v>Adult</v>
      </c>
      <c r="N564" s="12" t="str">
        <f t="shared" si="75"/>
        <v>Medium</v>
      </c>
      <c r="O564" s="12" t="str">
        <f t="shared" si="76"/>
        <v>Normal</v>
      </c>
      <c r="P564" s="12" t="str">
        <f t="shared" si="77"/>
        <v>Low Risk</v>
      </c>
      <c r="Q564" s="12" t="str">
        <f t="shared" si="78"/>
        <v>Low</v>
      </c>
      <c r="R564" s="12" t="str">
        <f t="shared" si="79"/>
        <v>Normal</v>
      </c>
      <c r="S564" s="34" t="str">
        <f t="shared" si="80"/>
        <v>Medium DPF</v>
      </c>
    </row>
    <row r="565" spans="1:19" x14ac:dyDescent="0.35">
      <c r="A565" s="13">
        <v>564</v>
      </c>
      <c r="B565" s="14">
        <v>6</v>
      </c>
      <c r="C565" s="14">
        <v>99</v>
      </c>
      <c r="D565" s="14">
        <v>60</v>
      </c>
      <c r="E565" s="14">
        <v>19</v>
      </c>
      <c r="F565" s="14">
        <v>54</v>
      </c>
      <c r="G565" s="15">
        <v>26.9</v>
      </c>
      <c r="H565" s="19">
        <v>0.497</v>
      </c>
      <c r="I565" s="14">
        <v>32</v>
      </c>
      <c r="J565" s="14">
        <v>0</v>
      </c>
      <c r="K565" s="13" t="str">
        <f t="shared" si="72"/>
        <v>Overweight</v>
      </c>
      <c r="L565" s="16" t="str">
        <f t="shared" si="73"/>
        <v>no diabetes</v>
      </c>
      <c r="M565" s="16" t="str">
        <f t="shared" si="74"/>
        <v>Adult</v>
      </c>
      <c r="N565" s="16" t="str">
        <f t="shared" si="75"/>
        <v>Low</v>
      </c>
      <c r="O565" s="16" t="str">
        <f t="shared" si="76"/>
        <v>Normal</v>
      </c>
      <c r="P565" s="16" t="str">
        <f t="shared" si="77"/>
        <v>High Risk</v>
      </c>
      <c r="Q565" s="16" t="str">
        <f t="shared" si="78"/>
        <v>Low</v>
      </c>
      <c r="R565" s="16" t="str">
        <f t="shared" si="79"/>
        <v>Normal</v>
      </c>
      <c r="S565" s="35" t="str">
        <f t="shared" si="80"/>
        <v>Medium DPF</v>
      </c>
    </row>
    <row r="566" spans="1:19" x14ac:dyDescent="0.35">
      <c r="A566" s="9">
        <v>565</v>
      </c>
      <c r="B566" s="10">
        <v>4</v>
      </c>
      <c r="C566" s="10">
        <v>91</v>
      </c>
      <c r="D566" s="10">
        <v>80</v>
      </c>
      <c r="E566" s="10">
        <v>21</v>
      </c>
      <c r="F566" s="10">
        <v>80</v>
      </c>
      <c r="G566" s="11">
        <v>32.4</v>
      </c>
      <c r="H566" s="18">
        <v>0.60099999999999998</v>
      </c>
      <c r="I566" s="10">
        <v>27</v>
      </c>
      <c r="J566" s="10">
        <v>0</v>
      </c>
      <c r="K566" s="9" t="str">
        <f t="shared" si="72"/>
        <v>Obese</v>
      </c>
      <c r="L566" s="12" t="str">
        <f t="shared" si="73"/>
        <v>no diabetes</v>
      </c>
      <c r="M566" s="12" t="str">
        <f t="shared" si="74"/>
        <v>Adult</v>
      </c>
      <c r="N566" s="12" t="str">
        <f t="shared" si="75"/>
        <v>Medium</v>
      </c>
      <c r="O566" s="12" t="str">
        <f t="shared" si="76"/>
        <v>Normal</v>
      </c>
      <c r="P566" s="12" t="str">
        <f t="shared" si="77"/>
        <v>High Risk</v>
      </c>
      <c r="Q566" s="12" t="str">
        <f t="shared" si="78"/>
        <v>Normal</v>
      </c>
      <c r="R566" s="12" t="str">
        <f t="shared" si="79"/>
        <v>Normal</v>
      </c>
      <c r="S566" s="34" t="str">
        <f t="shared" si="80"/>
        <v>High DPF</v>
      </c>
    </row>
    <row r="567" spans="1:19" x14ac:dyDescent="0.35">
      <c r="A567" s="13">
        <v>566</v>
      </c>
      <c r="B567" s="14">
        <v>2</v>
      </c>
      <c r="C567" s="14">
        <v>95</v>
      </c>
      <c r="D567" s="14">
        <v>54</v>
      </c>
      <c r="E567" s="14">
        <v>14</v>
      </c>
      <c r="F567" s="14">
        <v>88</v>
      </c>
      <c r="G567" s="15">
        <v>26.1</v>
      </c>
      <c r="H567" s="19">
        <v>0.748</v>
      </c>
      <c r="I567" s="14">
        <v>22</v>
      </c>
      <c r="J567" s="14">
        <v>0</v>
      </c>
      <c r="K567" s="13" t="str">
        <f t="shared" si="72"/>
        <v>Overweight</v>
      </c>
      <c r="L567" s="16" t="str">
        <f t="shared" si="73"/>
        <v>no diabetes</v>
      </c>
      <c r="M567" s="16" t="str">
        <f t="shared" si="74"/>
        <v>Adult</v>
      </c>
      <c r="N567" s="16" t="str">
        <f t="shared" si="75"/>
        <v>Low</v>
      </c>
      <c r="O567" s="16" t="str">
        <f t="shared" si="76"/>
        <v>Normal</v>
      </c>
      <c r="P567" s="16" t="str">
        <f t="shared" si="77"/>
        <v>Low Risk</v>
      </c>
      <c r="Q567" s="16" t="str">
        <f t="shared" si="78"/>
        <v>Normal</v>
      </c>
      <c r="R567" s="16" t="str">
        <f t="shared" si="79"/>
        <v>Low</v>
      </c>
      <c r="S567" s="35" t="str">
        <f t="shared" si="80"/>
        <v>High DPF</v>
      </c>
    </row>
    <row r="568" spans="1:19" x14ac:dyDescent="0.35">
      <c r="A568" s="9">
        <v>567</v>
      </c>
      <c r="B568" s="10">
        <v>1</v>
      </c>
      <c r="C568" s="10">
        <v>99</v>
      </c>
      <c r="D568" s="10">
        <v>72</v>
      </c>
      <c r="E568" s="10">
        <v>30</v>
      </c>
      <c r="F568" s="10">
        <v>18</v>
      </c>
      <c r="G568" s="11">
        <v>38.6</v>
      </c>
      <c r="H568" s="18">
        <v>0.41199999999999998</v>
      </c>
      <c r="I568" s="10">
        <v>21</v>
      </c>
      <c r="J568" s="10">
        <v>0</v>
      </c>
      <c r="K568" s="9" t="str">
        <f t="shared" si="72"/>
        <v>Obese</v>
      </c>
      <c r="L568" s="12" t="str">
        <f t="shared" si="73"/>
        <v>no diabetes</v>
      </c>
      <c r="M568" s="12" t="str">
        <f t="shared" si="74"/>
        <v>Adult</v>
      </c>
      <c r="N568" s="12" t="str">
        <f t="shared" si="75"/>
        <v>Medium</v>
      </c>
      <c r="O568" s="12" t="str">
        <f t="shared" si="76"/>
        <v>Normal</v>
      </c>
      <c r="P568" s="12" t="str">
        <f t="shared" si="77"/>
        <v>Low Risk</v>
      </c>
      <c r="Q568" s="12" t="str">
        <f t="shared" si="78"/>
        <v>Low</v>
      </c>
      <c r="R568" s="12" t="str">
        <f t="shared" si="79"/>
        <v>Normal</v>
      </c>
      <c r="S568" s="34" t="str">
        <f t="shared" si="80"/>
        <v>Medium DPF</v>
      </c>
    </row>
    <row r="569" spans="1:19" x14ac:dyDescent="0.35">
      <c r="A569" s="13">
        <v>568</v>
      </c>
      <c r="B569" s="14">
        <v>6</v>
      </c>
      <c r="C569" s="14">
        <v>92</v>
      </c>
      <c r="D569" s="14">
        <v>62</v>
      </c>
      <c r="E569" s="14">
        <v>32</v>
      </c>
      <c r="F569" s="14">
        <v>126</v>
      </c>
      <c r="G569" s="15">
        <v>32</v>
      </c>
      <c r="H569" s="19">
        <v>8.5000000000000006E-2</v>
      </c>
      <c r="I569" s="14">
        <v>46</v>
      </c>
      <c r="J569" s="14">
        <v>0</v>
      </c>
      <c r="K569" s="13" t="str">
        <f t="shared" si="72"/>
        <v>Obese</v>
      </c>
      <c r="L569" s="16" t="str">
        <f t="shared" si="73"/>
        <v>no diabetes</v>
      </c>
      <c r="M569" s="16" t="str">
        <f t="shared" si="74"/>
        <v>Adult</v>
      </c>
      <c r="N569" s="16" t="str">
        <f t="shared" si="75"/>
        <v>Medium</v>
      </c>
      <c r="O569" s="16" t="str">
        <f t="shared" si="76"/>
        <v>Normal</v>
      </c>
      <c r="P569" s="16" t="str">
        <f t="shared" si="77"/>
        <v>High Risk</v>
      </c>
      <c r="Q569" s="16" t="str">
        <f t="shared" si="78"/>
        <v>Normal</v>
      </c>
      <c r="R569" s="16" t="str">
        <f t="shared" si="79"/>
        <v>Normal</v>
      </c>
      <c r="S569" s="35" t="str">
        <f t="shared" si="80"/>
        <v>Low DPF</v>
      </c>
    </row>
    <row r="570" spans="1:19" x14ac:dyDescent="0.35">
      <c r="A570" s="9">
        <v>569</v>
      </c>
      <c r="B570" s="10">
        <v>4</v>
      </c>
      <c r="C570" s="10">
        <v>154</v>
      </c>
      <c r="D570" s="10">
        <v>72</v>
      </c>
      <c r="E570" s="10">
        <v>29</v>
      </c>
      <c r="F570" s="10">
        <v>126</v>
      </c>
      <c r="G570" s="11">
        <v>31.3</v>
      </c>
      <c r="H570" s="18">
        <v>0.33800000000000002</v>
      </c>
      <c r="I570" s="10">
        <v>37</v>
      </c>
      <c r="J570" s="10">
        <v>0</v>
      </c>
      <c r="K570" s="9" t="str">
        <f t="shared" si="72"/>
        <v>Obese</v>
      </c>
      <c r="L570" s="12" t="str">
        <f t="shared" si="73"/>
        <v>no diabetes</v>
      </c>
      <c r="M570" s="12" t="str">
        <f t="shared" si="74"/>
        <v>Adult</v>
      </c>
      <c r="N570" s="12" t="str">
        <f t="shared" si="75"/>
        <v>Medium</v>
      </c>
      <c r="O570" s="12" t="str">
        <f t="shared" si="76"/>
        <v>Prediabetes</v>
      </c>
      <c r="P570" s="12" t="str">
        <f t="shared" si="77"/>
        <v>High Risk</v>
      </c>
      <c r="Q570" s="12" t="str">
        <f t="shared" si="78"/>
        <v>Normal</v>
      </c>
      <c r="R570" s="12" t="str">
        <f t="shared" si="79"/>
        <v>Normal</v>
      </c>
      <c r="S570" s="34" t="str">
        <f t="shared" si="80"/>
        <v>Medium DPF</v>
      </c>
    </row>
    <row r="571" spans="1:19" x14ac:dyDescent="0.35">
      <c r="A571" s="13">
        <v>570</v>
      </c>
      <c r="B571" s="14">
        <v>4</v>
      </c>
      <c r="C571" s="14">
        <v>121</v>
      </c>
      <c r="D571" s="14">
        <v>66</v>
      </c>
      <c r="E571" s="14">
        <v>30</v>
      </c>
      <c r="F571" s="14">
        <v>165</v>
      </c>
      <c r="G571" s="15">
        <v>34.299999999999997</v>
      </c>
      <c r="H571" s="19">
        <v>0.20300000000000001</v>
      </c>
      <c r="I571" s="14">
        <v>33</v>
      </c>
      <c r="J571" s="14">
        <v>1</v>
      </c>
      <c r="K571" s="13" t="str">
        <f t="shared" si="72"/>
        <v>Obese</v>
      </c>
      <c r="L571" s="16" t="str">
        <f t="shared" si="73"/>
        <v>Diabetes present</v>
      </c>
      <c r="M571" s="16" t="str">
        <f t="shared" si="74"/>
        <v>Adult</v>
      </c>
      <c r="N571" s="16" t="str">
        <f t="shared" si="75"/>
        <v>Medium</v>
      </c>
      <c r="O571" s="16" t="str">
        <f t="shared" si="76"/>
        <v>Normal</v>
      </c>
      <c r="P571" s="16" t="str">
        <f t="shared" si="77"/>
        <v>High Risk</v>
      </c>
      <c r="Q571" s="16" t="str">
        <f t="shared" si="78"/>
        <v>High</v>
      </c>
      <c r="R571" s="16" t="str">
        <f t="shared" si="79"/>
        <v>Normal</v>
      </c>
      <c r="S571" s="35" t="str">
        <f t="shared" si="80"/>
        <v>Low DPF</v>
      </c>
    </row>
    <row r="572" spans="1:19" x14ac:dyDescent="0.35">
      <c r="A572" s="9">
        <v>571</v>
      </c>
      <c r="B572" s="10">
        <v>3</v>
      </c>
      <c r="C572" s="10">
        <v>78</v>
      </c>
      <c r="D572" s="10">
        <v>70</v>
      </c>
      <c r="E572" s="10">
        <v>21</v>
      </c>
      <c r="F572" s="10">
        <v>80</v>
      </c>
      <c r="G572" s="11">
        <v>32.5</v>
      </c>
      <c r="H572" s="18">
        <v>0.27</v>
      </c>
      <c r="I572" s="10">
        <v>39</v>
      </c>
      <c r="J572" s="10">
        <v>0</v>
      </c>
      <c r="K572" s="9" t="str">
        <f t="shared" si="72"/>
        <v>Obese</v>
      </c>
      <c r="L572" s="12" t="str">
        <f t="shared" si="73"/>
        <v>no diabetes</v>
      </c>
      <c r="M572" s="12" t="str">
        <f t="shared" si="74"/>
        <v>Adult</v>
      </c>
      <c r="N572" s="12" t="str">
        <f t="shared" si="75"/>
        <v>Medium</v>
      </c>
      <c r="O572" s="12" t="str">
        <f t="shared" si="76"/>
        <v>Normal</v>
      </c>
      <c r="P572" s="12" t="str">
        <f t="shared" si="77"/>
        <v>Low Risk</v>
      </c>
      <c r="Q572" s="12" t="str">
        <f t="shared" si="78"/>
        <v>Normal</v>
      </c>
      <c r="R572" s="12" t="str">
        <f t="shared" si="79"/>
        <v>Normal</v>
      </c>
      <c r="S572" s="34" t="str">
        <f t="shared" si="80"/>
        <v>Low DPF</v>
      </c>
    </row>
    <row r="573" spans="1:19" x14ac:dyDescent="0.35">
      <c r="A573" s="13">
        <v>572</v>
      </c>
      <c r="B573" s="14">
        <v>2</v>
      </c>
      <c r="C573" s="14">
        <v>130</v>
      </c>
      <c r="D573" s="14">
        <v>96</v>
      </c>
      <c r="E573" s="14">
        <v>21</v>
      </c>
      <c r="F573" s="14">
        <v>80</v>
      </c>
      <c r="G573" s="15">
        <v>22.6</v>
      </c>
      <c r="H573" s="19">
        <v>0.26800000000000002</v>
      </c>
      <c r="I573" s="14">
        <v>21</v>
      </c>
      <c r="J573" s="14">
        <v>0</v>
      </c>
      <c r="K573" s="13" t="str">
        <f t="shared" si="72"/>
        <v>Normal weight</v>
      </c>
      <c r="L573" s="16" t="str">
        <f t="shared" si="73"/>
        <v>no diabetes</v>
      </c>
      <c r="M573" s="16" t="str">
        <f t="shared" si="74"/>
        <v>Adult</v>
      </c>
      <c r="N573" s="16" t="str">
        <f t="shared" si="75"/>
        <v>Medium</v>
      </c>
      <c r="O573" s="16" t="str">
        <f t="shared" si="76"/>
        <v>Normal</v>
      </c>
      <c r="P573" s="16" t="str">
        <f t="shared" si="77"/>
        <v>Low Risk</v>
      </c>
      <c r="Q573" s="16" t="str">
        <f t="shared" si="78"/>
        <v>Normal</v>
      </c>
      <c r="R573" s="16" t="str">
        <f t="shared" si="79"/>
        <v>Hypertension</v>
      </c>
      <c r="S573" s="35" t="str">
        <f t="shared" si="80"/>
        <v>Low DPF</v>
      </c>
    </row>
    <row r="574" spans="1:19" x14ac:dyDescent="0.35">
      <c r="A574" s="9">
        <v>573</v>
      </c>
      <c r="B574" s="10">
        <v>3</v>
      </c>
      <c r="C574" s="10">
        <v>111</v>
      </c>
      <c r="D574" s="10">
        <v>58</v>
      </c>
      <c r="E574" s="10">
        <v>31</v>
      </c>
      <c r="F574" s="10">
        <v>44</v>
      </c>
      <c r="G574" s="11">
        <v>29.5</v>
      </c>
      <c r="H574" s="18">
        <v>0.43</v>
      </c>
      <c r="I574" s="10">
        <v>22</v>
      </c>
      <c r="J574" s="10">
        <v>0</v>
      </c>
      <c r="K574" s="9" t="str">
        <f t="shared" si="72"/>
        <v>Overweight</v>
      </c>
      <c r="L574" s="12" t="str">
        <f t="shared" si="73"/>
        <v>no diabetes</v>
      </c>
      <c r="M574" s="12" t="str">
        <f t="shared" si="74"/>
        <v>Adult</v>
      </c>
      <c r="N574" s="12" t="str">
        <f t="shared" si="75"/>
        <v>Medium</v>
      </c>
      <c r="O574" s="12" t="str">
        <f t="shared" si="76"/>
        <v>Normal</v>
      </c>
      <c r="P574" s="12" t="str">
        <f t="shared" si="77"/>
        <v>Low Risk</v>
      </c>
      <c r="Q574" s="12" t="str">
        <f t="shared" si="78"/>
        <v>Low</v>
      </c>
      <c r="R574" s="12" t="str">
        <f t="shared" si="79"/>
        <v>Low</v>
      </c>
      <c r="S574" s="34" t="str">
        <f t="shared" si="80"/>
        <v>Medium DPF</v>
      </c>
    </row>
    <row r="575" spans="1:19" x14ac:dyDescent="0.35">
      <c r="A575" s="13">
        <v>574</v>
      </c>
      <c r="B575" s="14">
        <v>2</v>
      </c>
      <c r="C575" s="14">
        <v>98</v>
      </c>
      <c r="D575" s="14">
        <v>60</v>
      </c>
      <c r="E575" s="14">
        <v>17</v>
      </c>
      <c r="F575" s="14">
        <v>120</v>
      </c>
      <c r="G575" s="15">
        <v>34.700000000000003</v>
      </c>
      <c r="H575" s="19">
        <v>0.19800000000000001</v>
      </c>
      <c r="I575" s="14">
        <v>22</v>
      </c>
      <c r="J575" s="14">
        <v>0</v>
      </c>
      <c r="K575" s="13" t="str">
        <f t="shared" si="72"/>
        <v>Obese</v>
      </c>
      <c r="L575" s="16" t="str">
        <f t="shared" si="73"/>
        <v>no diabetes</v>
      </c>
      <c r="M575" s="16" t="str">
        <f t="shared" si="74"/>
        <v>Adult</v>
      </c>
      <c r="N575" s="16" t="str">
        <f t="shared" si="75"/>
        <v>Low</v>
      </c>
      <c r="O575" s="16" t="str">
        <f t="shared" si="76"/>
        <v>Normal</v>
      </c>
      <c r="P575" s="16" t="str">
        <f t="shared" si="77"/>
        <v>Low Risk</v>
      </c>
      <c r="Q575" s="16" t="str">
        <f t="shared" si="78"/>
        <v>Normal</v>
      </c>
      <c r="R575" s="16" t="str">
        <f t="shared" si="79"/>
        <v>Normal</v>
      </c>
      <c r="S575" s="35" t="str">
        <f t="shared" si="80"/>
        <v>Low DPF</v>
      </c>
    </row>
    <row r="576" spans="1:19" x14ac:dyDescent="0.35">
      <c r="A576" s="9">
        <v>575</v>
      </c>
      <c r="B576" s="10">
        <v>1</v>
      </c>
      <c r="C576" s="10">
        <v>143</v>
      </c>
      <c r="D576" s="10">
        <v>86</v>
      </c>
      <c r="E576" s="10">
        <v>30</v>
      </c>
      <c r="F576" s="10">
        <v>330</v>
      </c>
      <c r="G576" s="11">
        <v>30.1</v>
      </c>
      <c r="H576" s="18">
        <v>0.89200000000000002</v>
      </c>
      <c r="I576" s="10">
        <v>23</v>
      </c>
      <c r="J576" s="10">
        <v>0</v>
      </c>
      <c r="K576" s="9" t="str">
        <f t="shared" si="72"/>
        <v>Obese</v>
      </c>
      <c r="L576" s="12" t="str">
        <f t="shared" si="73"/>
        <v>no diabetes</v>
      </c>
      <c r="M576" s="12" t="str">
        <f t="shared" si="74"/>
        <v>Adult</v>
      </c>
      <c r="N576" s="12" t="str">
        <f t="shared" si="75"/>
        <v>Medium</v>
      </c>
      <c r="O576" s="12" t="str">
        <f t="shared" si="76"/>
        <v>Prediabetes</v>
      </c>
      <c r="P576" s="12" t="str">
        <f t="shared" si="77"/>
        <v>Low Risk</v>
      </c>
      <c r="Q576" s="12" t="str">
        <f t="shared" si="78"/>
        <v>High</v>
      </c>
      <c r="R576" s="12" t="str">
        <f t="shared" si="79"/>
        <v>Prehypertension</v>
      </c>
      <c r="S576" s="34" t="str">
        <f t="shared" si="80"/>
        <v>High DPF</v>
      </c>
    </row>
    <row r="577" spans="1:19" x14ac:dyDescent="0.35">
      <c r="A577" s="13">
        <v>576</v>
      </c>
      <c r="B577" s="14">
        <v>1</v>
      </c>
      <c r="C577" s="14">
        <v>119</v>
      </c>
      <c r="D577" s="14">
        <v>44</v>
      </c>
      <c r="E577" s="14">
        <v>47</v>
      </c>
      <c r="F577" s="14">
        <v>63</v>
      </c>
      <c r="G577" s="15">
        <v>35.5</v>
      </c>
      <c r="H577" s="19">
        <v>0.28000000000000003</v>
      </c>
      <c r="I577" s="14">
        <v>25</v>
      </c>
      <c r="J577" s="14">
        <v>0</v>
      </c>
      <c r="K577" s="13" t="str">
        <f t="shared" si="72"/>
        <v>Obese</v>
      </c>
      <c r="L577" s="16" t="str">
        <f t="shared" si="73"/>
        <v>no diabetes</v>
      </c>
      <c r="M577" s="16" t="str">
        <f t="shared" si="74"/>
        <v>Adult</v>
      </c>
      <c r="N577" s="16" t="str">
        <f t="shared" si="75"/>
        <v>High</v>
      </c>
      <c r="O577" s="16" t="str">
        <f t="shared" si="76"/>
        <v>Normal</v>
      </c>
      <c r="P577" s="16" t="str">
        <f t="shared" si="77"/>
        <v>Low Risk</v>
      </c>
      <c r="Q577" s="16" t="str">
        <f t="shared" si="78"/>
        <v>Low</v>
      </c>
      <c r="R577" s="16" t="str">
        <f t="shared" si="79"/>
        <v>Low</v>
      </c>
      <c r="S577" s="35" t="str">
        <f t="shared" si="80"/>
        <v>Low DPF</v>
      </c>
    </row>
    <row r="578" spans="1:19" x14ac:dyDescent="0.35">
      <c r="A578" s="9">
        <v>577</v>
      </c>
      <c r="B578" s="10">
        <v>6</v>
      </c>
      <c r="C578" s="10">
        <v>108</v>
      </c>
      <c r="D578" s="10">
        <v>44</v>
      </c>
      <c r="E578" s="10">
        <v>20</v>
      </c>
      <c r="F578" s="10">
        <v>130</v>
      </c>
      <c r="G578" s="11">
        <v>24</v>
      </c>
      <c r="H578" s="18">
        <v>0.81299999999999994</v>
      </c>
      <c r="I578" s="10">
        <v>35</v>
      </c>
      <c r="J578" s="10">
        <v>0</v>
      </c>
      <c r="K578" s="9" t="str">
        <f t="shared" si="72"/>
        <v>Normal weight</v>
      </c>
      <c r="L578" s="12" t="str">
        <f t="shared" si="73"/>
        <v>no diabetes</v>
      </c>
      <c r="M578" s="12" t="str">
        <f t="shared" si="74"/>
        <v>Adult</v>
      </c>
      <c r="N578" s="12" t="str">
        <f t="shared" si="75"/>
        <v>Medium</v>
      </c>
      <c r="O578" s="12" t="str">
        <f t="shared" si="76"/>
        <v>Normal</v>
      </c>
      <c r="P578" s="12" t="str">
        <f t="shared" si="77"/>
        <v>High Risk</v>
      </c>
      <c r="Q578" s="12" t="str">
        <f t="shared" si="78"/>
        <v>Normal</v>
      </c>
      <c r="R578" s="12" t="str">
        <f t="shared" si="79"/>
        <v>Low</v>
      </c>
      <c r="S578" s="34" t="str">
        <f t="shared" si="80"/>
        <v>High DPF</v>
      </c>
    </row>
    <row r="579" spans="1:19" x14ac:dyDescent="0.35">
      <c r="A579" s="13">
        <v>578</v>
      </c>
      <c r="B579" s="14">
        <v>2</v>
      </c>
      <c r="C579" s="14">
        <v>118</v>
      </c>
      <c r="D579" s="14">
        <v>80</v>
      </c>
      <c r="E579" s="14">
        <v>21</v>
      </c>
      <c r="F579" s="14">
        <v>80</v>
      </c>
      <c r="G579" s="15">
        <v>42.9</v>
      </c>
      <c r="H579" s="19">
        <v>0.69299999999999995</v>
      </c>
      <c r="I579" s="14">
        <v>21</v>
      </c>
      <c r="J579" s="14">
        <v>1</v>
      </c>
      <c r="K579" s="13" t="str">
        <f t="shared" ref="K579:K642" si="81">IF(G579&lt;18.5, "Underweight", IF(G579&lt;24.9, "Normal weight", IF(G579&lt;29.9, "Overweight", "Obese")))</f>
        <v>Obese</v>
      </c>
      <c r="L579" s="16" t="str">
        <f t="shared" ref="L579:L642" si="82">IF(J579=1,"Diabetes present","no diabetes")</f>
        <v>Diabetes present</v>
      </c>
      <c r="M579" s="16" t="str">
        <f t="shared" ref="M579:M642" si="83">IF(I579&lt;13, "Child", IF(I579&lt;20, "Teen", IF(I579&lt;65, "Adult", "Senior")))</f>
        <v>Adult</v>
      </c>
      <c r="N579" s="16" t="str">
        <f t="shared" ref="N579:N642" si="84">IF(E579&lt;20, "Low", IF(E579&lt;40, "Medium", "High"))</f>
        <v>Medium</v>
      </c>
      <c r="O579" s="16" t="str">
        <f t="shared" ref="O579:O642" si="85">IF(C579&lt;140, "Normal", IF(C579&lt;200, "Prediabetes", "Diabetes"))</f>
        <v>Normal</v>
      </c>
      <c r="P579" s="16" t="str">
        <f t="shared" ref="P579:P642" si="86">IF(B579&gt;3, "High Risk", "Low Risk")</f>
        <v>Low Risk</v>
      </c>
      <c r="Q579" s="16" t="str">
        <f t="shared" ref="Q579:Q642" si="87">IF(F579&lt;80, "Low", IF(F579&lt;=150, "Normal", "High"))</f>
        <v>Normal</v>
      </c>
      <c r="R579" s="16" t="str">
        <f t="shared" ref="R579:R642" si="88">IF(D579&lt;60, "Low", IF(D579&lt;=80, "Normal", IF(D579&lt;=90, "Prehypertension", "Hypertension")))</f>
        <v>Normal</v>
      </c>
      <c r="S579" s="35" t="str">
        <f t="shared" ref="S579:S642" si="89">IF(H579&lt;0.3, "Low DPF", IF(H579&lt;=0.6, "Medium DPF", "High DPF"))</f>
        <v>High DPF</v>
      </c>
    </row>
    <row r="580" spans="1:19" x14ac:dyDescent="0.35">
      <c r="A580" s="9">
        <v>579</v>
      </c>
      <c r="B580" s="10">
        <v>14</v>
      </c>
      <c r="C580" s="10">
        <v>133</v>
      </c>
      <c r="D580" s="10">
        <v>68</v>
      </c>
      <c r="E580" s="10">
        <v>21</v>
      </c>
      <c r="F580" s="10">
        <v>80</v>
      </c>
      <c r="G580" s="11">
        <v>27</v>
      </c>
      <c r="H580" s="18">
        <v>0.245</v>
      </c>
      <c r="I580" s="10">
        <v>36</v>
      </c>
      <c r="J580" s="10">
        <v>0</v>
      </c>
      <c r="K580" s="9" t="str">
        <f t="shared" si="81"/>
        <v>Overweight</v>
      </c>
      <c r="L580" s="12" t="str">
        <f t="shared" si="82"/>
        <v>no diabetes</v>
      </c>
      <c r="M580" s="12" t="str">
        <f t="shared" si="83"/>
        <v>Adult</v>
      </c>
      <c r="N580" s="12" t="str">
        <f t="shared" si="84"/>
        <v>Medium</v>
      </c>
      <c r="O580" s="12" t="str">
        <f t="shared" si="85"/>
        <v>Normal</v>
      </c>
      <c r="P580" s="12" t="str">
        <f t="shared" si="86"/>
        <v>High Risk</v>
      </c>
      <c r="Q580" s="12" t="str">
        <f t="shared" si="87"/>
        <v>Normal</v>
      </c>
      <c r="R580" s="12" t="str">
        <f t="shared" si="88"/>
        <v>Normal</v>
      </c>
      <c r="S580" s="34" t="str">
        <f t="shared" si="89"/>
        <v>Low DPF</v>
      </c>
    </row>
    <row r="581" spans="1:19" x14ac:dyDescent="0.35">
      <c r="A581" s="13">
        <v>580</v>
      </c>
      <c r="B581" s="14">
        <v>2</v>
      </c>
      <c r="C581" s="14">
        <v>197</v>
      </c>
      <c r="D581" s="14">
        <v>70</v>
      </c>
      <c r="E581" s="14">
        <v>99</v>
      </c>
      <c r="F581" s="14">
        <v>80</v>
      </c>
      <c r="G581" s="15">
        <v>34.700000000000003</v>
      </c>
      <c r="H581" s="19">
        <v>0.57499999999999996</v>
      </c>
      <c r="I581" s="14">
        <v>62</v>
      </c>
      <c r="J581" s="14">
        <v>1</v>
      </c>
      <c r="K581" s="13" t="str">
        <f t="shared" si="81"/>
        <v>Obese</v>
      </c>
      <c r="L581" s="16" t="str">
        <f t="shared" si="82"/>
        <v>Diabetes present</v>
      </c>
      <c r="M581" s="16" t="str">
        <f t="shared" si="83"/>
        <v>Adult</v>
      </c>
      <c r="N581" s="16" t="str">
        <f t="shared" si="84"/>
        <v>High</v>
      </c>
      <c r="O581" s="16" t="str">
        <f t="shared" si="85"/>
        <v>Prediabetes</v>
      </c>
      <c r="P581" s="16" t="str">
        <f t="shared" si="86"/>
        <v>Low Risk</v>
      </c>
      <c r="Q581" s="16" t="str">
        <f t="shared" si="87"/>
        <v>Normal</v>
      </c>
      <c r="R581" s="16" t="str">
        <f t="shared" si="88"/>
        <v>Normal</v>
      </c>
      <c r="S581" s="35" t="str">
        <f t="shared" si="89"/>
        <v>Medium DPF</v>
      </c>
    </row>
    <row r="582" spans="1:19" x14ac:dyDescent="0.35">
      <c r="A582" s="9">
        <v>581</v>
      </c>
      <c r="B582" s="10">
        <v>4</v>
      </c>
      <c r="C582" s="10">
        <v>151</v>
      </c>
      <c r="D582" s="10">
        <v>90</v>
      </c>
      <c r="E582" s="10">
        <v>46</v>
      </c>
      <c r="F582" s="10">
        <v>80</v>
      </c>
      <c r="G582" s="11">
        <v>42.1</v>
      </c>
      <c r="H582" s="18">
        <v>0.371</v>
      </c>
      <c r="I582" s="10">
        <v>21</v>
      </c>
      <c r="J582" s="10">
        <v>1</v>
      </c>
      <c r="K582" s="9" t="str">
        <f t="shared" si="81"/>
        <v>Obese</v>
      </c>
      <c r="L582" s="12" t="str">
        <f t="shared" si="82"/>
        <v>Diabetes present</v>
      </c>
      <c r="M582" s="12" t="str">
        <f t="shared" si="83"/>
        <v>Adult</v>
      </c>
      <c r="N582" s="12" t="str">
        <f t="shared" si="84"/>
        <v>High</v>
      </c>
      <c r="O582" s="12" t="str">
        <f t="shared" si="85"/>
        <v>Prediabetes</v>
      </c>
      <c r="P582" s="12" t="str">
        <f t="shared" si="86"/>
        <v>High Risk</v>
      </c>
      <c r="Q582" s="12" t="str">
        <f t="shared" si="87"/>
        <v>Normal</v>
      </c>
      <c r="R582" s="12" t="str">
        <f t="shared" si="88"/>
        <v>Prehypertension</v>
      </c>
      <c r="S582" s="34" t="str">
        <f t="shared" si="89"/>
        <v>Medium DPF</v>
      </c>
    </row>
    <row r="583" spans="1:19" x14ac:dyDescent="0.35">
      <c r="A583" s="13">
        <v>582</v>
      </c>
      <c r="B583" s="14">
        <v>6</v>
      </c>
      <c r="C583" s="14">
        <v>109</v>
      </c>
      <c r="D583" s="14">
        <v>60</v>
      </c>
      <c r="E583" s="14">
        <v>27</v>
      </c>
      <c r="F583" s="14">
        <v>80</v>
      </c>
      <c r="G583" s="15">
        <v>25</v>
      </c>
      <c r="H583" s="19">
        <v>0.20599999999999999</v>
      </c>
      <c r="I583" s="14">
        <v>27</v>
      </c>
      <c r="J583" s="14">
        <v>0</v>
      </c>
      <c r="K583" s="13" t="str">
        <f t="shared" si="81"/>
        <v>Overweight</v>
      </c>
      <c r="L583" s="16" t="str">
        <f t="shared" si="82"/>
        <v>no diabetes</v>
      </c>
      <c r="M583" s="16" t="str">
        <f t="shared" si="83"/>
        <v>Adult</v>
      </c>
      <c r="N583" s="16" t="str">
        <f t="shared" si="84"/>
        <v>Medium</v>
      </c>
      <c r="O583" s="16" t="str">
        <f t="shared" si="85"/>
        <v>Normal</v>
      </c>
      <c r="P583" s="16" t="str">
        <f t="shared" si="86"/>
        <v>High Risk</v>
      </c>
      <c r="Q583" s="16" t="str">
        <f t="shared" si="87"/>
        <v>Normal</v>
      </c>
      <c r="R583" s="16" t="str">
        <f t="shared" si="88"/>
        <v>Normal</v>
      </c>
      <c r="S583" s="35" t="str">
        <f t="shared" si="89"/>
        <v>Low DPF</v>
      </c>
    </row>
    <row r="584" spans="1:19" x14ac:dyDescent="0.35">
      <c r="A584" s="9">
        <v>583</v>
      </c>
      <c r="B584" s="10">
        <v>12</v>
      </c>
      <c r="C584" s="10">
        <v>121</v>
      </c>
      <c r="D584" s="10">
        <v>78</v>
      </c>
      <c r="E584" s="10">
        <v>17</v>
      </c>
      <c r="F584" s="10">
        <v>80</v>
      </c>
      <c r="G584" s="11">
        <v>26.5</v>
      </c>
      <c r="H584" s="18">
        <v>0.25900000000000001</v>
      </c>
      <c r="I584" s="10">
        <v>62</v>
      </c>
      <c r="J584" s="10">
        <v>0</v>
      </c>
      <c r="K584" s="9" t="str">
        <f t="shared" si="81"/>
        <v>Overweight</v>
      </c>
      <c r="L584" s="12" t="str">
        <f t="shared" si="82"/>
        <v>no diabetes</v>
      </c>
      <c r="M584" s="12" t="str">
        <f t="shared" si="83"/>
        <v>Adult</v>
      </c>
      <c r="N584" s="12" t="str">
        <f t="shared" si="84"/>
        <v>Low</v>
      </c>
      <c r="O584" s="12" t="str">
        <f t="shared" si="85"/>
        <v>Normal</v>
      </c>
      <c r="P584" s="12" t="str">
        <f t="shared" si="86"/>
        <v>High Risk</v>
      </c>
      <c r="Q584" s="12" t="str">
        <f t="shared" si="87"/>
        <v>Normal</v>
      </c>
      <c r="R584" s="12" t="str">
        <f t="shared" si="88"/>
        <v>Normal</v>
      </c>
      <c r="S584" s="34" t="str">
        <f t="shared" si="89"/>
        <v>Low DPF</v>
      </c>
    </row>
    <row r="585" spans="1:19" x14ac:dyDescent="0.35">
      <c r="A585" s="13">
        <v>584</v>
      </c>
      <c r="B585" s="14">
        <v>8</v>
      </c>
      <c r="C585" s="14">
        <v>100</v>
      </c>
      <c r="D585" s="14">
        <v>76</v>
      </c>
      <c r="E585" s="14">
        <v>21</v>
      </c>
      <c r="F585" s="14">
        <v>80</v>
      </c>
      <c r="G585" s="15">
        <v>38.700000000000003</v>
      </c>
      <c r="H585" s="19">
        <v>0.19</v>
      </c>
      <c r="I585" s="14">
        <v>42</v>
      </c>
      <c r="J585" s="14">
        <v>0</v>
      </c>
      <c r="K585" s="13" t="str">
        <f t="shared" si="81"/>
        <v>Obese</v>
      </c>
      <c r="L585" s="16" t="str">
        <f t="shared" si="82"/>
        <v>no diabetes</v>
      </c>
      <c r="M585" s="16" t="str">
        <f t="shared" si="83"/>
        <v>Adult</v>
      </c>
      <c r="N585" s="16" t="str">
        <f t="shared" si="84"/>
        <v>Medium</v>
      </c>
      <c r="O585" s="16" t="str">
        <f t="shared" si="85"/>
        <v>Normal</v>
      </c>
      <c r="P585" s="16" t="str">
        <f t="shared" si="86"/>
        <v>High Risk</v>
      </c>
      <c r="Q585" s="16" t="str">
        <f t="shared" si="87"/>
        <v>Normal</v>
      </c>
      <c r="R585" s="16" t="str">
        <f t="shared" si="88"/>
        <v>Normal</v>
      </c>
      <c r="S585" s="35" t="str">
        <f t="shared" si="89"/>
        <v>Low DPF</v>
      </c>
    </row>
    <row r="586" spans="1:19" x14ac:dyDescent="0.35">
      <c r="A586" s="9">
        <v>585</v>
      </c>
      <c r="B586" s="10">
        <v>8</v>
      </c>
      <c r="C586" s="10">
        <v>124</v>
      </c>
      <c r="D586" s="10">
        <v>76</v>
      </c>
      <c r="E586" s="10">
        <v>24</v>
      </c>
      <c r="F586" s="10">
        <v>600</v>
      </c>
      <c r="G586" s="11">
        <v>28.7</v>
      </c>
      <c r="H586" s="18">
        <v>0.68700000000000006</v>
      </c>
      <c r="I586" s="10">
        <v>52</v>
      </c>
      <c r="J586" s="10">
        <v>1</v>
      </c>
      <c r="K586" s="9" t="str">
        <f t="shared" si="81"/>
        <v>Overweight</v>
      </c>
      <c r="L586" s="12" t="str">
        <f t="shared" si="82"/>
        <v>Diabetes present</v>
      </c>
      <c r="M586" s="12" t="str">
        <f t="shared" si="83"/>
        <v>Adult</v>
      </c>
      <c r="N586" s="12" t="str">
        <f t="shared" si="84"/>
        <v>Medium</v>
      </c>
      <c r="O586" s="12" t="str">
        <f t="shared" si="85"/>
        <v>Normal</v>
      </c>
      <c r="P586" s="12" t="str">
        <f t="shared" si="86"/>
        <v>High Risk</v>
      </c>
      <c r="Q586" s="12" t="str">
        <f t="shared" si="87"/>
        <v>High</v>
      </c>
      <c r="R586" s="12" t="str">
        <f t="shared" si="88"/>
        <v>Normal</v>
      </c>
      <c r="S586" s="34" t="str">
        <f t="shared" si="89"/>
        <v>High DPF</v>
      </c>
    </row>
    <row r="587" spans="1:19" x14ac:dyDescent="0.35">
      <c r="A587" s="13">
        <v>586</v>
      </c>
      <c r="B587" s="14">
        <v>1</v>
      </c>
      <c r="C587" s="14">
        <v>93</v>
      </c>
      <c r="D587" s="14">
        <v>56</v>
      </c>
      <c r="E587" s="14">
        <v>11</v>
      </c>
      <c r="F587" s="14">
        <v>80</v>
      </c>
      <c r="G587" s="15">
        <v>22.5</v>
      </c>
      <c r="H587" s="19">
        <v>0.41699999999999998</v>
      </c>
      <c r="I587" s="14">
        <v>22</v>
      </c>
      <c r="J587" s="14">
        <v>0</v>
      </c>
      <c r="K587" s="13" t="str">
        <f t="shared" si="81"/>
        <v>Normal weight</v>
      </c>
      <c r="L587" s="16" t="str">
        <f t="shared" si="82"/>
        <v>no diabetes</v>
      </c>
      <c r="M587" s="16" t="str">
        <f t="shared" si="83"/>
        <v>Adult</v>
      </c>
      <c r="N587" s="16" t="str">
        <f t="shared" si="84"/>
        <v>Low</v>
      </c>
      <c r="O587" s="16" t="str">
        <f t="shared" si="85"/>
        <v>Normal</v>
      </c>
      <c r="P587" s="16" t="str">
        <f t="shared" si="86"/>
        <v>Low Risk</v>
      </c>
      <c r="Q587" s="16" t="str">
        <f t="shared" si="87"/>
        <v>Normal</v>
      </c>
      <c r="R587" s="16" t="str">
        <f t="shared" si="88"/>
        <v>Low</v>
      </c>
      <c r="S587" s="35" t="str">
        <f t="shared" si="89"/>
        <v>Medium DPF</v>
      </c>
    </row>
    <row r="588" spans="1:19" x14ac:dyDescent="0.35">
      <c r="A588" s="9">
        <v>587</v>
      </c>
      <c r="B588" s="10">
        <v>8</v>
      </c>
      <c r="C588" s="10">
        <v>143</v>
      </c>
      <c r="D588" s="10">
        <v>66</v>
      </c>
      <c r="E588" s="10">
        <v>21</v>
      </c>
      <c r="F588" s="10">
        <v>80</v>
      </c>
      <c r="G588" s="11">
        <v>34.9</v>
      </c>
      <c r="H588" s="18">
        <v>0.129</v>
      </c>
      <c r="I588" s="10">
        <v>41</v>
      </c>
      <c r="J588" s="10">
        <v>1</v>
      </c>
      <c r="K588" s="9" t="str">
        <f t="shared" si="81"/>
        <v>Obese</v>
      </c>
      <c r="L588" s="12" t="str">
        <f t="shared" si="82"/>
        <v>Diabetes present</v>
      </c>
      <c r="M588" s="12" t="str">
        <f t="shared" si="83"/>
        <v>Adult</v>
      </c>
      <c r="N588" s="12" t="str">
        <f t="shared" si="84"/>
        <v>Medium</v>
      </c>
      <c r="O588" s="12" t="str">
        <f t="shared" si="85"/>
        <v>Prediabetes</v>
      </c>
      <c r="P588" s="12" t="str">
        <f t="shared" si="86"/>
        <v>High Risk</v>
      </c>
      <c r="Q588" s="12" t="str">
        <f t="shared" si="87"/>
        <v>Normal</v>
      </c>
      <c r="R588" s="12" t="str">
        <f t="shared" si="88"/>
        <v>Normal</v>
      </c>
      <c r="S588" s="34" t="str">
        <f t="shared" si="89"/>
        <v>Low DPF</v>
      </c>
    </row>
    <row r="589" spans="1:19" x14ac:dyDescent="0.35">
      <c r="A589" s="13">
        <v>588</v>
      </c>
      <c r="B589" s="14">
        <v>6</v>
      </c>
      <c r="C589" s="14">
        <v>103</v>
      </c>
      <c r="D589" s="14">
        <v>66</v>
      </c>
      <c r="E589" s="14">
        <v>21</v>
      </c>
      <c r="F589" s="14">
        <v>80</v>
      </c>
      <c r="G589" s="15">
        <v>24.3</v>
      </c>
      <c r="H589" s="19">
        <v>0.249</v>
      </c>
      <c r="I589" s="14">
        <v>29</v>
      </c>
      <c r="J589" s="14">
        <v>0</v>
      </c>
      <c r="K589" s="13" t="str">
        <f t="shared" si="81"/>
        <v>Normal weight</v>
      </c>
      <c r="L589" s="16" t="str">
        <f t="shared" si="82"/>
        <v>no diabetes</v>
      </c>
      <c r="M589" s="16" t="str">
        <f t="shared" si="83"/>
        <v>Adult</v>
      </c>
      <c r="N589" s="16" t="str">
        <f t="shared" si="84"/>
        <v>Medium</v>
      </c>
      <c r="O589" s="16" t="str">
        <f t="shared" si="85"/>
        <v>Normal</v>
      </c>
      <c r="P589" s="16" t="str">
        <f t="shared" si="86"/>
        <v>High Risk</v>
      </c>
      <c r="Q589" s="16" t="str">
        <f t="shared" si="87"/>
        <v>Normal</v>
      </c>
      <c r="R589" s="16" t="str">
        <f t="shared" si="88"/>
        <v>Normal</v>
      </c>
      <c r="S589" s="35" t="str">
        <f t="shared" si="89"/>
        <v>Low DPF</v>
      </c>
    </row>
    <row r="590" spans="1:19" x14ac:dyDescent="0.35">
      <c r="A590" s="9">
        <v>589</v>
      </c>
      <c r="B590" s="10">
        <v>3</v>
      </c>
      <c r="C590" s="10">
        <v>176</v>
      </c>
      <c r="D590" s="10">
        <v>86</v>
      </c>
      <c r="E590" s="10">
        <v>27</v>
      </c>
      <c r="F590" s="10">
        <v>156</v>
      </c>
      <c r="G590" s="11">
        <v>33.299999999999997</v>
      </c>
      <c r="H590" s="18">
        <v>1.1539999999999999</v>
      </c>
      <c r="I590" s="10">
        <v>52</v>
      </c>
      <c r="J590" s="10">
        <v>1</v>
      </c>
      <c r="K590" s="9" t="str">
        <f t="shared" si="81"/>
        <v>Obese</v>
      </c>
      <c r="L590" s="12" t="str">
        <f t="shared" si="82"/>
        <v>Diabetes present</v>
      </c>
      <c r="M590" s="12" t="str">
        <f t="shared" si="83"/>
        <v>Adult</v>
      </c>
      <c r="N590" s="12" t="str">
        <f t="shared" si="84"/>
        <v>Medium</v>
      </c>
      <c r="O590" s="12" t="str">
        <f t="shared" si="85"/>
        <v>Prediabetes</v>
      </c>
      <c r="P590" s="12" t="str">
        <f t="shared" si="86"/>
        <v>Low Risk</v>
      </c>
      <c r="Q590" s="12" t="str">
        <f t="shared" si="87"/>
        <v>High</v>
      </c>
      <c r="R590" s="12" t="str">
        <f t="shared" si="88"/>
        <v>Prehypertension</v>
      </c>
      <c r="S590" s="34" t="str">
        <f t="shared" si="89"/>
        <v>High DPF</v>
      </c>
    </row>
    <row r="591" spans="1:19" x14ac:dyDescent="0.35">
      <c r="A591" s="13">
        <v>590</v>
      </c>
      <c r="B591" s="14">
        <v>4</v>
      </c>
      <c r="C591" s="14">
        <v>73</v>
      </c>
      <c r="D591" s="14">
        <v>69</v>
      </c>
      <c r="E591" s="14">
        <v>21</v>
      </c>
      <c r="F591" s="14">
        <v>80</v>
      </c>
      <c r="G591" s="15">
        <v>21.1</v>
      </c>
      <c r="H591" s="19">
        <v>0.34200000000000003</v>
      </c>
      <c r="I591" s="14">
        <v>25</v>
      </c>
      <c r="J591" s="14">
        <v>0</v>
      </c>
      <c r="K591" s="13" t="str">
        <f t="shared" si="81"/>
        <v>Normal weight</v>
      </c>
      <c r="L591" s="16" t="str">
        <f t="shared" si="82"/>
        <v>no diabetes</v>
      </c>
      <c r="M591" s="16" t="str">
        <f t="shared" si="83"/>
        <v>Adult</v>
      </c>
      <c r="N591" s="16" t="str">
        <f t="shared" si="84"/>
        <v>Medium</v>
      </c>
      <c r="O591" s="16" t="str">
        <f t="shared" si="85"/>
        <v>Normal</v>
      </c>
      <c r="P591" s="16" t="str">
        <f t="shared" si="86"/>
        <v>High Risk</v>
      </c>
      <c r="Q591" s="16" t="str">
        <f t="shared" si="87"/>
        <v>Normal</v>
      </c>
      <c r="R591" s="16" t="str">
        <f t="shared" si="88"/>
        <v>Normal</v>
      </c>
      <c r="S591" s="35" t="str">
        <f t="shared" si="89"/>
        <v>Medium DPF</v>
      </c>
    </row>
    <row r="592" spans="1:19" x14ac:dyDescent="0.35">
      <c r="A592" s="9">
        <v>591</v>
      </c>
      <c r="B592" s="10">
        <v>11</v>
      </c>
      <c r="C592" s="10">
        <v>111</v>
      </c>
      <c r="D592" s="10">
        <v>84</v>
      </c>
      <c r="E592" s="10">
        <v>40</v>
      </c>
      <c r="F592" s="10">
        <v>80</v>
      </c>
      <c r="G592" s="11">
        <v>46.8</v>
      </c>
      <c r="H592" s="18">
        <v>0.92500000000000004</v>
      </c>
      <c r="I592" s="10">
        <v>45</v>
      </c>
      <c r="J592" s="10">
        <v>1</v>
      </c>
      <c r="K592" s="9" t="str">
        <f t="shared" si="81"/>
        <v>Obese</v>
      </c>
      <c r="L592" s="12" t="str">
        <f t="shared" si="82"/>
        <v>Diabetes present</v>
      </c>
      <c r="M592" s="12" t="str">
        <f t="shared" si="83"/>
        <v>Adult</v>
      </c>
      <c r="N592" s="12" t="str">
        <f t="shared" si="84"/>
        <v>High</v>
      </c>
      <c r="O592" s="12" t="str">
        <f t="shared" si="85"/>
        <v>Normal</v>
      </c>
      <c r="P592" s="12" t="str">
        <f t="shared" si="86"/>
        <v>High Risk</v>
      </c>
      <c r="Q592" s="12" t="str">
        <f t="shared" si="87"/>
        <v>Normal</v>
      </c>
      <c r="R592" s="12" t="str">
        <f t="shared" si="88"/>
        <v>Prehypertension</v>
      </c>
      <c r="S592" s="34" t="str">
        <f t="shared" si="89"/>
        <v>High DPF</v>
      </c>
    </row>
    <row r="593" spans="1:19" x14ac:dyDescent="0.35">
      <c r="A593" s="13">
        <v>592</v>
      </c>
      <c r="B593" s="14">
        <v>2</v>
      </c>
      <c r="C593" s="14">
        <v>112</v>
      </c>
      <c r="D593" s="14">
        <v>78</v>
      </c>
      <c r="E593" s="14">
        <v>50</v>
      </c>
      <c r="F593" s="14">
        <v>140</v>
      </c>
      <c r="G593" s="15">
        <v>39.4</v>
      </c>
      <c r="H593" s="19">
        <v>0.17499999999999999</v>
      </c>
      <c r="I593" s="14">
        <v>24</v>
      </c>
      <c r="J593" s="14">
        <v>0</v>
      </c>
      <c r="K593" s="13" t="str">
        <f t="shared" si="81"/>
        <v>Obese</v>
      </c>
      <c r="L593" s="16" t="str">
        <f t="shared" si="82"/>
        <v>no diabetes</v>
      </c>
      <c r="M593" s="16" t="str">
        <f t="shared" si="83"/>
        <v>Adult</v>
      </c>
      <c r="N593" s="16" t="str">
        <f t="shared" si="84"/>
        <v>High</v>
      </c>
      <c r="O593" s="16" t="str">
        <f t="shared" si="85"/>
        <v>Normal</v>
      </c>
      <c r="P593" s="16" t="str">
        <f t="shared" si="86"/>
        <v>Low Risk</v>
      </c>
      <c r="Q593" s="16" t="str">
        <f t="shared" si="87"/>
        <v>Normal</v>
      </c>
      <c r="R593" s="16" t="str">
        <f t="shared" si="88"/>
        <v>Normal</v>
      </c>
      <c r="S593" s="35" t="str">
        <f t="shared" si="89"/>
        <v>Low DPF</v>
      </c>
    </row>
    <row r="594" spans="1:19" x14ac:dyDescent="0.35">
      <c r="A594" s="9">
        <v>593</v>
      </c>
      <c r="B594" s="10">
        <v>3</v>
      </c>
      <c r="C594" s="10">
        <v>132</v>
      </c>
      <c r="D594" s="10">
        <v>80</v>
      </c>
      <c r="E594" s="10">
        <v>21</v>
      </c>
      <c r="F594" s="10">
        <v>80</v>
      </c>
      <c r="G594" s="11">
        <v>34.4</v>
      </c>
      <c r="H594" s="18">
        <v>0.40200000000000002</v>
      </c>
      <c r="I594" s="10">
        <v>44</v>
      </c>
      <c r="J594" s="10">
        <v>1</v>
      </c>
      <c r="K594" s="9" t="str">
        <f t="shared" si="81"/>
        <v>Obese</v>
      </c>
      <c r="L594" s="12" t="str">
        <f t="shared" si="82"/>
        <v>Diabetes present</v>
      </c>
      <c r="M594" s="12" t="str">
        <f t="shared" si="83"/>
        <v>Adult</v>
      </c>
      <c r="N594" s="12" t="str">
        <f t="shared" si="84"/>
        <v>Medium</v>
      </c>
      <c r="O594" s="12" t="str">
        <f t="shared" si="85"/>
        <v>Normal</v>
      </c>
      <c r="P594" s="12" t="str">
        <f t="shared" si="86"/>
        <v>Low Risk</v>
      </c>
      <c r="Q594" s="12" t="str">
        <f t="shared" si="87"/>
        <v>Normal</v>
      </c>
      <c r="R594" s="12" t="str">
        <f t="shared" si="88"/>
        <v>Normal</v>
      </c>
      <c r="S594" s="34" t="str">
        <f t="shared" si="89"/>
        <v>Medium DPF</v>
      </c>
    </row>
    <row r="595" spans="1:19" x14ac:dyDescent="0.35">
      <c r="A595" s="13">
        <v>594</v>
      </c>
      <c r="B595" s="14">
        <v>2</v>
      </c>
      <c r="C595" s="14">
        <v>82</v>
      </c>
      <c r="D595" s="14">
        <v>52</v>
      </c>
      <c r="E595" s="14">
        <v>22</v>
      </c>
      <c r="F595" s="14">
        <v>115</v>
      </c>
      <c r="G595" s="15">
        <v>28.5</v>
      </c>
      <c r="H595" s="19">
        <v>1.6990000000000001</v>
      </c>
      <c r="I595" s="14">
        <v>25</v>
      </c>
      <c r="J595" s="14">
        <v>0</v>
      </c>
      <c r="K595" s="13" t="str">
        <f t="shared" si="81"/>
        <v>Overweight</v>
      </c>
      <c r="L595" s="16" t="str">
        <f t="shared" si="82"/>
        <v>no diabetes</v>
      </c>
      <c r="M595" s="16" t="str">
        <f t="shared" si="83"/>
        <v>Adult</v>
      </c>
      <c r="N595" s="16" t="str">
        <f t="shared" si="84"/>
        <v>Medium</v>
      </c>
      <c r="O595" s="16" t="str">
        <f t="shared" si="85"/>
        <v>Normal</v>
      </c>
      <c r="P595" s="16" t="str">
        <f t="shared" si="86"/>
        <v>Low Risk</v>
      </c>
      <c r="Q595" s="16" t="str">
        <f t="shared" si="87"/>
        <v>Normal</v>
      </c>
      <c r="R595" s="16" t="str">
        <f t="shared" si="88"/>
        <v>Low</v>
      </c>
      <c r="S595" s="35" t="str">
        <f t="shared" si="89"/>
        <v>High DPF</v>
      </c>
    </row>
    <row r="596" spans="1:19" x14ac:dyDescent="0.35">
      <c r="A596" s="9">
        <v>595</v>
      </c>
      <c r="B596" s="10">
        <v>6</v>
      </c>
      <c r="C596" s="10">
        <v>123</v>
      </c>
      <c r="D596" s="10">
        <v>72</v>
      </c>
      <c r="E596" s="10">
        <v>45</v>
      </c>
      <c r="F596" s="10">
        <v>230</v>
      </c>
      <c r="G596" s="11">
        <v>33.6</v>
      </c>
      <c r="H596" s="18">
        <v>0.73299999999999998</v>
      </c>
      <c r="I596" s="10">
        <v>34</v>
      </c>
      <c r="J596" s="10">
        <v>0</v>
      </c>
      <c r="K596" s="9" t="str">
        <f t="shared" si="81"/>
        <v>Obese</v>
      </c>
      <c r="L596" s="12" t="str">
        <f t="shared" si="82"/>
        <v>no diabetes</v>
      </c>
      <c r="M596" s="12" t="str">
        <f t="shared" si="83"/>
        <v>Adult</v>
      </c>
      <c r="N596" s="12" t="str">
        <f t="shared" si="84"/>
        <v>High</v>
      </c>
      <c r="O596" s="12" t="str">
        <f t="shared" si="85"/>
        <v>Normal</v>
      </c>
      <c r="P596" s="12" t="str">
        <f t="shared" si="86"/>
        <v>High Risk</v>
      </c>
      <c r="Q596" s="12" t="str">
        <f t="shared" si="87"/>
        <v>High</v>
      </c>
      <c r="R596" s="12" t="str">
        <f t="shared" si="88"/>
        <v>Normal</v>
      </c>
      <c r="S596" s="34" t="str">
        <f t="shared" si="89"/>
        <v>High DPF</v>
      </c>
    </row>
    <row r="597" spans="1:19" x14ac:dyDescent="0.35">
      <c r="A597" s="13">
        <v>596</v>
      </c>
      <c r="B597" s="14">
        <v>4</v>
      </c>
      <c r="C597" s="14">
        <v>188</v>
      </c>
      <c r="D597" s="14">
        <v>82</v>
      </c>
      <c r="E597" s="14">
        <v>14</v>
      </c>
      <c r="F597" s="14">
        <v>185</v>
      </c>
      <c r="G597" s="15">
        <v>32</v>
      </c>
      <c r="H597" s="19">
        <v>0.68200000000000005</v>
      </c>
      <c r="I597" s="14">
        <v>22</v>
      </c>
      <c r="J597" s="14">
        <v>1</v>
      </c>
      <c r="K597" s="13" t="str">
        <f t="shared" si="81"/>
        <v>Obese</v>
      </c>
      <c r="L597" s="16" t="str">
        <f t="shared" si="82"/>
        <v>Diabetes present</v>
      </c>
      <c r="M597" s="16" t="str">
        <f t="shared" si="83"/>
        <v>Adult</v>
      </c>
      <c r="N597" s="16" t="str">
        <f t="shared" si="84"/>
        <v>Low</v>
      </c>
      <c r="O597" s="16" t="str">
        <f t="shared" si="85"/>
        <v>Prediabetes</v>
      </c>
      <c r="P597" s="16" t="str">
        <f t="shared" si="86"/>
        <v>High Risk</v>
      </c>
      <c r="Q597" s="16" t="str">
        <f t="shared" si="87"/>
        <v>High</v>
      </c>
      <c r="R597" s="16" t="str">
        <f t="shared" si="88"/>
        <v>Prehypertension</v>
      </c>
      <c r="S597" s="35" t="str">
        <f t="shared" si="89"/>
        <v>High DPF</v>
      </c>
    </row>
    <row r="598" spans="1:19" x14ac:dyDescent="0.35">
      <c r="A598" s="9">
        <v>597</v>
      </c>
      <c r="B598" s="10">
        <v>4</v>
      </c>
      <c r="C598" s="10">
        <v>67</v>
      </c>
      <c r="D598" s="10">
        <v>76</v>
      </c>
      <c r="E598" s="10">
        <v>21</v>
      </c>
      <c r="F598" s="10">
        <v>80</v>
      </c>
      <c r="G598" s="11">
        <v>45.3</v>
      </c>
      <c r="H598" s="18">
        <v>0.19400000000000001</v>
      </c>
      <c r="I598" s="10">
        <v>46</v>
      </c>
      <c r="J598" s="10">
        <v>0</v>
      </c>
      <c r="K598" s="9" t="str">
        <f t="shared" si="81"/>
        <v>Obese</v>
      </c>
      <c r="L598" s="12" t="str">
        <f t="shared" si="82"/>
        <v>no diabetes</v>
      </c>
      <c r="M598" s="12" t="str">
        <f t="shared" si="83"/>
        <v>Adult</v>
      </c>
      <c r="N598" s="12" t="str">
        <f t="shared" si="84"/>
        <v>Medium</v>
      </c>
      <c r="O598" s="12" t="str">
        <f t="shared" si="85"/>
        <v>Normal</v>
      </c>
      <c r="P598" s="12" t="str">
        <f t="shared" si="86"/>
        <v>High Risk</v>
      </c>
      <c r="Q598" s="12" t="str">
        <f t="shared" si="87"/>
        <v>Normal</v>
      </c>
      <c r="R598" s="12" t="str">
        <f t="shared" si="88"/>
        <v>Normal</v>
      </c>
      <c r="S598" s="34" t="str">
        <f t="shared" si="89"/>
        <v>Low DPF</v>
      </c>
    </row>
    <row r="599" spans="1:19" x14ac:dyDescent="0.35">
      <c r="A599" s="13">
        <v>598</v>
      </c>
      <c r="B599" s="14">
        <v>1</v>
      </c>
      <c r="C599" s="14">
        <v>89</v>
      </c>
      <c r="D599" s="14">
        <v>24</v>
      </c>
      <c r="E599" s="14">
        <v>19</v>
      </c>
      <c r="F599" s="14">
        <v>25</v>
      </c>
      <c r="G599" s="15">
        <v>27.8</v>
      </c>
      <c r="H599" s="19">
        <v>0.55900000000000005</v>
      </c>
      <c r="I599" s="14">
        <v>21</v>
      </c>
      <c r="J599" s="14">
        <v>0</v>
      </c>
      <c r="K599" s="13" t="str">
        <f t="shared" si="81"/>
        <v>Overweight</v>
      </c>
      <c r="L599" s="16" t="str">
        <f t="shared" si="82"/>
        <v>no diabetes</v>
      </c>
      <c r="M599" s="16" t="str">
        <f t="shared" si="83"/>
        <v>Adult</v>
      </c>
      <c r="N599" s="16" t="str">
        <f t="shared" si="84"/>
        <v>Low</v>
      </c>
      <c r="O599" s="16" t="str">
        <f t="shared" si="85"/>
        <v>Normal</v>
      </c>
      <c r="P599" s="16" t="str">
        <f t="shared" si="86"/>
        <v>Low Risk</v>
      </c>
      <c r="Q599" s="16" t="str">
        <f t="shared" si="87"/>
        <v>Low</v>
      </c>
      <c r="R599" s="16" t="str">
        <f t="shared" si="88"/>
        <v>Low</v>
      </c>
      <c r="S599" s="35" t="str">
        <f t="shared" si="89"/>
        <v>Medium DPF</v>
      </c>
    </row>
    <row r="600" spans="1:19" x14ac:dyDescent="0.35">
      <c r="A600" s="9">
        <v>599</v>
      </c>
      <c r="B600" s="10">
        <v>1</v>
      </c>
      <c r="C600" s="10">
        <v>173</v>
      </c>
      <c r="D600" s="10">
        <v>74</v>
      </c>
      <c r="E600" s="10">
        <v>21</v>
      </c>
      <c r="F600" s="10">
        <v>80</v>
      </c>
      <c r="G600" s="11">
        <v>36.799999999999997</v>
      </c>
      <c r="H600" s="18">
        <v>8.7999999999999995E-2</v>
      </c>
      <c r="I600" s="10">
        <v>38</v>
      </c>
      <c r="J600" s="10">
        <v>1</v>
      </c>
      <c r="K600" s="9" t="str">
        <f t="shared" si="81"/>
        <v>Obese</v>
      </c>
      <c r="L600" s="12" t="str">
        <f t="shared" si="82"/>
        <v>Diabetes present</v>
      </c>
      <c r="M600" s="12" t="str">
        <f t="shared" si="83"/>
        <v>Adult</v>
      </c>
      <c r="N600" s="12" t="str">
        <f t="shared" si="84"/>
        <v>Medium</v>
      </c>
      <c r="O600" s="12" t="str">
        <f t="shared" si="85"/>
        <v>Prediabetes</v>
      </c>
      <c r="P600" s="12" t="str">
        <f t="shared" si="86"/>
        <v>Low Risk</v>
      </c>
      <c r="Q600" s="12" t="str">
        <f t="shared" si="87"/>
        <v>Normal</v>
      </c>
      <c r="R600" s="12" t="str">
        <f t="shared" si="88"/>
        <v>Normal</v>
      </c>
      <c r="S600" s="34" t="str">
        <f t="shared" si="89"/>
        <v>Low DPF</v>
      </c>
    </row>
    <row r="601" spans="1:19" x14ac:dyDescent="0.35">
      <c r="A601" s="13">
        <v>600</v>
      </c>
      <c r="B601" s="14">
        <v>1</v>
      </c>
      <c r="C601" s="14">
        <v>109</v>
      </c>
      <c r="D601" s="14">
        <v>38</v>
      </c>
      <c r="E601" s="14">
        <v>18</v>
      </c>
      <c r="F601" s="14">
        <v>120</v>
      </c>
      <c r="G601" s="15">
        <v>23.1</v>
      </c>
      <c r="H601" s="19">
        <v>0.40699999999999997</v>
      </c>
      <c r="I601" s="14">
        <v>26</v>
      </c>
      <c r="J601" s="14">
        <v>0</v>
      </c>
      <c r="K601" s="13" t="str">
        <f t="shared" si="81"/>
        <v>Normal weight</v>
      </c>
      <c r="L601" s="16" t="str">
        <f t="shared" si="82"/>
        <v>no diabetes</v>
      </c>
      <c r="M601" s="16" t="str">
        <f t="shared" si="83"/>
        <v>Adult</v>
      </c>
      <c r="N601" s="16" t="str">
        <f t="shared" si="84"/>
        <v>Low</v>
      </c>
      <c r="O601" s="16" t="str">
        <f t="shared" si="85"/>
        <v>Normal</v>
      </c>
      <c r="P601" s="16" t="str">
        <f t="shared" si="86"/>
        <v>Low Risk</v>
      </c>
      <c r="Q601" s="16" t="str">
        <f t="shared" si="87"/>
        <v>Normal</v>
      </c>
      <c r="R601" s="16" t="str">
        <f t="shared" si="88"/>
        <v>Low</v>
      </c>
      <c r="S601" s="35" t="str">
        <f t="shared" si="89"/>
        <v>Medium DPF</v>
      </c>
    </row>
    <row r="602" spans="1:19" x14ac:dyDescent="0.35">
      <c r="A602" s="9">
        <v>601</v>
      </c>
      <c r="B602" s="10">
        <v>1</v>
      </c>
      <c r="C602" s="10">
        <v>108</v>
      </c>
      <c r="D602" s="10">
        <v>88</v>
      </c>
      <c r="E602" s="10">
        <v>19</v>
      </c>
      <c r="F602" s="10">
        <v>80</v>
      </c>
      <c r="G602" s="11">
        <v>27.1</v>
      </c>
      <c r="H602" s="18">
        <v>0.4</v>
      </c>
      <c r="I602" s="10">
        <v>24</v>
      </c>
      <c r="J602" s="10">
        <v>0</v>
      </c>
      <c r="K602" s="9" t="str">
        <f t="shared" si="81"/>
        <v>Overweight</v>
      </c>
      <c r="L602" s="12" t="str">
        <f t="shared" si="82"/>
        <v>no diabetes</v>
      </c>
      <c r="M602" s="12" t="str">
        <f t="shared" si="83"/>
        <v>Adult</v>
      </c>
      <c r="N602" s="12" t="str">
        <f t="shared" si="84"/>
        <v>Low</v>
      </c>
      <c r="O602" s="12" t="str">
        <f t="shared" si="85"/>
        <v>Normal</v>
      </c>
      <c r="P602" s="12" t="str">
        <f t="shared" si="86"/>
        <v>Low Risk</v>
      </c>
      <c r="Q602" s="12" t="str">
        <f t="shared" si="87"/>
        <v>Normal</v>
      </c>
      <c r="R602" s="12" t="str">
        <f t="shared" si="88"/>
        <v>Prehypertension</v>
      </c>
      <c r="S602" s="34" t="str">
        <f t="shared" si="89"/>
        <v>Medium DPF</v>
      </c>
    </row>
    <row r="603" spans="1:19" x14ac:dyDescent="0.35">
      <c r="A603" s="13">
        <v>602</v>
      </c>
      <c r="B603" s="14">
        <v>6</v>
      </c>
      <c r="C603" s="14">
        <v>96</v>
      </c>
      <c r="D603" s="14">
        <v>69</v>
      </c>
      <c r="E603" s="14">
        <v>21</v>
      </c>
      <c r="F603" s="14">
        <v>80</v>
      </c>
      <c r="G603" s="15">
        <v>23.7</v>
      </c>
      <c r="H603" s="19">
        <v>0.19</v>
      </c>
      <c r="I603" s="14">
        <v>28</v>
      </c>
      <c r="J603" s="14">
        <v>0</v>
      </c>
      <c r="K603" s="13" t="str">
        <f t="shared" si="81"/>
        <v>Normal weight</v>
      </c>
      <c r="L603" s="16" t="str">
        <f t="shared" si="82"/>
        <v>no diabetes</v>
      </c>
      <c r="M603" s="16" t="str">
        <f t="shared" si="83"/>
        <v>Adult</v>
      </c>
      <c r="N603" s="16" t="str">
        <f t="shared" si="84"/>
        <v>Medium</v>
      </c>
      <c r="O603" s="16" t="str">
        <f t="shared" si="85"/>
        <v>Normal</v>
      </c>
      <c r="P603" s="16" t="str">
        <f t="shared" si="86"/>
        <v>High Risk</v>
      </c>
      <c r="Q603" s="16" t="str">
        <f t="shared" si="87"/>
        <v>Normal</v>
      </c>
      <c r="R603" s="16" t="str">
        <f t="shared" si="88"/>
        <v>Normal</v>
      </c>
      <c r="S603" s="35" t="str">
        <f t="shared" si="89"/>
        <v>Low DPF</v>
      </c>
    </row>
    <row r="604" spans="1:19" x14ac:dyDescent="0.35">
      <c r="A604" s="9">
        <v>603</v>
      </c>
      <c r="B604" s="10">
        <v>1</v>
      </c>
      <c r="C604" s="10">
        <v>124</v>
      </c>
      <c r="D604" s="10">
        <v>74</v>
      </c>
      <c r="E604" s="10">
        <v>36</v>
      </c>
      <c r="F604" s="10">
        <v>80</v>
      </c>
      <c r="G604" s="11">
        <v>27.8</v>
      </c>
      <c r="H604" s="18">
        <v>0.1</v>
      </c>
      <c r="I604" s="10">
        <v>30</v>
      </c>
      <c r="J604" s="10">
        <v>0</v>
      </c>
      <c r="K604" s="9" t="str">
        <f t="shared" si="81"/>
        <v>Overweight</v>
      </c>
      <c r="L604" s="12" t="str">
        <f t="shared" si="82"/>
        <v>no diabetes</v>
      </c>
      <c r="M604" s="12" t="str">
        <f t="shared" si="83"/>
        <v>Adult</v>
      </c>
      <c r="N604" s="12" t="str">
        <f t="shared" si="84"/>
        <v>Medium</v>
      </c>
      <c r="O604" s="12" t="str">
        <f t="shared" si="85"/>
        <v>Normal</v>
      </c>
      <c r="P604" s="12" t="str">
        <f t="shared" si="86"/>
        <v>Low Risk</v>
      </c>
      <c r="Q604" s="12" t="str">
        <f t="shared" si="87"/>
        <v>Normal</v>
      </c>
      <c r="R604" s="12" t="str">
        <f t="shared" si="88"/>
        <v>Normal</v>
      </c>
      <c r="S604" s="34" t="str">
        <f t="shared" si="89"/>
        <v>Low DPF</v>
      </c>
    </row>
    <row r="605" spans="1:19" x14ac:dyDescent="0.35">
      <c r="A605" s="13">
        <v>604</v>
      </c>
      <c r="B605" s="14">
        <v>7</v>
      </c>
      <c r="C605" s="14">
        <v>150</v>
      </c>
      <c r="D605" s="14">
        <v>78</v>
      </c>
      <c r="E605" s="14">
        <v>29</v>
      </c>
      <c r="F605" s="14">
        <v>126</v>
      </c>
      <c r="G605" s="15">
        <v>35.200000000000003</v>
      </c>
      <c r="H605" s="19">
        <v>0.69199999999999995</v>
      </c>
      <c r="I605" s="14">
        <v>54</v>
      </c>
      <c r="J605" s="14">
        <v>1</v>
      </c>
      <c r="K605" s="13" t="str">
        <f t="shared" si="81"/>
        <v>Obese</v>
      </c>
      <c r="L605" s="16" t="str">
        <f t="shared" si="82"/>
        <v>Diabetes present</v>
      </c>
      <c r="M605" s="16" t="str">
        <f t="shared" si="83"/>
        <v>Adult</v>
      </c>
      <c r="N605" s="16" t="str">
        <f t="shared" si="84"/>
        <v>Medium</v>
      </c>
      <c r="O605" s="16" t="str">
        <f t="shared" si="85"/>
        <v>Prediabetes</v>
      </c>
      <c r="P605" s="16" t="str">
        <f t="shared" si="86"/>
        <v>High Risk</v>
      </c>
      <c r="Q605" s="16" t="str">
        <f t="shared" si="87"/>
        <v>Normal</v>
      </c>
      <c r="R605" s="16" t="str">
        <f t="shared" si="88"/>
        <v>Normal</v>
      </c>
      <c r="S605" s="35" t="str">
        <f t="shared" si="89"/>
        <v>High DPF</v>
      </c>
    </row>
    <row r="606" spans="1:19" x14ac:dyDescent="0.35">
      <c r="A606" s="9">
        <v>605</v>
      </c>
      <c r="B606" s="10">
        <v>4</v>
      </c>
      <c r="C606" s="10">
        <v>183</v>
      </c>
      <c r="D606" s="10">
        <v>69</v>
      </c>
      <c r="E606" s="10">
        <v>21</v>
      </c>
      <c r="F606" s="10">
        <v>80</v>
      </c>
      <c r="G606" s="11">
        <v>28.4</v>
      </c>
      <c r="H606" s="18">
        <v>0.21199999999999999</v>
      </c>
      <c r="I606" s="10">
        <v>36</v>
      </c>
      <c r="J606" s="10">
        <v>1</v>
      </c>
      <c r="K606" s="9" t="str">
        <f t="shared" si="81"/>
        <v>Overweight</v>
      </c>
      <c r="L606" s="12" t="str">
        <f t="shared" si="82"/>
        <v>Diabetes present</v>
      </c>
      <c r="M606" s="12" t="str">
        <f t="shared" si="83"/>
        <v>Adult</v>
      </c>
      <c r="N606" s="12" t="str">
        <f t="shared" si="84"/>
        <v>Medium</v>
      </c>
      <c r="O606" s="12" t="str">
        <f t="shared" si="85"/>
        <v>Prediabetes</v>
      </c>
      <c r="P606" s="12" t="str">
        <f t="shared" si="86"/>
        <v>High Risk</v>
      </c>
      <c r="Q606" s="12" t="str">
        <f t="shared" si="87"/>
        <v>Normal</v>
      </c>
      <c r="R606" s="12" t="str">
        <f t="shared" si="88"/>
        <v>Normal</v>
      </c>
      <c r="S606" s="34" t="str">
        <f t="shared" si="89"/>
        <v>Low DPF</v>
      </c>
    </row>
    <row r="607" spans="1:19" x14ac:dyDescent="0.35">
      <c r="A607" s="13">
        <v>606</v>
      </c>
      <c r="B607" s="14">
        <v>1</v>
      </c>
      <c r="C607" s="14">
        <v>124</v>
      </c>
      <c r="D607" s="14">
        <v>60</v>
      </c>
      <c r="E607" s="14">
        <v>32</v>
      </c>
      <c r="F607" s="14">
        <v>80</v>
      </c>
      <c r="G607" s="15">
        <v>35.799999999999997</v>
      </c>
      <c r="H607" s="19">
        <v>0.51400000000000001</v>
      </c>
      <c r="I607" s="14">
        <v>21</v>
      </c>
      <c r="J607" s="14">
        <v>0</v>
      </c>
      <c r="K607" s="13" t="str">
        <f t="shared" si="81"/>
        <v>Obese</v>
      </c>
      <c r="L607" s="16" t="str">
        <f t="shared" si="82"/>
        <v>no diabetes</v>
      </c>
      <c r="M607" s="16" t="str">
        <f t="shared" si="83"/>
        <v>Adult</v>
      </c>
      <c r="N607" s="16" t="str">
        <f t="shared" si="84"/>
        <v>Medium</v>
      </c>
      <c r="O607" s="16" t="str">
        <f t="shared" si="85"/>
        <v>Normal</v>
      </c>
      <c r="P607" s="16" t="str">
        <f t="shared" si="86"/>
        <v>Low Risk</v>
      </c>
      <c r="Q607" s="16" t="str">
        <f t="shared" si="87"/>
        <v>Normal</v>
      </c>
      <c r="R607" s="16" t="str">
        <f t="shared" si="88"/>
        <v>Normal</v>
      </c>
      <c r="S607" s="35" t="str">
        <f t="shared" si="89"/>
        <v>Medium DPF</v>
      </c>
    </row>
    <row r="608" spans="1:19" x14ac:dyDescent="0.35">
      <c r="A608" s="9">
        <v>607</v>
      </c>
      <c r="B608" s="10">
        <v>1</v>
      </c>
      <c r="C608" s="10">
        <v>181</v>
      </c>
      <c r="D608" s="10">
        <v>78</v>
      </c>
      <c r="E608" s="10">
        <v>42</v>
      </c>
      <c r="F608" s="10">
        <v>293</v>
      </c>
      <c r="G608" s="11">
        <v>40</v>
      </c>
      <c r="H608" s="18">
        <v>1.258</v>
      </c>
      <c r="I608" s="10">
        <v>22</v>
      </c>
      <c r="J608" s="10">
        <v>1</v>
      </c>
      <c r="K608" s="9" t="str">
        <f t="shared" si="81"/>
        <v>Obese</v>
      </c>
      <c r="L608" s="12" t="str">
        <f t="shared" si="82"/>
        <v>Diabetes present</v>
      </c>
      <c r="M608" s="12" t="str">
        <f t="shared" si="83"/>
        <v>Adult</v>
      </c>
      <c r="N608" s="12" t="str">
        <f t="shared" si="84"/>
        <v>High</v>
      </c>
      <c r="O608" s="12" t="str">
        <f t="shared" si="85"/>
        <v>Prediabetes</v>
      </c>
      <c r="P608" s="12" t="str">
        <f t="shared" si="86"/>
        <v>Low Risk</v>
      </c>
      <c r="Q608" s="12" t="str">
        <f t="shared" si="87"/>
        <v>High</v>
      </c>
      <c r="R608" s="12" t="str">
        <f t="shared" si="88"/>
        <v>Normal</v>
      </c>
      <c r="S608" s="34" t="str">
        <f t="shared" si="89"/>
        <v>High DPF</v>
      </c>
    </row>
    <row r="609" spans="1:19" x14ac:dyDescent="0.35">
      <c r="A609" s="13">
        <v>608</v>
      </c>
      <c r="B609" s="14">
        <v>1</v>
      </c>
      <c r="C609" s="14">
        <v>92</v>
      </c>
      <c r="D609" s="14">
        <v>62</v>
      </c>
      <c r="E609" s="14">
        <v>25</v>
      </c>
      <c r="F609" s="14">
        <v>41</v>
      </c>
      <c r="G609" s="15">
        <v>19.5</v>
      </c>
      <c r="H609" s="19">
        <v>0.48199999999999998</v>
      </c>
      <c r="I609" s="14">
        <v>25</v>
      </c>
      <c r="J609" s="14">
        <v>0</v>
      </c>
      <c r="K609" s="13" t="str">
        <f t="shared" si="81"/>
        <v>Normal weight</v>
      </c>
      <c r="L609" s="16" t="str">
        <f t="shared" si="82"/>
        <v>no diabetes</v>
      </c>
      <c r="M609" s="16" t="str">
        <f t="shared" si="83"/>
        <v>Adult</v>
      </c>
      <c r="N609" s="16" t="str">
        <f t="shared" si="84"/>
        <v>Medium</v>
      </c>
      <c r="O609" s="16" t="str">
        <f t="shared" si="85"/>
        <v>Normal</v>
      </c>
      <c r="P609" s="16" t="str">
        <f t="shared" si="86"/>
        <v>Low Risk</v>
      </c>
      <c r="Q609" s="16" t="str">
        <f t="shared" si="87"/>
        <v>Low</v>
      </c>
      <c r="R609" s="16" t="str">
        <f t="shared" si="88"/>
        <v>Normal</v>
      </c>
      <c r="S609" s="35" t="str">
        <f t="shared" si="89"/>
        <v>Medium DPF</v>
      </c>
    </row>
    <row r="610" spans="1:19" x14ac:dyDescent="0.35">
      <c r="A610" s="9">
        <v>609</v>
      </c>
      <c r="B610" s="10">
        <v>4</v>
      </c>
      <c r="C610" s="10">
        <v>152</v>
      </c>
      <c r="D610" s="10">
        <v>82</v>
      </c>
      <c r="E610" s="10">
        <v>39</v>
      </c>
      <c r="F610" s="10">
        <v>272</v>
      </c>
      <c r="G610" s="11">
        <v>41.5</v>
      </c>
      <c r="H610" s="18">
        <v>0.27</v>
      </c>
      <c r="I610" s="10">
        <v>27</v>
      </c>
      <c r="J610" s="10">
        <v>0</v>
      </c>
      <c r="K610" s="9" t="str">
        <f t="shared" si="81"/>
        <v>Obese</v>
      </c>
      <c r="L610" s="12" t="str">
        <f t="shared" si="82"/>
        <v>no diabetes</v>
      </c>
      <c r="M610" s="12" t="str">
        <f t="shared" si="83"/>
        <v>Adult</v>
      </c>
      <c r="N610" s="12" t="str">
        <f t="shared" si="84"/>
        <v>Medium</v>
      </c>
      <c r="O610" s="12" t="str">
        <f t="shared" si="85"/>
        <v>Prediabetes</v>
      </c>
      <c r="P610" s="12" t="str">
        <f t="shared" si="86"/>
        <v>High Risk</v>
      </c>
      <c r="Q610" s="12" t="str">
        <f t="shared" si="87"/>
        <v>High</v>
      </c>
      <c r="R610" s="12" t="str">
        <f t="shared" si="88"/>
        <v>Prehypertension</v>
      </c>
      <c r="S610" s="34" t="str">
        <f t="shared" si="89"/>
        <v>Low DPF</v>
      </c>
    </row>
    <row r="611" spans="1:19" x14ac:dyDescent="0.35">
      <c r="A611" s="13">
        <v>610</v>
      </c>
      <c r="B611" s="14">
        <v>1</v>
      </c>
      <c r="C611" s="14">
        <v>111</v>
      </c>
      <c r="D611" s="14">
        <v>62</v>
      </c>
      <c r="E611" s="14">
        <v>13</v>
      </c>
      <c r="F611" s="14">
        <v>182</v>
      </c>
      <c r="G611" s="15">
        <v>24</v>
      </c>
      <c r="H611" s="19">
        <v>0.13800000000000001</v>
      </c>
      <c r="I611" s="14">
        <v>23</v>
      </c>
      <c r="J611" s="14">
        <v>0</v>
      </c>
      <c r="K611" s="13" t="str">
        <f t="shared" si="81"/>
        <v>Normal weight</v>
      </c>
      <c r="L611" s="16" t="str">
        <f t="shared" si="82"/>
        <v>no diabetes</v>
      </c>
      <c r="M611" s="16" t="str">
        <f t="shared" si="83"/>
        <v>Adult</v>
      </c>
      <c r="N611" s="16" t="str">
        <f t="shared" si="84"/>
        <v>Low</v>
      </c>
      <c r="O611" s="16" t="str">
        <f t="shared" si="85"/>
        <v>Normal</v>
      </c>
      <c r="P611" s="16" t="str">
        <f t="shared" si="86"/>
        <v>Low Risk</v>
      </c>
      <c r="Q611" s="16" t="str">
        <f t="shared" si="87"/>
        <v>High</v>
      </c>
      <c r="R611" s="16" t="str">
        <f t="shared" si="88"/>
        <v>Normal</v>
      </c>
      <c r="S611" s="35" t="str">
        <f t="shared" si="89"/>
        <v>Low DPF</v>
      </c>
    </row>
    <row r="612" spans="1:19" x14ac:dyDescent="0.35">
      <c r="A612" s="9">
        <v>611</v>
      </c>
      <c r="B612" s="10">
        <v>3</v>
      </c>
      <c r="C612" s="10">
        <v>106</v>
      </c>
      <c r="D612" s="10">
        <v>54</v>
      </c>
      <c r="E612" s="10">
        <v>21</v>
      </c>
      <c r="F612" s="10">
        <v>158</v>
      </c>
      <c r="G612" s="11">
        <v>30.9</v>
      </c>
      <c r="H612" s="18">
        <v>0.29199999999999998</v>
      </c>
      <c r="I612" s="10">
        <v>24</v>
      </c>
      <c r="J612" s="10">
        <v>0</v>
      </c>
      <c r="K612" s="9" t="str">
        <f t="shared" si="81"/>
        <v>Obese</v>
      </c>
      <c r="L612" s="12" t="str">
        <f t="shared" si="82"/>
        <v>no diabetes</v>
      </c>
      <c r="M612" s="12" t="str">
        <f t="shared" si="83"/>
        <v>Adult</v>
      </c>
      <c r="N612" s="12" t="str">
        <f t="shared" si="84"/>
        <v>Medium</v>
      </c>
      <c r="O612" s="12" t="str">
        <f t="shared" si="85"/>
        <v>Normal</v>
      </c>
      <c r="P612" s="12" t="str">
        <f t="shared" si="86"/>
        <v>Low Risk</v>
      </c>
      <c r="Q612" s="12" t="str">
        <f t="shared" si="87"/>
        <v>High</v>
      </c>
      <c r="R612" s="12" t="str">
        <f t="shared" si="88"/>
        <v>Low</v>
      </c>
      <c r="S612" s="34" t="str">
        <f t="shared" si="89"/>
        <v>Low DPF</v>
      </c>
    </row>
    <row r="613" spans="1:19" x14ac:dyDescent="0.35">
      <c r="A613" s="13">
        <v>612</v>
      </c>
      <c r="B613" s="14">
        <v>3</v>
      </c>
      <c r="C613" s="14">
        <v>174</v>
      </c>
      <c r="D613" s="14">
        <v>58</v>
      </c>
      <c r="E613" s="14">
        <v>22</v>
      </c>
      <c r="F613" s="14">
        <v>194</v>
      </c>
      <c r="G613" s="15">
        <v>32.9</v>
      </c>
      <c r="H613" s="19">
        <v>0.59299999999999997</v>
      </c>
      <c r="I613" s="14">
        <v>36</v>
      </c>
      <c r="J613" s="14">
        <v>1</v>
      </c>
      <c r="K613" s="13" t="str">
        <f t="shared" si="81"/>
        <v>Obese</v>
      </c>
      <c r="L613" s="16" t="str">
        <f t="shared" si="82"/>
        <v>Diabetes present</v>
      </c>
      <c r="M613" s="16" t="str">
        <f t="shared" si="83"/>
        <v>Adult</v>
      </c>
      <c r="N613" s="16" t="str">
        <f t="shared" si="84"/>
        <v>Medium</v>
      </c>
      <c r="O613" s="16" t="str">
        <f t="shared" si="85"/>
        <v>Prediabetes</v>
      </c>
      <c r="P613" s="16" t="str">
        <f t="shared" si="86"/>
        <v>Low Risk</v>
      </c>
      <c r="Q613" s="16" t="str">
        <f t="shared" si="87"/>
        <v>High</v>
      </c>
      <c r="R613" s="16" t="str">
        <f t="shared" si="88"/>
        <v>Low</v>
      </c>
      <c r="S613" s="35" t="str">
        <f t="shared" si="89"/>
        <v>Medium DPF</v>
      </c>
    </row>
    <row r="614" spans="1:19" x14ac:dyDescent="0.35">
      <c r="A614" s="9">
        <v>613</v>
      </c>
      <c r="B614" s="10">
        <v>7</v>
      </c>
      <c r="C614" s="10">
        <v>168</v>
      </c>
      <c r="D614" s="10">
        <v>88</v>
      </c>
      <c r="E614" s="10">
        <v>42</v>
      </c>
      <c r="F614" s="10">
        <v>321</v>
      </c>
      <c r="G614" s="11">
        <v>38.200000000000003</v>
      </c>
      <c r="H614" s="18">
        <v>0.78700000000000003</v>
      </c>
      <c r="I614" s="10">
        <v>40</v>
      </c>
      <c r="J614" s="10">
        <v>1</v>
      </c>
      <c r="K614" s="9" t="str">
        <f t="shared" si="81"/>
        <v>Obese</v>
      </c>
      <c r="L614" s="12" t="str">
        <f t="shared" si="82"/>
        <v>Diabetes present</v>
      </c>
      <c r="M614" s="12" t="str">
        <f t="shared" si="83"/>
        <v>Adult</v>
      </c>
      <c r="N614" s="12" t="str">
        <f t="shared" si="84"/>
        <v>High</v>
      </c>
      <c r="O614" s="12" t="str">
        <f t="shared" si="85"/>
        <v>Prediabetes</v>
      </c>
      <c r="P614" s="12" t="str">
        <f t="shared" si="86"/>
        <v>High Risk</v>
      </c>
      <c r="Q614" s="12" t="str">
        <f t="shared" si="87"/>
        <v>High</v>
      </c>
      <c r="R614" s="12" t="str">
        <f t="shared" si="88"/>
        <v>Prehypertension</v>
      </c>
      <c r="S614" s="34" t="str">
        <f t="shared" si="89"/>
        <v>High DPF</v>
      </c>
    </row>
    <row r="615" spans="1:19" x14ac:dyDescent="0.35">
      <c r="A615" s="13">
        <v>614</v>
      </c>
      <c r="B615" s="14">
        <v>6</v>
      </c>
      <c r="C615" s="14">
        <v>105</v>
      </c>
      <c r="D615" s="14">
        <v>80</v>
      </c>
      <c r="E615" s="14">
        <v>28</v>
      </c>
      <c r="F615" s="14">
        <v>80</v>
      </c>
      <c r="G615" s="15">
        <v>32.5</v>
      </c>
      <c r="H615" s="19">
        <v>0.878</v>
      </c>
      <c r="I615" s="14">
        <v>26</v>
      </c>
      <c r="J615" s="14">
        <v>0</v>
      </c>
      <c r="K615" s="13" t="str">
        <f t="shared" si="81"/>
        <v>Obese</v>
      </c>
      <c r="L615" s="16" t="str">
        <f t="shared" si="82"/>
        <v>no diabetes</v>
      </c>
      <c r="M615" s="16" t="str">
        <f t="shared" si="83"/>
        <v>Adult</v>
      </c>
      <c r="N615" s="16" t="str">
        <f t="shared" si="84"/>
        <v>Medium</v>
      </c>
      <c r="O615" s="16" t="str">
        <f t="shared" si="85"/>
        <v>Normal</v>
      </c>
      <c r="P615" s="16" t="str">
        <f t="shared" si="86"/>
        <v>High Risk</v>
      </c>
      <c r="Q615" s="16" t="str">
        <f t="shared" si="87"/>
        <v>Normal</v>
      </c>
      <c r="R615" s="16" t="str">
        <f t="shared" si="88"/>
        <v>Normal</v>
      </c>
      <c r="S615" s="35" t="str">
        <f t="shared" si="89"/>
        <v>High DPF</v>
      </c>
    </row>
    <row r="616" spans="1:19" x14ac:dyDescent="0.35">
      <c r="A616" s="9">
        <v>615</v>
      </c>
      <c r="B616" s="10">
        <v>11</v>
      </c>
      <c r="C616" s="10">
        <v>138</v>
      </c>
      <c r="D616" s="10">
        <v>74</v>
      </c>
      <c r="E616" s="10">
        <v>26</v>
      </c>
      <c r="F616" s="10">
        <v>144</v>
      </c>
      <c r="G616" s="11">
        <v>36.1</v>
      </c>
      <c r="H616" s="18">
        <v>0.55700000000000005</v>
      </c>
      <c r="I616" s="10">
        <v>50</v>
      </c>
      <c r="J616" s="10">
        <v>1</v>
      </c>
      <c r="K616" s="9" t="str">
        <f t="shared" si="81"/>
        <v>Obese</v>
      </c>
      <c r="L616" s="12" t="str">
        <f t="shared" si="82"/>
        <v>Diabetes present</v>
      </c>
      <c r="M616" s="12" t="str">
        <f t="shared" si="83"/>
        <v>Adult</v>
      </c>
      <c r="N616" s="12" t="str">
        <f t="shared" si="84"/>
        <v>Medium</v>
      </c>
      <c r="O616" s="12" t="str">
        <f t="shared" si="85"/>
        <v>Normal</v>
      </c>
      <c r="P616" s="12" t="str">
        <f t="shared" si="86"/>
        <v>High Risk</v>
      </c>
      <c r="Q616" s="12" t="str">
        <f t="shared" si="87"/>
        <v>Normal</v>
      </c>
      <c r="R616" s="12" t="str">
        <f t="shared" si="88"/>
        <v>Normal</v>
      </c>
      <c r="S616" s="34" t="str">
        <f t="shared" si="89"/>
        <v>Medium DPF</v>
      </c>
    </row>
    <row r="617" spans="1:19" x14ac:dyDescent="0.35">
      <c r="A617" s="13">
        <v>616</v>
      </c>
      <c r="B617" s="14">
        <v>3</v>
      </c>
      <c r="C617" s="14">
        <v>106</v>
      </c>
      <c r="D617" s="14">
        <v>72</v>
      </c>
      <c r="E617" s="14">
        <v>21</v>
      </c>
      <c r="F617" s="14">
        <v>80</v>
      </c>
      <c r="G617" s="15">
        <v>25.8</v>
      </c>
      <c r="H617" s="19">
        <v>0.20699999999999999</v>
      </c>
      <c r="I617" s="14">
        <v>27</v>
      </c>
      <c r="J617" s="14">
        <v>0</v>
      </c>
      <c r="K617" s="13" t="str">
        <f t="shared" si="81"/>
        <v>Overweight</v>
      </c>
      <c r="L617" s="16" t="str">
        <f t="shared" si="82"/>
        <v>no diabetes</v>
      </c>
      <c r="M617" s="16" t="str">
        <f t="shared" si="83"/>
        <v>Adult</v>
      </c>
      <c r="N617" s="16" t="str">
        <f t="shared" si="84"/>
        <v>Medium</v>
      </c>
      <c r="O617" s="16" t="str">
        <f t="shared" si="85"/>
        <v>Normal</v>
      </c>
      <c r="P617" s="16" t="str">
        <f t="shared" si="86"/>
        <v>Low Risk</v>
      </c>
      <c r="Q617" s="16" t="str">
        <f t="shared" si="87"/>
        <v>Normal</v>
      </c>
      <c r="R617" s="16" t="str">
        <f t="shared" si="88"/>
        <v>Normal</v>
      </c>
      <c r="S617" s="35" t="str">
        <f t="shared" si="89"/>
        <v>Low DPF</v>
      </c>
    </row>
    <row r="618" spans="1:19" x14ac:dyDescent="0.35">
      <c r="A618" s="9">
        <v>617</v>
      </c>
      <c r="B618" s="10">
        <v>6</v>
      </c>
      <c r="C618" s="10">
        <v>117</v>
      </c>
      <c r="D618" s="10">
        <v>96</v>
      </c>
      <c r="E618" s="10">
        <v>21</v>
      </c>
      <c r="F618" s="10">
        <v>80</v>
      </c>
      <c r="G618" s="11">
        <v>28.7</v>
      </c>
      <c r="H618" s="18">
        <v>0.157</v>
      </c>
      <c r="I618" s="10">
        <v>30</v>
      </c>
      <c r="J618" s="10">
        <v>0</v>
      </c>
      <c r="K618" s="9" t="str">
        <f t="shared" si="81"/>
        <v>Overweight</v>
      </c>
      <c r="L618" s="12" t="str">
        <f t="shared" si="82"/>
        <v>no diabetes</v>
      </c>
      <c r="M618" s="12" t="str">
        <f t="shared" si="83"/>
        <v>Adult</v>
      </c>
      <c r="N618" s="12" t="str">
        <f t="shared" si="84"/>
        <v>Medium</v>
      </c>
      <c r="O618" s="12" t="str">
        <f t="shared" si="85"/>
        <v>Normal</v>
      </c>
      <c r="P618" s="12" t="str">
        <f t="shared" si="86"/>
        <v>High Risk</v>
      </c>
      <c r="Q618" s="12" t="str">
        <f t="shared" si="87"/>
        <v>Normal</v>
      </c>
      <c r="R618" s="12" t="str">
        <f t="shared" si="88"/>
        <v>Hypertension</v>
      </c>
      <c r="S618" s="34" t="str">
        <f t="shared" si="89"/>
        <v>Low DPF</v>
      </c>
    </row>
    <row r="619" spans="1:19" x14ac:dyDescent="0.35">
      <c r="A619" s="13">
        <v>618</v>
      </c>
      <c r="B619" s="14">
        <v>2</v>
      </c>
      <c r="C619" s="14">
        <v>68</v>
      </c>
      <c r="D619" s="14">
        <v>62</v>
      </c>
      <c r="E619" s="14">
        <v>13</v>
      </c>
      <c r="F619" s="14">
        <v>15</v>
      </c>
      <c r="G619" s="15">
        <v>20.100000000000001</v>
      </c>
      <c r="H619" s="19">
        <v>0.25700000000000001</v>
      </c>
      <c r="I619" s="14">
        <v>23</v>
      </c>
      <c r="J619" s="14">
        <v>0</v>
      </c>
      <c r="K619" s="13" t="str">
        <f t="shared" si="81"/>
        <v>Normal weight</v>
      </c>
      <c r="L619" s="16" t="str">
        <f t="shared" si="82"/>
        <v>no diabetes</v>
      </c>
      <c r="M619" s="16" t="str">
        <f t="shared" si="83"/>
        <v>Adult</v>
      </c>
      <c r="N619" s="16" t="str">
        <f t="shared" si="84"/>
        <v>Low</v>
      </c>
      <c r="O619" s="16" t="str">
        <f t="shared" si="85"/>
        <v>Normal</v>
      </c>
      <c r="P619" s="16" t="str">
        <f t="shared" si="86"/>
        <v>Low Risk</v>
      </c>
      <c r="Q619" s="16" t="str">
        <f t="shared" si="87"/>
        <v>Low</v>
      </c>
      <c r="R619" s="16" t="str">
        <f t="shared" si="88"/>
        <v>Normal</v>
      </c>
      <c r="S619" s="35" t="str">
        <f t="shared" si="89"/>
        <v>Low DPF</v>
      </c>
    </row>
    <row r="620" spans="1:19" x14ac:dyDescent="0.35">
      <c r="A620" s="9">
        <v>619</v>
      </c>
      <c r="B620" s="10">
        <v>9</v>
      </c>
      <c r="C620" s="10">
        <v>112</v>
      </c>
      <c r="D620" s="10">
        <v>82</v>
      </c>
      <c r="E620" s="10">
        <v>24</v>
      </c>
      <c r="F620" s="10">
        <v>80</v>
      </c>
      <c r="G620" s="11">
        <v>28.2</v>
      </c>
      <c r="H620" s="18">
        <v>1.282</v>
      </c>
      <c r="I620" s="10">
        <v>50</v>
      </c>
      <c r="J620" s="10">
        <v>1</v>
      </c>
      <c r="K620" s="9" t="str">
        <f t="shared" si="81"/>
        <v>Overweight</v>
      </c>
      <c r="L620" s="12" t="str">
        <f t="shared" si="82"/>
        <v>Diabetes present</v>
      </c>
      <c r="M620" s="12" t="str">
        <f t="shared" si="83"/>
        <v>Adult</v>
      </c>
      <c r="N620" s="12" t="str">
        <f t="shared" si="84"/>
        <v>Medium</v>
      </c>
      <c r="O620" s="12" t="str">
        <f t="shared" si="85"/>
        <v>Normal</v>
      </c>
      <c r="P620" s="12" t="str">
        <f t="shared" si="86"/>
        <v>High Risk</v>
      </c>
      <c r="Q620" s="12" t="str">
        <f t="shared" si="87"/>
        <v>Normal</v>
      </c>
      <c r="R620" s="12" t="str">
        <f t="shared" si="88"/>
        <v>Prehypertension</v>
      </c>
      <c r="S620" s="34" t="str">
        <f t="shared" si="89"/>
        <v>High DPF</v>
      </c>
    </row>
    <row r="621" spans="1:19" x14ac:dyDescent="0.35">
      <c r="A621" s="13">
        <v>620</v>
      </c>
      <c r="B621" s="14">
        <v>4</v>
      </c>
      <c r="C621" s="14">
        <v>119</v>
      </c>
      <c r="D621" s="14">
        <v>69</v>
      </c>
      <c r="E621" s="14">
        <v>21</v>
      </c>
      <c r="F621" s="14">
        <v>80</v>
      </c>
      <c r="G621" s="15">
        <v>32.4</v>
      </c>
      <c r="H621" s="19">
        <v>0.14099999999999999</v>
      </c>
      <c r="I621" s="14">
        <v>24</v>
      </c>
      <c r="J621" s="14">
        <v>1</v>
      </c>
      <c r="K621" s="13" t="str">
        <f t="shared" si="81"/>
        <v>Obese</v>
      </c>
      <c r="L621" s="16" t="str">
        <f t="shared" si="82"/>
        <v>Diabetes present</v>
      </c>
      <c r="M621" s="16" t="str">
        <f t="shared" si="83"/>
        <v>Adult</v>
      </c>
      <c r="N621" s="16" t="str">
        <f t="shared" si="84"/>
        <v>Medium</v>
      </c>
      <c r="O621" s="16" t="str">
        <f t="shared" si="85"/>
        <v>Normal</v>
      </c>
      <c r="P621" s="16" t="str">
        <f t="shared" si="86"/>
        <v>High Risk</v>
      </c>
      <c r="Q621" s="16" t="str">
        <f t="shared" si="87"/>
        <v>Normal</v>
      </c>
      <c r="R621" s="16" t="str">
        <f t="shared" si="88"/>
        <v>Normal</v>
      </c>
      <c r="S621" s="35" t="str">
        <f t="shared" si="89"/>
        <v>Low DPF</v>
      </c>
    </row>
    <row r="622" spans="1:19" x14ac:dyDescent="0.35">
      <c r="A622" s="9">
        <v>621</v>
      </c>
      <c r="B622" s="10">
        <v>2</v>
      </c>
      <c r="C622" s="10">
        <v>112</v>
      </c>
      <c r="D622" s="10">
        <v>86</v>
      </c>
      <c r="E622" s="10">
        <v>42</v>
      </c>
      <c r="F622" s="10">
        <v>160</v>
      </c>
      <c r="G622" s="11">
        <v>38.4</v>
      </c>
      <c r="H622" s="18">
        <v>0.246</v>
      </c>
      <c r="I622" s="10">
        <v>28</v>
      </c>
      <c r="J622" s="10">
        <v>0</v>
      </c>
      <c r="K622" s="9" t="str">
        <f t="shared" si="81"/>
        <v>Obese</v>
      </c>
      <c r="L622" s="12" t="str">
        <f t="shared" si="82"/>
        <v>no diabetes</v>
      </c>
      <c r="M622" s="12" t="str">
        <f t="shared" si="83"/>
        <v>Adult</v>
      </c>
      <c r="N622" s="12" t="str">
        <f t="shared" si="84"/>
        <v>High</v>
      </c>
      <c r="O622" s="12" t="str">
        <f t="shared" si="85"/>
        <v>Normal</v>
      </c>
      <c r="P622" s="12" t="str">
        <f t="shared" si="86"/>
        <v>Low Risk</v>
      </c>
      <c r="Q622" s="12" t="str">
        <f t="shared" si="87"/>
        <v>High</v>
      </c>
      <c r="R622" s="12" t="str">
        <f t="shared" si="88"/>
        <v>Prehypertension</v>
      </c>
      <c r="S622" s="34" t="str">
        <f t="shared" si="89"/>
        <v>Low DPF</v>
      </c>
    </row>
    <row r="623" spans="1:19" x14ac:dyDescent="0.35">
      <c r="A623" s="13">
        <v>622</v>
      </c>
      <c r="B623" s="14">
        <v>2</v>
      </c>
      <c r="C623" s="14">
        <v>92</v>
      </c>
      <c r="D623" s="14">
        <v>76</v>
      </c>
      <c r="E623" s="14">
        <v>20</v>
      </c>
      <c r="F623" s="14">
        <v>80</v>
      </c>
      <c r="G623" s="15">
        <v>24.2</v>
      </c>
      <c r="H623" s="19">
        <v>1.698</v>
      </c>
      <c r="I623" s="14">
        <v>28</v>
      </c>
      <c r="J623" s="14">
        <v>0</v>
      </c>
      <c r="K623" s="13" t="str">
        <f t="shared" si="81"/>
        <v>Normal weight</v>
      </c>
      <c r="L623" s="16" t="str">
        <f t="shared" si="82"/>
        <v>no diabetes</v>
      </c>
      <c r="M623" s="16" t="str">
        <f t="shared" si="83"/>
        <v>Adult</v>
      </c>
      <c r="N623" s="16" t="str">
        <f t="shared" si="84"/>
        <v>Medium</v>
      </c>
      <c r="O623" s="16" t="str">
        <f t="shared" si="85"/>
        <v>Normal</v>
      </c>
      <c r="P623" s="16" t="str">
        <f t="shared" si="86"/>
        <v>Low Risk</v>
      </c>
      <c r="Q623" s="16" t="str">
        <f t="shared" si="87"/>
        <v>Normal</v>
      </c>
      <c r="R623" s="16" t="str">
        <f t="shared" si="88"/>
        <v>Normal</v>
      </c>
      <c r="S623" s="35" t="str">
        <f t="shared" si="89"/>
        <v>High DPF</v>
      </c>
    </row>
    <row r="624" spans="1:19" x14ac:dyDescent="0.35">
      <c r="A624" s="9">
        <v>623</v>
      </c>
      <c r="B624" s="10">
        <v>6</v>
      </c>
      <c r="C624" s="10">
        <v>183</v>
      </c>
      <c r="D624" s="10">
        <v>94</v>
      </c>
      <c r="E624" s="10">
        <v>21</v>
      </c>
      <c r="F624" s="10">
        <v>80</v>
      </c>
      <c r="G624" s="11">
        <v>40.799999999999997</v>
      </c>
      <c r="H624" s="18">
        <v>1.4610000000000001</v>
      </c>
      <c r="I624" s="10">
        <v>45</v>
      </c>
      <c r="J624" s="10">
        <v>0</v>
      </c>
      <c r="K624" s="9" t="str">
        <f t="shared" si="81"/>
        <v>Obese</v>
      </c>
      <c r="L624" s="12" t="str">
        <f t="shared" si="82"/>
        <v>no diabetes</v>
      </c>
      <c r="M624" s="12" t="str">
        <f t="shared" si="83"/>
        <v>Adult</v>
      </c>
      <c r="N624" s="12" t="str">
        <f t="shared" si="84"/>
        <v>Medium</v>
      </c>
      <c r="O624" s="12" t="str">
        <f t="shared" si="85"/>
        <v>Prediabetes</v>
      </c>
      <c r="P624" s="12" t="str">
        <f t="shared" si="86"/>
        <v>High Risk</v>
      </c>
      <c r="Q624" s="12" t="str">
        <f t="shared" si="87"/>
        <v>Normal</v>
      </c>
      <c r="R624" s="12" t="str">
        <f t="shared" si="88"/>
        <v>Hypertension</v>
      </c>
      <c r="S624" s="34" t="str">
        <f t="shared" si="89"/>
        <v>High DPF</v>
      </c>
    </row>
    <row r="625" spans="1:19" x14ac:dyDescent="0.35">
      <c r="A625" s="13">
        <v>624</v>
      </c>
      <c r="B625" s="14">
        <v>4</v>
      </c>
      <c r="C625" s="14">
        <v>94</v>
      </c>
      <c r="D625" s="14">
        <v>70</v>
      </c>
      <c r="E625" s="14">
        <v>27</v>
      </c>
      <c r="F625" s="14">
        <v>115</v>
      </c>
      <c r="G625" s="15">
        <v>43.5</v>
      </c>
      <c r="H625" s="19">
        <v>0.34699999999999998</v>
      </c>
      <c r="I625" s="14">
        <v>21</v>
      </c>
      <c r="J625" s="14">
        <v>0</v>
      </c>
      <c r="K625" s="13" t="str">
        <f t="shared" si="81"/>
        <v>Obese</v>
      </c>
      <c r="L625" s="16" t="str">
        <f t="shared" si="82"/>
        <v>no diabetes</v>
      </c>
      <c r="M625" s="16" t="str">
        <f t="shared" si="83"/>
        <v>Adult</v>
      </c>
      <c r="N625" s="16" t="str">
        <f t="shared" si="84"/>
        <v>Medium</v>
      </c>
      <c r="O625" s="16" t="str">
        <f t="shared" si="85"/>
        <v>Normal</v>
      </c>
      <c r="P625" s="16" t="str">
        <f t="shared" si="86"/>
        <v>High Risk</v>
      </c>
      <c r="Q625" s="16" t="str">
        <f t="shared" si="87"/>
        <v>Normal</v>
      </c>
      <c r="R625" s="16" t="str">
        <f t="shared" si="88"/>
        <v>Normal</v>
      </c>
      <c r="S625" s="35" t="str">
        <f t="shared" si="89"/>
        <v>Medium DPF</v>
      </c>
    </row>
    <row r="626" spans="1:19" x14ac:dyDescent="0.35">
      <c r="A626" s="9">
        <v>625</v>
      </c>
      <c r="B626" s="10">
        <v>2</v>
      </c>
      <c r="C626" s="10">
        <v>108</v>
      </c>
      <c r="D626" s="10">
        <v>64</v>
      </c>
      <c r="E626" s="10">
        <v>21</v>
      </c>
      <c r="F626" s="10">
        <v>80</v>
      </c>
      <c r="G626" s="11">
        <v>30.8</v>
      </c>
      <c r="H626" s="18">
        <v>0.158</v>
      </c>
      <c r="I626" s="10">
        <v>21</v>
      </c>
      <c r="J626" s="10">
        <v>0</v>
      </c>
      <c r="K626" s="9" t="str">
        <f t="shared" si="81"/>
        <v>Obese</v>
      </c>
      <c r="L626" s="12" t="str">
        <f t="shared" si="82"/>
        <v>no diabetes</v>
      </c>
      <c r="M626" s="12" t="str">
        <f t="shared" si="83"/>
        <v>Adult</v>
      </c>
      <c r="N626" s="12" t="str">
        <f t="shared" si="84"/>
        <v>Medium</v>
      </c>
      <c r="O626" s="12" t="str">
        <f t="shared" si="85"/>
        <v>Normal</v>
      </c>
      <c r="P626" s="12" t="str">
        <f t="shared" si="86"/>
        <v>Low Risk</v>
      </c>
      <c r="Q626" s="12" t="str">
        <f t="shared" si="87"/>
        <v>Normal</v>
      </c>
      <c r="R626" s="12" t="str">
        <f t="shared" si="88"/>
        <v>Normal</v>
      </c>
      <c r="S626" s="34" t="str">
        <f t="shared" si="89"/>
        <v>Low DPF</v>
      </c>
    </row>
    <row r="627" spans="1:19" x14ac:dyDescent="0.35">
      <c r="A627" s="13">
        <v>626</v>
      </c>
      <c r="B627" s="14">
        <v>4</v>
      </c>
      <c r="C627" s="14">
        <v>90</v>
      </c>
      <c r="D627" s="14">
        <v>88</v>
      </c>
      <c r="E627" s="14">
        <v>47</v>
      </c>
      <c r="F627" s="14">
        <v>54</v>
      </c>
      <c r="G627" s="15">
        <v>37.700000000000003</v>
      </c>
      <c r="H627" s="19">
        <v>0.36199999999999999</v>
      </c>
      <c r="I627" s="14">
        <v>29</v>
      </c>
      <c r="J627" s="14">
        <v>0</v>
      </c>
      <c r="K627" s="13" t="str">
        <f t="shared" si="81"/>
        <v>Obese</v>
      </c>
      <c r="L627" s="16" t="str">
        <f t="shared" si="82"/>
        <v>no diabetes</v>
      </c>
      <c r="M627" s="16" t="str">
        <f t="shared" si="83"/>
        <v>Adult</v>
      </c>
      <c r="N627" s="16" t="str">
        <f t="shared" si="84"/>
        <v>High</v>
      </c>
      <c r="O627" s="16" t="str">
        <f t="shared" si="85"/>
        <v>Normal</v>
      </c>
      <c r="P627" s="16" t="str">
        <f t="shared" si="86"/>
        <v>High Risk</v>
      </c>
      <c r="Q627" s="16" t="str">
        <f t="shared" si="87"/>
        <v>Low</v>
      </c>
      <c r="R627" s="16" t="str">
        <f t="shared" si="88"/>
        <v>Prehypertension</v>
      </c>
      <c r="S627" s="35" t="str">
        <f t="shared" si="89"/>
        <v>Medium DPF</v>
      </c>
    </row>
    <row r="628" spans="1:19" x14ac:dyDescent="0.35">
      <c r="A628" s="9">
        <v>627</v>
      </c>
      <c r="B628" s="10">
        <v>4</v>
      </c>
      <c r="C628" s="10">
        <v>125</v>
      </c>
      <c r="D628" s="10">
        <v>68</v>
      </c>
      <c r="E628" s="10">
        <v>21</v>
      </c>
      <c r="F628" s="10">
        <v>80</v>
      </c>
      <c r="G628" s="11">
        <v>24.7</v>
      </c>
      <c r="H628" s="18">
        <v>0.20599999999999999</v>
      </c>
      <c r="I628" s="10">
        <v>21</v>
      </c>
      <c r="J628" s="10">
        <v>0</v>
      </c>
      <c r="K628" s="9" t="str">
        <f t="shared" si="81"/>
        <v>Normal weight</v>
      </c>
      <c r="L628" s="12" t="str">
        <f t="shared" si="82"/>
        <v>no diabetes</v>
      </c>
      <c r="M628" s="12" t="str">
        <f t="shared" si="83"/>
        <v>Adult</v>
      </c>
      <c r="N628" s="12" t="str">
        <f t="shared" si="84"/>
        <v>Medium</v>
      </c>
      <c r="O628" s="12" t="str">
        <f t="shared" si="85"/>
        <v>Normal</v>
      </c>
      <c r="P628" s="12" t="str">
        <f t="shared" si="86"/>
        <v>High Risk</v>
      </c>
      <c r="Q628" s="12" t="str">
        <f t="shared" si="87"/>
        <v>Normal</v>
      </c>
      <c r="R628" s="12" t="str">
        <f t="shared" si="88"/>
        <v>Normal</v>
      </c>
      <c r="S628" s="34" t="str">
        <f t="shared" si="89"/>
        <v>Low DPF</v>
      </c>
    </row>
    <row r="629" spans="1:19" x14ac:dyDescent="0.35">
      <c r="A629" s="13">
        <v>628</v>
      </c>
      <c r="B629" s="14">
        <v>4</v>
      </c>
      <c r="C629" s="14">
        <v>132</v>
      </c>
      <c r="D629" s="14">
        <v>78</v>
      </c>
      <c r="E629" s="14">
        <v>21</v>
      </c>
      <c r="F629" s="14">
        <v>80</v>
      </c>
      <c r="G629" s="15">
        <v>32.4</v>
      </c>
      <c r="H629" s="19">
        <v>0.39300000000000002</v>
      </c>
      <c r="I629" s="14">
        <v>21</v>
      </c>
      <c r="J629" s="14">
        <v>0</v>
      </c>
      <c r="K629" s="13" t="str">
        <f t="shared" si="81"/>
        <v>Obese</v>
      </c>
      <c r="L629" s="16" t="str">
        <f t="shared" si="82"/>
        <v>no diabetes</v>
      </c>
      <c r="M629" s="16" t="str">
        <f t="shared" si="83"/>
        <v>Adult</v>
      </c>
      <c r="N629" s="16" t="str">
        <f t="shared" si="84"/>
        <v>Medium</v>
      </c>
      <c r="O629" s="16" t="str">
        <f t="shared" si="85"/>
        <v>Normal</v>
      </c>
      <c r="P629" s="16" t="str">
        <f t="shared" si="86"/>
        <v>High Risk</v>
      </c>
      <c r="Q629" s="16" t="str">
        <f t="shared" si="87"/>
        <v>Normal</v>
      </c>
      <c r="R629" s="16" t="str">
        <f t="shared" si="88"/>
        <v>Normal</v>
      </c>
      <c r="S629" s="35" t="str">
        <f t="shared" si="89"/>
        <v>Medium DPF</v>
      </c>
    </row>
    <row r="630" spans="1:19" x14ac:dyDescent="0.35">
      <c r="A630" s="9">
        <v>629</v>
      </c>
      <c r="B630" s="10">
        <v>5</v>
      </c>
      <c r="C630" s="10">
        <v>128</v>
      </c>
      <c r="D630" s="10">
        <v>80</v>
      </c>
      <c r="E630" s="10">
        <v>21</v>
      </c>
      <c r="F630" s="10">
        <v>80</v>
      </c>
      <c r="G630" s="11">
        <v>34.6</v>
      </c>
      <c r="H630" s="18">
        <v>0.14399999999999999</v>
      </c>
      <c r="I630" s="10">
        <v>45</v>
      </c>
      <c r="J630" s="10">
        <v>0</v>
      </c>
      <c r="K630" s="9" t="str">
        <f t="shared" si="81"/>
        <v>Obese</v>
      </c>
      <c r="L630" s="12" t="str">
        <f t="shared" si="82"/>
        <v>no diabetes</v>
      </c>
      <c r="M630" s="12" t="str">
        <f t="shared" si="83"/>
        <v>Adult</v>
      </c>
      <c r="N630" s="12" t="str">
        <f t="shared" si="84"/>
        <v>Medium</v>
      </c>
      <c r="O630" s="12" t="str">
        <f t="shared" si="85"/>
        <v>Normal</v>
      </c>
      <c r="P630" s="12" t="str">
        <f t="shared" si="86"/>
        <v>High Risk</v>
      </c>
      <c r="Q630" s="12" t="str">
        <f t="shared" si="87"/>
        <v>Normal</v>
      </c>
      <c r="R630" s="12" t="str">
        <f t="shared" si="88"/>
        <v>Normal</v>
      </c>
      <c r="S630" s="34" t="str">
        <f t="shared" si="89"/>
        <v>Low DPF</v>
      </c>
    </row>
    <row r="631" spans="1:19" x14ac:dyDescent="0.35">
      <c r="A631" s="13">
        <v>630</v>
      </c>
      <c r="B631" s="14">
        <v>4</v>
      </c>
      <c r="C631" s="14">
        <v>94</v>
      </c>
      <c r="D631" s="14">
        <v>65</v>
      </c>
      <c r="E631" s="14">
        <v>22</v>
      </c>
      <c r="F631" s="14">
        <v>80</v>
      </c>
      <c r="G631" s="15">
        <v>24.7</v>
      </c>
      <c r="H631" s="19">
        <v>0.14799999999999999</v>
      </c>
      <c r="I631" s="14">
        <v>21</v>
      </c>
      <c r="J631" s="14">
        <v>0</v>
      </c>
      <c r="K631" s="13" t="str">
        <f t="shared" si="81"/>
        <v>Normal weight</v>
      </c>
      <c r="L631" s="16" t="str">
        <f t="shared" si="82"/>
        <v>no diabetes</v>
      </c>
      <c r="M631" s="16" t="str">
        <f t="shared" si="83"/>
        <v>Adult</v>
      </c>
      <c r="N631" s="16" t="str">
        <f t="shared" si="84"/>
        <v>Medium</v>
      </c>
      <c r="O631" s="16" t="str">
        <f t="shared" si="85"/>
        <v>Normal</v>
      </c>
      <c r="P631" s="16" t="str">
        <f t="shared" si="86"/>
        <v>High Risk</v>
      </c>
      <c r="Q631" s="16" t="str">
        <f t="shared" si="87"/>
        <v>Normal</v>
      </c>
      <c r="R631" s="16" t="str">
        <f t="shared" si="88"/>
        <v>Normal</v>
      </c>
      <c r="S631" s="35" t="str">
        <f t="shared" si="89"/>
        <v>Low DPF</v>
      </c>
    </row>
    <row r="632" spans="1:19" x14ac:dyDescent="0.35">
      <c r="A632" s="9">
        <v>631</v>
      </c>
      <c r="B632" s="10">
        <v>7</v>
      </c>
      <c r="C632" s="10">
        <v>114</v>
      </c>
      <c r="D632" s="10">
        <v>64</v>
      </c>
      <c r="E632" s="10">
        <v>21</v>
      </c>
      <c r="F632" s="10">
        <v>80</v>
      </c>
      <c r="G632" s="11">
        <v>27.4</v>
      </c>
      <c r="H632" s="18">
        <v>0.73199999999999998</v>
      </c>
      <c r="I632" s="10">
        <v>34</v>
      </c>
      <c r="J632" s="10">
        <v>1</v>
      </c>
      <c r="K632" s="9" t="str">
        <f t="shared" si="81"/>
        <v>Overweight</v>
      </c>
      <c r="L632" s="12" t="str">
        <f t="shared" si="82"/>
        <v>Diabetes present</v>
      </c>
      <c r="M632" s="12" t="str">
        <f t="shared" si="83"/>
        <v>Adult</v>
      </c>
      <c r="N632" s="12" t="str">
        <f t="shared" si="84"/>
        <v>Medium</v>
      </c>
      <c r="O632" s="12" t="str">
        <f t="shared" si="85"/>
        <v>Normal</v>
      </c>
      <c r="P632" s="12" t="str">
        <f t="shared" si="86"/>
        <v>High Risk</v>
      </c>
      <c r="Q632" s="12" t="str">
        <f t="shared" si="87"/>
        <v>Normal</v>
      </c>
      <c r="R632" s="12" t="str">
        <f t="shared" si="88"/>
        <v>Normal</v>
      </c>
      <c r="S632" s="34" t="str">
        <f t="shared" si="89"/>
        <v>High DPF</v>
      </c>
    </row>
    <row r="633" spans="1:19" x14ac:dyDescent="0.35">
      <c r="A633" s="13">
        <v>632</v>
      </c>
      <c r="B633" s="14">
        <v>4</v>
      </c>
      <c r="C633" s="14">
        <v>102</v>
      </c>
      <c r="D633" s="14">
        <v>78</v>
      </c>
      <c r="E633" s="14">
        <v>40</v>
      </c>
      <c r="F633" s="14">
        <v>90</v>
      </c>
      <c r="G633" s="15">
        <v>34.5</v>
      </c>
      <c r="H633" s="19">
        <v>0.23799999999999999</v>
      </c>
      <c r="I633" s="14">
        <v>24</v>
      </c>
      <c r="J633" s="14">
        <v>0</v>
      </c>
      <c r="K633" s="13" t="str">
        <f t="shared" si="81"/>
        <v>Obese</v>
      </c>
      <c r="L633" s="16" t="str">
        <f t="shared" si="82"/>
        <v>no diabetes</v>
      </c>
      <c r="M633" s="16" t="str">
        <f t="shared" si="83"/>
        <v>Adult</v>
      </c>
      <c r="N633" s="16" t="str">
        <f t="shared" si="84"/>
        <v>High</v>
      </c>
      <c r="O633" s="16" t="str">
        <f t="shared" si="85"/>
        <v>Normal</v>
      </c>
      <c r="P633" s="16" t="str">
        <f t="shared" si="86"/>
        <v>High Risk</v>
      </c>
      <c r="Q633" s="16" t="str">
        <f t="shared" si="87"/>
        <v>Normal</v>
      </c>
      <c r="R633" s="16" t="str">
        <f t="shared" si="88"/>
        <v>Normal</v>
      </c>
      <c r="S633" s="35" t="str">
        <f t="shared" si="89"/>
        <v>Low DPF</v>
      </c>
    </row>
    <row r="634" spans="1:19" x14ac:dyDescent="0.35">
      <c r="A634" s="9">
        <v>633</v>
      </c>
      <c r="B634" s="10">
        <v>2</v>
      </c>
      <c r="C634" s="10">
        <v>111</v>
      </c>
      <c r="D634" s="10">
        <v>60</v>
      </c>
      <c r="E634" s="10">
        <v>21</v>
      </c>
      <c r="F634" s="10">
        <v>80</v>
      </c>
      <c r="G634" s="11">
        <v>26.2</v>
      </c>
      <c r="H634" s="18">
        <v>0.34300000000000003</v>
      </c>
      <c r="I634" s="10">
        <v>23</v>
      </c>
      <c r="J634" s="10">
        <v>0</v>
      </c>
      <c r="K634" s="9" t="str">
        <f t="shared" si="81"/>
        <v>Overweight</v>
      </c>
      <c r="L634" s="12" t="str">
        <f t="shared" si="82"/>
        <v>no diabetes</v>
      </c>
      <c r="M634" s="12" t="str">
        <f t="shared" si="83"/>
        <v>Adult</v>
      </c>
      <c r="N634" s="12" t="str">
        <f t="shared" si="84"/>
        <v>Medium</v>
      </c>
      <c r="O634" s="12" t="str">
        <f t="shared" si="85"/>
        <v>Normal</v>
      </c>
      <c r="P634" s="12" t="str">
        <f t="shared" si="86"/>
        <v>Low Risk</v>
      </c>
      <c r="Q634" s="12" t="str">
        <f t="shared" si="87"/>
        <v>Normal</v>
      </c>
      <c r="R634" s="12" t="str">
        <f t="shared" si="88"/>
        <v>Normal</v>
      </c>
      <c r="S634" s="34" t="str">
        <f t="shared" si="89"/>
        <v>Medium DPF</v>
      </c>
    </row>
    <row r="635" spans="1:19" x14ac:dyDescent="0.35">
      <c r="A635" s="13">
        <v>634</v>
      </c>
      <c r="B635" s="14">
        <v>1</v>
      </c>
      <c r="C635" s="14">
        <v>128</v>
      </c>
      <c r="D635" s="14">
        <v>82</v>
      </c>
      <c r="E635" s="14">
        <v>17</v>
      </c>
      <c r="F635" s="14">
        <v>183</v>
      </c>
      <c r="G635" s="15">
        <v>27.5</v>
      </c>
      <c r="H635" s="19">
        <v>0.115</v>
      </c>
      <c r="I635" s="14">
        <v>22</v>
      </c>
      <c r="J635" s="14">
        <v>0</v>
      </c>
      <c r="K635" s="13" t="str">
        <f t="shared" si="81"/>
        <v>Overweight</v>
      </c>
      <c r="L635" s="16" t="str">
        <f t="shared" si="82"/>
        <v>no diabetes</v>
      </c>
      <c r="M635" s="16" t="str">
        <f t="shared" si="83"/>
        <v>Adult</v>
      </c>
      <c r="N635" s="16" t="str">
        <f t="shared" si="84"/>
        <v>Low</v>
      </c>
      <c r="O635" s="16" t="str">
        <f t="shared" si="85"/>
        <v>Normal</v>
      </c>
      <c r="P635" s="16" t="str">
        <f t="shared" si="86"/>
        <v>Low Risk</v>
      </c>
      <c r="Q635" s="16" t="str">
        <f t="shared" si="87"/>
        <v>High</v>
      </c>
      <c r="R635" s="16" t="str">
        <f t="shared" si="88"/>
        <v>Prehypertension</v>
      </c>
      <c r="S635" s="35" t="str">
        <f t="shared" si="89"/>
        <v>Low DPF</v>
      </c>
    </row>
    <row r="636" spans="1:19" x14ac:dyDescent="0.35">
      <c r="A636" s="9">
        <v>635</v>
      </c>
      <c r="B636" s="10">
        <v>14</v>
      </c>
      <c r="C636" s="10">
        <v>92</v>
      </c>
      <c r="D636" s="10">
        <v>62</v>
      </c>
      <c r="E636" s="10">
        <v>21</v>
      </c>
      <c r="F636" s="10">
        <v>80</v>
      </c>
      <c r="G636" s="11">
        <v>25.9</v>
      </c>
      <c r="H636" s="18">
        <v>0.16700000000000001</v>
      </c>
      <c r="I636" s="10">
        <v>31</v>
      </c>
      <c r="J636" s="10">
        <v>0</v>
      </c>
      <c r="K636" s="9" t="str">
        <f t="shared" si="81"/>
        <v>Overweight</v>
      </c>
      <c r="L636" s="12" t="str">
        <f t="shared" si="82"/>
        <v>no diabetes</v>
      </c>
      <c r="M636" s="12" t="str">
        <f t="shared" si="83"/>
        <v>Adult</v>
      </c>
      <c r="N636" s="12" t="str">
        <f t="shared" si="84"/>
        <v>Medium</v>
      </c>
      <c r="O636" s="12" t="str">
        <f t="shared" si="85"/>
        <v>Normal</v>
      </c>
      <c r="P636" s="12" t="str">
        <f t="shared" si="86"/>
        <v>High Risk</v>
      </c>
      <c r="Q636" s="12" t="str">
        <f t="shared" si="87"/>
        <v>Normal</v>
      </c>
      <c r="R636" s="12" t="str">
        <f t="shared" si="88"/>
        <v>Normal</v>
      </c>
      <c r="S636" s="34" t="str">
        <f t="shared" si="89"/>
        <v>Low DPF</v>
      </c>
    </row>
    <row r="637" spans="1:19" x14ac:dyDescent="0.35">
      <c r="A637" s="13">
        <v>636</v>
      </c>
      <c r="B637" s="14">
        <v>13</v>
      </c>
      <c r="C637" s="14">
        <v>104</v>
      </c>
      <c r="D637" s="14">
        <v>72</v>
      </c>
      <c r="E637" s="14">
        <v>21</v>
      </c>
      <c r="F637" s="14">
        <v>80</v>
      </c>
      <c r="G637" s="15">
        <v>31.2</v>
      </c>
      <c r="H637" s="19">
        <v>0.46500000000000002</v>
      </c>
      <c r="I637" s="14">
        <v>38</v>
      </c>
      <c r="J637" s="14">
        <v>1</v>
      </c>
      <c r="K637" s="13" t="str">
        <f t="shared" si="81"/>
        <v>Obese</v>
      </c>
      <c r="L637" s="16" t="str">
        <f t="shared" si="82"/>
        <v>Diabetes present</v>
      </c>
      <c r="M637" s="16" t="str">
        <f t="shared" si="83"/>
        <v>Adult</v>
      </c>
      <c r="N637" s="16" t="str">
        <f t="shared" si="84"/>
        <v>Medium</v>
      </c>
      <c r="O637" s="16" t="str">
        <f t="shared" si="85"/>
        <v>Normal</v>
      </c>
      <c r="P637" s="16" t="str">
        <f t="shared" si="86"/>
        <v>High Risk</v>
      </c>
      <c r="Q637" s="16" t="str">
        <f t="shared" si="87"/>
        <v>Normal</v>
      </c>
      <c r="R637" s="16" t="str">
        <f t="shared" si="88"/>
        <v>Normal</v>
      </c>
      <c r="S637" s="35" t="str">
        <f t="shared" si="89"/>
        <v>Medium DPF</v>
      </c>
    </row>
    <row r="638" spans="1:19" x14ac:dyDescent="0.35">
      <c r="A638" s="9">
        <v>637</v>
      </c>
      <c r="B638" s="10">
        <v>5</v>
      </c>
      <c r="C638" s="10">
        <v>104</v>
      </c>
      <c r="D638" s="10">
        <v>74</v>
      </c>
      <c r="E638" s="10">
        <v>21</v>
      </c>
      <c r="F638" s="10">
        <v>80</v>
      </c>
      <c r="G638" s="11">
        <v>28.8</v>
      </c>
      <c r="H638" s="18">
        <v>0.153</v>
      </c>
      <c r="I638" s="10">
        <v>48</v>
      </c>
      <c r="J638" s="10">
        <v>0</v>
      </c>
      <c r="K638" s="9" t="str">
        <f t="shared" si="81"/>
        <v>Overweight</v>
      </c>
      <c r="L638" s="12" t="str">
        <f t="shared" si="82"/>
        <v>no diabetes</v>
      </c>
      <c r="M638" s="12" t="str">
        <f t="shared" si="83"/>
        <v>Adult</v>
      </c>
      <c r="N638" s="12" t="str">
        <f t="shared" si="84"/>
        <v>Medium</v>
      </c>
      <c r="O638" s="12" t="str">
        <f t="shared" si="85"/>
        <v>Normal</v>
      </c>
      <c r="P638" s="12" t="str">
        <f t="shared" si="86"/>
        <v>High Risk</v>
      </c>
      <c r="Q638" s="12" t="str">
        <f t="shared" si="87"/>
        <v>Normal</v>
      </c>
      <c r="R638" s="12" t="str">
        <f t="shared" si="88"/>
        <v>Normal</v>
      </c>
      <c r="S638" s="34" t="str">
        <f t="shared" si="89"/>
        <v>Low DPF</v>
      </c>
    </row>
    <row r="639" spans="1:19" x14ac:dyDescent="0.35">
      <c r="A639" s="13">
        <v>638</v>
      </c>
      <c r="B639" s="14">
        <v>2</v>
      </c>
      <c r="C639" s="14">
        <v>94</v>
      </c>
      <c r="D639" s="14">
        <v>76</v>
      </c>
      <c r="E639" s="14">
        <v>18</v>
      </c>
      <c r="F639" s="14">
        <v>66</v>
      </c>
      <c r="G639" s="15">
        <v>31.6</v>
      </c>
      <c r="H639" s="19">
        <v>0.64900000000000002</v>
      </c>
      <c r="I639" s="14">
        <v>23</v>
      </c>
      <c r="J639" s="14">
        <v>0</v>
      </c>
      <c r="K639" s="13" t="str">
        <f t="shared" si="81"/>
        <v>Obese</v>
      </c>
      <c r="L639" s="16" t="str">
        <f t="shared" si="82"/>
        <v>no diabetes</v>
      </c>
      <c r="M639" s="16" t="str">
        <f t="shared" si="83"/>
        <v>Adult</v>
      </c>
      <c r="N639" s="16" t="str">
        <f t="shared" si="84"/>
        <v>Low</v>
      </c>
      <c r="O639" s="16" t="str">
        <f t="shared" si="85"/>
        <v>Normal</v>
      </c>
      <c r="P639" s="16" t="str">
        <f t="shared" si="86"/>
        <v>Low Risk</v>
      </c>
      <c r="Q639" s="16" t="str">
        <f t="shared" si="87"/>
        <v>Low</v>
      </c>
      <c r="R639" s="16" t="str">
        <f t="shared" si="88"/>
        <v>Normal</v>
      </c>
      <c r="S639" s="35" t="str">
        <f t="shared" si="89"/>
        <v>High DPF</v>
      </c>
    </row>
    <row r="640" spans="1:19" x14ac:dyDescent="0.35">
      <c r="A640" s="9">
        <v>639</v>
      </c>
      <c r="B640" s="10">
        <v>7</v>
      </c>
      <c r="C640" s="10">
        <v>97</v>
      </c>
      <c r="D640" s="10">
        <v>76</v>
      </c>
      <c r="E640" s="10">
        <v>32</v>
      </c>
      <c r="F640" s="10">
        <v>91</v>
      </c>
      <c r="G640" s="11">
        <v>40.9</v>
      </c>
      <c r="H640" s="18">
        <v>0.871</v>
      </c>
      <c r="I640" s="10">
        <v>32</v>
      </c>
      <c r="J640" s="10">
        <v>1</v>
      </c>
      <c r="K640" s="9" t="str">
        <f t="shared" si="81"/>
        <v>Obese</v>
      </c>
      <c r="L640" s="12" t="str">
        <f t="shared" si="82"/>
        <v>Diabetes present</v>
      </c>
      <c r="M640" s="12" t="str">
        <f t="shared" si="83"/>
        <v>Adult</v>
      </c>
      <c r="N640" s="12" t="str">
        <f t="shared" si="84"/>
        <v>Medium</v>
      </c>
      <c r="O640" s="12" t="str">
        <f t="shared" si="85"/>
        <v>Normal</v>
      </c>
      <c r="P640" s="12" t="str">
        <f t="shared" si="86"/>
        <v>High Risk</v>
      </c>
      <c r="Q640" s="12" t="str">
        <f t="shared" si="87"/>
        <v>Normal</v>
      </c>
      <c r="R640" s="12" t="str">
        <f t="shared" si="88"/>
        <v>Normal</v>
      </c>
      <c r="S640" s="34" t="str">
        <f t="shared" si="89"/>
        <v>High DPF</v>
      </c>
    </row>
    <row r="641" spans="1:19" x14ac:dyDescent="0.35">
      <c r="A641" s="13">
        <v>640</v>
      </c>
      <c r="B641" s="14">
        <v>1</v>
      </c>
      <c r="C641" s="14">
        <v>100</v>
      </c>
      <c r="D641" s="14">
        <v>74</v>
      </c>
      <c r="E641" s="14">
        <v>12</v>
      </c>
      <c r="F641" s="14">
        <v>46</v>
      </c>
      <c r="G641" s="15">
        <v>19.5</v>
      </c>
      <c r="H641" s="19">
        <v>0.14899999999999999</v>
      </c>
      <c r="I641" s="14">
        <v>28</v>
      </c>
      <c r="J641" s="14">
        <v>0</v>
      </c>
      <c r="K641" s="13" t="str">
        <f t="shared" si="81"/>
        <v>Normal weight</v>
      </c>
      <c r="L641" s="16" t="str">
        <f t="shared" si="82"/>
        <v>no diabetes</v>
      </c>
      <c r="M641" s="16" t="str">
        <f t="shared" si="83"/>
        <v>Adult</v>
      </c>
      <c r="N641" s="16" t="str">
        <f t="shared" si="84"/>
        <v>Low</v>
      </c>
      <c r="O641" s="16" t="str">
        <f t="shared" si="85"/>
        <v>Normal</v>
      </c>
      <c r="P641" s="16" t="str">
        <f t="shared" si="86"/>
        <v>Low Risk</v>
      </c>
      <c r="Q641" s="16" t="str">
        <f t="shared" si="87"/>
        <v>Low</v>
      </c>
      <c r="R641" s="16" t="str">
        <f t="shared" si="88"/>
        <v>Normal</v>
      </c>
      <c r="S641" s="35" t="str">
        <f t="shared" si="89"/>
        <v>Low DPF</v>
      </c>
    </row>
    <row r="642" spans="1:19" x14ac:dyDescent="0.35">
      <c r="A642" s="9">
        <v>641</v>
      </c>
      <c r="B642" s="10">
        <v>4</v>
      </c>
      <c r="C642" s="10">
        <v>102</v>
      </c>
      <c r="D642" s="10">
        <v>86</v>
      </c>
      <c r="E642" s="10">
        <v>17</v>
      </c>
      <c r="F642" s="10">
        <v>105</v>
      </c>
      <c r="G642" s="11">
        <v>29.3</v>
      </c>
      <c r="H642" s="18">
        <v>0.69499999999999995</v>
      </c>
      <c r="I642" s="10">
        <v>27</v>
      </c>
      <c r="J642" s="10">
        <v>0</v>
      </c>
      <c r="K642" s="9" t="str">
        <f t="shared" si="81"/>
        <v>Overweight</v>
      </c>
      <c r="L642" s="12" t="str">
        <f t="shared" si="82"/>
        <v>no diabetes</v>
      </c>
      <c r="M642" s="12" t="str">
        <f t="shared" si="83"/>
        <v>Adult</v>
      </c>
      <c r="N642" s="12" t="str">
        <f t="shared" si="84"/>
        <v>Low</v>
      </c>
      <c r="O642" s="12" t="str">
        <f t="shared" si="85"/>
        <v>Normal</v>
      </c>
      <c r="P642" s="12" t="str">
        <f t="shared" si="86"/>
        <v>High Risk</v>
      </c>
      <c r="Q642" s="12" t="str">
        <f t="shared" si="87"/>
        <v>Normal</v>
      </c>
      <c r="R642" s="12" t="str">
        <f t="shared" si="88"/>
        <v>Prehypertension</v>
      </c>
      <c r="S642" s="34" t="str">
        <f t="shared" si="89"/>
        <v>High DPF</v>
      </c>
    </row>
    <row r="643" spans="1:19" x14ac:dyDescent="0.35">
      <c r="A643" s="13">
        <v>642</v>
      </c>
      <c r="B643" s="14">
        <v>4</v>
      </c>
      <c r="C643" s="14">
        <v>128</v>
      </c>
      <c r="D643" s="14">
        <v>70</v>
      </c>
      <c r="E643" s="14">
        <v>21</v>
      </c>
      <c r="F643" s="14">
        <v>80</v>
      </c>
      <c r="G643" s="15">
        <v>34.299999999999997</v>
      </c>
      <c r="H643" s="19">
        <v>0.30299999999999999</v>
      </c>
      <c r="I643" s="14">
        <v>24</v>
      </c>
      <c r="J643" s="14">
        <v>0</v>
      </c>
      <c r="K643" s="13" t="str">
        <f t="shared" ref="K643:K706" si="90">IF(G643&lt;18.5, "Underweight", IF(G643&lt;24.9, "Normal weight", IF(G643&lt;29.9, "Overweight", "Obese")))</f>
        <v>Obese</v>
      </c>
      <c r="L643" s="16" t="str">
        <f t="shared" ref="L643:L706" si="91">IF(J643=1,"Diabetes present","no diabetes")</f>
        <v>no diabetes</v>
      </c>
      <c r="M643" s="16" t="str">
        <f t="shared" ref="M643:M706" si="92">IF(I643&lt;13, "Child", IF(I643&lt;20, "Teen", IF(I643&lt;65, "Adult", "Senior")))</f>
        <v>Adult</v>
      </c>
      <c r="N643" s="16" t="str">
        <f t="shared" ref="N643:N706" si="93">IF(E643&lt;20, "Low", IF(E643&lt;40, "Medium", "High"))</f>
        <v>Medium</v>
      </c>
      <c r="O643" s="16" t="str">
        <f t="shared" ref="O643:O706" si="94">IF(C643&lt;140, "Normal", IF(C643&lt;200, "Prediabetes", "Diabetes"))</f>
        <v>Normal</v>
      </c>
      <c r="P643" s="16" t="str">
        <f t="shared" ref="P643:P706" si="95">IF(B643&gt;3, "High Risk", "Low Risk")</f>
        <v>High Risk</v>
      </c>
      <c r="Q643" s="16" t="str">
        <f t="shared" ref="Q643:Q706" si="96">IF(F643&lt;80, "Low", IF(F643&lt;=150, "Normal", "High"))</f>
        <v>Normal</v>
      </c>
      <c r="R643" s="16" t="str">
        <f t="shared" ref="R643:R706" si="97">IF(D643&lt;60, "Low", IF(D643&lt;=80, "Normal", IF(D643&lt;=90, "Prehypertension", "Hypertension")))</f>
        <v>Normal</v>
      </c>
      <c r="S643" s="35" t="str">
        <f t="shared" ref="S643:S706" si="98">IF(H643&lt;0.3, "Low DPF", IF(H643&lt;=0.6, "Medium DPF", "High DPF"))</f>
        <v>Medium DPF</v>
      </c>
    </row>
    <row r="644" spans="1:19" x14ac:dyDescent="0.35">
      <c r="A644" s="9">
        <v>643</v>
      </c>
      <c r="B644" s="10">
        <v>6</v>
      </c>
      <c r="C644" s="10">
        <v>147</v>
      </c>
      <c r="D644" s="10">
        <v>80</v>
      </c>
      <c r="E644" s="10">
        <v>21</v>
      </c>
      <c r="F644" s="10">
        <v>80</v>
      </c>
      <c r="G644" s="11">
        <v>29.5</v>
      </c>
      <c r="H644" s="18">
        <v>0.17799999999999999</v>
      </c>
      <c r="I644" s="10">
        <v>50</v>
      </c>
      <c r="J644" s="10">
        <v>1</v>
      </c>
      <c r="K644" s="9" t="str">
        <f t="shared" si="90"/>
        <v>Overweight</v>
      </c>
      <c r="L644" s="12" t="str">
        <f t="shared" si="91"/>
        <v>Diabetes present</v>
      </c>
      <c r="M644" s="12" t="str">
        <f t="shared" si="92"/>
        <v>Adult</v>
      </c>
      <c r="N644" s="12" t="str">
        <f t="shared" si="93"/>
        <v>Medium</v>
      </c>
      <c r="O644" s="12" t="str">
        <f t="shared" si="94"/>
        <v>Prediabetes</v>
      </c>
      <c r="P644" s="12" t="str">
        <f t="shared" si="95"/>
        <v>High Risk</v>
      </c>
      <c r="Q644" s="12" t="str">
        <f t="shared" si="96"/>
        <v>Normal</v>
      </c>
      <c r="R644" s="12" t="str">
        <f t="shared" si="97"/>
        <v>Normal</v>
      </c>
      <c r="S644" s="34" t="str">
        <f t="shared" si="98"/>
        <v>Low DPF</v>
      </c>
    </row>
    <row r="645" spans="1:19" x14ac:dyDescent="0.35">
      <c r="A645" s="13">
        <v>644</v>
      </c>
      <c r="B645" s="14">
        <v>4</v>
      </c>
      <c r="C645" s="14">
        <v>90</v>
      </c>
      <c r="D645" s="14">
        <v>69</v>
      </c>
      <c r="E645" s="14">
        <v>21</v>
      </c>
      <c r="F645" s="14">
        <v>80</v>
      </c>
      <c r="G645" s="15">
        <v>28</v>
      </c>
      <c r="H645" s="19">
        <v>0.61</v>
      </c>
      <c r="I645" s="14">
        <v>31</v>
      </c>
      <c r="J645" s="14">
        <v>0</v>
      </c>
      <c r="K645" s="13" t="str">
        <f t="shared" si="90"/>
        <v>Overweight</v>
      </c>
      <c r="L645" s="16" t="str">
        <f t="shared" si="91"/>
        <v>no diabetes</v>
      </c>
      <c r="M645" s="16" t="str">
        <f t="shared" si="92"/>
        <v>Adult</v>
      </c>
      <c r="N645" s="16" t="str">
        <f t="shared" si="93"/>
        <v>Medium</v>
      </c>
      <c r="O645" s="16" t="str">
        <f t="shared" si="94"/>
        <v>Normal</v>
      </c>
      <c r="P645" s="16" t="str">
        <f t="shared" si="95"/>
        <v>High Risk</v>
      </c>
      <c r="Q645" s="16" t="str">
        <f t="shared" si="96"/>
        <v>Normal</v>
      </c>
      <c r="R645" s="16" t="str">
        <f t="shared" si="97"/>
        <v>Normal</v>
      </c>
      <c r="S645" s="35" t="str">
        <f t="shared" si="98"/>
        <v>High DPF</v>
      </c>
    </row>
    <row r="646" spans="1:19" x14ac:dyDescent="0.35">
      <c r="A646" s="9">
        <v>645</v>
      </c>
      <c r="B646" s="10">
        <v>3</v>
      </c>
      <c r="C646" s="10">
        <v>103</v>
      </c>
      <c r="D646" s="10">
        <v>72</v>
      </c>
      <c r="E646" s="10">
        <v>30</v>
      </c>
      <c r="F646" s="10">
        <v>152</v>
      </c>
      <c r="G646" s="11">
        <v>27.6</v>
      </c>
      <c r="H646" s="18">
        <v>0.73</v>
      </c>
      <c r="I646" s="10">
        <v>27</v>
      </c>
      <c r="J646" s="10">
        <v>0</v>
      </c>
      <c r="K646" s="9" t="str">
        <f t="shared" si="90"/>
        <v>Overweight</v>
      </c>
      <c r="L646" s="12" t="str">
        <f t="shared" si="91"/>
        <v>no diabetes</v>
      </c>
      <c r="M646" s="12" t="str">
        <f t="shared" si="92"/>
        <v>Adult</v>
      </c>
      <c r="N646" s="12" t="str">
        <f t="shared" si="93"/>
        <v>Medium</v>
      </c>
      <c r="O646" s="12" t="str">
        <f t="shared" si="94"/>
        <v>Normal</v>
      </c>
      <c r="P646" s="12" t="str">
        <f t="shared" si="95"/>
        <v>Low Risk</v>
      </c>
      <c r="Q646" s="12" t="str">
        <f t="shared" si="96"/>
        <v>High</v>
      </c>
      <c r="R646" s="12" t="str">
        <f t="shared" si="97"/>
        <v>Normal</v>
      </c>
      <c r="S646" s="34" t="str">
        <f t="shared" si="98"/>
        <v>High DPF</v>
      </c>
    </row>
    <row r="647" spans="1:19" x14ac:dyDescent="0.35">
      <c r="A647" s="13">
        <v>646</v>
      </c>
      <c r="B647" s="14">
        <v>2</v>
      </c>
      <c r="C647" s="14">
        <v>157</v>
      </c>
      <c r="D647" s="14">
        <v>74</v>
      </c>
      <c r="E647" s="14">
        <v>35</v>
      </c>
      <c r="F647" s="14">
        <v>440</v>
      </c>
      <c r="G647" s="15">
        <v>39.4</v>
      </c>
      <c r="H647" s="19">
        <v>0.13400000000000001</v>
      </c>
      <c r="I647" s="14">
        <v>30</v>
      </c>
      <c r="J647" s="14">
        <v>0</v>
      </c>
      <c r="K647" s="13" t="str">
        <f t="shared" si="90"/>
        <v>Obese</v>
      </c>
      <c r="L647" s="16" t="str">
        <f t="shared" si="91"/>
        <v>no diabetes</v>
      </c>
      <c r="M647" s="16" t="str">
        <f t="shared" si="92"/>
        <v>Adult</v>
      </c>
      <c r="N647" s="16" t="str">
        <f t="shared" si="93"/>
        <v>Medium</v>
      </c>
      <c r="O647" s="16" t="str">
        <f t="shared" si="94"/>
        <v>Prediabetes</v>
      </c>
      <c r="P647" s="16" t="str">
        <f t="shared" si="95"/>
        <v>Low Risk</v>
      </c>
      <c r="Q647" s="16" t="str">
        <f t="shared" si="96"/>
        <v>High</v>
      </c>
      <c r="R647" s="16" t="str">
        <f t="shared" si="97"/>
        <v>Normal</v>
      </c>
      <c r="S647" s="35" t="str">
        <f t="shared" si="98"/>
        <v>Low DPF</v>
      </c>
    </row>
    <row r="648" spans="1:19" x14ac:dyDescent="0.35">
      <c r="A648" s="9">
        <v>647</v>
      </c>
      <c r="B648" s="10">
        <v>1</v>
      </c>
      <c r="C648" s="10">
        <v>167</v>
      </c>
      <c r="D648" s="10">
        <v>74</v>
      </c>
      <c r="E648" s="10">
        <v>17</v>
      </c>
      <c r="F648" s="10">
        <v>144</v>
      </c>
      <c r="G648" s="11">
        <v>23.4</v>
      </c>
      <c r="H648" s="18">
        <v>0.44700000000000001</v>
      </c>
      <c r="I648" s="10">
        <v>33</v>
      </c>
      <c r="J648" s="10">
        <v>1</v>
      </c>
      <c r="K648" s="9" t="str">
        <f t="shared" si="90"/>
        <v>Normal weight</v>
      </c>
      <c r="L648" s="12" t="str">
        <f t="shared" si="91"/>
        <v>Diabetes present</v>
      </c>
      <c r="M648" s="12" t="str">
        <f t="shared" si="92"/>
        <v>Adult</v>
      </c>
      <c r="N648" s="12" t="str">
        <f t="shared" si="93"/>
        <v>Low</v>
      </c>
      <c r="O648" s="12" t="str">
        <f t="shared" si="94"/>
        <v>Prediabetes</v>
      </c>
      <c r="P648" s="12" t="str">
        <f t="shared" si="95"/>
        <v>Low Risk</v>
      </c>
      <c r="Q648" s="12" t="str">
        <f t="shared" si="96"/>
        <v>Normal</v>
      </c>
      <c r="R648" s="12" t="str">
        <f t="shared" si="97"/>
        <v>Normal</v>
      </c>
      <c r="S648" s="34" t="str">
        <f t="shared" si="98"/>
        <v>Medium DPF</v>
      </c>
    </row>
    <row r="649" spans="1:19" x14ac:dyDescent="0.35">
      <c r="A649" s="13">
        <v>648</v>
      </c>
      <c r="B649" s="14">
        <v>4</v>
      </c>
      <c r="C649" s="14">
        <v>179</v>
      </c>
      <c r="D649" s="14">
        <v>50</v>
      </c>
      <c r="E649" s="14">
        <v>36</v>
      </c>
      <c r="F649" s="14">
        <v>159</v>
      </c>
      <c r="G649" s="15">
        <v>37.799999999999997</v>
      </c>
      <c r="H649" s="19">
        <v>0.45500000000000002</v>
      </c>
      <c r="I649" s="14">
        <v>22</v>
      </c>
      <c r="J649" s="14">
        <v>1</v>
      </c>
      <c r="K649" s="13" t="str">
        <f t="shared" si="90"/>
        <v>Obese</v>
      </c>
      <c r="L649" s="16" t="str">
        <f t="shared" si="91"/>
        <v>Diabetes present</v>
      </c>
      <c r="M649" s="16" t="str">
        <f t="shared" si="92"/>
        <v>Adult</v>
      </c>
      <c r="N649" s="16" t="str">
        <f t="shared" si="93"/>
        <v>Medium</v>
      </c>
      <c r="O649" s="16" t="str">
        <f t="shared" si="94"/>
        <v>Prediabetes</v>
      </c>
      <c r="P649" s="16" t="str">
        <f t="shared" si="95"/>
        <v>High Risk</v>
      </c>
      <c r="Q649" s="16" t="str">
        <f t="shared" si="96"/>
        <v>High</v>
      </c>
      <c r="R649" s="16" t="str">
        <f t="shared" si="97"/>
        <v>Low</v>
      </c>
      <c r="S649" s="35" t="str">
        <f t="shared" si="98"/>
        <v>Medium DPF</v>
      </c>
    </row>
    <row r="650" spans="1:19" x14ac:dyDescent="0.35">
      <c r="A650" s="9">
        <v>649</v>
      </c>
      <c r="B650" s="10">
        <v>11</v>
      </c>
      <c r="C650" s="10">
        <v>136</v>
      </c>
      <c r="D650" s="10">
        <v>84</v>
      </c>
      <c r="E650" s="10">
        <v>35</v>
      </c>
      <c r="F650" s="10">
        <v>130</v>
      </c>
      <c r="G650" s="11">
        <v>28.3</v>
      </c>
      <c r="H650" s="18">
        <v>0.26</v>
      </c>
      <c r="I650" s="10">
        <v>42</v>
      </c>
      <c r="J650" s="10">
        <v>1</v>
      </c>
      <c r="K650" s="9" t="str">
        <f t="shared" si="90"/>
        <v>Overweight</v>
      </c>
      <c r="L650" s="12" t="str">
        <f t="shared" si="91"/>
        <v>Diabetes present</v>
      </c>
      <c r="M650" s="12" t="str">
        <f t="shared" si="92"/>
        <v>Adult</v>
      </c>
      <c r="N650" s="12" t="str">
        <f t="shared" si="93"/>
        <v>Medium</v>
      </c>
      <c r="O650" s="12" t="str">
        <f t="shared" si="94"/>
        <v>Normal</v>
      </c>
      <c r="P650" s="12" t="str">
        <f t="shared" si="95"/>
        <v>High Risk</v>
      </c>
      <c r="Q650" s="12" t="str">
        <f t="shared" si="96"/>
        <v>Normal</v>
      </c>
      <c r="R650" s="12" t="str">
        <f t="shared" si="97"/>
        <v>Prehypertension</v>
      </c>
      <c r="S650" s="34" t="str">
        <f t="shared" si="98"/>
        <v>Low DPF</v>
      </c>
    </row>
    <row r="651" spans="1:19" x14ac:dyDescent="0.35">
      <c r="A651" s="13">
        <v>650</v>
      </c>
      <c r="B651" s="14">
        <v>4</v>
      </c>
      <c r="C651" s="14">
        <v>107</v>
      </c>
      <c r="D651" s="14">
        <v>60</v>
      </c>
      <c r="E651" s="14">
        <v>25</v>
      </c>
      <c r="F651" s="14">
        <v>80</v>
      </c>
      <c r="G651" s="15">
        <v>26.4</v>
      </c>
      <c r="H651" s="19">
        <v>0.13300000000000001</v>
      </c>
      <c r="I651" s="14">
        <v>23</v>
      </c>
      <c r="J651" s="14">
        <v>0</v>
      </c>
      <c r="K651" s="13" t="str">
        <f t="shared" si="90"/>
        <v>Overweight</v>
      </c>
      <c r="L651" s="16" t="str">
        <f t="shared" si="91"/>
        <v>no diabetes</v>
      </c>
      <c r="M651" s="16" t="str">
        <f t="shared" si="92"/>
        <v>Adult</v>
      </c>
      <c r="N651" s="16" t="str">
        <f t="shared" si="93"/>
        <v>Medium</v>
      </c>
      <c r="O651" s="16" t="str">
        <f t="shared" si="94"/>
        <v>Normal</v>
      </c>
      <c r="P651" s="16" t="str">
        <f t="shared" si="95"/>
        <v>High Risk</v>
      </c>
      <c r="Q651" s="16" t="str">
        <f t="shared" si="96"/>
        <v>Normal</v>
      </c>
      <c r="R651" s="16" t="str">
        <f t="shared" si="97"/>
        <v>Normal</v>
      </c>
      <c r="S651" s="35" t="str">
        <f t="shared" si="98"/>
        <v>Low DPF</v>
      </c>
    </row>
    <row r="652" spans="1:19" x14ac:dyDescent="0.35">
      <c r="A652" s="9">
        <v>651</v>
      </c>
      <c r="B652" s="10">
        <v>1</v>
      </c>
      <c r="C652" s="10">
        <v>91</v>
      </c>
      <c r="D652" s="10">
        <v>54</v>
      </c>
      <c r="E652" s="10">
        <v>25</v>
      </c>
      <c r="F652" s="10">
        <v>100</v>
      </c>
      <c r="G652" s="11">
        <v>25.2</v>
      </c>
      <c r="H652" s="18">
        <v>0.23400000000000001</v>
      </c>
      <c r="I652" s="10">
        <v>23</v>
      </c>
      <c r="J652" s="10">
        <v>0</v>
      </c>
      <c r="K652" s="9" t="str">
        <f t="shared" si="90"/>
        <v>Overweight</v>
      </c>
      <c r="L652" s="12" t="str">
        <f t="shared" si="91"/>
        <v>no diabetes</v>
      </c>
      <c r="M652" s="12" t="str">
        <f t="shared" si="92"/>
        <v>Adult</v>
      </c>
      <c r="N652" s="12" t="str">
        <f t="shared" si="93"/>
        <v>Medium</v>
      </c>
      <c r="O652" s="12" t="str">
        <f t="shared" si="94"/>
        <v>Normal</v>
      </c>
      <c r="P652" s="12" t="str">
        <f t="shared" si="95"/>
        <v>Low Risk</v>
      </c>
      <c r="Q652" s="12" t="str">
        <f t="shared" si="96"/>
        <v>Normal</v>
      </c>
      <c r="R652" s="12" t="str">
        <f t="shared" si="97"/>
        <v>Low</v>
      </c>
      <c r="S652" s="34" t="str">
        <f t="shared" si="98"/>
        <v>Low DPF</v>
      </c>
    </row>
    <row r="653" spans="1:19" x14ac:dyDescent="0.35">
      <c r="A653" s="13">
        <v>652</v>
      </c>
      <c r="B653" s="14">
        <v>1</v>
      </c>
      <c r="C653" s="14">
        <v>117</v>
      </c>
      <c r="D653" s="14">
        <v>60</v>
      </c>
      <c r="E653" s="14">
        <v>23</v>
      </c>
      <c r="F653" s="14">
        <v>106</v>
      </c>
      <c r="G653" s="15">
        <v>33.799999999999997</v>
      </c>
      <c r="H653" s="19">
        <v>0.46600000000000003</v>
      </c>
      <c r="I653" s="14">
        <v>27</v>
      </c>
      <c r="J653" s="14">
        <v>0</v>
      </c>
      <c r="K653" s="13" t="str">
        <f t="shared" si="90"/>
        <v>Obese</v>
      </c>
      <c r="L653" s="16" t="str">
        <f t="shared" si="91"/>
        <v>no diabetes</v>
      </c>
      <c r="M653" s="16" t="str">
        <f t="shared" si="92"/>
        <v>Adult</v>
      </c>
      <c r="N653" s="16" t="str">
        <f t="shared" si="93"/>
        <v>Medium</v>
      </c>
      <c r="O653" s="16" t="str">
        <f t="shared" si="94"/>
        <v>Normal</v>
      </c>
      <c r="P653" s="16" t="str">
        <f t="shared" si="95"/>
        <v>Low Risk</v>
      </c>
      <c r="Q653" s="16" t="str">
        <f t="shared" si="96"/>
        <v>Normal</v>
      </c>
      <c r="R653" s="16" t="str">
        <f t="shared" si="97"/>
        <v>Normal</v>
      </c>
      <c r="S653" s="35" t="str">
        <f t="shared" si="98"/>
        <v>Medium DPF</v>
      </c>
    </row>
    <row r="654" spans="1:19" x14ac:dyDescent="0.35">
      <c r="A654" s="9">
        <v>653</v>
      </c>
      <c r="B654" s="10">
        <v>5</v>
      </c>
      <c r="C654" s="10">
        <v>123</v>
      </c>
      <c r="D654" s="10">
        <v>74</v>
      </c>
      <c r="E654" s="10">
        <v>40</v>
      </c>
      <c r="F654" s="10">
        <v>77</v>
      </c>
      <c r="G654" s="11">
        <v>34.1</v>
      </c>
      <c r="H654" s="18">
        <v>0.26900000000000002</v>
      </c>
      <c r="I654" s="10">
        <v>28</v>
      </c>
      <c r="J654" s="10">
        <v>0</v>
      </c>
      <c r="K654" s="9" t="str">
        <f t="shared" si="90"/>
        <v>Obese</v>
      </c>
      <c r="L654" s="12" t="str">
        <f t="shared" si="91"/>
        <v>no diabetes</v>
      </c>
      <c r="M654" s="12" t="str">
        <f t="shared" si="92"/>
        <v>Adult</v>
      </c>
      <c r="N654" s="12" t="str">
        <f t="shared" si="93"/>
        <v>High</v>
      </c>
      <c r="O654" s="12" t="str">
        <f t="shared" si="94"/>
        <v>Normal</v>
      </c>
      <c r="P654" s="12" t="str">
        <f t="shared" si="95"/>
        <v>High Risk</v>
      </c>
      <c r="Q654" s="12" t="str">
        <f t="shared" si="96"/>
        <v>Low</v>
      </c>
      <c r="R654" s="12" t="str">
        <f t="shared" si="97"/>
        <v>Normal</v>
      </c>
      <c r="S654" s="34" t="str">
        <f t="shared" si="98"/>
        <v>Low DPF</v>
      </c>
    </row>
    <row r="655" spans="1:19" x14ac:dyDescent="0.35">
      <c r="A655" s="13">
        <v>654</v>
      </c>
      <c r="B655" s="14">
        <v>2</v>
      </c>
      <c r="C655" s="14">
        <v>120</v>
      </c>
      <c r="D655" s="14">
        <v>54</v>
      </c>
      <c r="E655" s="14">
        <v>21</v>
      </c>
      <c r="F655" s="14">
        <v>80</v>
      </c>
      <c r="G655" s="15">
        <v>26.8</v>
      </c>
      <c r="H655" s="19">
        <v>0.45500000000000002</v>
      </c>
      <c r="I655" s="14">
        <v>27</v>
      </c>
      <c r="J655" s="14">
        <v>0</v>
      </c>
      <c r="K655" s="13" t="str">
        <f t="shared" si="90"/>
        <v>Overweight</v>
      </c>
      <c r="L655" s="16" t="str">
        <f t="shared" si="91"/>
        <v>no diabetes</v>
      </c>
      <c r="M655" s="16" t="str">
        <f t="shared" si="92"/>
        <v>Adult</v>
      </c>
      <c r="N655" s="16" t="str">
        <f t="shared" si="93"/>
        <v>Medium</v>
      </c>
      <c r="O655" s="16" t="str">
        <f t="shared" si="94"/>
        <v>Normal</v>
      </c>
      <c r="P655" s="16" t="str">
        <f t="shared" si="95"/>
        <v>Low Risk</v>
      </c>
      <c r="Q655" s="16" t="str">
        <f t="shared" si="96"/>
        <v>Normal</v>
      </c>
      <c r="R655" s="16" t="str">
        <f t="shared" si="97"/>
        <v>Low</v>
      </c>
      <c r="S655" s="35" t="str">
        <f t="shared" si="98"/>
        <v>Medium DPF</v>
      </c>
    </row>
    <row r="656" spans="1:19" x14ac:dyDescent="0.35">
      <c r="A656" s="9">
        <v>655</v>
      </c>
      <c r="B656" s="10">
        <v>1</v>
      </c>
      <c r="C656" s="10">
        <v>106</v>
      </c>
      <c r="D656" s="10">
        <v>70</v>
      </c>
      <c r="E656" s="10">
        <v>28</v>
      </c>
      <c r="F656" s="10">
        <v>135</v>
      </c>
      <c r="G656" s="11">
        <v>34.200000000000003</v>
      </c>
      <c r="H656" s="18">
        <v>0.14199999999999999</v>
      </c>
      <c r="I656" s="10">
        <v>22</v>
      </c>
      <c r="J656" s="10">
        <v>0</v>
      </c>
      <c r="K656" s="9" t="str">
        <f t="shared" si="90"/>
        <v>Obese</v>
      </c>
      <c r="L656" s="12" t="str">
        <f t="shared" si="91"/>
        <v>no diabetes</v>
      </c>
      <c r="M656" s="12" t="str">
        <f t="shared" si="92"/>
        <v>Adult</v>
      </c>
      <c r="N656" s="12" t="str">
        <f t="shared" si="93"/>
        <v>Medium</v>
      </c>
      <c r="O656" s="12" t="str">
        <f t="shared" si="94"/>
        <v>Normal</v>
      </c>
      <c r="P656" s="12" t="str">
        <f t="shared" si="95"/>
        <v>Low Risk</v>
      </c>
      <c r="Q656" s="12" t="str">
        <f t="shared" si="96"/>
        <v>Normal</v>
      </c>
      <c r="R656" s="12" t="str">
        <f t="shared" si="97"/>
        <v>Normal</v>
      </c>
      <c r="S656" s="34" t="str">
        <f t="shared" si="98"/>
        <v>Low DPF</v>
      </c>
    </row>
    <row r="657" spans="1:19" x14ac:dyDescent="0.35">
      <c r="A657" s="13">
        <v>656</v>
      </c>
      <c r="B657" s="14">
        <v>2</v>
      </c>
      <c r="C657" s="14">
        <v>155</v>
      </c>
      <c r="D657" s="14">
        <v>52</v>
      </c>
      <c r="E657" s="14">
        <v>27</v>
      </c>
      <c r="F657" s="14">
        <v>540</v>
      </c>
      <c r="G657" s="15">
        <v>38.700000000000003</v>
      </c>
      <c r="H657" s="19">
        <v>0.24</v>
      </c>
      <c r="I657" s="14">
        <v>25</v>
      </c>
      <c r="J657" s="14">
        <v>1</v>
      </c>
      <c r="K657" s="13" t="str">
        <f t="shared" si="90"/>
        <v>Obese</v>
      </c>
      <c r="L657" s="16" t="str">
        <f t="shared" si="91"/>
        <v>Diabetes present</v>
      </c>
      <c r="M657" s="16" t="str">
        <f t="shared" si="92"/>
        <v>Adult</v>
      </c>
      <c r="N657" s="16" t="str">
        <f t="shared" si="93"/>
        <v>Medium</v>
      </c>
      <c r="O657" s="16" t="str">
        <f t="shared" si="94"/>
        <v>Prediabetes</v>
      </c>
      <c r="P657" s="16" t="str">
        <f t="shared" si="95"/>
        <v>Low Risk</v>
      </c>
      <c r="Q657" s="16" t="str">
        <f t="shared" si="96"/>
        <v>High</v>
      </c>
      <c r="R657" s="16" t="str">
        <f t="shared" si="97"/>
        <v>Low</v>
      </c>
      <c r="S657" s="35" t="str">
        <f t="shared" si="98"/>
        <v>Low DPF</v>
      </c>
    </row>
    <row r="658" spans="1:19" x14ac:dyDescent="0.35">
      <c r="A658" s="9">
        <v>657</v>
      </c>
      <c r="B658" s="10">
        <v>2</v>
      </c>
      <c r="C658" s="10">
        <v>101</v>
      </c>
      <c r="D658" s="10">
        <v>58</v>
      </c>
      <c r="E658" s="10">
        <v>35</v>
      </c>
      <c r="F658" s="10">
        <v>90</v>
      </c>
      <c r="G658" s="11">
        <v>21.8</v>
      </c>
      <c r="H658" s="18">
        <v>0.155</v>
      </c>
      <c r="I658" s="10">
        <v>22</v>
      </c>
      <c r="J658" s="10">
        <v>0</v>
      </c>
      <c r="K658" s="9" t="str">
        <f t="shared" si="90"/>
        <v>Normal weight</v>
      </c>
      <c r="L658" s="12" t="str">
        <f t="shared" si="91"/>
        <v>no diabetes</v>
      </c>
      <c r="M658" s="12" t="str">
        <f t="shared" si="92"/>
        <v>Adult</v>
      </c>
      <c r="N658" s="12" t="str">
        <f t="shared" si="93"/>
        <v>Medium</v>
      </c>
      <c r="O658" s="12" t="str">
        <f t="shared" si="94"/>
        <v>Normal</v>
      </c>
      <c r="P658" s="12" t="str">
        <f t="shared" si="95"/>
        <v>Low Risk</v>
      </c>
      <c r="Q658" s="12" t="str">
        <f t="shared" si="96"/>
        <v>Normal</v>
      </c>
      <c r="R658" s="12" t="str">
        <f t="shared" si="97"/>
        <v>Low</v>
      </c>
      <c r="S658" s="34" t="str">
        <f t="shared" si="98"/>
        <v>Low DPF</v>
      </c>
    </row>
    <row r="659" spans="1:19" x14ac:dyDescent="0.35">
      <c r="A659" s="13">
        <v>658</v>
      </c>
      <c r="B659" s="14">
        <v>1</v>
      </c>
      <c r="C659" s="14">
        <v>120</v>
      </c>
      <c r="D659" s="14">
        <v>80</v>
      </c>
      <c r="E659" s="14">
        <v>48</v>
      </c>
      <c r="F659" s="14">
        <v>200</v>
      </c>
      <c r="G659" s="15">
        <v>38.9</v>
      </c>
      <c r="H659" s="19">
        <v>1.1619999999999999</v>
      </c>
      <c r="I659" s="14">
        <v>41</v>
      </c>
      <c r="J659" s="14">
        <v>0</v>
      </c>
      <c r="K659" s="13" t="str">
        <f t="shared" si="90"/>
        <v>Obese</v>
      </c>
      <c r="L659" s="16" t="str">
        <f t="shared" si="91"/>
        <v>no diabetes</v>
      </c>
      <c r="M659" s="16" t="str">
        <f t="shared" si="92"/>
        <v>Adult</v>
      </c>
      <c r="N659" s="16" t="str">
        <f t="shared" si="93"/>
        <v>High</v>
      </c>
      <c r="O659" s="16" t="str">
        <f t="shared" si="94"/>
        <v>Normal</v>
      </c>
      <c r="P659" s="16" t="str">
        <f t="shared" si="95"/>
        <v>Low Risk</v>
      </c>
      <c r="Q659" s="16" t="str">
        <f t="shared" si="96"/>
        <v>High</v>
      </c>
      <c r="R659" s="16" t="str">
        <f t="shared" si="97"/>
        <v>Normal</v>
      </c>
      <c r="S659" s="35" t="str">
        <f t="shared" si="98"/>
        <v>High DPF</v>
      </c>
    </row>
    <row r="660" spans="1:19" x14ac:dyDescent="0.35">
      <c r="A660" s="9">
        <v>659</v>
      </c>
      <c r="B660" s="10">
        <v>11</v>
      </c>
      <c r="C660" s="10">
        <v>127</v>
      </c>
      <c r="D660" s="10">
        <v>106</v>
      </c>
      <c r="E660" s="10">
        <v>21</v>
      </c>
      <c r="F660" s="10">
        <v>80</v>
      </c>
      <c r="G660" s="11">
        <v>39</v>
      </c>
      <c r="H660" s="18">
        <v>0.19</v>
      </c>
      <c r="I660" s="10">
        <v>51</v>
      </c>
      <c r="J660" s="10">
        <v>0</v>
      </c>
      <c r="K660" s="9" t="str">
        <f t="shared" si="90"/>
        <v>Obese</v>
      </c>
      <c r="L660" s="12" t="str">
        <f t="shared" si="91"/>
        <v>no diabetes</v>
      </c>
      <c r="M660" s="12" t="str">
        <f t="shared" si="92"/>
        <v>Adult</v>
      </c>
      <c r="N660" s="12" t="str">
        <f t="shared" si="93"/>
        <v>Medium</v>
      </c>
      <c r="O660" s="12" t="str">
        <f t="shared" si="94"/>
        <v>Normal</v>
      </c>
      <c r="P660" s="12" t="str">
        <f t="shared" si="95"/>
        <v>High Risk</v>
      </c>
      <c r="Q660" s="12" t="str">
        <f t="shared" si="96"/>
        <v>Normal</v>
      </c>
      <c r="R660" s="12" t="str">
        <f t="shared" si="97"/>
        <v>Hypertension</v>
      </c>
      <c r="S660" s="34" t="str">
        <f t="shared" si="98"/>
        <v>Low DPF</v>
      </c>
    </row>
    <row r="661" spans="1:19" x14ac:dyDescent="0.35">
      <c r="A661" s="13">
        <v>660</v>
      </c>
      <c r="B661" s="14">
        <v>3</v>
      </c>
      <c r="C661" s="14">
        <v>80</v>
      </c>
      <c r="D661" s="14">
        <v>82</v>
      </c>
      <c r="E661" s="14">
        <v>31</v>
      </c>
      <c r="F661" s="14">
        <v>70</v>
      </c>
      <c r="G661" s="15">
        <v>34.200000000000003</v>
      </c>
      <c r="H661" s="19">
        <v>1.292</v>
      </c>
      <c r="I661" s="14">
        <v>27</v>
      </c>
      <c r="J661" s="14">
        <v>1</v>
      </c>
      <c r="K661" s="13" t="str">
        <f t="shared" si="90"/>
        <v>Obese</v>
      </c>
      <c r="L661" s="16" t="str">
        <f t="shared" si="91"/>
        <v>Diabetes present</v>
      </c>
      <c r="M661" s="16" t="str">
        <f t="shared" si="92"/>
        <v>Adult</v>
      </c>
      <c r="N661" s="16" t="str">
        <f t="shared" si="93"/>
        <v>Medium</v>
      </c>
      <c r="O661" s="16" t="str">
        <f t="shared" si="94"/>
        <v>Normal</v>
      </c>
      <c r="P661" s="16" t="str">
        <f t="shared" si="95"/>
        <v>Low Risk</v>
      </c>
      <c r="Q661" s="16" t="str">
        <f t="shared" si="96"/>
        <v>Low</v>
      </c>
      <c r="R661" s="16" t="str">
        <f t="shared" si="97"/>
        <v>Prehypertension</v>
      </c>
      <c r="S661" s="35" t="str">
        <f t="shared" si="98"/>
        <v>High DPF</v>
      </c>
    </row>
    <row r="662" spans="1:19" x14ac:dyDescent="0.35">
      <c r="A662" s="9">
        <v>661</v>
      </c>
      <c r="B662" s="10">
        <v>14</v>
      </c>
      <c r="C662" s="10">
        <v>162</v>
      </c>
      <c r="D662" s="10">
        <v>84</v>
      </c>
      <c r="E662" s="10">
        <v>21</v>
      </c>
      <c r="F662" s="10">
        <v>80</v>
      </c>
      <c r="G662" s="11">
        <v>27.7</v>
      </c>
      <c r="H662" s="18">
        <v>0.182</v>
      </c>
      <c r="I662" s="10">
        <v>54</v>
      </c>
      <c r="J662" s="10">
        <v>0</v>
      </c>
      <c r="K662" s="9" t="str">
        <f t="shared" si="90"/>
        <v>Overweight</v>
      </c>
      <c r="L662" s="12" t="str">
        <f t="shared" si="91"/>
        <v>no diabetes</v>
      </c>
      <c r="M662" s="12" t="str">
        <f t="shared" si="92"/>
        <v>Adult</v>
      </c>
      <c r="N662" s="12" t="str">
        <f t="shared" si="93"/>
        <v>Medium</v>
      </c>
      <c r="O662" s="12" t="str">
        <f t="shared" si="94"/>
        <v>Prediabetes</v>
      </c>
      <c r="P662" s="12" t="str">
        <f t="shared" si="95"/>
        <v>High Risk</v>
      </c>
      <c r="Q662" s="12" t="str">
        <f t="shared" si="96"/>
        <v>Normal</v>
      </c>
      <c r="R662" s="12" t="str">
        <f t="shared" si="97"/>
        <v>Prehypertension</v>
      </c>
      <c r="S662" s="34" t="str">
        <f t="shared" si="98"/>
        <v>Low DPF</v>
      </c>
    </row>
    <row r="663" spans="1:19" x14ac:dyDescent="0.35">
      <c r="A663" s="13">
        <v>662</v>
      </c>
      <c r="B663" s="14">
        <v>1</v>
      </c>
      <c r="C663" s="14">
        <v>199</v>
      </c>
      <c r="D663" s="14">
        <v>76</v>
      </c>
      <c r="E663" s="14">
        <v>43</v>
      </c>
      <c r="F663" s="14">
        <v>80</v>
      </c>
      <c r="G663" s="15">
        <v>42.9</v>
      </c>
      <c r="H663" s="19">
        <v>1.3939999999999999</v>
      </c>
      <c r="I663" s="14">
        <v>22</v>
      </c>
      <c r="J663" s="14">
        <v>1</v>
      </c>
      <c r="K663" s="13" t="str">
        <f t="shared" si="90"/>
        <v>Obese</v>
      </c>
      <c r="L663" s="16" t="str">
        <f t="shared" si="91"/>
        <v>Diabetes present</v>
      </c>
      <c r="M663" s="16" t="str">
        <f t="shared" si="92"/>
        <v>Adult</v>
      </c>
      <c r="N663" s="16" t="str">
        <f t="shared" si="93"/>
        <v>High</v>
      </c>
      <c r="O663" s="16" t="str">
        <f t="shared" si="94"/>
        <v>Prediabetes</v>
      </c>
      <c r="P663" s="16" t="str">
        <f t="shared" si="95"/>
        <v>Low Risk</v>
      </c>
      <c r="Q663" s="16" t="str">
        <f t="shared" si="96"/>
        <v>Normal</v>
      </c>
      <c r="R663" s="16" t="str">
        <f t="shared" si="97"/>
        <v>Normal</v>
      </c>
      <c r="S663" s="35" t="str">
        <f t="shared" si="98"/>
        <v>High DPF</v>
      </c>
    </row>
    <row r="664" spans="1:19" x14ac:dyDescent="0.35">
      <c r="A664" s="9">
        <v>663</v>
      </c>
      <c r="B664" s="10">
        <v>8</v>
      </c>
      <c r="C664" s="10">
        <v>167</v>
      </c>
      <c r="D664" s="10">
        <v>106</v>
      </c>
      <c r="E664" s="10">
        <v>46</v>
      </c>
      <c r="F664" s="10">
        <v>231</v>
      </c>
      <c r="G664" s="11">
        <v>37.6</v>
      </c>
      <c r="H664" s="18">
        <v>0.16500000000000001</v>
      </c>
      <c r="I664" s="10">
        <v>43</v>
      </c>
      <c r="J664" s="10">
        <v>1</v>
      </c>
      <c r="K664" s="9" t="str">
        <f t="shared" si="90"/>
        <v>Obese</v>
      </c>
      <c r="L664" s="12" t="str">
        <f t="shared" si="91"/>
        <v>Diabetes present</v>
      </c>
      <c r="M664" s="12" t="str">
        <f t="shared" si="92"/>
        <v>Adult</v>
      </c>
      <c r="N664" s="12" t="str">
        <f t="shared" si="93"/>
        <v>High</v>
      </c>
      <c r="O664" s="12" t="str">
        <f t="shared" si="94"/>
        <v>Prediabetes</v>
      </c>
      <c r="P664" s="12" t="str">
        <f t="shared" si="95"/>
        <v>High Risk</v>
      </c>
      <c r="Q664" s="12" t="str">
        <f t="shared" si="96"/>
        <v>High</v>
      </c>
      <c r="R664" s="12" t="str">
        <f t="shared" si="97"/>
        <v>Hypertension</v>
      </c>
      <c r="S664" s="34" t="str">
        <f t="shared" si="98"/>
        <v>Low DPF</v>
      </c>
    </row>
    <row r="665" spans="1:19" x14ac:dyDescent="0.35">
      <c r="A665" s="13">
        <v>664</v>
      </c>
      <c r="B665" s="14">
        <v>9</v>
      </c>
      <c r="C665" s="14">
        <v>145</v>
      </c>
      <c r="D665" s="14">
        <v>80</v>
      </c>
      <c r="E665" s="14">
        <v>46</v>
      </c>
      <c r="F665" s="14">
        <v>130</v>
      </c>
      <c r="G665" s="15">
        <v>37.9</v>
      </c>
      <c r="H665" s="19">
        <v>0.63700000000000001</v>
      </c>
      <c r="I665" s="14">
        <v>40</v>
      </c>
      <c r="J665" s="14">
        <v>1</v>
      </c>
      <c r="K665" s="13" t="str">
        <f t="shared" si="90"/>
        <v>Obese</v>
      </c>
      <c r="L665" s="16" t="str">
        <f t="shared" si="91"/>
        <v>Diabetes present</v>
      </c>
      <c r="M665" s="16" t="str">
        <f t="shared" si="92"/>
        <v>Adult</v>
      </c>
      <c r="N665" s="16" t="str">
        <f t="shared" si="93"/>
        <v>High</v>
      </c>
      <c r="O665" s="16" t="str">
        <f t="shared" si="94"/>
        <v>Prediabetes</v>
      </c>
      <c r="P665" s="16" t="str">
        <f t="shared" si="95"/>
        <v>High Risk</v>
      </c>
      <c r="Q665" s="16" t="str">
        <f t="shared" si="96"/>
        <v>Normal</v>
      </c>
      <c r="R665" s="16" t="str">
        <f t="shared" si="97"/>
        <v>Normal</v>
      </c>
      <c r="S665" s="35" t="str">
        <f t="shared" si="98"/>
        <v>High DPF</v>
      </c>
    </row>
    <row r="666" spans="1:19" x14ac:dyDescent="0.35">
      <c r="A666" s="9">
        <v>665</v>
      </c>
      <c r="B666" s="10">
        <v>6</v>
      </c>
      <c r="C666" s="10">
        <v>115</v>
      </c>
      <c r="D666" s="10">
        <v>60</v>
      </c>
      <c r="E666" s="10">
        <v>39</v>
      </c>
      <c r="F666" s="10">
        <v>80</v>
      </c>
      <c r="G666" s="11">
        <v>33.700000000000003</v>
      </c>
      <c r="H666" s="18">
        <v>0.245</v>
      </c>
      <c r="I666" s="10">
        <v>40</v>
      </c>
      <c r="J666" s="10">
        <v>1</v>
      </c>
      <c r="K666" s="9" t="str">
        <f t="shared" si="90"/>
        <v>Obese</v>
      </c>
      <c r="L666" s="12" t="str">
        <f t="shared" si="91"/>
        <v>Diabetes present</v>
      </c>
      <c r="M666" s="12" t="str">
        <f t="shared" si="92"/>
        <v>Adult</v>
      </c>
      <c r="N666" s="12" t="str">
        <f t="shared" si="93"/>
        <v>Medium</v>
      </c>
      <c r="O666" s="12" t="str">
        <f t="shared" si="94"/>
        <v>Normal</v>
      </c>
      <c r="P666" s="12" t="str">
        <f t="shared" si="95"/>
        <v>High Risk</v>
      </c>
      <c r="Q666" s="12" t="str">
        <f t="shared" si="96"/>
        <v>Normal</v>
      </c>
      <c r="R666" s="12" t="str">
        <f t="shared" si="97"/>
        <v>Normal</v>
      </c>
      <c r="S666" s="34" t="str">
        <f t="shared" si="98"/>
        <v>Low DPF</v>
      </c>
    </row>
    <row r="667" spans="1:19" x14ac:dyDescent="0.35">
      <c r="A667" s="13">
        <v>666</v>
      </c>
      <c r="B667" s="14">
        <v>1</v>
      </c>
      <c r="C667" s="14">
        <v>112</v>
      </c>
      <c r="D667" s="14">
        <v>80</v>
      </c>
      <c r="E667" s="14">
        <v>45</v>
      </c>
      <c r="F667" s="14">
        <v>132</v>
      </c>
      <c r="G667" s="15">
        <v>34.799999999999997</v>
      </c>
      <c r="H667" s="19">
        <v>0.217</v>
      </c>
      <c r="I667" s="14">
        <v>24</v>
      </c>
      <c r="J667" s="14">
        <v>0</v>
      </c>
      <c r="K667" s="13" t="str">
        <f t="shared" si="90"/>
        <v>Obese</v>
      </c>
      <c r="L667" s="16" t="str">
        <f t="shared" si="91"/>
        <v>no diabetes</v>
      </c>
      <c r="M667" s="16" t="str">
        <f t="shared" si="92"/>
        <v>Adult</v>
      </c>
      <c r="N667" s="16" t="str">
        <f t="shared" si="93"/>
        <v>High</v>
      </c>
      <c r="O667" s="16" t="str">
        <f t="shared" si="94"/>
        <v>Normal</v>
      </c>
      <c r="P667" s="16" t="str">
        <f t="shared" si="95"/>
        <v>Low Risk</v>
      </c>
      <c r="Q667" s="16" t="str">
        <f t="shared" si="96"/>
        <v>Normal</v>
      </c>
      <c r="R667" s="16" t="str">
        <f t="shared" si="97"/>
        <v>Normal</v>
      </c>
      <c r="S667" s="35" t="str">
        <f t="shared" si="98"/>
        <v>Low DPF</v>
      </c>
    </row>
    <row r="668" spans="1:19" x14ac:dyDescent="0.35">
      <c r="A668" s="9">
        <v>667</v>
      </c>
      <c r="B668" s="10">
        <v>4</v>
      </c>
      <c r="C668" s="10">
        <v>145</v>
      </c>
      <c r="D668" s="10">
        <v>82</v>
      </c>
      <c r="E668" s="10">
        <v>18</v>
      </c>
      <c r="F668" s="10">
        <v>80</v>
      </c>
      <c r="G668" s="11">
        <v>32.5</v>
      </c>
      <c r="H668" s="18">
        <v>0.23499999999999999</v>
      </c>
      <c r="I668" s="10">
        <v>70</v>
      </c>
      <c r="J668" s="10">
        <v>1</v>
      </c>
      <c r="K668" s="9" t="str">
        <f t="shared" si="90"/>
        <v>Obese</v>
      </c>
      <c r="L668" s="12" t="str">
        <f t="shared" si="91"/>
        <v>Diabetes present</v>
      </c>
      <c r="M668" s="12" t="str">
        <f t="shared" si="92"/>
        <v>Senior</v>
      </c>
      <c r="N668" s="12" t="str">
        <f t="shared" si="93"/>
        <v>Low</v>
      </c>
      <c r="O668" s="12" t="str">
        <f t="shared" si="94"/>
        <v>Prediabetes</v>
      </c>
      <c r="P668" s="12" t="str">
        <f t="shared" si="95"/>
        <v>High Risk</v>
      </c>
      <c r="Q668" s="12" t="str">
        <f t="shared" si="96"/>
        <v>Normal</v>
      </c>
      <c r="R668" s="12" t="str">
        <f t="shared" si="97"/>
        <v>Prehypertension</v>
      </c>
      <c r="S668" s="34" t="str">
        <f t="shared" si="98"/>
        <v>Low DPF</v>
      </c>
    </row>
    <row r="669" spans="1:19" x14ac:dyDescent="0.35">
      <c r="A669" s="13">
        <v>668</v>
      </c>
      <c r="B669" s="14">
        <v>14</v>
      </c>
      <c r="C669" s="14">
        <v>111</v>
      </c>
      <c r="D669" s="14">
        <v>70</v>
      </c>
      <c r="E669" s="14">
        <v>27</v>
      </c>
      <c r="F669" s="14">
        <v>80</v>
      </c>
      <c r="G669" s="15">
        <v>27.5</v>
      </c>
      <c r="H669" s="19">
        <v>0.14099999999999999</v>
      </c>
      <c r="I669" s="14">
        <v>40</v>
      </c>
      <c r="J669" s="14">
        <v>1</v>
      </c>
      <c r="K669" s="13" t="str">
        <f t="shared" si="90"/>
        <v>Overweight</v>
      </c>
      <c r="L669" s="16" t="str">
        <f t="shared" si="91"/>
        <v>Diabetes present</v>
      </c>
      <c r="M669" s="16" t="str">
        <f t="shared" si="92"/>
        <v>Adult</v>
      </c>
      <c r="N669" s="16" t="str">
        <f t="shared" si="93"/>
        <v>Medium</v>
      </c>
      <c r="O669" s="16" t="str">
        <f t="shared" si="94"/>
        <v>Normal</v>
      </c>
      <c r="P669" s="16" t="str">
        <f t="shared" si="95"/>
        <v>High Risk</v>
      </c>
      <c r="Q669" s="16" t="str">
        <f t="shared" si="96"/>
        <v>Normal</v>
      </c>
      <c r="R669" s="16" t="str">
        <f t="shared" si="97"/>
        <v>Normal</v>
      </c>
      <c r="S669" s="35" t="str">
        <f t="shared" si="98"/>
        <v>Low DPF</v>
      </c>
    </row>
    <row r="670" spans="1:19" x14ac:dyDescent="0.35">
      <c r="A670" s="9">
        <v>669</v>
      </c>
      <c r="B670" s="10">
        <v>6</v>
      </c>
      <c r="C670" s="10">
        <v>98</v>
      </c>
      <c r="D670" s="10">
        <v>58</v>
      </c>
      <c r="E670" s="10">
        <v>33</v>
      </c>
      <c r="F670" s="10">
        <v>190</v>
      </c>
      <c r="G670" s="11">
        <v>34</v>
      </c>
      <c r="H670" s="18">
        <v>0.43</v>
      </c>
      <c r="I670" s="10">
        <v>43</v>
      </c>
      <c r="J670" s="10">
        <v>0</v>
      </c>
      <c r="K670" s="9" t="str">
        <f t="shared" si="90"/>
        <v>Obese</v>
      </c>
      <c r="L670" s="12" t="str">
        <f t="shared" si="91"/>
        <v>no diabetes</v>
      </c>
      <c r="M670" s="12" t="str">
        <f t="shared" si="92"/>
        <v>Adult</v>
      </c>
      <c r="N670" s="12" t="str">
        <f t="shared" si="93"/>
        <v>Medium</v>
      </c>
      <c r="O670" s="12" t="str">
        <f t="shared" si="94"/>
        <v>Normal</v>
      </c>
      <c r="P670" s="12" t="str">
        <f t="shared" si="95"/>
        <v>High Risk</v>
      </c>
      <c r="Q670" s="12" t="str">
        <f t="shared" si="96"/>
        <v>High</v>
      </c>
      <c r="R670" s="12" t="str">
        <f t="shared" si="97"/>
        <v>Low</v>
      </c>
      <c r="S670" s="34" t="str">
        <f t="shared" si="98"/>
        <v>Medium DPF</v>
      </c>
    </row>
    <row r="671" spans="1:19" x14ac:dyDescent="0.35">
      <c r="A671" s="13">
        <v>670</v>
      </c>
      <c r="B671" s="14">
        <v>9</v>
      </c>
      <c r="C671" s="14">
        <v>154</v>
      </c>
      <c r="D671" s="14">
        <v>78</v>
      </c>
      <c r="E671" s="14">
        <v>30</v>
      </c>
      <c r="F671" s="14">
        <v>100</v>
      </c>
      <c r="G671" s="15">
        <v>30.9</v>
      </c>
      <c r="H671" s="19">
        <v>0.16400000000000001</v>
      </c>
      <c r="I671" s="14">
        <v>45</v>
      </c>
      <c r="J671" s="14">
        <v>0</v>
      </c>
      <c r="K671" s="13" t="str">
        <f t="shared" si="90"/>
        <v>Obese</v>
      </c>
      <c r="L671" s="16" t="str">
        <f t="shared" si="91"/>
        <v>no diabetes</v>
      </c>
      <c r="M671" s="16" t="str">
        <f t="shared" si="92"/>
        <v>Adult</v>
      </c>
      <c r="N671" s="16" t="str">
        <f t="shared" si="93"/>
        <v>Medium</v>
      </c>
      <c r="O671" s="16" t="str">
        <f t="shared" si="94"/>
        <v>Prediabetes</v>
      </c>
      <c r="P671" s="16" t="str">
        <f t="shared" si="95"/>
        <v>High Risk</v>
      </c>
      <c r="Q671" s="16" t="str">
        <f t="shared" si="96"/>
        <v>Normal</v>
      </c>
      <c r="R671" s="16" t="str">
        <f t="shared" si="97"/>
        <v>Normal</v>
      </c>
      <c r="S671" s="35" t="str">
        <f t="shared" si="98"/>
        <v>Low DPF</v>
      </c>
    </row>
    <row r="672" spans="1:19" x14ac:dyDescent="0.35">
      <c r="A672" s="9">
        <v>671</v>
      </c>
      <c r="B672" s="10">
        <v>6</v>
      </c>
      <c r="C672" s="10">
        <v>165</v>
      </c>
      <c r="D672" s="10">
        <v>68</v>
      </c>
      <c r="E672" s="10">
        <v>26</v>
      </c>
      <c r="F672" s="10">
        <v>168</v>
      </c>
      <c r="G672" s="11">
        <v>33.6</v>
      </c>
      <c r="H672" s="18">
        <v>0.63100000000000001</v>
      </c>
      <c r="I672" s="10">
        <v>49</v>
      </c>
      <c r="J672" s="10">
        <v>0</v>
      </c>
      <c r="K672" s="9" t="str">
        <f t="shared" si="90"/>
        <v>Obese</v>
      </c>
      <c r="L672" s="12" t="str">
        <f t="shared" si="91"/>
        <v>no diabetes</v>
      </c>
      <c r="M672" s="12" t="str">
        <f t="shared" si="92"/>
        <v>Adult</v>
      </c>
      <c r="N672" s="12" t="str">
        <f t="shared" si="93"/>
        <v>Medium</v>
      </c>
      <c r="O672" s="12" t="str">
        <f t="shared" si="94"/>
        <v>Prediabetes</v>
      </c>
      <c r="P672" s="12" t="str">
        <f t="shared" si="95"/>
        <v>High Risk</v>
      </c>
      <c r="Q672" s="12" t="str">
        <f t="shared" si="96"/>
        <v>High</v>
      </c>
      <c r="R672" s="12" t="str">
        <f t="shared" si="97"/>
        <v>Normal</v>
      </c>
      <c r="S672" s="34" t="str">
        <f t="shared" si="98"/>
        <v>High DPF</v>
      </c>
    </row>
    <row r="673" spans="1:19" x14ac:dyDescent="0.35">
      <c r="A673" s="13">
        <v>672</v>
      </c>
      <c r="B673" s="14">
        <v>1</v>
      </c>
      <c r="C673" s="14">
        <v>99</v>
      </c>
      <c r="D673" s="14">
        <v>58</v>
      </c>
      <c r="E673" s="14">
        <v>10</v>
      </c>
      <c r="F673" s="14">
        <v>80</v>
      </c>
      <c r="G673" s="15">
        <v>25.4</v>
      </c>
      <c r="H673" s="19">
        <v>0.55100000000000005</v>
      </c>
      <c r="I673" s="14">
        <v>21</v>
      </c>
      <c r="J673" s="14">
        <v>0</v>
      </c>
      <c r="K673" s="13" t="str">
        <f t="shared" si="90"/>
        <v>Overweight</v>
      </c>
      <c r="L673" s="16" t="str">
        <f t="shared" si="91"/>
        <v>no diabetes</v>
      </c>
      <c r="M673" s="16" t="str">
        <f t="shared" si="92"/>
        <v>Adult</v>
      </c>
      <c r="N673" s="16" t="str">
        <f t="shared" si="93"/>
        <v>Low</v>
      </c>
      <c r="O673" s="16" t="str">
        <f t="shared" si="94"/>
        <v>Normal</v>
      </c>
      <c r="P673" s="16" t="str">
        <f t="shared" si="95"/>
        <v>Low Risk</v>
      </c>
      <c r="Q673" s="16" t="str">
        <f t="shared" si="96"/>
        <v>Normal</v>
      </c>
      <c r="R673" s="16" t="str">
        <f t="shared" si="97"/>
        <v>Low</v>
      </c>
      <c r="S673" s="35" t="str">
        <f t="shared" si="98"/>
        <v>Medium DPF</v>
      </c>
    </row>
    <row r="674" spans="1:19" x14ac:dyDescent="0.35">
      <c r="A674" s="9">
        <v>673</v>
      </c>
      <c r="B674" s="10">
        <v>14</v>
      </c>
      <c r="C674" s="10">
        <v>68</v>
      </c>
      <c r="D674" s="10">
        <v>106</v>
      </c>
      <c r="E674" s="10">
        <v>23</v>
      </c>
      <c r="F674" s="10">
        <v>49</v>
      </c>
      <c r="G674" s="11">
        <v>35.5</v>
      </c>
      <c r="H674" s="18">
        <v>0.28499999999999998</v>
      </c>
      <c r="I674" s="10">
        <v>47</v>
      </c>
      <c r="J674" s="10">
        <v>0</v>
      </c>
      <c r="K674" s="9" t="str">
        <f t="shared" si="90"/>
        <v>Obese</v>
      </c>
      <c r="L674" s="12" t="str">
        <f t="shared" si="91"/>
        <v>no diabetes</v>
      </c>
      <c r="M674" s="12" t="str">
        <f t="shared" si="92"/>
        <v>Adult</v>
      </c>
      <c r="N674" s="12" t="str">
        <f t="shared" si="93"/>
        <v>Medium</v>
      </c>
      <c r="O674" s="12" t="str">
        <f t="shared" si="94"/>
        <v>Normal</v>
      </c>
      <c r="P674" s="12" t="str">
        <f t="shared" si="95"/>
        <v>High Risk</v>
      </c>
      <c r="Q674" s="12" t="str">
        <f t="shared" si="96"/>
        <v>Low</v>
      </c>
      <c r="R674" s="12" t="str">
        <f t="shared" si="97"/>
        <v>Hypertension</v>
      </c>
      <c r="S674" s="34" t="str">
        <f t="shared" si="98"/>
        <v>Low DPF</v>
      </c>
    </row>
    <row r="675" spans="1:19" x14ac:dyDescent="0.35">
      <c r="A675" s="13">
        <v>674</v>
      </c>
      <c r="B675" s="14">
        <v>3</v>
      </c>
      <c r="C675" s="14">
        <v>123</v>
      </c>
      <c r="D675" s="14">
        <v>100</v>
      </c>
      <c r="E675" s="14">
        <v>35</v>
      </c>
      <c r="F675" s="14">
        <v>240</v>
      </c>
      <c r="G675" s="15">
        <v>57.3</v>
      </c>
      <c r="H675" s="19">
        <v>0.88</v>
      </c>
      <c r="I675" s="14">
        <v>22</v>
      </c>
      <c r="J675" s="14">
        <v>0</v>
      </c>
      <c r="K675" s="13" t="str">
        <f t="shared" si="90"/>
        <v>Obese</v>
      </c>
      <c r="L675" s="16" t="str">
        <f t="shared" si="91"/>
        <v>no diabetes</v>
      </c>
      <c r="M675" s="16" t="str">
        <f t="shared" si="92"/>
        <v>Adult</v>
      </c>
      <c r="N675" s="16" t="str">
        <f t="shared" si="93"/>
        <v>Medium</v>
      </c>
      <c r="O675" s="16" t="str">
        <f t="shared" si="94"/>
        <v>Normal</v>
      </c>
      <c r="P675" s="16" t="str">
        <f t="shared" si="95"/>
        <v>Low Risk</v>
      </c>
      <c r="Q675" s="16" t="str">
        <f t="shared" si="96"/>
        <v>High</v>
      </c>
      <c r="R675" s="16" t="str">
        <f t="shared" si="97"/>
        <v>Hypertension</v>
      </c>
      <c r="S675" s="35" t="str">
        <f t="shared" si="98"/>
        <v>High DPF</v>
      </c>
    </row>
    <row r="676" spans="1:19" x14ac:dyDescent="0.35">
      <c r="A676" s="9">
        <v>675</v>
      </c>
      <c r="B676" s="10">
        <v>8</v>
      </c>
      <c r="C676" s="10">
        <v>91</v>
      </c>
      <c r="D676" s="10">
        <v>82</v>
      </c>
      <c r="E676" s="10">
        <v>21</v>
      </c>
      <c r="F676" s="10">
        <v>80</v>
      </c>
      <c r="G676" s="11">
        <v>35.6</v>
      </c>
      <c r="H676" s="18">
        <v>0.58699999999999997</v>
      </c>
      <c r="I676" s="10">
        <v>68</v>
      </c>
      <c r="J676" s="10">
        <v>0</v>
      </c>
      <c r="K676" s="9" t="str">
        <f t="shared" si="90"/>
        <v>Obese</v>
      </c>
      <c r="L676" s="12" t="str">
        <f t="shared" si="91"/>
        <v>no diabetes</v>
      </c>
      <c r="M676" s="12" t="str">
        <f t="shared" si="92"/>
        <v>Senior</v>
      </c>
      <c r="N676" s="12" t="str">
        <f t="shared" si="93"/>
        <v>Medium</v>
      </c>
      <c r="O676" s="12" t="str">
        <f t="shared" si="94"/>
        <v>Normal</v>
      </c>
      <c r="P676" s="12" t="str">
        <f t="shared" si="95"/>
        <v>High Risk</v>
      </c>
      <c r="Q676" s="12" t="str">
        <f t="shared" si="96"/>
        <v>Normal</v>
      </c>
      <c r="R676" s="12" t="str">
        <f t="shared" si="97"/>
        <v>Prehypertension</v>
      </c>
      <c r="S676" s="34" t="str">
        <f t="shared" si="98"/>
        <v>Medium DPF</v>
      </c>
    </row>
    <row r="677" spans="1:19" x14ac:dyDescent="0.35">
      <c r="A677" s="13">
        <v>676</v>
      </c>
      <c r="B677" s="14">
        <v>6</v>
      </c>
      <c r="C677" s="14">
        <v>195</v>
      </c>
      <c r="D677" s="14">
        <v>70</v>
      </c>
      <c r="E677" s="14">
        <v>21</v>
      </c>
      <c r="F677" s="14">
        <v>80</v>
      </c>
      <c r="G677" s="15">
        <v>30.9</v>
      </c>
      <c r="H677" s="19">
        <v>0.32800000000000001</v>
      </c>
      <c r="I677" s="14">
        <v>31</v>
      </c>
      <c r="J677" s="14">
        <v>1</v>
      </c>
      <c r="K677" s="13" t="str">
        <f t="shared" si="90"/>
        <v>Obese</v>
      </c>
      <c r="L677" s="16" t="str">
        <f t="shared" si="91"/>
        <v>Diabetes present</v>
      </c>
      <c r="M677" s="16" t="str">
        <f t="shared" si="92"/>
        <v>Adult</v>
      </c>
      <c r="N677" s="16" t="str">
        <f t="shared" si="93"/>
        <v>Medium</v>
      </c>
      <c r="O677" s="16" t="str">
        <f t="shared" si="94"/>
        <v>Prediabetes</v>
      </c>
      <c r="P677" s="16" t="str">
        <f t="shared" si="95"/>
        <v>High Risk</v>
      </c>
      <c r="Q677" s="16" t="str">
        <f t="shared" si="96"/>
        <v>Normal</v>
      </c>
      <c r="R677" s="16" t="str">
        <f t="shared" si="97"/>
        <v>Normal</v>
      </c>
      <c r="S677" s="35" t="str">
        <f t="shared" si="98"/>
        <v>Medium DPF</v>
      </c>
    </row>
    <row r="678" spans="1:19" x14ac:dyDescent="0.35">
      <c r="A678" s="9">
        <v>677</v>
      </c>
      <c r="B678" s="10">
        <v>9</v>
      </c>
      <c r="C678" s="10">
        <v>156</v>
      </c>
      <c r="D678" s="10">
        <v>86</v>
      </c>
      <c r="E678" s="10">
        <v>21</v>
      </c>
      <c r="F678" s="10">
        <v>80</v>
      </c>
      <c r="G678" s="11">
        <v>24.8</v>
      </c>
      <c r="H678" s="18">
        <v>0.23</v>
      </c>
      <c r="I678" s="10">
        <v>53</v>
      </c>
      <c r="J678" s="10">
        <v>1</v>
      </c>
      <c r="K678" s="9" t="str">
        <f t="shared" si="90"/>
        <v>Normal weight</v>
      </c>
      <c r="L678" s="12" t="str">
        <f t="shared" si="91"/>
        <v>Diabetes present</v>
      </c>
      <c r="M678" s="12" t="str">
        <f t="shared" si="92"/>
        <v>Adult</v>
      </c>
      <c r="N678" s="12" t="str">
        <f t="shared" si="93"/>
        <v>Medium</v>
      </c>
      <c r="O678" s="12" t="str">
        <f t="shared" si="94"/>
        <v>Prediabetes</v>
      </c>
      <c r="P678" s="12" t="str">
        <f t="shared" si="95"/>
        <v>High Risk</v>
      </c>
      <c r="Q678" s="12" t="str">
        <f t="shared" si="96"/>
        <v>Normal</v>
      </c>
      <c r="R678" s="12" t="str">
        <f t="shared" si="97"/>
        <v>Prehypertension</v>
      </c>
      <c r="S678" s="34" t="str">
        <f t="shared" si="98"/>
        <v>Low DPF</v>
      </c>
    </row>
    <row r="679" spans="1:19" x14ac:dyDescent="0.35">
      <c r="A679" s="13">
        <v>678</v>
      </c>
      <c r="B679" s="14">
        <v>4</v>
      </c>
      <c r="C679" s="14">
        <v>93</v>
      </c>
      <c r="D679" s="14">
        <v>60</v>
      </c>
      <c r="E679" s="14">
        <v>21</v>
      </c>
      <c r="F679" s="14">
        <v>80</v>
      </c>
      <c r="G679" s="15">
        <v>35.299999999999997</v>
      </c>
      <c r="H679" s="19">
        <v>0.26300000000000001</v>
      </c>
      <c r="I679" s="14">
        <v>25</v>
      </c>
      <c r="J679" s="14">
        <v>0</v>
      </c>
      <c r="K679" s="13" t="str">
        <f t="shared" si="90"/>
        <v>Obese</v>
      </c>
      <c r="L679" s="16" t="str">
        <f t="shared" si="91"/>
        <v>no diabetes</v>
      </c>
      <c r="M679" s="16" t="str">
        <f t="shared" si="92"/>
        <v>Adult</v>
      </c>
      <c r="N679" s="16" t="str">
        <f t="shared" si="93"/>
        <v>Medium</v>
      </c>
      <c r="O679" s="16" t="str">
        <f t="shared" si="94"/>
        <v>Normal</v>
      </c>
      <c r="P679" s="16" t="str">
        <f t="shared" si="95"/>
        <v>High Risk</v>
      </c>
      <c r="Q679" s="16" t="str">
        <f t="shared" si="96"/>
        <v>Normal</v>
      </c>
      <c r="R679" s="16" t="str">
        <f t="shared" si="97"/>
        <v>Normal</v>
      </c>
      <c r="S679" s="35" t="str">
        <f t="shared" si="98"/>
        <v>Low DPF</v>
      </c>
    </row>
    <row r="680" spans="1:19" x14ac:dyDescent="0.35">
      <c r="A680" s="9">
        <v>679</v>
      </c>
      <c r="B680" s="10">
        <v>3</v>
      </c>
      <c r="C680" s="10">
        <v>121</v>
      </c>
      <c r="D680" s="10">
        <v>52</v>
      </c>
      <c r="E680" s="10">
        <v>21</v>
      </c>
      <c r="F680" s="10">
        <v>80</v>
      </c>
      <c r="G680" s="11">
        <v>36</v>
      </c>
      <c r="H680" s="18">
        <v>0.127</v>
      </c>
      <c r="I680" s="10">
        <v>25</v>
      </c>
      <c r="J680" s="10">
        <v>1</v>
      </c>
      <c r="K680" s="9" t="str">
        <f t="shared" si="90"/>
        <v>Obese</v>
      </c>
      <c r="L680" s="12" t="str">
        <f t="shared" si="91"/>
        <v>Diabetes present</v>
      </c>
      <c r="M680" s="12" t="str">
        <f t="shared" si="92"/>
        <v>Adult</v>
      </c>
      <c r="N680" s="12" t="str">
        <f t="shared" si="93"/>
        <v>Medium</v>
      </c>
      <c r="O680" s="12" t="str">
        <f t="shared" si="94"/>
        <v>Normal</v>
      </c>
      <c r="P680" s="12" t="str">
        <f t="shared" si="95"/>
        <v>Low Risk</v>
      </c>
      <c r="Q680" s="12" t="str">
        <f t="shared" si="96"/>
        <v>Normal</v>
      </c>
      <c r="R680" s="12" t="str">
        <f t="shared" si="97"/>
        <v>Low</v>
      </c>
      <c r="S680" s="34" t="str">
        <f t="shared" si="98"/>
        <v>Low DPF</v>
      </c>
    </row>
    <row r="681" spans="1:19" x14ac:dyDescent="0.35">
      <c r="A681" s="13">
        <v>680</v>
      </c>
      <c r="B681" s="14">
        <v>2</v>
      </c>
      <c r="C681" s="14">
        <v>101</v>
      </c>
      <c r="D681" s="14">
        <v>58</v>
      </c>
      <c r="E681" s="14">
        <v>17</v>
      </c>
      <c r="F681" s="14">
        <v>265</v>
      </c>
      <c r="G681" s="15">
        <v>24.2</v>
      </c>
      <c r="H681" s="19">
        <v>0.61399999999999999</v>
      </c>
      <c r="I681" s="14">
        <v>23</v>
      </c>
      <c r="J681" s="14">
        <v>0</v>
      </c>
      <c r="K681" s="13" t="str">
        <f t="shared" si="90"/>
        <v>Normal weight</v>
      </c>
      <c r="L681" s="16" t="str">
        <f t="shared" si="91"/>
        <v>no diabetes</v>
      </c>
      <c r="M681" s="16" t="str">
        <f t="shared" si="92"/>
        <v>Adult</v>
      </c>
      <c r="N681" s="16" t="str">
        <f t="shared" si="93"/>
        <v>Low</v>
      </c>
      <c r="O681" s="16" t="str">
        <f t="shared" si="94"/>
        <v>Normal</v>
      </c>
      <c r="P681" s="16" t="str">
        <f t="shared" si="95"/>
        <v>Low Risk</v>
      </c>
      <c r="Q681" s="16" t="str">
        <f t="shared" si="96"/>
        <v>High</v>
      </c>
      <c r="R681" s="16" t="str">
        <f t="shared" si="97"/>
        <v>Low</v>
      </c>
      <c r="S681" s="35" t="str">
        <f t="shared" si="98"/>
        <v>High DPF</v>
      </c>
    </row>
    <row r="682" spans="1:19" x14ac:dyDescent="0.35">
      <c r="A682" s="9">
        <v>681</v>
      </c>
      <c r="B682" s="10">
        <v>2</v>
      </c>
      <c r="C682" s="10">
        <v>56</v>
      </c>
      <c r="D682" s="10">
        <v>56</v>
      </c>
      <c r="E682" s="10">
        <v>28</v>
      </c>
      <c r="F682" s="10">
        <v>45</v>
      </c>
      <c r="G682" s="11">
        <v>24.2</v>
      </c>
      <c r="H682" s="18">
        <v>0.33200000000000002</v>
      </c>
      <c r="I682" s="10">
        <v>22</v>
      </c>
      <c r="J682" s="10">
        <v>0</v>
      </c>
      <c r="K682" s="9" t="str">
        <f t="shared" si="90"/>
        <v>Normal weight</v>
      </c>
      <c r="L682" s="12" t="str">
        <f t="shared" si="91"/>
        <v>no diabetes</v>
      </c>
      <c r="M682" s="12" t="str">
        <f t="shared" si="92"/>
        <v>Adult</v>
      </c>
      <c r="N682" s="12" t="str">
        <f t="shared" si="93"/>
        <v>Medium</v>
      </c>
      <c r="O682" s="12" t="str">
        <f t="shared" si="94"/>
        <v>Normal</v>
      </c>
      <c r="P682" s="12" t="str">
        <f t="shared" si="95"/>
        <v>Low Risk</v>
      </c>
      <c r="Q682" s="12" t="str">
        <f t="shared" si="96"/>
        <v>Low</v>
      </c>
      <c r="R682" s="12" t="str">
        <f t="shared" si="97"/>
        <v>Low</v>
      </c>
      <c r="S682" s="34" t="str">
        <f t="shared" si="98"/>
        <v>Medium DPF</v>
      </c>
    </row>
    <row r="683" spans="1:19" x14ac:dyDescent="0.35">
      <c r="A683" s="13">
        <v>682</v>
      </c>
      <c r="B683" s="14">
        <v>4</v>
      </c>
      <c r="C683" s="14">
        <v>162</v>
      </c>
      <c r="D683" s="14">
        <v>76</v>
      </c>
      <c r="E683" s="14">
        <v>36</v>
      </c>
      <c r="F683" s="14">
        <v>80</v>
      </c>
      <c r="G683" s="15">
        <v>49.6</v>
      </c>
      <c r="H683" s="19">
        <v>0.36399999999999999</v>
      </c>
      <c r="I683" s="14">
        <v>26</v>
      </c>
      <c r="J683" s="14">
        <v>1</v>
      </c>
      <c r="K683" s="13" t="str">
        <f t="shared" si="90"/>
        <v>Obese</v>
      </c>
      <c r="L683" s="16" t="str">
        <f t="shared" si="91"/>
        <v>Diabetes present</v>
      </c>
      <c r="M683" s="16" t="str">
        <f t="shared" si="92"/>
        <v>Adult</v>
      </c>
      <c r="N683" s="16" t="str">
        <f t="shared" si="93"/>
        <v>Medium</v>
      </c>
      <c r="O683" s="16" t="str">
        <f t="shared" si="94"/>
        <v>Prediabetes</v>
      </c>
      <c r="P683" s="16" t="str">
        <f t="shared" si="95"/>
        <v>High Risk</v>
      </c>
      <c r="Q683" s="16" t="str">
        <f t="shared" si="96"/>
        <v>Normal</v>
      </c>
      <c r="R683" s="16" t="str">
        <f t="shared" si="97"/>
        <v>Normal</v>
      </c>
      <c r="S683" s="35" t="str">
        <f t="shared" si="98"/>
        <v>Medium DPF</v>
      </c>
    </row>
    <row r="684" spans="1:19" x14ac:dyDescent="0.35">
      <c r="A684" s="9">
        <v>683</v>
      </c>
      <c r="B684" s="10">
        <v>4</v>
      </c>
      <c r="C684" s="10">
        <v>95</v>
      </c>
      <c r="D684" s="10">
        <v>64</v>
      </c>
      <c r="E684" s="10">
        <v>39</v>
      </c>
      <c r="F684" s="10">
        <v>105</v>
      </c>
      <c r="G684" s="11">
        <v>44.6</v>
      </c>
      <c r="H684" s="18">
        <v>0.36599999999999999</v>
      </c>
      <c r="I684" s="10">
        <v>22</v>
      </c>
      <c r="J684" s="10">
        <v>0</v>
      </c>
      <c r="K684" s="9" t="str">
        <f t="shared" si="90"/>
        <v>Obese</v>
      </c>
      <c r="L684" s="12" t="str">
        <f t="shared" si="91"/>
        <v>no diabetes</v>
      </c>
      <c r="M684" s="12" t="str">
        <f t="shared" si="92"/>
        <v>Adult</v>
      </c>
      <c r="N684" s="12" t="str">
        <f t="shared" si="93"/>
        <v>Medium</v>
      </c>
      <c r="O684" s="12" t="str">
        <f t="shared" si="94"/>
        <v>Normal</v>
      </c>
      <c r="P684" s="12" t="str">
        <f t="shared" si="95"/>
        <v>High Risk</v>
      </c>
      <c r="Q684" s="12" t="str">
        <f t="shared" si="96"/>
        <v>Normal</v>
      </c>
      <c r="R684" s="12" t="str">
        <f t="shared" si="97"/>
        <v>Normal</v>
      </c>
      <c r="S684" s="34" t="str">
        <f t="shared" si="98"/>
        <v>Medium DPF</v>
      </c>
    </row>
    <row r="685" spans="1:19" x14ac:dyDescent="0.35">
      <c r="A685" s="13">
        <v>684</v>
      </c>
      <c r="B685" s="14">
        <v>4</v>
      </c>
      <c r="C685" s="14">
        <v>125</v>
      </c>
      <c r="D685" s="14">
        <v>80</v>
      </c>
      <c r="E685" s="14">
        <v>21</v>
      </c>
      <c r="F685" s="14">
        <v>80</v>
      </c>
      <c r="G685" s="15">
        <v>32.299999999999997</v>
      </c>
      <c r="H685" s="19">
        <v>0.53600000000000003</v>
      </c>
      <c r="I685" s="14">
        <v>27</v>
      </c>
      <c r="J685" s="14">
        <v>1</v>
      </c>
      <c r="K685" s="13" t="str">
        <f t="shared" si="90"/>
        <v>Obese</v>
      </c>
      <c r="L685" s="16" t="str">
        <f t="shared" si="91"/>
        <v>Diabetes present</v>
      </c>
      <c r="M685" s="16" t="str">
        <f t="shared" si="92"/>
        <v>Adult</v>
      </c>
      <c r="N685" s="16" t="str">
        <f t="shared" si="93"/>
        <v>Medium</v>
      </c>
      <c r="O685" s="16" t="str">
        <f t="shared" si="94"/>
        <v>Normal</v>
      </c>
      <c r="P685" s="16" t="str">
        <f t="shared" si="95"/>
        <v>High Risk</v>
      </c>
      <c r="Q685" s="16" t="str">
        <f t="shared" si="96"/>
        <v>Normal</v>
      </c>
      <c r="R685" s="16" t="str">
        <f t="shared" si="97"/>
        <v>Normal</v>
      </c>
      <c r="S685" s="35" t="str">
        <f t="shared" si="98"/>
        <v>Medium DPF</v>
      </c>
    </row>
    <row r="686" spans="1:19" x14ac:dyDescent="0.35">
      <c r="A686" s="9">
        <v>685</v>
      </c>
      <c r="B686" s="10">
        <v>5</v>
      </c>
      <c r="C686" s="10">
        <v>136</v>
      </c>
      <c r="D686" s="10">
        <v>82</v>
      </c>
      <c r="E686" s="10">
        <v>21</v>
      </c>
      <c r="F686" s="10">
        <v>80</v>
      </c>
      <c r="G686" s="11">
        <v>32.14</v>
      </c>
      <c r="H686" s="18">
        <v>0.64</v>
      </c>
      <c r="I686" s="10">
        <v>69</v>
      </c>
      <c r="J686" s="10">
        <v>0</v>
      </c>
      <c r="K686" s="9" t="str">
        <f t="shared" si="90"/>
        <v>Obese</v>
      </c>
      <c r="L686" s="12" t="str">
        <f t="shared" si="91"/>
        <v>no diabetes</v>
      </c>
      <c r="M686" s="12" t="str">
        <f t="shared" si="92"/>
        <v>Senior</v>
      </c>
      <c r="N686" s="12" t="str">
        <f t="shared" si="93"/>
        <v>Medium</v>
      </c>
      <c r="O686" s="12" t="str">
        <f t="shared" si="94"/>
        <v>Normal</v>
      </c>
      <c r="P686" s="12" t="str">
        <f t="shared" si="95"/>
        <v>High Risk</v>
      </c>
      <c r="Q686" s="12" t="str">
        <f t="shared" si="96"/>
        <v>Normal</v>
      </c>
      <c r="R686" s="12" t="str">
        <f t="shared" si="97"/>
        <v>Prehypertension</v>
      </c>
      <c r="S686" s="34" t="str">
        <f t="shared" si="98"/>
        <v>High DPF</v>
      </c>
    </row>
    <row r="687" spans="1:19" x14ac:dyDescent="0.35">
      <c r="A687" s="13">
        <v>686</v>
      </c>
      <c r="B687" s="14">
        <v>2</v>
      </c>
      <c r="C687" s="14">
        <v>129</v>
      </c>
      <c r="D687" s="14">
        <v>74</v>
      </c>
      <c r="E687" s="14">
        <v>26</v>
      </c>
      <c r="F687" s="14">
        <v>205</v>
      </c>
      <c r="G687" s="15">
        <v>33.200000000000003</v>
      </c>
      <c r="H687" s="19">
        <v>0.59099999999999997</v>
      </c>
      <c r="I687" s="14">
        <v>25</v>
      </c>
      <c r="J687" s="14">
        <v>0</v>
      </c>
      <c r="K687" s="13" t="str">
        <f t="shared" si="90"/>
        <v>Obese</v>
      </c>
      <c r="L687" s="16" t="str">
        <f t="shared" si="91"/>
        <v>no diabetes</v>
      </c>
      <c r="M687" s="16" t="str">
        <f t="shared" si="92"/>
        <v>Adult</v>
      </c>
      <c r="N687" s="16" t="str">
        <f t="shared" si="93"/>
        <v>Medium</v>
      </c>
      <c r="O687" s="16" t="str">
        <f t="shared" si="94"/>
        <v>Normal</v>
      </c>
      <c r="P687" s="16" t="str">
        <f t="shared" si="95"/>
        <v>Low Risk</v>
      </c>
      <c r="Q687" s="16" t="str">
        <f t="shared" si="96"/>
        <v>High</v>
      </c>
      <c r="R687" s="16" t="str">
        <f t="shared" si="97"/>
        <v>Normal</v>
      </c>
      <c r="S687" s="35" t="str">
        <f t="shared" si="98"/>
        <v>Medium DPF</v>
      </c>
    </row>
    <row r="688" spans="1:19" x14ac:dyDescent="0.35">
      <c r="A688" s="9">
        <v>687</v>
      </c>
      <c r="B688" s="10">
        <v>3</v>
      </c>
      <c r="C688" s="10">
        <v>130</v>
      </c>
      <c r="D688" s="10">
        <v>64</v>
      </c>
      <c r="E688" s="10">
        <v>21</v>
      </c>
      <c r="F688" s="10">
        <v>80</v>
      </c>
      <c r="G688" s="11">
        <v>23.1</v>
      </c>
      <c r="H688" s="18">
        <v>0.314</v>
      </c>
      <c r="I688" s="10">
        <v>22</v>
      </c>
      <c r="J688" s="10">
        <v>0</v>
      </c>
      <c r="K688" s="9" t="str">
        <f t="shared" si="90"/>
        <v>Normal weight</v>
      </c>
      <c r="L688" s="12" t="str">
        <f t="shared" si="91"/>
        <v>no diabetes</v>
      </c>
      <c r="M688" s="12" t="str">
        <f t="shared" si="92"/>
        <v>Adult</v>
      </c>
      <c r="N688" s="12" t="str">
        <f t="shared" si="93"/>
        <v>Medium</v>
      </c>
      <c r="O688" s="12" t="str">
        <f t="shared" si="94"/>
        <v>Normal</v>
      </c>
      <c r="P688" s="12" t="str">
        <f t="shared" si="95"/>
        <v>Low Risk</v>
      </c>
      <c r="Q688" s="12" t="str">
        <f t="shared" si="96"/>
        <v>Normal</v>
      </c>
      <c r="R688" s="12" t="str">
        <f t="shared" si="97"/>
        <v>Normal</v>
      </c>
      <c r="S688" s="34" t="str">
        <f t="shared" si="98"/>
        <v>Medium DPF</v>
      </c>
    </row>
    <row r="689" spans="1:19" x14ac:dyDescent="0.35">
      <c r="A689" s="13">
        <v>688</v>
      </c>
      <c r="B689" s="14">
        <v>1</v>
      </c>
      <c r="C689" s="14">
        <v>107</v>
      </c>
      <c r="D689" s="14">
        <v>50</v>
      </c>
      <c r="E689" s="14">
        <v>19</v>
      </c>
      <c r="F689" s="14">
        <v>80</v>
      </c>
      <c r="G689" s="15">
        <v>28.3</v>
      </c>
      <c r="H689" s="19">
        <v>0.18099999999999999</v>
      </c>
      <c r="I689" s="14">
        <v>29</v>
      </c>
      <c r="J689" s="14">
        <v>0</v>
      </c>
      <c r="K689" s="13" t="str">
        <f t="shared" si="90"/>
        <v>Overweight</v>
      </c>
      <c r="L689" s="16" t="str">
        <f t="shared" si="91"/>
        <v>no diabetes</v>
      </c>
      <c r="M689" s="16" t="str">
        <f t="shared" si="92"/>
        <v>Adult</v>
      </c>
      <c r="N689" s="16" t="str">
        <f t="shared" si="93"/>
        <v>Low</v>
      </c>
      <c r="O689" s="16" t="str">
        <f t="shared" si="94"/>
        <v>Normal</v>
      </c>
      <c r="P689" s="16" t="str">
        <f t="shared" si="95"/>
        <v>Low Risk</v>
      </c>
      <c r="Q689" s="16" t="str">
        <f t="shared" si="96"/>
        <v>Normal</v>
      </c>
      <c r="R689" s="16" t="str">
        <f t="shared" si="97"/>
        <v>Low</v>
      </c>
      <c r="S689" s="35" t="str">
        <f t="shared" si="98"/>
        <v>Low DPF</v>
      </c>
    </row>
    <row r="690" spans="1:19" x14ac:dyDescent="0.35">
      <c r="A690" s="9">
        <v>689</v>
      </c>
      <c r="B690" s="10">
        <v>1</v>
      </c>
      <c r="C690" s="10">
        <v>140</v>
      </c>
      <c r="D690" s="10">
        <v>74</v>
      </c>
      <c r="E690" s="10">
        <v>26</v>
      </c>
      <c r="F690" s="10">
        <v>180</v>
      </c>
      <c r="G690" s="11">
        <v>24.1</v>
      </c>
      <c r="H690" s="18">
        <v>0.82799999999999996</v>
      </c>
      <c r="I690" s="10">
        <v>23</v>
      </c>
      <c r="J690" s="10">
        <v>0</v>
      </c>
      <c r="K690" s="9" t="str">
        <f t="shared" si="90"/>
        <v>Normal weight</v>
      </c>
      <c r="L690" s="12" t="str">
        <f t="shared" si="91"/>
        <v>no diabetes</v>
      </c>
      <c r="M690" s="12" t="str">
        <f t="shared" si="92"/>
        <v>Adult</v>
      </c>
      <c r="N690" s="12" t="str">
        <f t="shared" si="93"/>
        <v>Medium</v>
      </c>
      <c r="O690" s="12" t="str">
        <f t="shared" si="94"/>
        <v>Prediabetes</v>
      </c>
      <c r="P690" s="12" t="str">
        <f t="shared" si="95"/>
        <v>Low Risk</v>
      </c>
      <c r="Q690" s="12" t="str">
        <f t="shared" si="96"/>
        <v>High</v>
      </c>
      <c r="R690" s="12" t="str">
        <f t="shared" si="97"/>
        <v>Normal</v>
      </c>
      <c r="S690" s="34" t="str">
        <f t="shared" si="98"/>
        <v>High DPF</v>
      </c>
    </row>
    <row r="691" spans="1:19" x14ac:dyDescent="0.35">
      <c r="A691" s="13">
        <v>690</v>
      </c>
      <c r="B691" s="14">
        <v>1</v>
      </c>
      <c r="C691" s="14">
        <v>144</v>
      </c>
      <c r="D691" s="14">
        <v>82</v>
      </c>
      <c r="E691" s="14">
        <v>46</v>
      </c>
      <c r="F691" s="14">
        <v>180</v>
      </c>
      <c r="G691" s="15">
        <v>46.1</v>
      </c>
      <c r="H691" s="19">
        <v>0.33500000000000002</v>
      </c>
      <c r="I691" s="14">
        <v>46</v>
      </c>
      <c r="J691" s="14">
        <v>1</v>
      </c>
      <c r="K691" s="13" t="str">
        <f t="shared" si="90"/>
        <v>Obese</v>
      </c>
      <c r="L691" s="16" t="str">
        <f t="shared" si="91"/>
        <v>Diabetes present</v>
      </c>
      <c r="M691" s="16" t="str">
        <f t="shared" si="92"/>
        <v>Adult</v>
      </c>
      <c r="N691" s="16" t="str">
        <f t="shared" si="93"/>
        <v>High</v>
      </c>
      <c r="O691" s="16" t="str">
        <f t="shared" si="94"/>
        <v>Prediabetes</v>
      </c>
      <c r="P691" s="16" t="str">
        <f t="shared" si="95"/>
        <v>Low Risk</v>
      </c>
      <c r="Q691" s="16" t="str">
        <f t="shared" si="96"/>
        <v>High</v>
      </c>
      <c r="R691" s="16" t="str">
        <f t="shared" si="97"/>
        <v>Prehypertension</v>
      </c>
      <c r="S691" s="35" t="str">
        <f t="shared" si="98"/>
        <v>Medium DPF</v>
      </c>
    </row>
    <row r="692" spans="1:19" x14ac:dyDescent="0.35">
      <c r="A692" s="9">
        <v>691</v>
      </c>
      <c r="B692" s="10">
        <v>8</v>
      </c>
      <c r="C692" s="10">
        <v>107</v>
      </c>
      <c r="D692" s="10">
        <v>80</v>
      </c>
      <c r="E692" s="10">
        <v>21</v>
      </c>
      <c r="F692" s="10">
        <v>80</v>
      </c>
      <c r="G692" s="11">
        <v>24.6</v>
      </c>
      <c r="H692" s="18">
        <v>0.85599999999999998</v>
      </c>
      <c r="I692" s="10">
        <v>34</v>
      </c>
      <c r="J692" s="10">
        <v>0</v>
      </c>
      <c r="K692" s="9" t="str">
        <f t="shared" si="90"/>
        <v>Normal weight</v>
      </c>
      <c r="L692" s="12" t="str">
        <f t="shared" si="91"/>
        <v>no diabetes</v>
      </c>
      <c r="M692" s="12" t="str">
        <f t="shared" si="92"/>
        <v>Adult</v>
      </c>
      <c r="N692" s="12" t="str">
        <f t="shared" si="93"/>
        <v>Medium</v>
      </c>
      <c r="O692" s="12" t="str">
        <f t="shared" si="94"/>
        <v>Normal</v>
      </c>
      <c r="P692" s="12" t="str">
        <f t="shared" si="95"/>
        <v>High Risk</v>
      </c>
      <c r="Q692" s="12" t="str">
        <f t="shared" si="96"/>
        <v>Normal</v>
      </c>
      <c r="R692" s="12" t="str">
        <f t="shared" si="97"/>
        <v>Normal</v>
      </c>
      <c r="S692" s="34" t="str">
        <f t="shared" si="98"/>
        <v>High DPF</v>
      </c>
    </row>
    <row r="693" spans="1:19" x14ac:dyDescent="0.35">
      <c r="A693" s="13">
        <v>692</v>
      </c>
      <c r="B693" s="14">
        <v>13</v>
      </c>
      <c r="C693" s="14">
        <v>158</v>
      </c>
      <c r="D693" s="14">
        <v>114</v>
      </c>
      <c r="E693" s="14">
        <v>21</v>
      </c>
      <c r="F693" s="14">
        <v>80</v>
      </c>
      <c r="G693" s="15">
        <v>42.3</v>
      </c>
      <c r="H693" s="19">
        <v>0.25700000000000001</v>
      </c>
      <c r="I693" s="14">
        <v>44</v>
      </c>
      <c r="J693" s="14">
        <v>1</v>
      </c>
      <c r="K693" s="13" t="str">
        <f t="shared" si="90"/>
        <v>Obese</v>
      </c>
      <c r="L693" s="16" t="str">
        <f t="shared" si="91"/>
        <v>Diabetes present</v>
      </c>
      <c r="M693" s="16" t="str">
        <f t="shared" si="92"/>
        <v>Adult</v>
      </c>
      <c r="N693" s="16" t="str">
        <f t="shared" si="93"/>
        <v>Medium</v>
      </c>
      <c r="O693" s="16" t="str">
        <f t="shared" si="94"/>
        <v>Prediabetes</v>
      </c>
      <c r="P693" s="16" t="str">
        <f t="shared" si="95"/>
        <v>High Risk</v>
      </c>
      <c r="Q693" s="16" t="str">
        <f t="shared" si="96"/>
        <v>Normal</v>
      </c>
      <c r="R693" s="16" t="str">
        <f t="shared" si="97"/>
        <v>Hypertension</v>
      </c>
      <c r="S693" s="35" t="str">
        <f t="shared" si="98"/>
        <v>Low DPF</v>
      </c>
    </row>
    <row r="694" spans="1:19" x14ac:dyDescent="0.35">
      <c r="A694" s="9">
        <v>693</v>
      </c>
      <c r="B694" s="10">
        <v>2</v>
      </c>
      <c r="C694" s="10">
        <v>121</v>
      </c>
      <c r="D694" s="10">
        <v>70</v>
      </c>
      <c r="E694" s="10">
        <v>32</v>
      </c>
      <c r="F694" s="10">
        <v>95</v>
      </c>
      <c r="G694" s="11">
        <v>39.1</v>
      </c>
      <c r="H694" s="18">
        <v>0.88600000000000001</v>
      </c>
      <c r="I694" s="10">
        <v>23</v>
      </c>
      <c r="J694" s="10">
        <v>0</v>
      </c>
      <c r="K694" s="9" t="str">
        <f t="shared" si="90"/>
        <v>Obese</v>
      </c>
      <c r="L694" s="12" t="str">
        <f t="shared" si="91"/>
        <v>no diabetes</v>
      </c>
      <c r="M694" s="12" t="str">
        <f t="shared" si="92"/>
        <v>Adult</v>
      </c>
      <c r="N694" s="12" t="str">
        <f t="shared" si="93"/>
        <v>Medium</v>
      </c>
      <c r="O694" s="12" t="str">
        <f t="shared" si="94"/>
        <v>Normal</v>
      </c>
      <c r="P694" s="12" t="str">
        <f t="shared" si="95"/>
        <v>Low Risk</v>
      </c>
      <c r="Q694" s="12" t="str">
        <f t="shared" si="96"/>
        <v>Normal</v>
      </c>
      <c r="R694" s="12" t="str">
        <f t="shared" si="97"/>
        <v>Normal</v>
      </c>
      <c r="S694" s="34" t="str">
        <f t="shared" si="98"/>
        <v>High DPF</v>
      </c>
    </row>
    <row r="695" spans="1:19" x14ac:dyDescent="0.35">
      <c r="A695" s="13">
        <v>694</v>
      </c>
      <c r="B695" s="14">
        <v>7</v>
      </c>
      <c r="C695" s="14">
        <v>129</v>
      </c>
      <c r="D695" s="14">
        <v>68</v>
      </c>
      <c r="E695" s="14">
        <v>49</v>
      </c>
      <c r="F695" s="14">
        <v>125</v>
      </c>
      <c r="G695" s="15">
        <v>38.5</v>
      </c>
      <c r="H695" s="19">
        <v>0.439</v>
      </c>
      <c r="I695" s="14">
        <v>43</v>
      </c>
      <c r="J695" s="14">
        <v>1</v>
      </c>
      <c r="K695" s="13" t="str">
        <f t="shared" si="90"/>
        <v>Obese</v>
      </c>
      <c r="L695" s="16" t="str">
        <f t="shared" si="91"/>
        <v>Diabetes present</v>
      </c>
      <c r="M695" s="16" t="str">
        <f t="shared" si="92"/>
        <v>Adult</v>
      </c>
      <c r="N695" s="16" t="str">
        <f t="shared" si="93"/>
        <v>High</v>
      </c>
      <c r="O695" s="16" t="str">
        <f t="shared" si="94"/>
        <v>Normal</v>
      </c>
      <c r="P695" s="16" t="str">
        <f t="shared" si="95"/>
        <v>High Risk</v>
      </c>
      <c r="Q695" s="16" t="str">
        <f t="shared" si="96"/>
        <v>Normal</v>
      </c>
      <c r="R695" s="16" t="str">
        <f t="shared" si="97"/>
        <v>Normal</v>
      </c>
      <c r="S695" s="35" t="str">
        <f t="shared" si="98"/>
        <v>Medium DPF</v>
      </c>
    </row>
    <row r="696" spans="1:19" x14ac:dyDescent="0.35">
      <c r="A696" s="9">
        <v>695</v>
      </c>
      <c r="B696" s="10">
        <v>2</v>
      </c>
      <c r="C696" s="10">
        <v>90</v>
      </c>
      <c r="D696" s="10">
        <v>60</v>
      </c>
      <c r="E696" s="10">
        <v>21</v>
      </c>
      <c r="F696" s="10">
        <v>80</v>
      </c>
      <c r="G696" s="11">
        <v>23.5</v>
      </c>
      <c r="H696" s="18">
        <v>0.191</v>
      </c>
      <c r="I696" s="10">
        <v>25</v>
      </c>
      <c r="J696" s="10">
        <v>0</v>
      </c>
      <c r="K696" s="9" t="str">
        <f t="shared" si="90"/>
        <v>Normal weight</v>
      </c>
      <c r="L696" s="12" t="str">
        <f t="shared" si="91"/>
        <v>no diabetes</v>
      </c>
      <c r="M696" s="12" t="str">
        <f t="shared" si="92"/>
        <v>Adult</v>
      </c>
      <c r="N696" s="12" t="str">
        <f t="shared" si="93"/>
        <v>Medium</v>
      </c>
      <c r="O696" s="12" t="str">
        <f t="shared" si="94"/>
        <v>Normal</v>
      </c>
      <c r="P696" s="12" t="str">
        <f t="shared" si="95"/>
        <v>Low Risk</v>
      </c>
      <c r="Q696" s="12" t="str">
        <f t="shared" si="96"/>
        <v>Normal</v>
      </c>
      <c r="R696" s="12" t="str">
        <f t="shared" si="97"/>
        <v>Normal</v>
      </c>
      <c r="S696" s="34" t="str">
        <f t="shared" si="98"/>
        <v>Low DPF</v>
      </c>
    </row>
    <row r="697" spans="1:19" x14ac:dyDescent="0.35">
      <c r="A697" s="13">
        <v>696</v>
      </c>
      <c r="B697" s="14">
        <v>7</v>
      </c>
      <c r="C697" s="14">
        <v>142</v>
      </c>
      <c r="D697" s="14">
        <v>90</v>
      </c>
      <c r="E697" s="14">
        <v>24</v>
      </c>
      <c r="F697" s="14">
        <v>480</v>
      </c>
      <c r="G697" s="15">
        <v>30.4</v>
      </c>
      <c r="H697" s="19">
        <v>0.128</v>
      </c>
      <c r="I697" s="14">
        <v>43</v>
      </c>
      <c r="J697" s="14">
        <v>1</v>
      </c>
      <c r="K697" s="13" t="str">
        <f t="shared" si="90"/>
        <v>Obese</v>
      </c>
      <c r="L697" s="16" t="str">
        <f t="shared" si="91"/>
        <v>Diabetes present</v>
      </c>
      <c r="M697" s="16" t="str">
        <f t="shared" si="92"/>
        <v>Adult</v>
      </c>
      <c r="N697" s="16" t="str">
        <f t="shared" si="93"/>
        <v>Medium</v>
      </c>
      <c r="O697" s="16" t="str">
        <f t="shared" si="94"/>
        <v>Prediabetes</v>
      </c>
      <c r="P697" s="16" t="str">
        <f t="shared" si="95"/>
        <v>High Risk</v>
      </c>
      <c r="Q697" s="16" t="str">
        <f t="shared" si="96"/>
        <v>High</v>
      </c>
      <c r="R697" s="16" t="str">
        <f t="shared" si="97"/>
        <v>Prehypertension</v>
      </c>
      <c r="S697" s="35" t="str">
        <f t="shared" si="98"/>
        <v>Low DPF</v>
      </c>
    </row>
    <row r="698" spans="1:19" x14ac:dyDescent="0.35">
      <c r="A698" s="9">
        <v>697</v>
      </c>
      <c r="B698" s="10">
        <v>3</v>
      </c>
      <c r="C698" s="10">
        <v>169</v>
      </c>
      <c r="D698" s="10">
        <v>74</v>
      </c>
      <c r="E698" s="10">
        <v>19</v>
      </c>
      <c r="F698" s="10">
        <v>125</v>
      </c>
      <c r="G698" s="11">
        <v>29.9</v>
      </c>
      <c r="H698" s="18">
        <v>0.26800000000000002</v>
      </c>
      <c r="I698" s="10">
        <v>31</v>
      </c>
      <c r="J698" s="10">
        <v>1</v>
      </c>
      <c r="K698" s="9" t="str">
        <f t="shared" si="90"/>
        <v>Obese</v>
      </c>
      <c r="L698" s="12" t="str">
        <f t="shared" si="91"/>
        <v>Diabetes present</v>
      </c>
      <c r="M698" s="12" t="str">
        <f t="shared" si="92"/>
        <v>Adult</v>
      </c>
      <c r="N698" s="12" t="str">
        <f t="shared" si="93"/>
        <v>Low</v>
      </c>
      <c r="O698" s="12" t="str">
        <f t="shared" si="94"/>
        <v>Prediabetes</v>
      </c>
      <c r="P698" s="12" t="str">
        <f t="shared" si="95"/>
        <v>Low Risk</v>
      </c>
      <c r="Q698" s="12" t="str">
        <f t="shared" si="96"/>
        <v>Normal</v>
      </c>
      <c r="R698" s="12" t="str">
        <f t="shared" si="97"/>
        <v>Normal</v>
      </c>
      <c r="S698" s="34" t="str">
        <f t="shared" si="98"/>
        <v>Low DPF</v>
      </c>
    </row>
    <row r="699" spans="1:19" x14ac:dyDescent="0.35">
      <c r="A699" s="13">
        <v>698</v>
      </c>
      <c r="B699" s="14">
        <v>4</v>
      </c>
      <c r="C699" s="14">
        <v>99</v>
      </c>
      <c r="D699" s="14">
        <v>69</v>
      </c>
      <c r="E699" s="14">
        <v>21</v>
      </c>
      <c r="F699" s="14">
        <v>80</v>
      </c>
      <c r="G699" s="15">
        <v>25</v>
      </c>
      <c r="H699" s="19">
        <v>0.253</v>
      </c>
      <c r="I699" s="14">
        <v>22</v>
      </c>
      <c r="J699" s="14">
        <v>0</v>
      </c>
      <c r="K699" s="13" t="str">
        <f t="shared" si="90"/>
        <v>Overweight</v>
      </c>
      <c r="L699" s="16" t="str">
        <f t="shared" si="91"/>
        <v>no diabetes</v>
      </c>
      <c r="M699" s="16" t="str">
        <f t="shared" si="92"/>
        <v>Adult</v>
      </c>
      <c r="N699" s="16" t="str">
        <f t="shared" si="93"/>
        <v>Medium</v>
      </c>
      <c r="O699" s="16" t="str">
        <f t="shared" si="94"/>
        <v>Normal</v>
      </c>
      <c r="P699" s="16" t="str">
        <f t="shared" si="95"/>
        <v>High Risk</v>
      </c>
      <c r="Q699" s="16" t="str">
        <f t="shared" si="96"/>
        <v>Normal</v>
      </c>
      <c r="R699" s="16" t="str">
        <f t="shared" si="97"/>
        <v>Normal</v>
      </c>
      <c r="S699" s="35" t="str">
        <f t="shared" si="98"/>
        <v>Low DPF</v>
      </c>
    </row>
    <row r="700" spans="1:19" x14ac:dyDescent="0.35">
      <c r="A700" s="9">
        <v>699</v>
      </c>
      <c r="B700" s="10">
        <v>4</v>
      </c>
      <c r="C700" s="10">
        <v>127</v>
      </c>
      <c r="D700" s="10">
        <v>88</v>
      </c>
      <c r="E700" s="10">
        <v>11</v>
      </c>
      <c r="F700" s="10">
        <v>155</v>
      </c>
      <c r="G700" s="11">
        <v>34.5</v>
      </c>
      <c r="H700" s="18">
        <v>0.59799999999999998</v>
      </c>
      <c r="I700" s="10">
        <v>28</v>
      </c>
      <c r="J700" s="10">
        <v>0</v>
      </c>
      <c r="K700" s="9" t="str">
        <f t="shared" si="90"/>
        <v>Obese</v>
      </c>
      <c r="L700" s="12" t="str">
        <f t="shared" si="91"/>
        <v>no diabetes</v>
      </c>
      <c r="M700" s="12" t="str">
        <f t="shared" si="92"/>
        <v>Adult</v>
      </c>
      <c r="N700" s="12" t="str">
        <f t="shared" si="93"/>
        <v>Low</v>
      </c>
      <c r="O700" s="12" t="str">
        <f t="shared" si="94"/>
        <v>Normal</v>
      </c>
      <c r="P700" s="12" t="str">
        <f t="shared" si="95"/>
        <v>High Risk</v>
      </c>
      <c r="Q700" s="12" t="str">
        <f t="shared" si="96"/>
        <v>High</v>
      </c>
      <c r="R700" s="12" t="str">
        <f t="shared" si="97"/>
        <v>Prehypertension</v>
      </c>
      <c r="S700" s="34" t="str">
        <f t="shared" si="98"/>
        <v>Medium DPF</v>
      </c>
    </row>
    <row r="701" spans="1:19" x14ac:dyDescent="0.35">
      <c r="A701" s="13">
        <v>700</v>
      </c>
      <c r="B701" s="14">
        <v>4</v>
      </c>
      <c r="C701" s="14">
        <v>118</v>
      </c>
      <c r="D701" s="14">
        <v>70</v>
      </c>
      <c r="E701" s="14">
        <v>21</v>
      </c>
      <c r="F701" s="14">
        <v>80</v>
      </c>
      <c r="G701" s="15">
        <v>44.5</v>
      </c>
      <c r="H701" s="19">
        <v>0.90400000000000003</v>
      </c>
      <c r="I701" s="14">
        <v>26</v>
      </c>
      <c r="J701" s="14">
        <v>0</v>
      </c>
      <c r="K701" s="13" t="str">
        <f t="shared" si="90"/>
        <v>Obese</v>
      </c>
      <c r="L701" s="16" t="str">
        <f t="shared" si="91"/>
        <v>no diabetes</v>
      </c>
      <c r="M701" s="16" t="str">
        <f t="shared" si="92"/>
        <v>Adult</v>
      </c>
      <c r="N701" s="16" t="str">
        <f t="shared" si="93"/>
        <v>Medium</v>
      </c>
      <c r="O701" s="16" t="str">
        <f t="shared" si="94"/>
        <v>Normal</v>
      </c>
      <c r="P701" s="16" t="str">
        <f t="shared" si="95"/>
        <v>High Risk</v>
      </c>
      <c r="Q701" s="16" t="str">
        <f t="shared" si="96"/>
        <v>Normal</v>
      </c>
      <c r="R701" s="16" t="str">
        <f t="shared" si="97"/>
        <v>Normal</v>
      </c>
      <c r="S701" s="35" t="str">
        <f t="shared" si="98"/>
        <v>High DPF</v>
      </c>
    </row>
    <row r="702" spans="1:19" x14ac:dyDescent="0.35">
      <c r="A702" s="9">
        <v>701</v>
      </c>
      <c r="B702" s="10">
        <v>2</v>
      </c>
      <c r="C702" s="10">
        <v>122</v>
      </c>
      <c r="D702" s="10">
        <v>76</v>
      </c>
      <c r="E702" s="10">
        <v>27</v>
      </c>
      <c r="F702" s="10">
        <v>200</v>
      </c>
      <c r="G702" s="11">
        <v>35.9</v>
      </c>
      <c r="H702" s="18">
        <v>0.48299999999999998</v>
      </c>
      <c r="I702" s="10">
        <v>26</v>
      </c>
      <c r="J702" s="10">
        <v>0</v>
      </c>
      <c r="K702" s="9" t="str">
        <f t="shared" si="90"/>
        <v>Obese</v>
      </c>
      <c r="L702" s="12" t="str">
        <f t="shared" si="91"/>
        <v>no diabetes</v>
      </c>
      <c r="M702" s="12" t="str">
        <f t="shared" si="92"/>
        <v>Adult</v>
      </c>
      <c r="N702" s="12" t="str">
        <f t="shared" si="93"/>
        <v>Medium</v>
      </c>
      <c r="O702" s="12" t="str">
        <f t="shared" si="94"/>
        <v>Normal</v>
      </c>
      <c r="P702" s="12" t="str">
        <f t="shared" si="95"/>
        <v>Low Risk</v>
      </c>
      <c r="Q702" s="12" t="str">
        <f t="shared" si="96"/>
        <v>High</v>
      </c>
      <c r="R702" s="12" t="str">
        <f t="shared" si="97"/>
        <v>Normal</v>
      </c>
      <c r="S702" s="34" t="str">
        <f t="shared" si="98"/>
        <v>Medium DPF</v>
      </c>
    </row>
    <row r="703" spans="1:19" x14ac:dyDescent="0.35">
      <c r="A703" s="13">
        <v>702</v>
      </c>
      <c r="B703" s="14">
        <v>6</v>
      </c>
      <c r="C703" s="14">
        <v>125</v>
      </c>
      <c r="D703" s="14">
        <v>78</v>
      </c>
      <c r="E703" s="14">
        <v>31</v>
      </c>
      <c r="F703" s="14">
        <v>80</v>
      </c>
      <c r="G703" s="15">
        <v>27.6</v>
      </c>
      <c r="H703" s="19">
        <v>0.56499999999999995</v>
      </c>
      <c r="I703" s="14">
        <v>49</v>
      </c>
      <c r="J703" s="14">
        <v>1</v>
      </c>
      <c r="K703" s="13" t="str">
        <f t="shared" si="90"/>
        <v>Overweight</v>
      </c>
      <c r="L703" s="16" t="str">
        <f t="shared" si="91"/>
        <v>Diabetes present</v>
      </c>
      <c r="M703" s="16" t="str">
        <f t="shared" si="92"/>
        <v>Adult</v>
      </c>
      <c r="N703" s="16" t="str">
        <f t="shared" si="93"/>
        <v>Medium</v>
      </c>
      <c r="O703" s="16" t="str">
        <f t="shared" si="94"/>
        <v>Normal</v>
      </c>
      <c r="P703" s="16" t="str">
        <f t="shared" si="95"/>
        <v>High Risk</v>
      </c>
      <c r="Q703" s="16" t="str">
        <f t="shared" si="96"/>
        <v>Normal</v>
      </c>
      <c r="R703" s="16" t="str">
        <f t="shared" si="97"/>
        <v>Normal</v>
      </c>
      <c r="S703" s="35" t="str">
        <f t="shared" si="98"/>
        <v>Medium DPF</v>
      </c>
    </row>
    <row r="704" spans="1:19" x14ac:dyDescent="0.35">
      <c r="A704" s="9">
        <v>703</v>
      </c>
      <c r="B704" s="10">
        <v>1</v>
      </c>
      <c r="C704" s="10">
        <v>168</v>
      </c>
      <c r="D704" s="10">
        <v>88</v>
      </c>
      <c r="E704" s="10">
        <v>29</v>
      </c>
      <c r="F704" s="10">
        <v>80</v>
      </c>
      <c r="G704" s="11">
        <v>35</v>
      </c>
      <c r="H704" s="18">
        <v>0.90500000000000003</v>
      </c>
      <c r="I704" s="10">
        <v>52</v>
      </c>
      <c r="J704" s="10">
        <v>1</v>
      </c>
      <c r="K704" s="9" t="str">
        <f t="shared" si="90"/>
        <v>Obese</v>
      </c>
      <c r="L704" s="12" t="str">
        <f t="shared" si="91"/>
        <v>Diabetes present</v>
      </c>
      <c r="M704" s="12" t="str">
        <f t="shared" si="92"/>
        <v>Adult</v>
      </c>
      <c r="N704" s="12" t="str">
        <f t="shared" si="93"/>
        <v>Medium</v>
      </c>
      <c r="O704" s="12" t="str">
        <f t="shared" si="94"/>
        <v>Prediabetes</v>
      </c>
      <c r="P704" s="12" t="str">
        <f t="shared" si="95"/>
        <v>Low Risk</v>
      </c>
      <c r="Q704" s="12" t="str">
        <f t="shared" si="96"/>
        <v>Normal</v>
      </c>
      <c r="R704" s="12" t="str">
        <f t="shared" si="97"/>
        <v>Prehypertension</v>
      </c>
      <c r="S704" s="34" t="str">
        <f t="shared" si="98"/>
        <v>High DPF</v>
      </c>
    </row>
    <row r="705" spans="1:19" x14ac:dyDescent="0.35">
      <c r="A705" s="13">
        <v>704</v>
      </c>
      <c r="B705" s="14">
        <v>2</v>
      </c>
      <c r="C705" s="14">
        <v>129</v>
      </c>
      <c r="D705" s="14">
        <v>69</v>
      </c>
      <c r="E705" s="14">
        <v>21</v>
      </c>
      <c r="F705" s="14">
        <v>80</v>
      </c>
      <c r="G705" s="15">
        <v>38.5</v>
      </c>
      <c r="H705" s="19">
        <v>0.30399999999999999</v>
      </c>
      <c r="I705" s="14">
        <v>41</v>
      </c>
      <c r="J705" s="14">
        <v>0</v>
      </c>
      <c r="K705" s="13" t="str">
        <f t="shared" si="90"/>
        <v>Obese</v>
      </c>
      <c r="L705" s="16" t="str">
        <f t="shared" si="91"/>
        <v>no diabetes</v>
      </c>
      <c r="M705" s="16" t="str">
        <f t="shared" si="92"/>
        <v>Adult</v>
      </c>
      <c r="N705" s="16" t="str">
        <f t="shared" si="93"/>
        <v>Medium</v>
      </c>
      <c r="O705" s="16" t="str">
        <f t="shared" si="94"/>
        <v>Normal</v>
      </c>
      <c r="P705" s="16" t="str">
        <f t="shared" si="95"/>
        <v>Low Risk</v>
      </c>
      <c r="Q705" s="16" t="str">
        <f t="shared" si="96"/>
        <v>Normal</v>
      </c>
      <c r="R705" s="16" t="str">
        <f t="shared" si="97"/>
        <v>Normal</v>
      </c>
      <c r="S705" s="35" t="str">
        <f t="shared" si="98"/>
        <v>Medium DPF</v>
      </c>
    </row>
    <row r="706" spans="1:19" x14ac:dyDescent="0.35">
      <c r="A706" s="9">
        <v>705</v>
      </c>
      <c r="B706" s="10">
        <v>4</v>
      </c>
      <c r="C706" s="10">
        <v>110</v>
      </c>
      <c r="D706" s="10">
        <v>76</v>
      </c>
      <c r="E706" s="10">
        <v>20</v>
      </c>
      <c r="F706" s="10">
        <v>100</v>
      </c>
      <c r="G706" s="11">
        <v>28.4</v>
      </c>
      <c r="H706" s="18">
        <v>0.11799999999999999</v>
      </c>
      <c r="I706" s="10">
        <v>27</v>
      </c>
      <c r="J706" s="10">
        <v>0</v>
      </c>
      <c r="K706" s="9" t="str">
        <f t="shared" si="90"/>
        <v>Overweight</v>
      </c>
      <c r="L706" s="12" t="str">
        <f t="shared" si="91"/>
        <v>no diabetes</v>
      </c>
      <c r="M706" s="12" t="str">
        <f t="shared" si="92"/>
        <v>Adult</v>
      </c>
      <c r="N706" s="12" t="str">
        <f t="shared" si="93"/>
        <v>Medium</v>
      </c>
      <c r="O706" s="12" t="str">
        <f t="shared" si="94"/>
        <v>Normal</v>
      </c>
      <c r="P706" s="12" t="str">
        <f t="shared" si="95"/>
        <v>High Risk</v>
      </c>
      <c r="Q706" s="12" t="str">
        <f t="shared" si="96"/>
        <v>Normal</v>
      </c>
      <c r="R706" s="12" t="str">
        <f t="shared" si="97"/>
        <v>Normal</v>
      </c>
      <c r="S706" s="34" t="str">
        <f t="shared" si="98"/>
        <v>Low DPF</v>
      </c>
    </row>
    <row r="707" spans="1:19" x14ac:dyDescent="0.35">
      <c r="A707" s="13">
        <v>706</v>
      </c>
      <c r="B707" s="14">
        <v>6</v>
      </c>
      <c r="C707" s="14">
        <v>80</v>
      </c>
      <c r="D707" s="14">
        <v>80</v>
      </c>
      <c r="E707" s="14">
        <v>36</v>
      </c>
      <c r="F707" s="14">
        <v>80</v>
      </c>
      <c r="G707" s="15">
        <v>39.799999999999997</v>
      </c>
      <c r="H707" s="19">
        <v>0.17699999999999999</v>
      </c>
      <c r="I707" s="14">
        <v>28</v>
      </c>
      <c r="J707" s="14">
        <v>0</v>
      </c>
      <c r="K707" s="13" t="str">
        <f t="shared" ref="K707:K770" si="99">IF(G707&lt;18.5, "Underweight", IF(G707&lt;24.9, "Normal weight", IF(G707&lt;29.9, "Overweight", "Obese")))</f>
        <v>Obese</v>
      </c>
      <c r="L707" s="16" t="str">
        <f t="shared" ref="L707:L770" si="100">IF(J707=1,"Diabetes present","no diabetes")</f>
        <v>no diabetes</v>
      </c>
      <c r="M707" s="16" t="str">
        <f t="shared" ref="M707:M770" si="101">IF(I707&lt;13, "Child", IF(I707&lt;20, "Teen", IF(I707&lt;65, "Adult", "Senior")))</f>
        <v>Adult</v>
      </c>
      <c r="N707" s="16" t="str">
        <f t="shared" ref="N707:N770" si="102">IF(E707&lt;20, "Low", IF(E707&lt;40, "Medium", "High"))</f>
        <v>Medium</v>
      </c>
      <c r="O707" s="16" t="str">
        <f t="shared" ref="O707:O770" si="103">IF(C707&lt;140, "Normal", IF(C707&lt;200, "Prediabetes", "Diabetes"))</f>
        <v>Normal</v>
      </c>
      <c r="P707" s="16" t="str">
        <f t="shared" ref="P707:P770" si="104">IF(B707&gt;3, "High Risk", "Low Risk")</f>
        <v>High Risk</v>
      </c>
      <c r="Q707" s="16" t="str">
        <f t="shared" ref="Q707:Q770" si="105">IF(F707&lt;80, "Low", IF(F707&lt;=150, "Normal", "High"))</f>
        <v>Normal</v>
      </c>
      <c r="R707" s="16" t="str">
        <f t="shared" ref="R707:R770" si="106">IF(D707&lt;60, "Low", IF(D707&lt;=80, "Normal", IF(D707&lt;=90, "Prehypertension", "Hypertension")))</f>
        <v>Normal</v>
      </c>
      <c r="S707" s="35" t="str">
        <f t="shared" ref="S707:S770" si="107">IF(H707&lt;0.3, "Low DPF", IF(H707&lt;=0.6, "Medium DPF", "High DPF"))</f>
        <v>Low DPF</v>
      </c>
    </row>
    <row r="708" spans="1:19" x14ac:dyDescent="0.35">
      <c r="A708" s="9">
        <v>707</v>
      </c>
      <c r="B708" s="10">
        <v>14</v>
      </c>
      <c r="C708" s="10">
        <v>115</v>
      </c>
      <c r="D708" s="10">
        <v>69</v>
      </c>
      <c r="E708" s="10">
        <v>21</v>
      </c>
      <c r="F708" s="10">
        <v>80</v>
      </c>
      <c r="G708" s="11">
        <v>32.14</v>
      </c>
      <c r="H708" s="18">
        <v>0.26100000000000001</v>
      </c>
      <c r="I708" s="10">
        <v>30</v>
      </c>
      <c r="J708" s="10">
        <v>1</v>
      </c>
      <c r="K708" s="9" t="str">
        <f t="shared" si="99"/>
        <v>Obese</v>
      </c>
      <c r="L708" s="12" t="str">
        <f t="shared" si="100"/>
        <v>Diabetes present</v>
      </c>
      <c r="M708" s="12" t="str">
        <f t="shared" si="101"/>
        <v>Adult</v>
      </c>
      <c r="N708" s="12" t="str">
        <f t="shared" si="102"/>
        <v>Medium</v>
      </c>
      <c r="O708" s="12" t="str">
        <f t="shared" si="103"/>
        <v>Normal</v>
      </c>
      <c r="P708" s="12" t="str">
        <f t="shared" si="104"/>
        <v>High Risk</v>
      </c>
      <c r="Q708" s="12" t="str">
        <f t="shared" si="105"/>
        <v>Normal</v>
      </c>
      <c r="R708" s="12" t="str">
        <f t="shared" si="106"/>
        <v>Normal</v>
      </c>
      <c r="S708" s="34" t="str">
        <f t="shared" si="107"/>
        <v>Low DPF</v>
      </c>
    </row>
    <row r="709" spans="1:19" x14ac:dyDescent="0.35">
      <c r="A709" s="13">
        <v>708</v>
      </c>
      <c r="B709" s="14">
        <v>2</v>
      </c>
      <c r="C709" s="14">
        <v>127</v>
      </c>
      <c r="D709" s="14">
        <v>46</v>
      </c>
      <c r="E709" s="14">
        <v>21</v>
      </c>
      <c r="F709" s="14">
        <v>335</v>
      </c>
      <c r="G709" s="15">
        <v>34.4</v>
      </c>
      <c r="H709" s="19">
        <v>0.17599999999999999</v>
      </c>
      <c r="I709" s="14">
        <v>22</v>
      </c>
      <c r="J709" s="14">
        <v>0</v>
      </c>
      <c r="K709" s="13" t="str">
        <f t="shared" si="99"/>
        <v>Obese</v>
      </c>
      <c r="L709" s="16" t="str">
        <f t="shared" si="100"/>
        <v>no diabetes</v>
      </c>
      <c r="M709" s="16" t="str">
        <f t="shared" si="101"/>
        <v>Adult</v>
      </c>
      <c r="N709" s="16" t="str">
        <f t="shared" si="102"/>
        <v>Medium</v>
      </c>
      <c r="O709" s="16" t="str">
        <f t="shared" si="103"/>
        <v>Normal</v>
      </c>
      <c r="P709" s="16" t="str">
        <f t="shared" si="104"/>
        <v>Low Risk</v>
      </c>
      <c r="Q709" s="16" t="str">
        <f t="shared" si="105"/>
        <v>High</v>
      </c>
      <c r="R709" s="16" t="str">
        <f t="shared" si="106"/>
        <v>Low</v>
      </c>
      <c r="S709" s="35" t="str">
        <f t="shared" si="107"/>
        <v>Low DPF</v>
      </c>
    </row>
    <row r="710" spans="1:19" x14ac:dyDescent="0.35">
      <c r="A710" s="9">
        <v>709</v>
      </c>
      <c r="B710" s="10">
        <v>9</v>
      </c>
      <c r="C710" s="10">
        <v>164</v>
      </c>
      <c r="D710" s="10">
        <v>78</v>
      </c>
      <c r="E710" s="10">
        <v>21</v>
      </c>
      <c r="F710" s="10">
        <v>80</v>
      </c>
      <c r="G710" s="11">
        <v>32.799999999999997</v>
      </c>
      <c r="H710" s="18">
        <v>0.14799999999999999</v>
      </c>
      <c r="I710" s="10">
        <v>45</v>
      </c>
      <c r="J710" s="10">
        <v>1</v>
      </c>
      <c r="K710" s="9" t="str">
        <f t="shared" si="99"/>
        <v>Obese</v>
      </c>
      <c r="L710" s="12" t="str">
        <f t="shared" si="100"/>
        <v>Diabetes present</v>
      </c>
      <c r="M710" s="12" t="str">
        <f t="shared" si="101"/>
        <v>Adult</v>
      </c>
      <c r="N710" s="12" t="str">
        <f t="shared" si="102"/>
        <v>Medium</v>
      </c>
      <c r="O710" s="12" t="str">
        <f t="shared" si="103"/>
        <v>Prediabetes</v>
      </c>
      <c r="P710" s="12" t="str">
        <f t="shared" si="104"/>
        <v>High Risk</v>
      </c>
      <c r="Q710" s="12" t="str">
        <f t="shared" si="105"/>
        <v>Normal</v>
      </c>
      <c r="R710" s="12" t="str">
        <f t="shared" si="106"/>
        <v>Normal</v>
      </c>
      <c r="S710" s="34" t="str">
        <f t="shared" si="107"/>
        <v>Low DPF</v>
      </c>
    </row>
    <row r="711" spans="1:19" x14ac:dyDescent="0.35">
      <c r="A711" s="13">
        <v>710</v>
      </c>
      <c r="B711" s="14">
        <v>2</v>
      </c>
      <c r="C711" s="14">
        <v>93</v>
      </c>
      <c r="D711" s="14">
        <v>64</v>
      </c>
      <c r="E711" s="14">
        <v>32</v>
      </c>
      <c r="F711" s="14">
        <v>160</v>
      </c>
      <c r="G711" s="15">
        <v>38</v>
      </c>
      <c r="H711" s="19">
        <v>0.67400000000000004</v>
      </c>
      <c r="I711" s="14">
        <v>23</v>
      </c>
      <c r="J711" s="14">
        <v>1</v>
      </c>
      <c r="K711" s="13" t="str">
        <f t="shared" si="99"/>
        <v>Obese</v>
      </c>
      <c r="L711" s="16" t="str">
        <f t="shared" si="100"/>
        <v>Diabetes present</v>
      </c>
      <c r="M711" s="16" t="str">
        <f t="shared" si="101"/>
        <v>Adult</v>
      </c>
      <c r="N711" s="16" t="str">
        <f t="shared" si="102"/>
        <v>Medium</v>
      </c>
      <c r="O711" s="16" t="str">
        <f t="shared" si="103"/>
        <v>Normal</v>
      </c>
      <c r="P711" s="16" t="str">
        <f t="shared" si="104"/>
        <v>Low Risk</v>
      </c>
      <c r="Q711" s="16" t="str">
        <f t="shared" si="105"/>
        <v>High</v>
      </c>
      <c r="R711" s="16" t="str">
        <f t="shared" si="106"/>
        <v>Normal</v>
      </c>
      <c r="S711" s="35" t="str">
        <f t="shared" si="107"/>
        <v>High DPF</v>
      </c>
    </row>
    <row r="712" spans="1:19" x14ac:dyDescent="0.35">
      <c r="A712" s="9">
        <v>711</v>
      </c>
      <c r="B712" s="10">
        <v>3</v>
      </c>
      <c r="C712" s="10">
        <v>158</v>
      </c>
      <c r="D712" s="10">
        <v>64</v>
      </c>
      <c r="E712" s="10">
        <v>13</v>
      </c>
      <c r="F712" s="10">
        <v>387</v>
      </c>
      <c r="G712" s="11">
        <v>31.2</v>
      </c>
      <c r="H712" s="18">
        <v>0.29499999999999998</v>
      </c>
      <c r="I712" s="10">
        <v>24</v>
      </c>
      <c r="J712" s="10">
        <v>0</v>
      </c>
      <c r="K712" s="9" t="str">
        <f t="shared" si="99"/>
        <v>Obese</v>
      </c>
      <c r="L712" s="12" t="str">
        <f t="shared" si="100"/>
        <v>no diabetes</v>
      </c>
      <c r="M712" s="12" t="str">
        <f t="shared" si="101"/>
        <v>Adult</v>
      </c>
      <c r="N712" s="12" t="str">
        <f t="shared" si="102"/>
        <v>Low</v>
      </c>
      <c r="O712" s="12" t="str">
        <f t="shared" si="103"/>
        <v>Prediabetes</v>
      </c>
      <c r="P712" s="12" t="str">
        <f t="shared" si="104"/>
        <v>Low Risk</v>
      </c>
      <c r="Q712" s="12" t="str">
        <f t="shared" si="105"/>
        <v>High</v>
      </c>
      <c r="R712" s="12" t="str">
        <f t="shared" si="106"/>
        <v>Normal</v>
      </c>
      <c r="S712" s="34" t="str">
        <f t="shared" si="107"/>
        <v>Low DPF</v>
      </c>
    </row>
    <row r="713" spans="1:19" x14ac:dyDescent="0.35">
      <c r="A713" s="13">
        <v>712</v>
      </c>
      <c r="B713" s="14">
        <v>5</v>
      </c>
      <c r="C713" s="14">
        <v>126</v>
      </c>
      <c r="D713" s="14">
        <v>78</v>
      </c>
      <c r="E713" s="14">
        <v>27</v>
      </c>
      <c r="F713" s="14">
        <v>22</v>
      </c>
      <c r="G713" s="15">
        <v>29.6</v>
      </c>
      <c r="H713" s="19">
        <v>0.439</v>
      </c>
      <c r="I713" s="14">
        <v>40</v>
      </c>
      <c r="J713" s="14">
        <v>0</v>
      </c>
      <c r="K713" s="13" t="str">
        <f t="shared" si="99"/>
        <v>Overweight</v>
      </c>
      <c r="L713" s="16" t="str">
        <f t="shared" si="100"/>
        <v>no diabetes</v>
      </c>
      <c r="M713" s="16" t="str">
        <f t="shared" si="101"/>
        <v>Adult</v>
      </c>
      <c r="N713" s="16" t="str">
        <f t="shared" si="102"/>
        <v>Medium</v>
      </c>
      <c r="O713" s="16" t="str">
        <f t="shared" si="103"/>
        <v>Normal</v>
      </c>
      <c r="P713" s="16" t="str">
        <f t="shared" si="104"/>
        <v>High Risk</v>
      </c>
      <c r="Q713" s="16" t="str">
        <f t="shared" si="105"/>
        <v>Low</v>
      </c>
      <c r="R713" s="16" t="str">
        <f t="shared" si="106"/>
        <v>Normal</v>
      </c>
      <c r="S713" s="35" t="str">
        <f t="shared" si="107"/>
        <v>Medium DPF</v>
      </c>
    </row>
    <row r="714" spans="1:19" x14ac:dyDescent="0.35">
      <c r="A714" s="9">
        <v>713</v>
      </c>
      <c r="B714" s="10">
        <v>14</v>
      </c>
      <c r="C714" s="10">
        <v>129</v>
      </c>
      <c r="D714" s="10">
        <v>62</v>
      </c>
      <c r="E714" s="10">
        <v>36</v>
      </c>
      <c r="F714" s="10">
        <v>80</v>
      </c>
      <c r="G714" s="11">
        <v>41.2</v>
      </c>
      <c r="H714" s="18">
        <v>0.441</v>
      </c>
      <c r="I714" s="10">
        <v>38</v>
      </c>
      <c r="J714" s="10">
        <v>1</v>
      </c>
      <c r="K714" s="9" t="str">
        <f t="shared" si="99"/>
        <v>Obese</v>
      </c>
      <c r="L714" s="12" t="str">
        <f t="shared" si="100"/>
        <v>Diabetes present</v>
      </c>
      <c r="M714" s="12" t="str">
        <f t="shared" si="101"/>
        <v>Adult</v>
      </c>
      <c r="N714" s="12" t="str">
        <f t="shared" si="102"/>
        <v>Medium</v>
      </c>
      <c r="O714" s="12" t="str">
        <f t="shared" si="103"/>
        <v>Normal</v>
      </c>
      <c r="P714" s="12" t="str">
        <f t="shared" si="104"/>
        <v>High Risk</v>
      </c>
      <c r="Q714" s="12" t="str">
        <f t="shared" si="105"/>
        <v>Normal</v>
      </c>
      <c r="R714" s="12" t="str">
        <f t="shared" si="106"/>
        <v>Normal</v>
      </c>
      <c r="S714" s="34" t="str">
        <f t="shared" si="107"/>
        <v>Medium DPF</v>
      </c>
    </row>
    <row r="715" spans="1:19" x14ac:dyDescent="0.35">
      <c r="A715" s="13">
        <v>714</v>
      </c>
      <c r="B715" s="14">
        <v>4</v>
      </c>
      <c r="C715" s="14">
        <v>134</v>
      </c>
      <c r="D715" s="14">
        <v>58</v>
      </c>
      <c r="E715" s="14">
        <v>20</v>
      </c>
      <c r="F715" s="14">
        <v>291</v>
      </c>
      <c r="G715" s="15">
        <v>26.4</v>
      </c>
      <c r="H715" s="19">
        <v>0.35199999999999998</v>
      </c>
      <c r="I715" s="14">
        <v>21</v>
      </c>
      <c r="J715" s="14">
        <v>0</v>
      </c>
      <c r="K715" s="13" t="str">
        <f t="shared" si="99"/>
        <v>Overweight</v>
      </c>
      <c r="L715" s="16" t="str">
        <f t="shared" si="100"/>
        <v>no diabetes</v>
      </c>
      <c r="M715" s="16" t="str">
        <f t="shared" si="101"/>
        <v>Adult</v>
      </c>
      <c r="N715" s="16" t="str">
        <f t="shared" si="102"/>
        <v>Medium</v>
      </c>
      <c r="O715" s="16" t="str">
        <f t="shared" si="103"/>
        <v>Normal</v>
      </c>
      <c r="P715" s="16" t="str">
        <f t="shared" si="104"/>
        <v>High Risk</v>
      </c>
      <c r="Q715" s="16" t="str">
        <f t="shared" si="105"/>
        <v>High</v>
      </c>
      <c r="R715" s="16" t="str">
        <f t="shared" si="106"/>
        <v>Low</v>
      </c>
      <c r="S715" s="35" t="str">
        <f t="shared" si="107"/>
        <v>Medium DPF</v>
      </c>
    </row>
    <row r="716" spans="1:19" x14ac:dyDescent="0.35">
      <c r="A716" s="9">
        <v>715</v>
      </c>
      <c r="B716" s="10">
        <v>3</v>
      </c>
      <c r="C716" s="10">
        <v>102</v>
      </c>
      <c r="D716" s="10">
        <v>74</v>
      </c>
      <c r="E716" s="10">
        <v>21</v>
      </c>
      <c r="F716" s="10">
        <v>80</v>
      </c>
      <c r="G716" s="11">
        <v>29.5</v>
      </c>
      <c r="H716" s="18">
        <v>0.121</v>
      </c>
      <c r="I716" s="10">
        <v>32</v>
      </c>
      <c r="J716" s="10">
        <v>0</v>
      </c>
      <c r="K716" s="9" t="str">
        <f t="shared" si="99"/>
        <v>Overweight</v>
      </c>
      <c r="L716" s="12" t="str">
        <f t="shared" si="100"/>
        <v>no diabetes</v>
      </c>
      <c r="M716" s="12" t="str">
        <f t="shared" si="101"/>
        <v>Adult</v>
      </c>
      <c r="N716" s="12" t="str">
        <f t="shared" si="102"/>
        <v>Medium</v>
      </c>
      <c r="O716" s="12" t="str">
        <f t="shared" si="103"/>
        <v>Normal</v>
      </c>
      <c r="P716" s="12" t="str">
        <f t="shared" si="104"/>
        <v>Low Risk</v>
      </c>
      <c r="Q716" s="12" t="str">
        <f t="shared" si="105"/>
        <v>Normal</v>
      </c>
      <c r="R716" s="12" t="str">
        <f t="shared" si="106"/>
        <v>Normal</v>
      </c>
      <c r="S716" s="34" t="str">
        <f t="shared" si="107"/>
        <v>Low DPF</v>
      </c>
    </row>
    <row r="717" spans="1:19" x14ac:dyDescent="0.35">
      <c r="A717" s="13">
        <v>716</v>
      </c>
      <c r="B717" s="14">
        <v>7</v>
      </c>
      <c r="C717" s="14">
        <v>187</v>
      </c>
      <c r="D717" s="14">
        <v>50</v>
      </c>
      <c r="E717" s="14">
        <v>33</v>
      </c>
      <c r="F717" s="14">
        <v>392</v>
      </c>
      <c r="G717" s="15">
        <v>33.9</v>
      </c>
      <c r="H717" s="19">
        <v>0.82599999999999996</v>
      </c>
      <c r="I717" s="14">
        <v>34</v>
      </c>
      <c r="J717" s="14">
        <v>1</v>
      </c>
      <c r="K717" s="13" t="str">
        <f t="shared" si="99"/>
        <v>Obese</v>
      </c>
      <c r="L717" s="16" t="str">
        <f t="shared" si="100"/>
        <v>Diabetes present</v>
      </c>
      <c r="M717" s="16" t="str">
        <f t="shared" si="101"/>
        <v>Adult</v>
      </c>
      <c r="N717" s="16" t="str">
        <f t="shared" si="102"/>
        <v>Medium</v>
      </c>
      <c r="O717" s="16" t="str">
        <f t="shared" si="103"/>
        <v>Prediabetes</v>
      </c>
      <c r="P717" s="16" t="str">
        <f t="shared" si="104"/>
        <v>High Risk</v>
      </c>
      <c r="Q717" s="16" t="str">
        <f t="shared" si="105"/>
        <v>High</v>
      </c>
      <c r="R717" s="16" t="str">
        <f t="shared" si="106"/>
        <v>Low</v>
      </c>
      <c r="S717" s="35" t="str">
        <f t="shared" si="107"/>
        <v>High DPF</v>
      </c>
    </row>
    <row r="718" spans="1:19" x14ac:dyDescent="0.35">
      <c r="A718" s="9">
        <v>717</v>
      </c>
      <c r="B718" s="10">
        <v>3</v>
      </c>
      <c r="C718" s="10">
        <v>173</v>
      </c>
      <c r="D718" s="10">
        <v>78</v>
      </c>
      <c r="E718" s="10">
        <v>39</v>
      </c>
      <c r="F718" s="10">
        <v>185</v>
      </c>
      <c r="G718" s="11">
        <v>33.799999999999997</v>
      </c>
      <c r="H718" s="18">
        <v>0.97</v>
      </c>
      <c r="I718" s="10">
        <v>31</v>
      </c>
      <c r="J718" s="10">
        <v>1</v>
      </c>
      <c r="K718" s="9" t="str">
        <f t="shared" si="99"/>
        <v>Obese</v>
      </c>
      <c r="L718" s="12" t="str">
        <f t="shared" si="100"/>
        <v>Diabetes present</v>
      </c>
      <c r="M718" s="12" t="str">
        <f t="shared" si="101"/>
        <v>Adult</v>
      </c>
      <c r="N718" s="12" t="str">
        <f t="shared" si="102"/>
        <v>Medium</v>
      </c>
      <c r="O718" s="12" t="str">
        <f t="shared" si="103"/>
        <v>Prediabetes</v>
      </c>
      <c r="P718" s="12" t="str">
        <f t="shared" si="104"/>
        <v>Low Risk</v>
      </c>
      <c r="Q718" s="12" t="str">
        <f t="shared" si="105"/>
        <v>High</v>
      </c>
      <c r="R718" s="12" t="str">
        <f t="shared" si="106"/>
        <v>Normal</v>
      </c>
      <c r="S718" s="34" t="str">
        <f t="shared" si="107"/>
        <v>High DPF</v>
      </c>
    </row>
    <row r="719" spans="1:19" x14ac:dyDescent="0.35">
      <c r="A719" s="13">
        <v>718</v>
      </c>
      <c r="B719" s="14">
        <v>14</v>
      </c>
      <c r="C719" s="14">
        <v>94</v>
      </c>
      <c r="D719" s="14">
        <v>72</v>
      </c>
      <c r="E719" s="14">
        <v>18</v>
      </c>
      <c r="F719" s="14">
        <v>80</v>
      </c>
      <c r="G719" s="15">
        <v>23.1</v>
      </c>
      <c r="H719" s="19">
        <v>0.59499999999999997</v>
      </c>
      <c r="I719" s="14">
        <v>56</v>
      </c>
      <c r="J719" s="14">
        <v>0</v>
      </c>
      <c r="K719" s="13" t="str">
        <f t="shared" si="99"/>
        <v>Normal weight</v>
      </c>
      <c r="L719" s="16" t="str">
        <f t="shared" si="100"/>
        <v>no diabetes</v>
      </c>
      <c r="M719" s="16" t="str">
        <f t="shared" si="101"/>
        <v>Adult</v>
      </c>
      <c r="N719" s="16" t="str">
        <f t="shared" si="102"/>
        <v>Low</v>
      </c>
      <c r="O719" s="16" t="str">
        <f t="shared" si="103"/>
        <v>Normal</v>
      </c>
      <c r="P719" s="16" t="str">
        <f t="shared" si="104"/>
        <v>High Risk</v>
      </c>
      <c r="Q719" s="16" t="str">
        <f t="shared" si="105"/>
        <v>Normal</v>
      </c>
      <c r="R719" s="16" t="str">
        <f t="shared" si="106"/>
        <v>Normal</v>
      </c>
      <c r="S719" s="35" t="str">
        <f t="shared" si="107"/>
        <v>Medium DPF</v>
      </c>
    </row>
    <row r="720" spans="1:19" x14ac:dyDescent="0.35">
      <c r="A720" s="9">
        <v>719</v>
      </c>
      <c r="B720" s="10">
        <v>1</v>
      </c>
      <c r="C720" s="10">
        <v>108</v>
      </c>
      <c r="D720" s="10">
        <v>60</v>
      </c>
      <c r="E720" s="10">
        <v>46</v>
      </c>
      <c r="F720" s="10">
        <v>178</v>
      </c>
      <c r="G720" s="11">
        <v>35.5</v>
      </c>
      <c r="H720" s="18">
        <v>0.41499999999999998</v>
      </c>
      <c r="I720" s="10">
        <v>24</v>
      </c>
      <c r="J720" s="10">
        <v>0</v>
      </c>
      <c r="K720" s="9" t="str">
        <f t="shared" si="99"/>
        <v>Obese</v>
      </c>
      <c r="L720" s="12" t="str">
        <f t="shared" si="100"/>
        <v>no diabetes</v>
      </c>
      <c r="M720" s="12" t="str">
        <f t="shared" si="101"/>
        <v>Adult</v>
      </c>
      <c r="N720" s="12" t="str">
        <f t="shared" si="102"/>
        <v>High</v>
      </c>
      <c r="O720" s="12" t="str">
        <f t="shared" si="103"/>
        <v>Normal</v>
      </c>
      <c r="P720" s="12" t="str">
        <f t="shared" si="104"/>
        <v>Low Risk</v>
      </c>
      <c r="Q720" s="12" t="str">
        <f t="shared" si="105"/>
        <v>High</v>
      </c>
      <c r="R720" s="12" t="str">
        <f t="shared" si="106"/>
        <v>Normal</v>
      </c>
      <c r="S720" s="34" t="str">
        <f t="shared" si="107"/>
        <v>Medium DPF</v>
      </c>
    </row>
    <row r="721" spans="1:19" x14ac:dyDescent="0.35">
      <c r="A721" s="13">
        <v>720</v>
      </c>
      <c r="B721" s="14">
        <v>5</v>
      </c>
      <c r="C721" s="14">
        <v>97</v>
      </c>
      <c r="D721" s="14">
        <v>76</v>
      </c>
      <c r="E721" s="14">
        <v>27</v>
      </c>
      <c r="F721" s="14">
        <v>80</v>
      </c>
      <c r="G721" s="15">
        <v>35.6</v>
      </c>
      <c r="H721" s="19">
        <v>0.378</v>
      </c>
      <c r="I721" s="14">
        <v>52</v>
      </c>
      <c r="J721" s="14">
        <v>1</v>
      </c>
      <c r="K721" s="13" t="str">
        <f t="shared" si="99"/>
        <v>Obese</v>
      </c>
      <c r="L721" s="16" t="str">
        <f t="shared" si="100"/>
        <v>Diabetes present</v>
      </c>
      <c r="M721" s="16" t="str">
        <f t="shared" si="101"/>
        <v>Adult</v>
      </c>
      <c r="N721" s="16" t="str">
        <f t="shared" si="102"/>
        <v>Medium</v>
      </c>
      <c r="O721" s="16" t="str">
        <f t="shared" si="103"/>
        <v>Normal</v>
      </c>
      <c r="P721" s="16" t="str">
        <f t="shared" si="104"/>
        <v>High Risk</v>
      </c>
      <c r="Q721" s="16" t="str">
        <f t="shared" si="105"/>
        <v>Normal</v>
      </c>
      <c r="R721" s="16" t="str">
        <f t="shared" si="106"/>
        <v>Normal</v>
      </c>
      <c r="S721" s="35" t="str">
        <f t="shared" si="107"/>
        <v>Medium DPF</v>
      </c>
    </row>
    <row r="722" spans="1:19" x14ac:dyDescent="0.35">
      <c r="A722" s="9">
        <v>721</v>
      </c>
      <c r="B722" s="10">
        <v>4</v>
      </c>
      <c r="C722" s="10">
        <v>83</v>
      </c>
      <c r="D722" s="10">
        <v>86</v>
      </c>
      <c r="E722" s="10">
        <v>19</v>
      </c>
      <c r="F722" s="10">
        <v>80</v>
      </c>
      <c r="G722" s="11">
        <v>29.3</v>
      </c>
      <c r="H722" s="18">
        <v>0.317</v>
      </c>
      <c r="I722" s="10">
        <v>34</v>
      </c>
      <c r="J722" s="10">
        <v>0</v>
      </c>
      <c r="K722" s="9" t="str">
        <f t="shared" si="99"/>
        <v>Overweight</v>
      </c>
      <c r="L722" s="12" t="str">
        <f t="shared" si="100"/>
        <v>no diabetes</v>
      </c>
      <c r="M722" s="12" t="str">
        <f t="shared" si="101"/>
        <v>Adult</v>
      </c>
      <c r="N722" s="12" t="str">
        <f t="shared" si="102"/>
        <v>Low</v>
      </c>
      <c r="O722" s="12" t="str">
        <f t="shared" si="103"/>
        <v>Normal</v>
      </c>
      <c r="P722" s="12" t="str">
        <f t="shared" si="104"/>
        <v>High Risk</v>
      </c>
      <c r="Q722" s="12" t="str">
        <f t="shared" si="105"/>
        <v>Normal</v>
      </c>
      <c r="R722" s="12" t="str">
        <f t="shared" si="106"/>
        <v>Prehypertension</v>
      </c>
      <c r="S722" s="34" t="str">
        <f t="shared" si="107"/>
        <v>Medium DPF</v>
      </c>
    </row>
    <row r="723" spans="1:19" x14ac:dyDescent="0.35">
      <c r="A723" s="13">
        <v>722</v>
      </c>
      <c r="B723" s="14">
        <v>1</v>
      </c>
      <c r="C723" s="14">
        <v>114</v>
      </c>
      <c r="D723" s="14">
        <v>66</v>
      </c>
      <c r="E723" s="14">
        <v>36</v>
      </c>
      <c r="F723" s="14">
        <v>200</v>
      </c>
      <c r="G723" s="15">
        <v>38.1</v>
      </c>
      <c r="H723" s="19">
        <v>0.28899999999999998</v>
      </c>
      <c r="I723" s="14">
        <v>21</v>
      </c>
      <c r="J723" s="14">
        <v>0</v>
      </c>
      <c r="K723" s="13" t="str">
        <f t="shared" si="99"/>
        <v>Obese</v>
      </c>
      <c r="L723" s="16" t="str">
        <f t="shared" si="100"/>
        <v>no diabetes</v>
      </c>
      <c r="M723" s="16" t="str">
        <f t="shared" si="101"/>
        <v>Adult</v>
      </c>
      <c r="N723" s="16" t="str">
        <f t="shared" si="102"/>
        <v>Medium</v>
      </c>
      <c r="O723" s="16" t="str">
        <f t="shared" si="103"/>
        <v>Normal</v>
      </c>
      <c r="P723" s="16" t="str">
        <f t="shared" si="104"/>
        <v>Low Risk</v>
      </c>
      <c r="Q723" s="16" t="str">
        <f t="shared" si="105"/>
        <v>High</v>
      </c>
      <c r="R723" s="16" t="str">
        <f t="shared" si="106"/>
        <v>Normal</v>
      </c>
      <c r="S723" s="35" t="str">
        <f t="shared" si="107"/>
        <v>Low DPF</v>
      </c>
    </row>
    <row r="724" spans="1:19" x14ac:dyDescent="0.35">
      <c r="A724" s="9">
        <v>723</v>
      </c>
      <c r="B724" s="10">
        <v>1</v>
      </c>
      <c r="C724" s="10">
        <v>149</v>
      </c>
      <c r="D724" s="10">
        <v>68</v>
      </c>
      <c r="E724" s="10">
        <v>29</v>
      </c>
      <c r="F724" s="10">
        <v>127</v>
      </c>
      <c r="G724" s="11">
        <v>29.3</v>
      </c>
      <c r="H724" s="18">
        <v>0.34899999999999998</v>
      </c>
      <c r="I724" s="10">
        <v>42</v>
      </c>
      <c r="J724" s="10">
        <v>1</v>
      </c>
      <c r="K724" s="9" t="str">
        <f t="shared" si="99"/>
        <v>Overweight</v>
      </c>
      <c r="L724" s="12" t="str">
        <f t="shared" si="100"/>
        <v>Diabetes present</v>
      </c>
      <c r="M724" s="12" t="str">
        <f t="shared" si="101"/>
        <v>Adult</v>
      </c>
      <c r="N724" s="12" t="str">
        <f t="shared" si="102"/>
        <v>Medium</v>
      </c>
      <c r="O724" s="12" t="str">
        <f t="shared" si="103"/>
        <v>Prediabetes</v>
      </c>
      <c r="P724" s="12" t="str">
        <f t="shared" si="104"/>
        <v>Low Risk</v>
      </c>
      <c r="Q724" s="12" t="str">
        <f t="shared" si="105"/>
        <v>Normal</v>
      </c>
      <c r="R724" s="12" t="str">
        <f t="shared" si="106"/>
        <v>Normal</v>
      </c>
      <c r="S724" s="34" t="str">
        <f t="shared" si="107"/>
        <v>Medium DPF</v>
      </c>
    </row>
    <row r="725" spans="1:19" x14ac:dyDescent="0.35">
      <c r="A725" s="13">
        <v>724</v>
      </c>
      <c r="B725" s="14">
        <v>5</v>
      </c>
      <c r="C725" s="14">
        <v>117</v>
      </c>
      <c r="D725" s="14">
        <v>86</v>
      </c>
      <c r="E725" s="14">
        <v>30</v>
      </c>
      <c r="F725" s="14">
        <v>105</v>
      </c>
      <c r="G725" s="15">
        <v>39.1</v>
      </c>
      <c r="H725" s="19">
        <v>0.251</v>
      </c>
      <c r="I725" s="14">
        <v>42</v>
      </c>
      <c r="J725" s="14">
        <v>0</v>
      </c>
      <c r="K725" s="13" t="str">
        <f t="shared" si="99"/>
        <v>Obese</v>
      </c>
      <c r="L725" s="16" t="str">
        <f t="shared" si="100"/>
        <v>no diabetes</v>
      </c>
      <c r="M725" s="16" t="str">
        <f t="shared" si="101"/>
        <v>Adult</v>
      </c>
      <c r="N725" s="16" t="str">
        <f t="shared" si="102"/>
        <v>Medium</v>
      </c>
      <c r="O725" s="16" t="str">
        <f t="shared" si="103"/>
        <v>Normal</v>
      </c>
      <c r="P725" s="16" t="str">
        <f t="shared" si="104"/>
        <v>High Risk</v>
      </c>
      <c r="Q725" s="16" t="str">
        <f t="shared" si="105"/>
        <v>Normal</v>
      </c>
      <c r="R725" s="16" t="str">
        <f t="shared" si="106"/>
        <v>Prehypertension</v>
      </c>
      <c r="S725" s="35" t="str">
        <f t="shared" si="107"/>
        <v>Low DPF</v>
      </c>
    </row>
    <row r="726" spans="1:19" x14ac:dyDescent="0.35">
      <c r="A726" s="9">
        <v>725</v>
      </c>
      <c r="B726" s="10">
        <v>1</v>
      </c>
      <c r="C726" s="10">
        <v>111</v>
      </c>
      <c r="D726" s="10">
        <v>94</v>
      </c>
      <c r="E726" s="10">
        <v>21</v>
      </c>
      <c r="F726" s="10">
        <v>80</v>
      </c>
      <c r="G726" s="11">
        <v>32.799999999999997</v>
      </c>
      <c r="H726" s="18">
        <v>0.26500000000000001</v>
      </c>
      <c r="I726" s="10">
        <v>45</v>
      </c>
      <c r="J726" s="10">
        <v>0</v>
      </c>
      <c r="K726" s="9" t="str">
        <f t="shared" si="99"/>
        <v>Obese</v>
      </c>
      <c r="L726" s="12" t="str">
        <f t="shared" si="100"/>
        <v>no diabetes</v>
      </c>
      <c r="M726" s="12" t="str">
        <f t="shared" si="101"/>
        <v>Adult</v>
      </c>
      <c r="N726" s="12" t="str">
        <f t="shared" si="102"/>
        <v>Medium</v>
      </c>
      <c r="O726" s="12" t="str">
        <f t="shared" si="103"/>
        <v>Normal</v>
      </c>
      <c r="P726" s="12" t="str">
        <f t="shared" si="104"/>
        <v>Low Risk</v>
      </c>
      <c r="Q726" s="12" t="str">
        <f t="shared" si="105"/>
        <v>Normal</v>
      </c>
      <c r="R726" s="12" t="str">
        <f t="shared" si="106"/>
        <v>Hypertension</v>
      </c>
      <c r="S726" s="34" t="str">
        <f t="shared" si="107"/>
        <v>Low DPF</v>
      </c>
    </row>
    <row r="727" spans="1:19" x14ac:dyDescent="0.35">
      <c r="A727" s="13">
        <v>726</v>
      </c>
      <c r="B727" s="14">
        <v>4</v>
      </c>
      <c r="C727" s="14">
        <v>112</v>
      </c>
      <c r="D727" s="14">
        <v>78</v>
      </c>
      <c r="E727" s="14">
        <v>40</v>
      </c>
      <c r="F727" s="14">
        <v>80</v>
      </c>
      <c r="G727" s="15">
        <v>39.4</v>
      </c>
      <c r="H727" s="19">
        <v>0.23599999999999999</v>
      </c>
      <c r="I727" s="14">
        <v>38</v>
      </c>
      <c r="J727" s="14">
        <v>0</v>
      </c>
      <c r="K727" s="13" t="str">
        <f t="shared" si="99"/>
        <v>Obese</v>
      </c>
      <c r="L727" s="16" t="str">
        <f t="shared" si="100"/>
        <v>no diabetes</v>
      </c>
      <c r="M727" s="16" t="str">
        <f t="shared" si="101"/>
        <v>Adult</v>
      </c>
      <c r="N727" s="16" t="str">
        <f t="shared" si="102"/>
        <v>High</v>
      </c>
      <c r="O727" s="16" t="str">
        <f t="shared" si="103"/>
        <v>Normal</v>
      </c>
      <c r="P727" s="16" t="str">
        <f t="shared" si="104"/>
        <v>High Risk</v>
      </c>
      <c r="Q727" s="16" t="str">
        <f t="shared" si="105"/>
        <v>Normal</v>
      </c>
      <c r="R727" s="16" t="str">
        <f t="shared" si="106"/>
        <v>Normal</v>
      </c>
      <c r="S727" s="35" t="str">
        <f t="shared" si="107"/>
        <v>Low DPF</v>
      </c>
    </row>
    <row r="728" spans="1:19" x14ac:dyDescent="0.35">
      <c r="A728" s="9">
        <v>727</v>
      </c>
      <c r="B728" s="10">
        <v>1</v>
      </c>
      <c r="C728" s="10">
        <v>116</v>
      </c>
      <c r="D728" s="10">
        <v>78</v>
      </c>
      <c r="E728" s="10">
        <v>29</v>
      </c>
      <c r="F728" s="10">
        <v>180</v>
      </c>
      <c r="G728" s="11">
        <v>36.1</v>
      </c>
      <c r="H728" s="18">
        <v>0.496</v>
      </c>
      <c r="I728" s="10">
        <v>25</v>
      </c>
      <c r="J728" s="10">
        <v>0</v>
      </c>
      <c r="K728" s="9" t="str">
        <f t="shared" si="99"/>
        <v>Obese</v>
      </c>
      <c r="L728" s="12" t="str">
        <f t="shared" si="100"/>
        <v>no diabetes</v>
      </c>
      <c r="M728" s="12" t="str">
        <f t="shared" si="101"/>
        <v>Adult</v>
      </c>
      <c r="N728" s="12" t="str">
        <f t="shared" si="102"/>
        <v>Medium</v>
      </c>
      <c r="O728" s="12" t="str">
        <f t="shared" si="103"/>
        <v>Normal</v>
      </c>
      <c r="P728" s="12" t="str">
        <f t="shared" si="104"/>
        <v>Low Risk</v>
      </c>
      <c r="Q728" s="12" t="str">
        <f t="shared" si="105"/>
        <v>High</v>
      </c>
      <c r="R728" s="12" t="str">
        <f t="shared" si="106"/>
        <v>Normal</v>
      </c>
      <c r="S728" s="34" t="str">
        <f t="shared" si="107"/>
        <v>Medium DPF</v>
      </c>
    </row>
    <row r="729" spans="1:19" x14ac:dyDescent="0.35">
      <c r="A729" s="13">
        <v>728</v>
      </c>
      <c r="B729" s="14">
        <v>4</v>
      </c>
      <c r="C729" s="14">
        <v>141</v>
      </c>
      <c r="D729" s="14">
        <v>84</v>
      </c>
      <c r="E729" s="14">
        <v>26</v>
      </c>
      <c r="F729" s="14">
        <v>80</v>
      </c>
      <c r="G729" s="15">
        <v>32.4</v>
      </c>
      <c r="H729" s="19">
        <v>0.433</v>
      </c>
      <c r="I729" s="14">
        <v>22</v>
      </c>
      <c r="J729" s="14">
        <v>0</v>
      </c>
      <c r="K729" s="13" t="str">
        <f t="shared" si="99"/>
        <v>Obese</v>
      </c>
      <c r="L729" s="16" t="str">
        <f t="shared" si="100"/>
        <v>no diabetes</v>
      </c>
      <c r="M729" s="16" t="str">
        <f t="shared" si="101"/>
        <v>Adult</v>
      </c>
      <c r="N729" s="16" t="str">
        <f t="shared" si="102"/>
        <v>Medium</v>
      </c>
      <c r="O729" s="16" t="str">
        <f t="shared" si="103"/>
        <v>Prediabetes</v>
      </c>
      <c r="P729" s="16" t="str">
        <f t="shared" si="104"/>
        <v>High Risk</v>
      </c>
      <c r="Q729" s="16" t="str">
        <f t="shared" si="105"/>
        <v>Normal</v>
      </c>
      <c r="R729" s="16" t="str">
        <f t="shared" si="106"/>
        <v>Prehypertension</v>
      </c>
      <c r="S729" s="35" t="str">
        <f t="shared" si="107"/>
        <v>Medium DPF</v>
      </c>
    </row>
    <row r="730" spans="1:19" x14ac:dyDescent="0.35">
      <c r="A730" s="9">
        <v>729</v>
      </c>
      <c r="B730" s="10">
        <v>2</v>
      </c>
      <c r="C730" s="10">
        <v>175</v>
      </c>
      <c r="D730" s="10">
        <v>88</v>
      </c>
      <c r="E730" s="10">
        <v>21</v>
      </c>
      <c r="F730" s="10">
        <v>80</v>
      </c>
      <c r="G730" s="11">
        <v>22.9</v>
      </c>
      <c r="H730" s="18">
        <v>0.32600000000000001</v>
      </c>
      <c r="I730" s="10">
        <v>22</v>
      </c>
      <c r="J730" s="10">
        <v>0</v>
      </c>
      <c r="K730" s="9" t="str">
        <f t="shared" si="99"/>
        <v>Normal weight</v>
      </c>
      <c r="L730" s="12" t="str">
        <f t="shared" si="100"/>
        <v>no diabetes</v>
      </c>
      <c r="M730" s="12" t="str">
        <f t="shared" si="101"/>
        <v>Adult</v>
      </c>
      <c r="N730" s="12" t="str">
        <f t="shared" si="102"/>
        <v>Medium</v>
      </c>
      <c r="O730" s="12" t="str">
        <f t="shared" si="103"/>
        <v>Prediabetes</v>
      </c>
      <c r="P730" s="12" t="str">
        <f t="shared" si="104"/>
        <v>Low Risk</v>
      </c>
      <c r="Q730" s="12" t="str">
        <f t="shared" si="105"/>
        <v>Normal</v>
      </c>
      <c r="R730" s="12" t="str">
        <f t="shared" si="106"/>
        <v>Prehypertension</v>
      </c>
      <c r="S730" s="34" t="str">
        <f t="shared" si="107"/>
        <v>Medium DPF</v>
      </c>
    </row>
    <row r="731" spans="1:19" x14ac:dyDescent="0.35">
      <c r="A731" s="13">
        <v>730</v>
      </c>
      <c r="B731" s="14">
        <v>2</v>
      </c>
      <c r="C731" s="14">
        <v>92</v>
      </c>
      <c r="D731" s="14">
        <v>52</v>
      </c>
      <c r="E731" s="14">
        <v>21</v>
      </c>
      <c r="F731" s="14">
        <v>80</v>
      </c>
      <c r="G731" s="15">
        <v>30.1</v>
      </c>
      <c r="H731" s="19">
        <v>0.14099999999999999</v>
      </c>
      <c r="I731" s="14">
        <v>22</v>
      </c>
      <c r="J731" s="14">
        <v>0</v>
      </c>
      <c r="K731" s="13" t="str">
        <f t="shared" si="99"/>
        <v>Obese</v>
      </c>
      <c r="L731" s="16" t="str">
        <f t="shared" si="100"/>
        <v>no diabetes</v>
      </c>
      <c r="M731" s="16" t="str">
        <f t="shared" si="101"/>
        <v>Adult</v>
      </c>
      <c r="N731" s="16" t="str">
        <f t="shared" si="102"/>
        <v>Medium</v>
      </c>
      <c r="O731" s="16" t="str">
        <f t="shared" si="103"/>
        <v>Normal</v>
      </c>
      <c r="P731" s="16" t="str">
        <f t="shared" si="104"/>
        <v>Low Risk</v>
      </c>
      <c r="Q731" s="16" t="str">
        <f t="shared" si="105"/>
        <v>Normal</v>
      </c>
      <c r="R731" s="16" t="str">
        <f t="shared" si="106"/>
        <v>Low</v>
      </c>
      <c r="S731" s="35" t="str">
        <f t="shared" si="107"/>
        <v>Low DPF</v>
      </c>
    </row>
    <row r="732" spans="1:19" x14ac:dyDescent="0.35">
      <c r="A732" s="9">
        <v>731</v>
      </c>
      <c r="B732" s="10">
        <v>3</v>
      </c>
      <c r="C732" s="10">
        <v>130</v>
      </c>
      <c r="D732" s="10">
        <v>78</v>
      </c>
      <c r="E732" s="10">
        <v>23</v>
      </c>
      <c r="F732" s="10">
        <v>79</v>
      </c>
      <c r="G732" s="11">
        <v>28.4</v>
      </c>
      <c r="H732" s="18">
        <v>0.32300000000000001</v>
      </c>
      <c r="I732" s="10">
        <v>34</v>
      </c>
      <c r="J732" s="10">
        <v>1</v>
      </c>
      <c r="K732" s="9" t="str">
        <f t="shared" si="99"/>
        <v>Overweight</v>
      </c>
      <c r="L732" s="12" t="str">
        <f t="shared" si="100"/>
        <v>Diabetes present</v>
      </c>
      <c r="M732" s="12" t="str">
        <f t="shared" si="101"/>
        <v>Adult</v>
      </c>
      <c r="N732" s="12" t="str">
        <f t="shared" si="102"/>
        <v>Medium</v>
      </c>
      <c r="O732" s="12" t="str">
        <f t="shared" si="103"/>
        <v>Normal</v>
      </c>
      <c r="P732" s="12" t="str">
        <f t="shared" si="104"/>
        <v>Low Risk</v>
      </c>
      <c r="Q732" s="12" t="str">
        <f t="shared" si="105"/>
        <v>Low</v>
      </c>
      <c r="R732" s="12" t="str">
        <f t="shared" si="106"/>
        <v>Normal</v>
      </c>
      <c r="S732" s="34" t="str">
        <f t="shared" si="107"/>
        <v>Medium DPF</v>
      </c>
    </row>
    <row r="733" spans="1:19" x14ac:dyDescent="0.35">
      <c r="A733" s="13">
        <v>732</v>
      </c>
      <c r="B733" s="14">
        <v>8</v>
      </c>
      <c r="C733" s="14">
        <v>120</v>
      </c>
      <c r="D733" s="14">
        <v>86</v>
      </c>
      <c r="E733" s="14">
        <v>21</v>
      </c>
      <c r="F733" s="14">
        <v>80</v>
      </c>
      <c r="G733" s="15">
        <v>28.4</v>
      </c>
      <c r="H733" s="19">
        <v>0.25900000000000001</v>
      </c>
      <c r="I733" s="14">
        <v>22</v>
      </c>
      <c r="J733" s="14">
        <v>1</v>
      </c>
      <c r="K733" s="13" t="str">
        <f t="shared" si="99"/>
        <v>Overweight</v>
      </c>
      <c r="L733" s="16" t="str">
        <f t="shared" si="100"/>
        <v>Diabetes present</v>
      </c>
      <c r="M733" s="16" t="str">
        <f t="shared" si="101"/>
        <v>Adult</v>
      </c>
      <c r="N733" s="16" t="str">
        <f t="shared" si="102"/>
        <v>Medium</v>
      </c>
      <c r="O733" s="16" t="str">
        <f t="shared" si="103"/>
        <v>Normal</v>
      </c>
      <c r="P733" s="16" t="str">
        <f t="shared" si="104"/>
        <v>High Risk</v>
      </c>
      <c r="Q733" s="16" t="str">
        <f t="shared" si="105"/>
        <v>Normal</v>
      </c>
      <c r="R733" s="16" t="str">
        <f t="shared" si="106"/>
        <v>Prehypertension</v>
      </c>
      <c r="S733" s="35" t="str">
        <f t="shared" si="107"/>
        <v>Low DPF</v>
      </c>
    </row>
    <row r="734" spans="1:19" x14ac:dyDescent="0.35">
      <c r="A734" s="9">
        <v>733</v>
      </c>
      <c r="B734" s="10">
        <v>2</v>
      </c>
      <c r="C734" s="10">
        <v>174</v>
      </c>
      <c r="D734" s="10">
        <v>88</v>
      </c>
      <c r="E734" s="10">
        <v>37</v>
      </c>
      <c r="F734" s="10">
        <v>120</v>
      </c>
      <c r="G734" s="11">
        <v>44.5</v>
      </c>
      <c r="H734" s="18">
        <v>0.64600000000000002</v>
      </c>
      <c r="I734" s="10">
        <v>24</v>
      </c>
      <c r="J734" s="10">
        <v>1</v>
      </c>
      <c r="K734" s="9" t="str">
        <f t="shared" si="99"/>
        <v>Obese</v>
      </c>
      <c r="L734" s="12" t="str">
        <f t="shared" si="100"/>
        <v>Diabetes present</v>
      </c>
      <c r="M734" s="12" t="str">
        <f t="shared" si="101"/>
        <v>Adult</v>
      </c>
      <c r="N734" s="12" t="str">
        <f t="shared" si="102"/>
        <v>Medium</v>
      </c>
      <c r="O734" s="12" t="str">
        <f t="shared" si="103"/>
        <v>Prediabetes</v>
      </c>
      <c r="P734" s="12" t="str">
        <f t="shared" si="104"/>
        <v>Low Risk</v>
      </c>
      <c r="Q734" s="12" t="str">
        <f t="shared" si="105"/>
        <v>Normal</v>
      </c>
      <c r="R734" s="12" t="str">
        <f t="shared" si="106"/>
        <v>Prehypertension</v>
      </c>
      <c r="S734" s="34" t="str">
        <f t="shared" si="107"/>
        <v>High DPF</v>
      </c>
    </row>
    <row r="735" spans="1:19" x14ac:dyDescent="0.35">
      <c r="A735" s="13">
        <v>734</v>
      </c>
      <c r="B735" s="14">
        <v>2</v>
      </c>
      <c r="C735" s="14">
        <v>106</v>
      </c>
      <c r="D735" s="14">
        <v>56</v>
      </c>
      <c r="E735" s="14">
        <v>27</v>
      </c>
      <c r="F735" s="14">
        <v>165</v>
      </c>
      <c r="G735" s="15">
        <v>29</v>
      </c>
      <c r="H735" s="19">
        <v>0.42599999999999999</v>
      </c>
      <c r="I735" s="14">
        <v>22</v>
      </c>
      <c r="J735" s="14">
        <v>0</v>
      </c>
      <c r="K735" s="13" t="str">
        <f t="shared" si="99"/>
        <v>Overweight</v>
      </c>
      <c r="L735" s="16" t="str">
        <f t="shared" si="100"/>
        <v>no diabetes</v>
      </c>
      <c r="M735" s="16" t="str">
        <f t="shared" si="101"/>
        <v>Adult</v>
      </c>
      <c r="N735" s="16" t="str">
        <f t="shared" si="102"/>
        <v>Medium</v>
      </c>
      <c r="O735" s="16" t="str">
        <f t="shared" si="103"/>
        <v>Normal</v>
      </c>
      <c r="P735" s="16" t="str">
        <f t="shared" si="104"/>
        <v>Low Risk</v>
      </c>
      <c r="Q735" s="16" t="str">
        <f t="shared" si="105"/>
        <v>High</v>
      </c>
      <c r="R735" s="16" t="str">
        <f t="shared" si="106"/>
        <v>Low</v>
      </c>
      <c r="S735" s="35" t="str">
        <f t="shared" si="107"/>
        <v>Medium DPF</v>
      </c>
    </row>
    <row r="736" spans="1:19" x14ac:dyDescent="0.35">
      <c r="A736" s="9">
        <v>735</v>
      </c>
      <c r="B736" s="10">
        <v>2</v>
      </c>
      <c r="C736" s="10">
        <v>105</v>
      </c>
      <c r="D736" s="10">
        <v>75</v>
      </c>
      <c r="E736" s="10">
        <v>21</v>
      </c>
      <c r="F736" s="10">
        <v>80</v>
      </c>
      <c r="G736" s="11">
        <v>23.3</v>
      </c>
      <c r="H736" s="18">
        <v>0.56000000000000005</v>
      </c>
      <c r="I736" s="10">
        <v>53</v>
      </c>
      <c r="J736" s="10">
        <v>0</v>
      </c>
      <c r="K736" s="9" t="str">
        <f t="shared" si="99"/>
        <v>Normal weight</v>
      </c>
      <c r="L736" s="12" t="str">
        <f t="shared" si="100"/>
        <v>no diabetes</v>
      </c>
      <c r="M736" s="12" t="str">
        <f t="shared" si="101"/>
        <v>Adult</v>
      </c>
      <c r="N736" s="12" t="str">
        <f t="shared" si="102"/>
        <v>Medium</v>
      </c>
      <c r="O736" s="12" t="str">
        <f t="shared" si="103"/>
        <v>Normal</v>
      </c>
      <c r="P736" s="12" t="str">
        <f t="shared" si="104"/>
        <v>Low Risk</v>
      </c>
      <c r="Q736" s="12" t="str">
        <f t="shared" si="105"/>
        <v>Normal</v>
      </c>
      <c r="R736" s="12" t="str">
        <f t="shared" si="106"/>
        <v>Normal</v>
      </c>
      <c r="S736" s="34" t="str">
        <f t="shared" si="107"/>
        <v>Medium DPF</v>
      </c>
    </row>
    <row r="737" spans="1:19" x14ac:dyDescent="0.35">
      <c r="A737" s="13">
        <v>736</v>
      </c>
      <c r="B737" s="14">
        <v>4</v>
      </c>
      <c r="C737" s="14">
        <v>95</v>
      </c>
      <c r="D737" s="14">
        <v>60</v>
      </c>
      <c r="E737" s="14">
        <v>32</v>
      </c>
      <c r="F737" s="14">
        <v>80</v>
      </c>
      <c r="G737" s="15">
        <v>35.4</v>
      </c>
      <c r="H737" s="19">
        <v>0.28399999999999997</v>
      </c>
      <c r="I737" s="14">
        <v>28</v>
      </c>
      <c r="J737" s="14">
        <v>0</v>
      </c>
      <c r="K737" s="13" t="str">
        <f t="shared" si="99"/>
        <v>Obese</v>
      </c>
      <c r="L737" s="16" t="str">
        <f t="shared" si="100"/>
        <v>no diabetes</v>
      </c>
      <c r="M737" s="16" t="str">
        <f t="shared" si="101"/>
        <v>Adult</v>
      </c>
      <c r="N737" s="16" t="str">
        <f t="shared" si="102"/>
        <v>Medium</v>
      </c>
      <c r="O737" s="16" t="str">
        <f t="shared" si="103"/>
        <v>Normal</v>
      </c>
      <c r="P737" s="16" t="str">
        <f t="shared" si="104"/>
        <v>High Risk</v>
      </c>
      <c r="Q737" s="16" t="str">
        <f t="shared" si="105"/>
        <v>Normal</v>
      </c>
      <c r="R737" s="16" t="str">
        <f t="shared" si="106"/>
        <v>Normal</v>
      </c>
      <c r="S737" s="35" t="str">
        <f t="shared" si="107"/>
        <v>Low DPF</v>
      </c>
    </row>
    <row r="738" spans="1:19" x14ac:dyDescent="0.35">
      <c r="A738" s="9">
        <v>737</v>
      </c>
      <c r="B738" s="10">
        <v>4</v>
      </c>
      <c r="C738" s="10">
        <v>126</v>
      </c>
      <c r="D738" s="10">
        <v>86</v>
      </c>
      <c r="E738" s="10">
        <v>27</v>
      </c>
      <c r="F738" s="10">
        <v>120</v>
      </c>
      <c r="G738" s="11">
        <v>27.4</v>
      </c>
      <c r="H738" s="18">
        <v>0.51500000000000001</v>
      </c>
      <c r="I738" s="10">
        <v>21</v>
      </c>
      <c r="J738" s="10">
        <v>0</v>
      </c>
      <c r="K738" s="9" t="str">
        <f t="shared" si="99"/>
        <v>Overweight</v>
      </c>
      <c r="L738" s="12" t="str">
        <f t="shared" si="100"/>
        <v>no diabetes</v>
      </c>
      <c r="M738" s="12" t="str">
        <f t="shared" si="101"/>
        <v>Adult</v>
      </c>
      <c r="N738" s="12" t="str">
        <f t="shared" si="102"/>
        <v>Medium</v>
      </c>
      <c r="O738" s="12" t="str">
        <f t="shared" si="103"/>
        <v>Normal</v>
      </c>
      <c r="P738" s="12" t="str">
        <f t="shared" si="104"/>
        <v>High Risk</v>
      </c>
      <c r="Q738" s="12" t="str">
        <f t="shared" si="105"/>
        <v>Normal</v>
      </c>
      <c r="R738" s="12" t="str">
        <f t="shared" si="106"/>
        <v>Prehypertension</v>
      </c>
      <c r="S738" s="34" t="str">
        <f t="shared" si="107"/>
        <v>Medium DPF</v>
      </c>
    </row>
    <row r="739" spans="1:19" x14ac:dyDescent="0.35">
      <c r="A739" s="13">
        <v>738</v>
      </c>
      <c r="B739" s="14">
        <v>8</v>
      </c>
      <c r="C739" s="14">
        <v>65</v>
      </c>
      <c r="D739" s="14">
        <v>72</v>
      </c>
      <c r="E739" s="14">
        <v>23</v>
      </c>
      <c r="F739" s="14">
        <v>80</v>
      </c>
      <c r="G739" s="15">
        <v>32</v>
      </c>
      <c r="H739" s="19">
        <v>0.6</v>
      </c>
      <c r="I739" s="14">
        <v>42</v>
      </c>
      <c r="J739" s="14">
        <v>0</v>
      </c>
      <c r="K739" s="13" t="str">
        <f t="shared" si="99"/>
        <v>Obese</v>
      </c>
      <c r="L739" s="16" t="str">
        <f t="shared" si="100"/>
        <v>no diabetes</v>
      </c>
      <c r="M739" s="16" t="str">
        <f t="shared" si="101"/>
        <v>Adult</v>
      </c>
      <c r="N739" s="16" t="str">
        <f t="shared" si="102"/>
        <v>Medium</v>
      </c>
      <c r="O739" s="16" t="str">
        <f t="shared" si="103"/>
        <v>Normal</v>
      </c>
      <c r="P739" s="16" t="str">
        <f t="shared" si="104"/>
        <v>High Risk</v>
      </c>
      <c r="Q739" s="16" t="str">
        <f t="shared" si="105"/>
        <v>Normal</v>
      </c>
      <c r="R739" s="16" t="str">
        <f t="shared" si="106"/>
        <v>Normal</v>
      </c>
      <c r="S739" s="35" t="str">
        <f t="shared" si="107"/>
        <v>Medium DPF</v>
      </c>
    </row>
    <row r="740" spans="1:19" x14ac:dyDescent="0.35">
      <c r="A740" s="9">
        <v>739</v>
      </c>
      <c r="B740" s="10">
        <v>2</v>
      </c>
      <c r="C740" s="10">
        <v>99</v>
      </c>
      <c r="D740" s="10">
        <v>60</v>
      </c>
      <c r="E740" s="10">
        <v>17</v>
      </c>
      <c r="F740" s="10">
        <v>160</v>
      </c>
      <c r="G740" s="11">
        <v>36.6</v>
      </c>
      <c r="H740" s="18">
        <v>0.45300000000000001</v>
      </c>
      <c r="I740" s="10">
        <v>21</v>
      </c>
      <c r="J740" s="10">
        <v>0</v>
      </c>
      <c r="K740" s="9" t="str">
        <f t="shared" si="99"/>
        <v>Obese</v>
      </c>
      <c r="L740" s="12" t="str">
        <f t="shared" si="100"/>
        <v>no diabetes</v>
      </c>
      <c r="M740" s="12" t="str">
        <f t="shared" si="101"/>
        <v>Adult</v>
      </c>
      <c r="N740" s="12" t="str">
        <f t="shared" si="102"/>
        <v>Low</v>
      </c>
      <c r="O740" s="12" t="str">
        <f t="shared" si="103"/>
        <v>Normal</v>
      </c>
      <c r="P740" s="12" t="str">
        <f t="shared" si="104"/>
        <v>Low Risk</v>
      </c>
      <c r="Q740" s="12" t="str">
        <f t="shared" si="105"/>
        <v>High</v>
      </c>
      <c r="R740" s="12" t="str">
        <f t="shared" si="106"/>
        <v>Normal</v>
      </c>
      <c r="S740" s="34" t="str">
        <f t="shared" si="107"/>
        <v>Medium DPF</v>
      </c>
    </row>
    <row r="741" spans="1:19" x14ac:dyDescent="0.35">
      <c r="A741" s="13">
        <v>740</v>
      </c>
      <c r="B741" s="14">
        <v>1</v>
      </c>
      <c r="C741" s="14">
        <v>102</v>
      </c>
      <c r="D741" s="14">
        <v>74</v>
      </c>
      <c r="E741" s="14">
        <v>21</v>
      </c>
      <c r="F741" s="14">
        <v>80</v>
      </c>
      <c r="G741" s="15">
        <v>39.5</v>
      </c>
      <c r="H741" s="19">
        <v>0.29299999999999998</v>
      </c>
      <c r="I741" s="14">
        <v>42</v>
      </c>
      <c r="J741" s="14">
        <v>1</v>
      </c>
      <c r="K741" s="13" t="str">
        <f t="shared" si="99"/>
        <v>Obese</v>
      </c>
      <c r="L741" s="16" t="str">
        <f t="shared" si="100"/>
        <v>Diabetes present</v>
      </c>
      <c r="M741" s="16" t="str">
        <f t="shared" si="101"/>
        <v>Adult</v>
      </c>
      <c r="N741" s="16" t="str">
        <f t="shared" si="102"/>
        <v>Medium</v>
      </c>
      <c r="O741" s="16" t="str">
        <f t="shared" si="103"/>
        <v>Normal</v>
      </c>
      <c r="P741" s="16" t="str">
        <f t="shared" si="104"/>
        <v>Low Risk</v>
      </c>
      <c r="Q741" s="16" t="str">
        <f t="shared" si="105"/>
        <v>Normal</v>
      </c>
      <c r="R741" s="16" t="str">
        <f t="shared" si="106"/>
        <v>Normal</v>
      </c>
      <c r="S741" s="35" t="str">
        <f t="shared" si="107"/>
        <v>Low DPF</v>
      </c>
    </row>
    <row r="742" spans="1:19" x14ac:dyDescent="0.35">
      <c r="A742" s="9">
        <v>741</v>
      </c>
      <c r="B742" s="10">
        <v>11</v>
      </c>
      <c r="C742" s="10">
        <v>120</v>
      </c>
      <c r="D742" s="10">
        <v>80</v>
      </c>
      <c r="E742" s="10">
        <v>37</v>
      </c>
      <c r="F742" s="10">
        <v>150</v>
      </c>
      <c r="G742" s="11">
        <v>42.3</v>
      </c>
      <c r="H742" s="18">
        <v>0.78500000000000003</v>
      </c>
      <c r="I742" s="10">
        <v>48</v>
      </c>
      <c r="J742" s="10">
        <v>1</v>
      </c>
      <c r="K742" s="9" t="str">
        <f t="shared" si="99"/>
        <v>Obese</v>
      </c>
      <c r="L742" s="12" t="str">
        <f t="shared" si="100"/>
        <v>Diabetes present</v>
      </c>
      <c r="M742" s="12" t="str">
        <f t="shared" si="101"/>
        <v>Adult</v>
      </c>
      <c r="N742" s="12" t="str">
        <f t="shared" si="102"/>
        <v>Medium</v>
      </c>
      <c r="O742" s="12" t="str">
        <f t="shared" si="103"/>
        <v>Normal</v>
      </c>
      <c r="P742" s="12" t="str">
        <f t="shared" si="104"/>
        <v>High Risk</v>
      </c>
      <c r="Q742" s="12" t="str">
        <f t="shared" si="105"/>
        <v>Normal</v>
      </c>
      <c r="R742" s="12" t="str">
        <f t="shared" si="106"/>
        <v>Normal</v>
      </c>
      <c r="S742" s="34" t="str">
        <f t="shared" si="107"/>
        <v>High DPF</v>
      </c>
    </row>
    <row r="743" spans="1:19" x14ac:dyDescent="0.35">
      <c r="A743" s="13">
        <v>742</v>
      </c>
      <c r="B743" s="14">
        <v>3</v>
      </c>
      <c r="C743" s="14">
        <v>102</v>
      </c>
      <c r="D743" s="14">
        <v>44</v>
      </c>
      <c r="E743" s="14">
        <v>20</v>
      </c>
      <c r="F743" s="14">
        <v>94</v>
      </c>
      <c r="G743" s="15">
        <v>30.8</v>
      </c>
      <c r="H743" s="19">
        <v>0.4</v>
      </c>
      <c r="I743" s="14">
        <v>26</v>
      </c>
      <c r="J743" s="14">
        <v>0</v>
      </c>
      <c r="K743" s="13" t="str">
        <f t="shared" si="99"/>
        <v>Obese</v>
      </c>
      <c r="L743" s="16" t="str">
        <f t="shared" si="100"/>
        <v>no diabetes</v>
      </c>
      <c r="M743" s="16" t="str">
        <f t="shared" si="101"/>
        <v>Adult</v>
      </c>
      <c r="N743" s="16" t="str">
        <f t="shared" si="102"/>
        <v>Medium</v>
      </c>
      <c r="O743" s="16" t="str">
        <f t="shared" si="103"/>
        <v>Normal</v>
      </c>
      <c r="P743" s="16" t="str">
        <f t="shared" si="104"/>
        <v>Low Risk</v>
      </c>
      <c r="Q743" s="16" t="str">
        <f t="shared" si="105"/>
        <v>Normal</v>
      </c>
      <c r="R743" s="16" t="str">
        <f t="shared" si="106"/>
        <v>Low</v>
      </c>
      <c r="S743" s="35" t="str">
        <f t="shared" si="107"/>
        <v>Medium DPF</v>
      </c>
    </row>
    <row r="744" spans="1:19" x14ac:dyDescent="0.35">
      <c r="A744" s="9">
        <v>743</v>
      </c>
      <c r="B744" s="10">
        <v>1</v>
      </c>
      <c r="C744" s="10">
        <v>109</v>
      </c>
      <c r="D744" s="10">
        <v>58</v>
      </c>
      <c r="E744" s="10">
        <v>18</v>
      </c>
      <c r="F744" s="10">
        <v>116</v>
      </c>
      <c r="G744" s="11">
        <v>28.5</v>
      </c>
      <c r="H744" s="18">
        <v>0.219</v>
      </c>
      <c r="I744" s="10">
        <v>22</v>
      </c>
      <c r="J744" s="10">
        <v>0</v>
      </c>
      <c r="K744" s="9" t="str">
        <f t="shared" si="99"/>
        <v>Overweight</v>
      </c>
      <c r="L744" s="12" t="str">
        <f t="shared" si="100"/>
        <v>no diabetes</v>
      </c>
      <c r="M744" s="12" t="str">
        <f t="shared" si="101"/>
        <v>Adult</v>
      </c>
      <c r="N744" s="12" t="str">
        <f t="shared" si="102"/>
        <v>Low</v>
      </c>
      <c r="O744" s="12" t="str">
        <f t="shared" si="103"/>
        <v>Normal</v>
      </c>
      <c r="P744" s="12" t="str">
        <f t="shared" si="104"/>
        <v>Low Risk</v>
      </c>
      <c r="Q744" s="12" t="str">
        <f t="shared" si="105"/>
        <v>Normal</v>
      </c>
      <c r="R744" s="12" t="str">
        <f t="shared" si="106"/>
        <v>Low</v>
      </c>
      <c r="S744" s="34" t="str">
        <f t="shared" si="107"/>
        <v>Low DPF</v>
      </c>
    </row>
    <row r="745" spans="1:19" x14ac:dyDescent="0.35">
      <c r="A745" s="13">
        <v>744</v>
      </c>
      <c r="B745" s="14">
        <v>9</v>
      </c>
      <c r="C745" s="14">
        <v>140</v>
      </c>
      <c r="D745" s="14">
        <v>94</v>
      </c>
      <c r="E745" s="14">
        <v>21</v>
      </c>
      <c r="F745" s="14">
        <v>80</v>
      </c>
      <c r="G745" s="15">
        <v>32.700000000000003</v>
      </c>
      <c r="H745" s="19">
        <v>0.73399999999999999</v>
      </c>
      <c r="I745" s="14">
        <v>45</v>
      </c>
      <c r="J745" s="14">
        <v>1</v>
      </c>
      <c r="K745" s="13" t="str">
        <f t="shared" si="99"/>
        <v>Obese</v>
      </c>
      <c r="L745" s="16" t="str">
        <f t="shared" si="100"/>
        <v>Diabetes present</v>
      </c>
      <c r="M745" s="16" t="str">
        <f t="shared" si="101"/>
        <v>Adult</v>
      </c>
      <c r="N745" s="16" t="str">
        <f t="shared" si="102"/>
        <v>Medium</v>
      </c>
      <c r="O745" s="16" t="str">
        <f t="shared" si="103"/>
        <v>Prediabetes</v>
      </c>
      <c r="P745" s="16" t="str">
        <f t="shared" si="104"/>
        <v>High Risk</v>
      </c>
      <c r="Q745" s="16" t="str">
        <f t="shared" si="105"/>
        <v>Normal</v>
      </c>
      <c r="R745" s="16" t="str">
        <f t="shared" si="106"/>
        <v>Hypertension</v>
      </c>
      <c r="S745" s="35" t="str">
        <f t="shared" si="107"/>
        <v>High DPF</v>
      </c>
    </row>
    <row r="746" spans="1:19" x14ac:dyDescent="0.35">
      <c r="A746" s="9">
        <v>745</v>
      </c>
      <c r="B746" s="10">
        <v>13</v>
      </c>
      <c r="C746" s="10">
        <v>153</v>
      </c>
      <c r="D746" s="10">
        <v>88</v>
      </c>
      <c r="E746" s="10">
        <v>37</v>
      </c>
      <c r="F746" s="10">
        <v>140</v>
      </c>
      <c r="G746" s="11">
        <v>40.6</v>
      </c>
      <c r="H746" s="18">
        <v>1.1739999999999999</v>
      </c>
      <c r="I746" s="10">
        <v>39</v>
      </c>
      <c r="J746" s="10">
        <v>0</v>
      </c>
      <c r="K746" s="9" t="str">
        <f t="shared" si="99"/>
        <v>Obese</v>
      </c>
      <c r="L746" s="12" t="str">
        <f t="shared" si="100"/>
        <v>no diabetes</v>
      </c>
      <c r="M746" s="12" t="str">
        <f t="shared" si="101"/>
        <v>Adult</v>
      </c>
      <c r="N746" s="12" t="str">
        <f t="shared" si="102"/>
        <v>Medium</v>
      </c>
      <c r="O746" s="12" t="str">
        <f t="shared" si="103"/>
        <v>Prediabetes</v>
      </c>
      <c r="P746" s="12" t="str">
        <f t="shared" si="104"/>
        <v>High Risk</v>
      </c>
      <c r="Q746" s="12" t="str">
        <f t="shared" si="105"/>
        <v>Normal</v>
      </c>
      <c r="R746" s="12" t="str">
        <f t="shared" si="106"/>
        <v>Prehypertension</v>
      </c>
      <c r="S746" s="34" t="str">
        <f t="shared" si="107"/>
        <v>High DPF</v>
      </c>
    </row>
    <row r="747" spans="1:19" x14ac:dyDescent="0.35">
      <c r="A747" s="13">
        <v>746</v>
      </c>
      <c r="B747" s="14">
        <v>12</v>
      </c>
      <c r="C747" s="14">
        <v>100</v>
      </c>
      <c r="D747" s="14">
        <v>84</v>
      </c>
      <c r="E747" s="14">
        <v>33</v>
      </c>
      <c r="F747" s="14">
        <v>105</v>
      </c>
      <c r="G747" s="15">
        <v>30</v>
      </c>
      <c r="H747" s="19">
        <v>0.48799999999999999</v>
      </c>
      <c r="I747" s="14">
        <v>46</v>
      </c>
      <c r="J747" s="14">
        <v>0</v>
      </c>
      <c r="K747" s="13" t="str">
        <f t="shared" si="99"/>
        <v>Obese</v>
      </c>
      <c r="L747" s="16" t="str">
        <f t="shared" si="100"/>
        <v>no diabetes</v>
      </c>
      <c r="M747" s="16" t="str">
        <f t="shared" si="101"/>
        <v>Adult</v>
      </c>
      <c r="N747" s="16" t="str">
        <f t="shared" si="102"/>
        <v>Medium</v>
      </c>
      <c r="O747" s="16" t="str">
        <f t="shared" si="103"/>
        <v>Normal</v>
      </c>
      <c r="P747" s="16" t="str">
        <f t="shared" si="104"/>
        <v>High Risk</v>
      </c>
      <c r="Q747" s="16" t="str">
        <f t="shared" si="105"/>
        <v>Normal</v>
      </c>
      <c r="R747" s="16" t="str">
        <f t="shared" si="106"/>
        <v>Prehypertension</v>
      </c>
      <c r="S747" s="35" t="str">
        <f t="shared" si="107"/>
        <v>Medium DPF</v>
      </c>
    </row>
    <row r="748" spans="1:19" x14ac:dyDescent="0.35">
      <c r="A748" s="9">
        <v>747</v>
      </c>
      <c r="B748" s="10">
        <v>1</v>
      </c>
      <c r="C748" s="10">
        <v>147</v>
      </c>
      <c r="D748" s="10">
        <v>94</v>
      </c>
      <c r="E748" s="10">
        <v>41</v>
      </c>
      <c r="F748" s="10">
        <v>80</v>
      </c>
      <c r="G748" s="11">
        <v>49.3</v>
      </c>
      <c r="H748" s="18">
        <v>0.35799999999999998</v>
      </c>
      <c r="I748" s="10">
        <v>27</v>
      </c>
      <c r="J748" s="10">
        <v>1</v>
      </c>
      <c r="K748" s="9" t="str">
        <f t="shared" si="99"/>
        <v>Obese</v>
      </c>
      <c r="L748" s="12" t="str">
        <f t="shared" si="100"/>
        <v>Diabetes present</v>
      </c>
      <c r="M748" s="12" t="str">
        <f t="shared" si="101"/>
        <v>Adult</v>
      </c>
      <c r="N748" s="12" t="str">
        <f t="shared" si="102"/>
        <v>High</v>
      </c>
      <c r="O748" s="12" t="str">
        <f t="shared" si="103"/>
        <v>Prediabetes</v>
      </c>
      <c r="P748" s="12" t="str">
        <f t="shared" si="104"/>
        <v>Low Risk</v>
      </c>
      <c r="Q748" s="12" t="str">
        <f t="shared" si="105"/>
        <v>Normal</v>
      </c>
      <c r="R748" s="12" t="str">
        <f t="shared" si="106"/>
        <v>Hypertension</v>
      </c>
      <c r="S748" s="34" t="str">
        <f t="shared" si="107"/>
        <v>Medium DPF</v>
      </c>
    </row>
    <row r="749" spans="1:19" x14ac:dyDescent="0.35">
      <c r="A749" s="13">
        <v>748</v>
      </c>
      <c r="B749" s="14">
        <v>1</v>
      </c>
      <c r="C749" s="14">
        <v>81</v>
      </c>
      <c r="D749" s="14">
        <v>74</v>
      </c>
      <c r="E749" s="14">
        <v>41</v>
      </c>
      <c r="F749" s="14">
        <v>57</v>
      </c>
      <c r="G749" s="15">
        <v>46.3</v>
      </c>
      <c r="H749" s="19">
        <v>1.0960000000000001</v>
      </c>
      <c r="I749" s="14">
        <v>32</v>
      </c>
      <c r="J749" s="14">
        <v>0</v>
      </c>
      <c r="K749" s="13" t="str">
        <f t="shared" si="99"/>
        <v>Obese</v>
      </c>
      <c r="L749" s="16" t="str">
        <f t="shared" si="100"/>
        <v>no diabetes</v>
      </c>
      <c r="M749" s="16" t="str">
        <f t="shared" si="101"/>
        <v>Adult</v>
      </c>
      <c r="N749" s="16" t="str">
        <f t="shared" si="102"/>
        <v>High</v>
      </c>
      <c r="O749" s="16" t="str">
        <f t="shared" si="103"/>
        <v>Normal</v>
      </c>
      <c r="P749" s="16" t="str">
        <f t="shared" si="104"/>
        <v>Low Risk</v>
      </c>
      <c r="Q749" s="16" t="str">
        <f t="shared" si="105"/>
        <v>Low</v>
      </c>
      <c r="R749" s="16" t="str">
        <f t="shared" si="106"/>
        <v>Normal</v>
      </c>
      <c r="S749" s="35" t="str">
        <f t="shared" si="107"/>
        <v>High DPF</v>
      </c>
    </row>
    <row r="750" spans="1:19" x14ac:dyDescent="0.35">
      <c r="A750" s="9">
        <v>749</v>
      </c>
      <c r="B750" s="10">
        <v>3</v>
      </c>
      <c r="C750" s="10">
        <v>187</v>
      </c>
      <c r="D750" s="10">
        <v>70</v>
      </c>
      <c r="E750" s="10">
        <v>22</v>
      </c>
      <c r="F750" s="10">
        <v>200</v>
      </c>
      <c r="G750" s="11">
        <v>36.4</v>
      </c>
      <c r="H750" s="18">
        <v>0.40799999999999997</v>
      </c>
      <c r="I750" s="10">
        <v>36</v>
      </c>
      <c r="J750" s="10">
        <v>1</v>
      </c>
      <c r="K750" s="9" t="str">
        <f t="shared" si="99"/>
        <v>Obese</v>
      </c>
      <c r="L750" s="12" t="str">
        <f t="shared" si="100"/>
        <v>Diabetes present</v>
      </c>
      <c r="M750" s="12" t="str">
        <f t="shared" si="101"/>
        <v>Adult</v>
      </c>
      <c r="N750" s="12" t="str">
        <f t="shared" si="102"/>
        <v>Medium</v>
      </c>
      <c r="O750" s="12" t="str">
        <f t="shared" si="103"/>
        <v>Prediabetes</v>
      </c>
      <c r="P750" s="12" t="str">
        <f t="shared" si="104"/>
        <v>Low Risk</v>
      </c>
      <c r="Q750" s="12" t="str">
        <f t="shared" si="105"/>
        <v>High</v>
      </c>
      <c r="R750" s="12" t="str">
        <f t="shared" si="106"/>
        <v>Normal</v>
      </c>
      <c r="S750" s="34" t="str">
        <f t="shared" si="107"/>
        <v>Medium DPF</v>
      </c>
    </row>
    <row r="751" spans="1:19" x14ac:dyDescent="0.35">
      <c r="A751" s="13">
        <v>750</v>
      </c>
      <c r="B751" s="14">
        <v>6</v>
      </c>
      <c r="C751" s="14">
        <v>162</v>
      </c>
      <c r="D751" s="14">
        <v>62</v>
      </c>
      <c r="E751" s="14">
        <v>21</v>
      </c>
      <c r="F751" s="14">
        <v>80</v>
      </c>
      <c r="G751" s="15">
        <v>24.3</v>
      </c>
      <c r="H751" s="19">
        <v>0.17799999999999999</v>
      </c>
      <c r="I751" s="14">
        <v>50</v>
      </c>
      <c r="J751" s="14">
        <v>1</v>
      </c>
      <c r="K751" s="13" t="str">
        <f t="shared" si="99"/>
        <v>Normal weight</v>
      </c>
      <c r="L751" s="16" t="str">
        <f t="shared" si="100"/>
        <v>Diabetes present</v>
      </c>
      <c r="M751" s="16" t="str">
        <f t="shared" si="101"/>
        <v>Adult</v>
      </c>
      <c r="N751" s="16" t="str">
        <f t="shared" si="102"/>
        <v>Medium</v>
      </c>
      <c r="O751" s="16" t="str">
        <f t="shared" si="103"/>
        <v>Prediabetes</v>
      </c>
      <c r="P751" s="16" t="str">
        <f t="shared" si="104"/>
        <v>High Risk</v>
      </c>
      <c r="Q751" s="16" t="str">
        <f t="shared" si="105"/>
        <v>Normal</v>
      </c>
      <c r="R751" s="16" t="str">
        <f t="shared" si="106"/>
        <v>Normal</v>
      </c>
      <c r="S751" s="35" t="str">
        <f t="shared" si="107"/>
        <v>Low DPF</v>
      </c>
    </row>
    <row r="752" spans="1:19" x14ac:dyDescent="0.35">
      <c r="A752" s="9">
        <v>751</v>
      </c>
      <c r="B752" s="10">
        <v>4</v>
      </c>
      <c r="C752" s="10">
        <v>136</v>
      </c>
      <c r="D752" s="10">
        <v>70</v>
      </c>
      <c r="E752" s="10">
        <v>21</v>
      </c>
      <c r="F752" s="10">
        <v>80</v>
      </c>
      <c r="G752" s="11">
        <v>31.2</v>
      </c>
      <c r="H752" s="18">
        <v>1.1819999999999999</v>
      </c>
      <c r="I752" s="10">
        <v>22</v>
      </c>
      <c r="J752" s="10">
        <v>1</v>
      </c>
      <c r="K752" s="9" t="str">
        <f t="shared" si="99"/>
        <v>Obese</v>
      </c>
      <c r="L752" s="12" t="str">
        <f t="shared" si="100"/>
        <v>Diabetes present</v>
      </c>
      <c r="M752" s="12" t="str">
        <f t="shared" si="101"/>
        <v>Adult</v>
      </c>
      <c r="N752" s="12" t="str">
        <f t="shared" si="102"/>
        <v>Medium</v>
      </c>
      <c r="O752" s="12" t="str">
        <f t="shared" si="103"/>
        <v>Normal</v>
      </c>
      <c r="P752" s="12" t="str">
        <f t="shared" si="104"/>
        <v>High Risk</v>
      </c>
      <c r="Q752" s="12" t="str">
        <f t="shared" si="105"/>
        <v>Normal</v>
      </c>
      <c r="R752" s="12" t="str">
        <f t="shared" si="106"/>
        <v>Normal</v>
      </c>
      <c r="S752" s="34" t="str">
        <f t="shared" si="107"/>
        <v>High DPF</v>
      </c>
    </row>
    <row r="753" spans="1:19" x14ac:dyDescent="0.35">
      <c r="A753" s="13">
        <v>752</v>
      </c>
      <c r="B753" s="14">
        <v>1</v>
      </c>
      <c r="C753" s="14">
        <v>121</v>
      </c>
      <c r="D753" s="14">
        <v>78</v>
      </c>
      <c r="E753" s="14">
        <v>39</v>
      </c>
      <c r="F753" s="14">
        <v>74</v>
      </c>
      <c r="G753" s="15">
        <v>39</v>
      </c>
      <c r="H753" s="19">
        <v>0.26100000000000001</v>
      </c>
      <c r="I753" s="14">
        <v>28</v>
      </c>
      <c r="J753" s="14">
        <v>0</v>
      </c>
      <c r="K753" s="13" t="str">
        <f t="shared" si="99"/>
        <v>Obese</v>
      </c>
      <c r="L753" s="16" t="str">
        <f t="shared" si="100"/>
        <v>no diabetes</v>
      </c>
      <c r="M753" s="16" t="str">
        <f t="shared" si="101"/>
        <v>Adult</v>
      </c>
      <c r="N753" s="16" t="str">
        <f t="shared" si="102"/>
        <v>Medium</v>
      </c>
      <c r="O753" s="16" t="str">
        <f t="shared" si="103"/>
        <v>Normal</v>
      </c>
      <c r="P753" s="16" t="str">
        <f t="shared" si="104"/>
        <v>Low Risk</v>
      </c>
      <c r="Q753" s="16" t="str">
        <f t="shared" si="105"/>
        <v>Low</v>
      </c>
      <c r="R753" s="16" t="str">
        <f t="shared" si="106"/>
        <v>Normal</v>
      </c>
      <c r="S753" s="35" t="str">
        <f t="shared" si="107"/>
        <v>Low DPF</v>
      </c>
    </row>
    <row r="754" spans="1:19" x14ac:dyDescent="0.35">
      <c r="A754" s="9">
        <v>753</v>
      </c>
      <c r="B754" s="10">
        <v>3</v>
      </c>
      <c r="C754" s="10">
        <v>108</v>
      </c>
      <c r="D754" s="10">
        <v>62</v>
      </c>
      <c r="E754" s="10">
        <v>24</v>
      </c>
      <c r="F754" s="10">
        <v>80</v>
      </c>
      <c r="G754" s="11">
        <v>26</v>
      </c>
      <c r="H754" s="18">
        <v>0.223</v>
      </c>
      <c r="I754" s="10">
        <v>25</v>
      </c>
      <c r="J754" s="10">
        <v>0</v>
      </c>
      <c r="K754" s="9" t="str">
        <f t="shared" si="99"/>
        <v>Overweight</v>
      </c>
      <c r="L754" s="12" t="str">
        <f t="shared" si="100"/>
        <v>no diabetes</v>
      </c>
      <c r="M754" s="12" t="str">
        <f t="shared" si="101"/>
        <v>Adult</v>
      </c>
      <c r="N754" s="12" t="str">
        <f t="shared" si="102"/>
        <v>Medium</v>
      </c>
      <c r="O754" s="12" t="str">
        <f t="shared" si="103"/>
        <v>Normal</v>
      </c>
      <c r="P754" s="12" t="str">
        <f t="shared" si="104"/>
        <v>Low Risk</v>
      </c>
      <c r="Q754" s="12" t="str">
        <f t="shared" si="105"/>
        <v>Normal</v>
      </c>
      <c r="R754" s="12" t="str">
        <f t="shared" si="106"/>
        <v>Normal</v>
      </c>
      <c r="S754" s="34" t="str">
        <f t="shared" si="107"/>
        <v>Low DPF</v>
      </c>
    </row>
    <row r="755" spans="1:19" x14ac:dyDescent="0.35">
      <c r="A755" s="13">
        <v>754</v>
      </c>
      <c r="B755" s="14">
        <v>4</v>
      </c>
      <c r="C755" s="14">
        <v>181</v>
      </c>
      <c r="D755" s="14">
        <v>88</v>
      </c>
      <c r="E755" s="14">
        <v>44</v>
      </c>
      <c r="F755" s="14">
        <v>510</v>
      </c>
      <c r="G755" s="15">
        <v>43.3</v>
      </c>
      <c r="H755" s="19">
        <v>0.222</v>
      </c>
      <c r="I755" s="14">
        <v>26</v>
      </c>
      <c r="J755" s="14">
        <v>1</v>
      </c>
      <c r="K755" s="13" t="str">
        <f t="shared" si="99"/>
        <v>Obese</v>
      </c>
      <c r="L755" s="16" t="str">
        <f t="shared" si="100"/>
        <v>Diabetes present</v>
      </c>
      <c r="M755" s="16" t="str">
        <f t="shared" si="101"/>
        <v>Adult</v>
      </c>
      <c r="N755" s="16" t="str">
        <f t="shared" si="102"/>
        <v>High</v>
      </c>
      <c r="O755" s="16" t="str">
        <f t="shared" si="103"/>
        <v>Prediabetes</v>
      </c>
      <c r="P755" s="16" t="str">
        <f t="shared" si="104"/>
        <v>High Risk</v>
      </c>
      <c r="Q755" s="16" t="str">
        <f t="shared" si="105"/>
        <v>High</v>
      </c>
      <c r="R755" s="16" t="str">
        <f t="shared" si="106"/>
        <v>Prehypertension</v>
      </c>
      <c r="S755" s="35" t="str">
        <f t="shared" si="107"/>
        <v>Low DPF</v>
      </c>
    </row>
    <row r="756" spans="1:19" x14ac:dyDescent="0.35">
      <c r="A756" s="9">
        <v>755</v>
      </c>
      <c r="B756" s="10">
        <v>8</v>
      </c>
      <c r="C756" s="10">
        <v>154</v>
      </c>
      <c r="D756" s="10">
        <v>78</v>
      </c>
      <c r="E756" s="10">
        <v>32</v>
      </c>
      <c r="F756" s="10">
        <v>80</v>
      </c>
      <c r="G756" s="11">
        <v>32.4</v>
      </c>
      <c r="H756" s="18">
        <v>0.443</v>
      </c>
      <c r="I756" s="10">
        <v>45</v>
      </c>
      <c r="J756" s="10">
        <v>1</v>
      </c>
      <c r="K756" s="9" t="str">
        <f t="shared" si="99"/>
        <v>Obese</v>
      </c>
      <c r="L756" s="12" t="str">
        <f t="shared" si="100"/>
        <v>Diabetes present</v>
      </c>
      <c r="M756" s="12" t="str">
        <f t="shared" si="101"/>
        <v>Adult</v>
      </c>
      <c r="N756" s="12" t="str">
        <f t="shared" si="102"/>
        <v>Medium</v>
      </c>
      <c r="O756" s="12" t="str">
        <f t="shared" si="103"/>
        <v>Prediabetes</v>
      </c>
      <c r="P756" s="12" t="str">
        <f t="shared" si="104"/>
        <v>High Risk</v>
      </c>
      <c r="Q756" s="12" t="str">
        <f t="shared" si="105"/>
        <v>Normal</v>
      </c>
      <c r="R756" s="12" t="str">
        <f t="shared" si="106"/>
        <v>Normal</v>
      </c>
      <c r="S756" s="34" t="str">
        <f t="shared" si="107"/>
        <v>Medium DPF</v>
      </c>
    </row>
    <row r="757" spans="1:19" x14ac:dyDescent="0.35">
      <c r="A757" s="13">
        <v>756</v>
      </c>
      <c r="B757" s="14">
        <v>1</v>
      </c>
      <c r="C757" s="14">
        <v>128</v>
      </c>
      <c r="D757" s="14">
        <v>88</v>
      </c>
      <c r="E757" s="14">
        <v>39</v>
      </c>
      <c r="F757" s="14">
        <v>110</v>
      </c>
      <c r="G757" s="15">
        <v>36.5</v>
      </c>
      <c r="H757" s="19">
        <v>1.0569999999999999</v>
      </c>
      <c r="I757" s="14">
        <v>37</v>
      </c>
      <c r="J757" s="14">
        <v>1</v>
      </c>
      <c r="K757" s="13" t="str">
        <f t="shared" si="99"/>
        <v>Obese</v>
      </c>
      <c r="L757" s="16" t="str">
        <f t="shared" si="100"/>
        <v>Diabetes present</v>
      </c>
      <c r="M757" s="16" t="str">
        <f t="shared" si="101"/>
        <v>Adult</v>
      </c>
      <c r="N757" s="16" t="str">
        <f t="shared" si="102"/>
        <v>Medium</v>
      </c>
      <c r="O757" s="16" t="str">
        <f t="shared" si="103"/>
        <v>Normal</v>
      </c>
      <c r="P757" s="16" t="str">
        <f t="shared" si="104"/>
        <v>Low Risk</v>
      </c>
      <c r="Q757" s="16" t="str">
        <f t="shared" si="105"/>
        <v>Normal</v>
      </c>
      <c r="R757" s="16" t="str">
        <f t="shared" si="106"/>
        <v>Prehypertension</v>
      </c>
      <c r="S757" s="35" t="str">
        <f t="shared" si="107"/>
        <v>High DPF</v>
      </c>
    </row>
    <row r="758" spans="1:19" x14ac:dyDescent="0.35">
      <c r="A758" s="9">
        <v>757</v>
      </c>
      <c r="B758" s="10">
        <v>7</v>
      </c>
      <c r="C758" s="10">
        <v>137</v>
      </c>
      <c r="D758" s="10">
        <v>90</v>
      </c>
      <c r="E758" s="10">
        <v>41</v>
      </c>
      <c r="F758" s="10">
        <v>80</v>
      </c>
      <c r="G758" s="11">
        <v>32</v>
      </c>
      <c r="H758" s="18">
        <v>0.39100000000000001</v>
      </c>
      <c r="I758" s="10">
        <v>39</v>
      </c>
      <c r="J758" s="10">
        <v>0</v>
      </c>
      <c r="K758" s="9" t="str">
        <f t="shared" si="99"/>
        <v>Obese</v>
      </c>
      <c r="L758" s="12" t="str">
        <f t="shared" si="100"/>
        <v>no diabetes</v>
      </c>
      <c r="M758" s="12" t="str">
        <f t="shared" si="101"/>
        <v>Adult</v>
      </c>
      <c r="N758" s="12" t="str">
        <f t="shared" si="102"/>
        <v>High</v>
      </c>
      <c r="O758" s="12" t="str">
        <f t="shared" si="103"/>
        <v>Normal</v>
      </c>
      <c r="P758" s="12" t="str">
        <f t="shared" si="104"/>
        <v>High Risk</v>
      </c>
      <c r="Q758" s="12" t="str">
        <f t="shared" si="105"/>
        <v>Normal</v>
      </c>
      <c r="R758" s="12" t="str">
        <f t="shared" si="106"/>
        <v>Prehypertension</v>
      </c>
      <c r="S758" s="34" t="str">
        <f t="shared" si="107"/>
        <v>Medium DPF</v>
      </c>
    </row>
    <row r="759" spans="1:19" x14ac:dyDescent="0.35">
      <c r="A759" s="13">
        <v>758</v>
      </c>
      <c r="B759" s="14">
        <v>4</v>
      </c>
      <c r="C759" s="14">
        <v>123</v>
      </c>
      <c r="D759" s="14">
        <v>72</v>
      </c>
      <c r="E759" s="14">
        <v>21</v>
      </c>
      <c r="F759" s="14">
        <v>80</v>
      </c>
      <c r="G759" s="15">
        <v>36.299999999999997</v>
      </c>
      <c r="H759" s="19">
        <v>0.25800000000000001</v>
      </c>
      <c r="I759" s="14">
        <v>52</v>
      </c>
      <c r="J759" s="14">
        <v>1</v>
      </c>
      <c r="K759" s="13" t="str">
        <f t="shared" si="99"/>
        <v>Obese</v>
      </c>
      <c r="L759" s="16" t="str">
        <f t="shared" si="100"/>
        <v>Diabetes present</v>
      </c>
      <c r="M759" s="16" t="str">
        <f t="shared" si="101"/>
        <v>Adult</v>
      </c>
      <c r="N759" s="16" t="str">
        <f t="shared" si="102"/>
        <v>Medium</v>
      </c>
      <c r="O759" s="16" t="str">
        <f t="shared" si="103"/>
        <v>Normal</v>
      </c>
      <c r="P759" s="16" t="str">
        <f t="shared" si="104"/>
        <v>High Risk</v>
      </c>
      <c r="Q759" s="16" t="str">
        <f t="shared" si="105"/>
        <v>Normal</v>
      </c>
      <c r="R759" s="16" t="str">
        <f t="shared" si="106"/>
        <v>Normal</v>
      </c>
      <c r="S759" s="35" t="str">
        <f t="shared" si="107"/>
        <v>Low DPF</v>
      </c>
    </row>
    <row r="760" spans="1:19" x14ac:dyDescent="0.35">
      <c r="A760" s="9">
        <v>759</v>
      </c>
      <c r="B760" s="10">
        <v>1</v>
      </c>
      <c r="C760" s="10">
        <v>106</v>
      </c>
      <c r="D760" s="10">
        <v>76</v>
      </c>
      <c r="E760" s="10">
        <v>21</v>
      </c>
      <c r="F760" s="10">
        <v>80</v>
      </c>
      <c r="G760" s="11">
        <v>37.5</v>
      </c>
      <c r="H760" s="18">
        <v>0.19700000000000001</v>
      </c>
      <c r="I760" s="10">
        <v>26</v>
      </c>
      <c r="J760" s="10">
        <v>0</v>
      </c>
      <c r="K760" s="9" t="str">
        <f t="shared" si="99"/>
        <v>Obese</v>
      </c>
      <c r="L760" s="12" t="str">
        <f t="shared" si="100"/>
        <v>no diabetes</v>
      </c>
      <c r="M760" s="12" t="str">
        <f t="shared" si="101"/>
        <v>Adult</v>
      </c>
      <c r="N760" s="12" t="str">
        <f t="shared" si="102"/>
        <v>Medium</v>
      </c>
      <c r="O760" s="12" t="str">
        <f t="shared" si="103"/>
        <v>Normal</v>
      </c>
      <c r="P760" s="12" t="str">
        <f t="shared" si="104"/>
        <v>Low Risk</v>
      </c>
      <c r="Q760" s="12" t="str">
        <f t="shared" si="105"/>
        <v>Normal</v>
      </c>
      <c r="R760" s="12" t="str">
        <f t="shared" si="106"/>
        <v>Normal</v>
      </c>
      <c r="S760" s="34" t="str">
        <f t="shared" si="107"/>
        <v>Low DPF</v>
      </c>
    </row>
    <row r="761" spans="1:19" x14ac:dyDescent="0.35">
      <c r="A761" s="13">
        <v>760</v>
      </c>
      <c r="B761" s="14">
        <v>6</v>
      </c>
      <c r="C761" s="14">
        <v>190</v>
      </c>
      <c r="D761" s="14">
        <v>92</v>
      </c>
      <c r="E761" s="14">
        <v>21</v>
      </c>
      <c r="F761" s="14">
        <v>80</v>
      </c>
      <c r="G761" s="15">
        <v>35.5</v>
      </c>
      <c r="H761" s="19">
        <v>0.27800000000000002</v>
      </c>
      <c r="I761" s="14">
        <v>66</v>
      </c>
      <c r="J761" s="14">
        <v>1</v>
      </c>
      <c r="K761" s="13" t="str">
        <f t="shared" si="99"/>
        <v>Obese</v>
      </c>
      <c r="L761" s="16" t="str">
        <f t="shared" si="100"/>
        <v>Diabetes present</v>
      </c>
      <c r="M761" s="16" t="str">
        <f t="shared" si="101"/>
        <v>Senior</v>
      </c>
      <c r="N761" s="16" t="str">
        <f t="shared" si="102"/>
        <v>Medium</v>
      </c>
      <c r="O761" s="16" t="str">
        <f t="shared" si="103"/>
        <v>Prediabetes</v>
      </c>
      <c r="P761" s="16" t="str">
        <f t="shared" si="104"/>
        <v>High Risk</v>
      </c>
      <c r="Q761" s="16" t="str">
        <f t="shared" si="105"/>
        <v>Normal</v>
      </c>
      <c r="R761" s="16" t="str">
        <f t="shared" si="106"/>
        <v>Hypertension</v>
      </c>
      <c r="S761" s="35" t="str">
        <f t="shared" si="107"/>
        <v>Low DPF</v>
      </c>
    </row>
    <row r="762" spans="1:19" x14ac:dyDescent="0.35">
      <c r="A762" s="9">
        <v>761</v>
      </c>
      <c r="B762" s="10">
        <v>2</v>
      </c>
      <c r="C762" s="10">
        <v>88</v>
      </c>
      <c r="D762" s="10">
        <v>58</v>
      </c>
      <c r="E762" s="10">
        <v>26</v>
      </c>
      <c r="F762" s="10">
        <v>16</v>
      </c>
      <c r="G762" s="11">
        <v>28.4</v>
      </c>
      <c r="H762" s="18">
        <v>0.76600000000000001</v>
      </c>
      <c r="I762" s="10">
        <v>22</v>
      </c>
      <c r="J762" s="10">
        <v>0</v>
      </c>
      <c r="K762" s="9" t="str">
        <f t="shared" si="99"/>
        <v>Overweight</v>
      </c>
      <c r="L762" s="12" t="str">
        <f t="shared" si="100"/>
        <v>no diabetes</v>
      </c>
      <c r="M762" s="12" t="str">
        <f t="shared" si="101"/>
        <v>Adult</v>
      </c>
      <c r="N762" s="12" t="str">
        <f t="shared" si="102"/>
        <v>Medium</v>
      </c>
      <c r="O762" s="12" t="str">
        <f t="shared" si="103"/>
        <v>Normal</v>
      </c>
      <c r="P762" s="12" t="str">
        <f t="shared" si="104"/>
        <v>Low Risk</v>
      </c>
      <c r="Q762" s="12" t="str">
        <f t="shared" si="105"/>
        <v>Low</v>
      </c>
      <c r="R762" s="12" t="str">
        <f t="shared" si="106"/>
        <v>Low</v>
      </c>
      <c r="S762" s="34" t="str">
        <f t="shared" si="107"/>
        <v>High DPF</v>
      </c>
    </row>
    <row r="763" spans="1:19" x14ac:dyDescent="0.35">
      <c r="A763" s="13">
        <v>762</v>
      </c>
      <c r="B763" s="14">
        <v>9</v>
      </c>
      <c r="C763" s="14">
        <v>170</v>
      </c>
      <c r="D763" s="14">
        <v>74</v>
      </c>
      <c r="E763" s="14">
        <v>31</v>
      </c>
      <c r="F763" s="14">
        <v>80</v>
      </c>
      <c r="G763" s="15">
        <v>44</v>
      </c>
      <c r="H763" s="19">
        <v>0.40300000000000002</v>
      </c>
      <c r="I763" s="14">
        <v>43</v>
      </c>
      <c r="J763" s="14">
        <v>1</v>
      </c>
      <c r="K763" s="13" t="str">
        <f t="shared" si="99"/>
        <v>Obese</v>
      </c>
      <c r="L763" s="16" t="str">
        <f t="shared" si="100"/>
        <v>Diabetes present</v>
      </c>
      <c r="M763" s="16" t="str">
        <f t="shared" si="101"/>
        <v>Adult</v>
      </c>
      <c r="N763" s="16" t="str">
        <f t="shared" si="102"/>
        <v>Medium</v>
      </c>
      <c r="O763" s="16" t="str">
        <f t="shared" si="103"/>
        <v>Prediabetes</v>
      </c>
      <c r="P763" s="16" t="str">
        <f t="shared" si="104"/>
        <v>High Risk</v>
      </c>
      <c r="Q763" s="16" t="str">
        <f t="shared" si="105"/>
        <v>Normal</v>
      </c>
      <c r="R763" s="16" t="str">
        <f t="shared" si="106"/>
        <v>Normal</v>
      </c>
      <c r="S763" s="35" t="str">
        <f t="shared" si="107"/>
        <v>Medium DPF</v>
      </c>
    </row>
    <row r="764" spans="1:19" x14ac:dyDescent="0.35">
      <c r="A764" s="9">
        <v>763</v>
      </c>
      <c r="B764" s="10">
        <v>9</v>
      </c>
      <c r="C764" s="10">
        <v>89</v>
      </c>
      <c r="D764" s="10">
        <v>62</v>
      </c>
      <c r="E764" s="10">
        <v>21</v>
      </c>
      <c r="F764" s="10">
        <v>80</v>
      </c>
      <c r="G764" s="11">
        <v>22.5</v>
      </c>
      <c r="H764" s="18">
        <v>0.14199999999999999</v>
      </c>
      <c r="I764" s="10">
        <v>33</v>
      </c>
      <c r="J764" s="10">
        <v>0</v>
      </c>
      <c r="K764" s="9" t="str">
        <f t="shared" si="99"/>
        <v>Normal weight</v>
      </c>
      <c r="L764" s="12" t="str">
        <f t="shared" si="100"/>
        <v>no diabetes</v>
      </c>
      <c r="M764" s="12" t="str">
        <f t="shared" si="101"/>
        <v>Adult</v>
      </c>
      <c r="N764" s="12" t="str">
        <f t="shared" si="102"/>
        <v>Medium</v>
      </c>
      <c r="O764" s="12" t="str">
        <f t="shared" si="103"/>
        <v>Normal</v>
      </c>
      <c r="P764" s="12" t="str">
        <f t="shared" si="104"/>
        <v>High Risk</v>
      </c>
      <c r="Q764" s="12" t="str">
        <f t="shared" si="105"/>
        <v>Normal</v>
      </c>
      <c r="R764" s="12" t="str">
        <f t="shared" si="106"/>
        <v>Normal</v>
      </c>
      <c r="S764" s="34" t="str">
        <f t="shared" si="107"/>
        <v>Low DPF</v>
      </c>
    </row>
    <row r="765" spans="1:19" x14ac:dyDescent="0.35">
      <c r="A765" s="13">
        <v>764</v>
      </c>
      <c r="B765" s="14">
        <v>14</v>
      </c>
      <c r="C765" s="14">
        <v>101</v>
      </c>
      <c r="D765" s="14">
        <v>76</v>
      </c>
      <c r="E765" s="14">
        <v>48</v>
      </c>
      <c r="F765" s="14">
        <v>180</v>
      </c>
      <c r="G765" s="15">
        <v>32.9</v>
      </c>
      <c r="H765" s="19">
        <v>0.17100000000000001</v>
      </c>
      <c r="I765" s="14">
        <v>63</v>
      </c>
      <c r="J765" s="14">
        <v>0</v>
      </c>
      <c r="K765" s="13" t="str">
        <f t="shared" si="99"/>
        <v>Obese</v>
      </c>
      <c r="L765" s="16" t="str">
        <f t="shared" si="100"/>
        <v>no diabetes</v>
      </c>
      <c r="M765" s="16" t="str">
        <f t="shared" si="101"/>
        <v>Adult</v>
      </c>
      <c r="N765" s="16" t="str">
        <f t="shared" si="102"/>
        <v>High</v>
      </c>
      <c r="O765" s="16" t="str">
        <f t="shared" si="103"/>
        <v>Normal</v>
      </c>
      <c r="P765" s="16" t="str">
        <f t="shared" si="104"/>
        <v>High Risk</v>
      </c>
      <c r="Q765" s="16" t="str">
        <f t="shared" si="105"/>
        <v>High</v>
      </c>
      <c r="R765" s="16" t="str">
        <f t="shared" si="106"/>
        <v>Normal</v>
      </c>
      <c r="S765" s="35" t="str">
        <f t="shared" si="107"/>
        <v>Low DPF</v>
      </c>
    </row>
    <row r="766" spans="1:19" x14ac:dyDescent="0.35">
      <c r="A766" s="9">
        <v>765</v>
      </c>
      <c r="B766" s="10">
        <v>2</v>
      </c>
      <c r="C766" s="10">
        <v>122</v>
      </c>
      <c r="D766" s="10">
        <v>70</v>
      </c>
      <c r="E766" s="10">
        <v>27</v>
      </c>
      <c r="F766" s="10">
        <v>80</v>
      </c>
      <c r="G766" s="11">
        <v>36.799999999999997</v>
      </c>
      <c r="H766" s="18">
        <v>0.34</v>
      </c>
      <c r="I766" s="10">
        <v>27</v>
      </c>
      <c r="J766" s="10">
        <v>0</v>
      </c>
      <c r="K766" s="9" t="str">
        <f t="shared" si="99"/>
        <v>Obese</v>
      </c>
      <c r="L766" s="12" t="str">
        <f t="shared" si="100"/>
        <v>no diabetes</v>
      </c>
      <c r="M766" s="12" t="str">
        <f t="shared" si="101"/>
        <v>Adult</v>
      </c>
      <c r="N766" s="12" t="str">
        <f t="shared" si="102"/>
        <v>Medium</v>
      </c>
      <c r="O766" s="12" t="str">
        <f t="shared" si="103"/>
        <v>Normal</v>
      </c>
      <c r="P766" s="12" t="str">
        <f t="shared" si="104"/>
        <v>Low Risk</v>
      </c>
      <c r="Q766" s="12" t="str">
        <f t="shared" si="105"/>
        <v>Normal</v>
      </c>
      <c r="R766" s="12" t="str">
        <f t="shared" si="106"/>
        <v>Normal</v>
      </c>
      <c r="S766" s="34" t="str">
        <f t="shared" si="107"/>
        <v>Medium DPF</v>
      </c>
    </row>
    <row r="767" spans="1:19" x14ac:dyDescent="0.35">
      <c r="A767" s="13">
        <v>766</v>
      </c>
      <c r="B767" s="14">
        <v>5</v>
      </c>
      <c r="C767" s="14">
        <v>121</v>
      </c>
      <c r="D767" s="14">
        <v>72</v>
      </c>
      <c r="E767" s="14">
        <v>23</v>
      </c>
      <c r="F767" s="14">
        <v>112</v>
      </c>
      <c r="G767" s="15">
        <v>26.2</v>
      </c>
      <c r="H767" s="19">
        <v>0.245</v>
      </c>
      <c r="I767" s="14">
        <v>30</v>
      </c>
      <c r="J767" s="14">
        <v>0</v>
      </c>
      <c r="K767" s="13" t="str">
        <f t="shared" si="99"/>
        <v>Overweight</v>
      </c>
      <c r="L767" s="16" t="str">
        <f t="shared" si="100"/>
        <v>no diabetes</v>
      </c>
      <c r="M767" s="16" t="str">
        <f t="shared" si="101"/>
        <v>Adult</v>
      </c>
      <c r="N767" s="16" t="str">
        <f t="shared" si="102"/>
        <v>Medium</v>
      </c>
      <c r="O767" s="16" t="str">
        <f t="shared" si="103"/>
        <v>Normal</v>
      </c>
      <c r="P767" s="16" t="str">
        <f t="shared" si="104"/>
        <v>High Risk</v>
      </c>
      <c r="Q767" s="16" t="str">
        <f t="shared" si="105"/>
        <v>Normal</v>
      </c>
      <c r="R767" s="16" t="str">
        <f t="shared" si="106"/>
        <v>Normal</v>
      </c>
      <c r="S767" s="35" t="str">
        <f t="shared" si="107"/>
        <v>Low DPF</v>
      </c>
    </row>
    <row r="768" spans="1:19" x14ac:dyDescent="0.35">
      <c r="A768" s="9">
        <v>767</v>
      </c>
      <c r="B768" s="10">
        <v>1</v>
      </c>
      <c r="C768" s="10">
        <v>126</v>
      </c>
      <c r="D768" s="10">
        <v>60</v>
      </c>
      <c r="E768" s="10">
        <v>21</v>
      </c>
      <c r="F768" s="10">
        <v>80</v>
      </c>
      <c r="G768" s="11">
        <v>30.1</v>
      </c>
      <c r="H768" s="18">
        <v>0.34899999999999998</v>
      </c>
      <c r="I768" s="10">
        <v>47</v>
      </c>
      <c r="J768" s="10">
        <v>1</v>
      </c>
      <c r="K768" s="9" t="str">
        <f t="shared" si="99"/>
        <v>Obese</v>
      </c>
      <c r="L768" s="12" t="str">
        <f t="shared" si="100"/>
        <v>Diabetes present</v>
      </c>
      <c r="M768" s="12" t="str">
        <f t="shared" si="101"/>
        <v>Adult</v>
      </c>
      <c r="N768" s="12" t="str">
        <f t="shared" si="102"/>
        <v>Medium</v>
      </c>
      <c r="O768" s="12" t="str">
        <f t="shared" si="103"/>
        <v>Normal</v>
      </c>
      <c r="P768" s="12" t="str">
        <f t="shared" si="104"/>
        <v>Low Risk</v>
      </c>
      <c r="Q768" s="12" t="str">
        <f t="shared" si="105"/>
        <v>Normal</v>
      </c>
      <c r="R768" s="12" t="str">
        <f t="shared" si="106"/>
        <v>Normal</v>
      </c>
      <c r="S768" s="34" t="str">
        <f t="shared" si="107"/>
        <v>Medium DPF</v>
      </c>
    </row>
    <row r="769" spans="1:19" x14ac:dyDescent="0.35">
      <c r="A769" s="13">
        <v>768</v>
      </c>
      <c r="B769" s="14">
        <v>1</v>
      </c>
      <c r="C769" s="14">
        <v>93</v>
      </c>
      <c r="D769" s="14">
        <v>70</v>
      </c>
      <c r="E769" s="14">
        <v>31</v>
      </c>
      <c r="F769" s="14">
        <v>80</v>
      </c>
      <c r="G769" s="15">
        <v>30.4</v>
      </c>
      <c r="H769" s="19">
        <v>0.315</v>
      </c>
      <c r="I769" s="14">
        <v>23</v>
      </c>
      <c r="J769" s="14">
        <v>0</v>
      </c>
      <c r="K769" s="13" t="str">
        <f t="shared" si="99"/>
        <v>Obese</v>
      </c>
      <c r="L769" s="16" t="str">
        <f t="shared" si="100"/>
        <v>no diabetes</v>
      </c>
      <c r="M769" s="16" t="str">
        <f t="shared" si="101"/>
        <v>Adult</v>
      </c>
      <c r="N769" s="16" t="str">
        <f t="shared" si="102"/>
        <v>Medium</v>
      </c>
      <c r="O769" s="16" t="str">
        <f t="shared" si="103"/>
        <v>Normal</v>
      </c>
      <c r="P769" s="16" t="str">
        <f t="shared" si="104"/>
        <v>Low Risk</v>
      </c>
      <c r="Q769" s="16" t="str">
        <f t="shared" si="105"/>
        <v>Normal</v>
      </c>
      <c r="R769" s="16" t="str">
        <f t="shared" si="106"/>
        <v>Normal</v>
      </c>
      <c r="S769" s="35" t="str">
        <f t="shared" si="107"/>
        <v>Medium DPF</v>
      </c>
    </row>
    <row r="770" spans="1:19" x14ac:dyDescent="0.35">
      <c r="A770" s="9">
        <v>769</v>
      </c>
      <c r="B770" s="10">
        <v>2</v>
      </c>
      <c r="C770" s="10">
        <v>138</v>
      </c>
      <c r="D770" s="10">
        <v>62</v>
      </c>
      <c r="E770" s="10">
        <v>35</v>
      </c>
      <c r="F770" s="10">
        <v>80</v>
      </c>
      <c r="G770" s="11">
        <v>33.6</v>
      </c>
      <c r="H770" s="18">
        <v>0.127</v>
      </c>
      <c r="I770" s="10">
        <v>47</v>
      </c>
      <c r="J770" s="10">
        <v>1</v>
      </c>
      <c r="K770" s="9" t="str">
        <f t="shared" si="99"/>
        <v>Obese</v>
      </c>
      <c r="L770" s="12" t="str">
        <f t="shared" si="100"/>
        <v>Diabetes present</v>
      </c>
      <c r="M770" s="12" t="str">
        <f t="shared" si="101"/>
        <v>Adult</v>
      </c>
      <c r="N770" s="12" t="str">
        <f t="shared" si="102"/>
        <v>Medium</v>
      </c>
      <c r="O770" s="12" t="str">
        <f t="shared" si="103"/>
        <v>Normal</v>
      </c>
      <c r="P770" s="12" t="str">
        <f t="shared" si="104"/>
        <v>Low Risk</v>
      </c>
      <c r="Q770" s="12" t="str">
        <f t="shared" si="105"/>
        <v>Normal</v>
      </c>
      <c r="R770" s="12" t="str">
        <f t="shared" si="106"/>
        <v>Normal</v>
      </c>
      <c r="S770" s="34" t="str">
        <f t="shared" si="107"/>
        <v>Low DPF</v>
      </c>
    </row>
    <row r="771" spans="1:19" x14ac:dyDescent="0.35">
      <c r="A771" s="13">
        <v>770</v>
      </c>
      <c r="B771" s="14">
        <v>4</v>
      </c>
      <c r="C771" s="14">
        <v>84</v>
      </c>
      <c r="D771" s="14">
        <v>82</v>
      </c>
      <c r="E771" s="14">
        <v>31</v>
      </c>
      <c r="F771" s="14">
        <v>125</v>
      </c>
      <c r="G771" s="15">
        <v>38.200000000000003</v>
      </c>
      <c r="H771" s="19">
        <v>0.23300000000000001</v>
      </c>
      <c r="I771" s="14">
        <v>23</v>
      </c>
      <c r="J771" s="14">
        <v>0</v>
      </c>
      <c r="K771" s="13" t="str">
        <f t="shared" ref="K771:K834" si="108">IF(G771&lt;18.5, "Underweight", IF(G771&lt;24.9, "Normal weight", IF(G771&lt;29.9, "Overweight", "Obese")))</f>
        <v>Obese</v>
      </c>
      <c r="L771" s="16" t="str">
        <f t="shared" ref="L771:L834" si="109">IF(J771=1,"Diabetes present","no diabetes")</f>
        <v>no diabetes</v>
      </c>
      <c r="M771" s="16" t="str">
        <f t="shared" ref="M771:M834" si="110">IF(I771&lt;13, "Child", IF(I771&lt;20, "Teen", IF(I771&lt;65, "Adult", "Senior")))</f>
        <v>Adult</v>
      </c>
      <c r="N771" s="16" t="str">
        <f t="shared" ref="N771:N834" si="111">IF(E771&lt;20, "Low", IF(E771&lt;40, "Medium", "High"))</f>
        <v>Medium</v>
      </c>
      <c r="O771" s="16" t="str">
        <f t="shared" ref="O771:O834" si="112">IF(C771&lt;140, "Normal", IF(C771&lt;200, "Prediabetes", "Diabetes"))</f>
        <v>Normal</v>
      </c>
      <c r="P771" s="16" t="str">
        <f t="shared" ref="P771:P834" si="113">IF(B771&gt;3, "High Risk", "Low Risk")</f>
        <v>High Risk</v>
      </c>
      <c r="Q771" s="16" t="str">
        <f t="shared" ref="Q771:Q834" si="114">IF(F771&lt;80, "Low", IF(F771&lt;=150, "Normal", "High"))</f>
        <v>Normal</v>
      </c>
      <c r="R771" s="16" t="str">
        <f t="shared" ref="R771:R834" si="115">IF(D771&lt;60, "Low", IF(D771&lt;=80, "Normal", IF(D771&lt;=90, "Prehypertension", "Hypertension")))</f>
        <v>Prehypertension</v>
      </c>
      <c r="S771" s="35" t="str">
        <f t="shared" ref="S771:S834" si="116">IF(H771&lt;0.3, "Low DPF", IF(H771&lt;=0.6, "Medium DPF", "High DPF"))</f>
        <v>Low DPF</v>
      </c>
    </row>
    <row r="772" spans="1:19" x14ac:dyDescent="0.35">
      <c r="A772" s="9">
        <v>771</v>
      </c>
      <c r="B772" s="10">
        <v>4</v>
      </c>
      <c r="C772" s="10">
        <v>145</v>
      </c>
      <c r="D772" s="10">
        <v>69</v>
      </c>
      <c r="E772" s="10">
        <v>21</v>
      </c>
      <c r="F772" s="10">
        <v>80</v>
      </c>
      <c r="G772" s="11">
        <v>44.2</v>
      </c>
      <c r="H772" s="18">
        <v>0.63</v>
      </c>
      <c r="I772" s="10">
        <v>31</v>
      </c>
      <c r="J772" s="10">
        <v>1</v>
      </c>
      <c r="K772" s="9" t="str">
        <f t="shared" si="108"/>
        <v>Obese</v>
      </c>
      <c r="L772" s="12" t="str">
        <f t="shared" si="109"/>
        <v>Diabetes present</v>
      </c>
      <c r="M772" s="12" t="str">
        <f t="shared" si="110"/>
        <v>Adult</v>
      </c>
      <c r="N772" s="12" t="str">
        <f t="shared" si="111"/>
        <v>Medium</v>
      </c>
      <c r="O772" s="12" t="str">
        <f t="shared" si="112"/>
        <v>Prediabetes</v>
      </c>
      <c r="P772" s="12" t="str">
        <f t="shared" si="113"/>
        <v>High Risk</v>
      </c>
      <c r="Q772" s="12" t="str">
        <f t="shared" si="114"/>
        <v>Normal</v>
      </c>
      <c r="R772" s="12" t="str">
        <f t="shared" si="115"/>
        <v>Normal</v>
      </c>
      <c r="S772" s="34" t="str">
        <f t="shared" si="116"/>
        <v>High DPF</v>
      </c>
    </row>
    <row r="773" spans="1:19" x14ac:dyDescent="0.35">
      <c r="A773" s="13">
        <v>772</v>
      </c>
      <c r="B773" s="14">
        <v>4</v>
      </c>
      <c r="C773" s="14">
        <v>135</v>
      </c>
      <c r="D773" s="14">
        <v>68</v>
      </c>
      <c r="E773" s="14">
        <v>42</v>
      </c>
      <c r="F773" s="14">
        <v>250</v>
      </c>
      <c r="G773" s="15">
        <v>42.3</v>
      </c>
      <c r="H773" s="19">
        <v>0.36499999999999999</v>
      </c>
      <c r="I773" s="14">
        <v>24</v>
      </c>
      <c r="J773" s="14">
        <v>1</v>
      </c>
      <c r="K773" s="13" t="str">
        <f t="shared" si="108"/>
        <v>Obese</v>
      </c>
      <c r="L773" s="16" t="str">
        <f t="shared" si="109"/>
        <v>Diabetes present</v>
      </c>
      <c r="M773" s="16" t="str">
        <f t="shared" si="110"/>
        <v>Adult</v>
      </c>
      <c r="N773" s="16" t="str">
        <f t="shared" si="111"/>
        <v>High</v>
      </c>
      <c r="O773" s="16" t="str">
        <f t="shared" si="112"/>
        <v>Normal</v>
      </c>
      <c r="P773" s="16" t="str">
        <f t="shared" si="113"/>
        <v>High Risk</v>
      </c>
      <c r="Q773" s="16" t="str">
        <f t="shared" si="114"/>
        <v>High</v>
      </c>
      <c r="R773" s="16" t="str">
        <f t="shared" si="115"/>
        <v>Normal</v>
      </c>
      <c r="S773" s="35" t="str">
        <f t="shared" si="116"/>
        <v>Medium DPF</v>
      </c>
    </row>
    <row r="774" spans="1:19" x14ac:dyDescent="0.35">
      <c r="A774" s="9">
        <v>773</v>
      </c>
      <c r="B774" s="10">
        <v>1</v>
      </c>
      <c r="C774" s="10">
        <v>139</v>
      </c>
      <c r="D774" s="10">
        <v>62</v>
      </c>
      <c r="E774" s="10">
        <v>41</v>
      </c>
      <c r="F774" s="10">
        <v>480</v>
      </c>
      <c r="G774" s="11">
        <v>40.700000000000003</v>
      </c>
      <c r="H774" s="18">
        <v>0.53600000000000003</v>
      </c>
      <c r="I774" s="10">
        <v>21</v>
      </c>
      <c r="J774" s="10">
        <v>0</v>
      </c>
      <c r="K774" s="9" t="str">
        <f t="shared" si="108"/>
        <v>Obese</v>
      </c>
      <c r="L774" s="12" t="str">
        <f t="shared" si="109"/>
        <v>no diabetes</v>
      </c>
      <c r="M774" s="12" t="str">
        <f t="shared" si="110"/>
        <v>Adult</v>
      </c>
      <c r="N774" s="12" t="str">
        <f t="shared" si="111"/>
        <v>High</v>
      </c>
      <c r="O774" s="12" t="str">
        <f t="shared" si="112"/>
        <v>Normal</v>
      </c>
      <c r="P774" s="12" t="str">
        <f t="shared" si="113"/>
        <v>Low Risk</v>
      </c>
      <c r="Q774" s="12" t="str">
        <f t="shared" si="114"/>
        <v>High</v>
      </c>
      <c r="R774" s="12" t="str">
        <f t="shared" si="115"/>
        <v>Normal</v>
      </c>
      <c r="S774" s="34" t="str">
        <f t="shared" si="116"/>
        <v>Medium DPF</v>
      </c>
    </row>
    <row r="775" spans="1:19" x14ac:dyDescent="0.35">
      <c r="A775" s="13">
        <v>774</v>
      </c>
      <c r="B775" s="14">
        <v>4</v>
      </c>
      <c r="C775" s="14">
        <v>173</v>
      </c>
      <c r="D775" s="14">
        <v>78</v>
      </c>
      <c r="E775" s="14">
        <v>32</v>
      </c>
      <c r="F775" s="14">
        <v>265</v>
      </c>
      <c r="G775" s="15">
        <v>46.5</v>
      </c>
      <c r="H775" s="19">
        <v>1.159</v>
      </c>
      <c r="I775" s="14">
        <v>58</v>
      </c>
      <c r="J775" s="14">
        <v>0</v>
      </c>
      <c r="K775" s="13" t="str">
        <f t="shared" si="108"/>
        <v>Obese</v>
      </c>
      <c r="L775" s="16" t="str">
        <f t="shared" si="109"/>
        <v>no diabetes</v>
      </c>
      <c r="M775" s="16" t="str">
        <f t="shared" si="110"/>
        <v>Adult</v>
      </c>
      <c r="N775" s="16" t="str">
        <f t="shared" si="111"/>
        <v>Medium</v>
      </c>
      <c r="O775" s="16" t="str">
        <f t="shared" si="112"/>
        <v>Prediabetes</v>
      </c>
      <c r="P775" s="16" t="str">
        <f t="shared" si="113"/>
        <v>High Risk</v>
      </c>
      <c r="Q775" s="16" t="str">
        <f t="shared" si="114"/>
        <v>High</v>
      </c>
      <c r="R775" s="16" t="str">
        <f t="shared" si="115"/>
        <v>Normal</v>
      </c>
      <c r="S775" s="35" t="str">
        <f t="shared" si="116"/>
        <v>High DPF</v>
      </c>
    </row>
    <row r="776" spans="1:19" x14ac:dyDescent="0.35">
      <c r="A776" s="9">
        <v>775</v>
      </c>
      <c r="B776" s="10">
        <v>4</v>
      </c>
      <c r="C776" s="10">
        <v>99</v>
      </c>
      <c r="D776" s="10">
        <v>72</v>
      </c>
      <c r="E776" s="10">
        <v>17</v>
      </c>
      <c r="F776" s="10">
        <v>80</v>
      </c>
      <c r="G776" s="11">
        <v>25.6</v>
      </c>
      <c r="H776" s="18">
        <v>0.29399999999999998</v>
      </c>
      <c r="I776" s="10">
        <v>28</v>
      </c>
      <c r="J776" s="10">
        <v>0</v>
      </c>
      <c r="K776" s="9" t="str">
        <f t="shared" si="108"/>
        <v>Overweight</v>
      </c>
      <c r="L776" s="12" t="str">
        <f t="shared" si="109"/>
        <v>no diabetes</v>
      </c>
      <c r="M776" s="12" t="str">
        <f t="shared" si="110"/>
        <v>Adult</v>
      </c>
      <c r="N776" s="12" t="str">
        <f t="shared" si="111"/>
        <v>Low</v>
      </c>
      <c r="O776" s="12" t="str">
        <f t="shared" si="112"/>
        <v>Normal</v>
      </c>
      <c r="P776" s="12" t="str">
        <f t="shared" si="113"/>
        <v>High Risk</v>
      </c>
      <c r="Q776" s="12" t="str">
        <f t="shared" si="114"/>
        <v>Normal</v>
      </c>
      <c r="R776" s="12" t="str">
        <f t="shared" si="115"/>
        <v>Normal</v>
      </c>
      <c r="S776" s="34" t="str">
        <f t="shared" si="116"/>
        <v>Low DPF</v>
      </c>
    </row>
    <row r="777" spans="1:19" x14ac:dyDescent="0.35">
      <c r="A777" s="13">
        <v>776</v>
      </c>
      <c r="B777" s="14">
        <v>8</v>
      </c>
      <c r="C777" s="14">
        <v>194</v>
      </c>
      <c r="D777" s="14">
        <v>80</v>
      </c>
      <c r="E777" s="14">
        <v>21</v>
      </c>
      <c r="F777" s="14">
        <v>80</v>
      </c>
      <c r="G777" s="15">
        <v>26.1</v>
      </c>
      <c r="H777" s="19">
        <v>0.55100000000000005</v>
      </c>
      <c r="I777" s="14">
        <v>67</v>
      </c>
      <c r="J777" s="14">
        <v>0</v>
      </c>
      <c r="K777" s="13" t="str">
        <f t="shared" si="108"/>
        <v>Overweight</v>
      </c>
      <c r="L777" s="16" t="str">
        <f t="shared" si="109"/>
        <v>no diabetes</v>
      </c>
      <c r="M777" s="16" t="str">
        <f t="shared" si="110"/>
        <v>Senior</v>
      </c>
      <c r="N777" s="16" t="str">
        <f t="shared" si="111"/>
        <v>Medium</v>
      </c>
      <c r="O777" s="16" t="str">
        <f t="shared" si="112"/>
        <v>Prediabetes</v>
      </c>
      <c r="P777" s="16" t="str">
        <f t="shared" si="113"/>
        <v>High Risk</v>
      </c>
      <c r="Q777" s="16" t="str">
        <f t="shared" si="114"/>
        <v>Normal</v>
      </c>
      <c r="R777" s="16" t="str">
        <f t="shared" si="115"/>
        <v>Normal</v>
      </c>
      <c r="S777" s="35" t="str">
        <f t="shared" si="116"/>
        <v>Medium DPF</v>
      </c>
    </row>
    <row r="778" spans="1:19" x14ac:dyDescent="0.35">
      <c r="A778" s="9">
        <v>777</v>
      </c>
      <c r="B778" s="10">
        <v>2</v>
      </c>
      <c r="C778" s="10">
        <v>83</v>
      </c>
      <c r="D778" s="10">
        <v>65</v>
      </c>
      <c r="E778" s="10">
        <v>28</v>
      </c>
      <c r="F778" s="10">
        <v>66</v>
      </c>
      <c r="G778" s="11">
        <v>36.799999999999997</v>
      </c>
      <c r="H778" s="18">
        <v>0.629</v>
      </c>
      <c r="I778" s="10">
        <v>24</v>
      </c>
      <c r="J778" s="10">
        <v>0</v>
      </c>
      <c r="K778" s="9" t="str">
        <f t="shared" si="108"/>
        <v>Obese</v>
      </c>
      <c r="L778" s="12" t="str">
        <f t="shared" si="109"/>
        <v>no diabetes</v>
      </c>
      <c r="M778" s="12" t="str">
        <f t="shared" si="110"/>
        <v>Adult</v>
      </c>
      <c r="N778" s="12" t="str">
        <f t="shared" si="111"/>
        <v>Medium</v>
      </c>
      <c r="O778" s="12" t="str">
        <f t="shared" si="112"/>
        <v>Normal</v>
      </c>
      <c r="P778" s="12" t="str">
        <f t="shared" si="113"/>
        <v>Low Risk</v>
      </c>
      <c r="Q778" s="12" t="str">
        <f t="shared" si="114"/>
        <v>Low</v>
      </c>
      <c r="R778" s="12" t="str">
        <f t="shared" si="115"/>
        <v>Normal</v>
      </c>
      <c r="S778" s="34" t="str">
        <f t="shared" si="116"/>
        <v>High DPF</v>
      </c>
    </row>
    <row r="779" spans="1:19" x14ac:dyDescent="0.35">
      <c r="A779" s="13">
        <v>778</v>
      </c>
      <c r="B779" s="14">
        <v>2</v>
      </c>
      <c r="C779" s="14">
        <v>89</v>
      </c>
      <c r="D779" s="14">
        <v>90</v>
      </c>
      <c r="E779" s="14">
        <v>30</v>
      </c>
      <c r="F779" s="14">
        <v>80</v>
      </c>
      <c r="G779" s="15">
        <v>33.5</v>
      </c>
      <c r="H779" s="19">
        <v>0.29199999999999998</v>
      </c>
      <c r="I779" s="14">
        <v>42</v>
      </c>
      <c r="J779" s="14">
        <v>0</v>
      </c>
      <c r="K779" s="13" t="str">
        <f t="shared" si="108"/>
        <v>Obese</v>
      </c>
      <c r="L779" s="16" t="str">
        <f t="shared" si="109"/>
        <v>no diabetes</v>
      </c>
      <c r="M779" s="16" t="str">
        <f t="shared" si="110"/>
        <v>Adult</v>
      </c>
      <c r="N779" s="16" t="str">
        <f t="shared" si="111"/>
        <v>Medium</v>
      </c>
      <c r="O779" s="16" t="str">
        <f t="shared" si="112"/>
        <v>Normal</v>
      </c>
      <c r="P779" s="16" t="str">
        <f t="shared" si="113"/>
        <v>Low Risk</v>
      </c>
      <c r="Q779" s="16" t="str">
        <f t="shared" si="114"/>
        <v>Normal</v>
      </c>
      <c r="R779" s="16" t="str">
        <f t="shared" si="115"/>
        <v>Prehypertension</v>
      </c>
      <c r="S779" s="35" t="str">
        <f t="shared" si="116"/>
        <v>Low DPF</v>
      </c>
    </row>
    <row r="780" spans="1:19" x14ac:dyDescent="0.35">
      <c r="A780" s="9">
        <v>779</v>
      </c>
      <c r="B780" s="10">
        <v>4</v>
      </c>
      <c r="C780" s="10">
        <v>99</v>
      </c>
      <c r="D780" s="10">
        <v>68</v>
      </c>
      <c r="E780" s="10">
        <v>38</v>
      </c>
      <c r="F780" s="10">
        <v>80</v>
      </c>
      <c r="G780" s="11">
        <v>32.799999999999997</v>
      </c>
      <c r="H780" s="18">
        <v>0.14499999999999999</v>
      </c>
      <c r="I780" s="10">
        <v>33</v>
      </c>
      <c r="J780" s="10">
        <v>0</v>
      </c>
      <c r="K780" s="9" t="str">
        <f t="shared" si="108"/>
        <v>Obese</v>
      </c>
      <c r="L780" s="12" t="str">
        <f t="shared" si="109"/>
        <v>no diabetes</v>
      </c>
      <c r="M780" s="12" t="str">
        <f t="shared" si="110"/>
        <v>Adult</v>
      </c>
      <c r="N780" s="12" t="str">
        <f t="shared" si="111"/>
        <v>Medium</v>
      </c>
      <c r="O780" s="12" t="str">
        <f t="shared" si="112"/>
        <v>Normal</v>
      </c>
      <c r="P780" s="12" t="str">
        <f t="shared" si="113"/>
        <v>High Risk</v>
      </c>
      <c r="Q780" s="12" t="str">
        <f t="shared" si="114"/>
        <v>Normal</v>
      </c>
      <c r="R780" s="12" t="str">
        <f t="shared" si="115"/>
        <v>Normal</v>
      </c>
      <c r="S780" s="34" t="str">
        <f t="shared" si="116"/>
        <v>Low DPF</v>
      </c>
    </row>
    <row r="781" spans="1:19" x14ac:dyDescent="0.35">
      <c r="A781" s="13">
        <v>780</v>
      </c>
      <c r="B781" s="14">
        <v>4</v>
      </c>
      <c r="C781" s="14">
        <v>125</v>
      </c>
      <c r="D781" s="14">
        <v>70</v>
      </c>
      <c r="E781" s="14">
        <v>18</v>
      </c>
      <c r="F781" s="14">
        <v>122</v>
      </c>
      <c r="G781" s="15">
        <v>28.9</v>
      </c>
      <c r="H781" s="19">
        <v>1.1439999999999999</v>
      </c>
      <c r="I781" s="14">
        <v>45</v>
      </c>
      <c r="J781" s="14">
        <v>1</v>
      </c>
      <c r="K781" s="13" t="str">
        <f t="shared" si="108"/>
        <v>Overweight</v>
      </c>
      <c r="L781" s="16" t="str">
        <f t="shared" si="109"/>
        <v>Diabetes present</v>
      </c>
      <c r="M781" s="16" t="str">
        <f t="shared" si="110"/>
        <v>Adult</v>
      </c>
      <c r="N781" s="16" t="str">
        <f t="shared" si="111"/>
        <v>Low</v>
      </c>
      <c r="O781" s="16" t="str">
        <f t="shared" si="112"/>
        <v>Normal</v>
      </c>
      <c r="P781" s="16" t="str">
        <f t="shared" si="113"/>
        <v>High Risk</v>
      </c>
      <c r="Q781" s="16" t="str">
        <f t="shared" si="114"/>
        <v>Normal</v>
      </c>
      <c r="R781" s="16" t="str">
        <f t="shared" si="115"/>
        <v>Normal</v>
      </c>
      <c r="S781" s="35" t="str">
        <f t="shared" si="116"/>
        <v>High DPF</v>
      </c>
    </row>
    <row r="782" spans="1:19" x14ac:dyDescent="0.35">
      <c r="A782" s="9">
        <v>781</v>
      </c>
      <c r="B782" s="10">
        <v>3</v>
      </c>
      <c r="C782" s="10">
        <v>80</v>
      </c>
      <c r="D782" s="10">
        <v>69</v>
      </c>
      <c r="E782" s="10">
        <v>21</v>
      </c>
      <c r="F782" s="10">
        <v>80</v>
      </c>
      <c r="G782" s="11">
        <v>32.14</v>
      </c>
      <c r="H782" s="18">
        <v>0.17399999999999999</v>
      </c>
      <c r="I782" s="10">
        <v>22</v>
      </c>
      <c r="J782" s="10">
        <v>0</v>
      </c>
      <c r="K782" s="9" t="str">
        <f t="shared" si="108"/>
        <v>Obese</v>
      </c>
      <c r="L782" s="12" t="str">
        <f t="shared" si="109"/>
        <v>no diabetes</v>
      </c>
      <c r="M782" s="12" t="str">
        <f t="shared" si="110"/>
        <v>Adult</v>
      </c>
      <c r="N782" s="12" t="str">
        <f t="shared" si="111"/>
        <v>Medium</v>
      </c>
      <c r="O782" s="12" t="str">
        <f t="shared" si="112"/>
        <v>Normal</v>
      </c>
      <c r="P782" s="12" t="str">
        <f t="shared" si="113"/>
        <v>Low Risk</v>
      </c>
      <c r="Q782" s="12" t="str">
        <f t="shared" si="114"/>
        <v>Normal</v>
      </c>
      <c r="R782" s="12" t="str">
        <f t="shared" si="115"/>
        <v>Normal</v>
      </c>
      <c r="S782" s="34" t="str">
        <f t="shared" si="116"/>
        <v>Low DPF</v>
      </c>
    </row>
    <row r="783" spans="1:19" x14ac:dyDescent="0.35">
      <c r="A783" s="13">
        <v>782</v>
      </c>
      <c r="B783" s="14">
        <v>6</v>
      </c>
      <c r="C783" s="14">
        <v>166</v>
      </c>
      <c r="D783" s="14">
        <v>74</v>
      </c>
      <c r="E783" s="14">
        <v>21</v>
      </c>
      <c r="F783" s="14">
        <v>80</v>
      </c>
      <c r="G783" s="15">
        <v>26.6</v>
      </c>
      <c r="H783" s="19">
        <v>0.30399999999999999</v>
      </c>
      <c r="I783" s="14">
        <v>66</v>
      </c>
      <c r="J783" s="14">
        <v>0</v>
      </c>
      <c r="K783" s="13" t="str">
        <f t="shared" si="108"/>
        <v>Overweight</v>
      </c>
      <c r="L783" s="16" t="str">
        <f t="shared" si="109"/>
        <v>no diabetes</v>
      </c>
      <c r="M783" s="16" t="str">
        <f t="shared" si="110"/>
        <v>Senior</v>
      </c>
      <c r="N783" s="16" t="str">
        <f t="shared" si="111"/>
        <v>Medium</v>
      </c>
      <c r="O783" s="16" t="str">
        <f t="shared" si="112"/>
        <v>Prediabetes</v>
      </c>
      <c r="P783" s="16" t="str">
        <f t="shared" si="113"/>
        <v>High Risk</v>
      </c>
      <c r="Q783" s="16" t="str">
        <f t="shared" si="114"/>
        <v>Normal</v>
      </c>
      <c r="R783" s="16" t="str">
        <f t="shared" si="115"/>
        <v>Normal</v>
      </c>
      <c r="S783" s="35" t="str">
        <f t="shared" si="116"/>
        <v>Medium DPF</v>
      </c>
    </row>
    <row r="784" spans="1:19" x14ac:dyDescent="0.35">
      <c r="A784" s="9">
        <v>783</v>
      </c>
      <c r="B784" s="10">
        <v>5</v>
      </c>
      <c r="C784" s="10">
        <v>110</v>
      </c>
      <c r="D784" s="10">
        <v>68</v>
      </c>
      <c r="E784" s="10">
        <v>21</v>
      </c>
      <c r="F784" s="10">
        <v>80</v>
      </c>
      <c r="G784" s="11">
        <v>26</v>
      </c>
      <c r="H784" s="18">
        <v>0.29199999999999998</v>
      </c>
      <c r="I784" s="10">
        <v>30</v>
      </c>
      <c r="J784" s="10">
        <v>0</v>
      </c>
      <c r="K784" s="9" t="str">
        <f t="shared" si="108"/>
        <v>Overweight</v>
      </c>
      <c r="L784" s="12" t="str">
        <f t="shared" si="109"/>
        <v>no diabetes</v>
      </c>
      <c r="M784" s="12" t="str">
        <f t="shared" si="110"/>
        <v>Adult</v>
      </c>
      <c r="N784" s="12" t="str">
        <f t="shared" si="111"/>
        <v>Medium</v>
      </c>
      <c r="O784" s="12" t="str">
        <f t="shared" si="112"/>
        <v>Normal</v>
      </c>
      <c r="P784" s="12" t="str">
        <f t="shared" si="113"/>
        <v>High Risk</v>
      </c>
      <c r="Q784" s="12" t="str">
        <f t="shared" si="114"/>
        <v>Normal</v>
      </c>
      <c r="R784" s="12" t="str">
        <f t="shared" si="115"/>
        <v>Normal</v>
      </c>
      <c r="S784" s="34" t="str">
        <f t="shared" si="116"/>
        <v>Low DPF</v>
      </c>
    </row>
    <row r="785" spans="1:19" x14ac:dyDescent="0.35">
      <c r="A785" s="13">
        <v>784</v>
      </c>
      <c r="B785" s="14">
        <v>2</v>
      </c>
      <c r="C785" s="14">
        <v>81</v>
      </c>
      <c r="D785" s="14">
        <v>72</v>
      </c>
      <c r="E785" s="14">
        <v>15</v>
      </c>
      <c r="F785" s="14">
        <v>76</v>
      </c>
      <c r="G785" s="15">
        <v>30.1</v>
      </c>
      <c r="H785" s="19">
        <v>0.54700000000000004</v>
      </c>
      <c r="I785" s="14">
        <v>25</v>
      </c>
      <c r="J785" s="14">
        <v>0</v>
      </c>
      <c r="K785" s="13" t="str">
        <f t="shared" si="108"/>
        <v>Obese</v>
      </c>
      <c r="L785" s="16" t="str">
        <f t="shared" si="109"/>
        <v>no diabetes</v>
      </c>
      <c r="M785" s="16" t="str">
        <f t="shared" si="110"/>
        <v>Adult</v>
      </c>
      <c r="N785" s="16" t="str">
        <f t="shared" si="111"/>
        <v>Low</v>
      </c>
      <c r="O785" s="16" t="str">
        <f t="shared" si="112"/>
        <v>Normal</v>
      </c>
      <c r="P785" s="16" t="str">
        <f t="shared" si="113"/>
        <v>Low Risk</v>
      </c>
      <c r="Q785" s="16" t="str">
        <f t="shared" si="114"/>
        <v>Low</v>
      </c>
      <c r="R785" s="16" t="str">
        <f t="shared" si="115"/>
        <v>Normal</v>
      </c>
      <c r="S785" s="35" t="str">
        <f t="shared" si="116"/>
        <v>Medium DPF</v>
      </c>
    </row>
    <row r="786" spans="1:19" x14ac:dyDescent="0.35">
      <c r="A786" s="9">
        <v>785</v>
      </c>
      <c r="B786" s="10">
        <v>7</v>
      </c>
      <c r="C786" s="10">
        <v>195</v>
      </c>
      <c r="D786" s="10">
        <v>70</v>
      </c>
      <c r="E786" s="10">
        <v>33</v>
      </c>
      <c r="F786" s="10">
        <v>145</v>
      </c>
      <c r="G786" s="11">
        <v>25.1</v>
      </c>
      <c r="H786" s="18">
        <v>0.16300000000000001</v>
      </c>
      <c r="I786" s="10">
        <v>55</v>
      </c>
      <c r="J786" s="10">
        <v>1</v>
      </c>
      <c r="K786" s="9" t="str">
        <f t="shared" si="108"/>
        <v>Overweight</v>
      </c>
      <c r="L786" s="12" t="str">
        <f t="shared" si="109"/>
        <v>Diabetes present</v>
      </c>
      <c r="M786" s="12" t="str">
        <f t="shared" si="110"/>
        <v>Adult</v>
      </c>
      <c r="N786" s="12" t="str">
        <f t="shared" si="111"/>
        <v>Medium</v>
      </c>
      <c r="O786" s="12" t="str">
        <f t="shared" si="112"/>
        <v>Prediabetes</v>
      </c>
      <c r="P786" s="12" t="str">
        <f t="shared" si="113"/>
        <v>High Risk</v>
      </c>
      <c r="Q786" s="12" t="str">
        <f t="shared" si="114"/>
        <v>Normal</v>
      </c>
      <c r="R786" s="12" t="str">
        <f t="shared" si="115"/>
        <v>Normal</v>
      </c>
      <c r="S786" s="34" t="str">
        <f t="shared" si="116"/>
        <v>Low DPF</v>
      </c>
    </row>
    <row r="787" spans="1:19" x14ac:dyDescent="0.35">
      <c r="A787" s="13">
        <v>786</v>
      </c>
      <c r="B787" s="14">
        <v>6</v>
      </c>
      <c r="C787" s="14">
        <v>154</v>
      </c>
      <c r="D787" s="14">
        <v>74</v>
      </c>
      <c r="E787" s="14">
        <v>32</v>
      </c>
      <c r="F787" s="14">
        <v>193</v>
      </c>
      <c r="G787" s="15">
        <v>29.3</v>
      </c>
      <c r="H787" s="19">
        <v>0.83899999999999997</v>
      </c>
      <c r="I787" s="14">
        <v>39</v>
      </c>
      <c r="J787" s="14">
        <v>0</v>
      </c>
      <c r="K787" s="13" t="str">
        <f t="shared" si="108"/>
        <v>Overweight</v>
      </c>
      <c r="L787" s="16" t="str">
        <f t="shared" si="109"/>
        <v>no diabetes</v>
      </c>
      <c r="M787" s="16" t="str">
        <f t="shared" si="110"/>
        <v>Adult</v>
      </c>
      <c r="N787" s="16" t="str">
        <f t="shared" si="111"/>
        <v>Medium</v>
      </c>
      <c r="O787" s="16" t="str">
        <f t="shared" si="112"/>
        <v>Prediabetes</v>
      </c>
      <c r="P787" s="16" t="str">
        <f t="shared" si="113"/>
        <v>High Risk</v>
      </c>
      <c r="Q787" s="16" t="str">
        <f t="shared" si="114"/>
        <v>High</v>
      </c>
      <c r="R787" s="16" t="str">
        <f t="shared" si="115"/>
        <v>Normal</v>
      </c>
      <c r="S787" s="35" t="str">
        <f t="shared" si="116"/>
        <v>High DPF</v>
      </c>
    </row>
    <row r="788" spans="1:19" x14ac:dyDescent="0.35">
      <c r="A788" s="9">
        <v>787</v>
      </c>
      <c r="B788" s="10">
        <v>2</v>
      </c>
      <c r="C788" s="10">
        <v>117</v>
      </c>
      <c r="D788" s="10">
        <v>90</v>
      </c>
      <c r="E788" s="10">
        <v>19</v>
      </c>
      <c r="F788" s="10">
        <v>71</v>
      </c>
      <c r="G788" s="11">
        <v>25.2</v>
      </c>
      <c r="H788" s="18">
        <v>0.313</v>
      </c>
      <c r="I788" s="10">
        <v>21</v>
      </c>
      <c r="J788" s="10">
        <v>0</v>
      </c>
      <c r="K788" s="9" t="str">
        <f t="shared" si="108"/>
        <v>Overweight</v>
      </c>
      <c r="L788" s="12" t="str">
        <f t="shared" si="109"/>
        <v>no diabetes</v>
      </c>
      <c r="M788" s="12" t="str">
        <f t="shared" si="110"/>
        <v>Adult</v>
      </c>
      <c r="N788" s="12" t="str">
        <f t="shared" si="111"/>
        <v>Low</v>
      </c>
      <c r="O788" s="12" t="str">
        <f t="shared" si="112"/>
        <v>Normal</v>
      </c>
      <c r="P788" s="12" t="str">
        <f t="shared" si="113"/>
        <v>Low Risk</v>
      </c>
      <c r="Q788" s="12" t="str">
        <f t="shared" si="114"/>
        <v>Low</v>
      </c>
      <c r="R788" s="12" t="str">
        <f t="shared" si="115"/>
        <v>Prehypertension</v>
      </c>
      <c r="S788" s="34" t="str">
        <f t="shared" si="116"/>
        <v>Medium DPF</v>
      </c>
    </row>
    <row r="789" spans="1:19" x14ac:dyDescent="0.35">
      <c r="A789" s="13">
        <v>788</v>
      </c>
      <c r="B789" s="14">
        <v>3</v>
      </c>
      <c r="C789" s="14">
        <v>84</v>
      </c>
      <c r="D789" s="14">
        <v>72</v>
      </c>
      <c r="E789" s="14">
        <v>32</v>
      </c>
      <c r="F789" s="14">
        <v>80</v>
      </c>
      <c r="G789" s="15">
        <v>37.200000000000003</v>
      </c>
      <c r="H789" s="19">
        <v>0.26700000000000002</v>
      </c>
      <c r="I789" s="14">
        <v>28</v>
      </c>
      <c r="J789" s="14">
        <v>0</v>
      </c>
      <c r="K789" s="13" t="str">
        <f t="shared" si="108"/>
        <v>Obese</v>
      </c>
      <c r="L789" s="16" t="str">
        <f t="shared" si="109"/>
        <v>no diabetes</v>
      </c>
      <c r="M789" s="16" t="str">
        <f t="shared" si="110"/>
        <v>Adult</v>
      </c>
      <c r="N789" s="16" t="str">
        <f t="shared" si="111"/>
        <v>Medium</v>
      </c>
      <c r="O789" s="16" t="str">
        <f t="shared" si="112"/>
        <v>Normal</v>
      </c>
      <c r="P789" s="16" t="str">
        <f t="shared" si="113"/>
        <v>Low Risk</v>
      </c>
      <c r="Q789" s="16" t="str">
        <f t="shared" si="114"/>
        <v>Normal</v>
      </c>
      <c r="R789" s="16" t="str">
        <f t="shared" si="115"/>
        <v>Normal</v>
      </c>
      <c r="S789" s="35" t="str">
        <f t="shared" si="116"/>
        <v>Low DPF</v>
      </c>
    </row>
    <row r="790" spans="1:19" x14ac:dyDescent="0.35">
      <c r="A790" s="9">
        <v>789</v>
      </c>
      <c r="B790" s="10">
        <v>6</v>
      </c>
      <c r="C790" s="10">
        <v>121</v>
      </c>
      <c r="D790" s="10">
        <v>68</v>
      </c>
      <c r="E790" s="10">
        <v>41</v>
      </c>
      <c r="F790" s="10">
        <v>80</v>
      </c>
      <c r="G790" s="11">
        <v>39</v>
      </c>
      <c r="H790" s="18">
        <v>0.72699999999999998</v>
      </c>
      <c r="I790" s="10">
        <v>41</v>
      </c>
      <c r="J790" s="10">
        <v>1</v>
      </c>
      <c r="K790" s="9" t="str">
        <f t="shared" si="108"/>
        <v>Obese</v>
      </c>
      <c r="L790" s="12" t="str">
        <f t="shared" si="109"/>
        <v>Diabetes present</v>
      </c>
      <c r="M790" s="12" t="str">
        <f t="shared" si="110"/>
        <v>Adult</v>
      </c>
      <c r="N790" s="12" t="str">
        <f t="shared" si="111"/>
        <v>High</v>
      </c>
      <c r="O790" s="12" t="str">
        <f t="shared" si="112"/>
        <v>Normal</v>
      </c>
      <c r="P790" s="12" t="str">
        <f t="shared" si="113"/>
        <v>High Risk</v>
      </c>
      <c r="Q790" s="12" t="str">
        <f t="shared" si="114"/>
        <v>Normal</v>
      </c>
      <c r="R790" s="12" t="str">
        <f t="shared" si="115"/>
        <v>Normal</v>
      </c>
      <c r="S790" s="34" t="str">
        <f t="shared" si="116"/>
        <v>High DPF</v>
      </c>
    </row>
    <row r="791" spans="1:19" x14ac:dyDescent="0.35">
      <c r="A791" s="13">
        <v>790</v>
      </c>
      <c r="B791" s="14">
        <v>7</v>
      </c>
      <c r="C791" s="14">
        <v>94</v>
      </c>
      <c r="D791" s="14">
        <v>64</v>
      </c>
      <c r="E791" s="14">
        <v>25</v>
      </c>
      <c r="F791" s="14">
        <v>79</v>
      </c>
      <c r="G791" s="15">
        <v>33.299999999999997</v>
      </c>
      <c r="H791" s="19">
        <v>0.73799999999999999</v>
      </c>
      <c r="I791" s="14">
        <v>41</v>
      </c>
      <c r="J791" s="14">
        <v>0</v>
      </c>
      <c r="K791" s="13" t="str">
        <f t="shared" si="108"/>
        <v>Obese</v>
      </c>
      <c r="L791" s="16" t="str">
        <f t="shared" si="109"/>
        <v>no diabetes</v>
      </c>
      <c r="M791" s="16" t="str">
        <f t="shared" si="110"/>
        <v>Adult</v>
      </c>
      <c r="N791" s="16" t="str">
        <f t="shared" si="111"/>
        <v>Medium</v>
      </c>
      <c r="O791" s="16" t="str">
        <f t="shared" si="112"/>
        <v>Normal</v>
      </c>
      <c r="P791" s="16" t="str">
        <f t="shared" si="113"/>
        <v>High Risk</v>
      </c>
      <c r="Q791" s="16" t="str">
        <f t="shared" si="114"/>
        <v>Low</v>
      </c>
      <c r="R791" s="16" t="str">
        <f t="shared" si="115"/>
        <v>Normal</v>
      </c>
      <c r="S791" s="35" t="str">
        <f t="shared" si="116"/>
        <v>High DPF</v>
      </c>
    </row>
    <row r="792" spans="1:19" x14ac:dyDescent="0.35">
      <c r="A792" s="9">
        <v>791</v>
      </c>
      <c r="B792" s="10">
        <v>3</v>
      </c>
      <c r="C792" s="10">
        <v>96</v>
      </c>
      <c r="D792" s="10">
        <v>78</v>
      </c>
      <c r="E792" s="10">
        <v>39</v>
      </c>
      <c r="F792" s="10">
        <v>80</v>
      </c>
      <c r="G792" s="11">
        <v>37.299999999999997</v>
      </c>
      <c r="H792" s="18">
        <v>0.23799999999999999</v>
      </c>
      <c r="I792" s="10">
        <v>40</v>
      </c>
      <c r="J792" s="10">
        <v>0</v>
      </c>
      <c r="K792" s="9" t="str">
        <f t="shared" si="108"/>
        <v>Obese</v>
      </c>
      <c r="L792" s="12" t="str">
        <f t="shared" si="109"/>
        <v>no diabetes</v>
      </c>
      <c r="M792" s="12" t="str">
        <f t="shared" si="110"/>
        <v>Adult</v>
      </c>
      <c r="N792" s="12" t="str">
        <f t="shared" si="111"/>
        <v>Medium</v>
      </c>
      <c r="O792" s="12" t="str">
        <f t="shared" si="112"/>
        <v>Normal</v>
      </c>
      <c r="P792" s="12" t="str">
        <f t="shared" si="113"/>
        <v>Low Risk</v>
      </c>
      <c r="Q792" s="12" t="str">
        <f t="shared" si="114"/>
        <v>Normal</v>
      </c>
      <c r="R792" s="12" t="str">
        <f t="shared" si="115"/>
        <v>Normal</v>
      </c>
      <c r="S792" s="34" t="str">
        <f t="shared" si="116"/>
        <v>Low DPF</v>
      </c>
    </row>
    <row r="793" spans="1:19" x14ac:dyDescent="0.35">
      <c r="A793" s="13">
        <v>792</v>
      </c>
      <c r="B793" s="14">
        <v>14</v>
      </c>
      <c r="C793" s="14">
        <v>75</v>
      </c>
      <c r="D793" s="14">
        <v>82</v>
      </c>
      <c r="E793" s="14">
        <v>21</v>
      </c>
      <c r="F793" s="14">
        <v>80</v>
      </c>
      <c r="G793" s="15">
        <v>33.299999999999997</v>
      </c>
      <c r="H793" s="19">
        <v>0.26300000000000001</v>
      </c>
      <c r="I793" s="14">
        <v>38</v>
      </c>
      <c r="J793" s="14">
        <v>0</v>
      </c>
      <c r="K793" s="13" t="str">
        <f t="shared" si="108"/>
        <v>Obese</v>
      </c>
      <c r="L793" s="16" t="str">
        <f t="shared" si="109"/>
        <v>no diabetes</v>
      </c>
      <c r="M793" s="16" t="str">
        <f t="shared" si="110"/>
        <v>Adult</v>
      </c>
      <c r="N793" s="16" t="str">
        <f t="shared" si="111"/>
        <v>Medium</v>
      </c>
      <c r="O793" s="16" t="str">
        <f t="shared" si="112"/>
        <v>Normal</v>
      </c>
      <c r="P793" s="16" t="str">
        <f t="shared" si="113"/>
        <v>High Risk</v>
      </c>
      <c r="Q793" s="16" t="str">
        <f t="shared" si="114"/>
        <v>Normal</v>
      </c>
      <c r="R793" s="16" t="str">
        <f t="shared" si="115"/>
        <v>Prehypertension</v>
      </c>
      <c r="S793" s="35" t="str">
        <f t="shared" si="116"/>
        <v>Low DPF</v>
      </c>
    </row>
    <row r="794" spans="1:19" x14ac:dyDescent="0.35">
      <c r="A794" s="9">
        <v>793</v>
      </c>
      <c r="B794" s="10">
        <v>4</v>
      </c>
      <c r="C794" s="10">
        <v>180</v>
      </c>
      <c r="D794" s="10">
        <v>90</v>
      </c>
      <c r="E794" s="10">
        <v>26</v>
      </c>
      <c r="F794" s="10">
        <v>90</v>
      </c>
      <c r="G794" s="11">
        <v>36.5</v>
      </c>
      <c r="H794" s="18">
        <v>0.314</v>
      </c>
      <c r="I794" s="10">
        <v>35</v>
      </c>
      <c r="J794" s="10">
        <v>1</v>
      </c>
      <c r="K794" s="9" t="str">
        <f t="shared" si="108"/>
        <v>Obese</v>
      </c>
      <c r="L794" s="12" t="str">
        <f t="shared" si="109"/>
        <v>Diabetes present</v>
      </c>
      <c r="M794" s="12" t="str">
        <f t="shared" si="110"/>
        <v>Adult</v>
      </c>
      <c r="N794" s="12" t="str">
        <f t="shared" si="111"/>
        <v>Medium</v>
      </c>
      <c r="O794" s="12" t="str">
        <f t="shared" si="112"/>
        <v>Prediabetes</v>
      </c>
      <c r="P794" s="12" t="str">
        <f t="shared" si="113"/>
        <v>High Risk</v>
      </c>
      <c r="Q794" s="12" t="str">
        <f t="shared" si="114"/>
        <v>Normal</v>
      </c>
      <c r="R794" s="12" t="str">
        <f t="shared" si="115"/>
        <v>Prehypertension</v>
      </c>
      <c r="S794" s="34" t="str">
        <f t="shared" si="116"/>
        <v>Medium DPF</v>
      </c>
    </row>
    <row r="795" spans="1:19" x14ac:dyDescent="0.35">
      <c r="A795" s="13">
        <v>794</v>
      </c>
      <c r="B795" s="14">
        <v>1</v>
      </c>
      <c r="C795" s="14">
        <v>130</v>
      </c>
      <c r="D795" s="14">
        <v>60</v>
      </c>
      <c r="E795" s="14">
        <v>23</v>
      </c>
      <c r="F795" s="14">
        <v>170</v>
      </c>
      <c r="G795" s="15">
        <v>28.6</v>
      </c>
      <c r="H795" s="19">
        <v>0.69199999999999995</v>
      </c>
      <c r="I795" s="14">
        <v>21</v>
      </c>
      <c r="J795" s="14">
        <v>0</v>
      </c>
      <c r="K795" s="13" t="str">
        <f t="shared" si="108"/>
        <v>Overweight</v>
      </c>
      <c r="L795" s="16" t="str">
        <f t="shared" si="109"/>
        <v>no diabetes</v>
      </c>
      <c r="M795" s="16" t="str">
        <f t="shared" si="110"/>
        <v>Adult</v>
      </c>
      <c r="N795" s="16" t="str">
        <f t="shared" si="111"/>
        <v>Medium</v>
      </c>
      <c r="O795" s="16" t="str">
        <f t="shared" si="112"/>
        <v>Normal</v>
      </c>
      <c r="P795" s="16" t="str">
        <f t="shared" si="113"/>
        <v>Low Risk</v>
      </c>
      <c r="Q795" s="16" t="str">
        <f t="shared" si="114"/>
        <v>High</v>
      </c>
      <c r="R795" s="16" t="str">
        <f t="shared" si="115"/>
        <v>Normal</v>
      </c>
      <c r="S795" s="35" t="str">
        <f t="shared" si="116"/>
        <v>High DPF</v>
      </c>
    </row>
    <row r="796" spans="1:19" x14ac:dyDescent="0.35">
      <c r="A796" s="9">
        <v>795</v>
      </c>
      <c r="B796" s="10">
        <v>2</v>
      </c>
      <c r="C796" s="10">
        <v>84</v>
      </c>
      <c r="D796" s="10">
        <v>50</v>
      </c>
      <c r="E796" s="10">
        <v>23</v>
      </c>
      <c r="F796" s="10">
        <v>76</v>
      </c>
      <c r="G796" s="11">
        <v>30.4</v>
      </c>
      <c r="H796" s="18">
        <v>0.96799999999999997</v>
      </c>
      <c r="I796" s="10">
        <v>21</v>
      </c>
      <c r="J796" s="10">
        <v>0</v>
      </c>
      <c r="K796" s="9" t="str">
        <f t="shared" si="108"/>
        <v>Obese</v>
      </c>
      <c r="L796" s="12" t="str">
        <f t="shared" si="109"/>
        <v>no diabetes</v>
      </c>
      <c r="M796" s="12" t="str">
        <f t="shared" si="110"/>
        <v>Adult</v>
      </c>
      <c r="N796" s="12" t="str">
        <f t="shared" si="111"/>
        <v>Medium</v>
      </c>
      <c r="O796" s="12" t="str">
        <f t="shared" si="112"/>
        <v>Normal</v>
      </c>
      <c r="P796" s="12" t="str">
        <f t="shared" si="113"/>
        <v>Low Risk</v>
      </c>
      <c r="Q796" s="12" t="str">
        <f t="shared" si="114"/>
        <v>Low</v>
      </c>
      <c r="R796" s="12" t="str">
        <f t="shared" si="115"/>
        <v>Low</v>
      </c>
      <c r="S796" s="34" t="str">
        <f t="shared" si="116"/>
        <v>High DPF</v>
      </c>
    </row>
    <row r="797" spans="1:19" x14ac:dyDescent="0.35">
      <c r="A797" s="13">
        <v>796</v>
      </c>
      <c r="B797" s="14">
        <v>8</v>
      </c>
      <c r="C797" s="14">
        <v>120</v>
      </c>
      <c r="D797" s="14">
        <v>78</v>
      </c>
      <c r="E797" s="14">
        <v>21</v>
      </c>
      <c r="F797" s="14">
        <v>80</v>
      </c>
      <c r="G797" s="15">
        <v>25</v>
      </c>
      <c r="H797" s="19">
        <v>0.40899999999999997</v>
      </c>
      <c r="I797" s="14">
        <v>64</v>
      </c>
      <c r="J797" s="14">
        <v>0</v>
      </c>
      <c r="K797" s="13" t="str">
        <f t="shared" si="108"/>
        <v>Overweight</v>
      </c>
      <c r="L797" s="16" t="str">
        <f t="shared" si="109"/>
        <v>no diabetes</v>
      </c>
      <c r="M797" s="16" t="str">
        <f t="shared" si="110"/>
        <v>Adult</v>
      </c>
      <c r="N797" s="16" t="str">
        <f t="shared" si="111"/>
        <v>Medium</v>
      </c>
      <c r="O797" s="16" t="str">
        <f t="shared" si="112"/>
        <v>Normal</v>
      </c>
      <c r="P797" s="16" t="str">
        <f t="shared" si="113"/>
        <v>High Risk</v>
      </c>
      <c r="Q797" s="16" t="str">
        <f t="shared" si="114"/>
        <v>Normal</v>
      </c>
      <c r="R797" s="16" t="str">
        <f t="shared" si="115"/>
        <v>Normal</v>
      </c>
      <c r="S797" s="35" t="str">
        <f t="shared" si="116"/>
        <v>Medium DPF</v>
      </c>
    </row>
    <row r="798" spans="1:19" x14ac:dyDescent="0.35">
      <c r="A798" s="9">
        <v>797</v>
      </c>
      <c r="B798" s="10">
        <v>12</v>
      </c>
      <c r="C798" s="10">
        <v>84</v>
      </c>
      <c r="D798" s="10">
        <v>72</v>
      </c>
      <c r="E798" s="10">
        <v>31</v>
      </c>
      <c r="F798" s="10">
        <v>80</v>
      </c>
      <c r="G798" s="11">
        <v>29.7</v>
      </c>
      <c r="H798" s="18">
        <v>0.29699999999999999</v>
      </c>
      <c r="I798" s="10">
        <v>46</v>
      </c>
      <c r="J798" s="10">
        <v>1</v>
      </c>
      <c r="K798" s="9" t="str">
        <f t="shared" si="108"/>
        <v>Overweight</v>
      </c>
      <c r="L798" s="12" t="str">
        <f t="shared" si="109"/>
        <v>Diabetes present</v>
      </c>
      <c r="M798" s="12" t="str">
        <f t="shared" si="110"/>
        <v>Adult</v>
      </c>
      <c r="N798" s="12" t="str">
        <f t="shared" si="111"/>
        <v>Medium</v>
      </c>
      <c r="O798" s="12" t="str">
        <f t="shared" si="112"/>
        <v>Normal</v>
      </c>
      <c r="P798" s="12" t="str">
        <f t="shared" si="113"/>
        <v>High Risk</v>
      </c>
      <c r="Q798" s="12" t="str">
        <f t="shared" si="114"/>
        <v>Normal</v>
      </c>
      <c r="R798" s="12" t="str">
        <f t="shared" si="115"/>
        <v>Normal</v>
      </c>
      <c r="S798" s="34" t="str">
        <f t="shared" si="116"/>
        <v>Low DPF</v>
      </c>
    </row>
    <row r="799" spans="1:19" x14ac:dyDescent="0.35">
      <c r="A799" s="13">
        <v>798</v>
      </c>
      <c r="B799" s="14">
        <v>4</v>
      </c>
      <c r="C799" s="14">
        <v>139</v>
      </c>
      <c r="D799" s="14">
        <v>62</v>
      </c>
      <c r="E799" s="14">
        <v>17</v>
      </c>
      <c r="F799" s="14">
        <v>210</v>
      </c>
      <c r="G799" s="15">
        <v>22.1</v>
      </c>
      <c r="H799" s="19">
        <v>0.20699999999999999</v>
      </c>
      <c r="I799" s="14">
        <v>21</v>
      </c>
      <c r="J799" s="14">
        <v>0</v>
      </c>
      <c r="K799" s="13" t="str">
        <f t="shared" si="108"/>
        <v>Normal weight</v>
      </c>
      <c r="L799" s="16" t="str">
        <f t="shared" si="109"/>
        <v>no diabetes</v>
      </c>
      <c r="M799" s="16" t="str">
        <f t="shared" si="110"/>
        <v>Adult</v>
      </c>
      <c r="N799" s="16" t="str">
        <f t="shared" si="111"/>
        <v>Low</v>
      </c>
      <c r="O799" s="16" t="str">
        <f t="shared" si="112"/>
        <v>Normal</v>
      </c>
      <c r="P799" s="16" t="str">
        <f t="shared" si="113"/>
        <v>High Risk</v>
      </c>
      <c r="Q799" s="16" t="str">
        <f t="shared" si="114"/>
        <v>High</v>
      </c>
      <c r="R799" s="16" t="str">
        <f t="shared" si="115"/>
        <v>Normal</v>
      </c>
      <c r="S799" s="35" t="str">
        <f t="shared" si="116"/>
        <v>Low DPF</v>
      </c>
    </row>
    <row r="800" spans="1:19" x14ac:dyDescent="0.35">
      <c r="A800" s="9">
        <v>799</v>
      </c>
      <c r="B800" s="10">
        <v>9</v>
      </c>
      <c r="C800" s="10">
        <v>91</v>
      </c>
      <c r="D800" s="10">
        <v>68</v>
      </c>
      <c r="E800" s="10">
        <v>21</v>
      </c>
      <c r="F800" s="10">
        <v>80</v>
      </c>
      <c r="G800" s="11">
        <v>24.2</v>
      </c>
      <c r="H800" s="18">
        <v>0.2</v>
      </c>
      <c r="I800" s="10">
        <v>58</v>
      </c>
      <c r="J800" s="10">
        <v>0</v>
      </c>
      <c r="K800" s="9" t="str">
        <f t="shared" si="108"/>
        <v>Normal weight</v>
      </c>
      <c r="L800" s="12" t="str">
        <f t="shared" si="109"/>
        <v>no diabetes</v>
      </c>
      <c r="M800" s="12" t="str">
        <f t="shared" si="110"/>
        <v>Adult</v>
      </c>
      <c r="N800" s="12" t="str">
        <f t="shared" si="111"/>
        <v>Medium</v>
      </c>
      <c r="O800" s="12" t="str">
        <f t="shared" si="112"/>
        <v>Normal</v>
      </c>
      <c r="P800" s="12" t="str">
        <f t="shared" si="113"/>
        <v>High Risk</v>
      </c>
      <c r="Q800" s="12" t="str">
        <f t="shared" si="114"/>
        <v>Normal</v>
      </c>
      <c r="R800" s="12" t="str">
        <f t="shared" si="115"/>
        <v>Normal</v>
      </c>
      <c r="S800" s="34" t="str">
        <f t="shared" si="116"/>
        <v>Low DPF</v>
      </c>
    </row>
    <row r="801" spans="1:19" x14ac:dyDescent="0.35">
      <c r="A801" s="13">
        <v>800</v>
      </c>
      <c r="B801" s="14">
        <v>2</v>
      </c>
      <c r="C801" s="14">
        <v>91</v>
      </c>
      <c r="D801" s="14">
        <v>62</v>
      </c>
      <c r="E801" s="14">
        <v>21</v>
      </c>
      <c r="F801" s="14">
        <v>80</v>
      </c>
      <c r="G801" s="15">
        <v>27.3</v>
      </c>
      <c r="H801" s="19">
        <v>0.52500000000000002</v>
      </c>
      <c r="I801" s="14">
        <v>22</v>
      </c>
      <c r="J801" s="14">
        <v>0</v>
      </c>
      <c r="K801" s="13" t="str">
        <f t="shared" si="108"/>
        <v>Overweight</v>
      </c>
      <c r="L801" s="16" t="str">
        <f t="shared" si="109"/>
        <v>no diabetes</v>
      </c>
      <c r="M801" s="16" t="str">
        <f t="shared" si="110"/>
        <v>Adult</v>
      </c>
      <c r="N801" s="16" t="str">
        <f t="shared" si="111"/>
        <v>Medium</v>
      </c>
      <c r="O801" s="16" t="str">
        <f t="shared" si="112"/>
        <v>Normal</v>
      </c>
      <c r="P801" s="16" t="str">
        <f t="shared" si="113"/>
        <v>Low Risk</v>
      </c>
      <c r="Q801" s="16" t="str">
        <f t="shared" si="114"/>
        <v>Normal</v>
      </c>
      <c r="R801" s="16" t="str">
        <f t="shared" si="115"/>
        <v>Normal</v>
      </c>
      <c r="S801" s="35" t="str">
        <f t="shared" si="116"/>
        <v>Medium DPF</v>
      </c>
    </row>
    <row r="802" spans="1:19" x14ac:dyDescent="0.35">
      <c r="A802" s="9">
        <v>801</v>
      </c>
      <c r="B802" s="10">
        <v>3</v>
      </c>
      <c r="C802" s="10">
        <v>99</v>
      </c>
      <c r="D802" s="10">
        <v>54</v>
      </c>
      <c r="E802" s="10">
        <v>19</v>
      </c>
      <c r="F802" s="10">
        <v>86</v>
      </c>
      <c r="G802" s="11">
        <v>25.6</v>
      </c>
      <c r="H802" s="18">
        <v>0.154</v>
      </c>
      <c r="I802" s="10">
        <v>24</v>
      </c>
      <c r="J802" s="10">
        <v>0</v>
      </c>
      <c r="K802" s="9" t="str">
        <f t="shared" si="108"/>
        <v>Overweight</v>
      </c>
      <c r="L802" s="12" t="str">
        <f t="shared" si="109"/>
        <v>no diabetes</v>
      </c>
      <c r="M802" s="12" t="str">
        <f t="shared" si="110"/>
        <v>Adult</v>
      </c>
      <c r="N802" s="12" t="str">
        <f t="shared" si="111"/>
        <v>Low</v>
      </c>
      <c r="O802" s="12" t="str">
        <f t="shared" si="112"/>
        <v>Normal</v>
      </c>
      <c r="P802" s="12" t="str">
        <f t="shared" si="113"/>
        <v>Low Risk</v>
      </c>
      <c r="Q802" s="12" t="str">
        <f t="shared" si="114"/>
        <v>Normal</v>
      </c>
      <c r="R802" s="12" t="str">
        <f t="shared" si="115"/>
        <v>Low</v>
      </c>
      <c r="S802" s="34" t="str">
        <f t="shared" si="116"/>
        <v>Low DPF</v>
      </c>
    </row>
    <row r="803" spans="1:19" x14ac:dyDescent="0.35">
      <c r="A803" s="13">
        <v>802</v>
      </c>
      <c r="B803" s="14">
        <v>3</v>
      </c>
      <c r="C803" s="14">
        <v>163</v>
      </c>
      <c r="D803" s="14">
        <v>70</v>
      </c>
      <c r="E803" s="14">
        <v>18</v>
      </c>
      <c r="F803" s="14">
        <v>105</v>
      </c>
      <c r="G803" s="15">
        <v>31.6</v>
      </c>
      <c r="H803" s="19">
        <v>0.26800000000000002</v>
      </c>
      <c r="I803" s="14">
        <v>28</v>
      </c>
      <c r="J803" s="14">
        <v>1</v>
      </c>
      <c r="K803" s="13" t="str">
        <f t="shared" si="108"/>
        <v>Obese</v>
      </c>
      <c r="L803" s="16" t="str">
        <f t="shared" si="109"/>
        <v>Diabetes present</v>
      </c>
      <c r="M803" s="16" t="str">
        <f t="shared" si="110"/>
        <v>Adult</v>
      </c>
      <c r="N803" s="16" t="str">
        <f t="shared" si="111"/>
        <v>Low</v>
      </c>
      <c r="O803" s="16" t="str">
        <f t="shared" si="112"/>
        <v>Prediabetes</v>
      </c>
      <c r="P803" s="16" t="str">
        <f t="shared" si="113"/>
        <v>Low Risk</v>
      </c>
      <c r="Q803" s="16" t="str">
        <f t="shared" si="114"/>
        <v>Normal</v>
      </c>
      <c r="R803" s="16" t="str">
        <f t="shared" si="115"/>
        <v>Normal</v>
      </c>
      <c r="S803" s="35" t="str">
        <f t="shared" si="116"/>
        <v>Low DPF</v>
      </c>
    </row>
    <row r="804" spans="1:19" x14ac:dyDescent="0.35">
      <c r="A804" s="9">
        <v>803</v>
      </c>
      <c r="B804" s="10">
        <v>14</v>
      </c>
      <c r="C804" s="10">
        <v>122</v>
      </c>
      <c r="D804" s="10">
        <v>78</v>
      </c>
      <c r="E804" s="10">
        <v>31</v>
      </c>
      <c r="F804" s="10">
        <v>80</v>
      </c>
      <c r="G804" s="11">
        <v>27.6</v>
      </c>
      <c r="H804" s="18">
        <v>0.51200000000000001</v>
      </c>
      <c r="I804" s="10">
        <v>45</v>
      </c>
      <c r="J804" s="10">
        <v>0</v>
      </c>
      <c r="K804" s="9" t="str">
        <f t="shared" si="108"/>
        <v>Overweight</v>
      </c>
      <c r="L804" s="12" t="str">
        <f t="shared" si="109"/>
        <v>no diabetes</v>
      </c>
      <c r="M804" s="12" t="str">
        <f t="shared" si="110"/>
        <v>Adult</v>
      </c>
      <c r="N804" s="12" t="str">
        <f t="shared" si="111"/>
        <v>Medium</v>
      </c>
      <c r="O804" s="12" t="str">
        <f t="shared" si="112"/>
        <v>Normal</v>
      </c>
      <c r="P804" s="12" t="str">
        <f t="shared" si="113"/>
        <v>High Risk</v>
      </c>
      <c r="Q804" s="12" t="str">
        <f t="shared" si="114"/>
        <v>Normal</v>
      </c>
      <c r="R804" s="12" t="str">
        <f t="shared" si="115"/>
        <v>Normal</v>
      </c>
      <c r="S804" s="34" t="str">
        <f t="shared" si="116"/>
        <v>Medium DPF</v>
      </c>
    </row>
    <row r="805" spans="1:19" x14ac:dyDescent="0.35">
      <c r="A805" s="13">
        <v>804</v>
      </c>
      <c r="B805" s="14">
        <v>4</v>
      </c>
      <c r="C805" s="14">
        <v>103</v>
      </c>
      <c r="D805" s="14">
        <v>60</v>
      </c>
      <c r="E805" s="14">
        <v>33</v>
      </c>
      <c r="F805" s="14">
        <v>192</v>
      </c>
      <c r="G805" s="15">
        <v>24</v>
      </c>
      <c r="H805" s="19">
        <v>0.96599999999999997</v>
      </c>
      <c r="I805" s="14">
        <v>33</v>
      </c>
      <c r="J805" s="14">
        <v>0</v>
      </c>
      <c r="K805" s="13" t="str">
        <f t="shared" si="108"/>
        <v>Normal weight</v>
      </c>
      <c r="L805" s="16" t="str">
        <f t="shared" si="109"/>
        <v>no diabetes</v>
      </c>
      <c r="M805" s="16" t="str">
        <f t="shared" si="110"/>
        <v>Adult</v>
      </c>
      <c r="N805" s="16" t="str">
        <f t="shared" si="111"/>
        <v>Medium</v>
      </c>
      <c r="O805" s="16" t="str">
        <f t="shared" si="112"/>
        <v>Normal</v>
      </c>
      <c r="P805" s="16" t="str">
        <f t="shared" si="113"/>
        <v>High Risk</v>
      </c>
      <c r="Q805" s="16" t="str">
        <f t="shared" si="114"/>
        <v>High</v>
      </c>
      <c r="R805" s="16" t="str">
        <f t="shared" si="115"/>
        <v>Normal</v>
      </c>
      <c r="S805" s="35" t="str">
        <f t="shared" si="116"/>
        <v>High DPF</v>
      </c>
    </row>
    <row r="806" spans="1:19" x14ac:dyDescent="0.35">
      <c r="A806" s="9">
        <v>805</v>
      </c>
      <c r="B806" s="10">
        <v>11</v>
      </c>
      <c r="C806" s="10">
        <v>138</v>
      </c>
      <c r="D806" s="10">
        <v>76</v>
      </c>
      <c r="E806" s="10">
        <v>21</v>
      </c>
      <c r="F806" s="10">
        <v>80</v>
      </c>
      <c r="G806" s="11">
        <v>33.200000000000003</v>
      </c>
      <c r="H806" s="18">
        <v>0.42</v>
      </c>
      <c r="I806" s="10">
        <v>35</v>
      </c>
      <c r="J806" s="10">
        <v>0</v>
      </c>
      <c r="K806" s="9" t="str">
        <f t="shared" si="108"/>
        <v>Obese</v>
      </c>
      <c r="L806" s="12" t="str">
        <f t="shared" si="109"/>
        <v>no diabetes</v>
      </c>
      <c r="M806" s="12" t="str">
        <f t="shared" si="110"/>
        <v>Adult</v>
      </c>
      <c r="N806" s="12" t="str">
        <f t="shared" si="111"/>
        <v>Medium</v>
      </c>
      <c r="O806" s="12" t="str">
        <f t="shared" si="112"/>
        <v>Normal</v>
      </c>
      <c r="P806" s="12" t="str">
        <f t="shared" si="113"/>
        <v>High Risk</v>
      </c>
      <c r="Q806" s="12" t="str">
        <f t="shared" si="114"/>
        <v>Normal</v>
      </c>
      <c r="R806" s="12" t="str">
        <f t="shared" si="115"/>
        <v>Normal</v>
      </c>
      <c r="S806" s="34" t="str">
        <f t="shared" si="116"/>
        <v>Medium DPF</v>
      </c>
    </row>
    <row r="807" spans="1:19" x14ac:dyDescent="0.35">
      <c r="A807" s="13">
        <v>806</v>
      </c>
      <c r="B807" s="14">
        <v>9</v>
      </c>
      <c r="C807" s="14">
        <v>102</v>
      </c>
      <c r="D807" s="14">
        <v>76</v>
      </c>
      <c r="E807" s="14">
        <v>37</v>
      </c>
      <c r="F807" s="14">
        <v>80</v>
      </c>
      <c r="G807" s="15">
        <v>32.9</v>
      </c>
      <c r="H807" s="19">
        <v>0.66500000000000004</v>
      </c>
      <c r="I807" s="14">
        <v>46</v>
      </c>
      <c r="J807" s="14">
        <v>1</v>
      </c>
      <c r="K807" s="13" t="str">
        <f t="shared" si="108"/>
        <v>Obese</v>
      </c>
      <c r="L807" s="16" t="str">
        <f t="shared" si="109"/>
        <v>Diabetes present</v>
      </c>
      <c r="M807" s="16" t="str">
        <f t="shared" si="110"/>
        <v>Adult</v>
      </c>
      <c r="N807" s="16" t="str">
        <f t="shared" si="111"/>
        <v>Medium</v>
      </c>
      <c r="O807" s="16" t="str">
        <f t="shared" si="112"/>
        <v>Normal</v>
      </c>
      <c r="P807" s="16" t="str">
        <f t="shared" si="113"/>
        <v>High Risk</v>
      </c>
      <c r="Q807" s="16" t="str">
        <f t="shared" si="114"/>
        <v>Normal</v>
      </c>
      <c r="R807" s="16" t="str">
        <f t="shared" si="115"/>
        <v>Normal</v>
      </c>
      <c r="S807" s="35" t="str">
        <f t="shared" si="116"/>
        <v>High DPF</v>
      </c>
    </row>
    <row r="808" spans="1:19" x14ac:dyDescent="0.35">
      <c r="A808" s="9">
        <v>807</v>
      </c>
      <c r="B808" s="10">
        <v>2</v>
      </c>
      <c r="C808" s="10">
        <v>90</v>
      </c>
      <c r="D808" s="10">
        <v>68</v>
      </c>
      <c r="E808" s="10">
        <v>42</v>
      </c>
      <c r="F808" s="10">
        <v>80</v>
      </c>
      <c r="G808" s="11">
        <v>38.200000000000003</v>
      </c>
      <c r="H808" s="18">
        <v>0.503</v>
      </c>
      <c r="I808" s="10">
        <v>27</v>
      </c>
      <c r="J808" s="10">
        <v>1</v>
      </c>
      <c r="K808" s="9" t="str">
        <f t="shared" si="108"/>
        <v>Obese</v>
      </c>
      <c r="L808" s="12" t="str">
        <f t="shared" si="109"/>
        <v>Diabetes present</v>
      </c>
      <c r="M808" s="12" t="str">
        <f t="shared" si="110"/>
        <v>Adult</v>
      </c>
      <c r="N808" s="12" t="str">
        <f t="shared" si="111"/>
        <v>High</v>
      </c>
      <c r="O808" s="12" t="str">
        <f t="shared" si="112"/>
        <v>Normal</v>
      </c>
      <c r="P808" s="12" t="str">
        <f t="shared" si="113"/>
        <v>Low Risk</v>
      </c>
      <c r="Q808" s="12" t="str">
        <f t="shared" si="114"/>
        <v>Normal</v>
      </c>
      <c r="R808" s="12" t="str">
        <f t="shared" si="115"/>
        <v>Normal</v>
      </c>
      <c r="S808" s="34" t="str">
        <f t="shared" si="116"/>
        <v>Medium DPF</v>
      </c>
    </row>
    <row r="809" spans="1:19" x14ac:dyDescent="0.35">
      <c r="A809" s="13">
        <v>808</v>
      </c>
      <c r="B809" s="14">
        <v>4</v>
      </c>
      <c r="C809" s="14">
        <v>111</v>
      </c>
      <c r="D809" s="14">
        <v>72</v>
      </c>
      <c r="E809" s="14">
        <v>47</v>
      </c>
      <c r="F809" s="14">
        <v>207</v>
      </c>
      <c r="G809" s="15">
        <v>37.1</v>
      </c>
      <c r="H809" s="19">
        <v>1.39</v>
      </c>
      <c r="I809" s="14">
        <v>56</v>
      </c>
      <c r="J809" s="14">
        <v>1</v>
      </c>
      <c r="K809" s="13" t="str">
        <f t="shared" si="108"/>
        <v>Obese</v>
      </c>
      <c r="L809" s="16" t="str">
        <f t="shared" si="109"/>
        <v>Diabetes present</v>
      </c>
      <c r="M809" s="16" t="str">
        <f t="shared" si="110"/>
        <v>Adult</v>
      </c>
      <c r="N809" s="16" t="str">
        <f t="shared" si="111"/>
        <v>High</v>
      </c>
      <c r="O809" s="16" t="str">
        <f t="shared" si="112"/>
        <v>Normal</v>
      </c>
      <c r="P809" s="16" t="str">
        <f t="shared" si="113"/>
        <v>High Risk</v>
      </c>
      <c r="Q809" s="16" t="str">
        <f t="shared" si="114"/>
        <v>High</v>
      </c>
      <c r="R809" s="16" t="str">
        <f t="shared" si="115"/>
        <v>Normal</v>
      </c>
      <c r="S809" s="35" t="str">
        <f t="shared" si="116"/>
        <v>High DPF</v>
      </c>
    </row>
    <row r="810" spans="1:19" x14ac:dyDescent="0.35">
      <c r="A810" s="9">
        <v>809</v>
      </c>
      <c r="B810" s="10">
        <v>3</v>
      </c>
      <c r="C810" s="10">
        <v>180</v>
      </c>
      <c r="D810" s="10">
        <v>64</v>
      </c>
      <c r="E810" s="10">
        <v>25</v>
      </c>
      <c r="F810" s="10">
        <v>70</v>
      </c>
      <c r="G810" s="11">
        <v>34</v>
      </c>
      <c r="H810" s="18">
        <v>0.27100000000000002</v>
      </c>
      <c r="I810" s="10">
        <v>26</v>
      </c>
      <c r="J810" s="10">
        <v>0</v>
      </c>
      <c r="K810" s="9" t="str">
        <f t="shared" si="108"/>
        <v>Obese</v>
      </c>
      <c r="L810" s="12" t="str">
        <f t="shared" si="109"/>
        <v>no diabetes</v>
      </c>
      <c r="M810" s="12" t="str">
        <f t="shared" si="110"/>
        <v>Adult</v>
      </c>
      <c r="N810" s="12" t="str">
        <f t="shared" si="111"/>
        <v>Medium</v>
      </c>
      <c r="O810" s="12" t="str">
        <f t="shared" si="112"/>
        <v>Prediabetes</v>
      </c>
      <c r="P810" s="12" t="str">
        <f t="shared" si="113"/>
        <v>Low Risk</v>
      </c>
      <c r="Q810" s="12" t="str">
        <f t="shared" si="114"/>
        <v>Low</v>
      </c>
      <c r="R810" s="12" t="str">
        <f t="shared" si="115"/>
        <v>Normal</v>
      </c>
      <c r="S810" s="34" t="str">
        <f t="shared" si="116"/>
        <v>Low DPF</v>
      </c>
    </row>
    <row r="811" spans="1:19" x14ac:dyDescent="0.35">
      <c r="A811" s="13">
        <v>810</v>
      </c>
      <c r="B811" s="14">
        <v>7</v>
      </c>
      <c r="C811" s="14">
        <v>133</v>
      </c>
      <c r="D811" s="14">
        <v>84</v>
      </c>
      <c r="E811" s="14">
        <v>21</v>
      </c>
      <c r="F811" s="14">
        <v>80</v>
      </c>
      <c r="G811" s="15">
        <v>40.200000000000003</v>
      </c>
      <c r="H811" s="19">
        <v>0.69599999999999995</v>
      </c>
      <c r="I811" s="14">
        <v>37</v>
      </c>
      <c r="J811" s="14">
        <v>0</v>
      </c>
      <c r="K811" s="13" t="str">
        <f t="shared" si="108"/>
        <v>Obese</v>
      </c>
      <c r="L811" s="16" t="str">
        <f t="shared" si="109"/>
        <v>no diabetes</v>
      </c>
      <c r="M811" s="16" t="str">
        <f t="shared" si="110"/>
        <v>Adult</v>
      </c>
      <c r="N811" s="16" t="str">
        <f t="shared" si="111"/>
        <v>Medium</v>
      </c>
      <c r="O811" s="16" t="str">
        <f t="shared" si="112"/>
        <v>Normal</v>
      </c>
      <c r="P811" s="16" t="str">
        <f t="shared" si="113"/>
        <v>High Risk</v>
      </c>
      <c r="Q811" s="16" t="str">
        <f t="shared" si="114"/>
        <v>Normal</v>
      </c>
      <c r="R811" s="16" t="str">
        <f t="shared" si="115"/>
        <v>Prehypertension</v>
      </c>
      <c r="S811" s="35" t="str">
        <f t="shared" si="116"/>
        <v>High DPF</v>
      </c>
    </row>
    <row r="812" spans="1:19" x14ac:dyDescent="0.35">
      <c r="A812" s="9">
        <v>811</v>
      </c>
      <c r="B812" s="10">
        <v>7</v>
      </c>
      <c r="C812" s="10">
        <v>106</v>
      </c>
      <c r="D812" s="10">
        <v>92</v>
      </c>
      <c r="E812" s="10">
        <v>18</v>
      </c>
      <c r="F812" s="10">
        <v>80</v>
      </c>
      <c r="G812" s="11">
        <v>22.7</v>
      </c>
      <c r="H812" s="18">
        <v>0.23499999999999999</v>
      </c>
      <c r="I812" s="10">
        <v>48</v>
      </c>
      <c r="J812" s="10">
        <v>0</v>
      </c>
      <c r="K812" s="9" t="str">
        <f t="shared" si="108"/>
        <v>Normal weight</v>
      </c>
      <c r="L812" s="12" t="str">
        <f t="shared" si="109"/>
        <v>no diabetes</v>
      </c>
      <c r="M812" s="12" t="str">
        <f t="shared" si="110"/>
        <v>Adult</v>
      </c>
      <c r="N812" s="12" t="str">
        <f t="shared" si="111"/>
        <v>Low</v>
      </c>
      <c r="O812" s="12" t="str">
        <f t="shared" si="112"/>
        <v>Normal</v>
      </c>
      <c r="P812" s="12" t="str">
        <f t="shared" si="113"/>
        <v>High Risk</v>
      </c>
      <c r="Q812" s="12" t="str">
        <f t="shared" si="114"/>
        <v>Normal</v>
      </c>
      <c r="R812" s="12" t="str">
        <f t="shared" si="115"/>
        <v>Hypertension</v>
      </c>
      <c r="S812" s="34" t="str">
        <f t="shared" si="116"/>
        <v>Low DPF</v>
      </c>
    </row>
    <row r="813" spans="1:19" x14ac:dyDescent="0.35">
      <c r="A813" s="13">
        <v>812</v>
      </c>
      <c r="B813" s="14">
        <v>9</v>
      </c>
      <c r="C813" s="14">
        <v>171</v>
      </c>
      <c r="D813" s="14">
        <v>110</v>
      </c>
      <c r="E813" s="14">
        <v>24</v>
      </c>
      <c r="F813" s="14">
        <v>240</v>
      </c>
      <c r="G813" s="15">
        <v>45.4</v>
      </c>
      <c r="H813" s="19">
        <v>0.72099999999999997</v>
      </c>
      <c r="I813" s="14">
        <v>54</v>
      </c>
      <c r="J813" s="14">
        <v>1</v>
      </c>
      <c r="K813" s="13" t="str">
        <f t="shared" si="108"/>
        <v>Obese</v>
      </c>
      <c r="L813" s="16" t="str">
        <f t="shared" si="109"/>
        <v>Diabetes present</v>
      </c>
      <c r="M813" s="16" t="str">
        <f t="shared" si="110"/>
        <v>Adult</v>
      </c>
      <c r="N813" s="16" t="str">
        <f t="shared" si="111"/>
        <v>Medium</v>
      </c>
      <c r="O813" s="16" t="str">
        <f t="shared" si="112"/>
        <v>Prediabetes</v>
      </c>
      <c r="P813" s="16" t="str">
        <f t="shared" si="113"/>
        <v>High Risk</v>
      </c>
      <c r="Q813" s="16" t="str">
        <f t="shared" si="114"/>
        <v>High</v>
      </c>
      <c r="R813" s="16" t="str">
        <f t="shared" si="115"/>
        <v>Hypertension</v>
      </c>
      <c r="S813" s="35" t="str">
        <f t="shared" si="116"/>
        <v>High DPF</v>
      </c>
    </row>
    <row r="814" spans="1:19" x14ac:dyDescent="0.35">
      <c r="A814" s="9">
        <v>813</v>
      </c>
      <c r="B814" s="10">
        <v>7</v>
      </c>
      <c r="C814" s="10">
        <v>159</v>
      </c>
      <c r="D814" s="10">
        <v>64</v>
      </c>
      <c r="E814" s="10">
        <v>21</v>
      </c>
      <c r="F814" s="10">
        <v>80</v>
      </c>
      <c r="G814" s="11">
        <v>27.4</v>
      </c>
      <c r="H814" s="18">
        <v>0.29399999999999998</v>
      </c>
      <c r="I814" s="10">
        <v>40</v>
      </c>
      <c r="J814" s="10">
        <v>0</v>
      </c>
      <c r="K814" s="9" t="str">
        <f t="shared" si="108"/>
        <v>Overweight</v>
      </c>
      <c r="L814" s="12" t="str">
        <f t="shared" si="109"/>
        <v>no diabetes</v>
      </c>
      <c r="M814" s="12" t="str">
        <f t="shared" si="110"/>
        <v>Adult</v>
      </c>
      <c r="N814" s="12" t="str">
        <f t="shared" si="111"/>
        <v>Medium</v>
      </c>
      <c r="O814" s="12" t="str">
        <f t="shared" si="112"/>
        <v>Prediabetes</v>
      </c>
      <c r="P814" s="12" t="str">
        <f t="shared" si="113"/>
        <v>High Risk</v>
      </c>
      <c r="Q814" s="12" t="str">
        <f t="shared" si="114"/>
        <v>Normal</v>
      </c>
      <c r="R814" s="12" t="str">
        <f t="shared" si="115"/>
        <v>Normal</v>
      </c>
      <c r="S814" s="34" t="str">
        <f t="shared" si="116"/>
        <v>Low DPF</v>
      </c>
    </row>
    <row r="815" spans="1:19" x14ac:dyDescent="0.35">
      <c r="A815" s="13">
        <v>814</v>
      </c>
      <c r="B815" s="14">
        <v>4</v>
      </c>
      <c r="C815" s="14">
        <v>180</v>
      </c>
      <c r="D815" s="14">
        <v>66</v>
      </c>
      <c r="E815" s="14">
        <v>39</v>
      </c>
      <c r="F815" s="14">
        <v>80</v>
      </c>
      <c r="G815" s="15">
        <v>42</v>
      </c>
      <c r="H815" s="19">
        <v>1.893</v>
      </c>
      <c r="I815" s="14">
        <v>25</v>
      </c>
      <c r="J815" s="14">
        <v>1</v>
      </c>
      <c r="K815" s="13" t="str">
        <f t="shared" si="108"/>
        <v>Obese</v>
      </c>
      <c r="L815" s="16" t="str">
        <f t="shared" si="109"/>
        <v>Diabetes present</v>
      </c>
      <c r="M815" s="16" t="str">
        <f t="shared" si="110"/>
        <v>Adult</v>
      </c>
      <c r="N815" s="16" t="str">
        <f t="shared" si="111"/>
        <v>Medium</v>
      </c>
      <c r="O815" s="16" t="str">
        <f t="shared" si="112"/>
        <v>Prediabetes</v>
      </c>
      <c r="P815" s="16" t="str">
        <f t="shared" si="113"/>
        <v>High Risk</v>
      </c>
      <c r="Q815" s="16" t="str">
        <f t="shared" si="114"/>
        <v>Normal</v>
      </c>
      <c r="R815" s="16" t="str">
        <f t="shared" si="115"/>
        <v>Normal</v>
      </c>
      <c r="S815" s="35" t="str">
        <f t="shared" si="116"/>
        <v>High DPF</v>
      </c>
    </row>
    <row r="816" spans="1:19" x14ac:dyDescent="0.35">
      <c r="A816" s="9">
        <v>815</v>
      </c>
      <c r="B816" s="10">
        <v>1</v>
      </c>
      <c r="C816" s="10">
        <v>146</v>
      </c>
      <c r="D816" s="10">
        <v>56</v>
      </c>
      <c r="E816" s="10">
        <v>21</v>
      </c>
      <c r="F816" s="10">
        <v>80</v>
      </c>
      <c r="G816" s="11">
        <v>29.7</v>
      </c>
      <c r="H816" s="18">
        <v>0.56399999999999995</v>
      </c>
      <c r="I816" s="10">
        <v>29</v>
      </c>
      <c r="J816" s="10">
        <v>0</v>
      </c>
      <c r="K816" s="9" t="str">
        <f t="shared" si="108"/>
        <v>Overweight</v>
      </c>
      <c r="L816" s="12" t="str">
        <f t="shared" si="109"/>
        <v>no diabetes</v>
      </c>
      <c r="M816" s="12" t="str">
        <f t="shared" si="110"/>
        <v>Adult</v>
      </c>
      <c r="N816" s="12" t="str">
        <f t="shared" si="111"/>
        <v>Medium</v>
      </c>
      <c r="O816" s="12" t="str">
        <f t="shared" si="112"/>
        <v>Prediabetes</v>
      </c>
      <c r="P816" s="12" t="str">
        <f t="shared" si="113"/>
        <v>Low Risk</v>
      </c>
      <c r="Q816" s="12" t="str">
        <f t="shared" si="114"/>
        <v>Normal</v>
      </c>
      <c r="R816" s="12" t="str">
        <f t="shared" si="115"/>
        <v>Low</v>
      </c>
      <c r="S816" s="34" t="str">
        <f t="shared" si="116"/>
        <v>Medium DPF</v>
      </c>
    </row>
    <row r="817" spans="1:19" x14ac:dyDescent="0.35">
      <c r="A817" s="13">
        <v>816</v>
      </c>
      <c r="B817" s="14">
        <v>2</v>
      </c>
      <c r="C817" s="14">
        <v>71</v>
      </c>
      <c r="D817" s="14">
        <v>70</v>
      </c>
      <c r="E817" s="14">
        <v>27</v>
      </c>
      <c r="F817" s="14">
        <v>80</v>
      </c>
      <c r="G817" s="15">
        <v>28</v>
      </c>
      <c r="H817" s="19">
        <v>0.58599999999999997</v>
      </c>
      <c r="I817" s="14">
        <v>22</v>
      </c>
      <c r="J817" s="14">
        <v>0</v>
      </c>
      <c r="K817" s="13" t="str">
        <f t="shared" si="108"/>
        <v>Overweight</v>
      </c>
      <c r="L817" s="16" t="str">
        <f t="shared" si="109"/>
        <v>no diabetes</v>
      </c>
      <c r="M817" s="16" t="str">
        <f t="shared" si="110"/>
        <v>Adult</v>
      </c>
      <c r="N817" s="16" t="str">
        <f t="shared" si="111"/>
        <v>Medium</v>
      </c>
      <c r="O817" s="16" t="str">
        <f t="shared" si="112"/>
        <v>Normal</v>
      </c>
      <c r="P817" s="16" t="str">
        <f t="shared" si="113"/>
        <v>Low Risk</v>
      </c>
      <c r="Q817" s="16" t="str">
        <f t="shared" si="114"/>
        <v>Normal</v>
      </c>
      <c r="R817" s="16" t="str">
        <f t="shared" si="115"/>
        <v>Normal</v>
      </c>
      <c r="S817" s="35" t="str">
        <f t="shared" si="116"/>
        <v>Medium DPF</v>
      </c>
    </row>
    <row r="818" spans="1:19" x14ac:dyDescent="0.35">
      <c r="A818" s="9">
        <v>817</v>
      </c>
      <c r="B818" s="10">
        <v>7</v>
      </c>
      <c r="C818" s="10">
        <v>103</v>
      </c>
      <c r="D818" s="10">
        <v>66</v>
      </c>
      <c r="E818" s="10">
        <v>32</v>
      </c>
      <c r="F818" s="10">
        <v>80</v>
      </c>
      <c r="G818" s="11">
        <v>39.1</v>
      </c>
      <c r="H818" s="18">
        <v>0.34399999999999997</v>
      </c>
      <c r="I818" s="10">
        <v>31</v>
      </c>
      <c r="J818" s="10">
        <v>1</v>
      </c>
      <c r="K818" s="9" t="str">
        <f t="shared" si="108"/>
        <v>Obese</v>
      </c>
      <c r="L818" s="12" t="str">
        <f t="shared" si="109"/>
        <v>Diabetes present</v>
      </c>
      <c r="M818" s="12" t="str">
        <f t="shared" si="110"/>
        <v>Adult</v>
      </c>
      <c r="N818" s="12" t="str">
        <f t="shared" si="111"/>
        <v>Medium</v>
      </c>
      <c r="O818" s="12" t="str">
        <f t="shared" si="112"/>
        <v>Normal</v>
      </c>
      <c r="P818" s="12" t="str">
        <f t="shared" si="113"/>
        <v>High Risk</v>
      </c>
      <c r="Q818" s="12" t="str">
        <f t="shared" si="114"/>
        <v>Normal</v>
      </c>
      <c r="R818" s="12" t="str">
        <f t="shared" si="115"/>
        <v>Normal</v>
      </c>
      <c r="S818" s="34" t="str">
        <f t="shared" si="116"/>
        <v>Medium DPF</v>
      </c>
    </row>
    <row r="819" spans="1:19" x14ac:dyDescent="0.35">
      <c r="A819" s="13">
        <v>818</v>
      </c>
      <c r="B819" s="14">
        <v>7</v>
      </c>
      <c r="C819" s="14">
        <v>105</v>
      </c>
      <c r="D819" s="14">
        <v>69</v>
      </c>
      <c r="E819" s="14">
        <v>21</v>
      </c>
      <c r="F819" s="14">
        <v>80</v>
      </c>
      <c r="G819" s="15">
        <v>32.14</v>
      </c>
      <c r="H819" s="19">
        <v>0.30499999999999999</v>
      </c>
      <c r="I819" s="14">
        <v>24</v>
      </c>
      <c r="J819" s="14">
        <v>0</v>
      </c>
      <c r="K819" s="13" t="str">
        <f t="shared" si="108"/>
        <v>Obese</v>
      </c>
      <c r="L819" s="16" t="str">
        <f t="shared" si="109"/>
        <v>no diabetes</v>
      </c>
      <c r="M819" s="16" t="str">
        <f t="shared" si="110"/>
        <v>Adult</v>
      </c>
      <c r="N819" s="16" t="str">
        <f t="shared" si="111"/>
        <v>Medium</v>
      </c>
      <c r="O819" s="16" t="str">
        <f t="shared" si="112"/>
        <v>Normal</v>
      </c>
      <c r="P819" s="16" t="str">
        <f t="shared" si="113"/>
        <v>High Risk</v>
      </c>
      <c r="Q819" s="16" t="str">
        <f t="shared" si="114"/>
        <v>Normal</v>
      </c>
      <c r="R819" s="16" t="str">
        <f t="shared" si="115"/>
        <v>Normal</v>
      </c>
      <c r="S819" s="35" t="str">
        <f t="shared" si="116"/>
        <v>Medium DPF</v>
      </c>
    </row>
    <row r="820" spans="1:19" x14ac:dyDescent="0.35">
      <c r="A820" s="9">
        <v>819</v>
      </c>
      <c r="B820" s="10">
        <v>1</v>
      </c>
      <c r="C820" s="10">
        <v>103</v>
      </c>
      <c r="D820" s="10">
        <v>80</v>
      </c>
      <c r="E820" s="10">
        <v>11</v>
      </c>
      <c r="F820" s="10">
        <v>82</v>
      </c>
      <c r="G820" s="11">
        <v>19.399999999999999</v>
      </c>
      <c r="H820" s="18">
        <v>0.49099999999999999</v>
      </c>
      <c r="I820" s="10">
        <v>22</v>
      </c>
      <c r="J820" s="10">
        <v>0</v>
      </c>
      <c r="K820" s="9" t="str">
        <f t="shared" si="108"/>
        <v>Normal weight</v>
      </c>
      <c r="L820" s="12" t="str">
        <f t="shared" si="109"/>
        <v>no diabetes</v>
      </c>
      <c r="M820" s="12" t="str">
        <f t="shared" si="110"/>
        <v>Adult</v>
      </c>
      <c r="N820" s="12" t="str">
        <f t="shared" si="111"/>
        <v>Low</v>
      </c>
      <c r="O820" s="12" t="str">
        <f t="shared" si="112"/>
        <v>Normal</v>
      </c>
      <c r="P820" s="12" t="str">
        <f t="shared" si="113"/>
        <v>Low Risk</v>
      </c>
      <c r="Q820" s="12" t="str">
        <f t="shared" si="114"/>
        <v>Normal</v>
      </c>
      <c r="R820" s="12" t="str">
        <f t="shared" si="115"/>
        <v>Normal</v>
      </c>
      <c r="S820" s="34" t="str">
        <f t="shared" si="116"/>
        <v>Medium DPF</v>
      </c>
    </row>
    <row r="821" spans="1:19" x14ac:dyDescent="0.35">
      <c r="A821" s="13">
        <v>820</v>
      </c>
      <c r="B821" s="14">
        <v>1</v>
      </c>
      <c r="C821" s="14">
        <v>101</v>
      </c>
      <c r="D821" s="14">
        <v>50</v>
      </c>
      <c r="E821" s="14">
        <v>15</v>
      </c>
      <c r="F821" s="14">
        <v>36</v>
      </c>
      <c r="G821" s="15">
        <v>24.2</v>
      </c>
      <c r="H821" s="19">
        <v>0.52600000000000002</v>
      </c>
      <c r="I821" s="14">
        <v>26</v>
      </c>
      <c r="J821" s="14">
        <v>0</v>
      </c>
      <c r="K821" s="13" t="str">
        <f t="shared" si="108"/>
        <v>Normal weight</v>
      </c>
      <c r="L821" s="16" t="str">
        <f t="shared" si="109"/>
        <v>no diabetes</v>
      </c>
      <c r="M821" s="16" t="str">
        <f t="shared" si="110"/>
        <v>Adult</v>
      </c>
      <c r="N821" s="16" t="str">
        <f t="shared" si="111"/>
        <v>Low</v>
      </c>
      <c r="O821" s="16" t="str">
        <f t="shared" si="112"/>
        <v>Normal</v>
      </c>
      <c r="P821" s="16" t="str">
        <f t="shared" si="113"/>
        <v>Low Risk</v>
      </c>
      <c r="Q821" s="16" t="str">
        <f t="shared" si="114"/>
        <v>Low</v>
      </c>
      <c r="R821" s="16" t="str">
        <f t="shared" si="115"/>
        <v>Low</v>
      </c>
      <c r="S821" s="35" t="str">
        <f t="shared" si="116"/>
        <v>Medium DPF</v>
      </c>
    </row>
    <row r="822" spans="1:19" x14ac:dyDescent="0.35">
      <c r="A822" s="9">
        <v>821</v>
      </c>
      <c r="B822" s="10">
        <v>5</v>
      </c>
      <c r="C822" s="10">
        <v>88</v>
      </c>
      <c r="D822" s="10">
        <v>66</v>
      </c>
      <c r="E822" s="10">
        <v>21</v>
      </c>
      <c r="F822" s="10">
        <v>23</v>
      </c>
      <c r="G822" s="11">
        <v>24.4</v>
      </c>
      <c r="H822" s="18">
        <v>0.34200000000000003</v>
      </c>
      <c r="I822" s="10">
        <v>30</v>
      </c>
      <c r="J822" s="10">
        <v>0</v>
      </c>
      <c r="K822" s="9" t="str">
        <f t="shared" si="108"/>
        <v>Normal weight</v>
      </c>
      <c r="L822" s="12" t="str">
        <f t="shared" si="109"/>
        <v>no diabetes</v>
      </c>
      <c r="M822" s="12" t="str">
        <f t="shared" si="110"/>
        <v>Adult</v>
      </c>
      <c r="N822" s="12" t="str">
        <f t="shared" si="111"/>
        <v>Medium</v>
      </c>
      <c r="O822" s="12" t="str">
        <f t="shared" si="112"/>
        <v>Normal</v>
      </c>
      <c r="P822" s="12" t="str">
        <f t="shared" si="113"/>
        <v>High Risk</v>
      </c>
      <c r="Q822" s="12" t="str">
        <f t="shared" si="114"/>
        <v>Low</v>
      </c>
      <c r="R822" s="12" t="str">
        <f t="shared" si="115"/>
        <v>Normal</v>
      </c>
      <c r="S822" s="34" t="str">
        <f t="shared" si="116"/>
        <v>Medium DPF</v>
      </c>
    </row>
    <row r="823" spans="1:19" x14ac:dyDescent="0.35">
      <c r="A823" s="13">
        <v>822</v>
      </c>
      <c r="B823" s="14">
        <v>8</v>
      </c>
      <c r="C823" s="14">
        <v>176</v>
      </c>
      <c r="D823" s="14">
        <v>90</v>
      </c>
      <c r="E823" s="14">
        <v>34</v>
      </c>
      <c r="F823" s="14">
        <v>300</v>
      </c>
      <c r="G823" s="15">
        <v>33.700000000000003</v>
      </c>
      <c r="H823" s="19">
        <v>0.46700000000000003</v>
      </c>
      <c r="I823" s="14">
        <v>58</v>
      </c>
      <c r="J823" s="14">
        <v>1</v>
      </c>
      <c r="K823" s="13" t="str">
        <f t="shared" si="108"/>
        <v>Obese</v>
      </c>
      <c r="L823" s="16" t="str">
        <f t="shared" si="109"/>
        <v>Diabetes present</v>
      </c>
      <c r="M823" s="16" t="str">
        <f t="shared" si="110"/>
        <v>Adult</v>
      </c>
      <c r="N823" s="16" t="str">
        <f t="shared" si="111"/>
        <v>Medium</v>
      </c>
      <c r="O823" s="16" t="str">
        <f t="shared" si="112"/>
        <v>Prediabetes</v>
      </c>
      <c r="P823" s="16" t="str">
        <f t="shared" si="113"/>
        <v>High Risk</v>
      </c>
      <c r="Q823" s="16" t="str">
        <f t="shared" si="114"/>
        <v>High</v>
      </c>
      <c r="R823" s="16" t="str">
        <f t="shared" si="115"/>
        <v>Prehypertension</v>
      </c>
      <c r="S823" s="35" t="str">
        <f t="shared" si="116"/>
        <v>Medium DPF</v>
      </c>
    </row>
    <row r="824" spans="1:19" x14ac:dyDescent="0.35">
      <c r="A824" s="9">
        <v>823</v>
      </c>
      <c r="B824" s="10">
        <v>7</v>
      </c>
      <c r="C824" s="10">
        <v>150</v>
      </c>
      <c r="D824" s="10">
        <v>66</v>
      </c>
      <c r="E824" s="10">
        <v>42</v>
      </c>
      <c r="F824" s="10">
        <v>342</v>
      </c>
      <c r="G824" s="11">
        <v>34.700000000000003</v>
      </c>
      <c r="H824" s="18">
        <v>0.71799999999999997</v>
      </c>
      <c r="I824" s="10">
        <v>42</v>
      </c>
      <c r="J824" s="10">
        <v>0</v>
      </c>
      <c r="K824" s="9" t="str">
        <f t="shared" si="108"/>
        <v>Obese</v>
      </c>
      <c r="L824" s="12" t="str">
        <f t="shared" si="109"/>
        <v>no diabetes</v>
      </c>
      <c r="M824" s="12" t="str">
        <f t="shared" si="110"/>
        <v>Adult</v>
      </c>
      <c r="N824" s="12" t="str">
        <f t="shared" si="111"/>
        <v>High</v>
      </c>
      <c r="O824" s="12" t="str">
        <f t="shared" si="112"/>
        <v>Prediabetes</v>
      </c>
      <c r="P824" s="12" t="str">
        <f t="shared" si="113"/>
        <v>High Risk</v>
      </c>
      <c r="Q824" s="12" t="str">
        <f t="shared" si="114"/>
        <v>High</v>
      </c>
      <c r="R824" s="12" t="str">
        <f t="shared" si="115"/>
        <v>Normal</v>
      </c>
      <c r="S824" s="34" t="str">
        <f t="shared" si="116"/>
        <v>High DPF</v>
      </c>
    </row>
    <row r="825" spans="1:19" x14ac:dyDescent="0.35">
      <c r="A825" s="13">
        <v>824</v>
      </c>
      <c r="B825" s="14">
        <v>1</v>
      </c>
      <c r="C825" s="14">
        <v>73</v>
      </c>
      <c r="D825" s="14">
        <v>50</v>
      </c>
      <c r="E825" s="14">
        <v>10</v>
      </c>
      <c r="F825" s="14">
        <v>80</v>
      </c>
      <c r="G825" s="15">
        <v>23</v>
      </c>
      <c r="H825" s="19">
        <v>0.248</v>
      </c>
      <c r="I825" s="14">
        <v>21</v>
      </c>
      <c r="J825" s="14">
        <v>0</v>
      </c>
      <c r="K825" s="13" t="str">
        <f t="shared" si="108"/>
        <v>Normal weight</v>
      </c>
      <c r="L825" s="16" t="str">
        <f t="shared" si="109"/>
        <v>no diabetes</v>
      </c>
      <c r="M825" s="16" t="str">
        <f t="shared" si="110"/>
        <v>Adult</v>
      </c>
      <c r="N825" s="16" t="str">
        <f t="shared" si="111"/>
        <v>Low</v>
      </c>
      <c r="O825" s="16" t="str">
        <f t="shared" si="112"/>
        <v>Normal</v>
      </c>
      <c r="P825" s="16" t="str">
        <f t="shared" si="113"/>
        <v>Low Risk</v>
      </c>
      <c r="Q825" s="16" t="str">
        <f t="shared" si="114"/>
        <v>Normal</v>
      </c>
      <c r="R825" s="16" t="str">
        <f t="shared" si="115"/>
        <v>Low</v>
      </c>
      <c r="S825" s="35" t="str">
        <f t="shared" si="116"/>
        <v>Low DPF</v>
      </c>
    </row>
    <row r="826" spans="1:19" x14ac:dyDescent="0.35">
      <c r="A826" s="9">
        <v>825</v>
      </c>
      <c r="B826" s="10">
        <v>7</v>
      </c>
      <c r="C826" s="10">
        <v>187</v>
      </c>
      <c r="D826" s="10">
        <v>68</v>
      </c>
      <c r="E826" s="10">
        <v>39</v>
      </c>
      <c r="F826" s="10">
        <v>304</v>
      </c>
      <c r="G826" s="11">
        <v>37.700000000000003</v>
      </c>
      <c r="H826" s="18">
        <v>0.254</v>
      </c>
      <c r="I826" s="10">
        <v>41</v>
      </c>
      <c r="J826" s="10">
        <v>1</v>
      </c>
      <c r="K826" s="9" t="str">
        <f t="shared" si="108"/>
        <v>Obese</v>
      </c>
      <c r="L826" s="12" t="str">
        <f t="shared" si="109"/>
        <v>Diabetes present</v>
      </c>
      <c r="M826" s="12" t="str">
        <f t="shared" si="110"/>
        <v>Adult</v>
      </c>
      <c r="N826" s="12" t="str">
        <f t="shared" si="111"/>
        <v>Medium</v>
      </c>
      <c r="O826" s="12" t="str">
        <f t="shared" si="112"/>
        <v>Prediabetes</v>
      </c>
      <c r="P826" s="12" t="str">
        <f t="shared" si="113"/>
        <v>High Risk</v>
      </c>
      <c r="Q826" s="12" t="str">
        <f t="shared" si="114"/>
        <v>High</v>
      </c>
      <c r="R826" s="12" t="str">
        <f t="shared" si="115"/>
        <v>Normal</v>
      </c>
      <c r="S826" s="34" t="str">
        <f t="shared" si="116"/>
        <v>Low DPF</v>
      </c>
    </row>
    <row r="827" spans="1:19" x14ac:dyDescent="0.35">
      <c r="A827" s="13">
        <v>826</v>
      </c>
      <c r="B827" s="14">
        <v>4</v>
      </c>
      <c r="C827" s="14">
        <v>100</v>
      </c>
      <c r="D827" s="14">
        <v>88</v>
      </c>
      <c r="E827" s="14">
        <v>60</v>
      </c>
      <c r="F827" s="14">
        <v>110</v>
      </c>
      <c r="G827" s="15">
        <v>46.8</v>
      </c>
      <c r="H827" s="19">
        <v>0.96199999999999997</v>
      </c>
      <c r="I827" s="14">
        <v>31</v>
      </c>
      <c r="J827" s="14">
        <v>0</v>
      </c>
      <c r="K827" s="13" t="str">
        <f t="shared" si="108"/>
        <v>Obese</v>
      </c>
      <c r="L827" s="16" t="str">
        <f t="shared" si="109"/>
        <v>no diabetes</v>
      </c>
      <c r="M827" s="16" t="str">
        <f t="shared" si="110"/>
        <v>Adult</v>
      </c>
      <c r="N827" s="16" t="str">
        <f t="shared" si="111"/>
        <v>High</v>
      </c>
      <c r="O827" s="16" t="str">
        <f t="shared" si="112"/>
        <v>Normal</v>
      </c>
      <c r="P827" s="16" t="str">
        <f t="shared" si="113"/>
        <v>High Risk</v>
      </c>
      <c r="Q827" s="16" t="str">
        <f t="shared" si="114"/>
        <v>Normal</v>
      </c>
      <c r="R827" s="16" t="str">
        <f t="shared" si="115"/>
        <v>Prehypertension</v>
      </c>
      <c r="S827" s="35" t="str">
        <f t="shared" si="116"/>
        <v>High DPF</v>
      </c>
    </row>
    <row r="828" spans="1:19" x14ac:dyDescent="0.35">
      <c r="A828" s="9">
        <v>827</v>
      </c>
      <c r="B828" s="10">
        <v>4</v>
      </c>
      <c r="C828" s="10">
        <v>146</v>
      </c>
      <c r="D828" s="10">
        <v>82</v>
      </c>
      <c r="E828" s="10">
        <v>21</v>
      </c>
      <c r="F828" s="10">
        <v>80</v>
      </c>
      <c r="G828" s="11">
        <v>40.5</v>
      </c>
      <c r="H828" s="18">
        <v>1.7809999999999999</v>
      </c>
      <c r="I828" s="10">
        <v>44</v>
      </c>
      <c r="J828" s="10">
        <v>0</v>
      </c>
      <c r="K828" s="9" t="str">
        <f t="shared" si="108"/>
        <v>Obese</v>
      </c>
      <c r="L828" s="12" t="str">
        <f t="shared" si="109"/>
        <v>no diabetes</v>
      </c>
      <c r="M828" s="12" t="str">
        <f t="shared" si="110"/>
        <v>Adult</v>
      </c>
      <c r="N828" s="12" t="str">
        <f t="shared" si="111"/>
        <v>Medium</v>
      </c>
      <c r="O828" s="12" t="str">
        <f t="shared" si="112"/>
        <v>Prediabetes</v>
      </c>
      <c r="P828" s="12" t="str">
        <f t="shared" si="113"/>
        <v>High Risk</v>
      </c>
      <c r="Q828" s="12" t="str">
        <f t="shared" si="114"/>
        <v>Normal</v>
      </c>
      <c r="R828" s="12" t="str">
        <f t="shared" si="115"/>
        <v>Prehypertension</v>
      </c>
      <c r="S828" s="34" t="str">
        <f t="shared" si="116"/>
        <v>High DPF</v>
      </c>
    </row>
    <row r="829" spans="1:19" x14ac:dyDescent="0.35">
      <c r="A829" s="13">
        <v>828</v>
      </c>
      <c r="B829" s="14">
        <v>4</v>
      </c>
      <c r="C829" s="14">
        <v>105</v>
      </c>
      <c r="D829" s="14">
        <v>64</v>
      </c>
      <c r="E829" s="14">
        <v>41</v>
      </c>
      <c r="F829" s="14">
        <v>142</v>
      </c>
      <c r="G829" s="15">
        <v>41.5</v>
      </c>
      <c r="H829" s="19">
        <v>0.17299999999999999</v>
      </c>
      <c r="I829" s="14">
        <v>22</v>
      </c>
      <c r="J829" s="14">
        <v>0</v>
      </c>
      <c r="K829" s="13" t="str">
        <f t="shared" si="108"/>
        <v>Obese</v>
      </c>
      <c r="L829" s="16" t="str">
        <f t="shared" si="109"/>
        <v>no diabetes</v>
      </c>
      <c r="M829" s="16" t="str">
        <f t="shared" si="110"/>
        <v>Adult</v>
      </c>
      <c r="N829" s="16" t="str">
        <f t="shared" si="111"/>
        <v>High</v>
      </c>
      <c r="O829" s="16" t="str">
        <f t="shared" si="112"/>
        <v>Normal</v>
      </c>
      <c r="P829" s="16" t="str">
        <f t="shared" si="113"/>
        <v>High Risk</v>
      </c>
      <c r="Q829" s="16" t="str">
        <f t="shared" si="114"/>
        <v>Normal</v>
      </c>
      <c r="R829" s="16" t="str">
        <f t="shared" si="115"/>
        <v>Normal</v>
      </c>
      <c r="S829" s="35" t="str">
        <f t="shared" si="116"/>
        <v>Low DPF</v>
      </c>
    </row>
    <row r="830" spans="1:19" x14ac:dyDescent="0.35">
      <c r="A830" s="9">
        <v>829</v>
      </c>
      <c r="B830" s="10">
        <v>2</v>
      </c>
      <c r="C830" s="10">
        <v>84</v>
      </c>
      <c r="D830" s="10">
        <v>69</v>
      </c>
      <c r="E830" s="10">
        <v>21</v>
      </c>
      <c r="F830" s="10">
        <v>80</v>
      </c>
      <c r="G830" s="11">
        <v>32.14</v>
      </c>
      <c r="H830" s="18">
        <v>0.30399999999999999</v>
      </c>
      <c r="I830" s="10">
        <v>21</v>
      </c>
      <c r="J830" s="10">
        <v>0</v>
      </c>
      <c r="K830" s="9" t="str">
        <f t="shared" si="108"/>
        <v>Obese</v>
      </c>
      <c r="L830" s="12" t="str">
        <f t="shared" si="109"/>
        <v>no diabetes</v>
      </c>
      <c r="M830" s="12" t="str">
        <f t="shared" si="110"/>
        <v>Adult</v>
      </c>
      <c r="N830" s="12" t="str">
        <f t="shared" si="111"/>
        <v>Medium</v>
      </c>
      <c r="O830" s="12" t="str">
        <f t="shared" si="112"/>
        <v>Normal</v>
      </c>
      <c r="P830" s="12" t="str">
        <f t="shared" si="113"/>
        <v>Low Risk</v>
      </c>
      <c r="Q830" s="12" t="str">
        <f t="shared" si="114"/>
        <v>Normal</v>
      </c>
      <c r="R830" s="12" t="str">
        <f t="shared" si="115"/>
        <v>Normal</v>
      </c>
      <c r="S830" s="34" t="str">
        <f t="shared" si="116"/>
        <v>Medium DPF</v>
      </c>
    </row>
    <row r="831" spans="1:19" x14ac:dyDescent="0.35">
      <c r="A831" s="13">
        <v>830</v>
      </c>
      <c r="B831" s="14">
        <v>8</v>
      </c>
      <c r="C831" s="14">
        <v>133</v>
      </c>
      <c r="D831" s="14">
        <v>72</v>
      </c>
      <c r="E831" s="14">
        <v>21</v>
      </c>
      <c r="F831" s="14">
        <v>80</v>
      </c>
      <c r="G831" s="15">
        <v>32.9</v>
      </c>
      <c r="H831" s="19">
        <v>0.27</v>
      </c>
      <c r="I831" s="14">
        <v>39</v>
      </c>
      <c r="J831" s="14">
        <v>1</v>
      </c>
      <c r="K831" s="13" t="str">
        <f t="shared" si="108"/>
        <v>Obese</v>
      </c>
      <c r="L831" s="16" t="str">
        <f t="shared" si="109"/>
        <v>Diabetes present</v>
      </c>
      <c r="M831" s="16" t="str">
        <f t="shared" si="110"/>
        <v>Adult</v>
      </c>
      <c r="N831" s="16" t="str">
        <f t="shared" si="111"/>
        <v>Medium</v>
      </c>
      <c r="O831" s="16" t="str">
        <f t="shared" si="112"/>
        <v>Normal</v>
      </c>
      <c r="P831" s="16" t="str">
        <f t="shared" si="113"/>
        <v>High Risk</v>
      </c>
      <c r="Q831" s="16" t="str">
        <f t="shared" si="114"/>
        <v>Normal</v>
      </c>
      <c r="R831" s="16" t="str">
        <f t="shared" si="115"/>
        <v>Normal</v>
      </c>
      <c r="S831" s="35" t="str">
        <f t="shared" si="116"/>
        <v>Low DPF</v>
      </c>
    </row>
    <row r="832" spans="1:19" x14ac:dyDescent="0.35">
      <c r="A832" s="9">
        <v>831</v>
      </c>
      <c r="B832" s="10">
        <v>5</v>
      </c>
      <c r="C832" s="10">
        <v>44</v>
      </c>
      <c r="D832" s="10">
        <v>62</v>
      </c>
      <c r="E832" s="10">
        <v>21</v>
      </c>
      <c r="F832" s="10">
        <v>80</v>
      </c>
      <c r="G832" s="11">
        <v>25</v>
      </c>
      <c r="H832" s="18">
        <v>0.58699999999999997</v>
      </c>
      <c r="I832" s="10">
        <v>36</v>
      </c>
      <c r="J832" s="10">
        <v>0</v>
      </c>
      <c r="K832" s="9" t="str">
        <f t="shared" si="108"/>
        <v>Overweight</v>
      </c>
      <c r="L832" s="12" t="str">
        <f t="shared" si="109"/>
        <v>no diabetes</v>
      </c>
      <c r="M832" s="12" t="str">
        <f t="shared" si="110"/>
        <v>Adult</v>
      </c>
      <c r="N832" s="12" t="str">
        <f t="shared" si="111"/>
        <v>Medium</v>
      </c>
      <c r="O832" s="12" t="str">
        <f t="shared" si="112"/>
        <v>Normal</v>
      </c>
      <c r="P832" s="12" t="str">
        <f t="shared" si="113"/>
        <v>High Risk</v>
      </c>
      <c r="Q832" s="12" t="str">
        <f t="shared" si="114"/>
        <v>Normal</v>
      </c>
      <c r="R832" s="12" t="str">
        <f t="shared" si="115"/>
        <v>Normal</v>
      </c>
      <c r="S832" s="34" t="str">
        <f t="shared" si="116"/>
        <v>Medium DPF</v>
      </c>
    </row>
    <row r="833" spans="1:19" x14ac:dyDescent="0.35">
      <c r="A833" s="13">
        <v>832</v>
      </c>
      <c r="B833" s="14">
        <v>2</v>
      </c>
      <c r="C833" s="14">
        <v>141</v>
      </c>
      <c r="D833" s="14">
        <v>58</v>
      </c>
      <c r="E833" s="14">
        <v>34</v>
      </c>
      <c r="F833" s="14">
        <v>128</v>
      </c>
      <c r="G833" s="15">
        <v>25.4</v>
      </c>
      <c r="H833" s="19">
        <v>0.69899999999999995</v>
      </c>
      <c r="I833" s="14">
        <v>24</v>
      </c>
      <c r="J833" s="14">
        <v>0</v>
      </c>
      <c r="K833" s="13" t="str">
        <f t="shared" si="108"/>
        <v>Overweight</v>
      </c>
      <c r="L833" s="16" t="str">
        <f t="shared" si="109"/>
        <v>no diabetes</v>
      </c>
      <c r="M833" s="16" t="str">
        <f t="shared" si="110"/>
        <v>Adult</v>
      </c>
      <c r="N833" s="16" t="str">
        <f t="shared" si="111"/>
        <v>Medium</v>
      </c>
      <c r="O833" s="16" t="str">
        <f t="shared" si="112"/>
        <v>Prediabetes</v>
      </c>
      <c r="P833" s="16" t="str">
        <f t="shared" si="113"/>
        <v>Low Risk</v>
      </c>
      <c r="Q833" s="16" t="str">
        <f t="shared" si="114"/>
        <v>Normal</v>
      </c>
      <c r="R833" s="16" t="str">
        <f t="shared" si="115"/>
        <v>Low</v>
      </c>
      <c r="S833" s="35" t="str">
        <f t="shared" si="116"/>
        <v>High DPF</v>
      </c>
    </row>
    <row r="834" spans="1:19" x14ac:dyDescent="0.35">
      <c r="A834" s="9">
        <v>833</v>
      </c>
      <c r="B834" s="10">
        <v>7</v>
      </c>
      <c r="C834" s="10">
        <v>114</v>
      </c>
      <c r="D834" s="10">
        <v>66</v>
      </c>
      <c r="E834" s="10">
        <v>21</v>
      </c>
      <c r="F834" s="10">
        <v>80</v>
      </c>
      <c r="G834" s="11">
        <v>32.799999999999997</v>
      </c>
      <c r="H834" s="18">
        <v>0.25800000000000001</v>
      </c>
      <c r="I834" s="10">
        <v>42</v>
      </c>
      <c r="J834" s="10">
        <v>1</v>
      </c>
      <c r="K834" s="9" t="str">
        <f t="shared" si="108"/>
        <v>Obese</v>
      </c>
      <c r="L834" s="12" t="str">
        <f t="shared" si="109"/>
        <v>Diabetes present</v>
      </c>
      <c r="M834" s="12" t="str">
        <f t="shared" si="110"/>
        <v>Adult</v>
      </c>
      <c r="N834" s="12" t="str">
        <f t="shared" si="111"/>
        <v>Medium</v>
      </c>
      <c r="O834" s="12" t="str">
        <f t="shared" si="112"/>
        <v>Normal</v>
      </c>
      <c r="P834" s="12" t="str">
        <f t="shared" si="113"/>
        <v>High Risk</v>
      </c>
      <c r="Q834" s="12" t="str">
        <f t="shared" si="114"/>
        <v>Normal</v>
      </c>
      <c r="R834" s="12" t="str">
        <f t="shared" si="115"/>
        <v>Normal</v>
      </c>
      <c r="S834" s="34" t="str">
        <f t="shared" si="116"/>
        <v>Low DPF</v>
      </c>
    </row>
    <row r="835" spans="1:19" x14ac:dyDescent="0.35">
      <c r="A835" s="13">
        <v>834</v>
      </c>
      <c r="B835" s="14">
        <v>5</v>
      </c>
      <c r="C835" s="14">
        <v>99</v>
      </c>
      <c r="D835" s="14">
        <v>74</v>
      </c>
      <c r="E835" s="14">
        <v>27</v>
      </c>
      <c r="F835" s="14">
        <v>80</v>
      </c>
      <c r="G835" s="15">
        <v>29</v>
      </c>
      <c r="H835" s="19">
        <v>0.20300000000000001</v>
      </c>
      <c r="I835" s="14">
        <v>32</v>
      </c>
      <c r="J835" s="14">
        <v>0</v>
      </c>
      <c r="K835" s="13" t="str">
        <f t="shared" ref="K835:K898" si="117">IF(G835&lt;18.5, "Underweight", IF(G835&lt;24.9, "Normal weight", IF(G835&lt;29.9, "Overweight", "Obese")))</f>
        <v>Overweight</v>
      </c>
      <c r="L835" s="16" t="str">
        <f t="shared" ref="L835:L898" si="118">IF(J835=1,"Diabetes present","no diabetes")</f>
        <v>no diabetes</v>
      </c>
      <c r="M835" s="16" t="str">
        <f t="shared" ref="M835:M898" si="119">IF(I835&lt;13, "Child", IF(I835&lt;20, "Teen", IF(I835&lt;65, "Adult", "Senior")))</f>
        <v>Adult</v>
      </c>
      <c r="N835" s="16" t="str">
        <f t="shared" ref="N835:N898" si="120">IF(E835&lt;20, "Low", IF(E835&lt;40, "Medium", "High"))</f>
        <v>Medium</v>
      </c>
      <c r="O835" s="16" t="str">
        <f t="shared" ref="O835:O898" si="121">IF(C835&lt;140, "Normal", IF(C835&lt;200, "Prediabetes", "Diabetes"))</f>
        <v>Normal</v>
      </c>
      <c r="P835" s="16" t="str">
        <f t="shared" ref="P835:P898" si="122">IF(B835&gt;3, "High Risk", "Low Risk")</f>
        <v>High Risk</v>
      </c>
      <c r="Q835" s="16" t="str">
        <f t="shared" ref="Q835:Q898" si="123">IF(F835&lt;80, "Low", IF(F835&lt;=150, "Normal", "High"))</f>
        <v>Normal</v>
      </c>
      <c r="R835" s="16" t="str">
        <f t="shared" ref="R835:R898" si="124">IF(D835&lt;60, "Low", IF(D835&lt;=80, "Normal", IF(D835&lt;=90, "Prehypertension", "Hypertension")))</f>
        <v>Normal</v>
      </c>
      <c r="S835" s="35" t="str">
        <f t="shared" ref="S835:S898" si="125">IF(H835&lt;0.3, "Low DPF", IF(H835&lt;=0.6, "Medium DPF", "High DPF"))</f>
        <v>Low DPF</v>
      </c>
    </row>
    <row r="836" spans="1:19" x14ac:dyDescent="0.35">
      <c r="A836" s="9">
        <v>835</v>
      </c>
      <c r="B836" s="10">
        <v>4</v>
      </c>
      <c r="C836" s="10">
        <v>109</v>
      </c>
      <c r="D836" s="10">
        <v>88</v>
      </c>
      <c r="E836" s="10">
        <v>30</v>
      </c>
      <c r="F836" s="10">
        <v>80</v>
      </c>
      <c r="G836" s="11">
        <v>32.5</v>
      </c>
      <c r="H836" s="18">
        <v>0.85499999999999998</v>
      </c>
      <c r="I836" s="10">
        <v>38</v>
      </c>
      <c r="J836" s="10">
        <v>1</v>
      </c>
      <c r="K836" s="9" t="str">
        <f t="shared" si="117"/>
        <v>Obese</v>
      </c>
      <c r="L836" s="12" t="str">
        <f t="shared" si="118"/>
        <v>Diabetes present</v>
      </c>
      <c r="M836" s="12" t="str">
        <f t="shared" si="119"/>
        <v>Adult</v>
      </c>
      <c r="N836" s="12" t="str">
        <f t="shared" si="120"/>
        <v>Medium</v>
      </c>
      <c r="O836" s="12" t="str">
        <f t="shared" si="121"/>
        <v>Normal</v>
      </c>
      <c r="P836" s="12" t="str">
        <f t="shared" si="122"/>
        <v>High Risk</v>
      </c>
      <c r="Q836" s="12" t="str">
        <f t="shared" si="123"/>
        <v>Normal</v>
      </c>
      <c r="R836" s="12" t="str">
        <f t="shared" si="124"/>
        <v>Prehypertension</v>
      </c>
      <c r="S836" s="34" t="str">
        <f t="shared" si="125"/>
        <v>High DPF</v>
      </c>
    </row>
    <row r="837" spans="1:19" x14ac:dyDescent="0.35">
      <c r="A837" s="13">
        <v>836</v>
      </c>
      <c r="B837" s="14">
        <v>2</v>
      </c>
      <c r="C837" s="14">
        <v>109</v>
      </c>
      <c r="D837" s="14">
        <v>92</v>
      </c>
      <c r="E837" s="14">
        <v>21</v>
      </c>
      <c r="F837" s="14">
        <v>80</v>
      </c>
      <c r="G837" s="15">
        <v>42.7</v>
      </c>
      <c r="H837" s="19">
        <v>0.84499999999999997</v>
      </c>
      <c r="I837" s="14">
        <v>54</v>
      </c>
      <c r="J837" s="14">
        <v>0</v>
      </c>
      <c r="K837" s="13" t="str">
        <f t="shared" si="117"/>
        <v>Obese</v>
      </c>
      <c r="L837" s="16" t="str">
        <f t="shared" si="118"/>
        <v>no diabetes</v>
      </c>
      <c r="M837" s="16" t="str">
        <f t="shared" si="119"/>
        <v>Adult</v>
      </c>
      <c r="N837" s="16" t="str">
        <f t="shared" si="120"/>
        <v>Medium</v>
      </c>
      <c r="O837" s="16" t="str">
        <f t="shared" si="121"/>
        <v>Normal</v>
      </c>
      <c r="P837" s="16" t="str">
        <f t="shared" si="122"/>
        <v>Low Risk</v>
      </c>
      <c r="Q837" s="16" t="str">
        <f t="shared" si="123"/>
        <v>Normal</v>
      </c>
      <c r="R837" s="16" t="str">
        <f t="shared" si="124"/>
        <v>Hypertension</v>
      </c>
      <c r="S837" s="35" t="str">
        <f t="shared" si="125"/>
        <v>High DPF</v>
      </c>
    </row>
    <row r="838" spans="1:19" x14ac:dyDescent="0.35">
      <c r="A838" s="9">
        <v>837</v>
      </c>
      <c r="B838" s="10">
        <v>1</v>
      </c>
      <c r="C838" s="10">
        <v>95</v>
      </c>
      <c r="D838" s="10">
        <v>66</v>
      </c>
      <c r="E838" s="10">
        <v>13</v>
      </c>
      <c r="F838" s="10">
        <v>38</v>
      </c>
      <c r="G838" s="11">
        <v>19.600000000000001</v>
      </c>
      <c r="H838" s="18">
        <v>0.33400000000000002</v>
      </c>
      <c r="I838" s="10">
        <v>25</v>
      </c>
      <c r="J838" s="10">
        <v>0</v>
      </c>
      <c r="K838" s="9" t="str">
        <f t="shared" si="117"/>
        <v>Normal weight</v>
      </c>
      <c r="L838" s="12" t="str">
        <f t="shared" si="118"/>
        <v>no diabetes</v>
      </c>
      <c r="M838" s="12" t="str">
        <f t="shared" si="119"/>
        <v>Adult</v>
      </c>
      <c r="N838" s="12" t="str">
        <f t="shared" si="120"/>
        <v>Low</v>
      </c>
      <c r="O838" s="12" t="str">
        <f t="shared" si="121"/>
        <v>Normal</v>
      </c>
      <c r="P838" s="12" t="str">
        <f t="shared" si="122"/>
        <v>Low Risk</v>
      </c>
      <c r="Q838" s="12" t="str">
        <f t="shared" si="123"/>
        <v>Low</v>
      </c>
      <c r="R838" s="12" t="str">
        <f t="shared" si="124"/>
        <v>Normal</v>
      </c>
      <c r="S838" s="34" t="str">
        <f t="shared" si="125"/>
        <v>Medium DPF</v>
      </c>
    </row>
    <row r="839" spans="1:19" x14ac:dyDescent="0.35">
      <c r="A839" s="13">
        <v>838</v>
      </c>
      <c r="B839" s="14">
        <v>4</v>
      </c>
      <c r="C839" s="14">
        <v>146</v>
      </c>
      <c r="D839" s="14">
        <v>85</v>
      </c>
      <c r="E839" s="14">
        <v>27</v>
      </c>
      <c r="F839" s="14">
        <v>100</v>
      </c>
      <c r="G839" s="15">
        <v>28.9</v>
      </c>
      <c r="H839" s="19">
        <v>0.189</v>
      </c>
      <c r="I839" s="14">
        <v>27</v>
      </c>
      <c r="J839" s="14">
        <v>0</v>
      </c>
      <c r="K839" s="13" t="str">
        <f t="shared" si="117"/>
        <v>Overweight</v>
      </c>
      <c r="L839" s="16" t="str">
        <f t="shared" si="118"/>
        <v>no diabetes</v>
      </c>
      <c r="M839" s="16" t="str">
        <f t="shared" si="119"/>
        <v>Adult</v>
      </c>
      <c r="N839" s="16" t="str">
        <f t="shared" si="120"/>
        <v>Medium</v>
      </c>
      <c r="O839" s="16" t="str">
        <f t="shared" si="121"/>
        <v>Prediabetes</v>
      </c>
      <c r="P839" s="16" t="str">
        <f t="shared" si="122"/>
        <v>High Risk</v>
      </c>
      <c r="Q839" s="16" t="str">
        <f t="shared" si="123"/>
        <v>Normal</v>
      </c>
      <c r="R839" s="16" t="str">
        <f t="shared" si="124"/>
        <v>Prehypertension</v>
      </c>
      <c r="S839" s="35" t="str">
        <f t="shared" si="125"/>
        <v>Low DPF</v>
      </c>
    </row>
    <row r="840" spans="1:19" x14ac:dyDescent="0.35">
      <c r="A840" s="9">
        <v>839</v>
      </c>
      <c r="B840" s="10">
        <v>2</v>
      </c>
      <c r="C840" s="10">
        <v>100</v>
      </c>
      <c r="D840" s="10">
        <v>66</v>
      </c>
      <c r="E840" s="10">
        <v>20</v>
      </c>
      <c r="F840" s="10">
        <v>90</v>
      </c>
      <c r="G840" s="11">
        <v>32.9</v>
      </c>
      <c r="H840" s="18">
        <v>0.86699999999999999</v>
      </c>
      <c r="I840" s="10">
        <v>28</v>
      </c>
      <c r="J840" s="10">
        <v>1</v>
      </c>
      <c r="K840" s="9" t="str">
        <f t="shared" si="117"/>
        <v>Obese</v>
      </c>
      <c r="L840" s="12" t="str">
        <f t="shared" si="118"/>
        <v>Diabetes present</v>
      </c>
      <c r="M840" s="12" t="str">
        <f t="shared" si="119"/>
        <v>Adult</v>
      </c>
      <c r="N840" s="12" t="str">
        <f t="shared" si="120"/>
        <v>Medium</v>
      </c>
      <c r="O840" s="12" t="str">
        <f t="shared" si="121"/>
        <v>Normal</v>
      </c>
      <c r="P840" s="12" t="str">
        <f t="shared" si="122"/>
        <v>Low Risk</v>
      </c>
      <c r="Q840" s="12" t="str">
        <f t="shared" si="123"/>
        <v>Normal</v>
      </c>
      <c r="R840" s="12" t="str">
        <f t="shared" si="124"/>
        <v>Normal</v>
      </c>
      <c r="S840" s="34" t="str">
        <f t="shared" si="125"/>
        <v>High DPF</v>
      </c>
    </row>
    <row r="841" spans="1:19" x14ac:dyDescent="0.35">
      <c r="A841" s="13">
        <v>840</v>
      </c>
      <c r="B841" s="14">
        <v>5</v>
      </c>
      <c r="C841" s="14">
        <v>139</v>
      </c>
      <c r="D841" s="14">
        <v>64</v>
      </c>
      <c r="E841" s="14">
        <v>35</v>
      </c>
      <c r="F841" s="14">
        <v>140</v>
      </c>
      <c r="G841" s="15">
        <v>28.6</v>
      </c>
      <c r="H841" s="19">
        <v>0.41099999999999998</v>
      </c>
      <c r="I841" s="14">
        <v>26</v>
      </c>
      <c r="J841" s="14">
        <v>0</v>
      </c>
      <c r="K841" s="13" t="str">
        <f t="shared" si="117"/>
        <v>Overweight</v>
      </c>
      <c r="L841" s="16" t="str">
        <f t="shared" si="118"/>
        <v>no diabetes</v>
      </c>
      <c r="M841" s="16" t="str">
        <f t="shared" si="119"/>
        <v>Adult</v>
      </c>
      <c r="N841" s="16" t="str">
        <f t="shared" si="120"/>
        <v>Medium</v>
      </c>
      <c r="O841" s="16" t="str">
        <f t="shared" si="121"/>
        <v>Normal</v>
      </c>
      <c r="P841" s="16" t="str">
        <f t="shared" si="122"/>
        <v>High Risk</v>
      </c>
      <c r="Q841" s="16" t="str">
        <f t="shared" si="123"/>
        <v>Normal</v>
      </c>
      <c r="R841" s="16" t="str">
        <f t="shared" si="124"/>
        <v>Normal</v>
      </c>
      <c r="S841" s="35" t="str">
        <f t="shared" si="125"/>
        <v>Medium DPF</v>
      </c>
    </row>
    <row r="842" spans="1:19" x14ac:dyDescent="0.35">
      <c r="A842" s="9">
        <v>841</v>
      </c>
      <c r="B842" s="10">
        <v>13</v>
      </c>
      <c r="C842" s="10">
        <v>126</v>
      </c>
      <c r="D842" s="10">
        <v>90</v>
      </c>
      <c r="E842" s="10">
        <v>21</v>
      </c>
      <c r="F842" s="10">
        <v>80</v>
      </c>
      <c r="G842" s="11">
        <v>43.4</v>
      </c>
      <c r="H842" s="18">
        <v>0.58299999999999996</v>
      </c>
      <c r="I842" s="10">
        <v>42</v>
      </c>
      <c r="J842" s="10">
        <v>1</v>
      </c>
      <c r="K842" s="9" t="str">
        <f t="shared" si="117"/>
        <v>Obese</v>
      </c>
      <c r="L842" s="12" t="str">
        <f t="shared" si="118"/>
        <v>Diabetes present</v>
      </c>
      <c r="M842" s="12" t="str">
        <f t="shared" si="119"/>
        <v>Adult</v>
      </c>
      <c r="N842" s="12" t="str">
        <f t="shared" si="120"/>
        <v>Medium</v>
      </c>
      <c r="O842" s="12" t="str">
        <f t="shared" si="121"/>
        <v>Normal</v>
      </c>
      <c r="P842" s="12" t="str">
        <f t="shared" si="122"/>
        <v>High Risk</v>
      </c>
      <c r="Q842" s="12" t="str">
        <f t="shared" si="123"/>
        <v>Normal</v>
      </c>
      <c r="R842" s="12" t="str">
        <f t="shared" si="124"/>
        <v>Prehypertension</v>
      </c>
      <c r="S842" s="34" t="str">
        <f t="shared" si="125"/>
        <v>Medium DPF</v>
      </c>
    </row>
    <row r="843" spans="1:19" x14ac:dyDescent="0.35">
      <c r="A843" s="13">
        <v>842</v>
      </c>
      <c r="B843" s="14">
        <v>4</v>
      </c>
      <c r="C843" s="14">
        <v>129</v>
      </c>
      <c r="D843" s="14">
        <v>86</v>
      </c>
      <c r="E843" s="14">
        <v>20</v>
      </c>
      <c r="F843" s="14">
        <v>270</v>
      </c>
      <c r="G843" s="15">
        <v>35.1</v>
      </c>
      <c r="H843" s="19">
        <v>0.23100000000000001</v>
      </c>
      <c r="I843" s="14">
        <v>23</v>
      </c>
      <c r="J843" s="14">
        <v>0</v>
      </c>
      <c r="K843" s="13" t="str">
        <f t="shared" si="117"/>
        <v>Obese</v>
      </c>
      <c r="L843" s="16" t="str">
        <f t="shared" si="118"/>
        <v>no diabetes</v>
      </c>
      <c r="M843" s="16" t="str">
        <f t="shared" si="119"/>
        <v>Adult</v>
      </c>
      <c r="N843" s="16" t="str">
        <f t="shared" si="120"/>
        <v>Medium</v>
      </c>
      <c r="O843" s="16" t="str">
        <f t="shared" si="121"/>
        <v>Normal</v>
      </c>
      <c r="P843" s="16" t="str">
        <f t="shared" si="122"/>
        <v>High Risk</v>
      </c>
      <c r="Q843" s="16" t="str">
        <f t="shared" si="123"/>
        <v>High</v>
      </c>
      <c r="R843" s="16" t="str">
        <f t="shared" si="124"/>
        <v>Prehypertension</v>
      </c>
      <c r="S843" s="35" t="str">
        <f t="shared" si="125"/>
        <v>Low DPF</v>
      </c>
    </row>
    <row r="844" spans="1:19" x14ac:dyDescent="0.35">
      <c r="A844" s="9">
        <v>843</v>
      </c>
      <c r="B844" s="10">
        <v>1</v>
      </c>
      <c r="C844" s="10">
        <v>79</v>
      </c>
      <c r="D844" s="10">
        <v>75</v>
      </c>
      <c r="E844" s="10">
        <v>30</v>
      </c>
      <c r="F844" s="10">
        <v>80</v>
      </c>
      <c r="G844" s="11">
        <v>32</v>
      </c>
      <c r="H844" s="18">
        <v>0.39600000000000002</v>
      </c>
      <c r="I844" s="10">
        <v>22</v>
      </c>
      <c r="J844" s="10">
        <v>0</v>
      </c>
      <c r="K844" s="9" t="str">
        <f t="shared" si="117"/>
        <v>Obese</v>
      </c>
      <c r="L844" s="12" t="str">
        <f t="shared" si="118"/>
        <v>no diabetes</v>
      </c>
      <c r="M844" s="12" t="str">
        <f t="shared" si="119"/>
        <v>Adult</v>
      </c>
      <c r="N844" s="12" t="str">
        <f t="shared" si="120"/>
        <v>Medium</v>
      </c>
      <c r="O844" s="12" t="str">
        <f t="shared" si="121"/>
        <v>Normal</v>
      </c>
      <c r="P844" s="12" t="str">
        <f t="shared" si="122"/>
        <v>Low Risk</v>
      </c>
      <c r="Q844" s="12" t="str">
        <f t="shared" si="123"/>
        <v>Normal</v>
      </c>
      <c r="R844" s="12" t="str">
        <f t="shared" si="124"/>
        <v>Normal</v>
      </c>
      <c r="S844" s="34" t="str">
        <f t="shared" si="125"/>
        <v>Medium DPF</v>
      </c>
    </row>
    <row r="845" spans="1:19" x14ac:dyDescent="0.35">
      <c r="A845" s="13">
        <v>844</v>
      </c>
      <c r="B845" s="14">
        <v>1</v>
      </c>
      <c r="C845" s="14">
        <v>121</v>
      </c>
      <c r="D845" s="14">
        <v>48</v>
      </c>
      <c r="E845" s="14">
        <v>20</v>
      </c>
      <c r="F845" s="14">
        <v>80</v>
      </c>
      <c r="G845" s="15">
        <v>24.7</v>
      </c>
      <c r="H845" s="19">
        <v>0.14000000000000001</v>
      </c>
      <c r="I845" s="14">
        <v>22</v>
      </c>
      <c r="J845" s="14">
        <v>0</v>
      </c>
      <c r="K845" s="13" t="str">
        <f t="shared" si="117"/>
        <v>Normal weight</v>
      </c>
      <c r="L845" s="16" t="str">
        <f t="shared" si="118"/>
        <v>no diabetes</v>
      </c>
      <c r="M845" s="16" t="str">
        <f t="shared" si="119"/>
        <v>Adult</v>
      </c>
      <c r="N845" s="16" t="str">
        <f t="shared" si="120"/>
        <v>Medium</v>
      </c>
      <c r="O845" s="16" t="str">
        <f t="shared" si="121"/>
        <v>Normal</v>
      </c>
      <c r="P845" s="16" t="str">
        <f t="shared" si="122"/>
        <v>Low Risk</v>
      </c>
      <c r="Q845" s="16" t="str">
        <f t="shared" si="123"/>
        <v>Normal</v>
      </c>
      <c r="R845" s="16" t="str">
        <f t="shared" si="124"/>
        <v>Low</v>
      </c>
      <c r="S845" s="35" t="str">
        <f t="shared" si="125"/>
        <v>Low DPF</v>
      </c>
    </row>
    <row r="846" spans="1:19" x14ac:dyDescent="0.35">
      <c r="A846" s="9">
        <v>845</v>
      </c>
      <c r="B846" s="10">
        <v>7</v>
      </c>
      <c r="C846" s="10">
        <v>62</v>
      </c>
      <c r="D846" s="10">
        <v>78</v>
      </c>
      <c r="E846" s="10">
        <v>21</v>
      </c>
      <c r="F846" s="10">
        <v>80</v>
      </c>
      <c r="G846" s="11">
        <v>32.6</v>
      </c>
      <c r="H846" s="18">
        <v>0.39100000000000001</v>
      </c>
      <c r="I846" s="10">
        <v>41</v>
      </c>
      <c r="J846" s="10">
        <v>0</v>
      </c>
      <c r="K846" s="9" t="str">
        <f t="shared" si="117"/>
        <v>Obese</v>
      </c>
      <c r="L846" s="12" t="str">
        <f t="shared" si="118"/>
        <v>no diabetes</v>
      </c>
      <c r="M846" s="12" t="str">
        <f t="shared" si="119"/>
        <v>Adult</v>
      </c>
      <c r="N846" s="12" t="str">
        <f t="shared" si="120"/>
        <v>Medium</v>
      </c>
      <c r="O846" s="12" t="str">
        <f t="shared" si="121"/>
        <v>Normal</v>
      </c>
      <c r="P846" s="12" t="str">
        <f t="shared" si="122"/>
        <v>High Risk</v>
      </c>
      <c r="Q846" s="12" t="str">
        <f t="shared" si="123"/>
        <v>Normal</v>
      </c>
      <c r="R846" s="12" t="str">
        <f t="shared" si="124"/>
        <v>Normal</v>
      </c>
      <c r="S846" s="34" t="str">
        <f t="shared" si="125"/>
        <v>Medium DPF</v>
      </c>
    </row>
    <row r="847" spans="1:19" x14ac:dyDescent="0.35">
      <c r="A847" s="13">
        <v>846</v>
      </c>
      <c r="B847" s="14">
        <v>5</v>
      </c>
      <c r="C847" s="14">
        <v>95</v>
      </c>
      <c r="D847" s="14">
        <v>72</v>
      </c>
      <c r="E847" s="14">
        <v>33</v>
      </c>
      <c r="F847" s="14">
        <v>80</v>
      </c>
      <c r="G847" s="15">
        <v>37.700000000000003</v>
      </c>
      <c r="H847" s="19">
        <v>0.37</v>
      </c>
      <c r="I847" s="14">
        <v>27</v>
      </c>
      <c r="J847" s="14">
        <v>0</v>
      </c>
      <c r="K847" s="13" t="str">
        <f t="shared" si="117"/>
        <v>Obese</v>
      </c>
      <c r="L847" s="16" t="str">
        <f t="shared" si="118"/>
        <v>no diabetes</v>
      </c>
      <c r="M847" s="16" t="str">
        <f t="shared" si="119"/>
        <v>Adult</v>
      </c>
      <c r="N847" s="16" t="str">
        <f t="shared" si="120"/>
        <v>Medium</v>
      </c>
      <c r="O847" s="16" t="str">
        <f t="shared" si="121"/>
        <v>Normal</v>
      </c>
      <c r="P847" s="16" t="str">
        <f t="shared" si="122"/>
        <v>High Risk</v>
      </c>
      <c r="Q847" s="16" t="str">
        <f t="shared" si="123"/>
        <v>Normal</v>
      </c>
      <c r="R847" s="16" t="str">
        <f t="shared" si="124"/>
        <v>Normal</v>
      </c>
      <c r="S847" s="35" t="str">
        <f t="shared" si="125"/>
        <v>Medium DPF</v>
      </c>
    </row>
    <row r="848" spans="1:19" x14ac:dyDescent="0.35">
      <c r="A848" s="9">
        <v>847</v>
      </c>
      <c r="B848" s="10">
        <v>4</v>
      </c>
      <c r="C848" s="10">
        <v>131</v>
      </c>
      <c r="D848" s="10">
        <v>69</v>
      </c>
      <c r="E848" s="10">
        <v>21</v>
      </c>
      <c r="F848" s="10">
        <v>80</v>
      </c>
      <c r="G848" s="11">
        <v>43.2</v>
      </c>
      <c r="H848" s="18">
        <v>0.27</v>
      </c>
      <c r="I848" s="10">
        <v>26</v>
      </c>
      <c r="J848" s="10">
        <v>1</v>
      </c>
      <c r="K848" s="9" t="str">
        <f t="shared" si="117"/>
        <v>Obese</v>
      </c>
      <c r="L848" s="12" t="str">
        <f t="shared" si="118"/>
        <v>Diabetes present</v>
      </c>
      <c r="M848" s="12" t="str">
        <f t="shared" si="119"/>
        <v>Adult</v>
      </c>
      <c r="N848" s="12" t="str">
        <f t="shared" si="120"/>
        <v>Medium</v>
      </c>
      <c r="O848" s="12" t="str">
        <f t="shared" si="121"/>
        <v>Normal</v>
      </c>
      <c r="P848" s="12" t="str">
        <f t="shared" si="122"/>
        <v>High Risk</v>
      </c>
      <c r="Q848" s="12" t="str">
        <f t="shared" si="123"/>
        <v>Normal</v>
      </c>
      <c r="R848" s="12" t="str">
        <f t="shared" si="124"/>
        <v>Normal</v>
      </c>
      <c r="S848" s="34" t="str">
        <f t="shared" si="125"/>
        <v>Low DPF</v>
      </c>
    </row>
    <row r="849" spans="1:19" x14ac:dyDescent="0.35">
      <c r="A849" s="13">
        <v>848</v>
      </c>
      <c r="B849" s="14">
        <v>2</v>
      </c>
      <c r="C849" s="14">
        <v>112</v>
      </c>
      <c r="D849" s="14">
        <v>66</v>
      </c>
      <c r="E849" s="14">
        <v>22</v>
      </c>
      <c r="F849" s="14">
        <v>80</v>
      </c>
      <c r="G849" s="15">
        <v>25</v>
      </c>
      <c r="H849" s="19">
        <v>0.307</v>
      </c>
      <c r="I849" s="14">
        <v>24</v>
      </c>
      <c r="J849" s="14">
        <v>0</v>
      </c>
      <c r="K849" s="13" t="str">
        <f t="shared" si="117"/>
        <v>Overweight</v>
      </c>
      <c r="L849" s="16" t="str">
        <f t="shared" si="118"/>
        <v>no diabetes</v>
      </c>
      <c r="M849" s="16" t="str">
        <f t="shared" si="119"/>
        <v>Adult</v>
      </c>
      <c r="N849" s="16" t="str">
        <f t="shared" si="120"/>
        <v>Medium</v>
      </c>
      <c r="O849" s="16" t="str">
        <f t="shared" si="121"/>
        <v>Normal</v>
      </c>
      <c r="P849" s="16" t="str">
        <f t="shared" si="122"/>
        <v>Low Risk</v>
      </c>
      <c r="Q849" s="16" t="str">
        <f t="shared" si="123"/>
        <v>Normal</v>
      </c>
      <c r="R849" s="16" t="str">
        <f t="shared" si="124"/>
        <v>Normal</v>
      </c>
      <c r="S849" s="35" t="str">
        <f t="shared" si="125"/>
        <v>Medium DPF</v>
      </c>
    </row>
    <row r="850" spans="1:19" x14ac:dyDescent="0.35">
      <c r="A850" s="9">
        <v>849</v>
      </c>
      <c r="B850" s="10">
        <v>3</v>
      </c>
      <c r="C850" s="10">
        <v>113</v>
      </c>
      <c r="D850" s="10">
        <v>44</v>
      </c>
      <c r="E850" s="10">
        <v>13</v>
      </c>
      <c r="F850" s="10">
        <v>80</v>
      </c>
      <c r="G850" s="11">
        <v>22.4</v>
      </c>
      <c r="H850" s="18">
        <v>0.14000000000000001</v>
      </c>
      <c r="I850" s="10">
        <v>22</v>
      </c>
      <c r="J850" s="10">
        <v>0</v>
      </c>
      <c r="K850" s="9" t="str">
        <f t="shared" si="117"/>
        <v>Normal weight</v>
      </c>
      <c r="L850" s="12" t="str">
        <f t="shared" si="118"/>
        <v>no diabetes</v>
      </c>
      <c r="M850" s="12" t="str">
        <f t="shared" si="119"/>
        <v>Adult</v>
      </c>
      <c r="N850" s="12" t="str">
        <f t="shared" si="120"/>
        <v>Low</v>
      </c>
      <c r="O850" s="12" t="str">
        <f t="shared" si="121"/>
        <v>Normal</v>
      </c>
      <c r="P850" s="12" t="str">
        <f t="shared" si="122"/>
        <v>Low Risk</v>
      </c>
      <c r="Q850" s="12" t="str">
        <f t="shared" si="123"/>
        <v>Normal</v>
      </c>
      <c r="R850" s="12" t="str">
        <f t="shared" si="124"/>
        <v>Low</v>
      </c>
      <c r="S850" s="34" t="str">
        <f t="shared" si="125"/>
        <v>Low DPF</v>
      </c>
    </row>
    <row r="851" spans="1:19" x14ac:dyDescent="0.35">
      <c r="A851" s="13">
        <v>850</v>
      </c>
      <c r="B851" s="14">
        <v>2</v>
      </c>
      <c r="C851" s="14">
        <v>74</v>
      </c>
      <c r="D851" s="14">
        <v>69</v>
      </c>
      <c r="E851" s="14">
        <v>21</v>
      </c>
      <c r="F851" s="14">
        <v>80</v>
      </c>
      <c r="G851" s="15">
        <v>32.14</v>
      </c>
      <c r="H851" s="19">
        <v>0.10199999999999999</v>
      </c>
      <c r="I851" s="14">
        <v>22</v>
      </c>
      <c r="J851" s="14">
        <v>0</v>
      </c>
      <c r="K851" s="13" t="str">
        <f t="shared" si="117"/>
        <v>Obese</v>
      </c>
      <c r="L851" s="16" t="str">
        <f t="shared" si="118"/>
        <v>no diabetes</v>
      </c>
      <c r="M851" s="16" t="str">
        <f t="shared" si="119"/>
        <v>Adult</v>
      </c>
      <c r="N851" s="16" t="str">
        <f t="shared" si="120"/>
        <v>Medium</v>
      </c>
      <c r="O851" s="16" t="str">
        <f t="shared" si="121"/>
        <v>Normal</v>
      </c>
      <c r="P851" s="16" t="str">
        <f t="shared" si="122"/>
        <v>Low Risk</v>
      </c>
      <c r="Q851" s="16" t="str">
        <f t="shared" si="123"/>
        <v>Normal</v>
      </c>
      <c r="R851" s="16" t="str">
        <f t="shared" si="124"/>
        <v>Normal</v>
      </c>
      <c r="S851" s="35" t="str">
        <f t="shared" si="125"/>
        <v>Low DPF</v>
      </c>
    </row>
    <row r="852" spans="1:19" x14ac:dyDescent="0.35">
      <c r="A852" s="9">
        <v>851</v>
      </c>
      <c r="B852" s="10">
        <v>7</v>
      </c>
      <c r="C852" s="10">
        <v>83</v>
      </c>
      <c r="D852" s="10">
        <v>78</v>
      </c>
      <c r="E852" s="10">
        <v>26</v>
      </c>
      <c r="F852" s="10">
        <v>71</v>
      </c>
      <c r="G852" s="11">
        <v>29.3</v>
      </c>
      <c r="H852" s="18">
        <v>0.76700000000000002</v>
      </c>
      <c r="I852" s="10">
        <v>36</v>
      </c>
      <c r="J852" s="10">
        <v>0</v>
      </c>
      <c r="K852" s="9" t="str">
        <f t="shared" si="117"/>
        <v>Overweight</v>
      </c>
      <c r="L852" s="12" t="str">
        <f t="shared" si="118"/>
        <v>no diabetes</v>
      </c>
      <c r="M852" s="12" t="str">
        <f t="shared" si="119"/>
        <v>Adult</v>
      </c>
      <c r="N852" s="12" t="str">
        <f t="shared" si="120"/>
        <v>Medium</v>
      </c>
      <c r="O852" s="12" t="str">
        <f t="shared" si="121"/>
        <v>Normal</v>
      </c>
      <c r="P852" s="12" t="str">
        <f t="shared" si="122"/>
        <v>High Risk</v>
      </c>
      <c r="Q852" s="12" t="str">
        <f t="shared" si="123"/>
        <v>Low</v>
      </c>
      <c r="R852" s="12" t="str">
        <f t="shared" si="124"/>
        <v>Normal</v>
      </c>
      <c r="S852" s="34" t="str">
        <f t="shared" si="125"/>
        <v>High DPF</v>
      </c>
    </row>
    <row r="853" spans="1:19" x14ac:dyDescent="0.35">
      <c r="A853" s="13">
        <v>852</v>
      </c>
      <c r="B853" s="14">
        <v>4</v>
      </c>
      <c r="C853" s="14">
        <v>101</v>
      </c>
      <c r="D853" s="14">
        <v>65</v>
      </c>
      <c r="E853" s="14">
        <v>28</v>
      </c>
      <c r="F853" s="14">
        <v>80</v>
      </c>
      <c r="G853" s="15">
        <v>24.6</v>
      </c>
      <c r="H853" s="19">
        <v>0.23699999999999999</v>
      </c>
      <c r="I853" s="14">
        <v>22</v>
      </c>
      <c r="J853" s="14">
        <v>0</v>
      </c>
      <c r="K853" s="13" t="str">
        <f t="shared" si="117"/>
        <v>Normal weight</v>
      </c>
      <c r="L853" s="16" t="str">
        <f t="shared" si="118"/>
        <v>no diabetes</v>
      </c>
      <c r="M853" s="16" t="str">
        <f t="shared" si="119"/>
        <v>Adult</v>
      </c>
      <c r="N853" s="16" t="str">
        <f t="shared" si="120"/>
        <v>Medium</v>
      </c>
      <c r="O853" s="16" t="str">
        <f t="shared" si="121"/>
        <v>Normal</v>
      </c>
      <c r="P853" s="16" t="str">
        <f t="shared" si="122"/>
        <v>High Risk</v>
      </c>
      <c r="Q853" s="16" t="str">
        <f t="shared" si="123"/>
        <v>Normal</v>
      </c>
      <c r="R853" s="16" t="str">
        <f t="shared" si="124"/>
        <v>Normal</v>
      </c>
      <c r="S853" s="35" t="str">
        <f t="shared" si="125"/>
        <v>Low DPF</v>
      </c>
    </row>
    <row r="854" spans="1:19" x14ac:dyDescent="0.35">
      <c r="A854" s="9">
        <v>853</v>
      </c>
      <c r="B854" s="10">
        <v>5</v>
      </c>
      <c r="C854" s="10">
        <v>137</v>
      </c>
      <c r="D854" s="10">
        <v>108</v>
      </c>
      <c r="E854" s="10">
        <v>21</v>
      </c>
      <c r="F854" s="10">
        <v>80</v>
      </c>
      <c r="G854" s="11">
        <v>48.8</v>
      </c>
      <c r="H854" s="18">
        <v>0.22700000000000001</v>
      </c>
      <c r="I854" s="10">
        <v>37</v>
      </c>
      <c r="J854" s="10">
        <v>1</v>
      </c>
      <c r="K854" s="9" t="str">
        <f t="shared" si="117"/>
        <v>Obese</v>
      </c>
      <c r="L854" s="12" t="str">
        <f t="shared" si="118"/>
        <v>Diabetes present</v>
      </c>
      <c r="M854" s="12" t="str">
        <f t="shared" si="119"/>
        <v>Adult</v>
      </c>
      <c r="N854" s="12" t="str">
        <f t="shared" si="120"/>
        <v>Medium</v>
      </c>
      <c r="O854" s="12" t="str">
        <f t="shared" si="121"/>
        <v>Normal</v>
      </c>
      <c r="P854" s="12" t="str">
        <f t="shared" si="122"/>
        <v>High Risk</v>
      </c>
      <c r="Q854" s="12" t="str">
        <f t="shared" si="123"/>
        <v>Normal</v>
      </c>
      <c r="R854" s="12" t="str">
        <f t="shared" si="124"/>
        <v>Hypertension</v>
      </c>
      <c r="S854" s="34" t="str">
        <f t="shared" si="125"/>
        <v>Low DPF</v>
      </c>
    </row>
    <row r="855" spans="1:19" x14ac:dyDescent="0.35">
      <c r="A855" s="13">
        <v>854</v>
      </c>
      <c r="B855" s="14">
        <v>2</v>
      </c>
      <c r="C855" s="14">
        <v>110</v>
      </c>
      <c r="D855" s="14">
        <v>74</v>
      </c>
      <c r="E855" s="14">
        <v>29</v>
      </c>
      <c r="F855" s="14">
        <v>125</v>
      </c>
      <c r="G855" s="15">
        <v>32.4</v>
      </c>
      <c r="H855" s="19">
        <v>0.69799999999999995</v>
      </c>
      <c r="I855" s="14">
        <v>27</v>
      </c>
      <c r="J855" s="14">
        <v>0</v>
      </c>
      <c r="K855" s="13" t="str">
        <f t="shared" si="117"/>
        <v>Obese</v>
      </c>
      <c r="L855" s="16" t="str">
        <f t="shared" si="118"/>
        <v>no diabetes</v>
      </c>
      <c r="M855" s="16" t="str">
        <f t="shared" si="119"/>
        <v>Adult</v>
      </c>
      <c r="N855" s="16" t="str">
        <f t="shared" si="120"/>
        <v>Medium</v>
      </c>
      <c r="O855" s="16" t="str">
        <f t="shared" si="121"/>
        <v>Normal</v>
      </c>
      <c r="P855" s="16" t="str">
        <f t="shared" si="122"/>
        <v>Low Risk</v>
      </c>
      <c r="Q855" s="16" t="str">
        <f t="shared" si="123"/>
        <v>Normal</v>
      </c>
      <c r="R855" s="16" t="str">
        <f t="shared" si="124"/>
        <v>Normal</v>
      </c>
      <c r="S855" s="35" t="str">
        <f t="shared" si="125"/>
        <v>High DPF</v>
      </c>
    </row>
    <row r="856" spans="1:19" x14ac:dyDescent="0.35">
      <c r="A856" s="9">
        <v>855</v>
      </c>
      <c r="B856" s="10">
        <v>13</v>
      </c>
      <c r="C856" s="10">
        <v>106</v>
      </c>
      <c r="D856" s="10">
        <v>72</v>
      </c>
      <c r="E856" s="10">
        <v>54</v>
      </c>
      <c r="F856" s="10">
        <v>80</v>
      </c>
      <c r="G856" s="11">
        <v>36.6</v>
      </c>
      <c r="H856" s="18">
        <v>0.17799999999999999</v>
      </c>
      <c r="I856" s="10">
        <v>45</v>
      </c>
      <c r="J856" s="10">
        <v>0</v>
      </c>
      <c r="K856" s="9" t="str">
        <f t="shared" si="117"/>
        <v>Obese</v>
      </c>
      <c r="L856" s="12" t="str">
        <f t="shared" si="118"/>
        <v>no diabetes</v>
      </c>
      <c r="M856" s="12" t="str">
        <f t="shared" si="119"/>
        <v>Adult</v>
      </c>
      <c r="N856" s="12" t="str">
        <f t="shared" si="120"/>
        <v>High</v>
      </c>
      <c r="O856" s="12" t="str">
        <f t="shared" si="121"/>
        <v>Normal</v>
      </c>
      <c r="P856" s="12" t="str">
        <f t="shared" si="122"/>
        <v>High Risk</v>
      </c>
      <c r="Q856" s="12" t="str">
        <f t="shared" si="123"/>
        <v>Normal</v>
      </c>
      <c r="R856" s="12" t="str">
        <f t="shared" si="124"/>
        <v>Normal</v>
      </c>
      <c r="S856" s="34" t="str">
        <f t="shared" si="125"/>
        <v>Low DPF</v>
      </c>
    </row>
    <row r="857" spans="1:19" x14ac:dyDescent="0.35">
      <c r="A857" s="13">
        <v>856</v>
      </c>
      <c r="B857" s="14">
        <v>2</v>
      </c>
      <c r="C857" s="14">
        <v>100</v>
      </c>
      <c r="D857" s="14">
        <v>68</v>
      </c>
      <c r="E857" s="14">
        <v>25</v>
      </c>
      <c r="F857" s="14">
        <v>71</v>
      </c>
      <c r="G857" s="15">
        <v>38.5</v>
      </c>
      <c r="H857" s="19">
        <v>0.32400000000000001</v>
      </c>
      <c r="I857" s="14">
        <v>26</v>
      </c>
      <c r="J857" s="14">
        <v>0</v>
      </c>
      <c r="K857" s="13" t="str">
        <f t="shared" si="117"/>
        <v>Obese</v>
      </c>
      <c r="L857" s="16" t="str">
        <f t="shared" si="118"/>
        <v>no diabetes</v>
      </c>
      <c r="M857" s="16" t="str">
        <f t="shared" si="119"/>
        <v>Adult</v>
      </c>
      <c r="N857" s="16" t="str">
        <f t="shared" si="120"/>
        <v>Medium</v>
      </c>
      <c r="O857" s="16" t="str">
        <f t="shared" si="121"/>
        <v>Normal</v>
      </c>
      <c r="P857" s="16" t="str">
        <f t="shared" si="122"/>
        <v>Low Risk</v>
      </c>
      <c r="Q857" s="16" t="str">
        <f t="shared" si="123"/>
        <v>Low</v>
      </c>
      <c r="R857" s="16" t="str">
        <f t="shared" si="124"/>
        <v>Normal</v>
      </c>
      <c r="S857" s="35" t="str">
        <f t="shared" si="125"/>
        <v>Medium DPF</v>
      </c>
    </row>
    <row r="858" spans="1:19" x14ac:dyDescent="0.35">
      <c r="A858" s="9">
        <v>857</v>
      </c>
      <c r="B858" s="10">
        <v>15</v>
      </c>
      <c r="C858" s="10">
        <v>136</v>
      </c>
      <c r="D858" s="10">
        <v>70</v>
      </c>
      <c r="E858" s="10">
        <v>32</v>
      </c>
      <c r="F858" s="10">
        <v>110</v>
      </c>
      <c r="G858" s="11">
        <v>37.1</v>
      </c>
      <c r="H858" s="18">
        <v>0.153</v>
      </c>
      <c r="I858" s="10">
        <v>43</v>
      </c>
      <c r="J858" s="10">
        <v>1</v>
      </c>
      <c r="K858" s="9" t="str">
        <f t="shared" si="117"/>
        <v>Obese</v>
      </c>
      <c r="L858" s="12" t="str">
        <f t="shared" si="118"/>
        <v>Diabetes present</v>
      </c>
      <c r="M858" s="12" t="str">
        <f t="shared" si="119"/>
        <v>Adult</v>
      </c>
      <c r="N858" s="12" t="str">
        <f t="shared" si="120"/>
        <v>Medium</v>
      </c>
      <c r="O858" s="12" t="str">
        <f t="shared" si="121"/>
        <v>Normal</v>
      </c>
      <c r="P858" s="12" t="str">
        <f t="shared" si="122"/>
        <v>High Risk</v>
      </c>
      <c r="Q858" s="12" t="str">
        <f t="shared" si="123"/>
        <v>Normal</v>
      </c>
      <c r="R858" s="12" t="str">
        <f t="shared" si="124"/>
        <v>Normal</v>
      </c>
      <c r="S858" s="34" t="str">
        <f t="shared" si="125"/>
        <v>Low DPF</v>
      </c>
    </row>
    <row r="859" spans="1:19" x14ac:dyDescent="0.35">
      <c r="A859" s="13">
        <v>858</v>
      </c>
      <c r="B859" s="14">
        <v>1</v>
      </c>
      <c r="C859" s="14">
        <v>107</v>
      </c>
      <c r="D859" s="14">
        <v>68</v>
      </c>
      <c r="E859" s="14">
        <v>19</v>
      </c>
      <c r="F859" s="14">
        <v>80</v>
      </c>
      <c r="G859" s="15">
        <v>26.5</v>
      </c>
      <c r="H859" s="19">
        <v>0.16500000000000001</v>
      </c>
      <c r="I859" s="14">
        <v>24</v>
      </c>
      <c r="J859" s="14">
        <v>0</v>
      </c>
      <c r="K859" s="13" t="str">
        <f t="shared" si="117"/>
        <v>Overweight</v>
      </c>
      <c r="L859" s="16" t="str">
        <f t="shared" si="118"/>
        <v>no diabetes</v>
      </c>
      <c r="M859" s="16" t="str">
        <f t="shared" si="119"/>
        <v>Adult</v>
      </c>
      <c r="N859" s="16" t="str">
        <f t="shared" si="120"/>
        <v>Low</v>
      </c>
      <c r="O859" s="16" t="str">
        <f t="shared" si="121"/>
        <v>Normal</v>
      </c>
      <c r="P859" s="16" t="str">
        <f t="shared" si="122"/>
        <v>Low Risk</v>
      </c>
      <c r="Q859" s="16" t="str">
        <f t="shared" si="123"/>
        <v>Normal</v>
      </c>
      <c r="R859" s="16" t="str">
        <f t="shared" si="124"/>
        <v>Normal</v>
      </c>
      <c r="S859" s="35" t="str">
        <f t="shared" si="125"/>
        <v>Low DPF</v>
      </c>
    </row>
    <row r="860" spans="1:19" x14ac:dyDescent="0.35">
      <c r="A860" s="9">
        <v>859</v>
      </c>
      <c r="B860" s="10">
        <v>1</v>
      </c>
      <c r="C860" s="10">
        <v>80</v>
      </c>
      <c r="D860" s="10">
        <v>55</v>
      </c>
      <c r="E860" s="10">
        <v>21</v>
      </c>
      <c r="F860" s="10">
        <v>80</v>
      </c>
      <c r="G860" s="11">
        <v>19.100000000000001</v>
      </c>
      <c r="H860" s="18">
        <v>0.25800000000000001</v>
      </c>
      <c r="I860" s="10">
        <v>21</v>
      </c>
      <c r="J860" s="10">
        <v>0</v>
      </c>
      <c r="K860" s="9" t="str">
        <f t="shared" si="117"/>
        <v>Normal weight</v>
      </c>
      <c r="L860" s="12" t="str">
        <f t="shared" si="118"/>
        <v>no diabetes</v>
      </c>
      <c r="M860" s="12" t="str">
        <f t="shared" si="119"/>
        <v>Adult</v>
      </c>
      <c r="N860" s="12" t="str">
        <f t="shared" si="120"/>
        <v>Medium</v>
      </c>
      <c r="O860" s="12" t="str">
        <f t="shared" si="121"/>
        <v>Normal</v>
      </c>
      <c r="P860" s="12" t="str">
        <f t="shared" si="122"/>
        <v>Low Risk</v>
      </c>
      <c r="Q860" s="12" t="str">
        <f t="shared" si="123"/>
        <v>Normal</v>
      </c>
      <c r="R860" s="12" t="str">
        <f t="shared" si="124"/>
        <v>Low</v>
      </c>
      <c r="S860" s="34" t="str">
        <f t="shared" si="125"/>
        <v>Low DPF</v>
      </c>
    </row>
    <row r="861" spans="1:19" x14ac:dyDescent="0.35">
      <c r="A861" s="13">
        <v>860</v>
      </c>
      <c r="B861" s="14">
        <v>4</v>
      </c>
      <c r="C861" s="14">
        <v>123</v>
      </c>
      <c r="D861" s="14">
        <v>80</v>
      </c>
      <c r="E861" s="14">
        <v>15</v>
      </c>
      <c r="F861" s="14">
        <v>176</v>
      </c>
      <c r="G861" s="15">
        <v>32</v>
      </c>
      <c r="H861" s="19">
        <v>0.443</v>
      </c>
      <c r="I861" s="14">
        <v>34</v>
      </c>
      <c r="J861" s="14">
        <v>0</v>
      </c>
      <c r="K861" s="13" t="str">
        <f t="shared" si="117"/>
        <v>Obese</v>
      </c>
      <c r="L861" s="16" t="str">
        <f t="shared" si="118"/>
        <v>no diabetes</v>
      </c>
      <c r="M861" s="16" t="str">
        <f t="shared" si="119"/>
        <v>Adult</v>
      </c>
      <c r="N861" s="16" t="str">
        <f t="shared" si="120"/>
        <v>Low</v>
      </c>
      <c r="O861" s="16" t="str">
        <f t="shared" si="121"/>
        <v>Normal</v>
      </c>
      <c r="P861" s="16" t="str">
        <f t="shared" si="122"/>
        <v>High Risk</v>
      </c>
      <c r="Q861" s="16" t="str">
        <f t="shared" si="123"/>
        <v>High</v>
      </c>
      <c r="R861" s="16" t="str">
        <f t="shared" si="124"/>
        <v>Normal</v>
      </c>
      <c r="S861" s="35" t="str">
        <f t="shared" si="125"/>
        <v>Medium DPF</v>
      </c>
    </row>
    <row r="862" spans="1:19" x14ac:dyDescent="0.35">
      <c r="A862" s="9">
        <v>861</v>
      </c>
      <c r="B862" s="10">
        <v>7</v>
      </c>
      <c r="C862" s="10">
        <v>81</v>
      </c>
      <c r="D862" s="10">
        <v>78</v>
      </c>
      <c r="E862" s="10">
        <v>40</v>
      </c>
      <c r="F862" s="10">
        <v>48</v>
      </c>
      <c r="G862" s="11">
        <v>46.7</v>
      </c>
      <c r="H862" s="18">
        <v>0.26100000000000001</v>
      </c>
      <c r="I862" s="10">
        <v>42</v>
      </c>
      <c r="J862" s="10">
        <v>0</v>
      </c>
      <c r="K862" s="9" t="str">
        <f t="shared" si="117"/>
        <v>Obese</v>
      </c>
      <c r="L862" s="12" t="str">
        <f t="shared" si="118"/>
        <v>no diabetes</v>
      </c>
      <c r="M862" s="12" t="str">
        <f t="shared" si="119"/>
        <v>Adult</v>
      </c>
      <c r="N862" s="12" t="str">
        <f t="shared" si="120"/>
        <v>High</v>
      </c>
      <c r="O862" s="12" t="str">
        <f t="shared" si="121"/>
        <v>Normal</v>
      </c>
      <c r="P862" s="12" t="str">
        <f t="shared" si="122"/>
        <v>High Risk</v>
      </c>
      <c r="Q862" s="12" t="str">
        <f t="shared" si="123"/>
        <v>Low</v>
      </c>
      <c r="R862" s="12" t="str">
        <f t="shared" si="124"/>
        <v>Normal</v>
      </c>
      <c r="S862" s="34" t="str">
        <f t="shared" si="125"/>
        <v>Low DPF</v>
      </c>
    </row>
    <row r="863" spans="1:19" x14ac:dyDescent="0.35">
      <c r="A863" s="13">
        <v>862</v>
      </c>
      <c r="B863" s="14">
        <v>4</v>
      </c>
      <c r="C863" s="14">
        <v>134</v>
      </c>
      <c r="D863" s="14">
        <v>72</v>
      </c>
      <c r="E863" s="14">
        <v>21</v>
      </c>
      <c r="F863" s="14">
        <v>80</v>
      </c>
      <c r="G863" s="15">
        <v>23.8</v>
      </c>
      <c r="H863" s="19">
        <v>0.27700000000000002</v>
      </c>
      <c r="I863" s="14">
        <v>60</v>
      </c>
      <c r="J863" s="14">
        <v>1</v>
      </c>
      <c r="K863" s="13" t="str">
        <f t="shared" si="117"/>
        <v>Normal weight</v>
      </c>
      <c r="L863" s="16" t="str">
        <f t="shared" si="118"/>
        <v>Diabetes present</v>
      </c>
      <c r="M863" s="16" t="str">
        <f t="shared" si="119"/>
        <v>Adult</v>
      </c>
      <c r="N863" s="16" t="str">
        <f t="shared" si="120"/>
        <v>Medium</v>
      </c>
      <c r="O863" s="16" t="str">
        <f t="shared" si="121"/>
        <v>Normal</v>
      </c>
      <c r="P863" s="16" t="str">
        <f t="shared" si="122"/>
        <v>High Risk</v>
      </c>
      <c r="Q863" s="16" t="str">
        <f t="shared" si="123"/>
        <v>Normal</v>
      </c>
      <c r="R863" s="16" t="str">
        <f t="shared" si="124"/>
        <v>Normal</v>
      </c>
      <c r="S863" s="35" t="str">
        <f t="shared" si="125"/>
        <v>Low DPF</v>
      </c>
    </row>
    <row r="864" spans="1:19" x14ac:dyDescent="0.35">
      <c r="A864" s="9">
        <v>863</v>
      </c>
      <c r="B864" s="10">
        <v>2</v>
      </c>
      <c r="C864" s="10">
        <v>142</v>
      </c>
      <c r="D864" s="10">
        <v>82</v>
      </c>
      <c r="E864" s="10">
        <v>18</v>
      </c>
      <c r="F864" s="10">
        <v>64</v>
      </c>
      <c r="G864" s="11">
        <v>24.7</v>
      </c>
      <c r="H864" s="18">
        <v>0.76100000000000001</v>
      </c>
      <c r="I864" s="10">
        <v>21</v>
      </c>
      <c r="J864" s="10">
        <v>0</v>
      </c>
      <c r="K864" s="9" t="str">
        <f t="shared" si="117"/>
        <v>Normal weight</v>
      </c>
      <c r="L864" s="12" t="str">
        <f t="shared" si="118"/>
        <v>no diabetes</v>
      </c>
      <c r="M864" s="12" t="str">
        <f t="shared" si="119"/>
        <v>Adult</v>
      </c>
      <c r="N864" s="12" t="str">
        <f t="shared" si="120"/>
        <v>Low</v>
      </c>
      <c r="O864" s="12" t="str">
        <f t="shared" si="121"/>
        <v>Prediabetes</v>
      </c>
      <c r="P864" s="12" t="str">
        <f t="shared" si="122"/>
        <v>Low Risk</v>
      </c>
      <c r="Q864" s="12" t="str">
        <f t="shared" si="123"/>
        <v>Low</v>
      </c>
      <c r="R864" s="12" t="str">
        <f t="shared" si="124"/>
        <v>Prehypertension</v>
      </c>
      <c r="S864" s="34" t="str">
        <f t="shared" si="125"/>
        <v>High DPF</v>
      </c>
    </row>
    <row r="865" spans="1:19" x14ac:dyDescent="0.35">
      <c r="A865" s="13">
        <v>864</v>
      </c>
      <c r="B865" s="14">
        <v>6</v>
      </c>
      <c r="C865" s="14">
        <v>144</v>
      </c>
      <c r="D865" s="14">
        <v>72</v>
      </c>
      <c r="E865" s="14">
        <v>27</v>
      </c>
      <c r="F865" s="14">
        <v>228</v>
      </c>
      <c r="G865" s="15">
        <v>33.9</v>
      </c>
      <c r="H865" s="19">
        <v>0.255</v>
      </c>
      <c r="I865" s="14">
        <v>40</v>
      </c>
      <c r="J865" s="14">
        <v>0</v>
      </c>
      <c r="K865" s="13" t="str">
        <f t="shared" si="117"/>
        <v>Obese</v>
      </c>
      <c r="L865" s="16" t="str">
        <f t="shared" si="118"/>
        <v>no diabetes</v>
      </c>
      <c r="M865" s="16" t="str">
        <f t="shared" si="119"/>
        <v>Adult</v>
      </c>
      <c r="N865" s="16" t="str">
        <f t="shared" si="120"/>
        <v>Medium</v>
      </c>
      <c r="O865" s="16" t="str">
        <f t="shared" si="121"/>
        <v>Prediabetes</v>
      </c>
      <c r="P865" s="16" t="str">
        <f t="shared" si="122"/>
        <v>High Risk</v>
      </c>
      <c r="Q865" s="16" t="str">
        <f t="shared" si="123"/>
        <v>High</v>
      </c>
      <c r="R865" s="16" t="str">
        <f t="shared" si="124"/>
        <v>Normal</v>
      </c>
      <c r="S865" s="35" t="str">
        <f t="shared" si="125"/>
        <v>Low DPF</v>
      </c>
    </row>
    <row r="866" spans="1:19" x14ac:dyDescent="0.35">
      <c r="A866" s="9">
        <v>865</v>
      </c>
      <c r="B866" s="10">
        <v>2</v>
      </c>
      <c r="C866" s="10">
        <v>92</v>
      </c>
      <c r="D866" s="10">
        <v>62</v>
      </c>
      <c r="E866" s="10">
        <v>28</v>
      </c>
      <c r="F866" s="10">
        <v>80</v>
      </c>
      <c r="G866" s="11">
        <v>31.6</v>
      </c>
      <c r="H866" s="18">
        <v>0.13</v>
      </c>
      <c r="I866" s="10">
        <v>24</v>
      </c>
      <c r="J866" s="10">
        <v>0</v>
      </c>
      <c r="K866" s="9" t="str">
        <f t="shared" si="117"/>
        <v>Obese</v>
      </c>
      <c r="L866" s="12" t="str">
        <f t="shared" si="118"/>
        <v>no diabetes</v>
      </c>
      <c r="M866" s="12" t="str">
        <f t="shared" si="119"/>
        <v>Adult</v>
      </c>
      <c r="N866" s="12" t="str">
        <f t="shared" si="120"/>
        <v>Medium</v>
      </c>
      <c r="O866" s="12" t="str">
        <f t="shared" si="121"/>
        <v>Normal</v>
      </c>
      <c r="P866" s="12" t="str">
        <f t="shared" si="122"/>
        <v>Low Risk</v>
      </c>
      <c r="Q866" s="12" t="str">
        <f t="shared" si="123"/>
        <v>Normal</v>
      </c>
      <c r="R866" s="12" t="str">
        <f t="shared" si="124"/>
        <v>Normal</v>
      </c>
      <c r="S866" s="34" t="str">
        <f t="shared" si="125"/>
        <v>Low DPF</v>
      </c>
    </row>
    <row r="867" spans="1:19" x14ac:dyDescent="0.35">
      <c r="A867" s="13">
        <v>866</v>
      </c>
      <c r="B867" s="14">
        <v>1</v>
      </c>
      <c r="C867" s="14">
        <v>71</v>
      </c>
      <c r="D867" s="14">
        <v>48</v>
      </c>
      <c r="E867" s="14">
        <v>18</v>
      </c>
      <c r="F867" s="14">
        <v>76</v>
      </c>
      <c r="G867" s="15">
        <v>20.399999999999999</v>
      </c>
      <c r="H867" s="19">
        <v>0.32300000000000001</v>
      </c>
      <c r="I867" s="14">
        <v>22</v>
      </c>
      <c r="J867" s="14">
        <v>0</v>
      </c>
      <c r="K867" s="13" t="str">
        <f t="shared" si="117"/>
        <v>Normal weight</v>
      </c>
      <c r="L867" s="16" t="str">
        <f t="shared" si="118"/>
        <v>no diabetes</v>
      </c>
      <c r="M867" s="16" t="str">
        <f t="shared" si="119"/>
        <v>Adult</v>
      </c>
      <c r="N867" s="16" t="str">
        <f t="shared" si="120"/>
        <v>Low</v>
      </c>
      <c r="O867" s="16" t="str">
        <f t="shared" si="121"/>
        <v>Normal</v>
      </c>
      <c r="P867" s="16" t="str">
        <f t="shared" si="122"/>
        <v>Low Risk</v>
      </c>
      <c r="Q867" s="16" t="str">
        <f t="shared" si="123"/>
        <v>Low</v>
      </c>
      <c r="R867" s="16" t="str">
        <f t="shared" si="124"/>
        <v>Low</v>
      </c>
      <c r="S867" s="35" t="str">
        <f t="shared" si="125"/>
        <v>Medium DPF</v>
      </c>
    </row>
    <row r="868" spans="1:19" x14ac:dyDescent="0.35">
      <c r="A868" s="9">
        <v>867</v>
      </c>
      <c r="B868" s="10">
        <v>6</v>
      </c>
      <c r="C868" s="10">
        <v>93</v>
      </c>
      <c r="D868" s="10">
        <v>50</v>
      </c>
      <c r="E868" s="10">
        <v>30</v>
      </c>
      <c r="F868" s="10">
        <v>64</v>
      </c>
      <c r="G868" s="11">
        <v>28.7</v>
      </c>
      <c r="H868" s="18">
        <v>0.35599999999999998</v>
      </c>
      <c r="I868" s="10">
        <v>23</v>
      </c>
      <c r="J868" s="10">
        <v>0</v>
      </c>
      <c r="K868" s="9" t="str">
        <f t="shared" si="117"/>
        <v>Overweight</v>
      </c>
      <c r="L868" s="12" t="str">
        <f t="shared" si="118"/>
        <v>no diabetes</v>
      </c>
      <c r="M868" s="12" t="str">
        <f t="shared" si="119"/>
        <v>Adult</v>
      </c>
      <c r="N868" s="12" t="str">
        <f t="shared" si="120"/>
        <v>Medium</v>
      </c>
      <c r="O868" s="12" t="str">
        <f t="shared" si="121"/>
        <v>Normal</v>
      </c>
      <c r="P868" s="12" t="str">
        <f t="shared" si="122"/>
        <v>High Risk</v>
      </c>
      <c r="Q868" s="12" t="str">
        <f t="shared" si="123"/>
        <v>Low</v>
      </c>
      <c r="R868" s="12" t="str">
        <f t="shared" si="124"/>
        <v>Low</v>
      </c>
      <c r="S868" s="34" t="str">
        <f t="shared" si="125"/>
        <v>Medium DPF</v>
      </c>
    </row>
    <row r="869" spans="1:19" x14ac:dyDescent="0.35">
      <c r="A869" s="13">
        <v>868</v>
      </c>
      <c r="B869" s="14">
        <v>1</v>
      </c>
      <c r="C869" s="14">
        <v>122</v>
      </c>
      <c r="D869" s="14">
        <v>90</v>
      </c>
      <c r="E869" s="14">
        <v>51</v>
      </c>
      <c r="F869" s="14">
        <v>220</v>
      </c>
      <c r="G869" s="15">
        <v>49.7</v>
      </c>
      <c r="H869" s="19">
        <v>0.32500000000000001</v>
      </c>
      <c r="I869" s="14">
        <v>31</v>
      </c>
      <c r="J869" s="14">
        <v>1</v>
      </c>
      <c r="K869" s="13" t="str">
        <f t="shared" si="117"/>
        <v>Obese</v>
      </c>
      <c r="L869" s="16" t="str">
        <f t="shared" si="118"/>
        <v>Diabetes present</v>
      </c>
      <c r="M869" s="16" t="str">
        <f t="shared" si="119"/>
        <v>Adult</v>
      </c>
      <c r="N869" s="16" t="str">
        <f t="shared" si="120"/>
        <v>High</v>
      </c>
      <c r="O869" s="16" t="str">
        <f t="shared" si="121"/>
        <v>Normal</v>
      </c>
      <c r="P869" s="16" t="str">
        <f t="shared" si="122"/>
        <v>Low Risk</v>
      </c>
      <c r="Q869" s="16" t="str">
        <f t="shared" si="123"/>
        <v>High</v>
      </c>
      <c r="R869" s="16" t="str">
        <f t="shared" si="124"/>
        <v>Prehypertension</v>
      </c>
      <c r="S869" s="35" t="str">
        <f t="shared" si="125"/>
        <v>Medium DPF</v>
      </c>
    </row>
    <row r="870" spans="1:19" x14ac:dyDescent="0.35">
      <c r="A870" s="9">
        <v>869</v>
      </c>
      <c r="B870" s="10">
        <v>1</v>
      </c>
      <c r="C870" s="10">
        <v>163</v>
      </c>
      <c r="D870" s="10">
        <v>72</v>
      </c>
      <c r="E870" s="10">
        <v>21</v>
      </c>
      <c r="F870" s="10">
        <v>80</v>
      </c>
      <c r="G870" s="11">
        <v>39</v>
      </c>
      <c r="H870" s="18">
        <v>1.222</v>
      </c>
      <c r="I870" s="10">
        <v>33</v>
      </c>
      <c r="J870" s="10">
        <v>1</v>
      </c>
      <c r="K870" s="9" t="str">
        <f t="shared" si="117"/>
        <v>Obese</v>
      </c>
      <c r="L870" s="12" t="str">
        <f t="shared" si="118"/>
        <v>Diabetes present</v>
      </c>
      <c r="M870" s="12" t="str">
        <f t="shared" si="119"/>
        <v>Adult</v>
      </c>
      <c r="N870" s="12" t="str">
        <f t="shared" si="120"/>
        <v>Medium</v>
      </c>
      <c r="O870" s="12" t="str">
        <f t="shared" si="121"/>
        <v>Prediabetes</v>
      </c>
      <c r="P870" s="12" t="str">
        <f t="shared" si="122"/>
        <v>Low Risk</v>
      </c>
      <c r="Q870" s="12" t="str">
        <f t="shared" si="123"/>
        <v>Normal</v>
      </c>
      <c r="R870" s="12" t="str">
        <f t="shared" si="124"/>
        <v>Normal</v>
      </c>
      <c r="S870" s="34" t="str">
        <f t="shared" si="125"/>
        <v>High DPF</v>
      </c>
    </row>
    <row r="871" spans="1:19" x14ac:dyDescent="0.35">
      <c r="A871" s="13">
        <v>870</v>
      </c>
      <c r="B871" s="14">
        <v>1</v>
      </c>
      <c r="C871" s="14">
        <v>151</v>
      </c>
      <c r="D871" s="14">
        <v>60</v>
      </c>
      <c r="E871" s="14">
        <v>21</v>
      </c>
      <c r="F871" s="14">
        <v>80</v>
      </c>
      <c r="G871" s="15">
        <v>26.1</v>
      </c>
      <c r="H871" s="19">
        <v>0.17899999999999999</v>
      </c>
      <c r="I871" s="14">
        <v>22</v>
      </c>
      <c r="J871" s="14">
        <v>0</v>
      </c>
      <c r="K871" s="13" t="str">
        <f t="shared" si="117"/>
        <v>Overweight</v>
      </c>
      <c r="L871" s="16" t="str">
        <f t="shared" si="118"/>
        <v>no diabetes</v>
      </c>
      <c r="M871" s="16" t="str">
        <f t="shared" si="119"/>
        <v>Adult</v>
      </c>
      <c r="N871" s="16" t="str">
        <f t="shared" si="120"/>
        <v>Medium</v>
      </c>
      <c r="O871" s="16" t="str">
        <f t="shared" si="121"/>
        <v>Prediabetes</v>
      </c>
      <c r="P871" s="16" t="str">
        <f t="shared" si="122"/>
        <v>Low Risk</v>
      </c>
      <c r="Q871" s="16" t="str">
        <f t="shared" si="123"/>
        <v>Normal</v>
      </c>
      <c r="R871" s="16" t="str">
        <f t="shared" si="124"/>
        <v>Normal</v>
      </c>
      <c r="S871" s="35" t="str">
        <f t="shared" si="125"/>
        <v>Low DPF</v>
      </c>
    </row>
    <row r="872" spans="1:19" x14ac:dyDescent="0.35">
      <c r="A872" s="9">
        <v>871</v>
      </c>
      <c r="B872" s="10">
        <v>4</v>
      </c>
      <c r="C872" s="10">
        <v>125</v>
      </c>
      <c r="D872" s="10">
        <v>96</v>
      </c>
      <c r="E872" s="10">
        <v>21</v>
      </c>
      <c r="F872" s="10">
        <v>80</v>
      </c>
      <c r="G872" s="11">
        <v>22.5</v>
      </c>
      <c r="H872" s="18">
        <v>0.26200000000000001</v>
      </c>
      <c r="I872" s="10">
        <v>21</v>
      </c>
      <c r="J872" s="10">
        <v>0</v>
      </c>
      <c r="K872" s="9" t="str">
        <f t="shared" si="117"/>
        <v>Normal weight</v>
      </c>
      <c r="L872" s="12" t="str">
        <f t="shared" si="118"/>
        <v>no diabetes</v>
      </c>
      <c r="M872" s="12" t="str">
        <f t="shared" si="119"/>
        <v>Adult</v>
      </c>
      <c r="N872" s="12" t="str">
        <f t="shared" si="120"/>
        <v>Medium</v>
      </c>
      <c r="O872" s="12" t="str">
        <f t="shared" si="121"/>
        <v>Normal</v>
      </c>
      <c r="P872" s="12" t="str">
        <f t="shared" si="122"/>
        <v>High Risk</v>
      </c>
      <c r="Q872" s="12" t="str">
        <f t="shared" si="123"/>
        <v>Normal</v>
      </c>
      <c r="R872" s="12" t="str">
        <f t="shared" si="124"/>
        <v>Hypertension</v>
      </c>
      <c r="S872" s="34" t="str">
        <f t="shared" si="125"/>
        <v>Low DPF</v>
      </c>
    </row>
    <row r="873" spans="1:19" x14ac:dyDescent="0.35">
      <c r="A873" s="13">
        <v>872</v>
      </c>
      <c r="B873" s="14">
        <v>1</v>
      </c>
      <c r="C873" s="14">
        <v>81</v>
      </c>
      <c r="D873" s="14">
        <v>72</v>
      </c>
      <c r="E873" s="14">
        <v>18</v>
      </c>
      <c r="F873" s="14">
        <v>40</v>
      </c>
      <c r="G873" s="15">
        <v>26.6</v>
      </c>
      <c r="H873" s="19">
        <v>0.28299999999999997</v>
      </c>
      <c r="I873" s="14">
        <v>24</v>
      </c>
      <c r="J873" s="14">
        <v>0</v>
      </c>
      <c r="K873" s="13" t="str">
        <f t="shared" si="117"/>
        <v>Overweight</v>
      </c>
      <c r="L873" s="16" t="str">
        <f t="shared" si="118"/>
        <v>no diabetes</v>
      </c>
      <c r="M873" s="16" t="str">
        <f t="shared" si="119"/>
        <v>Adult</v>
      </c>
      <c r="N873" s="16" t="str">
        <f t="shared" si="120"/>
        <v>Low</v>
      </c>
      <c r="O873" s="16" t="str">
        <f t="shared" si="121"/>
        <v>Normal</v>
      </c>
      <c r="P873" s="16" t="str">
        <f t="shared" si="122"/>
        <v>Low Risk</v>
      </c>
      <c r="Q873" s="16" t="str">
        <f t="shared" si="123"/>
        <v>Low</v>
      </c>
      <c r="R873" s="16" t="str">
        <f t="shared" si="124"/>
        <v>Normal</v>
      </c>
      <c r="S873" s="35" t="str">
        <f t="shared" si="125"/>
        <v>Low DPF</v>
      </c>
    </row>
    <row r="874" spans="1:19" x14ac:dyDescent="0.35">
      <c r="A874" s="9">
        <v>873</v>
      </c>
      <c r="B874" s="10">
        <v>2</v>
      </c>
      <c r="C874" s="10">
        <v>85</v>
      </c>
      <c r="D874" s="10">
        <v>65</v>
      </c>
      <c r="E874" s="10">
        <v>21</v>
      </c>
      <c r="F874" s="10">
        <v>80</v>
      </c>
      <c r="G874" s="11">
        <v>39.6</v>
      </c>
      <c r="H874" s="18">
        <v>0.93</v>
      </c>
      <c r="I874" s="10">
        <v>27</v>
      </c>
      <c r="J874" s="10">
        <v>0</v>
      </c>
      <c r="K874" s="9" t="str">
        <f t="shared" si="117"/>
        <v>Obese</v>
      </c>
      <c r="L874" s="12" t="str">
        <f t="shared" si="118"/>
        <v>no diabetes</v>
      </c>
      <c r="M874" s="12" t="str">
        <f t="shared" si="119"/>
        <v>Adult</v>
      </c>
      <c r="N874" s="12" t="str">
        <f t="shared" si="120"/>
        <v>Medium</v>
      </c>
      <c r="O874" s="12" t="str">
        <f t="shared" si="121"/>
        <v>Normal</v>
      </c>
      <c r="P874" s="12" t="str">
        <f t="shared" si="122"/>
        <v>Low Risk</v>
      </c>
      <c r="Q874" s="12" t="str">
        <f t="shared" si="123"/>
        <v>Normal</v>
      </c>
      <c r="R874" s="12" t="str">
        <f t="shared" si="124"/>
        <v>Normal</v>
      </c>
      <c r="S874" s="34" t="str">
        <f t="shared" si="125"/>
        <v>High DPF</v>
      </c>
    </row>
    <row r="875" spans="1:19" x14ac:dyDescent="0.35">
      <c r="A875" s="13">
        <v>874</v>
      </c>
      <c r="B875" s="14">
        <v>1</v>
      </c>
      <c r="C875" s="14">
        <v>126</v>
      </c>
      <c r="D875" s="14">
        <v>56</v>
      </c>
      <c r="E875" s="14">
        <v>29</v>
      </c>
      <c r="F875" s="14">
        <v>152</v>
      </c>
      <c r="G875" s="15">
        <v>28.7</v>
      </c>
      <c r="H875" s="19">
        <v>0.80100000000000005</v>
      </c>
      <c r="I875" s="14">
        <v>21</v>
      </c>
      <c r="J875" s="14">
        <v>0</v>
      </c>
      <c r="K875" s="13" t="str">
        <f t="shared" si="117"/>
        <v>Overweight</v>
      </c>
      <c r="L875" s="16" t="str">
        <f t="shared" si="118"/>
        <v>no diabetes</v>
      </c>
      <c r="M875" s="16" t="str">
        <f t="shared" si="119"/>
        <v>Adult</v>
      </c>
      <c r="N875" s="16" t="str">
        <f t="shared" si="120"/>
        <v>Medium</v>
      </c>
      <c r="O875" s="16" t="str">
        <f t="shared" si="121"/>
        <v>Normal</v>
      </c>
      <c r="P875" s="16" t="str">
        <f t="shared" si="122"/>
        <v>Low Risk</v>
      </c>
      <c r="Q875" s="16" t="str">
        <f t="shared" si="123"/>
        <v>High</v>
      </c>
      <c r="R875" s="16" t="str">
        <f t="shared" si="124"/>
        <v>Low</v>
      </c>
      <c r="S875" s="35" t="str">
        <f t="shared" si="125"/>
        <v>High DPF</v>
      </c>
    </row>
    <row r="876" spans="1:19" x14ac:dyDescent="0.35">
      <c r="A876" s="9">
        <v>875</v>
      </c>
      <c r="B876" s="10">
        <v>1</v>
      </c>
      <c r="C876" s="10">
        <v>96</v>
      </c>
      <c r="D876" s="10">
        <v>122</v>
      </c>
      <c r="E876" s="10">
        <v>21</v>
      </c>
      <c r="F876" s="10">
        <v>80</v>
      </c>
      <c r="G876" s="11">
        <v>22.4</v>
      </c>
      <c r="H876" s="18">
        <v>0.20699999999999999</v>
      </c>
      <c r="I876" s="10">
        <v>27</v>
      </c>
      <c r="J876" s="10">
        <v>0</v>
      </c>
      <c r="K876" s="9" t="str">
        <f t="shared" si="117"/>
        <v>Normal weight</v>
      </c>
      <c r="L876" s="12" t="str">
        <f t="shared" si="118"/>
        <v>no diabetes</v>
      </c>
      <c r="M876" s="12" t="str">
        <f t="shared" si="119"/>
        <v>Adult</v>
      </c>
      <c r="N876" s="12" t="str">
        <f t="shared" si="120"/>
        <v>Medium</v>
      </c>
      <c r="O876" s="12" t="str">
        <f t="shared" si="121"/>
        <v>Normal</v>
      </c>
      <c r="P876" s="12" t="str">
        <f t="shared" si="122"/>
        <v>Low Risk</v>
      </c>
      <c r="Q876" s="12" t="str">
        <f t="shared" si="123"/>
        <v>Normal</v>
      </c>
      <c r="R876" s="12" t="str">
        <f t="shared" si="124"/>
        <v>Hypertension</v>
      </c>
      <c r="S876" s="34" t="str">
        <f t="shared" si="125"/>
        <v>Low DPF</v>
      </c>
    </row>
    <row r="877" spans="1:19" x14ac:dyDescent="0.35">
      <c r="A877" s="13">
        <v>876</v>
      </c>
      <c r="B877" s="14">
        <v>4</v>
      </c>
      <c r="C877" s="14">
        <v>144</v>
      </c>
      <c r="D877" s="14">
        <v>58</v>
      </c>
      <c r="E877" s="14">
        <v>28</v>
      </c>
      <c r="F877" s="14">
        <v>140</v>
      </c>
      <c r="G877" s="15">
        <v>29.5</v>
      </c>
      <c r="H877" s="19">
        <v>0.28699999999999998</v>
      </c>
      <c r="I877" s="14">
        <v>37</v>
      </c>
      <c r="J877" s="14">
        <v>0</v>
      </c>
      <c r="K877" s="13" t="str">
        <f t="shared" si="117"/>
        <v>Overweight</v>
      </c>
      <c r="L877" s="16" t="str">
        <f t="shared" si="118"/>
        <v>no diabetes</v>
      </c>
      <c r="M877" s="16" t="str">
        <f t="shared" si="119"/>
        <v>Adult</v>
      </c>
      <c r="N877" s="16" t="str">
        <f t="shared" si="120"/>
        <v>Medium</v>
      </c>
      <c r="O877" s="16" t="str">
        <f t="shared" si="121"/>
        <v>Prediabetes</v>
      </c>
      <c r="P877" s="16" t="str">
        <f t="shared" si="122"/>
        <v>High Risk</v>
      </c>
      <c r="Q877" s="16" t="str">
        <f t="shared" si="123"/>
        <v>Normal</v>
      </c>
      <c r="R877" s="16" t="str">
        <f t="shared" si="124"/>
        <v>Low</v>
      </c>
      <c r="S877" s="35" t="str">
        <f t="shared" si="125"/>
        <v>Low DPF</v>
      </c>
    </row>
    <row r="878" spans="1:19" x14ac:dyDescent="0.35">
      <c r="A878" s="9">
        <v>877</v>
      </c>
      <c r="B878" s="10">
        <v>3</v>
      </c>
      <c r="C878" s="10">
        <v>83</v>
      </c>
      <c r="D878" s="10">
        <v>58</v>
      </c>
      <c r="E878" s="10">
        <v>31</v>
      </c>
      <c r="F878" s="10">
        <v>18</v>
      </c>
      <c r="G878" s="11">
        <v>34.299999999999997</v>
      </c>
      <c r="H878" s="18">
        <v>0.33600000000000002</v>
      </c>
      <c r="I878" s="10">
        <v>25</v>
      </c>
      <c r="J878" s="10">
        <v>0</v>
      </c>
      <c r="K878" s="9" t="str">
        <f t="shared" si="117"/>
        <v>Obese</v>
      </c>
      <c r="L878" s="12" t="str">
        <f t="shared" si="118"/>
        <v>no diabetes</v>
      </c>
      <c r="M878" s="12" t="str">
        <f t="shared" si="119"/>
        <v>Adult</v>
      </c>
      <c r="N878" s="12" t="str">
        <f t="shared" si="120"/>
        <v>Medium</v>
      </c>
      <c r="O878" s="12" t="str">
        <f t="shared" si="121"/>
        <v>Normal</v>
      </c>
      <c r="P878" s="12" t="str">
        <f t="shared" si="122"/>
        <v>Low Risk</v>
      </c>
      <c r="Q878" s="12" t="str">
        <f t="shared" si="123"/>
        <v>Low</v>
      </c>
      <c r="R878" s="12" t="str">
        <f t="shared" si="124"/>
        <v>Low</v>
      </c>
      <c r="S878" s="34" t="str">
        <f t="shared" si="125"/>
        <v>Medium DPF</v>
      </c>
    </row>
    <row r="879" spans="1:19" x14ac:dyDescent="0.35">
      <c r="A879" s="13">
        <v>878</v>
      </c>
      <c r="B879" s="14">
        <v>4</v>
      </c>
      <c r="C879" s="14">
        <v>95</v>
      </c>
      <c r="D879" s="14">
        <v>85</v>
      </c>
      <c r="E879" s="14">
        <v>25</v>
      </c>
      <c r="F879" s="14">
        <v>36</v>
      </c>
      <c r="G879" s="15">
        <v>37.4</v>
      </c>
      <c r="H879" s="19">
        <v>0.247</v>
      </c>
      <c r="I879" s="14">
        <v>24</v>
      </c>
      <c r="J879" s="14">
        <v>1</v>
      </c>
      <c r="K879" s="13" t="str">
        <f t="shared" si="117"/>
        <v>Obese</v>
      </c>
      <c r="L879" s="16" t="str">
        <f t="shared" si="118"/>
        <v>Diabetes present</v>
      </c>
      <c r="M879" s="16" t="str">
        <f t="shared" si="119"/>
        <v>Adult</v>
      </c>
      <c r="N879" s="16" t="str">
        <f t="shared" si="120"/>
        <v>Medium</v>
      </c>
      <c r="O879" s="16" t="str">
        <f t="shared" si="121"/>
        <v>Normal</v>
      </c>
      <c r="P879" s="16" t="str">
        <f t="shared" si="122"/>
        <v>High Risk</v>
      </c>
      <c r="Q879" s="16" t="str">
        <f t="shared" si="123"/>
        <v>Low</v>
      </c>
      <c r="R879" s="16" t="str">
        <f t="shared" si="124"/>
        <v>Prehypertension</v>
      </c>
      <c r="S879" s="35" t="str">
        <f t="shared" si="125"/>
        <v>Low DPF</v>
      </c>
    </row>
    <row r="880" spans="1:19" x14ac:dyDescent="0.35">
      <c r="A880" s="9">
        <v>879</v>
      </c>
      <c r="B880" s="10">
        <v>3</v>
      </c>
      <c r="C880" s="10">
        <v>171</v>
      </c>
      <c r="D880" s="10">
        <v>72</v>
      </c>
      <c r="E880" s="10">
        <v>33</v>
      </c>
      <c r="F880" s="10">
        <v>135</v>
      </c>
      <c r="G880" s="11">
        <v>33.299999999999997</v>
      </c>
      <c r="H880" s="18">
        <v>0.19900000000000001</v>
      </c>
      <c r="I880" s="10">
        <v>24</v>
      </c>
      <c r="J880" s="10">
        <v>1</v>
      </c>
      <c r="K880" s="9" t="str">
        <f t="shared" si="117"/>
        <v>Obese</v>
      </c>
      <c r="L880" s="12" t="str">
        <f t="shared" si="118"/>
        <v>Diabetes present</v>
      </c>
      <c r="M880" s="12" t="str">
        <f t="shared" si="119"/>
        <v>Adult</v>
      </c>
      <c r="N880" s="12" t="str">
        <f t="shared" si="120"/>
        <v>Medium</v>
      </c>
      <c r="O880" s="12" t="str">
        <f t="shared" si="121"/>
        <v>Prediabetes</v>
      </c>
      <c r="P880" s="12" t="str">
        <f t="shared" si="122"/>
        <v>Low Risk</v>
      </c>
      <c r="Q880" s="12" t="str">
        <f t="shared" si="123"/>
        <v>Normal</v>
      </c>
      <c r="R880" s="12" t="str">
        <f t="shared" si="124"/>
        <v>Normal</v>
      </c>
      <c r="S880" s="34" t="str">
        <f t="shared" si="125"/>
        <v>Low DPF</v>
      </c>
    </row>
    <row r="881" spans="1:19" x14ac:dyDescent="0.35">
      <c r="A881" s="13">
        <v>880</v>
      </c>
      <c r="B881" s="14">
        <v>8</v>
      </c>
      <c r="C881" s="14">
        <v>155</v>
      </c>
      <c r="D881" s="14">
        <v>62</v>
      </c>
      <c r="E881" s="14">
        <v>26</v>
      </c>
      <c r="F881" s="14">
        <v>495</v>
      </c>
      <c r="G881" s="15">
        <v>34</v>
      </c>
      <c r="H881" s="19">
        <v>0.54300000000000004</v>
      </c>
      <c r="I881" s="14">
        <v>46</v>
      </c>
      <c r="J881" s="14">
        <v>1</v>
      </c>
      <c r="K881" s="13" t="str">
        <f t="shared" si="117"/>
        <v>Obese</v>
      </c>
      <c r="L881" s="16" t="str">
        <f t="shared" si="118"/>
        <v>Diabetes present</v>
      </c>
      <c r="M881" s="16" t="str">
        <f t="shared" si="119"/>
        <v>Adult</v>
      </c>
      <c r="N881" s="16" t="str">
        <f t="shared" si="120"/>
        <v>Medium</v>
      </c>
      <c r="O881" s="16" t="str">
        <f t="shared" si="121"/>
        <v>Prediabetes</v>
      </c>
      <c r="P881" s="16" t="str">
        <f t="shared" si="122"/>
        <v>High Risk</v>
      </c>
      <c r="Q881" s="16" t="str">
        <f t="shared" si="123"/>
        <v>High</v>
      </c>
      <c r="R881" s="16" t="str">
        <f t="shared" si="124"/>
        <v>Normal</v>
      </c>
      <c r="S881" s="35" t="str">
        <f t="shared" si="125"/>
        <v>Medium DPF</v>
      </c>
    </row>
    <row r="882" spans="1:19" x14ac:dyDescent="0.35">
      <c r="A882" s="9">
        <v>881</v>
      </c>
      <c r="B882" s="10">
        <v>1</v>
      </c>
      <c r="C882" s="10">
        <v>89</v>
      </c>
      <c r="D882" s="10">
        <v>76</v>
      </c>
      <c r="E882" s="10">
        <v>34</v>
      </c>
      <c r="F882" s="10">
        <v>37</v>
      </c>
      <c r="G882" s="11">
        <v>31.2</v>
      </c>
      <c r="H882" s="18">
        <v>0.192</v>
      </c>
      <c r="I882" s="10">
        <v>23</v>
      </c>
      <c r="J882" s="10">
        <v>0</v>
      </c>
      <c r="K882" s="9" t="str">
        <f t="shared" si="117"/>
        <v>Obese</v>
      </c>
      <c r="L882" s="12" t="str">
        <f t="shared" si="118"/>
        <v>no diabetes</v>
      </c>
      <c r="M882" s="12" t="str">
        <f t="shared" si="119"/>
        <v>Adult</v>
      </c>
      <c r="N882" s="12" t="str">
        <f t="shared" si="120"/>
        <v>Medium</v>
      </c>
      <c r="O882" s="12" t="str">
        <f t="shared" si="121"/>
        <v>Normal</v>
      </c>
      <c r="P882" s="12" t="str">
        <f t="shared" si="122"/>
        <v>Low Risk</v>
      </c>
      <c r="Q882" s="12" t="str">
        <f t="shared" si="123"/>
        <v>Low</v>
      </c>
      <c r="R882" s="12" t="str">
        <f t="shared" si="124"/>
        <v>Normal</v>
      </c>
      <c r="S882" s="34" t="str">
        <f t="shared" si="125"/>
        <v>Low DPF</v>
      </c>
    </row>
    <row r="883" spans="1:19" x14ac:dyDescent="0.35">
      <c r="A883" s="13">
        <v>882</v>
      </c>
      <c r="B883" s="14">
        <v>4</v>
      </c>
      <c r="C883" s="14">
        <v>76</v>
      </c>
      <c r="D883" s="14">
        <v>62</v>
      </c>
      <c r="E883" s="14">
        <v>21</v>
      </c>
      <c r="F883" s="14">
        <v>80</v>
      </c>
      <c r="G883" s="15">
        <v>34</v>
      </c>
      <c r="H883" s="19">
        <v>0.39100000000000001</v>
      </c>
      <c r="I883" s="14">
        <v>25</v>
      </c>
      <c r="J883" s="14">
        <v>0</v>
      </c>
      <c r="K883" s="13" t="str">
        <f t="shared" si="117"/>
        <v>Obese</v>
      </c>
      <c r="L883" s="16" t="str">
        <f t="shared" si="118"/>
        <v>no diabetes</v>
      </c>
      <c r="M883" s="16" t="str">
        <f t="shared" si="119"/>
        <v>Adult</v>
      </c>
      <c r="N883" s="16" t="str">
        <f t="shared" si="120"/>
        <v>Medium</v>
      </c>
      <c r="O883" s="16" t="str">
        <f t="shared" si="121"/>
        <v>Normal</v>
      </c>
      <c r="P883" s="16" t="str">
        <f t="shared" si="122"/>
        <v>High Risk</v>
      </c>
      <c r="Q883" s="16" t="str">
        <f t="shared" si="123"/>
        <v>Normal</v>
      </c>
      <c r="R883" s="16" t="str">
        <f t="shared" si="124"/>
        <v>Normal</v>
      </c>
      <c r="S883" s="35" t="str">
        <f t="shared" si="125"/>
        <v>Medium DPF</v>
      </c>
    </row>
    <row r="884" spans="1:19" x14ac:dyDescent="0.35">
      <c r="A884" s="9">
        <v>883</v>
      </c>
      <c r="B884" s="10">
        <v>7</v>
      </c>
      <c r="C884" s="10">
        <v>160</v>
      </c>
      <c r="D884" s="10">
        <v>54</v>
      </c>
      <c r="E884" s="10">
        <v>32</v>
      </c>
      <c r="F884" s="10">
        <v>175</v>
      </c>
      <c r="G884" s="11">
        <v>30.5</v>
      </c>
      <c r="H884" s="18">
        <v>0.58799999999999997</v>
      </c>
      <c r="I884" s="10">
        <v>39</v>
      </c>
      <c r="J884" s="10">
        <v>1</v>
      </c>
      <c r="K884" s="9" t="str">
        <f t="shared" si="117"/>
        <v>Obese</v>
      </c>
      <c r="L884" s="12" t="str">
        <f t="shared" si="118"/>
        <v>Diabetes present</v>
      </c>
      <c r="M884" s="12" t="str">
        <f t="shared" si="119"/>
        <v>Adult</v>
      </c>
      <c r="N884" s="12" t="str">
        <f t="shared" si="120"/>
        <v>Medium</v>
      </c>
      <c r="O884" s="12" t="str">
        <f t="shared" si="121"/>
        <v>Prediabetes</v>
      </c>
      <c r="P884" s="12" t="str">
        <f t="shared" si="122"/>
        <v>High Risk</v>
      </c>
      <c r="Q884" s="12" t="str">
        <f t="shared" si="123"/>
        <v>High</v>
      </c>
      <c r="R884" s="12" t="str">
        <f t="shared" si="124"/>
        <v>Low</v>
      </c>
      <c r="S884" s="34" t="str">
        <f t="shared" si="125"/>
        <v>Medium DPF</v>
      </c>
    </row>
    <row r="885" spans="1:19" x14ac:dyDescent="0.35">
      <c r="A885" s="13">
        <v>884</v>
      </c>
      <c r="B885" s="14">
        <v>4</v>
      </c>
      <c r="C885" s="14">
        <v>146</v>
      </c>
      <c r="D885" s="14">
        <v>92</v>
      </c>
      <c r="E885" s="14">
        <v>21</v>
      </c>
      <c r="F885" s="14">
        <v>80</v>
      </c>
      <c r="G885" s="15">
        <v>31.2</v>
      </c>
      <c r="H885" s="19">
        <v>0.53900000000000003</v>
      </c>
      <c r="I885" s="14">
        <v>61</v>
      </c>
      <c r="J885" s="14">
        <v>1</v>
      </c>
      <c r="K885" s="13" t="str">
        <f t="shared" si="117"/>
        <v>Obese</v>
      </c>
      <c r="L885" s="16" t="str">
        <f t="shared" si="118"/>
        <v>Diabetes present</v>
      </c>
      <c r="M885" s="16" t="str">
        <f t="shared" si="119"/>
        <v>Adult</v>
      </c>
      <c r="N885" s="16" t="str">
        <f t="shared" si="120"/>
        <v>Medium</v>
      </c>
      <c r="O885" s="16" t="str">
        <f t="shared" si="121"/>
        <v>Prediabetes</v>
      </c>
      <c r="P885" s="16" t="str">
        <f t="shared" si="122"/>
        <v>High Risk</v>
      </c>
      <c r="Q885" s="16" t="str">
        <f t="shared" si="123"/>
        <v>Normal</v>
      </c>
      <c r="R885" s="16" t="str">
        <f t="shared" si="124"/>
        <v>Hypertension</v>
      </c>
      <c r="S885" s="35" t="str">
        <f t="shared" si="125"/>
        <v>Medium DPF</v>
      </c>
    </row>
    <row r="886" spans="1:19" x14ac:dyDescent="0.35">
      <c r="A886" s="9">
        <v>885</v>
      </c>
      <c r="B886" s="10">
        <v>5</v>
      </c>
      <c r="C886" s="10">
        <v>124</v>
      </c>
      <c r="D886" s="10">
        <v>74</v>
      </c>
      <c r="E886" s="10">
        <v>21</v>
      </c>
      <c r="F886" s="10">
        <v>80</v>
      </c>
      <c r="G886" s="11">
        <v>34</v>
      </c>
      <c r="H886" s="18">
        <v>0.22</v>
      </c>
      <c r="I886" s="10">
        <v>38</v>
      </c>
      <c r="J886" s="10">
        <v>1</v>
      </c>
      <c r="K886" s="9" t="str">
        <f t="shared" si="117"/>
        <v>Obese</v>
      </c>
      <c r="L886" s="12" t="str">
        <f t="shared" si="118"/>
        <v>Diabetes present</v>
      </c>
      <c r="M886" s="12" t="str">
        <f t="shared" si="119"/>
        <v>Adult</v>
      </c>
      <c r="N886" s="12" t="str">
        <f t="shared" si="120"/>
        <v>Medium</v>
      </c>
      <c r="O886" s="12" t="str">
        <f t="shared" si="121"/>
        <v>Normal</v>
      </c>
      <c r="P886" s="12" t="str">
        <f t="shared" si="122"/>
        <v>High Risk</v>
      </c>
      <c r="Q886" s="12" t="str">
        <f t="shared" si="123"/>
        <v>Normal</v>
      </c>
      <c r="R886" s="12" t="str">
        <f t="shared" si="124"/>
        <v>Normal</v>
      </c>
      <c r="S886" s="34" t="str">
        <f t="shared" si="125"/>
        <v>Low DPF</v>
      </c>
    </row>
    <row r="887" spans="1:19" x14ac:dyDescent="0.35">
      <c r="A887" s="13">
        <v>886</v>
      </c>
      <c r="B887" s="14">
        <v>5</v>
      </c>
      <c r="C887" s="14">
        <v>78</v>
      </c>
      <c r="D887" s="14">
        <v>48</v>
      </c>
      <c r="E887" s="14">
        <v>21</v>
      </c>
      <c r="F887" s="14">
        <v>80</v>
      </c>
      <c r="G887" s="15">
        <v>33.700000000000003</v>
      </c>
      <c r="H887" s="19">
        <v>0.65400000000000003</v>
      </c>
      <c r="I887" s="14">
        <v>25</v>
      </c>
      <c r="J887" s="14">
        <v>0</v>
      </c>
      <c r="K887" s="13" t="str">
        <f t="shared" si="117"/>
        <v>Obese</v>
      </c>
      <c r="L887" s="16" t="str">
        <f t="shared" si="118"/>
        <v>no diabetes</v>
      </c>
      <c r="M887" s="16" t="str">
        <f t="shared" si="119"/>
        <v>Adult</v>
      </c>
      <c r="N887" s="16" t="str">
        <f t="shared" si="120"/>
        <v>Medium</v>
      </c>
      <c r="O887" s="16" t="str">
        <f t="shared" si="121"/>
        <v>Normal</v>
      </c>
      <c r="P887" s="16" t="str">
        <f t="shared" si="122"/>
        <v>High Risk</v>
      </c>
      <c r="Q887" s="16" t="str">
        <f t="shared" si="123"/>
        <v>Normal</v>
      </c>
      <c r="R887" s="16" t="str">
        <f t="shared" si="124"/>
        <v>Low</v>
      </c>
      <c r="S887" s="35" t="str">
        <f t="shared" si="125"/>
        <v>High DPF</v>
      </c>
    </row>
    <row r="888" spans="1:19" x14ac:dyDescent="0.35">
      <c r="A888" s="9">
        <v>887</v>
      </c>
      <c r="B888" s="10">
        <v>4</v>
      </c>
      <c r="C888" s="10">
        <v>97</v>
      </c>
      <c r="D888" s="10">
        <v>60</v>
      </c>
      <c r="E888" s="10">
        <v>23</v>
      </c>
      <c r="F888" s="10">
        <v>80</v>
      </c>
      <c r="G888" s="11">
        <v>28.2</v>
      </c>
      <c r="H888" s="18">
        <v>0.443</v>
      </c>
      <c r="I888" s="10">
        <v>22</v>
      </c>
      <c r="J888" s="10">
        <v>0</v>
      </c>
      <c r="K888" s="9" t="str">
        <f t="shared" si="117"/>
        <v>Overweight</v>
      </c>
      <c r="L888" s="12" t="str">
        <f t="shared" si="118"/>
        <v>no diabetes</v>
      </c>
      <c r="M888" s="12" t="str">
        <f t="shared" si="119"/>
        <v>Adult</v>
      </c>
      <c r="N888" s="12" t="str">
        <f t="shared" si="120"/>
        <v>Medium</v>
      </c>
      <c r="O888" s="12" t="str">
        <f t="shared" si="121"/>
        <v>Normal</v>
      </c>
      <c r="P888" s="12" t="str">
        <f t="shared" si="122"/>
        <v>High Risk</v>
      </c>
      <c r="Q888" s="12" t="str">
        <f t="shared" si="123"/>
        <v>Normal</v>
      </c>
      <c r="R888" s="12" t="str">
        <f t="shared" si="124"/>
        <v>Normal</v>
      </c>
      <c r="S888" s="34" t="str">
        <f t="shared" si="125"/>
        <v>Medium DPF</v>
      </c>
    </row>
    <row r="889" spans="1:19" x14ac:dyDescent="0.35">
      <c r="A889" s="13">
        <v>888</v>
      </c>
      <c r="B889" s="14">
        <v>4</v>
      </c>
      <c r="C889" s="14">
        <v>99</v>
      </c>
      <c r="D889" s="14">
        <v>76</v>
      </c>
      <c r="E889" s="14">
        <v>15</v>
      </c>
      <c r="F889" s="14">
        <v>51</v>
      </c>
      <c r="G889" s="15">
        <v>23.2</v>
      </c>
      <c r="H889" s="19">
        <v>0.223</v>
      </c>
      <c r="I889" s="14">
        <v>21</v>
      </c>
      <c r="J889" s="14">
        <v>0</v>
      </c>
      <c r="K889" s="13" t="str">
        <f t="shared" si="117"/>
        <v>Normal weight</v>
      </c>
      <c r="L889" s="16" t="str">
        <f t="shared" si="118"/>
        <v>no diabetes</v>
      </c>
      <c r="M889" s="16" t="str">
        <f t="shared" si="119"/>
        <v>Adult</v>
      </c>
      <c r="N889" s="16" t="str">
        <f t="shared" si="120"/>
        <v>Low</v>
      </c>
      <c r="O889" s="16" t="str">
        <f t="shared" si="121"/>
        <v>Normal</v>
      </c>
      <c r="P889" s="16" t="str">
        <f t="shared" si="122"/>
        <v>High Risk</v>
      </c>
      <c r="Q889" s="16" t="str">
        <f t="shared" si="123"/>
        <v>Low</v>
      </c>
      <c r="R889" s="16" t="str">
        <f t="shared" si="124"/>
        <v>Normal</v>
      </c>
      <c r="S889" s="35" t="str">
        <f t="shared" si="125"/>
        <v>Low DPF</v>
      </c>
    </row>
    <row r="890" spans="1:19" x14ac:dyDescent="0.35">
      <c r="A890" s="9">
        <v>889</v>
      </c>
      <c r="B890" s="10">
        <v>4</v>
      </c>
      <c r="C890" s="10">
        <v>162</v>
      </c>
      <c r="D890" s="10">
        <v>76</v>
      </c>
      <c r="E890" s="10">
        <v>56</v>
      </c>
      <c r="F890" s="10">
        <v>100</v>
      </c>
      <c r="G890" s="11">
        <v>53.2</v>
      </c>
      <c r="H890" s="18">
        <v>0.75900000000000001</v>
      </c>
      <c r="I890" s="10">
        <v>25</v>
      </c>
      <c r="J890" s="10">
        <v>1</v>
      </c>
      <c r="K890" s="9" t="str">
        <f t="shared" si="117"/>
        <v>Obese</v>
      </c>
      <c r="L890" s="12" t="str">
        <f t="shared" si="118"/>
        <v>Diabetes present</v>
      </c>
      <c r="M890" s="12" t="str">
        <f t="shared" si="119"/>
        <v>Adult</v>
      </c>
      <c r="N890" s="12" t="str">
        <f t="shared" si="120"/>
        <v>High</v>
      </c>
      <c r="O890" s="12" t="str">
        <f t="shared" si="121"/>
        <v>Prediabetes</v>
      </c>
      <c r="P890" s="12" t="str">
        <f t="shared" si="122"/>
        <v>High Risk</v>
      </c>
      <c r="Q890" s="12" t="str">
        <f t="shared" si="123"/>
        <v>Normal</v>
      </c>
      <c r="R890" s="12" t="str">
        <f t="shared" si="124"/>
        <v>Normal</v>
      </c>
      <c r="S890" s="34" t="str">
        <f t="shared" si="125"/>
        <v>High DPF</v>
      </c>
    </row>
    <row r="891" spans="1:19" x14ac:dyDescent="0.35">
      <c r="A891" s="13">
        <v>890</v>
      </c>
      <c r="B891" s="14">
        <v>6</v>
      </c>
      <c r="C891" s="14">
        <v>111</v>
      </c>
      <c r="D891" s="14">
        <v>64</v>
      </c>
      <c r="E891" s="14">
        <v>39</v>
      </c>
      <c r="F891" s="14">
        <v>80</v>
      </c>
      <c r="G891" s="15">
        <v>34.200000000000003</v>
      </c>
      <c r="H891" s="19">
        <v>0.26</v>
      </c>
      <c r="I891" s="14">
        <v>24</v>
      </c>
      <c r="J891" s="14">
        <v>0</v>
      </c>
      <c r="K891" s="13" t="str">
        <f t="shared" si="117"/>
        <v>Obese</v>
      </c>
      <c r="L891" s="16" t="str">
        <f t="shared" si="118"/>
        <v>no diabetes</v>
      </c>
      <c r="M891" s="16" t="str">
        <f t="shared" si="119"/>
        <v>Adult</v>
      </c>
      <c r="N891" s="16" t="str">
        <f t="shared" si="120"/>
        <v>Medium</v>
      </c>
      <c r="O891" s="16" t="str">
        <f t="shared" si="121"/>
        <v>Normal</v>
      </c>
      <c r="P891" s="16" t="str">
        <f t="shared" si="122"/>
        <v>High Risk</v>
      </c>
      <c r="Q891" s="16" t="str">
        <f t="shared" si="123"/>
        <v>Normal</v>
      </c>
      <c r="R891" s="16" t="str">
        <f t="shared" si="124"/>
        <v>Normal</v>
      </c>
      <c r="S891" s="35" t="str">
        <f t="shared" si="125"/>
        <v>Low DPF</v>
      </c>
    </row>
    <row r="892" spans="1:19" x14ac:dyDescent="0.35">
      <c r="A892" s="9">
        <v>891</v>
      </c>
      <c r="B892" s="10">
        <v>2</v>
      </c>
      <c r="C892" s="10">
        <v>107</v>
      </c>
      <c r="D892" s="10">
        <v>74</v>
      </c>
      <c r="E892" s="10">
        <v>30</v>
      </c>
      <c r="F892" s="10">
        <v>100</v>
      </c>
      <c r="G892" s="11">
        <v>33.6</v>
      </c>
      <c r="H892" s="18">
        <v>0.40400000000000003</v>
      </c>
      <c r="I892" s="10">
        <v>23</v>
      </c>
      <c r="J892" s="10">
        <v>0</v>
      </c>
      <c r="K892" s="9" t="str">
        <f t="shared" si="117"/>
        <v>Obese</v>
      </c>
      <c r="L892" s="12" t="str">
        <f t="shared" si="118"/>
        <v>no diabetes</v>
      </c>
      <c r="M892" s="12" t="str">
        <f t="shared" si="119"/>
        <v>Adult</v>
      </c>
      <c r="N892" s="12" t="str">
        <f t="shared" si="120"/>
        <v>Medium</v>
      </c>
      <c r="O892" s="12" t="str">
        <f t="shared" si="121"/>
        <v>Normal</v>
      </c>
      <c r="P892" s="12" t="str">
        <f t="shared" si="122"/>
        <v>Low Risk</v>
      </c>
      <c r="Q892" s="12" t="str">
        <f t="shared" si="123"/>
        <v>Normal</v>
      </c>
      <c r="R892" s="12" t="str">
        <f t="shared" si="124"/>
        <v>Normal</v>
      </c>
      <c r="S892" s="34" t="str">
        <f t="shared" si="125"/>
        <v>Medium DPF</v>
      </c>
    </row>
    <row r="893" spans="1:19" x14ac:dyDescent="0.35">
      <c r="A893" s="13">
        <v>892</v>
      </c>
      <c r="B893" s="14">
        <v>5</v>
      </c>
      <c r="C893" s="14">
        <v>132</v>
      </c>
      <c r="D893" s="14">
        <v>80</v>
      </c>
      <c r="E893" s="14">
        <v>21</v>
      </c>
      <c r="F893" s="14">
        <v>80</v>
      </c>
      <c r="G893" s="15">
        <v>26.8</v>
      </c>
      <c r="H893" s="19">
        <v>0.186</v>
      </c>
      <c r="I893" s="14">
        <v>69</v>
      </c>
      <c r="J893" s="14">
        <v>0</v>
      </c>
      <c r="K893" s="13" t="str">
        <f t="shared" si="117"/>
        <v>Overweight</v>
      </c>
      <c r="L893" s="16" t="str">
        <f t="shared" si="118"/>
        <v>no diabetes</v>
      </c>
      <c r="M893" s="16" t="str">
        <f t="shared" si="119"/>
        <v>Senior</v>
      </c>
      <c r="N893" s="16" t="str">
        <f t="shared" si="120"/>
        <v>Medium</v>
      </c>
      <c r="O893" s="16" t="str">
        <f t="shared" si="121"/>
        <v>Normal</v>
      </c>
      <c r="P893" s="16" t="str">
        <f t="shared" si="122"/>
        <v>High Risk</v>
      </c>
      <c r="Q893" s="16" t="str">
        <f t="shared" si="123"/>
        <v>Normal</v>
      </c>
      <c r="R893" s="16" t="str">
        <f t="shared" si="124"/>
        <v>Normal</v>
      </c>
      <c r="S893" s="35" t="str">
        <f t="shared" si="125"/>
        <v>Low DPF</v>
      </c>
    </row>
    <row r="894" spans="1:19" x14ac:dyDescent="0.35">
      <c r="A894" s="9">
        <v>893</v>
      </c>
      <c r="B894" s="10">
        <v>4</v>
      </c>
      <c r="C894" s="10">
        <v>113</v>
      </c>
      <c r="D894" s="10">
        <v>76</v>
      </c>
      <c r="E894" s="10">
        <v>21</v>
      </c>
      <c r="F894" s="10">
        <v>80</v>
      </c>
      <c r="G894" s="11">
        <v>33.299999999999997</v>
      </c>
      <c r="H894" s="18">
        <v>0.27800000000000002</v>
      </c>
      <c r="I894" s="10">
        <v>23</v>
      </c>
      <c r="J894" s="10">
        <v>1</v>
      </c>
      <c r="K894" s="9" t="str">
        <f t="shared" si="117"/>
        <v>Obese</v>
      </c>
      <c r="L894" s="12" t="str">
        <f t="shared" si="118"/>
        <v>Diabetes present</v>
      </c>
      <c r="M894" s="12" t="str">
        <f t="shared" si="119"/>
        <v>Adult</v>
      </c>
      <c r="N894" s="12" t="str">
        <f t="shared" si="120"/>
        <v>Medium</v>
      </c>
      <c r="O894" s="12" t="str">
        <f t="shared" si="121"/>
        <v>Normal</v>
      </c>
      <c r="P894" s="12" t="str">
        <f t="shared" si="122"/>
        <v>High Risk</v>
      </c>
      <c r="Q894" s="12" t="str">
        <f t="shared" si="123"/>
        <v>Normal</v>
      </c>
      <c r="R894" s="12" t="str">
        <f t="shared" si="124"/>
        <v>Normal</v>
      </c>
      <c r="S894" s="34" t="str">
        <f t="shared" si="125"/>
        <v>Low DPF</v>
      </c>
    </row>
    <row r="895" spans="1:19" x14ac:dyDescent="0.35">
      <c r="A895" s="13">
        <v>894</v>
      </c>
      <c r="B895" s="14">
        <v>1</v>
      </c>
      <c r="C895" s="14">
        <v>88</v>
      </c>
      <c r="D895" s="14">
        <v>30</v>
      </c>
      <c r="E895" s="14">
        <v>42</v>
      </c>
      <c r="F895" s="14">
        <v>99</v>
      </c>
      <c r="G895" s="15">
        <v>55</v>
      </c>
      <c r="H895" s="19">
        <v>0.496</v>
      </c>
      <c r="I895" s="14">
        <v>26</v>
      </c>
      <c r="J895" s="14">
        <v>1</v>
      </c>
      <c r="K895" s="13" t="str">
        <f t="shared" si="117"/>
        <v>Obese</v>
      </c>
      <c r="L895" s="16" t="str">
        <f t="shared" si="118"/>
        <v>Diabetes present</v>
      </c>
      <c r="M895" s="16" t="str">
        <f t="shared" si="119"/>
        <v>Adult</v>
      </c>
      <c r="N895" s="16" t="str">
        <f t="shared" si="120"/>
        <v>High</v>
      </c>
      <c r="O895" s="16" t="str">
        <f t="shared" si="121"/>
        <v>Normal</v>
      </c>
      <c r="P895" s="16" t="str">
        <f t="shared" si="122"/>
        <v>Low Risk</v>
      </c>
      <c r="Q895" s="16" t="str">
        <f t="shared" si="123"/>
        <v>Normal</v>
      </c>
      <c r="R895" s="16" t="str">
        <f t="shared" si="124"/>
        <v>Low</v>
      </c>
      <c r="S895" s="35" t="str">
        <f t="shared" si="125"/>
        <v>Medium DPF</v>
      </c>
    </row>
    <row r="896" spans="1:19" x14ac:dyDescent="0.35">
      <c r="A896" s="9">
        <v>895</v>
      </c>
      <c r="B896" s="10">
        <v>3</v>
      </c>
      <c r="C896" s="10">
        <v>120</v>
      </c>
      <c r="D896" s="10">
        <v>70</v>
      </c>
      <c r="E896" s="10">
        <v>30</v>
      </c>
      <c r="F896" s="10">
        <v>135</v>
      </c>
      <c r="G896" s="11">
        <v>42.9</v>
      </c>
      <c r="H896" s="18">
        <v>0.45200000000000001</v>
      </c>
      <c r="I896" s="10">
        <v>30</v>
      </c>
      <c r="J896" s="10">
        <v>0</v>
      </c>
      <c r="K896" s="9" t="str">
        <f t="shared" si="117"/>
        <v>Obese</v>
      </c>
      <c r="L896" s="12" t="str">
        <f t="shared" si="118"/>
        <v>no diabetes</v>
      </c>
      <c r="M896" s="12" t="str">
        <f t="shared" si="119"/>
        <v>Adult</v>
      </c>
      <c r="N896" s="12" t="str">
        <f t="shared" si="120"/>
        <v>Medium</v>
      </c>
      <c r="O896" s="12" t="str">
        <f t="shared" si="121"/>
        <v>Normal</v>
      </c>
      <c r="P896" s="12" t="str">
        <f t="shared" si="122"/>
        <v>Low Risk</v>
      </c>
      <c r="Q896" s="12" t="str">
        <f t="shared" si="123"/>
        <v>Normal</v>
      </c>
      <c r="R896" s="12" t="str">
        <f t="shared" si="124"/>
        <v>Normal</v>
      </c>
      <c r="S896" s="34" t="str">
        <f t="shared" si="125"/>
        <v>Medium DPF</v>
      </c>
    </row>
    <row r="897" spans="1:19" x14ac:dyDescent="0.35">
      <c r="A897" s="13">
        <v>896</v>
      </c>
      <c r="B897" s="14">
        <v>1</v>
      </c>
      <c r="C897" s="14">
        <v>118</v>
      </c>
      <c r="D897" s="14">
        <v>58</v>
      </c>
      <c r="E897" s="14">
        <v>36</v>
      </c>
      <c r="F897" s="14">
        <v>94</v>
      </c>
      <c r="G897" s="15">
        <v>33.299999999999997</v>
      </c>
      <c r="H897" s="19">
        <v>0.26100000000000001</v>
      </c>
      <c r="I897" s="14">
        <v>23</v>
      </c>
      <c r="J897" s="14">
        <v>0</v>
      </c>
      <c r="K897" s="13" t="str">
        <f t="shared" si="117"/>
        <v>Obese</v>
      </c>
      <c r="L897" s="16" t="str">
        <f t="shared" si="118"/>
        <v>no diabetes</v>
      </c>
      <c r="M897" s="16" t="str">
        <f t="shared" si="119"/>
        <v>Adult</v>
      </c>
      <c r="N897" s="16" t="str">
        <f t="shared" si="120"/>
        <v>Medium</v>
      </c>
      <c r="O897" s="16" t="str">
        <f t="shared" si="121"/>
        <v>Normal</v>
      </c>
      <c r="P897" s="16" t="str">
        <f t="shared" si="122"/>
        <v>Low Risk</v>
      </c>
      <c r="Q897" s="16" t="str">
        <f t="shared" si="123"/>
        <v>Normal</v>
      </c>
      <c r="R897" s="16" t="str">
        <f t="shared" si="124"/>
        <v>Low</v>
      </c>
      <c r="S897" s="35" t="str">
        <f t="shared" si="125"/>
        <v>Low DPF</v>
      </c>
    </row>
    <row r="898" spans="1:19" x14ac:dyDescent="0.35">
      <c r="A898" s="9">
        <v>897</v>
      </c>
      <c r="B898" s="10">
        <v>1</v>
      </c>
      <c r="C898" s="10">
        <v>117</v>
      </c>
      <c r="D898" s="10">
        <v>88</v>
      </c>
      <c r="E898" s="10">
        <v>24</v>
      </c>
      <c r="F898" s="10">
        <v>145</v>
      </c>
      <c r="G898" s="11">
        <v>34.5</v>
      </c>
      <c r="H898" s="18">
        <v>0.40300000000000002</v>
      </c>
      <c r="I898" s="10">
        <v>40</v>
      </c>
      <c r="J898" s="10">
        <v>1</v>
      </c>
      <c r="K898" s="9" t="str">
        <f t="shared" si="117"/>
        <v>Obese</v>
      </c>
      <c r="L898" s="12" t="str">
        <f t="shared" si="118"/>
        <v>Diabetes present</v>
      </c>
      <c r="M898" s="12" t="str">
        <f t="shared" si="119"/>
        <v>Adult</v>
      </c>
      <c r="N898" s="12" t="str">
        <f t="shared" si="120"/>
        <v>Medium</v>
      </c>
      <c r="O898" s="12" t="str">
        <f t="shared" si="121"/>
        <v>Normal</v>
      </c>
      <c r="P898" s="12" t="str">
        <f t="shared" si="122"/>
        <v>Low Risk</v>
      </c>
      <c r="Q898" s="12" t="str">
        <f t="shared" si="123"/>
        <v>Normal</v>
      </c>
      <c r="R898" s="12" t="str">
        <f t="shared" si="124"/>
        <v>Prehypertension</v>
      </c>
      <c r="S898" s="34" t="str">
        <f t="shared" si="125"/>
        <v>Medium DPF</v>
      </c>
    </row>
    <row r="899" spans="1:19" x14ac:dyDescent="0.35">
      <c r="A899" s="13">
        <v>898</v>
      </c>
      <c r="B899" s="14">
        <v>4</v>
      </c>
      <c r="C899" s="14">
        <v>105</v>
      </c>
      <c r="D899" s="14">
        <v>84</v>
      </c>
      <c r="E899" s="14">
        <v>21</v>
      </c>
      <c r="F899" s="14">
        <v>80</v>
      </c>
      <c r="G899" s="15">
        <v>27.9</v>
      </c>
      <c r="H899" s="19">
        <v>0.74099999999999999</v>
      </c>
      <c r="I899" s="14">
        <v>62</v>
      </c>
      <c r="J899" s="14">
        <v>1</v>
      </c>
      <c r="K899" s="13" t="str">
        <f t="shared" ref="K899:K962" si="126">IF(G899&lt;18.5, "Underweight", IF(G899&lt;24.9, "Normal weight", IF(G899&lt;29.9, "Overweight", "Obese")))</f>
        <v>Overweight</v>
      </c>
      <c r="L899" s="16" t="str">
        <f t="shared" ref="L899:L962" si="127">IF(J899=1,"Diabetes present","no diabetes")</f>
        <v>Diabetes present</v>
      </c>
      <c r="M899" s="16" t="str">
        <f t="shared" ref="M899:M962" si="128">IF(I899&lt;13, "Child", IF(I899&lt;20, "Teen", IF(I899&lt;65, "Adult", "Senior")))</f>
        <v>Adult</v>
      </c>
      <c r="N899" s="16" t="str">
        <f t="shared" ref="N899:N962" si="129">IF(E899&lt;20, "Low", IF(E899&lt;40, "Medium", "High"))</f>
        <v>Medium</v>
      </c>
      <c r="O899" s="16" t="str">
        <f t="shared" ref="O899:O962" si="130">IF(C899&lt;140, "Normal", IF(C899&lt;200, "Prediabetes", "Diabetes"))</f>
        <v>Normal</v>
      </c>
      <c r="P899" s="16" t="str">
        <f t="shared" ref="P899:P962" si="131">IF(B899&gt;3, "High Risk", "Low Risk")</f>
        <v>High Risk</v>
      </c>
      <c r="Q899" s="16" t="str">
        <f t="shared" ref="Q899:Q962" si="132">IF(F899&lt;80, "Low", IF(F899&lt;=150, "Normal", "High"))</f>
        <v>Normal</v>
      </c>
      <c r="R899" s="16" t="str">
        <f t="shared" ref="R899:R962" si="133">IF(D899&lt;60, "Low", IF(D899&lt;=80, "Normal", IF(D899&lt;=90, "Prehypertension", "Hypertension")))</f>
        <v>Prehypertension</v>
      </c>
      <c r="S899" s="35" t="str">
        <f t="shared" ref="S899:S962" si="134">IF(H899&lt;0.3, "Low DPF", IF(H899&lt;=0.6, "Medium DPF", "High DPF"))</f>
        <v>High DPF</v>
      </c>
    </row>
    <row r="900" spans="1:19" x14ac:dyDescent="0.35">
      <c r="A900" s="9">
        <v>899</v>
      </c>
      <c r="B900" s="10">
        <v>4</v>
      </c>
      <c r="C900" s="10">
        <v>173</v>
      </c>
      <c r="D900" s="10">
        <v>70</v>
      </c>
      <c r="E900" s="10">
        <v>14</v>
      </c>
      <c r="F900" s="10">
        <v>168</v>
      </c>
      <c r="G900" s="11">
        <v>29.7</v>
      </c>
      <c r="H900" s="18">
        <v>0.36099999999999999</v>
      </c>
      <c r="I900" s="10">
        <v>33</v>
      </c>
      <c r="J900" s="10">
        <v>1</v>
      </c>
      <c r="K900" s="9" t="str">
        <f t="shared" si="126"/>
        <v>Overweight</v>
      </c>
      <c r="L900" s="12" t="str">
        <f t="shared" si="127"/>
        <v>Diabetes present</v>
      </c>
      <c r="M900" s="12" t="str">
        <f t="shared" si="128"/>
        <v>Adult</v>
      </c>
      <c r="N900" s="12" t="str">
        <f t="shared" si="129"/>
        <v>Low</v>
      </c>
      <c r="O900" s="12" t="str">
        <f t="shared" si="130"/>
        <v>Prediabetes</v>
      </c>
      <c r="P900" s="12" t="str">
        <f t="shared" si="131"/>
        <v>High Risk</v>
      </c>
      <c r="Q900" s="12" t="str">
        <f t="shared" si="132"/>
        <v>High</v>
      </c>
      <c r="R900" s="12" t="str">
        <f t="shared" si="133"/>
        <v>Normal</v>
      </c>
      <c r="S900" s="34" t="str">
        <f t="shared" si="134"/>
        <v>Medium DPF</v>
      </c>
    </row>
    <row r="901" spans="1:19" x14ac:dyDescent="0.35">
      <c r="A901" s="13">
        <v>900</v>
      </c>
      <c r="B901" s="14">
        <v>9</v>
      </c>
      <c r="C901" s="14">
        <v>122</v>
      </c>
      <c r="D901" s="14">
        <v>56</v>
      </c>
      <c r="E901" s="14">
        <v>21</v>
      </c>
      <c r="F901" s="14">
        <v>80</v>
      </c>
      <c r="G901" s="15">
        <v>33.299999999999997</v>
      </c>
      <c r="H901" s="19">
        <v>1.1140000000000001</v>
      </c>
      <c r="I901" s="14">
        <v>33</v>
      </c>
      <c r="J901" s="14">
        <v>1</v>
      </c>
      <c r="K901" s="13" t="str">
        <f t="shared" si="126"/>
        <v>Obese</v>
      </c>
      <c r="L901" s="16" t="str">
        <f t="shared" si="127"/>
        <v>Diabetes present</v>
      </c>
      <c r="M901" s="16" t="str">
        <f t="shared" si="128"/>
        <v>Adult</v>
      </c>
      <c r="N901" s="16" t="str">
        <f t="shared" si="129"/>
        <v>Medium</v>
      </c>
      <c r="O901" s="16" t="str">
        <f t="shared" si="130"/>
        <v>Normal</v>
      </c>
      <c r="P901" s="16" t="str">
        <f t="shared" si="131"/>
        <v>High Risk</v>
      </c>
      <c r="Q901" s="16" t="str">
        <f t="shared" si="132"/>
        <v>Normal</v>
      </c>
      <c r="R901" s="16" t="str">
        <f t="shared" si="133"/>
        <v>Low</v>
      </c>
      <c r="S901" s="35" t="str">
        <f t="shared" si="134"/>
        <v>High DPF</v>
      </c>
    </row>
    <row r="902" spans="1:19" x14ac:dyDescent="0.35">
      <c r="A902" s="9">
        <v>901</v>
      </c>
      <c r="B902" s="10">
        <v>3</v>
      </c>
      <c r="C902" s="10">
        <v>170</v>
      </c>
      <c r="D902" s="10">
        <v>64</v>
      </c>
      <c r="E902" s="10">
        <v>37</v>
      </c>
      <c r="F902" s="10">
        <v>225</v>
      </c>
      <c r="G902" s="11">
        <v>34.5</v>
      </c>
      <c r="H902" s="18">
        <v>0.35599999999999998</v>
      </c>
      <c r="I902" s="10">
        <v>30</v>
      </c>
      <c r="J902" s="10">
        <v>1</v>
      </c>
      <c r="K902" s="9" t="str">
        <f t="shared" si="126"/>
        <v>Obese</v>
      </c>
      <c r="L902" s="12" t="str">
        <f t="shared" si="127"/>
        <v>Diabetes present</v>
      </c>
      <c r="M902" s="12" t="str">
        <f t="shared" si="128"/>
        <v>Adult</v>
      </c>
      <c r="N902" s="12" t="str">
        <f t="shared" si="129"/>
        <v>Medium</v>
      </c>
      <c r="O902" s="12" t="str">
        <f t="shared" si="130"/>
        <v>Prediabetes</v>
      </c>
      <c r="P902" s="12" t="str">
        <f t="shared" si="131"/>
        <v>Low Risk</v>
      </c>
      <c r="Q902" s="12" t="str">
        <f t="shared" si="132"/>
        <v>High</v>
      </c>
      <c r="R902" s="12" t="str">
        <f t="shared" si="133"/>
        <v>Normal</v>
      </c>
      <c r="S902" s="34" t="str">
        <f t="shared" si="134"/>
        <v>Medium DPF</v>
      </c>
    </row>
    <row r="903" spans="1:19" x14ac:dyDescent="0.35">
      <c r="A903" s="13">
        <v>902</v>
      </c>
      <c r="B903" s="14">
        <v>8</v>
      </c>
      <c r="C903" s="14">
        <v>84</v>
      </c>
      <c r="D903" s="14">
        <v>74</v>
      </c>
      <c r="E903" s="14">
        <v>31</v>
      </c>
      <c r="F903" s="14">
        <v>80</v>
      </c>
      <c r="G903" s="15">
        <v>38.299999999999997</v>
      </c>
      <c r="H903" s="19">
        <v>0.45700000000000002</v>
      </c>
      <c r="I903" s="14">
        <v>39</v>
      </c>
      <c r="J903" s="14">
        <v>0</v>
      </c>
      <c r="K903" s="13" t="str">
        <f t="shared" si="126"/>
        <v>Obese</v>
      </c>
      <c r="L903" s="16" t="str">
        <f t="shared" si="127"/>
        <v>no diabetes</v>
      </c>
      <c r="M903" s="16" t="str">
        <f t="shared" si="128"/>
        <v>Adult</v>
      </c>
      <c r="N903" s="16" t="str">
        <f t="shared" si="129"/>
        <v>Medium</v>
      </c>
      <c r="O903" s="16" t="str">
        <f t="shared" si="130"/>
        <v>Normal</v>
      </c>
      <c r="P903" s="16" t="str">
        <f t="shared" si="131"/>
        <v>High Risk</v>
      </c>
      <c r="Q903" s="16" t="str">
        <f t="shared" si="132"/>
        <v>Normal</v>
      </c>
      <c r="R903" s="16" t="str">
        <f t="shared" si="133"/>
        <v>Normal</v>
      </c>
      <c r="S903" s="35" t="str">
        <f t="shared" si="134"/>
        <v>Medium DPF</v>
      </c>
    </row>
    <row r="904" spans="1:19" x14ac:dyDescent="0.35">
      <c r="A904" s="9">
        <v>903</v>
      </c>
      <c r="B904" s="10">
        <v>2</v>
      </c>
      <c r="C904" s="10">
        <v>96</v>
      </c>
      <c r="D904" s="10">
        <v>68</v>
      </c>
      <c r="E904" s="10">
        <v>13</v>
      </c>
      <c r="F904" s="10">
        <v>49</v>
      </c>
      <c r="G904" s="11">
        <v>21.1</v>
      </c>
      <c r="H904" s="18">
        <v>0.64700000000000002</v>
      </c>
      <c r="I904" s="10">
        <v>26</v>
      </c>
      <c r="J904" s="10">
        <v>0</v>
      </c>
      <c r="K904" s="9" t="str">
        <f t="shared" si="126"/>
        <v>Normal weight</v>
      </c>
      <c r="L904" s="12" t="str">
        <f t="shared" si="127"/>
        <v>no diabetes</v>
      </c>
      <c r="M904" s="12" t="str">
        <f t="shared" si="128"/>
        <v>Adult</v>
      </c>
      <c r="N904" s="12" t="str">
        <f t="shared" si="129"/>
        <v>Low</v>
      </c>
      <c r="O904" s="12" t="str">
        <f t="shared" si="130"/>
        <v>Normal</v>
      </c>
      <c r="P904" s="12" t="str">
        <f t="shared" si="131"/>
        <v>Low Risk</v>
      </c>
      <c r="Q904" s="12" t="str">
        <f t="shared" si="132"/>
        <v>Low</v>
      </c>
      <c r="R904" s="12" t="str">
        <f t="shared" si="133"/>
        <v>Normal</v>
      </c>
      <c r="S904" s="34" t="str">
        <f t="shared" si="134"/>
        <v>High DPF</v>
      </c>
    </row>
    <row r="905" spans="1:19" x14ac:dyDescent="0.35">
      <c r="A905" s="13">
        <v>904</v>
      </c>
      <c r="B905" s="14">
        <v>2</v>
      </c>
      <c r="C905" s="14">
        <v>125</v>
      </c>
      <c r="D905" s="14">
        <v>60</v>
      </c>
      <c r="E905" s="14">
        <v>20</v>
      </c>
      <c r="F905" s="14">
        <v>140</v>
      </c>
      <c r="G905" s="15">
        <v>33.799999999999997</v>
      </c>
      <c r="H905" s="19">
        <v>8.7999999999999995E-2</v>
      </c>
      <c r="I905" s="14">
        <v>31</v>
      </c>
      <c r="J905" s="14">
        <v>0</v>
      </c>
      <c r="K905" s="13" t="str">
        <f t="shared" si="126"/>
        <v>Obese</v>
      </c>
      <c r="L905" s="16" t="str">
        <f t="shared" si="127"/>
        <v>no diabetes</v>
      </c>
      <c r="M905" s="16" t="str">
        <f t="shared" si="128"/>
        <v>Adult</v>
      </c>
      <c r="N905" s="16" t="str">
        <f t="shared" si="129"/>
        <v>Medium</v>
      </c>
      <c r="O905" s="16" t="str">
        <f t="shared" si="130"/>
        <v>Normal</v>
      </c>
      <c r="P905" s="16" t="str">
        <f t="shared" si="131"/>
        <v>Low Risk</v>
      </c>
      <c r="Q905" s="16" t="str">
        <f t="shared" si="132"/>
        <v>Normal</v>
      </c>
      <c r="R905" s="16" t="str">
        <f t="shared" si="133"/>
        <v>Normal</v>
      </c>
      <c r="S905" s="35" t="str">
        <f t="shared" si="134"/>
        <v>Low DPF</v>
      </c>
    </row>
    <row r="906" spans="1:19" x14ac:dyDescent="0.35">
      <c r="A906" s="9">
        <v>905</v>
      </c>
      <c r="B906" s="10">
        <v>4</v>
      </c>
      <c r="C906" s="10">
        <v>100</v>
      </c>
      <c r="D906" s="10">
        <v>70</v>
      </c>
      <c r="E906" s="10">
        <v>26</v>
      </c>
      <c r="F906" s="10">
        <v>50</v>
      </c>
      <c r="G906" s="11">
        <v>30.8</v>
      </c>
      <c r="H906" s="18">
        <v>0.59699999999999998</v>
      </c>
      <c r="I906" s="10">
        <v>21</v>
      </c>
      <c r="J906" s="10">
        <v>0</v>
      </c>
      <c r="K906" s="9" t="str">
        <f t="shared" si="126"/>
        <v>Obese</v>
      </c>
      <c r="L906" s="12" t="str">
        <f t="shared" si="127"/>
        <v>no diabetes</v>
      </c>
      <c r="M906" s="12" t="str">
        <f t="shared" si="128"/>
        <v>Adult</v>
      </c>
      <c r="N906" s="12" t="str">
        <f t="shared" si="129"/>
        <v>Medium</v>
      </c>
      <c r="O906" s="12" t="str">
        <f t="shared" si="130"/>
        <v>Normal</v>
      </c>
      <c r="P906" s="12" t="str">
        <f t="shared" si="131"/>
        <v>High Risk</v>
      </c>
      <c r="Q906" s="12" t="str">
        <f t="shared" si="132"/>
        <v>Low</v>
      </c>
      <c r="R906" s="12" t="str">
        <f t="shared" si="133"/>
        <v>Normal</v>
      </c>
      <c r="S906" s="34" t="str">
        <f t="shared" si="134"/>
        <v>Medium DPF</v>
      </c>
    </row>
    <row r="907" spans="1:19" x14ac:dyDescent="0.35">
      <c r="A907" s="13">
        <v>906</v>
      </c>
      <c r="B907" s="14">
        <v>4</v>
      </c>
      <c r="C907" s="14">
        <v>93</v>
      </c>
      <c r="D907" s="14">
        <v>60</v>
      </c>
      <c r="E907" s="14">
        <v>25</v>
      </c>
      <c r="F907" s="14">
        <v>92</v>
      </c>
      <c r="G907" s="15">
        <v>28.7</v>
      </c>
      <c r="H907" s="19">
        <v>0.53200000000000003</v>
      </c>
      <c r="I907" s="14">
        <v>22</v>
      </c>
      <c r="J907" s="14">
        <v>0</v>
      </c>
      <c r="K907" s="13" t="str">
        <f t="shared" si="126"/>
        <v>Overweight</v>
      </c>
      <c r="L907" s="16" t="str">
        <f t="shared" si="127"/>
        <v>no diabetes</v>
      </c>
      <c r="M907" s="16" t="str">
        <f t="shared" si="128"/>
        <v>Adult</v>
      </c>
      <c r="N907" s="16" t="str">
        <f t="shared" si="129"/>
        <v>Medium</v>
      </c>
      <c r="O907" s="16" t="str">
        <f t="shared" si="130"/>
        <v>Normal</v>
      </c>
      <c r="P907" s="16" t="str">
        <f t="shared" si="131"/>
        <v>High Risk</v>
      </c>
      <c r="Q907" s="16" t="str">
        <f t="shared" si="132"/>
        <v>Normal</v>
      </c>
      <c r="R907" s="16" t="str">
        <f t="shared" si="133"/>
        <v>Normal</v>
      </c>
      <c r="S907" s="35" t="str">
        <f t="shared" si="134"/>
        <v>Medium DPF</v>
      </c>
    </row>
    <row r="908" spans="1:19" x14ac:dyDescent="0.35">
      <c r="A908" s="9">
        <v>907</v>
      </c>
      <c r="B908" s="10">
        <v>4</v>
      </c>
      <c r="C908" s="10">
        <v>129</v>
      </c>
      <c r="D908" s="10">
        <v>80</v>
      </c>
      <c r="E908" s="10">
        <v>21</v>
      </c>
      <c r="F908" s="10">
        <v>80</v>
      </c>
      <c r="G908" s="11">
        <v>31.2</v>
      </c>
      <c r="H908" s="18">
        <v>0.70299999999999996</v>
      </c>
      <c r="I908" s="10">
        <v>29</v>
      </c>
      <c r="J908" s="10">
        <v>0</v>
      </c>
      <c r="K908" s="9" t="str">
        <f t="shared" si="126"/>
        <v>Obese</v>
      </c>
      <c r="L908" s="12" t="str">
        <f t="shared" si="127"/>
        <v>no diabetes</v>
      </c>
      <c r="M908" s="12" t="str">
        <f t="shared" si="128"/>
        <v>Adult</v>
      </c>
      <c r="N908" s="12" t="str">
        <f t="shared" si="129"/>
        <v>Medium</v>
      </c>
      <c r="O908" s="12" t="str">
        <f t="shared" si="130"/>
        <v>Normal</v>
      </c>
      <c r="P908" s="12" t="str">
        <f t="shared" si="131"/>
        <v>High Risk</v>
      </c>
      <c r="Q908" s="12" t="str">
        <f t="shared" si="132"/>
        <v>Normal</v>
      </c>
      <c r="R908" s="12" t="str">
        <f t="shared" si="133"/>
        <v>Normal</v>
      </c>
      <c r="S908" s="34" t="str">
        <f t="shared" si="134"/>
        <v>High DPF</v>
      </c>
    </row>
    <row r="909" spans="1:19" x14ac:dyDescent="0.35">
      <c r="A909" s="13">
        <v>908</v>
      </c>
      <c r="B909" s="14">
        <v>5</v>
      </c>
      <c r="C909" s="14">
        <v>105</v>
      </c>
      <c r="D909" s="14">
        <v>72</v>
      </c>
      <c r="E909" s="14">
        <v>29</v>
      </c>
      <c r="F909" s="14">
        <v>325</v>
      </c>
      <c r="G909" s="15">
        <v>36.9</v>
      </c>
      <c r="H909" s="19">
        <v>0.159</v>
      </c>
      <c r="I909" s="14">
        <v>28</v>
      </c>
      <c r="J909" s="14">
        <v>0</v>
      </c>
      <c r="K909" s="13" t="str">
        <f t="shared" si="126"/>
        <v>Obese</v>
      </c>
      <c r="L909" s="16" t="str">
        <f t="shared" si="127"/>
        <v>no diabetes</v>
      </c>
      <c r="M909" s="16" t="str">
        <f t="shared" si="128"/>
        <v>Adult</v>
      </c>
      <c r="N909" s="16" t="str">
        <f t="shared" si="129"/>
        <v>Medium</v>
      </c>
      <c r="O909" s="16" t="str">
        <f t="shared" si="130"/>
        <v>Normal</v>
      </c>
      <c r="P909" s="16" t="str">
        <f t="shared" si="131"/>
        <v>High Risk</v>
      </c>
      <c r="Q909" s="16" t="str">
        <f t="shared" si="132"/>
        <v>High</v>
      </c>
      <c r="R909" s="16" t="str">
        <f t="shared" si="133"/>
        <v>Normal</v>
      </c>
      <c r="S909" s="35" t="str">
        <f t="shared" si="134"/>
        <v>Low DPF</v>
      </c>
    </row>
    <row r="910" spans="1:19" x14ac:dyDescent="0.35">
      <c r="A910" s="9">
        <v>909</v>
      </c>
      <c r="B910" s="10">
        <v>3</v>
      </c>
      <c r="C910" s="10">
        <v>128</v>
      </c>
      <c r="D910" s="10">
        <v>78</v>
      </c>
      <c r="E910" s="10">
        <v>21</v>
      </c>
      <c r="F910" s="10">
        <v>80</v>
      </c>
      <c r="G910" s="11">
        <v>21.1</v>
      </c>
      <c r="H910" s="18">
        <v>0.26800000000000002</v>
      </c>
      <c r="I910" s="10">
        <v>55</v>
      </c>
      <c r="J910" s="10">
        <v>0</v>
      </c>
      <c r="K910" s="9" t="str">
        <f t="shared" si="126"/>
        <v>Normal weight</v>
      </c>
      <c r="L910" s="12" t="str">
        <f t="shared" si="127"/>
        <v>no diabetes</v>
      </c>
      <c r="M910" s="12" t="str">
        <f t="shared" si="128"/>
        <v>Adult</v>
      </c>
      <c r="N910" s="12" t="str">
        <f t="shared" si="129"/>
        <v>Medium</v>
      </c>
      <c r="O910" s="12" t="str">
        <f t="shared" si="130"/>
        <v>Normal</v>
      </c>
      <c r="P910" s="12" t="str">
        <f t="shared" si="131"/>
        <v>Low Risk</v>
      </c>
      <c r="Q910" s="12" t="str">
        <f t="shared" si="132"/>
        <v>Normal</v>
      </c>
      <c r="R910" s="12" t="str">
        <f t="shared" si="133"/>
        <v>Normal</v>
      </c>
      <c r="S910" s="34" t="str">
        <f t="shared" si="134"/>
        <v>Low DPF</v>
      </c>
    </row>
    <row r="911" spans="1:19" x14ac:dyDescent="0.35">
      <c r="A911" s="13">
        <v>910</v>
      </c>
      <c r="B911" s="14">
        <v>5</v>
      </c>
      <c r="C911" s="14">
        <v>106</v>
      </c>
      <c r="D911" s="14">
        <v>82</v>
      </c>
      <c r="E911" s="14">
        <v>30</v>
      </c>
      <c r="F911" s="14">
        <v>80</v>
      </c>
      <c r="G911" s="15">
        <v>39.5</v>
      </c>
      <c r="H911" s="19">
        <v>0.28599999999999998</v>
      </c>
      <c r="I911" s="14">
        <v>38</v>
      </c>
      <c r="J911" s="14">
        <v>0</v>
      </c>
      <c r="K911" s="13" t="str">
        <f t="shared" si="126"/>
        <v>Obese</v>
      </c>
      <c r="L911" s="16" t="str">
        <f t="shared" si="127"/>
        <v>no diabetes</v>
      </c>
      <c r="M911" s="16" t="str">
        <f t="shared" si="128"/>
        <v>Adult</v>
      </c>
      <c r="N911" s="16" t="str">
        <f t="shared" si="129"/>
        <v>Medium</v>
      </c>
      <c r="O911" s="16" t="str">
        <f t="shared" si="130"/>
        <v>Normal</v>
      </c>
      <c r="P911" s="16" t="str">
        <f t="shared" si="131"/>
        <v>High Risk</v>
      </c>
      <c r="Q911" s="16" t="str">
        <f t="shared" si="132"/>
        <v>Normal</v>
      </c>
      <c r="R911" s="16" t="str">
        <f t="shared" si="133"/>
        <v>Prehypertension</v>
      </c>
      <c r="S911" s="35" t="str">
        <f t="shared" si="134"/>
        <v>Low DPF</v>
      </c>
    </row>
    <row r="912" spans="1:19" x14ac:dyDescent="0.35">
      <c r="A912" s="9">
        <v>911</v>
      </c>
      <c r="B912" s="10">
        <v>2</v>
      </c>
      <c r="C912" s="10">
        <v>108</v>
      </c>
      <c r="D912" s="10">
        <v>52</v>
      </c>
      <c r="E912" s="10">
        <v>26</v>
      </c>
      <c r="F912" s="10">
        <v>63</v>
      </c>
      <c r="G912" s="11">
        <v>32.5</v>
      </c>
      <c r="H912" s="18">
        <v>0.318</v>
      </c>
      <c r="I912" s="10">
        <v>22</v>
      </c>
      <c r="J912" s="10">
        <v>0</v>
      </c>
      <c r="K912" s="9" t="str">
        <f t="shared" si="126"/>
        <v>Obese</v>
      </c>
      <c r="L912" s="12" t="str">
        <f t="shared" si="127"/>
        <v>no diabetes</v>
      </c>
      <c r="M912" s="12" t="str">
        <f t="shared" si="128"/>
        <v>Adult</v>
      </c>
      <c r="N912" s="12" t="str">
        <f t="shared" si="129"/>
        <v>Medium</v>
      </c>
      <c r="O912" s="12" t="str">
        <f t="shared" si="130"/>
        <v>Normal</v>
      </c>
      <c r="P912" s="12" t="str">
        <f t="shared" si="131"/>
        <v>Low Risk</v>
      </c>
      <c r="Q912" s="12" t="str">
        <f t="shared" si="132"/>
        <v>Low</v>
      </c>
      <c r="R912" s="12" t="str">
        <f t="shared" si="133"/>
        <v>Low</v>
      </c>
      <c r="S912" s="34" t="str">
        <f t="shared" si="134"/>
        <v>Medium DPF</v>
      </c>
    </row>
    <row r="913" spans="1:19" x14ac:dyDescent="0.35">
      <c r="A913" s="13">
        <v>912</v>
      </c>
      <c r="B913" s="14">
        <v>14</v>
      </c>
      <c r="C913" s="14">
        <v>108</v>
      </c>
      <c r="D913" s="14">
        <v>66</v>
      </c>
      <c r="E913" s="14">
        <v>21</v>
      </c>
      <c r="F913" s="14">
        <v>80</v>
      </c>
      <c r="G913" s="15">
        <v>32.4</v>
      </c>
      <c r="H913" s="19">
        <v>0.27200000000000002</v>
      </c>
      <c r="I913" s="14">
        <v>42</v>
      </c>
      <c r="J913" s="14">
        <v>1</v>
      </c>
      <c r="K913" s="13" t="str">
        <f t="shared" si="126"/>
        <v>Obese</v>
      </c>
      <c r="L913" s="16" t="str">
        <f t="shared" si="127"/>
        <v>Diabetes present</v>
      </c>
      <c r="M913" s="16" t="str">
        <f t="shared" si="128"/>
        <v>Adult</v>
      </c>
      <c r="N913" s="16" t="str">
        <f t="shared" si="129"/>
        <v>Medium</v>
      </c>
      <c r="O913" s="16" t="str">
        <f t="shared" si="130"/>
        <v>Normal</v>
      </c>
      <c r="P913" s="16" t="str">
        <f t="shared" si="131"/>
        <v>High Risk</v>
      </c>
      <c r="Q913" s="16" t="str">
        <f t="shared" si="132"/>
        <v>Normal</v>
      </c>
      <c r="R913" s="16" t="str">
        <f t="shared" si="133"/>
        <v>Normal</v>
      </c>
      <c r="S913" s="35" t="str">
        <f t="shared" si="134"/>
        <v>Low DPF</v>
      </c>
    </row>
    <row r="914" spans="1:19" x14ac:dyDescent="0.35">
      <c r="A914" s="9">
        <v>913</v>
      </c>
      <c r="B914" s="10">
        <v>4</v>
      </c>
      <c r="C914" s="10">
        <v>154</v>
      </c>
      <c r="D914" s="10">
        <v>62</v>
      </c>
      <c r="E914" s="10">
        <v>31</v>
      </c>
      <c r="F914" s="10">
        <v>284</v>
      </c>
      <c r="G914" s="11">
        <v>32.799999999999997</v>
      </c>
      <c r="H914" s="18">
        <v>0.23699999999999999</v>
      </c>
      <c r="I914" s="10">
        <v>23</v>
      </c>
      <c r="J914" s="10">
        <v>0</v>
      </c>
      <c r="K914" s="9" t="str">
        <f t="shared" si="126"/>
        <v>Obese</v>
      </c>
      <c r="L914" s="12" t="str">
        <f t="shared" si="127"/>
        <v>no diabetes</v>
      </c>
      <c r="M914" s="12" t="str">
        <f t="shared" si="128"/>
        <v>Adult</v>
      </c>
      <c r="N914" s="12" t="str">
        <f t="shared" si="129"/>
        <v>Medium</v>
      </c>
      <c r="O914" s="12" t="str">
        <f t="shared" si="130"/>
        <v>Prediabetes</v>
      </c>
      <c r="P914" s="12" t="str">
        <f t="shared" si="131"/>
        <v>High Risk</v>
      </c>
      <c r="Q914" s="12" t="str">
        <f t="shared" si="132"/>
        <v>High</v>
      </c>
      <c r="R914" s="12" t="str">
        <f t="shared" si="133"/>
        <v>Normal</v>
      </c>
      <c r="S914" s="34" t="str">
        <f t="shared" si="134"/>
        <v>Low DPF</v>
      </c>
    </row>
    <row r="915" spans="1:19" x14ac:dyDescent="0.35">
      <c r="A915" s="13">
        <v>914</v>
      </c>
      <c r="B915" s="14">
        <v>4</v>
      </c>
      <c r="C915" s="14">
        <v>102</v>
      </c>
      <c r="D915" s="14">
        <v>75</v>
      </c>
      <c r="E915" s="14">
        <v>23</v>
      </c>
      <c r="F915" s="14">
        <v>80</v>
      </c>
      <c r="G915" s="15">
        <v>32.14</v>
      </c>
      <c r="H915" s="19">
        <v>0.57199999999999995</v>
      </c>
      <c r="I915" s="14">
        <v>21</v>
      </c>
      <c r="J915" s="14">
        <v>0</v>
      </c>
      <c r="K915" s="13" t="str">
        <f t="shared" si="126"/>
        <v>Obese</v>
      </c>
      <c r="L915" s="16" t="str">
        <f t="shared" si="127"/>
        <v>no diabetes</v>
      </c>
      <c r="M915" s="16" t="str">
        <f t="shared" si="128"/>
        <v>Adult</v>
      </c>
      <c r="N915" s="16" t="str">
        <f t="shared" si="129"/>
        <v>Medium</v>
      </c>
      <c r="O915" s="16" t="str">
        <f t="shared" si="130"/>
        <v>Normal</v>
      </c>
      <c r="P915" s="16" t="str">
        <f t="shared" si="131"/>
        <v>High Risk</v>
      </c>
      <c r="Q915" s="16" t="str">
        <f t="shared" si="132"/>
        <v>Normal</v>
      </c>
      <c r="R915" s="16" t="str">
        <f t="shared" si="133"/>
        <v>Normal</v>
      </c>
      <c r="S915" s="35" t="str">
        <f t="shared" si="134"/>
        <v>Medium DPF</v>
      </c>
    </row>
    <row r="916" spans="1:19" x14ac:dyDescent="0.35">
      <c r="A916" s="9">
        <v>915</v>
      </c>
      <c r="B916" s="10">
        <v>9</v>
      </c>
      <c r="C916" s="10">
        <v>57</v>
      </c>
      <c r="D916" s="10">
        <v>80</v>
      </c>
      <c r="E916" s="10">
        <v>37</v>
      </c>
      <c r="F916" s="10">
        <v>80</v>
      </c>
      <c r="G916" s="11">
        <v>32.799999999999997</v>
      </c>
      <c r="H916" s="18">
        <v>9.6000000000000002E-2</v>
      </c>
      <c r="I916" s="10">
        <v>41</v>
      </c>
      <c r="J916" s="10">
        <v>0</v>
      </c>
      <c r="K916" s="9" t="str">
        <f t="shared" si="126"/>
        <v>Obese</v>
      </c>
      <c r="L916" s="12" t="str">
        <f t="shared" si="127"/>
        <v>no diabetes</v>
      </c>
      <c r="M916" s="12" t="str">
        <f t="shared" si="128"/>
        <v>Adult</v>
      </c>
      <c r="N916" s="12" t="str">
        <f t="shared" si="129"/>
        <v>Medium</v>
      </c>
      <c r="O916" s="12" t="str">
        <f t="shared" si="130"/>
        <v>Normal</v>
      </c>
      <c r="P916" s="12" t="str">
        <f t="shared" si="131"/>
        <v>High Risk</v>
      </c>
      <c r="Q916" s="12" t="str">
        <f t="shared" si="132"/>
        <v>Normal</v>
      </c>
      <c r="R916" s="12" t="str">
        <f t="shared" si="133"/>
        <v>Normal</v>
      </c>
      <c r="S916" s="34" t="str">
        <f t="shared" si="134"/>
        <v>Low DPF</v>
      </c>
    </row>
    <row r="917" spans="1:19" x14ac:dyDescent="0.35">
      <c r="A917" s="13">
        <v>916</v>
      </c>
      <c r="B917" s="14">
        <v>2</v>
      </c>
      <c r="C917" s="14">
        <v>106</v>
      </c>
      <c r="D917" s="14">
        <v>64</v>
      </c>
      <c r="E917" s="14">
        <v>35</v>
      </c>
      <c r="F917" s="14">
        <v>119</v>
      </c>
      <c r="G917" s="15">
        <v>30.5</v>
      </c>
      <c r="H917" s="19">
        <v>1.4</v>
      </c>
      <c r="I917" s="14">
        <v>34</v>
      </c>
      <c r="J917" s="14">
        <v>0</v>
      </c>
      <c r="K917" s="13" t="str">
        <f t="shared" si="126"/>
        <v>Obese</v>
      </c>
      <c r="L917" s="16" t="str">
        <f t="shared" si="127"/>
        <v>no diabetes</v>
      </c>
      <c r="M917" s="16" t="str">
        <f t="shared" si="128"/>
        <v>Adult</v>
      </c>
      <c r="N917" s="16" t="str">
        <f t="shared" si="129"/>
        <v>Medium</v>
      </c>
      <c r="O917" s="16" t="str">
        <f t="shared" si="130"/>
        <v>Normal</v>
      </c>
      <c r="P917" s="16" t="str">
        <f t="shared" si="131"/>
        <v>Low Risk</v>
      </c>
      <c r="Q917" s="16" t="str">
        <f t="shared" si="132"/>
        <v>Normal</v>
      </c>
      <c r="R917" s="16" t="str">
        <f t="shared" si="133"/>
        <v>Normal</v>
      </c>
      <c r="S917" s="35" t="str">
        <f t="shared" si="134"/>
        <v>High DPF</v>
      </c>
    </row>
    <row r="918" spans="1:19" x14ac:dyDescent="0.35">
      <c r="A918" s="9">
        <v>917</v>
      </c>
      <c r="B918" s="10">
        <v>5</v>
      </c>
      <c r="C918" s="10">
        <v>147</v>
      </c>
      <c r="D918" s="10">
        <v>78</v>
      </c>
      <c r="E918" s="10">
        <v>21</v>
      </c>
      <c r="F918" s="10">
        <v>80</v>
      </c>
      <c r="G918" s="11">
        <v>33.700000000000003</v>
      </c>
      <c r="H918" s="18">
        <v>0.218</v>
      </c>
      <c r="I918" s="10">
        <v>65</v>
      </c>
      <c r="J918" s="10">
        <v>0</v>
      </c>
      <c r="K918" s="9" t="str">
        <f t="shared" si="126"/>
        <v>Obese</v>
      </c>
      <c r="L918" s="12" t="str">
        <f t="shared" si="127"/>
        <v>no diabetes</v>
      </c>
      <c r="M918" s="12" t="str">
        <f t="shared" si="128"/>
        <v>Senior</v>
      </c>
      <c r="N918" s="12" t="str">
        <f t="shared" si="129"/>
        <v>Medium</v>
      </c>
      <c r="O918" s="12" t="str">
        <f t="shared" si="130"/>
        <v>Prediabetes</v>
      </c>
      <c r="P918" s="12" t="str">
        <f t="shared" si="131"/>
        <v>High Risk</v>
      </c>
      <c r="Q918" s="12" t="str">
        <f t="shared" si="132"/>
        <v>Normal</v>
      </c>
      <c r="R918" s="12" t="str">
        <f t="shared" si="133"/>
        <v>Normal</v>
      </c>
      <c r="S918" s="34" t="str">
        <f t="shared" si="134"/>
        <v>Low DPF</v>
      </c>
    </row>
    <row r="919" spans="1:19" x14ac:dyDescent="0.35">
      <c r="A919" s="13">
        <v>918</v>
      </c>
      <c r="B919" s="14">
        <v>2</v>
      </c>
      <c r="C919" s="14">
        <v>90</v>
      </c>
      <c r="D919" s="14">
        <v>70</v>
      </c>
      <c r="E919" s="14">
        <v>17</v>
      </c>
      <c r="F919" s="14">
        <v>80</v>
      </c>
      <c r="G919" s="15">
        <v>27.3</v>
      </c>
      <c r="H919" s="19">
        <v>8.5000000000000006E-2</v>
      </c>
      <c r="I919" s="14">
        <v>22</v>
      </c>
      <c r="J919" s="14">
        <v>0</v>
      </c>
      <c r="K919" s="13" t="str">
        <f t="shared" si="126"/>
        <v>Overweight</v>
      </c>
      <c r="L919" s="16" t="str">
        <f t="shared" si="127"/>
        <v>no diabetes</v>
      </c>
      <c r="M919" s="16" t="str">
        <f t="shared" si="128"/>
        <v>Adult</v>
      </c>
      <c r="N919" s="16" t="str">
        <f t="shared" si="129"/>
        <v>Low</v>
      </c>
      <c r="O919" s="16" t="str">
        <f t="shared" si="130"/>
        <v>Normal</v>
      </c>
      <c r="P919" s="16" t="str">
        <f t="shared" si="131"/>
        <v>Low Risk</v>
      </c>
      <c r="Q919" s="16" t="str">
        <f t="shared" si="132"/>
        <v>Normal</v>
      </c>
      <c r="R919" s="16" t="str">
        <f t="shared" si="133"/>
        <v>Normal</v>
      </c>
      <c r="S919" s="35" t="str">
        <f t="shared" si="134"/>
        <v>Low DPF</v>
      </c>
    </row>
    <row r="920" spans="1:19" x14ac:dyDescent="0.35">
      <c r="A920" s="9">
        <v>919</v>
      </c>
      <c r="B920" s="10">
        <v>1</v>
      </c>
      <c r="C920" s="10">
        <v>136</v>
      </c>
      <c r="D920" s="10">
        <v>74</v>
      </c>
      <c r="E920" s="10">
        <v>50</v>
      </c>
      <c r="F920" s="10">
        <v>204</v>
      </c>
      <c r="G920" s="11">
        <v>37.4</v>
      </c>
      <c r="H920" s="18">
        <v>0.39900000000000002</v>
      </c>
      <c r="I920" s="10">
        <v>24</v>
      </c>
      <c r="J920" s="10">
        <v>0</v>
      </c>
      <c r="K920" s="9" t="str">
        <f t="shared" si="126"/>
        <v>Obese</v>
      </c>
      <c r="L920" s="12" t="str">
        <f t="shared" si="127"/>
        <v>no diabetes</v>
      </c>
      <c r="M920" s="12" t="str">
        <f t="shared" si="128"/>
        <v>Adult</v>
      </c>
      <c r="N920" s="12" t="str">
        <f t="shared" si="129"/>
        <v>High</v>
      </c>
      <c r="O920" s="12" t="str">
        <f t="shared" si="130"/>
        <v>Normal</v>
      </c>
      <c r="P920" s="12" t="str">
        <f t="shared" si="131"/>
        <v>Low Risk</v>
      </c>
      <c r="Q920" s="12" t="str">
        <f t="shared" si="132"/>
        <v>High</v>
      </c>
      <c r="R920" s="12" t="str">
        <f t="shared" si="133"/>
        <v>Normal</v>
      </c>
      <c r="S920" s="34" t="str">
        <f t="shared" si="134"/>
        <v>Medium DPF</v>
      </c>
    </row>
    <row r="921" spans="1:19" x14ac:dyDescent="0.35">
      <c r="A921" s="13">
        <v>920</v>
      </c>
      <c r="B921" s="14">
        <v>4</v>
      </c>
      <c r="C921" s="14">
        <v>114</v>
      </c>
      <c r="D921" s="14">
        <v>65</v>
      </c>
      <c r="E921" s="14">
        <v>21</v>
      </c>
      <c r="F921" s="14">
        <v>80</v>
      </c>
      <c r="G921" s="15">
        <v>21.9</v>
      </c>
      <c r="H921" s="19">
        <v>0.432</v>
      </c>
      <c r="I921" s="14">
        <v>37</v>
      </c>
      <c r="J921" s="14">
        <v>0</v>
      </c>
      <c r="K921" s="13" t="str">
        <f t="shared" si="126"/>
        <v>Normal weight</v>
      </c>
      <c r="L921" s="16" t="str">
        <f t="shared" si="127"/>
        <v>no diabetes</v>
      </c>
      <c r="M921" s="16" t="str">
        <f t="shared" si="128"/>
        <v>Adult</v>
      </c>
      <c r="N921" s="16" t="str">
        <f t="shared" si="129"/>
        <v>Medium</v>
      </c>
      <c r="O921" s="16" t="str">
        <f t="shared" si="130"/>
        <v>Normal</v>
      </c>
      <c r="P921" s="16" t="str">
        <f t="shared" si="131"/>
        <v>High Risk</v>
      </c>
      <c r="Q921" s="16" t="str">
        <f t="shared" si="132"/>
        <v>Normal</v>
      </c>
      <c r="R921" s="16" t="str">
        <f t="shared" si="133"/>
        <v>Normal</v>
      </c>
      <c r="S921" s="35" t="str">
        <f t="shared" si="134"/>
        <v>Medium DPF</v>
      </c>
    </row>
    <row r="922" spans="1:19" x14ac:dyDescent="0.35">
      <c r="A922" s="9">
        <v>921</v>
      </c>
      <c r="B922" s="10">
        <v>9</v>
      </c>
      <c r="C922" s="10">
        <v>156</v>
      </c>
      <c r="D922" s="10">
        <v>86</v>
      </c>
      <c r="E922" s="10">
        <v>28</v>
      </c>
      <c r="F922" s="10">
        <v>155</v>
      </c>
      <c r="G922" s="11">
        <v>34.299999999999997</v>
      </c>
      <c r="H922" s="18">
        <v>1.1890000000000001</v>
      </c>
      <c r="I922" s="10">
        <v>42</v>
      </c>
      <c r="J922" s="10">
        <v>1</v>
      </c>
      <c r="K922" s="9" t="str">
        <f t="shared" si="126"/>
        <v>Obese</v>
      </c>
      <c r="L922" s="12" t="str">
        <f t="shared" si="127"/>
        <v>Diabetes present</v>
      </c>
      <c r="M922" s="12" t="str">
        <f t="shared" si="128"/>
        <v>Adult</v>
      </c>
      <c r="N922" s="12" t="str">
        <f t="shared" si="129"/>
        <v>Medium</v>
      </c>
      <c r="O922" s="12" t="str">
        <f t="shared" si="130"/>
        <v>Prediabetes</v>
      </c>
      <c r="P922" s="12" t="str">
        <f t="shared" si="131"/>
        <v>High Risk</v>
      </c>
      <c r="Q922" s="12" t="str">
        <f t="shared" si="132"/>
        <v>High</v>
      </c>
      <c r="R922" s="12" t="str">
        <f t="shared" si="133"/>
        <v>Prehypertension</v>
      </c>
      <c r="S922" s="34" t="str">
        <f t="shared" si="134"/>
        <v>High DPF</v>
      </c>
    </row>
    <row r="923" spans="1:19" x14ac:dyDescent="0.35">
      <c r="A923" s="13">
        <v>922</v>
      </c>
      <c r="B923" s="14">
        <v>1</v>
      </c>
      <c r="C923" s="14">
        <v>153</v>
      </c>
      <c r="D923" s="14">
        <v>82</v>
      </c>
      <c r="E923" s="14">
        <v>42</v>
      </c>
      <c r="F923" s="14">
        <v>485</v>
      </c>
      <c r="G923" s="15">
        <v>40.6</v>
      </c>
      <c r="H923" s="19">
        <v>0.68700000000000006</v>
      </c>
      <c r="I923" s="14">
        <v>23</v>
      </c>
      <c r="J923" s="14">
        <v>0</v>
      </c>
      <c r="K923" s="13" t="str">
        <f t="shared" si="126"/>
        <v>Obese</v>
      </c>
      <c r="L923" s="16" t="str">
        <f t="shared" si="127"/>
        <v>no diabetes</v>
      </c>
      <c r="M923" s="16" t="str">
        <f t="shared" si="128"/>
        <v>Adult</v>
      </c>
      <c r="N923" s="16" t="str">
        <f t="shared" si="129"/>
        <v>High</v>
      </c>
      <c r="O923" s="16" t="str">
        <f t="shared" si="130"/>
        <v>Prediabetes</v>
      </c>
      <c r="P923" s="16" t="str">
        <f t="shared" si="131"/>
        <v>Low Risk</v>
      </c>
      <c r="Q923" s="16" t="str">
        <f t="shared" si="132"/>
        <v>High</v>
      </c>
      <c r="R923" s="16" t="str">
        <f t="shared" si="133"/>
        <v>Prehypertension</v>
      </c>
      <c r="S923" s="35" t="str">
        <f t="shared" si="134"/>
        <v>High DPF</v>
      </c>
    </row>
    <row r="924" spans="1:19" x14ac:dyDescent="0.35">
      <c r="A924" s="9">
        <v>923</v>
      </c>
      <c r="B924" s="10">
        <v>8</v>
      </c>
      <c r="C924" s="10">
        <v>188</v>
      </c>
      <c r="D924" s="10">
        <v>78</v>
      </c>
      <c r="E924" s="10">
        <v>21</v>
      </c>
      <c r="F924" s="10">
        <v>80</v>
      </c>
      <c r="G924" s="11">
        <v>47.9</v>
      </c>
      <c r="H924" s="18">
        <v>0.13700000000000001</v>
      </c>
      <c r="I924" s="10">
        <v>43</v>
      </c>
      <c r="J924" s="10">
        <v>1</v>
      </c>
      <c r="K924" s="9" t="str">
        <f t="shared" si="126"/>
        <v>Obese</v>
      </c>
      <c r="L924" s="12" t="str">
        <f t="shared" si="127"/>
        <v>Diabetes present</v>
      </c>
      <c r="M924" s="12" t="str">
        <f t="shared" si="128"/>
        <v>Adult</v>
      </c>
      <c r="N924" s="12" t="str">
        <f t="shared" si="129"/>
        <v>Medium</v>
      </c>
      <c r="O924" s="12" t="str">
        <f t="shared" si="130"/>
        <v>Prediabetes</v>
      </c>
      <c r="P924" s="12" t="str">
        <f t="shared" si="131"/>
        <v>High Risk</v>
      </c>
      <c r="Q924" s="12" t="str">
        <f t="shared" si="132"/>
        <v>Normal</v>
      </c>
      <c r="R924" s="12" t="str">
        <f t="shared" si="133"/>
        <v>Normal</v>
      </c>
      <c r="S924" s="34" t="str">
        <f t="shared" si="134"/>
        <v>Low DPF</v>
      </c>
    </row>
    <row r="925" spans="1:19" x14ac:dyDescent="0.35">
      <c r="A925" s="13">
        <v>924</v>
      </c>
      <c r="B925" s="14">
        <v>7</v>
      </c>
      <c r="C925" s="14">
        <v>152</v>
      </c>
      <c r="D925" s="14">
        <v>88</v>
      </c>
      <c r="E925" s="14">
        <v>44</v>
      </c>
      <c r="F925" s="14">
        <v>80</v>
      </c>
      <c r="G925" s="15">
        <v>50</v>
      </c>
      <c r="H925" s="19">
        <v>0.33700000000000002</v>
      </c>
      <c r="I925" s="14">
        <v>36</v>
      </c>
      <c r="J925" s="14">
        <v>1</v>
      </c>
      <c r="K925" s="13" t="str">
        <f t="shared" si="126"/>
        <v>Obese</v>
      </c>
      <c r="L925" s="16" t="str">
        <f t="shared" si="127"/>
        <v>Diabetes present</v>
      </c>
      <c r="M925" s="16" t="str">
        <f t="shared" si="128"/>
        <v>Adult</v>
      </c>
      <c r="N925" s="16" t="str">
        <f t="shared" si="129"/>
        <v>High</v>
      </c>
      <c r="O925" s="16" t="str">
        <f t="shared" si="130"/>
        <v>Prediabetes</v>
      </c>
      <c r="P925" s="16" t="str">
        <f t="shared" si="131"/>
        <v>High Risk</v>
      </c>
      <c r="Q925" s="16" t="str">
        <f t="shared" si="132"/>
        <v>Normal</v>
      </c>
      <c r="R925" s="16" t="str">
        <f t="shared" si="133"/>
        <v>Prehypertension</v>
      </c>
      <c r="S925" s="35" t="str">
        <f t="shared" si="134"/>
        <v>Medium DPF</v>
      </c>
    </row>
    <row r="926" spans="1:19" x14ac:dyDescent="0.35">
      <c r="A926" s="9">
        <v>925</v>
      </c>
      <c r="B926" s="10">
        <v>2</v>
      </c>
      <c r="C926" s="10">
        <v>99</v>
      </c>
      <c r="D926" s="10">
        <v>52</v>
      </c>
      <c r="E926" s="10">
        <v>15</v>
      </c>
      <c r="F926" s="10">
        <v>94</v>
      </c>
      <c r="G926" s="11">
        <v>24.6</v>
      </c>
      <c r="H926" s="18">
        <v>0.63700000000000001</v>
      </c>
      <c r="I926" s="10">
        <v>21</v>
      </c>
      <c r="J926" s="10">
        <v>0</v>
      </c>
      <c r="K926" s="9" t="str">
        <f t="shared" si="126"/>
        <v>Normal weight</v>
      </c>
      <c r="L926" s="12" t="str">
        <f t="shared" si="127"/>
        <v>no diabetes</v>
      </c>
      <c r="M926" s="12" t="str">
        <f t="shared" si="128"/>
        <v>Adult</v>
      </c>
      <c r="N926" s="12" t="str">
        <f t="shared" si="129"/>
        <v>Low</v>
      </c>
      <c r="O926" s="12" t="str">
        <f t="shared" si="130"/>
        <v>Normal</v>
      </c>
      <c r="P926" s="12" t="str">
        <f t="shared" si="131"/>
        <v>Low Risk</v>
      </c>
      <c r="Q926" s="12" t="str">
        <f t="shared" si="132"/>
        <v>Normal</v>
      </c>
      <c r="R926" s="12" t="str">
        <f t="shared" si="133"/>
        <v>Low</v>
      </c>
      <c r="S926" s="34" t="str">
        <f t="shared" si="134"/>
        <v>High DPF</v>
      </c>
    </row>
    <row r="927" spans="1:19" x14ac:dyDescent="0.35">
      <c r="A927" s="13">
        <v>926</v>
      </c>
      <c r="B927" s="14">
        <v>1</v>
      </c>
      <c r="C927" s="14">
        <v>109</v>
      </c>
      <c r="D927" s="14">
        <v>56</v>
      </c>
      <c r="E927" s="14">
        <v>21</v>
      </c>
      <c r="F927" s="14">
        <v>135</v>
      </c>
      <c r="G927" s="15">
        <v>25.2</v>
      </c>
      <c r="H927" s="19">
        <v>0.83299999999999996</v>
      </c>
      <c r="I927" s="14">
        <v>23</v>
      </c>
      <c r="J927" s="14">
        <v>0</v>
      </c>
      <c r="K927" s="13" t="str">
        <f t="shared" si="126"/>
        <v>Overweight</v>
      </c>
      <c r="L927" s="16" t="str">
        <f t="shared" si="127"/>
        <v>no diabetes</v>
      </c>
      <c r="M927" s="16" t="str">
        <f t="shared" si="128"/>
        <v>Adult</v>
      </c>
      <c r="N927" s="16" t="str">
        <f t="shared" si="129"/>
        <v>Medium</v>
      </c>
      <c r="O927" s="16" t="str">
        <f t="shared" si="130"/>
        <v>Normal</v>
      </c>
      <c r="P927" s="16" t="str">
        <f t="shared" si="131"/>
        <v>Low Risk</v>
      </c>
      <c r="Q927" s="16" t="str">
        <f t="shared" si="132"/>
        <v>Normal</v>
      </c>
      <c r="R927" s="16" t="str">
        <f t="shared" si="133"/>
        <v>Low</v>
      </c>
      <c r="S927" s="35" t="str">
        <f t="shared" si="134"/>
        <v>High DPF</v>
      </c>
    </row>
    <row r="928" spans="1:19" x14ac:dyDescent="0.35">
      <c r="A928" s="9">
        <v>927</v>
      </c>
      <c r="B928" s="10">
        <v>2</v>
      </c>
      <c r="C928" s="10">
        <v>88</v>
      </c>
      <c r="D928" s="10">
        <v>74</v>
      </c>
      <c r="E928" s="10">
        <v>19</v>
      </c>
      <c r="F928" s="10">
        <v>53</v>
      </c>
      <c r="G928" s="11">
        <v>29</v>
      </c>
      <c r="H928" s="18">
        <v>0.22900000000000001</v>
      </c>
      <c r="I928" s="10">
        <v>22</v>
      </c>
      <c r="J928" s="10">
        <v>0</v>
      </c>
      <c r="K928" s="9" t="str">
        <f t="shared" si="126"/>
        <v>Overweight</v>
      </c>
      <c r="L928" s="12" t="str">
        <f t="shared" si="127"/>
        <v>no diabetes</v>
      </c>
      <c r="M928" s="12" t="str">
        <f t="shared" si="128"/>
        <v>Adult</v>
      </c>
      <c r="N928" s="12" t="str">
        <f t="shared" si="129"/>
        <v>Low</v>
      </c>
      <c r="O928" s="12" t="str">
        <f t="shared" si="130"/>
        <v>Normal</v>
      </c>
      <c r="P928" s="12" t="str">
        <f t="shared" si="131"/>
        <v>Low Risk</v>
      </c>
      <c r="Q928" s="12" t="str">
        <f t="shared" si="132"/>
        <v>Low</v>
      </c>
      <c r="R928" s="12" t="str">
        <f t="shared" si="133"/>
        <v>Normal</v>
      </c>
      <c r="S928" s="34" t="str">
        <f t="shared" si="134"/>
        <v>Low DPF</v>
      </c>
    </row>
    <row r="929" spans="1:19" x14ac:dyDescent="0.35">
      <c r="A929" s="13">
        <v>928</v>
      </c>
      <c r="B929" s="14">
        <v>17</v>
      </c>
      <c r="C929" s="14">
        <v>163</v>
      </c>
      <c r="D929" s="14">
        <v>72</v>
      </c>
      <c r="E929" s="14">
        <v>41</v>
      </c>
      <c r="F929" s="14">
        <v>114</v>
      </c>
      <c r="G929" s="15">
        <v>40.9</v>
      </c>
      <c r="H929" s="19">
        <v>0.81699999999999995</v>
      </c>
      <c r="I929" s="14">
        <v>47</v>
      </c>
      <c r="J929" s="14">
        <v>1</v>
      </c>
      <c r="K929" s="13" t="str">
        <f t="shared" si="126"/>
        <v>Obese</v>
      </c>
      <c r="L929" s="16" t="str">
        <f t="shared" si="127"/>
        <v>Diabetes present</v>
      </c>
      <c r="M929" s="16" t="str">
        <f t="shared" si="128"/>
        <v>Adult</v>
      </c>
      <c r="N929" s="16" t="str">
        <f t="shared" si="129"/>
        <v>High</v>
      </c>
      <c r="O929" s="16" t="str">
        <f t="shared" si="130"/>
        <v>Prediabetes</v>
      </c>
      <c r="P929" s="16" t="str">
        <f t="shared" si="131"/>
        <v>High Risk</v>
      </c>
      <c r="Q929" s="16" t="str">
        <f t="shared" si="132"/>
        <v>Normal</v>
      </c>
      <c r="R929" s="16" t="str">
        <f t="shared" si="133"/>
        <v>Normal</v>
      </c>
      <c r="S929" s="35" t="str">
        <f t="shared" si="134"/>
        <v>High DPF</v>
      </c>
    </row>
    <row r="930" spans="1:19" x14ac:dyDescent="0.35">
      <c r="A930" s="9">
        <v>929</v>
      </c>
      <c r="B930" s="10">
        <v>4</v>
      </c>
      <c r="C930" s="10">
        <v>151</v>
      </c>
      <c r="D930" s="10">
        <v>90</v>
      </c>
      <c r="E930" s="10">
        <v>38</v>
      </c>
      <c r="F930" s="10">
        <v>80</v>
      </c>
      <c r="G930" s="11">
        <v>29.7</v>
      </c>
      <c r="H930" s="18">
        <v>0.29399999999999998</v>
      </c>
      <c r="I930" s="10">
        <v>36</v>
      </c>
      <c r="J930" s="10">
        <v>0</v>
      </c>
      <c r="K930" s="9" t="str">
        <f t="shared" si="126"/>
        <v>Overweight</v>
      </c>
      <c r="L930" s="12" t="str">
        <f t="shared" si="127"/>
        <v>no diabetes</v>
      </c>
      <c r="M930" s="12" t="str">
        <f t="shared" si="128"/>
        <v>Adult</v>
      </c>
      <c r="N930" s="12" t="str">
        <f t="shared" si="129"/>
        <v>Medium</v>
      </c>
      <c r="O930" s="12" t="str">
        <f t="shared" si="130"/>
        <v>Prediabetes</v>
      </c>
      <c r="P930" s="12" t="str">
        <f t="shared" si="131"/>
        <v>High Risk</v>
      </c>
      <c r="Q930" s="12" t="str">
        <f t="shared" si="132"/>
        <v>Normal</v>
      </c>
      <c r="R930" s="12" t="str">
        <f t="shared" si="133"/>
        <v>Prehypertension</v>
      </c>
      <c r="S930" s="34" t="str">
        <f t="shared" si="134"/>
        <v>Low DPF</v>
      </c>
    </row>
    <row r="931" spans="1:19" x14ac:dyDescent="0.35">
      <c r="A931" s="13">
        <v>930</v>
      </c>
      <c r="B931" s="14">
        <v>7</v>
      </c>
      <c r="C931" s="14">
        <v>102</v>
      </c>
      <c r="D931" s="14">
        <v>74</v>
      </c>
      <c r="E931" s="14">
        <v>40</v>
      </c>
      <c r="F931" s="14">
        <v>105</v>
      </c>
      <c r="G931" s="15">
        <v>37.200000000000003</v>
      </c>
      <c r="H931" s="19">
        <v>0.20399999999999999</v>
      </c>
      <c r="I931" s="14">
        <v>45</v>
      </c>
      <c r="J931" s="14">
        <v>0</v>
      </c>
      <c r="K931" s="13" t="str">
        <f t="shared" si="126"/>
        <v>Obese</v>
      </c>
      <c r="L931" s="16" t="str">
        <f t="shared" si="127"/>
        <v>no diabetes</v>
      </c>
      <c r="M931" s="16" t="str">
        <f t="shared" si="128"/>
        <v>Adult</v>
      </c>
      <c r="N931" s="16" t="str">
        <f t="shared" si="129"/>
        <v>High</v>
      </c>
      <c r="O931" s="16" t="str">
        <f t="shared" si="130"/>
        <v>Normal</v>
      </c>
      <c r="P931" s="16" t="str">
        <f t="shared" si="131"/>
        <v>High Risk</v>
      </c>
      <c r="Q931" s="16" t="str">
        <f t="shared" si="132"/>
        <v>Normal</v>
      </c>
      <c r="R931" s="16" t="str">
        <f t="shared" si="133"/>
        <v>Normal</v>
      </c>
      <c r="S931" s="35" t="str">
        <f t="shared" si="134"/>
        <v>Low DPF</v>
      </c>
    </row>
    <row r="932" spans="1:19" x14ac:dyDescent="0.35">
      <c r="A932" s="9">
        <v>931</v>
      </c>
      <c r="B932" s="10">
        <v>4</v>
      </c>
      <c r="C932" s="10">
        <v>114</v>
      </c>
      <c r="D932" s="10">
        <v>80</v>
      </c>
      <c r="E932" s="10">
        <v>34</v>
      </c>
      <c r="F932" s="10">
        <v>285</v>
      </c>
      <c r="G932" s="11">
        <v>44.2</v>
      </c>
      <c r="H932" s="18">
        <v>0.16700000000000001</v>
      </c>
      <c r="I932" s="10">
        <v>27</v>
      </c>
      <c r="J932" s="10">
        <v>0</v>
      </c>
      <c r="K932" s="9" t="str">
        <f t="shared" si="126"/>
        <v>Obese</v>
      </c>
      <c r="L932" s="12" t="str">
        <f t="shared" si="127"/>
        <v>no diabetes</v>
      </c>
      <c r="M932" s="12" t="str">
        <f t="shared" si="128"/>
        <v>Adult</v>
      </c>
      <c r="N932" s="12" t="str">
        <f t="shared" si="129"/>
        <v>Medium</v>
      </c>
      <c r="O932" s="12" t="str">
        <f t="shared" si="130"/>
        <v>Normal</v>
      </c>
      <c r="P932" s="12" t="str">
        <f t="shared" si="131"/>
        <v>High Risk</v>
      </c>
      <c r="Q932" s="12" t="str">
        <f t="shared" si="132"/>
        <v>High</v>
      </c>
      <c r="R932" s="12" t="str">
        <f t="shared" si="133"/>
        <v>Normal</v>
      </c>
      <c r="S932" s="34" t="str">
        <f t="shared" si="134"/>
        <v>Low DPF</v>
      </c>
    </row>
    <row r="933" spans="1:19" x14ac:dyDescent="0.35">
      <c r="A933" s="13">
        <v>932</v>
      </c>
      <c r="B933" s="14">
        <v>2</v>
      </c>
      <c r="C933" s="14">
        <v>100</v>
      </c>
      <c r="D933" s="14">
        <v>64</v>
      </c>
      <c r="E933" s="14">
        <v>23</v>
      </c>
      <c r="F933" s="14">
        <v>80</v>
      </c>
      <c r="G933" s="15">
        <v>29.7</v>
      </c>
      <c r="H933" s="19">
        <v>0.36799999999999999</v>
      </c>
      <c r="I933" s="14">
        <v>21</v>
      </c>
      <c r="J933" s="14">
        <v>0</v>
      </c>
      <c r="K933" s="13" t="str">
        <f t="shared" si="126"/>
        <v>Overweight</v>
      </c>
      <c r="L933" s="16" t="str">
        <f t="shared" si="127"/>
        <v>no diabetes</v>
      </c>
      <c r="M933" s="16" t="str">
        <f t="shared" si="128"/>
        <v>Adult</v>
      </c>
      <c r="N933" s="16" t="str">
        <f t="shared" si="129"/>
        <v>Medium</v>
      </c>
      <c r="O933" s="16" t="str">
        <f t="shared" si="130"/>
        <v>Normal</v>
      </c>
      <c r="P933" s="16" t="str">
        <f t="shared" si="131"/>
        <v>Low Risk</v>
      </c>
      <c r="Q933" s="16" t="str">
        <f t="shared" si="132"/>
        <v>Normal</v>
      </c>
      <c r="R933" s="16" t="str">
        <f t="shared" si="133"/>
        <v>Normal</v>
      </c>
      <c r="S933" s="35" t="str">
        <f t="shared" si="134"/>
        <v>Medium DPF</v>
      </c>
    </row>
    <row r="934" spans="1:19" x14ac:dyDescent="0.35">
      <c r="A934" s="9">
        <v>933</v>
      </c>
      <c r="B934" s="10">
        <v>4</v>
      </c>
      <c r="C934" s="10">
        <v>131</v>
      </c>
      <c r="D934" s="10">
        <v>88</v>
      </c>
      <c r="E934" s="10">
        <v>21</v>
      </c>
      <c r="F934" s="10">
        <v>80</v>
      </c>
      <c r="G934" s="11">
        <v>31.6</v>
      </c>
      <c r="H934" s="18">
        <v>0.74299999999999999</v>
      </c>
      <c r="I934" s="10">
        <v>32</v>
      </c>
      <c r="J934" s="10">
        <v>1</v>
      </c>
      <c r="K934" s="9" t="str">
        <f t="shared" si="126"/>
        <v>Obese</v>
      </c>
      <c r="L934" s="12" t="str">
        <f t="shared" si="127"/>
        <v>Diabetes present</v>
      </c>
      <c r="M934" s="12" t="str">
        <f t="shared" si="128"/>
        <v>Adult</v>
      </c>
      <c r="N934" s="12" t="str">
        <f t="shared" si="129"/>
        <v>Medium</v>
      </c>
      <c r="O934" s="12" t="str">
        <f t="shared" si="130"/>
        <v>Normal</v>
      </c>
      <c r="P934" s="12" t="str">
        <f t="shared" si="131"/>
        <v>High Risk</v>
      </c>
      <c r="Q934" s="12" t="str">
        <f t="shared" si="132"/>
        <v>Normal</v>
      </c>
      <c r="R934" s="12" t="str">
        <f t="shared" si="133"/>
        <v>Prehypertension</v>
      </c>
      <c r="S934" s="34" t="str">
        <f t="shared" si="134"/>
        <v>High DPF</v>
      </c>
    </row>
    <row r="935" spans="1:19" x14ac:dyDescent="0.35">
      <c r="A935" s="13">
        <v>934</v>
      </c>
      <c r="B935" s="14">
        <v>6</v>
      </c>
      <c r="C935" s="14">
        <v>104</v>
      </c>
      <c r="D935" s="14">
        <v>74</v>
      </c>
      <c r="E935" s="14">
        <v>18</v>
      </c>
      <c r="F935" s="14">
        <v>156</v>
      </c>
      <c r="G935" s="15">
        <v>29.9</v>
      </c>
      <c r="H935" s="19">
        <v>0.72199999999999998</v>
      </c>
      <c r="I935" s="14">
        <v>41</v>
      </c>
      <c r="J935" s="14">
        <v>1</v>
      </c>
      <c r="K935" s="13" t="str">
        <f t="shared" si="126"/>
        <v>Obese</v>
      </c>
      <c r="L935" s="16" t="str">
        <f t="shared" si="127"/>
        <v>Diabetes present</v>
      </c>
      <c r="M935" s="16" t="str">
        <f t="shared" si="128"/>
        <v>Adult</v>
      </c>
      <c r="N935" s="16" t="str">
        <f t="shared" si="129"/>
        <v>Low</v>
      </c>
      <c r="O935" s="16" t="str">
        <f t="shared" si="130"/>
        <v>Normal</v>
      </c>
      <c r="P935" s="16" t="str">
        <f t="shared" si="131"/>
        <v>High Risk</v>
      </c>
      <c r="Q935" s="16" t="str">
        <f t="shared" si="132"/>
        <v>High</v>
      </c>
      <c r="R935" s="16" t="str">
        <f t="shared" si="133"/>
        <v>Normal</v>
      </c>
      <c r="S935" s="35" t="str">
        <f t="shared" si="134"/>
        <v>High DPF</v>
      </c>
    </row>
    <row r="936" spans="1:19" x14ac:dyDescent="0.35">
      <c r="A936" s="9">
        <v>935</v>
      </c>
      <c r="B936" s="10">
        <v>3</v>
      </c>
      <c r="C936" s="10">
        <v>148</v>
      </c>
      <c r="D936" s="10">
        <v>66</v>
      </c>
      <c r="E936" s="10">
        <v>25</v>
      </c>
      <c r="F936" s="10">
        <v>80</v>
      </c>
      <c r="G936" s="11">
        <v>32.5</v>
      </c>
      <c r="H936" s="18">
        <v>0.25600000000000001</v>
      </c>
      <c r="I936" s="10">
        <v>22</v>
      </c>
      <c r="J936" s="10">
        <v>0</v>
      </c>
      <c r="K936" s="9" t="str">
        <f t="shared" si="126"/>
        <v>Obese</v>
      </c>
      <c r="L936" s="12" t="str">
        <f t="shared" si="127"/>
        <v>no diabetes</v>
      </c>
      <c r="M936" s="12" t="str">
        <f t="shared" si="128"/>
        <v>Adult</v>
      </c>
      <c r="N936" s="12" t="str">
        <f t="shared" si="129"/>
        <v>Medium</v>
      </c>
      <c r="O936" s="12" t="str">
        <f t="shared" si="130"/>
        <v>Prediabetes</v>
      </c>
      <c r="P936" s="12" t="str">
        <f t="shared" si="131"/>
        <v>Low Risk</v>
      </c>
      <c r="Q936" s="12" t="str">
        <f t="shared" si="132"/>
        <v>Normal</v>
      </c>
      <c r="R936" s="12" t="str">
        <f t="shared" si="133"/>
        <v>Normal</v>
      </c>
      <c r="S936" s="34" t="str">
        <f t="shared" si="134"/>
        <v>Low DPF</v>
      </c>
    </row>
    <row r="937" spans="1:19" x14ac:dyDescent="0.35">
      <c r="A937" s="13">
        <v>936</v>
      </c>
      <c r="B937" s="14">
        <v>4</v>
      </c>
      <c r="C937" s="14">
        <v>120</v>
      </c>
      <c r="D937" s="14">
        <v>68</v>
      </c>
      <c r="E937" s="14">
        <v>21</v>
      </c>
      <c r="F937" s="14">
        <v>80</v>
      </c>
      <c r="G937" s="15">
        <v>29.6</v>
      </c>
      <c r="H937" s="19">
        <v>0.70899999999999996</v>
      </c>
      <c r="I937" s="14">
        <v>34</v>
      </c>
      <c r="J937" s="14">
        <v>0</v>
      </c>
      <c r="K937" s="13" t="str">
        <f t="shared" si="126"/>
        <v>Overweight</v>
      </c>
      <c r="L937" s="16" t="str">
        <f t="shared" si="127"/>
        <v>no diabetes</v>
      </c>
      <c r="M937" s="16" t="str">
        <f t="shared" si="128"/>
        <v>Adult</v>
      </c>
      <c r="N937" s="16" t="str">
        <f t="shared" si="129"/>
        <v>Medium</v>
      </c>
      <c r="O937" s="16" t="str">
        <f t="shared" si="130"/>
        <v>Normal</v>
      </c>
      <c r="P937" s="16" t="str">
        <f t="shared" si="131"/>
        <v>High Risk</v>
      </c>
      <c r="Q937" s="16" t="str">
        <f t="shared" si="132"/>
        <v>Normal</v>
      </c>
      <c r="R937" s="16" t="str">
        <f t="shared" si="133"/>
        <v>Normal</v>
      </c>
      <c r="S937" s="35" t="str">
        <f t="shared" si="134"/>
        <v>High DPF</v>
      </c>
    </row>
    <row r="938" spans="1:19" x14ac:dyDescent="0.35">
      <c r="A938" s="9">
        <v>937</v>
      </c>
      <c r="B938" s="10">
        <v>4</v>
      </c>
      <c r="C938" s="10">
        <v>110</v>
      </c>
      <c r="D938" s="10">
        <v>66</v>
      </c>
      <c r="E938" s="10">
        <v>21</v>
      </c>
      <c r="F938" s="10">
        <v>80</v>
      </c>
      <c r="G938" s="11">
        <v>31.9</v>
      </c>
      <c r="H938" s="18">
        <v>0.47099999999999997</v>
      </c>
      <c r="I938" s="10">
        <v>29</v>
      </c>
      <c r="J938" s="10">
        <v>0</v>
      </c>
      <c r="K938" s="9" t="str">
        <f t="shared" si="126"/>
        <v>Obese</v>
      </c>
      <c r="L938" s="12" t="str">
        <f t="shared" si="127"/>
        <v>no diabetes</v>
      </c>
      <c r="M938" s="12" t="str">
        <f t="shared" si="128"/>
        <v>Adult</v>
      </c>
      <c r="N938" s="12" t="str">
        <f t="shared" si="129"/>
        <v>Medium</v>
      </c>
      <c r="O938" s="12" t="str">
        <f t="shared" si="130"/>
        <v>Normal</v>
      </c>
      <c r="P938" s="12" t="str">
        <f t="shared" si="131"/>
        <v>High Risk</v>
      </c>
      <c r="Q938" s="12" t="str">
        <f t="shared" si="132"/>
        <v>Normal</v>
      </c>
      <c r="R938" s="12" t="str">
        <f t="shared" si="133"/>
        <v>Normal</v>
      </c>
      <c r="S938" s="34" t="str">
        <f t="shared" si="134"/>
        <v>Medium DPF</v>
      </c>
    </row>
    <row r="939" spans="1:19" x14ac:dyDescent="0.35">
      <c r="A939" s="13">
        <v>938</v>
      </c>
      <c r="B939" s="14">
        <v>3</v>
      </c>
      <c r="C939" s="14">
        <v>111</v>
      </c>
      <c r="D939" s="14">
        <v>90</v>
      </c>
      <c r="E939" s="14">
        <v>12</v>
      </c>
      <c r="F939" s="14">
        <v>78</v>
      </c>
      <c r="G939" s="15">
        <v>28.4</v>
      </c>
      <c r="H939" s="19">
        <v>0.495</v>
      </c>
      <c r="I939" s="14">
        <v>29</v>
      </c>
      <c r="J939" s="14">
        <v>0</v>
      </c>
      <c r="K939" s="13" t="str">
        <f t="shared" si="126"/>
        <v>Overweight</v>
      </c>
      <c r="L939" s="16" t="str">
        <f t="shared" si="127"/>
        <v>no diabetes</v>
      </c>
      <c r="M939" s="16" t="str">
        <f t="shared" si="128"/>
        <v>Adult</v>
      </c>
      <c r="N939" s="16" t="str">
        <f t="shared" si="129"/>
        <v>Low</v>
      </c>
      <c r="O939" s="16" t="str">
        <f t="shared" si="130"/>
        <v>Normal</v>
      </c>
      <c r="P939" s="16" t="str">
        <f t="shared" si="131"/>
        <v>Low Risk</v>
      </c>
      <c r="Q939" s="16" t="str">
        <f t="shared" si="132"/>
        <v>Low</v>
      </c>
      <c r="R939" s="16" t="str">
        <f t="shared" si="133"/>
        <v>Prehypertension</v>
      </c>
      <c r="S939" s="35" t="str">
        <f t="shared" si="134"/>
        <v>Medium DPF</v>
      </c>
    </row>
    <row r="940" spans="1:19" x14ac:dyDescent="0.35">
      <c r="A940" s="9">
        <v>939</v>
      </c>
      <c r="B940" s="10">
        <v>6</v>
      </c>
      <c r="C940" s="10">
        <v>102</v>
      </c>
      <c r="D940" s="10">
        <v>82</v>
      </c>
      <c r="E940" s="10">
        <v>21</v>
      </c>
      <c r="F940" s="10">
        <v>80</v>
      </c>
      <c r="G940" s="11">
        <v>30.8</v>
      </c>
      <c r="H940" s="18">
        <v>0.18</v>
      </c>
      <c r="I940" s="10">
        <v>36</v>
      </c>
      <c r="J940" s="10">
        <v>1</v>
      </c>
      <c r="K940" s="9" t="str">
        <f t="shared" si="126"/>
        <v>Obese</v>
      </c>
      <c r="L940" s="12" t="str">
        <f t="shared" si="127"/>
        <v>Diabetes present</v>
      </c>
      <c r="M940" s="12" t="str">
        <f t="shared" si="128"/>
        <v>Adult</v>
      </c>
      <c r="N940" s="12" t="str">
        <f t="shared" si="129"/>
        <v>Medium</v>
      </c>
      <c r="O940" s="12" t="str">
        <f t="shared" si="130"/>
        <v>Normal</v>
      </c>
      <c r="P940" s="12" t="str">
        <f t="shared" si="131"/>
        <v>High Risk</v>
      </c>
      <c r="Q940" s="12" t="str">
        <f t="shared" si="132"/>
        <v>Normal</v>
      </c>
      <c r="R940" s="12" t="str">
        <f t="shared" si="133"/>
        <v>Prehypertension</v>
      </c>
      <c r="S940" s="34" t="str">
        <f t="shared" si="134"/>
        <v>Low DPF</v>
      </c>
    </row>
    <row r="941" spans="1:19" x14ac:dyDescent="0.35">
      <c r="A941" s="13">
        <v>940</v>
      </c>
      <c r="B941" s="14">
        <v>6</v>
      </c>
      <c r="C941" s="14">
        <v>134</v>
      </c>
      <c r="D941" s="14">
        <v>70</v>
      </c>
      <c r="E941" s="14">
        <v>23</v>
      </c>
      <c r="F941" s="14">
        <v>130</v>
      </c>
      <c r="G941" s="15">
        <v>35.4</v>
      </c>
      <c r="H941" s="19">
        <v>0.54200000000000004</v>
      </c>
      <c r="I941" s="14">
        <v>29</v>
      </c>
      <c r="J941" s="14">
        <v>1</v>
      </c>
      <c r="K941" s="13" t="str">
        <f t="shared" si="126"/>
        <v>Obese</v>
      </c>
      <c r="L941" s="16" t="str">
        <f t="shared" si="127"/>
        <v>Diabetes present</v>
      </c>
      <c r="M941" s="16" t="str">
        <f t="shared" si="128"/>
        <v>Adult</v>
      </c>
      <c r="N941" s="16" t="str">
        <f t="shared" si="129"/>
        <v>Medium</v>
      </c>
      <c r="O941" s="16" t="str">
        <f t="shared" si="130"/>
        <v>Normal</v>
      </c>
      <c r="P941" s="16" t="str">
        <f t="shared" si="131"/>
        <v>High Risk</v>
      </c>
      <c r="Q941" s="16" t="str">
        <f t="shared" si="132"/>
        <v>Normal</v>
      </c>
      <c r="R941" s="16" t="str">
        <f t="shared" si="133"/>
        <v>Normal</v>
      </c>
      <c r="S941" s="35" t="str">
        <f t="shared" si="134"/>
        <v>Medium DPF</v>
      </c>
    </row>
    <row r="942" spans="1:19" x14ac:dyDescent="0.35">
      <c r="A942" s="9">
        <v>941</v>
      </c>
      <c r="B942" s="10">
        <v>2</v>
      </c>
      <c r="C942" s="10">
        <v>87</v>
      </c>
      <c r="D942" s="10">
        <v>69</v>
      </c>
      <c r="E942" s="10">
        <v>23</v>
      </c>
      <c r="F942" s="10">
        <v>80</v>
      </c>
      <c r="G942" s="11">
        <v>28.9</v>
      </c>
      <c r="H942" s="18">
        <v>0.77300000000000002</v>
      </c>
      <c r="I942" s="10">
        <v>25</v>
      </c>
      <c r="J942" s="10">
        <v>0</v>
      </c>
      <c r="K942" s="9" t="str">
        <f t="shared" si="126"/>
        <v>Overweight</v>
      </c>
      <c r="L942" s="12" t="str">
        <f t="shared" si="127"/>
        <v>no diabetes</v>
      </c>
      <c r="M942" s="12" t="str">
        <f t="shared" si="128"/>
        <v>Adult</v>
      </c>
      <c r="N942" s="12" t="str">
        <f t="shared" si="129"/>
        <v>Medium</v>
      </c>
      <c r="O942" s="12" t="str">
        <f t="shared" si="130"/>
        <v>Normal</v>
      </c>
      <c r="P942" s="12" t="str">
        <f t="shared" si="131"/>
        <v>Low Risk</v>
      </c>
      <c r="Q942" s="12" t="str">
        <f t="shared" si="132"/>
        <v>Normal</v>
      </c>
      <c r="R942" s="12" t="str">
        <f t="shared" si="133"/>
        <v>Normal</v>
      </c>
      <c r="S942" s="34" t="str">
        <f t="shared" si="134"/>
        <v>High DPF</v>
      </c>
    </row>
    <row r="943" spans="1:19" x14ac:dyDescent="0.35">
      <c r="A943" s="13">
        <v>942</v>
      </c>
      <c r="B943" s="14">
        <v>1</v>
      </c>
      <c r="C943" s="14">
        <v>79</v>
      </c>
      <c r="D943" s="14">
        <v>60</v>
      </c>
      <c r="E943" s="14">
        <v>42</v>
      </c>
      <c r="F943" s="14">
        <v>48</v>
      </c>
      <c r="G943" s="15">
        <v>43.5</v>
      </c>
      <c r="H943" s="19">
        <v>0.67800000000000005</v>
      </c>
      <c r="I943" s="14">
        <v>23</v>
      </c>
      <c r="J943" s="14">
        <v>0</v>
      </c>
      <c r="K943" s="13" t="str">
        <f t="shared" si="126"/>
        <v>Obese</v>
      </c>
      <c r="L943" s="16" t="str">
        <f t="shared" si="127"/>
        <v>no diabetes</v>
      </c>
      <c r="M943" s="16" t="str">
        <f t="shared" si="128"/>
        <v>Adult</v>
      </c>
      <c r="N943" s="16" t="str">
        <f t="shared" si="129"/>
        <v>High</v>
      </c>
      <c r="O943" s="16" t="str">
        <f t="shared" si="130"/>
        <v>Normal</v>
      </c>
      <c r="P943" s="16" t="str">
        <f t="shared" si="131"/>
        <v>Low Risk</v>
      </c>
      <c r="Q943" s="16" t="str">
        <f t="shared" si="132"/>
        <v>Low</v>
      </c>
      <c r="R943" s="16" t="str">
        <f t="shared" si="133"/>
        <v>Normal</v>
      </c>
      <c r="S943" s="35" t="str">
        <f t="shared" si="134"/>
        <v>High DPF</v>
      </c>
    </row>
    <row r="944" spans="1:19" x14ac:dyDescent="0.35">
      <c r="A944" s="9">
        <v>943</v>
      </c>
      <c r="B944" s="10">
        <v>2</v>
      </c>
      <c r="C944" s="10">
        <v>75</v>
      </c>
      <c r="D944" s="10">
        <v>64</v>
      </c>
      <c r="E944" s="10">
        <v>24</v>
      </c>
      <c r="F944" s="10">
        <v>55</v>
      </c>
      <c r="G944" s="11">
        <v>29.7</v>
      </c>
      <c r="H944" s="18">
        <v>0.37</v>
      </c>
      <c r="I944" s="10">
        <v>33</v>
      </c>
      <c r="J944" s="10">
        <v>0</v>
      </c>
      <c r="K944" s="9" t="str">
        <f t="shared" si="126"/>
        <v>Overweight</v>
      </c>
      <c r="L944" s="12" t="str">
        <f t="shared" si="127"/>
        <v>no diabetes</v>
      </c>
      <c r="M944" s="12" t="str">
        <f t="shared" si="128"/>
        <v>Adult</v>
      </c>
      <c r="N944" s="12" t="str">
        <f t="shared" si="129"/>
        <v>Medium</v>
      </c>
      <c r="O944" s="12" t="str">
        <f t="shared" si="130"/>
        <v>Normal</v>
      </c>
      <c r="P944" s="12" t="str">
        <f t="shared" si="131"/>
        <v>Low Risk</v>
      </c>
      <c r="Q944" s="12" t="str">
        <f t="shared" si="132"/>
        <v>Low</v>
      </c>
      <c r="R944" s="12" t="str">
        <f t="shared" si="133"/>
        <v>Normal</v>
      </c>
      <c r="S944" s="34" t="str">
        <f t="shared" si="134"/>
        <v>Medium DPF</v>
      </c>
    </row>
    <row r="945" spans="1:19" x14ac:dyDescent="0.35">
      <c r="A945" s="13">
        <v>944</v>
      </c>
      <c r="B945" s="14">
        <v>8</v>
      </c>
      <c r="C945" s="14">
        <v>179</v>
      </c>
      <c r="D945" s="14">
        <v>72</v>
      </c>
      <c r="E945" s="14">
        <v>42</v>
      </c>
      <c r="F945" s="14">
        <v>130</v>
      </c>
      <c r="G945" s="15">
        <v>32.700000000000003</v>
      </c>
      <c r="H945" s="19">
        <v>0.71899999999999997</v>
      </c>
      <c r="I945" s="14">
        <v>36</v>
      </c>
      <c r="J945" s="14">
        <v>1</v>
      </c>
      <c r="K945" s="13" t="str">
        <f t="shared" si="126"/>
        <v>Obese</v>
      </c>
      <c r="L945" s="16" t="str">
        <f t="shared" si="127"/>
        <v>Diabetes present</v>
      </c>
      <c r="M945" s="16" t="str">
        <f t="shared" si="128"/>
        <v>Adult</v>
      </c>
      <c r="N945" s="16" t="str">
        <f t="shared" si="129"/>
        <v>High</v>
      </c>
      <c r="O945" s="16" t="str">
        <f t="shared" si="130"/>
        <v>Prediabetes</v>
      </c>
      <c r="P945" s="16" t="str">
        <f t="shared" si="131"/>
        <v>High Risk</v>
      </c>
      <c r="Q945" s="16" t="str">
        <f t="shared" si="132"/>
        <v>Normal</v>
      </c>
      <c r="R945" s="16" t="str">
        <f t="shared" si="133"/>
        <v>Normal</v>
      </c>
      <c r="S945" s="35" t="str">
        <f t="shared" si="134"/>
        <v>High DPF</v>
      </c>
    </row>
    <row r="946" spans="1:19" x14ac:dyDescent="0.35">
      <c r="A946" s="9">
        <v>945</v>
      </c>
      <c r="B946" s="10">
        <v>6</v>
      </c>
      <c r="C946" s="10">
        <v>85</v>
      </c>
      <c r="D946" s="10">
        <v>78</v>
      </c>
      <c r="E946" s="10">
        <v>21</v>
      </c>
      <c r="F946" s="10">
        <v>80</v>
      </c>
      <c r="G946" s="11">
        <v>31.2</v>
      </c>
      <c r="H946" s="18">
        <v>0.38200000000000001</v>
      </c>
      <c r="I946" s="10">
        <v>42</v>
      </c>
      <c r="J946" s="10">
        <v>0</v>
      </c>
      <c r="K946" s="9" t="str">
        <f t="shared" si="126"/>
        <v>Obese</v>
      </c>
      <c r="L946" s="12" t="str">
        <f t="shared" si="127"/>
        <v>no diabetes</v>
      </c>
      <c r="M946" s="12" t="str">
        <f t="shared" si="128"/>
        <v>Adult</v>
      </c>
      <c r="N946" s="12" t="str">
        <f t="shared" si="129"/>
        <v>Medium</v>
      </c>
      <c r="O946" s="12" t="str">
        <f t="shared" si="130"/>
        <v>Normal</v>
      </c>
      <c r="P946" s="12" t="str">
        <f t="shared" si="131"/>
        <v>High Risk</v>
      </c>
      <c r="Q946" s="12" t="str">
        <f t="shared" si="132"/>
        <v>Normal</v>
      </c>
      <c r="R946" s="12" t="str">
        <f t="shared" si="133"/>
        <v>Normal</v>
      </c>
      <c r="S946" s="34" t="str">
        <f t="shared" si="134"/>
        <v>Medium DPF</v>
      </c>
    </row>
    <row r="947" spans="1:19" x14ac:dyDescent="0.35">
      <c r="A947" s="13">
        <v>946</v>
      </c>
      <c r="B947" s="14">
        <v>4</v>
      </c>
      <c r="C947" s="14">
        <v>129</v>
      </c>
      <c r="D947" s="14">
        <v>110</v>
      </c>
      <c r="E947" s="14">
        <v>46</v>
      </c>
      <c r="F947" s="14">
        <v>130</v>
      </c>
      <c r="G947" s="15">
        <v>67.099999999999994</v>
      </c>
      <c r="H947" s="19">
        <v>0.31900000000000001</v>
      </c>
      <c r="I947" s="14">
        <v>26</v>
      </c>
      <c r="J947" s="14">
        <v>1</v>
      </c>
      <c r="K947" s="13" t="str">
        <f t="shared" si="126"/>
        <v>Obese</v>
      </c>
      <c r="L947" s="16" t="str">
        <f t="shared" si="127"/>
        <v>Diabetes present</v>
      </c>
      <c r="M947" s="16" t="str">
        <f t="shared" si="128"/>
        <v>Adult</v>
      </c>
      <c r="N947" s="16" t="str">
        <f t="shared" si="129"/>
        <v>High</v>
      </c>
      <c r="O947" s="16" t="str">
        <f t="shared" si="130"/>
        <v>Normal</v>
      </c>
      <c r="P947" s="16" t="str">
        <f t="shared" si="131"/>
        <v>High Risk</v>
      </c>
      <c r="Q947" s="16" t="str">
        <f t="shared" si="132"/>
        <v>Normal</v>
      </c>
      <c r="R947" s="16" t="str">
        <f t="shared" si="133"/>
        <v>Hypertension</v>
      </c>
      <c r="S947" s="35" t="str">
        <f t="shared" si="134"/>
        <v>Medium DPF</v>
      </c>
    </row>
    <row r="948" spans="1:19" x14ac:dyDescent="0.35">
      <c r="A948" s="9">
        <v>947</v>
      </c>
      <c r="B948" s="10">
        <v>5</v>
      </c>
      <c r="C948" s="10">
        <v>143</v>
      </c>
      <c r="D948" s="10">
        <v>78</v>
      </c>
      <c r="E948" s="10">
        <v>21</v>
      </c>
      <c r="F948" s="10">
        <v>80</v>
      </c>
      <c r="G948" s="11">
        <v>45</v>
      </c>
      <c r="H948" s="18">
        <v>0.19</v>
      </c>
      <c r="I948" s="10">
        <v>47</v>
      </c>
      <c r="J948" s="10">
        <v>0</v>
      </c>
      <c r="K948" s="9" t="str">
        <f t="shared" si="126"/>
        <v>Obese</v>
      </c>
      <c r="L948" s="12" t="str">
        <f t="shared" si="127"/>
        <v>no diabetes</v>
      </c>
      <c r="M948" s="12" t="str">
        <f t="shared" si="128"/>
        <v>Adult</v>
      </c>
      <c r="N948" s="12" t="str">
        <f t="shared" si="129"/>
        <v>Medium</v>
      </c>
      <c r="O948" s="12" t="str">
        <f t="shared" si="130"/>
        <v>Prediabetes</v>
      </c>
      <c r="P948" s="12" t="str">
        <f t="shared" si="131"/>
        <v>High Risk</v>
      </c>
      <c r="Q948" s="12" t="str">
        <f t="shared" si="132"/>
        <v>Normal</v>
      </c>
      <c r="R948" s="12" t="str">
        <f t="shared" si="133"/>
        <v>Normal</v>
      </c>
      <c r="S948" s="34" t="str">
        <f t="shared" si="134"/>
        <v>Low DPF</v>
      </c>
    </row>
    <row r="949" spans="1:19" x14ac:dyDescent="0.35">
      <c r="A949" s="13">
        <v>948</v>
      </c>
      <c r="B949" s="14">
        <v>5</v>
      </c>
      <c r="C949" s="14">
        <v>130</v>
      </c>
      <c r="D949" s="14">
        <v>82</v>
      </c>
      <c r="E949" s="14">
        <v>21</v>
      </c>
      <c r="F949" s="14">
        <v>80</v>
      </c>
      <c r="G949" s="15">
        <v>39.1</v>
      </c>
      <c r="H949" s="19">
        <v>0.95599999999999996</v>
      </c>
      <c r="I949" s="14">
        <v>37</v>
      </c>
      <c r="J949" s="14">
        <v>1</v>
      </c>
      <c r="K949" s="13" t="str">
        <f t="shared" si="126"/>
        <v>Obese</v>
      </c>
      <c r="L949" s="16" t="str">
        <f t="shared" si="127"/>
        <v>Diabetes present</v>
      </c>
      <c r="M949" s="16" t="str">
        <f t="shared" si="128"/>
        <v>Adult</v>
      </c>
      <c r="N949" s="16" t="str">
        <f t="shared" si="129"/>
        <v>Medium</v>
      </c>
      <c r="O949" s="16" t="str">
        <f t="shared" si="130"/>
        <v>Normal</v>
      </c>
      <c r="P949" s="16" t="str">
        <f t="shared" si="131"/>
        <v>High Risk</v>
      </c>
      <c r="Q949" s="16" t="str">
        <f t="shared" si="132"/>
        <v>Normal</v>
      </c>
      <c r="R949" s="16" t="str">
        <f t="shared" si="133"/>
        <v>Prehypertension</v>
      </c>
      <c r="S949" s="35" t="str">
        <f t="shared" si="134"/>
        <v>High DPF</v>
      </c>
    </row>
    <row r="950" spans="1:19" x14ac:dyDescent="0.35">
      <c r="A950" s="9">
        <v>949</v>
      </c>
      <c r="B950" s="10">
        <v>6</v>
      </c>
      <c r="C950" s="10">
        <v>87</v>
      </c>
      <c r="D950" s="10">
        <v>80</v>
      </c>
      <c r="E950" s="10">
        <v>21</v>
      </c>
      <c r="F950" s="10">
        <v>80</v>
      </c>
      <c r="G950" s="11">
        <v>23.2</v>
      </c>
      <c r="H950" s="18">
        <v>8.4000000000000005E-2</v>
      </c>
      <c r="I950" s="10">
        <v>32</v>
      </c>
      <c r="J950" s="10">
        <v>0</v>
      </c>
      <c r="K950" s="9" t="str">
        <f t="shared" si="126"/>
        <v>Normal weight</v>
      </c>
      <c r="L950" s="12" t="str">
        <f t="shared" si="127"/>
        <v>no diabetes</v>
      </c>
      <c r="M950" s="12" t="str">
        <f t="shared" si="128"/>
        <v>Adult</v>
      </c>
      <c r="N950" s="12" t="str">
        <f t="shared" si="129"/>
        <v>Medium</v>
      </c>
      <c r="O950" s="12" t="str">
        <f t="shared" si="130"/>
        <v>Normal</v>
      </c>
      <c r="P950" s="12" t="str">
        <f t="shared" si="131"/>
        <v>High Risk</v>
      </c>
      <c r="Q950" s="12" t="str">
        <f t="shared" si="132"/>
        <v>Normal</v>
      </c>
      <c r="R950" s="12" t="str">
        <f t="shared" si="133"/>
        <v>Normal</v>
      </c>
      <c r="S950" s="34" t="str">
        <f t="shared" si="134"/>
        <v>Low DPF</v>
      </c>
    </row>
    <row r="951" spans="1:19" x14ac:dyDescent="0.35">
      <c r="A951" s="13">
        <v>950</v>
      </c>
      <c r="B951" s="14">
        <v>4</v>
      </c>
      <c r="C951" s="14">
        <v>119</v>
      </c>
      <c r="D951" s="14">
        <v>64</v>
      </c>
      <c r="E951" s="14">
        <v>18</v>
      </c>
      <c r="F951" s="14">
        <v>92</v>
      </c>
      <c r="G951" s="15">
        <v>34.9</v>
      </c>
      <c r="H951" s="19">
        <v>0.72499999999999998</v>
      </c>
      <c r="I951" s="14">
        <v>23</v>
      </c>
      <c r="J951" s="14">
        <v>0</v>
      </c>
      <c r="K951" s="13" t="str">
        <f t="shared" si="126"/>
        <v>Obese</v>
      </c>
      <c r="L951" s="16" t="str">
        <f t="shared" si="127"/>
        <v>no diabetes</v>
      </c>
      <c r="M951" s="16" t="str">
        <f t="shared" si="128"/>
        <v>Adult</v>
      </c>
      <c r="N951" s="16" t="str">
        <f t="shared" si="129"/>
        <v>Low</v>
      </c>
      <c r="O951" s="16" t="str">
        <f t="shared" si="130"/>
        <v>Normal</v>
      </c>
      <c r="P951" s="16" t="str">
        <f t="shared" si="131"/>
        <v>High Risk</v>
      </c>
      <c r="Q951" s="16" t="str">
        <f t="shared" si="132"/>
        <v>Normal</v>
      </c>
      <c r="R951" s="16" t="str">
        <f t="shared" si="133"/>
        <v>Normal</v>
      </c>
      <c r="S951" s="35" t="str">
        <f t="shared" si="134"/>
        <v>High DPF</v>
      </c>
    </row>
    <row r="952" spans="1:19" x14ac:dyDescent="0.35">
      <c r="A952" s="9">
        <v>951</v>
      </c>
      <c r="B952" s="10">
        <v>1</v>
      </c>
      <c r="C952" s="10">
        <v>121</v>
      </c>
      <c r="D952" s="10">
        <v>74</v>
      </c>
      <c r="E952" s="10">
        <v>20</v>
      </c>
      <c r="F952" s="10">
        <v>23</v>
      </c>
      <c r="G952" s="11">
        <v>27.7</v>
      </c>
      <c r="H952" s="18">
        <v>0.29899999999999999</v>
      </c>
      <c r="I952" s="10">
        <v>21</v>
      </c>
      <c r="J952" s="10">
        <v>0</v>
      </c>
      <c r="K952" s="9" t="str">
        <f t="shared" si="126"/>
        <v>Overweight</v>
      </c>
      <c r="L952" s="12" t="str">
        <f t="shared" si="127"/>
        <v>no diabetes</v>
      </c>
      <c r="M952" s="12" t="str">
        <f t="shared" si="128"/>
        <v>Adult</v>
      </c>
      <c r="N952" s="12" t="str">
        <f t="shared" si="129"/>
        <v>Medium</v>
      </c>
      <c r="O952" s="12" t="str">
        <f t="shared" si="130"/>
        <v>Normal</v>
      </c>
      <c r="P952" s="12" t="str">
        <f t="shared" si="131"/>
        <v>Low Risk</v>
      </c>
      <c r="Q952" s="12" t="str">
        <f t="shared" si="132"/>
        <v>Low</v>
      </c>
      <c r="R952" s="12" t="str">
        <f t="shared" si="133"/>
        <v>Normal</v>
      </c>
      <c r="S952" s="34" t="str">
        <f t="shared" si="134"/>
        <v>Low DPF</v>
      </c>
    </row>
    <row r="953" spans="1:19" x14ac:dyDescent="0.35">
      <c r="A953" s="13">
        <v>952</v>
      </c>
      <c r="B953" s="14">
        <v>5</v>
      </c>
      <c r="C953" s="14">
        <v>73</v>
      </c>
      <c r="D953" s="14">
        <v>60</v>
      </c>
      <c r="E953" s="14">
        <v>21</v>
      </c>
      <c r="F953" s="14">
        <v>80</v>
      </c>
      <c r="G953" s="15">
        <v>26.8</v>
      </c>
      <c r="H953" s="19">
        <v>0.26800000000000002</v>
      </c>
      <c r="I953" s="14">
        <v>27</v>
      </c>
      <c r="J953" s="14">
        <v>0</v>
      </c>
      <c r="K953" s="13" t="str">
        <f t="shared" si="126"/>
        <v>Overweight</v>
      </c>
      <c r="L953" s="16" t="str">
        <f t="shared" si="127"/>
        <v>no diabetes</v>
      </c>
      <c r="M953" s="16" t="str">
        <f t="shared" si="128"/>
        <v>Adult</v>
      </c>
      <c r="N953" s="16" t="str">
        <f t="shared" si="129"/>
        <v>Medium</v>
      </c>
      <c r="O953" s="16" t="str">
        <f t="shared" si="130"/>
        <v>Normal</v>
      </c>
      <c r="P953" s="16" t="str">
        <f t="shared" si="131"/>
        <v>High Risk</v>
      </c>
      <c r="Q953" s="16" t="str">
        <f t="shared" si="132"/>
        <v>Normal</v>
      </c>
      <c r="R953" s="16" t="str">
        <f t="shared" si="133"/>
        <v>Normal</v>
      </c>
      <c r="S953" s="35" t="str">
        <f t="shared" si="134"/>
        <v>Low DPF</v>
      </c>
    </row>
    <row r="954" spans="1:19" x14ac:dyDescent="0.35">
      <c r="A954" s="9">
        <v>953</v>
      </c>
      <c r="B954" s="10">
        <v>4</v>
      </c>
      <c r="C954" s="10">
        <v>141</v>
      </c>
      <c r="D954" s="10">
        <v>74</v>
      </c>
      <c r="E954" s="10">
        <v>21</v>
      </c>
      <c r="F954" s="10">
        <v>80</v>
      </c>
      <c r="G954" s="11">
        <v>27.6</v>
      </c>
      <c r="H954" s="18">
        <v>0.24399999999999999</v>
      </c>
      <c r="I954" s="10">
        <v>40</v>
      </c>
      <c r="J954" s="10">
        <v>0</v>
      </c>
      <c r="K954" s="9" t="str">
        <f t="shared" si="126"/>
        <v>Overweight</v>
      </c>
      <c r="L954" s="12" t="str">
        <f t="shared" si="127"/>
        <v>no diabetes</v>
      </c>
      <c r="M954" s="12" t="str">
        <f t="shared" si="128"/>
        <v>Adult</v>
      </c>
      <c r="N954" s="12" t="str">
        <f t="shared" si="129"/>
        <v>Medium</v>
      </c>
      <c r="O954" s="12" t="str">
        <f t="shared" si="130"/>
        <v>Prediabetes</v>
      </c>
      <c r="P954" s="12" t="str">
        <f t="shared" si="131"/>
        <v>High Risk</v>
      </c>
      <c r="Q954" s="12" t="str">
        <f t="shared" si="132"/>
        <v>Normal</v>
      </c>
      <c r="R954" s="12" t="str">
        <f t="shared" si="133"/>
        <v>Normal</v>
      </c>
      <c r="S954" s="34" t="str">
        <f t="shared" si="134"/>
        <v>Low DPF</v>
      </c>
    </row>
    <row r="955" spans="1:19" x14ac:dyDescent="0.35">
      <c r="A955" s="13">
        <v>954</v>
      </c>
      <c r="B955" s="14">
        <v>7</v>
      </c>
      <c r="C955" s="14">
        <v>194</v>
      </c>
      <c r="D955" s="14">
        <v>68</v>
      </c>
      <c r="E955" s="14">
        <v>28</v>
      </c>
      <c r="F955" s="14">
        <v>80</v>
      </c>
      <c r="G955" s="15">
        <v>35.9</v>
      </c>
      <c r="H955" s="19">
        <v>0.745</v>
      </c>
      <c r="I955" s="14">
        <v>41</v>
      </c>
      <c r="J955" s="14">
        <v>1</v>
      </c>
      <c r="K955" s="13" t="str">
        <f t="shared" si="126"/>
        <v>Obese</v>
      </c>
      <c r="L955" s="16" t="str">
        <f t="shared" si="127"/>
        <v>Diabetes present</v>
      </c>
      <c r="M955" s="16" t="str">
        <f t="shared" si="128"/>
        <v>Adult</v>
      </c>
      <c r="N955" s="16" t="str">
        <f t="shared" si="129"/>
        <v>Medium</v>
      </c>
      <c r="O955" s="16" t="str">
        <f t="shared" si="130"/>
        <v>Prediabetes</v>
      </c>
      <c r="P955" s="16" t="str">
        <f t="shared" si="131"/>
        <v>High Risk</v>
      </c>
      <c r="Q955" s="16" t="str">
        <f t="shared" si="132"/>
        <v>Normal</v>
      </c>
      <c r="R955" s="16" t="str">
        <f t="shared" si="133"/>
        <v>Normal</v>
      </c>
      <c r="S955" s="35" t="str">
        <f t="shared" si="134"/>
        <v>High DPF</v>
      </c>
    </row>
    <row r="956" spans="1:19" x14ac:dyDescent="0.35">
      <c r="A956" s="9">
        <v>955</v>
      </c>
      <c r="B956" s="10">
        <v>8</v>
      </c>
      <c r="C956" s="10">
        <v>181</v>
      </c>
      <c r="D956" s="10">
        <v>68</v>
      </c>
      <c r="E956" s="10">
        <v>36</v>
      </c>
      <c r="F956" s="10">
        <v>495</v>
      </c>
      <c r="G956" s="11">
        <v>30.1</v>
      </c>
      <c r="H956" s="18">
        <v>0.61499999999999999</v>
      </c>
      <c r="I956" s="10">
        <v>60</v>
      </c>
      <c r="J956" s="10">
        <v>1</v>
      </c>
      <c r="K956" s="9" t="str">
        <f t="shared" si="126"/>
        <v>Obese</v>
      </c>
      <c r="L956" s="12" t="str">
        <f t="shared" si="127"/>
        <v>Diabetes present</v>
      </c>
      <c r="M956" s="12" t="str">
        <f t="shared" si="128"/>
        <v>Adult</v>
      </c>
      <c r="N956" s="12" t="str">
        <f t="shared" si="129"/>
        <v>Medium</v>
      </c>
      <c r="O956" s="12" t="str">
        <f t="shared" si="130"/>
        <v>Prediabetes</v>
      </c>
      <c r="P956" s="12" t="str">
        <f t="shared" si="131"/>
        <v>High Risk</v>
      </c>
      <c r="Q956" s="12" t="str">
        <f t="shared" si="132"/>
        <v>High</v>
      </c>
      <c r="R956" s="12" t="str">
        <f t="shared" si="133"/>
        <v>Normal</v>
      </c>
      <c r="S956" s="34" t="str">
        <f t="shared" si="134"/>
        <v>High DPF</v>
      </c>
    </row>
    <row r="957" spans="1:19" x14ac:dyDescent="0.35">
      <c r="A957" s="13">
        <v>956</v>
      </c>
      <c r="B957" s="14">
        <v>1</v>
      </c>
      <c r="C957" s="14">
        <v>128</v>
      </c>
      <c r="D957" s="14">
        <v>98</v>
      </c>
      <c r="E957" s="14">
        <v>41</v>
      </c>
      <c r="F957" s="14">
        <v>58</v>
      </c>
      <c r="G957" s="15">
        <v>32</v>
      </c>
      <c r="H957" s="19">
        <v>1.321</v>
      </c>
      <c r="I957" s="14">
        <v>33</v>
      </c>
      <c r="J957" s="14">
        <v>1</v>
      </c>
      <c r="K957" s="13" t="str">
        <f t="shared" si="126"/>
        <v>Obese</v>
      </c>
      <c r="L957" s="16" t="str">
        <f t="shared" si="127"/>
        <v>Diabetes present</v>
      </c>
      <c r="M957" s="16" t="str">
        <f t="shared" si="128"/>
        <v>Adult</v>
      </c>
      <c r="N957" s="16" t="str">
        <f t="shared" si="129"/>
        <v>High</v>
      </c>
      <c r="O957" s="16" t="str">
        <f t="shared" si="130"/>
        <v>Normal</v>
      </c>
      <c r="P957" s="16" t="str">
        <f t="shared" si="131"/>
        <v>Low Risk</v>
      </c>
      <c r="Q957" s="16" t="str">
        <f t="shared" si="132"/>
        <v>Low</v>
      </c>
      <c r="R957" s="16" t="str">
        <f t="shared" si="133"/>
        <v>Hypertension</v>
      </c>
      <c r="S957" s="35" t="str">
        <f t="shared" si="134"/>
        <v>High DPF</v>
      </c>
    </row>
    <row r="958" spans="1:19" x14ac:dyDescent="0.35">
      <c r="A958" s="9">
        <v>957</v>
      </c>
      <c r="B958" s="10">
        <v>8</v>
      </c>
      <c r="C958" s="10">
        <v>109</v>
      </c>
      <c r="D958" s="10">
        <v>76</v>
      </c>
      <c r="E958" s="10">
        <v>39</v>
      </c>
      <c r="F958" s="10">
        <v>114</v>
      </c>
      <c r="G958" s="11">
        <v>27.9</v>
      </c>
      <c r="H958" s="18">
        <v>0.64</v>
      </c>
      <c r="I958" s="10">
        <v>31</v>
      </c>
      <c r="J958" s="10">
        <v>1</v>
      </c>
      <c r="K958" s="9" t="str">
        <f t="shared" si="126"/>
        <v>Overweight</v>
      </c>
      <c r="L958" s="12" t="str">
        <f t="shared" si="127"/>
        <v>Diabetes present</v>
      </c>
      <c r="M958" s="12" t="str">
        <f t="shared" si="128"/>
        <v>Adult</v>
      </c>
      <c r="N958" s="12" t="str">
        <f t="shared" si="129"/>
        <v>Medium</v>
      </c>
      <c r="O958" s="12" t="str">
        <f t="shared" si="130"/>
        <v>Normal</v>
      </c>
      <c r="P958" s="12" t="str">
        <f t="shared" si="131"/>
        <v>High Risk</v>
      </c>
      <c r="Q958" s="12" t="str">
        <f t="shared" si="132"/>
        <v>Normal</v>
      </c>
      <c r="R958" s="12" t="str">
        <f t="shared" si="133"/>
        <v>Normal</v>
      </c>
      <c r="S958" s="34" t="str">
        <f t="shared" si="134"/>
        <v>High DPF</v>
      </c>
    </row>
    <row r="959" spans="1:19" x14ac:dyDescent="0.35">
      <c r="A959" s="13">
        <v>958</v>
      </c>
      <c r="B959" s="14">
        <v>5</v>
      </c>
      <c r="C959" s="14">
        <v>139</v>
      </c>
      <c r="D959" s="14">
        <v>80</v>
      </c>
      <c r="E959" s="14">
        <v>35</v>
      </c>
      <c r="F959" s="14">
        <v>160</v>
      </c>
      <c r="G959" s="15">
        <v>31.6</v>
      </c>
      <c r="H959" s="19">
        <v>0.36099999999999999</v>
      </c>
      <c r="I959" s="14">
        <v>25</v>
      </c>
      <c r="J959" s="14">
        <v>1</v>
      </c>
      <c r="K959" s="13" t="str">
        <f t="shared" si="126"/>
        <v>Obese</v>
      </c>
      <c r="L959" s="16" t="str">
        <f t="shared" si="127"/>
        <v>Diabetes present</v>
      </c>
      <c r="M959" s="16" t="str">
        <f t="shared" si="128"/>
        <v>Adult</v>
      </c>
      <c r="N959" s="16" t="str">
        <f t="shared" si="129"/>
        <v>Medium</v>
      </c>
      <c r="O959" s="16" t="str">
        <f t="shared" si="130"/>
        <v>Normal</v>
      </c>
      <c r="P959" s="16" t="str">
        <f t="shared" si="131"/>
        <v>High Risk</v>
      </c>
      <c r="Q959" s="16" t="str">
        <f t="shared" si="132"/>
        <v>High</v>
      </c>
      <c r="R959" s="16" t="str">
        <f t="shared" si="133"/>
        <v>Normal</v>
      </c>
      <c r="S959" s="35" t="str">
        <f t="shared" si="134"/>
        <v>Medium DPF</v>
      </c>
    </row>
    <row r="960" spans="1:19" x14ac:dyDescent="0.35">
      <c r="A960" s="9">
        <v>959</v>
      </c>
      <c r="B960" s="10">
        <v>3</v>
      </c>
      <c r="C960" s="10">
        <v>111</v>
      </c>
      <c r="D960" s="10">
        <v>62</v>
      </c>
      <c r="E960" s="10">
        <v>21</v>
      </c>
      <c r="F960" s="10">
        <v>80</v>
      </c>
      <c r="G960" s="11">
        <v>22.6</v>
      </c>
      <c r="H960" s="18">
        <v>0.14199999999999999</v>
      </c>
      <c r="I960" s="10">
        <v>21</v>
      </c>
      <c r="J960" s="10">
        <v>0</v>
      </c>
      <c r="K960" s="9" t="str">
        <f t="shared" si="126"/>
        <v>Normal weight</v>
      </c>
      <c r="L960" s="12" t="str">
        <f t="shared" si="127"/>
        <v>no diabetes</v>
      </c>
      <c r="M960" s="12" t="str">
        <f t="shared" si="128"/>
        <v>Adult</v>
      </c>
      <c r="N960" s="12" t="str">
        <f t="shared" si="129"/>
        <v>Medium</v>
      </c>
      <c r="O960" s="12" t="str">
        <f t="shared" si="130"/>
        <v>Normal</v>
      </c>
      <c r="P960" s="12" t="str">
        <f t="shared" si="131"/>
        <v>Low Risk</v>
      </c>
      <c r="Q960" s="12" t="str">
        <f t="shared" si="132"/>
        <v>Normal</v>
      </c>
      <c r="R960" s="12" t="str">
        <f t="shared" si="133"/>
        <v>Normal</v>
      </c>
      <c r="S960" s="34" t="str">
        <f t="shared" si="134"/>
        <v>Low DPF</v>
      </c>
    </row>
    <row r="961" spans="1:19" x14ac:dyDescent="0.35">
      <c r="A961" s="13">
        <v>960</v>
      </c>
      <c r="B961" s="14">
        <v>9</v>
      </c>
      <c r="C961" s="14">
        <v>123</v>
      </c>
      <c r="D961" s="14">
        <v>70</v>
      </c>
      <c r="E961" s="14">
        <v>44</v>
      </c>
      <c r="F961" s="14">
        <v>94</v>
      </c>
      <c r="G961" s="15">
        <v>33.1</v>
      </c>
      <c r="H961" s="19">
        <v>0.374</v>
      </c>
      <c r="I961" s="14">
        <v>40</v>
      </c>
      <c r="J961" s="14">
        <v>0</v>
      </c>
      <c r="K961" s="13" t="str">
        <f t="shared" si="126"/>
        <v>Obese</v>
      </c>
      <c r="L961" s="16" t="str">
        <f t="shared" si="127"/>
        <v>no diabetes</v>
      </c>
      <c r="M961" s="16" t="str">
        <f t="shared" si="128"/>
        <v>Adult</v>
      </c>
      <c r="N961" s="16" t="str">
        <f t="shared" si="129"/>
        <v>High</v>
      </c>
      <c r="O961" s="16" t="str">
        <f t="shared" si="130"/>
        <v>Normal</v>
      </c>
      <c r="P961" s="16" t="str">
        <f t="shared" si="131"/>
        <v>High Risk</v>
      </c>
      <c r="Q961" s="16" t="str">
        <f t="shared" si="132"/>
        <v>Normal</v>
      </c>
      <c r="R961" s="16" t="str">
        <f t="shared" si="133"/>
        <v>Normal</v>
      </c>
      <c r="S961" s="35" t="str">
        <f t="shared" si="134"/>
        <v>Medium DPF</v>
      </c>
    </row>
    <row r="962" spans="1:19" x14ac:dyDescent="0.35">
      <c r="A962" s="9">
        <v>961</v>
      </c>
      <c r="B962" s="10">
        <v>7</v>
      </c>
      <c r="C962" s="10">
        <v>159</v>
      </c>
      <c r="D962" s="10">
        <v>66</v>
      </c>
      <c r="E962" s="10">
        <v>21</v>
      </c>
      <c r="F962" s="10">
        <v>80</v>
      </c>
      <c r="G962" s="11">
        <v>30.4</v>
      </c>
      <c r="H962" s="18">
        <v>0.38300000000000001</v>
      </c>
      <c r="I962" s="10">
        <v>36</v>
      </c>
      <c r="J962" s="10">
        <v>1</v>
      </c>
      <c r="K962" s="9" t="str">
        <f t="shared" si="126"/>
        <v>Obese</v>
      </c>
      <c r="L962" s="12" t="str">
        <f t="shared" si="127"/>
        <v>Diabetes present</v>
      </c>
      <c r="M962" s="12" t="str">
        <f t="shared" si="128"/>
        <v>Adult</v>
      </c>
      <c r="N962" s="12" t="str">
        <f t="shared" si="129"/>
        <v>Medium</v>
      </c>
      <c r="O962" s="12" t="str">
        <f t="shared" si="130"/>
        <v>Prediabetes</v>
      </c>
      <c r="P962" s="12" t="str">
        <f t="shared" si="131"/>
        <v>High Risk</v>
      </c>
      <c r="Q962" s="12" t="str">
        <f t="shared" si="132"/>
        <v>Normal</v>
      </c>
      <c r="R962" s="12" t="str">
        <f t="shared" si="133"/>
        <v>Normal</v>
      </c>
      <c r="S962" s="34" t="str">
        <f t="shared" si="134"/>
        <v>Medium DPF</v>
      </c>
    </row>
    <row r="963" spans="1:19" x14ac:dyDescent="0.35">
      <c r="A963" s="13">
        <v>962</v>
      </c>
      <c r="B963" s="14">
        <v>11</v>
      </c>
      <c r="C963" s="14">
        <v>135</v>
      </c>
      <c r="D963" s="14">
        <v>69</v>
      </c>
      <c r="E963" s="14">
        <v>21</v>
      </c>
      <c r="F963" s="14">
        <v>80</v>
      </c>
      <c r="G963" s="15">
        <v>52.3</v>
      </c>
      <c r="H963" s="19">
        <v>0.57799999999999996</v>
      </c>
      <c r="I963" s="14">
        <v>40</v>
      </c>
      <c r="J963" s="14">
        <v>1</v>
      </c>
      <c r="K963" s="13" t="str">
        <f t="shared" ref="K963:K1026" si="135">IF(G963&lt;18.5, "Underweight", IF(G963&lt;24.9, "Normal weight", IF(G963&lt;29.9, "Overweight", "Obese")))</f>
        <v>Obese</v>
      </c>
      <c r="L963" s="16" t="str">
        <f t="shared" ref="L963:L1026" si="136">IF(J963=1,"Diabetes present","no diabetes")</f>
        <v>Diabetes present</v>
      </c>
      <c r="M963" s="16" t="str">
        <f t="shared" ref="M963:M1026" si="137">IF(I963&lt;13, "Child", IF(I963&lt;20, "Teen", IF(I963&lt;65, "Adult", "Senior")))</f>
        <v>Adult</v>
      </c>
      <c r="N963" s="16" t="str">
        <f t="shared" ref="N963:N1026" si="138">IF(E963&lt;20, "Low", IF(E963&lt;40, "Medium", "High"))</f>
        <v>Medium</v>
      </c>
      <c r="O963" s="16" t="str">
        <f t="shared" ref="O963:O1026" si="139">IF(C963&lt;140, "Normal", IF(C963&lt;200, "Prediabetes", "Diabetes"))</f>
        <v>Normal</v>
      </c>
      <c r="P963" s="16" t="str">
        <f t="shared" ref="P963:P1026" si="140">IF(B963&gt;3, "High Risk", "Low Risk")</f>
        <v>High Risk</v>
      </c>
      <c r="Q963" s="16" t="str">
        <f t="shared" ref="Q963:Q1026" si="141">IF(F963&lt;80, "Low", IF(F963&lt;=150, "Normal", "High"))</f>
        <v>Normal</v>
      </c>
      <c r="R963" s="16" t="str">
        <f t="shared" ref="R963:R1026" si="142">IF(D963&lt;60, "Low", IF(D963&lt;=80, "Normal", IF(D963&lt;=90, "Prehypertension", "Hypertension")))</f>
        <v>Normal</v>
      </c>
      <c r="S963" s="35" t="str">
        <f t="shared" ref="S963:S1026" si="143">IF(H963&lt;0.3, "Low DPF", IF(H963&lt;=0.6, "Medium DPF", "High DPF"))</f>
        <v>Medium DPF</v>
      </c>
    </row>
    <row r="964" spans="1:19" x14ac:dyDescent="0.35">
      <c r="A964" s="9">
        <v>963</v>
      </c>
      <c r="B964" s="10">
        <v>8</v>
      </c>
      <c r="C964" s="10">
        <v>85</v>
      </c>
      <c r="D964" s="10">
        <v>55</v>
      </c>
      <c r="E964" s="10">
        <v>20</v>
      </c>
      <c r="F964" s="10">
        <v>80</v>
      </c>
      <c r="G964" s="11">
        <v>24.4</v>
      </c>
      <c r="H964" s="18">
        <v>0.13600000000000001</v>
      </c>
      <c r="I964" s="10">
        <v>42</v>
      </c>
      <c r="J964" s="10">
        <v>0</v>
      </c>
      <c r="K964" s="9" t="str">
        <f t="shared" si="135"/>
        <v>Normal weight</v>
      </c>
      <c r="L964" s="12" t="str">
        <f t="shared" si="136"/>
        <v>no diabetes</v>
      </c>
      <c r="M964" s="12" t="str">
        <f t="shared" si="137"/>
        <v>Adult</v>
      </c>
      <c r="N964" s="12" t="str">
        <f t="shared" si="138"/>
        <v>Medium</v>
      </c>
      <c r="O964" s="12" t="str">
        <f t="shared" si="139"/>
        <v>Normal</v>
      </c>
      <c r="P964" s="12" t="str">
        <f t="shared" si="140"/>
        <v>High Risk</v>
      </c>
      <c r="Q964" s="12" t="str">
        <f t="shared" si="141"/>
        <v>Normal</v>
      </c>
      <c r="R964" s="12" t="str">
        <f t="shared" si="142"/>
        <v>Low</v>
      </c>
      <c r="S964" s="34" t="str">
        <f t="shared" si="143"/>
        <v>Low DPF</v>
      </c>
    </row>
    <row r="965" spans="1:19" x14ac:dyDescent="0.35">
      <c r="A965" s="13">
        <v>964</v>
      </c>
      <c r="B965" s="14">
        <v>5</v>
      </c>
      <c r="C965" s="14">
        <v>158</v>
      </c>
      <c r="D965" s="14">
        <v>84</v>
      </c>
      <c r="E965" s="14">
        <v>41</v>
      </c>
      <c r="F965" s="14">
        <v>210</v>
      </c>
      <c r="G965" s="15">
        <v>39.4</v>
      </c>
      <c r="H965" s="19">
        <v>0.39500000000000002</v>
      </c>
      <c r="I965" s="14">
        <v>29</v>
      </c>
      <c r="J965" s="14">
        <v>1</v>
      </c>
      <c r="K965" s="13" t="str">
        <f t="shared" si="135"/>
        <v>Obese</v>
      </c>
      <c r="L965" s="16" t="str">
        <f t="shared" si="136"/>
        <v>Diabetes present</v>
      </c>
      <c r="M965" s="16" t="str">
        <f t="shared" si="137"/>
        <v>Adult</v>
      </c>
      <c r="N965" s="16" t="str">
        <f t="shared" si="138"/>
        <v>High</v>
      </c>
      <c r="O965" s="16" t="str">
        <f t="shared" si="139"/>
        <v>Prediabetes</v>
      </c>
      <c r="P965" s="16" t="str">
        <f t="shared" si="140"/>
        <v>High Risk</v>
      </c>
      <c r="Q965" s="16" t="str">
        <f t="shared" si="141"/>
        <v>High</v>
      </c>
      <c r="R965" s="16" t="str">
        <f t="shared" si="142"/>
        <v>Prehypertension</v>
      </c>
      <c r="S965" s="35" t="str">
        <f t="shared" si="143"/>
        <v>Medium DPF</v>
      </c>
    </row>
    <row r="966" spans="1:19" x14ac:dyDescent="0.35">
      <c r="A966" s="9">
        <v>965</v>
      </c>
      <c r="B966" s="10">
        <v>1</v>
      </c>
      <c r="C966" s="10">
        <v>105</v>
      </c>
      <c r="D966" s="10">
        <v>58</v>
      </c>
      <c r="E966" s="10">
        <v>21</v>
      </c>
      <c r="F966" s="10">
        <v>80</v>
      </c>
      <c r="G966" s="11">
        <v>24.3</v>
      </c>
      <c r="H966" s="18">
        <v>0.187</v>
      </c>
      <c r="I966" s="10">
        <v>21</v>
      </c>
      <c r="J966" s="10">
        <v>0</v>
      </c>
      <c r="K966" s="9" t="str">
        <f t="shared" si="135"/>
        <v>Normal weight</v>
      </c>
      <c r="L966" s="12" t="str">
        <f t="shared" si="136"/>
        <v>no diabetes</v>
      </c>
      <c r="M966" s="12" t="str">
        <f t="shared" si="137"/>
        <v>Adult</v>
      </c>
      <c r="N966" s="12" t="str">
        <f t="shared" si="138"/>
        <v>Medium</v>
      </c>
      <c r="O966" s="12" t="str">
        <f t="shared" si="139"/>
        <v>Normal</v>
      </c>
      <c r="P966" s="12" t="str">
        <f t="shared" si="140"/>
        <v>Low Risk</v>
      </c>
      <c r="Q966" s="12" t="str">
        <f t="shared" si="141"/>
        <v>Normal</v>
      </c>
      <c r="R966" s="12" t="str">
        <f t="shared" si="142"/>
        <v>Low</v>
      </c>
      <c r="S966" s="34" t="str">
        <f t="shared" si="143"/>
        <v>Low DPF</v>
      </c>
    </row>
    <row r="967" spans="1:19" x14ac:dyDescent="0.35">
      <c r="A967" s="13">
        <v>966</v>
      </c>
      <c r="B967" s="14">
        <v>3</v>
      </c>
      <c r="C967" s="14">
        <v>107</v>
      </c>
      <c r="D967" s="14">
        <v>62</v>
      </c>
      <c r="E967" s="14">
        <v>13</v>
      </c>
      <c r="F967" s="14">
        <v>48</v>
      </c>
      <c r="G967" s="15">
        <v>22.9</v>
      </c>
      <c r="H967" s="19">
        <v>0.67800000000000005</v>
      </c>
      <c r="I967" s="14">
        <v>23</v>
      </c>
      <c r="J967" s="14">
        <v>1</v>
      </c>
      <c r="K967" s="13" t="str">
        <f t="shared" si="135"/>
        <v>Normal weight</v>
      </c>
      <c r="L967" s="16" t="str">
        <f t="shared" si="136"/>
        <v>Diabetes present</v>
      </c>
      <c r="M967" s="16" t="str">
        <f t="shared" si="137"/>
        <v>Adult</v>
      </c>
      <c r="N967" s="16" t="str">
        <f t="shared" si="138"/>
        <v>Low</v>
      </c>
      <c r="O967" s="16" t="str">
        <f t="shared" si="139"/>
        <v>Normal</v>
      </c>
      <c r="P967" s="16" t="str">
        <f t="shared" si="140"/>
        <v>Low Risk</v>
      </c>
      <c r="Q967" s="16" t="str">
        <f t="shared" si="141"/>
        <v>Low</v>
      </c>
      <c r="R967" s="16" t="str">
        <f t="shared" si="142"/>
        <v>Normal</v>
      </c>
      <c r="S967" s="35" t="str">
        <f t="shared" si="143"/>
        <v>High DPF</v>
      </c>
    </row>
    <row r="968" spans="1:19" x14ac:dyDescent="0.35">
      <c r="A968" s="9">
        <v>967</v>
      </c>
      <c r="B968" s="10">
        <v>4</v>
      </c>
      <c r="C968" s="10">
        <v>109</v>
      </c>
      <c r="D968" s="10">
        <v>64</v>
      </c>
      <c r="E968" s="10">
        <v>44</v>
      </c>
      <c r="F968" s="10">
        <v>99</v>
      </c>
      <c r="G968" s="11">
        <v>34.799999999999997</v>
      </c>
      <c r="H968" s="18">
        <v>0.90500000000000003</v>
      </c>
      <c r="I968" s="10">
        <v>26</v>
      </c>
      <c r="J968" s="10">
        <v>1</v>
      </c>
      <c r="K968" s="9" t="str">
        <f t="shared" si="135"/>
        <v>Obese</v>
      </c>
      <c r="L968" s="12" t="str">
        <f t="shared" si="136"/>
        <v>Diabetes present</v>
      </c>
      <c r="M968" s="12" t="str">
        <f t="shared" si="137"/>
        <v>Adult</v>
      </c>
      <c r="N968" s="12" t="str">
        <f t="shared" si="138"/>
        <v>High</v>
      </c>
      <c r="O968" s="12" t="str">
        <f t="shared" si="139"/>
        <v>Normal</v>
      </c>
      <c r="P968" s="12" t="str">
        <f t="shared" si="140"/>
        <v>High Risk</v>
      </c>
      <c r="Q968" s="12" t="str">
        <f t="shared" si="141"/>
        <v>Normal</v>
      </c>
      <c r="R968" s="12" t="str">
        <f t="shared" si="142"/>
        <v>Normal</v>
      </c>
      <c r="S968" s="34" t="str">
        <f t="shared" si="143"/>
        <v>High DPF</v>
      </c>
    </row>
    <row r="969" spans="1:19" x14ac:dyDescent="0.35">
      <c r="A969" s="13">
        <v>968</v>
      </c>
      <c r="B969" s="14">
        <v>4</v>
      </c>
      <c r="C969" s="14">
        <v>148</v>
      </c>
      <c r="D969" s="14">
        <v>60</v>
      </c>
      <c r="E969" s="14">
        <v>27</v>
      </c>
      <c r="F969" s="14">
        <v>318</v>
      </c>
      <c r="G969" s="15">
        <v>30.9</v>
      </c>
      <c r="H969" s="19">
        <v>0.15</v>
      </c>
      <c r="I969" s="14">
        <v>29</v>
      </c>
      <c r="J969" s="14">
        <v>1</v>
      </c>
      <c r="K969" s="13" t="str">
        <f t="shared" si="135"/>
        <v>Obese</v>
      </c>
      <c r="L969" s="16" t="str">
        <f t="shared" si="136"/>
        <v>Diabetes present</v>
      </c>
      <c r="M969" s="16" t="str">
        <f t="shared" si="137"/>
        <v>Adult</v>
      </c>
      <c r="N969" s="16" t="str">
        <f t="shared" si="138"/>
        <v>Medium</v>
      </c>
      <c r="O969" s="16" t="str">
        <f t="shared" si="139"/>
        <v>Prediabetes</v>
      </c>
      <c r="P969" s="16" t="str">
        <f t="shared" si="140"/>
        <v>High Risk</v>
      </c>
      <c r="Q969" s="16" t="str">
        <f t="shared" si="141"/>
        <v>High</v>
      </c>
      <c r="R969" s="16" t="str">
        <f t="shared" si="142"/>
        <v>Normal</v>
      </c>
      <c r="S969" s="35" t="str">
        <f t="shared" si="143"/>
        <v>Low DPF</v>
      </c>
    </row>
    <row r="970" spans="1:19" x14ac:dyDescent="0.35">
      <c r="A970" s="9">
        <v>969</v>
      </c>
      <c r="B970" s="10">
        <v>4</v>
      </c>
      <c r="C970" s="10">
        <v>113</v>
      </c>
      <c r="D970" s="10">
        <v>80</v>
      </c>
      <c r="E970" s="10">
        <v>16</v>
      </c>
      <c r="F970" s="10">
        <v>80</v>
      </c>
      <c r="G970" s="11">
        <v>31</v>
      </c>
      <c r="H970" s="18">
        <v>0.874</v>
      </c>
      <c r="I970" s="10">
        <v>21</v>
      </c>
      <c r="J970" s="10">
        <v>0</v>
      </c>
      <c r="K970" s="9" t="str">
        <f t="shared" si="135"/>
        <v>Obese</v>
      </c>
      <c r="L970" s="12" t="str">
        <f t="shared" si="136"/>
        <v>no diabetes</v>
      </c>
      <c r="M970" s="12" t="str">
        <f t="shared" si="137"/>
        <v>Adult</v>
      </c>
      <c r="N970" s="12" t="str">
        <f t="shared" si="138"/>
        <v>Low</v>
      </c>
      <c r="O970" s="12" t="str">
        <f t="shared" si="139"/>
        <v>Normal</v>
      </c>
      <c r="P970" s="12" t="str">
        <f t="shared" si="140"/>
        <v>High Risk</v>
      </c>
      <c r="Q970" s="12" t="str">
        <f t="shared" si="141"/>
        <v>Normal</v>
      </c>
      <c r="R970" s="12" t="str">
        <f t="shared" si="142"/>
        <v>Normal</v>
      </c>
      <c r="S970" s="34" t="str">
        <f t="shared" si="143"/>
        <v>High DPF</v>
      </c>
    </row>
    <row r="971" spans="1:19" x14ac:dyDescent="0.35">
      <c r="A971" s="13">
        <v>970</v>
      </c>
      <c r="B971" s="14">
        <v>1</v>
      </c>
      <c r="C971" s="14">
        <v>138</v>
      </c>
      <c r="D971" s="14">
        <v>82</v>
      </c>
      <c r="E971" s="14">
        <v>21</v>
      </c>
      <c r="F971" s="14">
        <v>80</v>
      </c>
      <c r="G971" s="15">
        <v>40.1</v>
      </c>
      <c r="H971" s="19">
        <v>0.23599999999999999</v>
      </c>
      <c r="I971" s="14">
        <v>28</v>
      </c>
      <c r="J971" s="14">
        <v>0</v>
      </c>
      <c r="K971" s="13" t="str">
        <f t="shared" si="135"/>
        <v>Obese</v>
      </c>
      <c r="L971" s="16" t="str">
        <f t="shared" si="136"/>
        <v>no diabetes</v>
      </c>
      <c r="M971" s="16" t="str">
        <f t="shared" si="137"/>
        <v>Adult</v>
      </c>
      <c r="N971" s="16" t="str">
        <f t="shared" si="138"/>
        <v>Medium</v>
      </c>
      <c r="O971" s="16" t="str">
        <f t="shared" si="139"/>
        <v>Normal</v>
      </c>
      <c r="P971" s="16" t="str">
        <f t="shared" si="140"/>
        <v>Low Risk</v>
      </c>
      <c r="Q971" s="16" t="str">
        <f t="shared" si="141"/>
        <v>Normal</v>
      </c>
      <c r="R971" s="16" t="str">
        <f t="shared" si="142"/>
        <v>Prehypertension</v>
      </c>
      <c r="S971" s="35" t="str">
        <f t="shared" si="143"/>
        <v>Low DPF</v>
      </c>
    </row>
    <row r="972" spans="1:19" x14ac:dyDescent="0.35">
      <c r="A972" s="9">
        <v>971</v>
      </c>
      <c r="B972" s="10">
        <v>4</v>
      </c>
      <c r="C972" s="10">
        <v>108</v>
      </c>
      <c r="D972" s="10">
        <v>68</v>
      </c>
      <c r="E972" s="10">
        <v>20</v>
      </c>
      <c r="F972" s="10">
        <v>80</v>
      </c>
      <c r="G972" s="11">
        <v>27.3</v>
      </c>
      <c r="H972" s="18">
        <v>0.78700000000000003</v>
      </c>
      <c r="I972" s="10">
        <v>32</v>
      </c>
      <c r="J972" s="10">
        <v>0</v>
      </c>
      <c r="K972" s="9" t="str">
        <f t="shared" si="135"/>
        <v>Overweight</v>
      </c>
      <c r="L972" s="12" t="str">
        <f t="shared" si="136"/>
        <v>no diabetes</v>
      </c>
      <c r="M972" s="12" t="str">
        <f t="shared" si="137"/>
        <v>Adult</v>
      </c>
      <c r="N972" s="12" t="str">
        <f t="shared" si="138"/>
        <v>Medium</v>
      </c>
      <c r="O972" s="12" t="str">
        <f t="shared" si="139"/>
        <v>Normal</v>
      </c>
      <c r="P972" s="12" t="str">
        <f t="shared" si="140"/>
        <v>High Risk</v>
      </c>
      <c r="Q972" s="12" t="str">
        <f t="shared" si="141"/>
        <v>Normal</v>
      </c>
      <c r="R972" s="12" t="str">
        <f t="shared" si="142"/>
        <v>Normal</v>
      </c>
      <c r="S972" s="34" t="str">
        <f t="shared" si="143"/>
        <v>High DPF</v>
      </c>
    </row>
    <row r="973" spans="1:19" x14ac:dyDescent="0.35">
      <c r="A973" s="13">
        <v>972</v>
      </c>
      <c r="B973" s="14">
        <v>2</v>
      </c>
      <c r="C973" s="14">
        <v>99</v>
      </c>
      <c r="D973" s="14">
        <v>70</v>
      </c>
      <c r="E973" s="14">
        <v>16</v>
      </c>
      <c r="F973" s="14">
        <v>44</v>
      </c>
      <c r="G973" s="15">
        <v>20.399999999999999</v>
      </c>
      <c r="H973" s="19">
        <v>0.23499999999999999</v>
      </c>
      <c r="I973" s="14">
        <v>27</v>
      </c>
      <c r="J973" s="14">
        <v>0</v>
      </c>
      <c r="K973" s="13" t="str">
        <f t="shared" si="135"/>
        <v>Normal weight</v>
      </c>
      <c r="L973" s="16" t="str">
        <f t="shared" si="136"/>
        <v>no diabetes</v>
      </c>
      <c r="M973" s="16" t="str">
        <f t="shared" si="137"/>
        <v>Adult</v>
      </c>
      <c r="N973" s="16" t="str">
        <f t="shared" si="138"/>
        <v>Low</v>
      </c>
      <c r="O973" s="16" t="str">
        <f t="shared" si="139"/>
        <v>Normal</v>
      </c>
      <c r="P973" s="16" t="str">
        <f t="shared" si="140"/>
        <v>Low Risk</v>
      </c>
      <c r="Q973" s="16" t="str">
        <f t="shared" si="141"/>
        <v>Low</v>
      </c>
      <c r="R973" s="16" t="str">
        <f t="shared" si="142"/>
        <v>Normal</v>
      </c>
      <c r="S973" s="35" t="str">
        <f t="shared" si="143"/>
        <v>Low DPF</v>
      </c>
    </row>
    <row r="974" spans="1:19" x14ac:dyDescent="0.35">
      <c r="A974" s="9">
        <v>973</v>
      </c>
      <c r="B974" s="10">
        <v>6</v>
      </c>
      <c r="C974" s="10">
        <v>103</v>
      </c>
      <c r="D974" s="10">
        <v>72</v>
      </c>
      <c r="E974" s="10">
        <v>32</v>
      </c>
      <c r="F974" s="10">
        <v>190</v>
      </c>
      <c r="G974" s="11">
        <v>37.700000000000003</v>
      </c>
      <c r="H974" s="18">
        <v>0.32400000000000001</v>
      </c>
      <c r="I974" s="10">
        <v>55</v>
      </c>
      <c r="J974" s="10">
        <v>0</v>
      </c>
      <c r="K974" s="9" t="str">
        <f t="shared" si="135"/>
        <v>Obese</v>
      </c>
      <c r="L974" s="12" t="str">
        <f t="shared" si="136"/>
        <v>no diabetes</v>
      </c>
      <c r="M974" s="12" t="str">
        <f t="shared" si="137"/>
        <v>Adult</v>
      </c>
      <c r="N974" s="12" t="str">
        <f t="shared" si="138"/>
        <v>Medium</v>
      </c>
      <c r="O974" s="12" t="str">
        <f t="shared" si="139"/>
        <v>Normal</v>
      </c>
      <c r="P974" s="12" t="str">
        <f t="shared" si="140"/>
        <v>High Risk</v>
      </c>
      <c r="Q974" s="12" t="str">
        <f t="shared" si="141"/>
        <v>High</v>
      </c>
      <c r="R974" s="12" t="str">
        <f t="shared" si="142"/>
        <v>Normal</v>
      </c>
      <c r="S974" s="34" t="str">
        <f t="shared" si="143"/>
        <v>Medium DPF</v>
      </c>
    </row>
    <row r="975" spans="1:19" x14ac:dyDescent="0.35">
      <c r="A975" s="13">
        <v>974</v>
      </c>
      <c r="B975" s="14">
        <v>5</v>
      </c>
      <c r="C975" s="14">
        <v>111</v>
      </c>
      <c r="D975" s="14">
        <v>72</v>
      </c>
      <c r="E975" s="14">
        <v>28</v>
      </c>
      <c r="F975" s="14">
        <v>80</v>
      </c>
      <c r="G975" s="15">
        <v>23.9</v>
      </c>
      <c r="H975" s="19">
        <v>0.40699999999999997</v>
      </c>
      <c r="I975" s="14">
        <v>27</v>
      </c>
      <c r="J975" s="14">
        <v>0</v>
      </c>
      <c r="K975" s="13" t="str">
        <f t="shared" si="135"/>
        <v>Normal weight</v>
      </c>
      <c r="L975" s="16" t="str">
        <f t="shared" si="136"/>
        <v>no diabetes</v>
      </c>
      <c r="M975" s="16" t="str">
        <f t="shared" si="137"/>
        <v>Adult</v>
      </c>
      <c r="N975" s="16" t="str">
        <f t="shared" si="138"/>
        <v>Medium</v>
      </c>
      <c r="O975" s="16" t="str">
        <f t="shared" si="139"/>
        <v>Normal</v>
      </c>
      <c r="P975" s="16" t="str">
        <f t="shared" si="140"/>
        <v>High Risk</v>
      </c>
      <c r="Q975" s="16" t="str">
        <f t="shared" si="141"/>
        <v>Normal</v>
      </c>
      <c r="R975" s="16" t="str">
        <f t="shared" si="142"/>
        <v>Normal</v>
      </c>
      <c r="S975" s="35" t="str">
        <f t="shared" si="143"/>
        <v>Medium DPF</v>
      </c>
    </row>
    <row r="976" spans="1:19" x14ac:dyDescent="0.35">
      <c r="A976" s="9">
        <v>975</v>
      </c>
      <c r="B976" s="10">
        <v>8</v>
      </c>
      <c r="C976" s="10">
        <v>196</v>
      </c>
      <c r="D976" s="10">
        <v>76</v>
      </c>
      <c r="E976" s="10">
        <v>29</v>
      </c>
      <c r="F976" s="10">
        <v>280</v>
      </c>
      <c r="G976" s="11">
        <v>37.5</v>
      </c>
      <c r="H976" s="18">
        <v>0.60499999999999998</v>
      </c>
      <c r="I976" s="10">
        <v>57</v>
      </c>
      <c r="J976" s="10">
        <v>1</v>
      </c>
      <c r="K976" s="9" t="str">
        <f t="shared" si="135"/>
        <v>Obese</v>
      </c>
      <c r="L976" s="12" t="str">
        <f t="shared" si="136"/>
        <v>Diabetes present</v>
      </c>
      <c r="M976" s="12" t="str">
        <f t="shared" si="137"/>
        <v>Adult</v>
      </c>
      <c r="N976" s="12" t="str">
        <f t="shared" si="138"/>
        <v>Medium</v>
      </c>
      <c r="O976" s="12" t="str">
        <f t="shared" si="139"/>
        <v>Prediabetes</v>
      </c>
      <c r="P976" s="12" t="str">
        <f t="shared" si="140"/>
        <v>High Risk</v>
      </c>
      <c r="Q976" s="12" t="str">
        <f t="shared" si="141"/>
        <v>High</v>
      </c>
      <c r="R976" s="12" t="str">
        <f t="shared" si="142"/>
        <v>Normal</v>
      </c>
      <c r="S976" s="34" t="str">
        <f t="shared" si="143"/>
        <v>High DPF</v>
      </c>
    </row>
    <row r="977" spans="1:19" x14ac:dyDescent="0.35">
      <c r="A977" s="13">
        <v>976</v>
      </c>
      <c r="B977" s="14">
        <v>5</v>
      </c>
      <c r="C977" s="14">
        <v>162</v>
      </c>
      <c r="D977" s="14">
        <v>104</v>
      </c>
      <c r="E977" s="14">
        <v>21</v>
      </c>
      <c r="F977" s="14">
        <v>80</v>
      </c>
      <c r="G977" s="15">
        <v>37.700000000000003</v>
      </c>
      <c r="H977" s="19">
        <v>0.151</v>
      </c>
      <c r="I977" s="14">
        <v>52</v>
      </c>
      <c r="J977" s="14">
        <v>1</v>
      </c>
      <c r="K977" s="13" t="str">
        <f t="shared" si="135"/>
        <v>Obese</v>
      </c>
      <c r="L977" s="16" t="str">
        <f t="shared" si="136"/>
        <v>Diabetes present</v>
      </c>
      <c r="M977" s="16" t="str">
        <f t="shared" si="137"/>
        <v>Adult</v>
      </c>
      <c r="N977" s="16" t="str">
        <f t="shared" si="138"/>
        <v>Medium</v>
      </c>
      <c r="O977" s="16" t="str">
        <f t="shared" si="139"/>
        <v>Prediabetes</v>
      </c>
      <c r="P977" s="16" t="str">
        <f t="shared" si="140"/>
        <v>High Risk</v>
      </c>
      <c r="Q977" s="16" t="str">
        <f t="shared" si="141"/>
        <v>Normal</v>
      </c>
      <c r="R977" s="16" t="str">
        <f t="shared" si="142"/>
        <v>Hypertension</v>
      </c>
      <c r="S977" s="35" t="str">
        <f t="shared" si="143"/>
        <v>Low DPF</v>
      </c>
    </row>
    <row r="978" spans="1:19" x14ac:dyDescent="0.35">
      <c r="A978" s="9">
        <v>977</v>
      </c>
      <c r="B978" s="10">
        <v>1</v>
      </c>
      <c r="C978" s="10">
        <v>96</v>
      </c>
      <c r="D978" s="10">
        <v>64</v>
      </c>
      <c r="E978" s="10">
        <v>27</v>
      </c>
      <c r="F978" s="10">
        <v>87</v>
      </c>
      <c r="G978" s="11">
        <v>33.200000000000003</v>
      </c>
      <c r="H978" s="18">
        <v>0.28899999999999998</v>
      </c>
      <c r="I978" s="10">
        <v>21</v>
      </c>
      <c r="J978" s="10">
        <v>0</v>
      </c>
      <c r="K978" s="9" t="str">
        <f t="shared" si="135"/>
        <v>Obese</v>
      </c>
      <c r="L978" s="12" t="str">
        <f t="shared" si="136"/>
        <v>no diabetes</v>
      </c>
      <c r="M978" s="12" t="str">
        <f t="shared" si="137"/>
        <v>Adult</v>
      </c>
      <c r="N978" s="12" t="str">
        <f t="shared" si="138"/>
        <v>Medium</v>
      </c>
      <c r="O978" s="12" t="str">
        <f t="shared" si="139"/>
        <v>Normal</v>
      </c>
      <c r="P978" s="12" t="str">
        <f t="shared" si="140"/>
        <v>Low Risk</v>
      </c>
      <c r="Q978" s="12" t="str">
        <f t="shared" si="141"/>
        <v>Normal</v>
      </c>
      <c r="R978" s="12" t="str">
        <f t="shared" si="142"/>
        <v>Normal</v>
      </c>
      <c r="S978" s="34" t="str">
        <f t="shared" si="143"/>
        <v>Low DPF</v>
      </c>
    </row>
    <row r="979" spans="1:19" x14ac:dyDescent="0.35">
      <c r="A979" s="13">
        <v>978</v>
      </c>
      <c r="B979" s="14">
        <v>7</v>
      </c>
      <c r="C979" s="14">
        <v>184</v>
      </c>
      <c r="D979" s="14">
        <v>84</v>
      </c>
      <c r="E979" s="14">
        <v>33</v>
      </c>
      <c r="F979" s="14">
        <v>80</v>
      </c>
      <c r="G979" s="15">
        <v>35.5</v>
      </c>
      <c r="H979" s="19">
        <v>0.35499999999999998</v>
      </c>
      <c r="I979" s="14">
        <v>41</v>
      </c>
      <c r="J979" s="14">
        <v>1</v>
      </c>
      <c r="K979" s="13" t="str">
        <f t="shared" si="135"/>
        <v>Obese</v>
      </c>
      <c r="L979" s="16" t="str">
        <f t="shared" si="136"/>
        <v>Diabetes present</v>
      </c>
      <c r="M979" s="16" t="str">
        <f t="shared" si="137"/>
        <v>Adult</v>
      </c>
      <c r="N979" s="16" t="str">
        <f t="shared" si="138"/>
        <v>Medium</v>
      </c>
      <c r="O979" s="16" t="str">
        <f t="shared" si="139"/>
        <v>Prediabetes</v>
      </c>
      <c r="P979" s="16" t="str">
        <f t="shared" si="140"/>
        <v>High Risk</v>
      </c>
      <c r="Q979" s="16" t="str">
        <f t="shared" si="141"/>
        <v>Normal</v>
      </c>
      <c r="R979" s="16" t="str">
        <f t="shared" si="142"/>
        <v>Prehypertension</v>
      </c>
      <c r="S979" s="35" t="str">
        <f t="shared" si="143"/>
        <v>Medium DPF</v>
      </c>
    </row>
    <row r="980" spans="1:19" x14ac:dyDescent="0.35">
      <c r="A980" s="9">
        <v>979</v>
      </c>
      <c r="B980" s="10">
        <v>2</v>
      </c>
      <c r="C980" s="10">
        <v>81</v>
      </c>
      <c r="D980" s="10">
        <v>60</v>
      </c>
      <c r="E980" s="10">
        <v>22</v>
      </c>
      <c r="F980" s="10">
        <v>80</v>
      </c>
      <c r="G980" s="11">
        <v>27.7</v>
      </c>
      <c r="H980" s="18">
        <v>0.28999999999999998</v>
      </c>
      <c r="I980" s="10">
        <v>25</v>
      </c>
      <c r="J980" s="10">
        <v>0</v>
      </c>
      <c r="K980" s="9" t="str">
        <f t="shared" si="135"/>
        <v>Overweight</v>
      </c>
      <c r="L980" s="12" t="str">
        <f t="shared" si="136"/>
        <v>no diabetes</v>
      </c>
      <c r="M980" s="12" t="str">
        <f t="shared" si="137"/>
        <v>Adult</v>
      </c>
      <c r="N980" s="12" t="str">
        <f t="shared" si="138"/>
        <v>Medium</v>
      </c>
      <c r="O980" s="12" t="str">
        <f t="shared" si="139"/>
        <v>Normal</v>
      </c>
      <c r="P980" s="12" t="str">
        <f t="shared" si="140"/>
        <v>Low Risk</v>
      </c>
      <c r="Q980" s="12" t="str">
        <f t="shared" si="141"/>
        <v>Normal</v>
      </c>
      <c r="R980" s="12" t="str">
        <f t="shared" si="142"/>
        <v>Normal</v>
      </c>
      <c r="S980" s="34" t="str">
        <f t="shared" si="143"/>
        <v>Low DPF</v>
      </c>
    </row>
    <row r="981" spans="1:19" x14ac:dyDescent="0.35">
      <c r="A981" s="13">
        <v>980</v>
      </c>
      <c r="B981" s="14">
        <v>4</v>
      </c>
      <c r="C981" s="14">
        <v>147</v>
      </c>
      <c r="D981" s="14">
        <v>85</v>
      </c>
      <c r="E981" s="14">
        <v>54</v>
      </c>
      <c r="F981" s="14">
        <v>80</v>
      </c>
      <c r="G981" s="15">
        <v>42.8</v>
      </c>
      <c r="H981" s="19">
        <v>0.375</v>
      </c>
      <c r="I981" s="14">
        <v>24</v>
      </c>
      <c r="J981" s="14">
        <v>0</v>
      </c>
      <c r="K981" s="13" t="str">
        <f t="shared" si="135"/>
        <v>Obese</v>
      </c>
      <c r="L981" s="16" t="str">
        <f t="shared" si="136"/>
        <v>no diabetes</v>
      </c>
      <c r="M981" s="16" t="str">
        <f t="shared" si="137"/>
        <v>Adult</v>
      </c>
      <c r="N981" s="16" t="str">
        <f t="shared" si="138"/>
        <v>High</v>
      </c>
      <c r="O981" s="16" t="str">
        <f t="shared" si="139"/>
        <v>Prediabetes</v>
      </c>
      <c r="P981" s="16" t="str">
        <f t="shared" si="140"/>
        <v>High Risk</v>
      </c>
      <c r="Q981" s="16" t="str">
        <f t="shared" si="141"/>
        <v>Normal</v>
      </c>
      <c r="R981" s="16" t="str">
        <f t="shared" si="142"/>
        <v>Prehypertension</v>
      </c>
      <c r="S981" s="35" t="str">
        <f t="shared" si="143"/>
        <v>Medium DPF</v>
      </c>
    </row>
    <row r="982" spans="1:19" x14ac:dyDescent="0.35">
      <c r="A982" s="9">
        <v>981</v>
      </c>
      <c r="B982" s="10">
        <v>7</v>
      </c>
      <c r="C982" s="10">
        <v>179</v>
      </c>
      <c r="D982" s="10">
        <v>95</v>
      </c>
      <c r="E982" s="10">
        <v>31</v>
      </c>
      <c r="F982" s="10">
        <v>80</v>
      </c>
      <c r="G982" s="11">
        <v>34.200000000000003</v>
      </c>
      <c r="H982" s="18">
        <v>0.16400000000000001</v>
      </c>
      <c r="I982" s="10">
        <v>60</v>
      </c>
      <c r="J982" s="10">
        <v>0</v>
      </c>
      <c r="K982" s="9" t="str">
        <f t="shared" si="135"/>
        <v>Obese</v>
      </c>
      <c r="L982" s="12" t="str">
        <f t="shared" si="136"/>
        <v>no diabetes</v>
      </c>
      <c r="M982" s="12" t="str">
        <f t="shared" si="137"/>
        <v>Adult</v>
      </c>
      <c r="N982" s="12" t="str">
        <f t="shared" si="138"/>
        <v>Medium</v>
      </c>
      <c r="O982" s="12" t="str">
        <f t="shared" si="139"/>
        <v>Prediabetes</v>
      </c>
      <c r="P982" s="12" t="str">
        <f t="shared" si="140"/>
        <v>High Risk</v>
      </c>
      <c r="Q982" s="12" t="str">
        <f t="shared" si="141"/>
        <v>Normal</v>
      </c>
      <c r="R982" s="12" t="str">
        <f t="shared" si="142"/>
        <v>Hypertension</v>
      </c>
      <c r="S982" s="34" t="str">
        <f t="shared" si="143"/>
        <v>Low DPF</v>
      </c>
    </row>
    <row r="983" spans="1:19" x14ac:dyDescent="0.35">
      <c r="A983" s="13">
        <v>982</v>
      </c>
      <c r="B983" s="14">
        <v>4</v>
      </c>
      <c r="C983" s="14">
        <v>140</v>
      </c>
      <c r="D983" s="14">
        <v>65</v>
      </c>
      <c r="E983" s="14">
        <v>26</v>
      </c>
      <c r="F983" s="14">
        <v>130</v>
      </c>
      <c r="G983" s="15">
        <v>42.6</v>
      </c>
      <c r="H983" s="19">
        <v>0.43099999999999999</v>
      </c>
      <c r="I983" s="14">
        <v>24</v>
      </c>
      <c r="J983" s="14">
        <v>1</v>
      </c>
      <c r="K983" s="13" t="str">
        <f t="shared" si="135"/>
        <v>Obese</v>
      </c>
      <c r="L983" s="16" t="str">
        <f t="shared" si="136"/>
        <v>Diabetes present</v>
      </c>
      <c r="M983" s="16" t="str">
        <f t="shared" si="137"/>
        <v>Adult</v>
      </c>
      <c r="N983" s="16" t="str">
        <f t="shared" si="138"/>
        <v>Medium</v>
      </c>
      <c r="O983" s="16" t="str">
        <f t="shared" si="139"/>
        <v>Prediabetes</v>
      </c>
      <c r="P983" s="16" t="str">
        <f t="shared" si="140"/>
        <v>High Risk</v>
      </c>
      <c r="Q983" s="16" t="str">
        <f t="shared" si="141"/>
        <v>Normal</v>
      </c>
      <c r="R983" s="16" t="str">
        <f t="shared" si="142"/>
        <v>Normal</v>
      </c>
      <c r="S983" s="35" t="str">
        <f t="shared" si="143"/>
        <v>Medium DPF</v>
      </c>
    </row>
    <row r="984" spans="1:19" x14ac:dyDescent="0.35">
      <c r="A984" s="9">
        <v>983</v>
      </c>
      <c r="B984" s="10">
        <v>9</v>
      </c>
      <c r="C984" s="10">
        <v>112</v>
      </c>
      <c r="D984" s="10">
        <v>82</v>
      </c>
      <c r="E984" s="10">
        <v>32</v>
      </c>
      <c r="F984" s="10">
        <v>175</v>
      </c>
      <c r="G984" s="11">
        <v>34.200000000000003</v>
      </c>
      <c r="H984" s="18">
        <v>0.26</v>
      </c>
      <c r="I984" s="10">
        <v>36</v>
      </c>
      <c r="J984" s="10">
        <v>1</v>
      </c>
      <c r="K984" s="9" t="str">
        <f t="shared" si="135"/>
        <v>Obese</v>
      </c>
      <c r="L984" s="12" t="str">
        <f t="shared" si="136"/>
        <v>Diabetes present</v>
      </c>
      <c r="M984" s="12" t="str">
        <f t="shared" si="137"/>
        <v>Adult</v>
      </c>
      <c r="N984" s="12" t="str">
        <f t="shared" si="138"/>
        <v>Medium</v>
      </c>
      <c r="O984" s="12" t="str">
        <f t="shared" si="139"/>
        <v>Normal</v>
      </c>
      <c r="P984" s="12" t="str">
        <f t="shared" si="140"/>
        <v>High Risk</v>
      </c>
      <c r="Q984" s="12" t="str">
        <f t="shared" si="141"/>
        <v>High</v>
      </c>
      <c r="R984" s="12" t="str">
        <f t="shared" si="142"/>
        <v>Prehypertension</v>
      </c>
      <c r="S984" s="34" t="str">
        <f t="shared" si="143"/>
        <v>Low DPF</v>
      </c>
    </row>
    <row r="985" spans="1:19" x14ac:dyDescent="0.35">
      <c r="A985" s="13">
        <v>984</v>
      </c>
      <c r="B985" s="14">
        <v>12</v>
      </c>
      <c r="C985" s="14">
        <v>151</v>
      </c>
      <c r="D985" s="14">
        <v>70</v>
      </c>
      <c r="E985" s="14">
        <v>40</v>
      </c>
      <c r="F985" s="14">
        <v>271</v>
      </c>
      <c r="G985" s="15">
        <v>41.8</v>
      </c>
      <c r="H985" s="19">
        <v>0.74199999999999999</v>
      </c>
      <c r="I985" s="14">
        <v>38</v>
      </c>
      <c r="J985" s="14">
        <v>1</v>
      </c>
      <c r="K985" s="13" t="str">
        <f t="shared" si="135"/>
        <v>Obese</v>
      </c>
      <c r="L985" s="16" t="str">
        <f t="shared" si="136"/>
        <v>Diabetes present</v>
      </c>
      <c r="M985" s="16" t="str">
        <f t="shared" si="137"/>
        <v>Adult</v>
      </c>
      <c r="N985" s="16" t="str">
        <f t="shared" si="138"/>
        <v>High</v>
      </c>
      <c r="O985" s="16" t="str">
        <f t="shared" si="139"/>
        <v>Prediabetes</v>
      </c>
      <c r="P985" s="16" t="str">
        <f t="shared" si="140"/>
        <v>High Risk</v>
      </c>
      <c r="Q985" s="16" t="str">
        <f t="shared" si="141"/>
        <v>High</v>
      </c>
      <c r="R985" s="16" t="str">
        <f t="shared" si="142"/>
        <v>Normal</v>
      </c>
      <c r="S985" s="35" t="str">
        <f t="shared" si="143"/>
        <v>High DPF</v>
      </c>
    </row>
    <row r="986" spans="1:19" x14ac:dyDescent="0.35">
      <c r="A986" s="9">
        <v>985</v>
      </c>
      <c r="B986" s="10">
        <v>5</v>
      </c>
      <c r="C986" s="10">
        <v>109</v>
      </c>
      <c r="D986" s="10">
        <v>62</v>
      </c>
      <c r="E986" s="10">
        <v>41</v>
      </c>
      <c r="F986" s="10">
        <v>129</v>
      </c>
      <c r="G986" s="11">
        <v>35.799999999999997</v>
      </c>
      <c r="H986" s="18">
        <v>0.51400000000000001</v>
      </c>
      <c r="I986" s="10">
        <v>25</v>
      </c>
      <c r="J986" s="10">
        <v>1</v>
      </c>
      <c r="K986" s="9" t="str">
        <f t="shared" si="135"/>
        <v>Obese</v>
      </c>
      <c r="L986" s="12" t="str">
        <f t="shared" si="136"/>
        <v>Diabetes present</v>
      </c>
      <c r="M986" s="12" t="str">
        <f t="shared" si="137"/>
        <v>Adult</v>
      </c>
      <c r="N986" s="12" t="str">
        <f t="shared" si="138"/>
        <v>High</v>
      </c>
      <c r="O986" s="12" t="str">
        <f t="shared" si="139"/>
        <v>Normal</v>
      </c>
      <c r="P986" s="12" t="str">
        <f t="shared" si="140"/>
        <v>High Risk</v>
      </c>
      <c r="Q986" s="12" t="str">
        <f t="shared" si="141"/>
        <v>Normal</v>
      </c>
      <c r="R986" s="12" t="str">
        <f t="shared" si="142"/>
        <v>Normal</v>
      </c>
      <c r="S986" s="34" t="str">
        <f t="shared" si="143"/>
        <v>Medium DPF</v>
      </c>
    </row>
    <row r="987" spans="1:19" x14ac:dyDescent="0.35">
      <c r="A987" s="13">
        <v>986</v>
      </c>
      <c r="B987" s="14">
        <v>6</v>
      </c>
      <c r="C987" s="14">
        <v>125</v>
      </c>
      <c r="D987" s="14">
        <v>68</v>
      </c>
      <c r="E987" s="14">
        <v>30</v>
      </c>
      <c r="F987" s="14">
        <v>120</v>
      </c>
      <c r="G987" s="15">
        <v>30</v>
      </c>
      <c r="H987" s="19">
        <v>0.46400000000000002</v>
      </c>
      <c r="I987" s="14">
        <v>32</v>
      </c>
      <c r="J987" s="14">
        <v>0</v>
      </c>
      <c r="K987" s="13" t="str">
        <f t="shared" si="135"/>
        <v>Obese</v>
      </c>
      <c r="L987" s="16" t="str">
        <f t="shared" si="136"/>
        <v>no diabetes</v>
      </c>
      <c r="M987" s="16" t="str">
        <f t="shared" si="137"/>
        <v>Adult</v>
      </c>
      <c r="N987" s="16" t="str">
        <f t="shared" si="138"/>
        <v>Medium</v>
      </c>
      <c r="O987" s="16" t="str">
        <f t="shared" si="139"/>
        <v>Normal</v>
      </c>
      <c r="P987" s="16" t="str">
        <f t="shared" si="140"/>
        <v>High Risk</v>
      </c>
      <c r="Q987" s="16" t="str">
        <f t="shared" si="141"/>
        <v>Normal</v>
      </c>
      <c r="R987" s="16" t="str">
        <f t="shared" si="142"/>
        <v>Normal</v>
      </c>
      <c r="S987" s="35" t="str">
        <f t="shared" si="143"/>
        <v>Medium DPF</v>
      </c>
    </row>
    <row r="988" spans="1:19" x14ac:dyDescent="0.35">
      <c r="A988" s="9">
        <v>987</v>
      </c>
      <c r="B988" s="10">
        <v>5</v>
      </c>
      <c r="C988" s="10">
        <v>85</v>
      </c>
      <c r="D988" s="10">
        <v>74</v>
      </c>
      <c r="E988" s="10">
        <v>22</v>
      </c>
      <c r="F988" s="10">
        <v>80</v>
      </c>
      <c r="G988" s="11">
        <v>29</v>
      </c>
      <c r="H988" s="18">
        <v>1.224</v>
      </c>
      <c r="I988" s="10">
        <v>32</v>
      </c>
      <c r="J988" s="10">
        <v>1</v>
      </c>
      <c r="K988" s="9" t="str">
        <f t="shared" si="135"/>
        <v>Overweight</v>
      </c>
      <c r="L988" s="12" t="str">
        <f t="shared" si="136"/>
        <v>Diabetes present</v>
      </c>
      <c r="M988" s="12" t="str">
        <f t="shared" si="137"/>
        <v>Adult</v>
      </c>
      <c r="N988" s="12" t="str">
        <f t="shared" si="138"/>
        <v>Medium</v>
      </c>
      <c r="O988" s="12" t="str">
        <f t="shared" si="139"/>
        <v>Normal</v>
      </c>
      <c r="P988" s="12" t="str">
        <f t="shared" si="140"/>
        <v>High Risk</v>
      </c>
      <c r="Q988" s="12" t="str">
        <f t="shared" si="141"/>
        <v>Normal</v>
      </c>
      <c r="R988" s="12" t="str">
        <f t="shared" si="142"/>
        <v>Normal</v>
      </c>
      <c r="S988" s="34" t="str">
        <f t="shared" si="143"/>
        <v>High DPF</v>
      </c>
    </row>
    <row r="989" spans="1:19" x14ac:dyDescent="0.35">
      <c r="A989" s="13">
        <v>988</v>
      </c>
      <c r="B989" s="14">
        <v>5</v>
      </c>
      <c r="C989" s="14">
        <v>112</v>
      </c>
      <c r="D989" s="14">
        <v>66</v>
      </c>
      <c r="E989" s="14">
        <v>21</v>
      </c>
      <c r="F989" s="14">
        <v>80</v>
      </c>
      <c r="G989" s="15">
        <v>37.799999999999997</v>
      </c>
      <c r="H989" s="19">
        <v>0.26100000000000001</v>
      </c>
      <c r="I989" s="14">
        <v>41</v>
      </c>
      <c r="J989" s="14">
        <v>1</v>
      </c>
      <c r="K989" s="13" t="str">
        <f t="shared" si="135"/>
        <v>Obese</v>
      </c>
      <c r="L989" s="16" t="str">
        <f t="shared" si="136"/>
        <v>Diabetes present</v>
      </c>
      <c r="M989" s="16" t="str">
        <f t="shared" si="137"/>
        <v>Adult</v>
      </c>
      <c r="N989" s="16" t="str">
        <f t="shared" si="138"/>
        <v>Medium</v>
      </c>
      <c r="O989" s="16" t="str">
        <f t="shared" si="139"/>
        <v>Normal</v>
      </c>
      <c r="P989" s="16" t="str">
        <f t="shared" si="140"/>
        <v>High Risk</v>
      </c>
      <c r="Q989" s="16" t="str">
        <f t="shared" si="141"/>
        <v>Normal</v>
      </c>
      <c r="R989" s="16" t="str">
        <f t="shared" si="142"/>
        <v>Normal</v>
      </c>
      <c r="S989" s="35" t="str">
        <f t="shared" si="143"/>
        <v>Low DPF</v>
      </c>
    </row>
    <row r="990" spans="1:19" x14ac:dyDescent="0.35">
      <c r="A990" s="9">
        <v>989</v>
      </c>
      <c r="B990" s="10">
        <v>4</v>
      </c>
      <c r="C990" s="10">
        <v>177</v>
      </c>
      <c r="D990" s="10">
        <v>60</v>
      </c>
      <c r="E990" s="10">
        <v>29</v>
      </c>
      <c r="F990" s="10">
        <v>478</v>
      </c>
      <c r="G990" s="11">
        <v>34.6</v>
      </c>
      <c r="H990" s="18">
        <v>1.0720000000000001</v>
      </c>
      <c r="I990" s="10">
        <v>21</v>
      </c>
      <c r="J990" s="10">
        <v>1</v>
      </c>
      <c r="K990" s="9" t="str">
        <f t="shared" si="135"/>
        <v>Obese</v>
      </c>
      <c r="L990" s="12" t="str">
        <f t="shared" si="136"/>
        <v>Diabetes present</v>
      </c>
      <c r="M990" s="12" t="str">
        <f t="shared" si="137"/>
        <v>Adult</v>
      </c>
      <c r="N990" s="12" t="str">
        <f t="shared" si="138"/>
        <v>Medium</v>
      </c>
      <c r="O990" s="12" t="str">
        <f t="shared" si="139"/>
        <v>Prediabetes</v>
      </c>
      <c r="P990" s="12" t="str">
        <f t="shared" si="140"/>
        <v>High Risk</v>
      </c>
      <c r="Q990" s="12" t="str">
        <f t="shared" si="141"/>
        <v>High</v>
      </c>
      <c r="R990" s="12" t="str">
        <f t="shared" si="142"/>
        <v>Normal</v>
      </c>
      <c r="S990" s="34" t="str">
        <f t="shared" si="143"/>
        <v>High DPF</v>
      </c>
    </row>
    <row r="991" spans="1:19" x14ac:dyDescent="0.35">
      <c r="A991" s="13">
        <v>990</v>
      </c>
      <c r="B991" s="14">
        <v>2</v>
      </c>
      <c r="C991" s="14">
        <v>158</v>
      </c>
      <c r="D991" s="14">
        <v>90</v>
      </c>
      <c r="E991" s="14">
        <v>21</v>
      </c>
      <c r="F991" s="14">
        <v>80</v>
      </c>
      <c r="G991" s="15">
        <v>31.6</v>
      </c>
      <c r="H991" s="19">
        <v>0.80500000000000005</v>
      </c>
      <c r="I991" s="14">
        <v>66</v>
      </c>
      <c r="J991" s="14">
        <v>1</v>
      </c>
      <c r="K991" s="13" t="str">
        <f t="shared" si="135"/>
        <v>Obese</v>
      </c>
      <c r="L991" s="16" t="str">
        <f t="shared" si="136"/>
        <v>Diabetes present</v>
      </c>
      <c r="M991" s="16" t="str">
        <f t="shared" si="137"/>
        <v>Senior</v>
      </c>
      <c r="N991" s="16" t="str">
        <f t="shared" si="138"/>
        <v>Medium</v>
      </c>
      <c r="O991" s="16" t="str">
        <f t="shared" si="139"/>
        <v>Prediabetes</v>
      </c>
      <c r="P991" s="16" t="str">
        <f t="shared" si="140"/>
        <v>Low Risk</v>
      </c>
      <c r="Q991" s="16" t="str">
        <f t="shared" si="141"/>
        <v>Normal</v>
      </c>
      <c r="R991" s="16" t="str">
        <f t="shared" si="142"/>
        <v>Prehypertension</v>
      </c>
      <c r="S991" s="35" t="str">
        <f t="shared" si="143"/>
        <v>High DPF</v>
      </c>
    </row>
    <row r="992" spans="1:19" x14ac:dyDescent="0.35">
      <c r="A992" s="9">
        <v>991</v>
      </c>
      <c r="B992" s="10">
        <v>7</v>
      </c>
      <c r="C992" s="10">
        <v>119</v>
      </c>
      <c r="D992" s="10">
        <v>69</v>
      </c>
      <c r="E992" s="10">
        <v>21</v>
      </c>
      <c r="F992" s="10">
        <v>80</v>
      </c>
      <c r="G992" s="11">
        <v>25.2</v>
      </c>
      <c r="H992" s="18">
        <v>0.20899999999999999</v>
      </c>
      <c r="I992" s="10">
        <v>37</v>
      </c>
      <c r="J992" s="10">
        <v>0</v>
      </c>
      <c r="K992" s="9" t="str">
        <f t="shared" si="135"/>
        <v>Overweight</v>
      </c>
      <c r="L992" s="12" t="str">
        <f t="shared" si="136"/>
        <v>no diabetes</v>
      </c>
      <c r="M992" s="12" t="str">
        <f t="shared" si="137"/>
        <v>Adult</v>
      </c>
      <c r="N992" s="12" t="str">
        <f t="shared" si="138"/>
        <v>Medium</v>
      </c>
      <c r="O992" s="12" t="str">
        <f t="shared" si="139"/>
        <v>Normal</v>
      </c>
      <c r="P992" s="12" t="str">
        <f t="shared" si="140"/>
        <v>High Risk</v>
      </c>
      <c r="Q992" s="12" t="str">
        <f t="shared" si="141"/>
        <v>Normal</v>
      </c>
      <c r="R992" s="12" t="str">
        <f t="shared" si="142"/>
        <v>Normal</v>
      </c>
      <c r="S992" s="34" t="str">
        <f t="shared" si="143"/>
        <v>Low DPF</v>
      </c>
    </row>
    <row r="993" spans="1:19" x14ac:dyDescent="0.35">
      <c r="A993" s="13">
        <v>992</v>
      </c>
      <c r="B993" s="14">
        <v>7</v>
      </c>
      <c r="C993" s="14">
        <v>142</v>
      </c>
      <c r="D993" s="14">
        <v>60</v>
      </c>
      <c r="E993" s="14">
        <v>33</v>
      </c>
      <c r="F993" s="14">
        <v>190</v>
      </c>
      <c r="G993" s="15">
        <v>28.8</v>
      </c>
      <c r="H993" s="19">
        <v>0.68700000000000006</v>
      </c>
      <c r="I993" s="14">
        <v>61</v>
      </c>
      <c r="J993" s="14">
        <v>0</v>
      </c>
      <c r="K993" s="13" t="str">
        <f t="shared" si="135"/>
        <v>Overweight</v>
      </c>
      <c r="L993" s="16" t="str">
        <f t="shared" si="136"/>
        <v>no diabetes</v>
      </c>
      <c r="M993" s="16" t="str">
        <f t="shared" si="137"/>
        <v>Adult</v>
      </c>
      <c r="N993" s="16" t="str">
        <f t="shared" si="138"/>
        <v>Medium</v>
      </c>
      <c r="O993" s="16" t="str">
        <f t="shared" si="139"/>
        <v>Prediabetes</v>
      </c>
      <c r="P993" s="16" t="str">
        <f t="shared" si="140"/>
        <v>High Risk</v>
      </c>
      <c r="Q993" s="16" t="str">
        <f t="shared" si="141"/>
        <v>High</v>
      </c>
      <c r="R993" s="16" t="str">
        <f t="shared" si="142"/>
        <v>Normal</v>
      </c>
      <c r="S993" s="35" t="str">
        <f t="shared" si="143"/>
        <v>High DPF</v>
      </c>
    </row>
    <row r="994" spans="1:19" x14ac:dyDescent="0.35">
      <c r="A994" s="9">
        <v>993</v>
      </c>
      <c r="B994" s="10">
        <v>1</v>
      </c>
      <c r="C994" s="10">
        <v>100</v>
      </c>
      <c r="D994" s="10">
        <v>66</v>
      </c>
      <c r="E994" s="10">
        <v>15</v>
      </c>
      <c r="F994" s="10">
        <v>56</v>
      </c>
      <c r="G994" s="11">
        <v>23.6</v>
      </c>
      <c r="H994" s="18">
        <v>0.66600000000000004</v>
      </c>
      <c r="I994" s="10">
        <v>26</v>
      </c>
      <c r="J994" s="10">
        <v>0</v>
      </c>
      <c r="K994" s="9" t="str">
        <f t="shared" si="135"/>
        <v>Normal weight</v>
      </c>
      <c r="L994" s="12" t="str">
        <f t="shared" si="136"/>
        <v>no diabetes</v>
      </c>
      <c r="M994" s="12" t="str">
        <f t="shared" si="137"/>
        <v>Adult</v>
      </c>
      <c r="N994" s="12" t="str">
        <f t="shared" si="138"/>
        <v>Low</v>
      </c>
      <c r="O994" s="12" t="str">
        <f t="shared" si="139"/>
        <v>Normal</v>
      </c>
      <c r="P994" s="12" t="str">
        <f t="shared" si="140"/>
        <v>Low Risk</v>
      </c>
      <c r="Q994" s="12" t="str">
        <f t="shared" si="141"/>
        <v>Low</v>
      </c>
      <c r="R994" s="12" t="str">
        <f t="shared" si="142"/>
        <v>Normal</v>
      </c>
      <c r="S994" s="34" t="str">
        <f t="shared" si="143"/>
        <v>High DPF</v>
      </c>
    </row>
    <row r="995" spans="1:19" x14ac:dyDescent="0.35">
      <c r="A995" s="13">
        <v>994</v>
      </c>
      <c r="B995" s="14">
        <v>1</v>
      </c>
      <c r="C995" s="14">
        <v>87</v>
      </c>
      <c r="D995" s="14">
        <v>78</v>
      </c>
      <c r="E995" s="14">
        <v>27</v>
      </c>
      <c r="F995" s="14">
        <v>32</v>
      </c>
      <c r="G995" s="15">
        <v>34.6</v>
      </c>
      <c r="H995" s="19">
        <v>0.10100000000000001</v>
      </c>
      <c r="I995" s="14">
        <v>22</v>
      </c>
      <c r="J995" s="14">
        <v>0</v>
      </c>
      <c r="K995" s="13" t="str">
        <f t="shared" si="135"/>
        <v>Obese</v>
      </c>
      <c r="L995" s="16" t="str">
        <f t="shared" si="136"/>
        <v>no diabetes</v>
      </c>
      <c r="M995" s="16" t="str">
        <f t="shared" si="137"/>
        <v>Adult</v>
      </c>
      <c r="N995" s="16" t="str">
        <f t="shared" si="138"/>
        <v>Medium</v>
      </c>
      <c r="O995" s="16" t="str">
        <f t="shared" si="139"/>
        <v>Normal</v>
      </c>
      <c r="P995" s="16" t="str">
        <f t="shared" si="140"/>
        <v>Low Risk</v>
      </c>
      <c r="Q995" s="16" t="str">
        <f t="shared" si="141"/>
        <v>Low</v>
      </c>
      <c r="R995" s="16" t="str">
        <f t="shared" si="142"/>
        <v>Normal</v>
      </c>
      <c r="S995" s="35" t="str">
        <f t="shared" si="143"/>
        <v>Low DPF</v>
      </c>
    </row>
    <row r="996" spans="1:19" x14ac:dyDescent="0.35">
      <c r="A996" s="9">
        <v>995</v>
      </c>
      <c r="B996" s="10">
        <v>4</v>
      </c>
      <c r="C996" s="10">
        <v>101</v>
      </c>
      <c r="D996" s="10">
        <v>76</v>
      </c>
      <c r="E996" s="10">
        <v>21</v>
      </c>
      <c r="F996" s="10">
        <v>80</v>
      </c>
      <c r="G996" s="11">
        <v>35.700000000000003</v>
      </c>
      <c r="H996" s="18">
        <v>0.19800000000000001</v>
      </c>
      <c r="I996" s="10">
        <v>26</v>
      </c>
      <c r="J996" s="10">
        <v>0</v>
      </c>
      <c r="K996" s="9" t="str">
        <f t="shared" si="135"/>
        <v>Obese</v>
      </c>
      <c r="L996" s="12" t="str">
        <f t="shared" si="136"/>
        <v>no diabetes</v>
      </c>
      <c r="M996" s="12" t="str">
        <f t="shared" si="137"/>
        <v>Adult</v>
      </c>
      <c r="N996" s="12" t="str">
        <f t="shared" si="138"/>
        <v>Medium</v>
      </c>
      <c r="O996" s="12" t="str">
        <f t="shared" si="139"/>
        <v>Normal</v>
      </c>
      <c r="P996" s="12" t="str">
        <f t="shared" si="140"/>
        <v>High Risk</v>
      </c>
      <c r="Q996" s="12" t="str">
        <f t="shared" si="141"/>
        <v>Normal</v>
      </c>
      <c r="R996" s="12" t="str">
        <f t="shared" si="142"/>
        <v>Normal</v>
      </c>
      <c r="S996" s="34" t="str">
        <f t="shared" si="143"/>
        <v>Low DPF</v>
      </c>
    </row>
    <row r="997" spans="1:19" x14ac:dyDescent="0.35">
      <c r="A997" s="13">
        <v>996</v>
      </c>
      <c r="B997" s="14">
        <v>3</v>
      </c>
      <c r="C997" s="14">
        <v>162</v>
      </c>
      <c r="D997" s="14">
        <v>52</v>
      </c>
      <c r="E997" s="14">
        <v>38</v>
      </c>
      <c r="F997" s="14">
        <v>80</v>
      </c>
      <c r="G997" s="15">
        <v>37.200000000000003</v>
      </c>
      <c r="H997" s="19">
        <v>0.65200000000000002</v>
      </c>
      <c r="I997" s="14">
        <v>24</v>
      </c>
      <c r="J997" s="14">
        <v>1</v>
      </c>
      <c r="K997" s="13" t="str">
        <f t="shared" si="135"/>
        <v>Obese</v>
      </c>
      <c r="L997" s="16" t="str">
        <f t="shared" si="136"/>
        <v>Diabetes present</v>
      </c>
      <c r="M997" s="16" t="str">
        <f t="shared" si="137"/>
        <v>Adult</v>
      </c>
      <c r="N997" s="16" t="str">
        <f t="shared" si="138"/>
        <v>Medium</v>
      </c>
      <c r="O997" s="16" t="str">
        <f t="shared" si="139"/>
        <v>Prediabetes</v>
      </c>
      <c r="P997" s="16" t="str">
        <f t="shared" si="140"/>
        <v>Low Risk</v>
      </c>
      <c r="Q997" s="16" t="str">
        <f t="shared" si="141"/>
        <v>Normal</v>
      </c>
      <c r="R997" s="16" t="str">
        <f t="shared" si="142"/>
        <v>Low</v>
      </c>
      <c r="S997" s="35" t="str">
        <f t="shared" si="143"/>
        <v>High DPF</v>
      </c>
    </row>
    <row r="998" spans="1:19" x14ac:dyDescent="0.35">
      <c r="A998" s="9">
        <v>997</v>
      </c>
      <c r="B998" s="10">
        <v>4</v>
      </c>
      <c r="C998" s="10">
        <v>197</v>
      </c>
      <c r="D998" s="10">
        <v>70</v>
      </c>
      <c r="E998" s="10">
        <v>39</v>
      </c>
      <c r="F998" s="10">
        <v>744</v>
      </c>
      <c r="G998" s="11">
        <v>36.700000000000003</v>
      </c>
      <c r="H998" s="18">
        <v>2.3290000000000002</v>
      </c>
      <c r="I998" s="10">
        <v>31</v>
      </c>
      <c r="J998" s="10">
        <v>0</v>
      </c>
      <c r="K998" s="9" t="str">
        <f t="shared" si="135"/>
        <v>Obese</v>
      </c>
      <c r="L998" s="12" t="str">
        <f t="shared" si="136"/>
        <v>no diabetes</v>
      </c>
      <c r="M998" s="12" t="str">
        <f t="shared" si="137"/>
        <v>Adult</v>
      </c>
      <c r="N998" s="12" t="str">
        <f t="shared" si="138"/>
        <v>Medium</v>
      </c>
      <c r="O998" s="12" t="str">
        <f t="shared" si="139"/>
        <v>Prediabetes</v>
      </c>
      <c r="P998" s="12" t="str">
        <f t="shared" si="140"/>
        <v>High Risk</v>
      </c>
      <c r="Q998" s="12" t="str">
        <f t="shared" si="141"/>
        <v>High</v>
      </c>
      <c r="R998" s="12" t="str">
        <f t="shared" si="142"/>
        <v>Normal</v>
      </c>
      <c r="S998" s="34" t="str">
        <f t="shared" si="143"/>
        <v>High DPF</v>
      </c>
    </row>
    <row r="999" spans="1:19" x14ac:dyDescent="0.35">
      <c r="A999" s="13">
        <v>998</v>
      </c>
      <c r="B999" s="14">
        <v>4</v>
      </c>
      <c r="C999" s="14">
        <v>117</v>
      </c>
      <c r="D999" s="14">
        <v>80</v>
      </c>
      <c r="E999" s="14">
        <v>31</v>
      </c>
      <c r="F999" s="14">
        <v>53</v>
      </c>
      <c r="G999" s="15">
        <v>45.2</v>
      </c>
      <c r="H999" s="19">
        <v>8.8999999999999996E-2</v>
      </c>
      <c r="I999" s="14">
        <v>24</v>
      </c>
      <c r="J999" s="14">
        <v>0</v>
      </c>
      <c r="K999" s="13" t="str">
        <f t="shared" si="135"/>
        <v>Obese</v>
      </c>
      <c r="L999" s="16" t="str">
        <f t="shared" si="136"/>
        <v>no diabetes</v>
      </c>
      <c r="M999" s="16" t="str">
        <f t="shared" si="137"/>
        <v>Adult</v>
      </c>
      <c r="N999" s="16" t="str">
        <f t="shared" si="138"/>
        <v>Medium</v>
      </c>
      <c r="O999" s="16" t="str">
        <f t="shared" si="139"/>
        <v>Normal</v>
      </c>
      <c r="P999" s="16" t="str">
        <f t="shared" si="140"/>
        <v>High Risk</v>
      </c>
      <c r="Q999" s="16" t="str">
        <f t="shared" si="141"/>
        <v>Low</v>
      </c>
      <c r="R999" s="16" t="str">
        <f t="shared" si="142"/>
        <v>Normal</v>
      </c>
      <c r="S999" s="35" t="str">
        <f t="shared" si="143"/>
        <v>Low DPF</v>
      </c>
    </row>
    <row r="1000" spans="1:19" x14ac:dyDescent="0.35">
      <c r="A1000" s="9">
        <v>999</v>
      </c>
      <c r="B1000" s="10">
        <v>4</v>
      </c>
      <c r="C1000" s="10">
        <v>142</v>
      </c>
      <c r="D1000" s="10">
        <v>86</v>
      </c>
      <c r="E1000" s="10">
        <v>21</v>
      </c>
      <c r="F1000" s="10">
        <v>80</v>
      </c>
      <c r="G1000" s="11">
        <v>44</v>
      </c>
      <c r="H1000" s="18">
        <v>0.64500000000000002</v>
      </c>
      <c r="I1000" s="10">
        <v>22</v>
      </c>
      <c r="J1000" s="10">
        <v>1</v>
      </c>
      <c r="K1000" s="9" t="str">
        <f t="shared" si="135"/>
        <v>Obese</v>
      </c>
      <c r="L1000" s="12" t="str">
        <f t="shared" si="136"/>
        <v>Diabetes present</v>
      </c>
      <c r="M1000" s="12" t="str">
        <f t="shared" si="137"/>
        <v>Adult</v>
      </c>
      <c r="N1000" s="12" t="str">
        <f t="shared" si="138"/>
        <v>Medium</v>
      </c>
      <c r="O1000" s="12" t="str">
        <f t="shared" si="139"/>
        <v>Prediabetes</v>
      </c>
      <c r="P1000" s="12" t="str">
        <f t="shared" si="140"/>
        <v>High Risk</v>
      </c>
      <c r="Q1000" s="12" t="str">
        <f t="shared" si="141"/>
        <v>Normal</v>
      </c>
      <c r="R1000" s="12" t="str">
        <f t="shared" si="142"/>
        <v>Prehypertension</v>
      </c>
      <c r="S1000" s="34" t="str">
        <f t="shared" si="143"/>
        <v>High DPF</v>
      </c>
    </row>
    <row r="1001" spans="1:19" x14ac:dyDescent="0.35">
      <c r="A1001" s="13">
        <v>1000</v>
      </c>
      <c r="B1001" s="14">
        <v>6</v>
      </c>
      <c r="C1001" s="14">
        <v>134</v>
      </c>
      <c r="D1001" s="14">
        <v>80</v>
      </c>
      <c r="E1001" s="14">
        <v>37</v>
      </c>
      <c r="F1001" s="14">
        <v>370</v>
      </c>
      <c r="G1001" s="15">
        <v>46.2</v>
      </c>
      <c r="H1001" s="19">
        <v>0.23799999999999999</v>
      </c>
      <c r="I1001" s="14">
        <v>46</v>
      </c>
      <c r="J1001" s="14">
        <v>1</v>
      </c>
      <c r="K1001" s="13" t="str">
        <f t="shared" si="135"/>
        <v>Obese</v>
      </c>
      <c r="L1001" s="16" t="str">
        <f t="shared" si="136"/>
        <v>Diabetes present</v>
      </c>
      <c r="M1001" s="16" t="str">
        <f t="shared" si="137"/>
        <v>Adult</v>
      </c>
      <c r="N1001" s="16" t="str">
        <f t="shared" si="138"/>
        <v>Medium</v>
      </c>
      <c r="O1001" s="16" t="str">
        <f t="shared" si="139"/>
        <v>Normal</v>
      </c>
      <c r="P1001" s="16" t="str">
        <f t="shared" si="140"/>
        <v>High Risk</v>
      </c>
      <c r="Q1001" s="16" t="str">
        <f t="shared" si="141"/>
        <v>High</v>
      </c>
      <c r="R1001" s="16" t="str">
        <f t="shared" si="142"/>
        <v>Normal</v>
      </c>
      <c r="S1001" s="35" t="str">
        <f t="shared" si="143"/>
        <v>Low DPF</v>
      </c>
    </row>
    <row r="1002" spans="1:19" x14ac:dyDescent="0.35">
      <c r="A1002" s="9">
        <v>1001</v>
      </c>
      <c r="B1002" s="10">
        <v>1</v>
      </c>
      <c r="C1002" s="10">
        <v>79</v>
      </c>
      <c r="D1002" s="10">
        <v>80</v>
      </c>
      <c r="E1002" s="10">
        <v>25</v>
      </c>
      <c r="F1002" s="10">
        <v>37</v>
      </c>
      <c r="G1002" s="11">
        <v>25.4</v>
      </c>
      <c r="H1002" s="18">
        <v>0.58299999999999996</v>
      </c>
      <c r="I1002" s="10">
        <v>22</v>
      </c>
      <c r="J1002" s="10">
        <v>0</v>
      </c>
      <c r="K1002" s="9" t="str">
        <f t="shared" si="135"/>
        <v>Overweight</v>
      </c>
      <c r="L1002" s="12" t="str">
        <f t="shared" si="136"/>
        <v>no diabetes</v>
      </c>
      <c r="M1002" s="12" t="str">
        <f t="shared" si="137"/>
        <v>Adult</v>
      </c>
      <c r="N1002" s="12" t="str">
        <f t="shared" si="138"/>
        <v>Medium</v>
      </c>
      <c r="O1002" s="12" t="str">
        <f t="shared" si="139"/>
        <v>Normal</v>
      </c>
      <c r="P1002" s="12" t="str">
        <f t="shared" si="140"/>
        <v>Low Risk</v>
      </c>
      <c r="Q1002" s="12" t="str">
        <f t="shared" si="141"/>
        <v>Low</v>
      </c>
      <c r="R1002" s="12" t="str">
        <f t="shared" si="142"/>
        <v>Normal</v>
      </c>
      <c r="S1002" s="34" t="str">
        <f t="shared" si="143"/>
        <v>Medium DPF</v>
      </c>
    </row>
    <row r="1003" spans="1:19" x14ac:dyDescent="0.35">
      <c r="A1003" s="13">
        <v>1002</v>
      </c>
      <c r="B1003" s="14">
        <v>4</v>
      </c>
      <c r="C1003" s="14">
        <v>122</v>
      </c>
      <c r="D1003" s="14">
        <v>68</v>
      </c>
      <c r="E1003" s="14">
        <v>21</v>
      </c>
      <c r="F1003" s="14">
        <v>80</v>
      </c>
      <c r="G1003" s="15">
        <v>35</v>
      </c>
      <c r="H1003" s="19">
        <v>0.39400000000000002</v>
      </c>
      <c r="I1003" s="14">
        <v>29</v>
      </c>
      <c r="J1003" s="14">
        <v>0</v>
      </c>
      <c r="K1003" s="13" t="str">
        <f t="shared" si="135"/>
        <v>Obese</v>
      </c>
      <c r="L1003" s="16" t="str">
        <f t="shared" si="136"/>
        <v>no diabetes</v>
      </c>
      <c r="M1003" s="16" t="str">
        <f t="shared" si="137"/>
        <v>Adult</v>
      </c>
      <c r="N1003" s="16" t="str">
        <f t="shared" si="138"/>
        <v>Medium</v>
      </c>
      <c r="O1003" s="16" t="str">
        <f t="shared" si="139"/>
        <v>Normal</v>
      </c>
      <c r="P1003" s="16" t="str">
        <f t="shared" si="140"/>
        <v>High Risk</v>
      </c>
      <c r="Q1003" s="16" t="str">
        <f t="shared" si="141"/>
        <v>Normal</v>
      </c>
      <c r="R1003" s="16" t="str">
        <f t="shared" si="142"/>
        <v>Normal</v>
      </c>
      <c r="S1003" s="35" t="str">
        <f t="shared" si="143"/>
        <v>Medium DPF</v>
      </c>
    </row>
    <row r="1004" spans="1:19" x14ac:dyDescent="0.35">
      <c r="A1004" s="9">
        <v>1003</v>
      </c>
      <c r="B1004" s="10">
        <v>3</v>
      </c>
      <c r="C1004" s="10">
        <v>74</v>
      </c>
      <c r="D1004" s="10">
        <v>68</v>
      </c>
      <c r="E1004" s="10">
        <v>28</v>
      </c>
      <c r="F1004" s="10">
        <v>45</v>
      </c>
      <c r="G1004" s="11">
        <v>29.7</v>
      </c>
      <c r="H1004" s="18">
        <v>0.29299999999999998</v>
      </c>
      <c r="I1004" s="10">
        <v>23</v>
      </c>
      <c r="J1004" s="10">
        <v>0</v>
      </c>
      <c r="K1004" s="9" t="str">
        <f t="shared" si="135"/>
        <v>Overweight</v>
      </c>
      <c r="L1004" s="12" t="str">
        <f t="shared" si="136"/>
        <v>no diabetes</v>
      </c>
      <c r="M1004" s="12" t="str">
        <f t="shared" si="137"/>
        <v>Adult</v>
      </c>
      <c r="N1004" s="12" t="str">
        <f t="shared" si="138"/>
        <v>Medium</v>
      </c>
      <c r="O1004" s="12" t="str">
        <f t="shared" si="139"/>
        <v>Normal</v>
      </c>
      <c r="P1004" s="12" t="str">
        <f t="shared" si="140"/>
        <v>Low Risk</v>
      </c>
      <c r="Q1004" s="12" t="str">
        <f t="shared" si="141"/>
        <v>Low</v>
      </c>
      <c r="R1004" s="12" t="str">
        <f t="shared" si="142"/>
        <v>Normal</v>
      </c>
      <c r="S1004" s="34" t="str">
        <f t="shared" si="143"/>
        <v>Low DPF</v>
      </c>
    </row>
    <row r="1005" spans="1:19" x14ac:dyDescent="0.35">
      <c r="A1005" s="13">
        <v>1004</v>
      </c>
      <c r="B1005" s="14">
        <v>4</v>
      </c>
      <c r="C1005" s="14">
        <v>171</v>
      </c>
      <c r="D1005" s="14">
        <v>72</v>
      </c>
      <c r="E1005" s="14">
        <v>21</v>
      </c>
      <c r="F1005" s="14">
        <v>80</v>
      </c>
      <c r="G1005" s="15">
        <v>43.6</v>
      </c>
      <c r="H1005" s="19">
        <v>0.47899999999999998</v>
      </c>
      <c r="I1005" s="14">
        <v>26</v>
      </c>
      <c r="J1005" s="14">
        <v>1</v>
      </c>
      <c r="K1005" s="13" t="str">
        <f t="shared" si="135"/>
        <v>Obese</v>
      </c>
      <c r="L1005" s="16" t="str">
        <f t="shared" si="136"/>
        <v>Diabetes present</v>
      </c>
      <c r="M1005" s="16" t="str">
        <f t="shared" si="137"/>
        <v>Adult</v>
      </c>
      <c r="N1005" s="16" t="str">
        <f t="shared" si="138"/>
        <v>Medium</v>
      </c>
      <c r="O1005" s="16" t="str">
        <f t="shared" si="139"/>
        <v>Prediabetes</v>
      </c>
      <c r="P1005" s="16" t="str">
        <f t="shared" si="140"/>
        <v>High Risk</v>
      </c>
      <c r="Q1005" s="16" t="str">
        <f t="shared" si="141"/>
        <v>Normal</v>
      </c>
      <c r="R1005" s="16" t="str">
        <f t="shared" si="142"/>
        <v>Normal</v>
      </c>
      <c r="S1005" s="35" t="str">
        <f t="shared" si="143"/>
        <v>Medium DPF</v>
      </c>
    </row>
    <row r="1006" spans="1:19" x14ac:dyDescent="0.35">
      <c r="A1006" s="9">
        <v>1005</v>
      </c>
      <c r="B1006" s="10">
        <v>7</v>
      </c>
      <c r="C1006" s="10">
        <v>181</v>
      </c>
      <c r="D1006" s="10">
        <v>84</v>
      </c>
      <c r="E1006" s="10">
        <v>21</v>
      </c>
      <c r="F1006" s="10">
        <v>192</v>
      </c>
      <c r="G1006" s="11">
        <v>35.9</v>
      </c>
      <c r="H1006" s="18">
        <v>0.58599999999999997</v>
      </c>
      <c r="I1006" s="10">
        <v>51</v>
      </c>
      <c r="J1006" s="10">
        <v>1</v>
      </c>
      <c r="K1006" s="9" t="str">
        <f t="shared" si="135"/>
        <v>Obese</v>
      </c>
      <c r="L1006" s="12" t="str">
        <f t="shared" si="136"/>
        <v>Diabetes present</v>
      </c>
      <c r="M1006" s="12" t="str">
        <f t="shared" si="137"/>
        <v>Adult</v>
      </c>
      <c r="N1006" s="12" t="str">
        <f t="shared" si="138"/>
        <v>Medium</v>
      </c>
      <c r="O1006" s="12" t="str">
        <f t="shared" si="139"/>
        <v>Prediabetes</v>
      </c>
      <c r="P1006" s="12" t="str">
        <f t="shared" si="140"/>
        <v>High Risk</v>
      </c>
      <c r="Q1006" s="12" t="str">
        <f t="shared" si="141"/>
        <v>High</v>
      </c>
      <c r="R1006" s="12" t="str">
        <f t="shared" si="142"/>
        <v>Prehypertension</v>
      </c>
      <c r="S1006" s="34" t="str">
        <f t="shared" si="143"/>
        <v>Medium DPF</v>
      </c>
    </row>
    <row r="1007" spans="1:19" x14ac:dyDescent="0.35">
      <c r="A1007" s="13">
        <v>1006</v>
      </c>
      <c r="B1007" s="14">
        <v>4</v>
      </c>
      <c r="C1007" s="14">
        <v>179</v>
      </c>
      <c r="D1007" s="14">
        <v>90</v>
      </c>
      <c r="E1007" s="14">
        <v>27</v>
      </c>
      <c r="F1007" s="14">
        <v>80</v>
      </c>
      <c r="G1007" s="15">
        <v>44.1</v>
      </c>
      <c r="H1007" s="19">
        <v>0.68600000000000005</v>
      </c>
      <c r="I1007" s="14">
        <v>23</v>
      </c>
      <c r="J1007" s="14">
        <v>1</v>
      </c>
      <c r="K1007" s="13" t="str">
        <f t="shared" si="135"/>
        <v>Obese</v>
      </c>
      <c r="L1007" s="16" t="str">
        <f t="shared" si="136"/>
        <v>Diabetes present</v>
      </c>
      <c r="M1007" s="16" t="str">
        <f t="shared" si="137"/>
        <v>Adult</v>
      </c>
      <c r="N1007" s="16" t="str">
        <f t="shared" si="138"/>
        <v>Medium</v>
      </c>
      <c r="O1007" s="16" t="str">
        <f t="shared" si="139"/>
        <v>Prediabetes</v>
      </c>
      <c r="P1007" s="16" t="str">
        <f t="shared" si="140"/>
        <v>High Risk</v>
      </c>
      <c r="Q1007" s="16" t="str">
        <f t="shared" si="141"/>
        <v>Normal</v>
      </c>
      <c r="R1007" s="16" t="str">
        <f t="shared" si="142"/>
        <v>Prehypertension</v>
      </c>
      <c r="S1007" s="35" t="str">
        <f t="shared" si="143"/>
        <v>High DPF</v>
      </c>
    </row>
    <row r="1008" spans="1:19" x14ac:dyDescent="0.35">
      <c r="A1008" s="9">
        <v>1007</v>
      </c>
      <c r="B1008" s="10">
        <v>9</v>
      </c>
      <c r="C1008" s="10">
        <v>164</v>
      </c>
      <c r="D1008" s="10">
        <v>84</v>
      </c>
      <c r="E1008" s="10">
        <v>21</v>
      </c>
      <c r="F1008" s="10">
        <v>80</v>
      </c>
      <c r="G1008" s="11">
        <v>30.8</v>
      </c>
      <c r="H1008" s="18">
        <v>0.83099999999999996</v>
      </c>
      <c r="I1008" s="10">
        <v>32</v>
      </c>
      <c r="J1008" s="10">
        <v>1</v>
      </c>
      <c r="K1008" s="9" t="str">
        <f t="shared" si="135"/>
        <v>Obese</v>
      </c>
      <c r="L1008" s="12" t="str">
        <f t="shared" si="136"/>
        <v>Diabetes present</v>
      </c>
      <c r="M1008" s="12" t="str">
        <f t="shared" si="137"/>
        <v>Adult</v>
      </c>
      <c r="N1008" s="12" t="str">
        <f t="shared" si="138"/>
        <v>Medium</v>
      </c>
      <c r="O1008" s="12" t="str">
        <f t="shared" si="139"/>
        <v>Prediabetes</v>
      </c>
      <c r="P1008" s="12" t="str">
        <f t="shared" si="140"/>
        <v>High Risk</v>
      </c>
      <c r="Q1008" s="12" t="str">
        <f t="shared" si="141"/>
        <v>Normal</v>
      </c>
      <c r="R1008" s="12" t="str">
        <f t="shared" si="142"/>
        <v>Prehypertension</v>
      </c>
      <c r="S1008" s="34" t="str">
        <f t="shared" si="143"/>
        <v>High DPF</v>
      </c>
    </row>
    <row r="1009" spans="1:19" x14ac:dyDescent="0.35">
      <c r="A1009" s="13">
        <v>1008</v>
      </c>
      <c r="B1009" s="14">
        <v>4</v>
      </c>
      <c r="C1009" s="14">
        <v>104</v>
      </c>
      <c r="D1009" s="14">
        <v>76</v>
      </c>
      <c r="E1009" s="14">
        <v>21</v>
      </c>
      <c r="F1009" s="14">
        <v>80</v>
      </c>
      <c r="G1009" s="15">
        <v>18.399999999999999</v>
      </c>
      <c r="H1009" s="19">
        <v>0.58199999999999996</v>
      </c>
      <c r="I1009" s="14">
        <v>27</v>
      </c>
      <c r="J1009" s="14">
        <v>0</v>
      </c>
      <c r="K1009" s="13" t="str">
        <f t="shared" si="135"/>
        <v>Underweight</v>
      </c>
      <c r="L1009" s="16" t="str">
        <f t="shared" si="136"/>
        <v>no diabetes</v>
      </c>
      <c r="M1009" s="16" t="str">
        <f t="shared" si="137"/>
        <v>Adult</v>
      </c>
      <c r="N1009" s="16" t="str">
        <f t="shared" si="138"/>
        <v>Medium</v>
      </c>
      <c r="O1009" s="16" t="str">
        <f t="shared" si="139"/>
        <v>Normal</v>
      </c>
      <c r="P1009" s="16" t="str">
        <f t="shared" si="140"/>
        <v>High Risk</v>
      </c>
      <c r="Q1009" s="16" t="str">
        <f t="shared" si="141"/>
        <v>Normal</v>
      </c>
      <c r="R1009" s="16" t="str">
        <f t="shared" si="142"/>
        <v>Normal</v>
      </c>
      <c r="S1009" s="35" t="str">
        <f t="shared" si="143"/>
        <v>Medium DPF</v>
      </c>
    </row>
    <row r="1010" spans="1:19" x14ac:dyDescent="0.35">
      <c r="A1010" s="9">
        <v>1009</v>
      </c>
      <c r="B1010" s="10">
        <v>1</v>
      </c>
      <c r="C1010" s="10">
        <v>91</v>
      </c>
      <c r="D1010" s="10">
        <v>64</v>
      </c>
      <c r="E1010" s="10">
        <v>24</v>
      </c>
      <c r="F1010" s="10">
        <v>80</v>
      </c>
      <c r="G1010" s="11">
        <v>29.2</v>
      </c>
      <c r="H1010" s="18">
        <v>0.192</v>
      </c>
      <c r="I1010" s="10">
        <v>21</v>
      </c>
      <c r="J1010" s="10">
        <v>0</v>
      </c>
      <c r="K1010" s="9" t="str">
        <f t="shared" si="135"/>
        <v>Overweight</v>
      </c>
      <c r="L1010" s="12" t="str">
        <f t="shared" si="136"/>
        <v>no diabetes</v>
      </c>
      <c r="M1010" s="12" t="str">
        <f t="shared" si="137"/>
        <v>Adult</v>
      </c>
      <c r="N1010" s="12" t="str">
        <f t="shared" si="138"/>
        <v>Medium</v>
      </c>
      <c r="O1010" s="12" t="str">
        <f t="shared" si="139"/>
        <v>Normal</v>
      </c>
      <c r="P1010" s="12" t="str">
        <f t="shared" si="140"/>
        <v>Low Risk</v>
      </c>
      <c r="Q1010" s="12" t="str">
        <f t="shared" si="141"/>
        <v>Normal</v>
      </c>
      <c r="R1010" s="12" t="str">
        <f t="shared" si="142"/>
        <v>Normal</v>
      </c>
      <c r="S1010" s="34" t="str">
        <f t="shared" si="143"/>
        <v>Low DPF</v>
      </c>
    </row>
    <row r="1011" spans="1:19" x14ac:dyDescent="0.35">
      <c r="A1011" s="13">
        <v>1010</v>
      </c>
      <c r="B1011" s="14">
        <v>4</v>
      </c>
      <c r="C1011" s="14">
        <v>91</v>
      </c>
      <c r="D1011" s="14">
        <v>70</v>
      </c>
      <c r="E1011" s="14">
        <v>32</v>
      </c>
      <c r="F1011" s="14">
        <v>88</v>
      </c>
      <c r="G1011" s="15">
        <v>33.1</v>
      </c>
      <c r="H1011" s="19">
        <v>0.44600000000000001</v>
      </c>
      <c r="I1011" s="14">
        <v>22</v>
      </c>
      <c r="J1011" s="14">
        <v>0</v>
      </c>
      <c r="K1011" s="13" t="str">
        <f t="shared" si="135"/>
        <v>Obese</v>
      </c>
      <c r="L1011" s="16" t="str">
        <f t="shared" si="136"/>
        <v>no diabetes</v>
      </c>
      <c r="M1011" s="16" t="str">
        <f t="shared" si="137"/>
        <v>Adult</v>
      </c>
      <c r="N1011" s="16" t="str">
        <f t="shared" si="138"/>
        <v>Medium</v>
      </c>
      <c r="O1011" s="16" t="str">
        <f t="shared" si="139"/>
        <v>Normal</v>
      </c>
      <c r="P1011" s="16" t="str">
        <f t="shared" si="140"/>
        <v>High Risk</v>
      </c>
      <c r="Q1011" s="16" t="str">
        <f t="shared" si="141"/>
        <v>Normal</v>
      </c>
      <c r="R1011" s="16" t="str">
        <f t="shared" si="142"/>
        <v>Normal</v>
      </c>
      <c r="S1011" s="35" t="str">
        <f t="shared" si="143"/>
        <v>Medium DPF</v>
      </c>
    </row>
    <row r="1012" spans="1:19" x14ac:dyDescent="0.35">
      <c r="A1012" s="9">
        <v>1011</v>
      </c>
      <c r="B1012" s="10">
        <v>3</v>
      </c>
      <c r="C1012" s="10">
        <v>139</v>
      </c>
      <c r="D1012" s="10">
        <v>54</v>
      </c>
      <c r="E1012" s="10">
        <v>21</v>
      </c>
      <c r="F1012" s="10">
        <v>80</v>
      </c>
      <c r="G1012" s="11">
        <v>25.6</v>
      </c>
      <c r="H1012" s="18">
        <v>0.40200000000000002</v>
      </c>
      <c r="I1012" s="10">
        <v>22</v>
      </c>
      <c r="J1012" s="10">
        <v>1</v>
      </c>
      <c r="K1012" s="9" t="str">
        <f t="shared" si="135"/>
        <v>Overweight</v>
      </c>
      <c r="L1012" s="12" t="str">
        <f t="shared" si="136"/>
        <v>Diabetes present</v>
      </c>
      <c r="M1012" s="12" t="str">
        <f t="shared" si="137"/>
        <v>Adult</v>
      </c>
      <c r="N1012" s="12" t="str">
        <f t="shared" si="138"/>
        <v>Medium</v>
      </c>
      <c r="O1012" s="12" t="str">
        <f t="shared" si="139"/>
        <v>Normal</v>
      </c>
      <c r="P1012" s="12" t="str">
        <f t="shared" si="140"/>
        <v>Low Risk</v>
      </c>
      <c r="Q1012" s="12" t="str">
        <f t="shared" si="141"/>
        <v>Normal</v>
      </c>
      <c r="R1012" s="12" t="str">
        <f t="shared" si="142"/>
        <v>Low</v>
      </c>
      <c r="S1012" s="34" t="str">
        <f t="shared" si="143"/>
        <v>Medium DPF</v>
      </c>
    </row>
    <row r="1013" spans="1:19" x14ac:dyDescent="0.35">
      <c r="A1013" s="13">
        <v>1012</v>
      </c>
      <c r="B1013" s="14">
        <v>6</v>
      </c>
      <c r="C1013" s="14">
        <v>119</v>
      </c>
      <c r="D1013" s="14">
        <v>50</v>
      </c>
      <c r="E1013" s="14">
        <v>22</v>
      </c>
      <c r="F1013" s="14">
        <v>176</v>
      </c>
      <c r="G1013" s="15">
        <v>27.1</v>
      </c>
      <c r="H1013" s="19">
        <v>1.3180000000000001</v>
      </c>
      <c r="I1013" s="14">
        <v>33</v>
      </c>
      <c r="J1013" s="14">
        <v>1</v>
      </c>
      <c r="K1013" s="13" t="str">
        <f t="shared" si="135"/>
        <v>Overweight</v>
      </c>
      <c r="L1013" s="16" t="str">
        <f t="shared" si="136"/>
        <v>Diabetes present</v>
      </c>
      <c r="M1013" s="16" t="str">
        <f t="shared" si="137"/>
        <v>Adult</v>
      </c>
      <c r="N1013" s="16" t="str">
        <f t="shared" si="138"/>
        <v>Medium</v>
      </c>
      <c r="O1013" s="16" t="str">
        <f t="shared" si="139"/>
        <v>Normal</v>
      </c>
      <c r="P1013" s="16" t="str">
        <f t="shared" si="140"/>
        <v>High Risk</v>
      </c>
      <c r="Q1013" s="16" t="str">
        <f t="shared" si="141"/>
        <v>High</v>
      </c>
      <c r="R1013" s="16" t="str">
        <f t="shared" si="142"/>
        <v>Low</v>
      </c>
      <c r="S1013" s="35" t="str">
        <f t="shared" si="143"/>
        <v>High DPF</v>
      </c>
    </row>
    <row r="1014" spans="1:19" x14ac:dyDescent="0.35">
      <c r="A1014" s="9">
        <v>1013</v>
      </c>
      <c r="B1014" s="10">
        <v>2</v>
      </c>
      <c r="C1014" s="10">
        <v>146</v>
      </c>
      <c r="D1014" s="10">
        <v>76</v>
      </c>
      <c r="E1014" s="10">
        <v>35</v>
      </c>
      <c r="F1014" s="10">
        <v>194</v>
      </c>
      <c r="G1014" s="11">
        <v>38.200000000000003</v>
      </c>
      <c r="H1014" s="18">
        <v>0.32900000000000001</v>
      </c>
      <c r="I1014" s="10">
        <v>29</v>
      </c>
      <c r="J1014" s="10">
        <v>0</v>
      </c>
      <c r="K1014" s="9" t="str">
        <f t="shared" si="135"/>
        <v>Obese</v>
      </c>
      <c r="L1014" s="12" t="str">
        <f t="shared" si="136"/>
        <v>no diabetes</v>
      </c>
      <c r="M1014" s="12" t="str">
        <f t="shared" si="137"/>
        <v>Adult</v>
      </c>
      <c r="N1014" s="12" t="str">
        <f t="shared" si="138"/>
        <v>Medium</v>
      </c>
      <c r="O1014" s="12" t="str">
        <f t="shared" si="139"/>
        <v>Prediabetes</v>
      </c>
      <c r="P1014" s="12" t="str">
        <f t="shared" si="140"/>
        <v>Low Risk</v>
      </c>
      <c r="Q1014" s="12" t="str">
        <f t="shared" si="141"/>
        <v>High</v>
      </c>
      <c r="R1014" s="12" t="str">
        <f t="shared" si="142"/>
        <v>Normal</v>
      </c>
      <c r="S1014" s="34" t="str">
        <f t="shared" si="143"/>
        <v>Medium DPF</v>
      </c>
    </row>
    <row r="1015" spans="1:19" x14ac:dyDescent="0.35">
      <c r="A1015" s="13">
        <v>1014</v>
      </c>
      <c r="B1015" s="14">
        <v>9</v>
      </c>
      <c r="C1015" s="14">
        <v>184</v>
      </c>
      <c r="D1015" s="14">
        <v>85</v>
      </c>
      <c r="E1015" s="14">
        <v>15</v>
      </c>
      <c r="F1015" s="14">
        <v>80</v>
      </c>
      <c r="G1015" s="15">
        <v>30</v>
      </c>
      <c r="H1015" s="19">
        <v>1.2130000000000001</v>
      </c>
      <c r="I1015" s="14">
        <v>49</v>
      </c>
      <c r="J1015" s="14">
        <v>1</v>
      </c>
      <c r="K1015" s="13" t="str">
        <f t="shared" si="135"/>
        <v>Obese</v>
      </c>
      <c r="L1015" s="16" t="str">
        <f t="shared" si="136"/>
        <v>Diabetes present</v>
      </c>
      <c r="M1015" s="16" t="str">
        <f t="shared" si="137"/>
        <v>Adult</v>
      </c>
      <c r="N1015" s="16" t="str">
        <f t="shared" si="138"/>
        <v>Low</v>
      </c>
      <c r="O1015" s="16" t="str">
        <f t="shared" si="139"/>
        <v>Prediabetes</v>
      </c>
      <c r="P1015" s="16" t="str">
        <f t="shared" si="140"/>
        <v>High Risk</v>
      </c>
      <c r="Q1015" s="16" t="str">
        <f t="shared" si="141"/>
        <v>Normal</v>
      </c>
      <c r="R1015" s="16" t="str">
        <f t="shared" si="142"/>
        <v>Prehypertension</v>
      </c>
      <c r="S1015" s="35" t="str">
        <f t="shared" si="143"/>
        <v>High DPF</v>
      </c>
    </row>
    <row r="1016" spans="1:19" x14ac:dyDescent="0.35">
      <c r="A1016" s="9">
        <v>1015</v>
      </c>
      <c r="B1016" s="10">
        <v>14</v>
      </c>
      <c r="C1016" s="10">
        <v>122</v>
      </c>
      <c r="D1016" s="10">
        <v>68</v>
      </c>
      <c r="E1016" s="10">
        <v>21</v>
      </c>
      <c r="F1016" s="10">
        <v>80</v>
      </c>
      <c r="G1016" s="11">
        <v>31.2</v>
      </c>
      <c r="H1016" s="18">
        <v>0.25800000000000001</v>
      </c>
      <c r="I1016" s="10">
        <v>41</v>
      </c>
      <c r="J1016" s="10">
        <v>0</v>
      </c>
      <c r="K1016" s="9" t="str">
        <f t="shared" si="135"/>
        <v>Obese</v>
      </c>
      <c r="L1016" s="12" t="str">
        <f t="shared" si="136"/>
        <v>no diabetes</v>
      </c>
      <c r="M1016" s="12" t="str">
        <f t="shared" si="137"/>
        <v>Adult</v>
      </c>
      <c r="N1016" s="12" t="str">
        <f t="shared" si="138"/>
        <v>Medium</v>
      </c>
      <c r="O1016" s="12" t="str">
        <f t="shared" si="139"/>
        <v>Normal</v>
      </c>
      <c r="P1016" s="12" t="str">
        <f t="shared" si="140"/>
        <v>High Risk</v>
      </c>
      <c r="Q1016" s="12" t="str">
        <f t="shared" si="141"/>
        <v>Normal</v>
      </c>
      <c r="R1016" s="12" t="str">
        <f t="shared" si="142"/>
        <v>Normal</v>
      </c>
      <c r="S1016" s="34" t="str">
        <f t="shared" si="143"/>
        <v>Low DPF</v>
      </c>
    </row>
    <row r="1017" spans="1:19" x14ac:dyDescent="0.35">
      <c r="A1017" s="13">
        <v>1016</v>
      </c>
      <c r="B1017" s="14">
        <v>4</v>
      </c>
      <c r="C1017" s="14">
        <v>165</v>
      </c>
      <c r="D1017" s="14">
        <v>90</v>
      </c>
      <c r="E1017" s="14">
        <v>33</v>
      </c>
      <c r="F1017" s="14">
        <v>680</v>
      </c>
      <c r="G1017" s="15">
        <v>52.3</v>
      </c>
      <c r="H1017" s="19">
        <v>0.42699999999999999</v>
      </c>
      <c r="I1017" s="14">
        <v>23</v>
      </c>
      <c r="J1017" s="14">
        <v>0</v>
      </c>
      <c r="K1017" s="13" t="str">
        <f t="shared" si="135"/>
        <v>Obese</v>
      </c>
      <c r="L1017" s="16" t="str">
        <f t="shared" si="136"/>
        <v>no diabetes</v>
      </c>
      <c r="M1017" s="16" t="str">
        <f t="shared" si="137"/>
        <v>Adult</v>
      </c>
      <c r="N1017" s="16" t="str">
        <f t="shared" si="138"/>
        <v>Medium</v>
      </c>
      <c r="O1017" s="16" t="str">
        <f t="shared" si="139"/>
        <v>Prediabetes</v>
      </c>
      <c r="P1017" s="16" t="str">
        <f t="shared" si="140"/>
        <v>High Risk</v>
      </c>
      <c r="Q1017" s="16" t="str">
        <f t="shared" si="141"/>
        <v>High</v>
      </c>
      <c r="R1017" s="16" t="str">
        <f t="shared" si="142"/>
        <v>Prehypertension</v>
      </c>
      <c r="S1017" s="35" t="str">
        <f t="shared" si="143"/>
        <v>Medium DPF</v>
      </c>
    </row>
    <row r="1018" spans="1:19" x14ac:dyDescent="0.35">
      <c r="A1018" s="9">
        <v>1017</v>
      </c>
      <c r="B1018" s="10">
        <v>9</v>
      </c>
      <c r="C1018" s="10">
        <v>124</v>
      </c>
      <c r="D1018" s="10">
        <v>70</v>
      </c>
      <c r="E1018" s="10">
        <v>33</v>
      </c>
      <c r="F1018" s="10">
        <v>402</v>
      </c>
      <c r="G1018" s="11">
        <v>35.4</v>
      </c>
      <c r="H1018" s="18">
        <v>0.28199999999999997</v>
      </c>
      <c r="I1018" s="10">
        <v>34</v>
      </c>
      <c r="J1018" s="10">
        <v>0</v>
      </c>
      <c r="K1018" s="9" t="str">
        <f t="shared" si="135"/>
        <v>Obese</v>
      </c>
      <c r="L1018" s="12" t="str">
        <f t="shared" si="136"/>
        <v>no diabetes</v>
      </c>
      <c r="M1018" s="12" t="str">
        <f t="shared" si="137"/>
        <v>Adult</v>
      </c>
      <c r="N1018" s="12" t="str">
        <f t="shared" si="138"/>
        <v>Medium</v>
      </c>
      <c r="O1018" s="12" t="str">
        <f t="shared" si="139"/>
        <v>Normal</v>
      </c>
      <c r="P1018" s="12" t="str">
        <f t="shared" si="140"/>
        <v>High Risk</v>
      </c>
      <c r="Q1018" s="12" t="str">
        <f t="shared" si="141"/>
        <v>High</v>
      </c>
      <c r="R1018" s="12" t="str">
        <f t="shared" si="142"/>
        <v>Normal</v>
      </c>
      <c r="S1018" s="34" t="str">
        <f t="shared" si="143"/>
        <v>Low DPF</v>
      </c>
    </row>
    <row r="1019" spans="1:19" x14ac:dyDescent="0.35">
      <c r="A1019" s="13">
        <v>1018</v>
      </c>
      <c r="B1019" s="14">
        <v>1</v>
      </c>
      <c r="C1019" s="14">
        <v>111</v>
      </c>
      <c r="D1019" s="14">
        <v>86</v>
      </c>
      <c r="E1019" s="14">
        <v>19</v>
      </c>
      <c r="F1019" s="14">
        <v>80</v>
      </c>
      <c r="G1019" s="15">
        <v>30.1</v>
      </c>
      <c r="H1019" s="19">
        <v>0.14299999999999999</v>
      </c>
      <c r="I1019" s="14">
        <v>23</v>
      </c>
      <c r="J1019" s="14">
        <v>0</v>
      </c>
      <c r="K1019" s="13" t="str">
        <f t="shared" si="135"/>
        <v>Obese</v>
      </c>
      <c r="L1019" s="16" t="str">
        <f t="shared" si="136"/>
        <v>no diabetes</v>
      </c>
      <c r="M1019" s="16" t="str">
        <f t="shared" si="137"/>
        <v>Adult</v>
      </c>
      <c r="N1019" s="16" t="str">
        <f t="shared" si="138"/>
        <v>Low</v>
      </c>
      <c r="O1019" s="16" t="str">
        <f t="shared" si="139"/>
        <v>Normal</v>
      </c>
      <c r="P1019" s="16" t="str">
        <f t="shared" si="140"/>
        <v>Low Risk</v>
      </c>
      <c r="Q1019" s="16" t="str">
        <f t="shared" si="141"/>
        <v>Normal</v>
      </c>
      <c r="R1019" s="16" t="str">
        <f t="shared" si="142"/>
        <v>Prehypertension</v>
      </c>
      <c r="S1019" s="35" t="str">
        <f t="shared" si="143"/>
        <v>Low DPF</v>
      </c>
    </row>
    <row r="1020" spans="1:19" x14ac:dyDescent="0.35">
      <c r="A1020" s="9">
        <v>1019</v>
      </c>
      <c r="B1020" s="10">
        <v>9</v>
      </c>
      <c r="C1020" s="10">
        <v>106</v>
      </c>
      <c r="D1020" s="10">
        <v>52</v>
      </c>
      <c r="E1020" s="10">
        <v>21</v>
      </c>
      <c r="F1020" s="10">
        <v>80</v>
      </c>
      <c r="G1020" s="11">
        <v>31.2</v>
      </c>
      <c r="H1020" s="18">
        <v>0.38</v>
      </c>
      <c r="I1020" s="10">
        <v>42</v>
      </c>
      <c r="J1020" s="10">
        <v>0</v>
      </c>
      <c r="K1020" s="9" t="str">
        <f t="shared" si="135"/>
        <v>Obese</v>
      </c>
      <c r="L1020" s="12" t="str">
        <f t="shared" si="136"/>
        <v>no diabetes</v>
      </c>
      <c r="M1020" s="12" t="str">
        <f t="shared" si="137"/>
        <v>Adult</v>
      </c>
      <c r="N1020" s="12" t="str">
        <f t="shared" si="138"/>
        <v>Medium</v>
      </c>
      <c r="O1020" s="12" t="str">
        <f t="shared" si="139"/>
        <v>Normal</v>
      </c>
      <c r="P1020" s="12" t="str">
        <f t="shared" si="140"/>
        <v>High Risk</v>
      </c>
      <c r="Q1020" s="12" t="str">
        <f t="shared" si="141"/>
        <v>Normal</v>
      </c>
      <c r="R1020" s="12" t="str">
        <f t="shared" si="142"/>
        <v>Low</v>
      </c>
      <c r="S1020" s="34" t="str">
        <f t="shared" si="143"/>
        <v>Medium DPF</v>
      </c>
    </row>
    <row r="1021" spans="1:19" x14ac:dyDescent="0.35">
      <c r="A1021" s="13">
        <v>1020</v>
      </c>
      <c r="B1021" s="14">
        <v>2</v>
      </c>
      <c r="C1021" s="14">
        <v>129</v>
      </c>
      <c r="D1021" s="14">
        <v>84</v>
      </c>
      <c r="E1021" s="14">
        <v>21</v>
      </c>
      <c r="F1021" s="14">
        <v>80</v>
      </c>
      <c r="G1021" s="15">
        <v>28</v>
      </c>
      <c r="H1021" s="19">
        <v>0.28399999999999997</v>
      </c>
      <c r="I1021" s="14">
        <v>27</v>
      </c>
      <c r="J1021" s="14">
        <v>0</v>
      </c>
      <c r="K1021" s="13" t="str">
        <f t="shared" si="135"/>
        <v>Overweight</v>
      </c>
      <c r="L1021" s="16" t="str">
        <f t="shared" si="136"/>
        <v>no diabetes</v>
      </c>
      <c r="M1021" s="16" t="str">
        <f t="shared" si="137"/>
        <v>Adult</v>
      </c>
      <c r="N1021" s="16" t="str">
        <f t="shared" si="138"/>
        <v>Medium</v>
      </c>
      <c r="O1021" s="16" t="str">
        <f t="shared" si="139"/>
        <v>Normal</v>
      </c>
      <c r="P1021" s="16" t="str">
        <f t="shared" si="140"/>
        <v>Low Risk</v>
      </c>
      <c r="Q1021" s="16" t="str">
        <f t="shared" si="141"/>
        <v>Normal</v>
      </c>
      <c r="R1021" s="16" t="str">
        <f t="shared" si="142"/>
        <v>Prehypertension</v>
      </c>
      <c r="S1021" s="35" t="str">
        <f t="shared" si="143"/>
        <v>Low DPF</v>
      </c>
    </row>
    <row r="1022" spans="1:19" x14ac:dyDescent="0.35">
      <c r="A1022" s="9">
        <v>1021</v>
      </c>
      <c r="B1022" s="10">
        <v>2</v>
      </c>
      <c r="C1022" s="10">
        <v>90</v>
      </c>
      <c r="D1022" s="10">
        <v>80</v>
      </c>
      <c r="E1022" s="10">
        <v>14</v>
      </c>
      <c r="F1022" s="10">
        <v>55</v>
      </c>
      <c r="G1022" s="11">
        <v>24.4</v>
      </c>
      <c r="H1022" s="18">
        <v>0.249</v>
      </c>
      <c r="I1022" s="10">
        <v>24</v>
      </c>
      <c r="J1022" s="10">
        <v>0</v>
      </c>
      <c r="K1022" s="9" t="str">
        <f t="shared" si="135"/>
        <v>Normal weight</v>
      </c>
      <c r="L1022" s="12" t="str">
        <f t="shared" si="136"/>
        <v>no diabetes</v>
      </c>
      <c r="M1022" s="12" t="str">
        <f t="shared" si="137"/>
        <v>Adult</v>
      </c>
      <c r="N1022" s="12" t="str">
        <f t="shared" si="138"/>
        <v>Low</v>
      </c>
      <c r="O1022" s="12" t="str">
        <f t="shared" si="139"/>
        <v>Normal</v>
      </c>
      <c r="P1022" s="12" t="str">
        <f t="shared" si="140"/>
        <v>Low Risk</v>
      </c>
      <c r="Q1022" s="12" t="str">
        <f t="shared" si="141"/>
        <v>Low</v>
      </c>
      <c r="R1022" s="12" t="str">
        <f t="shared" si="142"/>
        <v>Normal</v>
      </c>
      <c r="S1022" s="34" t="str">
        <f t="shared" si="143"/>
        <v>Low DPF</v>
      </c>
    </row>
    <row r="1023" spans="1:19" x14ac:dyDescent="0.35">
      <c r="A1023" s="13">
        <v>1022</v>
      </c>
      <c r="B1023" s="14">
        <v>4</v>
      </c>
      <c r="C1023" s="14">
        <v>86</v>
      </c>
      <c r="D1023" s="14">
        <v>68</v>
      </c>
      <c r="E1023" s="14">
        <v>32</v>
      </c>
      <c r="F1023" s="14">
        <v>80</v>
      </c>
      <c r="G1023" s="15">
        <v>35.799999999999997</v>
      </c>
      <c r="H1023" s="19">
        <v>0.23799999999999999</v>
      </c>
      <c r="I1023" s="14">
        <v>25</v>
      </c>
      <c r="J1023" s="14">
        <v>0</v>
      </c>
      <c r="K1023" s="13" t="str">
        <f t="shared" si="135"/>
        <v>Obese</v>
      </c>
      <c r="L1023" s="16" t="str">
        <f t="shared" si="136"/>
        <v>no diabetes</v>
      </c>
      <c r="M1023" s="16" t="str">
        <f t="shared" si="137"/>
        <v>Adult</v>
      </c>
      <c r="N1023" s="16" t="str">
        <f t="shared" si="138"/>
        <v>Medium</v>
      </c>
      <c r="O1023" s="16" t="str">
        <f t="shared" si="139"/>
        <v>Normal</v>
      </c>
      <c r="P1023" s="16" t="str">
        <f t="shared" si="140"/>
        <v>High Risk</v>
      </c>
      <c r="Q1023" s="16" t="str">
        <f t="shared" si="141"/>
        <v>Normal</v>
      </c>
      <c r="R1023" s="16" t="str">
        <f t="shared" si="142"/>
        <v>Normal</v>
      </c>
      <c r="S1023" s="35" t="str">
        <f t="shared" si="143"/>
        <v>Low DPF</v>
      </c>
    </row>
    <row r="1024" spans="1:19" x14ac:dyDescent="0.35">
      <c r="A1024" s="9">
        <v>1023</v>
      </c>
      <c r="B1024" s="10">
        <v>12</v>
      </c>
      <c r="C1024" s="10">
        <v>92</v>
      </c>
      <c r="D1024" s="10">
        <v>62</v>
      </c>
      <c r="E1024" s="10">
        <v>7</v>
      </c>
      <c r="F1024" s="10">
        <v>258</v>
      </c>
      <c r="G1024" s="11">
        <v>27.6</v>
      </c>
      <c r="H1024" s="18">
        <v>0.92600000000000005</v>
      </c>
      <c r="I1024" s="10">
        <v>44</v>
      </c>
      <c r="J1024" s="10">
        <v>1</v>
      </c>
      <c r="K1024" s="9" t="str">
        <f t="shared" si="135"/>
        <v>Overweight</v>
      </c>
      <c r="L1024" s="12" t="str">
        <f t="shared" si="136"/>
        <v>Diabetes present</v>
      </c>
      <c r="M1024" s="12" t="str">
        <f t="shared" si="137"/>
        <v>Adult</v>
      </c>
      <c r="N1024" s="12" t="str">
        <f t="shared" si="138"/>
        <v>Low</v>
      </c>
      <c r="O1024" s="12" t="str">
        <f t="shared" si="139"/>
        <v>Normal</v>
      </c>
      <c r="P1024" s="12" t="str">
        <f t="shared" si="140"/>
        <v>High Risk</v>
      </c>
      <c r="Q1024" s="12" t="str">
        <f t="shared" si="141"/>
        <v>High</v>
      </c>
      <c r="R1024" s="12" t="str">
        <f t="shared" si="142"/>
        <v>Normal</v>
      </c>
      <c r="S1024" s="34" t="str">
        <f t="shared" si="143"/>
        <v>High DPF</v>
      </c>
    </row>
    <row r="1025" spans="1:19" x14ac:dyDescent="0.35">
      <c r="A1025" s="13">
        <v>1024</v>
      </c>
      <c r="B1025" s="14">
        <v>1</v>
      </c>
      <c r="C1025" s="14">
        <v>113</v>
      </c>
      <c r="D1025" s="14">
        <v>64</v>
      </c>
      <c r="E1025" s="14">
        <v>35</v>
      </c>
      <c r="F1025" s="14">
        <v>80</v>
      </c>
      <c r="G1025" s="15">
        <v>33.6</v>
      </c>
      <c r="H1025" s="19">
        <v>0.54300000000000004</v>
      </c>
      <c r="I1025" s="14">
        <v>21</v>
      </c>
      <c r="J1025" s="14">
        <v>1</v>
      </c>
      <c r="K1025" s="13" t="str">
        <f t="shared" si="135"/>
        <v>Obese</v>
      </c>
      <c r="L1025" s="16" t="str">
        <f t="shared" si="136"/>
        <v>Diabetes present</v>
      </c>
      <c r="M1025" s="16" t="str">
        <f t="shared" si="137"/>
        <v>Adult</v>
      </c>
      <c r="N1025" s="16" t="str">
        <f t="shared" si="138"/>
        <v>Medium</v>
      </c>
      <c r="O1025" s="16" t="str">
        <f t="shared" si="139"/>
        <v>Normal</v>
      </c>
      <c r="P1025" s="16" t="str">
        <f t="shared" si="140"/>
        <v>Low Risk</v>
      </c>
      <c r="Q1025" s="16" t="str">
        <f t="shared" si="141"/>
        <v>Normal</v>
      </c>
      <c r="R1025" s="16" t="str">
        <f t="shared" si="142"/>
        <v>Normal</v>
      </c>
      <c r="S1025" s="35" t="str">
        <f t="shared" si="143"/>
        <v>Medium DPF</v>
      </c>
    </row>
    <row r="1026" spans="1:19" x14ac:dyDescent="0.35">
      <c r="A1026" s="9">
        <v>1025</v>
      </c>
      <c r="B1026" s="10">
        <v>3</v>
      </c>
      <c r="C1026" s="10">
        <v>111</v>
      </c>
      <c r="D1026" s="10">
        <v>56</v>
      </c>
      <c r="E1026" s="10">
        <v>39</v>
      </c>
      <c r="F1026" s="10">
        <v>80</v>
      </c>
      <c r="G1026" s="11">
        <v>30.1</v>
      </c>
      <c r="H1026" s="18">
        <v>0.55700000000000005</v>
      </c>
      <c r="I1026" s="10">
        <v>30</v>
      </c>
      <c r="J1026" s="10">
        <v>0</v>
      </c>
      <c r="K1026" s="9" t="str">
        <f t="shared" si="135"/>
        <v>Obese</v>
      </c>
      <c r="L1026" s="12" t="str">
        <f t="shared" si="136"/>
        <v>no diabetes</v>
      </c>
      <c r="M1026" s="12" t="str">
        <f t="shared" si="137"/>
        <v>Adult</v>
      </c>
      <c r="N1026" s="12" t="str">
        <f t="shared" si="138"/>
        <v>Medium</v>
      </c>
      <c r="O1026" s="12" t="str">
        <f t="shared" si="139"/>
        <v>Normal</v>
      </c>
      <c r="P1026" s="12" t="str">
        <f t="shared" si="140"/>
        <v>Low Risk</v>
      </c>
      <c r="Q1026" s="12" t="str">
        <f t="shared" si="141"/>
        <v>Normal</v>
      </c>
      <c r="R1026" s="12" t="str">
        <f t="shared" si="142"/>
        <v>Low</v>
      </c>
      <c r="S1026" s="34" t="str">
        <f t="shared" si="143"/>
        <v>Medium DPF</v>
      </c>
    </row>
    <row r="1027" spans="1:19" x14ac:dyDescent="0.35">
      <c r="A1027" s="13">
        <v>1026</v>
      </c>
      <c r="B1027" s="14">
        <v>2</v>
      </c>
      <c r="C1027" s="14">
        <v>114</v>
      </c>
      <c r="D1027" s="14">
        <v>68</v>
      </c>
      <c r="E1027" s="14">
        <v>22</v>
      </c>
      <c r="F1027" s="14">
        <v>80</v>
      </c>
      <c r="G1027" s="15">
        <v>28.7</v>
      </c>
      <c r="H1027" s="19">
        <v>9.1999999999999998E-2</v>
      </c>
      <c r="I1027" s="14">
        <v>25</v>
      </c>
      <c r="J1027" s="14">
        <v>0</v>
      </c>
      <c r="K1027" s="13" t="str">
        <f t="shared" ref="K1027:K1090" si="144">IF(G1027&lt;18.5, "Underweight", IF(G1027&lt;24.9, "Normal weight", IF(G1027&lt;29.9, "Overweight", "Obese")))</f>
        <v>Overweight</v>
      </c>
      <c r="L1027" s="16" t="str">
        <f t="shared" ref="L1027:L1090" si="145">IF(J1027=1,"Diabetes present","no diabetes")</f>
        <v>no diabetes</v>
      </c>
      <c r="M1027" s="16" t="str">
        <f t="shared" ref="M1027:M1090" si="146">IF(I1027&lt;13, "Child", IF(I1027&lt;20, "Teen", IF(I1027&lt;65, "Adult", "Senior")))</f>
        <v>Adult</v>
      </c>
      <c r="N1027" s="16" t="str">
        <f t="shared" ref="N1027:N1090" si="147">IF(E1027&lt;20, "Low", IF(E1027&lt;40, "Medium", "High"))</f>
        <v>Medium</v>
      </c>
      <c r="O1027" s="16" t="str">
        <f t="shared" ref="O1027:O1090" si="148">IF(C1027&lt;140, "Normal", IF(C1027&lt;200, "Prediabetes", "Diabetes"))</f>
        <v>Normal</v>
      </c>
      <c r="P1027" s="16" t="str">
        <f t="shared" ref="P1027:P1090" si="149">IF(B1027&gt;3, "High Risk", "Low Risk")</f>
        <v>Low Risk</v>
      </c>
      <c r="Q1027" s="16" t="str">
        <f t="shared" ref="Q1027:Q1090" si="150">IF(F1027&lt;80, "Low", IF(F1027&lt;=150, "Normal", "High"))</f>
        <v>Normal</v>
      </c>
      <c r="R1027" s="16" t="str">
        <f t="shared" ref="R1027:R1090" si="151">IF(D1027&lt;60, "Low", IF(D1027&lt;=80, "Normal", IF(D1027&lt;=90, "Prehypertension", "Hypertension")))</f>
        <v>Normal</v>
      </c>
      <c r="S1027" s="35" t="str">
        <f t="shared" ref="S1027:S1090" si="152">IF(H1027&lt;0.3, "Low DPF", IF(H1027&lt;=0.6, "Medium DPF", "High DPF"))</f>
        <v>Low DPF</v>
      </c>
    </row>
    <row r="1028" spans="1:19" x14ac:dyDescent="0.35">
      <c r="A1028" s="9">
        <v>1027</v>
      </c>
      <c r="B1028" s="10">
        <v>1</v>
      </c>
      <c r="C1028" s="10">
        <v>193</v>
      </c>
      <c r="D1028" s="10">
        <v>50</v>
      </c>
      <c r="E1028" s="10">
        <v>16</v>
      </c>
      <c r="F1028" s="10">
        <v>375</v>
      </c>
      <c r="G1028" s="11">
        <v>25.9</v>
      </c>
      <c r="H1028" s="18">
        <v>0.65500000000000003</v>
      </c>
      <c r="I1028" s="10">
        <v>24</v>
      </c>
      <c r="J1028" s="10">
        <v>0</v>
      </c>
      <c r="K1028" s="9" t="str">
        <f t="shared" si="144"/>
        <v>Overweight</v>
      </c>
      <c r="L1028" s="12" t="str">
        <f t="shared" si="145"/>
        <v>no diabetes</v>
      </c>
      <c r="M1028" s="12" t="str">
        <f t="shared" si="146"/>
        <v>Adult</v>
      </c>
      <c r="N1028" s="12" t="str">
        <f t="shared" si="147"/>
        <v>Low</v>
      </c>
      <c r="O1028" s="12" t="str">
        <f t="shared" si="148"/>
        <v>Prediabetes</v>
      </c>
      <c r="P1028" s="12" t="str">
        <f t="shared" si="149"/>
        <v>Low Risk</v>
      </c>
      <c r="Q1028" s="12" t="str">
        <f t="shared" si="150"/>
        <v>High</v>
      </c>
      <c r="R1028" s="12" t="str">
        <f t="shared" si="151"/>
        <v>Low</v>
      </c>
      <c r="S1028" s="34" t="str">
        <f t="shared" si="152"/>
        <v>High DPF</v>
      </c>
    </row>
    <row r="1029" spans="1:19" x14ac:dyDescent="0.35">
      <c r="A1029" s="13">
        <v>1028</v>
      </c>
      <c r="B1029" s="14">
        <v>11</v>
      </c>
      <c r="C1029" s="14">
        <v>155</v>
      </c>
      <c r="D1029" s="14">
        <v>76</v>
      </c>
      <c r="E1029" s="14">
        <v>28</v>
      </c>
      <c r="F1029" s="14">
        <v>150</v>
      </c>
      <c r="G1029" s="15">
        <v>33.299999999999997</v>
      </c>
      <c r="H1029" s="19">
        <v>1.353</v>
      </c>
      <c r="I1029" s="14">
        <v>51</v>
      </c>
      <c r="J1029" s="14">
        <v>1</v>
      </c>
      <c r="K1029" s="13" t="str">
        <f t="shared" si="144"/>
        <v>Obese</v>
      </c>
      <c r="L1029" s="16" t="str">
        <f t="shared" si="145"/>
        <v>Diabetes present</v>
      </c>
      <c r="M1029" s="16" t="str">
        <f t="shared" si="146"/>
        <v>Adult</v>
      </c>
      <c r="N1029" s="16" t="str">
        <f t="shared" si="147"/>
        <v>Medium</v>
      </c>
      <c r="O1029" s="16" t="str">
        <f t="shared" si="148"/>
        <v>Prediabetes</v>
      </c>
      <c r="P1029" s="16" t="str">
        <f t="shared" si="149"/>
        <v>High Risk</v>
      </c>
      <c r="Q1029" s="16" t="str">
        <f t="shared" si="150"/>
        <v>Normal</v>
      </c>
      <c r="R1029" s="16" t="str">
        <f t="shared" si="151"/>
        <v>Normal</v>
      </c>
      <c r="S1029" s="35" t="str">
        <f t="shared" si="152"/>
        <v>High DPF</v>
      </c>
    </row>
    <row r="1030" spans="1:19" x14ac:dyDescent="0.35">
      <c r="A1030" s="9">
        <v>1029</v>
      </c>
      <c r="B1030" s="10">
        <v>3</v>
      </c>
      <c r="C1030" s="10">
        <v>191</v>
      </c>
      <c r="D1030" s="10">
        <v>68</v>
      </c>
      <c r="E1030" s="10">
        <v>15</v>
      </c>
      <c r="F1030" s="10">
        <v>130</v>
      </c>
      <c r="G1030" s="11">
        <v>30.9</v>
      </c>
      <c r="H1030" s="18">
        <v>0.29899999999999999</v>
      </c>
      <c r="I1030" s="10">
        <v>34</v>
      </c>
      <c r="J1030" s="10">
        <v>0</v>
      </c>
      <c r="K1030" s="9" t="str">
        <f t="shared" si="144"/>
        <v>Obese</v>
      </c>
      <c r="L1030" s="12" t="str">
        <f t="shared" si="145"/>
        <v>no diabetes</v>
      </c>
      <c r="M1030" s="12" t="str">
        <f t="shared" si="146"/>
        <v>Adult</v>
      </c>
      <c r="N1030" s="12" t="str">
        <f t="shared" si="147"/>
        <v>Low</v>
      </c>
      <c r="O1030" s="12" t="str">
        <f t="shared" si="148"/>
        <v>Prediabetes</v>
      </c>
      <c r="P1030" s="12" t="str">
        <f t="shared" si="149"/>
        <v>Low Risk</v>
      </c>
      <c r="Q1030" s="12" t="str">
        <f t="shared" si="150"/>
        <v>Normal</v>
      </c>
      <c r="R1030" s="12" t="str">
        <f t="shared" si="151"/>
        <v>Normal</v>
      </c>
      <c r="S1030" s="34" t="str">
        <f t="shared" si="152"/>
        <v>Low DPF</v>
      </c>
    </row>
    <row r="1031" spans="1:19" x14ac:dyDescent="0.35">
      <c r="A1031" s="13">
        <v>1030</v>
      </c>
      <c r="B1031" s="14">
        <v>3</v>
      </c>
      <c r="C1031" s="14">
        <v>141</v>
      </c>
      <c r="D1031" s="14">
        <v>69</v>
      </c>
      <c r="E1031" s="14">
        <v>21</v>
      </c>
      <c r="F1031" s="14">
        <v>80</v>
      </c>
      <c r="G1031" s="15">
        <v>30</v>
      </c>
      <c r="H1031" s="19">
        <v>0.76100000000000001</v>
      </c>
      <c r="I1031" s="14">
        <v>27</v>
      </c>
      <c r="J1031" s="14">
        <v>1</v>
      </c>
      <c r="K1031" s="13" t="str">
        <f t="shared" si="144"/>
        <v>Obese</v>
      </c>
      <c r="L1031" s="16" t="str">
        <f t="shared" si="145"/>
        <v>Diabetes present</v>
      </c>
      <c r="M1031" s="16" t="str">
        <f t="shared" si="146"/>
        <v>Adult</v>
      </c>
      <c r="N1031" s="16" t="str">
        <f t="shared" si="147"/>
        <v>Medium</v>
      </c>
      <c r="O1031" s="16" t="str">
        <f t="shared" si="148"/>
        <v>Prediabetes</v>
      </c>
      <c r="P1031" s="16" t="str">
        <f t="shared" si="149"/>
        <v>Low Risk</v>
      </c>
      <c r="Q1031" s="16" t="str">
        <f t="shared" si="150"/>
        <v>Normal</v>
      </c>
      <c r="R1031" s="16" t="str">
        <f t="shared" si="151"/>
        <v>Normal</v>
      </c>
      <c r="S1031" s="35" t="str">
        <f t="shared" si="152"/>
        <v>High DPF</v>
      </c>
    </row>
    <row r="1032" spans="1:19" x14ac:dyDescent="0.35">
      <c r="A1032" s="9">
        <v>1031</v>
      </c>
      <c r="B1032" s="10">
        <v>4</v>
      </c>
      <c r="C1032" s="10">
        <v>95</v>
      </c>
      <c r="D1032" s="10">
        <v>70</v>
      </c>
      <c r="E1032" s="10">
        <v>32</v>
      </c>
      <c r="F1032" s="10">
        <v>80</v>
      </c>
      <c r="G1032" s="11">
        <v>32.1</v>
      </c>
      <c r="H1032" s="18">
        <v>0.61199999999999999</v>
      </c>
      <c r="I1032" s="10">
        <v>24</v>
      </c>
      <c r="J1032" s="10">
        <v>0</v>
      </c>
      <c r="K1032" s="9" t="str">
        <f t="shared" si="144"/>
        <v>Obese</v>
      </c>
      <c r="L1032" s="12" t="str">
        <f t="shared" si="145"/>
        <v>no diabetes</v>
      </c>
      <c r="M1032" s="12" t="str">
        <f t="shared" si="146"/>
        <v>Adult</v>
      </c>
      <c r="N1032" s="12" t="str">
        <f t="shared" si="147"/>
        <v>Medium</v>
      </c>
      <c r="O1032" s="12" t="str">
        <f t="shared" si="148"/>
        <v>Normal</v>
      </c>
      <c r="P1032" s="12" t="str">
        <f t="shared" si="149"/>
        <v>High Risk</v>
      </c>
      <c r="Q1032" s="12" t="str">
        <f t="shared" si="150"/>
        <v>Normal</v>
      </c>
      <c r="R1032" s="12" t="str">
        <f t="shared" si="151"/>
        <v>Normal</v>
      </c>
      <c r="S1032" s="34" t="str">
        <f t="shared" si="152"/>
        <v>High DPF</v>
      </c>
    </row>
    <row r="1033" spans="1:19" x14ac:dyDescent="0.35">
      <c r="A1033" s="13">
        <v>1032</v>
      </c>
      <c r="B1033" s="14">
        <v>3</v>
      </c>
      <c r="C1033" s="14">
        <v>142</v>
      </c>
      <c r="D1033" s="14">
        <v>80</v>
      </c>
      <c r="E1033" s="14">
        <v>15</v>
      </c>
      <c r="F1033" s="14">
        <v>80</v>
      </c>
      <c r="G1033" s="15">
        <v>32.4</v>
      </c>
      <c r="H1033" s="19">
        <v>0.2</v>
      </c>
      <c r="I1033" s="14">
        <v>63</v>
      </c>
      <c r="J1033" s="14">
        <v>0</v>
      </c>
      <c r="K1033" s="13" t="str">
        <f t="shared" si="144"/>
        <v>Obese</v>
      </c>
      <c r="L1033" s="16" t="str">
        <f t="shared" si="145"/>
        <v>no diabetes</v>
      </c>
      <c r="M1033" s="16" t="str">
        <f t="shared" si="146"/>
        <v>Adult</v>
      </c>
      <c r="N1033" s="16" t="str">
        <f t="shared" si="147"/>
        <v>Low</v>
      </c>
      <c r="O1033" s="16" t="str">
        <f t="shared" si="148"/>
        <v>Prediabetes</v>
      </c>
      <c r="P1033" s="16" t="str">
        <f t="shared" si="149"/>
        <v>Low Risk</v>
      </c>
      <c r="Q1033" s="16" t="str">
        <f t="shared" si="150"/>
        <v>Normal</v>
      </c>
      <c r="R1033" s="16" t="str">
        <f t="shared" si="151"/>
        <v>Normal</v>
      </c>
      <c r="S1033" s="35" t="str">
        <f t="shared" si="152"/>
        <v>Low DPF</v>
      </c>
    </row>
    <row r="1034" spans="1:19" x14ac:dyDescent="0.35">
      <c r="A1034" s="9">
        <v>1033</v>
      </c>
      <c r="B1034" s="10">
        <v>4</v>
      </c>
      <c r="C1034" s="10">
        <v>123</v>
      </c>
      <c r="D1034" s="10">
        <v>62</v>
      </c>
      <c r="E1034" s="10">
        <v>21</v>
      </c>
      <c r="F1034" s="10">
        <v>80</v>
      </c>
      <c r="G1034" s="11">
        <v>32</v>
      </c>
      <c r="H1034" s="18">
        <v>0.22600000000000001</v>
      </c>
      <c r="I1034" s="10">
        <v>35</v>
      </c>
      <c r="J1034" s="10">
        <v>1</v>
      </c>
      <c r="K1034" s="9" t="str">
        <f t="shared" si="144"/>
        <v>Obese</v>
      </c>
      <c r="L1034" s="12" t="str">
        <f t="shared" si="145"/>
        <v>Diabetes present</v>
      </c>
      <c r="M1034" s="12" t="str">
        <f t="shared" si="146"/>
        <v>Adult</v>
      </c>
      <c r="N1034" s="12" t="str">
        <f t="shared" si="147"/>
        <v>Medium</v>
      </c>
      <c r="O1034" s="12" t="str">
        <f t="shared" si="148"/>
        <v>Normal</v>
      </c>
      <c r="P1034" s="12" t="str">
        <f t="shared" si="149"/>
        <v>High Risk</v>
      </c>
      <c r="Q1034" s="12" t="str">
        <f t="shared" si="150"/>
        <v>Normal</v>
      </c>
      <c r="R1034" s="12" t="str">
        <f t="shared" si="151"/>
        <v>Normal</v>
      </c>
      <c r="S1034" s="34" t="str">
        <f t="shared" si="152"/>
        <v>Low DPF</v>
      </c>
    </row>
    <row r="1035" spans="1:19" x14ac:dyDescent="0.35">
      <c r="A1035" s="13">
        <v>1034</v>
      </c>
      <c r="B1035" s="14">
        <v>5</v>
      </c>
      <c r="C1035" s="14">
        <v>96</v>
      </c>
      <c r="D1035" s="14">
        <v>74</v>
      </c>
      <c r="E1035" s="14">
        <v>18</v>
      </c>
      <c r="F1035" s="14">
        <v>67</v>
      </c>
      <c r="G1035" s="15">
        <v>33.6</v>
      </c>
      <c r="H1035" s="19">
        <v>0.997</v>
      </c>
      <c r="I1035" s="14">
        <v>43</v>
      </c>
      <c r="J1035" s="14">
        <v>0</v>
      </c>
      <c r="K1035" s="13" t="str">
        <f t="shared" si="144"/>
        <v>Obese</v>
      </c>
      <c r="L1035" s="16" t="str">
        <f t="shared" si="145"/>
        <v>no diabetes</v>
      </c>
      <c r="M1035" s="16" t="str">
        <f t="shared" si="146"/>
        <v>Adult</v>
      </c>
      <c r="N1035" s="16" t="str">
        <f t="shared" si="147"/>
        <v>Low</v>
      </c>
      <c r="O1035" s="16" t="str">
        <f t="shared" si="148"/>
        <v>Normal</v>
      </c>
      <c r="P1035" s="16" t="str">
        <f t="shared" si="149"/>
        <v>High Risk</v>
      </c>
      <c r="Q1035" s="16" t="str">
        <f t="shared" si="150"/>
        <v>Low</v>
      </c>
      <c r="R1035" s="16" t="str">
        <f t="shared" si="151"/>
        <v>Normal</v>
      </c>
      <c r="S1035" s="35" t="str">
        <f t="shared" si="152"/>
        <v>High DPF</v>
      </c>
    </row>
    <row r="1036" spans="1:19" x14ac:dyDescent="0.35">
      <c r="A1036" s="9">
        <v>1035</v>
      </c>
      <c r="B1036" s="10">
        <v>4</v>
      </c>
      <c r="C1036" s="10">
        <v>138</v>
      </c>
      <c r="D1036" s="10">
        <v>69</v>
      </c>
      <c r="E1036" s="10">
        <v>21</v>
      </c>
      <c r="F1036" s="10">
        <v>80</v>
      </c>
      <c r="G1036" s="11">
        <v>36.299999999999997</v>
      </c>
      <c r="H1036" s="18">
        <v>0.93300000000000005</v>
      </c>
      <c r="I1036" s="10">
        <v>25</v>
      </c>
      <c r="J1036" s="10">
        <v>1</v>
      </c>
      <c r="K1036" s="9" t="str">
        <f t="shared" si="144"/>
        <v>Obese</v>
      </c>
      <c r="L1036" s="12" t="str">
        <f t="shared" si="145"/>
        <v>Diabetes present</v>
      </c>
      <c r="M1036" s="12" t="str">
        <f t="shared" si="146"/>
        <v>Adult</v>
      </c>
      <c r="N1036" s="12" t="str">
        <f t="shared" si="147"/>
        <v>Medium</v>
      </c>
      <c r="O1036" s="12" t="str">
        <f t="shared" si="148"/>
        <v>Normal</v>
      </c>
      <c r="P1036" s="12" t="str">
        <f t="shared" si="149"/>
        <v>High Risk</v>
      </c>
      <c r="Q1036" s="12" t="str">
        <f t="shared" si="150"/>
        <v>Normal</v>
      </c>
      <c r="R1036" s="12" t="str">
        <f t="shared" si="151"/>
        <v>Normal</v>
      </c>
      <c r="S1036" s="34" t="str">
        <f t="shared" si="152"/>
        <v>High DPF</v>
      </c>
    </row>
    <row r="1037" spans="1:19" x14ac:dyDescent="0.35">
      <c r="A1037" s="13">
        <v>1036</v>
      </c>
      <c r="B1037" s="14">
        <v>2</v>
      </c>
      <c r="C1037" s="14">
        <v>128</v>
      </c>
      <c r="D1037" s="14">
        <v>64</v>
      </c>
      <c r="E1037" s="14">
        <v>42</v>
      </c>
      <c r="F1037" s="14">
        <v>80</v>
      </c>
      <c r="G1037" s="15">
        <v>40</v>
      </c>
      <c r="H1037" s="19">
        <v>1.101</v>
      </c>
      <c r="I1037" s="14">
        <v>24</v>
      </c>
      <c r="J1037" s="14">
        <v>0</v>
      </c>
      <c r="K1037" s="13" t="str">
        <f t="shared" si="144"/>
        <v>Obese</v>
      </c>
      <c r="L1037" s="16" t="str">
        <f t="shared" si="145"/>
        <v>no diabetes</v>
      </c>
      <c r="M1037" s="16" t="str">
        <f t="shared" si="146"/>
        <v>Adult</v>
      </c>
      <c r="N1037" s="16" t="str">
        <f t="shared" si="147"/>
        <v>High</v>
      </c>
      <c r="O1037" s="16" t="str">
        <f t="shared" si="148"/>
        <v>Normal</v>
      </c>
      <c r="P1037" s="16" t="str">
        <f t="shared" si="149"/>
        <v>Low Risk</v>
      </c>
      <c r="Q1037" s="16" t="str">
        <f t="shared" si="150"/>
        <v>Normal</v>
      </c>
      <c r="R1037" s="16" t="str">
        <f t="shared" si="151"/>
        <v>Normal</v>
      </c>
      <c r="S1037" s="35" t="str">
        <f t="shared" si="152"/>
        <v>High DPF</v>
      </c>
    </row>
    <row r="1038" spans="1:19" x14ac:dyDescent="0.35">
      <c r="A1038" s="9">
        <v>1037</v>
      </c>
      <c r="B1038" s="10">
        <v>4</v>
      </c>
      <c r="C1038" s="10">
        <v>102</v>
      </c>
      <c r="D1038" s="10">
        <v>52</v>
      </c>
      <c r="E1038" s="10">
        <v>21</v>
      </c>
      <c r="F1038" s="10">
        <v>80</v>
      </c>
      <c r="G1038" s="11">
        <v>25.1</v>
      </c>
      <c r="H1038" s="18">
        <v>7.8E-2</v>
      </c>
      <c r="I1038" s="10">
        <v>21</v>
      </c>
      <c r="J1038" s="10">
        <v>0</v>
      </c>
      <c r="K1038" s="9" t="str">
        <f t="shared" si="144"/>
        <v>Overweight</v>
      </c>
      <c r="L1038" s="12" t="str">
        <f t="shared" si="145"/>
        <v>no diabetes</v>
      </c>
      <c r="M1038" s="12" t="str">
        <f t="shared" si="146"/>
        <v>Adult</v>
      </c>
      <c r="N1038" s="12" t="str">
        <f t="shared" si="147"/>
        <v>Medium</v>
      </c>
      <c r="O1038" s="12" t="str">
        <f t="shared" si="148"/>
        <v>Normal</v>
      </c>
      <c r="P1038" s="12" t="str">
        <f t="shared" si="149"/>
        <v>High Risk</v>
      </c>
      <c r="Q1038" s="12" t="str">
        <f t="shared" si="150"/>
        <v>Normal</v>
      </c>
      <c r="R1038" s="12" t="str">
        <f t="shared" si="151"/>
        <v>Low</v>
      </c>
      <c r="S1038" s="34" t="str">
        <f t="shared" si="152"/>
        <v>Low DPF</v>
      </c>
    </row>
    <row r="1039" spans="1:19" x14ac:dyDescent="0.35">
      <c r="A1039" s="13">
        <v>1038</v>
      </c>
      <c r="B1039" s="14">
        <v>2</v>
      </c>
      <c r="C1039" s="14">
        <v>146</v>
      </c>
      <c r="D1039" s="14">
        <v>69</v>
      </c>
      <c r="E1039" s="14">
        <v>21</v>
      </c>
      <c r="F1039" s="14">
        <v>80</v>
      </c>
      <c r="G1039" s="15">
        <v>27.5</v>
      </c>
      <c r="H1039" s="19">
        <v>0.24</v>
      </c>
      <c r="I1039" s="14">
        <v>28</v>
      </c>
      <c r="J1039" s="14">
        <v>1</v>
      </c>
      <c r="K1039" s="13" t="str">
        <f t="shared" si="144"/>
        <v>Overweight</v>
      </c>
      <c r="L1039" s="16" t="str">
        <f t="shared" si="145"/>
        <v>Diabetes present</v>
      </c>
      <c r="M1039" s="16" t="str">
        <f t="shared" si="146"/>
        <v>Adult</v>
      </c>
      <c r="N1039" s="16" t="str">
        <f t="shared" si="147"/>
        <v>Medium</v>
      </c>
      <c r="O1039" s="16" t="str">
        <f t="shared" si="148"/>
        <v>Prediabetes</v>
      </c>
      <c r="P1039" s="16" t="str">
        <f t="shared" si="149"/>
        <v>Low Risk</v>
      </c>
      <c r="Q1039" s="16" t="str">
        <f t="shared" si="150"/>
        <v>Normal</v>
      </c>
      <c r="R1039" s="16" t="str">
        <f t="shared" si="151"/>
        <v>Normal</v>
      </c>
      <c r="S1039" s="35" t="str">
        <f t="shared" si="152"/>
        <v>Low DPF</v>
      </c>
    </row>
    <row r="1040" spans="1:19" x14ac:dyDescent="0.35">
      <c r="A1040" s="9">
        <v>1039</v>
      </c>
      <c r="B1040" s="10">
        <v>14</v>
      </c>
      <c r="C1040" s="10">
        <v>101</v>
      </c>
      <c r="D1040" s="10">
        <v>86</v>
      </c>
      <c r="E1040" s="10">
        <v>37</v>
      </c>
      <c r="F1040" s="10">
        <v>80</v>
      </c>
      <c r="G1040" s="11">
        <v>45.6</v>
      </c>
      <c r="H1040" s="18">
        <v>1.1359999999999999</v>
      </c>
      <c r="I1040" s="10">
        <v>38</v>
      </c>
      <c r="J1040" s="10">
        <v>1</v>
      </c>
      <c r="K1040" s="9" t="str">
        <f t="shared" si="144"/>
        <v>Obese</v>
      </c>
      <c r="L1040" s="12" t="str">
        <f t="shared" si="145"/>
        <v>Diabetes present</v>
      </c>
      <c r="M1040" s="12" t="str">
        <f t="shared" si="146"/>
        <v>Adult</v>
      </c>
      <c r="N1040" s="12" t="str">
        <f t="shared" si="147"/>
        <v>Medium</v>
      </c>
      <c r="O1040" s="12" t="str">
        <f t="shared" si="148"/>
        <v>Normal</v>
      </c>
      <c r="P1040" s="12" t="str">
        <f t="shared" si="149"/>
        <v>High Risk</v>
      </c>
      <c r="Q1040" s="12" t="str">
        <f t="shared" si="150"/>
        <v>Normal</v>
      </c>
      <c r="R1040" s="12" t="str">
        <f t="shared" si="151"/>
        <v>Prehypertension</v>
      </c>
      <c r="S1040" s="34" t="str">
        <f t="shared" si="152"/>
        <v>High DPF</v>
      </c>
    </row>
    <row r="1041" spans="1:19" x14ac:dyDescent="0.35">
      <c r="A1041" s="13">
        <v>1040</v>
      </c>
      <c r="B1041" s="14">
        <v>2</v>
      </c>
      <c r="C1041" s="14">
        <v>108</v>
      </c>
      <c r="D1041" s="14">
        <v>62</v>
      </c>
      <c r="E1041" s="14">
        <v>32</v>
      </c>
      <c r="F1041" s="14">
        <v>56</v>
      </c>
      <c r="G1041" s="15">
        <v>25.2</v>
      </c>
      <c r="H1041" s="19">
        <v>0.128</v>
      </c>
      <c r="I1041" s="14">
        <v>21</v>
      </c>
      <c r="J1041" s="14">
        <v>0</v>
      </c>
      <c r="K1041" s="13" t="str">
        <f t="shared" si="144"/>
        <v>Overweight</v>
      </c>
      <c r="L1041" s="16" t="str">
        <f t="shared" si="145"/>
        <v>no diabetes</v>
      </c>
      <c r="M1041" s="16" t="str">
        <f t="shared" si="146"/>
        <v>Adult</v>
      </c>
      <c r="N1041" s="16" t="str">
        <f t="shared" si="147"/>
        <v>Medium</v>
      </c>
      <c r="O1041" s="16" t="str">
        <f t="shared" si="148"/>
        <v>Normal</v>
      </c>
      <c r="P1041" s="16" t="str">
        <f t="shared" si="149"/>
        <v>Low Risk</v>
      </c>
      <c r="Q1041" s="16" t="str">
        <f t="shared" si="150"/>
        <v>Low</v>
      </c>
      <c r="R1041" s="16" t="str">
        <f t="shared" si="151"/>
        <v>Normal</v>
      </c>
      <c r="S1041" s="35" t="str">
        <f t="shared" si="152"/>
        <v>Low DPF</v>
      </c>
    </row>
    <row r="1042" spans="1:19" x14ac:dyDescent="0.35">
      <c r="A1042" s="9">
        <v>1041</v>
      </c>
      <c r="B1042" s="10">
        <v>3</v>
      </c>
      <c r="C1042" s="10">
        <v>122</v>
      </c>
      <c r="D1042" s="10">
        <v>78</v>
      </c>
      <c r="E1042" s="10">
        <v>21</v>
      </c>
      <c r="F1042" s="10">
        <v>80</v>
      </c>
      <c r="G1042" s="11">
        <v>23</v>
      </c>
      <c r="H1042" s="18">
        <v>0.254</v>
      </c>
      <c r="I1042" s="10">
        <v>40</v>
      </c>
      <c r="J1042" s="10">
        <v>0</v>
      </c>
      <c r="K1042" s="9" t="str">
        <f t="shared" si="144"/>
        <v>Normal weight</v>
      </c>
      <c r="L1042" s="12" t="str">
        <f t="shared" si="145"/>
        <v>no diabetes</v>
      </c>
      <c r="M1042" s="12" t="str">
        <f t="shared" si="146"/>
        <v>Adult</v>
      </c>
      <c r="N1042" s="12" t="str">
        <f t="shared" si="147"/>
        <v>Medium</v>
      </c>
      <c r="O1042" s="12" t="str">
        <f t="shared" si="148"/>
        <v>Normal</v>
      </c>
      <c r="P1042" s="12" t="str">
        <f t="shared" si="149"/>
        <v>Low Risk</v>
      </c>
      <c r="Q1042" s="12" t="str">
        <f t="shared" si="150"/>
        <v>Normal</v>
      </c>
      <c r="R1042" s="12" t="str">
        <f t="shared" si="151"/>
        <v>Normal</v>
      </c>
      <c r="S1042" s="34" t="str">
        <f t="shared" si="152"/>
        <v>Low DPF</v>
      </c>
    </row>
    <row r="1043" spans="1:19" x14ac:dyDescent="0.35">
      <c r="A1043" s="13">
        <v>1042</v>
      </c>
      <c r="B1043" s="14">
        <v>1</v>
      </c>
      <c r="C1043" s="14">
        <v>71</v>
      </c>
      <c r="D1043" s="14">
        <v>78</v>
      </c>
      <c r="E1043" s="14">
        <v>50</v>
      </c>
      <c r="F1043" s="14">
        <v>45</v>
      </c>
      <c r="G1043" s="15">
        <v>33.200000000000003</v>
      </c>
      <c r="H1043" s="19">
        <v>0.42199999999999999</v>
      </c>
      <c r="I1043" s="14">
        <v>21</v>
      </c>
      <c r="J1043" s="14">
        <v>0</v>
      </c>
      <c r="K1043" s="13" t="str">
        <f t="shared" si="144"/>
        <v>Obese</v>
      </c>
      <c r="L1043" s="16" t="str">
        <f t="shared" si="145"/>
        <v>no diabetes</v>
      </c>
      <c r="M1043" s="16" t="str">
        <f t="shared" si="146"/>
        <v>Adult</v>
      </c>
      <c r="N1043" s="16" t="str">
        <f t="shared" si="147"/>
        <v>High</v>
      </c>
      <c r="O1043" s="16" t="str">
        <f t="shared" si="148"/>
        <v>Normal</v>
      </c>
      <c r="P1043" s="16" t="str">
        <f t="shared" si="149"/>
        <v>Low Risk</v>
      </c>
      <c r="Q1043" s="16" t="str">
        <f t="shared" si="150"/>
        <v>Low</v>
      </c>
      <c r="R1043" s="16" t="str">
        <f t="shared" si="151"/>
        <v>Normal</v>
      </c>
      <c r="S1043" s="35" t="str">
        <f t="shared" si="152"/>
        <v>Medium DPF</v>
      </c>
    </row>
    <row r="1044" spans="1:19" x14ac:dyDescent="0.35">
      <c r="A1044" s="9">
        <v>1043</v>
      </c>
      <c r="B1044" s="10">
        <v>13</v>
      </c>
      <c r="C1044" s="10">
        <v>106</v>
      </c>
      <c r="D1044" s="10">
        <v>70</v>
      </c>
      <c r="E1044" s="10">
        <v>21</v>
      </c>
      <c r="F1044" s="10">
        <v>80</v>
      </c>
      <c r="G1044" s="11">
        <v>34.200000000000003</v>
      </c>
      <c r="H1044" s="18">
        <v>0.251</v>
      </c>
      <c r="I1044" s="10">
        <v>52</v>
      </c>
      <c r="J1044" s="10">
        <v>0</v>
      </c>
      <c r="K1044" s="9" t="str">
        <f t="shared" si="144"/>
        <v>Obese</v>
      </c>
      <c r="L1044" s="12" t="str">
        <f t="shared" si="145"/>
        <v>no diabetes</v>
      </c>
      <c r="M1044" s="12" t="str">
        <f t="shared" si="146"/>
        <v>Adult</v>
      </c>
      <c r="N1044" s="12" t="str">
        <f t="shared" si="147"/>
        <v>Medium</v>
      </c>
      <c r="O1044" s="12" t="str">
        <f t="shared" si="148"/>
        <v>Normal</v>
      </c>
      <c r="P1044" s="12" t="str">
        <f t="shared" si="149"/>
        <v>High Risk</v>
      </c>
      <c r="Q1044" s="12" t="str">
        <f t="shared" si="150"/>
        <v>Normal</v>
      </c>
      <c r="R1044" s="12" t="str">
        <f t="shared" si="151"/>
        <v>Normal</v>
      </c>
      <c r="S1044" s="34" t="str">
        <f t="shared" si="152"/>
        <v>Low DPF</v>
      </c>
    </row>
    <row r="1045" spans="1:19" x14ac:dyDescent="0.35">
      <c r="A1045" s="13">
        <v>1044</v>
      </c>
      <c r="B1045" s="14">
        <v>2</v>
      </c>
      <c r="C1045" s="14">
        <v>100</v>
      </c>
      <c r="D1045" s="14">
        <v>70</v>
      </c>
      <c r="E1045" s="14">
        <v>52</v>
      </c>
      <c r="F1045" s="14">
        <v>57</v>
      </c>
      <c r="G1045" s="15">
        <v>40.5</v>
      </c>
      <c r="H1045" s="19">
        <v>0.67700000000000005</v>
      </c>
      <c r="I1045" s="14">
        <v>25</v>
      </c>
      <c r="J1045" s="14">
        <v>0</v>
      </c>
      <c r="K1045" s="13" t="str">
        <f t="shared" si="144"/>
        <v>Obese</v>
      </c>
      <c r="L1045" s="16" t="str">
        <f t="shared" si="145"/>
        <v>no diabetes</v>
      </c>
      <c r="M1045" s="16" t="str">
        <f t="shared" si="146"/>
        <v>Adult</v>
      </c>
      <c r="N1045" s="16" t="str">
        <f t="shared" si="147"/>
        <v>High</v>
      </c>
      <c r="O1045" s="16" t="str">
        <f t="shared" si="148"/>
        <v>Normal</v>
      </c>
      <c r="P1045" s="16" t="str">
        <f t="shared" si="149"/>
        <v>Low Risk</v>
      </c>
      <c r="Q1045" s="16" t="str">
        <f t="shared" si="150"/>
        <v>Low</v>
      </c>
      <c r="R1045" s="16" t="str">
        <f t="shared" si="151"/>
        <v>Normal</v>
      </c>
      <c r="S1045" s="35" t="str">
        <f t="shared" si="152"/>
        <v>High DPF</v>
      </c>
    </row>
    <row r="1046" spans="1:19" x14ac:dyDescent="0.35">
      <c r="A1046" s="9">
        <v>1045</v>
      </c>
      <c r="B1046" s="10">
        <v>7</v>
      </c>
      <c r="C1046" s="10">
        <v>106</v>
      </c>
      <c r="D1046" s="10">
        <v>60</v>
      </c>
      <c r="E1046" s="10">
        <v>24</v>
      </c>
      <c r="F1046" s="10">
        <v>80</v>
      </c>
      <c r="G1046" s="11">
        <v>26.5</v>
      </c>
      <c r="H1046" s="18">
        <v>0.29599999999999999</v>
      </c>
      <c r="I1046" s="10">
        <v>29</v>
      </c>
      <c r="J1046" s="10">
        <v>1</v>
      </c>
      <c r="K1046" s="9" t="str">
        <f t="shared" si="144"/>
        <v>Overweight</v>
      </c>
      <c r="L1046" s="12" t="str">
        <f t="shared" si="145"/>
        <v>Diabetes present</v>
      </c>
      <c r="M1046" s="12" t="str">
        <f t="shared" si="146"/>
        <v>Adult</v>
      </c>
      <c r="N1046" s="12" t="str">
        <f t="shared" si="147"/>
        <v>Medium</v>
      </c>
      <c r="O1046" s="12" t="str">
        <f t="shared" si="148"/>
        <v>Normal</v>
      </c>
      <c r="P1046" s="12" t="str">
        <f t="shared" si="149"/>
        <v>High Risk</v>
      </c>
      <c r="Q1046" s="12" t="str">
        <f t="shared" si="150"/>
        <v>Normal</v>
      </c>
      <c r="R1046" s="12" t="str">
        <f t="shared" si="151"/>
        <v>Normal</v>
      </c>
      <c r="S1046" s="34" t="str">
        <f t="shared" si="152"/>
        <v>Low DPF</v>
      </c>
    </row>
    <row r="1047" spans="1:19" x14ac:dyDescent="0.35">
      <c r="A1047" s="13">
        <v>1046</v>
      </c>
      <c r="B1047" s="14">
        <v>4</v>
      </c>
      <c r="C1047" s="14">
        <v>104</v>
      </c>
      <c r="D1047" s="14">
        <v>64</v>
      </c>
      <c r="E1047" s="14">
        <v>23</v>
      </c>
      <c r="F1047" s="14">
        <v>116</v>
      </c>
      <c r="G1047" s="15">
        <v>27.8</v>
      </c>
      <c r="H1047" s="19">
        <v>0.45400000000000001</v>
      </c>
      <c r="I1047" s="14">
        <v>23</v>
      </c>
      <c r="J1047" s="14">
        <v>0</v>
      </c>
      <c r="K1047" s="13" t="str">
        <f t="shared" si="144"/>
        <v>Overweight</v>
      </c>
      <c r="L1047" s="16" t="str">
        <f t="shared" si="145"/>
        <v>no diabetes</v>
      </c>
      <c r="M1047" s="16" t="str">
        <f t="shared" si="146"/>
        <v>Adult</v>
      </c>
      <c r="N1047" s="16" t="str">
        <f t="shared" si="147"/>
        <v>Medium</v>
      </c>
      <c r="O1047" s="16" t="str">
        <f t="shared" si="148"/>
        <v>Normal</v>
      </c>
      <c r="P1047" s="16" t="str">
        <f t="shared" si="149"/>
        <v>High Risk</v>
      </c>
      <c r="Q1047" s="16" t="str">
        <f t="shared" si="150"/>
        <v>Normal</v>
      </c>
      <c r="R1047" s="16" t="str">
        <f t="shared" si="151"/>
        <v>Normal</v>
      </c>
      <c r="S1047" s="35" t="str">
        <f t="shared" si="152"/>
        <v>Medium DPF</v>
      </c>
    </row>
    <row r="1048" spans="1:19" x14ac:dyDescent="0.35">
      <c r="A1048" s="9">
        <v>1047</v>
      </c>
      <c r="B1048" s="10">
        <v>5</v>
      </c>
      <c r="C1048" s="10">
        <v>114</v>
      </c>
      <c r="D1048" s="10">
        <v>74</v>
      </c>
      <c r="E1048" s="10">
        <v>21</v>
      </c>
      <c r="F1048" s="10">
        <v>80</v>
      </c>
      <c r="G1048" s="11">
        <v>24.9</v>
      </c>
      <c r="H1048" s="18">
        <v>0.74399999999999999</v>
      </c>
      <c r="I1048" s="10">
        <v>57</v>
      </c>
      <c r="J1048" s="10">
        <v>0</v>
      </c>
      <c r="K1048" s="9" t="str">
        <f t="shared" si="144"/>
        <v>Overweight</v>
      </c>
      <c r="L1048" s="12" t="str">
        <f t="shared" si="145"/>
        <v>no diabetes</v>
      </c>
      <c r="M1048" s="12" t="str">
        <f t="shared" si="146"/>
        <v>Adult</v>
      </c>
      <c r="N1048" s="12" t="str">
        <f t="shared" si="147"/>
        <v>Medium</v>
      </c>
      <c r="O1048" s="12" t="str">
        <f t="shared" si="148"/>
        <v>Normal</v>
      </c>
      <c r="P1048" s="12" t="str">
        <f t="shared" si="149"/>
        <v>High Risk</v>
      </c>
      <c r="Q1048" s="12" t="str">
        <f t="shared" si="150"/>
        <v>Normal</v>
      </c>
      <c r="R1048" s="12" t="str">
        <f t="shared" si="151"/>
        <v>Normal</v>
      </c>
      <c r="S1048" s="34" t="str">
        <f t="shared" si="152"/>
        <v>High DPF</v>
      </c>
    </row>
    <row r="1049" spans="1:19" x14ac:dyDescent="0.35">
      <c r="A1049" s="13">
        <v>1048</v>
      </c>
      <c r="B1049" s="14">
        <v>2</v>
      </c>
      <c r="C1049" s="14">
        <v>108</v>
      </c>
      <c r="D1049" s="14">
        <v>62</v>
      </c>
      <c r="E1049" s="14">
        <v>10</v>
      </c>
      <c r="F1049" s="14">
        <v>278</v>
      </c>
      <c r="G1049" s="15">
        <v>25.3</v>
      </c>
      <c r="H1049" s="19">
        <v>0.88100000000000001</v>
      </c>
      <c r="I1049" s="14">
        <v>22</v>
      </c>
      <c r="J1049" s="14">
        <v>0</v>
      </c>
      <c r="K1049" s="13" t="str">
        <f t="shared" si="144"/>
        <v>Overweight</v>
      </c>
      <c r="L1049" s="16" t="str">
        <f t="shared" si="145"/>
        <v>no diabetes</v>
      </c>
      <c r="M1049" s="16" t="str">
        <f t="shared" si="146"/>
        <v>Adult</v>
      </c>
      <c r="N1049" s="16" t="str">
        <f t="shared" si="147"/>
        <v>Low</v>
      </c>
      <c r="O1049" s="16" t="str">
        <f t="shared" si="148"/>
        <v>Normal</v>
      </c>
      <c r="P1049" s="16" t="str">
        <f t="shared" si="149"/>
        <v>Low Risk</v>
      </c>
      <c r="Q1049" s="16" t="str">
        <f t="shared" si="150"/>
        <v>High</v>
      </c>
      <c r="R1049" s="16" t="str">
        <f t="shared" si="151"/>
        <v>Normal</v>
      </c>
      <c r="S1049" s="35" t="str">
        <f t="shared" si="152"/>
        <v>High DPF</v>
      </c>
    </row>
    <row r="1050" spans="1:19" x14ac:dyDescent="0.35">
      <c r="A1050" s="9">
        <v>1049</v>
      </c>
      <c r="B1050" s="10">
        <v>4</v>
      </c>
      <c r="C1050" s="10">
        <v>146</v>
      </c>
      <c r="D1050" s="10">
        <v>70</v>
      </c>
      <c r="E1050" s="10">
        <v>21</v>
      </c>
      <c r="F1050" s="10">
        <v>80</v>
      </c>
      <c r="G1050" s="11">
        <v>37.9</v>
      </c>
      <c r="H1050" s="18">
        <v>0.33400000000000002</v>
      </c>
      <c r="I1050" s="10">
        <v>28</v>
      </c>
      <c r="J1050" s="10">
        <v>1</v>
      </c>
      <c r="K1050" s="9" t="str">
        <f t="shared" si="144"/>
        <v>Obese</v>
      </c>
      <c r="L1050" s="12" t="str">
        <f t="shared" si="145"/>
        <v>Diabetes present</v>
      </c>
      <c r="M1050" s="12" t="str">
        <f t="shared" si="146"/>
        <v>Adult</v>
      </c>
      <c r="N1050" s="12" t="str">
        <f t="shared" si="147"/>
        <v>Medium</v>
      </c>
      <c r="O1050" s="12" t="str">
        <f t="shared" si="148"/>
        <v>Prediabetes</v>
      </c>
      <c r="P1050" s="12" t="str">
        <f t="shared" si="149"/>
        <v>High Risk</v>
      </c>
      <c r="Q1050" s="12" t="str">
        <f t="shared" si="150"/>
        <v>Normal</v>
      </c>
      <c r="R1050" s="12" t="str">
        <f t="shared" si="151"/>
        <v>Normal</v>
      </c>
      <c r="S1050" s="34" t="str">
        <f t="shared" si="152"/>
        <v>Medium DPF</v>
      </c>
    </row>
    <row r="1051" spans="1:19" x14ac:dyDescent="0.35">
      <c r="A1051" s="13">
        <v>1050</v>
      </c>
      <c r="B1051" s="14">
        <v>14</v>
      </c>
      <c r="C1051" s="14">
        <v>129</v>
      </c>
      <c r="D1051" s="14">
        <v>76</v>
      </c>
      <c r="E1051" s="14">
        <v>28</v>
      </c>
      <c r="F1051" s="14">
        <v>122</v>
      </c>
      <c r="G1051" s="15">
        <v>35.9</v>
      </c>
      <c r="H1051" s="19">
        <v>0.28000000000000003</v>
      </c>
      <c r="I1051" s="14">
        <v>39</v>
      </c>
      <c r="J1051" s="14">
        <v>0</v>
      </c>
      <c r="K1051" s="13" t="str">
        <f t="shared" si="144"/>
        <v>Obese</v>
      </c>
      <c r="L1051" s="16" t="str">
        <f t="shared" si="145"/>
        <v>no diabetes</v>
      </c>
      <c r="M1051" s="16" t="str">
        <f t="shared" si="146"/>
        <v>Adult</v>
      </c>
      <c r="N1051" s="16" t="str">
        <f t="shared" si="147"/>
        <v>Medium</v>
      </c>
      <c r="O1051" s="16" t="str">
        <f t="shared" si="148"/>
        <v>Normal</v>
      </c>
      <c r="P1051" s="16" t="str">
        <f t="shared" si="149"/>
        <v>High Risk</v>
      </c>
      <c r="Q1051" s="16" t="str">
        <f t="shared" si="150"/>
        <v>Normal</v>
      </c>
      <c r="R1051" s="16" t="str">
        <f t="shared" si="151"/>
        <v>Normal</v>
      </c>
      <c r="S1051" s="35" t="str">
        <f t="shared" si="152"/>
        <v>Low DPF</v>
      </c>
    </row>
    <row r="1052" spans="1:19" x14ac:dyDescent="0.35">
      <c r="A1052" s="9">
        <v>1051</v>
      </c>
      <c r="B1052" s="10">
        <v>7</v>
      </c>
      <c r="C1052" s="10">
        <v>133</v>
      </c>
      <c r="D1052" s="10">
        <v>88</v>
      </c>
      <c r="E1052" s="10">
        <v>15</v>
      </c>
      <c r="F1052" s="10">
        <v>155</v>
      </c>
      <c r="G1052" s="11">
        <v>32.4</v>
      </c>
      <c r="H1052" s="18">
        <v>0.26200000000000001</v>
      </c>
      <c r="I1052" s="10">
        <v>37</v>
      </c>
      <c r="J1052" s="10">
        <v>0</v>
      </c>
      <c r="K1052" s="9" t="str">
        <f t="shared" si="144"/>
        <v>Obese</v>
      </c>
      <c r="L1052" s="12" t="str">
        <f t="shared" si="145"/>
        <v>no diabetes</v>
      </c>
      <c r="M1052" s="12" t="str">
        <f t="shared" si="146"/>
        <v>Adult</v>
      </c>
      <c r="N1052" s="12" t="str">
        <f t="shared" si="147"/>
        <v>Low</v>
      </c>
      <c r="O1052" s="12" t="str">
        <f t="shared" si="148"/>
        <v>Normal</v>
      </c>
      <c r="P1052" s="12" t="str">
        <f t="shared" si="149"/>
        <v>High Risk</v>
      </c>
      <c r="Q1052" s="12" t="str">
        <f t="shared" si="150"/>
        <v>High</v>
      </c>
      <c r="R1052" s="12" t="str">
        <f t="shared" si="151"/>
        <v>Prehypertension</v>
      </c>
      <c r="S1052" s="34" t="str">
        <f t="shared" si="152"/>
        <v>Low DPF</v>
      </c>
    </row>
    <row r="1053" spans="1:19" x14ac:dyDescent="0.35">
      <c r="A1053" s="13">
        <v>1052</v>
      </c>
      <c r="B1053" s="14">
        <v>7</v>
      </c>
      <c r="C1053" s="14">
        <v>161</v>
      </c>
      <c r="D1053" s="14">
        <v>86</v>
      </c>
      <c r="E1053" s="14">
        <v>21</v>
      </c>
      <c r="F1053" s="14">
        <v>80</v>
      </c>
      <c r="G1053" s="15">
        <v>30.4</v>
      </c>
      <c r="H1053" s="19">
        <v>0.16500000000000001</v>
      </c>
      <c r="I1053" s="14">
        <v>47</v>
      </c>
      <c r="J1053" s="14">
        <v>1</v>
      </c>
      <c r="K1053" s="13" t="str">
        <f t="shared" si="144"/>
        <v>Obese</v>
      </c>
      <c r="L1053" s="16" t="str">
        <f t="shared" si="145"/>
        <v>Diabetes present</v>
      </c>
      <c r="M1053" s="16" t="str">
        <f t="shared" si="146"/>
        <v>Adult</v>
      </c>
      <c r="N1053" s="16" t="str">
        <f t="shared" si="147"/>
        <v>Medium</v>
      </c>
      <c r="O1053" s="16" t="str">
        <f t="shared" si="148"/>
        <v>Prediabetes</v>
      </c>
      <c r="P1053" s="16" t="str">
        <f t="shared" si="149"/>
        <v>High Risk</v>
      </c>
      <c r="Q1053" s="16" t="str">
        <f t="shared" si="150"/>
        <v>Normal</v>
      </c>
      <c r="R1053" s="16" t="str">
        <f t="shared" si="151"/>
        <v>Prehypertension</v>
      </c>
      <c r="S1053" s="35" t="str">
        <f t="shared" si="152"/>
        <v>Low DPF</v>
      </c>
    </row>
    <row r="1054" spans="1:19" x14ac:dyDescent="0.35">
      <c r="A1054" s="9">
        <v>1053</v>
      </c>
      <c r="B1054" s="10">
        <v>2</v>
      </c>
      <c r="C1054" s="10">
        <v>108</v>
      </c>
      <c r="D1054" s="10">
        <v>80</v>
      </c>
      <c r="E1054" s="10">
        <v>21</v>
      </c>
      <c r="F1054" s="10">
        <v>80</v>
      </c>
      <c r="G1054" s="11">
        <v>27</v>
      </c>
      <c r="H1054" s="18">
        <v>0.25900000000000001</v>
      </c>
      <c r="I1054" s="10">
        <v>52</v>
      </c>
      <c r="J1054" s="10">
        <v>1</v>
      </c>
      <c r="K1054" s="9" t="str">
        <f t="shared" si="144"/>
        <v>Overweight</v>
      </c>
      <c r="L1054" s="12" t="str">
        <f t="shared" si="145"/>
        <v>Diabetes present</v>
      </c>
      <c r="M1054" s="12" t="str">
        <f t="shared" si="146"/>
        <v>Adult</v>
      </c>
      <c r="N1054" s="12" t="str">
        <f t="shared" si="147"/>
        <v>Medium</v>
      </c>
      <c r="O1054" s="12" t="str">
        <f t="shared" si="148"/>
        <v>Normal</v>
      </c>
      <c r="P1054" s="12" t="str">
        <f t="shared" si="149"/>
        <v>Low Risk</v>
      </c>
      <c r="Q1054" s="12" t="str">
        <f t="shared" si="150"/>
        <v>Normal</v>
      </c>
      <c r="R1054" s="12" t="str">
        <f t="shared" si="151"/>
        <v>Normal</v>
      </c>
      <c r="S1054" s="34" t="str">
        <f t="shared" si="152"/>
        <v>Low DPF</v>
      </c>
    </row>
    <row r="1055" spans="1:19" x14ac:dyDescent="0.35">
      <c r="A1055" s="13">
        <v>1054</v>
      </c>
      <c r="B1055" s="14">
        <v>7</v>
      </c>
      <c r="C1055" s="14">
        <v>136</v>
      </c>
      <c r="D1055" s="14">
        <v>74</v>
      </c>
      <c r="E1055" s="14">
        <v>26</v>
      </c>
      <c r="F1055" s="14">
        <v>135</v>
      </c>
      <c r="G1055" s="15">
        <v>26</v>
      </c>
      <c r="H1055" s="19">
        <v>0.64700000000000002</v>
      </c>
      <c r="I1055" s="14">
        <v>51</v>
      </c>
      <c r="J1055" s="14">
        <v>0</v>
      </c>
      <c r="K1055" s="13" t="str">
        <f t="shared" si="144"/>
        <v>Overweight</v>
      </c>
      <c r="L1055" s="16" t="str">
        <f t="shared" si="145"/>
        <v>no diabetes</v>
      </c>
      <c r="M1055" s="16" t="str">
        <f t="shared" si="146"/>
        <v>Adult</v>
      </c>
      <c r="N1055" s="16" t="str">
        <f t="shared" si="147"/>
        <v>Medium</v>
      </c>
      <c r="O1055" s="16" t="str">
        <f t="shared" si="148"/>
        <v>Normal</v>
      </c>
      <c r="P1055" s="16" t="str">
        <f t="shared" si="149"/>
        <v>High Risk</v>
      </c>
      <c r="Q1055" s="16" t="str">
        <f t="shared" si="150"/>
        <v>Normal</v>
      </c>
      <c r="R1055" s="16" t="str">
        <f t="shared" si="151"/>
        <v>Normal</v>
      </c>
      <c r="S1055" s="35" t="str">
        <f t="shared" si="152"/>
        <v>High DPF</v>
      </c>
    </row>
    <row r="1056" spans="1:19" x14ac:dyDescent="0.35">
      <c r="A1056" s="9">
        <v>1055</v>
      </c>
      <c r="B1056" s="10">
        <v>5</v>
      </c>
      <c r="C1056" s="10">
        <v>155</v>
      </c>
      <c r="D1056" s="10">
        <v>84</v>
      </c>
      <c r="E1056" s="10">
        <v>44</v>
      </c>
      <c r="F1056" s="10">
        <v>545</v>
      </c>
      <c r="G1056" s="11">
        <v>38.700000000000003</v>
      </c>
      <c r="H1056" s="18">
        <v>0.61899999999999999</v>
      </c>
      <c r="I1056" s="10">
        <v>34</v>
      </c>
      <c r="J1056" s="10">
        <v>0</v>
      </c>
      <c r="K1056" s="9" t="str">
        <f t="shared" si="144"/>
        <v>Obese</v>
      </c>
      <c r="L1056" s="12" t="str">
        <f t="shared" si="145"/>
        <v>no diabetes</v>
      </c>
      <c r="M1056" s="12" t="str">
        <f t="shared" si="146"/>
        <v>Adult</v>
      </c>
      <c r="N1056" s="12" t="str">
        <f t="shared" si="147"/>
        <v>High</v>
      </c>
      <c r="O1056" s="12" t="str">
        <f t="shared" si="148"/>
        <v>Prediabetes</v>
      </c>
      <c r="P1056" s="12" t="str">
        <f t="shared" si="149"/>
        <v>High Risk</v>
      </c>
      <c r="Q1056" s="12" t="str">
        <f t="shared" si="150"/>
        <v>High</v>
      </c>
      <c r="R1056" s="12" t="str">
        <f t="shared" si="151"/>
        <v>Prehypertension</v>
      </c>
      <c r="S1056" s="34" t="str">
        <f t="shared" si="152"/>
        <v>High DPF</v>
      </c>
    </row>
    <row r="1057" spans="1:19" x14ac:dyDescent="0.35">
      <c r="A1057" s="13">
        <v>1056</v>
      </c>
      <c r="B1057" s="14">
        <v>1</v>
      </c>
      <c r="C1057" s="14">
        <v>119</v>
      </c>
      <c r="D1057" s="14">
        <v>86</v>
      </c>
      <c r="E1057" s="14">
        <v>39</v>
      </c>
      <c r="F1057" s="14">
        <v>220</v>
      </c>
      <c r="G1057" s="15">
        <v>45.6</v>
      </c>
      <c r="H1057" s="19">
        <v>0.80800000000000005</v>
      </c>
      <c r="I1057" s="14">
        <v>29</v>
      </c>
      <c r="J1057" s="14">
        <v>1</v>
      </c>
      <c r="K1057" s="13" t="str">
        <f t="shared" si="144"/>
        <v>Obese</v>
      </c>
      <c r="L1057" s="16" t="str">
        <f t="shared" si="145"/>
        <v>Diabetes present</v>
      </c>
      <c r="M1057" s="16" t="str">
        <f t="shared" si="146"/>
        <v>Adult</v>
      </c>
      <c r="N1057" s="16" t="str">
        <f t="shared" si="147"/>
        <v>Medium</v>
      </c>
      <c r="O1057" s="16" t="str">
        <f t="shared" si="148"/>
        <v>Normal</v>
      </c>
      <c r="P1057" s="16" t="str">
        <f t="shared" si="149"/>
        <v>Low Risk</v>
      </c>
      <c r="Q1057" s="16" t="str">
        <f t="shared" si="150"/>
        <v>High</v>
      </c>
      <c r="R1057" s="16" t="str">
        <f t="shared" si="151"/>
        <v>Prehypertension</v>
      </c>
      <c r="S1057" s="35" t="str">
        <f t="shared" si="152"/>
        <v>High DPF</v>
      </c>
    </row>
    <row r="1058" spans="1:19" x14ac:dyDescent="0.35">
      <c r="A1058" s="9">
        <v>1057</v>
      </c>
      <c r="B1058" s="10">
        <v>4</v>
      </c>
      <c r="C1058" s="10">
        <v>96</v>
      </c>
      <c r="D1058" s="10">
        <v>56</v>
      </c>
      <c r="E1058" s="10">
        <v>17</v>
      </c>
      <c r="F1058" s="10">
        <v>49</v>
      </c>
      <c r="G1058" s="11">
        <v>20.8</v>
      </c>
      <c r="H1058" s="18">
        <v>0.34</v>
      </c>
      <c r="I1058" s="10">
        <v>26</v>
      </c>
      <c r="J1058" s="10">
        <v>0</v>
      </c>
      <c r="K1058" s="9" t="str">
        <f t="shared" si="144"/>
        <v>Normal weight</v>
      </c>
      <c r="L1058" s="12" t="str">
        <f t="shared" si="145"/>
        <v>no diabetes</v>
      </c>
      <c r="M1058" s="12" t="str">
        <f t="shared" si="146"/>
        <v>Adult</v>
      </c>
      <c r="N1058" s="12" t="str">
        <f t="shared" si="147"/>
        <v>Low</v>
      </c>
      <c r="O1058" s="12" t="str">
        <f t="shared" si="148"/>
        <v>Normal</v>
      </c>
      <c r="P1058" s="12" t="str">
        <f t="shared" si="149"/>
        <v>High Risk</v>
      </c>
      <c r="Q1058" s="12" t="str">
        <f t="shared" si="150"/>
        <v>Low</v>
      </c>
      <c r="R1058" s="12" t="str">
        <f t="shared" si="151"/>
        <v>Low</v>
      </c>
      <c r="S1058" s="34" t="str">
        <f t="shared" si="152"/>
        <v>Medium DPF</v>
      </c>
    </row>
    <row r="1059" spans="1:19" x14ac:dyDescent="0.35">
      <c r="A1059" s="13">
        <v>1058</v>
      </c>
      <c r="B1059" s="14">
        <v>5</v>
      </c>
      <c r="C1059" s="14">
        <v>108</v>
      </c>
      <c r="D1059" s="14">
        <v>72</v>
      </c>
      <c r="E1059" s="14">
        <v>43</v>
      </c>
      <c r="F1059" s="14">
        <v>75</v>
      </c>
      <c r="G1059" s="15">
        <v>36.1</v>
      </c>
      <c r="H1059" s="19">
        <v>0.26300000000000001</v>
      </c>
      <c r="I1059" s="14">
        <v>33</v>
      </c>
      <c r="J1059" s="14">
        <v>0</v>
      </c>
      <c r="K1059" s="13" t="str">
        <f t="shared" si="144"/>
        <v>Obese</v>
      </c>
      <c r="L1059" s="16" t="str">
        <f t="shared" si="145"/>
        <v>no diabetes</v>
      </c>
      <c r="M1059" s="16" t="str">
        <f t="shared" si="146"/>
        <v>Adult</v>
      </c>
      <c r="N1059" s="16" t="str">
        <f t="shared" si="147"/>
        <v>High</v>
      </c>
      <c r="O1059" s="16" t="str">
        <f t="shared" si="148"/>
        <v>Normal</v>
      </c>
      <c r="P1059" s="16" t="str">
        <f t="shared" si="149"/>
        <v>High Risk</v>
      </c>
      <c r="Q1059" s="16" t="str">
        <f t="shared" si="150"/>
        <v>Low</v>
      </c>
      <c r="R1059" s="16" t="str">
        <f t="shared" si="151"/>
        <v>Normal</v>
      </c>
      <c r="S1059" s="35" t="str">
        <f t="shared" si="152"/>
        <v>Low DPF</v>
      </c>
    </row>
    <row r="1060" spans="1:19" x14ac:dyDescent="0.35">
      <c r="A1060" s="9">
        <v>1059</v>
      </c>
      <c r="B1060" s="10">
        <v>4</v>
      </c>
      <c r="C1060" s="10">
        <v>78</v>
      </c>
      <c r="D1060" s="10">
        <v>88</v>
      </c>
      <c r="E1060" s="10">
        <v>29</v>
      </c>
      <c r="F1060" s="10">
        <v>40</v>
      </c>
      <c r="G1060" s="11">
        <v>36.9</v>
      </c>
      <c r="H1060" s="18">
        <v>0.434</v>
      </c>
      <c r="I1060" s="10">
        <v>21</v>
      </c>
      <c r="J1060" s="10">
        <v>0</v>
      </c>
      <c r="K1060" s="9" t="str">
        <f t="shared" si="144"/>
        <v>Obese</v>
      </c>
      <c r="L1060" s="12" t="str">
        <f t="shared" si="145"/>
        <v>no diabetes</v>
      </c>
      <c r="M1060" s="12" t="str">
        <f t="shared" si="146"/>
        <v>Adult</v>
      </c>
      <c r="N1060" s="12" t="str">
        <f t="shared" si="147"/>
        <v>Medium</v>
      </c>
      <c r="O1060" s="12" t="str">
        <f t="shared" si="148"/>
        <v>Normal</v>
      </c>
      <c r="P1060" s="12" t="str">
        <f t="shared" si="149"/>
        <v>High Risk</v>
      </c>
      <c r="Q1060" s="12" t="str">
        <f t="shared" si="150"/>
        <v>Low</v>
      </c>
      <c r="R1060" s="12" t="str">
        <f t="shared" si="151"/>
        <v>Prehypertension</v>
      </c>
      <c r="S1060" s="34" t="str">
        <f t="shared" si="152"/>
        <v>Medium DPF</v>
      </c>
    </row>
    <row r="1061" spans="1:19" x14ac:dyDescent="0.35">
      <c r="A1061" s="13">
        <v>1060</v>
      </c>
      <c r="B1061" s="14">
        <v>4</v>
      </c>
      <c r="C1061" s="14">
        <v>107</v>
      </c>
      <c r="D1061" s="14">
        <v>62</v>
      </c>
      <c r="E1061" s="14">
        <v>30</v>
      </c>
      <c r="F1061" s="14">
        <v>74</v>
      </c>
      <c r="G1061" s="15">
        <v>36.6</v>
      </c>
      <c r="H1061" s="19">
        <v>0.75700000000000001</v>
      </c>
      <c r="I1061" s="14">
        <v>25</v>
      </c>
      <c r="J1061" s="14">
        <v>1</v>
      </c>
      <c r="K1061" s="13" t="str">
        <f t="shared" si="144"/>
        <v>Obese</v>
      </c>
      <c r="L1061" s="16" t="str">
        <f t="shared" si="145"/>
        <v>Diabetes present</v>
      </c>
      <c r="M1061" s="16" t="str">
        <f t="shared" si="146"/>
        <v>Adult</v>
      </c>
      <c r="N1061" s="16" t="str">
        <f t="shared" si="147"/>
        <v>Medium</v>
      </c>
      <c r="O1061" s="16" t="str">
        <f t="shared" si="148"/>
        <v>Normal</v>
      </c>
      <c r="P1061" s="16" t="str">
        <f t="shared" si="149"/>
        <v>High Risk</v>
      </c>
      <c r="Q1061" s="16" t="str">
        <f t="shared" si="150"/>
        <v>Low</v>
      </c>
      <c r="R1061" s="16" t="str">
        <f t="shared" si="151"/>
        <v>Normal</v>
      </c>
      <c r="S1061" s="35" t="str">
        <f t="shared" si="152"/>
        <v>High DPF</v>
      </c>
    </row>
    <row r="1062" spans="1:19" x14ac:dyDescent="0.35">
      <c r="A1062" s="9">
        <v>1061</v>
      </c>
      <c r="B1062" s="10">
        <v>2</v>
      </c>
      <c r="C1062" s="10">
        <v>128</v>
      </c>
      <c r="D1062" s="10">
        <v>78</v>
      </c>
      <c r="E1062" s="10">
        <v>37</v>
      </c>
      <c r="F1062" s="10">
        <v>182</v>
      </c>
      <c r="G1062" s="11">
        <v>43.3</v>
      </c>
      <c r="H1062" s="18">
        <v>1.224</v>
      </c>
      <c r="I1062" s="10">
        <v>31</v>
      </c>
      <c r="J1062" s="10">
        <v>1</v>
      </c>
      <c r="K1062" s="9" t="str">
        <f t="shared" si="144"/>
        <v>Obese</v>
      </c>
      <c r="L1062" s="12" t="str">
        <f t="shared" si="145"/>
        <v>Diabetes present</v>
      </c>
      <c r="M1062" s="12" t="str">
        <f t="shared" si="146"/>
        <v>Adult</v>
      </c>
      <c r="N1062" s="12" t="str">
        <f t="shared" si="147"/>
        <v>Medium</v>
      </c>
      <c r="O1062" s="12" t="str">
        <f t="shared" si="148"/>
        <v>Normal</v>
      </c>
      <c r="P1062" s="12" t="str">
        <f t="shared" si="149"/>
        <v>Low Risk</v>
      </c>
      <c r="Q1062" s="12" t="str">
        <f t="shared" si="150"/>
        <v>High</v>
      </c>
      <c r="R1062" s="12" t="str">
        <f t="shared" si="151"/>
        <v>Normal</v>
      </c>
      <c r="S1062" s="34" t="str">
        <f t="shared" si="152"/>
        <v>High DPF</v>
      </c>
    </row>
    <row r="1063" spans="1:19" x14ac:dyDescent="0.35">
      <c r="A1063" s="13">
        <v>1062</v>
      </c>
      <c r="B1063" s="14">
        <v>1</v>
      </c>
      <c r="C1063" s="14">
        <v>128</v>
      </c>
      <c r="D1063" s="14">
        <v>48</v>
      </c>
      <c r="E1063" s="14">
        <v>45</v>
      </c>
      <c r="F1063" s="14">
        <v>194</v>
      </c>
      <c r="G1063" s="15">
        <v>40.5</v>
      </c>
      <c r="H1063" s="19">
        <v>0.61299999999999999</v>
      </c>
      <c r="I1063" s="14">
        <v>24</v>
      </c>
      <c r="J1063" s="14">
        <v>1</v>
      </c>
      <c r="K1063" s="13" t="str">
        <f t="shared" si="144"/>
        <v>Obese</v>
      </c>
      <c r="L1063" s="16" t="str">
        <f t="shared" si="145"/>
        <v>Diabetes present</v>
      </c>
      <c r="M1063" s="16" t="str">
        <f t="shared" si="146"/>
        <v>Adult</v>
      </c>
      <c r="N1063" s="16" t="str">
        <f t="shared" si="147"/>
        <v>High</v>
      </c>
      <c r="O1063" s="16" t="str">
        <f t="shared" si="148"/>
        <v>Normal</v>
      </c>
      <c r="P1063" s="16" t="str">
        <f t="shared" si="149"/>
        <v>Low Risk</v>
      </c>
      <c r="Q1063" s="16" t="str">
        <f t="shared" si="150"/>
        <v>High</v>
      </c>
      <c r="R1063" s="16" t="str">
        <f t="shared" si="151"/>
        <v>Low</v>
      </c>
      <c r="S1063" s="35" t="str">
        <f t="shared" si="152"/>
        <v>High DPF</v>
      </c>
    </row>
    <row r="1064" spans="1:19" x14ac:dyDescent="0.35">
      <c r="A1064" s="9">
        <v>1063</v>
      </c>
      <c r="B1064" s="10">
        <v>4</v>
      </c>
      <c r="C1064" s="10">
        <v>161</v>
      </c>
      <c r="D1064" s="10">
        <v>50</v>
      </c>
      <c r="E1064" s="10">
        <v>21</v>
      </c>
      <c r="F1064" s="10">
        <v>80</v>
      </c>
      <c r="G1064" s="11">
        <v>21.9</v>
      </c>
      <c r="H1064" s="18">
        <v>0.254</v>
      </c>
      <c r="I1064" s="10">
        <v>65</v>
      </c>
      <c r="J1064" s="10">
        <v>0</v>
      </c>
      <c r="K1064" s="9" t="str">
        <f t="shared" si="144"/>
        <v>Normal weight</v>
      </c>
      <c r="L1064" s="12" t="str">
        <f t="shared" si="145"/>
        <v>no diabetes</v>
      </c>
      <c r="M1064" s="12" t="str">
        <f t="shared" si="146"/>
        <v>Senior</v>
      </c>
      <c r="N1064" s="12" t="str">
        <f t="shared" si="147"/>
        <v>Medium</v>
      </c>
      <c r="O1064" s="12" t="str">
        <f t="shared" si="148"/>
        <v>Prediabetes</v>
      </c>
      <c r="P1064" s="12" t="str">
        <f t="shared" si="149"/>
        <v>High Risk</v>
      </c>
      <c r="Q1064" s="12" t="str">
        <f t="shared" si="150"/>
        <v>Normal</v>
      </c>
      <c r="R1064" s="12" t="str">
        <f t="shared" si="151"/>
        <v>Low</v>
      </c>
      <c r="S1064" s="34" t="str">
        <f t="shared" si="152"/>
        <v>Low DPF</v>
      </c>
    </row>
    <row r="1065" spans="1:19" x14ac:dyDescent="0.35">
      <c r="A1065" s="13">
        <v>1064</v>
      </c>
      <c r="B1065" s="14">
        <v>6</v>
      </c>
      <c r="C1065" s="14">
        <v>151</v>
      </c>
      <c r="D1065" s="14">
        <v>62</v>
      </c>
      <c r="E1065" s="14">
        <v>31</v>
      </c>
      <c r="F1065" s="14">
        <v>120</v>
      </c>
      <c r="G1065" s="15">
        <v>35.5</v>
      </c>
      <c r="H1065" s="19">
        <v>0.69199999999999995</v>
      </c>
      <c r="I1065" s="14">
        <v>28</v>
      </c>
      <c r="J1065" s="14">
        <v>0</v>
      </c>
      <c r="K1065" s="13" t="str">
        <f t="shared" si="144"/>
        <v>Obese</v>
      </c>
      <c r="L1065" s="16" t="str">
        <f t="shared" si="145"/>
        <v>no diabetes</v>
      </c>
      <c r="M1065" s="16" t="str">
        <f t="shared" si="146"/>
        <v>Adult</v>
      </c>
      <c r="N1065" s="16" t="str">
        <f t="shared" si="147"/>
        <v>Medium</v>
      </c>
      <c r="O1065" s="16" t="str">
        <f t="shared" si="148"/>
        <v>Prediabetes</v>
      </c>
      <c r="P1065" s="16" t="str">
        <f t="shared" si="149"/>
        <v>High Risk</v>
      </c>
      <c r="Q1065" s="16" t="str">
        <f t="shared" si="150"/>
        <v>Normal</v>
      </c>
      <c r="R1065" s="16" t="str">
        <f t="shared" si="151"/>
        <v>Normal</v>
      </c>
      <c r="S1065" s="35" t="str">
        <f t="shared" si="152"/>
        <v>High DPF</v>
      </c>
    </row>
    <row r="1066" spans="1:19" x14ac:dyDescent="0.35">
      <c r="A1066" s="9">
        <v>1065</v>
      </c>
      <c r="B1066" s="10">
        <v>2</v>
      </c>
      <c r="C1066" s="10">
        <v>146</v>
      </c>
      <c r="D1066" s="10">
        <v>70</v>
      </c>
      <c r="E1066" s="10">
        <v>38</v>
      </c>
      <c r="F1066" s="10">
        <v>360</v>
      </c>
      <c r="G1066" s="11">
        <v>28</v>
      </c>
      <c r="H1066" s="18">
        <v>0.33700000000000002</v>
      </c>
      <c r="I1066" s="10">
        <v>29</v>
      </c>
      <c r="J1066" s="10">
        <v>1</v>
      </c>
      <c r="K1066" s="9" t="str">
        <f t="shared" si="144"/>
        <v>Overweight</v>
      </c>
      <c r="L1066" s="12" t="str">
        <f t="shared" si="145"/>
        <v>Diabetes present</v>
      </c>
      <c r="M1066" s="12" t="str">
        <f t="shared" si="146"/>
        <v>Adult</v>
      </c>
      <c r="N1066" s="12" t="str">
        <f t="shared" si="147"/>
        <v>Medium</v>
      </c>
      <c r="O1066" s="12" t="str">
        <f t="shared" si="148"/>
        <v>Prediabetes</v>
      </c>
      <c r="P1066" s="12" t="str">
        <f t="shared" si="149"/>
        <v>Low Risk</v>
      </c>
      <c r="Q1066" s="12" t="str">
        <f t="shared" si="150"/>
        <v>High</v>
      </c>
      <c r="R1066" s="12" t="str">
        <f t="shared" si="151"/>
        <v>Normal</v>
      </c>
      <c r="S1066" s="34" t="str">
        <f t="shared" si="152"/>
        <v>Medium DPF</v>
      </c>
    </row>
    <row r="1067" spans="1:19" x14ac:dyDescent="0.35">
      <c r="A1067" s="13">
        <v>1066</v>
      </c>
      <c r="B1067" s="14">
        <v>4</v>
      </c>
      <c r="C1067" s="14">
        <v>126</v>
      </c>
      <c r="D1067" s="14">
        <v>84</v>
      </c>
      <c r="E1067" s="14">
        <v>29</v>
      </c>
      <c r="F1067" s="14">
        <v>215</v>
      </c>
      <c r="G1067" s="15">
        <v>30.7</v>
      </c>
      <c r="H1067" s="19">
        <v>0.52</v>
      </c>
      <c r="I1067" s="14">
        <v>24</v>
      </c>
      <c r="J1067" s="14">
        <v>0</v>
      </c>
      <c r="K1067" s="13" t="str">
        <f t="shared" si="144"/>
        <v>Obese</v>
      </c>
      <c r="L1067" s="16" t="str">
        <f t="shared" si="145"/>
        <v>no diabetes</v>
      </c>
      <c r="M1067" s="16" t="str">
        <f t="shared" si="146"/>
        <v>Adult</v>
      </c>
      <c r="N1067" s="16" t="str">
        <f t="shared" si="147"/>
        <v>Medium</v>
      </c>
      <c r="O1067" s="16" t="str">
        <f t="shared" si="148"/>
        <v>Normal</v>
      </c>
      <c r="P1067" s="16" t="str">
        <f t="shared" si="149"/>
        <v>High Risk</v>
      </c>
      <c r="Q1067" s="16" t="str">
        <f t="shared" si="150"/>
        <v>High</v>
      </c>
      <c r="R1067" s="16" t="str">
        <f t="shared" si="151"/>
        <v>Prehypertension</v>
      </c>
      <c r="S1067" s="35" t="str">
        <f t="shared" si="152"/>
        <v>Medium DPF</v>
      </c>
    </row>
    <row r="1068" spans="1:19" x14ac:dyDescent="0.35">
      <c r="A1068" s="9">
        <v>1067</v>
      </c>
      <c r="B1068" s="10">
        <v>14</v>
      </c>
      <c r="C1068" s="10">
        <v>100</v>
      </c>
      <c r="D1068" s="10">
        <v>78</v>
      </c>
      <c r="E1068" s="10">
        <v>25</v>
      </c>
      <c r="F1068" s="10">
        <v>184</v>
      </c>
      <c r="G1068" s="11">
        <v>36.6</v>
      </c>
      <c r="H1068" s="18">
        <v>0.41199999999999998</v>
      </c>
      <c r="I1068" s="10">
        <v>46</v>
      </c>
      <c r="J1068" s="10">
        <v>1</v>
      </c>
      <c r="K1068" s="9" t="str">
        <f t="shared" si="144"/>
        <v>Obese</v>
      </c>
      <c r="L1068" s="12" t="str">
        <f t="shared" si="145"/>
        <v>Diabetes present</v>
      </c>
      <c r="M1068" s="12" t="str">
        <f t="shared" si="146"/>
        <v>Adult</v>
      </c>
      <c r="N1068" s="12" t="str">
        <f t="shared" si="147"/>
        <v>Medium</v>
      </c>
      <c r="O1068" s="12" t="str">
        <f t="shared" si="148"/>
        <v>Normal</v>
      </c>
      <c r="P1068" s="12" t="str">
        <f t="shared" si="149"/>
        <v>High Risk</v>
      </c>
      <c r="Q1068" s="12" t="str">
        <f t="shared" si="150"/>
        <v>High</v>
      </c>
      <c r="R1068" s="12" t="str">
        <f t="shared" si="151"/>
        <v>Normal</v>
      </c>
      <c r="S1068" s="34" t="str">
        <f t="shared" si="152"/>
        <v>Medium DPF</v>
      </c>
    </row>
    <row r="1069" spans="1:19" x14ac:dyDescent="0.35">
      <c r="A1069" s="13">
        <v>1068</v>
      </c>
      <c r="B1069" s="14">
        <v>8</v>
      </c>
      <c r="C1069" s="14">
        <v>112</v>
      </c>
      <c r="D1069" s="14">
        <v>72</v>
      </c>
      <c r="E1069" s="14">
        <v>21</v>
      </c>
      <c r="F1069" s="14">
        <v>80</v>
      </c>
      <c r="G1069" s="15">
        <v>23.6</v>
      </c>
      <c r="H1069" s="19">
        <v>0.84</v>
      </c>
      <c r="I1069" s="14">
        <v>58</v>
      </c>
      <c r="J1069" s="14">
        <v>0</v>
      </c>
      <c r="K1069" s="13" t="str">
        <f t="shared" si="144"/>
        <v>Normal weight</v>
      </c>
      <c r="L1069" s="16" t="str">
        <f t="shared" si="145"/>
        <v>no diabetes</v>
      </c>
      <c r="M1069" s="16" t="str">
        <f t="shared" si="146"/>
        <v>Adult</v>
      </c>
      <c r="N1069" s="16" t="str">
        <f t="shared" si="147"/>
        <v>Medium</v>
      </c>
      <c r="O1069" s="16" t="str">
        <f t="shared" si="148"/>
        <v>Normal</v>
      </c>
      <c r="P1069" s="16" t="str">
        <f t="shared" si="149"/>
        <v>High Risk</v>
      </c>
      <c r="Q1069" s="16" t="str">
        <f t="shared" si="150"/>
        <v>Normal</v>
      </c>
      <c r="R1069" s="16" t="str">
        <f t="shared" si="151"/>
        <v>Normal</v>
      </c>
      <c r="S1069" s="35" t="str">
        <f t="shared" si="152"/>
        <v>High DPF</v>
      </c>
    </row>
    <row r="1070" spans="1:19" x14ac:dyDescent="0.35">
      <c r="A1070" s="9">
        <v>1069</v>
      </c>
      <c r="B1070" s="10">
        <v>4</v>
      </c>
      <c r="C1070" s="10">
        <v>167</v>
      </c>
      <c r="D1070" s="10">
        <v>69</v>
      </c>
      <c r="E1070" s="10">
        <v>21</v>
      </c>
      <c r="F1070" s="10">
        <v>80</v>
      </c>
      <c r="G1070" s="11">
        <v>32.299999999999997</v>
      </c>
      <c r="H1070" s="18">
        <v>0.83899999999999997</v>
      </c>
      <c r="I1070" s="10">
        <v>30</v>
      </c>
      <c r="J1070" s="10">
        <v>1</v>
      </c>
      <c r="K1070" s="9" t="str">
        <f t="shared" si="144"/>
        <v>Obese</v>
      </c>
      <c r="L1070" s="12" t="str">
        <f t="shared" si="145"/>
        <v>Diabetes present</v>
      </c>
      <c r="M1070" s="12" t="str">
        <f t="shared" si="146"/>
        <v>Adult</v>
      </c>
      <c r="N1070" s="12" t="str">
        <f t="shared" si="147"/>
        <v>Medium</v>
      </c>
      <c r="O1070" s="12" t="str">
        <f t="shared" si="148"/>
        <v>Prediabetes</v>
      </c>
      <c r="P1070" s="12" t="str">
        <f t="shared" si="149"/>
        <v>High Risk</v>
      </c>
      <c r="Q1070" s="12" t="str">
        <f t="shared" si="150"/>
        <v>Normal</v>
      </c>
      <c r="R1070" s="12" t="str">
        <f t="shared" si="151"/>
        <v>Normal</v>
      </c>
      <c r="S1070" s="34" t="str">
        <f t="shared" si="152"/>
        <v>High DPF</v>
      </c>
    </row>
    <row r="1071" spans="1:19" x14ac:dyDescent="0.35">
      <c r="A1071" s="13">
        <v>1070</v>
      </c>
      <c r="B1071" s="14">
        <v>2</v>
      </c>
      <c r="C1071" s="14">
        <v>144</v>
      </c>
      <c r="D1071" s="14">
        <v>58</v>
      </c>
      <c r="E1071" s="14">
        <v>33</v>
      </c>
      <c r="F1071" s="14">
        <v>135</v>
      </c>
      <c r="G1071" s="15">
        <v>31.6</v>
      </c>
      <c r="H1071" s="19">
        <v>0.42199999999999999</v>
      </c>
      <c r="I1071" s="14">
        <v>25</v>
      </c>
      <c r="J1071" s="14">
        <v>1</v>
      </c>
      <c r="K1071" s="13" t="str">
        <f t="shared" si="144"/>
        <v>Obese</v>
      </c>
      <c r="L1071" s="16" t="str">
        <f t="shared" si="145"/>
        <v>Diabetes present</v>
      </c>
      <c r="M1071" s="16" t="str">
        <f t="shared" si="146"/>
        <v>Adult</v>
      </c>
      <c r="N1071" s="16" t="str">
        <f t="shared" si="147"/>
        <v>Medium</v>
      </c>
      <c r="O1071" s="16" t="str">
        <f t="shared" si="148"/>
        <v>Prediabetes</v>
      </c>
      <c r="P1071" s="16" t="str">
        <f t="shared" si="149"/>
        <v>Low Risk</v>
      </c>
      <c r="Q1071" s="16" t="str">
        <f t="shared" si="150"/>
        <v>Normal</v>
      </c>
      <c r="R1071" s="16" t="str">
        <f t="shared" si="151"/>
        <v>Low</v>
      </c>
      <c r="S1071" s="35" t="str">
        <f t="shared" si="152"/>
        <v>Medium DPF</v>
      </c>
    </row>
    <row r="1072" spans="1:19" x14ac:dyDescent="0.35">
      <c r="A1072" s="9">
        <v>1071</v>
      </c>
      <c r="B1072" s="10">
        <v>5</v>
      </c>
      <c r="C1072" s="10">
        <v>77</v>
      </c>
      <c r="D1072" s="10">
        <v>82</v>
      </c>
      <c r="E1072" s="10">
        <v>41</v>
      </c>
      <c r="F1072" s="10">
        <v>42</v>
      </c>
      <c r="G1072" s="11">
        <v>35.799999999999997</v>
      </c>
      <c r="H1072" s="18">
        <v>0.156</v>
      </c>
      <c r="I1072" s="10">
        <v>35</v>
      </c>
      <c r="J1072" s="10">
        <v>0</v>
      </c>
      <c r="K1072" s="9" t="str">
        <f t="shared" si="144"/>
        <v>Obese</v>
      </c>
      <c r="L1072" s="12" t="str">
        <f t="shared" si="145"/>
        <v>no diabetes</v>
      </c>
      <c r="M1072" s="12" t="str">
        <f t="shared" si="146"/>
        <v>Adult</v>
      </c>
      <c r="N1072" s="12" t="str">
        <f t="shared" si="147"/>
        <v>High</v>
      </c>
      <c r="O1072" s="12" t="str">
        <f t="shared" si="148"/>
        <v>Normal</v>
      </c>
      <c r="P1072" s="12" t="str">
        <f t="shared" si="149"/>
        <v>High Risk</v>
      </c>
      <c r="Q1072" s="12" t="str">
        <f t="shared" si="150"/>
        <v>Low</v>
      </c>
      <c r="R1072" s="12" t="str">
        <f t="shared" si="151"/>
        <v>Prehypertension</v>
      </c>
      <c r="S1072" s="34" t="str">
        <f t="shared" si="152"/>
        <v>Low DPF</v>
      </c>
    </row>
    <row r="1073" spans="1:19" x14ac:dyDescent="0.35">
      <c r="A1073" s="13">
        <v>1072</v>
      </c>
      <c r="B1073" s="14">
        <v>5</v>
      </c>
      <c r="C1073" s="14">
        <v>115</v>
      </c>
      <c r="D1073" s="14">
        <v>98</v>
      </c>
      <c r="E1073" s="14">
        <v>21</v>
      </c>
      <c r="F1073" s="14">
        <v>80</v>
      </c>
      <c r="G1073" s="15">
        <v>52.9</v>
      </c>
      <c r="H1073" s="19">
        <v>0.20899999999999999</v>
      </c>
      <c r="I1073" s="14">
        <v>28</v>
      </c>
      <c r="J1073" s="14">
        <v>1</v>
      </c>
      <c r="K1073" s="13" t="str">
        <f t="shared" si="144"/>
        <v>Obese</v>
      </c>
      <c r="L1073" s="16" t="str">
        <f t="shared" si="145"/>
        <v>Diabetes present</v>
      </c>
      <c r="M1073" s="16" t="str">
        <f t="shared" si="146"/>
        <v>Adult</v>
      </c>
      <c r="N1073" s="16" t="str">
        <f t="shared" si="147"/>
        <v>Medium</v>
      </c>
      <c r="O1073" s="16" t="str">
        <f t="shared" si="148"/>
        <v>Normal</v>
      </c>
      <c r="P1073" s="16" t="str">
        <f t="shared" si="149"/>
        <v>High Risk</v>
      </c>
      <c r="Q1073" s="16" t="str">
        <f t="shared" si="150"/>
        <v>Normal</v>
      </c>
      <c r="R1073" s="16" t="str">
        <f t="shared" si="151"/>
        <v>Hypertension</v>
      </c>
      <c r="S1073" s="35" t="str">
        <f t="shared" si="152"/>
        <v>Low DPF</v>
      </c>
    </row>
    <row r="1074" spans="1:19" x14ac:dyDescent="0.35">
      <c r="A1074" s="9">
        <v>1073</v>
      </c>
      <c r="B1074" s="10">
        <v>3</v>
      </c>
      <c r="C1074" s="10">
        <v>150</v>
      </c>
      <c r="D1074" s="10">
        <v>76</v>
      </c>
      <c r="E1074" s="10">
        <v>21</v>
      </c>
      <c r="F1074" s="10">
        <v>80</v>
      </c>
      <c r="G1074" s="11">
        <v>21</v>
      </c>
      <c r="H1074" s="18">
        <v>0.20699999999999999</v>
      </c>
      <c r="I1074" s="10">
        <v>37</v>
      </c>
      <c r="J1074" s="10">
        <v>0</v>
      </c>
      <c r="K1074" s="9" t="str">
        <f t="shared" si="144"/>
        <v>Normal weight</v>
      </c>
      <c r="L1074" s="12" t="str">
        <f t="shared" si="145"/>
        <v>no diabetes</v>
      </c>
      <c r="M1074" s="12" t="str">
        <f t="shared" si="146"/>
        <v>Adult</v>
      </c>
      <c r="N1074" s="12" t="str">
        <f t="shared" si="147"/>
        <v>Medium</v>
      </c>
      <c r="O1074" s="12" t="str">
        <f t="shared" si="148"/>
        <v>Prediabetes</v>
      </c>
      <c r="P1074" s="12" t="str">
        <f t="shared" si="149"/>
        <v>Low Risk</v>
      </c>
      <c r="Q1074" s="12" t="str">
        <f t="shared" si="150"/>
        <v>Normal</v>
      </c>
      <c r="R1074" s="12" t="str">
        <f t="shared" si="151"/>
        <v>Normal</v>
      </c>
      <c r="S1074" s="34" t="str">
        <f t="shared" si="152"/>
        <v>Low DPF</v>
      </c>
    </row>
    <row r="1075" spans="1:19" x14ac:dyDescent="0.35">
      <c r="A1075" s="13">
        <v>1074</v>
      </c>
      <c r="B1075" s="14">
        <v>2</v>
      </c>
      <c r="C1075" s="14">
        <v>120</v>
      </c>
      <c r="D1075" s="14">
        <v>76</v>
      </c>
      <c r="E1075" s="14">
        <v>37</v>
      </c>
      <c r="F1075" s="14">
        <v>105</v>
      </c>
      <c r="G1075" s="15">
        <v>39.700000000000003</v>
      </c>
      <c r="H1075" s="19">
        <v>0.215</v>
      </c>
      <c r="I1075" s="14">
        <v>29</v>
      </c>
      <c r="J1075" s="14">
        <v>0</v>
      </c>
      <c r="K1075" s="13" t="str">
        <f t="shared" si="144"/>
        <v>Obese</v>
      </c>
      <c r="L1075" s="16" t="str">
        <f t="shared" si="145"/>
        <v>no diabetes</v>
      </c>
      <c r="M1075" s="16" t="str">
        <f t="shared" si="146"/>
        <v>Adult</v>
      </c>
      <c r="N1075" s="16" t="str">
        <f t="shared" si="147"/>
        <v>Medium</v>
      </c>
      <c r="O1075" s="16" t="str">
        <f t="shared" si="148"/>
        <v>Normal</v>
      </c>
      <c r="P1075" s="16" t="str">
        <f t="shared" si="149"/>
        <v>Low Risk</v>
      </c>
      <c r="Q1075" s="16" t="str">
        <f t="shared" si="150"/>
        <v>Normal</v>
      </c>
      <c r="R1075" s="16" t="str">
        <f t="shared" si="151"/>
        <v>Normal</v>
      </c>
      <c r="S1075" s="35" t="str">
        <f t="shared" si="152"/>
        <v>Low DPF</v>
      </c>
    </row>
    <row r="1076" spans="1:19" x14ac:dyDescent="0.35">
      <c r="A1076" s="9">
        <v>1075</v>
      </c>
      <c r="B1076" s="10">
        <v>14</v>
      </c>
      <c r="C1076" s="10">
        <v>161</v>
      </c>
      <c r="D1076" s="10">
        <v>68</v>
      </c>
      <c r="E1076" s="10">
        <v>23</v>
      </c>
      <c r="F1076" s="10">
        <v>132</v>
      </c>
      <c r="G1076" s="11">
        <v>25.5</v>
      </c>
      <c r="H1076" s="18">
        <v>0.32600000000000001</v>
      </c>
      <c r="I1076" s="10">
        <v>47</v>
      </c>
      <c r="J1076" s="10">
        <v>1</v>
      </c>
      <c r="K1076" s="9" t="str">
        <f t="shared" si="144"/>
        <v>Overweight</v>
      </c>
      <c r="L1076" s="12" t="str">
        <f t="shared" si="145"/>
        <v>Diabetes present</v>
      </c>
      <c r="M1076" s="12" t="str">
        <f t="shared" si="146"/>
        <v>Adult</v>
      </c>
      <c r="N1076" s="12" t="str">
        <f t="shared" si="147"/>
        <v>Medium</v>
      </c>
      <c r="O1076" s="12" t="str">
        <f t="shared" si="148"/>
        <v>Prediabetes</v>
      </c>
      <c r="P1076" s="12" t="str">
        <f t="shared" si="149"/>
        <v>High Risk</v>
      </c>
      <c r="Q1076" s="12" t="str">
        <f t="shared" si="150"/>
        <v>Normal</v>
      </c>
      <c r="R1076" s="12" t="str">
        <f t="shared" si="151"/>
        <v>Normal</v>
      </c>
      <c r="S1076" s="34" t="str">
        <f t="shared" si="152"/>
        <v>Medium DPF</v>
      </c>
    </row>
    <row r="1077" spans="1:19" x14ac:dyDescent="0.35">
      <c r="A1077" s="13">
        <v>1076</v>
      </c>
      <c r="B1077" s="14">
        <v>4</v>
      </c>
      <c r="C1077" s="14">
        <v>137</v>
      </c>
      <c r="D1077" s="14">
        <v>68</v>
      </c>
      <c r="E1077" s="14">
        <v>14</v>
      </c>
      <c r="F1077" s="14">
        <v>148</v>
      </c>
      <c r="G1077" s="15">
        <v>24.8</v>
      </c>
      <c r="H1077" s="19">
        <v>0.14299999999999999</v>
      </c>
      <c r="I1077" s="14">
        <v>21</v>
      </c>
      <c r="J1077" s="14">
        <v>0</v>
      </c>
      <c r="K1077" s="13" t="str">
        <f t="shared" si="144"/>
        <v>Normal weight</v>
      </c>
      <c r="L1077" s="16" t="str">
        <f t="shared" si="145"/>
        <v>no diabetes</v>
      </c>
      <c r="M1077" s="16" t="str">
        <f t="shared" si="146"/>
        <v>Adult</v>
      </c>
      <c r="N1077" s="16" t="str">
        <f t="shared" si="147"/>
        <v>Low</v>
      </c>
      <c r="O1077" s="16" t="str">
        <f t="shared" si="148"/>
        <v>Normal</v>
      </c>
      <c r="P1077" s="16" t="str">
        <f t="shared" si="149"/>
        <v>High Risk</v>
      </c>
      <c r="Q1077" s="16" t="str">
        <f t="shared" si="150"/>
        <v>Normal</v>
      </c>
      <c r="R1077" s="16" t="str">
        <f t="shared" si="151"/>
        <v>Normal</v>
      </c>
      <c r="S1077" s="35" t="str">
        <f t="shared" si="152"/>
        <v>Low DPF</v>
      </c>
    </row>
    <row r="1078" spans="1:19" x14ac:dyDescent="0.35">
      <c r="A1078" s="9">
        <v>1077</v>
      </c>
      <c r="B1078" s="10">
        <v>4</v>
      </c>
      <c r="C1078" s="10">
        <v>128</v>
      </c>
      <c r="D1078" s="10">
        <v>68</v>
      </c>
      <c r="E1078" s="10">
        <v>19</v>
      </c>
      <c r="F1078" s="10">
        <v>180</v>
      </c>
      <c r="G1078" s="11">
        <v>30.5</v>
      </c>
      <c r="H1078" s="18">
        <v>1.391</v>
      </c>
      <c r="I1078" s="10">
        <v>25</v>
      </c>
      <c r="J1078" s="10">
        <v>1</v>
      </c>
      <c r="K1078" s="9" t="str">
        <f t="shared" si="144"/>
        <v>Obese</v>
      </c>
      <c r="L1078" s="12" t="str">
        <f t="shared" si="145"/>
        <v>Diabetes present</v>
      </c>
      <c r="M1078" s="12" t="str">
        <f t="shared" si="146"/>
        <v>Adult</v>
      </c>
      <c r="N1078" s="12" t="str">
        <f t="shared" si="147"/>
        <v>Low</v>
      </c>
      <c r="O1078" s="12" t="str">
        <f t="shared" si="148"/>
        <v>Normal</v>
      </c>
      <c r="P1078" s="12" t="str">
        <f t="shared" si="149"/>
        <v>High Risk</v>
      </c>
      <c r="Q1078" s="12" t="str">
        <f t="shared" si="150"/>
        <v>High</v>
      </c>
      <c r="R1078" s="12" t="str">
        <f t="shared" si="151"/>
        <v>Normal</v>
      </c>
      <c r="S1078" s="34" t="str">
        <f t="shared" si="152"/>
        <v>High DPF</v>
      </c>
    </row>
    <row r="1079" spans="1:19" x14ac:dyDescent="0.35">
      <c r="A1079" s="13">
        <v>1078</v>
      </c>
      <c r="B1079" s="14">
        <v>2</v>
      </c>
      <c r="C1079" s="14">
        <v>124</v>
      </c>
      <c r="D1079" s="14">
        <v>68</v>
      </c>
      <c r="E1079" s="14">
        <v>28</v>
      </c>
      <c r="F1079" s="14">
        <v>205</v>
      </c>
      <c r="G1079" s="15">
        <v>32.9</v>
      </c>
      <c r="H1079" s="19">
        <v>0.875</v>
      </c>
      <c r="I1079" s="14">
        <v>30</v>
      </c>
      <c r="J1079" s="14">
        <v>1</v>
      </c>
      <c r="K1079" s="13" t="str">
        <f t="shared" si="144"/>
        <v>Obese</v>
      </c>
      <c r="L1079" s="16" t="str">
        <f t="shared" si="145"/>
        <v>Diabetes present</v>
      </c>
      <c r="M1079" s="16" t="str">
        <f t="shared" si="146"/>
        <v>Adult</v>
      </c>
      <c r="N1079" s="16" t="str">
        <f t="shared" si="147"/>
        <v>Medium</v>
      </c>
      <c r="O1079" s="16" t="str">
        <f t="shared" si="148"/>
        <v>Normal</v>
      </c>
      <c r="P1079" s="16" t="str">
        <f t="shared" si="149"/>
        <v>Low Risk</v>
      </c>
      <c r="Q1079" s="16" t="str">
        <f t="shared" si="150"/>
        <v>High</v>
      </c>
      <c r="R1079" s="16" t="str">
        <f t="shared" si="151"/>
        <v>Normal</v>
      </c>
      <c r="S1079" s="35" t="str">
        <f t="shared" si="152"/>
        <v>High DPF</v>
      </c>
    </row>
    <row r="1080" spans="1:19" x14ac:dyDescent="0.35">
      <c r="A1080" s="9">
        <v>1079</v>
      </c>
      <c r="B1080" s="10">
        <v>6</v>
      </c>
      <c r="C1080" s="10">
        <v>80</v>
      </c>
      <c r="D1080" s="10">
        <v>66</v>
      </c>
      <c r="E1080" s="10">
        <v>30</v>
      </c>
      <c r="F1080" s="10">
        <v>80</v>
      </c>
      <c r="G1080" s="11">
        <v>26.2</v>
      </c>
      <c r="H1080" s="18">
        <v>0.313</v>
      </c>
      <c r="I1080" s="10">
        <v>41</v>
      </c>
      <c r="J1080" s="10">
        <v>0</v>
      </c>
      <c r="K1080" s="9" t="str">
        <f t="shared" si="144"/>
        <v>Overweight</v>
      </c>
      <c r="L1080" s="12" t="str">
        <f t="shared" si="145"/>
        <v>no diabetes</v>
      </c>
      <c r="M1080" s="12" t="str">
        <f t="shared" si="146"/>
        <v>Adult</v>
      </c>
      <c r="N1080" s="12" t="str">
        <f t="shared" si="147"/>
        <v>Medium</v>
      </c>
      <c r="O1080" s="12" t="str">
        <f t="shared" si="148"/>
        <v>Normal</v>
      </c>
      <c r="P1080" s="12" t="str">
        <f t="shared" si="149"/>
        <v>High Risk</v>
      </c>
      <c r="Q1080" s="12" t="str">
        <f t="shared" si="150"/>
        <v>Normal</v>
      </c>
      <c r="R1080" s="12" t="str">
        <f t="shared" si="151"/>
        <v>Normal</v>
      </c>
      <c r="S1080" s="34" t="str">
        <f t="shared" si="152"/>
        <v>Medium DPF</v>
      </c>
    </row>
    <row r="1081" spans="1:19" x14ac:dyDescent="0.35">
      <c r="A1081" s="13">
        <v>1080</v>
      </c>
      <c r="B1081" s="14">
        <v>4</v>
      </c>
      <c r="C1081" s="14">
        <v>106</v>
      </c>
      <c r="D1081" s="14">
        <v>70</v>
      </c>
      <c r="E1081" s="14">
        <v>37</v>
      </c>
      <c r="F1081" s="14">
        <v>148</v>
      </c>
      <c r="G1081" s="15">
        <v>39.4</v>
      </c>
      <c r="H1081" s="19">
        <v>0.60499999999999998</v>
      </c>
      <c r="I1081" s="14">
        <v>22</v>
      </c>
      <c r="J1081" s="14">
        <v>0</v>
      </c>
      <c r="K1081" s="13" t="str">
        <f t="shared" si="144"/>
        <v>Obese</v>
      </c>
      <c r="L1081" s="16" t="str">
        <f t="shared" si="145"/>
        <v>no diabetes</v>
      </c>
      <c r="M1081" s="16" t="str">
        <f t="shared" si="146"/>
        <v>Adult</v>
      </c>
      <c r="N1081" s="16" t="str">
        <f t="shared" si="147"/>
        <v>Medium</v>
      </c>
      <c r="O1081" s="16" t="str">
        <f t="shared" si="148"/>
        <v>Normal</v>
      </c>
      <c r="P1081" s="16" t="str">
        <f t="shared" si="149"/>
        <v>High Risk</v>
      </c>
      <c r="Q1081" s="16" t="str">
        <f t="shared" si="150"/>
        <v>Normal</v>
      </c>
      <c r="R1081" s="16" t="str">
        <f t="shared" si="151"/>
        <v>Normal</v>
      </c>
      <c r="S1081" s="35" t="str">
        <f t="shared" si="152"/>
        <v>High DPF</v>
      </c>
    </row>
    <row r="1082" spans="1:19" x14ac:dyDescent="0.35">
      <c r="A1082" s="9">
        <v>1081</v>
      </c>
      <c r="B1082" s="10">
        <v>2</v>
      </c>
      <c r="C1082" s="10">
        <v>155</v>
      </c>
      <c r="D1082" s="10">
        <v>74</v>
      </c>
      <c r="E1082" s="10">
        <v>17</v>
      </c>
      <c r="F1082" s="10">
        <v>96</v>
      </c>
      <c r="G1082" s="11">
        <v>26.6</v>
      </c>
      <c r="H1082" s="18">
        <v>0.433</v>
      </c>
      <c r="I1082" s="10">
        <v>27</v>
      </c>
      <c r="J1082" s="10">
        <v>1</v>
      </c>
      <c r="K1082" s="9" t="str">
        <f t="shared" si="144"/>
        <v>Overweight</v>
      </c>
      <c r="L1082" s="12" t="str">
        <f t="shared" si="145"/>
        <v>Diabetes present</v>
      </c>
      <c r="M1082" s="12" t="str">
        <f t="shared" si="146"/>
        <v>Adult</v>
      </c>
      <c r="N1082" s="12" t="str">
        <f t="shared" si="147"/>
        <v>Low</v>
      </c>
      <c r="O1082" s="12" t="str">
        <f t="shared" si="148"/>
        <v>Prediabetes</v>
      </c>
      <c r="P1082" s="12" t="str">
        <f t="shared" si="149"/>
        <v>Low Risk</v>
      </c>
      <c r="Q1082" s="12" t="str">
        <f t="shared" si="150"/>
        <v>Normal</v>
      </c>
      <c r="R1082" s="12" t="str">
        <f t="shared" si="151"/>
        <v>Normal</v>
      </c>
      <c r="S1082" s="34" t="str">
        <f t="shared" si="152"/>
        <v>Medium DPF</v>
      </c>
    </row>
    <row r="1083" spans="1:19" x14ac:dyDescent="0.35">
      <c r="A1083" s="13">
        <v>1082</v>
      </c>
      <c r="B1083" s="14">
        <v>3</v>
      </c>
      <c r="C1083" s="14">
        <v>113</v>
      </c>
      <c r="D1083" s="14">
        <v>50</v>
      </c>
      <c r="E1083" s="14">
        <v>10</v>
      </c>
      <c r="F1083" s="14">
        <v>85</v>
      </c>
      <c r="G1083" s="15">
        <v>29.5</v>
      </c>
      <c r="H1083" s="19">
        <v>0.626</v>
      </c>
      <c r="I1083" s="14">
        <v>25</v>
      </c>
      <c r="J1083" s="14">
        <v>0</v>
      </c>
      <c r="K1083" s="13" t="str">
        <f t="shared" si="144"/>
        <v>Overweight</v>
      </c>
      <c r="L1083" s="16" t="str">
        <f t="shared" si="145"/>
        <v>no diabetes</v>
      </c>
      <c r="M1083" s="16" t="str">
        <f t="shared" si="146"/>
        <v>Adult</v>
      </c>
      <c r="N1083" s="16" t="str">
        <f t="shared" si="147"/>
        <v>Low</v>
      </c>
      <c r="O1083" s="16" t="str">
        <f t="shared" si="148"/>
        <v>Normal</v>
      </c>
      <c r="P1083" s="16" t="str">
        <f t="shared" si="149"/>
        <v>Low Risk</v>
      </c>
      <c r="Q1083" s="16" t="str">
        <f t="shared" si="150"/>
        <v>Normal</v>
      </c>
      <c r="R1083" s="16" t="str">
        <f t="shared" si="151"/>
        <v>Low</v>
      </c>
      <c r="S1083" s="35" t="str">
        <f t="shared" si="152"/>
        <v>High DPF</v>
      </c>
    </row>
    <row r="1084" spans="1:19" x14ac:dyDescent="0.35">
      <c r="A1084" s="9">
        <v>1083</v>
      </c>
      <c r="B1084" s="10">
        <v>7</v>
      </c>
      <c r="C1084" s="10">
        <v>109</v>
      </c>
      <c r="D1084" s="10">
        <v>80</v>
      </c>
      <c r="E1084" s="10">
        <v>31</v>
      </c>
      <c r="F1084" s="10">
        <v>80</v>
      </c>
      <c r="G1084" s="11">
        <v>35.9</v>
      </c>
      <c r="H1084" s="18">
        <v>1.127</v>
      </c>
      <c r="I1084" s="10">
        <v>43</v>
      </c>
      <c r="J1084" s="10">
        <v>1</v>
      </c>
      <c r="K1084" s="9" t="str">
        <f t="shared" si="144"/>
        <v>Obese</v>
      </c>
      <c r="L1084" s="12" t="str">
        <f t="shared" si="145"/>
        <v>Diabetes present</v>
      </c>
      <c r="M1084" s="12" t="str">
        <f t="shared" si="146"/>
        <v>Adult</v>
      </c>
      <c r="N1084" s="12" t="str">
        <f t="shared" si="147"/>
        <v>Medium</v>
      </c>
      <c r="O1084" s="12" t="str">
        <f t="shared" si="148"/>
        <v>Normal</v>
      </c>
      <c r="P1084" s="12" t="str">
        <f t="shared" si="149"/>
        <v>High Risk</v>
      </c>
      <c r="Q1084" s="12" t="str">
        <f t="shared" si="150"/>
        <v>Normal</v>
      </c>
      <c r="R1084" s="12" t="str">
        <f t="shared" si="151"/>
        <v>Normal</v>
      </c>
      <c r="S1084" s="34" t="str">
        <f t="shared" si="152"/>
        <v>High DPF</v>
      </c>
    </row>
    <row r="1085" spans="1:19" x14ac:dyDescent="0.35">
      <c r="A1085" s="13">
        <v>1084</v>
      </c>
      <c r="B1085" s="14">
        <v>2</v>
      </c>
      <c r="C1085" s="14">
        <v>112</v>
      </c>
      <c r="D1085" s="14">
        <v>68</v>
      </c>
      <c r="E1085" s="14">
        <v>22</v>
      </c>
      <c r="F1085" s="14">
        <v>94</v>
      </c>
      <c r="G1085" s="15">
        <v>34.1</v>
      </c>
      <c r="H1085" s="19">
        <v>0.315</v>
      </c>
      <c r="I1085" s="14">
        <v>26</v>
      </c>
      <c r="J1085" s="14">
        <v>0</v>
      </c>
      <c r="K1085" s="13" t="str">
        <f t="shared" si="144"/>
        <v>Obese</v>
      </c>
      <c r="L1085" s="16" t="str">
        <f t="shared" si="145"/>
        <v>no diabetes</v>
      </c>
      <c r="M1085" s="16" t="str">
        <f t="shared" si="146"/>
        <v>Adult</v>
      </c>
      <c r="N1085" s="16" t="str">
        <f t="shared" si="147"/>
        <v>Medium</v>
      </c>
      <c r="O1085" s="16" t="str">
        <f t="shared" si="148"/>
        <v>Normal</v>
      </c>
      <c r="P1085" s="16" t="str">
        <f t="shared" si="149"/>
        <v>Low Risk</v>
      </c>
      <c r="Q1085" s="16" t="str">
        <f t="shared" si="150"/>
        <v>Normal</v>
      </c>
      <c r="R1085" s="16" t="str">
        <f t="shared" si="151"/>
        <v>Normal</v>
      </c>
      <c r="S1085" s="35" t="str">
        <f t="shared" si="152"/>
        <v>Medium DPF</v>
      </c>
    </row>
    <row r="1086" spans="1:19" x14ac:dyDescent="0.35">
      <c r="A1086" s="9">
        <v>1085</v>
      </c>
      <c r="B1086" s="10">
        <v>3</v>
      </c>
      <c r="C1086" s="10">
        <v>99</v>
      </c>
      <c r="D1086" s="10">
        <v>80</v>
      </c>
      <c r="E1086" s="10">
        <v>11</v>
      </c>
      <c r="F1086" s="10">
        <v>64</v>
      </c>
      <c r="G1086" s="11">
        <v>19.3</v>
      </c>
      <c r="H1086" s="18">
        <v>0.28399999999999997</v>
      </c>
      <c r="I1086" s="10">
        <v>30</v>
      </c>
      <c r="J1086" s="10">
        <v>0</v>
      </c>
      <c r="K1086" s="9" t="str">
        <f t="shared" si="144"/>
        <v>Normal weight</v>
      </c>
      <c r="L1086" s="12" t="str">
        <f t="shared" si="145"/>
        <v>no diabetes</v>
      </c>
      <c r="M1086" s="12" t="str">
        <f t="shared" si="146"/>
        <v>Adult</v>
      </c>
      <c r="N1086" s="12" t="str">
        <f t="shared" si="147"/>
        <v>Low</v>
      </c>
      <c r="O1086" s="12" t="str">
        <f t="shared" si="148"/>
        <v>Normal</v>
      </c>
      <c r="P1086" s="12" t="str">
        <f t="shared" si="149"/>
        <v>Low Risk</v>
      </c>
      <c r="Q1086" s="12" t="str">
        <f t="shared" si="150"/>
        <v>Low</v>
      </c>
      <c r="R1086" s="12" t="str">
        <f t="shared" si="151"/>
        <v>Normal</v>
      </c>
      <c r="S1086" s="34" t="str">
        <f t="shared" si="152"/>
        <v>Low DPF</v>
      </c>
    </row>
    <row r="1087" spans="1:19" x14ac:dyDescent="0.35">
      <c r="A1087" s="13">
        <v>1086</v>
      </c>
      <c r="B1087" s="14">
        <v>3</v>
      </c>
      <c r="C1087" s="14">
        <v>182</v>
      </c>
      <c r="D1087" s="14">
        <v>74</v>
      </c>
      <c r="E1087" s="14">
        <v>21</v>
      </c>
      <c r="F1087" s="14">
        <v>80</v>
      </c>
      <c r="G1087" s="15">
        <v>30.5</v>
      </c>
      <c r="H1087" s="19">
        <v>0.34499999999999997</v>
      </c>
      <c r="I1087" s="14">
        <v>29</v>
      </c>
      <c r="J1087" s="14">
        <v>1</v>
      </c>
      <c r="K1087" s="13" t="str">
        <f t="shared" si="144"/>
        <v>Obese</v>
      </c>
      <c r="L1087" s="16" t="str">
        <f t="shared" si="145"/>
        <v>Diabetes present</v>
      </c>
      <c r="M1087" s="16" t="str">
        <f t="shared" si="146"/>
        <v>Adult</v>
      </c>
      <c r="N1087" s="16" t="str">
        <f t="shared" si="147"/>
        <v>Medium</v>
      </c>
      <c r="O1087" s="16" t="str">
        <f t="shared" si="148"/>
        <v>Prediabetes</v>
      </c>
      <c r="P1087" s="16" t="str">
        <f t="shared" si="149"/>
        <v>Low Risk</v>
      </c>
      <c r="Q1087" s="16" t="str">
        <f t="shared" si="150"/>
        <v>Normal</v>
      </c>
      <c r="R1087" s="16" t="str">
        <f t="shared" si="151"/>
        <v>Normal</v>
      </c>
      <c r="S1087" s="35" t="str">
        <f t="shared" si="152"/>
        <v>Medium DPF</v>
      </c>
    </row>
    <row r="1088" spans="1:19" x14ac:dyDescent="0.35">
      <c r="A1088" s="9">
        <v>1087</v>
      </c>
      <c r="B1088" s="10">
        <v>3</v>
      </c>
      <c r="C1088" s="10">
        <v>115</v>
      </c>
      <c r="D1088" s="10">
        <v>66</v>
      </c>
      <c r="E1088" s="10">
        <v>39</v>
      </c>
      <c r="F1088" s="10">
        <v>140</v>
      </c>
      <c r="G1088" s="11">
        <v>38.1</v>
      </c>
      <c r="H1088" s="18">
        <v>0.15</v>
      </c>
      <c r="I1088" s="10">
        <v>28</v>
      </c>
      <c r="J1088" s="10">
        <v>0</v>
      </c>
      <c r="K1088" s="9" t="str">
        <f t="shared" si="144"/>
        <v>Obese</v>
      </c>
      <c r="L1088" s="12" t="str">
        <f t="shared" si="145"/>
        <v>no diabetes</v>
      </c>
      <c r="M1088" s="12" t="str">
        <f t="shared" si="146"/>
        <v>Adult</v>
      </c>
      <c r="N1088" s="12" t="str">
        <f t="shared" si="147"/>
        <v>Medium</v>
      </c>
      <c r="O1088" s="12" t="str">
        <f t="shared" si="148"/>
        <v>Normal</v>
      </c>
      <c r="P1088" s="12" t="str">
        <f t="shared" si="149"/>
        <v>Low Risk</v>
      </c>
      <c r="Q1088" s="12" t="str">
        <f t="shared" si="150"/>
        <v>Normal</v>
      </c>
      <c r="R1088" s="12" t="str">
        <f t="shared" si="151"/>
        <v>Normal</v>
      </c>
      <c r="S1088" s="34" t="str">
        <f t="shared" si="152"/>
        <v>Low DPF</v>
      </c>
    </row>
    <row r="1089" spans="1:19" x14ac:dyDescent="0.35">
      <c r="A1089" s="13">
        <v>1088</v>
      </c>
      <c r="B1089" s="14">
        <v>6</v>
      </c>
      <c r="C1089" s="14">
        <v>194</v>
      </c>
      <c r="D1089" s="14">
        <v>78</v>
      </c>
      <c r="E1089" s="14">
        <v>21</v>
      </c>
      <c r="F1089" s="14">
        <v>80</v>
      </c>
      <c r="G1089" s="15">
        <v>23.5</v>
      </c>
      <c r="H1089" s="19">
        <v>0.129</v>
      </c>
      <c r="I1089" s="14">
        <v>59</v>
      </c>
      <c r="J1089" s="14">
        <v>1</v>
      </c>
      <c r="K1089" s="13" t="str">
        <f t="shared" si="144"/>
        <v>Normal weight</v>
      </c>
      <c r="L1089" s="16" t="str">
        <f t="shared" si="145"/>
        <v>Diabetes present</v>
      </c>
      <c r="M1089" s="16" t="str">
        <f t="shared" si="146"/>
        <v>Adult</v>
      </c>
      <c r="N1089" s="16" t="str">
        <f t="shared" si="147"/>
        <v>Medium</v>
      </c>
      <c r="O1089" s="16" t="str">
        <f t="shared" si="148"/>
        <v>Prediabetes</v>
      </c>
      <c r="P1089" s="16" t="str">
        <f t="shared" si="149"/>
        <v>High Risk</v>
      </c>
      <c r="Q1089" s="16" t="str">
        <f t="shared" si="150"/>
        <v>Normal</v>
      </c>
      <c r="R1089" s="16" t="str">
        <f t="shared" si="151"/>
        <v>Normal</v>
      </c>
      <c r="S1089" s="35" t="str">
        <f t="shared" si="152"/>
        <v>Low DPF</v>
      </c>
    </row>
    <row r="1090" spans="1:19" x14ac:dyDescent="0.35">
      <c r="A1090" s="9">
        <v>1089</v>
      </c>
      <c r="B1090" s="10">
        <v>4</v>
      </c>
      <c r="C1090" s="10">
        <v>129</v>
      </c>
      <c r="D1090" s="10">
        <v>60</v>
      </c>
      <c r="E1090" s="10">
        <v>12</v>
      </c>
      <c r="F1090" s="10">
        <v>231</v>
      </c>
      <c r="G1090" s="11">
        <v>27.5</v>
      </c>
      <c r="H1090" s="18">
        <v>0.52700000000000002</v>
      </c>
      <c r="I1090" s="10">
        <v>31</v>
      </c>
      <c r="J1090" s="10">
        <v>0</v>
      </c>
      <c r="K1090" s="9" t="str">
        <f t="shared" si="144"/>
        <v>Overweight</v>
      </c>
      <c r="L1090" s="12" t="str">
        <f t="shared" si="145"/>
        <v>no diabetes</v>
      </c>
      <c r="M1090" s="12" t="str">
        <f t="shared" si="146"/>
        <v>Adult</v>
      </c>
      <c r="N1090" s="12" t="str">
        <f t="shared" si="147"/>
        <v>Low</v>
      </c>
      <c r="O1090" s="12" t="str">
        <f t="shared" si="148"/>
        <v>Normal</v>
      </c>
      <c r="P1090" s="12" t="str">
        <f t="shared" si="149"/>
        <v>High Risk</v>
      </c>
      <c r="Q1090" s="12" t="str">
        <f t="shared" si="150"/>
        <v>High</v>
      </c>
      <c r="R1090" s="12" t="str">
        <f t="shared" si="151"/>
        <v>Normal</v>
      </c>
      <c r="S1090" s="34" t="str">
        <f t="shared" si="152"/>
        <v>Medium DPF</v>
      </c>
    </row>
    <row r="1091" spans="1:19" x14ac:dyDescent="0.35">
      <c r="A1091" s="13">
        <v>1090</v>
      </c>
      <c r="B1091" s="14">
        <v>3</v>
      </c>
      <c r="C1091" s="14">
        <v>112</v>
      </c>
      <c r="D1091" s="14">
        <v>74</v>
      </c>
      <c r="E1091" s="14">
        <v>30</v>
      </c>
      <c r="F1091" s="14">
        <v>80</v>
      </c>
      <c r="G1091" s="15">
        <v>31.6</v>
      </c>
      <c r="H1091" s="19">
        <v>0.19700000000000001</v>
      </c>
      <c r="I1091" s="14">
        <v>25</v>
      </c>
      <c r="J1091" s="14">
        <v>1</v>
      </c>
      <c r="K1091" s="13" t="str">
        <f t="shared" ref="K1091:K1154" si="153">IF(G1091&lt;18.5, "Underweight", IF(G1091&lt;24.9, "Normal weight", IF(G1091&lt;29.9, "Overweight", "Obese")))</f>
        <v>Obese</v>
      </c>
      <c r="L1091" s="16" t="str">
        <f t="shared" ref="L1091:L1154" si="154">IF(J1091=1,"Diabetes present","no diabetes")</f>
        <v>Diabetes present</v>
      </c>
      <c r="M1091" s="16" t="str">
        <f t="shared" ref="M1091:M1154" si="155">IF(I1091&lt;13, "Child", IF(I1091&lt;20, "Teen", IF(I1091&lt;65, "Adult", "Senior")))</f>
        <v>Adult</v>
      </c>
      <c r="N1091" s="16" t="str">
        <f t="shared" ref="N1091:N1154" si="156">IF(E1091&lt;20, "Low", IF(E1091&lt;40, "Medium", "High"))</f>
        <v>Medium</v>
      </c>
      <c r="O1091" s="16" t="str">
        <f t="shared" ref="O1091:O1154" si="157">IF(C1091&lt;140, "Normal", IF(C1091&lt;200, "Prediabetes", "Diabetes"))</f>
        <v>Normal</v>
      </c>
      <c r="P1091" s="16" t="str">
        <f t="shared" ref="P1091:P1154" si="158">IF(B1091&gt;3, "High Risk", "Low Risk")</f>
        <v>Low Risk</v>
      </c>
      <c r="Q1091" s="16" t="str">
        <f t="shared" ref="Q1091:Q1154" si="159">IF(F1091&lt;80, "Low", IF(F1091&lt;=150, "Normal", "High"))</f>
        <v>Normal</v>
      </c>
      <c r="R1091" s="16" t="str">
        <f t="shared" ref="R1091:R1154" si="160">IF(D1091&lt;60, "Low", IF(D1091&lt;=80, "Normal", IF(D1091&lt;=90, "Prehypertension", "Hypertension")))</f>
        <v>Normal</v>
      </c>
      <c r="S1091" s="35" t="str">
        <f t="shared" ref="S1091:S1154" si="161">IF(H1091&lt;0.3, "Low DPF", IF(H1091&lt;=0.6, "Medium DPF", "High DPF"))</f>
        <v>Low DPF</v>
      </c>
    </row>
    <row r="1092" spans="1:19" x14ac:dyDescent="0.35">
      <c r="A1092" s="9">
        <v>1091</v>
      </c>
      <c r="B1092" s="10">
        <v>4</v>
      </c>
      <c r="C1092" s="10">
        <v>124</v>
      </c>
      <c r="D1092" s="10">
        <v>70</v>
      </c>
      <c r="E1092" s="10">
        <v>20</v>
      </c>
      <c r="F1092" s="10">
        <v>80</v>
      </c>
      <c r="G1092" s="11">
        <v>27.4</v>
      </c>
      <c r="H1092" s="18">
        <v>0.254</v>
      </c>
      <c r="I1092" s="10">
        <v>36</v>
      </c>
      <c r="J1092" s="10">
        <v>1</v>
      </c>
      <c r="K1092" s="9" t="str">
        <f t="shared" si="153"/>
        <v>Overweight</v>
      </c>
      <c r="L1092" s="12" t="str">
        <f t="shared" si="154"/>
        <v>Diabetes present</v>
      </c>
      <c r="M1092" s="12" t="str">
        <f t="shared" si="155"/>
        <v>Adult</v>
      </c>
      <c r="N1092" s="12" t="str">
        <f t="shared" si="156"/>
        <v>Medium</v>
      </c>
      <c r="O1092" s="12" t="str">
        <f t="shared" si="157"/>
        <v>Normal</v>
      </c>
      <c r="P1092" s="12" t="str">
        <f t="shared" si="158"/>
        <v>High Risk</v>
      </c>
      <c r="Q1092" s="12" t="str">
        <f t="shared" si="159"/>
        <v>Normal</v>
      </c>
      <c r="R1092" s="12" t="str">
        <f t="shared" si="160"/>
        <v>Normal</v>
      </c>
      <c r="S1092" s="34" t="str">
        <f t="shared" si="161"/>
        <v>Low DPF</v>
      </c>
    </row>
    <row r="1093" spans="1:19" x14ac:dyDescent="0.35">
      <c r="A1093" s="13">
        <v>1092</v>
      </c>
      <c r="B1093" s="14">
        <v>13</v>
      </c>
      <c r="C1093" s="14">
        <v>152</v>
      </c>
      <c r="D1093" s="14">
        <v>90</v>
      </c>
      <c r="E1093" s="14">
        <v>33</v>
      </c>
      <c r="F1093" s="14">
        <v>29</v>
      </c>
      <c r="G1093" s="15">
        <v>26.8</v>
      </c>
      <c r="H1093" s="19">
        <v>0.73099999999999998</v>
      </c>
      <c r="I1093" s="14">
        <v>43</v>
      </c>
      <c r="J1093" s="14">
        <v>1</v>
      </c>
      <c r="K1093" s="13" t="str">
        <f t="shared" si="153"/>
        <v>Overweight</v>
      </c>
      <c r="L1093" s="16" t="str">
        <f t="shared" si="154"/>
        <v>Diabetes present</v>
      </c>
      <c r="M1093" s="16" t="str">
        <f t="shared" si="155"/>
        <v>Adult</v>
      </c>
      <c r="N1093" s="16" t="str">
        <f t="shared" si="156"/>
        <v>Medium</v>
      </c>
      <c r="O1093" s="16" t="str">
        <f t="shared" si="157"/>
        <v>Prediabetes</v>
      </c>
      <c r="P1093" s="16" t="str">
        <f t="shared" si="158"/>
        <v>High Risk</v>
      </c>
      <c r="Q1093" s="16" t="str">
        <f t="shared" si="159"/>
        <v>Low</v>
      </c>
      <c r="R1093" s="16" t="str">
        <f t="shared" si="160"/>
        <v>Prehypertension</v>
      </c>
      <c r="S1093" s="35" t="str">
        <f t="shared" si="161"/>
        <v>High DPF</v>
      </c>
    </row>
    <row r="1094" spans="1:19" x14ac:dyDescent="0.35">
      <c r="A1094" s="9">
        <v>1093</v>
      </c>
      <c r="B1094" s="10">
        <v>2</v>
      </c>
      <c r="C1094" s="10">
        <v>112</v>
      </c>
      <c r="D1094" s="10">
        <v>75</v>
      </c>
      <c r="E1094" s="10">
        <v>32</v>
      </c>
      <c r="F1094" s="10">
        <v>80</v>
      </c>
      <c r="G1094" s="11">
        <v>35.700000000000003</v>
      </c>
      <c r="H1094" s="18">
        <v>0.14799999999999999</v>
      </c>
      <c r="I1094" s="10">
        <v>21</v>
      </c>
      <c r="J1094" s="10">
        <v>0</v>
      </c>
      <c r="K1094" s="9" t="str">
        <f t="shared" si="153"/>
        <v>Obese</v>
      </c>
      <c r="L1094" s="12" t="str">
        <f t="shared" si="154"/>
        <v>no diabetes</v>
      </c>
      <c r="M1094" s="12" t="str">
        <f t="shared" si="155"/>
        <v>Adult</v>
      </c>
      <c r="N1094" s="12" t="str">
        <f t="shared" si="156"/>
        <v>Medium</v>
      </c>
      <c r="O1094" s="12" t="str">
        <f t="shared" si="157"/>
        <v>Normal</v>
      </c>
      <c r="P1094" s="12" t="str">
        <f t="shared" si="158"/>
        <v>Low Risk</v>
      </c>
      <c r="Q1094" s="12" t="str">
        <f t="shared" si="159"/>
        <v>Normal</v>
      </c>
      <c r="R1094" s="12" t="str">
        <f t="shared" si="160"/>
        <v>Normal</v>
      </c>
      <c r="S1094" s="34" t="str">
        <f t="shared" si="161"/>
        <v>Low DPF</v>
      </c>
    </row>
    <row r="1095" spans="1:19" x14ac:dyDescent="0.35">
      <c r="A1095" s="13">
        <v>1094</v>
      </c>
      <c r="B1095" s="14">
        <v>1</v>
      </c>
      <c r="C1095" s="14">
        <v>157</v>
      </c>
      <c r="D1095" s="14">
        <v>72</v>
      </c>
      <c r="E1095" s="14">
        <v>21</v>
      </c>
      <c r="F1095" s="14">
        <v>168</v>
      </c>
      <c r="G1095" s="15">
        <v>25.6</v>
      </c>
      <c r="H1095" s="19">
        <v>0.123</v>
      </c>
      <c r="I1095" s="14">
        <v>24</v>
      </c>
      <c r="J1095" s="14">
        <v>0</v>
      </c>
      <c r="K1095" s="13" t="str">
        <f t="shared" si="153"/>
        <v>Overweight</v>
      </c>
      <c r="L1095" s="16" t="str">
        <f t="shared" si="154"/>
        <v>no diabetes</v>
      </c>
      <c r="M1095" s="16" t="str">
        <f t="shared" si="155"/>
        <v>Adult</v>
      </c>
      <c r="N1095" s="16" t="str">
        <f t="shared" si="156"/>
        <v>Medium</v>
      </c>
      <c r="O1095" s="16" t="str">
        <f t="shared" si="157"/>
        <v>Prediabetes</v>
      </c>
      <c r="P1095" s="16" t="str">
        <f t="shared" si="158"/>
        <v>Low Risk</v>
      </c>
      <c r="Q1095" s="16" t="str">
        <f t="shared" si="159"/>
        <v>High</v>
      </c>
      <c r="R1095" s="16" t="str">
        <f t="shared" si="160"/>
        <v>Normal</v>
      </c>
      <c r="S1095" s="35" t="str">
        <f t="shared" si="161"/>
        <v>Low DPF</v>
      </c>
    </row>
    <row r="1096" spans="1:19" x14ac:dyDescent="0.35">
      <c r="A1096" s="9">
        <v>1095</v>
      </c>
      <c r="B1096" s="10">
        <v>1</v>
      </c>
      <c r="C1096" s="10">
        <v>122</v>
      </c>
      <c r="D1096" s="10">
        <v>64</v>
      </c>
      <c r="E1096" s="10">
        <v>32</v>
      </c>
      <c r="F1096" s="10">
        <v>156</v>
      </c>
      <c r="G1096" s="11">
        <v>35.1</v>
      </c>
      <c r="H1096" s="18">
        <v>0.69199999999999995</v>
      </c>
      <c r="I1096" s="10">
        <v>30</v>
      </c>
      <c r="J1096" s="10">
        <v>1</v>
      </c>
      <c r="K1096" s="9" t="str">
        <f t="shared" si="153"/>
        <v>Obese</v>
      </c>
      <c r="L1096" s="12" t="str">
        <f t="shared" si="154"/>
        <v>Diabetes present</v>
      </c>
      <c r="M1096" s="12" t="str">
        <f t="shared" si="155"/>
        <v>Adult</v>
      </c>
      <c r="N1096" s="12" t="str">
        <f t="shared" si="156"/>
        <v>Medium</v>
      </c>
      <c r="O1096" s="12" t="str">
        <f t="shared" si="157"/>
        <v>Normal</v>
      </c>
      <c r="P1096" s="12" t="str">
        <f t="shared" si="158"/>
        <v>Low Risk</v>
      </c>
      <c r="Q1096" s="12" t="str">
        <f t="shared" si="159"/>
        <v>High</v>
      </c>
      <c r="R1096" s="12" t="str">
        <f t="shared" si="160"/>
        <v>Normal</v>
      </c>
      <c r="S1096" s="34" t="str">
        <f t="shared" si="161"/>
        <v>High DPF</v>
      </c>
    </row>
    <row r="1097" spans="1:19" x14ac:dyDescent="0.35">
      <c r="A1097" s="13">
        <v>1096</v>
      </c>
      <c r="B1097" s="14">
        <v>14</v>
      </c>
      <c r="C1097" s="14">
        <v>179</v>
      </c>
      <c r="D1097" s="14">
        <v>70</v>
      </c>
      <c r="E1097" s="14">
        <v>21</v>
      </c>
      <c r="F1097" s="14">
        <v>80</v>
      </c>
      <c r="G1097" s="15">
        <v>35.1</v>
      </c>
      <c r="H1097" s="19">
        <v>0.2</v>
      </c>
      <c r="I1097" s="14">
        <v>37</v>
      </c>
      <c r="J1097" s="14">
        <v>0</v>
      </c>
      <c r="K1097" s="13" t="str">
        <f t="shared" si="153"/>
        <v>Obese</v>
      </c>
      <c r="L1097" s="16" t="str">
        <f t="shared" si="154"/>
        <v>no diabetes</v>
      </c>
      <c r="M1097" s="16" t="str">
        <f t="shared" si="155"/>
        <v>Adult</v>
      </c>
      <c r="N1097" s="16" t="str">
        <f t="shared" si="156"/>
        <v>Medium</v>
      </c>
      <c r="O1097" s="16" t="str">
        <f t="shared" si="157"/>
        <v>Prediabetes</v>
      </c>
      <c r="P1097" s="16" t="str">
        <f t="shared" si="158"/>
        <v>High Risk</v>
      </c>
      <c r="Q1097" s="16" t="str">
        <f t="shared" si="159"/>
        <v>Normal</v>
      </c>
      <c r="R1097" s="16" t="str">
        <f t="shared" si="160"/>
        <v>Normal</v>
      </c>
      <c r="S1097" s="35" t="str">
        <f t="shared" si="161"/>
        <v>Low DPF</v>
      </c>
    </row>
    <row r="1098" spans="1:19" x14ac:dyDescent="0.35">
      <c r="A1098" s="9">
        <v>1097</v>
      </c>
      <c r="B1098" s="10">
        <v>2</v>
      </c>
      <c r="C1098" s="10">
        <v>102</v>
      </c>
      <c r="D1098" s="10">
        <v>86</v>
      </c>
      <c r="E1098" s="10">
        <v>36</v>
      </c>
      <c r="F1098" s="10">
        <v>120</v>
      </c>
      <c r="G1098" s="11">
        <v>45.5</v>
      </c>
      <c r="H1098" s="18">
        <v>0.127</v>
      </c>
      <c r="I1098" s="10">
        <v>23</v>
      </c>
      <c r="J1098" s="10">
        <v>1</v>
      </c>
      <c r="K1098" s="9" t="str">
        <f t="shared" si="153"/>
        <v>Obese</v>
      </c>
      <c r="L1098" s="12" t="str">
        <f t="shared" si="154"/>
        <v>Diabetes present</v>
      </c>
      <c r="M1098" s="12" t="str">
        <f t="shared" si="155"/>
        <v>Adult</v>
      </c>
      <c r="N1098" s="12" t="str">
        <f t="shared" si="156"/>
        <v>Medium</v>
      </c>
      <c r="O1098" s="12" t="str">
        <f t="shared" si="157"/>
        <v>Normal</v>
      </c>
      <c r="P1098" s="12" t="str">
        <f t="shared" si="158"/>
        <v>Low Risk</v>
      </c>
      <c r="Q1098" s="12" t="str">
        <f t="shared" si="159"/>
        <v>Normal</v>
      </c>
      <c r="R1098" s="12" t="str">
        <f t="shared" si="160"/>
        <v>Prehypertension</v>
      </c>
      <c r="S1098" s="34" t="str">
        <f t="shared" si="161"/>
        <v>Low DPF</v>
      </c>
    </row>
    <row r="1099" spans="1:19" x14ac:dyDescent="0.35">
      <c r="A1099" s="13">
        <v>1098</v>
      </c>
      <c r="B1099" s="14">
        <v>6</v>
      </c>
      <c r="C1099" s="14">
        <v>105</v>
      </c>
      <c r="D1099" s="14">
        <v>70</v>
      </c>
      <c r="E1099" s="14">
        <v>32</v>
      </c>
      <c r="F1099" s="14">
        <v>68</v>
      </c>
      <c r="G1099" s="15">
        <v>30.8</v>
      </c>
      <c r="H1099" s="19">
        <v>0.122</v>
      </c>
      <c r="I1099" s="14">
        <v>37</v>
      </c>
      <c r="J1099" s="14">
        <v>0</v>
      </c>
      <c r="K1099" s="13" t="str">
        <f t="shared" si="153"/>
        <v>Obese</v>
      </c>
      <c r="L1099" s="16" t="str">
        <f t="shared" si="154"/>
        <v>no diabetes</v>
      </c>
      <c r="M1099" s="16" t="str">
        <f t="shared" si="155"/>
        <v>Adult</v>
      </c>
      <c r="N1099" s="16" t="str">
        <f t="shared" si="156"/>
        <v>Medium</v>
      </c>
      <c r="O1099" s="16" t="str">
        <f t="shared" si="157"/>
        <v>Normal</v>
      </c>
      <c r="P1099" s="16" t="str">
        <f t="shared" si="158"/>
        <v>High Risk</v>
      </c>
      <c r="Q1099" s="16" t="str">
        <f t="shared" si="159"/>
        <v>Low</v>
      </c>
      <c r="R1099" s="16" t="str">
        <f t="shared" si="160"/>
        <v>Normal</v>
      </c>
      <c r="S1099" s="35" t="str">
        <f t="shared" si="161"/>
        <v>Low DPF</v>
      </c>
    </row>
    <row r="1100" spans="1:19" x14ac:dyDescent="0.35">
      <c r="A1100" s="9">
        <v>1099</v>
      </c>
      <c r="B1100" s="10">
        <v>8</v>
      </c>
      <c r="C1100" s="10">
        <v>118</v>
      </c>
      <c r="D1100" s="10">
        <v>72</v>
      </c>
      <c r="E1100" s="10">
        <v>19</v>
      </c>
      <c r="F1100" s="10">
        <v>80</v>
      </c>
      <c r="G1100" s="11">
        <v>23.1</v>
      </c>
      <c r="H1100" s="18">
        <v>1.476</v>
      </c>
      <c r="I1100" s="10">
        <v>46</v>
      </c>
      <c r="J1100" s="10">
        <v>0</v>
      </c>
      <c r="K1100" s="9" t="str">
        <f t="shared" si="153"/>
        <v>Normal weight</v>
      </c>
      <c r="L1100" s="12" t="str">
        <f t="shared" si="154"/>
        <v>no diabetes</v>
      </c>
      <c r="M1100" s="12" t="str">
        <f t="shared" si="155"/>
        <v>Adult</v>
      </c>
      <c r="N1100" s="12" t="str">
        <f t="shared" si="156"/>
        <v>Low</v>
      </c>
      <c r="O1100" s="12" t="str">
        <f t="shared" si="157"/>
        <v>Normal</v>
      </c>
      <c r="P1100" s="12" t="str">
        <f t="shared" si="158"/>
        <v>High Risk</v>
      </c>
      <c r="Q1100" s="12" t="str">
        <f t="shared" si="159"/>
        <v>Normal</v>
      </c>
      <c r="R1100" s="12" t="str">
        <f t="shared" si="160"/>
        <v>Normal</v>
      </c>
      <c r="S1100" s="34" t="str">
        <f t="shared" si="161"/>
        <v>High DPF</v>
      </c>
    </row>
    <row r="1101" spans="1:19" x14ac:dyDescent="0.35">
      <c r="A1101" s="13">
        <v>1100</v>
      </c>
      <c r="B1101" s="14">
        <v>2</v>
      </c>
      <c r="C1101" s="14">
        <v>87</v>
      </c>
      <c r="D1101" s="14">
        <v>58</v>
      </c>
      <c r="E1101" s="14">
        <v>16</v>
      </c>
      <c r="F1101" s="14">
        <v>52</v>
      </c>
      <c r="G1101" s="15">
        <v>32.700000000000003</v>
      </c>
      <c r="H1101" s="19">
        <v>0.16600000000000001</v>
      </c>
      <c r="I1101" s="14">
        <v>25</v>
      </c>
      <c r="J1101" s="14">
        <v>0</v>
      </c>
      <c r="K1101" s="13" t="str">
        <f t="shared" si="153"/>
        <v>Obese</v>
      </c>
      <c r="L1101" s="16" t="str">
        <f t="shared" si="154"/>
        <v>no diabetes</v>
      </c>
      <c r="M1101" s="16" t="str">
        <f t="shared" si="155"/>
        <v>Adult</v>
      </c>
      <c r="N1101" s="16" t="str">
        <f t="shared" si="156"/>
        <v>Low</v>
      </c>
      <c r="O1101" s="16" t="str">
        <f t="shared" si="157"/>
        <v>Normal</v>
      </c>
      <c r="P1101" s="16" t="str">
        <f t="shared" si="158"/>
        <v>Low Risk</v>
      </c>
      <c r="Q1101" s="16" t="str">
        <f t="shared" si="159"/>
        <v>Low</v>
      </c>
      <c r="R1101" s="16" t="str">
        <f t="shared" si="160"/>
        <v>Low</v>
      </c>
      <c r="S1101" s="35" t="str">
        <f t="shared" si="161"/>
        <v>Low DPF</v>
      </c>
    </row>
    <row r="1102" spans="1:19" x14ac:dyDescent="0.35">
      <c r="A1102" s="9">
        <v>1101</v>
      </c>
      <c r="B1102" s="10">
        <v>1</v>
      </c>
      <c r="C1102" s="10">
        <v>180</v>
      </c>
      <c r="D1102" s="10">
        <v>69</v>
      </c>
      <c r="E1102" s="10">
        <v>21</v>
      </c>
      <c r="F1102" s="10">
        <v>80</v>
      </c>
      <c r="G1102" s="11">
        <v>43.3</v>
      </c>
      <c r="H1102" s="18">
        <v>0.28199999999999997</v>
      </c>
      <c r="I1102" s="10">
        <v>41</v>
      </c>
      <c r="J1102" s="10">
        <v>1</v>
      </c>
      <c r="K1102" s="9" t="str">
        <f t="shared" si="153"/>
        <v>Obese</v>
      </c>
      <c r="L1102" s="12" t="str">
        <f t="shared" si="154"/>
        <v>Diabetes present</v>
      </c>
      <c r="M1102" s="12" t="str">
        <f t="shared" si="155"/>
        <v>Adult</v>
      </c>
      <c r="N1102" s="12" t="str">
        <f t="shared" si="156"/>
        <v>Medium</v>
      </c>
      <c r="O1102" s="12" t="str">
        <f t="shared" si="157"/>
        <v>Prediabetes</v>
      </c>
      <c r="P1102" s="12" t="str">
        <f t="shared" si="158"/>
        <v>Low Risk</v>
      </c>
      <c r="Q1102" s="12" t="str">
        <f t="shared" si="159"/>
        <v>Normal</v>
      </c>
      <c r="R1102" s="12" t="str">
        <f t="shared" si="160"/>
        <v>Normal</v>
      </c>
      <c r="S1102" s="34" t="str">
        <f t="shared" si="161"/>
        <v>Low DPF</v>
      </c>
    </row>
    <row r="1103" spans="1:19" x14ac:dyDescent="0.35">
      <c r="A1103" s="13">
        <v>1102</v>
      </c>
      <c r="B1103" s="14">
        <v>12</v>
      </c>
      <c r="C1103" s="14">
        <v>106</v>
      </c>
      <c r="D1103" s="14">
        <v>80</v>
      </c>
      <c r="E1103" s="14">
        <v>21</v>
      </c>
      <c r="F1103" s="14">
        <v>80</v>
      </c>
      <c r="G1103" s="15">
        <v>23.6</v>
      </c>
      <c r="H1103" s="19">
        <v>0.13700000000000001</v>
      </c>
      <c r="I1103" s="14">
        <v>44</v>
      </c>
      <c r="J1103" s="14">
        <v>0</v>
      </c>
      <c r="K1103" s="13" t="str">
        <f t="shared" si="153"/>
        <v>Normal weight</v>
      </c>
      <c r="L1103" s="16" t="str">
        <f t="shared" si="154"/>
        <v>no diabetes</v>
      </c>
      <c r="M1103" s="16" t="str">
        <f t="shared" si="155"/>
        <v>Adult</v>
      </c>
      <c r="N1103" s="16" t="str">
        <f t="shared" si="156"/>
        <v>Medium</v>
      </c>
      <c r="O1103" s="16" t="str">
        <f t="shared" si="157"/>
        <v>Normal</v>
      </c>
      <c r="P1103" s="16" t="str">
        <f t="shared" si="158"/>
        <v>High Risk</v>
      </c>
      <c r="Q1103" s="16" t="str">
        <f t="shared" si="159"/>
        <v>Normal</v>
      </c>
      <c r="R1103" s="16" t="str">
        <f t="shared" si="160"/>
        <v>Normal</v>
      </c>
      <c r="S1103" s="35" t="str">
        <f t="shared" si="161"/>
        <v>Low DPF</v>
      </c>
    </row>
    <row r="1104" spans="1:19" x14ac:dyDescent="0.35">
      <c r="A1104" s="9">
        <v>1103</v>
      </c>
      <c r="B1104" s="10">
        <v>1</v>
      </c>
      <c r="C1104" s="10">
        <v>95</v>
      </c>
      <c r="D1104" s="10">
        <v>60</v>
      </c>
      <c r="E1104" s="10">
        <v>18</v>
      </c>
      <c r="F1104" s="10">
        <v>58</v>
      </c>
      <c r="G1104" s="11">
        <v>23.9</v>
      </c>
      <c r="H1104" s="18">
        <v>0.26</v>
      </c>
      <c r="I1104" s="10">
        <v>22</v>
      </c>
      <c r="J1104" s="10">
        <v>0</v>
      </c>
      <c r="K1104" s="9" t="str">
        <f t="shared" si="153"/>
        <v>Normal weight</v>
      </c>
      <c r="L1104" s="12" t="str">
        <f t="shared" si="154"/>
        <v>no diabetes</v>
      </c>
      <c r="M1104" s="12" t="str">
        <f t="shared" si="155"/>
        <v>Adult</v>
      </c>
      <c r="N1104" s="12" t="str">
        <f t="shared" si="156"/>
        <v>Low</v>
      </c>
      <c r="O1104" s="12" t="str">
        <f t="shared" si="157"/>
        <v>Normal</v>
      </c>
      <c r="P1104" s="12" t="str">
        <f t="shared" si="158"/>
        <v>Low Risk</v>
      </c>
      <c r="Q1104" s="12" t="str">
        <f t="shared" si="159"/>
        <v>Low</v>
      </c>
      <c r="R1104" s="12" t="str">
        <f t="shared" si="160"/>
        <v>Normal</v>
      </c>
      <c r="S1104" s="34" t="str">
        <f t="shared" si="161"/>
        <v>Low DPF</v>
      </c>
    </row>
    <row r="1105" spans="1:19" x14ac:dyDescent="0.35">
      <c r="A1105" s="13">
        <v>1104</v>
      </c>
      <c r="B1105" s="14">
        <v>4</v>
      </c>
      <c r="C1105" s="14">
        <v>165</v>
      </c>
      <c r="D1105" s="14">
        <v>76</v>
      </c>
      <c r="E1105" s="14">
        <v>43</v>
      </c>
      <c r="F1105" s="14">
        <v>255</v>
      </c>
      <c r="G1105" s="15">
        <v>47.9</v>
      </c>
      <c r="H1105" s="19">
        <v>0.25900000000000001</v>
      </c>
      <c r="I1105" s="14">
        <v>26</v>
      </c>
      <c r="J1105" s="14">
        <v>0</v>
      </c>
      <c r="K1105" s="13" t="str">
        <f t="shared" si="153"/>
        <v>Obese</v>
      </c>
      <c r="L1105" s="16" t="str">
        <f t="shared" si="154"/>
        <v>no diabetes</v>
      </c>
      <c r="M1105" s="16" t="str">
        <f t="shared" si="155"/>
        <v>Adult</v>
      </c>
      <c r="N1105" s="16" t="str">
        <f t="shared" si="156"/>
        <v>High</v>
      </c>
      <c r="O1105" s="16" t="str">
        <f t="shared" si="157"/>
        <v>Prediabetes</v>
      </c>
      <c r="P1105" s="16" t="str">
        <f t="shared" si="158"/>
        <v>High Risk</v>
      </c>
      <c r="Q1105" s="16" t="str">
        <f t="shared" si="159"/>
        <v>High</v>
      </c>
      <c r="R1105" s="16" t="str">
        <f t="shared" si="160"/>
        <v>Normal</v>
      </c>
      <c r="S1105" s="35" t="str">
        <f t="shared" si="161"/>
        <v>Low DPF</v>
      </c>
    </row>
    <row r="1106" spans="1:19" x14ac:dyDescent="0.35">
      <c r="A1106" s="9">
        <v>1105</v>
      </c>
      <c r="B1106" s="10">
        <v>4</v>
      </c>
      <c r="C1106" s="10">
        <v>117</v>
      </c>
      <c r="D1106" s="10">
        <v>69</v>
      </c>
      <c r="E1106" s="10">
        <v>21</v>
      </c>
      <c r="F1106" s="10">
        <v>80</v>
      </c>
      <c r="G1106" s="11">
        <v>33.799999999999997</v>
      </c>
      <c r="H1106" s="18">
        <v>0.93200000000000005</v>
      </c>
      <c r="I1106" s="10">
        <v>44</v>
      </c>
      <c r="J1106" s="10">
        <v>0</v>
      </c>
      <c r="K1106" s="9" t="str">
        <f t="shared" si="153"/>
        <v>Obese</v>
      </c>
      <c r="L1106" s="12" t="str">
        <f t="shared" si="154"/>
        <v>no diabetes</v>
      </c>
      <c r="M1106" s="12" t="str">
        <f t="shared" si="155"/>
        <v>Adult</v>
      </c>
      <c r="N1106" s="12" t="str">
        <f t="shared" si="156"/>
        <v>Medium</v>
      </c>
      <c r="O1106" s="12" t="str">
        <f t="shared" si="157"/>
        <v>Normal</v>
      </c>
      <c r="P1106" s="12" t="str">
        <f t="shared" si="158"/>
        <v>High Risk</v>
      </c>
      <c r="Q1106" s="12" t="str">
        <f t="shared" si="159"/>
        <v>Normal</v>
      </c>
      <c r="R1106" s="12" t="str">
        <f t="shared" si="160"/>
        <v>Normal</v>
      </c>
      <c r="S1106" s="34" t="str">
        <f t="shared" si="161"/>
        <v>High DPF</v>
      </c>
    </row>
    <row r="1107" spans="1:19" x14ac:dyDescent="0.35">
      <c r="A1107" s="13">
        <v>1106</v>
      </c>
      <c r="B1107" s="14">
        <v>5</v>
      </c>
      <c r="C1107" s="14">
        <v>115</v>
      </c>
      <c r="D1107" s="14">
        <v>76</v>
      </c>
      <c r="E1107" s="14">
        <v>21</v>
      </c>
      <c r="F1107" s="14">
        <v>80</v>
      </c>
      <c r="G1107" s="15">
        <v>31.2</v>
      </c>
      <c r="H1107" s="19">
        <v>0.34300000000000003</v>
      </c>
      <c r="I1107" s="14">
        <v>44</v>
      </c>
      <c r="J1107" s="14">
        <v>1</v>
      </c>
      <c r="K1107" s="13" t="str">
        <f t="shared" si="153"/>
        <v>Obese</v>
      </c>
      <c r="L1107" s="16" t="str">
        <f t="shared" si="154"/>
        <v>Diabetes present</v>
      </c>
      <c r="M1107" s="16" t="str">
        <f t="shared" si="155"/>
        <v>Adult</v>
      </c>
      <c r="N1107" s="16" t="str">
        <f t="shared" si="156"/>
        <v>Medium</v>
      </c>
      <c r="O1107" s="16" t="str">
        <f t="shared" si="157"/>
        <v>Normal</v>
      </c>
      <c r="P1107" s="16" t="str">
        <f t="shared" si="158"/>
        <v>High Risk</v>
      </c>
      <c r="Q1107" s="16" t="str">
        <f t="shared" si="159"/>
        <v>Normal</v>
      </c>
      <c r="R1107" s="16" t="str">
        <f t="shared" si="160"/>
        <v>Normal</v>
      </c>
      <c r="S1107" s="35" t="str">
        <f t="shared" si="161"/>
        <v>Medium DPF</v>
      </c>
    </row>
    <row r="1108" spans="1:19" x14ac:dyDescent="0.35">
      <c r="A1108" s="9">
        <v>1107</v>
      </c>
      <c r="B1108" s="10">
        <v>9</v>
      </c>
      <c r="C1108" s="10">
        <v>152</v>
      </c>
      <c r="D1108" s="10">
        <v>78</v>
      </c>
      <c r="E1108" s="10">
        <v>34</v>
      </c>
      <c r="F1108" s="10">
        <v>171</v>
      </c>
      <c r="G1108" s="11">
        <v>34.200000000000003</v>
      </c>
      <c r="H1108" s="18">
        <v>0.89300000000000002</v>
      </c>
      <c r="I1108" s="10">
        <v>33</v>
      </c>
      <c r="J1108" s="10">
        <v>1</v>
      </c>
      <c r="K1108" s="9" t="str">
        <f t="shared" si="153"/>
        <v>Obese</v>
      </c>
      <c r="L1108" s="12" t="str">
        <f t="shared" si="154"/>
        <v>Diabetes present</v>
      </c>
      <c r="M1108" s="12" t="str">
        <f t="shared" si="155"/>
        <v>Adult</v>
      </c>
      <c r="N1108" s="12" t="str">
        <f t="shared" si="156"/>
        <v>Medium</v>
      </c>
      <c r="O1108" s="12" t="str">
        <f t="shared" si="157"/>
        <v>Prediabetes</v>
      </c>
      <c r="P1108" s="12" t="str">
        <f t="shared" si="158"/>
        <v>High Risk</v>
      </c>
      <c r="Q1108" s="12" t="str">
        <f t="shared" si="159"/>
        <v>High</v>
      </c>
      <c r="R1108" s="12" t="str">
        <f t="shared" si="160"/>
        <v>Normal</v>
      </c>
      <c r="S1108" s="34" t="str">
        <f t="shared" si="161"/>
        <v>High DPF</v>
      </c>
    </row>
    <row r="1109" spans="1:19" x14ac:dyDescent="0.35">
      <c r="A1109" s="13">
        <v>1108</v>
      </c>
      <c r="B1109" s="14">
        <v>7</v>
      </c>
      <c r="C1109" s="14">
        <v>178</v>
      </c>
      <c r="D1109" s="14">
        <v>84</v>
      </c>
      <c r="E1109" s="14">
        <v>21</v>
      </c>
      <c r="F1109" s="14">
        <v>80</v>
      </c>
      <c r="G1109" s="15">
        <v>39.9</v>
      </c>
      <c r="H1109" s="19">
        <v>0.33100000000000002</v>
      </c>
      <c r="I1109" s="14">
        <v>41</v>
      </c>
      <c r="J1109" s="14">
        <v>1</v>
      </c>
      <c r="K1109" s="13" t="str">
        <f t="shared" si="153"/>
        <v>Obese</v>
      </c>
      <c r="L1109" s="16" t="str">
        <f t="shared" si="154"/>
        <v>Diabetes present</v>
      </c>
      <c r="M1109" s="16" t="str">
        <f t="shared" si="155"/>
        <v>Adult</v>
      </c>
      <c r="N1109" s="16" t="str">
        <f t="shared" si="156"/>
        <v>Medium</v>
      </c>
      <c r="O1109" s="16" t="str">
        <f t="shared" si="157"/>
        <v>Prediabetes</v>
      </c>
      <c r="P1109" s="16" t="str">
        <f t="shared" si="158"/>
        <v>High Risk</v>
      </c>
      <c r="Q1109" s="16" t="str">
        <f t="shared" si="159"/>
        <v>Normal</v>
      </c>
      <c r="R1109" s="16" t="str">
        <f t="shared" si="160"/>
        <v>Prehypertension</v>
      </c>
      <c r="S1109" s="35" t="str">
        <f t="shared" si="161"/>
        <v>Medium DPF</v>
      </c>
    </row>
    <row r="1110" spans="1:19" x14ac:dyDescent="0.35">
      <c r="A1110" s="9">
        <v>1109</v>
      </c>
      <c r="B1110" s="10">
        <v>1</v>
      </c>
      <c r="C1110" s="10">
        <v>130</v>
      </c>
      <c r="D1110" s="10">
        <v>70</v>
      </c>
      <c r="E1110" s="10">
        <v>13</v>
      </c>
      <c r="F1110" s="10">
        <v>105</v>
      </c>
      <c r="G1110" s="11">
        <v>25.9</v>
      </c>
      <c r="H1110" s="18">
        <v>0.47199999999999998</v>
      </c>
      <c r="I1110" s="10">
        <v>22</v>
      </c>
      <c r="J1110" s="10">
        <v>0</v>
      </c>
      <c r="K1110" s="9" t="str">
        <f t="shared" si="153"/>
        <v>Overweight</v>
      </c>
      <c r="L1110" s="12" t="str">
        <f t="shared" si="154"/>
        <v>no diabetes</v>
      </c>
      <c r="M1110" s="12" t="str">
        <f t="shared" si="155"/>
        <v>Adult</v>
      </c>
      <c r="N1110" s="12" t="str">
        <f t="shared" si="156"/>
        <v>Low</v>
      </c>
      <c r="O1110" s="12" t="str">
        <f t="shared" si="157"/>
        <v>Normal</v>
      </c>
      <c r="P1110" s="12" t="str">
        <f t="shared" si="158"/>
        <v>Low Risk</v>
      </c>
      <c r="Q1110" s="12" t="str">
        <f t="shared" si="159"/>
        <v>Normal</v>
      </c>
      <c r="R1110" s="12" t="str">
        <f t="shared" si="160"/>
        <v>Normal</v>
      </c>
      <c r="S1110" s="34" t="str">
        <f t="shared" si="161"/>
        <v>Medium DPF</v>
      </c>
    </row>
    <row r="1111" spans="1:19" x14ac:dyDescent="0.35">
      <c r="A1111" s="13">
        <v>1110</v>
      </c>
      <c r="B1111" s="14">
        <v>1</v>
      </c>
      <c r="C1111" s="14">
        <v>95</v>
      </c>
      <c r="D1111" s="14">
        <v>74</v>
      </c>
      <c r="E1111" s="14">
        <v>21</v>
      </c>
      <c r="F1111" s="14">
        <v>73</v>
      </c>
      <c r="G1111" s="15">
        <v>25.9</v>
      </c>
      <c r="H1111" s="19">
        <v>0.67300000000000004</v>
      </c>
      <c r="I1111" s="14">
        <v>36</v>
      </c>
      <c r="J1111" s="14">
        <v>0</v>
      </c>
      <c r="K1111" s="13" t="str">
        <f t="shared" si="153"/>
        <v>Overweight</v>
      </c>
      <c r="L1111" s="16" t="str">
        <f t="shared" si="154"/>
        <v>no diabetes</v>
      </c>
      <c r="M1111" s="16" t="str">
        <f t="shared" si="155"/>
        <v>Adult</v>
      </c>
      <c r="N1111" s="16" t="str">
        <f t="shared" si="156"/>
        <v>Medium</v>
      </c>
      <c r="O1111" s="16" t="str">
        <f t="shared" si="157"/>
        <v>Normal</v>
      </c>
      <c r="P1111" s="16" t="str">
        <f t="shared" si="158"/>
        <v>Low Risk</v>
      </c>
      <c r="Q1111" s="16" t="str">
        <f t="shared" si="159"/>
        <v>Low</v>
      </c>
      <c r="R1111" s="16" t="str">
        <f t="shared" si="160"/>
        <v>Normal</v>
      </c>
      <c r="S1111" s="35" t="str">
        <f t="shared" si="161"/>
        <v>High DPF</v>
      </c>
    </row>
    <row r="1112" spans="1:19" x14ac:dyDescent="0.35">
      <c r="A1112" s="9">
        <v>1111</v>
      </c>
      <c r="B1112" s="10">
        <v>1</v>
      </c>
      <c r="C1112" s="10">
        <v>121</v>
      </c>
      <c r="D1112" s="10">
        <v>68</v>
      </c>
      <c r="E1112" s="10">
        <v>35</v>
      </c>
      <c r="F1112" s="10">
        <v>80</v>
      </c>
      <c r="G1112" s="11">
        <v>32</v>
      </c>
      <c r="H1112" s="18">
        <v>0.38900000000000001</v>
      </c>
      <c r="I1112" s="10">
        <v>22</v>
      </c>
      <c r="J1112" s="10">
        <v>0</v>
      </c>
      <c r="K1112" s="9" t="str">
        <f t="shared" si="153"/>
        <v>Obese</v>
      </c>
      <c r="L1112" s="12" t="str">
        <f t="shared" si="154"/>
        <v>no diabetes</v>
      </c>
      <c r="M1112" s="12" t="str">
        <f t="shared" si="155"/>
        <v>Adult</v>
      </c>
      <c r="N1112" s="12" t="str">
        <f t="shared" si="156"/>
        <v>Medium</v>
      </c>
      <c r="O1112" s="12" t="str">
        <f t="shared" si="157"/>
        <v>Normal</v>
      </c>
      <c r="P1112" s="12" t="str">
        <f t="shared" si="158"/>
        <v>Low Risk</v>
      </c>
      <c r="Q1112" s="12" t="str">
        <f t="shared" si="159"/>
        <v>Normal</v>
      </c>
      <c r="R1112" s="12" t="str">
        <f t="shared" si="160"/>
        <v>Normal</v>
      </c>
      <c r="S1112" s="34" t="str">
        <f t="shared" si="161"/>
        <v>Medium DPF</v>
      </c>
    </row>
    <row r="1113" spans="1:19" x14ac:dyDescent="0.35">
      <c r="A1113" s="13">
        <v>1112</v>
      </c>
      <c r="B1113" s="14">
        <v>5</v>
      </c>
      <c r="C1113" s="14">
        <v>122</v>
      </c>
      <c r="D1113" s="14">
        <v>86</v>
      </c>
      <c r="E1113" s="14">
        <v>21</v>
      </c>
      <c r="F1113" s="14">
        <v>80</v>
      </c>
      <c r="G1113" s="15">
        <v>34.700000000000003</v>
      </c>
      <c r="H1113" s="19">
        <v>0.28999999999999998</v>
      </c>
      <c r="I1113" s="14">
        <v>33</v>
      </c>
      <c r="J1113" s="14">
        <v>0</v>
      </c>
      <c r="K1113" s="13" t="str">
        <f t="shared" si="153"/>
        <v>Obese</v>
      </c>
      <c r="L1113" s="16" t="str">
        <f t="shared" si="154"/>
        <v>no diabetes</v>
      </c>
      <c r="M1113" s="16" t="str">
        <f t="shared" si="155"/>
        <v>Adult</v>
      </c>
      <c r="N1113" s="16" t="str">
        <f t="shared" si="156"/>
        <v>Medium</v>
      </c>
      <c r="O1113" s="16" t="str">
        <f t="shared" si="157"/>
        <v>Normal</v>
      </c>
      <c r="P1113" s="16" t="str">
        <f t="shared" si="158"/>
        <v>High Risk</v>
      </c>
      <c r="Q1113" s="16" t="str">
        <f t="shared" si="159"/>
        <v>Normal</v>
      </c>
      <c r="R1113" s="16" t="str">
        <f t="shared" si="160"/>
        <v>Prehypertension</v>
      </c>
      <c r="S1113" s="35" t="str">
        <f t="shared" si="161"/>
        <v>Low DPF</v>
      </c>
    </row>
    <row r="1114" spans="1:19" x14ac:dyDescent="0.35">
      <c r="A1114" s="9">
        <v>1113</v>
      </c>
      <c r="B1114" s="10">
        <v>8</v>
      </c>
      <c r="C1114" s="10">
        <v>95</v>
      </c>
      <c r="D1114" s="10">
        <v>72</v>
      </c>
      <c r="E1114" s="10">
        <v>21</v>
      </c>
      <c r="F1114" s="10">
        <v>80</v>
      </c>
      <c r="G1114" s="11">
        <v>36.799999999999997</v>
      </c>
      <c r="H1114" s="18">
        <v>0.48499999999999999</v>
      </c>
      <c r="I1114" s="10">
        <v>57</v>
      </c>
      <c r="J1114" s="10">
        <v>0</v>
      </c>
      <c r="K1114" s="9" t="str">
        <f t="shared" si="153"/>
        <v>Obese</v>
      </c>
      <c r="L1114" s="12" t="str">
        <f t="shared" si="154"/>
        <v>no diabetes</v>
      </c>
      <c r="M1114" s="12" t="str">
        <f t="shared" si="155"/>
        <v>Adult</v>
      </c>
      <c r="N1114" s="12" t="str">
        <f t="shared" si="156"/>
        <v>Medium</v>
      </c>
      <c r="O1114" s="12" t="str">
        <f t="shared" si="157"/>
        <v>Normal</v>
      </c>
      <c r="P1114" s="12" t="str">
        <f t="shared" si="158"/>
        <v>High Risk</v>
      </c>
      <c r="Q1114" s="12" t="str">
        <f t="shared" si="159"/>
        <v>Normal</v>
      </c>
      <c r="R1114" s="12" t="str">
        <f t="shared" si="160"/>
        <v>Normal</v>
      </c>
      <c r="S1114" s="34" t="str">
        <f t="shared" si="161"/>
        <v>Medium DPF</v>
      </c>
    </row>
    <row r="1115" spans="1:19" x14ac:dyDescent="0.35">
      <c r="A1115" s="13">
        <v>1114</v>
      </c>
      <c r="B1115" s="14">
        <v>8</v>
      </c>
      <c r="C1115" s="14">
        <v>126</v>
      </c>
      <c r="D1115" s="14">
        <v>88</v>
      </c>
      <c r="E1115" s="14">
        <v>36</v>
      </c>
      <c r="F1115" s="14">
        <v>108</v>
      </c>
      <c r="G1115" s="15">
        <v>38.5</v>
      </c>
      <c r="H1115" s="19">
        <v>0.34899999999999998</v>
      </c>
      <c r="I1115" s="14">
        <v>49</v>
      </c>
      <c r="J1115" s="14">
        <v>0</v>
      </c>
      <c r="K1115" s="13" t="str">
        <f t="shared" si="153"/>
        <v>Obese</v>
      </c>
      <c r="L1115" s="16" t="str">
        <f t="shared" si="154"/>
        <v>no diabetes</v>
      </c>
      <c r="M1115" s="16" t="str">
        <f t="shared" si="155"/>
        <v>Adult</v>
      </c>
      <c r="N1115" s="16" t="str">
        <f t="shared" si="156"/>
        <v>Medium</v>
      </c>
      <c r="O1115" s="16" t="str">
        <f t="shared" si="157"/>
        <v>Normal</v>
      </c>
      <c r="P1115" s="16" t="str">
        <f t="shared" si="158"/>
        <v>High Risk</v>
      </c>
      <c r="Q1115" s="16" t="str">
        <f t="shared" si="159"/>
        <v>Normal</v>
      </c>
      <c r="R1115" s="16" t="str">
        <f t="shared" si="160"/>
        <v>Prehypertension</v>
      </c>
      <c r="S1115" s="35" t="str">
        <f t="shared" si="161"/>
        <v>Medium DPF</v>
      </c>
    </row>
    <row r="1116" spans="1:19" x14ac:dyDescent="0.35">
      <c r="A1116" s="9">
        <v>1115</v>
      </c>
      <c r="B1116" s="10">
        <v>1</v>
      </c>
      <c r="C1116" s="10">
        <v>139</v>
      </c>
      <c r="D1116" s="10">
        <v>46</v>
      </c>
      <c r="E1116" s="10">
        <v>19</v>
      </c>
      <c r="F1116" s="10">
        <v>83</v>
      </c>
      <c r="G1116" s="11">
        <v>28.7</v>
      </c>
      <c r="H1116" s="18">
        <v>0.65400000000000003</v>
      </c>
      <c r="I1116" s="10">
        <v>22</v>
      </c>
      <c r="J1116" s="10">
        <v>0</v>
      </c>
      <c r="K1116" s="9" t="str">
        <f t="shared" si="153"/>
        <v>Overweight</v>
      </c>
      <c r="L1116" s="12" t="str">
        <f t="shared" si="154"/>
        <v>no diabetes</v>
      </c>
      <c r="M1116" s="12" t="str">
        <f t="shared" si="155"/>
        <v>Adult</v>
      </c>
      <c r="N1116" s="12" t="str">
        <f t="shared" si="156"/>
        <v>Low</v>
      </c>
      <c r="O1116" s="12" t="str">
        <f t="shared" si="157"/>
        <v>Normal</v>
      </c>
      <c r="P1116" s="12" t="str">
        <f t="shared" si="158"/>
        <v>Low Risk</v>
      </c>
      <c r="Q1116" s="12" t="str">
        <f t="shared" si="159"/>
        <v>Normal</v>
      </c>
      <c r="R1116" s="12" t="str">
        <f t="shared" si="160"/>
        <v>Low</v>
      </c>
      <c r="S1116" s="34" t="str">
        <f t="shared" si="161"/>
        <v>High DPF</v>
      </c>
    </row>
    <row r="1117" spans="1:19" x14ac:dyDescent="0.35">
      <c r="A1117" s="13">
        <v>1116</v>
      </c>
      <c r="B1117" s="14">
        <v>3</v>
      </c>
      <c r="C1117" s="14">
        <v>116</v>
      </c>
      <c r="D1117" s="14">
        <v>69</v>
      </c>
      <c r="E1117" s="14">
        <v>21</v>
      </c>
      <c r="F1117" s="14">
        <v>80</v>
      </c>
      <c r="G1117" s="15">
        <v>23.5</v>
      </c>
      <c r="H1117" s="19">
        <v>0.187</v>
      </c>
      <c r="I1117" s="14">
        <v>23</v>
      </c>
      <c r="J1117" s="14">
        <v>0</v>
      </c>
      <c r="K1117" s="13" t="str">
        <f t="shared" si="153"/>
        <v>Normal weight</v>
      </c>
      <c r="L1117" s="16" t="str">
        <f t="shared" si="154"/>
        <v>no diabetes</v>
      </c>
      <c r="M1117" s="16" t="str">
        <f t="shared" si="155"/>
        <v>Adult</v>
      </c>
      <c r="N1117" s="16" t="str">
        <f t="shared" si="156"/>
        <v>Medium</v>
      </c>
      <c r="O1117" s="16" t="str">
        <f t="shared" si="157"/>
        <v>Normal</v>
      </c>
      <c r="P1117" s="16" t="str">
        <f t="shared" si="158"/>
        <v>Low Risk</v>
      </c>
      <c r="Q1117" s="16" t="str">
        <f t="shared" si="159"/>
        <v>Normal</v>
      </c>
      <c r="R1117" s="16" t="str">
        <f t="shared" si="160"/>
        <v>Normal</v>
      </c>
      <c r="S1117" s="35" t="str">
        <f t="shared" si="161"/>
        <v>Low DPF</v>
      </c>
    </row>
    <row r="1118" spans="1:19" x14ac:dyDescent="0.35">
      <c r="A1118" s="9">
        <v>1117</v>
      </c>
      <c r="B1118" s="10">
        <v>3</v>
      </c>
      <c r="C1118" s="10">
        <v>99</v>
      </c>
      <c r="D1118" s="10">
        <v>62</v>
      </c>
      <c r="E1118" s="10">
        <v>19</v>
      </c>
      <c r="F1118" s="10">
        <v>74</v>
      </c>
      <c r="G1118" s="11">
        <v>21.8</v>
      </c>
      <c r="H1118" s="18">
        <v>0.27900000000000003</v>
      </c>
      <c r="I1118" s="10">
        <v>26</v>
      </c>
      <c r="J1118" s="10">
        <v>0</v>
      </c>
      <c r="K1118" s="9" t="str">
        <f t="shared" si="153"/>
        <v>Normal weight</v>
      </c>
      <c r="L1118" s="12" t="str">
        <f t="shared" si="154"/>
        <v>no diabetes</v>
      </c>
      <c r="M1118" s="12" t="str">
        <f t="shared" si="155"/>
        <v>Adult</v>
      </c>
      <c r="N1118" s="12" t="str">
        <f t="shared" si="156"/>
        <v>Low</v>
      </c>
      <c r="O1118" s="12" t="str">
        <f t="shared" si="157"/>
        <v>Normal</v>
      </c>
      <c r="P1118" s="12" t="str">
        <f t="shared" si="158"/>
        <v>Low Risk</v>
      </c>
      <c r="Q1118" s="12" t="str">
        <f t="shared" si="159"/>
        <v>Low</v>
      </c>
      <c r="R1118" s="12" t="str">
        <f t="shared" si="160"/>
        <v>Normal</v>
      </c>
      <c r="S1118" s="34" t="str">
        <f t="shared" si="161"/>
        <v>Low DPF</v>
      </c>
    </row>
    <row r="1119" spans="1:19" x14ac:dyDescent="0.35">
      <c r="A1119" s="13">
        <v>1118</v>
      </c>
      <c r="B1119" s="14">
        <v>5</v>
      </c>
      <c r="C1119" s="14">
        <v>121</v>
      </c>
      <c r="D1119" s="14">
        <v>80</v>
      </c>
      <c r="E1119" s="14">
        <v>32</v>
      </c>
      <c r="F1119" s="14">
        <v>80</v>
      </c>
      <c r="G1119" s="15">
        <v>41</v>
      </c>
      <c r="H1119" s="19">
        <v>0.34599999999999997</v>
      </c>
      <c r="I1119" s="14">
        <v>37</v>
      </c>
      <c r="J1119" s="14">
        <v>1</v>
      </c>
      <c r="K1119" s="13" t="str">
        <f t="shared" si="153"/>
        <v>Obese</v>
      </c>
      <c r="L1119" s="16" t="str">
        <f t="shared" si="154"/>
        <v>Diabetes present</v>
      </c>
      <c r="M1119" s="16" t="str">
        <f t="shared" si="155"/>
        <v>Adult</v>
      </c>
      <c r="N1119" s="16" t="str">
        <f t="shared" si="156"/>
        <v>Medium</v>
      </c>
      <c r="O1119" s="16" t="str">
        <f t="shared" si="157"/>
        <v>Normal</v>
      </c>
      <c r="P1119" s="16" t="str">
        <f t="shared" si="158"/>
        <v>High Risk</v>
      </c>
      <c r="Q1119" s="16" t="str">
        <f t="shared" si="159"/>
        <v>Normal</v>
      </c>
      <c r="R1119" s="16" t="str">
        <f t="shared" si="160"/>
        <v>Normal</v>
      </c>
      <c r="S1119" s="35" t="str">
        <f t="shared" si="161"/>
        <v>Medium DPF</v>
      </c>
    </row>
    <row r="1120" spans="1:19" x14ac:dyDescent="0.35">
      <c r="A1120" s="9">
        <v>1119</v>
      </c>
      <c r="B1120" s="10">
        <v>4</v>
      </c>
      <c r="C1120" s="10">
        <v>92</v>
      </c>
      <c r="D1120" s="10">
        <v>80</v>
      </c>
      <c r="E1120" s="10">
        <v>21</v>
      </c>
      <c r="F1120" s="10">
        <v>80</v>
      </c>
      <c r="G1120" s="11">
        <v>42.2</v>
      </c>
      <c r="H1120" s="18">
        <v>0.23699999999999999</v>
      </c>
      <c r="I1120" s="10">
        <v>29</v>
      </c>
      <c r="J1120" s="10">
        <v>0</v>
      </c>
      <c r="K1120" s="9" t="str">
        <f t="shared" si="153"/>
        <v>Obese</v>
      </c>
      <c r="L1120" s="12" t="str">
        <f t="shared" si="154"/>
        <v>no diabetes</v>
      </c>
      <c r="M1120" s="12" t="str">
        <f t="shared" si="155"/>
        <v>Adult</v>
      </c>
      <c r="N1120" s="12" t="str">
        <f t="shared" si="156"/>
        <v>Medium</v>
      </c>
      <c r="O1120" s="12" t="str">
        <f t="shared" si="157"/>
        <v>Normal</v>
      </c>
      <c r="P1120" s="12" t="str">
        <f t="shared" si="158"/>
        <v>High Risk</v>
      </c>
      <c r="Q1120" s="12" t="str">
        <f t="shared" si="159"/>
        <v>Normal</v>
      </c>
      <c r="R1120" s="12" t="str">
        <f t="shared" si="160"/>
        <v>Normal</v>
      </c>
      <c r="S1120" s="34" t="str">
        <f t="shared" si="161"/>
        <v>Low DPF</v>
      </c>
    </row>
    <row r="1121" spans="1:19" x14ac:dyDescent="0.35">
      <c r="A1121" s="13">
        <v>1120</v>
      </c>
      <c r="B1121" s="14">
        <v>4</v>
      </c>
      <c r="C1121" s="14">
        <v>137</v>
      </c>
      <c r="D1121" s="14">
        <v>84</v>
      </c>
      <c r="E1121" s="14">
        <v>21</v>
      </c>
      <c r="F1121" s="14">
        <v>80</v>
      </c>
      <c r="G1121" s="15">
        <v>31.2</v>
      </c>
      <c r="H1121" s="19">
        <v>0.252</v>
      </c>
      <c r="I1121" s="14">
        <v>30</v>
      </c>
      <c r="J1121" s="14">
        <v>0</v>
      </c>
      <c r="K1121" s="13" t="str">
        <f t="shared" si="153"/>
        <v>Obese</v>
      </c>
      <c r="L1121" s="16" t="str">
        <f t="shared" si="154"/>
        <v>no diabetes</v>
      </c>
      <c r="M1121" s="16" t="str">
        <f t="shared" si="155"/>
        <v>Adult</v>
      </c>
      <c r="N1121" s="16" t="str">
        <f t="shared" si="156"/>
        <v>Medium</v>
      </c>
      <c r="O1121" s="16" t="str">
        <f t="shared" si="157"/>
        <v>Normal</v>
      </c>
      <c r="P1121" s="16" t="str">
        <f t="shared" si="158"/>
        <v>High Risk</v>
      </c>
      <c r="Q1121" s="16" t="str">
        <f t="shared" si="159"/>
        <v>Normal</v>
      </c>
      <c r="R1121" s="16" t="str">
        <f t="shared" si="160"/>
        <v>Prehypertension</v>
      </c>
      <c r="S1121" s="35" t="str">
        <f t="shared" si="161"/>
        <v>Low DPF</v>
      </c>
    </row>
    <row r="1122" spans="1:19" x14ac:dyDescent="0.35">
      <c r="A1122" s="9">
        <v>1121</v>
      </c>
      <c r="B1122" s="10">
        <v>3</v>
      </c>
      <c r="C1122" s="10">
        <v>61</v>
      </c>
      <c r="D1122" s="10">
        <v>82</v>
      </c>
      <c r="E1122" s="10">
        <v>28</v>
      </c>
      <c r="F1122" s="10">
        <v>80</v>
      </c>
      <c r="G1122" s="11">
        <v>34.4</v>
      </c>
      <c r="H1122" s="18">
        <v>0.24299999999999999</v>
      </c>
      <c r="I1122" s="10">
        <v>46</v>
      </c>
      <c r="J1122" s="10">
        <v>0</v>
      </c>
      <c r="K1122" s="9" t="str">
        <f t="shared" si="153"/>
        <v>Obese</v>
      </c>
      <c r="L1122" s="12" t="str">
        <f t="shared" si="154"/>
        <v>no diabetes</v>
      </c>
      <c r="M1122" s="12" t="str">
        <f t="shared" si="155"/>
        <v>Adult</v>
      </c>
      <c r="N1122" s="12" t="str">
        <f t="shared" si="156"/>
        <v>Medium</v>
      </c>
      <c r="O1122" s="12" t="str">
        <f t="shared" si="157"/>
        <v>Normal</v>
      </c>
      <c r="P1122" s="12" t="str">
        <f t="shared" si="158"/>
        <v>Low Risk</v>
      </c>
      <c r="Q1122" s="12" t="str">
        <f t="shared" si="159"/>
        <v>Normal</v>
      </c>
      <c r="R1122" s="12" t="str">
        <f t="shared" si="160"/>
        <v>Prehypertension</v>
      </c>
      <c r="S1122" s="34" t="str">
        <f t="shared" si="161"/>
        <v>Low DPF</v>
      </c>
    </row>
    <row r="1123" spans="1:19" x14ac:dyDescent="0.35">
      <c r="A1123" s="13">
        <v>1122</v>
      </c>
      <c r="B1123" s="14">
        <v>1</v>
      </c>
      <c r="C1123" s="14">
        <v>90</v>
      </c>
      <c r="D1123" s="14">
        <v>62</v>
      </c>
      <c r="E1123" s="14">
        <v>12</v>
      </c>
      <c r="F1123" s="14">
        <v>43</v>
      </c>
      <c r="G1123" s="15">
        <v>27.2</v>
      </c>
      <c r="H1123" s="19">
        <v>0.57999999999999996</v>
      </c>
      <c r="I1123" s="14">
        <v>24</v>
      </c>
      <c r="J1123" s="14">
        <v>0</v>
      </c>
      <c r="K1123" s="13" t="str">
        <f t="shared" si="153"/>
        <v>Overweight</v>
      </c>
      <c r="L1123" s="16" t="str">
        <f t="shared" si="154"/>
        <v>no diabetes</v>
      </c>
      <c r="M1123" s="16" t="str">
        <f t="shared" si="155"/>
        <v>Adult</v>
      </c>
      <c r="N1123" s="16" t="str">
        <f t="shared" si="156"/>
        <v>Low</v>
      </c>
      <c r="O1123" s="16" t="str">
        <f t="shared" si="157"/>
        <v>Normal</v>
      </c>
      <c r="P1123" s="16" t="str">
        <f t="shared" si="158"/>
        <v>Low Risk</v>
      </c>
      <c r="Q1123" s="16" t="str">
        <f t="shared" si="159"/>
        <v>Low</v>
      </c>
      <c r="R1123" s="16" t="str">
        <f t="shared" si="160"/>
        <v>Normal</v>
      </c>
      <c r="S1123" s="35" t="str">
        <f t="shared" si="161"/>
        <v>Medium DPF</v>
      </c>
    </row>
    <row r="1124" spans="1:19" x14ac:dyDescent="0.35">
      <c r="A1124" s="9">
        <v>1123</v>
      </c>
      <c r="B1124" s="10">
        <v>3</v>
      </c>
      <c r="C1124" s="10">
        <v>90</v>
      </c>
      <c r="D1124" s="10">
        <v>78</v>
      </c>
      <c r="E1124" s="10">
        <v>21</v>
      </c>
      <c r="F1124" s="10">
        <v>80</v>
      </c>
      <c r="G1124" s="11">
        <v>42.7</v>
      </c>
      <c r="H1124" s="18">
        <v>0.55900000000000005</v>
      </c>
      <c r="I1124" s="10">
        <v>21</v>
      </c>
      <c r="J1124" s="10">
        <v>0</v>
      </c>
      <c r="K1124" s="9" t="str">
        <f t="shared" si="153"/>
        <v>Obese</v>
      </c>
      <c r="L1124" s="12" t="str">
        <f t="shared" si="154"/>
        <v>no diabetes</v>
      </c>
      <c r="M1124" s="12" t="str">
        <f t="shared" si="155"/>
        <v>Adult</v>
      </c>
      <c r="N1124" s="12" t="str">
        <f t="shared" si="156"/>
        <v>Medium</v>
      </c>
      <c r="O1124" s="12" t="str">
        <f t="shared" si="157"/>
        <v>Normal</v>
      </c>
      <c r="P1124" s="12" t="str">
        <f t="shared" si="158"/>
        <v>Low Risk</v>
      </c>
      <c r="Q1124" s="12" t="str">
        <f t="shared" si="159"/>
        <v>Normal</v>
      </c>
      <c r="R1124" s="12" t="str">
        <f t="shared" si="160"/>
        <v>Normal</v>
      </c>
      <c r="S1124" s="34" t="str">
        <f t="shared" si="161"/>
        <v>Medium DPF</v>
      </c>
    </row>
    <row r="1125" spans="1:19" x14ac:dyDescent="0.35">
      <c r="A1125" s="13">
        <v>1124</v>
      </c>
      <c r="B1125" s="14">
        <v>9</v>
      </c>
      <c r="C1125" s="14">
        <v>165</v>
      </c>
      <c r="D1125" s="14">
        <v>88</v>
      </c>
      <c r="E1125" s="14">
        <v>21</v>
      </c>
      <c r="F1125" s="14">
        <v>80</v>
      </c>
      <c r="G1125" s="15">
        <v>30.4</v>
      </c>
      <c r="H1125" s="19">
        <v>0.30199999999999999</v>
      </c>
      <c r="I1125" s="14">
        <v>49</v>
      </c>
      <c r="J1125" s="14">
        <v>1</v>
      </c>
      <c r="K1125" s="13" t="str">
        <f t="shared" si="153"/>
        <v>Obese</v>
      </c>
      <c r="L1125" s="16" t="str">
        <f t="shared" si="154"/>
        <v>Diabetes present</v>
      </c>
      <c r="M1125" s="16" t="str">
        <f t="shared" si="155"/>
        <v>Adult</v>
      </c>
      <c r="N1125" s="16" t="str">
        <f t="shared" si="156"/>
        <v>Medium</v>
      </c>
      <c r="O1125" s="16" t="str">
        <f t="shared" si="157"/>
        <v>Prediabetes</v>
      </c>
      <c r="P1125" s="16" t="str">
        <f t="shared" si="158"/>
        <v>High Risk</v>
      </c>
      <c r="Q1125" s="16" t="str">
        <f t="shared" si="159"/>
        <v>Normal</v>
      </c>
      <c r="R1125" s="16" t="str">
        <f t="shared" si="160"/>
        <v>Prehypertension</v>
      </c>
      <c r="S1125" s="35" t="str">
        <f t="shared" si="161"/>
        <v>Medium DPF</v>
      </c>
    </row>
    <row r="1126" spans="1:19" x14ac:dyDescent="0.35">
      <c r="A1126" s="9">
        <v>1125</v>
      </c>
      <c r="B1126" s="10">
        <v>1</v>
      </c>
      <c r="C1126" s="10">
        <v>125</v>
      </c>
      <c r="D1126" s="10">
        <v>50</v>
      </c>
      <c r="E1126" s="10">
        <v>40</v>
      </c>
      <c r="F1126" s="10">
        <v>167</v>
      </c>
      <c r="G1126" s="11">
        <v>33.299999999999997</v>
      </c>
      <c r="H1126" s="18">
        <v>0.96199999999999997</v>
      </c>
      <c r="I1126" s="10">
        <v>28</v>
      </c>
      <c r="J1126" s="10">
        <v>1</v>
      </c>
      <c r="K1126" s="9" t="str">
        <f t="shared" si="153"/>
        <v>Obese</v>
      </c>
      <c r="L1126" s="12" t="str">
        <f t="shared" si="154"/>
        <v>Diabetes present</v>
      </c>
      <c r="M1126" s="12" t="str">
        <f t="shared" si="155"/>
        <v>Adult</v>
      </c>
      <c r="N1126" s="12" t="str">
        <f t="shared" si="156"/>
        <v>High</v>
      </c>
      <c r="O1126" s="12" t="str">
        <f t="shared" si="157"/>
        <v>Normal</v>
      </c>
      <c r="P1126" s="12" t="str">
        <f t="shared" si="158"/>
        <v>Low Risk</v>
      </c>
      <c r="Q1126" s="12" t="str">
        <f t="shared" si="159"/>
        <v>High</v>
      </c>
      <c r="R1126" s="12" t="str">
        <f t="shared" si="160"/>
        <v>Low</v>
      </c>
      <c r="S1126" s="34" t="str">
        <f t="shared" si="161"/>
        <v>High DPF</v>
      </c>
    </row>
    <row r="1127" spans="1:19" x14ac:dyDescent="0.35">
      <c r="A1127" s="13">
        <v>1126</v>
      </c>
      <c r="B1127" s="14">
        <v>13</v>
      </c>
      <c r="C1127" s="14">
        <v>129</v>
      </c>
      <c r="D1127" s="14">
        <v>69</v>
      </c>
      <c r="E1127" s="14">
        <v>30</v>
      </c>
      <c r="F1127" s="14">
        <v>80</v>
      </c>
      <c r="G1127" s="15">
        <v>39.9</v>
      </c>
      <c r="H1127" s="19">
        <v>0.56899999999999995</v>
      </c>
      <c r="I1127" s="14">
        <v>44</v>
      </c>
      <c r="J1127" s="14">
        <v>1</v>
      </c>
      <c r="K1127" s="13" t="str">
        <f t="shared" si="153"/>
        <v>Obese</v>
      </c>
      <c r="L1127" s="16" t="str">
        <f t="shared" si="154"/>
        <v>Diabetes present</v>
      </c>
      <c r="M1127" s="16" t="str">
        <f t="shared" si="155"/>
        <v>Adult</v>
      </c>
      <c r="N1127" s="16" t="str">
        <f t="shared" si="156"/>
        <v>Medium</v>
      </c>
      <c r="O1127" s="16" t="str">
        <f t="shared" si="157"/>
        <v>Normal</v>
      </c>
      <c r="P1127" s="16" t="str">
        <f t="shared" si="158"/>
        <v>High Risk</v>
      </c>
      <c r="Q1127" s="16" t="str">
        <f t="shared" si="159"/>
        <v>Normal</v>
      </c>
      <c r="R1127" s="16" t="str">
        <f t="shared" si="160"/>
        <v>Normal</v>
      </c>
      <c r="S1127" s="35" t="str">
        <f t="shared" si="161"/>
        <v>Medium DPF</v>
      </c>
    </row>
    <row r="1128" spans="1:19" x14ac:dyDescent="0.35">
      <c r="A1128" s="9">
        <v>1127</v>
      </c>
      <c r="B1128" s="10">
        <v>12</v>
      </c>
      <c r="C1128" s="10">
        <v>88</v>
      </c>
      <c r="D1128" s="10">
        <v>74</v>
      </c>
      <c r="E1128" s="10">
        <v>40</v>
      </c>
      <c r="F1128" s="10">
        <v>54</v>
      </c>
      <c r="G1128" s="11">
        <v>35.299999999999997</v>
      </c>
      <c r="H1128" s="18">
        <v>0.378</v>
      </c>
      <c r="I1128" s="10">
        <v>48</v>
      </c>
      <c r="J1128" s="10">
        <v>0</v>
      </c>
      <c r="K1128" s="9" t="str">
        <f t="shared" si="153"/>
        <v>Obese</v>
      </c>
      <c r="L1128" s="12" t="str">
        <f t="shared" si="154"/>
        <v>no diabetes</v>
      </c>
      <c r="M1128" s="12" t="str">
        <f t="shared" si="155"/>
        <v>Adult</v>
      </c>
      <c r="N1128" s="12" t="str">
        <f t="shared" si="156"/>
        <v>High</v>
      </c>
      <c r="O1128" s="12" t="str">
        <f t="shared" si="157"/>
        <v>Normal</v>
      </c>
      <c r="P1128" s="12" t="str">
        <f t="shared" si="158"/>
        <v>High Risk</v>
      </c>
      <c r="Q1128" s="12" t="str">
        <f t="shared" si="159"/>
        <v>Low</v>
      </c>
      <c r="R1128" s="12" t="str">
        <f t="shared" si="160"/>
        <v>Normal</v>
      </c>
      <c r="S1128" s="34" t="str">
        <f t="shared" si="161"/>
        <v>Medium DPF</v>
      </c>
    </row>
    <row r="1129" spans="1:19" x14ac:dyDescent="0.35">
      <c r="A1129" s="13">
        <v>1128</v>
      </c>
      <c r="B1129" s="14">
        <v>1</v>
      </c>
      <c r="C1129" s="14">
        <v>196</v>
      </c>
      <c r="D1129" s="14">
        <v>76</v>
      </c>
      <c r="E1129" s="14">
        <v>36</v>
      </c>
      <c r="F1129" s="14">
        <v>249</v>
      </c>
      <c r="G1129" s="15">
        <v>36.5</v>
      </c>
      <c r="H1129" s="19">
        <v>0.875</v>
      </c>
      <c r="I1129" s="14">
        <v>29</v>
      </c>
      <c r="J1129" s="14">
        <v>1</v>
      </c>
      <c r="K1129" s="13" t="str">
        <f t="shared" si="153"/>
        <v>Obese</v>
      </c>
      <c r="L1129" s="16" t="str">
        <f t="shared" si="154"/>
        <v>Diabetes present</v>
      </c>
      <c r="M1129" s="16" t="str">
        <f t="shared" si="155"/>
        <v>Adult</v>
      </c>
      <c r="N1129" s="16" t="str">
        <f t="shared" si="156"/>
        <v>Medium</v>
      </c>
      <c r="O1129" s="16" t="str">
        <f t="shared" si="157"/>
        <v>Prediabetes</v>
      </c>
      <c r="P1129" s="16" t="str">
        <f t="shared" si="158"/>
        <v>Low Risk</v>
      </c>
      <c r="Q1129" s="16" t="str">
        <f t="shared" si="159"/>
        <v>High</v>
      </c>
      <c r="R1129" s="16" t="str">
        <f t="shared" si="160"/>
        <v>Normal</v>
      </c>
      <c r="S1129" s="35" t="str">
        <f t="shared" si="161"/>
        <v>High DPF</v>
      </c>
    </row>
    <row r="1130" spans="1:19" x14ac:dyDescent="0.35">
      <c r="A1130" s="9">
        <v>1129</v>
      </c>
      <c r="B1130" s="10">
        <v>5</v>
      </c>
      <c r="C1130" s="10">
        <v>189</v>
      </c>
      <c r="D1130" s="10">
        <v>64</v>
      </c>
      <c r="E1130" s="10">
        <v>33</v>
      </c>
      <c r="F1130" s="10">
        <v>325</v>
      </c>
      <c r="G1130" s="11">
        <v>31.2</v>
      </c>
      <c r="H1130" s="18">
        <v>0.58299999999999996</v>
      </c>
      <c r="I1130" s="10">
        <v>29</v>
      </c>
      <c r="J1130" s="10">
        <v>1</v>
      </c>
      <c r="K1130" s="9" t="str">
        <f t="shared" si="153"/>
        <v>Obese</v>
      </c>
      <c r="L1130" s="12" t="str">
        <f t="shared" si="154"/>
        <v>Diabetes present</v>
      </c>
      <c r="M1130" s="12" t="str">
        <f t="shared" si="155"/>
        <v>Adult</v>
      </c>
      <c r="N1130" s="12" t="str">
        <f t="shared" si="156"/>
        <v>Medium</v>
      </c>
      <c r="O1130" s="12" t="str">
        <f t="shared" si="157"/>
        <v>Prediabetes</v>
      </c>
      <c r="P1130" s="12" t="str">
        <f t="shared" si="158"/>
        <v>High Risk</v>
      </c>
      <c r="Q1130" s="12" t="str">
        <f t="shared" si="159"/>
        <v>High</v>
      </c>
      <c r="R1130" s="12" t="str">
        <f t="shared" si="160"/>
        <v>Normal</v>
      </c>
      <c r="S1130" s="34" t="str">
        <f t="shared" si="161"/>
        <v>Medium DPF</v>
      </c>
    </row>
    <row r="1131" spans="1:19" x14ac:dyDescent="0.35">
      <c r="A1131" s="13">
        <v>1130</v>
      </c>
      <c r="B1131" s="14">
        <v>5</v>
      </c>
      <c r="C1131" s="14">
        <v>158</v>
      </c>
      <c r="D1131" s="14">
        <v>70</v>
      </c>
      <c r="E1131" s="14">
        <v>21</v>
      </c>
      <c r="F1131" s="14">
        <v>80</v>
      </c>
      <c r="G1131" s="15">
        <v>29.8</v>
      </c>
      <c r="H1131" s="19">
        <v>0.20699999999999999</v>
      </c>
      <c r="I1131" s="14">
        <v>63</v>
      </c>
      <c r="J1131" s="14">
        <v>0</v>
      </c>
      <c r="K1131" s="13" t="str">
        <f t="shared" si="153"/>
        <v>Overweight</v>
      </c>
      <c r="L1131" s="16" t="str">
        <f t="shared" si="154"/>
        <v>no diabetes</v>
      </c>
      <c r="M1131" s="16" t="str">
        <f t="shared" si="155"/>
        <v>Adult</v>
      </c>
      <c r="N1131" s="16" t="str">
        <f t="shared" si="156"/>
        <v>Medium</v>
      </c>
      <c r="O1131" s="16" t="str">
        <f t="shared" si="157"/>
        <v>Prediabetes</v>
      </c>
      <c r="P1131" s="16" t="str">
        <f t="shared" si="158"/>
        <v>High Risk</v>
      </c>
      <c r="Q1131" s="16" t="str">
        <f t="shared" si="159"/>
        <v>Normal</v>
      </c>
      <c r="R1131" s="16" t="str">
        <f t="shared" si="160"/>
        <v>Normal</v>
      </c>
      <c r="S1131" s="35" t="str">
        <f t="shared" si="161"/>
        <v>Low DPF</v>
      </c>
    </row>
    <row r="1132" spans="1:19" x14ac:dyDescent="0.35">
      <c r="A1132" s="9">
        <v>1131</v>
      </c>
      <c r="B1132" s="10">
        <v>5</v>
      </c>
      <c r="C1132" s="10">
        <v>103</v>
      </c>
      <c r="D1132" s="10">
        <v>108</v>
      </c>
      <c r="E1132" s="10">
        <v>37</v>
      </c>
      <c r="F1132" s="10">
        <v>80</v>
      </c>
      <c r="G1132" s="11">
        <v>39.200000000000003</v>
      </c>
      <c r="H1132" s="18">
        <v>0.30499999999999999</v>
      </c>
      <c r="I1132" s="10">
        <v>65</v>
      </c>
      <c r="J1132" s="10">
        <v>0</v>
      </c>
      <c r="K1132" s="9" t="str">
        <f t="shared" si="153"/>
        <v>Obese</v>
      </c>
      <c r="L1132" s="12" t="str">
        <f t="shared" si="154"/>
        <v>no diabetes</v>
      </c>
      <c r="M1132" s="12" t="str">
        <f t="shared" si="155"/>
        <v>Senior</v>
      </c>
      <c r="N1132" s="12" t="str">
        <f t="shared" si="156"/>
        <v>Medium</v>
      </c>
      <c r="O1132" s="12" t="str">
        <f t="shared" si="157"/>
        <v>Normal</v>
      </c>
      <c r="P1132" s="12" t="str">
        <f t="shared" si="158"/>
        <v>High Risk</v>
      </c>
      <c r="Q1132" s="12" t="str">
        <f t="shared" si="159"/>
        <v>Normal</v>
      </c>
      <c r="R1132" s="12" t="str">
        <f t="shared" si="160"/>
        <v>Hypertension</v>
      </c>
      <c r="S1132" s="34" t="str">
        <f t="shared" si="161"/>
        <v>Medium DPF</v>
      </c>
    </row>
    <row r="1133" spans="1:19" x14ac:dyDescent="0.35">
      <c r="A1133" s="13">
        <v>1132</v>
      </c>
      <c r="B1133" s="14">
        <v>4</v>
      </c>
      <c r="C1133" s="14">
        <v>146</v>
      </c>
      <c r="D1133" s="14">
        <v>78</v>
      </c>
      <c r="E1133" s="14">
        <v>21</v>
      </c>
      <c r="F1133" s="14">
        <v>80</v>
      </c>
      <c r="G1133" s="15">
        <v>38.5</v>
      </c>
      <c r="H1133" s="19">
        <v>0.52</v>
      </c>
      <c r="I1133" s="14">
        <v>67</v>
      </c>
      <c r="J1133" s="14">
        <v>1</v>
      </c>
      <c r="K1133" s="13" t="str">
        <f t="shared" si="153"/>
        <v>Obese</v>
      </c>
      <c r="L1133" s="16" t="str">
        <f t="shared" si="154"/>
        <v>Diabetes present</v>
      </c>
      <c r="M1133" s="16" t="str">
        <f t="shared" si="155"/>
        <v>Senior</v>
      </c>
      <c r="N1133" s="16" t="str">
        <f t="shared" si="156"/>
        <v>Medium</v>
      </c>
      <c r="O1133" s="16" t="str">
        <f t="shared" si="157"/>
        <v>Prediabetes</v>
      </c>
      <c r="P1133" s="16" t="str">
        <f t="shared" si="158"/>
        <v>High Risk</v>
      </c>
      <c r="Q1133" s="16" t="str">
        <f t="shared" si="159"/>
        <v>Normal</v>
      </c>
      <c r="R1133" s="16" t="str">
        <f t="shared" si="160"/>
        <v>Normal</v>
      </c>
      <c r="S1133" s="35" t="str">
        <f t="shared" si="161"/>
        <v>Medium DPF</v>
      </c>
    </row>
    <row r="1134" spans="1:19" x14ac:dyDescent="0.35">
      <c r="A1134" s="9">
        <v>1133</v>
      </c>
      <c r="B1134" s="10">
        <v>4</v>
      </c>
      <c r="C1134" s="10">
        <v>147</v>
      </c>
      <c r="D1134" s="10">
        <v>74</v>
      </c>
      <c r="E1134" s="10">
        <v>25</v>
      </c>
      <c r="F1134" s="10">
        <v>293</v>
      </c>
      <c r="G1134" s="11">
        <v>34.9</v>
      </c>
      <c r="H1134" s="18">
        <v>0.38500000000000001</v>
      </c>
      <c r="I1134" s="10">
        <v>30</v>
      </c>
      <c r="J1134" s="10">
        <v>0</v>
      </c>
      <c r="K1134" s="9" t="str">
        <f t="shared" si="153"/>
        <v>Obese</v>
      </c>
      <c r="L1134" s="12" t="str">
        <f t="shared" si="154"/>
        <v>no diabetes</v>
      </c>
      <c r="M1134" s="12" t="str">
        <f t="shared" si="155"/>
        <v>Adult</v>
      </c>
      <c r="N1134" s="12" t="str">
        <f t="shared" si="156"/>
        <v>Medium</v>
      </c>
      <c r="O1134" s="12" t="str">
        <f t="shared" si="157"/>
        <v>Prediabetes</v>
      </c>
      <c r="P1134" s="12" t="str">
        <f t="shared" si="158"/>
        <v>High Risk</v>
      </c>
      <c r="Q1134" s="12" t="str">
        <f t="shared" si="159"/>
        <v>High</v>
      </c>
      <c r="R1134" s="12" t="str">
        <f t="shared" si="160"/>
        <v>Normal</v>
      </c>
      <c r="S1134" s="34" t="str">
        <f t="shared" si="161"/>
        <v>Medium DPF</v>
      </c>
    </row>
    <row r="1135" spans="1:19" x14ac:dyDescent="0.35">
      <c r="A1135" s="13">
        <v>1134</v>
      </c>
      <c r="B1135" s="14">
        <v>5</v>
      </c>
      <c r="C1135" s="14">
        <v>99</v>
      </c>
      <c r="D1135" s="14">
        <v>54</v>
      </c>
      <c r="E1135" s="14">
        <v>28</v>
      </c>
      <c r="F1135" s="14">
        <v>83</v>
      </c>
      <c r="G1135" s="15">
        <v>34</v>
      </c>
      <c r="H1135" s="19">
        <v>0.499</v>
      </c>
      <c r="I1135" s="14">
        <v>30</v>
      </c>
      <c r="J1135" s="14">
        <v>0</v>
      </c>
      <c r="K1135" s="13" t="str">
        <f t="shared" si="153"/>
        <v>Obese</v>
      </c>
      <c r="L1135" s="16" t="str">
        <f t="shared" si="154"/>
        <v>no diabetes</v>
      </c>
      <c r="M1135" s="16" t="str">
        <f t="shared" si="155"/>
        <v>Adult</v>
      </c>
      <c r="N1135" s="16" t="str">
        <f t="shared" si="156"/>
        <v>Medium</v>
      </c>
      <c r="O1135" s="16" t="str">
        <f t="shared" si="157"/>
        <v>Normal</v>
      </c>
      <c r="P1135" s="16" t="str">
        <f t="shared" si="158"/>
        <v>High Risk</v>
      </c>
      <c r="Q1135" s="16" t="str">
        <f t="shared" si="159"/>
        <v>Normal</v>
      </c>
      <c r="R1135" s="16" t="str">
        <f t="shared" si="160"/>
        <v>Low</v>
      </c>
      <c r="S1135" s="35" t="str">
        <f t="shared" si="161"/>
        <v>Medium DPF</v>
      </c>
    </row>
    <row r="1136" spans="1:19" x14ac:dyDescent="0.35">
      <c r="A1136" s="9">
        <v>1135</v>
      </c>
      <c r="B1136" s="10">
        <v>6</v>
      </c>
      <c r="C1136" s="10">
        <v>124</v>
      </c>
      <c r="D1136" s="10">
        <v>72</v>
      </c>
      <c r="E1136" s="10">
        <v>21</v>
      </c>
      <c r="F1136" s="10">
        <v>80</v>
      </c>
      <c r="G1136" s="11">
        <v>27.6</v>
      </c>
      <c r="H1136" s="18">
        <v>0.36799999999999999</v>
      </c>
      <c r="I1136" s="10">
        <v>29</v>
      </c>
      <c r="J1136" s="10">
        <v>1</v>
      </c>
      <c r="K1136" s="9" t="str">
        <f t="shared" si="153"/>
        <v>Overweight</v>
      </c>
      <c r="L1136" s="12" t="str">
        <f t="shared" si="154"/>
        <v>Diabetes present</v>
      </c>
      <c r="M1136" s="12" t="str">
        <f t="shared" si="155"/>
        <v>Adult</v>
      </c>
      <c r="N1136" s="12" t="str">
        <f t="shared" si="156"/>
        <v>Medium</v>
      </c>
      <c r="O1136" s="12" t="str">
        <f t="shared" si="157"/>
        <v>Normal</v>
      </c>
      <c r="P1136" s="12" t="str">
        <f t="shared" si="158"/>
        <v>High Risk</v>
      </c>
      <c r="Q1136" s="12" t="str">
        <f t="shared" si="159"/>
        <v>Normal</v>
      </c>
      <c r="R1136" s="12" t="str">
        <f t="shared" si="160"/>
        <v>Normal</v>
      </c>
      <c r="S1136" s="34" t="str">
        <f t="shared" si="161"/>
        <v>Medium DPF</v>
      </c>
    </row>
    <row r="1137" spans="1:19" x14ac:dyDescent="0.35">
      <c r="A1137" s="13">
        <v>1136</v>
      </c>
      <c r="B1137" s="14">
        <v>4</v>
      </c>
      <c r="C1137" s="14">
        <v>101</v>
      </c>
      <c r="D1137" s="14">
        <v>64</v>
      </c>
      <c r="E1137" s="14">
        <v>17</v>
      </c>
      <c r="F1137" s="14">
        <v>80</v>
      </c>
      <c r="G1137" s="15">
        <v>21</v>
      </c>
      <c r="H1137" s="19">
        <v>0.252</v>
      </c>
      <c r="I1137" s="14">
        <v>21</v>
      </c>
      <c r="J1137" s="14">
        <v>0</v>
      </c>
      <c r="K1137" s="13" t="str">
        <f t="shared" si="153"/>
        <v>Normal weight</v>
      </c>
      <c r="L1137" s="16" t="str">
        <f t="shared" si="154"/>
        <v>no diabetes</v>
      </c>
      <c r="M1137" s="16" t="str">
        <f t="shared" si="155"/>
        <v>Adult</v>
      </c>
      <c r="N1137" s="16" t="str">
        <f t="shared" si="156"/>
        <v>Low</v>
      </c>
      <c r="O1137" s="16" t="str">
        <f t="shared" si="157"/>
        <v>Normal</v>
      </c>
      <c r="P1137" s="16" t="str">
        <f t="shared" si="158"/>
        <v>High Risk</v>
      </c>
      <c r="Q1137" s="16" t="str">
        <f t="shared" si="159"/>
        <v>Normal</v>
      </c>
      <c r="R1137" s="16" t="str">
        <f t="shared" si="160"/>
        <v>Normal</v>
      </c>
      <c r="S1137" s="35" t="str">
        <f t="shared" si="161"/>
        <v>Low DPF</v>
      </c>
    </row>
    <row r="1138" spans="1:19" x14ac:dyDescent="0.35">
      <c r="A1138" s="9">
        <v>1137</v>
      </c>
      <c r="B1138" s="10">
        <v>3</v>
      </c>
      <c r="C1138" s="10">
        <v>81</v>
      </c>
      <c r="D1138" s="10">
        <v>86</v>
      </c>
      <c r="E1138" s="10">
        <v>16</v>
      </c>
      <c r="F1138" s="10">
        <v>66</v>
      </c>
      <c r="G1138" s="11">
        <v>27.5</v>
      </c>
      <c r="H1138" s="18">
        <v>0.30599999999999999</v>
      </c>
      <c r="I1138" s="10">
        <v>22</v>
      </c>
      <c r="J1138" s="10">
        <v>0</v>
      </c>
      <c r="K1138" s="9" t="str">
        <f t="shared" si="153"/>
        <v>Overweight</v>
      </c>
      <c r="L1138" s="12" t="str">
        <f t="shared" si="154"/>
        <v>no diabetes</v>
      </c>
      <c r="M1138" s="12" t="str">
        <f t="shared" si="155"/>
        <v>Adult</v>
      </c>
      <c r="N1138" s="12" t="str">
        <f t="shared" si="156"/>
        <v>Low</v>
      </c>
      <c r="O1138" s="12" t="str">
        <f t="shared" si="157"/>
        <v>Normal</v>
      </c>
      <c r="P1138" s="12" t="str">
        <f t="shared" si="158"/>
        <v>Low Risk</v>
      </c>
      <c r="Q1138" s="12" t="str">
        <f t="shared" si="159"/>
        <v>Low</v>
      </c>
      <c r="R1138" s="12" t="str">
        <f t="shared" si="160"/>
        <v>Prehypertension</v>
      </c>
      <c r="S1138" s="34" t="str">
        <f t="shared" si="161"/>
        <v>Medium DPF</v>
      </c>
    </row>
    <row r="1139" spans="1:19" x14ac:dyDescent="0.35">
      <c r="A1139" s="13">
        <v>1138</v>
      </c>
      <c r="B1139" s="14">
        <v>1</v>
      </c>
      <c r="C1139" s="14">
        <v>133</v>
      </c>
      <c r="D1139" s="14">
        <v>102</v>
      </c>
      <c r="E1139" s="14">
        <v>28</v>
      </c>
      <c r="F1139" s="14">
        <v>140</v>
      </c>
      <c r="G1139" s="15">
        <v>32.799999999999997</v>
      </c>
      <c r="H1139" s="19">
        <v>0.23400000000000001</v>
      </c>
      <c r="I1139" s="14">
        <v>45</v>
      </c>
      <c r="J1139" s="14">
        <v>1</v>
      </c>
      <c r="K1139" s="13" t="str">
        <f t="shared" si="153"/>
        <v>Obese</v>
      </c>
      <c r="L1139" s="16" t="str">
        <f t="shared" si="154"/>
        <v>Diabetes present</v>
      </c>
      <c r="M1139" s="16" t="str">
        <f t="shared" si="155"/>
        <v>Adult</v>
      </c>
      <c r="N1139" s="16" t="str">
        <f t="shared" si="156"/>
        <v>Medium</v>
      </c>
      <c r="O1139" s="16" t="str">
        <f t="shared" si="157"/>
        <v>Normal</v>
      </c>
      <c r="P1139" s="16" t="str">
        <f t="shared" si="158"/>
        <v>Low Risk</v>
      </c>
      <c r="Q1139" s="16" t="str">
        <f t="shared" si="159"/>
        <v>Normal</v>
      </c>
      <c r="R1139" s="16" t="str">
        <f t="shared" si="160"/>
        <v>Hypertension</v>
      </c>
      <c r="S1139" s="35" t="str">
        <f t="shared" si="161"/>
        <v>Low DPF</v>
      </c>
    </row>
    <row r="1140" spans="1:19" x14ac:dyDescent="0.35">
      <c r="A1140" s="9">
        <v>1139</v>
      </c>
      <c r="B1140" s="10">
        <v>3</v>
      </c>
      <c r="C1140" s="10">
        <v>173</v>
      </c>
      <c r="D1140" s="10">
        <v>82</v>
      </c>
      <c r="E1140" s="10">
        <v>48</v>
      </c>
      <c r="F1140" s="10">
        <v>465</v>
      </c>
      <c r="G1140" s="11">
        <v>38.4</v>
      </c>
      <c r="H1140" s="18">
        <v>2.137</v>
      </c>
      <c r="I1140" s="10">
        <v>25</v>
      </c>
      <c r="J1140" s="10">
        <v>1</v>
      </c>
      <c r="K1140" s="9" t="str">
        <f t="shared" si="153"/>
        <v>Obese</v>
      </c>
      <c r="L1140" s="12" t="str">
        <f t="shared" si="154"/>
        <v>Diabetes present</v>
      </c>
      <c r="M1140" s="12" t="str">
        <f t="shared" si="155"/>
        <v>Adult</v>
      </c>
      <c r="N1140" s="12" t="str">
        <f t="shared" si="156"/>
        <v>High</v>
      </c>
      <c r="O1140" s="12" t="str">
        <f t="shared" si="157"/>
        <v>Prediabetes</v>
      </c>
      <c r="P1140" s="12" t="str">
        <f t="shared" si="158"/>
        <v>Low Risk</v>
      </c>
      <c r="Q1140" s="12" t="str">
        <f t="shared" si="159"/>
        <v>High</v>
      </c>
      <c r="R1140" s="12" t="str">
        <f t="shared" si="160"/>
        <v>Prehypertension</v>
      </c>
      <c r="S1140" s="34" t="str">
        <f t="shared" si="161"/>
        <v>High DPF</v>
      </c>
    </row>
    <row r="1141" spans="1:19" x14ac:dyDescent="0.35">
      <c r="A1141" s="13">
        <v>1140</v>
      </c>
      <c r="B1141" s="14">
        <v>4</v>
      </c>
      <c r="C1141" s="14">
        <v>118</v>
      </c>
      <c r="D1141" s="14">
        <v>64</v>
      </c>
      <c r="E1141" s="14">
        <v>23</v>
      </c>
      <c r="F1141" s="14">
        <v>89</v>
      </c>
      <c r="G1141" s="15">
        <v>32.14</v>
      </c>
      <c r="H1141" s="19">
        <v>1.7310000000000001</v>
      </c>
      <c r="I1141" s="14">
        <v>21</v>
      </c>
      <c r="J1141" s="14">
        <v>0</v>
      </c>
      <c r="K1141" s="13" t="str">
        <f t="shared" si="153"/>
        <v>Obese</v>
      </c>
      <c r="L1141" s="16" t="str">
        <f t="shared" si="154"/>
        <v>no diabetes</v>
      </c>
      <c r="M1141" s="16" t="str">
        <f t="shared" si="155"/>
        <v>Adult</v>
      </c>
      <c r="N1141" s="16" t="str">
        <f t="shared" si="156"/>
        <v>Medium</v>
      </c>
      <c r="O1141" s="16" t="str">
        <f t="shared" si="157"/>
        <v>Normal</v>
      </c>
      <c r="P1141" s="16" t="str">
        <f t="shared" si="158"/>
        <v>High Risk</v>
      </c>
      <c r="Q1141" s="16" t="str">
        <f t="shared" si="159"/>
        <v>Normal</v>
      </c>
      <c r="R1141" s="16" t="str">
        <f t="shared" si="160"/>
        <v>Normal</v>
      </c>
      <c r="S1141" s="35" t="str">
        <f t="shared" si="161"/>
        <v>High DPF</v>
      </c>
    </row>
    <row r="1142" spans="1:19" x14ac:dyDescent="0.35">
      <c r="A1142" s="9">
        <v>1141</v>
      </c>
      <c r="B1142" s="10">
        <v>4</v>
      </c>
      <c r="C1142" s="10">
        <v>84</v>
      </c>
      <c r="D1142" s="10">
        <v>64</v>
      </c>
      <c r="E1142" s="10">
        <v>22</v>
      </c>
      <c r="F1142" s="10">
        <v>66</v>
      </c>
      <c r="G1142" s="11">
        <v>35.799999999999997</v>
      </c>
      <c r="H1142" s="18">
        <v>0.54500000000000004</v>
      </c>
      <c r="I1142" s="10">
        <v>21</v>
      </c>
      <c r="J1142" s="10">
        <v>0</v>
      </c>
      <c r="K1142" s="9" t="str">
        <f t="shared" si="153"/>
        <v>Obese</v>
      </c>
      <c r="L1142" s="12" t="str">
        <f t="shared" si="154"/>
        <v>no diabetes</v>
      </c>
      <c r="M1142" s="12" t="str">
        <f t="shared" si="155"/>
        <v>Adult</v>
      </c>
      <c r="N1142" s="12" t="str">
        <f t="shared" si="156"/>
        <v>Medium</v>
      </c>
      <c r="O1142" s="12" t="str">
        <f t="shared" si="157"/>
        <v>Normal</v>
      </c>
      <c r="P1142" s="12" t="str">
        <f t="shared" si="158"/>
        <v>High Risk</v>
      </c>
      <c r="Q1142" s="12" t="str">
        <f t="shared" si="159"/>
        <v>Low</v>
      </c>
      <c r="R1142" s="12" t="str">
        <f t="shared" si="160"/>
        <v>Normal</v>
      </c>
      <c r="S1142" s="34" t="str">
        <f t="shared" si="161"/>
        <v>Medium DPF</v>
      </c>
    </row>
    <row r="1143" spans="1:19" x14ac:dyDescent="0.35">
      <c r="A1143" s="13">
        <v>1142</v>
      </c>
      <c r="B1143" s="14">
        <v>2</v>
      </c>
      <c r="C1143" s="14">
        <v>105</v>
      </c>
      <c r="D1143" s="14">
        <v>58</v>
      </c>
      <c r="E1143" s="14">
        <v>40</v>
      </c>
      <c r="F1143" s="14">
        <v>94</v>
      </c>
      <c r="G1143" s="15">
        <v>34.9</v>
      </c>
      <c r="H1143" s="19">
        <v>0.22500000000000001</v>
      </c>
      <c r="I1143" s="14">
        <v>25</v>
      </c>
      <c r="J1143" s="14">
        <v>0</v>
      </c>
      <c r="K1143" s="13" t="str">
        <f t="shared" si="153"/>
        <v>Obese</v>
      </c>
      <c r="L1143" s="16" t="str">
        <f t="shared" si="154"/>
        <v>no diabetes</v>
      </c>
      <c r="M1143" s="16" t="str">
        <f t="shared" si="155"/>
        <v>Adult</v>
      </c>
      <c r="N1143" s="16" t="str">
        <f t="shared" si="156"/>
        <v>High</v>
      </c>
      <c r="O1143" s="16" t="str">
        <f t="shared" si="157"/>
        <v>Normal</v>
      </c>
      <c r="P1143" s="16" t="str">
        <f t="shared" si="158"/>
        <v>Low Risk</v>
      </c>
      <c r="Q1143" s="16" t="str">
        <f t="shared" si="159"/>
        <v>Normal</v>
      </c>
      <c r="R1143" s="16" t="str">
        <f t="shared" si="160"/>
        <v>Low</v>
      </c>
      <c r="S1143" s="35" t="str">
        <f t="shared" si="161"/>
        <v>Low DPF</v>
      </c>
    </row>
    <row r="1144" spans="1:19" x14ac:dyDescent="0.35">
      <c r="A1144" s="9">
        <v>1143</v>
      </c>
      <c r="B1144" s="10">
        <v>2</v>
      </c>
      <c r="C1144" s="10">
        <v>122</v>
      </c>
      <c r="D1144" s="10">
        <v>52</v>
      </c>
      <c r="E1144" s="10">
        <v>43</v>
      </c>
      <c r="F1144" s="10">
        <v>158</v>
      </c>
      <c r="G1144" s="11">
        <v>36.200000000000003</v>
      </c>
      <c r="H1144" s="18">
        <v>0.81599999999999995</v>
      </c>
      <c r="I1144" s="10">
        <v>28</v>
      </c>
      <c r="J1144" s="10">
        <v>0</v>
      </c>
      <c r="K1144" s="9" t="str">
        <f t="shared" si="153"/>
        <v>Obese</v>
      </c>
      <c r="L1144" s="12" t="str">
        <f t="shared" si="154"/>
        <v>no diabetes</v>
      </c>
      <c r="M1144" s="12" t="str">
        <f t="shared" si="155"/>
        <v>Adult</v>
      </c>
      <c r="N1144" s="12" t="str">
        <f t="shared" si="156"/>
        <v>High</v>
      </c>
      <c r="O1144" s="12" t="str">
        <f t="shared" si="157"/>
        <v>Normal</v>
      </c>
      <c r="P1144" s="12" t="str">
        <f t="shared" si="158"/>
        <v>Low Risk</v>
      </c>
      <c r="Q1144" s="12" t="str">
        <f t="shared" si="159"/>
        <v>High</v>
      </c>
      <c r="R1144" s="12" t="str">
        <f t="shared" si="160"/>
        <v>Low</v>
      </c>
      <c r="S1144" s="34" t="str">
        <f t="shared" si="161"/>
        <v>High DPF</v>
      </c>
    </row>
    <row r="1145" spans="1:19" x14ac:dyDescent="0.35">
      <c r="A1145" s="13">
        <v>1144</v>
      </c>
      <c r="B1145" s="14">
        <v>12</v>
      </c>
      <c r="C1145" s="14">
        <v>140</v>
      </c>
      <c r="D1145" s="14">
        <v>82</v>
      </c>
      <c r="E1145" s="14">
        <v>43</v>
      </c>
      <c r="F1145" s="14">
        <v>325</v>
      </c>
      <c r="G1145" s="15">
        <v>39.200000000000003</v>
      </c>
      <c r="H1145" s="19">
        <v>0.52800000000000002</v>
      </c>
      <c r="I1145" s="14">
        <v>58</v>
      </c>
      <c r="J1145" s="14">
        <v>1</v>
      </c>
      <c r="K1145" s="13" t="str">
        <f t="shared" si="153"/>
        <v>Obese</v>
      </c>
      <c r="L1145" s="16" t="str">
        <f t="shared" si="154"/>
        <v>Diabetes present</v>
      </c>
      <c r="M1145" s="16" t="str">
        <f t="shared" si="155"/>
        <v>Adult</v>
      </c>
      <c r="N1145" s="16" t="str">
        <f t="shared" si="156"/>
        <v>High</v>
      </c>
      <c r="O1145" s="16" t="str">
        <f t="shared" si="157"/>
        <v>Prediabetes</v>
      </c>
      <c r="P1145" s="16" t="str">
        <f t="shared" si="158"/>
        <v>High Risk</v>
      </c>
      <c r="Q1145" s="16" t="str">
        <f t="shared" si="159"/>
        <v>High</v>
      </c>
      <c r="R1145" s="16" t="str">
        <f t="shared" si="160"/>
        <v>Prehypertension</v>
      </c>
      <c r="S1145" s="35" t="str">
        <f t="shared" si="161"/>
        <v>Medium DPF</v>
      </c>
    </row>
    <row r="1146" spans="1:19" x14ac:dyDescent="0.35">
      <c r="A1146" s="9">
        <v>1145</v>
      </c>
      <c r="B1146" s="10">
        <v>4</v>
      </c>
      <c r="C1146" s="10">
        <v>98</v>
      </c>
      <c r="D1146" s="10">
        <v>82</v>
      </c>
      <c r="E1146" s="10">
        <v>15</v>
      </c>
      <c r="F1146" s="10">
        <v>84</v>
      </c>
      <c r="G1146" s="11">
        <v>25.2</v>
      </c>
      <c r="H1146" s="18">
        <v>0.29899999999999999</v>
      </c>
      <c r="I1146" s="10">
        <v>22</v>
      </c>
      <c r="J1146" s="10">
        <v>0</v>
      </c>
      <c r="K1146" s="9" t="str">
        <f t="shared" si="153"/>
        <v>Overweight</v>
      </c>
      <c r="L1146" s="12" t="str">
        <f t="shared" si="154"/>
        <v>no diabetes</v>
      </c>
      <c r="M1146" s="12" t="str">
        <f t="shared" si="155"/>
        <v>Adult</v>
      </c>
      <c r="N1146" s="12" t="str">
        <f t="shared" si="156"/>
        <v>Low</v>
      </c>
      <c r="O1146" s="12" t="str">
        <f t="shared" si="157"/>
        <v>Normal</v>
      </c>
      <c r="P1146" s="12" t="str">
        <f t="shared" si="158"/>
        <v>High Risk</v>
      </c>
      <c r="Q1146" s="12" t="str">
        <f t="shared" si="159"/>
        <v>Normal</v>
      </c>
      <c r="R1146" s="12" t="str">
        <f t="shared" si="160"/>
        <v>Prehypertension</v>
      </c>
      <c r="S1146" s="34" t="str">
        <f t="shared" si="161"/>
        <v>Low DPF</v>
      </c>
    </row>
    <row r="1147" spans="1:19" x14ac:dyDescent="0.35">
      <c r="A1147" s="13">
        <v>1146</v>
      </c>
      <c r="B1147" s="14">
        <v>1</v>
      </c>
      <c r="C1147" s="14">
        <v>87</v>
      </c>
      <c r="D1147" s="14">
        <v>60</v>
      </c>
      <c r="E1147" s="14">
        <v>37</v>
      </c>
      <c r="F1147" s="14">
        <v>75</v>
      </c>
      <c r="G1147" s="15">
        <v>37.200000000000003</v>
      </c>
      <c r="H1147" s="19">
        <v>0.50900000000000001</v>
      </c>
      <c r="I1147" s="14">
        <v>22</v>
      </c>
      <c r="J1147" s="14">
        <v>0</v>
      </c>
      <c r="K1147" s="13" t="str">
        <f t="shared" si="153"/>
        <v>Obese</v>
      </c>
      <c r="L1147" s="16" t="str">
        <f t="shared" si="154"/>
        <v>no diabetes</v>
      </c>
      <c r="M1147" s="16" t="str">
        <f t="shared" si="155"/>
        <v>Adult</v>
      </c>
      <c r="N1147" s="16" t="str">
        <f t="shared" si="156"/>
        <v>Medium</v>
      </c>
      <c r="O1147" s="16" t="str">
        <f t="shared" si="157"/>
        <v>Normal</v>
      </c>
      <c r="P1147" s="16" t="str">
        <f t="shared" si="158"/>
        <v>Low Risk</v>
      </c>
      <c r="Q1147" s="16" t="str">
        <f t="shared" si="159"/>
        <v>Low</v>
      </c>
      <c r="R1147" s="16" t="str">
        <f t="shared" si="160"/>
        <v>Normal</v>
      </c>
      <c r="S1147" s="35" t="str">
        <f t="shared" si="161"/>
        <v>Medium DPF</v>
      </c>
    </row>
    <row r="1148" spans="1:19" x14ac:dyDescent="0.35">
      <c r="A1148" s="9">
        <v>1147</v>
      </c>
      <c r="B1148" s="10">
        <v>4</v>
      </c>
      <c r="C1148" s="10">
        <v>156</v>
      </c>
      <c r="D1148" s="10">
        <v>75</v>
      </c>
      <c r="E1148" s="10">
        <v>21</v>
      </c>
      <c r="F1148" s="10">
        <v>80</v>
      </c>
      <c r="G1148" s="11">
        <v>48.3</v>
      </c>
      <c r="H1148" s="18">
        <v>0.23799999999999999</v>
      </c>
      <c r="I1148" s="10">
        <v>32</v>
      </c>
      <c r="J1148" s="10">
        <v>1</v>
      </c>
      <c r="K1148" s="9" t="str">
        <f t="shared" si="153"/>
        <v>Obese</v>
      </c>
      <c r="L1148" s="12" t="str">
        <f t="shared" si="154"/>
        <v>Diabetes present</v>
      </c>
      <c r="M1148" s="12" t="str">
        <f t="shared" si="155"/>
        <v>Adult</v>
      </c>
      <c r="N1148" s="12" t="str">
        <f t="shared" si="156"/>
        <v>Medium</v>
      </c>
      <c r="O1148" s="12" t="str">
        <f t="shared" si="157"/>
        <v>Prediabetes</v>
      </c>
      <c r="P1148" s="12" t="str">
        <f t="shared" si="158"/>
        <v>High Risk</v>
      </c>
      <c r="Q1148" s="12" t="str">
        <f t="shared" si="159"/>
        <v>Normal</v>
      </c>
      <c r="R1148" s="12" t="str">
        <f t="shared" si="160"/>
        <v>Normal</v>
      </c>
      <c r="S1148" s="34" t="str">
        <f t="shared" si="161"/>
        <v>Low DPF</v>
      </c>
    </row>
    <row r="1149" spans="1:19" x14ac:dyDescent="0.35">
      <c r="A1149" s="13">
        <v>1148</v>
      </c>
      <c r="B1149" s="14">
        <v>4</v>
      </c>
      <c r="C1149" s="14">
        <v>93</v>
      </c>
      <c r="D1149" s="14">
        <v>100</v>
      </c>
      <c r="E1149" s="14">
        <v>39</v>
      </c>
      <c r="F1149" s="14">
        <v>72</v>
      </c>
      <c r="G1149" s="15">
        <v>43.4</v>
      </c>
      <c r="H1149" s="19">
        <v>1.0209999999999999</v>
      </c>
      <c r="I1149" s="14">
        <v>35</v>
      </c>
      <c r="J1149" s="14">
        <v>0</v>
      </c>
      <c r="K1149" s="13" t="str">
        <f t="shared" si="153"/>
        <v>Obese</v>
      </c>
      <c r="L1149" s="16" t="str">
        <f t="shared" si="154"/>
        <v>no diabetes</v>
      </c>
      <c r="M1149" s="16" t="str">
        <f t="shared" si="155"/>
        <v>Adult</v>
      </c>
      <c r="N1149" s="16" t="str">
        <f t="shared" si="156"/>
        <v>Medium</v>
      </c>
      <c r="O1149" s="16" t="str">
        <f t="shared" si="157"/>
        <v>Normal</v>
      </c>
      <c r="P1149" s="16" t="str">
        <f t="shared" si="158"/>
        <v>High Risk</v>
      </c>
      <c r="Q1149" s="16" t="str">
        <f t="shared" si="159"/>
        <v>Low</v>
      </c>
      <c r="R1149" s="16" t="str">
        <f t="shared" si="160"/>
        <v>Hypertension</v>
      </c>
      <c r="S1149" s="35" t="str">
        <f t="shared" si="161"/>
        <v>High DPF</v>
      </c>
    </row>
    <row r="1150" spans="1:19" x14ac:dyDescent="0.35">
      <c r="A1150" s="9">
        <v>1149</v>
      </c>
      <c r="B1150" s="10">
        <v>1</v>
      </c>
      <c r="C1150" s="10">
        <v>107</v>
      </c>
      <c r="D1150" s="10">
        <v>72</v>
      </c>
      <c r="E1150" s="10">
        <v>30</v>
      </c>
      <c r="F1150" s="10">
        <v>82</v>
      </c>
      <c r="G1150" s="11">
        <v>30.8</v>
      </c>
      <c r="H1150" s="18">
        <v>0.82099999999999995</v>
      </c>
      <c r="I1150" s="10">
        <v>24</v>
      </c>
      <c r="J1150" s="10">
        <v>0</v>
      </c>
      <c r="K1150" s="9" t="str">
        <f t="shared" si="153"/>
        <v>Obese</v>
      </c>
      <c r="L1150" s="12" t="str">
        <f t="shared" si="154"/>
        <v>no diabetes</v>
      </c>
      <c r="M1150" s="12" t="str">
        <f t="shared" si="155"/>
        <v>Adult</v>
      </c>
      <c r="N1150" s="12" t="str">
        <f t="shared" si="156"/>
        <v>Medium</v>
      </c>
      <c r="O1150" s="12" t="str">
        <f t="shared" si="157"/>
        <v>Normal</v>
      </c>
      <c r="P1150" s="12" t="str">
        <f t="shared" si="158"/>
        <v>Low Risk</v>
      </c>
      <c r="Q1150" s="12" t="str">
        <f t="shared" si="159"/>
        <v>Normal</v>
      </c>
      <c r="R1150" s="12" t="str">
        <f t="shared" si="160"/>
        <v>Normal</v>
      </c>
      <c r="S1150" s="34" t="str">
        <f t="shared" si="161"/>
        <v>High DPF</v>
      </c>
    </row>
    <row r="1151" spans="1:19" x14ac:dyDescent="0.35">
      <c r="A1151" s="13">
        <v>1150</v>
      </c>
      <c r="B1151" s="14">
        <v>4</v>
      </c>
      <c r="C1151" s="14">
        <v>105</v>
      </c>
      <c r="D1151" s="14">
        <v>68</v>
      </c>
      <c r="E1151" s="14">
        <v>22</v>
      </c>
      <c r="F1151" s="14">
        <v>80</v>
      </c>
      <c r="G1151" s="15">
        <v>20</v>
      </c>
      <c r="H1151" s="19">
        <v>0.23599999999999999</v>
      </c>
      <c r="I1151" s="14">
        <v>22</v>
      </c>
      <c r="J1151" s="14">
        <v>0</v>
      </c>
      <c r="K1151" s="13" t="str">
        <f t="shared" si="153"/>
        <v>Normal weight</v>
      </c>
      <c r="L1151" s="16" t="str">
        <f t="shared" si="154"/>
        <v>no diabetes</v>
      </c>
      <c r="M1151" s="16" t="str">
        <f t="shared" si="155"/>
        <v>Adult</v>
      </c>
      <c r="N1151" s="16" t="str">
        <f t="shared" si="156"/>
        <v>Medium</v>
      </c>
      <c r="O1151" s="16" t="str">
        <f t="shared" si="157"/>
        <v>Normal</v>
      </c>
      <c r="P1151" s="16" t="str">
        <f t="shared" si="158"/>
        <v>High Risk</v>
      </c>
      <c r="Q1151" s="16" t="str">
        <f t="shared" si="159"/>
        <v>Normal</v>
      </c>
      <c r="R1151" s="16" t="str">
        <f t="shared" si="160"/>
        <v>Normal</v>
      </c>
      <c r="S1151" s="35" t="str">
        <f t="shared" si="161"/>
        <v>Low DPF</v>
      </c>
    </row>
    <row r="1152" spans="1:19" x14ac:dyDescent="0.35">
      <c r="A1152" s="9">
        <v>1151</v>
      </c>
      <c r="B1152" s="10">
        <v>1</v>
      </c>
      <c r="C1152" s="10">
        <v>109</v>
      </c>
      <c r="D1152" s="10">
        <v>60</v>
      </c>
      <c r="E1152" s="10">
        <v>8</v>
      </c>
      <c r="F1152" s="10">
        <v>182</v>
      </c>
      <c r="G1152" s="11">
        <v>25.4</v>
      </c>
      <c r="H1152" s="18">
        <v>0.94699999999999995</v>
      </c>
      <c r="I1152" s="10">
        <v>21</v>
      </c>
      <c r="J1152" s="10">
        <v>0</v>
      </c>
      <c r="K1152" s="9" t="str">
        <f t="shared" si="153"/>
        <v>Overweight</v>
      </c>
      <c r="L1152" s="12" t="str">
        <f t="shared" si="154"/>
        <v>no diabetes</v>
      </c>
      <c r="M1152" s="12" t="str">
        <f t="shared" si="155"/>
        <v>Adult</v>
      </c>
      <c r="N1152" s="12" t="str">
        <f t="shared" si="156"/>
        <v>Low</v>
      </c>
      <c r="O1152" s="12" t="str">
        <f t="shared" si="157"/>
        <v>Normal</v>
      </c>
      <c r="P1152" s="12" t="str">
        <f t="shared" si="158"/>
        <v>Low Risk</v>
      </c>
      <c r="Q1152" s="12" t="str">
        <f t="shared" si="159"/>
        <v>High</v>
      </c>
      <c r="R1152" s="12" t="str">
        <f t="shared" si="160"/>
        <v>Normal</v>
      </c>
      <c r="S1152" s="34" t="str">
        <f t="shared" si="161"/>
        <v>High DPF</v>
      </c>
    </row>
    <row r="1153" spans="1:19" x14ac:dyDescent="0.35">
      <c r="A1153" s="13">
        <v>1152</v>
      </c>
      <c r="B1153" s="14">
        <v>1</v>
      </c>
      <c r="C1153" s="14">
        <v>90</v>
      </c>
      <c r="D1153" s="14">
        <v>62</v>
      </c>
      <c r="E1153" s="14">
        <v>18</v>
      </c>
      <c r="F1153" s="14">
        <v>59</v>
      </c>
      <c r="G1153" s="15">
        <v>25.1</v>
      </c>
      <c r="H1153" s="19">
        <v>1.268</v>
      </c>
      <c r="I1153" s="14">
        <v>25</v>
      </c>
      <c r="J1153" s="14">
        <v>0</v>
      </c>
      <c r="K1153" s="13" t="str">
        <f t="shared" si="153"/>
        <v>Overweight</v>
      </c>
      <c r="L1153" s="16" t="str">
        <f t="shared" si="154"/>
        <v>no diabetes</v>
      </c>
      <c r="M1153" s="16" t="str">
        <f t="shared" si="155"/>
        <v>Adult</v>
      </c>
      <c r="N1153" s="16" t="str">
        <f t="shared" si="156"/>
        <v>Low</v>
      </c>
      <c r="O1153" s="16" t="str">
        <f t="shared" si="157"/>
        <v>Normal</v>
      </c>
      <c r="P1153" s="16" t="str">
        <f t="shared" si="158"/>
        <v>Low Risk</v>
      </c>
      <c r="Q1153" s="16" t="str">
        <f t="shared" si="159"/>
        <v>Low</v>
      </c>
      <c r="R1153" s="16" t="str">
        <f t="shared" si="160"/>
        <v>Normal</v>
      </c>
      <c r="S1153" s="35" t="str">
        <f t="shared" si="161"/>
        <v>High DPF</v>
      </c>
    </row>
    <row r="1154" spans="1:19" x14ac:dyDescent="0.35">
      <c r="A1154" s="9">
        <v>1153</v>
      </c>
      <c r="B1154" s="10">
        <v>1</v>
      </c>
      <c r="C1154" s="10">
        <v>125</v>
      </c>
      <c r="D1154" s="10">
        <v>70</v>
      </c>
      <c r="E1154" s="10">
        <v>24</v>
      </c>
      <c r="F1154" s="10">
        <v>110</v>
      </c>
      <c r="G1154" s="11">
        <v>24.3</v>
      </c>
      <c r="H1154" s="18">
        <v>0.221</v>
      </c>
      <c r="I1154" s="10">
        <v>25</v>
      </c>
      <c r="J1154" s="10">
        <v>0</v>
      </c>
      <c r="K1154" s="9" t="str">
        <f t="shared" si="153"/>
        <v>Normal weight</v>
      </c>
      <c r="L1154" s="12" t="str">
        <f t="shared" si="154"/>
        <v>no diabetes</v>
      </c>
      <c r="M1154" s="12" t="str">
        <f t="shared" si="155"/>
        <v>Adult</v>
      </c>
      <c r="N1154" s="12" t="str">
        <f t="shared" si="156"/>
        <v>Medium</v>
      </c>
      <c r="O1154" s="12" t="str">
        <f t="shared" si="157"/>
        <v>Normal</v>
      </c>
      <c r="P1154" s="12" t="str">
        <f t="shared" si="158"/>
        <v>Low Risk</v>
      </c>
      <c r="Q1154" s="12" t="str">
        <f t="shared" si="159"/>
        <v>Normal</v>
      </c>
      <c r="R1154" s="12" t="str">
        <f t="shared" si="160"/>
        <v>Normal</v>
      </c>
      <c r="S1154" s="34" t="str">
        <f t="shared" si="161"/>
        <v>Low DPF</v>
      </c>
    </row>
    <row r="1155" spans="1:19" x14ac:dyDescent="0.35">
      <c r="A1155" s="13">
        <v>1154</v>
      </c>
      <c r="B1155" s="14">
        <v>1</v>
      </c>
      <c r="C1155" s="14">
        <v>119</v>
      </c>
      <c r="D1155" s="14">
        <v>54</v>
      </c>
      <c r="E1155" s="14">
        <v>13</v>
      </c>
      <c r="F1155" s="14">
        <v>50</v>
      </c>
      <c r="G1155" s="15">
        <v>22.3</v>
      </c>
      <c r="H1155" s="19">
        <v>0.20499999999999999</v>
      </c>
      <c r="I1155" s="14">
        <v>24</v>
      </c>
      <c r="J1155" s="14">
        <v>0</v>
      </c>
      <c r="K1155" s="13" t="str">
        <f t="shared" ref="K1155:K1218" si="162">IF(G1155&lt;18.5, "Underweight", IF(G1155&lt;24.9, "Normal weight", IF(G1155&lt;29.9, "Overweight", "Obese")))</f>
        <v>Normal weight</v>
      </c>
      <c r="L1155" s="16" t="str">
        <f t="shared" ref="L1155:L1218" si="163">IF(J1155=1,"Diabetes present","no diabetes")</f>
        <v>no diabetes</v>
      </c>
      <c r="M1155" s="16" t="str">
        <f t="shared" ref="M1155:M1218" si="164">IF(I1155&lt;13, "Child", IF(I1155&lt;20, "Teen", IF(I1155&lt;65, "Adult", "Senior")))</f>
        <v>Adult</v>
      </c>
      <c r="N1155" s="16" t="str">
        <f t="shared" ref="N1155:N1218" si="165">IF(E1155&lt;20, "Low", IF(E1155&lt;40, "Medium", "High"))</f>
        <v>Low</v>
      </c>
      <c r="O1155" s="16" t="str">
        <f t="shared" ref="O1155:O1218" si="166">IF(C1155&lt;140, "Normal", IF(C1155&lt;200, "Prediabetes", "Diabetes"))</f>
        <v>Normal</v>
      </c>
      <c r="P1155" s="16" t="str">
        <f t="shared" ref="P1155:P1218" si="167">IF(B1155&gt;3, "High Risk", "Low Risk")</f>
        <v>Low Risk</v>
      </c>
      <c r="Q1155" s="16" t="str">
        <f t="shared" ref="Q1155:Q1218" si="168">IF(F1155&lt;80, "Low", IF(F1155&lt;=150, "Normal", "High"))</f>
        <v>Low</v>
      </c>
      <c r="R1155" s="16" t="str">
        <f t="shared" ref="R1155:R1218" si="169">IF(D1155&lt;60, "Low", IF(D1155&lt;=80, "Normal", IF(D1155&lt;=90, "Prehypertension", "Hypertension")))</f>
        <v>Low</v>
      </c>
      <c r="S1155" s="35" t="str">
        <f t="shared" ref="S1155:S1218" si="170">IF(H1155&lt;0.3, "Low DPF", IF(H1155&lt;=0.6, "Medium DPF", "High DPF"))</f>
        <v>Low DPF</v>
      </c>
    </row>
    <row r="1156" spans="1:19" x14ac:dyDescent="0.35">
      <c r="A1156" s="9">
        <v>1155</v>
      </c>
      <c r="B1156" s="10">
        <v>5</v>
      </c>
      <c r="C1156" s="10">
        <v>116</v>
      </c>
      <c r="D1156" s="10">
        <v>74</v>
      </c>
      <c r="E1156" s="10">
        <v>29</v>
      </c>
      <c r="F1156" s="10">
        <v>80</v>
      </c>
      <c r="G1156" s="11">
        <v>32.299999999999997</v>
      </c>
      <c r="H1156" s="18">
        <v>0.66</v>
      </c>
      <c r="I1156" s="10">
        <v>35</v>
      </c>
      <c r="J1156" s="10">
        <v>1</v>
      </c>
      <c r="K1156" s="9" t="str">
        <f t="shared" si="162"/>
        <v>Obese</v>
      </c>
      <c r="L1156" s="12" t="str">
        <f t="shared" si="163"/>
        <v>Diabetes present</v>
      </c>
      <c r="M1156" s="12" t="str">
        <f t="shared" si="164"/>
        <v>Adult</v>
      </c>
      <c r="N1156" s="12" t="str">
        <f t="shared" si="165"/>
        <v>Medium</v>
      </c>
      <c r="O1156" s="12" t="str">
        <f t="shared" si="166"/>
        <v>Normal</v>
      </c>
      <c r="P1156" s="12" t="str">
        <f t="shared" si="167"/>
        <v>High Risk</v>
      </c>
      <c r="Q1156" s="12" t="str">
        <f t="shared" si="168"/>
        <v>Normal</v>
      </c>
      <c r="R1156" s="12" t="str">
        <f t="shared" si="169"/>
        <v>Normal</v>
      </c>
      <c r="S1156" s="34" t="str">
        <f t="shared" si="170"/>
        <v>High DPF</v>
      </c>
    </row>
    <row r="1157" spans="1:19" x14ac:dyDescent="0.35">
      <c r="A1157" s="13">
        <v>1156</v>
      </c>
      <c r="B1157" s="14">
        <v>8</v>
      </c>
      <c r="C1157" s="14">
        <v>105</v>
      </c>
      <c r="D1157" s="14">
        <v>100</v>
      </c>
      <c r="E1157" s="14">
        <v>36</v>
      </c>
      <c r="F1157" s="14">
        <v>80</v>
      </c>
      <c r="G1157" s="15">
        <v>43.3</v>
      </c>
      <c r="H1157" s="19">
        <v>0.23899999999999999</v>
      </c>
      <c r="I1157" s="14">
        <v>45</v>
      </c>
      <c r="J1157" s="14">
        <v>1</v>
      </c>
      <c r="K1157" s="13" t="str">
        <f t="shared" si="162"/>
        <v>Obese</v>
      </c>
      <c r="L1157" s="16" t="str">
        <f t="shared" si="163"/>
        <v>Diabetes present</v>
      </c>
      <c r="M1157" s="16" t="str">
        <f t="shared" si="164"/>
        <v>Adult</v>
      </c>
      <c r="N1157" s="16" t="str">
        <f t="shared" si="165"/>
        <v>Medium</v>
      </c>
      <c r="O1157" s="16" t="str">
        <f t="shared" si="166"/>
        <v>Normal</v>
      </c>
      <c r="P1157" s="16" t="str">
        <f t="shared" si="167"/>
        <v>High Risk</v>
      </c>
      <c r="Q1157" s="16" t="str">
        <f t="shared" si="168"/>
        <v>Normal</v>
      </c>
      <c r="R1157" s="16" t="str">
        <f t="shared" si="169"/>
        <v>Hypertension</v>
      </c>
      <c r="S1157" s="35" t="str">
        <f t="shared" si="170"/>
        <v>Low DPF</v>
      </c>
    </row>
    <row r="1158" spans="1:19" x14ac:dyDescent="0.35">
      <c r="A1158" s="9">
        <v>1157</v>
      </c>
      <c r="B1158" s="10">
        <v>5</v>
      </c>
      <c r="C1158" s="10">
        <v>144</v>
      </c>
      <c r="D1158" s="10">
        <v>82</v>
      </c>
      <c r="E1158" s="10">
        <v>26</v>
      </c>
      <c r="F1158" s="10">
        <v>285</v>
      </c>
      <c r="G1158" s="11">
        <v>32</v>
      </c>
      <c r="H1158" s="18">
        <v>0.45200000000000001</v>
      </c>
      <c r="I1158" s="10">
        <v>58</v>
      </c>
      <c r="J1158" s="10">
        <v>1</v>
      </c>
      <c r="K1158" s="9" t="str">
        <f t="shared" si="162"/>
        <v>Obese</v>
      </c>
      <c r="L1158" s="12" t="str">
        <f t="shared" si="163"/>
        <v>Diabetes present</v>
      </c>
      <c r="M1158" s="12" t="str">
        <f t="shared" si="164"/>
        <v>Adult</v>
      </c>
      <c r="N1158" s="12" t="str">
        <f t="shared" si="165"/>
        <v>Medium</v>
      </c>
      <c r="O1158" s="12" t="str">
        <f t="shared" si="166"/>
        <v>Prediabetes</v>
      </c>
      <c r="P1158" s="12" t="str">
        <f t="shared" si="167"/>
        <v>High Risk</v>
      </c>
      <c r="Q1158" s="12" t="str">
        <f t="shared" si="168"/>
        <v>High</v>
      </c>
      <c r="R1158" s="12" t="str">
        <f t="shared" si="169"/>
        <v>Prehypertension</v>
      </c>
      <c r="S1158" s="34" t="str">
        <f t="shared" si="170"/>
        <v>Medium DPF</v>
      </c>
    </row>
    <row r="1159" spans="1:19" x14ac:dyDescent="0.35">
      <c r="A1159" s="13">
        <v>1158</v>
      </c>
      <c r="B1159" s="14">
        <v>3</v>
      </c>
      <c r="C1159" s="14">
        <v>100</v>
      </c>
      <c r="D1159" s="14">
        <v>68</v>
      </c>
      <c r="E1159" s="14">
        <v>23</v>
      </c>
      <c r="F1159" s="14">
        <v>81</v>
      </c>
      <c r="G1159" s="15">
        <v>31.6</v>
      </c>
      <c r="H1159" s="19">
        <v>0.94899999999999995</v>
      </c>
      <c r="I1159" s="14">
        <v>28</v>
      </c>
      <c r="J1159" s="14">
        <v>0</v>
      </c>
      <c r="K1159" s="13" t="str">
        <f t="shared" si="162"/>
        <v>Obese</v>
      </c>
      <c r="L1159" s="16" t="str">
        <f t="shared" si="163"/>
        <v>no diabetes</v>
      </c>
      <c r="M1159" s="16" t="str">
        <f t="shared" si="164"/>
        <v>Adult</v>
      </c>
      <c r="N1159" s="16" t="str">
        <f t="shared" si="165"/>
        <v>Medium</v>
      </c>
      <c r="O1159" s="16" t="str">
        <f t="shared" si="166"/>
        <v>Normal</v>
      </c>
      <c r="P1159" s="16" t="str">
        <f t="shared" si="167"/>
        <v>Low Risk</v>
      </c>
      <c r="Q1159" s="16" t="str">
        <f t="shared" si="168"/>
        <v>Normal</v>
      </c>
      <c r="R1159" s="16" t="str">
        <f t="shared" si="169"/>
        <v>Normal</v>
      </c>
      <c r="S1159" s="35" t="str">
        <f t="shared" si="170"/>
        <v>High DPF</v>
      </c>
    </row>
    <row r="1160" spans="1:19" x14ac:dyDescent="0.35">
      <c r="A1160" s="9">
        <v>1159</v>
      </c>
      <c r="B1160" s="10">
        <v>1</v>
      </c>
      <c r="C1160" s="10">
        <v>100</v>
      </c>
      <c r="D1160" s="10">
        <v>66</v>
      </c>
      <c r="E1160" s="10">
        <v>29</v>
      </c>
      <c r="F1160" s="10">
        <v>196</v>
      </c>
      <c r="G1160" s="11">
        <v>32</v>
      </c>
      <c r="H1160" s="18">
        <v>0.44400000000000001</v>
      </c>
      <c r="I1160" s="10">
        <v>42</v>
      </c>
      <c r="J1160" s="10">
        <v>0</v>
      </c>
      <c r="K1160" s="9" t="str">
        <f t="shared" si="162"/>
        <v>Obese</v>
      </c>
      <c r="L1160" s="12" t="str">
        <f t="shared" si="163"/>
        <v>no diabetes</v>
      </c>
      <c r="M1160" s="12" t="str">
        <f t="shared" si="164"/>
        <v>Adult</v>
      </c>
      <c r="N1160" s="12" t="str">
        <f t="shared" si="165"/>
        <v>Medium</v>
      </c>
      <c r="O1160" s="12" t="str">
        <f t="shared" si="166"/>
        <v>Normal</v>
      </c>
      <c r="P1160" s="12" t="str">
        <f t="shared" si="167"/>
        <v>Low Risk</v>
      </c>
      <c r="Q1160" s="12" t="str">
        <f t="shared" si="168"/>
        <v>High</v>
      </c>
      <c r="R1160" s="12" t="str">
        <f t="shared" si="169"/>
        <v>Normal</v>
      </c>
      <c r="S1160" s="34" t="str">
        <f t="shared" si="170"/>
        <v>Medium DPF</v>
      </c>
    </row>
    <row r="1161" spans="1:19" x14ac:dyDescent="0.35">
      <c r="A1161" s="13">
        <v>1160</v>
      </c>
      <c r="B1161" s="14">
        <v>5</v>
      </c>
      <c r="C1161" s="14">
        <v>166</v>
      </c>
      <c r="D1161" s="14">
        <v>76</v>
      </c>
      <c r="E1161" s="14">
        <v>21</v>
      </c>
      <c r="F1161" s="14">
        <v>80</v>
      </c>
      <c r="G1161" s="15">
        <v>45.7</v>
      </c>
      <c r="H1161" s="19">
        <v>0.34</v>
      </c>
      <c r="I1161" s="14">
        <v>27</v>
      </c>
      <c r="J1161" s="14">
        <v>1</v>
      </c>
      <c r="K1161" s="13" t="str">
        <f t="shared" si="162"/>
        <v>Obese</v>
      </c>
      <c r="L1161" s="16" t="str">
        <f t="shared" si="163"/>
        <v>Diabetes present</v>
      </c>
      <c r="M1161" s="16" t="str">
        <f t="shared" si="164"/>
        <v>Adult</v>
      </c>
      <c r="N1161" s="16" t="str">
        <f t="shared" si="165"/>
        <v>Medium</v>
      </c>
      <c r="O1161" s="16" t="str">
        <f t="shared" si="166"/>
        <v>Prediabetes</v>
      </c>
      <c r="P1161" s="16" t="str">
        <f t="shared" si="167"/>
        <v>High Risk</v>
      </c>
      <c r="Q1161" s="16" t="str">
        <f t="shared" si="168"/>
        <v>Normal</v>
      </c>
      <c r="R1161" s="16" t="str">
        <f t="shared" si="169"/>
        <v>Normal</v>
      </c>
      <c r="S1161" s="35" t="str">
        <f t="shared" si="170"/>
        <v>Medium DPF</v>
      </c>
    </row>
    <row r="1162" spans="1:19" x14ac:dyDescent="0.35">
      <c r="A1162" s="9">
        <v>1161</v>
      </c>
      <c r="B1162" s="10">
        <v>1</v>
      </c>
      <c r="C1162" s="10">
        <v>131</v>
      </c>
      <c r="D1162" s="10">
        <v>64</v>
      </c>
      <c r="E1162" s="10">
        <v>14</v>
      </c>
      <c r="F1162" s="10">
        <v>415</v>
      </c>
      <c r="G1162" s="11">
        <v>23.7</v>
      </c>
      <c r="H1162" s="18">
        <v>0.38900000000000001</v>
      </c>
      <c r="I1162" s="10">
        <v>21</v>
      </c>
      <c r="J1162" s="10">
        <v>0</v>
      </c>
      <c r="K1162" s="9" t="str">
        <f t="shared" si="162"/>
        <v>Normal weight</v>
      </c>
      <c r="L1162" s="12" t="str">
        <f t="shared" si="163"/>
        <v>no diabetes</v>
      </c>
      <c r="M1162" s="12" t="str">
        <f t="shared" si="164"/>
        <v>Adult</v>
      </c>
      <c r="N1162" s="12" t="str">
        <f t="shared" si="165"/>
        <v>Low</v>
      </c>
      <c r="O1162" s="12" t="str">
        <f t="shared" si="166"/>
        <v>Normal</v>
      </c>
      <c r="P1162" s="12" t="str">
        <f t="shared" si="167"/>
        <v>Low Risk</v>
      </c>
      <c r="Q1162" s="12" t="str">
        <f t="shared" si="168"/>
        <v>High</v>
      </c>
      <c r="R1162" s="12" t="str">
        <f t="shared" si="169"/>
        <v>Normal</v>
      </c>
      <c r="S1162" s="34" t="str">
        <f t="shared" si="170"/>
        <v>Medium DPF</v>
      </c>
    </row>
    <row r="1163" spans="1:19" x14ac:dyDescent="0.35">
      <c r="A1163" s="13">
        <v>1162</v>
      </c>
      <c r="B1163" s="14">
        <v>4</v>
      </c>
      <c r="C1163" s="14">
        <v>116</v>
      </c>
      <c r="D1163" s="14">
        <v>72</v>
      </c>
      <c r="E1163" s="14">
        <v>12</v>
      </c>
      <c r="F1163" s="14">
        <v>87</v>
      </c>
      <c r="G1163" s="15">
        <v>22.1</v>
      </c>
      <c r="H1163" s="19">
        <v>0.46300000000000002</v>
      </c>
      <c r="I1163" s="14">
        <v>37</v>
      </c>
      <c r="J1163" s="14">
        <v>0</v>
      </c>
      <c r="K1163" s="13" t="str">
        <f t="shared" si="162"/>
        <v>Normal weight</v>
      </c>
      <c r="L1163" s="16" t="str">
        <f t="shared" si="163"/>
        <v>no diabetes</v>
      </c>
      <c r="M1163" s="16" t="str">
        <f t="shared" si="164"/>
        <v>Adult</v>
      </c>
      <c r="N1163" s="16" t="str">
        <f t="shared" si="165"/>
        <v>Low</v>
      </c>
      <c r="O1163" s="16" t="str">
        <f t="shared" si="166"/>
        <v>Normal</v>
      </c>
      <c r="P1163" s="16" t="str">
        <f t="shared" si="167"/>
        <v>High Risk</v>
      </c>
      <c r="Q1163" s="16" t="str">
        <f t="shared" si="168"/>
        <v>Normal</v>
      </c>
      <c r="R1163" s="16" t="str">
        <f t="shared" si="169"/>
        <v>Normal</v>
      </c>
      <c r="S1163" s="35" t="str">
        <f t="shared" si="170"/>
        <v>Medium DPF</v>
      </c>
    </row>
    <row r="1164" spans="1:19" x14ac:dyDescent="0.35">
      <c r="A1164" s="9">
        <v>1163</v>
      </c>
      <c r="B1164" s="10">
        <v>4</v>
      </c>
      <c r="C1164" s="10">
        <v>158</v>
      </c>
      <c r="D1164" s="10">
        <v>78</v>
      </c>
      <c r="E1164" s="10">
        <v>21</v>
      </c>
      <c r="F1164" s="10">
        <v>80</v>
      </c>
      <c r="G1164" s="11">
        <v>32.9</v>
      </c>
      <c r="H1164" s="18">
        <v>0.80300000000000005</v>
      </c>
      <c r="I1164" s="10">
        <v>31</v>
      </c>
      <c r="J1164" s="10">
        <v>1</v>
      </c>
      <c r="K1164" s="9" t="str">
        <f t="shared" si="162"/>
        <v>Obese</v>
      </c>
      <c r="L1164" s="12" t="str">
        <f t="shared" si="163"/>
        <v>Diabetes present</v>
      </c>
      <c r="M1164" s="12" t="str">
        <f t="shared" si="164"/>
        <v>Adult</v>
      </c>
      <c r="N1164" s="12" t="str">
        <f t="shared" si="165"/>
        <v>Medium</v>
      </c>
      <c r="O1164" s="12" t="str">
        <f t="shared" si="166"/>
        <v>Prediabetes</v>
      </c>
      <c r="P1164" s="12" t="str">
        <f t="shared" si="167"/>
        <v>High Risk</v>
      </c>
      <c r="Q1164" s="12" t="str">
        <f t="shared" si="168"/>
        <v>Normal</v>
      </c>
      <c r="R1164" s="12" t="str">
        <f t="shared" si="169"/>
        <v>Normal</v>
      </c>
      <c r="S1164" s="34" t="str">
        <f t="shared" si="170"/>
        <v>High DPF</v>
      </c>
    </row>
    <row r="1165" spans="1:19" x14ac:dyDescent="0.35">
      <c r="A1165" s="13">
        <v>1164</v>
      </c>
      <c r="B1165" s="14">
        <v>2</v>
      </c>
      <c r="C1165" s="14">
        <v>127</v>
      </c>
      <c r="D1165" s="14">
        <v>58</v>
      </c>
      <c r="E1165" s="14">
        <v>24</v>
      </c>
      <c r="F1165" s="14">
        <v>275</v>
      </c>
      <c r="G1165" s="15">
        <v>27.7</v>
      </c>
      <c r="H1165" s="19">
        <v>1.6</v>
      </c>
      <c r="I1165" s="14">
        <v>25</v>
      </c>
      <c r="J1165" s="14">
        <v>0</v>
      </c>
      <c r="K1165" s="13" t="str">
        <f t="shared" si="162"/>
        <v>Overweight</v>
      </c>
      <c r="L1165" s="16" t="str">
        <f t="shared" si="163"/>
        <v>no diabetes</v>
      </c>
      <c r="M1165" s="16" t="str">
        <f t="shared" si="164"/>
        <v>Adult</v>
      </c>
      <c r="N1165" s="16" t="str">
        <f t="shared" si="165"/>
        <v>Medium</v>
      </c>
      <c r="O1165" s="16" t="str">
        <f t="shared" si="166"/>
        <v>Normal</v>
      </c>
      <c r="P1165" s="16" t="str">
        <f t="shared" si="167"/>
        <v>Low Risk</v>
      </c>
      <c r="Q1165" s="16" t="str">
        <f t="shared" si="168"/>
        <v>High</v>
      </c>
      <c r="R1165" s="16" t="str">
        <f t="shared" si="169"/>
        <v>Low</v>
      </c>
      <c r="S1165" s="35" t="str">
        <f t="shared" si="170"/>
        <v>High DPF</v>
      </c>
    </row>
    <row r="1166" spans="1:19" x14ac:dyDescent="0.35">
      <c r="A1166" s="9">
        <v>1165</v>
      </c>
      <c r="B1166" s="10">
        <v>3</v>
      </c>
      <c r="C1166" s="10">
        <v>96</v>
      </c>
      <c r="D1166" s="10">
        <v>56</v>
      </c>
      <c r="E1166" s="10">
        <v>34</v>
      </c>
      <c r="F1166" s="10">
        <v>115</v>
      </c>
      <c r="G1166" s="11">
        <v>24.7</v>
      </c>
      <c r="H1166" s="18">
        <v>0.94399999999999995</v>
      </c>
      <c r="I1166" s="10">
        <v>39</v>
      </c>
      <c r="J1166" s="10">
        <v>0</v>
      </c>
      <c r="K1166" s="9" t="str">
        <f t="shared" si="162"/>
        <v>Normal weight</v>
      </c>
      <c r="L1166" s="12" t="str">
        <f t="shared" si="163"/>
        <v>no diabetes</v>
      </c>
      <c r="M1166" s="12" t="str">
        <f t="shared" si="164"/>
        <v>Adult</v>
      </c>
      <c r="N1166" s="12" t="str">
        <f t="shared" si="165"/>
        <v>Medium</v>
      </c>
      <c r="O1166" s="12" t="str">
        <f t="shared" si="166"/>
        <v>Normal</v>
      </c>
      <c r="P1166" s="12" t="str">
        <f t="shared" si="167"/>
        <v>Low Risk</v>
      </c>
      <c r="Q1166" s="12" t="str">
        <f t="shared" si="168"/>
        <v>Normal</v>
      </c>
      <c r="R1166" s="12" t="str">
        <f t="shared" si="169"/>
        <v>Low</v>
      </c>
      <c r="S1166" s="34" t="str">
        <f t="shared" si="170"/>
        <v>High DPF</v>
      </c>
    </row>
    <row r="1167" spans="1:19" x14ac:dyDescent="0.35">
      <c r="A1167" s="13">
        <v>1166</v>
      </c>
      <c r="B1167" s="14">
        <v>4</v>
      </c>
      <c r="C1167" s="14">
        <v>131</v>
      </c>
      <c r="D1167" s="14">
        <v>66</v>
      </c>
      <c r="E1167" s="14">
        <v>40</v>
      </c>
      <c r="F1167" s="14">
        <v>80</v>
      </c>
      <c r="G1167" s="15">
        <v>34.299999999999997</v>
      </c>
      <c r="H1167" s="19">
        <v>0.19600000000000001</v>
      </c>
      <c r="I1167" s="14">
        <v>22</v>
      </c>
      <c r="J1167" s="14">
        <v>1</v>
      </c>
      <c r="K1167" s="13" t="str">
        <f t="shared" si="162"/>
        <v>Obese</v>
      </c>
      <c r="L1167" s="16" t="str">
        <f t="shared" si="163"/>
        <v>Diabetes present</v>
      </c>
      <c r="M1167" s="16" t="str">
        <f t="shared" si="164"/>
        <v>Adult</v>
      </c>
      <c r="N1167" s="16" t="str">
        <f t="shared" si="165"/>
        <v>High</v>
      </c>
      <c r="O1167" s="16" t="str">
        <f t="shared" si="166"/>
        <v>Normal</v>
      </c>
      <c r="P1167" s="16" t="str">
        <f t="shared" si="167"/>
        <v>High Risk</v>
      </c>
      <c r="Q1167" s="16" t="str">
        <f t="shared" si="168"/>
        <v>Normal</v>
      </c>
      <c r="R1167" s="16" t="str">
        <f t="shared" si="169"/>
        <v>Normal</v>
      </c>
      <c r="S1167" s="35" t="str">
        <f t="shared" si="170"/>
        <v>Low DPF</v>
      </c>
    </row>
    <row r="1168" spans="1:19" x14ac:dyDescent="0.35">
      <c r="A1168" s="9">
        <v>1167</v>
      </c>
      <c r="B1168" s="10">
        <v>3</v>
      </c>
      <c r="C1168" s="10">
        <v>82</v>
      </c>
      <c r="D1168" s="10">
        <v>70</v>
      </c>
      <c r="E1168" s="10">
        <v>21</v>
      </c>
      <c r="F1168" s="10">
        <v>80</v>
      </c>
      <c r="G1168" s="11">
        <v>21.1</v>
      </c>
      <c r="H1168" s="18">
        <v>0.38900000000000001</v>
      </c>
      <c r="I1168" s="10">
        <v>25</v>
      </c>
      <c r="J1168" s="10">
        <v>0</v>
      </c>
      <c r="K1168" s="9" t="str">
        <f t="shared" si="162"/>
        <v>Normal weight</v>
      </c>
      <c r="L1168" s="12" t="str">
        <f t="shared" si="163"/>
        <v>no diabetes</v>
      </c>
      <c r="M1168" s="12" t="str">
        <f t="shared" si="164"/>
        <v>Adult</v>
      </c>
      <c r="N1168" s="12" t="str">
        <f t="shared" si="165"/>
        <v>Medium</v>
      </c>
      <c r="O1168" s="12" t="str">
        <f t="shared" si="166"/>
        <v>Normal</v>
      </c>
      <c r="P1168" s="12" t="str">
        <f t="shared" si="167"/>
        <v>Low Risk</v>
      </c>
      <c r="Q1168" s="12" t="str">
        <f t="shared" si="168"/>
        <v>Normal</v>
      </c>
      <c r="R1168" s="12" t="str">
        <f t="shared" si="169"/>
        <v>Normal</v>
      </c>
      <c r="S1168" s="34" t="str">
        <f t="shared" si="170"/>
        <v>Medium DPF</v>
      </c>
    </row>
    <row r="1169" spans="1:19" x14ac:dyDescent="0.35">
      <c r="A1169" s="13">
        <v>1168</v>
      </c>
      <c r="B1169" s="14">
        <v>3</v>
      </c>
      <c r="C1169" s="14">
        <v>193</v>
      </c>
      <c r="D1169" s="14">
        <v>70</v>
      </c>
      <c r="E1169" s="14">
        <v>31</v>
      </c>
      <c r="F1169" s="14">
        <v>80</v>
      </c>
      <c r="G1169" s="15">
        <v>34.9</v>
      </c>
      <c r="H1169" s="19">
        <v>0.24099999999999999</v>
      </c>
      <c r="I1169" s="14">
        <v>25</v>
      </c>
      <c r="J1169" s="14">
        <v>1</v>
      </c>
      <c r="K1169" s="13" t="str">
        <f t="shared" si="162"/>
        <v>Obese</v>
      </c>
      <c r="L1169" s="16" t="str">
        <f t="shared" si="163"/>
        <v>Diabetes present</v>
      </c>
      <c r="M1169" s="16" t="str">
        <f t="shared" si="164"/>
        <v>Adult</v>
      </c>
      <c r="N1169" s="16" t="str">
        <f t="shared" si="165"/>
        <v>Medium</v>
      </c>
      <c r="O1169" s="16" t="str">
        <f t="shared" si="166"/>
        <v>Prediabetes</v>
      </c>
      <c r="P1169" s="16" t="str">
        <f t="shared" si="167"/>
        <v>Low Risk</v>
      </c>
      <c r="Q1169" s="16" t="str">
        <f t="shared" si="168"/>
        <v>Normal</v>
      </c>
      <c r="R1169" s="16" t="str">
        <f t="shared" si="169"/>
        <v>Normal</v>
      </c>
      <c r="S1169" s="35" t="str">
        <f t="shared" si="170"/>
        <v>Low DPF</v>
      </c>
    </row>
    <row r="1170" spans="1:19" x14ac:dyDescent="0.35">
      <c r="A1170" s="9">
        <v>1169</v>
      </c>
      <c r="B1170" s="10">
        <v>4</v>
      </c>
      <c r="C1170" s="10">
        <v>95</v>
      </c>
      <c r="D1170" s="10">
        <v>64</v>
      </c>
      <c r="E1170" s="10">
        <v>21</v>
      </c>
      <c r="F1170" s="10">
        <v>80</v>
      </c>
      <c r="G1170" s="11">
        <v>32</v>
      </c>
      <c r="H1170" s="18">
        <v>0.161</v>
      </c>
      <c r="I1170" s="10">
        <v>31</v>
      </c>
      <c r="J1170" s="10">
        <v>1</v>
      </c>
      <c r="K1170" s="9" t="str">
        <f t="shared" si="162"/>
        <v>Obese</v>
      </c>
      <c r="L1170" s="12" t="str">
        <f t="shared" si="163"/>
        <v>Diabetes present</v>
      </c>
      <c r="M1170" s="12" t="str">
        <f t="shared" si="164"/>
        <v>Adult</v>
      </c>
      <c r="N1170" s="12" t="str">
        <f t="shared" si="165"/>
        <v>Medium</v>
      </c>
      <c r="O1170" s="12" t="str">
        <f t="shared" si="166"/>
        <v>Normal</v>
      </c>
      <c r="P1170" s="12" t="str">
        <f t="shared" si="167"/>
        <v>High Risk</v>
      </c>
      <c r="Q1170" s="12" t="str">
        <f t="shared" si="168"/>
        <v>Normal</v>
      </c>
      <c r="R1170" s="12" t="str">
        <f t="shared" si="169"/>
        <v>Normal</v>
      </c>
      <c r="S1170" s="34" t="str">
        <f t="shared" si="170"/>
        <v>Low DPF</v>
      </c>
    </row>
    <row r="1171" spans="1:19" x14ac:dyDescent="0.35">
      <c r="A1171" s="13">
        <v>1170</v>
      </c>
      <c r="B1171" s="14">
        <v>6</v>
      </c>
      <c r="C1171" s="14">
        <v>137</v>
      </c>
      <c r="D1171" s="14">
        <v>61</v>
      </c>
      <c r="E1171" s="14">
        <v>21</v>
      </c>
      <c r="F1171" s="14">
        <v>80</v>
      </c>
      <c r="G1171" s="15">
        <v>24.2</v>
      </c>
      <c r="H1171" s="19">
        <v>0.151</v>
      </c>
      <c r="I1171" s="14">
        <v>55</v>
      </c>
      <c r="J1171" s="14">
        <v>0</v>
      </c>
      <c r="K1171" s="13" t="str">
        <f t="shared" si="162"/>
        <v>Normal weight</v>
      </c>
      <c r="L1171" s="16" t="str">
        <f t="shared" si="163"/>
        <v>no diabetes</v>
      </c>
      <c r="M1171" s="16" t="str">
        <f t="shared" si="164"/>
        <v>Adult</v>
      </c>
      <c r="N1171" s="16" t="str">
        <f t="shared" si="165"/>
        <v>Medium</v>
      </c>
      <c r="O1171" s="16" t="str">
        <f t="shared" si="166"/>
        <v>Normal</v>
      </c>
      <c r="P1171" s="16" t="str">
        <f t="shared" si="167"/>
        <v>High Risk</v>
      </c>
      <c r="Q1171" s="16" t="str">
        <f t="shared" si="168"/>
        <v>Normal</v>
      </c>
      <c r="R1171" s="16" t="str">
        <f t="shared" si="169"/>
        <v>Normal</v>
      </c>
      <c r="S1171" s="35" t="str">
        <f t="shared" si="170"/>
        <v>Low DPF</v>
      </c>
    </row>
    <row r="1172" spans="1:19" x14ac:dyDescent="0.35">
      <c r="A1172" s="9">
        <v>1171</v>
      </c>
      <c r="B1172" s="10">
        <v>5</v>
      </c>
      <c r="C1172" s="10">
        <v>136</v>
      </c>
      <c r="D1172" s="10">
        <v>84</v>
      </c>
      <c r="E1172" s="10">
        <v>41</v>
      </c>
      <c r="F1172" s="10">
        <v>88</v>
      </c>
      <c r="G1172" s="11">
        <v>35</v>
      </c>
      <c r="H1172" s="18">
        <v>0.28599999999999998</v>
      </c>
      <c r="I1172" s="10">
        <v>35</v>
      </c>
      <c r="J1172" s="10">
        <v>1</v>
      </c>
      <c r="K1172" s="9" t="str">
        <f t="shared" si="162"/>
        <v>Obese</v>
      </c>
      <c r="L1172" s="12" t="str">
        <f t="shared" si="163"/>
        <v>Diabetes present</v>
      </c>
      <c r="M1172" s="12" t="str">
        <f t="shared" si="164"/>
        <v>Adult</v>
      </c>
      <c r="N1172" s="12" t="str">
        <f t="shared" si="165"/>
        <v>High</v>
      </c>
      <c r="O1172" s="12" t="str">
        <f t="shared" si="166"/>
        <v>Normal</v>
      </c>
      <c r="P1172" s="12" t="str">
        <f t="shared" si="167"/>
        <v>High Risk</v>
      </c>
      <c r="Q1172" s="12" t="str">
        <f t="shared" si="168"/>
        <v>Normal</v>
      </c>
      <c r="R1172" s="12" t="str">
        <f t="shared" si="169"/>
        <v>Prehypertension</v>
      </c>
      <c r="S1172" s="34" t="str">
        <f t="shared" si="170"/>
        <v>Low DPF</v>
      </c>
    </row>
    <row r="1173" spans="1:19" x14ac:dyDescent="0.35">
      <c r="A1173" s="13">
        <v>1172</v>
      </c>
      <c r="B1173" s="14">
        <v>9</v>
      </c>
      <c r="C1173" s="14">
        <v>72</v>
      </c>
      <c r="D1173" s="14">
        <v>78</v>
      </c>
      <c r="E1173" s="14">
        <v>25</v>
      </c>
      <c r="F1173" s="14">
        <v>80</v>
      </c>
      <c r="G1173" s="15">
        <v>31.6</v>
      </c>
      <c r="H1173" s="19">
        <v>0.28000000000000003</v>
      </c>
      <c r="I1173" s="14">
        <v>38</v>
      </c>
      <c r="J1173" s="14">
        <v>0</v>
      </c>
      <c r="K1173" s="13" t="str">
        <f t="shared" si="162"/>
        <v>Obese</v>
      </c>
      <c r="L1173" s="16" t="str">
        <f t="shared" si="163"/>
        <v>no diabetes</v>
      </c>
      <c r="M1173" s="16" t="str">
        <f t="shared" si="164"/>
        <v>Adult</v>
      </c>
      <c r="N1173" s="16" t="str">
        <f t="shared" si="165"/>
        <v>Medium</v>
      </c>
      <c r="O1173" s="16" t="str">
        <f t="shared" si="166"/>
        <v>Normal</v>
      </c>
      <c r="P1173" s="16" t="str">
        <f t="shared" si="167"/>
        <v>High Risk</v>
      </c>
      <c r="Q1173" s="16" t="str">
        <f t="shared" si="168"/>
        <v>Normal</v>
      </c>
      <c r="R1173" s="16" t="str">
        <f t="shared" si="169"/>
        <v>Normal</v>
      </c>
      <c r="S1173" s="35" t="str">
        <f t="shared" si="170"/>
        <v>Low DPF</v>
      </c>
    </row>
    <row r="1174" spans="1:19" x14ac:dyDescent="0.35">
      <c r="A1174" s="9">
        <v>1173</v>
      </c>
      <c r="B1174" s="10">
        <v>5</v>
      </c>
      <c r="C1174" s="10">
        <v>168</v>
      </c>
      <c r="D1174" s="10">
        <v>64</v>
      </c>
      <c r="E1174" s="10">
        <v>21</v>
      </c>
      <c r="F1174" s="10">
        <v>80</v>
      </c>
      <c r="G1174" s="11">
        <v>32.9</v>
      </c>
      <c r="H1174" s="18">
        <v>0.13500000000000001</v>
      </c>
      <c r="I1174" s="10">
        <v>41</v>
      </c>
      <c r="J1174" s="10">
        <v>1</v>
      </c>
      <c r="K1174" s="9" t="str">
        <f t="shared" si="162"/>
        <v>Obese</v>
      </c>
      <c r="L1174" s="12" t="str">
        <f t="shared" si="163"/>
        <v>Diabetes present</v>
      </c>
      <c r="M1174" s="12" t="str">
        <f t="shared" si="164"/>
        <v>Adult</v>
      </c>
      <c r="N1174" s="12" t="str">
        <f t="shared" si="165"/>
        <v>Medium</v>
      </c>
      <c r="O1174" s="12" t="str">
        <f t="shared" si="166"/>
        <v>Prediabetes</v>
      </c>
      <c r="P1174" s="12" t="str">
        <f t="shared" si="167"/>
        <v>High Risk</v>
      </c>
      <c r="Q1174" s="12" t="str">
        <f t="shared" si="168"/>
        <v>Normal</v>
      </c>
      <c r="R1174" s="12" t="str">
        <f t="shared" si="169"/>
        <v>Normal</v>
      </c>
      <c r="S1174" s="34" t="str">
        <f t="shared" si="170"/>
        <v>Low DPF</v>
      </c>
    </row>
    <row r="1175" spans="1:19" x14ac:dyDescent="0.35">
      <c r="A1175" s="13">
        <v>1174</v>
      </c>
      <c r="B1175" s="14">
        <v>2</v>
      </c>
      <c r="C1175" s="14">
        <v>123</v>
      </c>
      <c r="D1175" s="14">
        <v>48</v>
      </c>
      <c r="E1175" s="14">
        <v>32</v>
      </c>
      <c r="F1175" s="14">
        <v>165</v>
      </c>
      <c r="G1175" s="15">
        <v>42.1</v>
      </c>
      <c r="H1175" s="19">
        <v>0.52</v>
      </c>
      <c r="I1175" s="14">
        <v>26</v>
      </c>
      <c r="J1175" s="14">
        <v>0</v>
      </c>
      <c r="K1175" s="13" t="str">
        <f t="shared" si="162"/>
        <v>Obese</v>
      </c>
      <c r="L1175" s="16" t="str">
        <f t="shared" si="163"/>
        <v>no diabetes</v>
      </c>
      <c r="M1175" s="16" t="str">
        <f t="shared" si="164"/>
        <v>Adult</v>
      </c>
      <c r="N1175" s="16" t="str">
        <f t="shared" si="165"/>
        <v>Medium</v>
      </c>
      <c r="O1175" s="16" t="str">
        <f t="shared" si="166"/>
        <v>Normal</v>
      </c>
      <c r="P1175" s="16" t="str">
        <f t="shared" si="167"/>
        <v>Low Risk</v>
      </c>
      <c r="Q1175" s="16" t="str">
        <f t="shared" si="168"/>
        <v>High</v>
      </c>
      <c r="R1175" s="16" t="str">
        <f t="shared" si="169"/>
        <v>Low</v>
      </c>
      <c r="S1175" s="35" t="str">
        <f t="shared" si="170"/>
        <v>Medium DPF</v>
      </c>
    </row>
    <row r="1176" spans="1:19" x14ac:dyDescent="0.35">
      <c r="A1176" s="9">
        <v>1175</v>
      </c>
      <c r="B1176" s="10">
        <v>4</v>
      </c>
      <c r="C1176" s="10">
        <v>115</v>
      </c>
      <c r="D1176" s="10">
        <v>72</v>
      </c>
      <c r="E1176" s="10">
        <v>21</v>
      </c>
      <c r="F1176" s="10">
        <v>80</v>
      </c>
      <c r="G1176" s="11">
        <v>28.9</v>
      </c>
      <c r="H1176" s="18">
        <v>0.376</v>
      </c>
      <c r="I1176" s="10">
        <v>46</v>
      </c>
      <c r="J1176" s="10">
        <v>1</v>
      </c>
      <c r="K1176" s="9" t="str">
        <f t="shared" si="162"/>
        <v>Overweight</v>
      </c>
      <c r="L1176" s="12" t="str">
        <f t="shared" si="163"/>
        <v>Diabetes present</v>
      </c>
      <c r="M1176" s="12" t="str">
        <f t="shared" si="164"/>
        <v>Adult</v>
      </c>
      <c r="N1176" s="12" t="str">
        <f t="shared" si="165"/>
        <v>Medium</v>
      </c>
      <c r="O1176" s="12" t="str">
        <f t="shared" si="166"/>
        <v>Normal</v>
      </c>
      <c r="P1176" s="12" t="str">
        <f t="shared" si="167"/>
        <v>High Risk</v>
      </c>
      <c r="Q1176" s="12" t="str">
        <f t="shared" si="168"/>
        <v>Normal</v>
      </c>
      <c r="R1176" s="12" t="str">
        <f t="shared" si="169"/>
        <v>Normal</v>
      </c>
      <c r="S1176" s="34" t="str">
        <f t="shared" si="170"/>
        <v>Medium DPF</v>
      </c>
    </row>
    <row r="1177" spans="1:19" x14ac:dyDescent="0.35">
      <c r="A1177" s="13">
        <v>1176</v>
      </c>
      <c r="B1177" s="14">
        <v>4</v>
      </c>
      <c r="C1177" s="14">
        <v>101</v>
      </c>
      <c r="D1177" s="14">
        <v>62</v>
      </c>
      <c r="E1177" s="14">
        <v>21</v>
      </c>
      <c r="F1177" s="14">
        <v>80</v>
      </c>
      <c r="G1177" s="15">
        <v>21.9</v>
      </c>
      <c r="H1177" s="19">
        <v>0.33600000000000002</v>
      </c>
      <c r="I1177" s="14">
        <v>25</v>
      </c>
      <c r="J1177" s="14">
        <v>0</v>
      </c>
      <c r="K1177" s="13" t="str">
        <f t="shared" si="162"/>
        <v>Normal weight</v>
      </c>
      <c r="L1177" s="16" t="str">
        <f t="shared" si="163"/>
        <v>no diabetes</v>
      </c>
      <c r="M1177" s="16" t="str">
        <f t="shared" si="164"/>
        <v>Adult</v>
      </c>
      <c r="N1177" s="16" t="str">
        <f t="shared" si="165"/>
        <v>Medium</v>
      </c>
      <c r="O1177" s="16" t="str">
        <f t="shared" si="166"/>
        <v>Normal</v>
      </c>
      <c r="P1177" s="16" t="str">
        <f t="shared" si="167"/>
        <v>High Risk</v>
      </c>
      <c r="Q1177" s="16" t="str">
        <f t="shared" si="168"/>
        <v>Normal</v>
      </c>
      <c r="R1177" s="16" t="str">
        <f t="shared" si="169"/>
        <v>Normal</v>
      </c>
      <c r="S1177" s="35" t="str">
        <f t="shared" si="170"/>
        <v>Medium DPF</v>
      </c>
    </row>
    <row r="1178" spans="1:19" x14ac:dyDescent="0.35">
      <c r="A1178" s="9">
        <v>1177</v>
      </c>
      <c r="B1178" s="10">
        <v>8</v>
      </c>
      <c r="C1178" s="10">
        <v>197</v>
      </c>
      <c r="D1178" s="10">
        <v>74</v>
      </c>
      <c r="E1178" s="10">
        <v>21</v>
      </c>
      <c r="F1178" s="10">
        <v>80</v>
      </c>
      <c r="G1178" s="11">
        <v>25.9</v>
      </c>
      <c r="H1178" s="18">
        <v>1.1910000000000001</v>
      </c>
      <c r="I1178" s="10">
        <v>39</v>
      </c>
      <c r="J1178" s="10">
        <v>1</v>
      </c>
      <c r="K1178" s="9" t="str">
        <f t="shared" si="162"/>
        <v>Overweight</v>
      </c>
      <c r="L1178" s="12" t="str">
        <f t="shared" si="163"/>
        <v>Diabetes present</v>
      </c>
      <c r="M1178" s="12" t="str">
        <f t="shared" si="164"/>
        <v>Adult</v>
      </c>
      <c r="N1178" s="12" t="str">
        <f t="shared" si="165"/>
        <v>Medium</v>
      </c>
      <c r="O1178" s="12" t="str">
        <f t="shared" si="166"/>
        <v>Prediabetes</v>
      </c>
      <c r="P1178" s="12" t="str">
        <f t="shared" si="167"/>
        <v>High Risk</v>
      </c>
      <c r="Q1178" s="12" t="str">
        <f t="shared" si="168"/>
        <v>Normal</v>
      </c>
      <c r="R1178" s="12" t="str">
        <f t="shared" si="169"/>
        <v>Normal</v>
      </c>
      <c r="S1178" s="34" t="str">
        <f t="shared" si="170"/>
        <v>High DPF</v>
      </c>
    </row>
    <row r="1179" spans="1:19" x14ac:dyDescent="0.35">
      <c r="A1179" s="13">
        <v>1178</v>
      </c>
      <c r="B1179" s="14">
        <v>1</v>
      </c>
      <c r="C1179" s="14">
        <v>172</v>
      </c>
      <c r="D1179" s="14">
        <v>68</v>
      </c>
      <c r="E1179" s="14">
        <v>49</v>
      </c>
      <c r="F1179" s="14">
        <v>579</v>
      </c>
      <c r="G1179" s="15">
        <v>42.4</v>
      </c>
      <c r="H1179" s="19">
        <v>0.70199999999999996</v>
      </c>
      <c r="I1179" s="14">
        <v>28</v>
      </c>
      <c r="J1179" s="14">
        <v>1</v>
      </c>
      <c r="K1179" s="13" t="str">
        <f t="shared" si="162"/>
        <v>Obese</v>
      </c>
      <c r="L1179" s="16" t="str">
        <f t="shared" si="163"/>
        <v>Diabetes present</v>
      </c>
      <c r="M1179" s="16" t="str">
        <f t="shared" si="164"/>
        <v>Adult</v>
      </c>
      <c r="N1179" s="16" t="str">
        <f t="shared" si="165"/>
        <v>High</v>
      </c>
      <c r="O1179" s="16" t="str">
        <f t="shared" si="166"/>
        <v>Prediabetes</v>
      </c>
      <c r="P1179" s="16" t="str">
        <f t="shared" si="167"/>
        <v>Low Risk</v>
      </c>
      <c r="Q1179" s="16" t="str">
        <f t="shared" si="168"/>
        <v>High</v>
      </c>
      <c r="R1179" s="16" t="str">
        <f t="shared" si="169"/>
        <v>Normal</v>
      </c>
      <c r="S1179" s="35" t="str">
        <f t="shared" si="170"/>
        <v>High DPF</v>
      </c>
    </row>
    <row r="1180" spans="1:19" x14ac:dyDescent="0.35">
      <c r="A1180" s="9">
        <v>1179</v>
      </c>
      <c r="B1180" s="10">
        <v>6</v>
      </c>
      <c r="C1180" s="10">
        <v>102</v>
      </c>
      <c r="D1180" s="10">
        <v>90</v>
      </c>
      <c r="E1180" s="10">
        <v>39</v>
      </c>
      <c r="F1180" s="10">
        <v>80</v>
      </c>
      <c r="G1180" s="11">
        <v>35.700000000000003</v>
      </c>
      <c r="H1180" s="18">
        <v>0.67400000000000004</v>
      </c>
      <c r="I1180" s="10">
        <v>28</v>
      </c>
      <c r="J1180" s="10">
        <v>0</v>
      </c>
      <c r="K1180" s="9" t="str">
        <f t="shared" si="162"/>
        <v>Obese</v>
      </c>
      <c r="L1180" s="12" t="str">
        <f t="shared" si="163"/>
        <v>no diabetes</v>
      </c>
      <c r="M1180" s="12" t="str">
        <f t="shared" si="164"/>
        <v>Adult</v>
      </c>
      <c r="N1180" s="12" t="str">
        <f t="shared" si="165"/>
        <v>Medium</v>
      </c>
      <c r="O1180" s="12" t="str">
        <f t="shared" si="166"/>
        <v>Normal</v>
      </c>
      <c r="P1180" s="12" t="str">
        <f t="shared" si="167"/>
        <v>High Risk</v>
      </c>
      <c r="Q1180" s="12" t="str">
        <f t="shared" si="168"/>
        <v>Normal</v>
      </c>
      <c r="R1180" s="12" t="str">
        <f t="shared" si="169"/>
        <v>Prehypertension</v>
      </c>
      <c r="S1180" s="34" t="str">
        <f t="shared" si="170"/>
        <v>High DPF</v>
      </c>
    </row>
    <row r="1181" spans="1:19" x14ac:dyDescent="0.35">
      <c r="A1181" s="13">
        <v>1180</v>
      </c>
      <c r="B1181" s="14">
        <v>1</v>
      </c>
      <c r="C1181" s="14">
        <v>112</v>
      </c>
      <c r="D1181" s="14">
        <v>72</v>
      </c>
      <c r="E1181" s="14">
        <v>30</v>
      </c>
      <c r="F1181" s="14">
        <v>176</v>
      </c>
      <c r="G1181" s="15">
        <v>34.4</v>
      </c>
      <c r="H1181" s="19">
        <v>0.52800000000000002</v>
      </c>
      <c r="I1181" s="14">
        <v>25</v>
      </c>
      <c r="J1181" s="14">
        <v>0</v>
      </c>
      <c r="K1181" s="13" t="str">
        <f t="shared" si="162"/>
        <v>Obese</v>
      </c>
      <c r="L1181" s="16" t="str">
        <f t="shared" si="163"/>
        <v>no diabetes</v>
      </c>
      <c r="M1181" s="16" t="str">
        <f t="shared" si="164"/>
        <v>Adult</v>
      </c>
      <c r="N1181" s="16" t="str">
        <f t="shared" si="165"/>
        <v>Medium</v>
      </c>
      <c r="O1181" s="16" t="str">
        <f t="shared" si="166"/>
        <v>Normal</v>
      </c>
      <c r="P1181" s="16" t="str">
        <f t="shared" si="167"/>
        <v>Low Risk</v>
      </c>
      <c r="Q1181" s="16" t="str">
        <f t="shared" si="168"/>
        <v>High</v>
      </c>
      <c r="R1181" s="16" t="str">
        <f t="shared" si="169"/>
        <v>Normal</v>
      </c>
      <c r="S1181" s="35" t="str">
        <f t="shared" si="170"/>
        <v>Medium DPF</v>
      </c>
    </row>
    <row r="1182" spans="1:19" x14ac:dyDescent="0.35">
      <c r="A1182" s="9">
        <v>1181</v>
      </c>
      <c r="B1182" s="10">
        <v>1</v>
      </c>
      <c r="C1182" s="10">
        <v>143</v>
      </c>
      <c r="D1182" s="10">
        <v>84</v>
      </c>
      <c r="E1182" s="10">
        <v>23</v>
      </c>
      <c r="F1182" s="10">
        <v>310</v>
      </c>
      <c r="G1182" s="11">
        <v>42.4</v>
      </c>
      <c r="H1182" s="18">
        <v>1.0760000000000001</v>
      </c>
      <c r="I1182" s="10">
        <v>22</v>
      </c>
      <c r="J1182" s="10">
        <v>0</v>
      </c>
      <c r="K1182" s="9" t="str">
        <f t="shared" si="162"/>
        <v>Obese</v>
      </c>
      <c r="L1182" s="12" t="str">
        <f t="shared" si="163"/>
        <v>no diabetes</v>
      </c>
      <c r="M1182" s="12" t="str">
        <f t="shared" si="164"/>
        <v>Adult</v>
      </c>
      <c r="N1182" s="12" t="str">
        <f t="shared" si="165"/>
        <v>Medium</v>
      </c>
      <c r="O1182" s="12" t="str">
        <f t="shared" si="166"/>
        <v>Prediabetes</v>
      </c>
      <c r="P1182" s="12" t="str">
        <f t="shared" si="167"/>
        <v>Low Risk</v>
      </c>
      <c r="Q1182" s="12" t="str">
        <f t="shared" si="168"/>
        <v>High</v>
      </c>
      <c r="R1182" s="12" t="str">
        <f t="shared" si="169"/>
        <v>Prehypertension</v>
      </c>
      <c r="S1182" s="34" t="str">
        <f t="shared" si="170"/>
        <v>High DPF</v>
      </c>
    </row>
    <row r="1183" spans="1:19" x14ac:dyDescent="0.35">
      <c r="A1183" s="13">
        <v>1182</v>
      </c>
      <c r="B1183" s="14">
        <v>1</v>
      </c>
      <c r="C1183" s="14">
        <v>143</v>
      </c>
      <c r="D1183" s="14">
        <v>74</v>
      </c>
      <c r="E1183" s="14">
        <v>22</v>
      </c>
      <c r="F1183" s="14">
        <v>61</v>
      </c>
      <c r="G1183" s="15">
        <v>26.2</v>
      </c>
      <c r="H1183" s="19">
        <v>0.25600000000000001</v>
      </c>
      <c r="I1183" s="14">
        <v>21</v>
      </c>
      <c r="J1183" s="14">
        <v>0</v>
      </c>
      <c r="K1183" s="13" t="str">
        <f t="shared" si="162"/>
        <v>Overweight</v>
      </c>
      <c r="L1183" s="16" t="str">
        <f t="shared" si="163"/>
        <v>no diabetes</v>
      </c>
      <c r="M1183" s="16" t="str">
        <f t="shared" si="164"/>
        <v>Adult</v>
      </c>
      <c r="N1183" s="16" t="str">
        <f t="shared" si="165"/>
        <v>Medium</v>
      </c>
      <c r="O1183" s="16" t="str">
        <f t="shared" si="166"/>
        <v>Prediabetes</v>
      </c>
      <c r="P1183" s="16" t="str">
        <f t="shared" si="167"/>
        <v>Low Risk</v>
      </c>
      <c r="Q1183" s="16" t="str">
        <f t="shared" si="168"/>
        <v>Low</v>
      </c>
      <c r="R1183" s="16" t="str">
        <f t="shared" si="169"/>
        <v>Normal</v>
      </c>
      <c r="S1183" s="35" t="str">
        <f t="shared" si="170"/>
        <v>Low DPF</v>
      </c>
    </row>
    <row r="1184" spans="1:19" x14ac:dyDescent="0.35">
      <c r="A1184" s="9">
        <v>1183</v>
      </c>
      <c r="B1184" s="10">
        <v>4</v>
      </c>
      <c r="C1184" s="10">
        <v>138</v>
      </c>
      <c r="D1184" s="10">
        <v>60</v>
      </c>
      <c r="E1184" s="10">
        <v>35</v>
      </c>
      <c r="F1184" s="10">
        <v>167</v>
      </c>
      <c r="G1184" s="11">
        <v>34.6</v>
      </c>
      <c r="H1184" s="18">
        <v>0.53400000000000003</v>
      </c>
      <c r="I1184" s="10">
        <v>21</v>
      </c>
      <c r="J1184" s="10">
        <v>1</v>
      </c>
      <c r="K1184" s="9" t="str">
        <f t="shared" si="162"/>
        <v>Obese</v>
      </c>
      <c r="L1184" s="12" t="str">
        <f t="shared" si="163"/>
        <v>Diabetes present</v>
      </c>
      <c r="M1184" s="12" t="str">
        <f t="shared" si="164"/>
        <v>Adult</v>
      </c>
      <c r="N1184" s="12" t="str">
        <f t="shared" si="165"/>
        <v>Medium</v>
      </c>
      <c r="O1184" s="12" t="str">
        <f t="shared" si="166"/>
        <v>Normal</v>
      </c>
      <c r="P1184" s="12" t="str">
        <f t="shared" si="167"/>
        <v>High Risk</v>
      </c>
      <c r="Q1184" s="12" t="str">
        <f t="shared" si="168"/>
        <v>High</v>
      </c>
      <c r="R1184" s="12" t="str">
        <f t="shared" si="169"/>
        <v>Normal</v>
      </c>
      <c r="S1184" s="34" t="str">
        <f t="shared" si="170"/>
        <v>Medium DPF</v>
      </c>
    </row>
    <row r="1185" spans="1:19" x14ac:dyDescent="0.35">
      <c r="A1185" s="13">
        <v>1184</v>
      </c>
      <c r="B1185" s="14">
        <v>3</v>
      </c>
      <c r="C1185" s="14">
        <v>173</v>
      </c>
      <c r="D1185" s="14">
        <v>84</v>
      </c>
      <c r="E1185" s="14">
        <v>33</v>
      </c>
      <c r="F1185" s="14">
        <v>474</v>
      </c>
      <c r="G1185" s="15">
        <v>35.700000000000003</v>
      </c>
      <c r="H1185" s="19">
        <v>0.25800000000000001</v>
      </c>
      <c r="I1185" s="14">
        <v>22</v>
      </c>
      <c r="J1185" s="14">
        <v>1</v>
      </c>
      <c r="K1185" s="13" t="str">
        <f t="shared" si="162"/>
        <v>Obese</v>
      </c>
      <c r="L1185" s="16" t="str">
        <f t="shared" si="163"/>
        <v>Diabetes present</v>
      </c>
      <c r="M1185" s="16" t="str">
        <f t="shared" si="164"/>
        <v>Adult</v>
      </c>
      <c r="N1185" s="16" t="str">
        <f t="shared" si="165"/>
        <v>Medium</v>
      </c>
      <c r="O1185" s="16" t="str">
        <f t="shared" si="166"/>
        <v>Prediabetes</v>
      </c>
      <c r="P1185" s="16" t="str">
        <f t="shared" si="167"/>
        <v>Low Risk</v>
      </c>
      <c r="Q1185" s="16" t="str">
        <f t="shared" si="168"/>
        <v>High</v>
      </c>
      <c r="R1185" s="16" t="str">
        <f t="shared" si="169"/>
        <v>Prehypertension</v>
      </c>
      <c r="S1185" s="35" t="str">
        <f t="shared" si="170"/>
        <v>Low DPF</v>
      </c>
    </row>
    <row r="1186" spans="1:19" x14ac:dyDescent="0.35">
      <c r="A1186" s="9">
        <v>1185</v>
      </c>
      <c r="B1186" s="10">
        <v>1</v>
      </c>
      <c r="C1186" s="10">
        <v>97</v>
      </c>
      <c r="D1186" s="10">
        <v>68</v>
      </c>
      <c r="E1186" s="10">
        <v>21</v>
      </c>
      <c r="F1186" s="10">
        <v>80</v>
      </c>
      <c r="G1186" s="11">
        <v>27.2</v>
      </c>
      <c r="H1186" s="18">
        <v>1.095</v>
      </c>
      <c r="I1186" s="10">
        <v>22</v>
      </c>
      <c r="J1186" s="10">
        <v>0</v>
      </c>
      <c r="K1186" s="9" t="str">
        <f t="shared" si="162"/>
        <v>Overweight</v>
      </c>
      <c r="L1186" s="12" t="str">
        <f t="shared" si="163"/>
        <v>no diabetes</v>
      </c>
      <c r="M1186" s="12" t="str">
        <f t="shared" si="164"/>
        <v>Adult</v>
      </c>
      <c r="N1186" s="12" t="str">
        <f t="shared" si="165"/>
        <v>Medium</v>
      </c>
      <c r="O1186" s="12" t="str">
        <f t="shared" si="166"/>
        <v>Normal</v>
      </c>
      <c r="P1186" s="12" t="str">
        <f t="shared" si="167"/>
        <v>Low Risk</v>
      </c>
      <c r="Q1186" s="12" t="str">
        <f t="shared" si="168"/>
        <v>Normal</v>
      </c>
      <c r="R1186" s="12" t="str">
        <f t="shared" si="169"/>
        <v>Normal</v>
      </c>
      <c r="S1186" s="34" t="str">
        <f t="shared" si="170"/>
        <v>High DPF</v>
      </c>
    </row>
    <row r="1187" spans="1:19" x14ac:dyDescent="0.35">
      <c r="A1187" s="13">
        <v>1186</v>
      </c>
      <c r="B1187" s="14">
        <v>4</v>
      </c>
      <c r="C1187" s="14">
        <v>144</v>
      </c>
      <c r="D1187" s="14">
        <v>82</v>
      </c>
      <c r="E1187" s="14">
        <v>32</v>
      </c>
      <c r="F1187" s="14">
        <v>80</v>
      </c>
      <c r="G1187" s="15">
        <v>38.5</v>
      </c>
      <c r="H1187" s="19">
        <v>0.55400000000000005</v>
      </c>
      <c r="I1187" s="14">
        <v>37</v>
      </c>
      <c r="J1187" s="14">
        <v>1</v>
      </c>
      <c r="K1187" s="13" t="str">
        <f t="shared" si="162"/>
        <v>Obese</v>
      </c>
      <c r="L1187" s="16" t="str">
        <f t="shared" si="163"/>
        <v>Diabetes present</v>
      </c>
      <c r="M1187" s="16" t="str">
        <f t="shared" si="164"/>
        <v>Adult</v>
      </c>
      <c r="N1187" s="16" t="str">
        <f t="shared" si="165"/>
        <v>Medium</v>
      </c>
      <c r="O1187" s="16" t="str">
        <f t="shared" si="166"/>
        <v>Prediabetes</v>
      </c>
      <c r="P1187" s="16" t="str">
        <f t="shared" si="167"/>
        <v>High Risk</v>
      </c>
      <c r="Q1187" s="16" t="str">
        <f t="shared" si="168"/>
        <v>Normal</v>
      </c>
      <c r="R1187" s="16" t="str">
        <f t="shared" si="169"/>
        <v>Prehypertension</v>
      </c>
      <c r="S1187" s="35" t="str">
        <f t="shared" si="170"/>
        <v>Medium DPF</v>
      </c>
    </row>
    <row r="1188" spans="1:19" x14ac:dyDescent="0.35">
      <c r="A1188" s="9">
        <v>1187</v>
      </c>
      <c r="B1188" s="10">
        <v>1</v>
      </c>
      <c r="C1188" s="10">
        <v>83</v>
      </c>
      <c r="D1188" s="10">
        <v>68</v>
      </c>
      <c r="E1188" s="10">
        <v>21</v>
      </c>
      <c r="F1188" s="10">
        <v>80</v>
      </c>
      <c r="G1188" s="11">
        <v>18.2</v>
      </c>
      <c r="H1188" s="18">
        <v>0.624</v>
      </c>
      <c r="I1188" s="10">
        <v>27</v>
      </c>
      <c r="J1188" s="10">
        <v>0</v>
      </c>
      <c r="K1188" s="9" t="str">
        <f t="shared" si="162"/>
        <v>Underweight</v>
      </c>
      <c r="L1188" s="12" t="str">
        <f t="shared" si="163"/>
        <v>no diabetes</v>
      </c>
      <c r="M1188" s="12" t="str">
        <f t="shared" si="164"/>
        <v>Adult</v>
      </c>
      <c r="N1188" s="12" t="str">
        <f t="shared" si="165"/>
        <v>Medium</v>
      </c>
      <c r="O1188" s="12" t="str">
        <f t="shared" si="166"/>
        <v>Normal</v>
      </c>
      <c r="P1188" s="12" t="str">
        <f t="shared" si="167"/>
        <v>Low Risk</v>
      </c>
      <c r="Q1188" s="12" t="str">
        <f t="shared" si="168"/>
        <v>Normal</v>
      </c>
      <c r="R1188" s="12" t="str">
        <f t="shared" si="169"/>
        <v>Normal</v>
      </c>
      <c r="S1188" s="34" t="str">
        <f t="shared" si="170"/>
        <v>High DPF</v>
      </c>
    </row>
    <row r="1189" spans="1:19" x14ac:dyDescent="0.35">
      <c r="A1189" s="13">
        <v>1188</v>
      </c>
      <c r="B1189" s="14">
        <v>3</v>
      </c>
      <c r="C1189" s="14">
        <v>129</v>
      </c>
      <c r="D1189" s="14">
        <v>64</v>
      </c>
      <c r="E1189" s="14">
        <v>29</v>
      </c>
      <c r="F1189" s="14">
        <v>115</v>
      </c>
      <c r="G1189" s="15">
        <v>26.4</v>
      </c>
      <c r="H1189" s="19">
        <v>0.219</v>
      </c>
      <c r="I1189" s="14">
        <v>28</v>
      </c>
      <c r="J1189" s="14">
        <v>1</v>
      </c>
      <c r="K1189" s="13" t="str">
        <f t="shared" si="162"/>
        <v>Overweight</v>
      </c>
      <c r="L1189" s="16" t="str">
        <f t="shared" si="163"/>
        <v>Diabetes present</v>
      </c>
      <c r="M1189" s="16" t="str">
        <f t="shared" si="164"/>
        <v>Adult</v>
      </c>
      <c r="N1189" s="16" t="str">
        <f t="shared" si="165"/>
        <v>Medium</v>
      </c>
      <c r="O1189" s="16" t="str">
        <f t="shared" si="166"/>
        <v>Normal</v>
      </c>
      <c r="P1189" s="16" t="str">
        <f t="shared" si="167"/>
        <v>Low Risk</v>
      </c>
      <c r="Q1189" s="16" t="str">
        <f t="shared" si="168"/>
        <v>Normal</v>
      </c>
      <c r="R1189" s="16" t="str">
        <f t="shared" si="169"/>
        <v>Normal</v>
      </c>
      <c r="S1189" s="35" t="str">
        <f t="shared" si="170"/>
        <v>Low DPF</v>
      </c>
    </row>
    <row r="1190" spans="1:19" x14ac:dyDescent="0.35">
      <c r="A1190" s="9">
        <v>1189</v>
      </c>
      <c r="B1190" s="10">
        <v>1</v>
      </c>
      <c r="C1190" s="10">
        <v>119</v>
      </c>
      <c r="D1190" s="10">
        <v>88</v>
      </c>
      <c r="E1190" s="10">
        <v>41</v>
      </c>
      <c r="F1190" s="10">
        <v>170</v>
      </c>
      <c r="G1190" s="11">
        <v>45.3</v>
      </c>
      <c r="H1190" s="18">
        <v>0.50700000000000001</v>
      </c>
      <c r="I1190" s="10">
        <v>26</v>
      </c>
      <c r="J1190" s="10">
        <v>0</v>
      </c>
      <c r="K1190" s="9" t="str">
        <f t="shared" si="162"/>
        <v>Obese</v>
      </c>
      <c r="L1190" s="12" t="str">
        <f t="shared" si="163"/>
        <v>no diabetes</v>
      </c>
      <c r="M1190" s="12" t="str">
        <f t="shared" si="164"/>
        <v>Adult</v>
      </c>
      <c r="N1190" s="12" t="str">
        <f t="shared" si="165"/>
        <v>High</v>
      </c>
      <c r="O1190" s="12" t="str">
        <f t="shared" si="166"/>
        <v>Normal</v>
      </c>
      <c r="P1190" s="12" t="str">
        <f t="shared" si="167"/>
        <v>Low Risk</v>
      </c>
      <c r="Q1190" s="12" t="str">
        <f t="shared" si="168"/>
        <v>High</v>
      </c>
      <c r="R1190" s="12" t="str">
        <f t="shared" si="169"/>
        <v>Prehypertension</v>
      </c>
      <c r="S1190" s="34" t="str">
        <f t="shared" si="170"/>
        <v>Medium DPF</v>
      </c>
    </row>
    <row r="1191" spans="1:19" x14ac:dyDescent="0.35">
      <c r="A1191" s="13">
        <v>1190</v>
      </c>
      <c r="B1191" s="14">
        <v>2</v>
      </c>
      <c r="C1191" s="14">
        <v>94</v>
      </c>
      <c r="D1191" s="14">
        <v>68</v>
      </c>
      <c r="E1191" s="14">
        <v>18</v>
      </c>
      <c r="F1191" s="14">
        <v>76</v>
      </c>
      <c r="G1191" s="15">
        <v>26</v>
      </c>
      <c r="H1191" s="19">
        <v>0.56100000000000005</v>
      </c>
      <c r="I1191" s="14">
        <v>21</v>
      </c>
      <c r="J1191" s="14">
        <v>0</v>
      </c>
      <c r="K1191" s="13" t="str">
        <f t="shared" si="162"/>
        <v>Overweight</v>
      </c>
      <c r="L1191" s="16" t="str">
        <f t="shared" si="163"/>
        <v>no diabetes</v>
      </c>
      <c r="M1191" s="16" t="str">
        <f t="shared" si="164"/>
        <v>Adult</v>
      </c>
      <c r="N1191" s="16" t="str">
        <f t="shared" si="165"/>
        <v>Low</v>
      </c>
      <c r="O1191" s="16" t="str">
        <f t="shared" si="166"/>
        <v>Normal</v>
      </c>
      <c r="P1191" s="16" t="str">
        <f t="shared" si="167"/>
        <v>Low Risk</v>
      </c>
      <c r="Q1191" s="16" t="str">
        <f t="shared" si="168"/>
        <v>Low</v>
      </c>
      <c r="R1191" s="16" t="str">
        <f t="shared" si="169"/>
        <v>Normal</v>
      </c>
      <c r="S1191" s="35" t="str">
        <f t="shared" si="170"/>
        <v>Medium DPF</v>
      </c>
    </row>
    <row r="1192" spans="1:19" x14ac:dyDescent="0.35">
      <c r="A1192" s="9">
        <v>1191</v>
      </c>
      <c r="B1192" s="10">
        <v>4</v>
      </c>
      <c r="C1192" s="10">
        <v>102</v>
      </c>
      <c r="D1192" s="10">
        <v>64</v>
      </c>
      <c r="E1192" s="10">
        <v>46</v>
      </c>
      <c r="F1192" s="10">
        <v>78</v>
      </c>
      <c r="G1192" s="11">
        <v>40.6</v>
      </c>
      <c r="H1192" s="18">
        <v>0.496</v>
      </c>
      <c r="I1192" s="10">
        <v>21</v>
      </c>
      <c r="J1192" s="10">
        <v>0</v>
      </c>
      <c r="K1192" s="9" t="str">
        <f t="shared" si="162"/>
        <v>Obese</v>
      </c>
      <c r="L1192" s="12" t="str">
        <f t="shared" si="163"/>
        <v>no diabetes</v>
      </c>
      <c r="M1192" s="12" t="str">
        <f t="shared" si="164"/>
        <v>Adult</v>
      </c>
      <c r="N1192" s="12" t="str">
        <f t="shared" si="165"/>
        <v>High</v>
      </c>
      <c r="O1192" s="12" t="str">
        <f t="shared" si="166"/>
        <v>Normal</v>
      </c>
      <c r="P1192" s="12" t="str">
        <f t="shared" si="167"/>
        <v>High Risk</v>
      </c>
      <c r="Q1192" s="12" t="str">
        <f t="shared" si="168"/>
        <v>Low</v>
      </c>
      <c r="R1192" s="12" t="str">
        <f t="shared" si="169"/>
        <v>Normal</v>
      </c>
      <c r="S1192" s="34" t="str">
        <f t="shared" si="170"/>
        <v>Medium DPF</v>
      </c>
    </row>
    <row r="1193" spans="1:19" x14ac:dyDescent="0.35">
      <c r="A1193" s="13">
        <v>1192</v>
      </c>
      <c r="B1193" s="14">
        <v>2</v>
      </c>
      <c r="C1193" s="14">
        <v>115</v>
      </c>
      <c r="D1193" s="14">
        <v>64</v>
      </c>
      <c r="E1193" s="14">
        <v>22</v>
      </c>
      <c r="F1193" s="14">
        <v>80</v>
      </c>
      <c r="G1193" s="15">
        <v>30.8</v>
      </c>
      <c r="H1193" s="19">
        <v>0.42099999999999999</v>
      </c>
      <c r="I1193" s="14">
        <v>21</v>
      </c>
      <c r="J1193" s="14">
        <v>0</v>
      </c>
      <c r="K1193" s="13" t="str">
        <f t="shared" si="162"/>
        <v>Obese</v>
      </c>
      <c r="L1193" s="16" t="str">
        <f t="shared" si="163"/>
        <v>no diabetes</v>
      </c>
      <c r="M1193" s="16" t="str">
        <f t="shared" si="164"/>
        <v>Adult</v>
      </c>
      <c r="N1193" s="16" t="str">
        <f t="shared" si="165"/>
        <v>Medium</v>
      </c>
      <c r="O1193" s="16" t="str">
        <f t="shared" si="166"/>
        <v>Normal</v>
      </c>
      <c r="P1193" s="16" t="str">
        <f t="shared" si="167"/>
        <v>Low Risk</v>
      </c>
      <c r="Q1193" s="16" t="str">
        <f t="shared" si="168"/>
        <v>Normal</v>
      </c>
      <c r="R1193" s="16" t="str">
        <f t="shared" si="169"/>
        <v>Normal</v>
      </c>
      <c r="S1193" s="35" t="str">
        <f t="shared" si="170"/>
        <v>Medium DPF</v>
      </c>
    </row>
    <row r="1194" spans="1:19" x14ac:dyDescent="0.35">
      <c r="A1194" s="9">
        <v>1193</v>
      </c>
      <c r="B1194" s="10">
        <v>8</v>
      </c>
      <c r="C1194" s="10">
        <v>151</v>
      </c>
      <c r="D1194" s="10">
        <v>78</v>
      </c>
      <c r="E1194" s="10">
        <v>32</v>
      </c>
      <c r="F1194" s="10">
        <v>210</v>
      </c>
      <c r="G1194" s="11">
        <v>42.9</v>
      </c>
      <c r="H1194" s="18">
        <v>0.51600000000000001</v>
      </c>
      <c r="I1194" s="10">
        <v>36</v>
      </c>
      <c r="J1194" s="10">
        <v>1</v>
      </c>
      <c r="K1194" s="9" t="str">
        <f t="shared" si="162"/>
        <v>Obese</v>
      </c>
      <c r="L1194" s="12" t="str">
        <f t="shared" si="163"/>
        <v>Diabetes present</v>
      </c>
      <c r="M1194" s="12" t="str">
        <f t="shared" si="164"/>
        <v>Adult</v>
      </c>
      <c r="N1194" s="12" t="str">
        <f t="shared" si="165"/>
        <v>Medium</v>
      </c>
      <c r="O1194" s="12" t="str">
        <f t="shared" si="166"/>
        <v>Prediabetes</v>
      </c>
      <c r="P1194" s="12" t="str">
        <f t="shared" si="167"/>
        <v>High Risk</v>
      </c>
      <c r="Q1194" s="12" t="str">
        <f t="shared" si="168"/>
        <v>High</v>
      </c>
      <c r="R1194" s="12" t="str">
        <f t="shared" si="169"/>
        <v>Normal</v>
      </c>
      <c r="S1194" s="34" t="str">
        <f t="shared" si="170"/>
        <v>Medium DPF</v>
      </c>
    </row>
    <row r="1195" spans="1:19" x14ac:dyDescent="0.35">
      <c r="A1195" s="13">
        <v>1194</v>
      </c>
      <c r="B1195" s="14">
        <v>4</v>
      </c>
      <c r="C1195" s="14">
        <v>184</v>
      </c>
      <c r="D1195" s="14">
        <v>78</v>
      </c>
      <c r="E1195" s="14">
        <v>39</v>
      </c>
      <c r="F1195" s="14">
        <v>277</v>
      </c>
      <c r="G1195" s="15">
        <v>37</v>
      </c>
      <c r="H1195" s="19">
        <v>0.26400000000000001</v>
      </c>
      <c r="I1195" s="14">
        <v>31</v>
      </c>
      <c r="J1195" s="14">
        <v>1</v>
      </c>
      <c r="K1195" s="13" t="str">
        <f t="shared" si="162"/>
        <v>Obese</v>
      </c>
      <c r="L1195" s="16" t="str">
        <f t="shared" si="163"/>
        <v>Diabetes present</v>
      </c>
      <c r="M1195" s="16" t="str">
        <f t="shared" si="164"/>
        <v>Adult</v>
      </c>
      <c r="N1195" s="16" t="str">
        <f t="shared" si="165"/>
        <v>Medium</v>
      </c>
      <c r="O1195" s="16" t="str">
        <f t="shared" si="166"/>
        <v>Prediabetes</v>
      </c>
      <c r="P1195" s="16" t="str">
        <f t="shared" si="167"/>
        <v>High Risk</v>
      </c>
      <c r="Q1195" s="16" t="str">
        <f t="shared" si="168"/>
        <v>High</v>
      </c>
      <c r="R1195" s="16" t="str">
        <f t="shared" si="169"/>
        <v>Normal</v>
      </c>
      <c r="S1195" s="35" t="str">
        <f t="shared" si="170"/>
        <v>Low DPF</v>
      </c>
    </row>
    <row r="1196" spans="1:19" x14ac:dyDescent="0.35">
      <c r="A1196" s="9">
        <v>1195</v>
      </c>
      <c r="B1196" s="10">
        <v>4</v>
      </c>
      <c r="C1196" s="10">
        <v>94</v>
      </c>
      <c r="D1196" s="10">
        <v>69</v>
      </c>
      <c r="E1196" s="10">
        <v>21</v>
      </c>
      <c r="F1196" s="10">
        <v>80</v>
      </c>
      <c r="G1196" s="11">
        <v>32.14</v>
      </c>
      <c r="H1196" s="18">
        <v>0.25600000000000001</v>
      </c>
      <c r="I1196" s="10">
        <v>25</v>
      </c>
      <c r="J1196" s="10">
        <v>0</v>
      </c>
      <c r="K1196" s="9" t="str">
        <f t="shared" si="162"/>
        <v>Obese</v>
      </c>
      <c r="L1196" s="12" t="str">
        <f t="shared" si="163"/>
        <v>no diabetes</v>
      </c>
      <c r="M1196" s="12" t="str">
        <f t="shared" si="164"/>
        <v>Adult</v>
      </c>
      <c r="N1196" s="12" t="str">
        <f t="shared" si="165"/>
        <v>Medium</v>
      </c>
      <c r="O1196" s="12" t="str">
        <f t="shared" si="166"/>
        <v>Normal</v>
      </c>
      <c r="P1196" s="12" t="str">
        <f t="shared" si="167"/>
        <v>High Risk</v>
      </c>
      <c r="Q1196" s="12" t="str">
        <f t="shared" si="168"/>
        <v>Normal</v>
      </c>
      <c r="R1196" s="12" t="str">
        <f t="shared" si="169"/>
        <v>Normal</v>
      </c>
      <c r="S1196" s="34" t="str">
        <f t="shared" si="170"/>
        <v>Low DPF</v>
      </c>
    </row>
    <row r="1197" spans="1:19" x14ac:dyDescent="0.35">
      <c r="A1197" s="13">
        <v>1196</v>
      </c>
      <c r="B1197" s="14">
        <v>1</v>
      </c>
      <c r="C1197" s="14">
        <v>181</v>
      </c>
      <c r="D1197" s="14">
        <v>64</v>
      </c>
      <c r="E1197" s="14">
        <v>30</v>
      </c>
      <c r="F1197" s="14">
        <v>180</v>
      </c>
      <c r="G1197" s="15">
        <v>34.1</v>
      </c>
      <c r="H1197" s="19">
        <v>0.32800000000000001</v>
      </c>
      <c r="I1197" s="14">
        <v>38</v>
      </c>
      <c r="J1197" s="14">
        <v>1</v>
      </c>
      <c r="K1197" s="13" t="str">
        <f t="shared" si="162"/>
        <v>Obese</v>
      </c>
      <c r="L1197" s="16" t="str">
        <f t="shared" si="163"/>
        <v>Diabetes present</v>
      </c>
      <c r="M1197" s="16" t="str">
        <f t="shared" si="164"/>
        <v>Adult</v>
      </c>
      <c r="N1197" s="16" t="str">
        <f t="shared" si="165"/>
        <v>Medium</v>
      </c>
      <c r="O1197" s="16" t="str">
        <f t="shared" si="166"/>
        <v>Prediabetes</v>
      </c>
      <c r="P1197" s="16" t="str">
        <f t="shared" si="167"/>
        <v>Low Risk</v>
      </c>
      <c r="Q1197" s="16" t="str">
        <f t="shared" si="168"/>
        <v>High</v>
      </c>
      <c r="R1197" s="16" t="str">
        <f t="shared" si="169"/>
        <v>Normal</v>
      </c>
      <c r="S1197" s="35" t="str">
        <f t="shared" si="170"/>
        <v>Medium DPF</v>
      </c>
    </row>
    <row r="1198" spans="1:19" x14ac:dyDescent="0.35">
      <c r="A1198" s="9">
        <v>1197</v>
      </c>
      <c r="B1198" s="10">
        <v>4</v>
      </c>
      <c r="C1198" s="10">
        <v>135</v>
      </c>
      <c r="D1198" s="10">
        <v>94</v>
      </c>
      <c r="E1198" s="10">
        <v>46</v>
      </c>
      <c r="F1198" s="10">
        <v>145</v>
      </c>
      <c r="G1198" s="11">
        <v>40.6</v>
      </c>
      <c r="H1198" s="18">
        <v>0.28399999999999997</v>
      </c>
      <c r="I1198" s="10">
        <v>26</v>
      </c>
      <c r="J1198" s="10">
        <v>0</v>
      </c>
      <c r="K1198" s="9" t="str">
        <f t="shared" si="162"/>
        <v>Obese</v>
      </c>
      <c r="L1198" s="12" t="str">
        <f t="shared" si="163"/>
        <v>no diabetes</v>
      </c>
      <c r="M1198" s="12" t="str">
        <f t="shared" si="164"/>
        <v>Adult</v>
      </c>
      <c r="N1198" s="12" t="str">
        <f t="shared" si="165"/>
        <v>High</v>
      </c>
      <c r="O1198" s="12" t="str">
        <f t="shared" si="166"/>
        <v>Normal</v>
      </c>
      <c r="P1198" s="12" t="str">
        <f t="shared" si="167"/>
        <v>High Risk</v>
      </c>
      <c r="Q1198" s="12" t="str">
        <f t="shared" si="168"/>
        <v>Normal</v>
      </c>
      <c r="R1198" s="12" t="str">
        <f t="shared" si="169"/>
        <v>Hypertension</v>
      </c>
      <c r="S1198" s="34" t="str">
        <f t="shared" si="170"/>
        <v>Low DPF</v>
      </c>
    </row>
    <row r="1199" spans="1:19" x14ac:dyDescent="0.35">
      <c r="A1199" s="13">
        <v>1198</v>
      </c>
      <c r="B1199" s="14">
        <v>1</v>
      </c>
      <c r="C1199" s="14">
        <v>95</v>
      </c>
      <c r="D1199" s="14">
        <v>82</v>
      </c>
      <c r="E1199" s="14">
        <v>25</v>
      </c>
      <c r="F1199" s="14">
        <v>180</v>
      </c>
      <c r="G1199" s="15">
        <v>35</v>
      </c>
      <c r="H1199" s="19">
        <v>0.23300000000000001</v>
      </c>
      <c r="I1199" s="14">
        <v>43</v>
      </c>
      <c r="J1199" s="14">
        <v>1</v>
      </c>
      <c r="K1199" s="13" t="str">
        <f t="shared" si="162"/>
        <v>Obese</v>
      </c>
      <c r="L1199" s="16" t="str">
        <f t="shared" si="163"/>
        <v>Diabetes present</v>
      </c>
      <c r="M1199" s="16" t="str">
        <f t="shared" si="164"/>
        <v>Adult</v>
      </c>
      <c r="N1199" s="16" t="str">
        <f t="shared" si="165"/>
        <v>Medium</v>
      </c>
      <c r="O1199" s="16" t="str">
        <f t="shared" si="166"/>
        <v>Normal</v>
      </c>
      <c r="P1199" s="16" t="str">
        <f t="shared" si="167"/>
        <v>Low Risk</v>
      </c>
      <c r="Q1199" s="16" t="str">
        <f t="shared" si="168"/>
        <v>High</v>
      </c>
      <c r="R1199" s="16" t="str">
        <f t="shared" si="169"/>
        <v>Prehypertension</v>
      </c>
      <c r="S1199" s="35" t="str">
        <f t="shared" si="170"/>
        <v>Low DPF</v>
      </c>
    </row>
    <row r="1200" spans="1:19" x14ac:dyDescent="0.35">
      <c r="A1200" s="9">
        <v>1199</v>
      </c>
      <c r="B1200" s="10">
        <v>2</v>
      </c>
      <c r="C1200" s="10">
        <v>99</v>
      </c>
      <c r="D1200" s="10">
        <v>69</v>
      </c>
      <c r="E1200" s="10">
        <v>21</v>
      </c>
      <c r="F1200" s="10">
        <v>80</v>
      </c>
      <c r="G1200" s="11">
        <v>22.2</v>
      </c>
      <c r="H1200" s="18">
        <v>0.108</v>
      </c>
      <c r="I1200" s="10">
        <v>23</v>
      </c>
      <c r="J1200" s="10">
        <v>0</v>
      </c>
      <c r="K1200" s="9" t="str">
        <f t="shared" si="162"/>
        <v>Normal weight</v>
      </c>
      <c r="L1200" s="12" t="str">
        <f t="shared" si="163"/>
        <v>no diabetes</v>
      </c>
      <c r="M1200" s="12" t="str">
        <f t="shared" si="164"/>
        <v>Adult</v>
      </c>
      <c r="N1200" s="12" t="str">
        <f t="shared" si="165"/>
        <v>Medium</v>
      </c>
      <c r="O1200" s="12" t="str">
        <f t="shared" si="166"/>
        <v>Normal</v>
      </c>
      <c r="P1200" s="12" t="str">
        <f t="shared" si="167"/>
        <v>Low Risk</v>
      </c>
      <c r="Q1200" s="12" t="str">
        <f t="shared" si="168"/>
        <v>Normal</v>
      </c>
      <c r="R1200" s="12" t="str">
        <f t="shared" si="169"/>
        <v>Normal</v>
      </c>
      <c r="S1200" s="34" t="str">
        <f t="shared" si="170"/>
        <v>Low DPF</v>
      </c>
    </row>
    <row r="1201" spans="1:19" x14ac:dyDescent="0.35">
      <c r="A1201" s="13">
        <v>1200</v>
      </c>
      <c r="B1201" s="14">
        <v>3</v>
      </c>
      <c r="C1201" s="14">
        <v>89</v>
      </c>
      <c r="D1201" s="14">
        <v>74</v>
      </c>
      <c r="E1201" s="14">
        <v>16</v>
      </c>
      <c r="F1201" s="14">
        <v>85</v>
      </c>
      <c r="G1201" s="15">
        <v>30.4</v>
      </c>
      <c r="H1201" s="19">
        <v>0.55100000000000005</v>
      </c>
      <c r="I1201" s="14">
        <v>38</v>
      </c>
      <c r="J1201" s="14">
        <v>0</v>
      </c>
      <c r="K1201" s="13" t="str">
        <f t="shared" si="162"/>
        <v>Obese</v>
      </c>
      <c r="L1201" s="16" t="str">
        <f t="shared" si="163"/>
        <v>no diabetes</v>
      </c>
      <c r="M1201" s="16" t="str">
        <f t="shared" si="164"/>
        <v>Adult</v>
      </c>
      <c r="N1201" s="16" t="str">
        <f t="shared" si="165"/>
        <v>Low</v>
      </c>
      <c r="O1201" s="16" t="str">
        <f t="shared" si="166"/>
        <v>Normal</v>
      </c>
      <c r="P1201" s="16" t="str">
        <f t="shared" si="167"/>
        <v>Low Risk</v>
      </c>
      <c r="Q1201" s="16" t="str">
        <f t="shared" si="168"/>
        <v>Normal</v>
      </c>
      <c r="R1201" s="16" t="str">
        <f t="shared" si="169"/>
        <v>Normal</v>
      </c>
      <c r="S1201" s="35" t="str">
        <f t="shared" si="170"/>
        <v>Medium DPF</v>
      </c>
    </row>
    <row r="1202" spans="1:19" x14ac:dyDescent="0.35">
      <c r="A1202" s="9">
        <v>1201</v>
      </c>
      <c r="B1202" s="10">
        <v>1</v>
      </c>
      <c r="C1202" s="10">
        <v>80</v>
      </c>
      <c r="D1202" s="10">
        <v>74</v>
      </c>
      <c r="E1202" s="10">
        <v>11</v>
      </c>
      <c r="F1202" s="10">
        <v>60</v>
      </c>
      <c r="G1202" s="11">
        <v>30</v>
      </c>
      <c r="H1202" s="18">
        <v>0.52700000000000002</v>
      </c>
      <c r="I1202" s="10">
        <v>22</v>
      </c>
      <c r="J1202" s="10">
        <v>0</v>
      </c>
      <c r="K1202" s="9" t="str">
        <f t="shared" si="162"/>
        <v>Obese</v>
      </c>
      <c r="L1202" s="12" t="str">
        <f t="shared" si="163"/>
        <v>no diabetes</v>
      </c>
      <c r="M1202" s="12" t="str">
        <f t="shared" si="164"/>
        <v>Adult</v>
      </c>
      <c r="N1202" s="12" t="str">
        <f t="shared" si="165"/>
        <v>Low</v>
      </c>
      <c r="O1202" s="12" t="str">
        <f t="shared" si="166"/>
        <v>Normal</v>
      </c>
      <c r="P1202" s="12" t="str">
        <f t="shared" si="167"/>
        <v>Low Risk</v>
      </c>
      <c r="Q1202" s="12" t="str">
        <f t="shared" si="168"/>
        <v>Low</v>
      </c>
      <c r="R1202" s="12" t="str">
        <f t="shared" si="169"/>
        <v>Normal</v>
      </c>
      <c r="S1202" s="34" t="str">
        <f t="shared" si="170"/>
        <v>Medium DPF</v>
      </c>
    </row>
    <row r="1203" spans="1:19" x14ac:dyDescent="0.35">
      <c r="A1203" s="13">
        <v>1202</v>
      </c>
      <c r="B1203" s="14">
        <v>2</v>
      </c>
      <c r="C1203" s="14">
        <v>139</v>
      </c>
      <c r="D1203" s="14">
        <v>75</v>
      </c>
      <c r="E1203" s="14">
        <v>21</v>
      </c>
      <c r="F1203" s="14">
        <v>80</v>
      </c>
      <c r="G1203" s="15">
        <v>25.6</v>
      </c>
      <c r="H1203" s="19">
        <v>0.16700000000000001</v>
      </c>
      <c r="I1203" s="14">
        <v>29</v>
      </c>
      <c r="J1203" s="14">
        <v>0</v>
      </c>
      <c r="K1203" s="13" t="str">
        <f t="shared" si="162"/>
        <v>Overweight</v>
      </c>
      <c r="L1203" s="16" t="str">
        <f t="shared" si="163"/>
        <v>no diabetes</v>
      </c>
      <c r="M1203" s="16" t="str">
        <f t="shared" si="164"/>
        <v>Adult</v>
      </c>
      <c r="N1203" s="16" t="str">
        <f t="shared" si="165"/>
        <v>Medium</v>
      </c>
      <c r="O1203" s="16" t="str">
        <f t="shared" si="166"/>
        <v>Normal</v>
      </c>
      <c r="P1203" s="16" t="str">
        <f t="shared" si="167"/>
        <v>Low Risk</v>
      </c>
      <c r="Q1203" s="16" t="str">
        <f t="shared" si="168"/>
        <v>Normal</v>
      </c>
      <c r="R1203" s="16" t="str">
        <f t="shared" si="169"/>
        <v>Normal</v>
      </c>
      <c r="S1203" s="35" t="str">
        <f t="shared" si="170"/>
        <v>Low DPF</v>
      </c>
    </row>
    <row r="1204" spans="1:19" x14ac:dyDescent="0.35">
      <c r="A1204" s="9">
        <v>1203</v>
      </c>
      <c r="B1204" s="10">
        <v>1</v>
      </c>
      <c r="C1204" s="10">
        <v>90</v>
      </c>
      <c r="D1204" s="10">
        <v>68</v>
      </c>
      <c r="E1204" s="10">
        <v>8</v>
      </c>
      <c r="F1204" s="10">
        <v>80</v>
      </c>
      <c r="G1204" s="11">
        <v>24.5</v>
      </c>
      <c r="H1204" s="18">
        <v>1.1379999999999999</v>
      </c>
      <c r="I1204" s="10">
        <v>36</v>
      </c>
      <c r="J1204" s="10">
        <v>0</v>
      </c>
      <c r="K1204" s="9" t="str">
        <f t="shared" si="162"/>
        <v>Normal weight</v>
      </c>
      <c r="L1204" s="12" t="str">
        <f t="shared" si="163"/>
        <v>no diabetes</v>
      </c>
      <c r="M1204" s="12" t="str">
        <f t="shared" si="164"/>
        <v>Adult</v>
      </c>
      <c r="N1204" s="12" t="str">
        <f t="shared" si="165"/>
        <v>Low</v>
      </c>
      <c r="O1204" s="12" t="str">
        <f t="shared" si="166"/>
        <v>Normal</v>
      </c>
      <c r="P1204" s="12" t="str">
        <f t="shared" si="167"/>
        <v>Low Risk</v>
      </c>
      <c r="Q1204" s="12" t="str">
        <f t="shared" si="168"/>
        <v>Normal</v>
      </c>
      <c r="R1204" s="12" t="str">
        <f t="shared" si="169"/>
        <v>Normal</v>
      </c>
      <c r="S1204" s="34" t="str">
        <f t="shared" si="170"/>
        <v>High DPF</v>
      </c>
    </row>
    <row r="1205" spans="1:19" x14ac:dyDescent="0.35">
      <c r="A1205" s="13">
        <v>1204</v>
      </c>
      <c r="B1205" s="14">
        <v>4</v>
      </c>
      <c r="C1205" s="14">
        <v>141</v>
      </c>
      <c r="D1205" s="14">
        <v>69</v>
      </c>
      <c r="E1205" s="14">
        <v>21</v>
      </c>
      <c r="F1205" s="14">
        <v>80</v>
      </c>
      <c r="G1205" s="15">
        <v>42.4</v>
      </c>
      <c r="H1205" s="19">
        <v>0.20499999999999999</v>
      </c>
      <c r="I1205" s="14">
        <v>29</v>
      </c>
      <c r="J1205" s="14">
        <v>1</v>
      </c>
      <c r="K1205" s="13" t="str">
        <f t="shared" si="162"/>
        <v>Obese</v>
      </c>
      <c r="L1205" s="16" t="str">
        <f t="shared" si="163"/>
        <v>Diabetes present</v>
      </c>
      <c r="M1205" s="16" t="str">
        <f t="shared" si="164"/>
        <v>Adult</v>
      </c>
      <c r="N1205" s="16" t="str">
        <f t="shared" si="165"/>
        <v>Medium</v>
      </c>
      <c r="O1205" s="16" t="str">
        <f t="shared" si="166"/>
        <v>Prediabetes</v>
      </c>
      <c r="P1205" s="16" t="str">
        <f t="shared" si="167"/>
        <v>High Risk</v>
      </c>
      <c r="Q1205" s="16" t="str">
        <f t="shared" si="168"/>
        <v>Normal</v>
      </c>
      <c r="R1205" s="16" t="str">
        <f t="shared" si="169"/>
        <v>Normal</v>
      </c>
      <c r="S1205" s="35" t="str">
        <f t="shared" si="170"/>
        <v>Low DPF</v>
      </c>
    </row>
    <row r="1206" spans="1:19" x14ac:dyDescent="0.35">
      <c r="A1206" s="9">
        <v>1205</v>
      </c>
      <c r="B1206" s="10">
        <v>12</v>
      </c>
      <c r="C1206" s="10">
        <v>140</v>
      </c>
      <c r="D1206" s="10">
        <v>85</v>
      </c>
      <c r="E1206" s="10">
        <v>33</v>
      </c>
      <c r="F1206" s="10">
        <v>80</v>
      </c>
      <c r="G1206" s="11">
        <v>37.4</v>
      </c>
      <c r="H1206" s="18">
        <v>0.24399999999999999</v>
      </c>
      <c r="I1206" s="10">
        <v>41</v>
      </c>
      <c r="J1206" s="10">
        <v>0</v>
      </c>
      <c r="K1206" s="9" t="str">
        <f t="shared" si="162"/>
        <v>Obese</v>
      </c>
      <c r="L1206" s="12" t="str">
        <f t="shared" si="163"/>
        <v>no diabetes</v>
      </c>
      <c r="M1206" s="12" t="str">
        <f t="shared" si="164"/>
        <v>Adult</v>
      </c>
      <c r="N1206" s="12" t="str">
        <f t="shared" si="165"/>
        <v>Medium</v>
      </c>
      <c r="O1206" s="12" t="str">
        <f t="shared" si="166"/>
        <v>Prediabetes</v>
      </c>
      <c r="P1206" s="12" t="str">
        <f t="shared" si="167"/>
        <v>High Risk</v>
      </c>
      <c r="Q1206" s="12" t="str">
        <f t="shared" si="168"/>
        <v>Normal</v>
      </c>
      <c r="R1206" s="12" t="str">
        <f t="shared" si="169"/>
        <v>Prehypertension</v>
      </c>
      <c r="S1206" s="34" t="str">
        <f t="shared" si="170"/>
        <v>Low DPF</v>
      </c>
    </row>
    <row r="1207" spans="1:19" x14ac:dyDescent="0.35">
      <c r="A1207" s="13">
        <v>1206</v>
      </c>
      <c r="B1207" s="14">
        <v>5</v>
      </c>
      <c r="C1207" s="14">
        <v>147</v>
      </c>
      <c r="D1207" s="14">
        <v>75</v>
      </c>
      <c r="E1207" s="14">
        <v>21</v>
      </c>
      <c r="F1207" s="14">
        <v>80</v>
      </c>
      <c r="G1207" s="15">
        <v>29.9</v>
      </c>
      <c r="H1207" s="19">
        <v>0.434</v>
      </c>
      <c r="I1207" s="14">
        <v>28</v>
      </c>
      <c r="J1207" s="14">
        <v>0</v>
      </c>
      <c r="K1207" s="13" t="str">
        <f t="shared" si="162"/>
        <v>Obese</v>
      </c>
      <c r="L1207" s="16" t="str">
        <f t="shared" si="163"/>
        <v>no diabetes</v>
      </c>
      <c r="M1207" s="16" t="str">
        <f t="shared" si="164"/>
        <v>Adult</v>
      </c>
      <c r="N1207" s="16" t="str">
        <f t="shared" si="165"/>
        <v>Medium</v>
      </c>
      <c r="O1207" s="16" t="str">
        <f t="shared" si="166"/>
        <v>Prediabetes</v>
      </c>
      <c r="P1207" s="16" t="str">
        <f t="shared" si="167"/>
        <v>High Risk</v>
      </c>
      <c r="Q1207" s="16" t="str">
        <f t="shared" si="168"/>
        <v>Normal</v>
      </c>
      <c r="R1207" s="16" t="str">
        <f t="shared" si="169"/>
        <v>Normal</v>
      </c>
      <c r="S1207" s="35" t="str">
        <f t="shared" si="170"/>
        <v>Medium DPF</v>
      </c>
    </row>
    <row r="1208" spans="1:19" x14ac:dyDescent="0.35">
      <c r="A1208" s="9">
        <v>1207</v>
      </c>
      <c r="B1208" s="10">
        <v>1</v>
      </c>
      <c r="C1208" s="10">
        <v>97</v>
      </c>
      <c r="D1208" s="10">
        <v>70</v>
      </c>
      <c r="E1208" s="10">
        <v>15</v>
      </c>
      <c r="F1208" s="10">
        <v>80</v>
      </c>
      <c r="G1208" s="11">
        <v>18.2</v>
      </c>
      <c r="H1208" s="18">
        <v>0.14699999999999999</v>
      </c>
      <c r="I1208" s="10">
        <v>21</v>
      </c>
      <c r="J1208" s="10">
        <v>0</v>
      </c>
      <c r="K1208" s="9" t="str">
        <f t="shared" si="162"/>
        <v>Underweight</v>
      </c>
      <c r="L1208" s="12" t="str">
        <f t="shared" si="163"/>
        <v>no diabetes</v>
      </c>
      <c r="M1208" s="12" t="str">
        <f t="shared" si="164"/>
        <v>Adult</v>
      </c>
      <c r="N1208" s="12" t="str">
        <f t="shared" si="165"/>
        <v>Low</v>
      </c>
      <c r="O1208" s="12" t="str">
        <f t="shared" si="166"/>
        <v>Normal</v>
      </c>
      <c r="P1208" s="12" t="str">
        <f t="shared" si="167"/>
        <v>Low Risk</v>
      </c>
      <c r="Q1208" s="12" t="str">
        <f t="shared" si="168"/>
        <v>Normal</v>
      </c>
      <c r="R1208" s="12" t="str">
        <f t="shared" si="169"/>
        <v>Normal</v>
      </c>
      <c r="S1208" s="34" t="str">
        <f t="shared" si="170"/>
        <v>Low DPF</v>
      </c>
    </row>
    <row r="1209" spans="1:19" x14ac:dyDescent="0.35">
      <c r="A1209" s="13">
        <v>1208</v>
      </c>
      <c r="B1209" s="14">
        <v>6</v>
      </c>
      <c r="C1209" s="14">
        <v>107</v>
      </c>
      <c r="D1209" s="14">
        <v>88</v>
      </c>
      <c r="E1209" s="14">
        <v>21</v>
      </c>
      <c r="F1209" s="14">
        <v>80</v>
      </c>
      <c r="G1209" s="15">
        <v>36.799999999999997</v>
      </c>
      <c r="H1209" s="19">
        <v>0.72699999999999998</v>
      </c>
      <c r="I1209" s="14">
        <v>31</v>
      </c>
      <c r="J1209" s="14">
        <v>0</v>
      </c>
      <c r="K1209" s="13" t="str">
        <f t="shared" si="162"/>
        <v>Obese</v>
      </c>
      <c r="L1209" s="16" t="str">
        <f t="shared" si="163"/>
        <v>no diabetes</v>
      </c>
      <c r="M1209" s="16" t="str">
        <f t="shared" si="164"/>
        <v>Adult</v>
      </c>
      <c r="N1209" s="16" t="str">
        <f t="shared" si="165"/>
        <v>Medium</v>
      </c>
      <c r="O1209" s="16" t="str">
        <f t="shared" si="166"/>
        <v>Normal</v>
      </c>
      <c r="P1209" s="16" t="str">
        <f t="shared" si="167"/>
        <v>High Risk</v>
      </c>
      <c r="Q1209" s="16" t="str">
        <f t="shared" si="168"/>
        <v>Normal</v>
      </c>
      <c r="R1209" s="16" t="str">
        <f t="shared" si="169"/>
        <v>Prehypertension</v>
      </c>
      <c r="S1209" s="35" t="str">
        <f t="shared" si="170"/>
        <v>High DPF</v>
      </c>
    </row>
    <row r="1210" spans="1:19" x14ac:dyDescent="0.35">
      <c r="A1210" s="9">
        <v>1209</v>
      </c>
      <c r="B1210" s="10">
        <v>4</v>
      </c>
      <c r="C1210" s="10">
        <v>189</v>
      </c>
      <c r="D1210" s="10">
        <v>104</v>
      </c>
      <c r="E1210" s="10">
        <v>25</v>
      </c>
      <c r="F1210" s="10">
        <v>80</v>
      </c>
      <c r="G1210" s="11">
        <v>34.299999999999997</v>
      </c>
      <c r="H1210" s="18">
        <v>0.435</v>
      </c>
      <c r="I1210" s="10">
        <v>41</v>
      </c>
      <c r="J1210" s="10">
        <v>1</v>
      </c>
      <c r="K1210" s="9" t="str">
        <f t="shared" si="162"/>
        <v>Obese</v>
      </c>
      <c r="L1210" s="12" t="str">
        <f t="shared" si="163"/>
        <v>Diabetes present</v>
      </c>
      <c r="M1210" s="12" t="str">
        <f t="shared" si="164"/>
        <v>Adult</v>
      </c>
      <c r="N1210" s="12" t="str">
        <f t="shared" si="165"/>
        <v>Medium</v>
      </c>
      <c r="O1210" s="12" t="str">
        <f t="shared" si="166"/>
        <v>Prediabetes</v>
      </c>
      <c r="P1210" s="12" t="str">
        <f t="shared" si="167"/>
        <v>High Risk</v>
      </c>
      <c r="Q1210" s="12" t="str">
        <f t="shared" si="168"/>
        <v>Normal</v>
      </c>
      <c r="R1210" s="12" t="str">
        <f t="shared" si="169"/>
        <v>Hypertension</v>
      </c>
      <c r="S1210" s="34" t="str">
        <f t="shared" si="170"/>
        <v>Medium DPF</v>
      </c>
    </row>
    <row r="1211" spans="1:19" x14ac:dyDescent="0.35">
      <c r="A1211" s="13">
        <v>1210</v>
      </c>
      <c r="B1211" s="14">
        <v>2</v>
      </c>
      <c r="C1211" s="14">
        <v>83</v>
      </c>
      <c r="D1211" s="14">
        <v>66</v>
      </c>
      <c r="E1211" s="14">
        <v>23</v>
      </c>
      <c r="F1211" s="14">
        <v>50</v>
      </c>
      <c r="G1211" s="15">
        <v>32.200000000000003</v>
      </c>
      <c r="H1211" s="19">
        <v>0.497</v>
      </c>
      <c r="I1211" s="14">
        <v>22</v>
      </c>
      <c r="J1211" s="14">
        <v>0</v>
      </c>
      <c r="K1211" s="13" t="str">
        <f t="shared" si="162"/>
        <v>Obese</v>
      </c>
      <c r="L1211" s="16" t="str">
        <f t="shared" si="163"/>
        <v>no diabetes</v>
      </c>
      <c r="M1211" s="16" t="str">
        <f t="shared" si="164"/>
        <v>Adult</v>
      </c>
      <c r="N1211" s="16" t="str">
        <f t="shared" si="165"/>
        <v>Medium</v>
      </c>
      <c r="O1211" s="16" t="str">
        <f t="shared" si="166"/>
        <v>Normal</v>
      </c>
      <c r="P1211" s="16" t="str">
        <f t="shared" si="167"/>
        <v>Low Risk</v>
      </c>
      <c r="Q1211" s="16" t="str">
        <f t="shared" si="168"/>
        <v>Low</v>
      </c>
      <c r="R1211" s="16" t="str">
        <f t="shared" si="169"/>
        <v>Normal</v>
      </c>
      <c r="S1211" s="35" t="str">
        <f t="shared" si="170"/>
        <v>Medium DPF</v>
      </c>
    </row>
    <row r="1212" spans="1:19" x14ac:dyDescent="0.35">
      <c r="A1212" s="9">
        <v>1211</v>
      </c>
      <c r="B1212" s="10">
        <v>4</v>
      </c>
      <c r="C1212" s="10">
        <v>117</v>
      </c>
      <c r="D1212" s="10">
        <v>64</v>
      </c>
      <c r="E1212" s="10">
        <v>27</v>
      </c>
      <c r="F1212" s="10">
        <v>120</v>
      </c>
      <c r="G1212" s="11">
        <v>33.200000000000003</v>
      </c>
      <c r="H1212" s="18">
        <v>0.23</v>
      </c>
      <c r="I1212" s="10">
        <v>24</v>
      </c>
      <c r="J1212" s="10">
        <v>0</v>
      </c>
      <c r="K1212" s="9" t="str">
        <f t="shared" si="162"/>
        <v>Obese</v>
      </c>
      <c r="L1212" s="12" t="str">
        <f t="shared" si="163"/>
        <v>no diabetes</v>
      </c>
      <c r="M1212" s="12" t="str">
        <f t="shared" si="164"/>
        <v>Adult</v>
      </c>
      <c r="N1212" s="12" t="str">
        <f t="shared" si="165"/>
        <v>Medium</v>
      </c>
      <c r="O1212" s="12" t="str">
        <f t="shared" si="166"/>
        <v>Normal</v>
      </c>
      <c r="P1212" s="12" t="str">
        <f t="shared" si="167"/>
        <v>High Risk</v>
      </c>
      <c r="Q1212" s="12" t="str">
        <f t="shared" si="168"/>
        <v>Normal</v>
      </c>
      <c r="R1212" s="12" t="str">
        <f t="shared" si="169"/>
        <v>Normal</v>
      </c>
      <c r="S1212" s="34" t="str">
        <f t="shared" si="170"/>
        <v>Low DPF</v>
      </c>
    </row>
    <row r="1213" spans="1:19" x14ac:dyDescent="0.35">
      <c r="A1213" s="13">
        <v>1212</v>
      </c>
      <c r="B1213" s="14">
        <v>8</v>
      </c>
      <c r="C1213" s="14">
        <v>108</v>
      </c>
      <c r="D1213" s="14">
        <v>70</v>
      </c>
      <c r="E1213" s="14">
        <v>21</v>
      </c>
      <c r="F1213" s="14">
        <v>80</v>
      </c>
      <c r="G1213" s="15">
        <v>30.5</v>
      </c>
      <c r="H1213" s="19">
        <v>0.95499999999999996</v>
      </c>
      <c r="I1213" s="14">
        <v>33</v>
      </c>
      <c r="J1213" s="14">
        <v>1</v>
      </c>
      <c r="K1213" s="13" t="str">
        <f t="shared" si="162"/>
        <v>Obese</v>
      </c>
      <c r="L1213" s="16" t="str">
        <f t="shared" si="163"/>
        <v>Diabetes present</v>
      </c>
      <c r="M1213" s="16" t="str">
        <f t="shared" si="164"/>
        <v>Adult</v>
      </c>
      <c r="N1213" s="16" t="str">
        <f t="shared" si="165"/>
        <v>Medium</v>
      </c>
      <c r="O1213" s="16" t="str">
        <f t="shared" si="166"/>
        <v>Normal</v>
      </c>
      <c r="P1213" s="16" t="str">
        <f t="shared" si="167"/>
        <v>High Risk</v>
      </c>
      <c r="Q1213" s="16" t="str">
        <f t="shared" si="168"/>
        <v>Normal</v>
      </c>
      <c r="R1213" s="16" t="str">
        <f t="shared" si="169"/>
        <v>Normal</v>
      </c>
      <c r="S1213" s="35" t="str">
        <f t="shared" si="170"/>
        <v>High DPF</v>
      </c>
    </row>
    <row r="1214" spans="1:19" x14ac:dyDescent="0.35">
      <c r="A1214" s="9">
        <v>1213</v>
      </c>
      <c r="B1214" s="10">
        <v>4</v>
      </c>
      <c r="C1214" s="10">
        <v>117</v>
      </c>
      <c r="D1214" s="10">
        <v>62</v>
      </c>
      <c r="E1214" s="10">
        <v>12</v>
      </c>
      <c r="F1214" s="10">
        <v>80</v>
      </c>
      <c r="G1214" s="11">
        <v>29.7</v>
      </c>
      <c r="H1214" s="18">
        <v>0.38</v>
      </c>
      <c r="I1214" s="10">
        <v>30</v>
      </c>
      <c r="J1214" s="10">
        <v>1</v>
      </c>
      <c r="K1214" s="9" t="str">
        <f t="shared" si="162"/>
        <v>Overweight</v>
      </c>
      <c r="L1214" s="12" t="str">
        <f t="shared" si="163"/>
        <v>Diabetes present</v>
      </c>
      <c r="M1214" s="12" t="str">
        <f t="shared" si="164"/>
        <v>Adult</v>
      </c>
      <c r="N1214" s="12" t="str">
        <f t="shared" si="165"/>
        <v>Low</v>
      </c>
      <c r="O1214" s="12" t="str">
        <f t="shared" si="166"/>
        <v>Normal</v>
      </c>
      <c r="P1214" s="12" t="str">
        <f t="shared" si="167"/>
        <v>High Risk</v>
      </c>
      <c r="Q1214" s="12" t="str">
        <f t="shared" si="168"/>
        <v>Normal</v>
      </c>
      <c r="R1214" s="12" t="str">
        <f t="shared" si="169"/>
        <v>Normal</v>
      </c>
      <c r="S1214" s="34" t="str">
        <f t="shared" si="170"/>
        <v>Medium DPF</v>
      </c>
    </row>
    <row r="1215" spans="1:19" x14ac:dyDescent="0.35">
      <c r="A1215" s="13">
        <v>1214</v>
      </c>
      <c r="B1215" s="14">
        <v>4</v>
      </c>
      <c r="C1215" s="14">
        <v>180</v>
      </c>
      <c r="D1215" s="14">
        <v>78</v>
      </c>
      <c r="E1215" s="14">
        <v>63</v>
      </c>
      <c r="F1215" s="14">
        <v>14</v>
      </c>
      <c r="G1215" s="15">
        <v>59.4</v>
      </c>
      <c r="H1215" s="19">
        <v>2.42</v>
      </c>
      <c r="I1215" s="14">
        <v>25</v>
      </c>
      <c r="J1215" s="14">
        <v>1</v>
      </c>
      <c r="K1215" s="13" t="str">
        <f t="shared" si="162"/>
        <v>Obese</v>
      </c>
      <c r="L1215" s="16" t="str">
        <f t="shared" si="163"/>
        <v>Diabetes present</v>
      </c>
      <c r="M1215" s="16" t="str">
        <f t="shared" si="164"/>
        <v>Adult</v>
      </c>
      <c r="N1215" s="16" t="str">
        <f t="shared" si="165"/>
        <v>High</v>
      </c>
      <c r="O1215" s="16" t="str">
        <f t="shared" si="166"/>
        <v>Prediabetes</v>
      </c>
      <c r="P1215" s="16" t="str">
        <f t="shared" si="167"/>
        <v>High Risk</v>
      </c>
      <c r="Q1215" s="16" t="str">
        <f t="shared" si="168"/>
        <v>Low</v>
      </c>
      <c r="R1215" s="16" t="str">
        <f t="shared" si="169"/>
        <v>Normal</v>
      </c>
      <c r="S1215" s="35" t="str">
        <f t="shared" si="170"/>
        <v>High DPF</v>
      </c>
    </row>
    <row r="1216" spans="1:19" x14ac:dyDescent="0.35">
      <c r="A1216" s="9">
        <v>1215</v>
      </c>
      <c r="B1216" s="10">
        <v>1</v>
      </c>
      <c r="C1216" s="10">
        <v>100</v>
      </c>
      <c r="D1216" s="10">
        <v>72</v>
      </c>
      <c r="E1216" s="10">
        <v>12</v>
      </c>
      <c r="F1216" s="10">
        <v>70</v>
      </c>
      <c r="G1216" s="11">
        <v>25.3</v>
      </c>
      <c r="H1216" s="18">
        <v>0.65800000000000003</v>
      </c>
      <c r="I1216" s="10">
        <v>28</v>
      </c>
      <c r="J1216" s="10">
        <v>0</v>
      </c>
      <c r="K1216" s="9" t="str">
        <f t="shared" si="162"/>
        <v>Overweight</v>
      </c>
      <c r="L1216" s="12" t="str">
        <f t="shared" si="163"/>
        <v>no diabetes</v>
      </c>
      <c r="M1216" s="12" t="str">
        <f t="shared" si="164"/>
        <v>Adult</v>
      </c>
      <c r="N1216" s="12" t="str">
        <f t="shared" si="165"/>
        <v>Low</v>
      </c>
      <c r="O1216" s="12" t="str">
        <f t="shared" si="166"/>
        <v>Normal</v>
      </c>
      <c r="P1216" s="12" t="str">
        <f t="shared" si="167"/>
        <v>Low Risk</v>
      </c>
      <c r="Q1216" s="12" t="str">
        <f t="shared" si="168"/>
        <v>Low</v>
      </c>
      <c r="R1216" s="12" t="str">
        <f t="shared" si="169"/>
        <v>Normal</v>
      </c>
      <c r="S1216" s="34" t="str">
        <f t="shared" si="170"/>
        <v>High DPF</v>
      </c>
    </row>
    <row r="1217" spans="1:19" x14ac:dyDescent="0.35">
      <c r="A1217" s="13">
        <v>1216</v>
      </c>
      <c r="B1217" s="14">
        <v>4</v>
      </c>
      <c r="C1217" s="14">
        <v>95</v>
      </c>
      <c r="D1217" s="14">
        <v>80</v>
      </c>
      <c r="E1217" s="14">
        <v>45</v>
      </c>
      <c r="F1217" s="14">
        <v>92</v>
      </c>
      <c r="G1217" s="15">
        <v>36.5</v>
      </c>
      <c r="H1217" s="19">
        <v>0.33</v>
      </c>
      <c r="I1217" s="14">
        <v>26</v>
      </c>
      <c r="J1217" s="14">
        <v>0</v>
      </c>
      <c r="K1217" s="13" t="str">
        <f t="shared" si="162"/>
        <v>Obese</v>
      </c>
      <c r="L1217" s="16" t="str">
        <f t="shared" si="163"/>
        <v>no diabetes</v>
      </c>
      <c r="M1217" s="16" t="str">
        <f t="shared" si="164"/>
        <v>Adult</v>
      </c>
      <c r="N1217" s="16" t="str">
        <f t="shared" si="165"/>
        <v>High</v>
      </c>
      <c r="O1217" s="16" t="str">
        <f t="shared" si="166"/>
        <v>Normal</v>
      </c>
      <c r="P1217" s="16" t="str">
        <f t="shared" si="167"/>
        <v>High Risk</v>
      </c>
      <c r="Q1217" s="16" t="str">
        <f t="shared" si="168"/>
        <v>Normal</v>
      </c>
      <c r="R1217" s="16" t="str">
        <f t="shared" si="169"/>
        <v>Normal</v>
      </c>
      <c r="S1217" s="35" t="str">
        <f t="shared" si="170"/>
        <v>Medium DPF</v>
      </c>
    </row>
    <row r="1218" spans="1:19" x14ac:dyDescent="0.35">
      <c r="A1218" s="9">
        <v>1217</v>
      </c>
      <c r="B1218" s="10">
        <v>4</v>
      </c>
      <c r="C1218" s="10">
        <v>104</v>
      </c>
      <c r="D1218" s="10">
        <v>64</v>
      </c>
      <c r="E1218" s="10">
        <v>37</v>
      </c>
      <c r="F1218" s="10">
        <v>64</v>
      </c>
      <c r="G1218" s="11">
        <v>33.6</v>
      </c>
      <c r="H1218" s="18">
        <v>0.51</v>
      </c>
      <c r="I1218" s="10">
        <v>22</v>
      </c>
      <c r="J1218" s="10">
        <v>1</v>
      </c>
      <c r="K1218" s="9" t="str">
        <f t="shared" si="162"/>
        <v>Obese</v>
      </c>
      <c r="L1218" s="12" t="str">
        <f t="shared" si="163"/>
        <v>Diabetes present</v>
      </c>
      <c r="M1218" s="12" t="str">
        <f t="shared" si="164"/>
        <v>Adult</v>
      </c>
      <c r="N1218" s="12" t="str">
        <f t="shared" si="165"/>
        <v>Medium</v>
      </c>
      <c r="O1218" s="12" t="str">
        <f t="shared" si="166"/>
        <v>Normal</v>
      </c>
      <c r="P1218" s="12" t="str">
        <f t="shared" si="167"/>
        <v>High Risk</v>
      </c>
      <c r="Q1218" s="12" t="str">
        <f t="shared" si="168"/>
        <v>Low</v>
      </c>
      <c r="R1218" s="12" t="str">
        <f t="shared" si="169"/>
        <v>Normal</v>
      </c>
      <c r="S1218" s="34" t="str">
        <f t="shared" si="170"/>
        <v>Medium DPF</v>
      </c>
    </row>
    <row r="1219" spans="1:19" x14ac:dyDescent="0.35">
      <c r="A1219" s="13">
        <v>1218</v>
      </c>
      <c r="B1219" s="14">
        <v>4</v>
      </c>
      <c r="C1219" s="14">
        <v>120</v>
      </c>
      <c r="D1219" s="14">
        <v>74</v>
      </c>
      <c r="E1219" s="14">
        <v>18</v>
      </c>
      <c r="F1219" s="14">
        <v>63</v>
      </c>
      <c r="G1219" s="15">
        <v>30.5</v>
      </c>
      <c r="H1219" s="19">
        <v>0.28499999999999998</v>
      </c>
      <c r="I1219" s="14">
        <v>26</v>
      </c>
      <c r="J1219" s="14">
        <v>0</v>
      </c>
      <c r="K1219" s="13" t="str">
        <f t="shared" ref="K1219:K1282" si="171">IF(G1219&lt;18.5, "Underweight", IF(G1219&lt;24.9, "Normal weight", IF(G1219&lt;29.9, "Overweight", "Obese")))</f>
        <v>Obese</v>
      </c>
      <c r="L1219" s="16" t="str">
        <f t="shared" ref="L1219:L1282" si="172">IF(J1219=1,"Diabetes present","no diabetes")</f>
        <v>no diabetes</v>
      </c>
      <c r="M1219" s="16" t="str">
        <f t="shared" ref="M1219:M1282" si="173">IF(I1219&lt;13, "Child", IF(I1219&lt;20, "Teen", IF(I1219&lt;65, "Adult", "Senior")))</f>
        <v>Adult</v>
      </c>
      <c r="N1219" s="16" t="str">
        <f t="shared" ref="N1219:N1282" si="174">IF(E1219&lt;20, "Low", IF(E1219&lt;40, "Medium", "High"))</f>
        <v>Low</v>
      </c>
      <c r="O1219" s="16" t="str">
        <f t="shared" ref="O1219:O1282" si="175">IF(C1219&lt;140, "Normal", IF(C1219&lt;200, "Prediabetes", "Diabetes"))</f>
        <v>Normal</v>
      </c>
      <c r="P1219" s="16" t="str">
        <f t="shared" ref="P1219:P1282" si="176">IF(B1219&gt;3, "High Risk", "Low Risk")</f>
        <v>High Risk</v>
      </c>
      <c r="Q1219" s="16" t="str">
        <f t="shared" ref="Q1219:Q1282" si="177">IF(F1219&lt;80, "Low", IF(F1219&lt;=150, "Normal", "High"))</f>
        <v>Low</v>
      </c>
      <c r="R1219" s="16" t="str">
        <f t="shared" ref="R1219:R1282" si="178">IF(D1219&lt;60, "Low", IF(D1219&lt;=80, "Normal", IF(D1219&lt;=90, "Prehypertension", "Hypertension")))</f>
        <v>Normal</v>
      </c>
      <c r="S1219" s="35" t="str">
        <f t="shared" ref="S1219:S1282" si="179">IF(H1219&lt;0.3, "Low DPF", IF(H1219&lt;=0.6, "Medium DPF", "High DPF"))</f>
        <v>Low DPF</v>
      </c>
    </row>
    <row r="1220" spans="1:19" x14ac:dyDescent="0.35">
      <c r="A1220" s="9">
        <v>1219</v>
      </c>
      <c r="B1220" s="10">
        <v>1</v>
      </c>
      <c r="C1220" s="10">
        <v>82</v>
      </c>
      <c r="D1220" s="10">
        <v>64</v>
      </c>
      <c r="E1220" s="10">
        <v>13</v>
      </c>
      <c r="F1220" s="10">
        <v>95</v>
      </c>
      <c r="G1220" s="11">
        <v>21.2</v>
      </c>
      <c r="H1220" s="18">
        <v>0.41499999999999998</v>
      </c>
      <c r="I1220" s="10">
        <v>23</v>
      </c>
      <c r="J1220" s="10">
        <v>0</v>
      </c>
      <c r="K1220" s="9" t="str">
        <f t="shared" si="171"/>
        <v>Normal weight</v>
      </c>
      <c r="L1220" s="12" t="str">
        <f t="shared" si="172"/>
        <v>no diabetes</v>
      </c>
      <c r="M1220" s="12" t="str">
        <f t="shared" si="173"/>
        <v>Adult</v>
      </c>
      <c r="N1220" s="12" t="str">
        <f t="shared" si="174"/>
        <v>Low</v>
      </c>
      <c r="O1220" s="12" t="str">
        <f t="shared" si="175"/>
        <v>Normal</v>
      </c>
      <c r="P1220" s="12" t="str">
        <f t="shared" si="176"/>
        <v>Low Risk</v>
      </c>
      <c r="Q1220" s="12" t="str">
        <f t="shared" si="177"/>
        <v>Normal</v>
      </c>
      <c r="R1220" s="12" t="str">
        <f t="shared" si="178"/>
        <v>Normal</v>
      </c>
      <c r="S1220" s="34" t="str">
        <f t="shared" si="179"/>
        <v>Medium DPF</v>
      </c>
    </row>
    <row r="1221" spans="1:19" x14ac:dyDescent="0.35">
      <c r="A1221" s="13">
        <v>1220</v>
      </c>
      <c r="B1221" s="14">
        <v>2</v>
      </c>
      <c r="C1221" s="14">
        <v>134</v>
      </c>
      <c r="D1221" s="14">
        <v>70</v>
      </c>
      <c r="E1221" s="14">
        <v>21</v>
      </c>
      <c r="F1221" s="14">
        <v>80</v>
      </c>
      <c r="G1221" s="15">
        <v>28.9</v>
      </c>
      <c r="H1221" s="19">
        <v>0.54200000000000004</v>
      </c>
      <c r="I1221" s="14">
        <v>23</v>
      </c>
      <c r="J1221" s="14">
        <v>1</v>
      </c>
      <c r="K1221" s="13" t="str">
        <f t="shared" si="171"/>
        <v>Overweight</v>
      </c>
      <c r="L1221" s="16" t="str">
        <f t="shared" si="172"/>
        <v>Diabetes present</v>
      </c>
      <c r="M1221" s="16" t="str">
        <f t="shared" si="173"/>
        <v>Adult</v>
      </c>
      <c r="N1221" s="16" t="str">
        <f t="shared" si="174"/>
        <v>Medium</v>
      </c>
      <c r="O1221" s="16" t="str">
        <f t="shared" si="175"/>
        <v>Normal</v>
      </c>
      <c r="P1221" s="16" t="str">
        <f t="shared" si="176"/>
        <v>Low Risk</v>
      </c>
      <c r="Q1221" s="16" t="str">
        <f t="shared" si="177"/>
        <v>Normal</v>
      </c>
      <c r="R1221" s="16" t="str">
        <f t="shared" si="178"/>
        <v>Normal</v>
      </c>
      <c r="S1221" s="35" t="str">
        <f t="shared" si="179"/>
        <v>Medium DPF</v>
      </c>
    </row>
    <row r="1222" spans="1:19" x14ac:dyDescent="0.35">
      <c r="A1222" s="9">
        <v>1221</v>
      </c>
      <c r="B1222" s="10">
        <v>4</v>
      </c>
      <c r="C1222" s="10">
        <v>91</v>
      </c>
      <c r="D1222" s="10">
        <v>68</v>
      </c>
      <c r="E1222" s="10">
        <v>32</v>
      </c>
      <c r="F1222" s="10">
        <v>210</v>
      </c>
      <c r="G1222" s="11">
        <v>39.9</v>
      </c>
      <c r="H1222" s="18">
        <v>0.38100000000000001</v>
      </c>
      <c r="I1222" s="10">
        <v>25</v>
      </c>
      <c r="J1222" s="10">
        <v>0</v>
      </c>
      <c r="K1222" s="9" t="str">
        <f t="shared" si="171"/>
        <v>Obese</v>
      </c>
      <c r="L1222" s="12" t="str">
        <f t="shared" si="172"/>
        <v>no diabetes</v>
      </c>
      <c r="M1222" s="12" t="str">
        <f t="shared" si="173"/>
        <v>Adult</v>
      </c>
      <c r="N1222" s="12" t="str">
        <f t="shared" si="174"/>
        <v>Medium</v>
      </c>
      <c r="O1222" s="12" t="str">
        <f t="shared" si="175"/>
        <v>Normal</v>
      </c>
      <c r="P1222" s="12" t="str">
        <f t="shared" si="176"/>
        <v>High Risk</v>
      </c>
      <c r="Q1222" s="12" t="str">
        <f t="shared" si="177"/>
        <v>High</v>
      </c>
      <c r="R1222" s="12" t="str">
        <f t="shared" si="178"/>
        <v>Normal</v>
      </c>
      <c r="S1222" s="34" t="str">
        <f t="shared" si="179"/>
        <v>Medium DPF</v>
      </c>
    </row>
    <row r="1223" spans="1:19" x14ac:dyDescent="0.35">
      <c r="A1223" s="13">
        <v>1222</v>
      </c>
      <c r="B1223" s="14">
        <v>2</v>
      </c>
      <c r="C1223" s="14">
        <v>119</v>
      </c>
      <c r="D1223" s="14">
        <v>69</v>
      </c>
      <c r="E1223" s="14">
        <v>21</v>
      </c>
      <c r="F1223" s="14">
        <v>80</v>
      </c>
      <c r="G1223" s="15">
        <v>19.600000000000001</v>
      </c>
      <c r="H1223" s="19">
        <v>0.83199999999999996</v>
      </c>
      <c r="I1223" s="14">
        <v>72</v>
      </c>
      <c r="J1223" s="14">
        <v>0</v>
      </c>
      <c r="K1223" s="13" t="str">
        <f t="shared" si="171"/>
        <v>Normal weight</v>
      </c>
      <c r="L1223" s="16" t="str">
        <f t="shared" si="172"/>
        <v>no diabetes</v>
      </c>
      <c r="M1223" s="16" t="str">
        <f t="shared" si="173"/>
        <v>Senior</v>
      </c>
      <c r="N1223" s="16" t="str">
        <f t="shared" si="174"/>
        <v>Medium</v>
      </c>
      <c r="O1223" s="16" t="str">
        <f t="shared" si="175"/>
        <v>Normal</v>
      </c>
      <c r="P1223" s="16" t="str">
        <f t="shared" si="176"/>
        <v>Low Risk</v>
      </c>
      <c r="Q1223" s="16" t="str">
        <f t="shared" si="177"/>
        <v>Normal</v>
      </c>
      <c r="R1223" s="16" t="str">
        <f t="shared" si="178"/>
        <v>Normal</v>
      </c>
      <c r="S1223" s="35" t="str">
        <f t="shared" si="179"/>
        <v>High DPF</v>
      </c>
    </row>
    <row r="1224" spans="1:19" x14ac:dyDescent="0.35">
      <c r="A1224" s="9">
        <v>1223</v>
      </c>
      <c r="B1224" s="10">
        <v>2</v>
      </c>
      <c r="C1224" s="10">
        <v>100</v>
      </c>
      <c r="D1224" s="10">
        <v>54</v>
      </c>
      <c r="E1224" s="10">
        <v>28</v>
      </c>
      <c r="F1224" s="10">
        <v>105</v>
      </c>
      <c r="G1224" s="11">
        <v>37.799999999999997</v>
      </c>
      <c r="H1224" s="18">
        <v>0.498</v>
      </c>
      <c r="I1224" s="10">
        <v>24</v>
      </c>
      <c r="J1224" s="10">
        <v>0</v>
      </c>
      <c r="K1224" s="9" t="str">
        <f t="shared" si="171"/>
        <v>Obese</v>
      </c>
      <c r="L1224" s="12" t="str">
        <f t="shared" si="172"/>
        <v>no diabetes</v>
      </c>
      <c r="M1224" s="12" t="str">
        <f t="shared" si="173"/>
        <v>Adult</v>
      </c>
      <c r="N1224" s="12" t="str">
        <f t="shared" si="174"/>
        <v>Medium</v>
      </c>
      <c r="O1224" s="12" t="str">
        <f t="shared" si="175"/>
        <v>Normal</v>
      </c>
      <c r="P1224" s="12" t="str">
        <f t="shared" si="176"/>
        <v>Low Risk</v>
      </c>
      <c r="Q1224" s="12" t="str">
        <f t="shared" si="177"/>
        <v>Normal</v>
      </c>
      <c r="R1224" s="12" t="str">
        <f t="shared" si="178"/>
        <v>Low</v>
      </c>
      <c r="S1224" s="34" t="str">
        <f t="shared" si="179"/>
        <v>Medium DPF</v>
      </c>
    </row>
    <row r="1225" spans="1:19" x14ac:dyDescent="0.35">
      <c r="A1225" s="13">
        <v>1224</v>
      </c>
      <c r="B1225" s="14">
        <v>14</v>
      </c>
      <c r="C1225" s="14">
        <v>175</v>
      </c>
      <c r="D1225" s="14">
        <v>62</v>
      </c>
      <c r="E1225" s="14">
        <v>30</v>
      </c>
      <c r="F1225" s="14">
        <v>80</v>
      </c>
      <c r="G1225" s="15">
        <v>33.6</v>
      </c>
      <c r="H1225" s="19">
        <v>0.21199999999999999</v>
      </c>
      <c r="I1225" s="14">
        <v>38</v>
      </c>
      <c r="J1225" s="14">
        <v>1</v>
      </c>
      <c r="K1225" s="13" t="str">
        <f t="shared" si="171"/>
        <v>Obese</v>
      </c>
      <c r="L1225" s="16" t="str">
        <f t="shared" si="172"/>
        <v>Diabetes present</v>
      </c>
      <c r="M1225" s="16" t="str">
        <f t="shared" si="173"/>
        <v>Adult</v>
      </c>
      <c r="N1225" s="16" t="str">
        <f t="shared" si="174"/>
        <v>Medium</v>
      </c>
      <c r="O1225" s="16" t="str">
        <f t="shared" si="175"/>
        <v>Prediabetes</v>
      </c>
      <c r="P1225" s="16" t="str">
        <f t="shared" si="176"/>
        <v>High Risk</v>
      </c>
      <c r="Q1225" s="16" t="str">
        <f t="shared" si="177"/>
        <v>Normal</v>
      </c>
      <c r="R1225" s="16" t="str">
        <f t="shared" si="178"/>
        <v>Normal</v>
      </c>
      <c r="S1225" s="35" t="str">
        <f t="shared" si="179"/>
        <v>Low DPF</v>
      </c>
    </row>
    <row r="1226" spans="1:19" x14ac:dyDescent="0.35">
      <c r="A1226" s="9">
        <v>1225</v>
      </c>
      <c r="B1226" s="10">
        <v>1</v>
      </c>
      <c r="C1226" s="10">
        <v>135</v>
      </c>
      <c r="D1226" s="10">
        <v>54</v>
      </c>
      <c r="E1226" s="10">
        <v>21</v>
      </c>
      <c r="F1226" s="10">
        <v>80</v>
      </c>
      <c r="G1226" s="11">
        <v>26.7</v>
      </c>
      <c r="H1226" s="18">
        <v>0.68700000000000006</v>
      </c>
      <c r="I1226" s="10">
        <v>62</v>
      </c>
      <c r="J1226" s="10">
        <v>0</v>
      </c>
      <c r="K1226" s="9" t="str">
        <f t="shared" si="171"/>
        <v>Overweight</v>
      </c>
      <c r="L1226" s="12" t="str">
        <f t="shared" si="172"/>
        <v>no diabetes</v>
      </c>
      <c r="M1226" s="12" t="str">
        <f t="shared" si="173"/>
        <v>Adult</v>
      </c>
      <c r="N1226" s="12" t="str">
        <f t="shared" si="174"/>
        <v>Medium</v>
      </c>
      <c r="O1226" s="12" t="str">
        <f t="shared" si="175"/>
        <v>Normal</v>
      </c>
      <c r="P1226" s="12" t="str">
        <f t="shared" si="176"/>
        <v>Low Risk</v>
      </c>
      <c r="Q1226" s="12" t="str">
        <f t="shared" si="177"/>
        <v>Normal</v>
      </c>
      <c r="R1226" s="12" t="str">
        <f t="shared" si="178"/>
        <v>Low</v>
      </c>
      <c r="S1226" s="34" t="str">
        <f t="shared" si="179"/>
        <v>High DPF</v>
      </c>
    </row>
    <row r="1227" spans="1:19" x14ac:dyDescent="0.35">
      <c r="A1227" s="13">
        <v>1226</v>
      </c>
      <c r="B1227" s="14">
        <v>5</v>
      </c>
      <c r="C1227" s="14">
        <v>86</v>
      </c>
      <c r="D1227" s="14">
        <v>68</v>
      </c>
      <c r="E1227" s="14">
        <v>28</v>
      </c>
      <c r="F1227" s="14">
        <v>71</v>
      </c>
      <c r="G1227" s="15">
        <v>30.2</v>
      </c>
      <c r="H1227" s="19">
        <v>0.36399999999999999</v>
      </c>
      <c r="I1227" s="14">
        <v>24</v>
      </c>
      <c r="J1227" s="14">
        <v>0</v>
      </c>
      <c r="K1227" s="13" t="str">
        <f t="shared" si="171"/>
        <v>Obese</v>
      </c>
      <c r="L1227" s="16" t="str">
        <f t="shared" si="172"/>
        <v>no diabetes</v>
      </c>
      <c r="M1227" s="16" t="str">
        <f t="shared" si="173"/>
        <v>Adult</v>
      </c>
      <c r="N1227" s="16" t="str">
        <f t="shared" si="174"/>
        <v>Medium</v>
      </c>
      <c r="O1227" s="16" t="str">
        <f t="shared" si="175"/>
        <v>Normal</v>
      </c>
      <c r="P1227" s="16" t="str">
        <f t="shared" si="176"/>
        <v>High Risk</v>
      </c>
      <c r="Q1227" s="16" t="str">
        <f t="shared" si="177"/>
        <v>Low</v>
      </c>
      <c r="R1227" s="16" t="str">
        <f t="shared" si="178"/>
        <v>Normal</v>
      </c>
      <c r="S1227" s="35" t="str">
        <f t="shared" si="179"/>
        <v>Medium DPF</v>
      </c>
    </row>
    <row r="1228" spans="1:19" x14ac:dyDescent="0.35">
      <c r="A1228" s="9">
        <v>1227</v>
      </c>
      <c r="B1228" s="10">
        <v>14</v>
      </c>
      <c r="C1228" s="10">
        <v>148</v>
      </c>
      <c r="D1228" s="10">
        <v>84</v>
      </c>
      <c r="E1228" s="10">
        <v>48</v>
      </c>
      <c r="F1228" s="10">
        <v>237</v>
      </c>
      <c r="G1228" s="11">
        <v>37.6</v>
      </c>
      <c r="H1228" s="18">
        <v>1.0009999999999999</v>
      </c>
      <c r="I1228" s="10">
        <v>51</v>
      </c>
      <c r="J1228" s="10">
        <v>1</v>
      </c>
      <c r="K1228" s="9" t="str">
        <f t="shared" si="171"/>
        <v>Obese</v>
      </c>
      <c r="L1228" s="12" t="str">
        <f t="shared" si="172"/>
        <v>Diabetes present</v>
      </c>
      <c r="M1228" s="12" t="str">
        <f t="shared" si="173"/>
        <v>Adult</v>
      </c>
      <c r="N1228" s="12" t="str">
        <f t="shared" si="174"/>
        <v>High</v>
      </c>
      <c r="O1228" s="12" t="str">
        <f t="shared" si="175"/>
        <v>Prediabetes</v>
      </c>
      <c r="P1228" s="12" t="str">
        <f t="shared" si="176"/>
        <v>High Risk</v>
      </c>
      <c r="Q1228" s="12" t="str">
        <f t="shared" si="177"/>
        <v>High</v>
      </c>
      <c r="R1228" s="12" t="str">
        <f t="shared" si="178"/>
        <v>Prehypertension</v>
      </c>
      <c r="S1228" s="34" t="str">
        <f t="shared" si="179"/>
        <v>High DPF</v>
      </c>
    </row>
    <row r="1229" spans="1:19" x14ac:dyDescent="0.35">
      <c r="A1229" s="13">
        <v>1228</v>
      </c>
      <c r="B1229" s="14">
        <v>9</v>
      </c>
      <c r="C1229" s="14">
        <v>134</v>
      </c>
      <c r="D1229" s="14">
        <v>74</v>
      </c>
      <c r="E1229" s="14">
        <v>33</v>
      </c>
      <c r="F1229" s="14">
        <v>60</v>
      </c>
      <c r="G1229" s="15">
        <v>25.9</v>
      </c>
      <c r="H1229" s="19">
        <v>0.46</v>
      </c>
      <c r="I1229" s="14">
        <v>81</v>
      </c>
      <c r="J1229" s="14">
        <v>0</v>
      </c>
      <c r="K1229" s="13" t="str">
        <f t="shared" si="171"/>
        <v>Overweight</v>
      </c>
      <c r="L1229" s="16" t="str">
        <f t="shared" si="172"/>
        <v>no diabetes</v>
      </c>
      <c r="M1229" s="16" t="str">
        <f t="shared" si="173"/>
        <v>Senior</v>
      </c>
      <c r="N1229" s="16" t="str">
        <f t="shared" si="174"/>
        <v>Medium</v>
      </c>
      <c r="O1229" s="16" t="str">
        <f t="shared" si="175"/>
        <v>Normal</v>
      </c>
      <c r="P1229" s="16" t="str">
        <f t="shared" si="176"/>
        <v>High Risk</v>
      </c>
      <c r="Q1229" s="16" t="str">
        <f t="shared" si="177"/>
        <v>Low</v>
      </c>
      <c r="R1229" s="16" t="str">
        <f t="shared" si="178"/>
        <v>Normal</v>
      </c>
      <c r="S1229" s="35" t="str">
        <f t="shared" si="179"/>
        <v>Medium DPF</v>
      </c>
    </row>
    <row r="1230" spans="1:19" x14ac:dyDescent="0.35">
      <c r="A1230" s="9">
        <v>1229</v>
      </c>
      <c r="B1230" s="10">
        <v>9</v>
      </c>
      <c r="C1230" s="10">
        <v>120</v>
      </c>
      <c r="D1230" s="10">
        <v>72</v>
      </c>
      <c r="E1230" s="10">
        <v>22</v>
      </c>
      <c r="F1230" s="10">
        <v>56</v>
      </c>
      <c r="G1230" s="11">
        <v>20.8</v>
      </c>
      <c r="H1230" s="18">
        <v>0.73299999999999998</v>
      </c>
      <c r="I1230" s="10">
        <v>48</v>
      </c>
      <c r="J1230" s="10">
        <v>0</v>
      </c>
      <c r="K1230" s="9" t="str">
        <f t="shared" si="171"/>
        <v>Normal weight</v>
      </c>
      <c r="L1230" s="12" t="str">
        <f t="shared" si="172"/>
        <v>no diabetes</v>
      </c>
      <c r="M1230" s="12" t="str">
        <f t="shared" si="173"/>
        <v>Adult</v>
      </c>
      <c r="N1230" s="12" t="str">
        <f t="shared" si="174"/>
        <v>Medium</v>
      </c>
      <c r="O1230" s="12" t="str">
        <f t="shared" si="175"/>
        <v>Normal</v>
      </c>
      <c r="P1230" s="12" t="str">
        <f t="shared" si="176"/>
        <v>High Risk</v>
      </c>
      <c r="Q1230" s="12" t="str">
        <f t="shared" si="177"/>
        <v>Low</v>
      </c>
      <c r="R1230" s="12" t="str">
        <f t="shared" si="178"/>
        <v>Normal</v>
      </c>
      <c r="S1230" s="34" t="str">
        <f t="shared" si="179"/>
        <v>High DPF</v>
      </c>
    </row>
    <row r="1231" spans="1:19" x14ac:dyDescent="0.35">
      <c r="A1231" s="13">
        <v>1230</v>
      </c>
      <c r="B1231" s="14">
        <v>1</v>
      </c>
      <c r="C1231" s="14">
        <v>71</v>
      </c>
      <c r="D1231" s="14">
        <v>62</v>
      </c>
      <c r="E1231" s="14">
        <v>21</v>
      </c>
      <c r="F1231" s="14">
        <v>80</v>
      </c>
      <c r="G1231" s="15">
        <v>21.8</v>
      </c>
      <c r="H1231" s="19">
        <v>0.41599999999999998</v>
      </c>
      <c r="I1231" s="14">
        <v>26</v>
      </c>
      <c r="J1231" s="14">
        <v>0</v>
      </c>
      <c r="K1231" s="13" t="str">
        <f t="shared" si="171"/>
        <v>Normal weight</v>
      </c>
      <c r="L1231" s="16" t="str">
        <f t="shared" si="172"/>
        <v>no diabetes</v>
      </c>
      <c r="M1231" s="16" t="str">
        <f t="shared" si="173"/>
        <v>Adult</v>
      </c>
      <c r="N1231" s="16" t="str">
        <f t="shared" si="174"/>
        <v>Medium</v>
      </c>
      <c r="O1231" s="16" t="str">
        <f t="shared" si="175"/>
        <v>Normal</v>
      </c>
      <c r="P1231" s="16" t="str">
        <f t="shared" si="176"/>
        <v>Low Risk</v>
      </c>
      <c r="Q1231" s="16" t="str">
        <f t="shared" si="177"/>
        <v>Normal</v>
      </c>
      <c r="R1231" s="16" t="str">
        <f t="shared" si="178"/>
        <v>Normal</v>
      </c>
      <c r="S1231" s="35" t="str">
        <f t="shared" si="179"/>
        <v>Medium DPF</v>
      </c>
    </row>
    <row r="1232" spans="1:19" x14ac:dyDescent="0.35">
      <c r="A1232" s="9">
        <v>1231</v>
      </c>
      <c r="B1232" s="10">
        <v>8</v>
      </c>
      <c r="C1232" s="10">
        <v>74</v>
      </c>
      <c r="D1232" s="10">
        <v>70</v>
      </c>
      <c r="E1232" s="10">
        <v>40</v>
      </c>
      <c r="F1232" s="10">
        <v>49</v>
      </c>
      <c r="G1232" s="11">
        <v>35.299999999999997</v>
      </c>
      <c r="H1232" s="18">
        <v>0.70499999999999996</v>
      </c>
      <c r="I1232" s="10">
        <v>39</v>
      </c>
      <c r="J1232" s="10">
        <v>0</v>
      </c>
      <c r="K1232" s="9" t="str">
        <f t="shared" si="171"/>
        <v>Obese</v>
      </c>
      <c r="L1232" s="12" t="str">
        <f t="shared" si="172"/>
        <v>no diabetes</v>
      </c>
      <c r="M1232" s="12" t="str">
        <f t="shared" si="173"/>
        <v>Adult</v>
      </c>
      <c r="N1232" s="12" t="str">
        <f t="shared" si="174"/>
        <v>High</v>
      </c>
      <c r="O1232" s="12" t="str">
        <f t="shared" si="175"/>
        <v>Normal</v>
      </c>
      <c r="P1232" s="12" t="str">
        <f t="shared" si="176"/>
        <v>High Risk</v>
      </c>
      <c r="Q1232" s="12" t="str">
        <f t="shared" si="177"/>
        <v>Low</v>
      </c>
      <c r="R1232" s="12" t="str">
        <f t="shared" si="178"/>
        <v>Normal</v>
      </c>
      <c r="S1232" s="34" t="str">
        <f t="shared" si="179"/>
        <v>High DPF</v>
      </c>
    </row>
    <row r="1233" spans="1:19" x14ac:dyDescent="0.35">
      <c r="A1233" s="13">
        <v>1232</v>
      </c>
      <c r="B1233" s="14">
        <v>5</v>
      </c>
      <c r="C1233" s="14">
        <v>88</v>
      </c>
      <c r="D1233" s="14">
        <v>78</v>
      </c>
      <c r="E1233" s="14">
        <v>30</v>
      </c>
      <c r="F1233" s="14">
        <v>80</v>
      </c>
      <c r="G1233" s="15">
        <v>27.6</v>
      </c>
      <c r="H1233" s="19">
        <v>0.25800000000000001</v>
      </c>
      <c r="I1233" s="14">
        <v>37</v>
      </c>
      <c r="J1233" s="14">
        <v>0</v>
      </c>
      <c r="K1233" s="13" t="str">
        <f t="shared" si="171"/>
        <v>Overweight</v>
      </c>
      <c r="L1233" s="16" t="str">
        <f t="shared" si="172"/>
        <v>no diabetes</v>
      </c>
      <c r="M1233" s="16" t="str">
        <f t="shared" si="173"/>
        <v>Adult</v>
      </c>
      <c r="N1233" s="16" t="str">
        <f t="shared" si="174"/>
        <v>Medium</v>
      </c>
      <c r="O1233" s="16" t="str">
        <f t="shared" si="175"/>
        <v>Normal</v>
      </c>
      <c r="P1233" s="16" t="str">
        <f t="shared" si="176"/>
        <v>High Risk</v>
      </c>
      <c r="Q1233" s="16" t="str">
        <f t="shared" si="177"/>
        <v>Normal</v>
      </c>
      <c r="R1233" s="16" t="str">
        <f t="shared" si="178"/>
        <v>Normal</v>
      </c>
      <c r="S1233" s="35" t="str">
        <f t="shared" si="179"/>
        <v>Low DPF</v>
      </c>
    </row>
    <row r="1234" spans="1:19" x14ac:dyDescent="0.35">
      <c r="A1234" s="9">
        <v>1233</v>
      </c>
      <c r="B1234" s="10">
        <v>14</v>
      </c>
      <c r="C1234" s="10">
        <v>115</v>
      </c>
      <c r="D1234" s="10">
        <v>98</v>
      </c>
      <c r="E1234" s="10">
        <v>21</v>
      </c>
      <c r="F1234" s="10">
        <v>80</v>
      </c>
      <c r="G1234" s="11">
        <v>24</v>
      </c>
      <c r="H1234" s="18">
        <v>1.022</v>
      </c>
      <c r="I1234" s="10">
        <v>34</v>
      </c>
      <c r="J1234" s="10">
        <v>0</v>
      </c>
      <c r="K1234" s="9" t="str">
        <f t="shared" si="171"/>
        <v>Normal weight</v>
      </c>
      <c r="L1234" s="12" t="str">
        <f t="shared" si="172"/>
        <v>no diabetes</v>
      </c>
      <c r="M1234" s="12" t="str">
        <f t="shared" si="173"/>
        <v>Adult</v>
      </c>
      <c r="N1234" s="12" t="str">
        <f t="shared" si="174"/>
        <v>Medium</v>
      </c>
      <c r="O1234" s="12" t="str">
        <f t="shared" si="175"/>
        <v>Normal</v>
      </c>
      <c r="P1234" s="12" t="str">
        <f t="shared" si="176"/>
        <v>High Risk</v>
      </c>
      <c r="Q1234" s="12" t="str">
        <f t="shared" si="177"/>
        <v>Normal</v>
      </c>
      <c r="R1234" s="12" t="str">
        <f t="shared" si="178"/>
        <v>Hypertension</v>
      </c>
      <c r="S1234" s="34" t="str">
        <f t="shared" si="179"/>
        <v>High DPF</v>
      </c>
    </row>
    <row r="1235" spans="1:19" x14ac:dyDescent="0.35">
      <c r="A1235" s="13">
        <v>1234</v>
      </c>
      <c r="B1235" s="14">
        <v>4</v>
      </c>
      <c r="C1235" s="14">
        <v>124</v>
      </c>
      <c r="D1235" s="14">
        <v>56</v>
      </c>
      <c r="E1235" s="14">
        <v>13</v>
      </c>
      <c r="F1235" s="14">
        <v>105</v>
      </c>
      <c r="G1235" s="15">
        <v>21.8</v>
      </c>
      <c r="H1235" s="19">
        <v>0.45200000000000001</v>
      </c>
      <c r="I1235" s="14">
        <v>21</v>
      </c>
      <c r="J1235" s="14">
        <v>0</v>
      </c>
      <c r="K1235" s="13" t="str">
        <f t="shared" si="171"/>
        <v>Normal weight</v>
      </c>
      <c r="L1235" s="16" t="str">
        <f t="shared" si="172"/>
        <v>no diabetes</v>
      </c>
      <c r="M1235" s="16" t="str">
        <f t="shared" si="173"/>
        <v>Adult</v>
      </c>
      <c r="N1235" s="16" t="str">
        <f t="shared" si="174"/>
        <v>Low</v>
      </c>
      <c r="O1235" s="16" t="str">
        <f t="shared" si="175"/>
        <v>Normal</v>
      </c>
      <c r="P1235" s="16" t="str">
        <f t="shared" si="176"/>
        <v>High Risk</v>
      </c>
      <c r="Q1235" s="16" t="str">
        <f t="shared" si="177"/>
        <v>Normal</v>
      </c>
      <c r="R1235" s="16" t="str">
        <f t="shared" si="178"/>
        <v>Low</v>
      </c>
      <c r="S1235" s="35" t="str">
        <f t="shared" si="179"/>
        <v>Medium DPF</v>
      </c>
    </row>
    <row r="1236" spans="1:19" x14ac:dyDescent="0.35">
      <c r="A1236" s="9">
        <v>1235</v>
      </c>
      <c r="B1236" s="10">
        <v>4</v>
      </c>
      <c r="C1236" s="10">
        <v>74</v>
      </c>
      <c r="D1236" s="10">
        <v>52</v>
      </c>
      <c r="E1236" s="10">
        <v>10</v>
      </c>
      <c r="F1236" s="10">
        <v>36</v>
      </c>
      <c r="G1236" s="11">
        <v>27.8</v>
      </c>
      <c r="H1236" s="18">
        <v>0.26900000000000002</v>
      </c>
      <c r="I1236" s="10">
        <v>22</v>
      </c>
      <c r="J1236" s="10">
        <v>0</v>
      </c>
      <c r="K1236" s="9" t="str">
        <f t="shared" si="171"/>
        <v>Overweight</v>
      </c>
      <c r="L1236" s="12" t="str">
        <f t="shared" si="172"/>
        <v>no diabetes</v>
      </c>
      <c r="M1236" s="12" t="str">
        <f t="shared" si="173"/>
        <v>Adult</v>
      </c>
      <c r="N1236" s="12" t="str">
        <f t="shared" si="174"/>
        <v>Low</v>
      </c>
      <c r="O1236" s="12" t="str">
        <f t="shared" si="175"/>
        <v>Normal</v>
      </c>
      <c r="P1236" s="12" t="str">
        <f t="shared" si="176"/>
        <v>High Risk</v>
      </c>
      <c r="Q1236" s="12" t="str">
        <f t="shared" si="177"/>
        <v>Low</v>
      </c>
      <c r="R1236" s="12" t="str">
        <f t="shared" si="178"/>
        <v>Low</v>
      </c>
      <c r="S1236" s="34" t="str">
        <f t="shared" si="179"/>
        <v>Low DPF</v>
      </c>
    </row>
    <row r="1237" spans="1:19" x14ac:dyDescent="0.35">
      <c r="A1237" s="13">
        <v>1236</v>
      </c>
      <c r="B1237" s="14">
        <v>4</v>
      </c>
      <c r="C1237" s="14">
        <v>97</v>
      </c>
      <c r="D1237" s="14">
        <v>64</v>
      </c>
      <c r="E1237" s="14">
        <v>36</v>
      </c>
      <c r="F1237" s="14">
        <v>100</v>
      </c>
      <c r="G1237" s="15">
        <v>36.799999999999997</v>
      </c>
      <c r="H1237" s="19">
        <v>0.6</v>
      </c>
      <c r="I1237" s="14">
        <v>25</v>
      </c>
      <c r="J1237" s="14">
        <v>0</v>
      </c>
      <c r="K1237" s="13" t="str">
        <f t="shared" si="171"/>
        <v>Obese</v>
      </c>
      <c r="L1237" s="16" t="str">
        <f t="shared" si="172"/>
        <v>no diabetes</v>
      </c>
      <c r="M1237" s="16" t="str">
        <f t="shared" si="173"/>
        <v>Adult</v>
      </c>
      <c r="N1237" s="16" t="str">
        <f t="shared" si="174"/>
        <v>Medium</v>
      </c>
      <c r="O1237" s="16" t="str">
        <f t="shared" si="175"/>
        <v>Normal</v>
      </c>
      <c r="P1237" s="16" t="str">
        <f t="shared" si="176"/>
        <v>High Risk</v>
      </c>
      <c r="Q1237" s="16" t="str">
        <f t="shared" si="177"/>
        <v>Normal</v>
      </c>
      <c r="R1237" s="16" t="str">
        <f t="shared" si="178"/>
        <v>Normal</v>
      </c>
      <c r="S1237" s="35" t="str">
        <f t="shared" si="179"/>
        <v>Medium DPF</v>
      </c>
    </row>
    <row r="1238" spans="1:19" x14ac:dyDescent="0.35">
      <c r="A1238" s="9">
        <v>1237</v>
      </c>
      <c r="B1238" s="10">
        <v>8</v>
      </c>
      <c r="C1238" s="10">
        <v>120</v>
      </c>
      <c r="D1238" s="10">
        <v>69</v>
      </c>
      <c r="E1238" s="10">
        <v>21</v>
      </c>
      <c r="F1238" s="10">
        <v>80</v>
      </c>
      <c r="G1238" s="11">
        <v>30</v>
      </c>
      <c r="H1238" s="18">
        <v>0.183</v>
      </c>
      <c r="I1238" s="10">
        <v>38</v>
      </c>
      <c r="J1238" s="10">
        <v>1</v>
      </c>
      <c r="K1238" s="9" t="str">
        <f t="shared" si="171"/>
        <v>Obese</v>
      </c>
      <c r="L1238" s="12" t="str">
        <f t="shared" si="172"/>
        <v>Diabetes present</v>
      </c>
      <c r="M1238" s="12" t="str">
        <f t="shared" si="173"/>
        <v>Adult</v>
      </c>
      <c r="N1238" s="12" t="str">
        <f t="shared" si="174"/>
        <v>Medium</v>
      </c>
      <c r="O1238" s="12" t="str">
        <f t="shared" si="175"/>
        <v>Normal</v>
      </c>
      <c r="P1238" s="12" t="str">
        <f t="shared" si="176"/>
        <v>High Risk</v>
      </c>
      <c r="Q1238" s="12" t="str">
        <f t="shared" si="177"/>
        <v>Normal</v>
      </c>
      <c r="R1238" s="12" t="str">
        <f t="shared" si="178"/>
        <v>Normal</v>
      </c>
      <c r="S1238" s="34" t="str">
        <f t="shared" si="179"/>
        <v>Low DPF</v>
      </c>
    </row>
    <row r="1239" spans="1:19" x14ac:dyDescent="0.35">
      <c r="A1239" s="13">
        <v>1238</v>
      </c>
      <c r="B1239" s="14">
        <v>6</v>
      </c>
      <c r="C1239" s="14">
        <v>154</v>
      </c>
      <c r="D1239" s="14">
        <v>78</v>
      </c>
      <c r="E1239" s="14">
        <v>41</v>
      </c>
      <c r="F1239" s="14">
        <v>140</v>
      </c>
      <c r="G1239" s="15">
        <v>46.1</v>
      </c>
      <c r="H1239" s="19">
        <v>0.57099999999999995</v>
      </c>
      <c r="I1239" s="14">
        <v>27</v>
      </c>
      <c r="J1239" s="14">
        <v>0</v>
      </c>
      <c r="K1239" s="13" t="str">
        <f t="shared" si="171"/>
        <v>Obese</v>
      </c>
      <c r="L1239" s="16" t="str">
        <f t="shared" si="172"/>
        <v>no diabetes</v>
      </c>
      <c r="M1239" s="16" t="str">
        <f t="shared" si="173"/>
        <v>Adult</v>
      </c>
      <c r="N1239" s="16" t="str">
        <f t="shared" si="174"/>
        <v>High</v>
      </c>
      <c r="O1239" s="16" t="str">
        <f t="shared" si="175"/>
        <v>Prediabetes</v>
      </c>
      <c r="P1239" s="16" t="str">
        <f t="shared" si="176"/>
        <v>High Risk</v>
      </c>
      <c r="Q1239" s="16" t="str">
        <f t="shared" si="177"/>
        <v>Normal</v>
      </c>
      <c r="R1239" s="16" t="str">
        <f t="shared" si="178"/>
        <v>Normal</v>
      </c>
      <c r="S1239" s="35" t="str">
        <f t="shared" si="179"/>
        <v>Medium DPF</v>
      </c>
    </row>
    <row r="1240" spans="1:19" x14ac:dyDescent="0.35">
      <c r="A1240" s="9">
        <v>1239</v>
      </c>
      <c r="B1240" s="10">
        <v>1</v>
      </c>
      <c r="C1240" s="10">
        <v>144</v>
      </c>
      <c r="D1240" s="10">
        <v>82</v>
      </c>
      <c r="E1240" s="10">
        <v>40</v>
      </c>
      <c r="F1240" s="10">
        <v>80</v>
      </c>
      <c r="G1240" s="11">
        <v>41.3</v>
      </c>
      <c r="H1240" s="18">
        <v>0.60699999999999998</v>
      </c>
      <c r="I1240" s="10">
        <v>28</v>
      </c>
      <c r="J1240" s="10">
        <v>0</v>
      </c>
      <c r="K1240" s="9" t="str">
        <f t="shared" si="171"/>
        <v>Obese</v>
      </c>
      <c r="L1240" s="12" t="str">
        <f t="shared" si="172"/>
        <v>no diabetes</v>
      </c>
      <c r="M1240" s="12" t="str">
        <f t="shared" si="173"/>
        <v>Adult</v>
      </c>
      <c r="N1240" s="12" t="str">
        <f t="shared" si="174"/>
        <v>High</v>
      </c>
      <c r="O1240" s="12" t="str">
        <f t="shared" si="175"/>
        <v>Prediabetes</v>
      </c>
      <c r="P1240" s="12" t="str">
        <f t="shared" si="176"/>
        <v>Low Risk</v>
      </c>
      <c r="Q1240" s="12" t="str">
        <f t="shared" si="177"/>
        <v>Normal</v>
      </c>
      <c r="R1240" s="12" t="str">
        <f t="shared" si="178"/>
        <v>Prehypertension</v>
      </c>
      <c r="S1240" s="34" t="str">
        <f t="shared" si="179"/>
        <v>High DPF</v>
      </c>
    </row>
    <row r="1241" spans="1:19" x14ac:dyDescent="0.35">
      <c r="A1241" s="13">
        <v>1240</v>
      </c>
      <c r="B1241" s="14">
        <v>4</v>
      </c>
      <c r="C1241" s="14">
        <v>137</v>
      </c>
      <c r="D1241" s="14">
        <v>70</v>
      </c>
      <c r="E1241" s="14">
        <v>38</v>
      </c>
      <c r="F1241" s="14">
        <v>80</v>
      </c>
      <c r="G1241" s="15">
        <v>33.200000000000003</v>
      </c>
      <c r="H1241" s="19">
        <v>0.17</v>
      </c>
      <c r="I1241" s="14">
        <v>22</v>
      </c>
      <c r="J1241" s="14">
        <v>0</v>
      </c>
      <c r="K1241" s="13" t="str">
        <f t="shared" si="171"/>
        <v>Obese</v>
      </c>
      <c r="L1241" s="16" t="str">
        <f t="shared" si="172"/>
        <v>no diabetes</v>
      </c>
      <c r="M1241" s="16" t="str">
        <f t="shared" si="173"/>
        <v>Adult</v>
      </c>
      <c r="N1241" s="16" t="str">
        <f t="shared" si="174"/>
        <v>Medium</v>
      </c>
      <c r="O1241" s="16" t="str">
        <f t="shared" si="175"/>
        <v>Normal</v>
      </c>
      <c r="P1241" s="16" t="str">
        <f t="shared" si="176"/>
        <v>High Risk</v>
      </c>
      <c r="Q1241" s="16" t="str">
        <f t="shared" si="177"/>
        <v>Normal</v>
      </c>
      <c r="R1241" s="16" t="str">
        <f t="shared" si="178"/>
        <v>Normal</v>
      </c>
      <c r="S1241" s="35" t="str">
        <f t="shared" si="179"/>
        <v>Low DPF</v>
      </c>
    </row>
    <row r="1242" spans="1:19" x14ac:dyDescent="0.35">
      <c r="A1242" s="9">
        <v>1241</v>
      </c>
      <c r="B1242" s="10">
        <v>4</v>
      </c>
      <c r="C1242" s="10">
        <v>119</v>
      </c>
      <c r="D1242" s="10">
        <v>66</v>
      </c>
      <c r="E1242" s="10">
        <v>27</v>
      </c>
      <c r="F1242" s="10">
        <v>80</v>
      </c>
      <c r="G1242" s="11">
        <v>38.799999999999997</v>
      </c>
      <c r="H1242" s="18">
        <v>0.25900000000000001</v>
      </c>
      <c r="I1242" s="10">
        <v>22</v>
      </c>
      <c r="J1242" s="10">
        <v>0</v>
      </c>
      <c r="K1242" s="9" t="str">
        <f t="shared" si="171"/>
        <v>Obese</v>
      </c>
      <c r="L1242" s="12" t="str">
        <f t="shared" si="172"/>
        <v>no diabetes</v>
      </c>
      <c r="M1242" s="12" t="str">
        <f t="shared" si="173"/>
        <v>Adult</v>
      </c>
      <c r="N1242" s="12" t="str">
        <f t="shared" si="174"/>
        <v>Medium</v>
      </c>
      <c r="O1242" s="12" t="str">
        <f t="shared" si="175"/>
        <v>Normal</v>
      </c>
      <c r="P1242" s="12" t="str">
        <f t="shared" si="176"/>
        <v>High Risk</v>
      </c>
      <c r="Q1242" s="12" t="str">
        <f t="shared" si="177"/>
        <v>Normal</v>
      </c>
      <c r="R1242" s="12" t="str">
        <f t="shared" si="178"/>
        <v>Normal</v>
      </c>
      <c r="S1242" s="34" t="str">
        <f t="shared" si="179"/>
        <v>Low DPF</v>
      </c>
    </row>
    <row r="1243" spans="1:19" x14ac:dyDescent="0.35">
      <c r="A1243" s="13">
        <v>1242</v>
      </c>
      <c r="B1243" s="14">
        <v>7</v>
      </c>
      <c r="C1243" s="14">
        <v>136</v>
      </c>
      <c r="D1243" s="14">
        <v>90</v>
      </c>
      <c r="E1243" s="14">
        <v>21</v>
      </c>
      <c r="F1243" s="14">
        <v>80</v>
      </c>
      <c r="G1243" s="15">
        <v>29.9</v>
      </c>
      <c r="H1243" s="19">
        <v>0.21</v>
      </c>
      <c r="I1243" s="14">
        <v>50</v>
      </c>
      <c r="J1243" s="14">
        <v>0</v>
      </c>
      <c r="K1243" s="13" t="str">
        <f t="shared" si="171"/>
        <v>Obese</v>
      </c>
      <c r="L1243" s="16" t="str">
        <f t="shared" si="172"/>
        <v>no diabetes</v>
      </c>
      <c r="M1243" s="16" t="str">
        <f t="shared" si="173"/>
        <v>Adult</v>
      </c>
      <c r="N1243" s="16" t="str">
        <f t="shared" si="174"/>
        <v>Medium</v>
      </c>
      <c r="O1243" s="16" t="str">
        <f t="shared" si="175"/>
        <v>Normal</v>
      </c>
      <c r="P1243" s="16" t="str">
        <f t="shared" si="176"/>
        <v>High Risk</v>
      </c>
      <c r="Q1243" s="16" t="str">
        <f t="shared" si="177"/>
        <v>Normal</v>
      </c>
      <c r="R1243" s="16" t="str">
        <f t="shared" si="178"/>
        <v>Prehypertension</v>
      </c>
      <c r="S1243" s="35" t="str">
        <f t="shared" si="179"/>
        <v>Low DPF</v>
      </c>
    </row>
    <row r="1244" spans="1:19" x14ac:dyDescent="0.35">
      <c r="A1244" s="9">
        <v>1243</v>
      </c>
      <c r="B1244" s="10">
        <v>4</v>
      </c>
      <c r="C1244" s="10">
        <v>114</v>
      </c>
      <c r="D1244" s="10">
        <v>64</v>
      </c>
      <c r="E1244" s="10">
        <v>21</v>
      </c>
      <c r="F1244" s="10">
        <v>80</v>
      </c>
      <c r="G1244" s="11">
        <v>28.9</v>
      </c>
      <c r="H1244" s="18">
        <v>0.126</v>
      </c>
      <c r="I1244" s="10">
        <v>24</v>
      </c>
      <c r="J1244" s="10">
        <v>0</v>
      </c>
      <c r="K1244" s="9" t="str">
        <f t="shared" si="171"/>
        <v>Overweight</v>
      </c>
      <c r="L1244" s="12" t="str">
        <f t="shared" si="172"/>
        <v>no diabetes</v>
      </c>
      <c r="M1244" s="12" t="str">
        <f t="shared" si="173"/>
        <v>Adult</v>
      </c>
      <c r="N1244" s="12" t="str">
        <f t="shared" si="174"/>
        <v>Medium</v>
      </c>
      <c r="O1244" s="12" t="str">
        <f t="shared" si="175"/>
        <v>Normal</v>
      </c>
      <c r="P1244" s="12" t="str">
        <f t="shared" si="176"/>
        <v>High Risk</v>
      </c>
      <c r="Q1244" s="12" t="str">
        <f t="shared" si="177"/>
        <v>Normal</v>
      </c>
      <c r="R1244" s="12" t="str">
        <f t="shared" si="178"/>
        <v>Normal</v>
      </c>
      <c r="S1244" s="34" t="str">
        <f t="shared" si="179"/>
        <v>Low DPF</v>
      </c>
    </row>
    <row r="1245" spans="1:19" x14ac:dyDescent="0.35">
      <c r="A1245" s="13">
        <v>1244</v>
      </c>
      <c r="B1245" s="14">
        <v>4</v>
      </c>
      <c r="C1245" s="14">
        <v>137</v>
      </c>
      <c r="D1245" s="14">
        <v>84</v>
      </c>
      <c r="E1245" s="14">
        <v>27</v>
      </c>
      <c r="F1245" s="14">
        <v>80</v>
      </c>
      <c r="G1245" s="15">
        <v>27.3</v>
      </c>
      <c r="H1245" s="19">
        <v>0.23100000000000001</v>
      </c>
      <c r="I1245" s="14">
        <v>59</v>
      </c>
      <c r="J1245" s="14">
        <v>0</v>
      </c>
      <c r="K1245" s="13" t="str">
        <f t="shared" si="171"/>
        <v>Overweight</v>
      </c>
      <c r="L1245" s="16" t="str">
        <f t="shared" si="172"/>
        <v>no diabetes</v>
      </c>
      <c r="M1245" s="16" t="str">
        <f t="shared" si="173"/>
        <v>Adult</v>
      </c>
      <c r="N1245" s="16" t="str">
        <f t="shared" si="174"/>
        <v>Medium</v>
      </c>
      <c r="O1245" s="16" t="str">
        <f t="shared" si="175"/>
        <v>Normal</v>
      </c>
      <c r="P1245" s="16" t="str">
        <f t="shared" si="176"/>
        <v>High Risk</v>
      </c>
      <c r="Q1245" s="16" t="str">
        <f t="shared" si="177"/>
        <v>Normal</v>
      </c>
      <c r="R1245" s="16" t="str">
        <f t="shared" si="178"/>
        <v>Prehypertension</v>
      </c>
      <c r="S1245" s="35" t="str">
        <f t="shared" si="179"/>
        <v>Low DPF</v>
      </c>
    </row>
    <row r="1246" spans="1:19" x14ac:dyDescent="0.35">
      <c r="A1246" s="9">
        <v>1245</v>
      </c>
      <c r="B1246" s="10">
        <v>2</v>
      </c>
      <c r="C1246" s="10">
        <v>105</v>
      </c>
      <c r="D1246" s="10">
        <v>80</v>
      </c>
      <c r="E1246" s="10">
        <v>45</v>
      </c>
      <c r="F1246" s="10">
        <v>191</v>
      </c>
      <c r="G1246" s="11">
        <v>33.700000000000003</v>
      </c>
      <c r="H1246" s="18">
        <v>0.71099999999999997</v>
      </c>
      <c r="I1246" s="10">
        <v>29</v>
      </c>
      <c r="J1246" s="10">
        <v>1</v>
      </c>
      <c r="K1246" s="9" t="str">
        <f t="shared" si="171"/>
        <v>Obese</v>
      </c>
      <c r="L1246" s="12" t="str">
        <f t="shared" si="172"/>
        <v>Diabetes present</v>
      </c>
      <c r="M1246" s="12" t="str">
        <f t="shared" si="173"/>
        <v>Adult</v>
      </c>
      <c r="N1246" s="12" t="str">
        <f t="shared" si="174"/>
        <v>High</v>
      </c>
      <c r="O1246" s="12" t="str">
        <f t="shared" si="175"/>
        <v>Normal</v>
      </c>
      <c r="P1246" s="12" t="str">
        <f t="shared" si="176"/>
        <v>Low Risk</v>
      </c>
      <c r="Q1246" s="12" t="str">
        <f t="shared" si="177"/>
        <v>High</v>
      </c>
      <c r="R1246" s="12" t="str">
        <f t="shared" si="178"/>
        <v>Normal</v>
      </c>
      <c r="S1246" s="34" t="str">
        <f t="shared" si="179"/>
        <v>High DPF</v>
      </c>
    </row>
    <row r="1247" spans="1:19" x14ac:dyDescent="0.35">
      <c r="A1247" s="13">
        <v>1246</v>
      </c>
      <c r="B1247" s="14">
        <v>7</v>
      </c>
      <c r="C1247" s="14">
        <v>114</v>
      </c>
      <c r="D1247" s="14">
        <v>76</v>
      </c>
      <c r="E1247" s="14">
        <v>17</v>
      </c>
      <c r="F1247" s="14">
        <v>110</v>
      </c>
      <c r="G1247" s="15">
        <v>23.8</v>
      </c>
      <c r="H1247" s="19">
        <v>0.46600000000000003</v>
      </c>
      <c r="I1247" s="14">
        <v>31</v>
      </c>
      <c r="J1247" s="14">
        <v>0</v>
      </c>
      <c r="K1247" s="13" t="str">
        <f t="shared" si="171"/>
        <v>Normal weight</v>
      </c>
      <c r="L1247" s="16" t="str">
        <f t="shared" si="172"/>
        <v>no diabetes</v>
      </c>
      <c r="M1247" s="16" t="str">
        <f t="shared" si="173"/>
        <v>Adult</v>
      </c>
      <c r="N1247" s="16" t="str">
        <f t="shared" si="174"/>
        <v>Low</v>
      </c>
      <c r="O1247" s="16" t="str">
        <f t="shared" si="175"/>
        <v>Normal</v>
      </c>
      <c r="P1247" s="16" t="str">
        <f t="shared" si="176"/>
        <v>High Risk</v>
      </c>
      <c r="Q1247" s="16" t="str">
        <f t="shared" si="177"/>
        <v>Normal</v>
      </c>
      <c r="R1247" s="16" t="str">
        <f t="shared" si="178"/>
        <v>Normal</v>
      </c>
      <c r="S1247" s="35" t="str">
        <f t="shared" si="179"/>
        <v>Medium DPF</v>
      </c>
    </row>
    <row r="1248" spans="1:19" x14ac:dyDescent="0.35">
      <c r="A1248" s="9">
        <v>1247</v>
      </c>
      <c r="B1248" s="10">
        <v>8</v>
      </c>
      <c r="C1248" s="10">
        <v>126</v>
      </c>
      <c r="D1248" s="10">
        <v>74</v>
      </c>
      <c r="E1248" s="10">
        <v>38</v>
      </c>
      <c r="F1248" s="10">
        <v>75</v>
      </c>
      <c r="G1248" s="11">
        <v>25.9</v>
      </c>
      <c r="H1248" s="18">
        <v>0.16200000000000001</v>
      </c>
      <c r="I1248" s="10">
        <v>39</v>
      </c>
      <c r="J1248" s="10">
        <v>0</v>
      </c>
      <c r="K1248" s="9" t="str">
        <f t="shared" si="171"/>
        <v>Overweight</v>
      </c>
      <c r="L1248" s="12" t="str">
        <f t="shared" si="172"/>
        <v>no diabetes</v>
      </c>
      <c r="M1248" s="12" t="str">
        <f t="shared" si="173"/>
        <v>Adult</v>
      </c>
      <c r="N1248" s="12" t="str">
        <f t="shared" si="174"/>
        <v>Medium</v>
      </c>
      <c r="O1248" s="12" t="str">
        <f t="shared" si="175"/>
        <v>Normal</v>
      </c>
      <c r="P1248" s="12" t="str">
        <f t="shared" si="176"/>
        <v>High Risk</v>
      </c>
      <c r="Q1248" s="12" t="str">
        <f t="shared" si="177"/>
        <v>Low</v>
      </c>
      <c r="R1248" s="12" t="str">
        <f t="shared" si="178"/>
        <v>Normal</v>
      </c>
      <c r="S1248" s="34" t="str">
        <f t="shared" si="179"/>
        <v>Low DPF</v>
      </c>
    </row>
    <row r="1249" spans="1:19" x14ac:dyDescent="0.35">
      <c r="A1249" s="13">
        <v>1248</v>
      </c>
      <c r="B1249" s="14">
        <v>4</v>
      </c>
      <c r="C1249" s="14">
        <v>132</v>
      </c>
      <c r="D1249" s="14">
        <v>86</v>
      </c>
      <c r="E1249" s="14">
        <v>31</v>
      </c>
      <c r="F1249" s="14">
        <v>80</v>
      </c>
      <c r="G1249" s="15">
        <v>28</v>
      </c>
      <c r="H1249" s="19">
        <v>0.41899999999999998</v>
      </c>
      <c r="I1249" s="14">
        <v>63</v>
      </c>
      <c r="J1249" s="14">
        <v>0</v>
      </c>
      <c r="K1249" s="13" t="str">
        <f t="shared" si="171"/>
        <v>Overweight</v>
      </c>
      <c r="L1249" s="16" t="str">
        <f t="shared" si="172"/>
        <v>no diabetes</v>
      </c>
      <c r="M1249" s="16" t="str">
        <f t="shared" si="173"/>
        <v>Adult</v>
      </c>
      <c r="N1249" s="16" t="str">
        <f t="shared" si="174"/>
        <v>Medium</v>
      </c>
      <c r="O1249" s="16" t="str">
        <f t="shared" si="175"/>
        <v>Normal</v>
      </c>
      <c r="P1249" s="16" t="str">
        <f t="shared" si="176"/>
        <v>High Risk</v>
      </c>
      <c r="Q1249" s="16" t="str">
        <f t="shared" si="177"/>
        <v>Normal</v>
      </c>
      <c r="R1249" s="16" t="str">
        <f t="shared" si="178"/>
        <v>Prehypertension</v>
      </c>
      <c r="S1249" s="35" t="str">
        <f t="shared" si="179"/>
        <v>Medium DPF</v>
      </c>
    </row>
    <row r="1250" spans="1:19" x14ac:dyDescent="0.35">
      <c r="A1250" s="9">
        <v>1249</v>
      </c>
      <c r="B1250" s="10">
        <v>3</v>
      </c>
      <c r="C1250" s="10">
        <v>158</v>
      </c>
      <c r="D1250" s="10">
        <v>70</v>
      </c>
      <c r="E1250" s="10">
        <v>30</v>
      </c>
      <c r="F1250" s="10">
        <v>328</v>
      </c>
      <c r="G1250" s="11">
        <v>35.5</v>
      </c>
      <c r="H1250" s="18">
        <v>0.34399999999999997</v>
      </c>
      <c r="I1250" s="10">
        <v>35</v>
      </c>
      <c r="J1250" s="10">
        <v>1</v>
      </c>
      <c r="K1250" s="9" t="str">
        <f t="shared" si="171"/>
        <v>Obese</v>
      </c>
      <c r="L1250" s="12" t="str">
        <f t="shared" si="172"/>
        <v>Diabetes present</v>
      </c>
      <c r="M1250" s="12" t="str">
        <f t="shared" si="173"/>
        <v>Adult</v>
      </c>
      <c r="N1250" s="12" t="str">
        <f t="shared" si="174"/>
        <v>Medium</v>
      </c>
      <c r="O1250" s="12" t="str">
        <f t="shared" si="175"/>
        <v>Prediabetes</v>
      </c>
      <c r="P1250" s="12" t="str">
        <f t="shared" si="176"/>
        <v>Low Risk</v>
      </c>
      <c r="Q1250" s="12" t="str">
        <f t="shared" si="177"/>
        <v>High</v>
      </c>
      <c r="R1250" s="12" t="str">
        <f t="shared" si="178"/>
        <v>Normal</v>
      </c>
      <c r="S1250" s="34" t="str">
        <f t="shared" si="179"/>
        <v>Medium DPF</v>
      </c>
    </row>
    <row r="1251" spans="1:19" x14ac:dyDescent="0.35">
      <c r="A1251" s="13">
        <v>1250</v>
      </c>
      <c r="B1251" s="14">
        <v>4</v>
      </c>
      <c r="C1251" s="14">
        <v>123</v>
      </c>
      <c r="D1251" s="14">
        <v>88</v>
      </c>
      <c r="E1251" s="14">
        <v>37</v>
      </c>
      <c r="F1251" s="14">
        <v>80</v>
      </c>
      <c r="G1251" s="15">
        <v>35.200000000000003</v>
      </c>
      <c r="H1251" s="19">
        <v>0.19700000000000001</v>
      </c>
      <c r="I1251" s="14">
        <v>29</v>
      </c>
      <c r="J1251" s="14">
        <v>0</v>
      </c>
      <c r="K1251" s="13" t="str">
        <f t="shared" si="171"/>
        <v>Obese</v>
      </c>
      <c r="L1251" s="16" t="str">
        <f t="shared" si="172"/>
        <v>no diabetes</v>
      </c>
      <c r="M1251" s="16" t="str">
        <f t="shared" si="173"/>
        <v>Adult</v>
      </c>
      <c r="N1251" s="16" t="str">
        <f t="shared" si="174"/>
        <v>Medium</v>
      </c>
      <c r="O1251" s="16" t="str">
        <f t="shared" si="175"/>
        <v>Normal</v>
      </c>
      <c r="P1251" s="16" t="str">
        <f t="shared" si="176"/>
        <v>High Risk</v>
      </c>
      <c r="Q1251" s="16" t="str">
        <f t="shared" si="177"/>
        <v>Normal</v>
      </c>
      <c r="R1251" s="16" t="str">
        <f t="shared" si="178"/>
        <v>Prehypertension</v>
      </c>
      <c r="S1251" s="35" t="str">
        <f t="shared" si="179"/>
        <v>Low DPF</v>
      </c>
    </row>
    <row r="1252" spans="1:19" x14ac:dyDescent="0.35">
      <c r="A1252" s="9">
        <v>1251</v>
      </c>
      <c r="B1252" s="10">
        <v>4</v>
      </c>
      <c r="C1252" s="10">
        <v>85</v>
      </c>
      <c r="D1252" s="10">
        <v>58</v>
      </c>
      <c r="E1252" s="10">
        <v>22</v>
      </c>
      <c r="F1252" s="10">
        <v>49</v>
      </c>
      <c r="G1252" s="11">
        <v>27.8</v>
      </c>
      <c r="H1252" s="18">
        <v>0.30599999999999999</v>
      </c>
      <c r="I1252" s="10">
        <v>28</v>
      </c>
      <c r="J1252" s="10">
        <v>0</v>
      </c>
      <c r="K1252" s="9" t="str">
        <f t="shared" si="171"/>
        <v>Overweight</v>
      </c>
      <c r="L1252" s="12" t="str">
        <f t="shared" si="172"/>
        <v>no diabetes</v>
      </c>
      <c r="M1252" s="12" t="str">
        <f t="shared" si="173"/>
        <v>Adult</v>
      </c>
      <c r="N1252" s="12" t="str">
        <f t="shared" si="174"/>
        <v>Medium</v>
      </c>
      <c r="O1252" s="12" t="str">
        <f t="shared" si="175"/>
        <v>Normal</v>
      </c>
      <c r="P1252" s="12" t="str">
        <f t="shared" si="176"/>
        <v>High Risk</v>
      </c>
      <c r="Q1252" s="12" t="str">
        <f t="shared" si="177"/>
        <v>Low</v>
      </c>
      <c r="R1252" s="12" t="str">
        <f t="shared" si="178"/>
        <v>Low</v>
      </c>
      <c r="S1252" s="34" t="str">
        <f t="shared" si="179"/>
        <v>Medium DPF</v>
      </c>
    </row>
    <row r="1253" spans="1:19" x14ac:dyDescent="0.35">
      <c r="A1253" s="13">
        <v>1252</v>
      </c>
      <c r="B1253" s="14">
        <v>4</v>
      </c>
      <c r="C1253" s="14">
        <v>84</v>
      </c>
      <c r="D1253" s="14">
        <v>82</v>
      </c>
      <c r="E1253" s="14">
        <v>31</v>
      </c>
      <c r="F1253" s="14">
        <v>125</v>
      </c>
      <c r="G1253" s="15">
        <v>38.200000000000003</v>
      </c>
      <c r="H1253" s="19">
        <v>0.23300000000000001</v>
      </c>
      <c r="I1253" s="14">
        <v>23</v>
      </c>
      <c r="J1253" s="14">
        <v>0</v>
      </c>
      <c r="K1253" s="13" t="str">
        <f t="shared" si="171"/>
        <v>Obese</v>
      </c>
      <c r="L1253" s="16" t="str">
        <f t="shared" si="172"/>
        <v>no diabetes</v>
      </c>
      <c r="M1253" s="16" t="str">
        <f t="shared" si="173"/>
        <v>Adult</v>
      </c>
      <c r="N1253" s="16" t="str">
        <f t="shared" si="174"/>
        <v>Medium</v>
      </c>
      <c r="O1253" s="16" t="str">
        <f t="shared" si="175"/>
        <v>Normal</v>
      </c>
      <c r="P1253" s="16" t="str">
        <f t="shared" si="176"/>
        <v>High Risk</v>
      </c>
      <c r="Q1253" s="16" t="str">
        <f t="shared" si="177"/>
        <v>Normal</v>
      </c>
      <c r="R1253" s="16" t="str">
        <f t="shared" si="178"/>
        <v>Prehypertension</v>
      </c>
      <c r="S1253" s="35" t="str">
        <f t="shared" si="179"/>
        <v>Low DPF</v>
      </c>
    </row>
    <row r="1254" spans="1:19" x14ac:dyDescent="0.35">
      <c r="A1254" s="9">
        <v>1253</v>
      </c>
      <c r="B1254" s="10">
        <v>4</v>
      </c>
      <c r="C1254" s="10">
        <v>145</v>
      </c>
      <c r="D1254" s="10">
        <v>69</v>
      </c>
      <c r="E1254" s="10">
        <v>21</v>
      </c>
      <c r="F1254" s="10">
        <v>80</v>
      </c>
      <c r="G1254" s="11">
        <v>44.2</v>
      </c>
      <c r="H1254" s="18">
        <v>0.63</v>
      </c>
      <c r="I1254" s="10">
        <v>31</v>
      </c>
      <c r="J1254" s="10">
        <v>1</v>
      </c>
      <c r="K1254" s="9" t="str">
        <f t="shared" si="171"/>
        <v>Obese</v>
      </c>
      <c r="L1254" s="12" t="str">
        <f t="shared" si="172"/>
        <v>Diabetes present</v>
      </c>
      <c r="M1254" s="12" t="str">
        <f t="shared" si="173"/>
        <v>Adult</v>
      </c>
      <c r="N1254" s="12" t="str">
        <f t="shared" si="174"/>
        <v>Medium</v>
      </c>
      <c r="O1254" s="12" t="str">
        <f t="shared" si="175"/>
        <v>Prediabetes</v>
      </c>
      <c r="P1254" s="12" t="str">
        <f t="shared" si="176"/>
        <v>High Risk</v>
      </c>
      <c r="Q1254" s="12" t="str">
        <f t="shared" si="177"/>
        <v>Normal</v>
      </c>
      <c r="R1254" s="12" t="str">
        <f t="shared" si="178"/>
        <v>Normal</v>
      </c>
      <c r="S1254" s="34" t="str">
        <f t="shared" si="179"/>
        <v>High DPF</v>
      </c>
    </row>
    <row r="1255" spans="1:19" x14ac:dyDescent="0.35">
      <c r="A1255" s="13">
        <v>1254</v>
      </c>
      <c r="B1255" s="14">
        <v>4</v>
      </c>
      <c r="C1255" s="14">
        <v>135</v>
      </c>
      <c r="D1255" s="14">
        <v>68</v>
      </c>
      <c r="E1255" s="14">
        <v>42</v>
      </c>
      <c r="F1255" s="14">
        <v>250</v>
      </c>
      <c r="G1255" s="15">
        <v>42.3</v>
      </c>
      <c r="H1255" s="19">
        <v>0.36499999999999999</v>
      </c>
      <c r="I1255" s="14">
        <v>24</v>
      </c>
      <c r="J1255" s="14">
        <v>1</v>
      </c>
      <c r="K1255" s="13" t="str">
        <f t="shared" si="171"/>
        <v>Obese</v>
      </c>
      <c r="L1255" s="16" t="str">
        <f t="shared" si="172"/>
        <v>Diabetes present</v>
      </c>
      <c r="M1255" s="16" t="str">
        <f t="shared" si="173"/>
        <v>Adult</v>
      </c>
      <c r="N1255" s="16" t="str">
        <f t="shared" si="174"/>
        <v>High</v>
      </c>
      <c r="O1255" s="16" t="str">
        <f t="shared" si="175"/>
        <v>Normal</v>
      </c>
      <c r="P1255" s="16" t="str">
        <f t="shared" si="176"/>
        <v>High Risk</v>
      </c>
      <c r="Q1255" s="16" t="str">
        <f t="shared" si="177"/>
        <v>High</v>
      </c>
      <c r="R1255" s="16" t="str">
        <f t="shared" si="178"/>
        <v>Normal</v>
      </c>
      <c r="S1255" s="35" t="str">
        <f t="shared" si="179"/>
        <v>Medium DPF</v>
      </c>
    </row>
    <row r="1256" spans="1:19" x14ac:dyDescent="0.35">
      <c r="A1256" s="9">
        <v>1255</v>
      </c>
      <c r="B1256" s="10">
        <v>1</v>
      </c>
      <c r="C1256" s="10">
        <v>139</v>
      </c>
      <c r="D1256" s="10">
        <v>62</v>
      </c>
      <c r="E1256" s="10">
        <v>41</v>
      </c>
      <c r="F1256" s="10">
        <v>480</v>
      </c>
      <c r="G1256" s="11">
        <v>40.700000000000003</v>
      </c>
      <c r="H1256" s="18">
        <v>0.53600000000000003</v>
      </c>
      <c r="I1256" s="10">
        <v>21</v>
      </c>
      <c r="J1256" s="10">
        <v>0</v>
      </c>
      <c r="K1256" s="9" t="str">
        <f t="shared" si="171"/>
        <v>Obese</v>
      </c>
      <c r="L1256" s="12" t="str">
        <f t="shared" si="172"/>
        <v>no diabetes</v>
      </c>
      <c r="M1256" s="12" t="str">
        <f t="shared" si="173"/>
        <v>Adult</v>
      </c>
      <c r="N1256" s="12" t="str">
        <f t="shared" si="174"/>
        <v>High</v>
      </c>
      <c r="O1256" s="12" t="str">
        <f t="shared" si="175"/>
        <v>Normal</v>
      </c>
      <c r="P1256" s="12" t="str">
        <f t="shared" si="176"/>
        <v>Low Risk</v>
      </c>
      <c r="Q1256" s="12" t="str">
        <f t="shared" si="177"/>
        <v>High</v>
      </c>
      <c r="R1256" s="12" t="str">
        <f t="shared" si="178"/>
        <v>Normal</v>
      </c>
      <c r="S1256" s="34" t="str">
        <f t="shared" si="179"/>
        <v>Medium DPF</v>
      </c>
    </row>
    <row r="1257" spans="1:19" x14ac:dyDescent="0.35">
      <c r="A1257" s="13">
        <v>1256</v>
      </c>
      <c r="B1257" s="14">
        <v>4</v>
      </c>
      <c r="C1257" s="14">
        <v>173</v>
      </c>
      <c r="D1257" s="14">
        <v>78</v>
      </c>
      <c r="E1257" s="14">
        <v>32</v>
      </c>
      <c r="F1257" s="14">
        <v>265</v>
      </c>
      <c r="G1257" s="15">
        <v>46.5</v>
      </c>
      <c r="H1257" s="19">
        <v>1.159</v>
      </c>
      <c r="I1257" s="14">
        <v>58</v>
      </c>
      <c r="J1257" s="14">
        <v>0</v>
      </c>
      <c r="K1257" s="13" t="str">
        <f t="shared" si="171"/>
        <v>Obese</v>
      </c>
      <c r="L1257" s="16" t="str">
        <f t="shared" si="172"/>
        <v>no diabetes</v>
      </c>
      <c r="M1257" s="16" t="str">
        <f t="shared" si="173"/>
        <v>Adult</v>
      </c>
      <c r="N1257" s="16" t="str">
        <f t="shared" si="174"/>
        <v>Medium</v>
      </c>
      <c r="O1257" s="16" t="str">
        <f t="shared" si="175"/>
        <v>Prediabetes</v>
      </c>
      <c r="P1257" s="16" t="str">
        <f t="shared" si="176"/>
        <v>High Risk</v>
      </c>
      <c r="Q1257" s="16" t="str">
        <f t="shared" si="177"/>
        <v>High</v>
      </c>
      <c r="R1257" s="16" t="str">
        <f t="shared" si="178"/>
        <v>Normal</v>
      </c>
      <c r="S1257" s="35" t="str">
        <f t="shared" si="179"/>
        <v>High DPF</v>
      </c>
    </row>
    <row r="1258" spans="1:19" x14ac:dyDescent="0.35">
      <c r="A1258" s="9">
        <v>1257</v>
      </c>
      <c r="B1258" s="10">
        <v>4</v>
      </c>
      <c r="C1258" s="10">
        <v>99</v>
      </c>
      <c r="D1258" s="10">
        <v>72</v>
      </c>
      <c r="E1258" s="10">
        <v>17</v>
      </c>
      <c r="F1258" s="10">
        <v>80</v>
      </c>
      <c r="G1258" s="11">
        <v>25.6</v>
      </c>
      <c r="H1258" s="18">
        <v>0.29399999999999998</v>
      </c>
      <c r="I1258" s="10">
        <v>28</v>
      </c>
      <c r="J1258" s="10">
        <v>0</v>
      </c>
      <c r="K1258" s="9" t="str">
        <f t="shared" si="171"/>
        <v>Overweight</v>
      </c>
      <c r="L1258" s="12" t="str">
        <f t="shared" si="172"/>
        <v>no diabetes</v>
      </c>
      <c r="M1258" s="12" t="str">
        <f t="shared" si="173"/>
        <v>Adult</v>
      </c>
      <c r="N1258" s="12" t="str">
        <f t="shared" si="174"/>
        <v>Low</v>
      </c>
      <c r="O1258" s="12" t="str">
        <f t="shared" si="175"/>
        <v>Normal</v>
      </c>
      <c r="P1258" s="12" t="str">
        <f t="shared" si="176"/>
        <v>High Risk</v>
      </c>
      <c r="Q1258" s="12" t="str">
        <f t="shared" si="177"/>
        <v>Normal</v>
      </c>
      <c r="R1258" s="12" t="str">
        <f t="shared" si="178"/>
        <v>Normal</v>
      </c>
      <c r="S1258" s="34" t="str">
        <f t="shared" si="179"/>
        <v>Low DPF</v>
      </c>
    </row>
    <row r="1259" spans="1:19" x14ac:dyDescent="0.35">
      <c r="A1259" s="13">
        <v>1258</v>
      </c>
      <c r="B1259" s="14">
        <v>8</v>
      </c>
      <c r="C1259" s="14">
        <v>194</v>
      </c>
      <c r="D1259" s="14">
        <v>80</v>
      </c>
      <c r="E1259" s="14">
        <v>21</v>
      </c>
      <c r="F1259" s="14">
        <v>80</v>
      </c>
      <c r="G1259" s="15">
        <v>26.1</v>
      </c>
      <c r="H1259" s="19">
        <v>0.55100000000000005</v>
      </c>
      <c r="I1259" s="14">
        <v>67</v>
      </c>
      <c r="J1259" s="14">
        <v>0</v>
      </c>
      <c r="K1259" s="13" t="str">
        <f t="shared" si="171"/>
        <v>Overweight</v>
      </c>
      <c r="L1259" s="16" t="str">
        <f t="shared" si="172"/>
        <v>no diabetes</v>
      </c>
      <c r="M1259" s="16" t="str">
        <f t="shared" si="173"/>
        <v>Senior</v>
      </c>
      <c r="N1259" s="16" t="str">
        <f t="shared" si="174"/>
        <v>Medium</v>
      </c>
      <c r="O1259" s="16" t="str">
        <f t="shared" si="175"/>
        <v>Prediabetes</v>
      </c>
      <c r="P1259" s="16" t="str">
        <f t="shared" si="176"/>
        <v>High Risk</v>
      </c>
      <c r="Q1259" s="16" t="str">
        <f t="shared" si="177"/>
        <v>Normal</v>
      </c>
      <c r="R1259" s="16" t="str">
        <f t="shared" si="178"/>
        <v>Normal</v>
      </c>
      <c r="S1259" s="35" t="str">
        <f t="shared" si="179"/>
        <v>Medium DPF</v>
      </c>
    </row>
    <row r="1260" spans="1:19" x14ac:dyDescent="0.35">
      <c r="A1260" s="9">
        <v>1259</v>
      </c>
      <c r="B1260" s="10">
        <v>2</v>
      </c>
      <c r="C1260" s="10">
        <v>83</v>
      </c>
      <c r="D1260" s="10">
        <v>65</v>
      </c>
      <c r="E1260" s="10">
        <v>28</v>
      </c>
      <c r="F1260" s="10">
        <v>66</v>
      </c>
      <c r="G1260" s="11">
        <v>36.799999999999997</v>
      </c>
      <c r="H1260" s="18">
        <v>0.629</v>
      </c>
      <c r="I1260" s="10">
        <v>24</v>
      </c>
      <c r="J1260" s="10">
        <v>0</v>
      </c>
      <c r="K1260" s="9" t="str">
        <f t="shared" si="171"/>
        <v>Obese</v>
      </c>
      <c r="L1260" s="12" t="str">
        <f t="shared" si="172"/>
        <v>no diabetes</v>
      </c>
      <c r="M1260" s="12" t="str">
        <f t="shared" si="173"/>
        <v>Adult</v>
      </c>
      <c r="N1260" s="12" t="str">
        <f t="shared" si="174"/>
        <v>Medium</v>
      </c>
      <c r="O1260" s="12" t="str">
        <f t="shared" si="175"/>
        <v>Normal</v>
      </c>
      <c r="P1260" s="12" t="str">
        <f t="shared" si="176"/>
        <v>Low Risk</v>
      </c>
      <c r="Q1260" s="12" t="str">
        <f t="shared" si="177"/>
        <v>Low</v>
      </c>
      <c r="R1260" s="12" t="str">
        <f t="shared" si="178"/>
        <v>Normal</v>
      </c>
      <c r="S1260" s="34" t="str">
        <f t="shared" si="179"/>
        <v>High DPF</v>
      </c>
    </row>
    <row r="1261" spans="1:19" x14ac:dyDescent="0.35">
      <c r="A1261" s="13">
        <v>1260</v>
      </c>
      <c r="B1261" s="14">
        <v>2</v>
      </c>
      <c r="C1261" s="14">
        <v>89</v>
      </c>
      <c r="D1261" s="14">
        <v>90</v>
      </c>
      <c r="E1261" s="14">
        <v>30</v>
      </c>
      <c r="F1261" s="14">
        <v>80</v>
      </c>
      <c r="G1261" s="15">
        <v>33.5</v>
      </c>
      <c r="H1261" s="19">
        <v>0.29199999999999998</v>
      </c>
      <c r="I1261" s="14">
        <v>42</v>
      </c>
      <c r="J1261" s="14">
        <v>0</v>
      </c>
      <c r="K1261" s="13" t="str">
        <f t="shared" si="171"/>
        <v>Obese</v>
      </c>
      <c r="L1261" s="16" t="str">
        <f t="shared" si="172"/>
        <v>no diabetes</v>
      </c>
      <c r="M1261" s="16" t="str">
        <f t="shared" si="173"/>
        <v>Adult</v>
      </c>
      <c r="N1261" s="16" t="str">
        <f t="shared" si="174"/>
        <v>Medium</v>
      </c>
      <c r="O1261" s="16" t="str">
        <f t="shared" si="175"/>
        <v>Normal</v>
      </c>
      <c r="P1261" s="16" t="str">
        <f t="shared" si="176"/>
        <v>Low Risk</v>
      </c>
      <c r="Q1261" s="16" t="str">
        <f t="shared" si="177"/>
        <v>Normal</v>
      </c>
      <c r="R1261" s="16" t="str">
        <f t="shared" si="178"/>
        <v>Prehypertension</v>
      </c>
      <c r="S1261" s="35" t="str">
        <f t="shared" si="179"/>
        <v>Low DPF</v>
      </c>
    </row>
    <row r="1262" spans="1:19" x14ac:dyDescent="0.35">
      <c r="A1262" s="9">
        <v>1261</v>
      </c>
      <c r="B1262" s="10">
        <v>4</v>
      </c>
      <c r="C1262" s="10">
        <v>99</v>
      </c>
      <c r="D1262" s="10">
        <v>68</v>
      </c>
      <c r="E1262" s="10">
        <v>38</v>
      </c>
      <c r="F1262" s="10">
        <v>80</v>
      </c>
      <c r="G1262" s="11">
        <v>32.799999999999997</v>
      </c>
      <c r="H1262" s="18">
        <v>0.14499999999999999</v>
      </c>
      <c r="I1262" s="10">
        <v>33</v>
      </c>
      <c r="J1262" s="10">
        <v>0</v>
      </c>
      <c r="K1262" s="9" t="str">
        <f t="shared" si="171"/>
        <v>Obese</v>
      </c>
      <c r="L1262" s="12" t="str">
        <f t="shared" si="172"/>
        <v>no diabetes</v>
      </c>
      <c r="M1262" s="12" t="str">
        <f t="shared" si="173"/>
        <v>Adult</v>
      </c>
      <c r="N1262" s="12" t="str">
        <f t="shared" si="174"/>
        <v>Medium</v>
      </c>
      <c r="O1262" s="12" t="str">
        <f t="shared" si="175"/>
        <v>Normal</v>
      </c>
      <c r="P1262" s="12" t="str">
        <f t="shared" si="176"/>
        <v>High Risk</v>
      </c>
      <c r="Q1262" s="12" t="str">
        <f t="shared" si="177"/>
        <v>Normal</v>
      </c>
      <c r="R1262" s="12" t="str">
        <f t="shared" si="178"/>
        <v>Normal</v>
      </c>
      <c r="S1262" s="34" t="str">
        <f t="shared" si="179"/>
        <v>Low DPF</v>
      </c>
    </row>
    <row r="1263" spans="1:19" x14ac:dyDescent="0.35">
      <c r="A1263" s="13">
        <v>1262</v>
      </c>
      <c r="B1263" s="14">
        <v>4</v>
      </c>
      <c r="C1263" s="14">
        <v>125</v>
      </c>
      <c r="D1263" s="14">
        <v>70</v>
      </c>
      <c r="E1263" s="14">
        <v>18</v>
      </c>
      <c r="F1263" s="14">
        <v>122</v>
      </c>
      <c r="G1263" s="15">
        <v>28.9</v>
      </c>
      <c r="H1263" s="19">
        <v>1.1439999999999999</v>
      </c>
      <c r="I1263" s="14">
        <v>45</v>
      </c>
      <c r="J1263" s="14">
        <v>1</v>
      </c>
      <c r="K1263" s="13" t="str">
        <f t="shared" si="171"/>
        <v>Overweight</v>
      </c>
      <c r="L1263" s="16" t="str">
        <f t="shared" si="172"/>
        <v>Diabetes present</v>
      </c>
      <c r="M1263" s="16" t="str">
        <f t="shared" si="173"/>
        <v>Adult</v>
      </c>
      <c r="N1263" s="16" t="str">
        <f t="shared" si="174"/>
        <v>Low</v>
      </c>
      <c r="O1263" s="16" t="str">
        <f t="shared" si="175"/>
        <v>Normal</v>
      </c>
      <c r="P1263" s="16" t="str">
        <f t="shared" si="176"/>
        <v>High Risk</v>
      </c>
      <c r="Q1263" s="16" t="str">
        <f t="shared" si="177"/>
        <v>Normal</v>
      </c>
      <c r="R1263" s="16" t="str">
        <f t="shared" si="178"/>
        <v>Normal</v>
      </c>
      <c r="S1263" s="35" t="str">
        <f t="shared" si="179"/>
        <v>High DPF</v>
      </c>
    </row>
    <row r="1264" spans="1:19" x14ac:dyDescent="0.35">
      <c r="A1264" s="9">
        <v>1263</v>
      </c>
      <c r="B1264" s="10">
        <v>3</v>
      </c>
      <c r="C1264" s="10">
        <v>80</v>
      </c>
      <c r="D1264" s="10">
        <v>69</v>
      </c>
      <c r="E1264" s="10">
        <v>21</v>
      </c>
      <c r="F1264" s="10">
        <v>80</v>
      </c>
      <c r="G1264" s="11">
        <v>32.14</v>
      </c>
      <c r="H1264" s="18">
        <v>0.17399999999999999</v>
      </c>
      <c r="I1264" s="10">
        <v>22</v>
      </c>
      <c r="J1264" s="10">
        <v>0</v>
      </c>
      <c r="K1264" s="9" t="str">
        <f t="shared" si="171"/>
        <v>Obese</v>
      </c>
      <c r="L1264" s="12" t="str">
        <f t="shared" si="172"/>
        <v>no diabetes</v>
      </c>
      <c r="M1264" s="12" t="str">
        <f t="shared" si="173"/>
        <v>Adult</v>
      </c>
      <c r="N1264" s="12" t="str">
        <f t="shared" si="174"/>
        <v>Medium</v>
      </c>
      <c r="O1264" s="12" t="str">
        <f t="shared" si="175"/>
        <v>Normal</v>
      </c>
      <c r="P1264" s="12" t="str">
        <f t="shared" si="176"/>
        <v>Low Risk</v>
      </c>
      <c r="Q1264" s="12" t="str">
        <f t="shared" si="177"/>
        <v>Normal</v>
      </c>
      <c r="R1264" s="12" t="str">
        <f t="shared" si="178"/>
        <v>Normal</v>
      </c>
      <c r="S1264" s="34" t="str">
        <f t="shared" si="179"/>
        <v>Low DPF</v>
      </c>
    </row>
    <row r="1265" spans="1:19" x14ac:dyDescent="0.35">
      <c r="A1265" s="13">
        <v>1264</v>
      </c>
      <c r="B1265" s="14">
        <v>6</v>
      </c>
      <c r="C1265" s="14">
        <v>166</v>
      </c>
      <c r="D1265" s="14">
        <v>74</v>
      </c>
      <c r="E1265" s="14">
        <v>21</v>
      </c>
      <c r="F1265" s="14">
        <v>80</v>
      </c>
      <c r="G1265" s="15">
        <v>26.6</v>
      </c>
      <c r="H1265" s="19">
        <v>0.30399999999999999</v>
      </c>
      <c r="I1265" s="14">
        <v>66</v>
      </c>
      <c r="J1265" s="14">
        <v>0</v>
      </c>
      <c r="K1265" s="13" t="str">
        <f t="shared" si="171"/>
        <v>Overweight</v>
      </c>
      <c r="L1265" s="16" t="str">
        <f t="shared" si="172"/>
        <v>no diabetes</v>
      </c>
      <c r="M1265" s="16" t="str">
        <f t="shared" si="173"/>
        <v>Senior</v>
      </c>
      <c r="N1265" s="16" t="str">
        <f t="shared" si="174"/>
        <v>Medium</v>
      </c>
      <c r="O1265" s="16" t="str">
        <f t="shared" si="175"/>
        <v>Prediabetes</v>
      </c>
      <c r="P1265" s="16" t="str">
        <f t="shared" si="176"/>
        <v>High Risk</v>
      </c>
      <c r="Q1265" s="16" t="str">
        <f t="shared" si="177"/>
        <v>Normal</v>
      </c>
      <c r="R1265" s="16" t="str">
        <f t="shared" si="178"/>
        <v>Normal</v>
      </c>
      <c r="S1265" s="35" t="str">
        <f t="shared" si="179"/>
        <v>Medium DPF</v>
      </c>
    </row>
    <row r="1266" spans="1:19" x14ac:dyDescent="0.35">
      <c r="A1266" s="9">
        <v>1265</v>
      </c>
      <c r="B1266" s="10">
        <v>5</v>
      </c>
      <c r="C1266" s="10">
        <v>110</v>
      </c>
      <c r="D1266" s="10">
        <v>68</v>
      </c>
      <c r="E1266" s="10">
        <v>21</v>
      </c>
      <c r="F1266" s="10">
        <v>80</v>
      </c>
      <c r="G1266" s="11">
        <v>26</v>
      </c>
      <c r="H1266" s="18">
        <v>0.29199999999999998</v>
      </c>
      <c r="I1266" s="10">
        <v>30</v>
      </c>
      <c r="J1266" s="10">
        <v>0</v>
      </c>
      <c r="K1266" s="9" t="str">
        <f t="shared" si="171"/>
        <v>Overweight</v>
      </c>
      <c r="L1266" s="12" t="str">
        <f t="shared" si="172"/>
        <v>no diabetes</v>
      </c>
      <c r="M1266" s="12" t="str">
        <f t="shared" si="173"/>
        <v>Adult</v>
      </c>
      <c r="N1266" s="12" t="str">
        <f t="shared" si="174"/>
        <v>Medium</v>
      </c>
      <c r="O1266" s="12" t="str">
        <f t="shared" si="175"/>
        <v>Normal</v>
      </c>
      <c r="P1266" s="12" t="str">
        <f t="shared" si="176"/>
        <v>High Risk</v>
      </c>
      <c r="Q1266" s="12" t="str">
        <f t="shared" si="177"/>
        <v>Normal</v>
      </c>
      <c r="R1266" s="12" t="str">
        <f t="shared" si="178"/>
        <v>Normal</v>
      </c>
      <c r="S1266" s="34" t="str">
        <f t="shared" si="179"/>
        <v>Low DPF</v>
      </c>
    </row>
    <row r="1267" spans="1:19" x14ac:dyDescent="0.35">
      <c r="A1267" s="13">
        <v>1266</v>
      </c>
      <c r="B1267" s="14">
        <v>2</v>
      </c>
      <c r="C1267" s="14">
        <v>81</v>
      </c>
      <c r="D1267" s="14">
        <v>72</v>
      </c>
      <c r="E1267" s="14">
        <v>15</v>
      </c>
      <c r="F1267" s="14">
        <v>76</v>
      </c>
      <c r="G1267" s="15">
        <v>30.1</v>
      </c>
      <c r="H1267" s="19">
        <v>0.54700000000000004</v>
      </c>
      <c r="I1267" s="14">
        <v>25</v>
      </c>
      <c r="J1267" s="14">
        <v>0</v>
      </c>
      <c r="K1267" s="13" t="str">
        <f t="shared" si="171"/>
        <v>Obese</v>
      </c>
      <c r="L1267" s="16" t="str">
        <f t="shared" si="172"/>
        <v>no diabetes</v>
      </c>
      <c r="M1267" s="16" t="str">
        <f t="shared" si="173"/>
        <v>Adult</v>
      </c>
      <c r="N1267" s="16" t="str">
        <f t="shared" si="174"/>
        <v>Low</v>
      </c>
      <c r="O1267" s="16" t="str">
        <f t="shared" si="175"/>
        <v>Normal</v>
      </c>
      <c r="P1267" s="16" t="str">
        <f t="shared" si="176"/>
        <v>Low Risk</v>
      </c>
      <c r="Q1267" s="16" t="str">
        <f t="shared" si="177"/>
        <v>Low</v>
      </c>
      <c r="R1267" s="16" t="str">
        <f t="shared" si="178"/>
        <v>Normal</v>
      </c>
      <c r="S1267" s="35" t="str">
        <f t="shared" si="179"/>
        <v>Medium DPF</v>
      </c>
    </row>
    <row r="1268" spans="1:19" x14ac:dyDescent="0.35">
      <c r="A1268" s="9">
        <v>1267</v>
      </c>
      <c r="B1268" s="10">
        <v>7</v>
      </c>
      <c r="C1268" s="10">
        <v>195</v>
      </c>
      <c r="D1268" s="10">
        <v>70</v>
      </c>
      <c r="E1268" s="10">
        <v>33</v>
      </c>
      <c r="F1268" s="10">
        <v>145</v>
      </c>
      <c r="G1268" s="11">
        <v>25.1</v>
      </c>
      <c r="H1268" s="18">
        <v>0.16300000000000001</v>
      </c>
      <c r="I1268" s="10">
        <v>55</v>
      </c>
      <c r="J1268" s="10">
        <v>1</v>
      </c>
      <c r="K1268" s="9" t="str">
        <f t="shared" si="171"/>
        <v>Overweight</v>
      </c>
      <c r="L1268" s="12" t="str">
        <f t="shared" si="172"/>
        <v>Diabetes present</v>
      </c>
      <c r="M1268" s="12" t="str">
        <f t="shared" si="173"/>
        <v>Adult</v>
      </c>
      <c r="N1268" s="12" t="str">
        <f t="shared" si="174"/>
        <v>Medium</v>
      </c>
      <c r="O1268" s="12" t="str">
        <f t="shared" si="175"/>
        <v>Prediabetes</v>
      </c>
      <c r="P1268" s="12" t="str">
        <f t="shared" si="176"/>
        <v>High Risk</v>
      </c>
      <c r="Q1268" s="12" t="str">
        <f t="shared" si="177"/>
        <v>Normal</v>
      </c>
      <c r="R1268" s="12" t="str">
        <f t="shared" si="178"/>
        <v>Normal</v>
      </c>
      <c r="S1268" s="34" t="str">
        <f t="shared" si="179"/>
        <v>Low DPF</v>
      </c>
    </row>
    <row r="1269" spans="1:19" x14ac:dyDescent="0.35">
      <c r="A1269" s="13">
        <v>1268</v>
      </c>
      <c r="B1269" s="14">
        <v>6</v>
      </c>
      <c r="C1269" s="14">
        <v>154</v>
      </c>
      <c r="D1269" s="14">
        <v>74</v>
      </c>
      <c r="E1269" s="14">
        <v>32</v>
      </c>
      <c r="F1269" s="14">
        <v>193</v>
      </c>
      <c r="G1269" s="15">
        <v>29.3</v>
      </c>
      <c r="H1269" s="19">
        <v>0.83899999999999997</v>
      </c>
      <c r="I1269" s="14">
        <v>39</v>
      </c>
      <c r="J1269" s="14">
        <v>0</v>
      </c>
      <c r="K1269" s="13" t="str">
        <f t="shared" si="171"/>
        <v>Overweight</v>
      </c>
      <c r="L1269" s="16" t="str">
        <f t="shared" si="172"/>
        <v>no diabetes</v>
      </c>
      <c r="M1269" s="16" t="str">
        <f t="shared" si="173"/>
        <v>Adult</v>
      </c>
      <c r="N1269" s="16" t="str">
        <f t="shared" si="174"/>
        <v>Medium</v>
      </c>
      <c r="O1269" s="16" t="str">
        <f t="shared" si="175"/>
        <v>Prediabetes</v>
      </c>
      <c r="P1269" s="16" t="str">
        <f t="shared" si="176"/>
        <v>High Risk</v>
      </c>
      <c r="Q1269" s="16" t="str">
        <f t="shared" si="177"/>
        <v>High</v>
      </c>
      <c r="R1269" s="16" t="str">
        <f t="shared" si="178"/>
        <v>Normal</v>
      </c>
      <c r="S1269" s="35" t="str">
        <f t="shared" si="179"/>
        <v>High DPF</v>
      </c>
    </row>
    <row r="1270" spans="1:19" x14ac:dyDescent="0.35">
      <c r="A1270" s="9">
        <v>1269</v>
      </c>
      <c r="B1270" s="10">
        <v>2</v>
      </c>
      <c r="C1270" s="10">
        <v>117</v>
      </c>
      <c r="D1270" s="10">
        <v>90</v>
      </c>
      <c r="E1270" s="10">
        <v>19</v>
      </c>
      <c r="F1270" s="10">
        <v>71</v>
      </c>
      <c r="G1270" s="11">
        <v>25.2</v>
      </c>
      <c r="H1270" s="18">
        <v>0.313</v>
      </c>
      <c r="I1270" s="10">
        <v>21</v>
      </c>
      <c r="J1270" s="10">
        <v>0</v>
      </c>
      <c r="K1270" s="9" t="str">
        <f t="shared" si="171"/>
        <v>Overweight</v>
      </c>
      <c r="L1270" s="12" t="str">
        <f t="shared" si="172"/>
        <v>no diabetes</v>
      </c>
      <c r="M1270" s="12" t="str">
        <f t="shared" si="173"/>
        <v>Adult</v>
      </c>
      <c r="N1270" s="12" t="str">
        <f t="shared" si="174"/>
        <v>Low</v>
      </c>
      <c r="O1270" s="12" t="str">
        <f t="shared" si="175"/>
        <v>Normal</v>
      </c>
      <c r="P1270" s="12" t="str">
        <f t="shared" si="176"/>
        <v>Low Risk</v>
      </c>
      <c r="Q1270" s="12" t="str">
        <f t="shared" si="177"/>
        <v>Low</v>
      </c>
      <c r="R1270" s="12" t="str">
        <f t="shared" si="178"/>
        <v>Prehypertension</v>
      </c>
      <c r="S1270" s="34" t="str">
        <f t="shared" si="179"/>
        <v>Medium DPF</v>
      </c>
    </row>
    <row r="1271" spans="1:19" x14ac:dyDescent="0.35">
      <c r="A1271" s="13">
        <v>1270</v>
      </c>
      <c r="B1271" s="14">
        <v>3</v>
      </c>
      <c r="C1271" s="14">
        <v>84</v>
      </c>
      <c r="D1271" s="14">
        <v>72</v>
      </c>
      <c r="E1271" s="14">
        <v>32</v>
      </c>
      <c r="F1271" s="14">
        <v>80</v>
      </c>
      <c r="G1271" s="15">
        <v>37.200000000000003</v>
      </c>
      <c r="H1271" s="19">
        <v>0.26700000000000002</v>
      </c>
      <c r="I1271" s="14">
        <v>28</v>
      </c>
      <c r="J1271" s="14">
        <v>0</v>
      </c>
      <c r="K1271" s="13" t="str">
        <f t="shared" si="171"/>
        <v>Obese</v>
      </c>
      <c r="L1271" s="16" t="str">
        <f t="shared" si="172"/>
        <v>no diabetes</v>
      </c>
      <c r="M1271" s="16" t="str">
        <f t="shared" si="173"/>
        <v>Adult</v>
      </c>
      <c r="N1271" s="16" t="str">
        <f t="shared" si="174"/>
        <v>Medium</v>
      </c>
      <c r="O1271" s="16" t="str">
        <f t="shared" si="175"/>
        <v>Normal</v>
      </c>
      <c r="P1271" s="16" t="str">
        <f t="shared" si="176"/>
        <v>Low Risk</v>
      </c>
      <c r="Q1271" s="16" t="str">
        <f t="shared" si="177"/>
        <v>Normal</v>
      </c>
      <c r="R1271" s="16" t="str">
        <f t="shared" si="178"/>
        <v>Normal</v>
      </c>
      <c r="S1271" s="35" t="str">
        <f t="shared" si="179"/>
        <v>Low DPF</v>
      </c>
    </row>
    <row r="1272" spans="1:19" x14ac:dyDescent="0.35">
      <c r="A1272" s="9">
        <v>1271</v>
      </c>
      <c r="B1272" s="10">
        <v>6</v>
      </c>
      <c r="C1272" s="10">
        <v>121</v>
      </c>
      <c r="D1272" s="10">
        <v>68</v>
      </c>
      <c r="E1272" s="10">
        <v>41</v>
      </c>
      <c r="F1272" s="10">
        <v>80</v>
      </c>
      <c r="G1272" s="11">
        <v>39</v>
      </c>
      <c r="H1272" s="18">
        <v>0.72699999999999998</v>
      </c>
      <c r="I1272" s="10">
        <v>41</v>
      </c>
      <c r="J1272" s="10">
        <v>1</v>
      </c>
      <c r="K1272" s="9" t="str">
        <f t="shared" si="171"/>
        <v>Obese</v>
      </c>
      <c r="L1272" s="12" t="str">
        <f t="shared" si="172"/>
        <v>Diabetes present</v>
      </c>
      <c r="M1272" s="12" t="str">
        <f t="shared" si="173"/>
        <v>Adult</v>
      </c>
      <c r="N1272" s="12" t="str">
        <f t="shared" si="174"/>
        <v>High</v>
      </c>
      <c r="O1272" s="12" t="str">
        <f t="shared" si="175"/>
        <v>Normal</v>
      </c>
      <c r="P1272" s="12" t="str">
        <f t="shared" si="176"/>
        <v>High Risk</v>
      </c>
      <c r="Q1272" s="12" t="str">
        <f t="shared" si="177"/>
        <v>Normal</v>
      </c>
      <c r="R1272" s="12" t="str">
        <f t="shared" si="178"/>
        <v>Normal</v>
      </c>
      <c r="S1272" s="34" t="str">
        <f t="shared" si="179"/>
        <v>High DPF</v>
      </c>
    </row>
    <row r="1273" spans="1:19" x14ac:dyDescent="0.35">
      <c r="A1273" s="13">
        <v>1272</v>
      </c>
      <c r="B1273" s="14">
        <v>7</v>
      </c>
      <c r="C1273" s="14">
        <v>94</v>
      </c>
      <c r="D1273" s="14">
        <v>64</v>
      </c>
      <c r="E1273" s="14">
        <v>25</v>
      </c>
      <c r="F1273" s="14">
        <v>79</v>
      </c>
      <c r="G1273" s="15">
        <v>33.299999999999997</v>
      </c>
      <c r="H1273" s="19">
        <v>0.73799999999999999</v>
      </c>
      <c r="I1273" s="14">
        <v>41</v>
      </c>
      <c r="J1273" s="14">
        <v>0</v>
      </c>
      <c r="K1273" s="13" t="str">
        <f t="shared" si="171"/>
        <v>Obese</v>
      </c>
      <c r="L1273" s="16" t="str">
        <f t="shared" si="172"/>
        <v>no diabetes</v>
      </c>
      <c r="M1273" s="16" t="str">
        <f t="shared" si="173"/>
        <v>Adult</v>
      </c>
      <c r="N1273" s="16" t="str">
        <f t="shared" si="174"/>
        <v>Medium</v>
      </c>
      <c r="O1273" s="16" t="str">
        <f t="shared" si="175"/>
        <v>Normal</v>
      </c>
      <c r="P1273" s="16" t="str">
        <f t="shared" si="176"/>
        <v>High Risk</v>
      </c>
      <c r="Q1273" s="16" t="str">
        <f t="shared" si="177"/>
        <v>Low</v>
      </c>
      <c r="R1273" s="16" t="str">
        <f t="shared" si="178"/>
        <v>Normal</v>
      </c>
      <c r="S1273" s="35" t="str">
        <f t="shared" si="179"/>
        <v>High DPF</v>
      </c>
    </row>
    <row r="1274" spans="1:19" x14ac:dyDescent="0.35">
      <c r="A1274" s="9">
        <v>1273</v>
      </c>
      <c r="B1274" s="10">
        <v>3</v>
      </c>
      <c r="C1274" s="10">
        <v>96</v>
      </c>
      <c r="D1274" s="10">
        <v>78</v>
      </c>
      <c r="E1274" s="10">
        <v>39</v>
      </c>
      <c r="F1274" s="10">
        <v>80</v>
      </c>
      <c r="G1274" s="11">
        <v>37.299999999999997</v>
      </c>
      <c r="H1274" s="18">
        <v>0.23799999999999999</v>
      </c>
      <c r="I1274" s="10">
        <v>40</v>
      </c>
      <c r="J1274" s="10">
        <v>0</v>
      </c>
      <c r="K1274" s="9" t="str">
        <f t="shared" si="171"/>
        <v>Obese</v>
      </c>
      <c r="L1274" s="12" t="str">
        <f t="shared" si="172"/>
        <v>no diabetes</v>
      </c>
      <c r="M1274" s="12" t="str">
        <f t="shared" si="173"/>
        <v>Adult</v>
      </c>
      <c r="N1274" s="12" t="str">
        <f t="shared" si="174"/>
        <v>Medium</v>
      </c>
      <c r="O1274" s="12" t="str">
        <f t="shared" si="175"/>
        <v>Normal</v>
      </c>
      <c r="P1274" s="12" t="str">
        <f t="shared" si="176"/>
        <v>Low Risk</v>
      </c>
      <c r="Q1274" s="12" t="str">
        <f t="shared" si="177"/>
        <v>Normal</v>
      </c>
      <c r="R1274" s="12" t="str">
        <f t="shared" si="178"/>
        <v>Normal</v>
      </c>
      <c r="S1274" s="34" t="str">
        <f t="shared" si="179"/>
        <v>Low DPF</v>
      </c>
    </row>
    <row r="1275" spans="1:19" x14ac:dyDescent="0.35">
      <c r="A1275" s="13">
        <v>1274</v>
      </c>
      <c r="B1275" s="14">
        <v>14</v>
      </c>
      <c r="C1275" s="14">
        <v>75</v>
      </c>
      <c r="D1275" s="14">
        <v>82</v>
      </c>
      <c r="E1275" s="14">
        <v>21</v>
      </c>
      <c r="F1275" s="14">
        <v>80</v>
      </c>
      <c r="G1275" s="15">
        <v>33.299999999999997</v>
      </c>
      <c r="H1275" s="19">
        <v>0.26300000000000001</v>
      </c>
      <c r="I1275" s="14">
        <v>38</v>
      </c>
      <c r="J1275" s="14">
        <v>0</v>
      </c>
      <c r="K1275" s="13" t="str">
        <f t="shared" si="171"/>
        <v>Obese</v>
      </c>
      <c r="L1275" s="16" t="str">
        <f t="shared" si="172"/>
        <v>no diabetes</v>
      </c>
      <c r="M1275" s="16" t="str">
        <f t="shared" si="173"/>
        <v>Adult</v>
      </c>
      <c r="N1275" s="16" t="str">
        <f t="shared" si="174"/>
        <v>Medium</v>
      </c>
      <c r="O1275" s="16" t="str">
        <f t="shared" si="175"/>
        <v>Normal</v>
      </c>
      <c r="P1275" s="16" t="str">
        <f t="shared" si="176"/>
        <v>High Risk</v>
      </c>
      <c r="Q1275" s="16" t="str">
        <f t="shared" si="177"/>
        <v>Normal</v>
      </c>
      <c r="R1275" s="16" t="str">
        <f t="shared" si="178"/>
        <v>Prehypertension</v>
      </c>
      <c r="S1275" s="35" t="str">
        <f t="shared" si="179"/>
        <v>Low DPF</v>
      </c>
    </row>
    <row r="1276" spans="1:19" x14ac:dyDescent="0.35">
      <c r="A1276" s="9">
        <v>1275</v>
      </c>
      <c r="B1276" s="10">
        <v>4</v>
      </c>
      <c r="C1276" s="10">
        <v>180</v>
      </c>
      <c r="D1276" s="10">
        <v>90</v>
      </c>
      <c r="E1276" s="10">
        <v>26</v>
      </c>
      <c r="F1276" s="10">
        <v>90</v>
      </c>
      <c r="G1276" s="11">
        <v>36.5</v>
      </c>
      <c r="H1276" s="18">
        <v>0.314</v>
      </c>
      <c r="I1276" s="10">
        <v>35</v>
      </c>
      <c r="J1276" s="10">
        <v>1</v>
      </c>
      <c r="K1276" s="9" t="str">
        <f t="shared" si="171"/>
        <v>Obese</v>
      </c>
      <c r="L1276" s="12" t="str">
        <f t="shared" si="172"/>
        <v>Diabetes present</v>
      </c>
      <c r="M1276" s="12" t="str">
        <f t="shared" si="173"/>
        <v>Adult</v>
      </c>
      <c r="N1276" s="12" t="str">
        <f t="shared" si="174"/>
        <v>Medium</v>
      </c>
      <c r="O1276" s="12" t="str">
        <f t="shared" si="175"/>
        <v>Prediabetes</v>
      </c>
      <c r="P1276" s="12" t="str">
        <f t="shared" si="176"/>
        <v>High Risk</v>
      </c>
      <c r="Q1276" s="12" t="str">
        <f t="shared" si="177"/>
        <v>Normal</v>
      </c>
      <c r="R1276" s="12" t="str">
        <f t="shared" si="178"/>
        <v>Prehypertension</v>
      </c>
      <c r="S1276" s="34" t="str">
        <f t="shared" si="179"/>
        <v>Medium DPF</v>
      </c>
    </row>
    <row r="1277" spans="1:19" x14ac:dyDescent="0.35">
      <c r="A1277" s="13">
        <v>1276</v>
      </c>
      <c r="B1277" s="14">
        <v>1</v>
      </c>
      <c r="C1277" s="14">
        <v>130</v>
      </c>
      <c r="D1277" s="14">
        <v>60</v>
      </c>
      <c r="E1277" s="14">
        <v>23</v>
      </c>
      <c r="F1277" s="14">
        <v>170</v>
      </c>
      <c r="G1277" s="15">
        <v>28.6</v>
      </c>
      <c r="H1277" s="19">
        <v>0.69199999999999995</v>
      </c>
      <c r="I1277" s="14">
        <v>21</v>
      </c>
      <c r="J1277" s="14">
        <v>0</v>
      </c>
      <c r="K1277" s="13" t="str">
        <f t="shared" si="171"/>
        <v>Overweight</v>
      </c>
      <c r="L1277" s="16" t="str">
        <f t="shared" si="172"/>
        <v>no diabetes</v>
      </c>
      <c r="M1277" s="16" t="str">
        <f t="shared" si="173"/>
        <v>Adult</v>
      </c>
      <c r="N1277" s="16" t="str">
        <f t="shared" si="174"/>
        <v>Medium</v>
      </c>
      <c r="O1277" s="16" t="str">
        <f t="shared" si="175"/>
        <v>Normal</v>
      </c>
      <c r="P1277" s="16" t="str">
        <f t="shared" si="176"/>
        <v>Low Risk</v>
      </c>
      <c r="Q1277" s="16" t="str">
        <f t="shared" si="177"/>
        <v>High</v>
      </c>
      <c r="R1277" s="16" t="str">
        <f t="shared" si="178"/>
        <v>Normal</v>
      </c>
      <c r="S1277" s="35" t="str">
        <f t="shared" si="179"/>
        <v>High DPF</v>
      </c>
    </row>
    <row r="1278" spans="1:19" x14ac:dyDescent="0.35">
      <c r="A1278" s="9">
        <v>1277</v>
      </c>
      <c r="B1278" s="10">
        <v>2</v>
      </c>
      <c r="C1278" s="10">
        <v>84</v>
      </c>
      <c r="D1278" s="10">
        <v>50</v>
      </c>
      <c r="E1278" s="10">
        <v>23</v>
      </c>
      <c r="F1278" s="10">
        <v>76</v>
      </c>
      <c r="G1278" s="11">
        <v>30.4</v>
      </c>
      <c r="H1278" s="18">
        <v>0.96799999999999997</v>
      </c>
      <c r="I1278" s="10">
        <v>21</v>
      </c>
      <c r="J1278" s="10">
        <v>0</v>
      </c>
      <c r="K1278" s="9" t="str">
        <f t="shared" si="171"/>
        <v>Obese</v>
      </c>
      <c r="L1278" s="12" t="str">
        <f t="shared" si="172"/>
        <v>no diabetes</v>
      </c>
      <c r="M1278" s="12" t="str">
        <f t="shared" si="173"/>
        <v>Adult</v>
      </c>
      <c r="N1278" s="12" t="str">
        <f t="shared" si="174"/>
        <v>Medium</v>
      </c>
      <c r="O1278" s="12" t="str">
        <f t="shared" si="175"/>
        <v>Normal</v>
      </c>
      <c r="P1278" s="12" t="str">
        <f t="shared" si="176"/>
        <v>Low Risk</v>
      </c>
      <c r="Q1278" s="12" t="str">
        <f t="shared" si="177"/>
        <v>Low</v>
      </c>
      <c r="R1278" s="12" t="str">
        <f t="shared" si="178"/>
        <v>Low</v>
      </c>
      <c r="S1278" s="34" t="str">
        <f t="shared" si="179"/>
        <v>High DPF</v>
      </c>
    </row>
    <row r="1279" spans="1:19" x14ac:dyDescent="0.35">
      <c r="A1279" s="13">
        <v>1278</v>
      </c>
      <c r="B1279" s="14">
        <v>8</v>
      </c>
      <c r="C1279" s="14">
        <v>120</v>
      </c>
      <c r="D1279" s="14">
        <v>78</v>
      </c>
      <c r="E1279" s="14">
        <v>21</v>
      </c>
      <c r="F1279" s="14">
        <v>80</v>
      </c>
      <c r="G1279" s="15">
        <v>25</v>
      </c>
      <c r="H1279" s="19">
        <v>0.40899999999999997</v>
      </c>
      <c r="I1279" s="14">
        <v>64</v>
      </c>
      <c r="J1279" s="14">
        <v>0</v>
      </c>
      <c r="K1279" s="13" t="str">
        <f t="shared" si="171"/>
        <v>Overweight</v>
      </c>
      <c r="L1279" s="16" t="str">
        <f t="shared" si="172"/>
        <v>no diabetes</v>
      </c>
      <c r="M1279" s="16" t="str">
        <f t="shared" si="173"/>
        <v>Adult</v>
      </c>
      <c r="N1279" s="16" t="str">
        <f t="shared" si="174"/>
        <v>Medium</v>
      </c>
      <c r="O1279" s="16" t="str">
        <f t="shared" si="175"/>
        <v>Normal</v>
      </c>
      <c r="P1279" s="16" t="str">
        <f t="shared" si="176"/>
        <v>High Risk</v>
      </c>
      <c r="Q1279" s="16" t="str">
        <f t="shared" si="177"/>
        <v>Normal</v>
      </c>
      <c r="R1279" s="16" t="str">
        <f t="shared" si="178"/>
        <v>Normal</v>
      </c>
      <c r="S1279" s="35" t="str">
        <f t="shared" si="179"/>
        <v>Medium DPF</v>
      </c>
    </row>
    <row r="1280" spans="1:19" x14ac:dyDescent="0.35">
      <c r="A1280" s="9">
        <v>1279</v>
      </c>
      <c r="B1280" s="10">
        <v>12</v>
      </c>
      <c r="C1280" s="10">
        <v>84</v>
      </c>
      <c r="D1280" s="10">
        <v>72</v>
      </c>
      <c r="E1280" s="10">
        <v>31</v>
      </c>
      <c r="F1280" s="10">
        <v>80</v>
      </c>
      <c r="G1280" s="11">
        <v>29.7</v>
      </c>
      <c r="H1280" s="18">
        <v>0.29699999999999999</v>
      </c>
      <c r="I1280" s="10">
        <v>46</v>
      </c>
      <c r="J1280" s="10">
        <v>1</v>
      </c>
      <c r="K1280" s="9" t="str">
        <f t="shared" si="171"/>
        <v>Overweight</v>
      </c>
      <c r="L1280" s="12" t="str">
        <f t="shared" si="172"/>
        <v>Diabetes present</v>
      </c>
      <c r="M1280" s="12" t="str">
        <f t="shared" si="173"/>
        <v>Adult</v>
      </c>
      <c r="N1280" s="12" t="str">
        <f t="shared" si="174"/>
        <v>Medium</v>
      </c>
      <c r="O1280" s="12" t="str">
        <f t="shared" si="175"/>
        <v>Normal</v>
      </c>
      <c r="P1280" s="12" t="str">
        <f t="shared" si="176"/>
        <v>High Risk</v>
      </c>
      <c r="Q1280" s="12" t="str">
        <f t="shared" si="177"/>
        <v>Normal</v>
      </c>
      <c r="R1280" s="12" t="str">
        <f t="shared" si="178"/>
        <v>Normal</v>
      </c>
      <c r="S1280" s="34" t="str">
        <f t="shared" si="179"/>
        <v>Low DPF</v>
      </c>
    </row>
    <row r="1281" spans="1:19" x14ac:dyDescent="0.35">
      <c r="A1281" s="13">
        <v>1280</v>
      </c>
      <c r="B1281" s="14">
        <v>4</v>
      </c>
      <c r="C1281" s="14">
        <v>139</v>
      </c>
      <c r="D1281" s="14">
        <v>62</v>
      </c>
      <c r="E1281" s="14">
        <v>17</v>
      </c>
      <c r="F1281" s="14">
        <v>210</v>
      </c>
      <c r="G1281" s="15">
        <v>22.1</v>
      </c>
      <c r="H1281" s="19">
        <v>0.20699999999999999</v>
      </c>
      <c r="I1281" s="14">
        <v>21</v>
      </c>
      <c r="J1281" s="14">
        <v>0</v>
      </c>
      <c r="K1281" s="13" t="str">
        <f t="shared" si="171"/>
        <v>Normal weight</v>
      </c>
      <c r="L1281" s="16" t="str">
        <f t="shared" si="172"/>
        <v>no diabetes</v>
      </c>
      <c r="M1281" s="16" t="str">
        <f t="shared" si="173"/>
        <v>Adult</v>
      </c>
      <c r="N1281" s="16" t="str">
        <f t="shared" si="174"/>
        <v>Low</v>
      </c>
      <c r="O1281" s="16" t="str">
        <f t="shared" si="175"/>
        <v>Normal</v>
      </c>
      <c r="P1281" s="16" t="str">
        <f t="shared" si="176"/>
        <v>High Risk</v>
      </c>
      <c r="Q1281" s="16" t="str">
        <f t="shared" si="177"/>
        <v>High</v>
      </c>
      <c r="R1281" s="16" t="str">
        <f t="shared" si="178"/>
        <v>Normal</v>
      </c>
      <c r="S1281" s="35" t="str">
        <f t="shared" si="179"/>
        <v>Low DPF</v>
      </c>
    </row>
    <row r="1282" spans="1:19" x14ac:dyDescent="0.35">
      <c r="A1282" s="9">
        <v>1281</v>
      </c>
      <c r="B1282" s="10">
        <v>9</v>
      </c>
      <c r="C1282" s="10">
        <v>91</v>
      </c>
      <c r="D1282" s="10">
        <v>68</v>
      </c>
      <c r="E1282" s="10">
        <v>21</v>
      </c>
      <c r="F1282" s="10">
        <v>80</v>
      </c>
      <c r="G1282" s="11">
        <v>24.2</v>
      </c>
      <c r="H1282" s="18">
        <v>0.2</v>
      </c>
      <c r="I1282" s="10">
        <v>58</v>
      </c>
      <c r="J1282" s="10">
        <v>0</v>
      </c>
      <c r="K1282" s="9" t="str">
        <f t="shared" si="171"/>
        <v>Normal weight</v>
      </c>
      <c r="L1282" s="12" t="str">
        <f t="shared" si="172"/>
        <v>no diabetes</v>
      </c>
      <c r="M1282" s="12" t="str">
        <f t="shared" si="173"/>
        <v>Adult</v>
      </c>
      <c r="N1282" s="12" t="str">
        <f t="shared" si="174"/>
        <v>Medium</v>
      </c>
      <c r="O1282" s="12" t="str">
        <f t="shared" si="175"/>
        <v>Normal</v>
      </c>
      <c r="P1282" s="12" t="str">
        <f t="shared" si="176"/>
        <v>High Risk</v>
      </c>
      <c r="Q1282" s="12" t="str">
        <f t="shared" si="177"/>
        <v>Normal</v>
      </c>
      <c r="R1282" s="12" t="str">
        <f t="shared" si="178"/>
        <v>Normal</v>
      </c>
      <c r="S1282" s="34" t="str">
        <f t="shared" si="179"/>
        <v>Low DPF</v>
      </c>
    </row>
    <row r="1283" spans="1:19" x14ac:dyDescent="0.35">
      <c r="A1283" s="13">
        <v>1282</v>
      </c>
      <c r="B1283" s="14">
        <v>2</v>
      </c>
      <c r="C1283" s="14">
        <v>91</v>
      </c>
      <c r="D1283" s="14">
        <v>62</v>
      </c>
      <c r="E1283" s="14">
        <v>21</v>
      </c>
      <c r="F1283" s="14">
        <v>80</v>
      </c>
      <c r="G1283" s="15">
        <v>27.3</v>
      </c>
      <c r="H1283" s="19">
        <v>0.52500000000000002</v>
      </c>
      <c r="I1283" s="14">
        <v>22</v>
      </c>
      <c r="J1283" s="14">
        <v>0</v>
      </c>
      <c r="K1283" s="13" t="str">
        <f t="shared" ref="K1283:K1346" si="180">IF(G1283&lt;18.5, "Underweight", IF(G1283&lt;24.9, "Normal weight", IF(G1283&lt;29.9, "Overweight", "Obese")))</f>
        <v>Overweight</v>
      </c>
      <c r="L1283" s="16" t="str">
        <f t="shared" ref="L1283:L1346" si="181">IF(J1283=1,"Diabetes present","no diabetes")</f>
        <v>no diabetes</v>
      </c>
      <c r="M1283" s="16" t="str">
        <f t="shared" ref="M1283:M1346" si="182">IF(I1283&lt;13, "Child", IF(I1283&lt;20, "Teen", IF(I1283&lt;65, "Adult", "Senior")))</f>
        <v>Adult</v>
      </c>
      <c r="N1283" s="16" t="str">
        <f t="shared" ref="N1283:N1346" si="183">IF(E1283&lt;20, "Low", IF(E1283&lt;40, "Medium", "High"))</f>
        <v>Medium</v>
      </c>
      <c r="O1283" s="16" t="str">
        <f t="shared" ref="O1283:O1346" si="184">IF(C1283&lt;140, "Normal", IF(C1283&lt;200, "Prediabetes", "Diabetes"))</f>
        <v>Normal</v>
      </c>
      <c r="P1283" s="16" t="str">
        <f t="shared" ref="P1283:P1346" si="185">IF(B1283&gt;3, "High Risk", "Low Risk")</f>
        <v>Low Risk</v>
      </c>
      <c r="Q1283" s="16" t="str">
        <f t="shared" ref="Q1283:Q1346" si="186">IF(F1283&lt;80, "Low", IF(F1283&lt;=150, "Normal", "High"))</f>
        <v>Normal</v>
      </c>
      <c r="R1283" s="16" t="str">
        <f t="shared" ref="R1283:R1346" si="187">IF(D1283&lt;60, "Low", IF(D1283&lt;=80, "Normal", IF(D1283&lt;=90, "Prehypertension", "Hypertension")))</f>
        <v>Normal</v>
      </c>
      <c r="S1283" s="35" t="str">
        <f t="shared" ref="S1283:S1346" si="188">IF(H1283&lt;0.3, "Low DPF", IF(H1283&lt;=0.6, "Medium DPF", "High DPF"))</f>
        <v>Medium DPF</v>
      </c>
    </row>
    <row r="1284" spans="1:19" x14ac:dyDescent="0.35">
      <c r="A1284" s="9">
        <v>1283</v>
      </c>
      <c r="B1284" s="10">
        <v>3</v>
      </c>
      <c r="C1284" s="10">
        <v>99</v>
      </c>
      <c r="D1284" s="10">
        <v>54</v>
      </c>
      <c r="E1284" s="10">
        <v>19</v>
      </c>
      <c r="F1284" s="10">
        <v>86</v>
      </c>
      <c r="G1284" s="11">
        <v>25.6</v>
      </c>
      <c r="H1284" s="18">
        <v>0.154</v>
      </c>
      <c r="I1284" s="10">
        <v>24</v>
      </c>
      <c r="J1284" s="10">
        <v>0</v>
      </c>
      <c r="K1284" s="9" t="str">
        <f t="shared" si="180"/>
        <v>Overweight</v>
      </c>
      <c r="L1284" s="12" t="str">
        <f t="shared" si="181"/>
        <v>no diabetes</v>
      </c>
      <c r="M1284" s="12" t="str">
        <f t="shared" si="182"/>
        <v>Adult</v>
      </c>
      <c r="N1284" s="12" t="str">
        <f t="shared" si="183"/>
        <v>Low</v>
      </c>
      <c r="O1284" s="12" t="str">
        <f t="shared" si="184"/>
        <v>Normal</v>
      </c>
      <c r="P1284" s="12" t="str">
        <f t="shared" si="185"/>
        <v>Low Risk</v>
      </c>
      <c r="Q1284" s="12" t="str">
        <f t="shared" si="186"/>
        <v>Normal</v>
      </c>
      <c r="R1284" s="12" t="str">
        <f t="shared" si="187"/>
        <v>Low</v>
      </c>
      <c r="S1284" s="34" t="str">
        <f t="shared" si="188"/>
        <v>Low DPF</v>
      </c>
    </row>
    <row r="1285" spans="1:19" x14ac:dyDescent="0.35">
      <c r="A1285" s="13">
        <v>1284</v>
      </c>
      <c r="B1285" s="14">
        <v>3</v>
      </c>
      <c r="C1285" s="14">
        <v>163</v>
      </c>
      <c r="D1285" s="14">
        <v>70</v>
      </c>
      <c r="E1285" s="14">
        <v>18</v>
      </c>
      <c r="F1285" s="14">
        <v>105</v>
      </c>
      <c r="G1285" s="15">
        <v>31.6</v>
      </c>
      <c r="H1285" s="19">
        <v>0.26800000000000002</v>
      </c>
      <c r="I1285" s="14">
        <v>28</v>
      </c>
      <c r="J1285" s="14">
        <v>1</v>
      </c>
      <c r="K1285" s="13" t="str">
        <f t="shared" si="180"/>
        <v>Obese</v>
      </c>
      <c r="L1285" s="16" t="str">
        <f t="shared" si="181"/>
        <v>Diabetes present</v>
      </c>
      <c r="M1285" s="16" t="str">
        <f t="shared" si="182"/>
        <v>Adult</v>
      </c>
      <c r="N1285" s="16" t="str">
        <f t="shared" si="183"/>
        <v>Low</v>
      </c>
      <c r="O1285" s="16" t="str">
        <f t="shared" si="184"/>
        <v>Prediabetes</v>
      </c>
      <c r="P1285" s="16" t="str">
        <f t="shared" si="185"/>
        <v>Low Risk</v>
      </c>
      <c r="Q1285" s="16" t="str">
        <f t="shared" si="186"/>
        <v>Normal</v>
      </c>
      <c r="R1285" s="16" t="str">
        <f t="shared" si="187"/>
        <v>Normal</v>
      </c>
      <c r="S1285" s="35" t="str">
        <f t="shared" si="188"/>
        <v>Low DPF</v>
      </c>
    </row>
    <row r="1286" spans="1:19" x14ac:dyDescent="0.35">
      <c r="A1286" s="9">
        <v>1285</v>
      </c>
      <c r="B1286" s="10">
        <v>9</v>
      </c>
      <c r="C1286" s="10">
        <v>145</v>
      </c>
      <c r="D1286" s="10">
        <v>88</v>
      </c>
      <c r="E1286" s="10">
        <v>34</v>
      </c>
      <c r="F1286" s="10">
        <v>165</v>
      </c>
      <c r="G1286" s="11">
        <v>30.3</v>
      </c>
      <c r="H1286" s="18">
        <v>0.77100000000000002</v>
      </c>
      <c r="I1286" s="10">
        <v>53</v>
      </c>
      <c r="J1286" s="10">
        <v>1</v>
      </c>
      <c r="K1286" s="9" t="str">
        <f t="shared" si="180"/>
        <v>Obese</v>
      </c>
      <c r="L1286" s="12" t="str">
        <f t="shared" si="181"/>
        <v>Diabetes present</v>
      </c>
      <c r="M1286" s="12" t="str">
        <f t="shared" si="182"/>
        <v>Adult</v>
      </c>
      <c r="N1286" s="12" t="str">
        <f t="shared" si="183"/>
        <v>Medium</v>
      </c>
      <c r="O1286" s="12" t="str">
        <f t="shared" si="184"/>
        <v>Prediabetes</v>
      </c>
      <c r="P1286" s="12" t="str">
        <f t="shared" si="185"/>
        <v>High Risk</v>
      </c>
      <c r="Q1286" s="12" t="str">
        <f t="shared" si="186"/>
        <v>High</v>
      </c>
      <c r="R1286" s="12" t="str">
        <f t="shared" si="187"/>
        <v>Prehypertension</v>
      </c>
      <c r="S1286" s="34" t="str">
        <f t="shared" si="188"/>
        <v>High DPF</v>
      </c>
    </row>
    <row r="1287" spans="1:19" x14ac:dyDescent="0.35">
      <c r="A1287" s="13">
        <v>1286</v>
      </c>
      <c r="B1287" s="14">
        <v>7</v>
      </c>
      <c r="C1287" s="14">
        <v>125</v>
      </c>
      <c r="D1287" s="14">
        <v>86</v>
      </c>
      <c r="E1287" s="14">
        <v>21</v>
      </c>
      <c r="F1287" s="14">
        <v>80</v>
      </c>
      <c r="G1287" s="15">
        <v>37.6</v>
      </c>
      <c r="H1287" s="19">
        <v>0.30399999999999999</v>
      </c>
      <c r="I1287" s="14">
        <v>51</v>
      </c>
      <c r="J1287" s="14">
        <v>0</v>
      </c>
      <c r="K1287" s="13" t="str">
        <f t="shared" si="180"/>
        <v>Obese</v>
      </c>
      <c r="L1287" s="16" t="str">
        <f t="shared" si="181"/>
        <v>no diabetes</v>
      </c>
      <c r="M1287" s="16" t="str">
        <f t="shared" si="182"/>
        <v>Adult</v>
      </c>
      <c r="N1287" s="16" t="str">
        <f t="shared" si="183"/>
        <v>Medium</v>
      </c>
      <c r="O1287" s="16" t="str">
        <f t="shared" si="184"/>
        <v>Normal</v>
      </c>
      <c r="P1287" s="16" t="str">
        <f t="shared" si="185"/>
        <v>High Risk</v>
      </c>
      <c r="Q1287" s="16" t="str">
        <f t="shared" si="186"/>
        <v>Normal</v>
      </c>
      <c r="R1287" s="16" t="str">
        <f t="shared" si="187"/>
        <v>Prehypertension</v>
      </c>
      <c r="S1287" s="35" t="str">
        <f t="shared" si="188"/>
        <v>Medium DPF</v>
      </c>
    </row>
    <row r="1288" spans="1:19" x14ac:dyDescent="0.35">
      <c r="A1288" s="9">
        <v>1287</v>
      </c>
      <c r="B1288" s="10">
        <v>13</v>
      </c>
      <c r="C1288" s="10">
        <v>76</v>
      </c>
      <c r="D1288" s="10">
        <v>60</v>
      </c>
      <c r="E1288" s="10">
        <v>21</v>
      </c>
      <c r="F1288" s="10">
        <v>80</v>
      </c>
      <c r="G1288" s="11">
        <v>32.799999999999997</v>
      </c>
      <c r="H1288" s="18">
        <v>0.18</v>
      </c>
      <c r="I1288" s="10">
        <v>41</v>
      </c>
      <c r="J1288" s="10">
        <v>0</v>
      </c>
      <c r="K1288" s="9" t="str">
        <f t="shared" si="180"/>
        <v>Obese</v>
      </c>
      <c r="L1288" s="12" t="str">
        <f t="shared" si="181"/>
        <v>no diabetes</v>
      </c>
      <c r="M1288" s="12" t="str">
        <f t="shared" si="182"/>
        <v>Adult</v>
      </c>
      <c r="N1288" s="12" t="str">
        <f t="shared" si="183"/>
        <v>Medium</v>
      </c>
      <c r="O1288" s="12" t="str">
        <f t="shared" si="184"/>
        <v>Normal</v>
      </c>
      <c r="P1288" s="12" t="str">
        <f t="shared" si="185"/>
        <v>High Risk</v>
      </c>
      <c r="Q1288" s="12" t="str">
        <f t="shared" si="186"/>
        <v>Normal</v>
      </c>
      <c r="R1288" s="12" t="str">
        <f t="shared" si="187"/>
        <v>Normal</v>
      </c>
      <c r="S1288" s="34" t="str">
        <f t="shared" si="188"/>
        <v>Low DPF</v>
      </c>
    </row>
    <row r="1289" spans="1:19" x14ac:dyDescent="0.35">
      <c r="A1289" s="13">
        <v>1288</v>
      </c>
      <c r="B1289" s="14">
        <v>6</v>
      </c>
      <c r="C1289" s="14">
        <v>129</v>
      </c>
      <c r="D1289" s="14">
        <v>90</v>
      </c>
      <c r="E1289" s="14">
        <v>7</v>
      </c>
      <c r="F1289" s="14">
        <v>326</v>
      </c>
      <c r="G1289" s="15">
        <v>19.600000000000001</v>
      </c>
      <c r="H1289" s="19">
        <v>0.58199999999999996</v>
      </c>
      <c r="I1289" s="14">
        <v>60</v>
      </c>
      <c r="J1289" s="14">
        <v>0</v>
      </c>
      <c r="K1289" s="13" t="str">
        <f t="shared" si="180"/>
        <v>Normal weight</v>
      </c>
      <c r="L1289" s="16" t="str">
        <f t="shared" si="181"/>
        <v>no diabetes</v>
      </c>
      <c r="M1289" s="16" t="str">
        <f t="shared" si="182"/>
        <v>Adult</v>
      </c>
      <c r="N1289" s="16" t="str">
        <f t="shared" si="183"/>
        <v>Low</v>
      </c>
      <c r="O1289" s="16" t="str">
        <f t="shared" si="184"/>
        <v>Normal</v>
      </c>
      <c r="P1289" s="16" t="str">
        <f t="shared" si="185"/>
        <v>High Risk</v>
      </c>
      <c r="Q1289" s="16" t="str">
        <f t="shared" si="186"/>
        <v>High</v>
      </c>
      <c r="R1289" s="16" t="str">
        <f t="shared" si="187"/>
        <v>Prehypertension</v>
      </c>
      <c r="S1289" s="35" t="str">
        <f t="shared" si="188"/>
        <v>Medium DPF</v>
      </c>
    </row>
    <row r="1290" spans="1:19" x14ac:dyDescent="0.35">
      <c r="A1290" s="9">
        <v>1289</v>
      </c>
      <c r="B1290" s="10">
        <v>2</v>
      </c>
      <c r="C1290" s="10">
        <v>68</v>
      </c>
      <c r="D1290" s="10">
        <v>70</v>
      </c>
      <c r="E1290" s="10">
        <v>32</v>
      </c>
      <c r="F1290" s="10">
        <v>66</v>
      </c>
      <c r="G1290" s="11">
        <v>25</v>
      </c>
      <c r="H1290" s="18">
        <v>0.187</v>
      </c>
      <c r="I1290" s="10">
        <v>25</v>
      </c>
      <c r="J1290" s="10">
        <v>0</v>
      </c>
      <c r="K1290" s="9" t="str">
        <f t="shared" si="180"/>
        <v>Overweight</v>
      </c>
      <c r="L1290" s="12" t="str">
        <f t="shared" si="181"/>
        <v>no diabetes</v>
      </c>
      <c r="M1290" s="12" t="str">
        <f t="shared" si="182"/>
        <v>Adult</v>
      </c>
      <c r="N1290" s="12" t="str">
        <f t="shared" si="183"/>
        <v>Medium</v>
      </c>
      <c r="O1290" s="12" t="str">
        <f t="shared" si="184"/>
        <v>Normal</v>
      </c>
      <c r="P1290" s="12" t="str">
        <f t="shared" si="185"/>
        <v>Low Risk</v>
      </c>
      <c r="Q1290" s="12" t="str">
        <f t="shared" si="186"/>
        <v>Low</v>
      </c>
      <c r="R1290" s="12" t="str">
        <f t="shared" si="187"/>
        <v>Normal</v>
      </c>
      <c r="S1290" s="34" t="str">
        <f t="shared" si="188"/>
        <v>Low DPF</v>
      </c>
    </row>
    <row r="1291" spans="1:19" x14ac:dyDescent="0.35">
      <c r="A1291" s="13">
        <v>1290</v>
      </c>
      <c r="B1291" s="14">
        <v>3</v>
      </c>
      <c r="C1291" s="14">
        <v>124</v>
      </c>
      <c r="D1291" s="14">
        <v>80</v>
      </c>
      <c r="E1291" s="14">
        <v>33</v>
      </c>
      <c r="F1291" s="14">
        <v>130</v>
      </c>
      <c r="G1291" s="15">
        <v>33.200000000000003</v>
      </c>
      <c r="H1291" s="19">
        <v>0.30499999999999999</v>
      </c>
      <c r="I1291" s="14">
        <v>26</v>
      </c>
      <c r="J1291" s="14">
        <v>0</v>
      </c>
      <c r="K1291" s="13" t="str">
        <f t="shared" si="180"/>
        <v>Obese</v>
      </c>
      <c r="L1291" s="16" t="str">
        <f t="shared" si="181"/>
        <v>no diabetes</v>
      </c>
      <c r="M1291" s="16" t="str">
        <f t="shared" si="182"/>
        <v>Adult</v>
      </c>
      <c r="N1291" s="16" t="str">
        <f t="shared" si="183"/>
        <v>Medium</v>
      </c>
      <c r="O1291" s="16" t="str">
        <f t="shared" si="184"/>
        <v>Normal</v>
      </c>
      <c r="P1291" s="16" t="str">
        <f t="shared" si="185"/>
        <v>Low Risk</v>
      </c>
      <c r="Q1291" s="16" t="str">
        <f t="shared" si="186"/>
        <v>Normal</v>
      </c>
      <c r="R1291" s="16" t="str">
        <f t="shared" si="187"/>
        <v>Normal</v>
      </c>
      <c r="S1291" s="35" t="str">
        <f t="shared" si="188"/>
        <v>Medium DPF</v>
      </c>
    </row>
    <row r="1292" spans="1:19" x14ac:dyDescent="0.35">
      <c r="A1292" s="9">
        <v>1291</v>
      </c>
      <c r="B1292" s="10">
        <v>6</v>
      </c>
      <c r="C1292" s="10">
        <v>114</v>
      </c>
      <c r="D1292" s="10">
        <v>69</v>
      </c>
      <c r="E1292" s="10">
        <v>21</v>
      </c>
      <c r="F1292" s="10">
        <v>80</v>
      </c>
      <c r="G1292" s="11">
        <v>32.14</v>
      </c>
      <c r="H1292" s="18">
        <v>0.189</v>
      </c>
      <c r="I1292" s="10">
        <v>26</v>
      </c>
      <c r="J1292" s="10">
        <v>0</v>
      </c>
      <c r="K1292" s="9" t="str">
        <f t="shared" si="180"/>
        <v>Obese</v>
      </c>
      <c r="L1292" s="12" t="str">
        <f t="shared" si="181"/>
        <v>no diabetes</v>
      </c>
      <c r="M1292" s="12" t="str">
        <f t="shared" si="182"/>
        <v>Adult</v>
      </c>
      <c r="N1292" s="12" t="str">
        <f t="shared" si="183"/>
        <v>Medium</v>
      </c>
      <c r="O1292" s="12" t="str">
        <f t="shared" si="184"/>
        <v>Normal</v>
      </c>
      <c r="P1292" s="12" t="str">
        <f t="shared" si="185"/>
        <v>High Risk</v>
      </c>
      <c r="Q1292" s="12" t="str">
        <f t="shared" si="186"/>
        <v>Normal</v>
      </c>
      <c r="R1292" s="12" t="str">
        <f t="shared" si="187"/>
        <v>Normal</v>
      </c>
      <c r="S1292" s="34" t="str">
        <f t="shared" si="188"/>
        <v>Low DPF</v>
      </c>
    </row>
    <row r="1293" spans="1:19" x14ac:dyDescent="0.35">
      <c r="A1293" s="13">
        <v>1292</v>
      </c>
      <c r="B1293" s="14">
        <v>9</v>
      </c>
      <c r="C1293" s="14">
        <v>130</v>
      </c>
      <c r="D1293" s="14">
        <v>70</v>
      </c>
      <c r="E1293" s="14">
        <v>21</v>
      </c>
      <c r="F1293" s="14">
        <v>80</v>
      </c>
      <c r="G1293" s="15">
        <v>34.200000000000003</v>
      </c>
      <c r="H1293" s="19">
        <v>0.65200000000000002</v>
      </c>
      <c r="I1293" s="14">
        <v>45</v>
      </c>
      <c r="J1293" s="14">
        <v>1</v>
      </c>
      <c r="K1293" s="13" t="str">
        <f t="shared" si="180"/>
        <v>Obese</v>
      </c>
      <c r="L1293" s="16" t="str">
        <f t="shared" si="181"/>
        <v>Diabetes present</v>
      </c>
      <c r="M1293" s="16" t="str">
        <f t="shared" si="182"/>
        <v>Adult</v>
      </c>
      <c r="N1293" s="16" t="str">
        <f t="shared" si="183"/>
        <v>Medium</v>
      </c>
      <c r="O1293" s="16" t="str">
        <f t="shared" si="184"/>
        <v>Normal</v>
      </c>
      <c r="P1293" s="16" t="str">
        <f t="shared" si="185"/>
        <v>High Risk</v>
      </c>
      <c r="Q1293" s="16" t="str">
        <f t="shared" si="186"/>
        <v>Normal</v>
      </c>
      <c r="R1293" s="16" t="str">
        <f t="shared" si="187"/>
        <v>Normal</v>
      </c>
      <c r="S1293" s="35" t="str">
        <f t="shared" si="188"/>
        <v>High DPF</v>
      </c>
    </row>
    <row r="1294" spans="1:19" x14ac:dyDescent="0.35">
      <c r="A1294" s="9">
        <v>1293</v>
      </c>
      <c r="B1294" s="10">
        <v>3</v>
      </c>
      <c r="C1294" s="10">
        <v>125</v>
      </c>
      <c r="D1294" s="10">
        <v>58</v>
      </c>
      <c r="E1294" s="10">
        <v>21</v>
      </c>
      <c r="F1294" s="10">
        <v>80</v>
      </c>
      <c r="G1294" s="11">
        <v>31.6</v>
      </c>
      <c r="H1294" s="18">
        <v>0.151</v>
      </c>
      <c r="I1294" s="10">
        <v>24</v>
      </c>
      <c r="J1294" s="10">
        <v>0</v>
      </c>
      <c r="K1294" s="9" t="str">
        <f t="shared" si="180"/>
        <v>Obese</v>
      </c>
      <c r="L1294" s="12" t="str">
        <f t="shared" si="181"/>
        <v>no diabetes</v>
      </c>
      <c r="M1294" s="12" t="str">
        <f t="shared" si="182"/>
        <v>Adult</v>
      </c>
      <c r="N1294" s="12" t="str">
        <f t="shared" si="183"/>
        <v>Medium</v>
      </c>
      <c r="O1294" s="12" t="str">
        <f t="shared" si="184"/>
        <v>Normal</v>
      </c>
      <c r="P1294" s="12" t="str">
        <f t="shared" si="185"/>
        <v>Low Risk</v>
      </c>
      <c r="Q1294" s="12" t="str">
        <f t="shared" si="186"/>
        <v>Normal</v>
      </c>
      <c r="R1294" s="12" t="str">
        <f t="shared" si="187"/>
        <v>Low</v>
      </c>
      <c r="S1294" s="34" t="str">
        <f t="shared" si="188"/>
        <v>Low DPF</v>
      </c>
    </row>
    <row r="1295" spans="1:19" x14ac:dyDescent="0.35">
      <c r="A1295" s="13">
        <v>1294</v>
      </c>
      <c r="B1295" s="14">
        <v>3</v>
      </c>
      <c r="C1295" s="14">
        <v>87</v>
      </c>
      <c r="D1295" s="14">
        <v>60</v>
      </c>
      <c r="E1295" s="14">
        <v>18</v>
      </c>
      <c r="F1295" s="14">
        <v>80</v>
      </c>
      <c r="G1295" s="15">
        <v>21.8</v>
      </c>
      <c r="H1295" s="19">
        <v>0.44400000000000001</v>
      </c>
      <c r="I1295" s="14">
        <v>21</v>
      </c>
      <c r="J1295" s="14">
        <v>0</v>
      </c>
      <c r="K1295" s="13" t="str">
        <f t="shared" si="180"/>
        <v>Normal weight</v>
      </c>
      <c r="L1295" s="16" t="str">
        <f t="shared" si="181"/>
        <v>no diabetes</v>
      </c>
      <c r="M1295" s="16" t="str">
        <f t="shared" si="182"/>
        <v>Adult</v>
      </c>
      <c r="N1295" s="16" t="str">
        <f t="shared" si="183"/>
        <v>Low</v>
      </c>
      <c r="O1295" s="16" t="str">
        <f t="shared" si="184"/>
        <v>Normal</v>
      </c>
      <c r="P1295" s="16" t="str">
        <f t="shared" si="185"/>
        <v>Low Risk</v>
      </c>
      <c r="Q1295" s="16" t="str">
        <f t="shared" si="186"/>
        <v>Normal</v>
      </c>
      <c r="R1295" s="16" t="str">
        <f t="shared" si="187"/>
        <v>Normal</v>
      </c>
      <c r="S1295" s="35" t="str">
        <f t="shared" si="188"/>
        <v>Medium DPF</v>
      </c>
    </row>
    <row r="1296" spans="1:19" x14ac:dyDescent="0.35">
      <c r="A1296" s="9">
        <v>1295</v>
      </c>
      <c r="B1296" s="10">
        <v>1</v>
      </c>
      <c r="C1296" s="10">
        <v>97</v>
      </c>
      <c r="D1296" s="10">
        <v>64</v>
      </c>
      <c r="E1296" s="10">
        <v>19</v>
      </c>
      <c r="F1296" s="10">
        <v>82</v>
      </c>
      <c r="G1296" s="11">
        <v>18.2</v>
      </c>
      <c r="H1296" s="18">
        <v>0.29899999999999999</v>
      </c>
      <c r="I1296" s="10">
        <v>21</v>
      </c>
      <c r="J1296" s="10">
        <v>0</v>
      </c>
      <c r="K1296" s="9" t="str">
        <f t="shared" si="180"/>
        <v>Underweight</v>
      </c>
      <c r="L1296" s="12" t="str">
        <f t="shared" si="181"/>
        <v>no diabetes</v>
      </c>
      <c r="M1296" s="12" t="str">
        <f t="shared" si="182"/>
        <v>Adult</v>
      </c>
      <c r="N1296" s="12" t="str">
        <f t="shared" si="183"/>
        <v>Low</v>
      </c>
      <c r="O1296" s="12" t="str">
        <f t="shared" si="184"/>
        <v>Normal</v>
      </c>
      <c r="P1296" s="12" t="str">
        <f t="shared" si="185"/>
        <v>Low Risk</v>
      </c>
      <c r="Q1296" s="12" t="str">
        <f t="shared" si="186"/>
        <v>Normal</v>
      </c>
      <c r="R1296" s="12" t="str">
        <f t="shared" si="187"/>
        <v>Normal</v>
      </c>
      <c r="S1296" s="34" t="str">
        <f t="shared" si="188"/>
        <v>Low DPF</v>
      </c>
    </row>
    <row r="1297" spans="1:19" x14ac:dyDescent="0.35">
      <c r="A1297" s="13">
        <v>1296</v>
      </c>
      <c r="B1297" s="14">
        <v>3</v>
      </c>
      <c r="C1297" s="14">
        <v>116</v>
      </c>
      <c r="D1297" s="14">
        <v>74</v>
      </c>
      <c r="E1297" s="14">
        <v>15</v>
      </c>
      <c r="F1297" s="14">
        <v>105</v>
      </c>
      <c r="G1297" s="15">
        <v>26.3</v>
      </c>
      <c r="H1297" s="19">
        <v>0.107</v>
      </c>
      <c r="I1297" s="14">
        <v>24</v>
      </c>
      <c r="J1297" s="14">
        <v>0</v>
      </c>
      <c r="K1297" s="13" t="str">
        <f t="shared" si="180"/>
        <v>Overweight</v>
      </c>
      <c r="L1297" s="16" t="str">
        <f t="shared" si="181"/>
        <v>no diabetes</v>
      </c>
      <c r="M1297" s="16" t="str">
        <f t="shared" si="182"/>
        <v>Adult</v>
      </c>
      <c r="N1297" s="16" t="str">
        <f t="shared" si="183"/>
        <v>Low</v>
      </c>
      <c r="O1297" s="16" t="str">
        <f t="shared" si="184"/>
        <v>Normal</v>
      </c>
      <c r="P1297" s="16" t="str">
        <f t="shared" si="185"/>
        <v>Low Risk</v>
      </c>
      <c r="Q1297" s="16" t="str">
        <f t="shared" si="186"/>
        <v>Normal</v>
      </c>
      <c r="R1297" s="16" t="str">
        <f t="shared" si="187"/>
        <v>Normal</v>
      </c>
      <c r="S1297" s="35" t="str">
        <f t="shared" si="188"/>
        <v>Low DPF</v>
      </c>
    </row>
    <row r="1298" spans="1:19" x14ac:dyDescent="0.35">
      <c r="A1298" s="9">
        <v>1297</v>
      </c>
      <c r="B1298" s="10">
        <v>4</v>
      </c>
      <c r="C1298" s="10">
        <v>117</v>
      </c>
      <c r="D1298" s="10">
        <v>66</v>
      </c>
      <c r="E1298" s="10">
        <v>31</v>
      </c>
      <c r="F1298" s="10">
        <v>188</v>
      </c>
      <c r="G1298" s="11">
        <v>30.8</v>
      </c>
      <c r="H1298" s="18">
        <v>0.49299999999999999</v>
      </c>
      <c r="I1298" s="10">
        <v>22</v>
      </c>
      <c r="J1298" s="10">
        <v>0</v>
      </c>
      <c r="K1298" s="9" t="str">
        <f t="shared" si="180"/>
        <v>Obese</v>
      </c>
      <c r="L1298" s="12" t="str">
        <f t="shared" si="181"/>
        <v>no diabetes</v>
      </c>
      <c r="M1298" s="12" t="str">
        <f t="shared" si="182"/>
        <v>Adult</v>
      </c>
      <c r="N1298" s="12" t="str">
        <f t="shared" si="183"/>
        <v>Medium</v>
      </c>
      <c r="O1298" s="12" t="str">
        <f t="shared" si="184"/>
        <v>Normal</v>
      </c>
      <c r="P1298" s="12" t="str">
        <f t="shared" si="185"/>
        <v>High Risk</v>
      </c>
      <c r="Q1298" s="12" t="str">
        <f t="shared" si="186"/>
        <v>High</v>
      </c>
      <c r="R1298" s="12" t="str">
        <f t="shared" si="187"/>
        <v>Normal</v>
      </c>
      <c r="S1298" s="34" t="str">
        <f t="shared" si="188"/>
        <v>Medium DPF</v>
      </c>
    </row>
    <row r="1299" spans="1:19" x14ac:dyDescent="0.35">
      <c r="A1299" s="13">
        <v>1298</v>
      </c>
      <c r="B1299" s="14">
        <v>4</v>
      </c>
      <c r="C1299" s="14">
        <v>111</v>
      </c>
      <c r="D1299" s="14">
        <v>65</v>
      </c>
      <c r="E1299" s="14">
        <v>21</v>
      </c>
      <c r="F1299" s="14">
        <v>80</v>
      </c>
      <c r="G1299" s="15">
        <v>24.6</v>
      </c>
      <c r="H1299" s="19">
        <v>0.66</v>
      </c>
      <c r="I1299" s="14">
        <v>31</v>
      </c>
      <c r="J1299" s="14">
        <v>0</v>
      </c>
      <c r="K1299" s="13" t="str">
        <f t="shared" si="180"/>
        <v>Normal weight</v>
      </c>
      <c r="L1299" s="16" t="str">
        <f t="shared" si="181"/>
        <v>no diabetes</v>
      </c>
      <c r="M1299" s="16" t="str">
        <f t="shared" si="182"/>
        <v>Adult</v>
      </c>
      <c r="N1299" s="16" t="str">
        <f t="shared" si="183"/>
        <v>Medium</v>
      </c>
      <c r="O1299" s="16" t="str">
        <f t="shared" si="184"/>
        <v>Normal</v>
      </c>
      <c r="P1299" s="16" t="str">
        <f t="shared" si="185"/>
        <v>High Risk</v>
      </c>
      <c r="Q1299" s="16" t="str">
        <f t="shared" si="186"/>
        <v>Normal</v>
      </c>
      <c r="R1299" s="16" t="str">
        <f t="shared" si="187"/>
        <v>Normal</v>
      </c>
      <c r="S1299" s="35" t="str">
        <f t="shared" si="188"/>
        <v>High DPF</v>
      </c>
    </row>
    <row r="1300" spans="1:19" x14ac:dyDescent="0.35">
      <c r="A1300" s="9">
        <v>1299</v>
      </c>
      <c r="B1300" s="10">
        <v>2</v>
      </c>
      <c r="C1300" s="10">
        <v>122</v>
      </c>
      <c r="D1300" s="10">
        <v>60</v>
      </c>
      <c r="E1300" s="10">
        <v>18</v>
      </c>
      <c r="F1300" s="10">
        <v>106</v>
      </c>
      <c r="G1300" s="11">
        <v>29.8</v>
      </c>
      <c r="H1300" s="18">
        <v>0.71699999999999997</v>
      </c>
      <c r="I1300" s="10">
        <v>22</v>
      </c>
      <c r="J1300" s="10">
        <v>0</v>
      </c>
      <c r="K1300" s="9" t="str">
        <f t="shared" si="180"/>
        <v>Overweight</v>
      </c>
      <c r="L1300" s="12" t="str">
        <f t="shared" si="181"/>
        <v>no diabetes</v>
      </c>
      <c r="M1300" s="12" t="str">
        <f t="shared" si="182"/>
        <v>Adult</v>
      </c>
      <c r="N1300" s="12" t="str">
        <f t="shared" si="183"/>
        <v>Low</v>
      </c>
      <c r="O1300" s="12" t="str">
        <f t="shared" si="184"/>
        <v>Normal</v>
      </c>
      <c r="P1300" s="12" t="str">
        <f t="shared" si="185"/>
        <v>Low Risk</v>
      </c>
      <c r="Q1300" s="12" t="str">
        <f t="shared" si="186"/>
        <v>Normal</v>
      </c>
      <c r="R1300" s="12" t="str">
        <f t="shared" si="187"/>
        <v>Normal</v>
      </c>
      <c r="S1300" s="34" t="str">
        <f t="shared" si="188"/>
        <v>High DPF</v>
      </c>
    </row>
    <row r="1301" spans="1:19" x14ac:dyDescent="0.35">
      <c r="A1301" s="13">
        <v>1300</v>
      </c>
      <c r="B1301" s="14">
        <v>4</v>
      </c>
      <c r="C1301" s="14">
        <v>107</v>
      </c>
      <c r="D1301" s="14">
        <v>76</v>
      </c>
      <c r="E1301" s="14">
        <v>21</v>
      </c>
      <c r="F1301" s="14">
        <v>80</v>
      </c>
      <c r="G1301" s="15">
        <v>45.3</v>
      </c>
      <c r="H1301" s="19">
        <v>0.68600000000000005</v>
      </c>
      <c r="I1301" s="14">
        <v>24</v>
      </c>
      <c r="J1301" s="14">
        <v>0</v>
      </c>
      <c r="K1301" s="13" t="str">
        <f t="shared" si="180"/>
        <v>Obese</v>
      </c>
      <c r="L1301" s="16" t="str">
        <f t="shared" si="181"/>
        <v>no diabetes</v>
      </c>
      <c r="M1301" s="16" t="str">
        <f t="shared" si="182"/>
        <v>Adult</v>
      </c>
      <c r="N1301" s="16" t="str">
        <f t="shared" si="183"/>
        <v>Medium</v>
      </c>
      <c r="O1301" s="16" t="str">
        <f t="shared" si="184"/>
        <v>Normal</v>
      </c>
      <c r="P1301" s="16" t="str">
        <f t="shared" si="185"/>
        <v>High Risk</v>
      </c>
      <c r="Q1301" s="16" t="str">
        <f t="shared" si="186"/>
        <v>Normal</v>
      </c>
      <c r="R1301" s="16" t="str">
        <f t="shared" si="187"/>
        <v>Normal</v>
      </c>
      <c r="S1301" s="35" t="str">
        <f t="shared" si="188"/>
        <v>High DPF</v>
      </c>
    </row>
    <row r="1302" spans="1:19" x14ac:dyDescent="0.35">
      <c r="A1302" s="9">
        <v>1301</v>
      </c>
      <c r="B1302" s="10">
        <v>1</v>
      </c>
      <c r="C1302" s="10">
        <v>86</v>
      </c>
      <c r="D1302" s="10">
        <v>66</v>
      </c>
      <c r="E1302" s="10">
        <v>52</v>
      </c>
      <c r="F1302" s="10">
        <v>65</v>
      </c>
      <c r="G1302" s="11">
        <v>41.3</v>
      </c>
      <c r="H1302" s="18">
        <v>0.91700000000000004</v>
      </c>
      <c r="I1302" s="10">
        <v>29</v>
      </c>
      <c r="J1302" s="10">
        <v>0</v>
      </c>
      <c r="K1302" s="9" t="str">
        <f t="shared" si="180"/>
        <v>Obese</v>
      </c>
      <c r="L1302" s="12" t="str">
        <f t="shared" si="181"/>
        <v>no diabetes</v>
      </c>
      <c r="M1302" s="12" t="str">
        <f t="shared" si="182"/>
        <v>Adult</v>
      </c>
      <c r="N1302" s="12" t="str">
        <f t="shared" si="183"/>
        <v>High</v>
      </c>
      <c r="O1302" s="12" t="str">
        <f t="shared" si="184"/>
        <v>Normal</v>
      </c>
      <c r="P1302" s="12" t="str">
        <f t="shared" si="185"/>
        <v>Low Risk</v>
      </c>
      <c r="Q1302" s="12" t="str">
        <f t="shared" si="186"/>
        <v>Low</v>
      </c>
      <c r="R1302" s="12" t="str">
        <f t="shared" si="187"/>
        <v>Normal</v>
      </c>
      <c r="S1302" s="34" t="str">
        <f t="shared" si="188"/>
        <v>High DPF</v>
      </c>
    </row>
    <row r="1303" spans="1:19" x14ac:dyDescent="0.35">
      <c r="A1303" s="13">
        <v>1302</v>
      </c>
      <c r="B1303" s="14">
        <v>6</v>
      </c>
      <c r="C1303" s="14">
        <v>91</v>
      </c>
      <c r="D1303" s="14">
        <v>69</v>
      </c>
      <c r="E1303" s="14">
        <v>21</v>
      </c>
      <c r="F1303" s="14">
        <v>80</v>
      </c>
      <c r="G1303" s="15">
        <v>29.8</v>
      </c>
      <c r="H1303" s="19">
        <v>0.501</v>
      </c>
      <c r="I1303" s="14">
        <v>31</v>
      </c>
      <c r="J1303" s="14">
        <v>0</v>
      </c>
      <c r="K1303" s="13" t="str">
        <f t="shared" si="180"/>
        <v>Overweight</v>
      </c>
      <c r="L1303" s="16" t="str">
        <f t="shared" si="181"/>
        <v>no diabetes</v>
      </c>
      <c r="M1303" s="16" t="str">
        <f t="shared" si="182"/>
        <v>Adult</v>
      </c>
      <c r="N1303" s="16" t="str">
        <f t="shared" si="183"/>
        <v>Medium</v>
      </c>
      <c r="O1303" s="16" t="str">
        <f t="shared" si="184"/>
        <v>Normal</v>
      </c>
      <c r="P1303" s="16" t="str">
        <f t="shared" si="185"/>
        <v>High Risk</v>
      </c>
      <c r="Q1303" s="16" t="str">
        <f t="shared" si="186"/>
        <v>Normal</v>
      </c>
      <c r="R1303" s="16" t="str">
        <f t="shared" si="187"/>
        <v>Normal</v>
      </c>
      <c r="S1303" s="35" t="str">
        <f t="shared" si="188"/>
        <v>Medium DPF</v>
      </c>
    </row>
    <row r="1304" spans="1:19" x14ac:dyDescent="0.35">
      <c r="A1304" s="9">
        <v>1303</v>
      </c>
      <c r="B1304" s="10">
        <v>1</v>
      </c>
      <c r="C1304" s="10">
        <v>77</v>
      </c>
      <c r="D1304" s="10">
        <v>56</v>
      </c>
      <c r="E1304" s="10">
        <v>30</v>
      </c>
      <c r="F1304" s="10">
        <v>56</v>
      </c>
      <c r="G1304" s="11">
        <v>33.299999999999997</v>
      </c>
      <c r="H1304" s="18">
        <v>1.2509999999999999</v>
      </c>
      <c r="I1304" s="10">
        <v>24</v>
      </c>
      <c r="J1304" s="10">
        <v>0</v>
      </c>
      <c r="K1304" s="9" t="str">
        <f t="shared" si="180"/>
        <v>Obese</v>
      </c>
      <c r="L1304" s="12" t="str">
        <f t="shared" si="181"/>
        <v>no diabetes</v>
      </c>
      <c r="M1304" s="12" t="str">
        <f t="shared" si="182"/>
        <v>Adult</v>
      </c>
      <c r="N1304" s="12" t="str">
        <f t="shared" si="183"/>
        <v>Medium</v>
      </c>
      <c r="O1304" s="12" t="str">
        <f t="shared" si="184"/>
        <v>Normal</v>
      </c>
      <c r="P1304" s="12" t="str">
        <f t="shared" si="185"/>
        <v>Low Risk</v>
      </c>
      <c r="Q1304" s="12" t="str">
        <f t="shared" si="186"/>
        <v>Low</v>
      </c>
      <c r="R1304" s="12" t="str">
        <f t="shared" si="187"/>
        <v>Low</v>
      </c>
      <c r="S1304" s="34" t="str">
        <f t="shared" si="188"/>
        <v>High DPF</v>
      </c>
    </row>
    <row r="1305" spans="1:19" x14ac:dyDescent="0.35">
      <c r="A1305" s="13">
        <v>1304</v>
      </c>
      <c r="B1305" s="14">
        <v>4</v>
      </c>
      <c r="C1305" s="14">
        <v>132</v>
      </c>
      <c r="D1305" s="14">
        <v>69</v>
      </c>
      <c r="E1305" s="14">
        <v>21</v>
      </c>
      <c r="F1305" s="14">
        <v>80</v>
      </c>
      <c r="G1305" s="15">
        <v>32.9</v>
      </c>
      <c r="H1305" s="19">
        <v>0.30199999999999999</v>
      </c>
      <c r="I1305" s="14">
        <v>23</v>
      </c>
      <c r="J1305" s="14">
        <v>1</v>
      </c>
      <c r="K1305" s="13" t="str">
        <f t="shared" si="180"/>
        <v>Obese</v>
      </c>
      <c r="L1305" s="16" t="str">
        <f t="shared" si="181"/>
        <v>Diabetes present</v>
      </c>
      <c r="M1305" s="16" t="str">
        <f t="shared" si="182"/>
        <v>Adult</v>
      </c>
      <c r="N1305" s="16" t="str">
        <f t="shared" si="183"/>
        <v>Medium</v>
      </c>
      <c r="O1305" s="16" t="str">
        <f t="shared" si="184"/>
        <v>Normal</v>
      </c>
      <c r="P1305" s="16" t="str">
        <f t="shared" si="185"/>
        <v>High Risk</v>
      </c>
      <c r="Q1305" s="16" t="str">
        <f t="shared" si="186"/>
        <v>Normal</v>
      </c>
      <c r="R1305" s="16" t="str">
        <f t="shared" si="187"/>
        <v>Normal</v>
      </c>
      <c r="S1305" s="35" t="str">
        <f t="shared" si="188"/>
        <v>Medium DPF</v>
      </c>
    </row>
    <row r="1306" spans="1:19" x14ac:dyDescent="0.35">
      <c r="A1306" s="9">
        <v>1305</v>
      </c>
      <c r="B1306" s="10">
        <v>4</v>
      </c>
      <c r="C1306" s="10">
        <v>105</v>
      </c>
      <c r="D1306" s="10">
        <v>90</v>
      </c>
      <c r="E1306" s="10">
        <v>21</v>
      </c>
      <c r="F1306" s="10">
        <v>80</v>
      </c>
      <c r="G1306" s="11">
        <v>29.6</v>
      </c>
      <c r="H1306" s="18">
        <v>0.19700000000000001</v>
      </c>
      <c r="I1306" s="10">
        <v>46</v>
      </c>
      <c r="J1306" s="10">
        <v>0</v>
      </c>
      <c r="K1306" s="9" t="str">
        <f t="shared" si="180"/>
        <v>Overweight</v>
      </c>
      <c r="L1306" s="12" t="str">
        <f t="shared" si="181"/>
        <v>no diabetes</v>
      </c>
      <c r="M1306" s="12" t="str">
        <f t="shared" si="182"/>
        <v>Adult</v>
      </c>
      <c r="N1306" s="12" t="str">
        <f t="shared" si="183"/>
        <v>Medium</v>
      </c>
      <c r="O1306" s="12" t="str">
        <f t="shared" si="184"/>
        <v>Normal</v>
      </c>
      <c r="P1306" s="12" t="str">
        <f t="shared" si="185"/>
        <v>High Risk</v>
      </c>
      <c r="Q1306" s="12" t="str">
        <f t="shared" si="186"/>
        <v>Normal</v>
      </c>
      <c r="R1306" s="12" t="str">
        <f t="shared" si="187"/>
        <v>Prehypertension</v>
      </c>
      <c r="S1306" s="34" t="str">
        <f t="shared" si="188"/>
        <v>Low DPF</v>
      </c>
    </row>
    <row r="1307" spans="1:19" x14ac:dyDescent="0.35">
      <c r="A1307" s="13">
        <v>1306</v>
      </c>
      <c r="B1307" s="14">
        <v>4</v>
      </c>
      <c r="C1307" s="14">
        <v>57</v>
      </c>
      <c r="D1307" s="14">
        <v>60</v>
      </c>
      <c r="E1307" s="14">
        <v>21</v>
      </c>
      <c r="F1307" s="14">
        <v>80</v>
      </c>
      <c r="G1307" s="15">
        <v>21.7</v>
      </c>
      <c r="H1307" s="19">
        <v>0.73499999999999999</v>
      </c>
      <c r="I1307" s="14">
        <v>67</v>
      </c>
      <c r="J1307" s="14">
        <v>0</v>
      </c>
      <c r="K1307" s="13" t="str">
        <f t="shared" si="180"/>
        <v>Normal weight</v>
      </c>
      <c r="L1307" s="16" t="str">
        <f t="shared" si="181"/>
        <v>no diabetes</v>
      </c>
      <c r="M1307" s="16" t="str">
        <f t="shared" si="182"/>
        <v>Senior</v>
      </c>
      <c r="N1307" s="16" t="str">
        <f t="shared" si="183"/>
        <v>Medium</v>
      </c>
      <c r="O1307" s="16" t="str">
        <f t="shared" si="184"/>
        <v>Normal</v>
      </c>
      <c r="P1307" s="16" t="str">
        <f t="shared" si="185"/>
        <v>High Risk</v>
      </c>
      <c r="Q1307" s="16" t="str">
        <f t="shared" si="186"/>
        <v>Normal</v>
      </c>
      <c r="R1307" s="16" t="str">
        <f t="shared" si="187"/>
        <v>Normal</v>
      </c>
      <c r="S1307" s="35" t="str">
        <f t="shared" si="188"/>
        <v>High DPF</v>
      </c>
    </row>
    <row r="1308" spans="1:19" x14ac:dyDescent="0.35">
      <c r="A1308" s="9">
        <v>1307</v>
      </c>
      <c r="B1308" s="10">
        <v>4</v>
      </c>
      <c r="C1308" s="10">
        <v>127</v>
      </c>
      <c r="D1308" s="10">
        <v>80</v>
      </c>
      <c r="E1308" s="10">
        <v>37</v>
      </c>
      <c r="F1308" s="10">
        <v>210</v>
      </c>
      <c r="G1308" s="11">
        <v>36.299999999999997</v>
      </c>
      <c r="H1308" s="18">
        <v>0.80400000000000005</v>
      </c>
      <c r="I1308" s="10">
        <v>23</v>
      </c>
      <c r="J1308" s="10">
        <v>0</v>
      </c>
      <c r="K1308" s="9" t="str">
        <f t="shared" si="180"/>
        <v>Obese</v>
      </c>
      <c r="L1308" s="12" t="str">
        <f t="shared" si="181"/>
        <v>no diabetes</v>
      </c>
      <c r="M1308" s="12" t="str">
        <f t="shared" si="182"/>
        <v>Adult</v>
      </c>
      <c r="N1308" s="12" t="str">
        <f t="shared" si="183"/>
        <v>Medium</v>
      </c>
      <c r="O1308" s="12" t="str">
        <f t="shared" si="184"/>
        <v>Normal</v>
      </c>
      <c r="P1308" s="12" t="str">
        <f t="shared" si="185"/>
        <v>High Risk</v>
      </c>
      <c r="Q1308" s="12" t="str">
        <f t="shared" si="186"/>
        <v>High</v>
      </c>
      <c r="R1308" s="12" t="str">
        <f t="shared" si="187"/>
        <v>Normal</v>
      </c>
      <c r="S1308" s="34" t="str">
        <f t="shared" si="188"/>
        <v>High DPF</v>
      </c>
    </row>
    <row r="1309" spans="1:19" x14ac:dyDescent="0.35">
      <c r="A1309" s="13">
        <v>1308</v>
      </c>
      <c r="B1309" s="14">
        <v>3</v>
      </c>
      <c r="C1309" s="14">
        <v>129</v>
      </c>
      <c r="D1309" s="14">
        <v>92</v>
      </c>
      <c r="E1309" s="14">
        <v>49</v>
      </c>
      <c r="F1309" s="14">
        <v>155</v>
      </c>
      <c r="G1309" s="15">
        <v>36.4</v>
      </c>
      <c r="H1309" s="19">
        <v>0.96799999999999997</v>
      </c>
      <c r="I1309" s="14">
        <v>32</v>
      </c>
      <c r="J1309" s="14">
        <v>1</v>
      </c>
      <c r="K1309" s="13" t="str">
        <f t="shared" si="180"/>
        <v>Obese</v>
      </c>
      <c r="L1309" s="16" t="str">
        <f t="shared" si="181"/>
        <v>Diabetes present</v>
      </c>
      <c r="M1309" s="16" t="str">
        <f t="shared" si="182"/>
        <v>Adult</v>
      </c>
      <c r="N1309" s="16" t="str">
        <f t="shared" si="183"/>
        <v>High</v>
      </c>
      <c r="O1309" s="16" t="str">
        <f t="shared" si="184"/>
        <v>Normal</v>
      </c>
      <c r="P1309" s="16" t="str">
        <f t="shared" si="185"/>
        <v>Low Risk</v>
      </c>
      <c r="Q1309" s="16" t="str">
        <f t="shared" si="186"/>
        <v>High</v>
      </c>
      <c r="R1309" s="16" t="str">
        <f t="shared" si="187"/>
        <v>Hypertension</v>
      </c>
      <c r="S1309" s="35" t="str">
        <f t="shared" si="188"/>
        <v>High DPF</v>
      </c>
    </row>
    <row r="1310" spans="1:19" x14ac:dyDescent="0.35">
      <c r="A1310" s="9">
        <v>1309</v>
      </c>
      <c r="B1310" s="10">
        <v>8</v>
      </c>
      <c r="C1310" s="10">
        <v>100</v>
      </c>
      <c r="D1310" s="10">
        <v>74</v>
      </c>
      <c r="E1310" s="10">
        <v>40</v>
      </c>
      <c r="F1310" s="10">
        <v>215</v>
      </c>
      <c r="G1310" s="11">
        <v>39.4</v>
      </c>
      <c r="H1310" s="18">
        <v>0.66100000000000003</v>
      </c>
      <c r="I1310" s="10">
        <v>43</v>
      </c>
      <c r="J1310" s="10">
        <v>1</v>
      </c>
      <c r="K1310" s="9" t="str">
        <f t="shared" si="180"/>
        <v>Obese</v>
      </c>
      <c r="L1310" s="12" t="str">
        <f t="shared" si="181"/>
        <v>Diabetes present</v>
      </c>
      <c r="M1310" s="12" t="str">
        <f t="shared" si="182"/>
        <v>Adult</v>
      </c>
      <c r="N1310" s="12" t="str">
        <f t="shared" si="183"/>
        <v>High</v>
      </c>
      <c r="O1310" s="12" t="str">
        <f t="shared" si="184"/>
        <v>Normal</v>
      </c>
      <c r="P1310" s="12" t="str">
        <f t="shared" si="185"/>
        <v>High Risk</v>
      </c>
      <c r="Q1310" s="12" t="str">
        <f t="shared" si="186"/>
        <v>High</v>
      </c>
      <c r="R1310" s="12" t="str">
        <f t="shared" si="187"/>
        <v>Normal</v>
      </c>
      <c r="S1310" s="34" t="str">
        <f t="shared" si="188"/>
        <v>High DPF</v>
      </c>
    </row>
    <row r="1311" spans="1:19" x14ac:dyDescent="0.35">
      <c r="A1311" s="13">
        <v>1310</v>
      </c>
      <c r="B1311" s="14">
        <v>3</v>
      </c>
      <c r="C1311" s="14">
        <v>128</v>
      </c>
      <c r="D1311" s="14">
        <v>72</v>
      </c>
      <c r="E1311" s="14">
        <v>25</v>
      </c>
      <c r="F1311" s="14">
        <v>190</v>
      </c>
      <c r="G1311" s="15">
        <v>32.4</v>
      </c>
      <c r="H1311" s="19">
        <v>0.54900000000000004</v>
      </c>
      <c r="I1311" s="14">
        <v>27</v>
      </c>
      <c r="J1311" s="14">
        <v>1</v>
      </c>
      <c r="K1311" s="13" t="str">
        <f t="shared" si="180"/>
        <v>Obese</v>
      </c>
      <c r="L1311" s="16" t="str">
        <f t="shared" si="181"/>
        <v>Diabetes present</v>
      </c>
      <c r="M1311" s="16" t="str">
        <f t="shared" si="182"/>
        <v>Adult</v>
      </c>
      <c r="N1311" s="16" t="str">
        <f t="shared" si="183"/>
        <v>Medium</v>
      </c>
      <c r="O1311" s="16" t="str">
        <f t="shared" si="184"/>
        <v>Normal</v>
      </c>
      <c r="P1311" s="16" t="str">
        <f t="shared" si="185"/>
        <v>Low Risk</v>
      </c>
      <c r="Q1311" s="16" t="str">
        <f t="shared" si="186"/>
        <v>High</v>
      </c>
      <c r="R1311" s="16" t="str">
        <f t="shared" si="187"/>
        <v>Normal</v>
      </c>
      <c r="S1311" s="35" t="str">
        <f t="shared" si="188"/>
        <v>Medium DPF</v>
      </c>
    </row>
    <row r="1312" spans="1:19" x14ac:dyDescent="0.35">
      <c r="A1312" s="9">
        <v>1311</v>
      </c>
      <c r="B1312" s="10">
        <v>14</v>
      </c>
      <c r="C1312" s="10">
        <v>90</v>
      </c>
      <c r="D1312" s="10">
        <v>85</v>
      </c>
      <c r="E1312" s="10">
        <v>32</v>
      </c>
      <c r="F1312" s="10">
        <v>80</v>
      </c>
      <c r="G1312" s="11">
        <v>34.9</v>
      </c>
      <c r="H1312" s="18">
        <v>0.82499999999999996</v>
      </c>
      <c r="I1312" s="10">
        <v>56</v>
      </c>
      <c r="J1312" s="10">
        <v>1</v>
      </c>
      <c r="K1312" s="9" t="str">
        <f t="shared" si="180"/>
        <v>Obese</v>
      </c>
      <c r="L1312" s="12" t="str">
        <f t="shared" si="181"/>
        <v>Diabetes present</v>
      </c>
      <c r="M1312" s="12" t="str">
        <f t="shared" si="182"/>
        <v>Adult</v>
      </c>
      <c r="N1312" s="12" t="str">
        <f t="shared" si="183"/>
        <v>Medium</v>
      </c>
      <c r="O1312" s="12" t="str">
        <f t="shared" si="184"/>
        <v>Normal</v>
      </c>
      <c r="P1312" s="12" t="str">
        <f t="shared" si="185"/>
        <v>High Risk</v>
      </c>
      <c r="Q1312" s="12" t="str">
        <f t="shared" si="186"/>
        <v>Normal</v>
      </c>
      <c r="R1312" s="12" t="str">
        <f t="shared" si="187"/>
        <v>Prehypertension</v>
      </c>
      <c r="S1312" s="34" t="str">
        <f t="shared" si="188"/>
        <v>High DPF</v>
      </c>
    </row>
    <row r="1313" spans="1:19" x14ac:dyDescent="0.35">
      <c r="A1313" s="13">
        <v>1312</v>
      </c>
      <c r="B1313" s="14">
        <v>4</v>
      </c>
      <c r="C1313" s="14">
        <v>84</v>
      </c>
      <c r="D1313" s="14">
        <v>90</v>
      </c>
      <c r="E1313" s="14">
        <v>23</v>
      </c>
      <c r="F1313" s="14">
        <v>56</v>
      </c>
      <c r="G1313" s="15">
        <v>39.5</v>
      </c>
      <c r="H1313" s="19">
        <v>0.159</v>
      </c>
      <c r="I1313" s="14">
        <v>25</v>
      </c>
      <c r="J1313" s="14">
        <v>0</v>
      </c>
      <c r="K1313" s="13" t="str">
        <f t="shared" si="180"/>
        <v>Obese</v>
      </c>
      <c r="L1313" s="16" t="str">
        <f t="shared" si="181"/>
        <v>no diabetes</v>
      </c>
      <c r="M1313" s="16" t="str">
        <f t="shared" si="182"/>
        <v>Adult</v>
      </c>
      <c r="N1313" s="16" t="str">
        <f t="shared" si="183"/>
        <v>Medium</v>
      </c>
      <c r="O1313" s="16" t="str">
        <f t="shared" si="184"/>
        <v>Normal</v>
      </c>
      <c r="P1313" s="16" t="str">
        <f t="shared" si="185"/>
        <v>High Risk</v>
      </c>
      <c r="Q1313" s="16" t="str">
        <f t="shared" si="186"/>
        <v>Low</v>
      </c>
      <c r="R1313" s="16" t="str">
        <f t="shared" si="187"/>
        <v>Prehypertension</v>
      </c>
      <c r="S1313" s="35" t="str">
        <f t="shared" si="188"/>
        <v>Low DPF</v>
      </c>
    </row>
    <row r="1314" spans="1:19" x14ac:dyDescent="0.35">
      <c r="A1314" s="9">
        <v>1313</v>
      </c>
      <c r="B1314" s="10">
        <v>1</v>
      </c>
      <c r="C1314" s="10">
        <v>88</v>
      </c>
      <c r="D1314" s="10">
        <v>78</v>
      </c>
      <c r="E1314" s="10">
        <v>29</v>
      </c>
      <c r="F1314" s="10">
        <v>76</v>
      </c>
      <c r="G1314" s="11">
        <v>32</v>
      </c>
      <c r="H1314" s="18">
        <v>0.36499999999999999</v>
      </c>
      <c r="I1314" s="10">
        <v>29</v>
      </c>
      <c r="J1314" s="10">
        <v>0</v>
      </c>
      <c r="K1314" s="9" t="str">
        <f t="shared" si="180"/>
        <v>Obese</v>
      </c>
      <c r="L1314" s="12" t="str">
        <f t="shared" si="181"/>
        <v>no diabetes</v>
      </c>
      <c r="M1314" s="12" t="str">
        <f t="shared" si="182"/>
        <v>Adult</v>
      </c>
      <c r="N1314" s="12" t="str">
        <f t="shared" si="183"/>
        <v>Medium</v>
      </c>
      <c r="O1314" s="12" t="str">
        <f t="shared" si="184"/>
        <v>Normal</v>
      </c>
      <c r="P1314" s="12" t="str">
        <f t="shared" si="185"/>
        <v>Low Risk</v>
      </c>
      <c r="Q1314" s="12" t="str">
        <f t="shared" si="186"/>
        <v>Low</v>
      </c>
      <c r="R1314" s="12" t="str">
        <f t="shared" si="187"/>
        <v>Normal</v>
      </c>
      <c r="S1314" s="34" t="str">
        <f t="shared" si="188"/>
        <v>Medium DPF</v>
      </c>
    </row>
    <row r="1315" spans="1:19" x14ac:dyDescent="0.35">
      <c r="A1315" s="13">
        <v>1314</v>
      </c>
      <c r="B1315" s="14">
        <v>8</v>
      </c>
      <c r="C1315" s="14">
        <v>186</v>
      </c>
      <c r="D1315" s="14">
        <v>90</v>
      </c>
      <c r="E1315" s="14">
        <v>35</v>
      </c>
      <c r="F1315" s="14">
        <v>225</v>
      </c>
      <c r="G1315" s="15">
        <v>34.5</v>
      </c>
      <c r="H1315" s="19">
        <v>0.42299999999999999</v>
      </c>
      <c r="I1315" s="14">
        <v>37</v>
      </c>
      <c r="J1315" s="14">
        <v>1</v>
      </c>
      <c r="K1315" s="13" t="str">
        <f t="shared" si="180"/>
        <v>Obese</v>
      </c>
      <c r="L1315" s="16" t="str">
        <f t="shared" si="181"/>
        <v>Diabetes present</v>
      </c>
      <c r="M1315" s="16" t="str">
        <f t="shared" si="182"/>
        <v>Adult</v>
      </c>
      <c r="N1315" s="16" t="str">
        <f t="shared" si="183"/>
        <v>Medium</v>
      </c>
      <c r="O1315" s="16" t="str">
        <f t="shared" si="184"/>
        <v>Prediabetes</v>
      </c>
      <c r="P1315" s="16" t="str">
        <f t="shared" si="185"/>
        <v>High Risk</v>
      </c>
      <c r="Q1315" s="16" t="str">
        <f t="shared" si="186"/>
        <v>High</v>
      </c>
      <c r="R1315" s="16" t="str">
        <f t="shared" si="187"/>
        <v>Prehypertension</v>
      </c>
      <c r="S1315" s="35" t="str">
        <f t="shared" si="188"/>
        <v>Medium DPF</v>
      </c>
    </row>
    <row r="1316" spans="1:19" x14ac:dyDescent="0.35">
      <c r="A1316" s="9">
        <v>1315</v>
      </c>
      <c r="B1316" s="10">
        <v>5</v>
      </c>
      <c r="C1316" s="10">
        <v>187</v>
      </c>
      <c r="D1316" s="10">
        <v>76</v>
      </c>
      <c r="E1316" s="10">
        <v>27</v>
      </c>
      <c r="F1316" s="10">
        <v>207</v>
      </c>
      <c r="G1316" s="11">
        <v>43.6</v>
      </c>
      <c r="H1316" s="18">
        <v>1.034</v>
      </c>
      <c r="I1316" s="10">
        <v>53</v>
      </c>
      <c r="J1316" s="10">
        <v>1</v>
      </c>
      <c r="K1316" s="9" t="str">
        <f t="shared" si="180"/>
        <v>Obese</v>
      </c>
      <c r="L1316" s="12" t="str">
        <f t="shared" si="181"/>
        <v>Diabetes present</v>
      </c>
      <c r="M1316" s="12" t="str">
        <f t="shared" si="182"/>
        <v>Adult</v>
      </c>
      <c r="N1316" s="12" t="str">
        <f t="shared" si="183"/>
        <v>Medium</v>
      </c>
      <c r="O1316" s="12" t="str">
        <f t="shared" si="184"/>
        <v>Prediabetes</v>
      </c>
      <c r="P1316" s="12" t="str">
        <f t="shared" si="185"/>
        <v>High Risk</v>
      </c>
      <c r="Q1316" s="12" t="str">
        <f t="shared" si="186"/>
        <v>High</v>
      </c>
      <c r="R1316" s="12" t="str">
        <f t="shared" si="187"/>
        <v>Normal</v>
      </c>
      <c r="S1316" s="34" t="str">
        <f t="shared" si="188"/>
        <v>High DPF</v>
      </c>
    </row>
    <row r="1317" spans="1:19" x14ac:dyDescent="0.35">
      <c r="A1317" s="13">
        <v>1316</v>
      </c>
      <c r="B1317" s="14">
        <v>4</v>
      </c>
      <c r="C1317" s="14">
        <v>131</v>
      </c>
      <c r="D1317" s="14">
        <v>68</v>
      </c>
      <c r="E1317" s="14">
        <v>21</v>
      </c>
      <c r="F1317" s="14">
        <v>166</v>
      </c>
      <c r="G1317" s="15">
        <v>33.1</v>
      </c>
      <c r="H1317" s="19">
        <v>0.16</v>
      </c>
      <c r="I1317" s="14">
        <v>28</v>
      </c>
      <c r="J1317" s="14">
        <v>0</v>
      </c>
      <c r="K1317" s="13" t="str">
        <f t="shared" si="180"/>
        <v>Obese</v>
      </c>
      <c r="L1317" s="16" t="str">
        <f t="shared" si="181"/>
        <v>no diabetes</v>
      </c>
      <c r="M1317" s="16" t="str">
        <f t="shared" si="182"/>
        <v>Adult</v>
      </c>
      <c r="N1317" s="16" t="str">
        <f t="shared" si="183"/>
        <v>Medium</v>
      </c>
      <c r="O1317" s="16" t="str">
        <f t="shared" si="184"/>
        <v>Normal</v>
      </c>
      <c r="P1317" s="16" t="str">
        <f t="shared" si="185"/>
        <v>High Risk</v>
      </c>
      <c r="Q1317" s="16" t="str">
        <f t="shared" si="186"/>
        <v>High</v>
      </c>
      <c r="R1317" s="16" t="str">
        <f t="shared" si="187"/>
        <v>Normal</v>
      </c>
      <c r="S1317" s="35" t="str">
        <f t="shared" si="188"/>
        <v>Low DPF</v>
      </c>
    </row>
    <row r="1318" spans="1:19" x14ac:dyDescent="0.35">
      <c r="A1318" s="9">
        <v>1317</v>
      </c>
      <c r="B1318" s="10">
        <v>1</v>
      </c>
      <c r="C1318" s="10">
        <v>164</v>
      </c>
      <c r="D1318" s="10">
        <v>82</v>
      </c>
      <c r="E1318" s="10">
        <v>43</v>
      </c>
      <c r="F1318" s="10">
        <v>67</v>
      </c>
      <c r="G1318" s="11">
        <v>32.799999999999997</v>
      </c>
      <c r="H1318" s="18">
        <v>0.34100000000000003</v>
      </c>
      <c r="I1318" s="10">
        <v>50</v>
      </c>
      <c r="J1318" s="10">
        <v>0</v>
      </c>
      <c r="K1318" s="9" t="str">
        <f t="shared" si="180"/>
        <v>Obese</v>
      </c>
      <c r="L1318" s="12" t="str">
        <f t="shared" si="181"/>
        <v>no diabetes</v>
      </c>
      <c r="M1318" s="12" t="str">
        <f t="shared" si="182"/>
        <v>Adult</v>
      </c>
      <c r="N1318" s="12" t="str">
        <f t="shared" si="183"/>
        <v>High</v>
      </c>
      <c r="O1318" s="12" t="str">
        <f t="shared" si="184"/>
        <v>Prediabetes</v>
      </c>
      <c r="P1318" s="12" t="str">
        <f t="shared" si="185"/>
        <v>Low Risk</v>
      </c>
      <c r="Q1318" s="12" t="str">
        <f t="shared" si="186"/>
        <v>Low</v>
      </c>
      <c r="R1318" s="12" t="str">
        <f t="shared" si="187"/>
        <v>Prehypertension</v>
      </c>
      <c r="S1318" s="34" t="str">
        <f t="shared" si="188"/>
        <v>Medium DPF</v>
      </c>
    </row>
    <row r="1319" spans="1:19" x14ac:dyDescent="0.35">
      <c r="A1319" s="13">
        <v>1318</v>
      </c>
      <c r="B1319" s="14">
        <v>4</v>
      </c>
      <c r="C1319" s="14">
        <v>189</v>
      </c>
      <c r="D1319" s="14">
        <v>110</v>
      </c>
      <c r="E1319" s="14">
        <v>31</v>
      </c>
      <c r="F1319" s="14">
        <v>80</v>
      </c>
      <c r="G1319" s="15">
        <v>28.5</v>
      </c>
      <c r="H1319" s="19">
        <v>0.68</v>
      </c>
      <c r="I1319" s="14">
        <v>37</v>
      </c>
      <c r="J1319" s="14">
        <v>0</v>
      </c>
      <c r="K1319" s="13" t="str">
        <f t="shared" si="180"/>
        <v>Overweight</v>
      </c>
      <c r="L1319" s="16" t="str">
        <f t="shared" si="181"/>
        <v>no diabetes</v>
      </c>
      <c r="M1319" s="16" t="str">
        <f t="shared" si="182"/>
        <v>Adult</v>
      </c>
      <c r="N1319" s="16" t="str">
        <f t="shared" si="183"/>
        <v>Medium</v>
      </c>
      <c r="O1319" s="16" t="str">
        <f t="shared" si="184"/>
        <v>Prediabetes</v>
      </c>
      <c r="P1319" s="16" t="str">
        <f t="shared" si="185"/>
        <v>High Risk</v>
      </c>
      <c r="Q1319" s="16" t="str">
        <f t="shared" si="186"/>
        <v>Normal</v>
      </c>
      <c r="R1319" s="16" t="str">
        <f t="shared" si="187"/>
        <v>Hypertension</v>
      </c>
      <c r="S1319" s="35" t="str">
        <f t="shared" si="188"/>
        <v>High DPF</v>
      </c>
    </row>
    <row r="1320" spans="1:19" x14ac:dyDescent="0.35">
      <c r="A1320" s="9">
        <v>1319</v>
      </c>
      <c r="B1320" s="10">
        <v>1</v>
      </c>
      <c r="C1320" s="10">
        <v>116</v>
      </c>
      <c r="D1320" s="10">
        <v>70</v>
      </c>
      <c r="E1320" s="10">
        <v>28</v>
      </c>
      <c r="F1320" s="10">
        <v>80</v>
      </c>
      <c r="G1320" s="11">
        <v>27.4</v>
      </c>
      <c r="H1320" s="18">
        <v>0.20399999999999999</v>
      </c>
      <c r="I1320" s="10">
        <v>21</v>
      </c>
      <c r="J1320" s="10">
        <v>0</v>
      </c>
      <c r="K1320" s="9" t="str">
        <f t="shared" si="180"/>
        <v>Overweight</v>
      </c>
      <c r="L1320" s="12" t="str">
        <f t="shared" si="181"/>
        <v>no diabetes</v>
      </c>
      <c r="M1320" s="12" t="str">
        <f t="shared" si="182"/>
        <v>Adult</v>
      </c>
      <c r="N1320" s="12" t="str">
        <f t="shared" si="183"/>
        <v>Medium</v>
      </c>
      <c r="O1320" s="12" t="str">
        <f t="shared" si="184"/>
        <v>Normal</v>
      </c>
      <c r="P1320" s="12" t="str">
        <f t="shared" si="185"/>
        <v>Low Risk</v>
      </c>
      <c r="Q1320" s="12" t="str">
        <f t="shared" si="186"/>
        <v>Normal</v>
      </c>
      <c r="R1320" s="12" t="str">
        <f t="shared" si="187"/>
        <v>Normal</v>
      </c>
      <c r="S1320" s="34" t="str">
        <f t="shared" si="188"/>
        <v>Low DPF</v>
      </c>
    </row>
    <row r="1321" spans="1:19" x14ac:dyDescent="0.35">
      <c r="A1321" s="13">
        <v>1320</v>
      </c>
      <c r="B1321" s="14">
        <v>3</v>
      </c>
      <c r="C1321" s="14">
        <v>84</v>
      </c>
      <c r="D1321" s="14">
        <v>68</v>
      </c>
      <c r="E1321" s="14">
        <v>30</v>
      </c>
      <c r="F1321" s="14">
        <v>106</v>
      </c>
      <c r="G1321" s="15">
        <v>31.9</v>
      </c>
      <c r="H1321" s="19">
        <v>0.59099999999999997</v>
      </c>
      <c r="I1321" s="14">
        <v>25</v>
      </c>
      <c r="J1321" s="14">
        <v>0</v>
      </c>
      <c r="K1321" s="13" t="str">
        <f t="shared" si="180"/>
        <v>Obese</v>
      </c>
      <c r="L1321" s="16" t="str">
        <f t="shared" si="181"/>
        <v>no diabetes</v>
      </c>
      <c r="M1321" s="16" t="str">
        <f t="shared" si="182"/>
        <v>Adult</v>
      </c>
      <c r="N1321" s="16" t="str">
        <f t="shared" si="183"/>
        <v>Medium</v>
      </c>
      <c r="O1321" s="16" t="str">
        <f t="shared" si="184"/>
        <v>Normal</v>
      </c>
      <c r="P1321" s="16" t="str">
        <f t="shared" si="185"/>
        <v>Low Risk</v>
      </c>
      <c r="Q1321" s="16" t="str">
        <f t="shared" si="186"/>
        <v>Normal</v>
      </c>
      <c r="R1321" s="16" t="str">
        <f t="shared" si="187"/>
        <v>Normal</v>
      </c>
      <c r="S1321" s="35" t="str">
        <f t="shared" si="188"/>
        <v>Medium DPF</v>
      </c>
    </row>
    <row r="1322" spans="1:19" x14ac:dyDescent="0.35">
      <c r="A1322" s="9">
        <v>1321</v>
      </c>
      <c r="B1322" s="10">
        <v>6</v>
      </c>
      <c r="C1322" s="10">
        <v>114</v>
      </c>
      <c r="D1322" s="10">
        <v>88</v>
      </c>
      <c r="E1322" s="10">
        <v>21</v>
      </c>
      <c r="F1322" s="10">
        <v>80</v>
      </c>
      <c r="G1322" s="11">
        <v>27.8</v>
      </c>
      <c r="H1322" s="18">
        <v>0.247</v>
      </c>
      <c r="I1322" s="10">
        <v>66</v>
      </c>
      <c r="J1322" s="10">
        <v>0</v>
      </c>
      <c r="K1322" s="9" t="str">
        <f t="shared" si="180"/>
        <v>Overweight</v>
      </c>
      <c r="L1322" s="12" t="str">
        <f t="shared" si="181"/>
        <v>no diabetes</v>
      </c>
      <c r="M1322" s="12" t="str">
        <f t="shared" si="182"/>
        <v>Senior</v>
      </c>
      <c r="N1322" s="12" t="str">
        <f t="shared" si="183"/>
        <v>Medium</v>
      </c>
      <c r="O1322" s="12" t="str">
        <f t="shared" si="184"/>
        <v>Normal</v>
      </c>
      <c r="P1322" s="12" t="str">
        <f t="shared" si="185"/>
        <v>High Risk</v>
      </c>
      <c r="Q1322" s="12" t="str">
        <f t="shared" si="186"/>
        <v>Normal</v>
      </c>
      <c r="R1322" s="12" t="str">
        <f t="shared" si="187"/>
        <v>Prehypertension</v>
      </c>
      <c r="S1322" s="34" t="str">
        <f t="shared" si="188"/>
        <v>Low DPF</v>
      </c>
    </row>
    <row r="1323" spans="1:19" x14ac:dyDescent="0.35">
      <c r="A1323" s="13">
        <v>1322</v>
      </c>
      <c r="B1323" s="14">
        <v>1</v>
      </c>
      <c r="C1323" s="14">
        <v>88</v>
      </c>
      <c r="D1323" s="14">
        <v>62</v>
      </c>
      <c r="E1323" s="14">
        <v>24</v>
      </c>
      <c r="F1323" s="14">
        <v>44</v>
      </c>
      <c r="G1323" s="15">
        <v>29.9</v>
      </c>
      <c r="H1323" s="19">
        <v>0.42199999999999999</v>
      </c>
      <c r="I1323" s="14">
        <v>23</v>
      </c>
      <c r="J1323" s="14">
        <v>0</v>
      </c>
      <c r="K1323" s="13" t="str">
        <f t="shared" si="180"/>
        <v>Obese</v>
      </c>
      <c r="L1323" s="16" t="str">
        <f t="shared" si="181"/>
        <v>no diabetes</v>
      </c>
      <c r="M1323" s="16" t="str">
        <f t="shared" si="182"/>
        <v>Adult</v>
      </c>
      <c r="N1323" s="16" t="str">
        <f t="shared" si="183"/>
        <v>Medium</v>
      </c>
      <c r="O1323" s="16" t="str">
        <f t="shared" si="184"/>
        <v>Normal</v>
      </c>
      <c r="P1323" s="16" t="str">
        <f t="shared" si="185"/>
        <v>Low Risk</v>
      </c>
      <c r="Q1323" s="16" t="str">
        <f t="shared" si="186"/>
        <v>Low</v>
      </c>
      <c r="R1323" s="16" t="str">
        <f t="shared" si="187"/>
        <v>Normal</v>
      </c>
      <c r="S1323" s="35" t="str">
        <f t="shared" si="188"/>
        <v>Medium DPF</v>
      </c>
    </row>
    <row r="1324" spans="1:19" x14ac:dyDescent="0.35">
      <c r="A1324" s="9">
        <v>1323</v>
      </c>
      <c r="B1324" s="10">
        <v>1</v>
      </c>
      <c r="C1324" s="10">
        <v>84</v>
      </c>
      <c r="D1324" s="10">
        <v>64</v>
      </c>
      <c r="E1324" s="10">
        <v>23</v>
      </c>
      <c r="F1324" s="10">
        <v>115</v>
      </c>
      <c r="G1324" s="11">
        <v>36.9</v>
      </c>
      <c r="H1324" s="18">
        <v>0.47099999999999997</v>
      </c>
      <c r="I1324" s="10">
        <v>28</v>
      </c>
      <c r="J1324" s="10">
        <v>0</v>
      </c>
      <c r="K1324" s="9" t="str">
        <f t="shared" si="180"/>
        <v>Obese</v>
      </c>
      <c r="L1324" s="12" t="str">
        <f t="shared" si="181"/>
        <v>no diabetes</v>
      </c>
      <c r="M1324" s="12" t="str">
        <f t="shared" si="182"/>
        <v>Adult</v>
      </c>
      <c r="N1324" s="12" t="str">
        <f t="shared" si="183"/>
        <v>Medium</v>
      </c>
      <c r="O1324" s="12" t="str">
        <f t="shared" si="184"/>
        <v>Normal</v>
      </c>
      <c r="P1324" s="12" t="str">
        <f t="shared" si="185"/>
        <v>Low Risk</v>
      </c>
      <c r="Q1324" s="12" t="str">
        <f t="shared" si="186"/>
        <v>Normal</v>
      </c>
      <c r="R1324" s="12" t="str">
        <f t="shared" si="187"/>
        <v>Normal</v>
      </c>
      <c r="S1324" s="34" t="str">
        <f t="shared" si="188"/>
        <v>Medium DPF</v>
      </c>
    </row>
    <row r="1325" spans="1:19" x14ac:dyDescent="0.35">
      <c r="A1325" s="13">
        <v>1324</v>
      </c>
      <c r="B1325" s="14">
        <v>7</v>
      </c>
      <c r="C1325" s="14">
        <v>124</v>
      </c>
      <c r="D1325" s="14">
        <v>70</v>
      </c>
      <c r="E1325" s="14">
        <v>33</v>
      </c>
      <c r="F1325" s="14">
        <v>215</v>
      </c>
      <c r="G1325" s="15">
        <v>25.5</v>
      </c>
      <c r="H1325" s="19">
        <v>0.161</v>
      </c>
      <c r="I1325" s="14">
        <v>37</v>
      </c>
      <c r="J1325" s="14">
        <v>0</v>
      </c>
      <c r="K1325" s="13" t="str">
        <f t="shared" si="180"/>
        <v>Overweight</v>
      </c>
      <c r="L1325" s="16" t="str">
        <f t="shared" si="181"/>
        <v>no diabetes</v>
      </c>
      <c r="M1325" s="16" t="str">
        <f t="shared" si="182"/>
        <v>Adult</v>
      </c>
      <c r="N1325" s="16" t="str">
        <f t="shared" si="183"/>
        <v>Medium</v>
      </c>
      <c r="O1325" s="16" t="str">
        <f t="shared" si="184"/>
        <v>Normal</v>
      </c>
      <c r="P1325" s="16" t="str">
        <f t="shared" si="185"/>
        <v>High Risk</v>
      </c>
      <c r="Q1325" s="16" t="str">
        <f t="shared" si="186"/>
        <v>High</v>
      </c>
      <c r="R1325" s="16" t="str">
        <f t="shared" si="187"/>
        <v>Normal</v>
      </c>
      <c r="S1325" s="35" t="str">
        <f t="shared" si="188"/>
        <v>Low DPF</v>
      </c>
    </row>
    <row r="1326" spans="1:19" x14ac:dyDescent="0.35">
      <c r="A1326" s="9">
        <v>1325</v>
      </c>
      <c r="B1326" s="10">
        <v>1</v>
      </c>
      <c r="C1326" s="10">
        <v>97</v>
      </c>
      <c r="D1326" s="10">
        <v>70</v>
      </c>
      <c r="E1326" s="10">
        <v>40</v>
      </c>
      <c r="F1326" s="10">
        <v>80</v>
      </c>
      <c r="G1326" s="11">
        <v>38.1</v>
      </c>
      <c r="H1326" s="18">
        <v>0.218</v>
      </c>
      <c r="I1326" s="10">
        <v>30</v>
      </c>
      <c r="J1326" s="10">
        <v>0</v>
      </c>
      <c r="K1326" s="9" t="str">
        <f t="shared" si="180"/>
        <v>Obese</v>
      </c>
      <c r="L1326" s="12" t="str">
        <f t="shared" si="181"/>
        <v>no diabetes</v>
      </c>
      <c r="M1326" s="12" t="str">
        <f t="shared" si="182"/>
        <v>Adult</v>
      </c>
      <c r="N1326" s="12" t="str">
        <f t="shared" si="183"/>
        <v>High</v>
      </c>
      <c r="O1326" s="12" t="str">
        <f t="shared" si="184"/>
        <v>Normal</v>
      </c>
      <c r="P1326" s="12" t="str">
        <f t="shared" si="185"/>
        <v>Low Risk</v>
      </c>
      <c r="Q1326" s="12" t="str">
        <f t="shared" si="186"/>
        <v>Normal</v>
      </c>
      <c r="R1326" s="12" t="str">
        <f t="shared" si="187"/>
        <v>Normal</v>
      </c>
      <c r="S1326" s="34" t="str">
        <f t="shared" si="188"/>
        <v>Low DPF</v>
      </c>
    </row>
    <row r="1327" spans="1:19" x14ac:dyDescent="0.35">
      <c r="A1327" s="13">
        <v>1326</v>
      </c>
      <c r="B1327" s="14">
        <v>8</v>
      </c>
      <c r="C1327" s="14">
        <v>110</v>
      </c>
      <c r="D1327" s="14">
        <v>76</v>
      </c>
      <c r="E1327" s="14">
        <v>21</v>
      </c>
      <c r="F1327" s="14">
        <v>80</v>
      </c>
      <c r="G1327" s="15">
        <v>27.8</v>
      </c>
      <c r="H1327" s="19">
        <v>0.23699999999999999</v>
      </c>
      <c r="I1327" s="14">
        <v>58</v>
      </c>
      <c r="J1327" s="14">
        <v>0</v>
      </c>
      <c r="K1327" s="13" t="str">
        <f t="shared" si="180"/>
        <v>Overweight</v>
      </c>
      <c r="L1327" s="16" t="str">
        <f t="shared" si="181"/>
        <v>no diabetes</v>
      </c>
      <c r="M1327" s="16" t="str">
        <f t="shared" si="182"/>
        <v>Adult</v>
      </c>
      <c r="N1327" s="16" t="str">
        <f t="shared" si="183"/>
        <v>Medium</v>
      </c>
      <c r="O1327" s="16" t="str">
        <f t="shared" si="184"/>
        <v>Normal</v>
      </c>
      <c r="P1327" s="16" t="str">
        <f t="shared" si="185"/>
        <v>High Risk</v>
      </c>
      <c r="Q1327" s="16" t="str">
        <f t="shared" si="186"/>
        <v>Normal</v>
      </c>
      <c r="R1327" s="16" t="str">
        <f t="shared" si="187"/>
        <v>Normal</v>
      </c>
      <c r="S1327" s="35" t="str">
        <f t="shared" si="188"/>
        <v>Low DPF</v>
      </c>
    </row>
    <row r="1328" spans="1:19" x14ac:dyDescent="0.35">
      <c r="A1328" s="9">
        <v>1327</v>
      </c>
      <c r="B1328" s="10">
        <v>11</v>
      </c>
      <c r="C1328" s="10">
        <v>103</v>
      </c>
      <c r="D1328" s="10">
        <v>68</v>
      </c>
      <c r="E1328" s="10">
        <v>40</v>
      </c>
      <c r="F1328" s="10">
        <v>80</v>
      </c>
      <c r="G1328" s="11">
        <v>46.2</v>
      </c>
      <c r="H1328" s="18">
        <v>0.126</v>
      </c>
      <c r="I1328" s="10">
        <v>42</v>
      </c>
      <c r="J1328" s="10">
        <v>0</v>
      </c>
      <c r="K1328" s="9" t="str">
        <f t="shared" si="180"/>
        <v>Obese</v>
      </c>
      <c r="L1328" s="12" t="str">
        <f t="shared" si="181"/>
        <v>no diabetes</v>
      </c>
      <c r="M1328" s="12" t="str">
        <f t="shared" si="182"/>
        <v>Adult</v>
      </c>
      <c r="N1328" s="12" t="str">
        <f t="shared" si="183"/>
        <v>High</v>
      </c>
      <c r="O1328" s="12" t="str">
        <f t="shared" si="184"/>
        <v>Normal</v>
      </c>
      <c r="P1328" s="12" t="str">
        <f t="shared" si="185"/>
        <v>High Risk</v>
      </c>
      <c r="Q1328" s="12" t="str">
        <f t="shared" si="186"/>
        <v>Normal</v>
      </c>
      <c r="R1328" s="12" t="str">
        <f t="shared" si="187"/>
        <v>Normal</v>
      </c>
      <c r="S1328" s="34" t="str">
        <f t="shared" si="188"/>
        <v>Low DPF</v>
      </c>
    </row>
    <row r="1329" spans="1:19" x14ac:dyDescent="0.35">
      <c r="A1329" s="13">
        <v>1328</v>
      </c>
      <c r="B1329" s="14">
        <v>11</v>
      </c>
      <c r="C1329" s="14">
        <v>85</v>
      </c>
      <c r="D1329" s="14">
        <v>74</v>
      </c>
      <c r="E1329" s="14">
        <v>21</v>
      </c>
      <c r="F1329" s="14">
        <v>80</v>
      </c>
      <c r="G1329" s="15">
        <v>30.1</v>
      </c>
      <c r="H1329" s="19">
        <v>0.3</v>
      </c>
      <c r="I1329" s="14">
        <v>35</v>
      </c>
      <c r="J1329" s="14">
        <v>0</v>
      </c>
      <c r="K1329" s="13" t="str">
        <f t="shared" si="180"/>
        <v>Obese</v>
      </c>
      <c r="L1329" s="16" t="str">
        <f t="shared" si="181"/>
        <v>no diabetes</v>
      </c>
      <c r="M1329" s="16" t="str">
        <f t="shared" si="182"/>
        <v>Adult</v>
      </c>
      <c r="N1329" s="16" t="str">
        <f t="shared" si="183"/>
        <v>Medium</v>
      </c>
      <c r="O1329" s="16" t="str">
        <f t="shared" si="184"/>
        <v>Normal</v>
      </c>
      <c r="P1329" s="16" t="str">
        <f t="shared" si="185"/>
        <v>High Risk</v>
      </c>
      <c r="Q1329" s="16" t="str">
        <f t="shared" si="186"/>
        <v>Normal</v>
      </c>
      <c r="R1329" s="16" t="str">
        <f t="shared" si="187"/>
        <v>Normal</v>
      </c>
      <c r="S1329" s="35" t="str">
        <f t="shared" si="188"/>
        <v>Medium DPF</v>
      </c>
    </row>
    <row r="1330" spans="1:19" x14ac:dyDescent="0.35">
      <c r="A1330" s="9">
        <v>1329</v>
      </c>
      <c r="B1330" s="10">
        <v>6</v>
      </c>
      <c r="C1330" s="10">
        <v>125</v>
      </c>
      <c r="D1330" s="10">
        <v>76</v>
      </c>
      <c r="E1330" s="10">
        <v>21</v>
      </c>
      <c r="F1330" s="10">
        <v>80</v>
      </c>
      <c r="G1330" s="11">
        <v>33.799999999999997</v>
      </c>
      <c r="H1330" s="18">
        <v>0.121</v>
      </c>
      <c r="I1330" s="10">
        <v>54</v>
      </c>
      <c r="J1330" s="10">
        <v>1</v>
      </c>
      <c r="K1330" s="9" t="str">
        <f t="shared" si="180"/>
        <v>Obese</v>
      </c>
      <c r="L1330" s="12" t="str">
        <f t="shared" si="181"/>
        <v>Diabetes present</v>
      </c>
      <c r="M1330" s="12" t="str">
        <f t="shared" si="182"/>
        <v>Adult</v>
      </c>
      <c r="N1330" s="12" t="str">
        <f t="shared" si="183"/>
        <v>Medium</v>
      </c>
      <c r="O1330" s="12" t="str">
        <f t="shared" si="184"/>
        <v>Normal</v>
      </c>
      <c r="P1330" s="12" t="str">
        <f t="shared" si="185"/>
        <v>High Risk</v>
      </c>
      <c r="Q1330" s="12" t="str">
        <f t="shared" si="186"/>
        <v>Normal</v>
      </c>
      <c r="R1330" s="12" t="str">
        <f t="shared" si="187"/>
        <v>Normal</v>
      </c>
      <c r="S1330" s="34" t="str">
        <f t="shared" si="188"/>
        <v>Low DPF</v>
      </c>
    </row>
    <row r="1331" spans="1:19" x14ac:dyDescent="0.35">
      <c r="A1331" s="13">
        <v>1330</v>
      </c>
      <c r="B1331" s="14">
        <v>4</v>
      </c>
      <c r="C1331" s="14">
        <v>198</v>
      </c>
      <c r="D1331" s="14">
        <v>66</v>
      </c>
      <c r="E1331" s="14">
        <v>32</v>
      </c>
      <c r="F1331" s="14">
        <v>274</v>
      </c>
      <c r="G1331" s="15">
        <v>41.3</v>
      </c>
      <c r="H1331" s="19">
        <v>0.502</v>
      </c>
      <c r="I1331" s="14">
        <v>28</v>
      </c>
      <c r="J1331" s="14">
        <v>1</v>
      </c>
      <c r="K1331" s="13" t="str">
        <f t="shared" si="180"/>
        <v>Obese</v>
      </c>
      <c r="L1331" s="16" t="str">
        <f t="shared" si="181"/>
        <v>Diabetes present</v>
      </c>
      <c r="M1331" s="16" t="str">
        <f t="shared" si="182"/>
        <v>Adult</v>
      </c>
      <c r="N1331" s="16" t="str">
        <f t="shared" si="183"/>
        <v>Medium</v>
      </c>
      <c r="O1331" s="16" t="str">
        <f t="shared" si="184"/>
        <v>Prediabetes</v>
      </c>
      <c r="P1331" s="16" t="str">
        <f t="shared" si="185"/>
        <v>High Risk</v>
      </c>
      <c r="Q1331" s="16" t="str">
        <f t="shared" si="186"/>
        <v>High</v>
      </c>
      <c r="R1331" s="16" t="str">
        <f t="shared" si="187"/>
        <v>Normal</v>
      </c>
      <c r="S1331" s="35" t="str">
        <f t="shared" si="188"/>
        <v>Medium DPF</v>
      </c>
    </row>
    <row r="1332" spans="1:19" x14ac:dyDescent="0.35">
      <c r="A1332" s="9">
        <v>1331</v>
      </c>
      <c r="B1332" s="10">
        <v>1</v>
      </c>
      <c r="C1332" s="10">
        <v>87</v>
      </c>
      <c r="D1332" s="10">
        <v>68</v>
      </c>
      <c r="E1332" s="10">
        <v>34</v>
      </c>
      <c r="F1332" s="10">
        <v>77</v>
      </c>
      <c r="G1332" s="11">
        <v>37.6</v>
      </c>
      <c r="H1332" s="18">
        <v>0.40100000000000002</v>
      </c>
      <c r="I1332" s="10">
        <v>24</v>
      </c>
      <c r="J1332" s="10">
        <v>0</v>
      </c>
      <c r="K1332" s="9" t="str">
        <f t="shared" si="180"/>
        <v>Obese</v>
      </c>
      <c r="L1332" s="12" t="str">
        <f t="shared" si="181"/>
        <v>no diabetes</v>
      </c>
      <c r="M1332" s="12" t="str">
        <f t="shared" si="182"/>
        <v>Adult</v>
      </c>
      <c r="N1332" s="12" t="str">
        <f t="shared" si="183"/>
        <v>Medium</v>
      </c>
      <c r="O1332" s="12" t="str">
        <f t="shared" si="184"/>
        <v>Normal</v>
      </c>
      <c r="P1332" s="12" t="str">
        <f t="shared" si="185"/>
        <v>Low Risk</v>
      </c>
      <c r="Q1332" s="12" t="str">
        <f t="shared" si="186"/>
        <v>Low</v>
      </c>
      <c r="R1332" s="12" t="str">
        <f t="shared" si="187"/>
        <v>Normal</v>
      </c>
      <c r="S1332" s="34" t="str">
        <f t="shared" si="188"/>
        <v>Medium DPF</v>
      </c>
    </row>
    <row r="1333" spans="1:19" x14ac:dyDescent="0.35">
      <c r="A1333" s="13">
        <v>1332</v>
      </c>
      <c r="B1333" s="14">
        <v>6</v>
      </c>
      <c r="C1333" s="14">
        <v>99</v>
      </c>
      <c r="D1333" s="14">
        <v>60</v>
      </c>
      <c r="E1333" s="14">
        <v>19</v>
      </c>
      <c r="F1333" s="14">
        <v>54</v>
      </c>
      <c r="G1333" s="15">
        <v>26.9</v>
      </c>
      <c r="H1333" s="19">
        <v>0.497</v>
      </c>
      <c r="I1333" s="14">
        <v>32</v>
      </c>
      <c r="J1333" s="14">
        <v>0</v>
      </c>
      <c r="K1333" s="13" t="str">
        <f t="shared" si="180"/>
        <v>Overweight</v>
      </c>
      <c r="L1333" s="16" t="str">
        <f t="shared" si="181"/>
        <v>no diabetes</v>
      </c>
      <c r="M1333" s="16" t="str">
        <f t="shared" si="182"/>
        <v>Adult</v>
      </c>
      <c r="N1333" s="16" t="str">
        <f t="shared" si="183"/>
        <v>Low</v>
      </c>
      <c r="O1333" s="16" t="str">
        <f t="shared" si="184"/>
        <v>Normal</v>
      </c>
      <c r="P1333" s="16" t="str">
        <f t="shared" si="185"/>
        <v>High Risk</v>
      </c>
      <c r="Q1333" s="16" t="str">
        <f t="shared" si="186"/>
        <v>Low</v>
      </c>
      <c r="R1333" s="16" t="str">
        <f t="shared" si="187"/>
        <v>Normal</v>
      </c>
      <c r="S1333" s="35" t="str">
        <f t="shared" si="188"/>
        <v>Medium DPF</v>
      </c>
    </row>
    <row r="1334" spans="1:19" x14ac:dyDescent="0.35">
      <c r="A1334" s="9">
        <v>1333</v>
      </c>
      <c r="B1334" s="10">
        <v>4</v>
      </c>
      <c r="C1334" s="10">
        <v>91</v>
      </c>
      <c r="D1334" s="10">
        <v>80</v>
      </c>
      <c r="E1334" s="10">
        <v>21</v>
      </c>
      <c r="F1334" s="10">
        <v>80</v>
      </c>
      <c r="G1334" s="11">
        <v>32.4</v>
      </c>
      <c r="H1334" s="18">
        <v>0.60099999999999998</v>
      </c>
      <c r="I1334" s="10">
        <v>27</v>
      </c>
      <c r="J1334" s="10">
        <v>0</v>
      </c>
      <c r="K1334" s="9" t="str">
        <f t="shared" si="180"/>
        <v>Obese</v>
      </c>
      <c r="L1334" s="12" t="str">
        <f t="shared" si="181"/>
        <v>no diabetes</v>
      </c>
      <c r="M1334" s="12" t="str">
        <f t="shared" si="182"/>
        <v>Adult</v>
      </c>
      <c r="N1334" s="12" t="str">
        <f t="shared" si="183"/>
        <v>Medium</v>
      </c>
      <c r="O1334" s="12" t="str">
        <f t="shared" si="184"/>
        <v>Normal</v>
      </c>
      <c r="P1334" s="12" t="str">
        <f t="shared" si="185"/>
        <v>High Risk</v>
      </c>
      <c r="Q1334" s="12" t="str">
        <f t="shared" si="186"/>
        <v>Normal</v>
      </c>
      <c r="R1334" s="12" t="str">
        <f t="shared" si="187"/>
        <v>Normal</v>
      </c>
      <c r="S1334" s="34" t="str">
        <f t="shared" si="188"/>
        <v>High DPF</v>
      </c>
    </row>
    <row r="1335" spans="1:19" x14ac:dyDescent="0.35">
      <c r="A1335" s="13">
        <v>1334</v>
      </c>
      <c r="B1335" s="14">
        <v>2</v>
      </c>
      <c r="C1335" s="14">
        <v>95</v>
      </c>
      <c r="D1335" s="14">
        <v>54</v>
      </c>
      <c r="E1335" s="14">
        <v>14</v>
      </c>
      <c r="F1335" s="14">
        <v>88</v>
      </c>
      <c r="G1335" s="15">
        <v>26.1</v>
      </c>
      <c r="H1335" s="19">
        <v>0.748</v>
      </c>
      <c r="I1335" s="14">
        <v>22</v>
      </c>
      <c r="J1335" s="14">
        <v>0</v>
      </c>
      <c r="K1335" s="13" t="str">
        <f t="shared" si="180"/>
        <v>Overweight</v>
      </c>
      <c r="L1335" s="16" t="str">
        <f t="shared" si="181"/>
        <v>no diabetes</v>
      </c>
      <c r="M1335" s="16" t="str">
        <f t="shared" si="182"/>
        <v>Adult</v>
      </c>
      <c r="N1335" s="16" t="str">
        <f t="shared" si="183"/>
        <v>Low</v>
      </c>
      <c r="O1335" s="16" t="str">
        <f t="shared" si="184"/>
        <v>Normal</v>
      </c>
      <c r="P1335" s="16" t="str">
        <f t="shared" si="185"/>
        <v>Low Risk</v>
      </c>
      <c r="Q1335" s="16" t="str">
        <f t="shared" si="186"/>
        <v>Normal</v>
      </c>
      <c r="R1335" s="16" t="str">
        <f t="shared" si="187"/>
        <v>Low</v>
      </c>
      <c r="S1335" s="35" t="str">
        <f t="shared" si="188"/>
        <v>High DPF</v>
      </c>
    </row>
    <row r="1336" spans="1:19" x14ac:dyDescent="0.35">
      <c r="A1336" s="9">
        <v>1335</v>
      </c>
      <c r="B1336" s="10">
        <v>1</v>
      </c>
      <c r="C1336" s="10">
        <v>99</v>
      </c>
      <c r="D1336" s="10">
        <v>72</v>
      </c>
      <c r="E1336" s="10">
        <v>30</v>
      </c>
      <c r="F1336" s="10">
        <v>18</v>
      </c>
      <c r="G1336" s="11">
        <v>38.6</v>
      </c>
      <c r="H1336" s="18">
        <v>0.41199999999999998</v>
      </c>
      <c r="I1336" s="10">
        <v>21</v>
      </c>
      <c r="J1336" s="10">
        <v>0</v>
      </c>
      <c r="K1336" s="9" t="str">
        <f t="shared" si="180"/>
        <v>Obese</v>
      </c>
      <c r="L1336" s="12" t="str">
        <f t="shared" si="181"/>
        <v>no diabetes</v>
      </c>
      <c r="M1336" s="12" t="str">
        <f t="shared" si="182"/>
        <v>Adult</v>
      </c>
      <c r="N1336" s="12" t="str">
        <f t="shared" si="183"/>
        <v>Medium</v>
      </c>
      <c r="O1336" s="12" t="str">
        <f t="shared" si="184"/>
        <v>Normal</v>
      </c>
      <c r="P1336" s="12" t="str">
        <f t="shared" si="185"/>
        <v>Low Risk</v>
      </c>
      <c r="Q1336" s="12" t="str">
        <f t="shared" si="186"/>
        <v>Low</v>
      </c>
      <c r="R1336" s="12" t="str">
        <f t="shared" si="187"/>
        <v>Normal</v>
      </c>
      <c r="S1336" s="34" t="str">
        <f t="shared" si="188"/>
        <v>Medium DPF</v>
      </c>
    </row>
    <row r="1337" spans="1:19" x14ac:dyDescent="0.35">
      <c r="A1337" s="13">
        <v>1336</v>
      </c>
      <c r="B1337" s="14">
        <v>6</v>
      </c>
      <c r="C1337" s="14">
        <v>92</v>
      </c>
      <c r="D1337" s="14">
        <v>62</v>
      </c>
      <c r="E1337" s="14">
        <v>32</v>
      </c>
      <c r="F1337" s="14">
        <v>126</v>
      </c>
      <c r="G1337" s="15">
        <v>32</v>
      </c>
      <c r="H1337" s="19">
        <v>8.5000000000000006E-2</v>
      </c>
      <c r="I1337" s="14">
        <v>46</v>
      </c>
      <c r="J1337" s="14">
        <v>0</v>
      </c>
      <c r="K1337" s="13" t="str">
        <f t="shared" si="180"/>
        <v>Obese</v>
      </c>
      <c r="L1337" s="16" t="str">
        <f t="shared" si="181"/>
        <v>no diabetes</v>
      </c>
      <c r="M1337" s="16" t="str">
        <f t="shared" si="182"/>
        <v>Adult</v>
      </c>
      <c r="N1337" s="16" t="str">
        <f t="shared" si="183"/>
        <v>Medium</v>
      </c>
      <c r="O1337" s="16" t="str">
        <f t="shared" si="184"/>
        <v>Normal</v>
      </c>
      <c r="P1337" s="16" t="str">
        <f t="shared" si="185"/>
        <v>High Risk</v>
      </c>
      <c r="Q1337" s="16" t="str">
        <f t="shared" si="186"/>
        <v>Normal</v>
      </c>
      <c r="R1337" s="16" t="str">
        <f t="shared" si="187"/>
        <v>Normal</v>
      </c>
      <c r="S1337" s="35" t="str">
        <f t="shared" si="188"/>
        <v>Low DPF</v>
      </c>
    </row>
    <row r="1338" spans="1:19" x14ac:dyDescent="0.35">
      <c r="A1338" s="9">
        <v>1337</v>
      </c>
      <c r="B1338" s="10">
        <v>4</v>
      </c>
      <c r="C1338" s="10">
        <v>154</v>
      </c>
      <c r="D1338" s="10">
        <v>72</v>
      </c>
      <c r="E1338" s="10">
        <v>29</v>
      </c>
      <c r="F1338" s="10">
        <v>126</v>
      </c>
      <c r="G1338" s="11">
        <v>31.3</v>
      </c>
      <c r="H1338" s="18">
        <v>0.33800000000000002</v>
      </c>
      <c r="I1338" s="10">
        <v>37</v>
      </c>
      <c r="J1338" s="10">
        <v>0</v>
      </c>
      <c r="K1338" s="9" t="str">
        <f t="shared" si="180"/>
        <v>Obese</v>
      </c>
      <c r="L1338" s="12" t="str">
        <f t="shared" si="181"/>
        <v>no diabetes</v>
      </c>
      <c r="M1338" s="12" t="str">
        <f t="shared" si="182"/>
        <v>Adult</v>
      </c>
      <c r="N1338" s="12" t="str">
        <f t="shared" si="183"/>
        <v>Medium</v>
      </c>
      <c r="O1338" s="12" t="str">
        <f t="shared" si="184"/>
        <v>Prediabetes</v>
      </c>
      <c r="P1338" s="12" t="str">
        <f t="shared" si="185"/>
        <v>High Risk</v>
      </c>
      <c r="Q1338" s="12" t="str">
        <f t="shared" si="186"/>
        <v>Normal</v>
      </c>
      <c r="R1338" s="12" t="str">
        <f t="shared" si="187"/>
        <v>Normal</v>
      </c>
      <c r="S1338" s="34" t="str">
        <f t="shared" si="188"/>
        <v>Medium DPF</v>
      </c>
    </row>
    <row r="1339" spans="1:19" x14ac:dyDescent="0.35">
      <c r="A1339" s="13">
        <v>1338</v>
      </c>
      <c r="B1339" s="14">
        <v>4</v>
      </c>
      <c r="C1339" s="14">
        <v>121</v>
      </c>
      <c r="D1339" s="14">
        <v>66</v>
      </c>
      <c r="E1339" s="14">
        <v>30</v>
      </c>
      <c r="F1339" s="14">
        <v>165</v>
      </c>
      <c r="G1339" s="15">
        <v>34.299999999999997</v>
      </c>
      <c r="H1339" s="19">
        <v>0.20300000000000001</v>
      </c>
      <c r="I1339" s="14">
        <v>33</v>
      </c>
      <c r="J1339" s="14">
        <v>1</v>
      </c>
      <c r="K1339" s="13" t="str">
        <f t="shared" si="180"/>
        <v>Obese</v>
      </c>
      <c r="L1339" s="16" t="str">
        <f t="shared" si="181"/>
        <v>Diabetes present</v>
      </c>
      <c r="M1339" s="16" t="str">
        <f t="shared" si="182"/>
        <v>Adult</v>
      </c>
      <c r="N1339" s="16" t="str">
        <f t="shared" si="183"/>
        <v>Medium</v>
      </c>
      <c r="O1339" s="16" t="str">
        <f t="shared" si="184"/>
        <v>Normal</v>
      </c>
      <c r="P1339" s="16" t="str">
        <f t="shared" si="185"/>
        <v>High Risk</v>
      </c>
      <c r="Q1339" s="16" t="str">
        <f t="shared" si="186"/>
        <v>High</v>
      </c>
      <c r="R1339" s="16" t="str">
        <f t="shared" si="187"/>
        <v>Normal</v>
      </c>
      <c r="S1339" s="35" t="str">
        <f t="shared" si="188"/>
        <v>Low DPF</v>
      </c>
    </row>
    <row r="1340" spans="1:19" x14ac:dyDescent="0.35">
      <c r="A1340" s="9">
        <v>1339</v>
      </c>
      <c r="B1340" s="10">
        <v>3</v>
      </c>
      <c r="C1340" s="10">
        <v>78</v>
      </c>
      <c r="D1340" s="10">
        <v>70</v>
      </c>
      <c r="E1340" s="10">
        <v>21</v>
      </c>
      <c r="F1340" s="10">
        <v>80</v>
      </c>
      <c r="G1340" s="11">
        <v>32.5</v>
      </c>
      <c r="H1340" s="18">
        <v>0.27</v>
      </c>
      <c r="I1340" s="10">
        <v>39</v>
      </c>
      <c r="J1340" s="10">
        <v>0</v>
      </c>
      <c r="K1340" s="9" t="str">
        <f t="shared" si="180"/>
        <v>Obese</v>
      </c>
      <c r="L1340" s="12" t="str">
        <f t="shared" si="181"/>
        <v>no diabetes</v>
      </c>
      <c r="M1340" s="12" t="str">
        <f t="shared" si="182"/>
        <v>Adult</v>
      </c>
      <c r="N1340" s="12" t="str">
        <f t="shared" si="183"/>
        <v>Medium</v>
      </c>
      <c r="O1340" s="12" t="str">
        <f t="shared" si="184"/>
        <v>Normal</v>
      </c>
      <c r="P1340" s="12" t="str">
        <f t="shared" si="185"/>
        <v>Low Risk</v>
      </c>
      <c r="Q1340" s="12" t="str">
        <f t="shared" si="186"/>
        <v>Normal</v>
      </c>
      <c r="R1340" s="12" t="str">
        <f t="shared" si="187"/>
        <v>Normal</v>
      </c>
      <c r="S1340" s="34" t="str">
        <f t="shared" si="188"/>
        <v>Low DPF</v>
      </c>
    </row>
    <row r="1341" spans="1:19" x14ac:dyDescent="0.35">
      <c r="A1341" s="13">
        <v>1340</v>
      </c>
      <c r="B1341" s="14">
        <v>2</v>
      </c>
      <c r="C1341" s="14">
        <v>130</v>
      </c>
      <c r="D1341" s="14">
        <v>96</v>
      </c>
      <c r="E1341" s="14">
        <v>21</v>
      </c>
      <c r="F1341" s="14">
        <v>80</v>
      </c>
      <c r="G1341" s="15">
        <v>22.6</v>
      </c>
      <c r="H1341" s="19">
        <v>0.26800000000000002</v>
      </c>
      <c r="I1341" s="14">
        <v>21</v>
      </c>
      <c r="J1341" s="14">
        <v>0</v>
      </c>
      <c r="K1341" s="13" t="str">
        <f t="shared" si="180"/>
        <v>Normal weight</v>
      </c>
      <c r="L1341" s="16" t="str">
        <f t="shared" si="181"/>
        <v>no diabetes</v>
      </c>
      <c r="M1341" s="16" t="str">
        <f t="shared" si="182"/>
        <v>Adult</v>
      </c>
      <c r="N1341" s="16" t="str">
        <f t="shared" si="183"/>
        <v>Medium</v>
      </c>
      <c r="O1341" s="16" t="str">
        <f t="shared" si="184"/>
        <v>Normal</v>
      </c>
      <c r="P1341" s="16" t="str">
        <f t="shared" si="185"/>
        <v>Low Risk</v>
      </c>
      <c r="Q1341" s="16" t="str">
        <f t="shared" si="186"/>
        <v>Normal</v>
      </c>
      <c r="R1341" s="16" t="str">
        <f t="shared" si="187"/>
        <v>Hypertension</v>
      </c>
      <c r="S1341" s="35" t="str">
        <f t="shared" si="188"/>
        <v>Low DPF</v>
      </c>
    </row>
    <row r="1342" spans="1:19" x14ac:dyDescent="0.35">
      <c r="A1342" s="9">
        <v>1341</v>
      </c>
      <c r="B1342" s="10">
        <v>3</v>
      </c>
      <c r="C1342" s="10">
        <v>111</v>
      </c>
      <c r="D1342" s="10">
        <v>58</v>
      </c>
      <c r="E1342" s="10">
        <v>31</v>
      </c>
      <c r="F1342" s="10">
        <v>44</v>
      </c>
      <c r="G1342" s="11">
        <v>29.5</v>
      </c>
      <c r="H1342" s="18">
        <v>0.43</v>
      </c>
      <c r="I1342" s="10">
        <v>22</v>
      </c>
      <c r="J1342" s="10">
        <v>0</v>
      </c>
      <c r="K1342" s="9" t="str">
        <f t="shared" si="180"/>
        <v>Overweight</v>
      </c>
      <c r="L1342" s="12" t="str">
        <f t="shared" si="181"/>
        <v>no diabetes</v>
      </c>
      <c r="M1342" s="12" t="str">
        <f t="shared" si="182"/>
        <v>Adult</v>
      </c>
      <c r="N1342" s="12" t="str">
        <f t="shared" si="183"/>
        <v>Medium</v>
      </c>
      <c r="O1342" s="12" t="str">
        <f t="shared" si="184"/>
        <v>Normal</v>
      </c>
      <c r="P1342" s="12" t="str">
        <f t="shared" si="185"/>
        <v>Low Risk</v>
      </c>
      <c r="Q1342" s="12" t="str">
        <f t="shared" si="186"/>
        <v>Low</v>
      </c>
      <c r="R1342" s="12" t="str">
        <f t="shared" si="187"/>
        <v>Low</v>
      </c>
      <c r="S1342" s="34" t="str">
        <f t="shared" si="188"/>
        <v>Medium DPF</v>
      </c>
    </row>
    <row r="1343" spans="1:19" x14ac:dyDescent="0.35">
      <c r="A1343" s="13">
        <v>1342</v>
      </c>
      <c r="B1343" s="14">
        <v>2</v>
      </c>
      <c r="C1343" s="14">
        <v>98</v>
      </c>
      <c r="D1343" s="14">
        <v>60</v>
      </c>
      <c r="E1343" s="14">
        <v>17</v>
      </c>
      <c r="F1343" s="14">
        <v>120</v>
      </c>
      <c r="G1343" s="15">
        <v>34.700000000000003</v>
      </c>
      <c r="H1343" s="19">
        <v>0.19800000000000001</v>
      </c>
      <c r="I1343" s="14">
        <v>22</v>
      </c>
      <c r="J1343" s="14">
        <v>0</v>
      </c>
      <c r="K1343" s="13" t="str">
        <f t="shared" si="180"/>
        <v>Obese</v>
      </c>
      <c r="L1343" s="16" t="str">
        <f t="shared" si="181"/>
        <v>no diabetes</v>
      </c>
      <c r="M1343" s="16" t="str">
        <f t="shared" si="182"/>
        <v>Adult</v>
      </c>
      <c r="N1343" s="16" t="str">
        <f t="shared" si="183"/>
        <v>Low</v>
      </c>
      <c r="O1343" s="16" t="str">
        <f t="shared" si="184"/>
        <v>Normal</v>
      </c>
      <c r="P1343" s="16" t="str">
        <f t="shared" si="185"/>
        <v>Low Risk</v>
      </c>
      <c r="Q1343" s="16" t="str">
        <f t="shared" si="186"/>
        <v>Normal</v>
      </c>
      <c r="R1343" s="16" t="str">
        <f t="shared" si="187"/>
        <v>Normal</v>
      </c>
      <c r="S1343" s="35" t="str">
        <f t="shared" si="188"/>
        <v>Low DPF</v>
      </c>
    </row>
    <row r="1344" spans="1:19" x14ac:dyDescent="0.35">
      <c r="A1344" s="9">
        <v>1343</v>
      </c>
      <c r="B1344" s="10">
        <v>1</v>
      </c>
      <c r="C1344" s="10">
        <v>143</v>
      </c>
      <c r="D1344" s="10">
        <v>86</v>
      </c>
      <c r="E1344" s="10">
        <v>30</v>
      </c>
      <c r="F1344" s="10">
        <v>330</v>
      </c>
      <c r="G1344" s="11">
        <v>30.1</v>
      </c>
      <c r="H1344" s="18">
        <v>0.89200000000000002</v>
      </c>
      <c r="I1344" s="10">
        <v>23</v>
      </c>
      <c r="J1344" s="10">
        <v>0</v>
      </c>
      <c r="K1344" s="9" t="str">
        <f t="shared" si="180"/>
        <v>Obese</v>
      </c>
      <c r="L1344" s="12" t="str">
        <f t="shared" si="181"/>
        <v>no diabetes</v>
      </c>
      <c r="M1344" s="12" t="str">
        <f t="shared" si="182"/>
        <v>Adult</v>
      </c>
      <c r="N1344" s="12" t="str">
        <f t="shared" si="183"/>
        <v>Medium</v>
      </c>
      <c r="O1344" s="12" t="str">
        <f t="shared" si="184"/>
        <v>Prediabetes</v>
      </c>
      <c r="P1344" s="12" t="str">
        <f t="shared" si="185"/>
        <v>Low Risk</v>
      </c>
      <c r="Q1344" s="12" t="str">
        <f t="shared" si="186"/>
        <v>High</v>
      </c>
      <c r="R1344" s="12" t="str">
        <f t="shared" si="187"/>
        <v>Prehypertension</v>
      </c>
      <c r="S1344" s="34" t="str">
        <f t="shared" si="188"/>
        <v>High DPF</v>
      </c>
    </row>
    <row r="1345" spans="1:19" x14ac:dyDescent="0.35">
      <c r="A1345" s="13">
        <v>1344</v>
      </c>
      <c r="B1345" s="14">
        <v>1</v>
      </c>
      <c r="C1345" s="14">
        <v>119</v>
      </c>
      <c r="D1345" s="14">
        <v>44</v>
      </c>
      <c r="E1345" s="14">
        <v>47</v>
      </c>
      <c r="F1345" s="14">
        <v>63</v>
      </c>
      <c r="G1345" s="15">
        <v>35.5</v>
      </c>
      <c r="H1345" s="19">
        <v>0.28000000000000003</v>
      </c>
      <c r="I1345" s="14">
        <v>25</v>
      </c>
      <c r="J1345" s="14">
        <v>0</v>
      </c>
      <c r="K1345" s="13" t="str">
        <f t="shared" si="180"/>
        <v>Obese</v>
      </c>
      <c r="L1345" s="16" t="str">
        <f t="shared" si="181"/>
        <v>no diabetes</v>
      </c>
      <c r="M1345" s="16" t="str">
        <f t="shared" si="182"/>
        <v>Adult</v>
      </c>
      <c r="N1345" s="16" t="str">
        <f t="shared" si="183"/>
        <v>High</v>
      </c>
      <c r="O1345" s="16" t="str">
        <f t="shared" si="184"/>
        <v>Normal</v>
      </c>
      <c r="P1345" s="16" t="str">
        <f t="shared" si="185"/>
        <v>Low Risk</v>
      </c>
      <c r="Q1345" s="16" t="str">
        <f t="shared" si="186"/>
        <v>Low</v>
      </c>
      <c r="R1345" s="16" t="str">
        <f t="shared" si="187"/>
        <v>Low</v>
      </c>
      <c r="S1345" s="35" t="str">
        <f t="shared" si="188"/>
        <v>Low DPF</v>
      </c>
    </row>
    <row r="1346" spans="1:19" x14ac:dyDescent="0.35">
      <c r="A1346" s="9">
        <v>1345</v>
      </c>
      <c r="B1346" s="10">
        <v>6</v>
      </c>
      <c r="C1346" s="10">
        <v>108</v>
      </c>
      <c r="D1346" s="10">
        <v>44</v>
      </c>
      <c r="E1346" s="10">
        <v>20</v>
      </c>
      <c r="F1346" s="10">
        <v>130</v>
      </c>
      <c r="G1346" s="11">
        <v>24</v>
      </c>
      <c r="H1346" s="18">
        <v>0.81299999999999994</v>
      </c>
      <c r="I1346" s="10">
        <v>35</v>
      </c>
      <c r="J1346" s="10">
        <v>0</v>
      </c>
      <c r="K1346" s="9" t="str">
        <f t="shared" si="180"/>
        <v>Normal weight</v>
      </c>
      <c r="L1346" s="12" t="str">
        <f t="shared" si="181"/>
        <v>no diabetes</v>
      </c>
      <c r="M1346" s="12" t="str">
        <f t="shared" si="182"/>
        <v>Adult</v>
      </c>
      <c r="N1346" s="12" t="str">
        <f t="shared" si="183"/>
        <v>Medium</v>
      </c>
      <c r="O1346" s="12" t="str">
        <f t="shared" si="184"/>
        <v>Normal</v>
      </c>
      <c r="P1346" s="12" t="str">
        <f t="shared" si="185"/>
        <v>High Risk</v>
      </c>
      <c r="Q1346" s="12" t="str">
        <f t="shared" si="186"/>
        <v>Normal</v>
      </c>
      <c r="R1346" s="12" t="str">
        <f t="shared" si="187"/>
        <v>Low</v>
      </c>
      <c r="S1346" s="34" t="str">
        <f t="shared" si="188"/>
        <v>High DPF</v>
      </c>
    </row>
    <row r="1347" spans="1:19" x14ac:dyDescent="0.35">
      <c r="A1347" s="13">
        <v>1346</v>
      </c>
      <c r="B1347" s="14">
        <v>2</v>
      </c>
      <c r="C1347" s="14">
        <v>118</v>
      </c>
      <c r="D1347" s="14">
        <v>80</v>
      </c>
      <c r="E1347" s="14">
        <v>21</v>
      </c>
      <c r="F1347" s="14">
        <v>80</v>
      </c>
      <c r="G1347" s="15">
        <v>42.9</v>
      </c>
      <c r="H1347" s="19">
        <v>0.69299999999999995</v>
      </c>
      <c r="I1347" s="14">
        <v>21</v>
      </c>
      <c r="J1347" s="14">
        <v>1</v>
      </c>
      <c r="K1347" s="13" t="str">
        <f t="shared" ref="K1347:K1410" si="189">IF(G1347&lt;18.5, "Underweight", IF(G1347&lt;24.9, "Normal weight", IF(G1347&lt;29.9, "Overweight", "Obese")))</f>
        <v>Obese</v>
      </c>
      <c r="L1347" s="16" t="str">
        <f t="shared" ref="L1347:L1410" si="190">IF(J1347=1,"Diabetes present","no diabetes")</f>
        <v>Diabetes present</v>
      </c>
      <c r="M1347" s="16" t="str">
        <f t="shared" ref="M1347:M1410" si="191">IF(I1347&lt;13, "Child", IF(I1347&lt;20, "Teen", IF(I1347&lt;65, "Adult", "Senior")))</f>
        <v>Adult</v>
      </c>
      <c r="N1347" s="16" t="str">
        <f t="shared" ref="N1347:N1410" si="192">IF(E1347&lt;20, "Low", IF(E1347&lt;40, "Medium", "High"))</f>
        <v>Medium</v>
      </c>
      <c r="O1347" s="16" t="str">
        <f t="shared" ref="O1347:O1410" si="193">IF(C1347&lt;140, "Normal", IF(C1347&lt;200, "Prediabetes", "Diabetes"))</f>
        <v>Normal</v>
      </c>
      <c r="P1347" s="16" t="str">
        <f t="shared" ref="P1347:P1410" si="194">IF(B1347&gt;3, "High Risk", "Low Risk")</f>
        <v>Low Risk</v>
      </c>
      <c r="Q1347" s="16" t="str">
        <f t="shared" ref="Q1347:Q1410" si="195">IF(F1347&lt;80, "Low", IF(F1347&lt;=150, "Normal", "High"))</f>
        <v>Normal</v>
      </c>
      <c r="R1347" s="16" t="str">
        <f t="shared" ref="R1347:R1410" si="196">IF(D1347&lt;60, "Low", IF(D1347&lt;=80, "Normal", IF(D1347&lt;=90, "Prehypertension", "Hypertension")))</f>
        <v>Normal</v>
      </c>
      <c r="S1347" s="35" t="str">
        <f t="shared" ref="S1347:S1410" si="197">IF(H1347&lt;0.3, "Low DPF", IF(H1347&lt;=0.6, "Medium DPF", "High DPF"))</f>
        <v>High DPF</v>
      </c>
    </row>
    <row r="1348" spans="1:19" x14ac:dyDescent="0.35">
      <c r="A1348" s="9">
        <v>1347</v>
      </c>
      <c r="B1348" s="10">
        <v>14</v>
      </c>
      <c r="C1348" s="10">
        <v>133</v>
      </c>
      <c r="D1348" s="10">
        <v>68</v>
      </c>
      <c r="E1348" s="10">
        <v>21</v>
      </c>
      <c r="F1348" s="10">
        <v>80</v>
      </c>
      <c r="G1348" s="11">
        <v>27</v>
      </c>
      <c r="H1348" s="18">
        <v>0.245</v>
      </c>
      <c r="I1348" s="10">
        <v>36</v>
      </c>
      <c r="J1348" s="10">
        <v>0</v>
      </c>
      <c r="K1348" s="9" t="str">
        <f t="shared" si="189"/>
        <v>Overweight</v>
      </c>
      <c r="L1348" s="12" t="str">
        <f t="shared" si="190"/>
        <v>no diabetes</v>
      </c>
      <c r="M1348" s="12" t="str">
        <f t="shared" si="191"/>
        <v>Adult</v>
      </c>
      <c r="N1348" s="12" t="str">
        <f t="shared" si="192"/>
        <v>Medium</v>
      </c>
      <c r="O1348" s="12" t="str">
        <f t="shared" si="193"/>
        <v>Normal</v>
      </c>
      <c r="P1348" s="12" t="str">
        <f t="shared" si="194"/>
        <v>High Risk</v>
      </c>
      <c r="Q1348" s="12" t="str">
        <f t="shared" si="195"/>
        <v>Normal</v>
      </c>
      <c r="R1348" s="12" t="str">
        <f t="shared" si="196"/>
        <v>Normal</v>
      </c>
      <c r="S1348" s="34" t="str">
        <f t="shared" si="197"/>
        <v>Low DPF</v>
      </c>
    </row>
    <row r="1349" spans="1:19" x14ac:dyDescent="0.35">
      <c r="A1349" s="13">
        <v>1348</v>
      </c>
      <c r="B1349" s="14">
        <v>2</v>
      </c>
      <c r="C1349" s="14">
        <v>197</v>
      </c>
      <c r="D1349" s="14">
        <v>70</v>
      </c>
      <c r="E1349" s="14">
        <v>99</v>
      </c>
      <c r="F1349" s="14">
        <v>80</v>
      </c>
      <c r="G1349" s="15">
        <v>34.700000000000003</v>
      </c>
      <c r="H1349" s="19">
        <v>0.57499999999999996</v>
      </c>
      <c r="I1349" s="14">
        <v>62</v>
      </c>
      <c r="J1349" s="14">
        <v>1</v>
      </c>
      <c r="K1349" s="13" t="str">
        <f t="shared" si="189"/>
        <v>Obese</v>
      </c>
      <c r="L1349" s="16" t="str">
        <f t="shared" si="190"/>
        <v>Diabetes present</v>
      </c>
      <c r="M1349" s="16" t="str">
        <f t="shared" si="191"/>
        <v>Adult</v>
      </c>
      <c r="N1349" s="16" t="str">
        <f t="shared" si="192"/>
        <v>High</v>
      </c>
      <c r="O1349" s="16" t="str">
        <f t="shared" si="193"/>
        <v>Prediabetes</v>
      </c>
      <c r="P1349" s="16" t="str">
        <f t="shared" si="194"/>
        <v>Low Risk</v>
      </c>
      <c r="Q1349" s="16" t="str">
        <f t="shared" si="195"/>
        <v>Normal</v>
      </c>
      <c r="R1349" s="16" t="str">
        <f t="shared" si="196"/>
        <v>Normal</v>
      </c>
      <c r="S1349" s="35" t="str">
        <f t="shared" si="197"/>
        <v>Medium DPF</v>
      </c>
    </row>
    <row r="1350" spans="1:19" x14ac:dyDescent="0.35">
      <c r="A1350" s="9">
        <v>1349</v>
      </c>
      <c r="B1350" s="10">
        <v>4</v>
      </c>
      <c r="C1350" s="10">
        <v>151</v>
      </c>
      <c r="D1350" s="10">
        <v>90</v>
      </c>
      <c r="E1350" s="10">
        <v>46</v>
      </c>
      <c r="F1350" s="10">
        <v>80</v>
      </c>
      <c r="G1350" s="11">
        <v>42.1</v>
      </c>
      <c r="H1350" s="18">
        <v>0.371</v>
      </c>
      <c r="I1350" s="10">
        <v>21</v>
      </c>
      <c r="J1350" s="10">
        <v>1</v>
      </c>
      <c r="K1350" s="9" t="str">
        <f t="shared" si="189"/>
        <v>Obese</v>
      </c>
      <c r="L1350" s="12" t="str">
        <f t="shared" si="190"/>
        <v>Diabetes present</v>
      </c>
      <c r="M1350" s="12" t="str">
        <f t="shared" si="191"/>
        <v>Adult</v>
      </c>
      <c r="N1350" s="12" t="str">
        <f t="shared" si="192"/>
        <v>High</v>
      </c>
      <c r="O1350" s="12" t="str">
        <f t="shared" si="193"/>
        <v>Prediabetes</v>
      </c>
      <c r="P1350" s="12" t="str">
        <f t="shared" si="194"/>
        <v>High Risk</v>
      </c>
      <c r="Q1350" s="12" t="str">
        <f t="shared" si="195"/>
        <v>Normal</v>
      </c>
      <c r="R1350" s="12" t="str">
        <f t="shared" si="196"/>
        <v>Prehypertension</v>
      </c>
      <c r="S1350" s="34" t="str">
        <f t="shared" si="197"/>
        <v>Medium DPF</v>
      </c>
    </row>
    <row r="1351" spans="1:19" x14ac:dyDescent="0.35">
      <c r="A1351" s="13">
        <v>1350</v>
      </c>
      <c r="B1351" s="14">
        <v>6</v>
      </c>
      <c r="C1351" s="14">
        <v>109</v>
      </c>
      <c r="D1351" s="14">
        <v>60</v>
      </c>
      <c r="E1351" s="14">
        <v>27</v>
      </c>
      <c r="F1351" s="14">
        <v>80</v>
      </c>
      <c r="G1351" s="15">
        <v>25</v>
      </c>
      <c r="H1351" s="19">
        <v>0.20599999999999999</v>
      </c>
      <c r="I1351" s="14">
        <v>27</v>
      </c>
      <c r="J1351" s="14">
        <v>0</v>
      </c>
      <c r="K1351" s="13" t="str">
        <f t="shared" si="189"/>
        <v>Overweight</v>
      </c>
      <c r="L1351" s="16" t="str">
        <f t="shared" si="190"/>
        <v>no diabetes</v>
      </c>
      <c r="M1351" s="16" t="str">
        <f t="shared" si="191"/>
        <v>Adult</v>
      </c>
      <c r="N1351" s="16" t="str">
        <f t="shared" si="192"/>
        <v>Medium</v>
      </c>
      <c r="O1351" s="16" t="str">
        <f t="shared" si="193"/>
        <v>Normal</v>
      </c>
      <c r="P1351" s="16" t="str">
        <f t="shared" si="194"/>
        <v>High Risk</v>
      </c>
      <c r="Q1351" s="16" t="str">
        <f t="shared" si="195"/>
        <v>Normal</v>
      </c>
      <c r="R1351" s="16" t="str">
        <f t="shared" si="196"/>
        <v>Normal</v>
      </c>
      <c r="S1351" s="35" t="str">
        <f t="shared" si="197"/>
        <v>Low DPF</v>
      </c>
    </row>
    <row r="1352" spans="1:19" x14ac:dyDescent="0.35">
      <c r="A1352" s="9">
        <v>1351</v>
      </c>
      <c r="B1352" s="10">
        <v>12</v>
      </c>
      <c r="C1352" s="10">
        <v>121</v>
      </c>
      <c r="D1352" s="10">
        <v>78</v>
      </c>
      <c r="E1352" s="10">
        <v>17</v>
      </c>
      <c r="F1352" s="10">
        <v>80</v>
      </c>
      <c r="G1352" s="11">
        <v>26.5</v>
      </c>
      <c r="H1352" s="18">
        <v>0.25900000000000001</v>
      </c>
      <c r="I1352" s="10">
        <v>62</v>
      </c>
      <c r="J1352" s="10">
        <v>0</v>
      </c>
      <c r="K1352" s="9" t="str">
        <f t="shared" si="189"/>
        <v>Overweight</v>
      </c>
      <c r="L1352" s="12" t="str">
        <f t="shared" si="190"/>
        <v>no diabetes</v>
      </c>
      <c r="M1352" s="12" t="str">
        <f t="shared" si="191"/>
        <v>Adult</v>
      </c>
      <c r="N1352" s="12" t="str">
        <f t="shared" si="192"/>
        <v>Low</v>
      </c>
      <c r="O1352" s="12" t="str">
        <f t="shared" si="193"/>
        <v>Normal</v>
      </c>
      <c r="P1352" s="12" t="str">
        <f t="shared" si="194"/>
        <v>High Risk</v>
      </c>
      <c r="Q1352" s="12" t="str">
        <f t="shared" si="195"/>
        <v>Normal</v>
      </c>
      <c r="R1352" s="12" t="str">
        <f t="shared" si="196"/>
        <v>Normal</v>
      </c>
      <c r="S1352" s="34" t="str">
        <f t="shared" si="197"/>
        <v>Low DPF</v>
      </c>
    </row>
    <row r="1353" spans="1:19" x14ac:dyDescent="0.35">
      <c r="A1353" s="13">
        <v>1352</v>
      </c>
      <c r="B1353" s="14">
        <v>8</v>
      </c>
      <c r="C1353" s="14">
        <v>100</v>
      </c>
      <c r="D1353" s="14">
        <v>76</v>
      </c>
      <c r="E1353" s="14">
        <v>21</v>
      </c>
      <c r="F1353" s="14">
        <v>80</v>
      </c>
      <c r="G1353" s="15">
        <v>38.700000000000003</v>
      </c>
      <c r="H1353" s="19">
        <v>0.19</v>
      </c>
      <c r="I1353" s="14">
        <v>42</v>
      </c>
      <c r="J1353" s="14">
        <v>0</v>
      </c>
      <c r="K1353" s="13" t="str">
        <f t="shared" si="189"/>
        <v>Obese</v>
      </c>
      <c r="L1353" s="16" t="str">
        <f t="shared" si="190"/>
        <v>no diabetes</v>
      </c>
      <c r="M1353" s="16" t="str">
        <f t="shared" si="191"/>
        <v>Adult</v>
      </c>
      <c r="N1353" s="16" t="str">
        <f t="shared" si="192"/>
        <v>Medium</v>
      </c>
      <c r="O1353" s="16" t="str">
        <f t="shared" si="193"/>
        <v>Normal</v>
      </c>
      <c r="P1353" s="16" t="str">
        <f t="shared" si="194"/>
        <v>High Risk</v>
      </c>
      <c r="Q1353" s="16" t="str">
        <f t="shared" si="195"/>
        <v>Normal</v>
      </c>
      <c r="R1353" s="16" t="str">
        <f t="shared" si="196"/>
        <v>Normal</v>
      </c>
      <c r="S1353" s="35" t="str">
        <f t="shared" si="197"/>
        <v>Low DPF</v>
      </c>
    </row>
    <row r="1354" spans="1:19" x14ac:dyDescent="0.35">
      <c r="A1354" s="9">
        <v>1353</v>
      </c>
      <c r="B1354" s="10">
        <v>8</v>
      </c>
      <c r="C1354" s="10">
        <v>124</v>
      </c>
      <c r="D1354" s="10">
        <v>76</v>
      </c>
      <c r="E1354" s="10">
        <v>24</v>
      </c>
      <c r="F1354" s="10">
        <v>600</v>
      </c>
      <c r="G1354" s="11">
        <v>28.7</v>
      </c>
      <c r="H1354" s="18">
        <v>0.68700000000000006</v>
      </c>
      <c r="I1354" s="10">
        <v>52</v>
      </c>
      <c r="J1354" s="10">
        <v>1</v>
      </c>
      <c r="K1354" s="9" t="str">
        <f t="shared" si="189"/>
        <v>Overweight</v>
      </c>
      <c r="L1354" s="12" t="str">
        <f t="shared" si="190"/>
        <v>Diabetes present</v>
      </c>
      <c r="M1354" s="12" t="str">
        <f t="shared" si="191"/>
        <v>Adult</v>
      </c>
      <c r="N1354" s="12" t="str">
        <f t="shared" si="192"/>
        <v>Medium</v>
      </c>
      <c r="O1354" s="12" t="str">
        <f t="shared" si="193"/>
        <v>Normal</v>
      </c>
      <c r="P1354" s="12" t="str">
        <f t="shared" si="194"/>
        <v>High Risk</v>
      </c>
      <c r="Q1354" s="12" t="str">
        <f t="shared" si="195"/>
        <v>High</v>
      </c>
      <c r="R1354" s="12" t="str">
        <f t="shared" si="196"/>
        <v>Normal</v>
      </c>
      <c r="S1354" s="34" t="str">
        <f t="shared" si="197"/>
        <v>High DPF</v>
      </c>
    </row>
    <row r="1355" spans="1:19" x14ac:dyDescent="0.35">
      <c r="A1355" s="13">
        <v>1354</v>
      </c>
      <c r="B1355" s="14">
        <v>1</v>
      </c>
      <c r="C1355" s="14">
        <v>93</v>
      </c>
      <c r="D1355" s="14">
        <v>56</v>
      </c>
      <c r="E1355" s="14">
        <v>11</v>
      </c>
      <c r="F1355" s="14">
        <v>80</v>
      </c>
      <c r="G1355" s="15">
        <v>22.5</v>
      </c>
      <c r="H1355" s="19">
        <v>0.41699999999999998</v>
      </c>
      <c r="I1355" s="14">
        <v>22</v>
      </c>
      <c r="J1355" s="14">
        <v>0</v>
      </c>
      <c r="K1355" s="13" t="str">
        <f t="shared" si="189"/>
        <v>Normal weight</v>
      </c>
      <c r="L1355" s="16" t="str">
        <f t="shared" si="190"/>
        <v>no diabetes</v>
      </c>
      <c r="M1355" s="16" t="str">
        <f t="shared" si="191"/>
        <v>Adult</v>
      </c>
      <c r="N1355" s="16" t="str">
        <f t="shared" si="192"/>
        <v>Low</v>
      </c>
      <c r="O1355" s="16" t="str">
        <f t="shared" si="193"/>
        <v>Normal</v>
      </c>
      <c r="P1355" s="16" t="str">
        <f t="shared" si="194"/>
        <v>Low Risk</v>
      </c>
      <c r="Q1355" s="16" t="str">
        <f t="shared" si="195"/>
        <v>Normal</v>
      </c>
      <c r="R1355" s="16" t="str">
        <f t="shared" si="196"/>
        <v>Low</v>
      </c>
      <c r="S1355" s="35" t="str">
        <f t="shared" si="197"/>
        <v>Medium DPF</v>
      </c>
    </row>
    <row r="1356" spans="1:19" x14ac:dyDescent="0.35">
      <c r="A1356" s="9">
        <v>1355</v>
      </c>
      <c r="B1356" s="10">
        <v>8</v>
      </c>
      <c r="C1356" s="10">
        <v>143</v>
      </c>
      <c r="D1356" s="10">
        <v>66</v>
      </c>
      <c r="E1356" s="10">
        <v>21</v>
      </c>
      <c r="F1356" s="10">
        <v>80</v>
      </c>
      <c r="G1356" s="11">
        <v>34.9</v>
      </c>
      <c r="H1356" s="18">
        <v>0.129</v>
      </c>
      <c r="I1356" s="10">
        <v>41</v>
      </c>
      <c r="J1356" s="10">
        <v>1</v>
      </c>
      <c r="K1356" s="9" t="str">
        <f t="shared" si="189"/>
        <v>Obese</v>
      </c>
      <c r="L1356" s="12" t="str">
        <f t="shared" si="190"/>
        <v>Diabetes present</v>
      </c>
      <c r="M1356" s="12" t="str">
        <f t="shared" si="191"/>
        <v>Adult</v>
      </c>
      <c r="N1356" s="12" t="str">
        <f t="shared" si="192"/>
        <v>Medium</v>
      </c>
      <c r="O1356" s="12" t="str">
        <f t="shared" si="193"/>
        <v>Prediabetes</v>
      </c>
      <c r="P1356" s="12" t="str">
        <f t="shared" si="194"/>
        <v>High Risk</v>
      </c>
      <c r="Q1356" s="12" t="str">
        <f t="shared" si="195"/>
        <v>Normal</v>
      </c>
      <c r="R1356" s="12" t="str">
        <f t="shared" si="196"/>
        <v>Normal</v>
      </c>
      <c r="S1356" s="34" t="str">
        <f t="shared" si="197"/>
        <v>Low DPF</v>
      </c>
    </row>
    <row r="1357" spans="1:19" x14ac:dyDescent="0.35">
      <c r="A1357" s="13">
        <v>1356</v>
      </c>
      <c r="B1357" s="14">
        <v>6</v>
      </c>
      <c r="C1357" s="14">
        <v>103</v>
      </c>
      <c r="D1357" s="14">
        <v>66</v>
      </c>
      <c r="E1357" s="14">
        <v>21</v>
      </c>
      <c r="F1357" s="14">
        <v>80</v>
      </c>
      <c r="G1357" s="15">
        <v>24.3</v>
      </c>
      <c r="H1357" s="19">
        <v>0.249</v>
      </c>
      <c r="I1357" s="14">
        <v>29</v>
      </c>
      <c r="J1357" s="14">
        <v>0</v>
      </c>
      <c r="K1357" s="13" t="str">
        <f t="shared" si="189"/>
        <v>Normal weight</v>
      </c>
      <c r="L1357" s="16" t="str">
        <f t="shared" si="190"/>
        <v>no diabetes</v>
      </c>
      <c r="M1357" s="16" t="str">
        <f t="shared" si="191"/>
        <v>Adult</v>
      </c>
      <c r="N1357" s="16" t="str">
        <f t="shared" si="192"/>
        <v>Medium</v>
      </c>
      <c r="O1357" s="16" t="str">
        <f t="shared" si="193"/>
        <v>Normal</v>
      </c>
      <c r="P1357" s="16" t="str">
        <f t="shared" si="194"/>
        <v>High Risk</v>
      </c>
      <c r="Q1357" s="16" t="str">
        <f t="shared" si="195"/>
        <v>Normal</v>
      </c>
      <c r="R1357" s="16" t="str">
        <f t="shared" si="196"/>
        <v>Normal</v>
      </c>
      <c r="S1357" s="35" t="str">
        <f t="shared" si="197"/>
        <v>Low DPF</v>
      </c>
    </row>
    <row r="1358" spans="1:19" x14ac:dyDescent="0.35">
      <c r="A1358" s="9">
        <v>1357</v>
      </c>
      <c r="B1358" s="10">
        <v>3</v>
      </c>
      <c r="C1358" s="10">
        <v>176</v>
      </c>
      <c r="D1358" s="10">
        <v>86</v>
      </c>
      <c r="E1358" s="10">
        <v>27</v>
      </c>
      <c r="F1358" s="10">
        <v>156</v>
      </c>
      <c r="G1358" s="11">
        <v>33.299999999999997</v>
      </c>
      <c r="H1358" s="18">
        <v>1.1539999999999999</v>
      </c>
      <c r="I1358" s="10">
        <v>52</v>
      </c>
      <c r="J1358" s="10">
        <v>1</v>
      </c>
      <c r="K1358" s="9" t="str">
        <f t="shared" si="189"/>
        <v>Obese</v>
      </c>
      <c r="L1358" s="12" t="str">
        <f t="shared" si="190"/>
        <v>Diabetes present</v>
      </c>
      <c r="M1358" s="12" t="str">
        <f t="shared" si="191"/>
        <v>Adult</v>
      </c>
      <c r="N1358" s="12" t="str">
        <f t="shared" si="192"/>
        <v>Medium</v>
      </c>
      <c r="O1358" s="12" t="str">
        <f t="shared" si="193"/>
        <v>Prediabetes</v>
      </c>
      <c r="P1358" s="12" t="str">
        <f t="shared" si="194"/>
        <v>Low Risk</v>
      </c>
      <c r="Q1358" s="12" t="str">
        <f t="shared" si="195"/>
        <v>High</v>
      </c>
      <c r="R1358" s="12" t="str">
        <f t="shared" si="196"/>
        <v>Prehypertension</v>
      </c>
      <c r="S1358" s="34" t="str">
        <f t="shared" si="197"/>
        <v>High DPF</v>
      </c>
    </row>
    <row r="1359" spans="1:19" x14ac:dyDescent="0.35">
      <c r="A1359" s="13">
        <v>1358</v>
      </c>
      <c r="B1359" s="14">
        <v>4</v>
      </c>
      <c r="C1359" s="14">
        <v>73</v>
      </c>
      <c r="D1359" s="14">
        <v>69</v>
      </c>
      <c r="E1359" s="14">
        <v>21</v>
      </c>
      <c r="F1359" s="14">
        <v>80</v>
      </c>
      <c r="G1359" s="15">
        <v>21.1</v>
      </c>
      <c r="H1359" s="19">
        <v>0.34200000000000003</v>
      </c>
      <c r="I1359" s="14">
        <v>25</v>
      </c>
      <c r="J1359" s="14">
        <v>0</v>
      </c>
      <c r="K1359" s="13" t="str">
        <f t="shared" si="189"/>
        <v>Normal weight</v>
      </c>
      <c r="L1359" s="16" t="str">
        <f t="shared" si="190"/>
        <v>no diabetes</v>
      </c>
      <c r="M1359" s="16" t="str">
        <f t="shared" si="191"/>
        <v>Adult</v>
      </c>
      <c r="N1359" s="16" t="str">
        <f t="shared" si="192"/>
        <v>Medium</v>
      </c>
      <c r="O1359" s="16" t="str">
        <f t="shared" si="193"/>
        <v>Normal</v>
      </c>
      <c r="P1359" s="16" t="str">
        <f t="shared" si="194"/>
        <v>High Risk</v>
      </c>
      <c r="Q1359" s="16" t="str">
        <f t="shared" si="195"/>
        <v>Normal</v>
      </c>
      <c r="R1359" s="16" t="str">
        <f t="shared" si="196"/>
        <v>Normal</v>
      </c>
      <c r="S1359" s="35" t="str">
        <f t="shared" si="197"/>
        <v>Medium DPF</v>
      </c>
    </row>
    <row r="1360" spans="1:19" x14ac:dyDescent="0.35">
      <c r="A1360" s="9">
        <v>1359</v>
      </c>
      <c r="B1360" s="10">
        <v>11</v>
      </c>
      <c r="C1360" s="10">
        <v>111</v>
      </c>
      <c r="D1360" s="10">
        <v>84</v>
      </c>
      <c r="E1360" s="10">
        <v>40</v>
      </c>
      <c r="F1360" s="10">
        <v>80</v>
      </c>
      <c r="G1360" s="11">
        <v>46.8</v>
      </c>
      <c r="H1360" s="18">
        <v>0.92500000000000004</v>
      </c>
      <c r="I1360" s="10">
        <v>45</v>
      </c>
      <c r="J1360" s="10">
        <v>1</v>
      </c>
      <c r="K1360" s="9" t="str">
        <f t="shared" si="189"/>
        <v>Obese</v>
      </c>
      <c r="L1360" s="12" t="str">
        <f t="shared" si="190"/>
        <v>Diabetes present</v>
      </c>
      <c r="M1360" s="12" t="str">
        <f t="shared" si="191"/>
        <v>Adult</v>
      </c>
      <c r="N1360" s="12" t="str">
        <f t="shared" si="192"/>
        <v>High</v>
      </c>
      <c r="O1360" s="12" t="str">
        <f t="shared" si="193"/>
        <v>Normal</v>
      </c>
      <c r="P1360" s="12" t="str">
        <f t="shared" si="194"/>
        <v>High Risk</v>
      </c>
      <c r="Q1360" s="12" t="str">
        <f t="shared" si="195"/>
        <v>Normal</v>
      </c>
      <c r="R1360" s="12" t="str">
        <f t="shared" si="196"/>
        <v>Prehypertension</v>
      </c>
      <c r="S1360" s="34" t="str">
        <f t="shared" si="197"/>
        <v>High DPF</v>
      </c>
    </row>
    <row r="1361" spans="1:19" x14ac:dyDescent="0.35">
      <c r="A1361" s="13">
        <v>1360</v>
      </c>
      <c r="B1361" s="14">
        <v>2</v>
      </c>
      <c r="C1361" s="14">
        <v>112</v>
      </c>
      <c r="D1361" s="14">
        <v>78</v>
      </c>
      <c r="E1361" s="14">
        <v>50</v>
      </c>
      <c r="F1361" s="14">
        <v>140</v>
      </c>
      <c r="G1361" s="15">
        <v>39.4</v>
      </c>
      <c r="H1361" s="19">
        <v>0.17499999999999999</v>
      </c>
      <c r="I1361" s="14">
        <v>24</v>
      </c>
      <c r="J1361" s="14">
        <v>0</v>
      </c>
      <c r="K1361" s="13" t="str">
        <f t="shared" si="189"/>
        <v>Obese</v>
      </c>
      <c r="L1361" s="16" t="str">
        <f t="shared" si="190"/>
        <v>no diabetes</v>
      </c>
      <c r="M1361" s="16" t="str">
        <f t="shared" si="191"/>
        <v>Adult</v>
      </c>
      <c r="N1361" s="16" t="str">
        <f t="shared" si="192"/>
        <v>High</v>
      </c>
      <c r="O1361" s="16" t="str">
        <f t="shared" si="193"/>
        <v>Normal</v>
      </c>
      <c r="P1361" s="16" t="str">
        <f t="shared" si="194"/>
        <v>Low Risk</v>
      </c>
      <c r="Q1361" s="16" t="str">
        <f t="shared" si="195"/>
        <v>Normal</v>
      </c>
      <c r="R1361" s="16" t="str">
        <f t="shared" si="196"/>
        <v>Normal</v>
      </c>
      <c r="S1361" s="35" t="str">
        <f t="shared" si="197"/>
        <v>Low DPF</v>
      </c>
    </row>
    <row r="1362" spans="1:19" x14ac:dyDescent="0.35">
      <c r="A1362" s="9">
        <v>1361</v>
      </c>
      <c r="B1362" s="10">
        <v>3</v>
      </c>
      <c r="C1362" s="10">
        <v>132</v>
      </c>
      <c r="D1362" s="10">
        <v>80</v>
      </c>
      <c r="E1362" s="10">
        <v>21</v>
      </c>
      <c r="F1362" s="10">
        <v>80</v>
      </c>
      <c r="G1362" s="11">
        <v>34.4</v>
      </c>
      <c r="H1362" s="18">
        <v>0.40200000000000002</v>
      </c>
      <c r="I1362" s="10">
        <v>44</v>
      </c>
      <c r="J1362" s="10">
        <v>1</v>
      </c>
      <c r="K1362" s="9" t="str">
        <f t="shared" si="189"/>
        <v>Obese</v>
      </c>
      <c r="L1362" s="12" t="str">
        <f t="shared" si="190"/>
        <v>Diabetes present</v>
      </c>
      <c r="M1362" s="12" t="str">
        <f t="shared" si="191"/>
        <v>Adult</v>
      </c>
      <c r="N1362" s="12" t="str">
        <f t="shared" si="192"/>
        <v>Medium</v>
      </c>
      <c r="O1362" s="12" t="str">
        <f t="shared" si="193"/>
        <v>Normal</v>
      </c>
      <c r="P1362" s="12" t="str">
        <f t="shared" si="194"/>
        <v>Low Risk</v>
      </c>
      <c r="Q1362" s="12" t="str">
        <f t="shared" si="195"/>
        <v>Normal</v>
      </c>
      <c r="R1362" s="12" t="str">
        <f t="shared" si="196"/>
        <v>Normal</v>
      </c>
      <c r="S1362" s="34" t="str">
        <f t="shared" si="197"/>
        <v>Medium DPF</v>
      </c>
    </row>
    <row r="1363" spans="1:19" x14ac:dyDescent="0.35">
      <c r="A1363" s="13">
        <v>1362</v>
      </c>
      <c r="B1363" s="14">
        <v>2</v>
      </c>
      <c r="C1363" s="14">
        <v>82</v>
      </c>
      <c r="D1363" s="14">
        <v>52</v>
      </c>
      <c r="E1363" s="14">
        <v>22</v>
      </c>
      <c r="F1363" s="14">
        <v>115</v>
      </c>
      <c r="G1363" s="15">
        <v>28.5</v>
      </c>
      <c r="H1363" s="19">
        <v>1.6990000000000001</v>
      </c>
      <c r="I1363" s="14">
        <v>25</v>
      </c>
      <c r="J1363" s="14">
        <v>0</v>
      </c>
      <c r="K1363" s="13" t="str">
        <f t="shared" si="189"/>
        <v>Overweight</v>
      </c>
      <c r="L1363" s="16" t="str">
        <f t="shared" si="190"/>
        <v>no diabetes</v>
      </c>
      <c r="M1363" s="16" t="str">
        <f t="shared" si="191"/>
        <v>Adult</v>
      </c>
      <c r="N1363" s="16" t="str">
        <f t="shared" si="192"/>
        <v>Medium</v>
      </c>
      <c r="O1363" s="16" t="str">
        <f t="shared" si="193"/>
        <v>Normal</v>
      </c>
      <c r="P1363" s="16" t="str">
        <f t="shared" si="194"/>
        <v>Low Risk</v>
      </c>
      <c r="Q1363" s="16" t="str">
        <f t="shared" si="195"/>
        <v>Normal</v>
      </c>
      <c r="R1363" s="16" t="str">
        <f t="shared" si="196"/>
        <v>Low</v>
      </c>
      <c r="S1363" s="35" t="str">
        <f t="shared" si="197"/>
        <v>High DPF</v>
      </c>
    </row>
    <row r="1364" spans="1:19" x14ac:dyDescent="0.35">
      <c r="A1364" s="9">
        <v>1363</v>
      </c>
      <c r="B1364" s="10">
        <v>6</v>
      </c>
      <c r="C1364" s="10">
        <v>123</v>
      </c>
      <c r="D1364" s="10">
        <v>72</v>
      </c>
      <c r="E1364" s="10">
        <v>45</v>
      </c>
      <c r="F1364" s="10">
        <v>230</v>
      </c>
      <c r="G1364" s="11">
        <v>33.6</v>
      </c>
      <c r="H1364" s="18">
        <v>0.73299999999999998</v>
      </c>
      <c r="I1364" s="10">
        <v>34</v>
      </c>
      <c r="J1364" s="10">
        <v>0</v>
      </c>
      <c r="K1364" s="9" t="str">
        <f t="shared" si="189"/>
        <v>Obese</v>
      </c>
      <c r="L1364" s="12" t="str">
        <f t="shared" si="190"/>
        <v>no diabetes</v>
      </c>
      <c r="M1364" s="12" t="str">
        <f t="shared" si="191"/>
        <v>Adult</v>
      </c>
      <c r="N1364" s="12" t="str">
        <f t="shared" si="192"/>
        <v>High</v>
      </c>
      <c r="O1364" s="12" t="str">
        <f t="shared" si="193"/>
        <v>Normal</v>
      </c>
      <c r="P1364" s="12" t="str">
        <f t="shared" si="194"/>
        <v>High Risk</v>
      </c>
      <c r="Q1364" s="12" t="str">
        <f t="shared" si="195"/>
        <v>High</v>
      </c>
      <c r="R1364" s="12" t="str">
        <f t="shared" si="196"/>
        <v>Normal</v>
      </c>
      <c r="S1364" s="34" t="str">
        <f t="shared" si="197"/>
        <v>High DPF</v>
      </c>
    </row>
    <row r="1365" spans="1:19" x14ac:dyDescent="0.35">
      <c r="A1365" s="13">
        <v>1364</v>
      </c>
      <c r="B1365" s="14">
        <v>4</v>
      </c>
      <c r="C1365" s="14">
        <v>188</v>
      </c>
      <c r="D1365" s="14">
        <v>82</v>
      </c>
      <c r="E1365" s="14">
        <v>14</v>
      </c>
      <c r="F1365" s="14">
        <v>185</v>
      </c>
      <c r="G1365" s="15">
        <v>32</v>
      </c>
      <c r="H1365" s="19">
        <v>0.68200000000000005</v>
      </c>
      <c r="I1365" s="14">
        <v>22</v>
      </c>
      <c r="J1365" s="14">
        <v>1</v>
      </c>
      <c r="K1365" s="13" t="str">
        <f t="shared" si="189"/>
        <v>Obese</v>
      </c>
      <c r="L1365" s="16" t="str">
        <f t="shared" si="190"/>
        <v>Diabetes present</v>
      </c>
      <c r="M1365" s="16" t="str">
        <f t="shared" si="191"/>
        <v>Adult</v>
      </c>
      <c r="N1365" s="16" t="str">
        <f t="shared" si="192"/>
        <v>Low</v>
      </c>
      <c r="O1365" s="16" t="str">
        <f t="shared" si="193"/>
        <v>Prediabetes</v>
      </c>
      <c r="P1365" s="16" t="str">
        <f t="shared" si="194"/>
        <v>High Risk</v>
      </c>
      <c r="Q1365" s="16" t="str">
        <f t="shared" si="195"/>
        <v>High</v>
      </c>
      <c r="R1365" s="16" t="str">
        <f t="shared" si="196"/>
        <v>Prehypertension</v>
      </c>
      <c r="S1365" s="35" t="str">
        <f t="shared" si="197"/>
        <v>High DPF</v>
      </c>
    </row>
    <row r="1366" spans="1:19" x14ac:dyDescent="0.35">
      <c r="A1366" s="9">
        <v>1365</v>
      </c>
      <c r="B1366" s="10">
        <v>4</v>
      </c>
      <c r="C1366" s="10">
        <v>67</v>
      </c>
      <c r="D1366" s="10">
        <v>76</v>
      </c>
      <c r="E1366" s="10">
        <v>21</v>
      </c>
      <c r="F1366" s="10">
        <v>80</v>
      </c>
      <c r="G1366" s="11">
        <v>45.3</v>
      </c>
      <c r="H1366" s="18">
        <v>0.19400000000000001</v>
      </c>
      <c r="I1366" s="10">
        <v>46</v>
      </c>
      <c r="J1366" s="10">
        <v>0</v>
      </c>
      <c r="K1366" s="9" t="str">
        <f t="shared" si="189"/>
        <v>Obese</v>
      </c>
      <c r="L1366" s="12" t="str">
        <f t="shared" si="190"/>
        <v>no diabetes</v>
      </c>
      <c r="M1366" s="12" t="str">
        <f t="shared" si="191"/>
        <v>Adult</v>
      </c>
      <c r="N1366" s="12" t="str">
        <f t="shared" si="192"/>
        <v>Medium</v>
      </c>
      <c r="O1366" s="12" t="str">
        <f t="shared" si="193"/>
        <v>Normal</v>
      </c>
      <c r="P1366" s="12" t="str">
        <f t="shared" si="194"/>
        <v>High Risk</v>
      </c>
      <c r="Q1366" s="12" t="str">
        <f t="shared" si="195"/>
        <v>Normal</v>
      </c>
      <c r="R1366" s="12" t="str">
        <f t="shared" si="196"/>
        <v>Normal</v>
      </c>
      <c r="S1366" s="34" t="str">
        <f t="shared" si="197"/>
        <v>Low DPF</v>
      </c>
    </row>
    <row r="1367" spans="1:19" x14ac:dyDescent="0.35">
      <c r="A1367" s="13">
        <v>1366</v>
      </c>
      <c r="B1367" s="14">
        <v>1</v>
      </c>
      <c r="C1367" s="14">
        <v>89</v>
      </c>
      <c r="D1367" s="14">
        <v>24</v>
      </c>
      <c r="E1367" s="14">
        <v>19</v>
      </c>
      <c r="F1367" s="14">
        <v>25</v>
      </c>
      <c r="G1367" s="15">
        <v>27.8</v>
      </c>
      <c r="H1367" s="19">
        <v>0.55900000000000005</v>
      </c>
      <c r="I1367" s="14">
        <v>21</v>
      </c>
      <c r="J1367" s="14">
        <v>0</v>
      </c>
      <c r="K1367" s="13" t="str">
        <f t="shared" si="189"/>
        <v>Overweight</v>
      </c>
      <c r="L1367" s="16" t="str">
        <f t="shared" si="190"/>
        <v>no diabetes</v>
      </c>
      <c r="M1367" s="16" t="str">
        <f t="shared" si="191"/>
        <v>Adult</v>
      </c>
      <c r="N1367" s="16" t="str">
        <f t="shared" si="192"/>
        <v>Low</v>
      </c>
      <c r="O1367" s="16" t="str">
        <f t="shared" si="193"/>
        <v>Normal</v>
      </c>
      <c r="P1367" s="16" t="str">
        <f t="shared" si="194"/>
        <v>Low Risk</v>
      </c>
      <c r="Q1367" s="16" t="str">
        <f t="shared" si="195"/>
        <v>Low</v>
      </c>
      <c r="R1367" s="16" t="str">
        <f t="shared" si="196"/>
        <v>Low</v>
      </c>
      <c r="S1367" s="35" t="str">
        <f t="shared" si="197"/>
        <v>Medium DPF</v>
      </c>
    </row>
    <row r="1368" spans="1:19" x14ac:dyDescent="0.35">
      <c r="A1368" s="9">
        <v>1367</v>
      </c>
      <c r="B1368" s="10">
        <v>1</v>
      </c>
      <c r="C1368" s="10">
        <v>173</v>
      </c>
      <c r="D1368" s="10">
        <v>74</v>
      </c>
      <c r="E1368" s="10">
        <v>21</v>
      </c>
      <c r="F1368" s="10">
        <v>80</v>
      </c>
      <c r="G1368" s="11">
        <v>36.799999999999997</v>
      </c>
      <c r="H1368" s="18">
        <v>8.7999999999999995E-2</v>
      </c>
      <c r="I1368" s="10">
        <v>38</v>
      </c>
      <c r="J1368" s="10">
        <v>1</v>
      </c>
      <c r="K1368" s="9" t="str">
        <f t="shared" si="189"/>
        <v>Obese</v>
      </c>
      <c r="L1368" s="12" t="str">
        <f t="shared" si="190"/>
        <v>Diabetes present</v>
      </c>
      <c r="M1368" s="12" t="str">
        <f t="shared" si="191"/>
        <v>Adult</v>
      </c>
      <c r="N1368" s="12" t="str">
        <f t="shared" si="192"/>
        <v>Medium</v>
      </c>
      <c r="O1368" s="12" t="str">
        <f t="shared" si="193"/>
        <v>Prediabetes</v>
      </c>
      <c r="P1368" s="12" t="str">
        <f t="shared" si="194"/>
        <v>Low Risk</v>
      </c>
      <c r="Q1368" s="12" t="str">
        <f t="shared" si="195"/>
        <v>Normal</v>
      </c>
      <c r="R1368" s="12" t="str">
        <f t="shared" si="196"/>
        <v>Normal</v>
      </c>
      <c r="S1368" s="34" t="str">
        <f t="shared" si="197"/>
        <v>Low DPF</v>
      </c>
    </row>
    <row r="1369" spans="1:19" x14ac:dyDescent="0.35">
      <c r="A1369" s="13">
        <v>1368</v>
      </c>
      <c r="B1369" s="14">
        <v>1</v>
      </c>
      <c r="C1369" s="14">
        <v>109</v>
      </c>
      <c r="D1369" s="14">
        <v>38</v>
      </c>
      <c r="E1369" s="14">
        <v>18</v>
      </c>
      <c r="F1369" s="14">
        <v>120</v>
      </c>
      <c r="G1369" s="15">
        <v>23.1</v>
      </c>
      <c r="H1369" s="19">
        <v>0.40699999999999997</v>
      </c>
      <c r="I1369" s="14">
        <v>26</v>
      </c>
      <c r="J1369" s="14">
        <v>0</v>
      </c>
      <c r="K1369" s="13" t="str">
        <f t="shared" si="189"/>
        <v>Normal weight</v>
      </c>
      <c r="L1369" s="16" t="str">
        <f t="shared" si="190"/>
        <v>no diabetes</v>
      </c>
      <c r="M1369" s="16" t="str">
        <f t="shared" si="191"/>
        <v>Adult</v>
      </c>
      <c r="N1369" s="16" t="str">
        <f t="shared" si="192"/>
        <v>Low</v>
      </c>
      <c r="O1369" s="16" t="str">
        <f t="shared" si="193"/>
        <v>Normal</v>
      </c>
      <c r="P1369" s="16" t="str">
        <f t="shared" si="194"/>
        <v>Low Risk</v>
      </c>
      <c r="Q1369" s="16" t="str">
        <f t="shared" si="195"/>
        <v>Normal</v>
      </c>
      <c r="R1369" s="16" t="str">
        <f t="shared" si="196"/>
        <v>Low</v>
      </c>
      <c r="S1369" s="35" t="str">
        <f t="shared" si="197"/>
        <v>Medium DPF</v>
      </c>
    </row>
    <row r="1370" spans="1:19" x14ac:dyDescent="0.35">
      <c r="A1370" s="9">
        <v>1369</v>
      </c>
      <c r="B1370" s="10">
        <v>1</v>
      </c>
      <c r="C1370" s="10">
        <v>108</v>
      </c>
      <c r="D1370" s="10">
        <v>88</v>
      </c>
      <c r="E1370" s="10">
        <v>19</v>
      </c>
      <c r="F1370" s="10">
        <v>80</v>
      </c>
      <c r="G1370" s="11">
        <v>27.1</v>
      </c>
      <c r="H1370" s="18">
        <v>0.4</v>
      </c>
      <c r="I1370" s="10">
        <v>24</v>
      </c>
      <c r="J1370" s="10">
        <v>0</v>
      </c>
      <c r="K1370" s="9" t="str">
        <f t="shared" si="189"/>
        <v>Overweight</v>
      </c>
      <c r="L1370" s="12" t="str">
        <f t="shared" si="190"/>
        <v>no diabetes</v>
      </c>
      <c r="M1370" s="12" t="str">
        <f t="shared" si="191"/>
        <v>Adult</v>
      </c>
      <c r="N1370" s="12" t="str">
        <f t="shared" si="192"/>
        <v>Low</v>
      </c>
      <c r="O1370" s="12" t="str">
        <f t="shared" si="193"/>
        <v>Normal</v>
      </c>
      <c r="P1370" s="12" t="str">
        <f t="shared" si="194"/>
        <v>Low Risk</v>
      </c>
      <c r="Q1370" s="12" t="str">
        <f t="shared" si="195"/>
        <v>Normal</v>
      </c>
      <c r="R1370" s="12" t="str">
        <f t="shared" si="196"/>
        <v>Prehypertension</v>
      </c>
      <c r="S1370" s="34" t="str">
        <f t="shared" si="197"/>
        <v>Medium DPF</v>
      </c>
    </row>
    <row r="1371" spans="1:19" x14ac:dyDescent="0.35">
      <c r="A1371" s="13">
        <v>1370</v>
      </c>
      <c r="B1371" s="14">
        <v>6</v>
      </c>
      <c r="C1371" s="14">
        <v>96</v>
      </c>
      <c r="D1371" s="14">
        <v>69</v>
      </c>
      <c r="E1371" s="14">
        <v>21</v>
      </c>
      <c r="F1371" s="14">
        <v>80</v>
      </c>
      <c r="G1371" s="15">
        <v>23.7</v>
      </c>
      <c r="H1371" s="19">
        <v>0.19</v>
      </c>
      <c r="I1371" s="14">
        <v>28</v>
      </c>
      <c r="J1371" s="14">
        <v>0</v>
      </c>
      <c r="K1371" s="13" t="str">
        <f t="shared" si="189"/>
        <v>Normal weight</v>
      </c>
      <c r="L1371" s="16" t="str">
        <f t="shared" si="190"/>
        <v>no diabetes</v>
      </c>
      <c r="M1371" s="16" t="str">
        <f t="shared" si="191"/>
        <v>Adult</v>
      </c>
      <c r="N1371" s="16" t="str">
        <f t="shared" si="192"/>
        <v>Medium</v>
      </c>
      <c r="O1371" s="16" t="str">
        <f t="shared" si="193"/>
        <v>Normal</v>
      </c>
      <c r="P1371" s="16" t="str">
        <f t="shared" si="194"/>
        <v>High Risk</v>
      </c>
      <c r="Q1371" s="16" t="str">
        <f t="shared" si="195"/>
        <v>Normal</v>
      </c>
      <c r="R1371" s="16" t="str">
        <f t="shared" si="196"/>
        <v>Normal</v>
      </c>
      <c r="S1371" s="35" t="str">
        <f t="shared" si="197"/>
        <v>Low DPF</v>
      </c>
    </row>
    <row r="1372" spans="1:19" x14ac:dyDescent="0.35">
      <c r="A1372" s="9">
        <v>1371</v>
      </c>
      <c r="B1372" s="10">
        <v>1</v>
      </c>
      <c r="C1372" s="10">
        <v>124</v>
      </c>
      <c r="D1372" s="10">
        <v>74</v>
      </c>
      <c r="E1372" s="10">
        <v>36</v>
      </c>
      <c r="F1372" s="10">
        <v>80</v>
      </c>
      <c r="G1372" s="11">
        <v>27.8</v>
      </c>
      <c r="H1372" s="18">
        <v>0.1</v>
      </c>
      <c r="I1372" s="10">
        <v>30</v>
      </c>
      <c r="J1372" s="10">
        <v>0</v>
      </c>
      <c r="K1372" s="9" t="str">
        <f t="shared" si="189"/>
        <v>Overweight</v>
      </c>
      <c r="L1372" s="12" t="str">
        <f t="shared" si="190"/>
        <v>no diabetes</v>
      </c>
      <c r="M1372" s="12" t="str">
        <f t="shared" si="191"/>
        <v>Adult</v>
      </c>
      <c r="N1372" s="12" t="str">
        <f t="shared" si="192"/>
        <v>Medium</v>
      </c>
      <c r="O1372" s="12" t="str">
        <f t="shared" si="193"/>
        <v>Normal</v>
      </c>
      <c r="P1372" s="12" t="str">
        <f t="shared" si="194"/>
        <v>Low Risk</v>
      </c>
      <c r="Q1372" s="12" t="str">
        <f t="shared" si="195"/>
        <v>Normal</v>
      </c>
      <c r="R1372" s="12" t="str">
        <f t="shared" si="196"/>
        <v>Normal</v>
      </c>
      <c r="S1372" s="34" t="str">
        <f t="shared" si="197"/>
        <v>Low DPF</v>
      </c>
    </row>
    <row r="1373" spans="1:19" x14ac:dyDescent="0.35">
      <c r="A1373" s="13">
        <v>1372</v>
      </c>
      <c r="B1373" s="14">
        <v>7</v>
      </c>
      <c r="C1373" s="14">
        <v>150</v>
      </c>
      <c r="D1373" s="14">
        <v>78</v>
      </c>
      <c r="E1373" s="14">
        <v>29</v>
      </c>
      <c r="F1373" s="14">
        <v>126</v>
      </c>
      <c r="G1373" s="15">
        <v>35.200000000000003</v>
      </c>
      <c r="H1373" s="19">
        <v>0.69199999999999995</v>
      </c>
      <c r="I1373" s="14">
        <v>54</v>
      </c>
      <c r="J1373" s="14">
        <v>1</v>
      </c>
      <c r="K1373" s="13" t="str">
        <f t="shared" si="189"/>
        <v>Obese</v>
      </c>
      <c r="L1373" s="16" t="str">
        <f t="shared" si="190"/>
        <v>Diabetes present</v>
      </c>
      <c r="M1373" s="16" t="str">
        <f t="shared" si="191"/>
        <v>Adult</v>
      </c>
      <c r="N1373" s="16" t="str">
        <f t="shared" si="192"/>
        <v>Medium</v>
      </c>
      <c r="O1373" s="16" t="str">
        <f t="shared" si="193"/>
        <v>Prediabetes</v>
      </c>
      <c r="P1373" s="16" t="str">
        <f t="shared" si="194"/>
        <v>High Risk</v>
      </c>
      <c r="Q1373" s="16" t="str">
        <f t="shared" si="195"/>
        <v>Normal</v>
      </c>
      <c r="R1373" s="16" t="str">
        <f t="shared" si="196"/>
        <v>Normal</v>
      </c>
      <c r="S1373" s="35" t="str">
        <f t="shared" si="197"/>
        <v>High DPF</v>
      </c>
    </row>
    <row r="1374" spans="1:19" x14ac:dyDescent="0.35">
      <c r="A1374" s="9">
        <v>1373</v>
      </c>
      <c r="B1374" s="10">
        <v>4</v>
      </c>
      <c r="C1374" s="10">
        <v>183</v>
      </c>
      <c r="D1374" s="10">
        <v>69</v>
      </c>
      <c r="E1374" s="10">
        <v>21</v>
      </c>
      <c r="F1374" s="10">
        <v>80</v>
      </c>
      <c r="G1374" s="11">
        <v>28.4</v>
      </c>
      <c r="H1374" s="18">
        <v>0.21199999999999999</v>
      </c>
      <c r="I1374" s="10">
        <v>36</v>
      </c>
      <c r="J1374" s="10">
        <v>1</v>
      </c>
      <c r="K1374" s="9" t="str">
        <f t="shared" si="189"/>
        <v>Overweight</v>
      </c>
      <c r="L1374" s="12" t="str">
        <f t="shared" si="190"/>
        <v>Diabetes present</v>
      </c>
      <c r="M1374" s="12" t="str">
        <f t="shared" si="191"/>
        <v>Adult</v>
      </c>
      <c r="N1374" s="12" t="str">
        <f t="shared" si="192"/>
        <v>Medium</v>
      </c>
      <c r="O1374" s="12" t="str">
        <f t="shared" si="193"/>
        <v>Prediabetes</v>
      </c>
      <c r="P1374" s="12" t="str">
        <f t="shared" si="194"/>
        <v>High Risk</v>
      </c>
      <c r="Q1374" s="12" t="str">
        <f t="shared" si="195"/>
        <v>Normal</v>
      </c>
      <c r="R1374" s="12" t="str">
        <f t="shared" si="196"/>
        <v>Normal</v>
      </c>
      <c r="S1374" s="34" t="str">
        <f t="shared" si="197"/>
        <v>Low DPF</v>
      </c>
    </row>
    <row r="1375" spans="1:19" x14ac:dyDescent="0.35">
      <c r="A1375" s="13">
        <v>1374</v>
      </c>
      <c r="B1375" s="14">
        <v>1</v>
      </c>
      <c r="C1375" s="14">
        <v>124</v>
      </c>
      <c r="D1375" s="14">
        <v>60</v>
      </c>
      <c r="E1375" s="14">
        <v>32</v>
      </c>
      <c r="F1375" s="14">
        <v>80</v>
      </c>
      <c r="G1375" s="15">
        <v>35.799999999999997</v>
      </c>
      <c r="H1375" s="19">
        <v>0.51400000000000001</v>
      </c>
      <c r="I1375" s="14">
        <v>21</v>
      </c>
      <c r="J1375" s="14">
        <v>0</v>
      </c>
      <c r="K1375" s="13" t="str">
        <f t="shared" si="189"/>
        <v>Obese</v>
      </c>
      <c r="L1375" s="16" t="str">
        <f t="shared" si="190"/>
        <v>no diabetes</v>
      </c>
      <c r="M1375" s="16" t="str">
        <f t="shared" si="191"/>
        <v>Adult</v>
      </c>
      <c r="N1375" s="16" t="str">
        <f t="shared" si="192"/>
        <v>Medium</v>
      </c>
      <c r="O1375" s="16" t="str">
        <f t="shared" si="193"/>
        <v>Normal</v>
      </c>
      <c r="P1375" s="16" t="str">
        <f t="shared" si="194"/>
        <v>Low Risk</v>
      </c>
      <c r="Q1375" s="16" t="str">
        <f t="shared" si="195"/>
        <v>Normal</v>
      </c>
      <c r="R1375" s="16" t="str">
        <f t="shared" si="196"/>
        <v>Normal</v>
      </c>
      <c r="S1375" s="35" t="str">
        <f t="shared" si="197"/>
        <v>Medium DPF</v>
      </c>
    </row>
    <row r="1376" spans="1:19" x14ac:dyDescent="0.35">
      <c r="A1376" s="9">
        <v>1375</v>
      </c>
      <c r="B1376" s="10">
        <v>1</v>
      </c>
      <c r="C1376" s="10">
        <v>181</v>
      </c>
      <c r="D1376" s="10">
        <v>78</v>
      </c>
      <c r="E1376" s="10">
        <v>42</v>
      </c>
      <c r="F1376" s="10">
        <v>293</v>
      </c>
      <c r="G1376" s="11">
        <v>40</v>
      </c>
      <c r="H1376" s="18">
        <v>1.258</v>
      </c>
      <c r="I1376" s="10">
        <v>22</v>
      </c>
      <c r="J1376" s="10">
        <v>1</v>
      </c>
      <c r="K1376" s="9" t="str">
        <f t="shared" si="189"/>
        <v>Obese</v>
      </c>
      <c r="L1376" s="12" t="str">
        <f t="shared" si="190"/>
        <v>Diabetes present</v>
      </c>
      <c r="M1376" s="12" t="str">
        <f t="shared" si="191"/>
        <v>Adult</v>
      </c>
      <c r="N1376" s="12" t="str">
        <f t="shared" si="192"/>
        <v>High</v>
      </c>
      <c r="O1376" s="12" t="str">
        <f t="shared" si="193"/>
        <v>Prediabetes</v>
      </c>
      <c r="P1376" s="12" t="str">
        <f t="shared" si="194"/>
        <v>Low Risk</v>
      </c>
      <c r="Q1376" s="12" t="str">
        <f t="shared" si="195"/>
        <v>High</v>
      </c>
      <c r="R1376" s="12" t="str">
        <f t="shared" si="196"/>
        <v>Normal</v>
      </c>
      <c r="S1376" s="34" t="str">
        <f t="shared" si="197"/>
        <v>High DPF</v>
      </c>
    </row>
    <row r="1377" spans="1:19" x14ac:dyDescent="0.35">
      <c r="A1377" s="13">
        <v>1376</v>
      </c>
      <c r="B1377" s="14">
        <v>1</v>
      </c>
      <c r="C1377" s="14">
        <v>92</v>
      </c>
      <c r="D1377" s="14">
        <v>62</v>
      </c>
      <c r="E1377" s="14">
        <v>25</v>
      </c>
      <c r="F1377" s="14">
        <v>41</v>
      </c>
      <c r="G1377" s="15">
        <v>19.5</v>
      </c>
      <c r="H1377" s="19">
        <v>0.48199999999999998</v>
      </c>
      <c r="I1377" s="14">
        <v>25</v>
      </c>
      <c r="J1377" s="14">
        <v>0</v>
      </c>
      <c r="K1377" s="13" t="str">
        <f t="shared" si="189"/>
        <v>Normal weight</v>
      </c>
      <c r="L1377" s="16" t="str">
        <f t="shared" si="190"/>
        <v>no diabetes</v>
      </c>
      <c r="M1377" s="16" t="str">
        <f t="shared" si="191"/>
        <v>Adult</v>
      </c>
      <c r="N1377" s="16" t="str">
        <f t="shared" si="192"/>
        <v>Medium</v>
      </c>
      <c r="O1377" s="16" t="str">
        <f t="shared" si="193"/>
        <v>Normal</v>
      </c>
      <c r="P1377" s="16" t="str">
        <f t="shared" si="194"/>
        <v>Low Risk</v>
      </c>
      <c r="Q1377" s="16" t="str">
        <f t="shared" si="195"/>
        <v>Low</v>
      </c>
      <c r="R1377" s="16" t="str">
        <f t="shared" si="196"/>
        <v>Normal</v>
      </c>
      <c r="S1377" s="35" t="str">
        <f t="shared" si="197"/>
        <v>Medium DPF</v>
      </c>
    </row>
    <row r="1378" spans="1:19" x14ac:dyDescent="0.35">
      <c r="A1378" s="9">
        <v>1377</v>
      </c>
      <c r="B1378" s="10">
        <v>4</v>
      </c>
      <c r="C1378" s="10">
        <v>152</v>
      </c>
      <c r="D1378" s="10">
        <v>82</v>
      </c>
      <c r="E1378" s="10">
        <v>39</v>
      </c>
      <c r="F1378" s="10">
        <v>272</v>
      </c>
      <c r="G1378" s="11">
        <v>41.5</v>
      </c>
      <c r="H1378" s="18">
        <v>0.27</v>
      </c>
      <c r="I1378" s="10">
        <v>27</v>
      </c>
      <c r="J1378" s="10">
        <v>0</v>
      </c>
      <c r="K1378" s="9" t="str">
        <f t="shared" si="189"/>
        <v>Obese</v>
      </c>
      <c r="L1378" s="12" t="str">
        <f t="shared" si="190"/>
        <v>no diabetes</v>
      </c>
      <c r="M1378" s="12" t="str">
        <f t="shared" si="191"/>
        <v>Adult</v>
      </c>
      <c r="N1378" s="12" t="str">
        <f t="shared" si="192"/>
        <v>Medium</v>
      </c>
      <c r="O1378" s="12" t="str">
        <f t="shared" si="193"/>
        <v>Prediabetes</v>
      </c>
      <c r="P1378" s="12" t="str">
        <f t="shared" si="194"/>
        <v>High Risk</v>
      </c>
      <c r="Q1378" s="12" t="str">
        <f t="shared" si="195"/>
        <v>High</v>
      </c>
      <c r="R1378" s="12" t="str">
        <f t="shared" si="196"/>
        <v>Prehypertension</v>
      </c>
      <c r="S1378" s="34" t="str">
        <f t="shared" si="197"/>
        <v>Low DPF</v>
      </c>
    </row>
    <row r="1379" spans="1:19" x14ac:dyDescent="0.35">
      <c r="A1379" s="13">
        <v>1378</v>
      </c>
      <c r="B1379" s="14">
        <v>1</v>
      </c>
      <c r="C1379" s="14">
        <v>111</v>
      </c>
      <c r="D1379" s="14">
        <v>62</v>
      </c>
      <c r="E1379" s="14">
        <v>13</v>
      </c>
      <c r="F1379" s="14">
        <v>182</v>
      </c>
      <c r="G1379" s="15">
        <v>24</v>
      </c>
      <c r="H1379" s="19">
        <v>0.13800000000000001</v>
      </c>
      <c r="I1379" s="14">
        <v>23</v>
      </c>
      <c r="J1379" s="14">
        <v>0</v>
      </c>
      <c r="K1379" s="13" t="str">
        <f t="shared" si="189"/>
        <v>Normal weight</v>
      </c>
      <c r="L1379" s="16" t="str">
        <f t="shared" si="190"/>
        <v>no diabetes</v>
      </c>
      <c r="M1379" s="16" t="str">
        <f t="shared" si="191"/>
        <v>Adult</v>
      </c>
      <c r="N1379" s="16" t="str">
        <f t="shared" si="192"/>
        <v>Low</v>
      </c>
      <c r="O1379" s="16" t="str">
        <f t="shared" si="193"/>
        <v>Normal</v>
      </c>
      <c r="P1379" s="16" t="str">
        <f t="shared" si="194"/>
        <v>Low Risk</v>
      </c>
      <c r="Q1379" s="16" t="str">
        <f t="shared" si="195"/>
        <v>High</v>
      </c>
      <c r="R1379" s="16" t="str">
        <f t="shared" si="196"/>
        <v>Normal</v>
      </c>
      <c r="S1379" s="35" t="str">
        <f t="shared" si="197"/>
        <v>Low DPF</v>
      </c>
    </row>
    <row r="1380" spans="1:19" x14ac:dyDescent="0.35">
      <c r="A1380" s="9">
        <v>1379</v>
      </c>
      <c r="B1380" s="10">
        <v>3</v>
      </c>
      <c r="C1380" s="10">
        <v>106</v>
      </c>
      <c r="D1380" s="10">
        <v>54</v>
      </c>
      <c r="E1380" s="10">
        <v>21</v>
      </c>
      <c r="F1380" s="10">
        <v>158</v>
      </c>
      <c r="G1380" s="11">
        <v>30.9</v>
      </c>
      <c r="H1380" s="18">
        <v>0.29199999999999998</v>
      </c>
      <c r="I1380" s="10">
        <v>24</v>
      </c>
      <c r="J1380" s="10">
        <v>0</v>
      </c>
      <c r="K1380" s="9" t="str">
        <f t="shared" si="189"/>
        <v>Obese</v>
      </c>
      <c r="L1380" s="12" t="str">
        <f t="shared" si="190"/>
        <v>no diabetes</v>
      </c>
      <c r="M1380" s="12" t="str">
        <f t="shared" si="191"/>
        <v>Adult</v>
      </c>
      <c r="N1380" s="12" t="str">
        <f t="shared" si="192"/>
        <v>Medium</v>
      </c>
      <c r="O1380" s="12" t="str">
        <f t="shared" si="193"/>
        <v>Normal</v>
      </c>
      <c r="P1380" s="12" t="str">
        <f t="shared" si="194"/>
        <v>Low Risk</v>
      </c>
      <c r="Q1380" s="12" t="str">
        <f t="shared" si="195"/>
        <v>High</v>
      </c>
      <c r="R1380" s="12" t="str">
        <f t="shared" si="196"/>
        <v>Low</v>
      </c>
      <c r="S1380" s="34" t="str">
        <f t="shared" si="197"/>
        <v>Low DPF</v>
      </c>
    </row>
    <row r="1381" spans="1:19" x14ac:dyDescent="0.35">
      <c r="A1381" s="13">
        <v>1380</v>
      </c>
      <c r="B1381" s="14">
        <v>3</v>
      </c>
      <c r="C1381" s="14">
        <v>174</v>
      </c>
      <c r="D1381" s="14">
        <v>58</v>
      </c>
      <c r="E1381" s="14">
        <v>22</v>
      </c>
      <c r="F1381" s="14">
        <v>194</v>
      </c>
      <c r="G1381" s="15">
        <v>32.9</v>
      </c>
      <c r="H1381" s="19">
        <v>0.59299999999999997</v>
      </c>
      <c r="I1381" s="14">
        <v>36</v>
      </c>
      <c r="J1381" s="14">
        <v>1</v>
      </c>
      <c r="K1381" s="13" t="str">
        <f t="shared" si="189"/>
        <v>Obese</v>
      </c>
      <c r="L1381" s="16" t="str">
        <f t="shared" si="190"/>
        <v>Diabetes present</v>
      </c>
      <c r="M1381" s="16" t="str">
        <f t="shared" si="191"/>
        <v>Adult</v>
      </c>
      <c r="N1381" s="16" t="str">
        <f t="shared" si="192"/>
        <v>Medium</v>
      </c>
      <c r="O1381" s="16" t="str">
        <f t="shared" si="193"/>
        <v>Prediabetes</v>
      </c>
      <c r="P1381" s="16" t="str">
        <f t="shared" si="194"/>
        <v>Low Risk</v>
      </c>
      <c r="Q1381" s="16" t="str">
        <f t="shared" si="195"/>
        <v>High</v>
      </c>
      <c r="R1381" s="16" t="str">
        <f t="shared" si="196"/>
        <v>Low</v>
      </c>
      <c r="S1381" s="35" t="str">
        <f t="shared" si="197"/>
        <v>Medium DPF</v>
      </c>
    </row>
    <row r="1382" spans="1:19" x14ac:dyDescent="0.35">
      <c r="A1382" s="9">
        <v>1381</v>
      </c>
      <c r="B1382" s="10">
        <v>7</v>
      </c>
      <c r="C1382" s="10">
        <v>168</v>
      </c>
      <c r="D1382" s="10">
        <v>88</v>
      </c>
      <c r="E1382" s="10">
        <v>42</v>
      </c>
      <c r="F1382" s="10">
        <v>321</v>
      </c>
      <c r="G1382" s="11">
        <v>38.200000000000003</v>
      </c>
      <c r="H1382" s="18">
        <v>0.78700000000000003</v>
      </c>
      <c r="I1382" s="10">
        <v>40</v>
      </c>
      <c r="J1382" s="10">
        <v>1</v>
      </c>
      <c r="K1382" s="9" t="str">
        <f t="shared" si="189"/>
        <v>Obese</v>
      </c>
      <c r="L1382" s="12" t="str">
        <f t="shared" si="190"/>
        <v>Diabetes present</v>
      </c>
      <c r="M1382" s="12" t="str">
        <f t="shared" si="191"/>
        <v>Adult</v>
      </c>
      <c r="N1382" s="12" t="str">
        <f t="shared" si="192"/>
        <v>High</v>
      </c>
      <c r="O1382" s="12" t="str">
        <f t="shared" si="193"/>
        <v>Prediabetes</v>
      </c>
      <c r="P1382" s="12" t="str">
        <f t="shared" si="194"/>
        <v>High Risk</v>
      </c>
      <c r="Q1382" s="12" t="str">
        <f t="shared" si="195"/>
        <v>High</v>
      </c>
      <c r="R1382" s="12" t="str">
        <f t="shared" si="196"/>
        <v>Prehypertension</v>
      </c>
      <c r="S1382" s="34" t="str">
        <f t="shared" si="197"/>
        <v>High DPF</v>
      </c>
    </row>
    <row r="1383" spans="1:19" x14ac:dyDescent="0.35">
      <c r="A1383" s="13">
        <v>1382</v>
      </c>
      <c r="B1383" s="14">
        <v>6</v>
      </c>
      <c r="C1383" s="14">
        <v>105</v>
      </c>
      <c r="D1383" s="14">
        <v>80</v>
      </c>
      <c r="E1383" s="14">
        <v>28</v>
      </c>
      <c r="F1383" s="14">
        <v>80</v>
      </c>
      <c r="G1383" s="15">
        <v>32.5</v>
      </c>
      <c r="H1383" s="19">
        <v>0.878</v>
      </c>
      <c r="I1383" s="14">
        <v>26</v>
      </c>
      <c r="J1383" s="14">
        <v>0</v>
      </c>
      <c r="K1383" s="13" t="str">
        <f t="shared" si="189"/>
        <v>Obese</v>
      </c>
      <c r="L1383" s="16" t="str">
        <f t="shared" si="190"/>
        <v>no diabetes</v>
      </c>
      <c r="M1383" s="16" t="str">
        <f t="shared" si="191"/>
        <v>Adult</v>
      </c>
      <c r="N1383" s="16" t="str">
        <f t="shared" si="192"/>
        <v>Medium</v>
      </c>
      <c r="O1383" s="16" t="str">
        <f t="shared" si="193"/>
        <v>Normal</v>
      </c>
      <c r="P1383" s="16" t="str">
        <f t="shared" si="194"/>
        <v>High Risk</v>
      </c>
      <c r="Q1383" s="16" t="str">
        <f t="shared" si="195"/>
        <v>Normal</v>
      </c>
      <c r="R1383" s="16" t="str">
        <f t="shared" si="196"/>
        <v>Normal</v>
      </c>
      <c r="S1383" s="35" t="str">
        <f t="shared" si="197"/>
        <v>High DPF</v>
      </c>
    </row>
    <row r="1384" spans="1:19" x14ac:dyDescent="0.35">
      <c r="A1384" s="9">
        <v>1383</v>
      </c>
      <c r="B1384" s="10">
        <v>11</v>
      </c>
      <c r="C1384" s="10">
        <v>138</v>
      </c>
      <c r="D1384" s="10">
        <v>74</v>
      </c>
      <c r="E1384" s="10">
        <v>26</v>
      </c>
      <c r="F1384" s="10">
        <v>144</v>
      </c>
      <c r="G1384" s="11">
        <v>36.1</v>
      </c>
      <c r="H1384" s="18">
        <v>0.55700000000000005</v>
      </c>
      <c r="I1384" s="10">
        <v>50</v>
      </c>
      <c r="J1384" s="10">
        <v>1</v>
      </c>
      <c r="K1384" s="9" t="str">
        <f t="shared" si="189"/>
        <v>Obese</v>
      </c>
      <c r="L1384" s="12" t="str">
        <f t="shared" si="190"/>
        <v>Diabetes present</v>
      </c>
      <c r="M1384" s="12" t="str">
        <f t="shared" si="191"/>
        <v>Adult</v>
      </c>
      <c r="N1384" s="12" t="str">
        <f t="shared" si="192"/>
        <v>Medium</v>
      </c>
      <c r="O1384" s="12" t="str">
        <f t="shared" si="193"/>
        <v>Normal</v>
      </c>
      <c r="P1384" s="12" t="str">
        <f t="shared" si="194"/>
        <v>High Risk</v>
      </c>
      <c r="Q1384" s="12" t="str">
        <f t="shared" si="195"/>
        <v>Normal</v>
      </c>
      <c r="R1384" s="12" t="str">
        <f t="shared" si="196"/>
        <v>Normal</v>
      </c>
      <c r="S1384" s="34" t="str">
        <f t="shared" si="197"/>
        <v>Medium DPF</v>
      </c>
    </row>
    <row r="1385" spans="1:19" x14ac:dyDescent="0.35">
      <c r="A1385" s="13">
        <v>1384</v>
      </c>
      <c r="B1385" s="14">
        <v>3</v>
      </c>
      <c r="C1385" s="14">
        <v>106</v>
      </c>
      <c r="D1385" s="14">
        <v>72</v>
      </c>
      <c r="E1385" s="14">
        <v>21</v>
      </c>
      <c r="F1385" s="14">
        <v>80</v>
      </c>
      <c r="G1385" s="15">
        <v>25.8</v>
      </c>
      <c r="H1385" s="19">
        <v>0.20699999999999999</v>
      </c>
      <c r="I1385" s="14">
        <v>27</v>
      </c>
      <c r="J1385" s="14">
        <v>0</v>
      </c>
      <c r="K1385" s="13" t="str">
        <f t="shared" si="189"/>
        <v>Overweight</v>
      </c>
      <c r="L1385" s="16" t="str">
        <f t="shared" si="190"/>
        <v>no diabetes</v>
      </c>
      <c r="M1385" s="16" t="str">
        <f t="shared" si="191"/>
        <v>Adult</v>
      </c>
      <c r="N1385" s="16" t="str">
        <f t="shared" si="192"/>
        <v>Medium</v>
      </c>
      <c r="O1385" s="16" t="str">
        <f t="shared" si="193"/>
        <v>Normal</v>
      </c>
      <c r="P1385" s="16" t="str">
        <f t="shared" si="194"/>
        <v>Low Risk</v>
      </c>
      <c r="Q1385" s="16" t="str">
        <f t="shared" si="195"/>
        <v>Normal</v>
      </c>
      <c r="R1385" s="16" t="str">
        <f t="shared" si="196"/>
        <v>Normal</v>
      </c>
      <c r="S1385" s="35" t="str">
        <f t="shared" si="197"/>
        <v>Low DPF</v>
      </c>
    </row>
    <row r="1386" spans="1:19" x14ac:dyDescent="0.35">
      <c r="A1386" s="9">
        <v>1385</v>
      </c>
      <c r="B1386" s="10">
        <v>6</v>
      </c>
      <c r="C1386" s="10">
        <v>117</v>
      </c>
      <c r="D1386" s="10">
        <v>96</v>
      </c>
      <c r="E1386" s="10">
        <v>21</v>
      </c>
      <c r="F1386" s="10">
        <v>80</v>
      </c>
      <c r="G1386" s="11">
        <v>28.7</v>
      </c>
      <c r="H1386" s="18">
        <v>0.157</v>
      </c>
      <c r="I1386" s="10">
        <v>30</v>
      </c>
      <c r="J1386" s="10">
        <v>0</v>
      </c>
      <c r="K1386" s="9" t="str">
        <f t="shared" si="189"/>
        <v>Overweight</v>
      </c>
      <c r="L1386" s="12" t="str">
        <f t="shared" si="190"/>
        <v>no diabetes</v>
      </c>
      <c r="M1386" s="12" t="str">
        <f t="shared" si="191"/>
        <v>Adult</v>
      </c>
      <c r="N1386" s="12" t="str">
        <f t="shared" si="192"/>
        <v>Medium</v>
      </c>
      <c r="O1386" s="12" t="str">
        <f t="shared" si="193"/>
        <v>Normal</v>
      </c>
      <c r="P1386" s="12" t="str">
        <f t="shared" si="194"/>
        <v>High Risk</v>
      </c>
      <c r="Q1386" s="12" t="str">
        <f t="shared" si="195"/>
        <v>Normal</v>
      </c>
      <c r="R1386" s="12" t="str">
        <f t="shared" si="196"/>
        <v>Hypertension</v>
      </c>
      <c r="S1386" s="34" t="str">
        <f t="shared" si="197"/>
        <v>Low DPF</v>
      </c>
    </row>
    <row r="1387" spans="1:19" x14ac:dyDescent="0.35">
      <c r="A1387" s="13">
        <v>1386</v>
      </c>
      <c r="B1387" s="14">
        <v>2</v>
      </c>
      <c r="C1387" s="14">
        <v>68</v>
      </c>
      <c r="D1387" s="14">
        <v>62</v>
      </c>
      <c r="E1387" s="14">
        <v>13</v>
      </c>
      <c r="F1387" s="14">
        <v>15</v>
      </c>
      <c r="G1387" s="15">
        <v>20.100000000000001</v>
      </c>
      <c r="H1387" s="19">
        <v>0.25700000000000001</v>
      </c>
      <c r="I1387" s="14">
        <v>23</v>
      </c>
      <c r="J1387" s="14">
        <v>0</v>
      </c>
      <c r="K1387" s="13" t="str">
        <f t="shared" si="189"/>
        <v>Normal weight</v>
      </c>
      <c r="L1387" s="16" t="str">
        <f t="shared" si="190"/>
        <v>no diabetes</v>
      </c>
      <c r="M1387" s="16" t="str">
        <f t="shared" si="191"/>
        <v>Adult</v>
      </c>
      <c r="N1387" s="16" t="str">
        <f t="shared" si="192"/>
        <v>Low</v>
      </c>
      <c r="O1387" s="16" t="str">
        <f t="shared" si="193"/>
        <v>Normal</v>
      </c>
      <c r="P1387" s="16" t="str">
        <f t="shared" si="194"/>
        <v>Low Risk</v>
      </c>
      <c r="Q1387" s="16" t="str">
        <f t="shared" si="195"/>
        <v>Low</v>
      </c>
      <c r="R1387" s="16" t="str">
        <f t="shared" si="196"/>
        <v>Normal</v>
      </c>
      <c r="S1387" s="35" t="str">
        <f t="shared" si="197"/>
        <v>Low DPF</v>
      </c>
    </row>
    <row r="1388" spans="1:19" x14ac:dyDescent="0.35">
      <c r="A1388" s="9">
        <v>1387</v>
      </c>
      <c r="B1388" s="10">
        <v>9</v>
      </c>
      <c r="C1388" s="10">
        <v>112</v>
      </c>
      <c r="D1388" s="10">
        <v>82</v>
      </c>
      <c r="E1388" s="10">
        <v>24</v>
      </c>
      <c r="F1388" s="10">
        <v>80</v>
      </c>
      <c r="G1388" s="11">
        <v>28.2</v>
      </c>
      <c r="H1388" s="18">
        <v>1.282</v>
      </c>
      <c r="I1388" s="10">
        <v>50</v>
      </c>
      <c r="J1388" s="10">
        <v>1</v>
      </c>
      <c r="K1388" s="9" t="str">
        <f t="shared" si="189"/>
        <v>Overweight</v>
      </c>
      <c r="L1388" s="12" t="str">
        <f t="shared" si="190"/>
        <v>Diabetes present</v>
      </c>
      <c r="M1388" s="12" t="str">
        <f t="shared" si="191"/>
        <v>Adult</v>
      </c>
      <c r="N1388" s="12" t="str">
        <f t="shared" si="192"/>
        <v>Medium</v>
      </c>
      <c r="O1388" s="12" t="str">
        <f t="shared" si="193"/>
        <v>Normal</v>
      </c>
      <c r="P1388" s="12" t="str">
        <f t="shared" si="194"/>
        <v>High Risk</v>
      </c>
      <c r="Q1388" s="12" t="str">
        <f t="shared" si="195"/>
        <v>Normal</v>
      </c>
      <c r="R1388" s="12" t="str">
        <f t="shared" si="196"/>
        <v>Prehypertension</v>
      </c>
      <c r="S1388" s="34" t="str">
        <f t="shared" si="197"/>
        <v>High DPF</v>
      </c>
    </row>
    <row r="1389" spans="1:19" x14ac:dyDescent="0.35">
      <c r="A1389" s="13">
        <v>1388</v>
      </c>
      <c r="B1389" s="14">
        <v>4</v>
      </c>
      <c r="C1389" s="14">
        <v>119</v>
      </c>
      <c r="D1389" s="14">
        <v>69</v>
      </c>
      <c r="E1389" s="14">
        <v>21</v>
      </c>
      <c r="F1389" s="14">
        <v>80</v>
      </c>
      <c r="G1389" s="15">
        <v>32.4</v>
      </c>
      <c r="H1389" s="19">
        <v>0.14099999999999999</v>
      </c>
      <c r="I1389" s="14">
        <v>24</v>
      </c>
      <c r="J1389" s="14">
        <v>1</v>
      </c>
      <c r="K1389" s="13" t="str">
        <f t="shared" si="189"/>
        <v>Obese</v>
      </c>
      <c r="L1389" s="16" t="str">
        <f t="shared" si="190"/>
        <v>Diabetes present</v>
      </c>
      <c r="M1389" s="16" t="str">
        <f t="shared" si="191"/>
        <v>Adult</v>
      </c>
      <c r="N1389" s="16" t="str">
        <f t="shared" si="192"/>
        <v>Medium</v>
      </c>
      <c r="O1389" s="16" t="str">
        <f t="shared" si="193"/>
        <v>Normal</v>
      </c>
      <c r="P1389" s="16" t="str">
        <f t="shared" si="194"/>
        <v>High Risk</v>
      </c>
      <c r="Q1389" s="16" t="str">
        <f t="shared" si="195"/>
        <v>Normal</v>
      </c>
      <c r="R1389" s="16" t="str">
        <f t="shared" si="196"/>
        <v>Normal</v>
      </c>
      <c r="S1389" s="35" t="str">
        <f t="shared" si="197"/>
        <v>Low DPF</v>
      </c>
    </row>
    <row r="1390" spans="1:19" x14ac:dyDescent="0.35">
      <c r="A1390" s="9">
        <v>1389</v>
      </c>
      <c r="B1390" s="10">
        <v>2</v>
      </c>
      <c r="C1390" s="10">
        <v>112</v>
      </c>
      <c r="D1390" s="10">
        <v>86</v>
      </c>
      <c r="E1390" s="10">
        <v>42</v>
      </c>
      <c r="F1390" s="10">
        <v>160</v>
      </c>
      <c r="G1390" s="11">
        <v>38.4</v>
      </c>
      <c r="H1390" s="18">
        <v>0.246</v>
      </c>
      <c r="I1390" s="10">
        <v>28</v>
      </c>
      <c r="J1390" s="10">
        <v>0</v>
      </c>
      <c r="K1390" s="9" t="str">
        <f t="shared" si="189"/>
        <v>Obese</v>
      </c>
      <c r="L1390" s="12" t="str">
        <f t="shared" si="190"/>
        <v>no diabetes</v>
      </c>
      <c r="M1390" s="12" t="str">
        <f t="shared" si="191"/>
        <v>Adult</v>
      </c>
      <c r="N1390" s="12" t="str">
        <f t="shared" si="192"/>
        <v>High</v>
      </c>
      <c r="O1390" s="12" t="str">
        <f t="shared" si="193"/>
        <v>Normal</v>
      </c>
      <c r="P1390" s="12" t="str">
        <f t="shared" si="194"/>
        <v>Low Risk</v>
      </c>
      <c r="Q1390" s="12" t="str">
        <f t="shared" si="195"/>
        <v>High</v>
      </c>
      <c r="R1390" s="12" t="str">
        <f t="shared" si="196"/>
        <v>Prehypertension</v>
      </c>
      <c r="S1390" s="34" t="str">
        <f t="shared" si="197"/>
        <v>Low DPF</v>
      </c>
    </row>
    <row r="1391" spans="1:19" x14ac:dyDescent="0.35">
      <c r="A1391" s="13">
        <v>1390</v>
      </c>
      <c r="B1391" s="14">
        <v>2</v>
      </c>
      <c r="C1391" s="14">
        <v>92</v>
      </c>
      <c r="D1391" s="14">
        <v>76</v>
      </c>
      <c r="E1391" s="14">
        <v>20</v>
      </c>
      <c r="F1391" s="14">
        <v>80</v>
      </c>
      <c r="G1391" s="15">
        <v>24.2</v>
      </c>
      <c r="H1391" s="19">
        <v>1.698</v>
      </c>
      <c r="I1391" s="14">
        <v>28</v>
      </c>
      <c r="J1391" s="14">
        <v>0</v>
      </c>
      <c r="K1391" s="13" t="str">
        <f t="shared" si="189"/>
        <v>Normal weight</v>
      </c>
      <c r="L1391" s="16" t="str">
        <f t="shared" si="190"/>
        <v>no diabetes</v>
      </c>
      <c r="M1391" s="16" t="str">
        <f t="shared" si="191"/>
        <v>Adult</v>
      </c>
      <c r="N1391" s="16" t="str">
        <f t="shared" si="192"/>
        <v>Medium</v>
      </c>
      <c r="O1391" s="16" t="str">
        <f t="shared" si="193"/>
        <v>Normal</v>
      </c>
      <c r="P1391" s="16" t="str">
        <f t="shared" si="194"/>
        <v>Low Risk</v>
      </c>
      <c r="Q1391" s="16" t="str">
        <f t="shared" si="195"/>
        <v>Normal</v>
      </c>
      <c r="R1391" s="16" t="str">
        <f t="shared" si="196"/>
        <v>Normal</v>
      </c>
      <c r="S1391" s="35" t="str">
        <f t="shared" si="197"/>
        <v>High DPF</v>
      </c>
    </row>
    <row r="1392" spans="1:19" x14ac:dyDescent="0.35">
      <c r="A1392" s="9">
        <v>1391</v>
      </c>
      <c r="B1392" s="10">
        <v>6</v>
      </c>
      <c r="C1392" s="10">
        <v>183</v>
      </c>
      <c r="D1392" s="10">
        <v>94</v>
      </c>
      <c r="E1392" s="10">
        <v>21</v>
      </c>
      <c r="F1392" s="10">
        <v>80</v>
      </c>
      <c r="G1392" s="11">
        <v>40.799999999999997</v>
      </c>
      <c r="H1392" s="18">
        <v>1.4610000000000001</v>
      </c>
      <c r="I1392" s="10">
        <v>45</v>
      </c>
      <c r="J1392" s="10">
        <v>0</v>
      </c>
      <c r="K1392" s="9" t="str">
        <f t="shared" si="189"/>
        <v>Obese</v>
      </c>
      <c r="L1392" s="12" t="str">
        <f t="shared" si="190"/>
        <v>no diabetes</v>
      </c>
      <c r="M1392" s="12" t="str">
        <f t="shared" si="191"/>
        <v>Adult</v>
      </c>
      <c r="N1392" s="12" t="str">
        <f t="shared" si="192"/>
        <v>Medium</v>
      </c>
      <c r="O1392" s="12" t="str">
        <f t="shared" si="193"/>
        <v>Prediabetes</v>
      </c>
      <c r="P1392" s="12" t="str">
        <f t="shared" si="194"/>
        <v>High Risk</v>
      </c>
      <c r="Q1392" s="12" t="str">
        <f t="shared" si="195"/>
        <v>Normal</v>
      </c>
      <c r="R1392" s="12" t="str">
        <f t="shared" si="196"/>
        <v>Hypertension</v>
      </c>
      <c r="S1392" s="34" t="str">
        <f t="shared" si="197"/>
        <v>High DPF</v>
      </c>
    </row>
    <row r="1393" spans="1:19" x14ac:dyDescent="0.35">
      <c r="A1393" s="13">
        <v>1392</v>
      </c>
      <c r="B1393" s="14">
        <v>4</v>
      </c>
      <c r="C1393" s="14">
        <v>94</v>
      </c>
      <c r="D1393" s="14">
        <v>70</v>
      </c>
      <c r="E1393" s="14">
        <v>27</v>
      </c>
      <c r="F1393" s="14">
        <v>115</v>
      </c>
      <c r="G1393" s="15">
        <v>43.5</v>
      </c>
      <c r="H1393" s="19">
        <v>0.34699999999999998</v>
      </c>
      <c r="I1393" s="14">
        <v>21</v>
      </c>
      <c r="J1393" s="14">
        <v>0</v>
      </c>
      <c r="K1393" s="13" t="str">
        <f t="shared" si="189"/>
        <v>Obese</v>
      </c>
      <c r="L1393" s="16" t="str">
        <f t="shared" si="190"/>
        <v>no diabetes</v>
      </c>
      <c r="M1393" s="16" t="str">
        <f t="shared" si="191"/>
        <v>Adult</v>
      </c>
      <c r="N1393" s="16" t="str">
        <f t="shared" si="192"/>
        <v>Medium</v>
      </c>
      <c r="O1393" s="16" t="str">
        <f t="shared" si="193"/>
        <v>Normal</v>
      </c>
      <c r="P1393" s="16" t="str">
        <f t="shared" si="194"/>
        <v>High Risk</v>
      </c>
      <c r="Q1393" s="16" t="str">
        <f t="shared" si="195"/>
        <v>Normal</v>
      </c>
      <c r="R1393" s="16" t="str">
        <f t="shared" si="196"/>
        <v>Normal</v>
      </c>
      <c r="S1393" s="35" t="str">
        <f t="shared" si="197"/>
        <v>Medium DPF</v>
      </c>
    </row>
    <row r="1394" spans="1:19" x14ac:dyDescent="0.35">
      <c r="A1394" s="9">
        <v>1393</v>
      </c>
      <c r="B1394" s="10">
        <v>2</v>
      </c>
      <c r="C1394" s="10">
        <v>108</v>
      </c>
      <c r="D1394" s="10">
        <v>64</v>
      </c>
      <c r="E1394" s="10">
        <v>21</v>
      </c>
      <c r="F1394" s="10">
        <v>80</v>
      </c>
      <c r="G1394" s="11">
        <v>30.8</v>
      </c>
      <c r="H1394" s="18">
        <v>0.158</v>
      </c>
      <c r="I1394" s="10">
        <v>21</v>
      </c>
      <c r="J1394" s="10">
        <v>0</v>
      </c>
      <c r="K1394" s="9" t="str">
        <f t="shared" si="189"/>
        <v>Obese</v>
      </c>
      <c r="L1394" s="12" t="str">
        <f t="shared" si="190"/>
        <v>no diabetes</v>
      </c>
      <c r="M1394" s="12" t="str">
        <f t="shared" si="191"/>
        <v>Adult</v>
      </c>
      <c r="N1394" s="12" t="str">
        <f t="shared" si="192"/>
        <v>Medium</v>
      </c>
      <c r="O1394" s="12" t="str">
        <f t="shared" si="193"/>
        <v>Normal</v>
      </c>
      <c r="P1394" s="12" t="str">
        <f t="shared" si="194"/>
        <v>Low Risk</v>
      </c>
      <c r="Q1394" s="12" t="str">
        <f t="shared" si="195"/>
        <v>Normal</v>
      </c>
      <c r="R1394" s="12" t="str">
        <f t="shared" si="196"/>
        <v>Normal</v>
      </c>
      <c r="S1394" s="34" t="str">
        <f t="shared" si="197"/>
        <v>Low DPF</v>
      </c>
    </row>
    <row r="1395" spans="1:19" x14ac:dyDescent="0.35">
      <c r="A1395" s="13">
        <v>1394</v>
      </c>
      <c r="B1395" s="14">
        <v>4</v>
      </c>
      <c r="C1395" s="14">
        <v>90</v>
      </c>
      <c r="D1395" s="14">
        <v>88</v>
      </c>
      <c r="E1395" s="14">
        <v>47</v>
      </c>
      <c r="F1395" s="14">
        <v>54</v>
      </c>
      <c r="G1395" s="15">
        <v>37.700000000000003</v>
      </c>
      <c r="H1395" s="19">
        <v>0.36199999999999999</v>
      </c>
      <c r="I1395" s="14">
        <v>29</v>
      </c>
      <c r="J1395" s="14">
        <v>0</v>
      </c>
      <c r="K1395" s="13" t="str">
        <f t="shared" si="189"/>
        <v>Obese</v>
      </c>
      <c r="L1395" s="16" t="str">
        <f t="shared" si="190"/>
        <v>no diabetes</v>
      </c>
      <c r="M1395" s="16" t="str">
        <f t="shared" si="191"/>
        <v>Adult</v>
      </c>
      <c r="N1395" s="16" t="str">
        <f t="shared" si="192"/>
        <v>High</v>
      </c>
      <c r="O1395" s="16" t="str">
        <f t="shared" si="193"/>
        <v>Normal</v>
      </c>
      <c r="P1395" s="16" t="str">
        <f t="shared" si="194"/>
        <v>High Risk</v>
      </c>
      <c r="Q1395" s="16" t="str">
        <f t="shared" si="195"/>
        <v>Low</v>
      </c>
      <c r="R1395" s="16" t="str">
        <f t="shared" si="196"/>
        <v>Prehypertension</v>
      </c>
      <c r="S1395" s="35" t="str">
        <f t="shared" si="197"/>
        <v>Medium DPF</v>
      </c>
    </row>
    <row r="1396" spans="1:19" x14ac:dyDescent="0.35">
      <c r="A1396" s="9">
        <v>1395</v>
      </c>
      <c r="B1396" s="10">
        <v>4</v>
      </c>
      <c r="C1396" s="10">
        <v>125</v>
      </c>
      <c r="D1396" s="10">
        <v>68</v>
      </c>
      <c r="E1396" s="10">
        <v>21</v>
      </c>
      <c r="F1396" s="10">
        <v>80</v>
      </c>
      <c r="G1396" s="11">
        <v>24.7</v>
      </c>
      <c r="H1396" s="18">
        <v>0.20599999999999999</v>
      </c>
      <c r="I1396" s="10">
        <v>21</v>
      </c>
      <c r="J1396" s="10">
        <v>0</v>
      </c>
      <c r="K1396" s="9" t="str">
        <f t="shared" si="189"/>
        <v>Normal weight</v>
      </c>
      <c r="L1396" s="12" t="str">
        <f t="shared" si="190"/>
        <v>no diabetes</v>
      </c>
      <c r="M1396" s="12" t="str">
        <f t="shared" si="191"/>
        <v>Adult</v>
      </c>
      <c r="N1396" s="12" t="str">
        <f t="shared" si="192"/>
        <v>Medium</v>
      </c>
      <c r="O1396" s="12" t="str">
        <f t="shared" si="193"/>
        <v>Normal</v>
      </c>
      <c r="P1396" s="12" t="str">
        <f t="shared" si="194"/>
        <v>High Risk</v>
      </c>
      <c r="Q1396" s="12" t="str">
        <f t="shared" si="195"/>
        <v>Normal</v>
      </c>
      <c r="R1396" s="12" t="str">
        <f t="shared" si="196"/>
        <v>Normal</v>
      </c>
      <c r="S1396" s="34" t="str">
        <f t="shared" si="197"/>
        <v>Low DPF</v>
      </c>
    </row>
    <row r="1397" spans="1:19" x14ac:dyDescent="0.35">
      <c r="A1397" s="13">
        <v>1396</v>
      </c>
      <c r="B1397" s="14">
        <v>4</v>
      </c>
      <c r="C1397" s="14">
        <v>132</v>
      </c>
      <c r="D1397" s="14">
        <v>78</v>
      </c>
      <c r="E1397" s="14">
        <v>21</v>
      </c>
      <c r="F1397" s="14">
        <v>80</v>
      </c>
      <c r="G1397" s="15">
        <v>32.4</v>
      </c>
      <c r="H1397" s="19">
        <v>0.39300000000000002</v>
      </c>
      <c r="I1397" s="14">
        <v>21</v>
      </c>
      <c r="J1397" s="14">
        <v>0</v>
      </c>
      <c r="K1397" s="13" t="str">
        <f t="shared" si="189"/>
        <v>Obese</v>
      </c>
      <c r="L1397" s="16" t="str">
        <f t="shared" si="190"/>
        <v>no diabetes</v>
      </c>
      <c r="M1397" s="16" t="str">
        <f t="shared" si="191"/>
        <v>Adult</v>
      </c>
      <c r="N1397" s="16" t="str">
        <f t="shared" si="192"/>
        <v>Medium</v>
      </c>
      <c r="O1397" s="16" t="str">
        <f t="shared" si="193"/>
        <v>Normal</v>
      </c>
      <c r="P1397" s="16" t="str">
        <f t="shared" si="194"/>
        <v>High Risk</v>
      </c>
      <c r="Q1397" s="16" t="str">
        <f t="shared" si="195"/>
        <v>Normal</v>
      </c>
      <c r="R1397" s="16" t="str">
        <f t="shared" si="196"/>
        <v>Normal</v>
      </c>
      <c r="S1397" s="35" t="str">
        <f t="shared" si="197"/>
        <v>Medium DPF</v>
      </c>
    </row>
    <row r="1398" spans="1:19" x14ac:dyDescent="0.35">
      <c r="A1398" s="9">
        <v>1397</v>
      </c>
      <c r="B1398" s="10">
        <v>5</v>
      </c>
      <c r="C1398" s="10">
        <v>128</v>
      </c>
      <c r="D1398" s="10">
        <v>80</v>
      </c>
      <c r="E1398" s="10">
        <v>21</v>
      </c>
      <c r="F1398" s="10">
        <v>80</v>
      </c>
      <c r="G1398" s="11">
        <v>34.6</v>
      </c>
      <c r="H1398" s="18">
        <v>0.14399999999999999</v>
      </c>
      <c r="I1398" s="10">
        <v>45</v>
      </c>
      <c r="J1398" s="10">
        <v>0</v>
      </c>
      <c r="K1398" s="9" t="str">
        <f t="shared" si="189"/>
        <v>Obese</v>
      </c>
      <c r="L1398" s="12" t="str">
        <f t="shared" si="190"/>
        <v>no diabetes</v>
      </c>
      <c r="M1398" s="12" t="str">
        <f t="shared" si="191"/>
        <v>Adult</v>
      </c>
      <c r="N1398" s="12" t="str">
        <f t="shared" si="192"/>
        <v>Medium</v>
      </c>
      <c r="O1398" s="12" t="str">
        <f t="shared" si="193"/>
        <v>Normal</v>
      </c>
      <c r="P1398" s="12" t="str">
        <f t="shared" si="194"/>
        <v>High Risk</v>
      </c>
      <c r="Q1398" s="12" t="str">
        <f t="shared" si="195"/>
        <v>Normal</v>
      </c>
      <c r="R1398" s="12" t="str">
        <f t="shared" si="196"/>
        <v>Normal</v>
      </c>
      <c r="S1398" s="34" t="str">
        <f t="shared" si="197"/>
        <v>Low DPF</v>
      </c>
    </row>
    <row r="1399" spans="1:19" x14ac:dyDescent="0.35">
      <c r="A1399" s="13">
        <v>1398</v>
      </c>
      <c r="B1399" s="14">
        <v>4</v>
      </c>
      <c r="C1399" s="14">
        <v>94</v>
      </c>
      <c r="D1399" s="14">
        <v>65</v>
      </c>
      <c r="E1399" s="14">
        <v>22</v>
      </c>
      <c r="F1399" s="14">
        <v>80</v>
      </c>
      <c r="G1399" s="15">
        <v>24.7</v>
      </c>
      <c r="H1399" s="19">
        <v>0.14799999999999999</v>
      </c>
      <c r="I1399" s="14">
        <v>21</v>
      </c>
      <c r="J1399" s="14">
        <v>0</v>
      </c>
      <c r="K1399" s="13" t="str">
        <f t="shared" si="189"/>
        <v>Normal weight</v>
      </c>
      <c r="L1399" s="16" t="str">
        <f t="shared" si="190"/>
        <v>no diabetes</v>
      </c>
      <c r="M1399" s="16" t="str">
        <f t="shared" si="191"/>
        <v>Adult</v>
      </c>
      <c r="N1399" s="16" t="str">
        <f t="shared" si="192"/>
        <v>Medium</v>
      </c>
      <c r="O1399" s="16" t="str">
        <f t="shared" si="193"/>
        <v>Normal</v>
      </c>
      <c r="P1399" s="16" t="str">
        <f t="shared" si="194"/>
        <v>High Risk</v>
      </c>
      <c r="Q1399" s="16" t="str">
        <f t="shared" si="195"/>
        <v>Normal</v>
      </c>
      <c r="R1399" s="16" t="str">
        <f t="shared" si="196"/>
        <v>Normal</v>
      </c>
      <c r="S1399" s="35" t="str">
        <f t="shared" si="197"/>
        <v>Low DPF</v>
      </c>
    </row>
    <row r="1400" spans="1:19" x14ac:dyDescent="0.35">
      <c r="A1400" s="9">
        <v>1399</v>
      </c>
      <c r="B1400" s="10">
        <v>7</v>
      </c>
      <c r="C1400" s="10">
        <v>114</v>
      </c>
      <c r="D1400" s="10">
        <v>64</v>
      </c>
      <c r="E1400" s="10">
        <v>21</v>
      </c>
      <c r="F1400" s="10">
        <v>80</v>
      </c>
      <c r="G1400" s="11">
        <v>27.4</v>
      </c>
      <c r="H1400" s="18">
        <v>0.73199999999999998</v>
      </c>
      <c r="I1400" s="10">
        <v>34</v>
      </c>
      <c r="J1400" s="10">
        <v>1</v>
      </c>
      <c r="K1400" s="9" t="str">
        <f t="shared" si="189"/>
        <v>Overweight</v>
      </c>
      <c r="L1400" s="12" t="str">
        <f t="shared" si="190"/>
        <v>Diabetes present</v>
      </c>
      <c r="M1400" s="12" t="str">
        <f t="shared" si="191"/>
        <v>Adult</v>
      </c>
      <c r="N1400" s="12" t="str">
        <f t="shared" si="192"/>
        <v>Medium</v>
      </c>
      <c r="O1400" s="12" t="str">
        <f t="shared" si="193"/>
        <v>Normal</v>
      </c>
      <c r="P1400" s="12" t="str">
        <f t="shared" si="194"/>
        <v>High Risk</v>
      </c>
      <c r="Q1400" s="12" t="str">
        <f t="shared" si="195"/>
        <v>Normal</v>
      </c>
      <c r="R1400" s="12" t="str">
        <f t="shared" si="196"/>
        <v>Normal</v>
      </c>
      <c r="S1400" s="34" t="str">
        <f t="shared" si="197"/>
        <v>High DPF</v>
      </c>
    </row>
    <row r="1401" spans="1:19" x14ac:dyDescent="0.35">
      <c r="A1401" s="13">
        <v>1400</v>
      </c>
      <c r="B1401" s="14">
        <v>4</v>
      </c>
      <c r="C1401" s="14">
        <v>102</v>
      </c>
      <c r="D1401" s="14">
        <v>78</v>
      </c>
      <c r="E1401" s="14">
        <v>40</v>
      </c>
      <c r="F1401" s="14">
        <v>90</v>
      </c>
      <c r="G1401" s="15">
        <v>34.5</v>
      </c>
      <c r="H1401" s="19">
        <v>0.23799999999999999</v>
      </c>
      <c r="I1401" s="14">
        <v>24</v>
      </c>
      <c r="J1401" s="14">
        <v>0</v>
      </c>
      <c r="K1401" s="13" t="str">
        <f t="shared" si="189"/>
        <v>Obese</v>
      </c>
      <c r="L1401" s="16" t="str">
        <f t="shared" si="190"/>
        <v>no diabetes</v>
      </c>
      <c r="M1401" s="16" t="str">
        <f t="shared" si="191"/>
        <v>Adult</v>
      </c>
      <c r="N1401" s="16" t="str">
        <f t="shared" si="192"/>
        <v>High</v>
      </c>
      <c r="O1401" s="16" t="str">
        <f t="shared" si="193"/>
        <v>Normal</v>
      </c>
      <c r="P1401" s="16" t="str">
        <f t="shared" si="194"/>
        <v>High Risk</v>
      </c>
      <c r="Q1401" s="16" t="str">
        <f t="shared" si="195"/>
        <v>Normal</v>
      </c>
      <c r="R1401" s="16" t="str">
        <f t="shared" si="196"/>
        <v>Normal</v>
      </c>
      <c r="S1401" s="35" t="str">
        <f t="shared" si="197"/>
        <v>Low DPF</v>
      </c>
    </row>
    <row r="1402" spans="1:19" x14ac:dyDescent="0.35">
      <c r="A1402" s="9">
        <v>1401</v>
      </c>
      <c r="B1402" s="10">
        <v>2</v>
      </c>
      <c r="C1402" s="10">
        <v>111</v>
      </c>
      <c r="D1402" s="10">
        <v>60</v>
      </c>
      <c r="E1402" s="10">
        <v>21</v>
      </c>
      <c r="F1402" s="10">
        <v>80</v>
      </c>
      <c r="G1402" s="11">
        <v>26.2</v>
      </c>
      <c r="H1402" s="18">
        <v>0.34300000000000003</v>
      </c>
      <c r="I1402" s="10">
        <v>23</v>
      </c>
      <c r="J1402" s="10">
        <v>0</v>
      </c>
      <c r="K1402" s="9" t="str">
        <f t="shared" si="189"/>
        <v>Overweight</v>
      </c>
      <c r="L1402" s="12" t="str">
        <f t="shared" si="190"/>
        <v>no diabetes</v>
      </c>
      <c r="M1402" s="12" t="str">
        <f t="shared" si="191"/>
        <v>Adult</v>
      </c>
      <c r="N1402" s="12" t="str">
        <f t="shared" si="192"/>
        <v>Medium</v>
      </c>
      <c r="O1402" s="12" t="str">
        <f t="shared" si="193"/>
        <v>Normal</v>
      </c>
      <c r="P1402" s="12" t="str">
        <f t="shared" si="194"/>
        <v>Low Risk</v>
      </c>
      <c r="Q1402" s="12" t="str">
        <f t="shared" si="195"/>
        <v>Normal</v>
      </c>
      <c r="R1402" s="12" t="str">
        <f t="shared" si="196"/>
        <v>Normal</v>
      </c>
      <c r="S1402" s="34" t="str">
        <f t="shared" si="197"/>
        <v>Medium DPF</v>
      </c>
    </row>
    <row r="1403" spans="1:19" x14ac:dyDescent="0.35">
      <c r="A1403" s="13">
        <v>1402</v>
      </c>
      <c r="B1403" s="14">
        <v>1</v>
      </c>
      <c r="C1403" s="14">
        <v>128</v>
      </c>
      <c r="D1403" s="14">
        <v>82</v>
      </c>
      <c r="E1403" s="14">
        <v>17</v>
      </c>
      <c r="F1403" s="14">
        <v>183</v>
      </c>
      <c r="G1403" s="15">
        <v>27.5</v>
      </c>
      <c r="H1403" s="19">
        <v>0.115</v>
      </c>
      <c r="I1403" s="14">
        <v>22</v>
      </c>
      <c r="J1403" s="14">
        <v>0</v>
      </c>
      <c r="K1403" s="13" t="str">
        <f t="shared" si="189"/>
        <v>Overweight</v>
      </c>
      <c r="L1403" s="16" t="str">
        <f t="shared" si="190"/>
        <v>no diabetes</v>
      </c>
      <c r="M1403" s="16" t="str">
        <f t="shared" si="191"/>
        <v>Adult</v>
      </c>
      <c r="N1403" s="16" t="str">
        <f t="shared" si="192"/>
        <v>Low</v>
      </c>
      <c r="O1403" s="16" t="str">
        <f t="shared" si="193"/>
        <v>Normal</v>
      </c>
      <c r="P1403" s="16" t="str">
        <f t="shared" si="194"/>
        <v>Low Risk</v>
      </c>
      <c r="Q1403" s="16" t="str">
        <f t="shared" si="195"/>
        <v>High</v>
      </c>
      <c r="R1403" s="16" t="str">
        <f t="shared" si="196"/>
        <v>Prehypertension</v>
      </c>
      <c r="S1403" s="35" t="str">
        <f t="shared" si="197"/>
        <v>Low DPF</v>
      </c>
    </row>
    <row r="1404" spans="1:19" x14ac:dyDescent="0.35">
      <c r="A1404" s="9">
        <v>1403</v>
      </c>
      <c r="B1404" s="10">
        <v>14</v>
      </c>
      <c r="C1404" s="10">
        <v>92</v>
      </c>
      <c r="D1404" s="10">
        <v>62</v>
      </c>
      <c r="E1404" s="10">
        <v>21</v>
      </c>
      <c r="F1404" s="10">
        <v>80</v>
      </c>
      <c r="G1404" s="11">
        <v>25.9</v>
      </c>
      <c r="H1404" s="18">
        <v>0.16700000000000001</v>
      </c>
      <c r="I1404" s="10">
        <v>31</v>
      </c>
      <c r="J1404" s="10">
        <v>0</v>
      </c>
      <c r="K1404" s="9" t="str">
        <f t="shared" si="189"/>
        <v>Overweight</v>
      </c>
      <c r="L1404" s="12" t="str">
        <f t="shared" si="190"/>
        <v>no diabetes</v>
      </c>
      <c r="M1404" s="12" t="str">
        <f t="shared" si="191"/>
        <v>Adult</v>
      </c>
      <c r="N1404" s="12" t="str">
        <f t="shared" si="192"/>
        <v>Medium</v>
      </c>
      <c r="O1404" s="12" t="str">
        <f t="shared" si="193"/>
        <v>Normal</v>
      </c>
      <c r="P1404" s="12" t="str">
        <f t="shared" si="194"/>
        <v>High Risk</v>
      </c>
      <c r="Q1404" s="12" t="str">
        <f t="shared" si="195"/>
        <v>Normal</v>
      </c>
      <c r="R1404" s="12" t="str">
        <f t="shared" si="196"/>
        <v>Normal</v>
      </c>
      <c r="S1404" s="34" t="str">
        <f t="shared" si="197"/>
        <v>Low DPF</v>
      </c>
    </row>
    <row r="1405" spans="1:19" x14ac:dyDescent="0.35">
      <c r="A1405" s="13">
        <v>1404</v>
      </c>
      <c r="B1405" s="14">
        <v>13</v>
      </c>
      <c r="C1405" s="14">
        <v>104</v>
      </c>
      <c r="D1405" s="14">
        <v>72</v>
      </c>
      <c r="E1405" s="14">
        <v>21</v>
      </c>
      <c r="F1405" s="14">
        <v>80</v>
      </c>
      <c r="G1405" s="15">
        <v>31.2</v>
      </c>
      <c r="H1405" s="19">
        <v>0.46500000000000002</v>
      </c>
      <c r="I1405" s="14">
        <v>38</v>
      </c>
      <c r="J1405" s="14">
        <v>1</v>
      </c>
      <c r="K1405" s="13" t="str">
        <f t="shared" si="189"/>
        <v>Obese</v>
      </c>
      <c r="L1405" s="16" t="str">
        <f t="shared" si="190"/>
        <v>Diabetes present</v>
      </c>
      <c r="M1405" s="16" t="str">
        <f t="shared" si="191"/>
        <v>Adult</v>
      </c>
      <c r="N1405" s="16" t="str">
        <f t="shared" si="192"/>
        <v>Medium</v>
      </c>
      <c r="O1405" s="16" t="str">
        <f t="shared" si="193"/>
        <v>Normal</v>
      </c>
      <c r="P1405" s="16" t="str">
        <f t="shared" si="194"/>
        <v>High Risk</v>
      </c>
      <c r="Q1405" s="16" t="str">
        <f t="shared" si="195"/>
        <v>Normal</v>
      </c>
      <c r="R1405" s="16" t="str">
        <f t="shared" si="196"/>
        <v>Normal</v>
      </c>
      <c r="S1405" s="35" t="str">
        <f t="shared" si="197"/>
        <v>Medium DPF</v>
      </c>
    </row>
    <row r="1406" spans="1:19" x14ac:dyDescent="0.35">
      <c r="A1406" s="9">
        <v>1405</v>
      </c>
      <c r="B1406" s="10">
        <v>5</v>
      </c>
      <c r="C1406" s="10">
        <v>104</v>
      </c>
      <c r="D1406" s="10">
        <v>74</v>
      </c>
      <c r="E1406" s="10">
        <v>21</v>
      </c>
      <c r="F1406" s="10">
        <v>80</v>
      </c>
      <c r="G1406" s="11">
        <v>28.8</v>
      </c>
      <c r="H1406" s="18">
        <v>0.153</v>
      </c>
      <c r="I1406" s="10">
        <v>48</v>
      </c>
      <c r="J1406" s="10">
        <v>0</v>
      </c>
      <c r="K1406" s="9" t="str">
        <f t="shared" si="189"/>
        <v>Overweight</v>
      </c>
      <c r="L1406" s="12" t="str">
        <f t="shared" si="190"/>
        <v>no diabetes</v>
      </c>
      <c r="M1406" s="12" t="str">
        <f t="shared" si="191"/>
        <v>Adult</v>
      </c>
      <c r="N1406" s="12" t="str">
        <f t="shared" si="192"/>
        <v>Medium</v>
      </c>
      <c r="O1406" s="12" t="str">
        <f t="shared" si="193"/>
        <v>Normal</v>
      </c>
      <c r="P1406" s="12" t="str">
        <f t="shared" si="194"/>
        <v>High Risk</v>
      </c>
      <c r="Q1406" s="12" t="str">
        <f t="shared" si="195"/>
        <v>Normal</v>
      </c>
      <c r="R1406" s="12" t="str">
        <f t="shared" si="196"/>
        <v>Normal</v>
      </c>
      <c r="S1406" s="34" t="str">
        <f t="shared" si="197"/>
        <v>Low DPF</v>
      </c>
    </row>
    <row r="1407" spans="1:19" x14ac:dyDescent="0.35">
      <c r="A1407" s="13">
        <v>1406</v>
      </c>
      <c r="B1407" s="14">
        <v>2</v>
      </c>
      <c r="C1407" s="14">
        <v>94</v>
      </c>
      <c r="D1407" s="14">
        <v>76</v>
      </c>
      <c r="E1407" s="14">
        <v>18</v>
      </c>
      <c r="F1407" s="14">
        <v>66</v>
      </c>
      <c r="G1407" s="15">
        <v>31.6</v>
      </c>
      <c r="H1407" s="19">
        <v>0.64900000000000002</v>
      </c>
      <c r="I1407" s="14">
        <v>23</v>
      </c>
      <c r="J1407" s="14">
        <v>0</v>
      </c>
      <c r="K1407" s="13" t="str">
        <f t="shared" si="189"/>
        <v>Obese</v>
      </c>
      <c r="L1407" s="16" t="str">
        <f t="shared" si="190"/>
        <v>no diabetes</v>
      </c>
      <c r="M1407" s="16" t="str">
        <f t="shared" si="191"/>
        <v>Adult</v>
      </c>
      <c r="N1407" s="16" t="str">
        <f t="shared" si="192"/>
        <v>Low</v>
      </c>
      <c r="O1407" s="16" t="str">
        <f t="shared" si="193"/>
        <v>Normal</v>
      </c>
      <c r="P1407" s="16" t="str">
        <f t="shared" si="194"/>
        <v>Low Risk</v>
      </c>
      <c r="Q1407" s="16" t="str">
        <f t="shared" si="195"/>
        <v>Low</v>
      </c>
      <c r="R1407" s="16" t="str">
        <f t="shared" si="196"/>
        <v>Normal</v>
      </c>
      <c r="S1407" s="35" t="str">
        <f t="shared" si="197"/>
        <v>High DPF</v>
      </c>
    </row>
    <row r="1408" spans="1:19" x14ac:dyDescent="0.35">
      <c r="A1408" s="9">
        <v>1407</v>
      </c>
      <c r="B1408" s="10">
        <v>7</v>
      </c>
      <c r="C1408" s="10">
        <v>97</v>
      </c>
      <c r="D1408" s="10">
        <v>76</v>
      </c>
      <c r="E1408" s="10">
        <v>32</v>
      </c>
      <c r="F1408" s="10">
        <v>91</v>
      </c>
      <c r="G1408" s="11">
        <v>40.9</v>
      </c>
      <c r="H1408" s="18">
        <v>0.871</v>
      </c>
      <c r="I1408" s="10">
        <v>32</v>
      </c>
      <c r="J1408" s="10">
        <v>1</v>
      </c>
      <c r="K1408" s="9" t="str">
        <f t="shared" si="189"/>
        <v>Obese</v>
      </c>
      <c r="L1408" s="12" t="str">
        <f t="shared" si="190"/>
        <v>Diabetes present</v>
      </c>
      <c r="M1408" s="12" t="str">
        <f t="shared" si="191"/>
        <v>Adult</v>
      </c>
      <c r="N1408" s="12" t="str">
        <f t="shared" si="192"/>
        <v>Medium</v>
      </c>
      <c r="O1408" s="12" t="str">
        <f t="shared" si="193"/>
        <v>Normal</v>
      </c>
      <c r="P1408" s="12" t="str">
        <f t="shared" si="194"/>
        <v>High Risk</v>
      </c>
      <c r="Q1408" s="12" t="str">
        <f t="shared" si="195"/>
        <v>Normal</v>
      </c>
      <c r="R1408" s="12" t="str">
        <f t="shared" si="196"/>
        <v>Normal</v>
      </c>
      <c r="S1408" s="34" t="str">
        <f t="shared" si="197"/>
        <v>High DPF</v>
      </c>
    </row>
    <row r="1409" spans="1:19" x14ac:dyDescent="0.35">
      <c r="A1409" s="13">
        <v>1408</v>
      </c>
      <c r="B1409" s="14">
        <v>1</v>
      </c>
      <c r="C1409" s="14">
        <v>100</v>
      </c>
      <c r="D1409" s="14">
        <v>74</v>
      </c>
      <c r="E1409" s="14">
        <v>12</v>
      </c>
      <c r="F1409" s="14">
        <v>46</v>
      </c>
      <c r="G1409" s="15">
        <v>19.5</v>
      </c>
      <c r="H1409" s="19">
        <v>0.14899999999999999</v>
      </c>
      <c r="I1409" s="14">
        <v>28</v>
      </c>
      <c r="J1409" s="14">
        <v>0</v>
      </c>
      <c r="K1409" s="13" t="str">
        <f t="shared" si="189"/>
        <v>Normal weight</v>
      </c>
      <c r="L1409" s="16" t="str">
        <f t="shared" si="190"/>
        <v>no diabetes</v>
      </c>
      <c r="M1409" s="16" t="str">
        <f t="shared" si="191"/>
        <v>Adult</v>
      </c>
      <c r="N1409" s="16" t="str">
        <f t="shared" si="192"/>
        <v>Low</v>
      </c>
      <c r="O1409" s="16" t="str">
        <f t="shared" si="193"/>
        <v>Normal</v>
      </c>
      <c r="P1409" s="16" t="str">
        <f t="shared" si="194"/>
        <v>Low Risk</v>
      </c>
      <c r="Q1409" s="16" t="str">
        <f t="shared" si="195"/>
        <v>Low</v>
      </c>
      <c r="R1409" s="16" t="str">
        <f t="shared" si="196"/>
        <v>Normal</v>
      </c>
      <c r="S1409" s="35" t="str">
        <f t="shared" si="197"/>
        <v>Low DPF</v>
      </c>
    </row>
    <row r="1410" spans="1:19" x14ac:dyDescent="0.35">
      <c r="A1410" s="9">
        <v>1409</v>
      </c>
      <c r="B1410" s="10">
        <v>4</v>
      </c>
      <c r="C1410" s="10">
        <v>102</v>
      </c>
      <c r="D1410" s="10">
        <v>86</v>
      </c>
      <c r="E1410" s="10">
        <v>17</v>
      </c>
      <c r="F1410" s="10">
        <v>105</v>
      </c>
      <c r="G1410" s="11">
        <v>29.3</v>
      </c>
      <c r="H1410" s="18">
        <v>0.69499999999999995</v>
      </c>
      <c r="I1410" s="10">
        <v>27</v>
      </c>
      <c r="J1410" s="10">
        <v>0</v>
      </c>
      <c r="K1410" s="9" t="str">
        <f t="shared" si="189"/>
        <v>Overweight</v>
      </c>
      <c r="L1410" s="12" t="str">
        <f t="shared" si="190"/>
        <v>no diabetes</v>
      </c>
      <c r="M1410" s="12" t="str">
        <f t="shared" si="191"/>
        <v>Adult</v>
      </c>
      <c r="N1410" s="12" t="str">
        <f t="shared" si="192"/>
        <v>Low</v>
      </c>
      <c r="O1410" s="12" t="str">
        <f t="shared" si="193"/>
        <v>Normal</v>
      </c>
      <c r="P1410" s="12" t="str">
        <f t="shared" si="194"/>
        <v>High Risk</v>
      </c>
      <c r="Q1410" s="12" t="str">
        <f t="shared" si="195"/>
        <v>Normal</v>
      </c>
      <c r="R1410" s="12" t="str">
        <f t="shared" si="196"/>
        <v>Prehypertension</v>
      </c>
      <c r="S1410" s="34" t="str">
        <f t="shared" si="197"/>
        <v>High DPF</v>
      </c>
    </row>
    <row r="1411" spans="1:19" x14ac:dyDescent="0.35">
      <c r="A1411" s="13">
        <v>1410</v>
      </c>
      <c r="B1411" s="14">
        <v>4</v>
      </c>
      <c r="C1411" s="14">
        <v>128</v>
      </c>
      <c r="D1411" s="14">
        <v>70</v>
      </c>
      <c r="E1411" s="14">
        <v>21</v>
      </c>
      <c r="F1411" s="14">
        <v>80</v>
      </c>
      <c r="G1411" s="15">
        <v>34.299999999999997</v>
      </c>
      <c r="H1411" s="19">
        <v>0.30299999999999999</v>
      </c>
      <c r="I1411" s="14">
        <v>24</v>
      </c>
      <c r="J1411" s="14">
        <v>0</v>
      </c>
      <c r="K1411" s="13" t="str">
        <f t="shared" ref="K1411:K1474" si="198">IF(G1411&lt;18.5, "Underweight", IF(G1411&lt;24.9, "Normal weight", IF(G1411&lt;29.9, "Overweight", "Obese")))</f>
        <v>Obese</v>
      </c>
      <c r="L1411" s="16" t="str">
        <f t="shared" ref="L1411:L1474" si="199">IF(J1411=1,"Diabetes present","no diabetes")</f>
        <v>no diabetes</v>
      </c>
      <c r="M1411" s="16" t="str">
        <f t="shared" ref="M1411:M1474" si="200">IF(I1411&lt;13, "Child", IF(I1411&lt;20, "Teen", IF(I1411&lt;65, "Adult", "Senior")))</f>
        <v>Adult</v>
      </c>
      <c r="N1411" s="16" t="str">
        <f t="shared" ref="N1411:N1474" si="201">IF(E1411&lt;20, "Low", IF(E1411&lt;40, "Medium", "High"))</f>
        <v>Medium</v>
      </c>
      <c r="O1411" s="16" t="str">
        <f t="shared" ref="O1411:O1474" si="202">IF(C1411&lt;140, "Normal", IF(C1411&lt;200, "Prediabetes", "Diabetes"))</f>
        <v>Normal</v>
      </c>
      <c r="P1411" s="16" t="str">
        <f t="shared" ref="P1411:P1474" si="203">IF(B1411&gt;3, "High Risk", "Low Risk")</f>
        <v>High Risk</v>
      </c>
      <c r="Q1411" s="16" t="str">
        <f t="shared" ref="Q1411:Q1474" si="204">IF(F1411&lt;80, "Low", IF(F1411&lt;=150, "Normal", "High"))</f>
        <v>Normal</v>
      </c>
      <c r="R1411" s="16" t="str">
        <f t="shared" ref="R1411:R1474" si="205">IF(D1411&lt;60, "Low", IF(D1411&lt;=80, "Normal", IF(D1411&lt;=90, "Prehypertension", "Hypertension")))</f>
        <v>Normal</v>
      </c>
      <c r="S1411" s="35" t="str">
        <f t="shared" ref="S1411:S1474" si="206">IF(H1411&lt;0.3, "Low DPF", IF(H1411&lt;=0.6, "Medium DPF", "High DPF"))</f>
        <v>Medium DPF</v>
      </c>
    </row>
    <row r="1412" spans="1:19" x14ac:dyDescent="0.35">
      <c r="A1412" s="9">
        <v>1411</v>
      </c>
      <c r="B1412" s="10">
        <v>6</v>
      </c>
      <c r="C1412" s="10">
        <v>147</v>
      </c>
      <c r="D1412" s="10">
        <v>80</v>
      </c>
      <c r="E1412" s="10">
        <v>21</v>
      </c>
      <c r="F1412" s="10">
        <v>80</v>
      </c>
      <c r="G1412" s="11">
        <v>29.5</v>
      </c>
      <c r="H1412" s="18">
        <v>0.17799999999999999</v>
      </c>
      <c r="I1412" s="10">
        <v>50</v>
      </c>
      <c r="J1412" s="10">
        <v>1</v>
      </c>
      <c r="K1412" s="9" t="str">
        <f t="shared" si="198"/>
        <v>Overweight</v>
      </c>
      <c r="L1412" s="12" t="str">
        <f t="shared" si="199"/>
        <v>Diabetes present</v>
      </c>
      <c r="M1412" s="12" t="str">
        <f t="shared" si="200"/>
        <v>Adult</v>
      </c>
      <c r="N1412" s="12" t="str">
        <f t="shared" si="201"/>
        <v>Medium</v>
      </c>
      <c r="O1412" s="12" t="str">
        <f t="shared" si="202"/>
        <v>Prediabetes</v>
      </c>
      <c r="P1412" s="12" t="str">
        <f t="shared" si="203"/>
        <v>High Risk</v>
      </c>
      <c r="Q1412" s="12" t="str">
        <f t="shared" si="204"/>
        <v>Normal</v>
      </c>
      <c r="R1412" s="12" t="str">
        <f t="shared" si="205"/>
        <v>Normal</v>
      </c>
      <c r="S1412" s="34" t="str">
        <f t="shared" si="206"/>
        <v>Low DPF</v>
      </c>
    </row>
    <row r="1413" spans="1:19" x14ac:dyDescent="0.35">
      <c r="A1413" s="13">
        <v>1412</v>
      </c>
      <c r="B1413" s="14">
        <v>4</v>
      </c>
      <c r="C1413" s="14">
        <v>90</v>
      </c>
      <c r="D1413" s="14">
        <v>69</v>
      </c>
      <c r="E1413" s="14">
        <v>21</v>
      </c>
      <c r="F1413" s="14">
        <v>80</v>
      </c>
      <c r="G1413" s="15">
        <v>28</v>
      </c>
      <c r="H1413" s="19">
        <v>0.61</v>
      </c>
      <c r="I1413" s="14">
        <v>31</v>
      </c>
      <c r="J1413" s="14">
        <v>0</v>
      </c>
      <c r="K1413" s="13" t="str">
        <f t="shared" si="198"/>
        <v>Overweight</v>
      </c>
      <c r="L1413" s="16" t="str">
        <f t="shared" si="199"/>
        <v>no diabetes</v>
      </c>
      <c r="M1413" s="16" t="str">
        <f t="shared" si="200"/>
        <v>Adult</v>
      </c>
      <c r="N1413" s="16" t="str">
        <f t="shared" si="201"/>
        <v>Medium</v>
      </c>
      <c r="O1413" s="16" t="str">
        <f t="shared" si="202"/>
        <v>Normal</v>
      </c>
      <c r="P1413" s="16" t="str">
        <f t="shared" si="203"/>
        <v>High Risk</v>
      </c>
      <c r="Q1413" s="16" t="str">
        <f t="shared" si="204"/>
        <v>Normal</v>
      </c>
      <c r="R1413" s="16" t="str">
        <f t="shared" si="205"/>
        <v>Normal</v>
      </c>
      <c r="S1413" s="35" t="str">
        <f t="shared" si="206"/>
        <v>High DPF</v>
      </c>
    </row>
    <row r="1414" spans="1:19" x14ac:dyDescent="0.35">
      <c r="A1414" s="9">
        <v>1413</v>
      </c>
      <c r="B1414" s="10">
        <v>3</v>
      </c>
      <c r="C1414" s="10">
        <v>103</v>
      </c>
      <c r="D1414" s="10">
        <v>72</v>
      </c>
      <c r="E1414" s="10">
        <v>30</v>
      </c>
      <c r="F1414" s="10">
        <v>152</v>
      </c>
      <c r="G1414" s="11">
        <v>27.6</v>
      </c>
      <c r="H1414" s="18">
        <v>0.73</v>
      </c>
      <c r="I1414" s="10">
        <v>27</v>
      </c>
      <c r="J1414" s="10">
        <v>0</v>
      </c>
      <c r="K1414" s="9" t="str">
        <f t="shared" si="198"/>
        <v>Overweight</v>
      </c>
      <c r="L1414" s="12" t="str">
        <f t="shared" si="199"/>
        <v>no diabetes</v>
      </c>
      <c r="M1414" s="12" t="str">
        <f t="shared" si="200"/>
        <v>Adult</v>
      </c>
      <c r="N1414" s="12" t="str">
        <f t="shared" si="201"/>
        <v>Medium</v>
      </c>
      <c r="O1414" s="12" t="str">
        <f t="shared" si="202"/>
        <v>Normal</v>
      </c>
      <c r="P1414" s="12" t="str">
        <f t="shared" si="203"/>
        <v>Low Risk</v>
      </c>
      <c r="Q1414" s="12" t="str">
        <f t="shared" si="204"/>
        <v>High</v>
      </c>
      <c r="R1414" s="12" t="str">
        <f t="shared" si="205"/>
        <v>Normal</v>
      </c>
      <c r="S1414" s="34" t="str">
        <f t="shared" si="206"/>
        <v>High DPF</v>
      </c>
    </row>
    <row r="1415" spans="1:19" x14ac:dyDescent="0.35">
      <c r="A1415" s="13">
        <v>1414</v>
      </c>
      <c r="B1415" s="14">
        <v>2</v>
      </c>
      <c r="C1415" s="14">
        <v>157</v>
      </c>
      <c r="D1415" s="14">
        <v>74</v>
      </c>
      <c r="E1415" s="14">
        <v>35</v>
      </c>
      <c r="F1415" s="14">
        <v>440</v>
      </c>
      <c r="G1415" s="15">
        <v>39.4</v>
      </c>
      <c r="H1415" s="19">
        <v>0.13400000000000001</v>
      </c>
      <c r="I1415" s="14">
        <v>30</v>
      </c>
      <c r="J1415" s="14">
        <v>0</v>
      </c>
      <c r="K1415" s="13" t="str">
        <f t="shared" si="198"/>
        <v>Obese</v>
      </c>
      <c r="L1415" s="16" t="str">
        <f t="shared" si="199"/>
        <v>no diabetes</v>
      </c>
      <c r="M1415" s="16" t="str">
        <f t="shared" si="200"/>
        <v>Adult</v>
      </c>
      <c r="N1415" s="16" t="str">
        <f t="shared" si="201"/>
        <v>Medium</v>
      </c>
      <c r="O1415" s="16" t="str">
        <f t="shared" si="202"/>
        <v>Prediabetes</v>
      </c>
      <c r="P1415" s="16" t="str">
        <f t="shared" si="203"/>
        <v>Low Risk</v>
      </c>
      <c r="Q1415" s="16" t="str">
        <f t="shared" si="204"/>
        <v>High</v>
      </c>
      <c r="R1415" s="16" t="str">
        <f t="shared" si="205"/>
        <v>Normal</v>
      </c>
      <c r="S1415" s="35" t="str">
        <f t="shared" si="206"/>
        <v>Low DPF</v>
      </c>
    </row>
    <row r="1416" spans="1:19" x14ac:dyDescent="0.35">
      <c r="A1416" s="9">
        <v>1415</v>
      </c>
      <c r="B1416" s="10">
        <v>1</v>
      </c>
      <c r="C1416" s="10">
        <v>167</v>
      </c>
      <c r="D1416" s="10">
        <v>74</v>
      </c>
      <c r="E1416" s="10">
        <v>17</v>
      </c>
      <c r="F1416" s="10">
        <v>144</v>
      </c>
      <c r="G1416" s="11">
        <v>23.4</v>
      </c>
      <c r="H1416" s="18">
        <v>0.44700000000000001</v>
      </c>
      <c r="I1416" s="10">
        <v>33</v>
      </c>
      <c r="J1416" s="10">
        <v>1</v>
      </c>
      <c r="K1416" s="9" t="str">
        <f t="shared" si="198"/>
        <v>Normal weight</v>
      </c>
      <c r="L1416" s="12" t="str">
        <f t="shared" si="199"/>
        <v>Diabetes present</v>
      </c>
      <c r="M1416" s="12" t="str">
        <f t="shared" si="200"/>
        <v>Adult</v>
      </c>
      <c r="N1416" s="12" t="str">
        <f t="shared" si="201"/>
        <v>Low</v>
      </c>
      <c r="O1416" s="12" t="str">
        <f t="shared" si="202"/>
        <v>Prediabetes</v>
      </c>
      <c r="P1416" s="12" t="str">
        <f t="shared" si="203"/>
        <v>Low Risk</v>
      </c>
      <c r="Q1416" s="12" t="str">
        <f t="shared" si="204"/>
        <v>Normal</v>
      </c>
      <c r="R1416" s="12" t="str">
        <f t="shared" si="205"/>
        <v>Normal</v>
      </c>
      <c r="S1416" s="34" t="str">
        <f t="shared" si="206"/>
        <v>Medium DPF</v>
      </c>
    </row>
    <row r="1417" spans="1:19" x14ac:dyDescent="0.35">
      <c r="A1417" s="13">
        <v>1416</v>
      </c>
      <c r="B1417" s="14">
        <v>4</v>
      </c>
      <c r="C1417" s="14">
        <v>179</v>
      </c>
      <c r="D1417" s="14">
        <v>50</v>
      </c>
      <c r="E1417" s="14">
        <v>36</v>
      </c>
      <c r="F1417" s="14">
        <v>159</v>
      </c>
      <c r="G1417" s="15">
        <v>37.799999999999997</v>
      </c>
      <c r="H1417" s="19">
        <v>0.45500000000000002</v>
      </c>
      <c r="I1417" s="14">
        <v>22</v>
      </c>
      <c r="J1417" s="14">
        <v>1</v>
      </c>
      <c r="K1417" s="13" t="str">
        <f t="shared" si="198"/>
        <v>Obese</v>
      </c>
      <c r="L1417" s="16" t="str">
        <f t="shared" si="199"/>
        <v>Diabetes present</v>
      </c>
      <c r="M1417" s="16" t="str">
        <f t="shared" si="200"/>
        <v>Adult</v>
      </c>
      <c r="N1417" s="16" t="str">
        <f t="shared" si="201"/>
        <v>Medium</v>
      </c>
      <c r="O1417" s="16" t="str">
        <f t="shared" si="202"/>
        <v>Prediabetes</v>
      </c>
      <c r="P1417" s="16" t="str">
        <f t="shared" si="203"/>
        <v>High Risk</v>
      </c>
      <c r="Q1417" s="16" t="str">
        <f t="shared" si="204"/>
        <v>High</v>
      </c>
      <c r="R1417" s="16" t="str">
        <f t="shared" si="205"/>
        <v>Low</v>
      </c>
      <c r="S1417" s="35" t="str">
        <f t="shared" si="206"/>
        <v>Medium DPF</v>
      </c>
    </row>
    <row r="1418" spans="1:19" x14ac:dyDescent="0.35">
      <c r="A1418" s="9">
        <v>1417</v>
      </c>
      <c r="B1418" s="10">
        <v>11</v>
      </c>
      <c r="C1418" s="10">
        <v>136</v>
      </c>
      <c r="D1418" s="10">
        <v>84</v>
      </c>
      <c r="E1418" s="10">
        <v>35</v>
      </c>
      <c r="F1418" s="10">
        <v>130</v>
      </c>
      <c r="G1418" s="11">
        <v>28.3</v>
      </c>
      <c r="H1418" s="18">
        <v>0.26</v>
      </c>
      <c r="I1418" s="10">
        <v>42</v>
      </c>
      <c r="J1418" s="10">
        <v>1</v>
      </c>
      <c r="K1418" s="9" t="str">
        <f t="shared" si="198"/>
        <v>Overweight</v>
      </c>
      <c r="L1418" s="12" t="str">
        <f t="shared" si="199"/>
        <v>Diabetes present</v>
      </c>
      <c r="M1418" s="12" t="str">
        <f t="shared" si="200"/>
        <v>Adult</v>
      </c>
      <c r="N1418" s="12" t="str">
        <f t="shared" si="201"/>
        <v>Medium</v>
      </c>
      <c r="O1418" s="12" t="str">
        <f t="shared" si="202"/>
        <v>Normal</v>
      </c>
      <c r="P1418" s="12" t="str">
        <f t="shared" si="203"/>
        <v>High Risk</v>
      </c>
      <c r="Q1418" s="12" t="str">
        <f t="shared" si="204"/>
        <v>Normal</v>
      </c>
      <c r="R1418" s="12" t="str">
        <f t="shared" si="205"/>
        <v>Prehypertension</v>
      </c>
      <c r="S1418" s="34" t="str">
        <f t="shared" si="206"/>
        <v>Low DPF</v>
      </c>
    </row>
    <row r="1419" spans="1:19" x14ac:dyDescent="0.35">
      <c r="A1419" s="13">
        <v>1418</v>
      </c>
      <c r="B1419" s="14">
        <v>4</v>
      </c>
      <c r="C1419" s="14">
        <v>107</v>
      </c>
      <c r="D1419" s="14">
        <v>60</v>
      </c>
      <c r="E1419" s="14">
        <v>25</v>
      </c>
      <c r="F1419" s="14">
        <v>80</v>
      </c>
      <c r="G1419" s="15">
        <v>26.4</v>
      </c>
      <c r="H1419" s="19">
        <v>0.13300000000000001</v>
      </c>
      <c r="I1419" s="14">
        <v>23</v>
      </c>
      <c r="J1419" s="14">
        <v>0</v>
      </c>
      <c r="K1419" s="13" t="str">
        <f t="shared" si="198"/>
        <v>Overweight</v>
      </c>
      <c r="L1419" s="16" t="str">
        <f t="shared" si="199"/>
        <v>no diabetes</v>
      </c>
      <c r="M1419" s="16" t="str">
        <f t="shared" si="200"/>
        <v>Adult</v>
      </c>
      <c r="N1419" s="16" t="str">
        <f t="shared" si="201"/>
        <v>Medium</v>
      </c>
      <c r="O1419" s="16" t="str">
        <f t="shared" si="202"/>
        <v>Normal</v>
      </c>
      <c r="P1419" s="16" t="str">
        <f t="shared" si="203"/>
        <v>High Risk</v>
      </c>
      <c r="Q1419" s="16" t="str">
        <f t="shared" si="204"/>
        <v>Normal</v>
      </c>
      <c r="R1419" s="16" t="str">
        <f t="shared" si="205"/>
        <v>Normal</v>
      </c>
      <c r="S1419" s="35" t="str">
        <f t="shared" si="206"/>
        <v>Low DPF</v>
      </c>
    </row>
    <row r="1420" spans="1:19" x14ac:dyDescent="0.35">
      <c r="A1420" s="9">
        <v>1419</v>
      </c>
      <c r="B1420" s="10">
        <v>1</v>
      </c>
      <c r="C1420" s="10">
        <v>91</v>
      </c>
      <c r="D1420" s="10">
        <v>54</v>
      </c>
      <c r="E1420" s="10">
        <v>25</v>
      </c>
      <c r="F1420" s="10">
        <v>100</v>
      </c>
      <c r="G1420" s="11">
        <v>25.2</v>
      </c>
      <c r="H1420" s="18">
        <v>0.23400000000000001</v>
      </c>
      <c r="I1420" s="10">
        <v>23</v>
      </c>
      <c r="J1420" s="10">
        <v>0</v>
      </c>
      <c r="K1420" s="9" t="str">
        <f t="shared" si="198"/>
        <v>Overweight</v>
      </c>
      <c r="L1420" s="12" t="str">
        <f t="shared" si="199"/>
        <v>no diabetes</v>
      </c>
      <c r="M1420" s="12" t="str">
        <f t="shared" si="200"/>
        <v>Adult</v>
      </c>
      <c r="N1420" s="12" t="str">
        <f t="shared" si="201"/>
        <v>Medium</v>
      </c>
      <c r="O1420" s="12" t="str">
        <f t="shared" si="202"/>
        <v>Normal</v>
      </c>
      <c r="P1420" s="12" t="str">
        <f t="shared" si="203"/>
        <v>Low Risk</v>
      </c>
      <c r="Q1420" s="12" t="str">
        <f t="shared" si="204"/>
        <v>Normal</v>
      </c>
      <c r="R1420" s="12" t="str">
        <f t="shared" si="205"/>
        <v>Low</v>
      </c>
      <c r="S1420" s="34" t="str">
        <f t="shared" si="206"/>
        <v>Low DPF</v>
      </c>
    </row>
    <row r="1421" spans="1:19" x14ac:dyDescent="0.35">
      <c r="A1421" s="13">
        <v>1420</v>
      </c>
      <c r="B1421" s="14">
        <v>1</v>
      </c>
      <c r="C1421" s="14">
        <v>117</v>
      </c>
      <c r="D1421" s="14">
        <v>60</v>
      </c>
      <c r="E1421" s="14">
        <v>23</v>
      </c>
      <c r="F1421" s="14">
        <v>106</v>
      </c>
      <c r="G1421" s="15">
        <v>33.799999999999997</v>
      </c>
      <c r="H1421" s="19">
        <v>0.46600000000000003</v>
      </c>
      <c r="I1421" s="14">
        <v>27</v>
      </c>
      <c r="J1421" s="14">
        <v>0</v>
      </c>
      <c r="K1421" s="13" t="str">
        <f t="shared" si="198"/>
        <v>Obese</v>
      </c>
      <c r="L1421" s="16" t="str">
        <f t="shared" si="199"/>
        <v>no diabetes</v>
      </c>
      <c r="M1421" s="16" t="str">
        <f t="shared" si="200"/>
        <v>Adult</v>
      </c>
      <c r="N1421" s="16" t="str">
        <f t="shared" si="201"/>
        <v>Medium</v>
      </c>
      <c r="O1421" s="16" t="str">
        <f t="shared" si="202"/>
        <v>Normal</v>
      </c>
      <c r="P1421" s="16" t="str">
        <f t="shared" si="203"/>
        <v>Low Risk</v>
      </c>
      <c r="Q1421" s="16" t="str">
        <f t="shared" si="204"/>
        <v>Normal</v>
      </c>
      <c r="R1421" s="16" t="str">
        <f t="shared" si="205"/>
        <v>Normal</v>
      </c>
      <c r="S1421" s="35" t="str">
        <f t="shared" si="206"/>
        <v>Medium DPF</v>
      </c>
    </row>
    <row r="1422" spans="1:19" x14ac:dyDescent="0.35">
      <c r="A1422" s="9">
        <v>1421</v>
      </c>
      <c r="B1422" s="10">
        <v>5</v>
      </c>
      <c r="C1422" s="10">
        <v>123</v>
      </c>
      <c r="D1422" s="10">
        <v>74</v>
      </c>
      <c r="E1422" s="10">
        <v>40</v>
      </c>
      <c r="F1422" s="10">
        <v>77</v>
      </c>
      <c r="G1422" s="11">
        <v>34.1</v>
      </c>
      <c r="H1422" s="18">
        <v>0.26900000000000002</v>
      </c>
      <c r="I1422" s="10">
        <v>28</v>
      </c>
      <c r="J1422" s="10">
        <v>0</v>
      </c>
      <c r="K1422" s="9" t="str">
        <f t="shared" si="198"/>
        <v>Obese</v>
      </c>
      <c r="L1422" s="12" t="str">
        <f t="shared" si="199"/>
        <v>no diabetes</v>
      </c>
      <c r="M1422" s="12" t="str">
        <f t="shared" si="200"/>
        <v>Adult</v>
      </c>
      <c r="N1422" s="12" t="str">
        <f t="shared" si="201"/>
        <v>High</v>
      </c>
      <c r="O1422" s="12" t="str">
        <f t="shared" si="202"/>
        <v>Normal</v>
      </c>
      <c r="P1422" s="12" t="str">
        <f t="shared" si="203"/>
        <v>High Risk</v>
      </c>
      <c r="Q1422" s="12" t="str">
        <f t="shared" si="204"/>
        <v>Low</v>
      </c>
      <c r="R1422" s="12" t="str">
        <f t="shared" si="205"/>
        <v>Normal</v>
      </c>
      <c r="S1422" s="34" t="str">
        <f t="shared" si="206"/>
        <v>Low DPF</v>
      </c>
    </row>
    <row r="1423" spans="1:19" x14ac:dyDescent="0.35">
      <c r="A1423" s="13">
        <v>1422</v>
      </c>
      <c r="B1423" s="14">
        <v>2</v>
      </c>
      <c r="C1423" s="14">
        <v>120</v>
      </c>
      <c r="D1423" s="14">
        <v>54</v>
      </c>
      <c r="E1423" s="14">
        <v>21</v>
      </c>
      <c r="F1423" s="14">
        <v>80</v>
      </c>
      <c r="G1423" s="15">
        <v>26.8</v>
      </c>
      <c r="H1423" s="19">
        <v>0.45500000000000002</v>
      </c>
      <c r="I1423" s="14">
        <v>27</v>
      </c>
      <c r="J1423" s="14">
        <v>0</v>
      </c>
      <c r="K1423" s="13" t="str">
        <f t="shared" si="198"/>
        <v>Overweight</v>
      </c>
      <c r="L1423" s="16" t="str">
        <f t="shared" si="199"/>
        <v>no diabetes</v>
      </c>
      <c r="M1423" s="16" t="str">
        <f t="shared" si="200"/>
        <v>Adult</v>
      </c>
      <c r="N1423" s="16" t="str">
        <f t="shared" si="201"/>
        <v>Medium</v>
      </c>
      <c r="O1423" s="16" t="str">
        <f t="shared" si="202"/>
        <v>Normal</v>
      </c>
      <c r="P1423" s="16" t="str">
        <f t="shared" si="203"/>
        <v>Low Risk</v>
      </c>
      <c r="Q1423" s="16" t="str">
        <f t="shared" si="204"/>
        <v>Normal</v>
      </c>
      <c r="R1423" s="16" t="str">
        <f t="shared" si="205"/>
        <v>Low</v>
      </c>
      <c r="S1423" s="35" t="str">
        <f t="shared" si="206"/>
        <v>Medium DPF</v>
      </c>
    </row>
    <row r="1424" spans="1:19" x14ac:dyDescent="0.35">
      <c r="A1424" s="9">
        <v>1423</v>
      </c>
      <c r="B1424" s="10">
        <v>1</v>
      </c>
      <c r="C1424" s="10">
        <v>106</v>
      </c>
      <c r="D1424" s="10">
        <v>70</v>
      </c>
      <c r="E1424" s="10">
        <v>28</v>
      </c>
      <c r="F1424" s="10">
        <v>135</v>
      </c>
      <c r="G1424" s="11">
        <v>34.200000000000003</v>
      </c>
      <c r="H1424" s="18">
        <v>0.14199999999999999</v>
      </c>
      <c r="I1424" s="10">
        <v>22</v>
      </c>
      <c r="J1424" s="10">
        <v>0</v>
      </c>
      <c r="K1424" s="9" t="str">
        <f t="shared" si="198"/>
        <v>Obese</v>
      </c>
      <c r="L1424" s="12" t="str">
        <f t="shared" si="199"/>
        <v>no diabetes</v>
      </c>
      <c r="M1424" s="12" t="str">
        <f t="shared" si="200"/>
        <v>Adult</v>
      </c>
      <c r="N1424" s="12" t="str">
        <f t="shared" si="201"/>
        <v>Medium</v>
      </c>
      <c r="O1424" s="12" t="str">
        <f t="shared" si="202"/>
        <v>Normal</v>
      </c>
      <c r="P1424" s="12" t="str">
        <f t="shared" si="203"/>
        <v>Low Risk</v>
      </c>
      <c r="Q1424" s="12" t="str">
        <f t="shared" si="204"/>
        <v>Normal</v>
      </c>
      <c r="R1424" s="12" t="str">
        <f t="shared" si="205"/>
        <v>Normal</v>
      </c>
      <c r="S1424" s="34" t="str">
        <f t="shared" si="206"/>
        <v>Low DPF</v>
      </c>
    </row>
    <row r="1425" spans="1:19" x14ac:dyDescent="0.35">
      <c r="A1425" s="13">
        <v>1424</v>
      </c>
      <c r="B1425" s="14">
        <v>2</v>
      </c>
      <c r="C1425" s="14">
        <v>155</v>
      </c>
      <c r="D1425" s="14">
        <v>52</v>
      </c>
      <c r="E1425" s="14">
        <v>27</v>
      </c>
      <c r="F1425" s="14">
        <v>540</v>
      </c>
      <c r="G1425" s="15">
        <v>38.700000000000003</v>
      </c>
      <c r="H1425" s="19">
        <v>0.24</v>
      </c>
      <c r="I1425" s="14">
        <v>25</v>
      </c>
      <c r="J1425" s="14">
        <v>1</v>
      </c>
      <c r="K1425" s="13" t="str">
        <f t="shared" si="198"/>
        <v>Obese</v>
      </c>
      <c r="L1425" s="16" t="str">
        <f t="shared" si="199"/>
        <v>Diabetes present</v>
      </c>
      <c r="M1425" s="16" t="str">
        <f t="shared" si="200"/>
        <v>Adult</v>
      </c>
      <c r="N1425" s="16" t="str">
        <f t="shared" si="201"/>
        <v>Medium</v>
      </c>
      <c r="O1425" s="16" t="str">
        <f t="shared" si="202"/>
        <v>Prediabetes</v>
      </c>
      <c r="P1425" s="16" t="str">
        <f t="shared" si="203"/>
        <v>Low Risk</v>
      </c>
      <c r="Q1425" s="16" t="str">
        <f t="shared" si="204"/>
        <v>High</v>
      </c>
      <c r="R1425" s="16" t="str">
        <f t="shared" si="205"/>
        <v>Low</v>
      </c>
      <c r="S1425" s="35" t="str">
        <f t="shared" si="206"/>
        <v>Low DPF</v>
      </c>
    </row>
    <row r="1426" spans="1:19" x14ac:dyDescent="0.35">
      <c r="A1426" s="9">
        <v>1425</v>
      </c>
      <c r="B1426" s="10">
        <v>2</v>
      </c>
      <c r="C1426" s="10">
        <v>101</v>
      </c>
      <c r="D1426" s="10">
        <v>58</v>
      </c>
      <c r="E1426" s="10">
        <v>35</v>
      </c>
      <c r="F1426" s="10">
        <v>90</v>
      </c>
      <c r="G1426" s="11">
        <v>21.8</v>
      </c>
      <c r="H1426" s="18">
        <v>0.155</v>
      </c>
      <c r="I1426" s="10">
        <v>22</v>
      </c>
      <c r="J1426" s="10">
        <v>0</v>
      </c>
      <c r="K1426" s="9" t="str">
        <f t="shared" si="198"/>
        <v>Normal weight</v>
      </c>
      <c r="L1426" s="12" t="str">
        <f t="shared" si="199"/>
        <v>no diabetes</v>
      </c>
      <c r="M1426" s="12" t="str">
        <f t="shared" si="200"/>
        <v>Adult</v>
      </c>
      <c r="N1426" s="12" t="str">
        <f t="shared" si="201"/>
        <v>Medium</v>
      </c>
      <c r="O1426" s="12" t="str">
        <f t="shared" si="202"/>
        <v>Normal</v>
      </c>
      <c r="P1426" s="12" t="str">
        <f t="shared" si="203"/>
        <v>Low Risk</v>
      </c>
      <c r="Q1426" s="12" t="str">
        <f t="shared" si="204"/>
        <v>Normal</v>
      </c>
      <c r="R1426" s="12" t="str">
        <f t="shared" si="205"/>
        <v>Low</v>
      </c>
      <c r="S1426" s="34" t="str">
        <f t="shared" si="206"/>
        <v>Low DPF</v>
      </c>
    </row>
    <row r="1427" spans="1:19" x14ac:dyDescent="0.35">
      <c r="A1427" s="13">
        <v>1426</v>
      </c>
      <c r="B1427" s="14">
        <v>1</v>
      </c>
      <c r="C1427" s="14">
        <v>120</v>
      </c>
      <c r="D1427" s="14">
        <v>80</v>
      </c>
      <c r="E1427" s="14">
        <v>48</v>
      </c>
      <c r="F1427" s="14">
        <v>200</v>
      </c>
      <c r="G1427" s="15">
        <v>38.9</v>
      </c>
      <c r="H1427" s="19">
        <v>1.1619999999999999</v>
      </c>
      <c r="I1427" s="14">
        <v>41</v>
      </c>
      <c r="J1427" s="14">
        <v>0</v>
      </c>
      <c r="K1427" s="13" t="str">
        <f t="shared" si="198"/>
        <v>Obese</v>
      </c>
      <c r="L1427" s="16" t="str">
        <f t="shared" si="199"/>
        <v>no diabetes</v>
      </c>
      <c r="M1427" s="16" t="str">
        <f t="shared" si="200"/>
        <v>Adult</v>
      </c>
      <c r="N1427" s="16" t="str">
        <f t="shared" si="201"/>
        <v>High</v>
      </c>
      <c r="O1427" s="16" t="str">
        <f t="shared" si="202"/>
        <v>Normal</v>
      </c>
      <c r="P1427" s="16" t="str">
        <f t="shared" si="203"/>
        <v>Low Risk</v>
      </c>
      <c r="Q1427" s="16" t="str">
        <f t="shared" si="204"/>
        <v>High</v>
      </c>
      <c r="R1427" s="16" t="str">
        <f t="shared" si="205"/>
        <v>Normal</v>
      </c>
      <c r="S1427" s="35" t="str">
        <f t="shared" si="206"/>
        <v>High DPF</v>
      </c>
    </row>
    <row r="1428" spans="1:19" x14ac:dyDescent="0.35">
      <c r="A1428" s="9">
        <v>1427</v>
      </c>
      <c r="B1428" s="10">
        <v>11</v>
      </c>
      <c r="C1428" s="10">
        <v>127</v>
      </c>
      <c r="D1428" s="10">
        <v>106</v>
      </c>
      <c r="E1428" s="10">
        <v>21</v>
      </c>
      <c r="F1428" s="10">
        <v>80</v>
      </c>
      <c r="G1428" s="11">
        <v>39</v>
      </c>
      <c r="H1428" s="18">
        <v>0.19</v>
      </c>
      <c r="I1428" s="10">
        <v>51</v>
      </c>
      <c r="J1428" s="10">
        <v>0</v>
      </c>
      <c r="K1428" s="9" t="str">
        <f t="shared" si="198"/>
        <v>Obese</v>
      </c>
      <c r="L1428" s="12" t="str">
        <f t="shared" si="199"/>
        <v>no diabetes</v>
      </c>
      <c r="M1428" s="12" t="str">
        <f t="shared" si="200"/>
        <v>Adult</v>
      </c>
      <c r="N1428" s="12" t="str">
        <f t="shared" si="201"/>
        <v>Medium</v>
      </c>
      <c r="O1428" s="12" t="str">
        <f t="shared" si="202"/>
        <v>Normal</v>
      </c>
      <c r="P1428" s="12" t="str">
        <f t="shared" si="203"/>
        <v>High Risk</v>
      </c>
      <c r="Q1428" s="12" t="str">
        <f t="shared" si="204"/>
        <v>Normal</v>
      </c>
      <c r="R1428" s="12" t="str">
        <f t="shared" si="205"/>
        <v>Hypertension</v>
      </c>
      <c r="S1428" s="34" t="str">
        <f t="shared" si="206"/>
        <v>Low DPF</v>
      </c>
    </row>
    <row r="1429" spans="1:19" x14ac:dyDescent="0.35">
      <c r="A1429" s="13">
        <v>1428</v>
      </c>
      <c r="B1429" s="14">
        <v>3</v>
      </c>
      <c r="C1429" s="14">
        <v>80</v>
      </c>
      <c r="D1429" s="14">
        <v>82</v>
      </c>
      <c r="E1429" s="14">
        <v>31</v>
      </c>
      <c r="F1429" s="14">
        <v>70</v>
      </c>
      <c r="G1429" s="15">
        <v>34.200000000000003</v>
      </c>
      <c r="H1429" s="19">
        <v>1.292</v>
      </c>
      <c r="I1429" s="14">
        <v>27</v>
      </c>
      <c r="J1429" s="14">
        <v>1</v>
      </c>
      <c r="K1429" s="13" t="str">
        <f t="shared" si="198"/>
        <v>Obese</v>
      </c>
      <c r="L1429" s="16" t="str">
        <f t="shared" si="199"/>
        <v>Diabetes present</v>
      </c>
      <c r="M1429" s="16" t="str">
        <f t="shared" si="200"/>
        <v>Adult</v>
      </c>
      <c r="N1429" s="16" t="str">
        <f t="shared" si="201"/>
        <v>Medium</v>
      </c>
      <c r="O1429" s="16" t="str">
        <f t="shared" si="202"/>
        <v>Normal</v>
      </c>
      <c r="P1429" s="16" t="str">
        <f t="shared" si="203"/>
        <v>Low Risk</v>
      </c>
      <c r="Q1429" s="16" t="str">
        <f t="shared" si="204"/>
        <v>Low</v>
      </c>
      <c r="R1429" s="16" t="str">
        <f t="shared" si="205"/>
        <v>Prehypertension</v>
      </c>
      <c r="S1429" s="35" t="str">
        <f t="shared" si="206"/>
        <v>High DPF</v>
      </c>
    </row>
    <row r="1430" spans="1:19" x14ac:dyDescent="0.35">
      <c r="A1430" s="9">
        <v>1429</v>
      </c>
      <c r="B1430" s="10">
        <v>14</v>
      </c>
      <c r="C1430" s="10">
        <v>162</v>
      </c>
      <c r="D1430" s="10">
        <v>84</v>
      </c>
      <c r="E1430" s="10">
        <v>21</v>
      </c>
      <c r="F1430" s="10">
        <v>80</v>
      </c>
      <c r="G1430" s="11">
        <v>27.7</v>
      </c>
      <c r="H1430" s="18">
        <v>0.182</v>
      </c>
      <c r="I1430" s="10">
        <v>54</v>
      </c>
      <c r="J1430" s="10">
        <v>0</v>
      </c>
      <c r="K1430" s="9" t="str">
        <f t="shared" si="198"/>
        <v>Overweight</v>
      </c>
      <c r="L1430" s="12" t="str">
        <f t="shared" si="199"/>
        <v>no diabetes</v>
      </c>
      <c r="M1430" s="12" t="str">
        <f t="shared" si="200"/>
        <v>Adult</v>
      </c>
      <c r="N1430" s="12" t="str">
        <f t="shared" si="201"/>
        <v>Medium</v>
      </c>
      <c r="O1430" s="12" t="str">
        <f t="shared" si="202"/>
        <v>Prediabetes</v>
      </c>
      <c r="P1430" s="12" t="str">
        <f t="shared" si="203"/>
        <v>High Risk</v>
      </c>
      <c r="Q1430" s="12" t="str">
        <f t="shared" si="204"/>
        <v>Normal</v>
      </c>
      <c r="R1430" s="12" t="str">
        <f t="shared" si="205"/>
        <v>Prehypertension</v>
      </c>
      <c r="S1430" s="34" t="str">
        <f t="shared" si="206"/>
        <v>Low DPF</v>
      </c>
    </row>
    <row r="1431" spans="1:19" x14ac:dyDescent="0.35">
      <c r="A1431" s="13">
        <v>1430</v>
      </c>
      <c r="B1431" s="14">
        <v>1</v>
      </c>
      <c r="C1431" s="14">
        <v>199</v>
      </c>
      <c r="D1431" s="14">
        <v>76</v>
      </c>
      <c r="E1431" s="14">
        <v>43</v>
      </c>
      <c r="F1431" s="14">
        <v>80</v>
      </c>
      <c r="G1431" s="15">
        <v>42.9</v>
      </c>
      <c r="H1431" s="19">
        <v>1.3939999999999999</v>
      </c>
      <c r="I1431" s="14">
        <v>22</v>
      </c>
      <c r="J1431" s="14">
        <v>1</v>
      </c>
      <c r="K1431" s="13" t="str">
        <f t="shared" si="198"/>
        <v>Obese</v>
      </c>
      <c r="L1431" s="16" t="str">
        <f t="shared" si="199"/>
        <v>Diabetes present</v>
      </c>
      <c r="M1431" s="16" t="str">
        <f t="shared" si="200"/>
        <v>Adult</v>
      </c>
      <c r="N1431" s="16" t="str">
        <f t="shared" si="201"/>
        <v>High</v>
      </c>
      <c r="O1431" s="16" t="str">
        <f t="shared" si="202"/>
        <v>Prediabetes</v>
      </c>
      <c r="P1431" s="16" t="str">
        <f t="shared" si="203"/>
        <v>Low Risk</v>
      </c>
      <c r="Q1431" s="16" t="str">
        <f t="shared" si="204"/>
        <v>Normal</v>
      </c>
      <c r="R1431" s="16" t="str">
        <f t="shared" si="205"/>
        <v>Normal</v>
      </c>
      <c r="S1431" s="35" t="str">
        <f t="shared" si="206"/>
        <v>High DPF</v>
      </c>
    </row>
    <row r="1432" spans="1:19" x14ac:dyDescent="0.35">
      <c r="A1432" s="9">
        <v>1431</v>
      </c>
      <c r="B1432" s="10">
        <v>8</v>
      </c>
      <c r="C1432" s="10">
        <v>167</v>
      </c>
      <c r="D1432" s="10">
        <v>106</v>
      </c>
      <c r="E1432" s="10">
        <v>46</v>
      </c>
      <c r="F1432" s="10">
        <v>231</v>
      </c>
      <c r="G1432" s="11">
        <v>37.6</v>
      </c>
      <c r="H1432" s="18">
        <v>0.16500000000000001</v>
      </c>
      <c r="I1432" s="10">
        <v>43</v>
      </c>
      <c r="J1432" s="10">
        <v>1</v>
      </c>
      <c r="K1432" s="9" t="str">
        <f t="shared" si="198"/>
        <v>Obese</v>
      </c>
      <c r="L1432" s="12" t="str">
        <f t="shared" si="199"/>
        <v>Diabetes present</v>
      </c>
      <c r="M1432" s="12" t="str">
        <f t="shared" si="200"/>
        <v>Adult</v>
      </c>
      <c r="N1432" s="12" t="str">
        <f t="shared" si="201"/>
        <v>High</v>
      </c>
      <c r="O1432" s="12" t="str">
        <f t="shared" si="202"/>
        <v>Prediabetes</v>
      </c>
      <c r="P1432" s="12" t="str">
        <f t="shared" si="203"/>
        <v>High Risk</v>
      </c>
      <c r="Q1432" s="12" t="str">
        <f t="shared" si="204"/>
        <v>High</v>
      </c>
      <c r="R1432" s="12" t="str">
        <f t="shared" si="205"/>
        <v>Hypertension</v>
      </c>
      <c r="S1432" s="34" t="str">
        <f t="shared" si="206"/>
        <v>Low DPF</v>
      </c>
    </row>
    <row r="1433" spans="1:19" x14ac:dyDescent="0.35">
      <c r="A1433" s="13">
        <v>1432</v>
      </c>
      <c r="B1433" s="14">
        <v>9</v>
      </c>
      <c r="C1433" s="14">
        <v>145</v>
      </c>
      <c r="D1433" s="14">
        <v>80</v>
      </c>
      <c r="E1433" s="14">
        <v>46</v>
      </c>
      <c r="F1433" s="14">
        <v>130</v>
      </c>
      <c r="G1433" s="15">
        <v>37.9</v>
      </c>
      <c r="H1433" s="19">
        <v>0.63700000000000001</v>
      </c>
      <c r="I1433" s="14">
        <v>40</v>
      </c>
      <c r="J1433" s="14">
        <v>1</v>
      </c>
      <c r="K1433" s="13" t="str">
        <f t="shared" si="198"/>
        <v>Obese</v>
      </c>
      <c r="L1433" s="16" t="str">
        <f t="shared" si="199"/>
        <v>Diabetes present</v>
      </c>
      <c r="M1433" s="16" t="str">
        <f t="shared" si="200"/>
        <v>Adult</v>
      </c>
      <c r="N1433" s="16" t="str">
        <f t="shared" si="201"/>
        <v>High</v>
      </c>
      <c r="O1433" s="16" t="str">
        <f t="shared" si="202"/>
        <v>Prediabetes</v>
      </c>
      <c r="P1433" s="16" t="str">
        <f t="shared" si="203"/>
        <v>High Risk</v>
      </c>
      <c r="Q1433" s="16" t="str">
        <f t="shared" si="204"/>
        <v>Normal</v>
      </c>
      <c r="R1433" s="16" t="str">
        <f t="shared" si="205"/>
        <v>Normal</v>
      </c>
      <c r="S1433" s="35" t="str">
        <f t="shared" si="206"/>
        <v>High DPF</v>
      </c>
    </row>
    <row r="1434" spans="1:19" x14ac:dyDescent="0.35">
      <c r="A1434" s="9">
        <v>1433</v>
      </c>
      <c r="B1434" s="10">
        <v>6</v>
      </c>
      <c r="C1434" s="10">
        <v>115</v>
      </c>
      <c r="D1434" s="10">
        <v>60</v>
      </c>
      <c r="E1434" s="10">
        <v>39</v>
      </c>
      <c r="F1434" s="10">
        <v>80</v>
      </c>
      <c r="G1434" s="11">
        <v>33.700000000000003</v>
      </c>
      <c r="H1434" s="18">
        <v>0.245</v>
      </c>
      <c r="I1434" s="10">
        <v>40</v>
      </c>
      <c r="J1434" s="10">
        <v>1</v>
      </c>
      <c r="K1434" s="9" t="str">
        <f t="shared" si="198"/>
        <v>Obese</v>
      </c>
      <c r="L1434" s="12" t="str">
        <f t="shared" si="199"/>
        <v>Diabetes present</v>
      </c>
      <c r="M1434" s="12" t="str">
        <f t="shared" si="200"/>
        <v>Adult</v>
      </c>
      <c r="N1434" s="12" t="str">
        <f t="shared" si="201"/>
        <v>Medium</v>
      </c>
      <c r="O1434" s="12" t="str">
        <f t="shared" si="202"/>
        <v>Normal</v>
      </c>
      <c r="P1434" s="12" t="str">
        <f t="shared" si="203"/>
        <v>High Risk</v>
      </c>
      <c r="Q1434" s="12" t="str">
        <f t="shared" si="204"/>
        <v>Normal</v>
      </c>
      <c r="R1434" s="12" t="str">
        <f t="shared" si="205"/>
        <v>Normal</v>
      </c>
      <c r="S1434" s="34" t="str">
        <f t="shared" si="206"/>
        <v>Low DPF</v>
      </c>
    </row>
    <row r="1435" spans="1:19" x14ac:dyDescent="0.35">
      <c r="A1435" s="13">
        <v>1434</v>
      </c>
      <c r="B1435" s="14">
        <v>1</v>
      </c>
      <c r="C1435" s="14">
        <v>112</v>
      </c>
      <c r="D1435" s="14">
        <v>80</v>
      </c>
      <c r="E1435" s="14">
        <v>45</v>
      </c>
      <c r="F1435" s="14">
        <v>132</v>
      </c>
      <c r="G1435" s="15">
        <v>34.799999999999997</v>
      </c>
      <c r="H1435" s="19">
        <v>0.217</v>
      </c>
      <c r="I1435" s="14">
        <v>24</v>
      </c>
      <c r="J1435" s="14">
        <v>0</v>
      </c>
      <c r="K1435" s="13" t="str">
        <f t="shared" si="198"/>
        <v>Obese</v>
      </c>
      <c r="L1435" s="16" t="str">
        <f t="shared" si="199"/>
        <v>no diabetes</v>
      </c>
      <c r="M1435" s="16" t="str">
        <f t="shared" si="200"/>
        <v>Adult</v>
      </c>
      <c r="N1435" s="16" t="str">
        <f t="shared" si="201"/>
        <v>High</v>
      </c>
      <c r="O1435" s="16" t="str">
        <f t="shared" si="202"/>
        <v>Normal</v>
      </c>
      <c r="P1435" s="16" t="str">
        <f t="shared" si="203"/>
        <v>Low Risk</v>
      </c>
      <c r="Q1435" s="16" t="str">
        <f t="shared" si="204"/>
        <v>Normal</v>
      </c>
      <c r="R1435" s="16" t="str">
        <f t="shared" si="205"/>
        <v>Normal</v>
      </c>
      <c r="S1435" s="35" t="str">
        <f t="shared" si="206"/>
        <v>Low DPF</v>
      </c>
    </row>
    <row r="1436" spans="1:19" x14ac:dyDescent="0.35">
      <c r="A1436" s="9">
        <v>1435</v>
      </c>
      <c r="B1436" s="10">
        <v>4</v>
      </c>
      <c r="C1436" s="10">
        <v>145</v>
      </c>
      <c r="D1436" s="10">
        <v>82</v>
      </c>
      <c r="E1436" s="10">
        <v>18</v>
      </c>
      <c r="F1436" s="10">
        <v>80</v>
      </c>
      <c r="G1436" s="11">
        <v>32.5</v>
      </c>
      <c r="H1436" s="18">
        <v>0.23499999999999999</v>
      </c>
      <c r="I1436" s="10">
        <v>70</v>
      </c>
      <c r="J1436" s="10">
        <v>1</v>
      </c>
      <c r="K1436" s="9" t="str">
        <f t="shared" si="198"/>
        <v>Obese</v>
      </c>
      <c r="L1436" s="12" t="str">
        <f t="shared" si="199"/>
        <v>Diabetes present</v>
      </c>
      <c r="M1436" s="12" t="str">
        <f t="shared" si="200"/>
        <v>Senior</v>
      </c>
      <c r="N1436" s="12" t="str">
        <f t="shared" si="201"/>
        <v>Low</v>
      </c>
      <c r="O1436" s="12" t="str">
        <f t="shared" si="202"/>
        <v>Prediabetes</v>
      </c>
      <c r="P1436" s="12" t="str">
        <f t="shared" si="203"/>
        <v>High Risk</v>
      </c>
      <c r="Q1436" s="12" t="str">
        <f t="shared" si="204"/>
        <v>Normal</v>
      </c>
      <c r="R1436" s="12" t="str">
        <f t="shared" si="205"/>
        <v>Prehypertension</v>
      </c>
      <c r="S1436" s="34" t="str">
        <f t="shared" si="206"/>
        <v>Low DPF</v>
      </c>
    </row>
    <row r="1437" spans="1:19" x14ac:dyDescent="0.35">
      <c r="A1437" s="13">
        <v>1436</v>
      </c>
      <c r="B1437" s="14">
        <v>14</v>
      </c>
      <c r="C1437" s="14">
        <v>111</v>
      </c>
      <c r="D1437" s="14">
        <v>70</v>
      </c>
      <c r="E1437" s="14">
        <v>27</v>
      </c>
      <c r="F1437" s="14">
        <v>80</v>
      </c>
      <c r="G1437" s="15">
        <v>27.5</v>
      </c>
      <c r="H1437" s="19">
        <v>0.14099999999999999</v>
      </c>
      <c r="I1437" s="14">
        <v>40</v>
      </c>
      <c r="J1437" s="14">
        <v>1</v>
      </c>
      <c r="K1437" s="13" t="str">
        <f t="shared" si="198"/>
        <v>Overweight</v>
      </c>
      <c r="L1437" s="16" t="str">
        <f t="shared" si="199"/>
        <v>Diabetes present</v>
      </c>
      <c r="M1437" s="16" t="str">
        <f t="shared" si="200"/>
        <v>Adult</v>
      </c>
      <c r="N1437" s="16" t="str">
        <f t="shared" si="201"/>
        <v>Medium</v>
      </c>
      <c r="O1437" s="16" t="str">
        <f t="shared" si="202"/>
        <v>Normal</v>
      </c>
      <c r="P1437" s="16" t="str">
        <f t="shared" si="203"/>
        <v>High Risk</v>
      </c>
      <c r="Q1437" s="16" t="str">
        <f t="shared" si="204"/>
        <v>Normal</v>
      </c>
      <c r="R1437" s="16" t="str">
        <f t="shared" si="205"/>
        <v>Normal</v>
      </c>
      <c r="S1437" s="35" t="str">
        <f t="shared" si="206"/>
        <v>Low DPF</v>
      </c>
    </row>
    <row r="1438" spans="1:19" x14ac:dyDescent="0.35">
      <c r="A1438" s="9">
        <v>1437</v>
      </c>
      <c r="B1438" s="10">
        <v>6</v>
      </c>
      <c r="C1438" s="10">
        <v>98</v>
      </c>
      <c r="D1438" s="10">
        <v>58</v>
      </c>
      <c r="E1438" s="10">
        <v>33</v>
      </c>
      <c r="F1438" s="10">
        <v>190</v>
      </c>
      <c r="G1438" s="11">
        <v>34</v>
      </c>
      <c r="H1438" s="18">
        <v>0.43</v>
      </c>
      <c r="I1438" s="10">
        <v>43</v>
      </c>
      <c r="J1438" s="10">
        <v>0</v>
      </c>
      <c r="K1438" s="9" t="str">
        <f t="shared" si="198"/>
        <v>Obese</v>
      </c>
      <c r="L1438" s="12" t="str">
        <f t="shared" si="199"/>
        <v>no diabetes</v>
      </c>
      <c r="M1438" s="12" t="str">
        <f t="shared" si="200"/>
        <v>Adult</v>
      </c>
      <c r="N1438" s="12" t="str">
        <f t="shared" si="201"/>
        <v>Medium</v>
      </c>
      <c r="O1438" s="12" t="str">
        <f t="shared" si="202"/>
        <v>Normal</v>
      </c>
      <c r="P1438" s="12" t="str">
        <f t="shared" si="203"/>
        <v>High Risk</v>
      </c>
      <c r="Q1438" s="12" t="str">
        <f t="shared" si="204"/>
        <v>High</v>
      </c>
      <c r="R1438" s="12" t="str">
        <f t="shared" si="205"/>
        <v>Low</v>
      </c>
      <c r="S1438" s="34" t="str">
        <f t="shared" si="206"/>
        <v>Medium DPF</v>
      </c>
    </row>
    <row r="1439" spans="1:19" x14ac:dyDescent="0.35">
      <c r="A1439" s="13">
        <v>1438</v>
      </c>
      <c r="B1439" s="14">
        <v>9</v>
      </c>
      <c r="C1439" s="14">
        <v>154</v>
      </c>
      <c r="D1439" s="14">
        <v>78</v>
      </c>
      <c r="E1439" s="14">
        <v>30</v>
      </c>
      <c r="F1439" s="14">
        <v>100</v>
      </c>
      <c r="G1439" s="15">
        <v>30.9</v>
      </c>
      <c r="H1439" s="19">
        <v>0.16400000000000001</v>
      </c>
      <c r="I1439" s="14">
        <v>45</v>
      </c>
      <c r="J1439" s="14">
        <v>0</v>
      </c>
      <c r="K1439" s="13" t="str">
        <f t="shared" si="198"/>
        <v>Obese</v>
      </c>
      <c r="L1439" s="16" t="str">
        <f t="shared" si="199"/>
        <v>no diabetes</v>
      </c>
      <c r="M1439" s="16" t="str">
        <f t="shared" si="200"/>
        <v>Adult</v>
      </c>
      <c r="N1439" s="16" t="str">
        <f t="shared" si="201"/>
        <v>Medium</v>
      </c>
      <c r="O1439" s="16" t="str">
        <f t="shared" si="202"/>
        <v>Prediabetes</v>
      </c>
      <c r="P1439" s="16" t="str">
        <f t="shared" si="203"/>
        <v>High Risk</v>
      </c>
      <c r="Q1439" s="16" t="str">
        <f t="shared" si="204"/>
        <v>Normal</v>
      </c>
      <c r="R1439" s="16" t="str">
        <f t="shared" si="205"/>
        <v>Normal</v>
      </c>
      <c r="S1439" s="35" t="str">
        <f t="shared" si="206"/>
        <v>Low DPF</v>
      </c>
    </row>
    <row r="1440" spans="1:19" x14ac:dyDescent="0.35">
      <c r="A1440" s="9">
        <v>1439</v>
      </c>
      <c r="B1440" s="10">
        <v>6</v>
      </c>
      <c r="C1440" s="10">
        <v>165</v>
      </c>
      <c r="D1440" s="10">
        <v>68</v>
      </c>
      <c r="E1440" s="10">
        <v>26</v>
      </c>
      <c r="F1440" s="10">
        <v>168</v>
      </c>
      <c r="G1440" s="11">
        <v>33.6</v>
      </c>
      <c r="H1440" s="18">
        <v>0.63100000000000001</v>
      </c>
      <c r="I1440" s="10">
        <v>49</v>
      </c>
      <c r="J1440" s="10">
        <v>0</v>
      </c>
      <c r="K1440" s="9" t="str">
        <f t="shared" si="198"/>
        <v>Obese</v>
      </c>
      <c r="L1440" s="12" t="str">
        <f t="shared" si="199"/>
        <v>no diabetes</v>
      </c>
      <c r="M1440" s="12" t="str">
        <f t="shared" si="200"/>
        <v>Adult</v>
      </c>
      <c r="N1440" s="12" t="str">
        <f t="shared" si="201"/>
        <v>Medium</v>
      </c>
      <c r="O1440" s="12" t="str">
        <f t="shared" si="202"/>
        <v>Prediabetes</v>
      </c>
      <c r="P1440" s="12" t="str">
        <f t="shared" si="203"/>
        <v>High Risk</v>
      </c>
      <c r="Q1440" s="12" t="str">
        <f t="shared" si="204"/>
        <v>High</v>
      </c>
      <c r="R1440" s="12" t="str">
        <f t="shared" si="205"/>
        <v>Normal</v>
      </c>
      <c r="S1440" s="34" t="str">
        <f t="shared" si="206"/>
        <v>High DPF</v>
      </c>
    </row>
    <row r="1441" spans="1:19" x14ac:dyDescent="0.35">
      <c r="A1441" s="13">
        <v>1440</v>
      </c>
      <c r="B1441" s="14">
        <v>1</v>
      </c>
      <c r="C1441" s="14">
        <v>99</v>
      </c>
      <c r="D1441" s="14">
        <v>58</v>
      </c>
      <c r="E1441" s="14">
        <v>10</v>
      </c>
      <c r="F1441" s="14">
        <v>80</v>
      </c>
      <c r="G1441" s="15">
        <v>25.4</v>
      </c>
      <c r="H1441" s="19">
        <v>0.55100000000000005</v>
      </c>
      <c r="I1441" s="14">
        <v>21</v>
      </c>
      <c r="J1441" s="14">
        <v>0</v>
      </c>
      <c r="K1441" s="13" t="str">
        <f t="shared" si="198"/>
        <v>Overweight</v>
      </c>
      <c r="L1441" s="16" t="str">
        <f t="shared" si="199"/>
        <v>no diabetes</v>
      </c>
      <c r="M1441" s="16" t="str">
        <f t="shared" si="200"/>
        <v>Adult</v>
      </c>
      <c r="N1441" s="16" t="str">
        <f t="shared" si="201"/>
        <v>Low</v>
      </c>
      <c r="O1441" s="16" t="str">
        <f t="shared" si="202"/>
        <v>Normal</v>
      </c>
      <c r="P1441" s="16" t="str">
        <f t="shared" si="203"/>
        <v>Low Risk</v>
      </c>
      <c r="Q1441" s="16" t="str">
        <f t="shared" si="204"/>
        <v>Normal</v>
      </c>
      <c r="R1441" s="16" t="str">
        <f t="shared" si="205"/>
        <v>Low</v>
      </c>
      <c r="S1441" s="35" t="str">
        <f t="shared" si="206"/>
        <v>Medium DPF</v>
      </c>
    </row>
    <row r="1442" spans="1:19" x14ac:dyDescent="0.35">
      <c r="A1442" s="9">
        <v>1441</v>
      </c>
      <c r="B1442" s="10">
        <v>14</v>
      </c>
      <c r="C1442" s="10">
        <v>68</v>
      </c>
      <c r="D1442" s="10">
        <v>106</v>
      </c>
      <c r="E1442" s="10">
        <v>23</v>
      </c>
      <c r="F1442" s="10">
        <v>49</v>
      </c>
      <c r="G1442" s="11">
        <v>35.5</v>
      </c>
      <c r="H1442" s="18">
        <v>0.28499999999999998</v>
      </c>
      <c r="I1442" s="10">
        <v>47</v>
      </c>
      <c r="J1442" s="10">
        <v>0</v>
      </c>
      <c r="K1442" s="9" t="str">
        <f t="shared" si="198"/>
        <v>Obese</v>
      </c>
      <c r="L1442" s="12" t="str">
        <f t="shared" si="199"/>
        <v>no diabetes</v>
      </c>
      <c r="M1442" s="12" t="str">
        <f t="shared" si="200"/>
        <v>Adult</v>
      </c>
      <c r="N1442" s="12" t="str">
        <f t="shared" si="201"/>
        <v>Medium</v>
      </c>
      <c r="O1442" s="12" t="str">
        <f t="shared" si="202"/>
        <v>Normal</v>
      </c>
      <c r="P1442" s="12" t="str">
        <f t="shared" si="203"/>
        <v>High Risk</v>
      </c>
      <c r="Q1442" s="12" t="str">
        <f t="shared" si="204"/>
        <v>Low</v>
      </c>
      <c r="R1442" s="12" t="str">
        <f t="shared" si="205"/>
        <v>Hypertension</v>
      </c>
      <c r="S1442" s="34" t="str">
        <f t="shared" si="206"/>
        <v>Low DPF</v>
      </c>
    </row>
    <row r="1443" spans="1:19" x14ac:dyDescent="0.35">
      <c r="A1443" s="13">
        <v>1442</v>
      </c>
      <c r="B1443" s="14">
        <v>3</v>
      </c>
      <c r="C1443" s="14">
        <v>123</v>
      </c>
      <c r="D1443" s="14">
        <v>100</v>
      </c>
      <c r="E1443" s="14">
        <v>35</v>
      </c>
      <c r="F1443" s="14">
        <v>240</v>
      </c>
      <c r="G1443" s="15">
        <v>57.3</v>
      </c>
      <c r="H1443" s="19">
        <v>0.88</v>
      </c>
      <c r="I1443" s="14">
        <v>22</v>
      </c>
      <c r="J1443" s="14">
        <v>0</v>
      </c>
      <c r="K1443" s="13" t="str">
        <f t="shared" si="198"/>
        <v>Obese</v>
      </c>
      <c r="L1443" s="16" t="str">
        <f t="shared" si="199"/>
        <v>no diabetes</v>
      </c>
      <c r="M1443" s="16" t="str">
        <f t="shared" si="200"/>
        <v>Adult</v>
      </c>
      <c r="N1443" s="16" t="str">
        <f t="shared" si="201"/>
        <v>Medium</v>
      </c>
      <c r="O1443" s="16" t="str">
        <f t="shared" si="202"/>
        <v>Normal</v>
      </c>
      <c r="P1443" s="16" t="str">
        <f t="shared" si="203"/>
        <v>Low Risk</v>
      </c>
      <c r="Q1443" s="16" t="str">
        <f t="shared" si="204"/>
        <v>High</v>
      </c>
      <c r="R1443" s="16" t="str">
        <f t="shared" si="205"/>
        <v>Hypertension</v>
      </c>
      <c r="S1443" s="35" t="str">
        <f t="shared" si="206"/>
        <v>High DPF</v>
      </c>
    </row>
    <row r="1444" spans="1:19" x14ac:dyDescent="0.35">
      <c r="A1444" s="9">
        <v>1443</v>
      </c>
      <c r="B1444" s="10">
        <v>8</v>
      </c>
      <c r="C1444" s="10">
        <v>91</v>
      </c>
      <c r="D1444" s="10">
        <v>82</v>
      </c>
      <c r="E1444" s="10">
        <v>21</v>
      </c>
      <c r="F1444" s="10">
        <v>80</v>
      </c>
      <c r="G1444" s="11">
        <v>35.6</v>
      </c>
      <c r="H1444" s="18">
        <v>0.58699999999999997</v>
      </c>
      <c r="I1444" s="10">
        <v>68</v>
      </c>
      <c r="J1444" s="10">
        <v>0</v>
      </c>
      <c r="K1444" s="9" t="str">
        <f t="shared" si="198"/>
        <v>Obese</v>
      </c>
      <c r="L1444" s="12" t="str">
        <f t="shared" si="199"/>
        <v>no diabetes</v>
      </c>
      <c r="M1444" s="12" t="str">
        <f t="shared" si="200"/>
        <v>Senior</v>
      </c>
      <c r="N1444" s="12" t="str">
        <f t="shared" si="201"/>
        <v>Medium</v>
      </c>
      <c r="O1444" s="12" t="str">
        <f t="shared" si="202"/>
        <v>Normal</v>
      </c>
      <c r="P1444" s="12" t="str">
        <f t="shared" si="203"/>
        <v>High Risk</v>
      </c>
      <c r="Q1444" s="12" t="str">
        <f t="shared" si="204"/>
        <v>Normal</v>
      </c>
      <c r="R1444" s="12" t="str">
        <f t="shared" si="205"/>
        <v>Prehypertension</v>
      </c>
      <c r="S1444" s="34" t="str">
        <f t="shared" si="206"/>
        <v>Medium DPF</v>
      </c>
    </row>
    <row r="1445" spans="1:19" x14ac:dyDescent="0.35">
      <c r="A1445" s="13">
        <v>1444</v>
      </c>
      <c r="B1445" s="14">
        <v>6</v>
      </c>
      <c r="C1445" s="14">
        <v>195</v>
      </c>
      <c r="D1445" s="14">
        <v>70</v>
      </c>
      <c r="E1445" s="14">
        <v>21</v>
      </c>
      <c r="F1445" s="14">
        <v>80</v>
      </c>
      <c r="G1445" s="15">
        <v>30.9</v>
      </c>
      <c r="H1445" s="19">
        <v>0.32800000000000001</v>
      </c>
      <c r="I1445" s="14">
        <v>31</v>
      </c>
      <c r="J1445" s="14">
        <v>1</v>
      </c>
      <c r="K1445" s="13" t="str">
        <f t="shared" si="198"/>
        <v>Obese</v>
      </c>
      <c r="L1445" s="16" t="str">
        <f t="shared" si="199"/>
        <v>Diabetes present</v>
      </c>
      <c r="M1445" s="16" t="str">
        <f t="shared" si="200"/>
        <v>Adult</v>
      </c>
      <c r="N1445" s="16" t="str">
        <f t="shared" si="201"/>
        <v>Medium</v>
      </c>
      <c r="O1445" s="16" t="str">
        <f t="shared" si="202"/>
        <v>Prediabetes</v>
      </c>
      <c r="P1445" s="16" t="str">
        <f t="shared" si="203"/>
        <v>High Risk</v>
      </c>
      <c r="Q1445" s="16" t="str">
        <f t="shared" si="204"/>
        <v>Normal</v>
      </c>
      <c r="R1445" s="16" t="str">
        <f t="shared" si="205"/>
        <v>Normal</v>
      </c>
      <c r="S1445" s="35" t="str">
        <f t="shared" si="206"/>
        <v>Medium DPF</v>
      </c>
    </row>
    <row r="1446" spans="1:19" x14ac:dyDescent="0.35">
      <c r="A1446" s="9">
        <v>1445</v>
      </c>
      <c r="B1446" s="10">
        <v>9</v>
      </c>
      <c r="C1446" s="10">
        <v>156</v>
      </c>
      <c r="D1446" s="10">
        <v>86</v>
      </c>
      <c r="E1446" s="10">
        <v>21</v>
      </c>
      <c r="F1446" s="10">
        <v>80</v>
      </c>
      <c r="G1446" s="11">
        <v>24.8</v>
      </c>
      <c r="H1446" s="18">
        <v>0.23</v>
      </c>
      <c r="I1446" s="10">
        <v>53</v>
      </c>
      <c r="J1446" s="10">
        <v>1</v>
      </c>
      <c r="K1446" s="9" t="str">
        <f t="shared" si="198"/>
        <v>Normal weight</v>
      </c>
      <c r="L1446" s="12" t="str">
        <f t="shared" si="199"/>
        <v>Diabetes present</v>
      </c>
      <c r="M1446" s="12" t="str">
        <f t="shared" si="200"/>
        <v>Adult</v>
      </c>
      <c r="N1446" s="12" t="str">
        <f t="shared" si="201"/>
        <v>Medium</v>
      </c>
      <c r="O1446" s="12" t="str">
        <f t="shared" si="202"/>
        <v>Prediabetes</v>
      </c>
      <c r="P1446" s="12" t="str">
        <f t="shared" si="203"/>
        <v>High Risk</v>
      </c>
      <c r="Q1446" s="12" t="str">
        <f t="shared" si="204"/>
        <v>Normal</v>
      </c>
      <c r="R1446" s="12" t="str">
        <f t="shared" si="205"/>
        <v>Prehypertension</v>
      </c>
      <c r="S1446" s="34" t="str">
        <f t="shared" si="206"/>
        <v>Low DPF</v>
      </c>
    </row>
    <row r="1447" spans="1:19" x14ac:dyDescent="0.35">
      <c r="A1447" s="13">
        <v>1446</v>
      </c>
      <c r="B1447" s="14">
        <v>4</v>
      </c>
      <c r="C1447" s="14">
        <v>93</v>
      </c>
      <c r="D1447" s="14">
        <v>60</v>
      </c>
      <c r="E1447" s="14">
        <v>21</v>
      </c>
      <c r="F1447" s="14">
        <v>80</v>
      </c>
      <c r="G1447" s="15">
        <v>35.299999999999997</v>
      </c>
      <c r="H1447" s="19">
        <v>0.26300000000000001</v>
      </c>
      <c r="I1447" s="14">
        <v>25</v>
      </c>
      <c r="J1447" s="14">
        <v>0</v>
      </c>
      <c r="K1447" s="13" t="str">
        <f t="shared" si="198"/>
        <v>Obese</v>
      </c>
      <c r="L1447" s="16" t="str">
        <f t="shared" si="199"/>
        <v>no diabetes</v>
      </c>
      <c r="M1447" s="16" t="str">
        <f t="shared" si="200"/>
        <v>Adult</v>
      </c>
      <c r="N1447" s="16" t="str">
        <f t="shared" si="201"/>
        <v>Medium</v>
      </c>
      <c r="O1447" s="16" t="str">
        <f t="shared" si="202"/>
        <v>Normal</v>
      </c>
      <c r="P1447" s="16" t="str">
        <f t="shared" si="203"/>
        <v>High Risk</v>
      </c>
      <c r="Q1447" s="16" t="str">
        <f t="shared" si="204"/>
        <v>Normal</v>
      </c>
      <c r="R1447" s="16" t="str">
        <f t="shared" si="205"/>
        <v>Normal</v>
      </c>
      <c r="S1447" s="35" t="str">
        <f t="shared" si="206"/>
        <v>Low DPF</v>
      </c>
    </row>
    <row r="1448" spans="1:19" x14ac:dyDescent="0.35">
      <c r="A1448" s="9">
        <v>1447</v>
      </c>
      <c r="B1448" s="10">
        <v>3</v>
      </c>
      <c r="C1448" s="10">
        <v>121</v>
      </c>
      <c r="D1448" s="10">
        <v>52</v>
      </c>
      <c r="E1448" s="10">
        <v>21</v>
      </c>
      <c r="F1448" s="10">
        <v>80</v>
      </c>
      <c r="G1448" s="11">
        <v>36</v>
      </c>
      <c r="H1448" s="18">
        <v>0.127</v>
      </c>
      <c r="I1448" s="10">
        <v>25</v>
      </c>
      <c r="J1448" s="10">
        <v>1</v>
      </c>
      <c r="K1448" s="9" t="str">
        <f t="shared" si="198"/>
        <v>Obese</v>
      </c>
      <c r="L1448" s="12" t="str">
        <f t="shared" si="199"/>
        <v>Diabetes present</v>
      </c>
      <c r="M1448" s="12" t="str">
        <f t="shared" si="200"/>
        <v>Adult</v>
      </c>
      <c r="N1448" s="12" t="str">
        <f t="shared" si="201"/>
        <v>Medium</v>
      </c>
      <c r="O1448" s="12" t="str">
        <f t="shared" si="202"/>
        <v>Normal</v>
      </c>
      <c r="P1448" s="12" t="str">
        <f t="shared" si="203"/>
        <v>Low Risk</v>
      </c>
      <c r="Q1448" s="12" t="str">
        <f t="shared" si="204"/>
        <v>Normal</v>
      </c>
      <c r="R1448" s="12" t="str">
        <f t="shared" si="205"/>
        <v>Low</v>
      </c>
      <c r="S1448" s="34" t="str">
        <f t="shared" si="206"/>
        <v>Low DPF</v>
      </c>
    </row>
    <row r="1449" spans="1:19" x14ac:dyDescent="0.35">
      <c r="A1449" s="13">
        <v>1448</v>
      </c>
      <c r="B1449" s="14">
        <v>2</v>
      </c>
      <c r="C1449" s="14">
        <v>101</v>
      </c>
      <c r="D1449" s="14">
        <v>58</v>
      </c>
      <c r="E1449" s="14">
        <v>17</v>
      </c>
      <c r="F1449" s="14">
        <v>265</v>
      </c>
      <c r="G1449" s="15">
        <v>24.2</v>
      </c>
      <c r="H1449" s="19">
        <v>0.61399999999999999</v>
      </c>
      <c r="I1449" s="14">
        <v>23</v>
      </c>
      <c r="J1449" s="14">
        <v>0</v>
      </c>
      <c r="K1449" s="13" t="str">
        <f t="shared" si="198"/>
        <v>Normal weight</v>
      </c>
      <c r="L1449" s="16" t="str">
        <f t="shared" si="199"/>
        <v>no diabetes</v>
      </c>
      <c r="M1449" s="16" t="str">
        <f t="shared" si="200"/>
        <v>Adult</v>
      </c>
      <c r="N1449" s="16" t="str">
        <f t="shared" si="201"/>
        <v>Low</v>
      </c>
      <c r="O1449" s="16" t="str">
        <f t="shared" si="202"/>
        <v>Normal</v>
      </c>
      <c r="P1449" s="16" t="str">
        <f t="shared" si="203"/>
        <v>Low Risk</v>
      </c>
      <c r="Q1449" s="16" t="str">
        <f t="shared" si="204"/>
        <v>High</v>
      </c>
      <c r="R1449" s="16" t="str">
        <f t="shared" si="205"/>
        <v>Low</v>
      </c>
      <c r="S1449" s="35" t="str">
        <f t="shared" si="206"/>
        <v>High DPF</v>
      </c>
    </row>
    <row r="1450" spans="1:19" x14ac:dyDescent="0.35">
      <c r="A1450" s="9">
        <v>1449</v>
      </c>
      <c r="B1450" s="10">
        <v>2</v>
      </c>
      <c r="C1450" s="10">
        <v>56</v>
      </c>
      <c r="D1450" s="10">
        <v>56</v>
      </c>
      <c r="E1450" s="10">
        <v>28</v>
      </c>
      <c r="F1450" s="10">
        <v>45</v>
      </c>
      <c r="G1450" s="11">
        <v>24.2</v>
      </c>
      <c r="H1450" s="18">
        <v>0.33200000000000002</v>
      </c>
      <c r="I1450" s="10">
        <v>22</v>
      </c>
      <c r="J1450" s="10">
        <v>0</v>
      </c>
      <c r="K1450" s="9" t="str">
        <f t="shared" si="198"/>
        <v>Normal weight</v>
      </c>
      <c r="L1450" s="12" t="str">
        <f t="shared" si="199"/>
        <v>no diabetes</v>
      </c>
      <c r="M1450" s="12" t="str">
        <f t="shared" si="200"/>
        <v>Adult</v>
      </c>
      <c r="N1450" s="12" t="str">
        <f t="shared" si="201"/>
        <v>Medium</v>
      </c>
      <c r="O1450" s="12" t="str">
        <f t="shared" si="202"/>
        <v>Normal</v>
      </c>
      <c r="P1450" s="12" t="str">
        <f t="shared" si="203"/>
        <v>Low Risk</v>
      </c>
      <c r="Q1450" s="12" t="str">
        <f t="shared" si="204"/>
        <v>Low</v>
      </c>
      <c r="R1450" s="12" t="str">
        <f t="shared" si="205"/>
        <v>Low</v>
      </c>
      <c r="S1450" s="34" t="str">
        <f t="shared" si="206"/>
        <v>Medium DPF</v>
      </c>
    </row>
    <row r="1451" spans="1:19" x14ac:dyDescent="0.35">
      <c r="A1451" s="13">
        <v>1450</v>
      </c>
      <c r="B1451" s="14">
        <v>4</v>
      </c>
      <c r="C1451" s="14">
        <v>162</v>
      </c>
      <c r="D1451" s="14">
        <v>76</v>
      </c>
      <c r="E1451" s="14">
        <v>36</v>
      </c>
      <c r="F1451" s="14">
        <v>80</v>
      </c>
      <c r="G1451" s="15">
        <v>49.6</v>
      </c>
      <c r="H1451" s="19">
        <v>0.36399999999999999</v>
      </c>
      <c r="I1451" s="14">
        <v>26</v>
      </c>
      <c r="J1451" s="14">
        <v>1</v>
      </c>
      <c r="K1451" s="13" t="str">
        <f t="shared" si="198"/>
        <v>Obese</v>
      </c>
      <c r="L1451" s="16" t="str">
        <f t="shared" si="199"/>
        <v>Diabetes present</v>
      </c>
      <c r="M1451" s="16" t="str">
        <f t="shared" si="200"/>
        <v>Adult</v>
      </c>
      <c r="N1451" s="16" t="str">
        <f t="shared" si="201"/>
        <v>Medium</v>
      </c>
      <c r="O1451" s="16" t="str">
        <f t="shared" si="202"/>
        <v>Prediabetes</v>
      </c>
      <c r="P1451" s="16" t="str">
        <f t="shared" si="203"/>
        <v>High Risk</v>
      </c>
      <c r="Q1451" s="16" t="str">
        <f t="shared" si="204"/>
        <v>Normal</v>
      </c>
      <c r="R1451" s="16" t="str">
        <f t="shared" si="205"/>
        <v>Normal</v>
      </c>
      <c r="S1451" s="35" t="str">
        <f t="shared" si="206"/>
        <v>Medium DPF</v>
      </c>
    </row>
    <row r="1452" spans="1:19" x14ac:dyDescent="0.35">
      <c r="A1452" s="9">
        <v>1451</v>
      </c>
      <c r="B1452" s="10">
        <v>4</v>
      </c>
      <c r="C1452" s="10">
        <v>95</v>
      </c>
      <c r="D1452" s="10">
        <v>64</v>
      </c>
      <c r="E1452" s="10">
        <v>39</v>
      </c>
      <c r="F1452" s="10">
        <v>105</v>
      </c>
      <c r="G1452" s="11">
        <v>44.6</v>
      </c>
      <c r="H1452" s="18">
        <v>0.36599999999999999</v>
      </c>
      <c r="I1452" s="10">
        <v>22</v>
      </c>
      <c r="J1452" s="10">
        <v>0</v>
      </c>
      <c r="K1452" s="9" t="str">
        <f t="shared" si="198"/>
        <v>Obese</v>
      </c>
      <c r="L1452" s="12" t="str">
        <f t="shared" si="199"/>
        <v>no diabetes</v>
      </c>
      <c r="M1452" s="12" t="str">
        <f t="shared" si="200"/>
        <v>Adult</v>
      </c>
      <c r="N1452" s="12" t="str">
        <f t="shared" si="201"/>
        <v>Medium</v>
      </c>
      <c r="O1452" s="12" t="str">
        <f t="shared" si="202"/>
        <v>Normal</v>
      </c>
      <c r="P1452" s="12" t="str">
        <f t="shared" si="203"/>
        <v>High Risk</v>
      </c>
      <c r="Q1452" s="12" t="str">
        <f t="shared" si="204"/>
        <v>Normal</v>
      </c>
      <c r="R1452" s="12" t="str">
        <f t="shared" si="205"/>
        <v>Normal</v>
      </c>
      <c r="S1452" s="34" t="str">
        <f t="shared" si="206"/>
        <v>Medium DPF</v>
      </c>
    </row>
    <row r="1453" spans="1:19" x14ac:dyDescent="0.35">
      <c r="A1453" s="13">
        <v>1452</v>
      </c>
      <c r="B1453" s="14">
        <v>4</v>
      </c>
      <c r="C1453" s="14">
        <v>125</v>
      </c>
      <c r="D1453" s="14">
        <v>80</v>
      </c>
      <c r="E1453" s="14">
        <v>21</v>
      </c>
      <c r="F1453" s="14">
        <v>80</v>
      </c>
      <c r="G1453" s="15">
        <v>32.299999999999997</v>
      </c>
      <c r="H1453" s="19">
        <v>0.53600000000000003</v>
      </c>
      <c r="I1453" s="14">
        <v>27</v>
      </c>
      <c r="J1453" s="14">
        <v>1</v>
      </c>
      <c r="K1453" s="13" t="str">
        <f t="shared" si="198"/>
        <v>Obese</v>
      </c>
      <c r="L1453" s="16" t="str">
        <f t="shared" si="199"/>
        <v>Diabetes present</v>
      </c>
      <c r="M1453" s="16" t="str">
        <f t="shared" si="200"/>
        <v>Adult</v>
      </c>
      <c r="N1453" s="16" t="str">
        <f t="shared" si="201"/>
        <v>Medium</v>
      </c>
      <c r="O1453" s="16" t="str">
        <f t="shared" si="202"/>
        <v>Normal</v>
      </c>
      <c r="P1453" s="16" t="str">
        <f t="shared" si="203"/>
        <v>High Risk</v>
      </c>
      <c r="Q1453" s="16" t="str">
        <f t="shared" si="204"/>
        <v>Normal</v>
      </c>
      <c r="R1453" s="16" t="str">
        <f t="shared" si="205"/>
        <v>Normal</v>
      </c>
      <c r="S1453" s="35" t="str">
        <f t="shared" si="206"/>
        <v>Medium DPF</v>
      </c>
    </row>
    <row r="1454" spans="1:19" x14ac:dyDescent="0.35">
      <c r="A1454" s="9">
        <v>1453</v>
      </c>
      <c r="B1454" s="10">
        <v>5</v>
      </c>
      <c r="C1454" s="10">
        <v>136</v>
      </c>
      <c r="D1454" s="10">
        <v>82</v>
      </c>
      <c r="E1454" s="10">
        <v>21</v>
      </c>
      <c r="F1454" s="10">
        <v>80</v>
      </c>
      <c r="G1454" s="11">
        <v>32.14</v>
      </c>
      <c r="H1454" s="18">
        <v>0.64</v>
      </c>
      <c r="I1454" s="10">
        <v>69</v>
      </c>
      <c r="J1454" s="10">
        <v>0</v>
      </c>
      <c r="K1454" s="9" t="str">
        <f t="shared" si="198"/>
        <v>Obese</v>
      </c>
      <c r="L1454" s="12" t="str">
        <f t="shared" si="199"/>
        <v>no diabetes</v>
      </c>
      <c r="M1454" s="12" t="str">
        <f t="shared" si="200"/>
        <v>Senior</v>
      </c>
      <c r="N1454" s="12" t="str">
        <f t="shared" si="201"/>
        <v>Medium</v>
      </c>
      <c r="O1454" s="12" t="str">
        <f t="shared" si="202"/>
        <v>Normal</v>
      </c>
      <c r="P1454" s="12" t="str">
        <f t="shared" si="203"/>
        <v>High Risk</v>
      </c>
      <c r="Q1454" s="12" t="str">
        <f t="shared" si="204"/>
        <v>Normal</v>
      </c>
      <c r="R1454" s="12" t="str">
        <f t="shared" si="205"/>
        <v>Prehypertension</v>
      </c>
      <c r="S1454" s="34" t="str">
        <f t="shared" si="206"/>
        <v>High DPF</v>
      </c>
    </row>
    <row r="1455" spans="1:19" x14ac:dyDescent="0.35">
      <c r="A1455" s="13">
        <v>1454</v>
      </c>
      <c r="B1455" s="14">
        <v>2</v>
      </c>
      <c r="C1455" s="14">
        <v>129</v>
      </c>
      <c r="D1455" s="14">
        <v>74</v>
      </c>
      <c r="E1455" s="14">
        <v>26</v>
      </c>
      <c r="F1455" s="14">
        <v>205</v>
      </c>
      <c r="G1455" s="15">
        <v>33.200000000000003</v>
      </c>
      <c r="H1455" s="19">
        <v>0.59099999999999997</v>
      </c>
      <c r="I1455" s="14">
        <v>25</v>
      </c>
      <c r="J1455" s="14">
        <v>0</v>
      </c>
      <c r="K1455" s="13" t="str">
        <f t="shared" si="198"/>
        <v>Obese</v>
      </c>
      <c r="L1455" s="16" t="str">
        <f t="shared" si="199"/>
        <v>no diabetes</v>
      </c>
      <c r="M1455" s="16" t="str">
        <f t="shared" si="200"/>
        <v>Adult</v>
      </c>
      <c r="N1455" s="16" t="str">
        <f t="shared" si="201"/>
        <v>Medium</v>
      </c>
      <c r="O1455" s="16" t="str">
        <f t="shared" si="202"/>
        <v>Normal</v>
      </c>
      <c r="P1455" s="16" t="str">
        <f t="shared" si="203"/>
        <v>Low Risk</v>
      </c>
      <c r="Q1455" s="16" t="str">
        <f t="shared" si="204"/>
        <v>High</v>
      </c>
      <c r="R1455" s="16" t="str">
        <f t="shared" si="205"/>
        <v>Normal</v>
      </c>
      <c r="S1455" s="35" t="str">
        <f t="shared" si="206"/>
        <v>Medium DPF</v>
      </c>
    </row>
    <row r="1456" spans="1:19" x14ac:dyDescent="0.35">
      <c r="A1456" s="9">
        <v>1455</v>
      </c>
      <c r="B1456" s="10">
        <v>3</v>
      </c>
      <c r="C1456" s="10">
        <v>130</v>
      </c>
      <c r="D1456" s="10">
        <v>64</v>
      </c>
      <c r="E1456" s="10">
        <v>21</v>
      </c>
      <c r="F1456" s="10">
        <v>80</v>
      </c>
      <c r="G1456" s="11">
        <v>23.1</v>
      </c>
      <c r="H1456" s="18">
        <v>0.314</v>
      </c>
      <c r="I1456" s="10">
        <v>22</v>
      </c>
      <c r="J1456" s="10">
        <v>0</v>
      </c>
      <c r="K1456" s="9" t="str">
        <f t="shared" si="198"/>
        <v>Normal weight</v>
      </c>
      <c r="L1456" s="12" t="str">
        <f t="shared" si="199"/>
        <v>no diabetes</v>
      </c>
      <c r="M1456" s="12" t="str">
        <f t="shared" si="200"/>
        <v>Adult</v>
      </c>
      <c r="N1456" s="12" t="str">
        <f t="shared" si="201"/>
        <v>Medium</v>
      </c>
      <c r="O1456" s="12" t="str">
        <f t="shared" si="202"/>
        <v>Normal</v>
      </c>
      <c r="P1456" s="12" t="str">
        <f t="shared" si="203"/>
        <v>Low Risk</v>
      </c>
      <c r="Q1456" s="12" t="str">
        <f t="shared" si="204"/>
        <v>Normal</v>
      </c>
      <c r="R1456" s="12" t="str">
        <f t="shared" si="205"/>
        <v>Normal</v>
      </c>
      <c r="S1456" s="34" t="str">
        <f t="shared" si="206"/>
        <v>Medium DPF</v>
      </c>
    </row>
    <row r="1457" spans="1:19" x14ac:dyDescent="0.35">
      <c r="A1457" s="13">
        <v>1456</v>
      </c>
      <c r="B1457" s="14">
        <v>1</v>
      </c>
      <c r="C1457" s="14">
        <v>107</v>
      </c>
      <c r="D1457" s="14">
        <v>50</v>
      </c>
      <c r="E1457" s="14">
        <v>19</v>
      </c>
      <c r="F1457" s="14">
        <v>80</v>
      </c>
      <c r="G1457" s="15">
        <v>28.3</v>
      </c>
      <c r="H1457" s="19">
        <v>0.18099999999999999</v>
      </c>
      <c r="I1457" s="14">
        <v>29</v>
      </c>
      <c r="J1457" s="14">
        <v>0</v>
      </c>
      <c r="K1457" s="13" t="str">
        <f t="shared" si="198"/>
        <v>Overweight</v>
      </c>
      <c r="L1457" s="16" t="str">
        <f t="shared" si="199"/>
        <v>no diabetes</v>
      </c>
      <c r="M1457" s="16" t="str">
        <f t="shared" si="200"/>
        <v>Adult</v>
      </c>
      <c r="N1457" s="16" t="str">
        <f t="shared" si="201"/>
        <v>Low</v>
      </c>
      <c r="O1457" s="16" t="str">
        <f t="shared" si="202"/>
        <v>Normal</v>
      </c>
      <c r="P1457" s="16" t="str">
        <f t="shared" si="203"/>
        <v>Low Risk</v>
      </c>
      <c r="Q1457" s="16" t="str">
        <f t="shared" si="204"/>
        <v>Normal</v>
      </c>
      <c r="R1457" s="16" t="str">
        <f t="shared" si="205"/>
        <v>Low</v>
      </c>
      <c r="S1457" s="35" t="str">
        <f t="shared" si="206"/>
        <v>Low DPF</v>
      </c>
    </row>
    <row r="1458" spans="1:19" x14ac:dyDescent="0.35">
      <c r="A1458" s="9">
        <v>1457</v>
      </c>
      <c r="B1458" s="10">
        <v>1</v>
      </c>
      <c r="C1458" s="10">
        <v>140</v>
      </c>
      <c r="D1458" s="10">
        <v>74</v>
      </c>
      <c r="E1458" s="10">
        <v>26</v>
      </c>
      <c r="F1458" s="10">
        <v>180</v>
      </c>
      <c r="G1458" s="11">
        <v>24.1</v>
      </c>
      <c r="H1458" s="18">
        <v>0.82799999999999996</v>
      </c>
      <c r="I1458" s="10">
        <v>23</v>
      </c>
      <c r="J1458" s="10">
        <v>0</v>
      </c>
      <c r="K1458" s="9" t="str">
        <f t="shared" si="198"/>
        <v>Normal weight</v>
      </c>
      <c r="L1458" s="12" t="str">
        <f t="shared" si="199"/>
        <v>no diabetes</v>
      </c>
      <c r="M1458" s="12" t="str">
        <f t="shared" si="200"/>
        <v>Adult</v>
      </c>
      <c r="N1458" s="12" t="str">
        <f t="shared" si="201"/>
        <v>Medium</v>
      </c>
      <c r="O1458" s="12" t="str">
        <f t="shared" si="202"/>
        <v>Prediabetes</v>
      </c>
      <c r="P1458" s="12" t="str">
        <f t="shared" si="203"/>
        <v>Low Risk</v>
      </c>
      <c r="Q1458" s="12" t="str">
        <f t="shared" si="204"/>
        <v>High</v>
      </c>
      <c r="R1458" s="12" t="str">
        <f t="shared" si="205"/>
        <v>Normal</v>
      </c>
      <c r="S1458" s="34" t="str">
        <f t="shared" si="206"/>
        <v>High DPF</v>
      </c>
    </row>
    <row r="1459" spans="1:19" x14ac:dyDescent="0.35">
      <c r="A1459" s="13">
        <v>1458</v>
      </c>
      <c r="B1459" s="14">
        <v>1</v>
      </c>
      <c r="C1459" s="14">
        <v>144</v>
      </c>
      <c r="D1459" s="14">
        <v>82</v>
      </c>
      <c r="E1459" s="14">
        <v>46</v>
      </c>
      <c r="F1459" s="14">
        <v>180</v>
      </c>
      <c r="G1459" s="15">
        <v>46.1</v>
      </c>
      <c r="H1459" s="19">
        <v>0.33500000000000002</v>
      </c>
      <c r="I1459" s="14">
        <v>46</v>
      </c>
      <c r="J1459" s="14">
        <v>1</v>
      </c>
      <c r="K1459" s="13" t="str">
        <f t="shared" si="198"/>
        <v>Obese</v>
      </c>
      <c r="L1459" s="16" t="str">
        <f t="shared" si="199"/>
        <v>Diabetes present</v>
      </c>
      <c r="M1459" s="16" t="str">
        <f t="shared" si="200"/>
        <v>Adult</v>
      </c>
      <c r="N1459" s="16" t="str">
        <f t="shared" si="201"/>
        <v>High</v>
      </c>
      <c r="O1459" s="16" t="str">
        <f t="shared" si="202"/>
        <v>Prediabetes</v>
      </c>
      <c r="P1459" s="16" t="str">
        <f t="shared" si="203"/>
        <v>Low Risk</v>
      </c>
      <c r="Q1459" s="16" t="str">
        <f t="shared" si="204"/>
        <v>High</v>
      </c>
      <c r="R1459" s="16" t="str">
        <f t="shared" si="205"/>
        <v>Prehypertension</v>
      </c>
      <c r="S1459" s="35" t="str">
        <f t="shared" si="206"/>
        <v>Medium DPF</v>
      </c>
    </row>
    <row r="1460" spans="1:19" x14ac:dyDescent="0.35">
      <c r="A1460" s="9">
        <v>1459</v>
      </c>
      <c r="B1460" s="10">
        <v>8</v>
      </c>
      <c r="C1460" s="10">
        <v>107</v>
      </c>
      <c r="D1460" s="10">
        <v>80</v>
      </c>
      <c r="E1460" s="10">
        <v>21</v>
      </c>
      <c r="F1460" s="10">
        <v>80</v>
      </c>
      <c r="G1460" s="11">
        <v>24.6</v>
      </c>
      <c r="H1460" s="18">
        <v>0.85599999999999998</v>
      </c>
      <c r="I1460" s="10">
        <v>34</v>
      </c>
      <c r="J1460" s="10">
        <v>0</v>
      </c>
      <c r="K1460" s="9" t="str">
        <f t="shared" si="198"/>
        <v>Normal weight</v>
      </c>
      <c r="L1460" s="12" t="str">
        <f t="shared" si="199"/>
        <v>no diabetes</v>
      </c>
      <c r="M1460" s="12" t="str">
        <f t="shared" si="200"/>
        <v>Adult</v>
      </c>
      <c r="N1460" s="12" t="str">
        <f t="shared" si="201"/>
        <v>Medium</v>
      </c>
      <c r="O1460" s="12" t="str">
        <f t="shared" si="202"/>
        <v>Normal</v>
      </c>
      <c r="P1460" s="12" t="str">
        <f t="shared" si="203"/>
        <v>High Risk</v>
      </c>
      <c r="Q1460" s="12" t="str">
        <f t="shared" si="204"/>
        <v>Normal</v>
      </c>
      <c r="R1460" s="12" t="str">
        <f t="shared" si="205"/>
        <v>Normal</v>
      </c>
      <c r="S1460" s="34" t="str">
        <f t="shared" si="206"/>
        <v>High DPF</v>
      </c>
    </row>
    <row r="1461" spans="1:19" x14ac:dyDescent="0.35">
      <c r="A1461" s="13">
        <v>1460</v>
      </c>
      <c r="B1461" s="14">
        <v>13</v>
      </c>
      <c r="C1461" s="14">
        <v>158</v>
      </c>
      <c r="D1461" s="14">
        <v>114</v>
      </c>
      <c r="E1461" s="14">
        <v>21</v>
      </c>
      <c r="F1461" s="14">
        <v>80</v>
      </c>
      <c r="G1461" s="15">
        <v>42.3</v>
      </c>
      <c r="H1461" s="19">
        <v>0.25700000000000001</v>
      </c>
      <c r="I1461" s="14">
        <v>44</v>
      </c>
      <c r="J1461" s="14">
        <v>1</v>
      </c>
      <c r="K1461" s="13" t="str">
        <f t="shared" si="198"/>
        <v>Obese</v>
      </c>
      <c r="L1461" s="16" t="str">
        <f t="shared" si="199"/>
        <v>Diabetes present</v>
      </c>
      <c r="M1461" s="16" t="str">
        <f t="shared" si="200"/>
        <v>Adult</v>
      </c>
      <c r="N1461" s="16" t="str">
        <f t="shared" si="201"/>
        <v>Medium</v>
      </c>
      <c r="O1461" s="16" t="str">
        <f t="shared" si="202"/>
        <v>Prediabetes</v>
      </c>
      <c r="P1461" s="16" t="str">
        <f t="shared" si="203"/>
        <v>High Risk</v>
      </c>
      <c r="Q1461" s="16" t="str">
        <f t="shared" si="204"/>
        <v>Normal</v>
      </c>
      <c r="R1461" s="16" t="str">
        <f t="shared" si="205"/>
        <v>Hypertension</v>
      </c>
      <c r="S1461" s="35" t="str">
        <f t="shared" si="206"/>
        <v>Low DPF</v>
      </c>
    </row>
    <row r="1462" spans="1:19" x14ac:dyDescent="0.35">
      <c r="A1462" s="9">
        <v>1461</v>
      </c>
      <c r="B1462" s="10">
        <v>2</v>
      </c>
      <c r="C1462" s="10">
        <v>121</v>
      </c>
      <c r="D1462" s="10">
        <v>70</v>
      </c>
      <c r="E1462" s="10">
        <v>32</v>
      </c>
      <c r="F1462" s="10">
        <v>95</v>
      </c>
      <c r="G1462" s="11">
        <v>39.1</v>
      </c>
      <c r="H1462" s="18">
        <v>0.88600000000000001</v>
      </c>
      <c r="I1462" s="10">
        <v>23</v>
      </c>
      <c r="J1462" s="10">
        <v>0</v>
      </c>
      <c r="K1462" s="9" t="str">
        <f t="shared" si="198"/>
        <v>Obese</v>
      </c>
      <c r="L1462" s="12" t="str">
        <f t="shared" si="199"/>
        <v>no diabetes</v>
      </c>
      <c r="M1462" s="12" t="str">
        <f t="shared" si="200"/>
        <v>Adult</v>
      </c>
      <c r="N1462" s="12" t="str">
        <f t="shared" si="201"/>
        <v>Medium</v>
      </c>
      <c r="O1462" s="12" t="str">
        <f t="shared" si="202"/>
        <v>Normal</v>
      </c>
      <c r="P1462" s="12" t="str">
        <f t="shared" si="203"/>
        <v>Low Risk</v>
      </c>
      <c r="Q1462" s="12" t="str">
        <f t="shared" si="204"/>
        <v>Normal</v>
      </c>
      <c r="R1462" s="12" t="str">
        <f t="shared" si="205"/>
        <v>Normal</v>
      </c>
      <c r="S1462" s="34" t="str">
        <f t="shared" si="206"/>
        <v>High DPF</v>
      </c>
    </row>
    <row r="1463" spans="1:19" x14ac:dyDescent="0.35">
      <c r="A1463" s="13">
        <v>1462</v>
      </c>
      <c r="B1463" s="14">
        <v>7</v>
      </c>
      <c r="C1463" s="14">
        <v>129</v>
      </c>
      <c r="D1463" s="14">
        <v>68</v>
      </c>
      <c r="E1463" s="14">
        <v>49</v>
      </c>
      <c r="F1463" s="14">
        <v>125</v>
      </c>
      <c r="G1463" s="15">
        <v>38.5</v>
      </c>
      <c r="H1463" s="19">
        <v>0.439</v>
      </c>
      <c r="I1463" s="14">
        <v>43</v>
      </c>
      <c r="J1463" s="14">
        <v>1</v>
      </c>
      <c r="K1463" s="13" t="str">
        <f t="shared" si="198"/>
        <v>Obese</v>
      </c>
      <c r="L1463" s="16" t="str">
        <f t="shared" si="199"/>
        <v>Diabetes present</v>
      </c>
      <c r="M1463" s="16" t="str">
        <f t="shared" si="200"/>
        <v>Adult</v>
      </c>
      <c r="N1463" s="16" t="str">
        <f t="shared" si="201"/>
        <v>High</v>
      </c>
      <c r="O1463" s="16" t="str">
        <f t="shared" si="202"/>
        <v>Normal</v>
      </c>
      <c r="P1463" s="16" t="str">
        <f t="shared" si="203"/>
        <v>High Risk</v>
      </c>
      <c r="Q1463" s="16" t="str">
        <f t="shared" si="204"/>
        <v>Normal</v>
      </c>
      <c r="R1463" s="16" t="str">
        <f t="shared" si="205"/>
        <v>Normal</v>
      </c>
      <c r="S1463" s="35" t="str">
        <f t="shared" si="206"/>
        <v>Medium DPF</v>
      </c>
    </row>
    <row r="1464" spans="1:19" x14ac:dyDescent="0.35">
      <c r="A1464" s="9">
        <v>1463</v>
      </c>
      <c r="B1464" s="10">
        <v>2</v>
      </c>
      <c r="C1464" s="10">
        <v>90</v>
      </c>
      <c r="D1464" s="10">
        <v>60</v>
      </c>
      <c r="E1464" s="10">
        <v>21</v>
      </c>
      <c r="F1464" s="10">
        <v>80</v>
      </c>
      <c r="G1464" s="11">
        <v>23.5</v>
      </c>
      <c r="H1464" s="18">
        <v>0.191</v>
      </c>
      <c r="I1464" s="10">
        <v>25</v>
      </c>
      <c r="J1464" s="10">
        <v>0</v>
      </c>
      <c r="K1464" s="9" t="str">
        <f t="shared" si="198"/>
        <v>Normal weight</v>
      </c>
      <c r="L1464" s="12" t="str">
        <f t="shared" si="199"/>
        <v>no diabetes</v>
      </c>
      <c r="M1464" s="12" t="str">
        <f t="shared" si="200"/>
        <v>Adult</v>
      </c>
      <c r="N1464" s="12" t="str">
        <f t="shared" si="201"/>
        <v>Medium</v>
      </c>
      <c r="O1464" s="12" t="str">
        <f t="shared" si="202"/>
        <v>Normal</v>
      </c>
      <c r="P1464" s="12" t="str">
        <f t="shared" si="203"/>
        <v>Low Risk</v>
      </c>
      <c r="Q1464" s="12" t="str">
        <f t="shared" si="204"/>
        <v>Normal</v>
      </c>
      <c r="R1464" s="12" t="str">
        <f t="shared" si="205"/>
        <v>Normal</v>
      </c>
      <c r="S1464" s="34" t="str">
        <f t="shared" si="206"/>
        <v>Low DPF</v>
      </c>
    </row>
    <row r="1465" spans="1:19" x14ac:dyDescent="0.35">
      <c r="A1465" s="13">
        <v>1464</v>
      </c>
      <c r="B1465" s="14">
        <v>7</v>
      </c>
      <c r="C1465" s="14">
        <v>142</v>
      </c>
      <c r="D1465" s="14">
        <v>90</v>
      </c>
      <c r="E1465" s="14">
        <v>24</v>
      </c>
      <c r="F1465" s="14">
        <v>480</v>
      </c>
      <c r="G1465" s="15">
        <v>30.4</v>
      </c>
      <c r="H1465" s="19">
        <v>0.128</v>
      </c>
      <c r="I1465" s="14">
        <v>43</v>
      </c>
      <c r="J1465" s="14">
        <v>1</v>
      </c>
      <c r="K1465" s="13" t="str">
        <f t="shared" si="198"/>
        <v>Obese</v>
      </c>
      <c r="L1465" s="16" t="str">
        <f t="shared" si="199"/>
        <v>Diabetes present</v>
      </c>
      <c r="M1465" s="16" t="str">
        <f t="shared" si="200"/>
        <v>Adult</v>
      </c>
      <c r="N1465" s="16" t="str">
        <f t="shared" si="201"/>
        <v>Medium</v>
      </c>
      <c r="O1465" s="16" t="str">
        <f t="shared" si="202"/>
        <v>Prediabetes</v>
      </c>
      <c r="P1465" s="16" t="str">
        <f t="shared" si="203"/>
        <v>High Risk</v>
      </c>
      <c r="Q1465" s="16" t="str">
        <f t="shared" si="204"/>
        <v>High</v>
      </c>
      <c r="R1465" s="16" t="str">
        <f t="shared" si="205"/>
        <v>Prehypertension</v>
      </c>
      <c r="S1465" s="35" t="str">
        <f t="shared" si="206"/>
        <v>Low DPF</v>
      </c>
    </row>
    <row r="1466" spans="1:19" x14ac:dyDescent="0.35">
      <c r="A1466" s="9">
        <v>1465</v>
      </c>
      <c r="B1466" s="10">
        <v>3</v>
      </c>
      <c r="C1466" s="10">
        <v>169</v>
      </c>
      <c r="D1466" s="10">
        <v>74</v>
      </c>
      <c r="E1466" s="10">
        <v>19</v>
      </c>
      <c r="F1466" s="10">
        <v>125</v>
      </c>
      <c r="G1466" s="11">
        <v>29.9</v>
      </c>
      <c r="H1466" s="18">
        <v>0.26800000000000002</v>
      </c>
      <c r="I1466" s="10">
        <v>31</v>
      </c>
      <c r="J1466" s="10">
        <v>1</v>
      </c>
      <c r="K1466" s="9" t="str">
        <f t="shared" si="198"/>
        <v>Obese</v>
      </c>
      <c r="L1466" s="12" t="str">
        <f t="shared" si="199"/>
        <v>Diabetes present</v>
      </c>
      <c r="M1466" s="12" t="str">
        <f t="shared" si="200"/>
        <v>Adult</v>
      </c>
      <c r="N1466" s="12" t="str">
        <f t="shared" si="201"/>
        <v>Low</v>
      </c>
      <c r="O1466" s="12" t="str">
        <f t="shared" si="202"/>
        <v>Prediabetes</v>
      </c>
      <c r="P1466" s="12" t="str">
        <f t="shared" si="203"/>
        <v>Low Risk</v>
      </c>
      <c r="Q1466" s="12" t="str">
        <f t="shared" si="204"/>
        <v>Normal</v>
      </c>
      <c r="R1466" s="12" t="str">
        <f t="shared" si="205"/>
        <v>Normal</v>
      </c>
      <c r="S1466" s="34" t="str">
        <f t="shared" si="206"/>
        <v>Low DPF</v>
      </c>
    </row>
    <row r="1467" spans="1:19" x14ac:dyDescent="0.35">
      <c r="A1467" s="13">
        <v>1466</v>
      </c>
      <c r="B1467" s="14">
        <v>4</v>
      </c>
      <c r="C1467" s="14">
        <v>99</v>
      </c>
      <c r="D1467" s="14">
        <v>69</v>
      </c>
      <c r="E1467" s="14">
        <v>21</v>
      </c>
      <c r="F1467" s="14">
        <v>80</v>
      </c>
      <c r="G1467" s="15">
        <v>25</v>
      </c>
      <c r="H1467" s="19">
        <v>0.253</v>
      </c>
      <c r="I1467" s="14">
        <v>22</v>
      </c>
      <c r="J1467" s="14">
        <v>0</v>
      </c>
      <c r="K1467" s="13" t="str">
        <f t="shared" si="198"/>
        <v>Overweight</v>
      </c>
      <c r="L1467" s="16" t="str">
        <f t="shared" si="199"/>
        <v>no diabetes</v>
      </c>
      <c r="M1467" s="16" t="str">
        <f t="shared" si="200"/>
        <v>Adult</v>
      </c>
      <c r="N1467" s="16" t="str">
        <f t="shared" si="201"/>
        <v>Medium</v>
      </c>
      <c r="O1467" s="16" t="str">
        <f t="shared" si="202"/>
        <v>Normal</v>
      </c>
      <c r="P1467" s="16" t="str">
        <f t="shared" si="203"/>
        <v>High Risk</v>
      </c>
      <c r="Q1467" s="16" t="str">
        <f t="shared" si="204"/>
        <v>Normal</v>
      </c>
      <c r="R1467" s="16" t="str">
        <f t="shared" si="205"/>
        <v>Normal</v>
      </c>
      <c r="S1467" s="35" t="str">
        <f t="shared" si="206"/>
        <v>Low DPF</v>
      </c>
    </row>
    <row r="1468" spans="1:19" x14ac:dyDescent="0.35">
      <c r="A1468" s="9">
        <v>1467</v>
      </c>
      <c r="B1468" s="10">
        <v>4</v>
      </c>
      <c r="C1468" s="10">
        <v>127</v>
      </c>
      <c r="D1468" s="10">
        <v>88</v>
      </c>
      <c r="E1468" s="10">
        <v>11</v>
      </c>
      <c r="F1468" s="10">
        <v>155</v>
      </c>
      <c r="G1468" s="11">
        <v>34.5</v>
      </c>
      <c r="H1468" s="18">
        <v>0.59799999999999998</v>
      </c>
      <c r="I1468" s="10">
        <v>28</v>
      </c>
      <c r="J1468" s="10">
        <v>0</v>
      </c>
      <c r="K1468" s="9" t="str">
        <f t="shared" si="198"/>
        <v>Obese</v>
      </c>
      <c r="L1468" s="12" t="str">
        <f t="shared" si="199"/>
        <v>no diabetes</v>
      </c>
      <c r="M1468" s="12" t="str">
        <f t="shared" si="200"/>
        <v>Adult</v>
      </c>
      <c r="N1468" s="12" t="str">
        <f t="shared" si="201"/>
        <v>Low</v>
      </c>
      <c r="O1468" s="12" t="str">
        <f t="shared" si="202"/>
        <v>Normal</v>
      </c>
      <c r="P1468" s="12" t="str">
        <f t="shared" si="203"/>
        <v>High Risk</v>
      </c>
      <c r="Q1468" s="12" t="str">
        <f t="shared" si="204"/>
        <v>High</v>
      </c>
      <c r="R1468" s="12" t="str">
        <f t="shared" si="205"/>
        <v>Prehypertension</v>
      </c>
      <c r="S1468" s="34" t="str">
        <f t="shared" si="206"/>
        <v>Medium DPF</v>
      </c>
    </row>
    <row r="1469" spans="1:19" x14ac:dyDescent="0.35">
      <c r="A1469" s="13">
        <v>1468</v>
      </c>
      <c r="B1469" s="14">
        <v>4</v>
      </c>
      <c r="C1469" s="14">
        <v>118</v>
      </c>
      <c r="D1469" s="14">
        <v>70</v>
      </c>
      <c r="E1469" s="14">
        <v>21</v>
      </c>
      <c r="F1469" s="14">
        <v>80</v>
      </c>
      <c r="G1469" s="15">
        <v>44.5</v>
      </c>
      <c r="H1469" s="19">
        <v>0.90400000000000003</v>
      </c>
      <c r="I1469" s="14">
        <v>26</v>
      </c>
      <c r="J1469" s="14">
        <v>0</v>
      </c>
      <c r="K1469" s="13" t="str">
        <f t="shared" si="198"/>
        <v>Obese</v>
      </c>
      <c r="L1469" s="16" t="str">
        <f t="shared" si="199"/>
        <v>no diabetes</v>
      </c>
      <c r="M1469" s="16" t="str">
        <f t="shared" si="200"/>
        <v>Adult</v>
      </c>
      <c r="N1469" s="16" t="str">
        <f t="shared" si="201"/>
        <v>Medium</v>
      </c>
      <c r="O1469" s="16" t="str">
        <f t="shared" si="202"/>
        <v>Normal</v>
      </c>
      <c r="P1469" s="16" t="str">
        <f t="shared" si="203"/>
        <v>High Risk</v>
      </c>
      <c r="Q1469" s="16" t="str">
        <f t="shared" si="204"/>
        <v>Normal</v>
      </c>
      <c r="R1469" s="16" t="str">
        <f t="shared" si="205"/>
        <v>Normal</v>
      </c>
      <c r="S1469" s="35" t="str">
        <f t="shared" si="206"/>
        <v>High DPF</v>
      </c>
    </row>
    <row r="1470" spans="1:19" x14ac:dyDescent="0.35">
      <c r="A1470" s="9">
        <v>1469</v>
      </c>
      <c r="B1470" s="10">
        <v>2</v>
      </c>
      <c r="C1470" s="10">
        <v>122</v>
      </c>
      <c r="D1470" s="10">
        <v>76</v>
      </c>
      <c r="E1470" s="10">
        <v>27</v>
      </c>
      <c r="F1470" s="10">
        <v>200</v>
      </c>
      <c r="G1470" s="11">
        <v>35.9</v>
      </c>
      <c r="H1470" s="18">
        <v>0.48299999999999998</v>
      </c>
      <c r="I1470" s="10">
        <v>26</v>
      </c>
      <c r="J1470" s="10">
        <v>0</v>
      </c>
      <c r="K1470" s="9" t="str">
        <f t="shared" si="198"/>
        <v>Obese</v>
      </c>
      <c r="L1470" s="12" t="str">
        <f t="shared" si="199"/>
        <v>no diabetes</v>
      </c>
      <c r="M1470" s="12" t="str">
        <f t="shared" si="200"/>
        <v>Adult</v>
      </c>
      <c r="N1470" s="12" t="str">
        <f t="shared" si="201"/>
        <v>Medium</v>
      </c>
      <c r="O1470" s="12" t="str">
        <f t="shared" si="202"/>
        <v>Normal</v>
      </c>
      <c r="P1470" s="12" t="str">
        <f t="shared" si="203"/>
        <v>Low Risk</v>
      </c>
      <c r="Q1470" s="12" t="str">
        <f t="shared" si="204"/>
        <v>High</v>
      </c>
      <c r="R1470" s="12" t="str">
        <f t="shared" si="205"/>
        <v>Normal</v>
      </c>
      <c r="S1470" s="34" t="str">
        <f t="shared" si="206"/>
        <v>Medium DPF</v>
      </c>
    </row>
    <row r="1471" spans="1:19" x14ac:dyDescent="0.35">
      <c r="A1471" s="13">
        <v>1470</v>
      </c>
      <c r="B1471" s="14">
        <v>6</v>
      </c>
      <c r="C1471" s="14">
        <v>125</v>
      </c>
      <c r="D1471" s="14">
        <v>78</v>
      </c>
      <c r="E1471" s="14">
        <v>31</v>
      </c>
      <c r="F1471" s="14">
        <v>80</v>
      </c>
      <c r="G1471" s="15">
        <v>27.6</v>
      </c>
      <c r="H1471" s="19">
        <v>0.56499999999999995</v>
      </c>
      <c r="I1471" s="14">
        <v>49</v>
      </c>
      <c r="J1471" s="14">
        <v>1</v>
      </c>
      <c r="K1471" s="13" t="str">
        <f t="shared" si="198"/>
        <v>Overweight</v>
      </c>
      <c r="L1471" s="16" t="str">
        <f t="shared" si="199"/>
        <v>Diabetes present</v>
      </c>
      <c r="M1471" s="16" t="str">
        <f t="shared" si="200"/>
        <v>Adult</v>
      </c>
      <c r="N1471" s="16" t="str">
        <f t="shared" si="201"/>
        <v>Medium</v>
      </c>
      <c r="O1471" s="16" t="str">
        <f t="shared" si="202"/>
        <v>Normal</v>
      </c>
      <c r="P1471" s="16" t="str">
        <f t="shared" si="203"/>
        <v>High Risk</v>
      </c>
      <c r="Q1471" s="16" t="str">
        <f t="shared" si="204"/>
        <v>Normal</v>
      </c>
      <c r="R1471" s="16" t="str">
        <f t="shared" si="205"/>
        <v>Normal</v>
      </c>
      <c r="S1471" s="35" t="str">
        <f t="shared" si="206"/>
        <v>Medium DPF</v>
      </c>
    </row>
    <row r="1472" spans="1:19" x14ac:dyDescent="0.35">
      <c r="A1472" s="9">
        <v>1471</v>
      </c>
      <c r="B1472" s="10">
        <v>1</v>
      </c>
      <c r="C1472" s="10">
        <v>168</v>
      </c>
      <c r="D1472" s="10">
        <v>88</v>
      </c>
      <c r="E1472" s="10">
        <v>29</v>
      </c>
      <c r="F1472" s="10">
        <v>80</v>
      </c>
      <c r="G1472" s="11">
        <v>35</v>
      </c>
      <c r="H1472" s="18">
        <v>0.90500000000000003</v>
      </c>
      <c r="I1472" s="10">
        <v>52</v>
      </c>
      <c r="J1472" s="10">
        <v>1</v>
      </c>
      <c r="K1472" s="9" t="str">
        <f t="shared" si="198"/>
        <v>Obese</v>
      </c>
      <c r="L1472" s="12" t="str">
        <f t="shared" si="199"/>
        <v>Diabetes present</v>
      </c>
      <c r="M1472" s="12" t="str">
        <f t="shared" si="200"/>
        <v>Adult</v>
      </c>
      <c r="N1472" s="12" t="str">
        <f t="shared" si="201"/>
        <v>Medium</v>
      </c>
      <c r="O1472" s="12" t="str">
        <f t="shared" si="202"/>
        <v>Prediabetes</v>
      </c>
      <c r="P1472" s="12" t="str">
        <f t="shared" si="203"/>
        <v>Low Risk</v>
      </c>
      <c r="Q1472" s="12" t="str">
        <f t="shared" si="204"/>
        <v>Normal</v>
      </c>
      <c r="R1472" s="12" t="str">
        <f t="shared" si="205"/>
        <v>Prehypertension</v>
      </c>
      <c r="S1472" s="34" t="str">
        <f t="shared" si="206"/>
        <v>High DPF</v>
      </c>
    </row>
    <row r="1473" spans="1:19" x14ac:dyDescent="0.35">
      <c r="A1473" s="13">
        <v>1472</v>
      </c>
      <c r="B1473" s="14">
        <v>2</v>
      </c>
      <c r="C1473" s="14">
        <v>129</v>
      </c>
      <c r="D1473" s="14">
        <v>69</v>
      </c>
      <c r="E1473" s="14">
        <v>21</v>
      </c>
      <c r="F1473" s="14">
        <v>80</v>
      </c>
      <c r="G1473" s="15">
        <v>38.5</v>
      </c>
      <c r="H1473" s="19">
        <v>0.30399999999999999</v>
      </c>
      <c r="I1473" s="14">
        <v>41</v>
      </c>
      <c r="J1473" s="14">
        <v>0</v>
      </c>
      <c r="K1473" s="13" t="str">
        <f t="shared" si="198"/>
        <v>Obese</v>
      </c>
      <c r="L1473" s="16" t="str">
        <f t="shared" si="199"/>
        <v>no diabetes</v>
      </c>
      <c r="M1473" s="16" t="str">
        <f t="shared" si="200"/>
        <v>Adult</v>
      </c>
      <c r="N1473" s="16" t="str">
        <f t="shared" si="201"/>
        <v>Medium</v>
      </c>
      <c r="O1473" s="16" t="str">
        <f t="shared" si="202"/>
        <v>Normal</v>
      </c>
      <c r="P1473" s="16" t="str">
        <f t="shared" si="203"/>
        <v>Low Risk</v>
      </c>
      <c r="Q1473" s="16" t="str">
        <f t="shared" si="204"/>
        <v>Normal</v>
      </c>
      <c r="R1473" s="16" t="str">
        <f t="shared" si="205"/>
        <v>Normal</v>
      </c>
      <c r="S1473" s="35" t="str">
        <f t="shared" si="206"/>
        <v>Medium DPF</v>
      </c>
    </row>
    <row r="1474" spans="1:19" x14ac:dyDescent="0.35">
      <c r="A1474" s="9">
        <v>1473</v>
      </c>
      <c r="B1474" s="10">
        <v>4</v>
      </c>
      <c r="C1474" s="10">
        <v>110</v>
      </c>
      <c r="D1474" s="10">
        <v>76</v>
      </c>
      <c r="E1474" s="10">
        <v>20</v>
      </c>
      <c r="F1474" s="10">
        <v>100</v>
      </c>
      <c r="G1474" s="11">
        <v>28.4</v>
      </c>
      <c r="H1474" s="18">
        <v>0.11799999999999999</v>
      </c>
      <c r="I1474" s="10">
        <v>27</v>
      </c>
      <c r="J1474" s="10">
        <v>0</v>
      </c>
      <c r="K1474" s="9" t="str">
        <f t="shared" si="198"/>
        <v>Overweight</v>
      </c>
      <c r="L1474" s="12" t="str">
        <f t="shared" si="199"/>
        <v>no diabetes</v>
      </c>
      <c r="M1474" s="12" t="str">
        <f t="shared" si="200"/>
        <v>Adult</v>
      </c>
      <c r="N1474" s="12" t="str">
        <f t="shared" si="201"/>
        <v>Medium</v>
      </c>
      <c r="O1474" s="12" t="str">
        <f t="shared" si="202"/>
        <v>Normal</v>
      </c>
      <c r="P1474" s="12" t="str">
        <f t="shared" si="203"/>
        <v>High Risk</v>
      </c>
      <c r="Q1474" s="12" t="str">
        <f t="shared" si="204"/>
        <v>Normal</v>
      </c>
      <c r="R1474" s="12" t="str">
        <f t="shared" si="205"/>
        <v>Normal</v>
      </c>
      <c r="S1474" s="34" t="str">
        <f t="shared" si="206"/>
        <v>Low DPF</v>
      </c>
    </row>
    <row r="1475" spans="1:19" x14ac:dyDescent="0.35">
      <c r="A1475" s="13">
        <v>1474</v>
      </c>
      <c r="B1475" s="14">
        <v>6</v>
      </c>
      <c r="C1475" s="14">
        <v>80</v>
      </c>
      <c r="D1475" s="14">
        <v>80</v>
      </c>
      <c r="E1475" s="14">
        <v>36</v>
      </c>
      <c r="F1475" s="14">
        <v>80</v>
      </c>
      <c r="G1475" s="15">
        <v>39.799999999999997</v>
      </c>
      <c r="H1475" s="19">
        <v>0.17699999999999999</v>
      </c>
      <c r="I1475" s="14">
        <v>28</v>
      </c>
      <c r="J1475" s="14">
        <v>0</v>
      </c>
      <c r="K1475" s="13" t="str">
        <f t="shared" ref="K1475:K1538" si="207">IF(G1475&lt;18.5, "Underweight", IF(G1475&lt;24.9, "Normal weight", IF(G1475&lt;29.9, "Overweight", "Obese")))</f>
        <v>Obese</v>
      </c>
      <c r="L1475" s="16" t="str">
        <f t="shared" ref="L1475:L1538" si="208">IF(J1475=1,"Diabetes present","no diabetes")</f>
        <v>no diabetes</v>
      </c>
      <c r="M1475" s="16" t="str">
        <f t="shared" ref="M1475:M1538" si="209">IF(I1475&lt;13, "Child", IF(I1475&lt;20, "Teen", IF(I1475&lt;65, "Adult", "Senior")))</f>
        <v>Adult</v>
      </c>
      <c r="N1475" s="16" t="str">
        <f t="shared" ref="N1475:N1538" si="210">IF(E1475&lt;20, "Low", IF(E1475&lt;40, "Medium", "High"))</f>
        <v>Medium</v>
      </c>
      <c r="O1475" s="16" t="str">
        <f t="shared" ref="O1475:O1538" si="211">IF(C1475&lt;140, "Normal", IF(C1475&lt;200, "Prediabetes", "Diabetes"))</f>
        <v>Normal</v>
      </c>
      <c r="P1475" s="16" t="str">
        <f t="shared" ref="P1475:P1538" si="212">IF(B1475&gt;3, "High Risk", "Low Risk")</f>
        <v>High Risk</v>
      </c>
      <c r="Q1475" s="16" t="str">
        <f t="shared" ref="Q1475:Q1538" si="213">IF(F1475&lt;80, "Low", IF(F1475&lt;=150, "Normal", "High"))</f>
        <v>Normal</v>
      </c>
      <c r="R1475" s="16" t="str">
        <f t="shared" ref="R1475:R1538" si="214">IF(D1475&lt;60, "Low", IF(D1475&lt;=80, "Normal", IF(D1475&lt;=90, "Prehypertension", "Hypertension")))</f>
        <v>Normal</v>
      </c>
      <c r="S1475" s="35" t="str">
        <f t="shared" ref="S1475:S1538" si="215">IF(H1475&lt;0.3, "Low DPF", IF(H1475&lt;=0.6, "Medium DPF", "High DPF"))</f>
        <v>Low DPF</v>
      </c>
    </row>
    <row r="1476" spans="1:19" x14ac:dyDescent="0.35">
      <c r="A1476" s="9">
        <v>1475</v>
      </c>
      <c r="B1476" s="10">
        <v>14</v>
      </c>
      <c r="C1476" s="10">
        <v>115</v>
      </c>
      <c r="D1476" s="10">
        <v>69</v>
      </c>
      <c r="E1476" s="10">
        <v>21</v>
      </c>
      <c r="F1476" s="10">
        <v>80</v>
      </c>
      <c r="G1476" s="11">
        <v>32.14</v>
      </c>
      <c r="H1476" s="18">
        <v>0.26100000000000001</v>
      </c>
      <c r="I1476" s="10">
        <v>30</v>
      </c>
      <c r="J1476" s="10">
        <v>1</v>
      </c>
      <c r="K1476" s="9" t="str">
        <f t="shared" si="207"/>
        <v>Obese</v>
      </c>
      <c r="L1476" s="12" t="str">
        <f t="shared" si="208"/>
        <v>Diabetes present</v>
      </c>
      <c r="M1476" s="12" t="str">
        <f t="shared" si="209"/>
        <v>Adult</v>
      </c>
      <c r="N1476" s="12" t="str">
        <f t="shared" si="210"/>
        <v>Medium</v>
      </c>
      <c r="O1476" s="12" t="str">
        <f t="shared" si="211"/>
        <v>Normal</v>
      </c>
      <c r="P1476" s="12" t="str">
        <f t="shared" si="212"/>
        <v>High Risk</v>
      </c>
      <c r="Q1476" s="12" t="str">
        <f t="shared" si="213"/>
        <v>Normal</v>
      </c>
      <c r="R1476" s="12" t="str">
        <f t="shared" si="214"/>
        <v>Normal</v>
      </c>
      <c r="S1476" s="34" t="str">
        <f t="shared" si="215"/>
        <v>Low DPF</v>
      </c>
    </row>
    <row r="1477" spans="1:19" x14ac:dyDescent="0.35">
      <c r="A1477" s="13">
        <v>1476</v>
      </c>
      <c r="B1477" s="14">
        <v>2</v>
      </c>
      <c r="C1477" s="14">
        <v>127</v>
      </c>
      <c r="D1477" s="14">
        <v>46</v>
      </c>
      <c r="E1477" s="14">
        <v>21</v>
      </c>
      <c r="F1477" s="14">
        <v>335</v>
      </c>
      <c r="G1477" s="15">
        <v>34.4</v>
      </c>
      <c r="H1477" s="19">
        <v>0.17599999999999999</v>
      </c>
      <c r="I1477" s="14">
        <v>22</v>
      </c>
      <c r="J1477" s="14">
        <v>0</v>
      </c>
      <c r="K1477" s="13" t="str">
        <f t="shared" si="207"/>
        <v>Obese</v>
      </c>
      <c r="L1477" s="16" t="str">
        <f t="shared" si="208"/>
        <v>no diabetes</v>
      </c>
      <c r="M1477" s="16" t="str">
        <f t="shared" si="209"/>
        <v>Adult</v>
      </c>
      <c r="N1477" s="16" t="str">
        <f t="shared" si="210"/>
        <v>Medium</v>
      </c>
      <c r="O1477" s="16" t="str">
        <f t="shared" si="211"/>
        <v>Normal</v>
      </c>
      <c r="P1477" s="16" t="str">
        <f t="shared" si="212"/>
        <v>Low Risk</v>
      </c>
      <c r="Q1477" s="16" t="str">
        <f t="shared" si="213"/>
        <v>High</v>
      </c>
      <c r="R1477" s="16" t="str">
        <f t="shared" si="214"/>
        <v>Low</v>
      </c>
      <c r="S1477" s="35" t="str">
        <f t="shared" si="215"/>
        <v>Low DPF</v>
      </c>
    </row>
    <row r="1478" spans="1:19" x14ac:dyDescent="0.35">
      <c r="A1478" s="9">
        <v>1477</v>
      </c>
      <c r="B1478" s="10">
        <v>9</v>
      </c>
      <c r="C1478" s="10">
        <v>164</v>
      </c>
      <c r="D1478" s="10">
        <v>78</v>
      </c>
      <c r="E1478" s="10">
        <v>21</v>
      </c>
      <c r="F1478" s="10">
        <v>80</v>
      </c>
      <c r="G1478" s="11">
        <v>32.799999999999997</v>
      </c>
      <c r="H1478" s="18">
        <v>0.14799999999999999</v>
      </c>
      <c r="I1478" s="10">
        <v>45</v>
      </c>
      <c r="J1478" s="10">
        <v>1</v>
      </c>
      <c r="K1478" s="9" t="str">
        <f t="shared" si="207"/>
        <v>Obese</v>
      </c>
      <c r="L1478" s="12" t="str">
        <f t="shared" si="208"/>
        <v>Diabetes present</v>
      </c>
      <c r="M1478" s="12" t="str">
        <f t="shared" si="209"/>
        <v>Adult</v>
      </c>
      <c r="N1478" s="12" t="str">
        <f t="shared" si="210"/>
        <v>Medium</v>
      </c>
      <c r="O1478" s="12" t="str">
        <f t="shared" si="211"/>
        <v>Prediabetes</v>
      </c>
      <c r="P1478" s="12" t="str">
        <f t="shared" si="212"/>
        <v>High Risk</v>
      </c>
      <c r="Q1478" s="12" t="str">
        <f t="shared" si="213"/>
        <v>Normal</v>
      </c>
      <c r="R1478" s="12" t="str">
        <f t="shared" si="214"/>
        <v>Normal</v>
      </c>
      <c r="S1478" s="34" t="str">
        <f t="shared" si="215"/>
        <v>Low DPF</v>
      </c>
    </row>
    <row r="1479" spans="1:19" x14ac:dyDescent="0.35">
      <c r="A1479" s="13">
        <v>1478</v>
      </c>
      <c r="B1479" s="14">
        <v>2</v>
      </c>
      <c r="C1479" s="14">
        <v>93</v>
      </c>
      <c r="D1479" s="14">
        <v>64</v>
      </c>
      <c r="E1479" s="14">
        <v>32</v>
      </c>
      <c r="F1479" s="14">
        <v>160</v>
      </c>
      <c r="G1479" s="15">
        <v>38</v>
      </c>
      <c r="H1479" s="19">
        <v>0.67400000000000004</v>
      </c>
      <c r="I1479" s="14">
        <v>23</v>
      </c>
      <c r="J1479" s="14">
        <v>1</v>
      </c>
      <c r="K1479" s="13" t="str">
        <f t="shared" si="207"/>
        <v>Obese</v>
      </c>
      <c r="L1479" s="16" t="str">
        <f t="shared" si="208"/>
        <v>Diabetes present</v>
      </c>
      <c r="M1479" s="16" t="str">
        <f t="shared" si="209"/>
        <v>Adult</v>
      </c>
      <c r="N1479" s="16" t="str">
        <f t="shared" si="210"/>
        <v>Medium</v>
      </c>
      <c r="O1479" s="16" t="str">
        <f t="shared" si="211"/>
        <v>Normal</v>
      </c>
      <c r="P1479" s="16" t="str">
        <f t="shared" si="212"/>
        <v>Low Risk</v>
      </c>
      <c r="Q1479" s="16" t="str">
        <f t="shared" si="213"/>
        <v>High</v>
      </c>
      <c r="R1479" s="16" t="str">
        <f t="shared" si="214"/>
        <v>Normal</v>
      </c>
      <c r="S1479" s="35" t="str">
        <f t="shared" si="215"/>
        <v>High DPF</v>
      </c>
    </row>
    <row r="1480" spans="1:19" x14ac:dyDescent="0.35">
      <c r="A1480" s="9">
        <v>1479</v>
      </c>
      <c r="B1480" s="10">
        <v>3</v>
      </c>
      <c r="C1480" s="10">
        <v>158</v>
      </c>
      <c r="D1480" s="10">
        <v>64</v>
      </c>
      <c r="E1480" s="10">
        <v>13</v>
      </c>
      <c r="F1480" s="10">
        <v>387</v>
      </c>
      <c r="G1480" s="11">
        <v>31.2</v>
      </c>
      <c r="H1480" s="18">
        <v>0.29499999999999998</v>
      </c>
      <c r="I1480" s="10">
        <v>24</v>
      </c>
      <c r="J1480" s="10">
        <v>0</v>
      </c>
      <c r="K1480" s="9" t="str">
        <f t="shared" si="207"/>
        <v>Obese</v>
      </c>
      <c r="L1480" s="12" t="str">
        <f t="shared" si="208"/>
        <v>no diabetes</v>
      </c>
      <c r="M1480" s="12" t="str">
        <f t="shared" si="209"/>
        <v>Adult</v>
      </c>
      <c r="N1480" s="12" t="str">
        <f t="shared" si="210"/>
        <v>Low</v>
      </c>
      <c r="O1480" s="12" t="str">
        <f t="shared" si="211"/>
        <v>Prediabetes</v>
      </c>
      <c r="P1480" s="12" t="str">
        <f t="shared" si="212"/>
        <v>Low Risk</v>
      </c>
      <c r="Q1480" s="12" t="str">
        <f t="shared" si="213"/>
        <v>High</v>
      </c>
      <c r="R1480" s="12" t="str">
        <f t="shared" si="214"/>
        <v>Normal</v>
      </c>
      <c r="S1480" s="34" t="str">
        <f t="shared" si="215"/>
        <v>Low DPF</v>
      </c>
    </row>
    <row r="1481" spans="1:19" x14ac:dyDescent="0.35">
      <c r="A1481" s="13">
        <v>1480</v>
      </c>
      <c r="B1481" s="14">
        <v>5</v>
      </c>
      <c r="C1481" s="14">
        <v>126</v>
      </c>
      <c r="D1481" s="14">
        <v>78</v>
      </c>
      <c r="E1481" s="14">
        <v>27</v>
      </c>
      <c r="F1481" s="14">
        <v>22</v>
      </c>
      <c r="G1481" s="15">
        <v>29.6</v>
      </c>
      <c r="H1481" s="19">
        <v>0.439</v>
      </c>
      <c r="I1481" s="14">
        <v>40</v>
      </c>
      <c r="J1481" s="14">
        <v>0</v>
      </c>
      <c r="K1481" s="13" t="str">
        <f t="shared" si="207"/>
        <v>Overweight</v>
      </c>
      <c r="L1481" s="16" t="str">
        <f t="shared" si="208"/>
        <v>no diabetes</v>
      </c>
      <c r="M1481" s="16" t="str">
        <f t="shared" si="209"/>
        <v>Adult</v>
      </c>
      <c r="N1481" s="16" t="str">
        <f t="shared" si="210"/>
        <v>Medium</v>
      </c>
      <c r="O1481" s="16" t="str">
        <f t="shared" si="211"/>
        <v>Normal</v>
      </c>
      <c r="P1481" s="16" t="str">
        <f t="shared" si="212"/>
        <v>High Risk</v>
      </c>
      <c r="Q1481" s="16" t="str">
        <f t="shared" si="213"/>
        <v>Low</v>
      </c>
      <c r="R1481" s="16" t="str">
        <f t="shared" si="214"/>
        <v>Normal</v>
      </c>
      <c r="S1481" s="35" t="str">
        <f t="shared" si="215"/>
        <v>Medium DPF</v>
      </c>
    </row>
    <row r="1482" spans="1:19" x14ac:dyDescent="0.35">
      <c r="A1482" s="9">
        <v>1481</v>
      </c>
      <c r="B1482" s="10">
        <v>14</v>
      </c>
      <c r="C1482" s="10">
        <v>129</v>
      </c>
      <c r="D1482" s="10">
        <v>62</v>
      </c>
      <c r="E1482" s="10">
        <v>36</v>
      </c>
      <c r="F1482" s="10">
        <v>80</v>
      </c>
      <c r="G1482" s="11">
        <v>41.2</v>
      </c>
      <c r="H1482" s="18">
        <v>0.441</v>
      </c>
      <c r="I1482" s="10">
        <v>38</v>
      </c>
      <c r="J1482" s="10">
        <v>1</v>
      </c>
      <c r="K1482" s="9" t="str">
        <f t="shared" si="207"/>
        <v>Obese</v>
      </c>
      <c r="L1482" s="12" t="str">
        <f t="shared" si="208"/>
        <v>Diabetes present</v>
      </c>
      <c r="M1482" s="12" t="str">
        <f t="shared" si="209"/>
        <v>Adult</v>
      </c>
      <c r="N1482" s="12" t="str">
        <f t="shared" si="210"/>
        <v>Medium</v>
      </c>
      <c r="O1482" s="12" t="str">
        <f t="shared" si="211"/>
        <v>Normal</v>
      </c>
      <c r="P1482" s="12" t="str">
        <f t="shared" si="212"/>
        <v>High Risk</v>
      </c>
      <c r="Q1482" s="12" t="str">
        <f t="shared" si="213"/>
        <v>Normal</v>
      </c>
      <c r="R1482" s="12" t="str">
        <f t="shared" si="214"/>
        <v>Normal</v>
      </c>
      <c r="S1482" s="34" t="str">
        <f t="shared" si="215"/>
        <v>Medium DPF</v>
      </c>
    </row>
    <row r="1483" spans="1:19" x14ac:dyDescent="0.35">
      <c r="A1483" s="13">
        <v>1482</v>
      </c>
      <c r="B1483" s="14">
        <v>4</v>
      </c>
      <c r="C1483" s="14">
        <v>134</v>
      </c>
      <c r="D1483" s="14">
        <v>58</v>
      </c>
      <c r="E1483" s="14">
        <v>20</v>
      </c>
      <c r="F1483" s="14">
        <v>291</v>
      </c>
      <c r="G1483" s="15">
        <v>26.4</v>
      </c>
      <c r="H1483" s="19">
        <v>0.35199999999999998</v>
      </c>
      <c r="I1483" s="14">
        <v>21</v>
      </c>
      <c r="J1483" s="14">
        <v>0</v>
      </c>
      <c r="K1483" s="13" t="str">
        <f t="shared" si="207"/>
        <v>Overweight</v>
      </c>
      <c r="L1483" s="16" t="str">
        <f t="shared" si="208"/>
        <v>no diabetes</v>
      </c>
      <c r="M1483" s="16" t="str">
        <f t="shared" si="209"/>
        <v>Adult</v>
      </c>
      <c r="N1483" s="16" t="str">
        <f t="shared" si="210"/>
        <v>Medium</v>
      </c>
      <c r="O1483" s="16" t="str">
        <f t="shared" si="211"/>
        <v>Normal</v>
      </c>
      <c r="P1483" s="16" t="str">
        <f t="shared" si="212"/>
        <v>High Risk</v>
      </c>
      <c r="Q1483" s="16" t="str">
        <f t="shared" si="213"/>
        <v>High</v>
      </c>
      <c r="R1483" s="16" t="str">
        <f t="shared" si="214"/>
        <v>Low</v>
      </c>
      <c r="S1483" s="35" t="str">
        <f t="shared" si="215"/>
        <v>Medium DPF</v>
      </c>
    </row>
    <row r="1484" spans="1:19" x14ac:dyDescent="0.35">
      <c r="A1484" s="9">
        <v>1483</v>
      </c>
      <c r="B1484" s="10">
        <v>3</v>
      </c>
      <c r="C1484" s="10">
        <v>102</v>
      </c>
      <c r="D1484" s="10">
        <v>74</v>
      </c>
      <c r="E1484" s="10">
        <v>21</v>
      </c>
      <c r="F1484" s="10">
        <v>80</v>
      </c>
      <c r="G1484" s="11">
        <v>29.5</v>
      </c>
      <c r="H1484" s="18">
        <v>0.121</v>
      </c>
      <c r="I1484" s="10">
        <v>32</v>
      </c>
      <c r="J1484" s="10">
        <v>0</v>
      </c>
      <c r="K1484" s="9" t="str">
        <f t="shared" si="207"/>
        <v>Overweight</v>
      </c>
      <c r="L1484" s="12" t="str">
        <f t="shared" si="208"/>
        <v>no diabetes</v>
      </c>
      <c r="M1484" s="12" t="str">
        <f t="shared" si="209"/>
        <v>Adult</v>
      </c>
      <c r="N1484" s="12" t="str">
        <f t="shared" si="210"/>
        <v>Medium</v>
      </c>
      <c r="O1484" s="12" t="str">
        <f t="shared" si="211"/>
        <v>Normal</v>
      </c>
      <c r="P1484" s="12" t="str">
        <f t="shared" si="212"/>
        <v>Low Risk</v>
      </c>
      <c r="Q1484" s="12" t="str">
        <f t="shared" si="213"/>
        <v>Normal</v>
      </c>
      <c r="R1484" s="12" t="str">
        <f t="shared" si="214"/>
        <v>Normal</v>
      </c>
      <c r="S1484" s="34" t="str">
        <f t="shared" si="215"/>
        <v>Low DPF</v>
      </c>
    </row>
    <row r="1485" spans="1:19" x14ac:dyDescent="0.35">
      <c r="A1485" s="13">
        <v>1484</v>
      </c>
      <c r="B1485" s="14">
        <v>7</v>
      </c>
      <c r="C1485" s="14">
        <v>187</v>
      </c>
      <c r="D1485" s="14">
        <v>50</v>
      </c>
      <c r="E1485" s="14">
        <v>33</v>
      </c>
      <c r="F1485" s="14">
        <v>392</v>
      </c>
      <c r="G1485" s="15">
        <v>33.9</v>
      </c>
      <c r="H1485" s="19">
        <v>0.82599999999999996</v>
      </c>
      <c r="I1485" s="14">
        <v>34</v>
      </c>
      <c r="J1485" s="14">
        <v>1</v>
      </c>
      <c r="K1485" s="13" t="str">
        <f t="shared" si="207"/>
        <v>Obese</v>
      </c>
      <c r="L1485" s="16" t="str">
        <f t="shared" si="208"/>
        <v>Diabetes present</v>
      </c>
      <c r="M1485" s="16" t="str">
        <f t="shared" si="209"/>
        <v>Adult</v>
      </c>
      <c r="N1485" s="16" t="str">
        <f t="shared" si="210"/>
        <v>Medium</v>
      </c>
      <c r="O1485" s="16" t="str">
        <f t="shared" si="211"/>
        <v>Prediabetes</v>
      </c>
      <c r="P1485" s="16" t="str">
        <f t="shared" si="212"/>
        <v>High Risk</v>
      </c>
      <c r="Q1485" s="16" t="str">
        <f t="shared" si="213"/>
        <v>High</v>
      </c>
      <c r="R1485" s="16" t="str">
        <f t="shared" si="214"/>
        <v>Low</v>
      </c>
      <c r="S1485" s="35" t="str">
        <f t="shared" si="215"/>
        <v>High DPF</v>
      </c>
    </row>
    <row r="1486" spans="1:19" x14ac:dyDescent="0.35">
      <c r="A1486" s="9">
        <v>1485</v>
      </c>
      <c r="B1486" s="10">
        <v>3</v>
      </c>
      <c r="C1486" s="10">
        <v>173</v>
      </c>
      <c r="D1486" s="10">
        <v>78</v>
      </c>
      <c r="E1486" s="10">
        <v>39</v>
      </c>
      <c r="F1486" s="10">
        <v>185</v>
      </c>
      <c r="G1486" s="11">
        <v>33.799999999999997</v>
      </c>
      <c r="H1486" s="18">
        <v>0.97</v>
      </c>
      <c r="I1486" s="10">
        <v>31</v>
      </c>
      <c r="J1486" s="10">
        <v>1</v>
      </c>
      <c r="K1486" s="9" t="str">
        <f t="shared" si="207"/>
        <v>Obese</v>
      </c>
      <c r="L1486" s="12" t="str">
        <f t="shared" si="208"/>
        <v>Diabetes present</v>
      </c>
      <c r="M1486" s="12" t="str">
        <f t="shared" si="209"/>
        <v>Adult</v>
      </c>
      <c r="N1486" s="12" t="str">
        <f t="shared" si="210"/>
        <v>Medium</v>
      </c>
      <c r="O1486" s="12" t="str">
        <f t="shared" si="211"/>
        <v>Prediabetes</v>
      </c>
      <c r="P1486" s="12" t="str">
        <f t="shared" si="212"/>
        <v>Low Risk</v>
      </c>
      <c r="Q1486" s="12" t="str">
        <f t="shared" si="213"/>
        <v>High</v>
      </c>
      <c r="R1486" s="12" t="str">
        <f t="shared" si="214"/>
        <v>Normal</v>
      </c>
      <c r="S1486" s="34" t="str">
        <f t="shared" si="215"/>
        <v>High DPF</v>
      </c>
    </row>
    <row r="1487" spans="1:19" x14ac:dyDescent="0.35">
      <c r="A1487" s="13">
        <v>1486</v>
      </c>
      <c r="B1487" s="14">
        <v>14</v>
      </c>
      <c r="C1487" s="14">
        <v>94</v>
      </c>
      <c r="D1487" s="14">
        <v>72</v>
      </c>
      <c r="E1487" s="14">
        <v>18</v>
      </c>
      <c r="F1487" s="14">
        <v>80</v>
      </c>
      <c r="G1487" s="15">
        <v>23.1</v>
      </c>
      <c r="H1487" s="19">
        <v>0.59499999999999997</v>
      </c>
      <c r="I1487" s="14">
        <v>56</v>
      </c>
      <c r="J1487" s="14">
        <v>0</v>
      </c>
      <c r="K1487" s="13" t="str">
        <f t="shared" si="207"/>
        <v>Normal weight</v>
      </c>
      <c r="L1487" s="16" t="str">
        <f t="shared" si="208"/>
        <v>no diabetes</v>
      </c>
      <c r="M1487" s="16" t="str">
        <f t="shared" si="209"/>
        <v>Adult</v>
      </c>
      <c r="N1487" s="16" t="str">
        <f t="shared" si="210"/>
        <v>Low</v>
      </c>
      <c r="O1487" s="16" t="str">
        <f t="shared" si="211"/>
        <v>Normal</v>
      </c>
      <c r="P1487" s="16" t="str">
        <f t="shared" si="212"/>
        <v>High Risk</v>
      </c>
      <c r="Q1487" s="16" t="str">
        <f t="shared" si="213"/>
        <v>Normal</v>
      </c>
      <c r="R1487" s="16" t="str">
        <f t="shared" si="214"/>
        <v>Normal</v>
      </c>
      <c r="S1487" s="35" t="str">
        <f t="shared" si="215"/>
        <v>Medium DPF</v>
      </c>
    </row>
    <row r="1488" spans="1:19" x14ac:dyDescent="0.35">
      <c r="A1488" s="9">
        <v>1487</v>
      </c>
      <c r="B1488" s="10">
        <v>1</v>
      </c>
      <c r="C1488" s="10">
        <v>108</v>
      </c>
      <c r="D1488" s="10">
        <v>60</v>
      </c>
      <c r="E1488" s="10">
        <v>46</v>
      </c>
      <c r="F1488" s="10">
        <v>178</v>
      </c>
      <c r="G1488" s="11">
        <v>35.5</v>
      </c>
      <c r="H1488" s="18">
        <v>0.41499999999999998</v>
      </c>
      <c r="I1488" s="10">
        <v>24</v>
      </c>
      <c r="J1488" s="10">
        <v>0</v>
      </c>
      <c r="K1488" s="9" t="str">
        <f t="shared" si="207"/>
        <v>Obese</v>
      </c>
      <c r="L1488" s="12" t="str">
        <f t="shared" si="208"/>
        <v>no diabetes</v>
      </c>
      <c r="M1488" s="12" t="str">
        <f t="shared" si="209"/>
        <v>Adult</v>
      </c>
      <c r="N1488" s="12" t="str">
        <f t="shared" si="210"/>
        <v>High</v>
      </c>
      <c r="O1488" s="12" t="str">
        <f t="shared" si="211"/>
        <v>Normal</v>
      </c>
      <c r="P1488" s="12" t="str">
        <f t="shared" si="212"/>
        <v>Low Risk</v>
      </c>
      <c r="Q1488" s="12" t="str">
        <f t="shared" si="213"/>
        <v>High</v>
      </c>
      <c r="R1488" s="12" t="str">
        <f t="shared" si="214"/>
        <v>Normal</v>
      </c>
      <c r="S1488" s="34" t="str">
        <f t="shared" si="215"/>
        <v>Medium DPF</v>
      </c>
    </row>
    <row r="1489" spans="1:19" x14ac:dyDescent="0.35">
      <c r="A1489" s="13">
        <v>1488</v>
      </c>
      <c r="B1489" s="14">
        <v>5</v>
      </c>
      <c r="C1489" s="14">
        <v>97</v>
      </c>
      <c r="D1489" s="14">
        <v>76</v>
      </c>
      <c r="E1489" s="14">
        <v>27</v>
      </c>
      <c r="F1489" s="14">
        <v>80</v>
      </c>
      <c r="G1489" s="15">
        <v>35.6</v>
      </c>
      <c r="H1489" s="19">
        <v>0.378</v>
      </c>
      <c r="I1489" s="14">
        <v>52</v>
      </c>
      <c r="J1489" s="14">
        <v>1</v>
      </c>
      <c r="K1489" s="13" t="str">
        <f t="shared" si="207"/>
        <v>Obese</v>
      </c>
      <c r="L1489" s="16" t="str">
        <f t="shared" si="208"/>
        <v>Diabetes present</v>
      </c>
      <c r="M1489" s="16" t="str">
        <f t="shared" si="209"/>
        <v>Adult</v>
      </c>
      <c r="N1489" s="16" t="str">
        <f t="shared" si="210"/>
        <v>Medium</v>
      </c>
      <c r="O1489" s="16" t="str">
        <f t="shared" si="211"/>
        <v>Normal</v>
      </c>
      <c r="P1489" s="16" t="str">
        <f t="shared" si="212"/>
        <v>High Risk</v>
      </c>
      <c r="Q1489" s="16" t="str">
        <f t="shared" si="213"/>
        <v>Normal</v>
      </c>
      <c r="R1489" s="16" t="str">
        <f t="shared" si="214"/>
        <v>Normal</v>
      </c>
      <c r="S1489" s="35" t="str">
        <f t="shared" si="215"/>
        <v>Medium DPF</v>
      </c>
    </row>
    <row r="1490" spans="1:19" x14ac:dyDescent="0.35">
      <c r="A1490" s="9">
        <v>1489</v>
      </c>
      <c r="B1490" s="10">
        <v>4</v>
      </c>
      <c r="C1490" s="10">
        <v>83</v>
      </c>
      <c r="D1490" s="10">
        <v>86</v>
      </c>
      <c r="E1490" s="10">
        <v>19</v>
      </c>
      <c r="F1490" s="10">
        <v>80</v>
      </c>
      <c r="G1490" s="11">
        <v>29.3</v>
      </c>
      <c r="H1490" s="18">
        <v>0.317</v>
      </c>
      <c r="I1490" s="10">
        <v>34</v>
      </c>
      <c r="J1490" s="10">
        <v>0</v>
      </c>
      <c r="K1490" s="9" t="str">
        <f t="shared" si="207"/>
        <v>Overweight</v>
      </c>
      <c r="L1490" s="12" t="str">
        <f t="shared" si="208"/>
        <v>no diabetes</v>
      </c>
      <c r="M1490" s="12" t="str">
        <f t="shared" si="209"/>
        <v>Adult</v>
      </c>
      <c r="N1490" s="12" t="str">
        <f t="shared" si="210"/>
        <v>Low</v>
      </c>
      <c r="O1490" s="12" t="str">
        <f t="shared" si="211"/>
        <v>Normal</v>
      </c>
      <c r="P1490" s="12" t="str">
        <f t="shared" si="212"/>
        <v>High Risk</v>
      </c>
      <c r="Q1490" s="12" t="str">
        <f t="shared" si="213"/>
        <v>Normal</v>
      </c>
      <c r="R1490" s="12" t="str">
        <f t="shared" si="214"/>
        <v>Prehypertension</v>
      </c>
      <c r="S1490" s="34" t="str">
        <f t="shared" si="215"/>
        <v>Medium DPF</v>
      </c>
    </row>
    <row r="1491" spans="1:19" x14ac:dyDescent="0.35">
      <c r="A1491" s="13">
        <v>1490</v>
      </c>
      <c r="B1491" s="14">
        <v>1</v>
      </c>
      <c r="C1491" s="14">
        <v>114</v>
      </c>
      <c r="D1491" s="14">
        <v>66</v>
      </c>
      <c r="E1491" s="14">
        <v>36</v>
      </c>
      <c r="F1491" s="14">
        <v>200</v>
      </c>
      <c r="G1491" s="15">
        <v>38.1</v>
      </c>
      <c r="H1491" s="19">
        <v>0.28899999999999998</v>
      </c>
      <c r="I1491" s="14">
        <v>21</v>
      </c>
      <c r="J1491" s="14">
        <v>0</v>
      </c>
      <c r="K1491" s="13" t="str">
        <f t="shared" si="207"/>
        <v>Obese</v>
      </c>
      <c r="L1491" s="16" t="str">
        <f t="shared" si="208"/>
        <v>no diabetes</v>
      </c>
      <c r="M1491" s="16" t="str">
        <f t="shared" si="209"/>
        <v>Adult</v>
      </c>
      <c r="N1491" s="16" t="str">
        <f t="shared" si="210"/>
        <v>Medium</v>
      </c>
      <c r="O1491" s="16" t="str">
        <f t="shared" si="211"/>
        <v>Normal</v>
      </c>
      <c r="P1491" s="16" t="str">
        <f t="shared" si="212"/>
        <v>Low Risk</v>
      </c>
      <c r="Q1491" s="16" t="str">
        <f t="shared" si="213"/>
        <v>High</v>
      </c>
      <c r="R1491" s="16" t="str">
        <f t="shared" si="214"/>
        <v>Normal</v>
      </c>
      <c r="S1491" s="35" t="str">
        <f t="shared" si="215"/>
        <v>Low DPF</v>
      </c>
    </row>
    <row r="1492" spans="1:19" x14ac:dyDescent="0.35">
      <c r="A1492" s="9">
        <v>1491</v>
      </c>
      <c r="B1492" s="10">
        <v>1</v>
      </c>
      <c r="C1492" s="10">
        <v>149</v>
      </c>
      <c r="D1492" s="10">
        <v>68</v>
      </c>
      <c r="E1492" s="10">
        <v>29</v>
      </c>
      <c r="F1492" s="10">
        <v>127</v>
      </c>
      <c r="G1492" s="11">
        <v>29.3</v>
      </c>
      <c r="H1492" s="18">
        <v>0.34899999999999998</v>
      </c>
      <c r="I1492" s="10">
        <v>42</v>
      </c>
      <c r="J1492" s="10">
        <v>1</v>
      </c>
      <c r="K1492" s="9" t="str">
        <f t="shared" si="207"/>
        <v>Overweight</v>
      </c>
      <c r="L1492" s="12" t="str">
        <f t="shared" si="208"/>
        <v>Diabetes present</v>
      </c>
      <c r="M1492" s="12" t="str">
        <f t="shared" si="209"/>
        <v>Adult</v>
      </c>
      <c r="N1492" s="12" t="str">
        <f t="shared" si="210"/>
        <v>Medium</v>
      </c>
      <c r="O1492" s="12" t="str">
        <f t="shared" si="211"/>
        <v>Prediabetes</v>
      </c>
      <c r="P1492" s="12" t="str">
        <f t="shared" si="212"/>
        <v>Low Risk</v>
      </c>
      <c r="Q1492" s="12" t="str">
        <f t="shared" si="213"/>
        <v>Normal</v>
      </c>
      <c r="R1492" s="12" t="str">
        <f t="shared" si="214"/>
        <v>Normal</v>
      </c>
      <c r="S1492" s="34" t="str">
        <f t="shared" si="215"/>
        <v>Medium DPF</v>
      </c>
    </row>
    <row r="1493" spans="1:19" x14ac:dyDescent="0.35">
      <c r="A1493" s="13">
        <v>1492</v>
      </c>
      <c r="B1493" s="14">
        <v>5</v>
      </c>
      <c r="C1493" s="14">
        <v>117</v>
      </c>
      <c r="D1493" s="14">
        <v>86</v>
      </c>
      <c r="E1493" s="14">
        <v>30</v>
      </c>
      <c r="F1493" s="14">
        <v>105</v>
      </c>
      <c r="G1493" s="15">
        <v>39.1</v>
      </c>
      <c r="H1493" s="19">
        <v>0.251</v>
      </c>
      <c r="I1493" s="14">
        <v>42</v>
      </c>
      <c r="J1493" s="14">
        <v>0</v>
      </c>
      <c r="K1493" s="13" t="str">
        <f t="shared" si="207"/>
        <v>Obese</v>
      </c>
      <c r="L1493" s="16" t="str">
        <f t="shared" si="208"/>
        <v>no diabetes</v>
      </c>
      <c r="M1493" s="16" t="str">
        <f t="shared" si="209"/>
        <v>Adult</v>
      </c>
      <c r="N1493" s="16" t="str">
        <f t="shared" si="210"/>
        <v>Medium</v>
      </c>
      <c r="O1493" s="16" t="str">
        <f t="shared" si="211"/>
        <v>Normal</v>
      </c>
      <c r="P1493" s="16" t="str">
        <f t="shared" si="212"/>
        <v>High Risk</v>
      </c>
      <c r="Q1493" s="16" t="str">
        <f t="shared" si="213"/>
        <v>Normal</v>
      </c>
      <c r="R1493" s="16" t="str">
        <f t="shared" si="214"/>
        <v>Prehypertension</v>
      </c>
      <c r="S1493" s="35" t="str">
        <f t="shared" si="215"/>
        <v>Low DPF</v>
      </c>
    </row>
    <row r="1494" spans="1:19" x14ac:dyDescent="0.35">
      <c r="A1494" s="9">
        <v>1493</v>
      </c>
      <c r="B1494" s="10">
        <v>1</v>
      </c>
      <c r="C1494" s="10">
        <v>111</v>
      </c>
      <c r="D1494" s="10">
        <v>94</v>
      </c>
      <c r="E1494" s="10">
        <v>21</v>
      </c>
      <c r="F1494" s="10">
        <v>80</v>
      </c>
      <c r="G1494" s="11">
        <v>32.799999999999997</v>
      </c>
      <c r="H1494" s="18">
        <v>0.26500000000000001</v>
      </c>
      <c r="I1494" s="10">
        <v>45</v>
      </c>
      <c r="J1494" s="10">
        <v>0</v>
      </c>
      <c r="K1494" s="9" t="str">
        <f t="shared" si="207"/>
        <v>Obese</v>
      </c>
      <c r="L1494" s="12" t="str">
        <f t="shared" si="208"/>
        <v>no diabetes</v>
      </c>
      <c r="M1494" s="12" t="str">
        <f t="shared" si="209"/>
        <v>Adult</v>
      </c>
      <c r="N1494" s="12" t="str">
        <f t="shared" si="210"/>
        <v>Medium</v>
      </c>
      <c r="O1494" s="12" t="str">
        <f t="shared" si="211"/>
        <v>Normal</v>
      </c>
      <c r="P1494" s="12" t="str">
        <f t="shared" si="212"/>
        <v>Low Risk</v>
      </c>
      <c r="Q1494" s="12" t="str">
        <f t="shared" si="213"/>
        <v>Normal</v>
      </c>
      <c r="R1494" s="12" t="str">
        <f t="shared" si="214"/>
        <v>Hypertension</v>
      </c>
      <c r="S1494" s="34" t="str">
        <f t="shared" si="215"/>
        <v>Low DPF</v>
      </c>
    </row>
    <row r="1495" spans="1:19" x14ac:dyDescent="0.35">
      <c r="A1495" s="13">
        <v>1494</v>
      </c>
      <c r="B1495" s="14">
        <v>4</v>
      </c>
      <c r="C1495" s="14">
        <v>112</v>
      </c>
      <c r="D1495" s="14">
        <v>78</v>
      </c>
      <c r="E1495" s="14">
        <v>40</v>
      </c>
      <c r="F1495" s="14">
        <v>80</v>
      </c>
      <c r="G1495" s="15">
        <v>39.4</v>
      </c>
      <c r="H1495" s="19">
        <v>0.23599999999999999</v>
      </c>
      <c r="I1495" s="14">
        <v>38</v>
      </c>
      <c r="J1495" s="14">
        <v>0</v>
      </c>
      <c r="K1495" s="13" t="str">
        <f t="shared" si="207"/>
        <v>Obese</v>
      </c>
      <c r="L1495" s="16" t="str">
        <f t="shared" si="208"/>
        <v>no diabetes</v>
      </c>
      <c r="M1495" s="16" t="str">
        <f t="shared" si="209"/>
        <v>Adult</v>
      </c>
      <c r="N1495" s="16" t="str">
        <f t="shared" si="210"/>
        <v>High</v>
      </c>
      <c r="O1495" s="16" t="str">
        <f t="shared" si="211"/>
        <v>Normal</v>
      </c>
      <c r="P1495" s="16" t="str">
        <f t="shared" si="212"/>
        <v>High Risk</v>
      </c>
      <c r="Q1495" s="16" t="str">
        <f t="shared" si="213"/>
        <v>Normal</v>
      </c>
      <c r="R1495" s="16" t="str">
        <f t="shared" si="214"/>
        <v>Normal</v>
      </c>
      <c r="S1495" s="35" t="str">
        <f t="shared" si="215"/>
        <v>Low DPF</v>
      </c>
    </row>
    <row r="1496" spans="1:19" x14ac:dyDescent="0.35">
      <c r="A1496" s="9">
        <v>1495</v>
      </c>
      <c r="B1496" s="10">
        <v>1</v>
      </c>
      <c r="C1496" s="10">
        <v>116</v>
      </c>
      <c r="D1496" s="10">
        <v>78</v>
      </c>
      <c r="E1496" s="10">
        <v>29</v>
      </c>
      <c r="F1496" s="10">
        <v>180</v>
      </c>
      <c r="G1496" s="11">
        <v>36.1</v>
      </c>
      <c r="H1496" s="18">
        <v>0.496</v>
      </c>
      <c r="I1496" s="10">
        <v>25</v>
      </c>
      <c r="J1496" s="10">
        <v>0</v>
      </c>
      <c r="K1496" s="9" t="str">
        <f t="shared" si="207"/>
        <v>Obese</v>
      </c>
      <c r="L1496" s="12" t="str">
        <f t="shared" si="208"/>
        <v>no diabetes</v>
      </c>
      <c r="M1496" s="12" t="str">
        <f t="shared" si="209"/>
        <v>Adult</v>
      </c>
      <c r="N1496" s="12" t="str">
        <f t="shared" si="210"/>
        <v>Medium</v>
      </c>
      <c r="O1496" s="12" t="str">
        <f t="shared" si="211"/>
        <v>Normal</v>
      </c>
      <c r="P1496" s="12" t="str">
        <f t="shared" si="212"/>
        <v>Low Risk</v>
      </c>
      <c r="Q1496" s="12" t="str">
        <f t="shared" si="213"/>
        <v>High</v>
      </c>
      <c r="R1496" s="12" t="str">
        <f t="shared" si="214"/>
        <v>Normal</v>
      </c>
      <c r="S1496" s="34" t="str">
        <f t="shared" si="215"/>
        <v>Medium DPF</v>
      </c>
    </row>
    <row r="1497" spans="1:19" x14ac:dyDescent="0.35">
      <c r="A1497" s="13">
        <v>1496</v>
      </c>
      <c r="B1497" s="14">
        <v>4</v>
      </c>
      <c r="C1497" s="14">
        <v>141</v>
      </c>
      <c r="D1497" s="14">
        <v>84</v>
      </c>
      <c r="E1497" s="14">
        <v>26</v>
      </c>
      <c r="F1497" s="14">
        <v>80</v>
      </c>
      <c r="G1497" s="15">
        <v>32.4</v>
      </c>
      <c r="H1497" s="19">
        <v>0.433</v>
      </c>
      <c r="I1497" s="14">
        <v>22</v>
      </c>
      <c r="J1497" s="14">
        <v>0</v>
      </c>
      <c r="K1497" s="13" t="str">
        <f t="shared" si="207"/>
        <v>Obese</v>
      </c>
      <c r="L1497" s="16" t="str">
        <f t="shared" si="208"/>
        <v>no diabetes</v>
      </c>
      <c r="M1497" s="16" t="str">
        <f t="shared" si="209"/>
        <v>Adult</v>
      </c>
      <c r="N1497" s="16" t="str">
        <f t="shared" si="210"/>
        <v>Medium</v>
      </c>
      <c r="O1497" s="16" t="str">
        <f t="shared" si="211"/>
        <v>Prediabetes</v>
      </c>
      <c r="P1497" s="16" t="str">
        <f t="shared" si="212"/>
        <v>High Risk</v>
      </c>
      <c r="Q1497" s="16" t="str">
        <f t="shared" si="213"/>
        <v>Normal</v>
      </c>
      <c r="R1497" s="16" t="str">
        <f t="shared" si="214"/>
        <v>Prehypertension</v>
      </c>
      <c r="S1497" s="35" t="str">
        <f t="shared" si="215"/>
        <v>Medium DPF</v>
      </c>
    </row>
    <row r="1498" spans="1:19" x14ac:dyDescent="0.35">
      <c r="A1498" s="9">
        <v>1497</v>
      </c>
      <c r="B1498" s="10">
        <v>2</v>
      </c>
      <c r="C1498" s="10">
        <v>175</v>
      </c>
      <c r="D1498" s="10">
        <v>88</v>
      </c>
      <c r="E1498" s="10">
        <v>21</v>
      </c>
      <c r="F1498" s="10">
        <v>80</v>
      </c>
      <c r="G1498" s="11">
        <v>22.9</v>
      </c>
      <c r="H1498" s="18">
        <v>0.32600000000000001</v>
      </c>
      <c r="I1498" s="10">
        <v>22</v>
      </c>
      <c r="J1498" s="10">
        <v>0</v>
      </c>
      <c r="K1498" s="9" t="str">
        <f t="shared" si="207"/>
        <v>Normal weight</v>
      </c>
      <c r="L1498" s="12" t="str">
        <f t="shared" si="208"/>
        <v>no diabetes</v>
      </c>
      <c r="M1498" s="12" t="str">
        <f t="shared" si="209"/>
        <v>Adult</v>
      </c>
      <c r="N1498" s="12" t="str">
        <f t="shared" si="210"/>
        <v>Medium</v>
      </c>
      <c r="O1498" s="12" t="str">
        <f t="shared" si="211"/>
        <v>Prediabetes</v>
      </c>
      <c r="P1498" s="12" t="str">
        <f t="shared" si="212"/>
        <v>Low Risk</v>
      </c>
      <c r="Q1498" s="12" t="str">
        <f t="shared" si="213"/>
        <v>Normal</v>
      </c>
      <c r="R1498" s="12" t="str">
        <f t="shared" si="214"/>
        <v>Prehypertension</v>
      </c>
      <c r="S1498" s="34" t="str">
        <f t="shared" si="215"/>
        <v>Medium DPF</v>
      </c>
    </row>
    <row r="1499" spans="1:19" x14ac:dyDescent="0.35">
      <c r="A1499" s="13">
        <v>1498</v>
      </c>
      <c r="B1499" s="14">
        <v>2</v>
      </c>
      <c r="C1499" s="14">
        <v>92</v>
      </c>
      <c r="D1499" s="14">
        <v>52</v>
      </c>
      <c r="E1499" s="14">
        <v>21</v>
      </c>
      <c r="F1499" s="14">
        <v>80</v>
      </c>
      <c r="G1499" s="15">
        <v>30.1</v>
      </c>
      <c r="H1499" s="19">
        <v>0.14099999999999999</v>
      </c>
      <c r="I1499" s="14">
        <v>22</v>
      </c>
      <c r="J1499" s="14">
        <v>0</v>
      </c>
      <c r="K1499" s="13" t="str">
        <f t="shared" si="207"/>
        <v>Obese</v>
      </c>
      <c r="L1499" s="16" t="str">
        <f t="shared" si="208"/>
        <v>no diabetes</v>
      </c>
      <c r="M1499" s="16" t="str">
        <f t="shared" si="209"/>
        <v>Adult</v>
      </c>
      <c r="N1499" s="16" t="str">
        <f t="shared" si="210"/>
        <v>Medium</v>
      </c>
      <c r="O1499" s="16" t="str">
        <f t="shared" si="211"/>
        <v>Normal</v>
      </c>
      <c r="P1499" s="16" t="str">
        <f t="shared" si="212"/>
        <v>Low Risk</v>
      </c>
      <c r="Q1499" s="16" t="str">
        <f t="shared" si="213"/>
        <v>Normal</v>
      </c>
      <c r="R1499" s="16" t="str">
        <f t="shared" si="214"/>
        <v>Low</v>
      </c>
      <c r="S1499" s="35" t="str">
        <f t="shared" si="215"/>
        <v>Low DPF</v>
      </c>
    </row>
    <row r="1500" spans="1:19" x14ac:dyDescent="0.35">
      <c r="A1500" s="9">
        <v>1499</v>
      </c>
      <c r="B1500" s="10">
        <v>3</v>
      </c>
      <c r="C1500" s="10">
        <v>130</v>
      </c>
      <c r="D1500" s="10">
        <v>78</v>
      </c>
      <c r="E1500" s="10">
        <v>23</v>
      </c>
      <c r="F1500" s="10">
        <v>79</v>
      </c>
      <c r="G1500" s="11">
        <v>28.4</v>
      </c>
      <c r="H1500" s="18">
        <v>0.32300000000000001</v>
      </c>
      <c r="I1500" s="10">
        <v>34</v>
      </c>
      <c r="J1500" s="10">
        <v>1</v>
      </c>
      <c r="K1500" s="9" t="str">
        <f t="shared" si="207"/>
        <v>Overweight</v>
      </c>
      <c r="L1500" s="12" t="str">
        <f t="shared" si="208"/>
        <v>Diabetes present</v>
      </c>
      <c r="M1500" s="12" t="str">
        <f t="shared" si="209"/>
        <v>Adult</v>
      </c>
      <c r="N1500" s="12" t="str">
        <f t="shared" si="210"/>
        <v>Medium</v>
      </c>
      <c r="O1500" s="12" t="str">
        <f t="shared" si="211"/>
        <v>Normal</v>
      </c>
      <c r="P1500" s="12" t="str">
        <f t="shared" si="212"/>
        <v>Low Risk</v>
      </c>
      <c r="Q1500" s="12" t="str">
        <f t="shared" si="213"/>
        <v>Low</v>
      </c>
      <c r="R1500" s="12" t="str">
        <f t="shared" si="214"/>
        <v>Normal</v>
      </c>
      <c r="S1500" s="34" t="str">
        <f t="shared" si="215"/>
        <v>Medium DPF</v>
      </c>
    </row>
    <row r="1501" spans="1:19" x14ac:dyDescent="0.35">
      <c r="A1501" s="13">
        <v>1500</v>
      </c>
      <c r="B1501" s="14">
        <v>8</v>
      </c>
      <c r="C1501" s="14">
        <v>120</v>
      </c>
      <c r="D1501" s="14">
        <v>86</v>
      </c>
      <c r="E1501" s="14">
        <v>21</v>
      </c>
      <c r="F1501" s="14">
        <v>80</v>
      </c>
      <c r="G1501" s="15">
        <v>28.4</v>
      </c>
      <c r="H1501" s="19">
        <v>0.25900000000000001</v>
      </c>
      <c r="I1501" s="14">
        <v>22</v>
      </c>
      <c r="J1501" s="14">
        <v>1</v>
      </c>
      <c r="K1501" s="13" t="str">
        <f t="shared" si="207"/>
        <v>Overweight</v>
      </c>
      <c r="L1501" s="16" t="str">
        <f t="shared" si="208"/>
        <v>Diabetes present</v>
      </c>
      <c r="M1501" s="16" t="str">
        <f t="shared" si="209"/>
        <v>Adult</v>
      </c>
      <c r="N1501" s="16" t="str">
        <f t="shared" si="210"/>
        <v>Medium</v>
      </c>
      <c r="O1501" s="16" t="str">
        <f t="shared" si="211"/>
        <v>Normal</v>
      </c>
      <c r="P1501" s="16" t="str">
        <f t="shared" si="212"/>
        <v>High Risk</v>
      </c>
      <c r="Q1501" s="16" t="str">
        <f t="shared" si="213"/>
        <v>Normal</v>
      </c>
      <c r="R1501" s="16" t="str">
        <f t="shared" si="214"/>
        <v>Prehypertension</v>
      </c>
      <c r="S1501" s="35" t="str">
        <f t="shared" si="215"/>
        <v>Low DPF</v>
      </c>
    </row>
    <row r="1502" spans="1:19" x14ac:dyDescent="0.35">
      <c r="A1502" s="9">
        <v>1501</v>
      </c>
      <c r="B1502" s="10">
        <v>2</v>
      </c>
      <c r="C1502" s="10">
        <v>174</v>
      </c>
      <c r="D1502" s="10">
        <v>88</v>
      </c>
      <c r="E1502" s="10">
        <v>37</v>
      </c>
      <c r="F1502" s="10">
        <v>120</v>
      </c>
      <c r="G1502" s="11">
        <v>44.5</v>
      </c>
      <c r="H1502" s="18">
        <v>0.64600000000000002</v>
      </c>
      <c r="I1502" s="10">
        <v>24</v>
      </c>
      <c r="J1502" s="10">
        <v>1</v>
      </c>
      <c r="K1502" s="9" t="str">
        <f t="shared" si="207"/>
        <v>Obese</v>
      </c>
      <c r="L1502" s="12" t="str">
        <f t="shared" si="208"/>
        <v>Diabetes present</v>
      </c>
      <c r="M1502" s="12" t="str">
        <f t="shared" si="209"/>
        <v>Adult</v>
      </c>
      <c r="N1502" s="12" t="str">
        <f t="shared" si="210"/>
        <v>Medium</v>
      </c>
      <c r="O1502" s="12" t="str">
        <f t="shared" si="211"/>
        <v>Prediabetes</v>
      </c>
      <c r="P1502" s="12" t="str">
        <f t="shared" si="212"/>
        <v>Low Risk</v>
      </c>
      <c r="Q1502" s="12" t="str">
        <f t="shared" si="213"/>
        <v>Normal</v>
      </c>
      <c r="R1502" s="12" t="str">
        <f t="shared" si="214"/>
        <v>Prehypertension</v>
      </c>
      <c r="S1502" s="34" t="str">
        <f t="shared" si="215"/>
        <v>High DPF</v>
      </c>
    </row>
    <row r="1503" spans="1:19" x14ac:dyDescent="0.35">
      <c r="A1503" s="13">
        <v>1502</v>
      </c>
      <c r="B1503" s="14">
        <v>2</v>
      </c>
      <c r="C1503" s="14">
        <v>106</v>
      </c>
      <c r="D1503" s="14">
        <v>56</v>
      </c>
      <c r="E1503" s="14">
        <v>27</v>
      </c>
      <c r="F1503" s="14">
        <v>165</v>
      </c>
      <c r="G1503" s="15">
        <v>29</v>
      </c>
      <c r="H1503" s="19">
        <v>0.42599999999999999</v>
      </c>
      <c r="I1503" s="14">
        <v>22</v>
      </c>
      <c r="J1503" s="14">
        <v>0</v>
      </c>
      <c r="K1503" s="13" t="str">
        <f t="shared" si="207"/>
        <v>Overweight</v>
      </c>
      <c r="L1503" s="16" t="str">
        <f t="shared" si="208"/>
        <v>no diabetes</v>
      </c>
      <c r="M1503" s="16" t="str">
        <f t="shared" si="209"/>
        <v>Adult</v>
      </c>
      <c r="N1503" s="16" t="str">
        <f t="shared" si="210"/>
        <v>Medium</v>
      </c>
      <c r="O1503" s="16" t="str">
        <f t="shared" si="211"/>
        <v>Normal</v>
      </c>
      <c r="P1503" s="16" t="str">
        <f t="shared" si="212"/>
        <v>Low Risk</v>
      </c>
      <c r="Q1503" s="16" t="str">
        <f t="shared" si="213"/>
        <v>High</v>
      </c>
      <c r="R1503" s="16" t="str">
        <f t="shared" si="214"/>
        <v>Low</v>
      </c>
      <c r="S1503" s="35" t="str">
        <f t="shared" si="215"/>
        <v>Medium DPF</v>
      </c>
    </row>
    <row r="1504" spans="1:19" x14ac:dyDescent="0.35">
      <c r="A1504" s="9">
        <v>1503</v>
      </c>
      <c r="B1504" s="10">
        <v>2</v>
      </c>
      <c r="C1504" s="10">
        <v>105</v>
      </c>
      <c r="D1504" s="10">
        <v>75</v>
      </c>
      <c r="E1504" s="10">
        <v>21</v>
      </c>
      <c r="F1504" s="10">
        <v>80</v>
      </c>
      <c r="G1504" s="11">
        <v>23.3</v>
      </c>
      <c r="H1504" s="18">
        <v>0.56000000000000005</v>
      </c>
      <c r="I1504" s="10">
        <v>53</v>
      </c>
      <c r="J1504" s="10">
        <v>0</v>
      </c>
      <c r="K1504" s="9" t="str">
        <f t="shared" si="207"/>
        <v>Normal weight</v>
      </c>
      <c r="L1504" s="12" t="str">
        <f t="shared" si="208"/>
        <v>no diabetes</v>
      </c>
      <c r="M1504" s="12" t="str">
        <f t="shared" si="209"/>
        <v>Adult</v>
      </c>
      <c r="N1504" s="12" t="str">
        <f t="shared" si="210"/>
        <v>Medium</v>
      </c>
      <c r="O1504" s="12" t="str">
        <f t="shared" si="211"/>
        <v>Normal</v>
      </c>
      <c r="P1504" s="12" t="str">
        <f t="shared" si="212"/>
        <v>Low Risk</v>
      </c>
      <c r="Q1504" s="12" t="str">
        <f t="shared" si="213"/>
        <v>Normal</v>
      </c>
      <c r="R1504" s="12" t="str">
        <f t="shared" si="214"/>
        <v>Normal</v>
      </c>
      <c r="S1504" s="34" t="str">
        <f t="shared" si="215"/>
        <v>Medium DPF</v>
      </c>
    </row>
    <row r="1505" spans="1:19" x14ac:dyDescent="0.35">
      <c r="A1505" s="13">
        <v>1504</v>
      </c>
      <c r="B1505" s="14">
        <v>4</v>
      </c>
      <c r="C1505" s="14">
        <v>95</v>
      </c>
      <c r="D1505" s="14">
        <v>60</v>
      </c>
      <c r="E1505" s="14">
        <v>32</v>
      </c>
      <c r="F1505" s="14">
        <v>80</v>
      </c>
      <c r="G1505" s="15">
        <v>35.4</v>
      </c>
      <c r="H1505" s="19">
        <v>0.28399999999999997</v>
      </c>
      <c r="I1505" s="14">
        <v>28</v>
      </c>
      <c r="J1505" s="14">
        <v>0</v>
      </c>
      <c r="K1505" s="13" t="str">
        <f t="shared" si="207"/>
        <v>Obese</v>
      </c>
      <c r="L1505" s="16" t="str">
        <f t="shared" si="208"/>
        <v>no diabetes</v>
      </c>
      <c r="M1505" s="16" t="str">
        <f t="shared" si="209"/>
        <v>Adult</v>
      </c>
      <c r="N1505" s="16" t="str">
        <f t="shared" si="210"/>
        <v>Medium</v>
      </c>
      <c r="O1505" s="16" t="str">
        <f t="shared" si="211"/>
        <v>Normal</v>
      </c>
      <c r="P1505" s="16" t="str">
        <f t="shared" si="212"/>
        <v>High Risk</v>
      </c>
      <c r="Q1505" s="16" t="str">
        <f t="shared" si="213"/>
        <v>Normal</v>
      </c>
      <c r="R1505" s="16" t="str">
        <f t="shared" si="214"/>
        <v>Normal</v>
      </c>
      <c r="S1505" s="35" t="str">
        <f t="shared" si="215"/>
        <v>Low DPF</v>
      </c>
    </row>
    <row r="1506" spans="1:19" x14ac:dyDescent="0.35">
      <c r="A1506" s="9">
        <v>1505</v>
      </c>
      <c r="B1506" s="10">
        <v>4</v>
      </c>
      <c r="C1506" s="10">
        <v>126</v>
      </c>
      <c r="D1506" s="10">
        <v>86</v>
      </c>
      <c r="E1506" s="10">
        <v>27</v>
      </c>
      <c r="F1506" s="10">
        <v>120</v>
      </c>
      <c r="G1506" s="11">
        <v>27.4</v>
      </c>
      <c r="H1506" s="18">
        <v>0.51500000000000001</v>
      </c>
      <c r="I1506" s="10">
        <v>21</v>
      </c>
      <c r="J1506" s="10">
        <v>0</v>
      </c>
      <c r="K1506" s="9" t="str">
        <f t="shared" si="207"/>
        <v>Overweight</v>
      </c>
      <c r="L1506" s="12" t="str">
        <f t="shared" si="208"/>
        <v>no diabetes</v>
      </c>
      <c r="M1506" s="12" t="str">
        <f t="shared" si="209"/>
        <v>Adult</v>
      </c>
      <c r="N1506" s="12" t="str">
        <f t="shared" si="210"/>
        <v>Medium</v>
      </c>
      <c r="O1506" s="12" t="str">
        <f t="shared" si="211"/>
        <v>Normal</v>
      </c>
      <c r="P1506" s="12" t="str">
        <f t="shared" si="212"/>
        <v>High Risk</v>
      </c>
      <c r="Q1506" s="12" t="str">
        <f t="shared" si="213"/>
        <v>Normal</v>
      </c>
      <c r="R1506" s="12" t="str">
        <f t="shared" si="214"/>
        <v>Prehypertension</v>
      </c>
      <c r="S1506" s="34" t="str">
        <f t="shared" si="215"/>
        <v>Medium DPF</v>
      </c>
    </row>
    <row r="1507" spans="1:19" x14ac:dyDescent="0.35">
      <c r="A1507" s="13">
        <v>1506</v>
      </c>
      <c r="B1507" s="14">
        <v>8</v>
      </c>
      <c r="C1507" s="14">
        <v>65</v>
      </c>
      <c r="D1507" s="14">
        <v>72</v>
      </c>
      <c r="E1507" s="14">
        <v>23</v>
      </c>
      <c r="F1507" s="14">
        <v>80</v>
      </c>
      <c r="G1507" s="15">
        <v>32</v>
      </c>
      <c r="H1507" s="19">
        <v>0.6</v>
      </c>
      <c r="I1507" s="14">
        <v>42</v>
      </c>
      <c r="J1507" s="14">
        <v>0</v>
      </c>
      <c r="K1507" s="13" t="str">
        <f t="shared" si="207"/>
        <v>Obese</v>
      </c>
      <c r="L1507" s="16" t="str">
        <f t="shared" si="208"/>
        <v>no diabetes</v>
      </c>
      <c r="M1507" s="16" t="str">
        <f t="shared" si="209"/>
        <v>Adult</v>
      </c>
      <c r="N1507" s="16" t="str">
        <f t="shared" si="210"/>
        <v>Medium</v>
      </c>
      <c r="O1507" s="16" t="str">
        <f t="shared" si="211"/>
        <v>Normal</v>
      </c>
      <c r="P1507" s="16" t="str">
        <f t="shared" si="212"/>
        <v>High Risk</v>
      </c>
      <c r="Q1507" s="16" t="str">
        <f t="shared" si="213"/>
        <v>Normal</v>
      </c>
      <c r="R1507" s="16" t="str">
        <f t="shared" si="214"/>
        <v>Normal</v>
      </c>
      <c r="S1507" s="35" t="str">
        <f t="shared" si="215"/>
        <v>Medium DPF</v>
      </c>
    </row>
    <row r="1508" spans="1:19" x14ac:dyDescent="0.35">
      <c r="A1508" s="9">
        <v>1507</v>
      </c>
      <c r="B1508" s="10">
        <v>2</v>
      </c>
      <c r="C1508" s="10">
        <v>99</v>
      </c>
      <c r="D1508" s="10">
        <v>60</v>
      </c>
      <c r="E1508" s="10">
        <v>17</v>
      </c>
      <c r="F1508" s="10">
        <v>160</v>
      </c>
      <c r="G1508" s="11">
        <v>36.6</v>
      </c>
      <c r="H1508" s="18">
        <v>0.45300000000000001</v>
      </c>
      <c r="I1508" s="10">
        <v>21</v>
      </c>
      <c r="J1508" s="10">
        <v>0</v>
      </c>
      <c r="K1508" s="9" t="str">
        <f t="shared" si="207"/>
        <v>Obese</v>
      </c>
      <c r="L1508" s="12" t="str">
        <f t="shared" si="208"/>
        <v>no diabetes</v>
      </c>
      <c r="M1508" s="12" t="str">
        <f t="shared" si="209"/>
        <v>Adult</v>
      </c>
      <c r="N1508" s="12" t="str">
        <f t="shared" si="210"/>
        <v>Low</v>
      </c>
      <c r="O1508" s="12" t="str">
        <f t="shared" si="211"/>
        <v>Normal</v>
      </c>
      <c r="P1508" s="12" t="str">
        <f t="shared" si="212"/>
        <v>Low Risk</v>
      </c>
      <c r="Q1508" s="12" t="str">
        <f t="shared" si="213"/>
        <v>High</v>
      </c>
      <c r="R1508" s="12" t="str">
        <f t="shared" si="214"/>
        <v>Normal</v>
      </c>
      <c r="S1508" s="34" t="str">
        <f t="shared" si="215"/>
        <v>Medium DPF</v>
      </c>
    </row>
    <row r="1509" spans="1:19" x14ac:dyDescent="0.35">
      <c r="A1509" s="13">
        <v>1508</v>
      </c>
      <c r="B1509" s="14">
        <v>1</v>
      </c>
      <c r="C1509" s="14">
        <v>102</v>
      </c>
      <c r="D1509" s="14">
        <v>74</v>
      </c>
      <c r="E1509" s="14">
        <v>21</v>
      </c>
      <c r="F1509" s="14">
        <v>80</v>
      </c>
      <c r="G1509" s="15">
        <v>39.5</v>
      </c>
      <c r="H1509" s="19">
        <v>0.29299999999999998</v>
      </c>
      <c r="I1509" s="14">
        <v>42</v>
      </c>
      <c r="J1509" s="14">
        <v>1</v>
      </c>
      <c r="K1509" s="13" t="str">
        <f t="shared" si="207"/>
        <v>Obese</v>
      </c>
      <c r="L1509" s="16" t="str">
        <f t="shared" si="208"/>
        <v>Diabetes present</v>
      </c>
      <c r="M1509" s="16" t="str">
        <f t="shared" si="209"/>
        <v>Adult</v>
      </c>
      <c r="N1509" s="16" t="str">
        <f t="shared" si="210"/>
        <v>Medium</v>
      </c>
      <c r="O1509" s="16" t="str">
        <f t="shared" si="211"/>
        <v>Normal</v>
      </c>
      <c r="P1509" s="16" t="str">
        <f t="shared" si="212"/>
        <v>Low Risk</v>
      </c>
      <c r="Q1509" s="16" t="str">
        <f t="shared" si="213"/>
        <v>Normal</v>
      </c>
      <c r="R1509" s="16" t="str">
        <f t="shared" si="214"/>
        <v>Normal</v>
      </c>
      <c r="S1509" s="35" t="str">
        <f t="shared" si="215"/>
        <v>Low DPF</v>
      </c>
    </row>
    <row r="1510" spans="1:19" x14ac:dyDescent="0.35">
      <c r="A1510" s="9">
        <v>1509</v>
      </c>
      <c r="B1510" s="10">
        <v>11</v>
      </c>
      <c r="C1510" s="10">
        <v>120</v>
      </c>
      <c r="D1510" s="10">
        <v>80</v>
      </c>
      <c r="E1510" s="10">
        <v>37</v>
      </c>
      <c r="F1510" s="10">
        <v>150</v>
      </c>
      <c r="G1510" s="11">
        <v>42.3</v>
      </c>
      <c r="H1510" s="18">
        <v>0.78500000000000003</v>
      </c>
      <c r="I1510" s="10">
        <v>48</v>
      </c>
      <c r="J1510" s="10">
        <v>1</v>
      </c>
      <c r="K1510" s="9" t="str">
        <f t="shared" si="207"/>
        <v>Obese</v>
      </c>
      <c r="L1510" s="12" t="str">
        <f t="shared" si="208"/>
        <v>Diabetes present</v>
      </c>
      <c r="M1510" s="12" t="str">
        <f t="shared" si="209"/>
        <v>Adult</v>
      </c>
      <c r="N1510" s="12" t="str">
        <f t="shared" si="210"/>
        <v>Medium</v>
      </c>
      <c r="O1510" s="12" t="str">
        <f t="shared" si="211"/>
        <v>Normal</v>
      </c>
      <c r="P1510" s="12" t="str">
        <f t="shared" si="212"/>
        <v>High Risk</v>
      </c>
      <c r="Q1510" s="12" t="str">
        <f t="shared" si="213"/>
        <v>Normal</v>
      </c>
      <c r="R1510" s="12" t="str">
        <f t="shared" si="214"/>
        <v>Normal</v>
      </c>
      <c r="S1510" s="34" t="str">
        <f t="shared" si="215"/>
        <v>High DPF</v>
      </c>
    </row>
    <row r="1511" spans="1:19" x14ac:dyDescent="0.35">
      <c r="A1511" s="13">
        <v>1510</v>
      </c>
      <c r="B1511" s="14">
        <v>3</v>
      </c>
      <c r="C1511" s="14">
        <v>102</v>
      </c>
      <c r="D1511" s="14">
        <v>44</v>
      </c>
      <c r="E1511" s="14">
        <v>20</v>
      </c>
      <c r="F1511" s="14">
        <v>94</v>
      </c>
      <c r="G1511" s="15">
        <v>30.8</v>
      </c>
      <c r="H1511" s="19">
        <v>0.4</v>
      </c>
      <c r="I1511" s="14">
        <v>26</v>
      </c>
      <c r="J1511" s="14">
        <v>0</v>
      </c>
      <c r="K1511" s="13" t="str">
        <f t="shared" si="207"/>
        <v>Obese</v>
      </c>
      <c r="L1511" s="16" t="str">
        <f t="shared" si="208"/>
        <v>no diabetes</v>
      </c>
      <c r="M1511" s="16" t="str">
        <f t="shared" si="209"/>
        <v>Adult</v>
      </c>
      <c r="N1511" s="16" t="str">
        <f t="shared" si="210"/>
        <v>Medium</v>
      </c>
      <c r="O1511" s="16" t="str">
        <f t="shared" si="211"/>
        <v>Normal</v>
      </c>
      <c r="P1511" s="16" t="str">
        <f t="shared" si="212"/>
        <v>Low Risk</v>
      </c>
      <c r="Q1511" s="16" t="str">
        <f t="shared" si="213"/>
        <v>Normal</v>
      </c>
      <c r="R1511" s="16" t="str">
        <f t="shared" si="214"/>
        <v>Low</v>
      </c>
      <c r="S1511" s="35" t="str">
        <f t="shared" si="215"/>
        <v>Medium DPF</v>
      </c>
    </row>
    <row r="1512" spans="1:19" x14ac:dyDescent="0.35">
      <c r="A1512" s="9">
        <v>1511</v>
      </c>
      <c r="B1512" s="10">
        <v>1</v>
      </c>
      <c r="C1512" s="10">
        <v>109</v>
      </c>
      <c r="D1512" s="10">
        <v>58</v>
      </c>
      <c r="E1512" s="10">
        <v>18</v>
      </c>
      <c r="F1512" s="10">
        <v>116</v>
      </c>
      <c r="G1512" s="11">
        <v>28.5</v>
      </c>
      <c r="H1512" s="18">
        <v>0.219</v>
      </c>
      <c r="I1512" s="10">
        <v>22</v>
      </c>
      <c r="J1512" s="10">
        <v>0</v>
      </c>
      <c r="K1512" s="9" t="str">
        <f t="shared" si="207"/>
        <v>Overweight</v>
      </c>
      <c r="L1512" s="12" t="str">
        <f t="shared" si="208"/>
        <v>no diabetes</v>
      </c>
      <c r="M1512" s="12" t="str">
        <f t="shared" si="209"/>
        <v>Adult</v>
      </c>
      <c r="N1512" s="12" t="str">
        <f t="shared" si="210"/>
        <v>Low</v>
      </c>
      <c r="O1512" s="12" t="str">
        <f t="shared" si="211"/>
        <v>Normal</v>
      </c>
      <c r="P1512" s="12" t="str">
        <f t="shared" si="212"/>
        <v>Low Risk</v>
      </c>
      <c r="Q1512" s="12" t="str">
        <f t="shared" si="213"/>
        <v>Normal</v>
      </c>
      <c r="R1512" s="12" t="str">
        <f t="shared" si="214"/>
        <v>Low</v>
      </c>
      <c r="S1512" s="34" t="str">
        <f t="shared" si="215"/>
        <v>Low DPF</v>
      </c>
    </row>
    <row r="1513" spans="1:19" x14ac:dyDescent="0.35">
      <c r="A1513" s="13">
        <v>1512</v>
      </c>
      <c r="B1513" s="14">
        <v>9</v>
      </c>
      <c r="C1513" s="14">
        <v>140</v>
      </c>
      <c r="D1513" s="14">
        <v>94</v>
      </c>
      <c r="E1513" s="14">
        <v>21</v>
      </c>
      <c r="F1513" s="14">
        <v>80</v>
      </c>
      <c r="G1513" s="15">
        <v>32.700000000000003</v>
      </c>
      <c r="H1513" s="19">
        <v>0.73399999999999999</v>
      </c>
      <c r="I1513" s="14">
        <v>45</v>
      </c>
      <c r="J1513" s="14">
        <v>1</v>
      </c>
      <c r="K1513" s="13" t="str">
        <f t="shared" si="207"/>
        <v>Obese</v>
      </c>
      <c r="L1513" s="16" t="str">
        <f t="shared" si="208"/>
        <v>Diabetes present</v>
      </c>
      <c r="M1513" s="16" t="str">
        <f t="shared" si="209"/>
        <v>Adult</v>
      </c>
      <c r="N1513" s="16" t="str">
        <f t="shared" si="210"/>
        <v>Medium</v>
      </c>
      <c r="O1513" s="16" t="str">
        <f t="shared" si="211"/>
        <v>Prediabetes</v>
      </c>
      <c r="P1513" s="16" t="str">
        <f t="shared" si="212"/>
        <v>High Risk</v>
      </c>
      <c r="Q1513" s="16" t="str">
        <f t="shared" si="213"/>
        <v>Normal</v>
      </c>
      <c r="R1513" s="16" t="str">
        <f t="shared" si="214"/>
        <v>Hypertension</v>
      </c>
      <c r="S1513" s="35" t="str">
        <f t="shared" si="215"/>
        <v>High DPF</v>
      </c>
    </row>
    <row r="1514" spans="1:19" x14ac:dyDescent="0.35">
      <c r="A1514" s="9">
        <v>1513</v>
      </c>
      <c r="B1514" s="10">
        <v>13</v>
      </c>
      <c r="C1514" s="10">
        <v>153</v>
      </c>
      <c r="D1514" s="10">
        <v>88</v>
      </c>
      <c r="E1514" s="10">
        <v>37</v>
      </c>
      <c r="F1514" s="10">
        <v>140</v>
      </c>
      <c r="G1514" s="11">
        <v>40.6</v>
      </c>
      <c r="H1514" s="18">
        <v>1.1739999999999999</v>
      </c>
      <c r="I1514" s="10">
        <v>39</v>
      </c>
      <c r="J1514" s="10">
        <v>0</v>
      </c>
      <c r="K1514" s="9" t="str">
        <f t="shared" si="207"/>
        <v>Obese</v>
      </c>
      <c r="L1514" s="12" t="str">
        <f t="shared" si="208"/>
        <v>no diabetes</v>
      </c>
      <c r="M1514" s="12" t="str">
        <f t="shared" si="209"/>
        <v>Adult</v>
      </c>
      <c r="N1514" s="12" t="str">
        <f t="shared" si="210"/>
        <v>Medium</v>
      </c>
      <c r="O1514" s="12" t="str">
        <f t="shared" si="211"/>
        <v>Prediabetes</v>
      </c>
      <c r="P1514" s="12" t="str">
        <f t="shared" si="212"/>
        <v>High Risk</v>
      </c>
      <c r="Q1514" s="12" t="str">
        <f t="shared" si="213"/>
        <v>Normal</v>
      </c>
      <c r="R1514" s="12" t="str">
        <f t="shared" si="214"/>
        <v>Prehypertension</v>
      </c>
      <c r="S1514" s="34" t="str">
        <f t="shared" si="215"/>
        <v>High DPF</v>
      </c>
    </row>
    <row r="1515" spans="1:19" x14ac:dyDescent="0.35">
      <c r="A1515" s="13">
        <v>1514</v>
      </c>
      <c r="B1515" s="14">
        <v>12</v>
      </c>
      <c r="C1515" s="14">
        <v>100</v>
      </c>
      <c r="D1515" s="14">
        <v>84</v>
      </c>
      <c r="E1515" s="14">
        <v>33</v>
      </c>
      <c r="F1515" s="14">
        <v>105</v>
      </c>
      <c r="G1515" s="15">
        <v>30</v>
      </c>
      <c r="H1515" s="19">
        <v>0.48799999999999999</v>
      </c>
      <c r="I1515" s="14">
        <v>46</v>
      </c>
      <c r="J1515" s="14">
        <v>0</v>
      </c>
      <c r="K1515" s="13" t="str">
        <f t="shared" si="207"/>
        <v>Obese</v>
      </c>
      <c r="L1515" s="16" t="str">
        <f t="shared" si="208"/>
        <v>no diabetes</v>
      </c>
      <c r="M1515" s="16" t="str">
        <f t="shared" si="209"/>
        <v>Adult</v>
      </c>
      <c r="N1515" s="16" t="str">
        <f t="shared" si="210"/>
        <v>Medium</v>
      </c>
      <c r="O1515" s="16" t="str">
        <f t="shared" si="211"/>
        <v>Normal</v>
      </c>
      <c r="P1515" s="16" t="str">
        <f t="shared" si="212"/>
        <v>High Risk</v>
      </c>
      <c r="Q1515" s="16" t="str">
        <f t="shared" si="213"/>
        <v>Normal</v>
      </c>
      <c r="R1515" s="16" t="str">
        <f t="shared" si="214"/>
        <v>Prehypertension</v>
      </c>
      <c r="S1515" s="35" t="str">
        <f t="shared" si="215"/>
        <v>Medium DPF</v>
      </c>
    </row>
    <row r="1516" spans="1:19" x14ac:dyDescent="0.35">
      <c r="A1516" s="9">
        <v>1515</v>
      </c>
      <c r="B1516" s="10">
        <v>1</v>
      </c>
      <c r="C1516" s="10">
        <v>147</v>
      </c>
      <c r="D1516" s="10">
        <v>94</v>
      </c>
      <c r="E1516" s="10">
        <v>41</v>
      </c>
      <c r="F1516" s="10">
        <v>80</v>
      </c>
      <c r="G1516" s="11">
        <v>49.3</v>
      </c>
      <c r="H1516" s="18">
        <v>0.35799999999999998</v>
      </c>
      <c r="I1516" s="10">
        <v>27</v>
      </c>
      <c r="J1516" s="10">
        <v>1</v>
      </c>
      <c r="K1516" s="9" t="str">
        <f t="shared" si="207"/>
        <v>Obese</v>
      </c>
      <c r="L1516" s="12" t="str">
        <f t="shared" si="208"/>
        <v>Diabetes present</v>
      </c>
      <c r="M1516" s="12" t="str">
        <f t="shared" si="209"/>
        <v>Adult</v>
      </c>
      <c r="N1516" s="12" t="str">
        <f t="shared" si="210"/>
        <v>High</v>
      </c>
      <c r="O1516" s="12" t="str">
        <f t="shared" si="211"/>
        <v>Prediabetes</v>
      </c>
      <c r="P1516" s="12" t="str">
        <f t="shared" si="212"/>
        <v>Low Risk</v>
      </c>
      <c r="Q1516" s="12" t="str">
        <f t="shared" si="213"/>
        <v>Normal</v>
      </c>
      <c r="R1516" s="12" t="str">
        <f t="shared" si="214"/>
        <v>Hypertension</v>
      </c>
      <c r="S1516" s="34" t="str">
        <f t="shared" si="215"/>
        <v>Medium DPF</v>
      </c>
    </row>
    <row r="1517" spans="1:19" x14ac:dyDescent="0.35">
      <c r="A1517" s="13">
        <v>1516</v>
      </c>
      <c r="B1517" s="14">
        <v>1</v>
      </c>
      <c r="C1517" s="14">
        <v>81</v>
      </c>
      <c r="D1517" s="14">
        <v>74</v>
      </c>
      <c r="E1517" s="14">
        <v>41</v>
      </c>
      <c r="F1517" s="14">
        <v>57</v>
      </c>
      <c r="G1517" s="15">
        <v>46.3</v>
      </c>
      <c r="H1517" s="19">
        <v>1.0960000000000001</v>
      </c>
      <c r="I1517" s="14">
        <v>32</v>
      </c>
      <c r="J1517" s="14">
        <v>0</v>
      </c>
      <c r="K1517" s="13" t="str">
        <f t="shared" si="207"/>
        <v>Obese</v>
      </c>
      <c r="L1517" s="16" t="str">
        <f t="shared" si="208"/>
        <v>no diabetes</v>
      </c>
      <c r="M1517" s="16" t="str">
        <f t="shared" si="209"/>
        <v>Adult</v>
      </c>
      <c r="N1517" s="16" t="str">
        <f t="shared" si="210"/>
        <v>High</v>
      </c>
      <c r="O1517" s="16" t="str">
        <f t="shared" si="211"/>
        <v>Normal</v>
      </c>
      <c r="P1517" s="16" t="str">
        <f t="shared" si="212"/>
        <v>Low Risk</v>
      </c>
      <c r="Q1517" s="16" t="str">
        <f t="shared" si="213"/>
        <v>Low</v>
      </c>
      <c r="R1517" s="16" t="str">
        <f t="shared" si="214"/>
        <v>Normal</v>
      </c>
      <c r="S1517" s="35" t="str">
        <f t="shared" si="215"/>
        <v>High DPF</v>
      </c>
    </row>
    <row r="1518" spans="1:19" x14ac:dyDescent="0.35">
      <c r="A1518" s="9">
        <v>1517</v>
      </c>
      <c r="B1518" s="10">
        <v>3</v>
      </c>
      <c r="C1518" s="10">
        <v>187</v>
      </c>
      <c r="D1518" s="10">
        <v>70</v>
      </c>
      <c r="E1518" s="10">
        <v>22</v>
      </c>
      <c r="F1518" s="10">
        <v>200</v>
      </c>
      <c r="G1518" s="11">
        <v>36.4</v>
      </c>
      <c r="H1518" s="18">
        <v>0.40799999999999997</v>
      </c>
      <c r="I1518" s="10">
        <v>36</v>
      </c>
      <c r="J1518" s="10">
        <v>1</v>
      </c>
      <c r="K1518" s="9" t="str">
        <f t="shared" si="207"/>
        <v>Obese</v>
      </c>
      <c r="L1518" s="12" t="str">
        <f t="shared" si="208"/>
        <v>Diabetes present</v>
      </c>
      <c r="M1518" s="12" t="str">
        <f t="shared" si="209"/>
        <v>Adult</v>
      </c>
      <c r="N1518" s="12" t="str">
        <f t="shared" si="210"/>
        <v>Medium</v>
      </c>
      <c r="O1518" s="12" t="str">
        <f t="shared" si="211"/>
        <v>Prediabetes</v>
      </c>
      <c r="P1518" s="12" t="str">
        <f t="shared" si="212"/>
        <v>Low Risk</v>
      </c>
      <c r="Q1518" s="12" t="str">
        <f t="shared" si="213"/>
        <v>High</v>
      </c>
      <c r="R1518" s="12" t="str">
        <f t="shared" si="214"/>
        <v>Normal</v>
      </c>
      <c r="S1518" s="34" t="str">
        <f t="shared" si="215"/>
        <v>Medium DPF</v>
      </c>
    </row>
    <row r="1519" spans="1:19" x14ac:dyDescent="0.35">
      <c r="A1519" s="13">
        <v>1518</v>
      </c>
      <c r="B1519" s="14">
        <v>6</v>
      </c>
      <c r="C1519" s="14">
        <v>162</v>
      </c>
      <c r="D1519" s="14">
        <v>62</v>
      </c>
      <c r="E1519" s="14">
        <v>21</v>
      </c>
      <c r="F1519" s="14">
        <v>80</v>
      </c>
      <c r="G1519" s="15">
        <v>24.3</v>
      </c>
      <c r="H1519" s="19">
        <v>0.17799999999999999</v>
      </c>
      <c r="I1519" s="14">
        <v>50</v>
      </c>
      <c r="J1519" s="14">
        <v>1</v>
      </c>
      <c r="K1519" s="13" t="str">
        <f t="shared" si="207"/>
        <v>Normal weight</v>
      </c>
      <c r="L1519" s="16" t="str">
        <f t="shared" si="208"/>
        <v>Diabetes present</v>
      </c>
      <c r="M1519" s="16" t="str">
        <f t="shared" si="209"/>
        <v>Adult</v>
      </c>
      <c r="N1519" s="16" t="str">
        <f t="shared" si="210"/>
        <v>Medium</v>
      </c>
      <c r="O1519" s="16" t="str">
        <f t="shared" si="211"/>
        <v>Prediabetes</v>
      </c>
      <c r="P1519" s="16" t="str">
        <f t="shared" si="212"/>
        <v>High Risk</v>
      </c>
      <c r="Q1519" s="16" t="str">
        <f t="shared" si="213"/>
        <v>Normal</v>
      </c>
      <c r="R1519" s="16" t="str">
        <f t="shared" si="214"/>
        <v>Normal</v>
      </c>
      <c r="S1519" s="35" t="str">
        <f t="shared" si="215"/>
        <v>Low DPF</v>
      </c>
    </row>
    <row r="1520" spans="1:19" x14ac:dyDescent="0.35">
      <c r="A1520" s="9">
        <v>1519</v>
      </c>
      <c r="B1520" s="10">
        <v>4</v>
      </c>
      <c r="C1520" s="10">
        <v>136</v>
      </c>
      <c r="D1520" s="10">
        <v>70</v>
      </c>
      <c r="E1520" s="10">
        <v>21</v>
      </c>
      <c r="F1520" s="10">
        <v>80</v>
      </c>
      <c r="G1520" s="11">
        <v>31.2</v>
      </c>
      <c r="H1520" s="18">
        <v>1.1819999999999999</v>
      </c>
      <c r="I1520" s="10">
        <v>22</v>
      </c>
      <c r="J1520" s="10">
        <v>1</v>
      </c>
      <c r="K1520" s="9" t="str">
        <f t="shared" si="207"/>
        <v>Obese</v>
      </c>
      <c r="L1520" s="12" t="str">
        <f t="shared" si="208"/>
        <v>Diabetes present</v>
      </c>
      <c r="M1520" s="12" t="str">
        <f t="shared" si="209"/>
        <v>Adult</v>
      </c>
      <c r="N1520" s="12" t="str">
        <f t="shared" si="210"/>
        <v>Medium</v>
      </c>
      <c r="O1520" s="12" t="str">
        <f t="shared" si="211"/>
        <v>Normal</v>
      </c>
      <c r="P1520" s="12" t="str">
        <f t="shared" si="212"/>
        <v>High Risk</v>
      </c>
      <c r="Q1520" s="12" t="str">
        <f t="shared" si="213"/>
        <v>Normal</v>
      </c>
      <c r="R1520" s="12" t="str">
        <f t="shared" si="214"/>
        <v>Normal</v>
      </c>
      <c r="S1520" s="34" t="str">
        <f t="shared" si="215"/>
        <v>High DPF</v>
      </c>
    </row>
    <row r="1521" spans="1:19" x14ac:dyDescent="0.35">
      <c r="A1521" s="13">
        <v>1520</v>
      </c>
      <c r="B1521" s="14">
        <v>1</v>
      </c>
      <c r="C1521" s="14">
        <v>121</v>
      </c>
      <c r="D1521" s="14">
        <v>78</v>
      </c>
      <c r="E1521" s="14">
        <v>39</v>
      </c>
      <c r="F1521" s="14">
        <v>74</v>
      </c>
      <c r="G1521" s="15">
        <v>39</v>
      </c>
      <c r="H1521" s="19">
        <v>0.26100000000000001</v>
      </c>
      <c r="I1521" s="14">
        <v>28</v>
      </c>
      <c r="J1521" s="14">
        <v>0</v>
      </c>
      <c r="K1521" s="13" t="str">
        <f t="shared" si="207"/>
        <v>Obese</v>
      </c>
      <c r="L1521" s="16" t="str">
        <f t="shared" si="208"/>
        <v>no diabetes</v>
      </c>
      <c r="M1521" s="16" t="str">
        <f t="shared" si="209"/>
        <v>Adult</v>
      </c>
      <c r="N1521" s="16" t="str">
        <f t="shared" si="210"/>
        <v>Medium</v>
      </c>
      <c r="O1521" s="16" t="str">
        <f t="shared" si="211"/>
        <v>Normal</v>
      </c>
      <c r="P1521" s="16" t="str">
        <f t="shared" si="212"/>
        <v>Low Risk</v>
      </c>
      <c r="Q1521" s="16" t="str">
        <f t="shared" si="213"/>
        <v>Low</v>
      </c>
      <c r="R1521" s="16" t="str">
        <f t="shared" si="214"/>
        <v>Normal</v>
      </c>
      <c r="S1521" s="35" t="str">
        <f t="shared" si="215"/>
        <v>Low DPF</v>
      </c>
    </row>
    <row r="1522" spans="1:19" x14ac:dyDescent="0.35">
      <c r="A1522" s="9">
        <v>1521</v>
      </c>
      <c r="B1522" s="10">
        <v>3</v>
      </c>
      <c r="C1522" s="10">
        <v>108</v>
      </c>
      <c r="D1522" s="10">
        <v>62</v>
      </c>
      <c r="E1522" s="10">
        <v>24</v>
      </c>
      <c r="F1522" s="10">
        <v>80</v>
      </c>
      <c r="G1522" s="11">
        <v>26</v>
      </c>
      <c r="H1522" s="18">
        <v>0.223</v>
      </c>
      <c r="I1522" s="10">
        <v>25</v>
      </c>
      <c r="J1522" s="10">
        <v>0</v>
      </c>
      <c r="K1522" s="9" t="str">
        <f t="shared" si="207"/>
        <v>Overweight</v>
      </c>
      <c r="L1522" s="12" t="str">
        <f t="shared" si="208"/>
        <v>no diabetes</v>
      </c>
      <c r="M1522" s="12" t="str">
        <f t="shared" si="209"/>
        <v>Adult</v>
      </c>
      <c r="N1522" s="12" t="str">
        <f t="shared" si="210"/>
        <v>Medium</v>
      </c>
      <c r="O1522" s="12" t="str">
        <f t="shared" si="211"/>
        <v>Normal</v>
      </c>
      <c r="P1522" s="12" t="str">
        <f t="shared" si="212"/>
        <v>Low Risk</v>
      </c>
      <c r="Q1522" s="12" t="str">
        <f t="shared" si="213"/>
        <v>Normal</v>
      </c>
      <c r="R1522" s="12" t="str">
        <f t="shared" si="214"/>
        <v>Normal</v>
      </c>
      <c r="S1522" s="34" t="str">
        <f t="shared" si="215"/>
        <v>Low DPF</v>
      </c>
    </row>
    <row r="1523" spans="1:19" x14ac:dyDescent="0.35">
      <c r="A1523" s="13">
        <v>1522</v>
      </c>
      <c r="B1523" s="14">
        <v>4</v>
      </c>
      <c r="C1523" s="14">
        <v>181</v>
      </c>
      <c r="D1523" s="14">
        <v>88</v>
      </c>
      <c r="E1523" s="14">
        <v>44</v>
      </c>
      <c r="F1523" s="14">
        <v>510</v>
      </c>
      <c r="G1523" s="15">
        <v>43.3</v>
      </c>
      <c r="H1523" s="19">
        <v>0.222</v>
      </c>
      <c r="I1523" s="14">
        <v>26</v>
      </c>
      <c r="J1523" s="14">
        <v>1</v>
      </c>
      <c r="K1523" s="13" t="str">
        <f t="shared" si="207"/>
        <v>Obese</v>
      </c>
      <c r="L1523" s="16" t="str">
        <f t="shared" si="208"/>
        <v>Diabetes present</v>
      </c>
      <c r="M1523" s="16" t="str">
        <f t="shared" si="209"/>
        <v>Adult</v>
      </c>
      <c r="N1523" s="16" t="str">
        <f t="shared" si="210"/>
        <v>High</v>
      </c>
      <c r="O1523" s="16" t="str">
        <f t="shared" si="211"/>
        <v>Prediabetes</v>
      </c>
      <c r="P1523" s="16" t="str">
        <f t="shared" si="212"/>
        <v>High Risk</v>
      </c>
      <c r="Q1523" s="16" t="str">
        <f t="shared" si="213"/>
        <v>High</v>
      </c>
      <c r="R1523" s="16" t="str">
        <f t="shared" si="214"/>
        <v>Prehypertension</v>
      </c>
      <c r="S1523" s="35" t="str">
        <f t="shared" si="215"/>
        <v>Low DPF</v>
      </c>
    </row>
    <row r="1524" spans="1:19" x14ac:dyDescent="0.35">
      <c r="A1524" s="9">
        <v>1523</v>
      </c>
      <c r="B1524" s="10">
        <v>8</v>
      </c>
      <c r="C1524" s="10">
        <v>154</v>
      </c>
      <c r="D1524" s="10">
        <v>78</v>
      </c>
      <c r="E1524" s="10">
        <v>32</v>
      </c>
      <c r="F1524" s="10">
        <v>80</v>
      </c>
      <c r="G1524" s="11">
        <v>32.4</v>
      </c>
      <c r="H1524" s="18">
        <v>0.443</v>
      </c>
      <c r="I1524" s="10">
        <v>45</v>
      </c>
      <c r="J1524" s="10">
        <v>1</v>
      </c>
      <c r="K1524" s="9" t="str">
        <f t="shared" si="207"/>
        <v>Obese</v>
      </c>
      <c r="L1524" s="12" t="str">
        <f t="shared" si="208"/>
        <v>Diabetes present</v>
      </c>
      <c r="M1524" s="12" t="str">
        <f t="shared" si="209"/>
        <v>Adult</v>
      </c>
      <c r="N1524" s="12" t="str">
        <f t="shared" si="210"/>
        <v>Medium</v>
      </c>
      <c r="O1524" s="12" t="str">
        <f t="shared" si="211"/>
        <v>Prediabetes</v>
      </c>
      <c r="P1524" s="12" t="str">
        <f t="shared" si="212"/>
        <v>High Risk</v>
      </c>
      <c r="Q1524" s="12" t="str">
        <f t="shared" si="213"/>
        <v>Normal</v>
      </c>
      <c r="R1524" s="12" t="str">
        <f t="shared" si="214"/>
        <v>Normal</v>
      </c>
      <c r="S1524" s="34" t="str">
        <f t="shared" si="215"/>
        <v>Medium DPF</v>
      </c>
    </row>
    <row r="1525" spans="1:19" x14ac:dyDescent="0.35">
      <c r="A1525" s="13">
        <v>1524</v>
      </c>
      <c r="B1525" s="14">
        <v>1</v>
      </c>
      <c r="C1525" s="14">
        <v>128</v>
      </c>
      <c r="D1525" s="14">
        <v>88</v>
      </c>
      <c r="E1525" s="14">
        <v>39</v>
      </c>
      <c r="F1525" s="14">
        <v>110</v>
      </c>
      <c r="G1525" s="15">
        <v>36.5</v>
      </c>
      <c r="H1525" s="19">
        <v>1.0569999999999999</v>
      </c>
      <c r="I1525" s="14">
        <v>37</v>
      </c>
      <c r="J1525" s="14">
        <v>1</v>
      </c>
      <c r="K1525" s="13" t="str">
        <f t="shared" si="207"/>
        <v>Obese</v>
      </c>
      <c r="L1525" s="16" t="str">
        <f t="shared" si="208"/>
        <v>Diabetes present</v>
      </c>
      <c r="M1525" s="16" t="str">
        <f t="shared" si="209"/>
        <v>Adult</v>
      </c>
      <c r="N1525" s="16" t="str">
        <f t="shared" si="210"/>
        <v>Medium</v>
      </c>
      <c r="O1525" s="16" t="str">
        <f t="shared" si="211"/>
        <v>Normal</v>
      </c>
      <c r="P1525" s="16" t="str">
        <f t="shared" si="212"/>
        <v>Low Risk</v>
      </c>
      <c r="Q1525" s="16" t="str">
        <f t="shared" si="213"/>
        <v>Normal</v>
      </c>
      <c r="R1525" s="16" t="str">
        <f t="shared" si="214"/>
        <v>Prehypertension</v>
      </c>
      <c r="S1525" s="35" t="str">
        <f t="shared" si="215"/>
        <v>High DPF</v>
      </c>
    </row>
    <row r="1526" spans="1:19" x14ac:dyDescent="0.35">
      <c r="A1526" s="9">
        <v>1525</v>
      </c>
      <c r="B1526" s="10">
        <v>7</v>
      </c>
      <c r="C1526" s="10">
        <v>137</v>
      </c>
      <c r="D1526" s="10">
        <v>90</v>
      </c>
      <c r="E1526" s="10">
        <v>41</v>
      </c>
      <c r="F1526" s="10">
        <v>80</v>
      </c>
      <c r="G1526" s="11">
        <v>32</v>
      </c>
      <c r="H1526" s="18">
        <v>0.39100000000000001</v>
      </c>
      <c r="I1526" s="10">
        <v>39</v>
      </c>
      <c r="J1526" s="10">
        <v>0</v>
      </c>
      <c r="K1526" s="9" t="str">
        <f t="shared" si="207"/>
        <v>Obese</v>
      </c>
      <c r="L1526" s="12" t="str">
        <f t="shared" si="208"/>
        <v>no diabetes</v>
      </c>
      <c r="M1526" s="12" t="str">
        <f t="shared" si="209"/>
        <v>Adult</v>
      </c>
      <c r="N1526" s="12" t="str">
        <f t="shared" si="210"/>
        <v>High</v>
      </c>
      <c r="O1526" s="12" t="str">
        <f t="shared" si="211"/>
        <v>Normal</v>
      </c>
      <c r="P1526" s="12" t="str">
        <f t="shared" si="212"/>
        <v>High Risk</v>
      </c>
      <c r="Q1526" s="12" t="str">
        <f t="shared" si="213"/>
        <v>Normal</v>
      </c>
      <c r="R1526" s="12" t="str">
        <f t="shared" si="214"/>
        <v>Prehypertension</v>
      </c>
      <c r="S1526" s="34" t="str">
        <f t="shared" si="215"/>
        <v>Medium DPF</v>
      </c>
    </row>
    <row r="1527" spans="1:19" x14ac:dyDescent="0.35">
      <c r="A1527" s="13">
        <v>1526</v>
      </c>
      <c r="B1527" s="14">
        <v>4</v>
      </c>
      <c r="C1527" s="14">
        <v>123</v>
      </c>
      <c r="D1527" s="14">
        <v>72</v>
      </c>
      <c r="E1527" s="14">
        <v>21</v>
      </c>
      <c r="F1527" s="14">
        <v>80</v>
      </c>
      <c r="G1527" s="15">
        <v>36.299999999999997</v>
      </c>
      <c r="H1527" s="19">
        <v>0.25800000000000001</v>
      </c>
      <c r="I1527" s="14">
        <v>52</v>
      </c>
      <c r="J1527" s="14">
        <v>1</v>
      </c>
      <c r="K1527" s="13" t="str">
        <f t="shared" si="207"/>
        <v>Obese</v>
      </c>
      <c r="L1527" s="16" t="str">
        <f t="shared" si="208"/>
        <v>Diabetes present</v>
      </c>
      <c r="M1527" s="16" t="str">
        <f t="shared" si="209"/>
        <v>Adult</v>
      </c>
      <c r="N1527" s="16" t="str">
        <f t="shared" si="210"/>
        <v>Medium</v>
      </c>
      <c r="O1527" s="16" t="str">
        <f t="shared" si="211"/>
        <v>Normal</v>
      </c>
      <c r="P1527" s="16" t="str">
        <f t="shared" si="212"/>
        <v>High Risk</v>
      </c>
      <c r="Q1527" s="16" t="str">
        <f t="shared" si="213"/>
        <v>Normal</v>
      </c>
      <c r="R1527" s="16" t="str">
        <f t="shared" si="214"/>
        <v>Normal</v>
      </c>
      <c r="S1527" s="35" t="str">
        <f t="shared" si="215"/>
        <v>Low DPF</v>
      </c>
    </row>
    <row r="1528" spans="1:19" x14ac:dyDescent="0.35">
      <c r="A1528" s="9">
        <v>1527</v>
      </c>
      <c r="B1528" s="10">
        <v>1</v>
      </c>
      <c r="C1528" s="10">
        <v>106</v>
      </c>
      <c r="D1528" s="10">
        <v>76</v>
      </c>
      <c r="E1528" s="10">
        <v>21</v>
      </c>
      <c r="F1528" s="10">
        <v>80</v>
      </c>
      <c r="G1528" s="11">
        <v>37.5</v>
      </c>
      <c r="H1528" s="18">
        <v>0.19700000000000001</v>
      </c>
      <c r="I1528" s="10">
        <v>26</v>
      </c>
      <c r="J1528" s="10">
        <v>0</v>
      </c>
      <c r="K1528" s="9" t="str">
        <f t="shared" si="207"/>
        <v>Obese</v>
      </c>
      <c r="L1528" s="12" t="str">
        <f t="shared" si="208"/>
        <v>no diabetes</v>
      </c>
      <c r="M1528" s="12" t="str">
        <f t="shared" si="209"/>
        <v>Adult</v>
      </c>
      <c r="N1528" s="12" t="str">
        <f t="shared" si="210"/>
        <v>Medium</v>
      </c>
      <c r="O1528" s="12" t="str">
        <f t="shared" si="211"/>
        <v>Normal</v>
      </c>
      <c r="P1528" s="12" t="str">
        <f t="shared" si="212"/>
        <v>Low Risk</v>
      </c>
      <c r="Q1528" s="12" t="str">
        <f t="shared" si="213"/>
        <v>Normal</v>
      </c>
      <c r="R1528" s="12" t="str">
        <f t="shared" si="214"/>
        <v>Normal</v>
      </c>
      <c r="S1528" s="34" t="str">
        <f t="shared" si="215"/>
        <v>Low DPF</v>
      </c>
    </row>
    <row r="1529" spans="1:19" x14ac:dyDescent="0.35">
      <c r="A1529" s="13">
        <v>1528</v>
      </c>
      <c r="B1529" s="14">
        <v>6</v>
      </c>
      <c r="C1529" s="14">
        <v>190</v>
      </c>
      <c r="D1529" s="14">
        <v>92</v>
      </c>
      <c r="E1529" s="14">
        <v>21</v>
      </c>
      <c r="F1529" s="14">
        <v>80</v>
      </c>
      <c r="G1529" s="15">
        <v>35.5</v>
      </c>
      <c r="H1529" s="19">
        <v>0.27800000000000002</v>
      </c>
      <c r="I1529" s="14">
        <v>66</v>
      </c>
      <c r="J1529" s="14">
        <v>1</v>
      </c>
      <c r="K1529" s="13" t="str">
        <f t="shared" si="207"/>
        <v>Obese</v>
      </c>
      <c r="L1529" s="16" t="str">
        <f t="shared" si="208"/>
        <v>Diabetes present</v>
      </c>
      <c r="M1529" s="16" t="str">
        <f t="shared" si="209"/>
        <v>Senior</v>
      </c>
      <c r="N1529" s="16" t="str">
        <f t="shared" si="210"/>
        <v>Medium</v>
      </c>
      <c r="O1529" s="16" t="str">
        <f t="shared" si="211"/>
        <v>Prediabetes</v>
      </c>
      <c r="P1529" s="16" t="str">
        <f t="shared" si="212"/>
        <v>High Risk</v>
      </c>
      <c r="Q1529" s="16" t="str">
        <f t="shared" si="213"/>
        <v>Normal</v>
      </c>
      <c r="R1529" s="16" t="str">
        <f t="shared" si="214"/>
        <v>Hypertension</v>
      </c>
      <c r="S1529" s="35" t="str">
        <f t="shared" si="215"/>
        <v>Low DPF</v>
      </c>
    </row>
    <row r="1530" spans="1:19" x14ac:dyDescent="0.35">
      <c r="A1530" s="9">
        <v>1529</v>
      </c>
      <c r="B1530" s="10">
        <v>2</v>
      </c>
      <c r="C1530" s="10">
        <v>88</v>
      </c>
      <c r="D1530" s="10">
        <v>58</v>
      </c>
      <c r="E1530" s="10">
        <v>26</v>
      </c>
      <c r="F1530" s="10">
        <v>16</v>
      </c>
      <c r="G1530" s="11">
        <v>28.4</v>
      </c>
      <c r="H1530" s="18">
        <v>0.76600000000000001</v>
      </c>
      <c r="I1530" s="10">
        <v>22</v>
      </c>
      <c r="J1530" s="10">
        <v>0</v>
      </c>
      <c r="K1530" s="9" t="str">
        <f t="shared" si="207"/>
        <v>Overweight</v>
      </c>
      <c r="L1530" s="12" t="str">
        <f t="shared" si="208"/>
        <v>no diabetes</v>
      </c>
      <c r="M1530" s="12" t="str">
        <f t="shared" si="209"/>
        <v>Adult</v>
      </c>
      <c r="N1530" s="12" t="str">
        <f t="shared" si="210"/>
        <v>Medium</v>
      </c>
      <c r="O1530" s="12" t="str">
        <f t="shared" si="211"/>
        <v>Normal</v>
      </c>
      <c r="P1530" s="12" t="str">
        <f t="shared" si="212"/>
        <v>Low Risk</v>
      </c>
      <c r="Q1530" s="12" t="str">
        <f t="shared" si="213"/>
        <v>Low</v>
      </c>
      <c r="R1530" s="12" t="str">
        <f t="shared" si="214"/>
        <v>Low</v>
      </c>
      <c r="S1530" s="34" t="str">
        <f t="shared" si="215"/>
        <v>High DPF</v>
      </c>
    </row>
    <row r="1531" spans="1:19" x14ac:dyDescent="0.35">
      <c r="A1531" s="13">
        <v>1530</v>
      </c>
      <c r="B1531" s="14">
        <v>9</v>
      </c>
      <c r="C1531" s="14">
        <v>170</v>
      </c>
      <c r="D1531" s="14">
        <v>74</v>
      </c>
      <c r="E1531" s="14">
        <v>31</v>
      </c>
      <c r="F1531" s="14">
        <v>80</v>
      </c>
      <c r="G1531" s="15">
        <v>44</v>
      </c>
      <c r="H1531" s="19">
        <v>0.40300000000000002</v>
      </c>
      <c r="I1531" s="14">
        <v>43</v>
      </c>
      <c r="J1531" s="14">
        <v>1</v>
      </c>
      <c r="K1531" s="13" t="str">
        <f t="shared" si="207"/>
        <v>Obese</v>
      </c>
      <c r="L1531" s="16" t="str">
        <f t="shared" si="208"/>
        <v>Diabetes present</v>
      </c>
      <c r="M1531" s="16" t="str">
        <f t="shared" si="209"/>
        <v>Adult</v>
      </c>
      <c r="N1531" s="16" t="str">
        <f t="shared" si="210"/>
        <v>Medium</v>
      </c>
      <c r="O1531" s="16" t="str">
        <f t="shared" si="211"/>
        <v>Prediabetes</v>
      </c>
      <c r="P1531" s="16" t="str">
        <f t="shared" si="212"/>
        <v>High Risk</v>
      </c>
      <c r="Q1531" s="16" t="str">
        <f t="shared" si="213"/>
        <v>Normal</v>
      </c>
      <c r="R1531" s="16" t="str">
        <f t="shared" si="214"/>
        <v>Normal</v>
      </c>
      <c r="S1531" s="35" t="str">
        <f t="shared" si="215"/>
        <v>Medium DPF</v>
      </c>
    </row>
    <row r="1532" spans="1:19" x14ac:dyDescent="0.35">
      <c r="A1532" s="9">
        <v>1531</v>
      </c>
      <c r="B1532" s="10">
        <v>9</v>
      </c>
      <c r="C1532" s="10">
        <v>89</v>
      </c>
      <c r="D1532" s="10">
        <v>62</v>
      </c>
      <c r="E1532" s="10">
        <v>21</v>
      </c>
      <c r="F1532" s="10">
        <v>80</v>
      </c>
      <c r="G1532" s="11">
        <v>22.5</v>
      </c>
      <c r="H1532" s="18">
        <v>0.14199999999999999</v>
      </c>
      <c r="I1532" s="10">
        <v>33</v>
      </c>
      <c r="J1532" s="10">
        <v>0</v>
      </c>
      <c r="K1532" s="9" t="str">
        <f t="shared" si="207"/>
        <v>Normal weight</v>
      </c>
      <c r="L1532" s="12" t="str">
        <f t="shared" si="208"/>
        <v>no diabetes</v>
      </c>
      <c r="M1532" s="12" t="str">
        <f t="shared" si="209"/>
        <v>Adult</v>
      </c>
      <c r="N1532" s="12" t="str">
        <f t="shared" si="210"/>
        <v>Medium</v>
      </c>
      <c r="O1532" s="12" t="str">
        <f t="shared" si="211"/>
        <v>Normal</v>
      </c>
      <c r="P1532" s="12" t="str">
        <f t="shared" si="212"/>
        <v>High Risk</v>
      </c>
      <c r="Q1532" s="12" t="str">
        <f t="shared" si="213"/>
        <v>Normal</v>
      </c>
      <c r="R1532" s="12" t="str">
        <f t="shared" si="214"/>
        <v>Normal</v>
      </c>
      <c r="S1532" s="34" t="str">
        <f t="shared" si="215"/>
        <v>Low DPF</v>
      </c>
    </row>
    <row r="1533" spans="1:19" x14ac:dyDescent="0.35">
      <c r="A1533" s="13">
        <v>1532</v>
      </c>
      <c r="B1533" s="14">
        <v>14</v>
      </c>
      <c r="C1533" s="14">
        <v>101</v>
      </c>
      <c r="D1533" s="14">
        <v>76</v>
      </c>
      <c r="E1533" s="14">
        <v>48</v>
      </c>
      <c r="F1533" s="14">
        <v>180</v>
      </c>
      <c r="G1533" s="15">
        <v>32.9</v>
      </c>
      <c r="H1533" s="19">
        <v>0.17100000000000001</v>
      </c>
      <c r="I1533" s="14">
        <v>63</v>
      </c>
      <c r="J1533" s="14">
        <v>0</v>
      </c>
      <c r="K1533" s="13" t="str">
        <f t="shared" si="207"/>
        <v>Obese</v>
      </c>
      <c r="L1533" s="16" t="str">
        <f t="shared" si="208"/>
        <v>no diabetes</v>
      </c>
      <c r="M1533" s="16" t="str">
        <f t="shared" si="209"/>
        <v>Adult</v>
      </c>
      <c r="N1533" s="16" t="str">
        <f t="shared" si="210"/>
        <v>High</v>
      </c>
      <c r="O1533" s="16" t="str">
        <f t="shared" si="211"/>
        <v>Normal</v>
      </c>
      <c r="P1533" s="16" t="str">
        <f t="shared" si="212"/>
        <v>High Risk</v>
      </c>
      <c r="Q1533" s="16" t="str">
        <f t="shared" si="213"/>
        <v>High</v>
      </c>
      <c r="R1533" s="16" t="str">
        <f t="shared" si="214"/>
        <v>Normal</v>
      </c>
      <c r="S1533" s="35" t="str">
        <f t="shared" si="215"/>
        <v>Low DPF</v>
      </c>
    </row>
    <row r="1534" spans="1:19" x14ac:dyDescent="0.35">
      <c r="A1534" s="9">
        <v>1533</v>
      </c>
      <c r="B1534" s="10">
        <v>2</v>
      </c>
      <c r="C1534" s="10">
        <v>122</v>
      </c>
      <c r="D1534" s="10">
        <v>70</v>
      </c>
      <c r="E1534" s="10">
        <v>27</v>
      </c>
      <c r="F1534" s="10">
        <v>80</v>
      </c>
      <c r="G1534" s="11">
        <v>36.799999999999997</v>
      </c>
      <c r="H1534" s="18">
        <v>0.34</v>
      </c>
      <c r="I1534" s="10">
        <v>27</v>
      </c>
      <c r="J1534" s="10">
        <v>0</v>
      </c>
      <c r="K1534" s="9" t="str">
        <f t="shared" si="207"/>
        <v>Obese</v>
      </c>
      <c r="L1534" s="12" t="str">
        <f t="shared" si="208"/>
        <v>no diabetes</v>
      </c>
      <c r="M1534" s="12" t="str">
        <f t="shared" si="209"/>
        <v>Adult</v>
      </c>
      <c r="N1534" s="12" t="str">
        <f t="shared" si="210"/>
        <v>Medium</v>
      </c>
      <c r="O1534" s="12" t="str">
        <f t="shared" si="211"/>
        <v>Normal</v>
      </c>
      <c r="P1534" s="12" t="str">
        <f t="shared" si="212"/>
        <v>Low Risk</v>
      </c>
      <c r="Q1534" s="12" t="str">
        <f t="shared" si="213"/>
        <v>Normal</v>
      </c>
      <c r="R1534" s="12" t="str">
        <f t="shared" si="214"/>
        <v>Normal</v>
      </c>
      <c r="S1534" s="34" t="str">
        <f t="shared" si="215"/>
        <v>Medium DPF</v>
      </c>
    </row>
    <row r="1535" spans="1:19" x14ac:dyDescent="0.35">
      <c r="A1535" s="13">
        <v>1534</v>
      </c>
      <c r="B1535" s="14">
        <v>5</v>
      </c>
      <c r="C1535" s="14">
        <v>121</v>
      </c>
      <c r="D1535" s="14">
        <v>72</v>
      </c>
      <c r="E1535" s="14">
        <v>23</v>
      </c>
      <c r="F1535" s="14">
        <v>112</v>
      </c>
      <c r="G1535" s="15">
        <v>26.2</v>
      </c>
      <c r="H1535" s="19">
        <v>0.245</v>
      </c>
      <c r="I1535" s="14">
        <v>30</v>
      </c>
      <c r="J1535" s="14">
        <v>0</v>
      </c>
      <c r="K1535" s="13" t="str">
        <f t="shared" si="207"/>
        <v>Overweight</v>
      </c>
      <c r="L1535" s="16" t="str">
        <f t="shared" si="208"/>
        <v>no diabetes</v>
      </c>
      <c r="M1535" s="16" t="str">
        <f t="shared" si="209"/>
        <v>Adult</v>
      </c>
      <c r="N1535" s="16" t="str">
        <f t="shared" si="210"/>
        <v>Medium</v>
      </c>
      <c r="O1535" s="16" t="str">
        <f t="shared" si="211"/>
        <v>Normal</v>
      </c>
      <c r="P1535" s="16" t="str">
        <f t="shared" si="212"/>
        <v>High Risk</v>
      </c>
      <c r="Q1535" s="16" t="str">
        <f t="shared" si="213"/>
        <v>Normal</v>
      </c>
      <c r="R1535" s="16" t="str">
        <f t="shared" si="214"/>
        <v>Normal</v>
      </c>
      <c r="S1535" s="35" t="str">
        <f t="shared" si="215"/>
        <v>Low DPF</v>
      </c>
    </row>
    <row r="1536" spans="1:19" x14ac:dyDescent="0.35">
      <c r="A1536" s="9">
        <v>1535</v>
      </c>
      <c r="B1536" s="10">
        <v>1</v>
      </c>
      <c r="C1536" s="10">
        <v>126</v>
      </c>
      <c r="D1536" s="10">
        <v>60</v>
      </c>
      <c r="E1536" s="10">
        <v>21</v>
      </c>
      <c r="F1536" s="10">
        <v>80</v>
      </c>
      <c r="G1536" s="11">
        <v>30.1</v>
      </c>
      <c r="H1536" s="18">
        <v>0.34899999999999998</v>
      </c>
      <c r="I1536" s="10">
        <v>47</v>
      </c>
      <c r="J1536" s="10">
        <v>1</v>
      </c>
      <c r="K1536" s="9" t="str">
        <f t="shared" si="207"/>
        <v>Obese</v>
      </c>
      <c r="L1536" s="12" t="str">
        <f t="shared" si="208"/>
        <v>Diabetes present</v>
      </c>
      <c r="M1536" s="12" t="str">
        <f t="shared" si="209"/>
        <v>Adult</v>
      </c>
      <c r="N1536" s="12" t="str">
        <f t="shared" si="210"/>
        <v>Medium</v>
      </c>
      <c r="O1536" s="12" t="str">
        <f t="shared" si="211"/>
        <v>Normal</v>
      </c>
      <c r="P1536" s="12" t="str">
        <f t="shared" si="212"/>
        <v>Low Risk</v>
      </c>
      <c r="Q1536" s="12" t="str">
        <f t="shared" si="213"/>
        <v>Normal</v>
      </c>
      <c r="R1536" s="12" t="str">
        <f t="shared" si="214"/>
        <v>Normal</v>
      </c>
      <c r="S1536" s="34" t="str">
        <f t="shared" si="215"/>
        <v>Medium DPF</v>
      </c>
    </row>
    <row r="1537" spans="1:19" x14ac:dyDescent="0.35">
      <c r="A1537" s="13">
        <v>1536</v>
      </c>
      <c r="B1537" s="14">
        <v>1</v>
      </c>
      <c r="C1537" s="14">
        <v>93</v>
      </c>
      <c r="D1537" s="14">
        <v>70</v>
      </c>
      <c r="E1537" s="14">
        <v>31</v>
      </c>
      <c r="F1537" s="14">
        <v>80</v>
      </c>
      <c r="G1537" s="15">
        <v>30.4</v>
      </c>
      <c r="H1537" s="19">
        <v>0.315</v>
      </c>
      <c r="I1537" s="14">
        <v>23</v>
      </c>
      <c r="J1537" s="14">
        <v>0</v>
      </c>
      <c r="K1537" s="13" t="str">
        <f t="shared" si="207"/>
        <v>Obese</v>
      </c>
      <c r="L1537" s="16" t="str">
        <f t="shared" si="208"/>
        <v>no diabetes</v>
      </c>
      <c r="M1537" s="16" t="str">
        <f t="shared" si="209"/>
        <v>Adult</v>
      </c>
      <c r="N1537" s="16" t="str">
        <f t="shared" si="210"/>
        <v>Medium</v>
      </c>
      <c r="O1537" s="16" t="str">
        <f t="shared" si="211"/>
        <v>Normal</v>
      </c>
      <c r="P1537" s="16" t="str">
        <f t="shared" si="212"/>
        <v>Low Risk</v>
      </c>
      <c r="Q1537" s="16" t="str">
        <f t="shared" si="213"/>
        <v>Normal</v>
      </c>
      <c r="R1537" s="16" t="str">
        <f t="shared" si="214"/>
        <v>Normal</v>
      </c>
      <c r="S1537" s="35" t="str">
        <f t="shared" si="215"/>
        <v>Medium DPF</v>
      </c>
    </row>
    <row r="1538" spans="1:19" x14ac:dyDescent="0.35">
      <c r="A1538" s="9">
        <v>1537</v>
      </c>
      <c r="B1538" s="10">
        <v>14</v>
      </c>
      <c r="C1538" s="10">
        <v>100</v>
      </c>
      <c r="D1538" s="10">
        <v>78</v>
      </c>
      <c r="E1538" s="10">
        <v>25</v>
      </c>
      <c r="F1538" s="10">
        <v>184</v>
      </c>
      <c r="G1538" s="11">
        <v>36.6</v>
      </c>
      <c r="H1538" s="18">
        <v>0.41199999999999998</v>
      </c>
      <c r="I1538" s="10">
        <v>46</v>
      </c>
      <c r="J1538" s="10">
        <v>1</v>
      </c>
      <c r="K1538" s="9" t="str">
        <f t="shared" si="207"/>
        <v>Obese</v>
      </c>
      <c r="L1538" s="12" t="str">
        <f t="shared" si="208"/>
        <v>Diabetes present</v>
      </c>
      <c r="M1538" s="12" t="str">
        <f t="shared" si="209"/>
        <v>Adult</v>
      </c>
      <c r="N1538" s="12" t="str">
        <f t="shared" si="210"/>
        <v>Medium</v>
      </c>
      <c r="O1538" s="12" t="str">
        <f t="shared" si="211"/>
        <v>Normal</v>
      </c>
      <c r="P1538" s="12" t="str">
        <f t="shared" si="212"/>
        <v>High Risk</v>
      </c>
      <c r="Q1538" s="12" t="str">
        <f t="shared" si="213"/>
        <v>High</v>
      </c>
      <c r="R1538" s="12" t="str">
        <f t="shared" si="214"/>
        <v>Normal</v>
      </c>
      <c r="S1538" s="34" t="str">
        <f t="shared" si="215"/>
        <v>Medium DPF</v>
      </c>
    </row>
    <row r="1539" spans="1:19" x14ac:dyDescent="0.35">
      <c r="A1539" s="13">
        <v>1538</v>
      </c>
      <c r="B1539" s="14">
        <v>8</v>
      </c>
      <c r="C1539" s="14">
        <v>112</v>
      </c>
      <c r="D1539" s="14">
        <v>72</v>
      </c>
      <c r="E1539" s="14">
        <v>21</v>
      </c>
      <c r="F1539" s="14">
        <v>80</v>
      </c>
      <c r="G1539" s="15">
        <v>23.6</v>
      </c>
      <c r="H1539" s="19">
        <v>0.84</v>
      </c>
      <c r="I1539" s="14">
        <v>58</v>
      </c>
      <c r="J1539" s="14">
        <v>0</v>
      </c>
      <c r="K1539" s="13" t="str">
        <f t="shared" ref="K1539:K1602" si="216">IF(G1539&lt;18.5, "Underweight", IF(G1539&lt;24.9, "Normal weight", IF(G1539&lt;29.9, "Overweight", "Obese")))</f>
        <v>Normal weight</v>
      </c>
      <c r="L1539" s="16" t="str">
        <f t="shared" ref="L1539:L1602" si="217">IF(J1539=1,"Diabetes present","no diabetes")</f>
        <v>no diabetes</v>
      </c>
      <c r="M1539" s="16" t="str">
        <f t="shared" ref="M1539:M1602" si="218">IF(I1539&lt;13, "Child", IF(I1539&lt;20, "Teen", IF(I1539&lt;65, "Adult", "Senior")))</f>
        <v>Adult</v>
      </c>
      <c r="N1539" s="16" t="str">
        <f t="shared" ref="N1539:N1602" si="219">IF(E1539&lt;20, "Low", IF(E1539&lt;40, "Medium", "High"))</f>
        <v>Medium</v>
      </c>
      <c r="O1539" s="16" t="str">
        <f t="shared" ref="O1539:O1602" si="220">IF(C1539&lt;140, "Normal", IF(C1539&lt;200, "Prediabetes", "Diabetes"))</f>
        <v>Normal</v>
      </c>
      <c r="P1539" s="16" t="str">
        <f t="shared" ref="P1539:P1602" si="221">IF(B1539&gt;3, "High Risk", "Low Risk")</f>
        <v>High Risk</v>
      </c>
      <c r="Q1539" s="16" t="str">
        <f t="shared" ref="Q1539:Q1602" si="222">IF(F1539&lt;80, "Low", IF(F1539&lt;=150, "Normal", "High"))</f>
        <v>Normal</v>
      </c>
      <c r="R1539" s="16" t="str">
        <f t="shared" ref="R1539:R1602" si="223">IF(D1539&lt;60, "Low", IF(D1539&lt;=80, "Normal", IF(D1539&lt;=90, "Prehypertension", "Hypertension")))</f>
        <v>Normal</v>
      </c>
      <c r="S1539" s="35" t="str">
        <f t="shared" ref="S1539:S1602" si="224">IF(H1539&lt;0.3, "Low DPF", IF(H1539&lt;=0.6, "Medium DPF", "High DPF"))</f>
        <v>High DPF</v>
      </c>
    </row>
    <row r="1540" spans="1:19" x14ac:dyDescent="0.35">
      <c r="A1540" s="9">
        <v>1539</v>
      </c>
      <c r="B1540" s="10">
        <v>4</v>
      </c>
      <c r="C1540" s="10">
        <v>167</v>
      </c>
      <c r="D1540" s="10">
        <v>69</v>
      </c>
      <c r="E1540" s="10">
        <v>21</v>
      </c>
      <c r="F1540" s="10">
        <v>80</v>
      </c>
      <c r="G1540" s="11">
        <v>32.299999999999997</v>
      </c>
      <c r="H1540" s="18">
        <v>0.83899999999999997</v>
      </c>
      <c r="I1540" s="10">
        <v>30</v>
      </c>
      <c r="J1540" s="10">
        <v>1</v>
      </c>
      <c r="K1540" s="9" t="str">
        <f t="shared" si="216"/>
        <v>Obese</v>
      </c>
      <c r="L1540" s="12" t="str">
        <f t="shared" si="217"/>
        <v>Diabetes present</v>
      </c>
      <c r="M1540" s="12" t="str">
        <f t="shared" si="218"/>
        <v>Adult</v>
      </c>
      <c r="N1540" s="12" t="str">
        <f t="shared" si="219"/>
        <v>Medium</v>
      </c>
      <c r="O1540" s="12" t="str">
        <f t="shared" si="220"/>
        <v>Prediabetes</v>
      </c>
      <c r="P1540" s="12" t="str">
        <f t="shared" si="221"/>
        <v>High Risk</v>
      </c>
      <c r="Q1540" s="12" t="str">
        <f t="shared" si="222"/>
        <v>Normal</v>
      </c>
      <c r="R1540" s="12" t="str">
        <f t="shared" si="223"/>
        <v>Normal</v>
      </c>
      <c r="S1540" s="34" t="str">
        <f t="shared" si="224"/>
        <v>High DPF</v>
      </c>
    </row>
    <row r="1541" spans="1:19" x14ac:dyDescent="0.35">
      <c r="A1541" s="13">
        <v>1540</v>
      </c>
      <c r="B1541" s="14">
        <v>2</v>
      </c>
      <c r="C1541" s="14">
        <v>144</v>
      </c>
      <c r="D1541" s="14">
        <v>58</v>
      </c>
      <c r="E1541" s="14">
        <v>33</v>
      </c>
      <c r="F1541" s="14">
        <v>135</v>
      </c>
      <c r="G1541" s="15">
        <v>31.6</v>
      </c>
      <c r="H1541" s="19">
        <v>0.42199999999999999</v>
      </c>
      <c r="I1541" s="14">
        <v>25</v>
      </c>
      <c r="J1541" s="14">
        <v>1</v>
      </c>
      <c r="K1541" s="13" t="str">
        <f t="shared" si="216"/>
        <v>Obese</v>
      </c>
      <c r="L1541" s="16" t="str">
        <f t="shared" si="217"/>
        <v>Diabetes present</v>
      </c>
      <c r="M1541" s="16" t="str">
        <f t="shared" si="218"/>
        <v>Adult</v>
      </c>
      <c r="N1541" s="16" t="str">
        <f t="shared" si="219"/>
        <v>Medium</v>
      </c>
      <c r="O1541" s="16" t="str">
        <f t="shared" si="220"/>
        <v>Prediabetes</v>
      </c>
      <c r="P1541" s="16" t="str">
        <f t="shared" si="221"/>
        <v>Low Risk</v>
      </c>
      <c r="Q1541" s="16" t="str">
        <f t="shared" si="222"/>
        <v>Normal</v>
      </c>
      <c r="R1541" s="16" t="str">
        <f t="shared" si="223"/>
        <v>Low</v>
      </c>
      <c r="S1541" s="35" t="str">
        <f t="shared" si="224"/>
        <v>Medium DPF</v>
      </c>
    </row>
    <row r="1542" spans="1:19" x14ac:dyDescent="0.35">
      <c r="A1542" s="9">
        <v>1541</v>
      </c>
      <c r="B1542" s="10">
        <v>5</v>
      </c>
      <c r="C1542" s="10">
        <v>77</v>
      </c>
      <c r="D1542" s="10">
        <v>82</v>
      </c>
      <c r="E1542" s="10">
        <v>41</v>
      </c>
      <c r="F1542" s="10">
        <v>42</v>
      </c>
      <c r="G1542" s="11">
        <v>35.799999999999997</v>
      </c>
      <c r="H1542" s="18">
        <v>0.156</v>
      </c>
      <c r="I1542" s="10">
        <v>35</v>
      </c>
      <c r="J1542" s="10">
        <v>0</v>
      </c>
      <c r="K1542" s="9" t="str">
        <f t="shared" si="216"/>
        <v>Obese</v>
      </c>
      <c r="L1542" s="12" t="str">
        <f t="shared" si="217"/>
        <v>no diabetes</v>
      </c>
      <c r="M1542" s="12" t="str">
        <f t="shared" si="218"/>
        <v>Adult</v>
      </c>
      <c r="N1542" s="12" t="str">
        <f t="shared" si="219"/>
        <v>High</v>
      </c>
      <c r="O1542" s="12" t="str">
        <f t="shared" si="220"/>
        <v>Normal</v>
      </c>
      <c r="P1542" s="12" t="str">
        <f t="shared" si="221"/>
        <v>High Risk</v>
      </c>
      <c r="Q1542" s="12" t="str">
        <f t="shared" si="222"/>
        <v>Low</v>
      </c>
      <c r="R1542" s="12" t="str">
        <f t="shared" si="223"/>
        <v>Prehypertension</v>
      </c>
      <c r="S1542" s="34" t="str">
        <f t="shared" si="224"/>
        <v>Low DPF</v>
      </c>
    </row>
    <row r="1543" spans="1:19" x14ac:dyDescent="0.35">
      <c r="A1543" s="13">
        <v>1542</v>
      </c>
      <c r="B1543" s="14">
        <v>5</v>
      </c>
      <c r="C1543" s="14">
        <v>115</v>
      </c>
      <c r="D1543" s="14">
        <v>98</v>
      </c>
      <c r="E1543" s="14">
        <v>21</v>
      </c>
      <c r="F1543" s="14">
        <v>80</v>
      </c>
      <c r="G1543" s="15">
        <v>52.9</v>
      </c>
      <c r="H1543" s="19">
        <v>0.20899999999999999</v>
      </c>
      <c r="I1543" s="14">
        <v>28</v>
      </c>
      <c r="J1543" s="14">
        <v>1</v>
      </c>
      <c r="K1543" s="13" t="str">
        <f t="shared" si="216"/>
        <v>Obese</v>
      </c>
      <c r="L1543" s="16" t="str">
        <f t="shared" si="217"/>
        <v>Diabetes present</v>
      </c>
      <c r="M1543" s="16" t="str">
        <f t="shared" si="218"/>
        <v>Adult</v>
      </c>
      <c r="N1543" s="16" t="str">
        <f t="shared" si="219"/>
        <v>Medium</v>
      </c>
      <c r="O1543" s="16" t="str">
        <f t="shared" si="220"/>
        <v>Normal</v>
      </c>
      <c r="P1543" s="16" t="str">
        <f t="shared" si="221"/>
        <v>High Risk</v>
      </c>
      <c r="Q1543" s="16" t="str">
        <f t="shared" si="222"/>
        <v>Normal</v>
      </c>
      <c r="R1543" s="16" t="str">
        <f t="shared" si="223"/>
        <v>Hypertension</v>
      </c>
      <c r="S1543" s="35" t="str">
        <f t="shared" si="224"/>
        <v>Low DPF</v>
      </c>
    </row>
    <row r="1544" spans="1:19" x14ac:dyDescent="0.35">
      <c r="A1544" s="9">
        <v>1543</v>
      </c>
      <c r="B1544" s="10">
        <v>3</v>
      </c>
      <c r="C1544" s="10">
        <v>150</v>
      </c>
      <c r="D1544" s="10">
        <v>76</v>
      </c>
      <c r="E1544" s="10">
        <v>21</v>
      </c>
      <c r="F1544" s="10">
        <v>80</v>
      </c>
      <c r="G1544" s="11">
        <v>21</v>
      </c>
      <c r="H1544" s="18">
        <v>0.20699999999999999</v>
      </c>
      <c r="I1544" s="10">
        <v>37</v>
      </c>
      <c r="J1544" s="10">
        <v>0</v>
      </c>
      <c r="K1544" s="9" t="str">
        <f t="shared" si="216"/>
        <v>Normal weight</v>
      </c>
      <c r="L1544" s="12" t="str">
        <f t="shared" si="217"/>
        <v>no diabetes</v>
      </c>
      <c r="M1544" s="12" t="str">
        <f t="shared" si="218"/>
        <v>Adult</v>
      </c>
      <c r="N1544" s="12" t="str">
        <f t="shared" si="219"/>
        <v>Medium</v>
      </c>
      <c r="O1544" s="12" t="str">
        <f t="shared" si="220"/>
        <v>Prediabetes</v>
      </c>
      <c r="P1544" s="12" t="str">
        <f t="shared" si="221"/>
        <v>Low Risk</v>
      </c>
      <c r="Q1544" s="12" t="str">
        <f t="shared" si="222"/>
        <v>Normal</v>
      </c>
      <c r="R1544" s="12" t="str">
        <f t="shared" si="223"/>
        <v>Normal</v>
      </c>
      <c r="S1544" s="34" t="str">
        <f t="shared" si="224"/>
        <v>Low DPF</v>
      </c>
    </row>
    <row r="1545" spans="1:19" x14ac:dyDescent="0.35">
      <c r="A1545" s="13">
        <v>1544</v>
      </c>
      <c r="B1545" s="14">
        <v>2</v>
      </c>
      <c r="C1545" s="14">
        <v>120</v>
      </c>
      <c r="D1545" s="14">
        <v>76</v>
      </c>
      <c r="E1545" s="14">
        <v>37</v>
      </c>
      <c r="F1545" s="14">
        <v>105</v>
      </c>
      <c r="G1545" s="15">
        <v>39.700000000000003</v>
      </c>
      <c r="H1545" s="19">
        <v>0.215</v>
      </c>
      <c r="I1545" s="14">
        <v>29</v>
      </c>
      <c r="J1545" s="14">
        <v>0</v>
      </c>
      <c r="K1545" s="13" t="str">
        <f t="shared" si="216"/>
        <v>Obese</v>
      </c>
      <c r="L1545" s="16" t="str">
        <f t="shared" si="217"/>
        <v>no diabetes</v>
      </c>
      <c r="M1545" s="16" t="str">
        <f t="shared" si="218"/>
        <v>Adult</v>
      </c>
      <c r="N1545" s="16" t="str">
        <f t="shared" si="219"/>
        <v>Medium</v>
      </c>
      <c r="O1545" s="16" t="str">
        <f t="shared" si="220"/>
        <v>Normal</v>
      </c>
      <c r="P1545" s="16" t="str">
        <f t="shared" si="221"/>
        <v>Low Risk</v>
      </c>
      <c r="Q1545" s="16" t="str">
        <f t="shared" si="222"/>
        <v>Normal</v>
      </c>
      <c r="R1545" s="16" t="str">
        <f t="shared" si="223"/>
        <v>Normal</v>
      </c>
      <c r="S1545" s="35" t="str">
        <f t="shared" si="224"/>
        <v>Low DPF</v>
      </c>
    </row>
    <row r="1546" spans="1:19" x14ac:dyDescent="0.35">
      <c r="A1546" s="9">
        <v>1545</v>
      </c>
      <c r="B1546" s="10">
        <v>14</v>
      </c>
      <c r="C1546" s="10">
        <v>161</v>
      </c>
      <c r="D1546" s="10">
        <v>68</v>
      </c>
      <c r="E1546" s="10">
        <v>23</v>
      </c>
      <c r="F1546" s="10">
        <v>132</v>
      </c>
      <c r="G1546" s="11">
        <v>25.5</v>
      </c>
      <c r="H1546" s="18">
        <v>0.32600000000000001</v>
      </c>
      <c r="I1546" s="10">
        <v>47</v>
      </c>
      <c r="J1546" s="10">
        <v>1</v>
      </c>
      <c r="K1546" s="9" t="str">
        <f t="shared" si="216"/>
        <v>Overweight</v>
      </c>
      <c r="L1546" s="12" t="str">
        <f t="shared" si="217"/>
        <v>Diabetes present</v>
      </c>
      <c r="M1546" s="12" t="str">
        <f t="shared" si="218"/>
        <v>Adult</v>
      </c>
      <c r="N1546" s="12" t="str">
        <f t="shared" si="219"/>
        <v>Medium</v>
      </c>
      <c r="O1546" s="12" t="str">
        <f t="shared" si="220"/>
        <v>Prediabetes</v>
      </c>
      <c r="P1546" s="12" t="str">
        <f t="shared" si="221"/>
        <v>High Risk</v>
      </c>
      <c r="Q1546" s="12" t="str">
        <f t="shared" si="222"/>
        <v>Normal</v>
      </c>
      <c r="R1546" s="12" t="str">
        <f t="shared" si="223"/>
        <v>Normal</v>
      </c>
      <c r="S1546" s="34" t="str">
        <f t="shared" si="224"/>
        <v>Medium DPF</v>
      </c>
    </row>
    <row r="1547" spans="1:19" x14ac:dyDescent="0.35">
      <c r="A1547" s="13">
        <v>1546</v>
      </c>
      <c r="B1547" s="14">
        <v>4</v>
      </c>
      <c r="C1547" s="14">
        <v>137</v>
      </c>
      <c r="D1547" s="14">
        <v>68</v>
      </c>
      <c r="E1547" s="14">
        <v>14</v>
      </c>
      <c r="F1547" s="14">
        <v>148</v>
      </c>
      <c r="G1547" s="15">
        <v>24.8</v>
      </c>
      <c r="H1547" s="19">
        <v>0.14299999999999999</v>
      </c>
      <c r="I1547" s="14">
        <v>21</v>
      </c>
      <c r="J1547" s="14">
        <v>0</v>
      </c>
      <c r="K1547" s="13" t="str">
        <f t="shared" si="216"/>
        <v>Normal weight</v>
      </c>
      <c r="L1547" s="16" t="str">
        <f t="shared" si="217"/>
        <v>no diabetes</v>
      </c>
      <c r="M1547" s="16" t="str">
        <f t="shared" si="218"/>
        <v>Adult</v>
      </c>
      <c r="N1547" s="16" t="str">
        <f t="shared" si="219"/>
        <v>Low</v>
      </c>
      <c r="O1547" s="16" t="str">
        <f t="shared" si="220"/>
        <v>Normal</v>
      </c>
      <c r="P1547" s="16" t="str">
        <f t="shared" si="221"/>
        <v>High Risk</v>
      </c>
      <c r="Q1547" s="16" t="str">
        <f t="shared" si="222"/>
        <v>Normal</v>
      </c>
      <c r="R1547" s="16" t="str">
        <f t="shared" si="223"/>
        <v>Normal</v>
      </c>
      <c r="S1547" s="35" t="str">
        <f t="shared" si="224"/>
        <v>Low DPF</v>
      </c>
    </row>
    <row r="1548" spans="1:19" x14ac:dyDescent="0.35">
      <c r="A1548" s="9">
        <v>1547</v>
      </c>
      <c r="B1548" s="10">
        <v>4</v>
      </c>
      <c r="C1548" s="10">
        <v>128</v>
      </c>
      <c r="D1548" s="10">
        <v>68</v>
      </c>
      <c r="E1548" s="10">
        <v>19</v>
      </c>
      <c r="F1548" s="10">
        <v>180</v>
      </c>
      <c r="G1548" s="11">
        <v>30.5</v>
      </c>
      <c r="H1548" s="18">
        <v>1.391</v>
      </c>
      <c r="I1548" s="10">
        <v>25</v>
      </c>
      <c r="J1548" s="10">
        <v>1</v>
      </c>
      <c r="K1548" s="9" t="str">
        <f t="shared" si="216"/>
        <v>Obese</v>
      </c>
      <c r="L1548" s="12" t="str">
        <f t="shared" si="217"/>
        <v>Diabetes present</v>
      </c>
      <c r="M1548" s="12" t="str">
        <f t="shared" si="218"/>
        <v>Adult</v>
      </c>
      <c r="N1548" s="12" t="str">
        <f t="shared" si="219"/>
        <v>Low</v>
      </c>
      <c r="O1548" s="12" t="str">
        <f t="shared" si="220"/>
        <v>Normal</v>
      </c>
      <c r="P1548" s="12" t="str">
        <f t="shared" si="221"/>
        <v>High Risk</v>
      </c>
      <c r="Q1548" s="12" t="str">
        <f t="shared" si="222"/>
        <v>High</v>
      </c>
      <c r="R1548" s="12" t="str">
        <f t="shared" si="223"/>
        <v>Normal</v>
      </c>
      <c r="S1548" s="34" t="str">
        <f t="shared" si="224"/>
        <v>High DPF</v>
      </c>
    </row>
    <row r="1549" spans="1:19" x14ac:dyDescent="0.35">
      <c r="A1549" s="13">
        <v>1548</v>
      </c>
      <c r="B1549" s="14">
        <v>2</v>
      </c>
      <c r="C1549" s="14">
        <v>124</v>
      </c>
      <c r="D1549" s="14">
        <v>68</v>
      </c>
      <c r="E1549" s="14">
        <v>28</v>
      </c>
      <c r="F1549" s="14">
        <v>205</v>
      </c>
      <c r="G1549" s="15">
        <v>32.9</v>
      </c>
      <c r="H1549" s="19">
        <v>0.875</v>
      </c>
      <c r="I1549" s="14">
        <v>30</v>
      </c>
      <c r="J1549" s="14">
        <v>1</v>
      </c>
      <c r="K1549" s="13" t="str">
        <f t="shared" si="216"/>
        <v>Obese</v>
      </c>
      <c r="L1549" s="16" t="str">
        <f t="shared" si="217"/>
        <v>Diabetes present</v>
      </c>
      <c r="M1549" s="16" t="str">
        <f t="shared" si="218"/>
        <v>Adult</v>
      </c>
      <c r="N1549" s="16" t="str">
        <f t="shared" si="219"/>
        <v>Medium</v>
      </c>
      <c r="O1549" s="16" t="str">
        <f t="shared" si="220"/>
        <v>Normal</v>
      </c>
      <c r="P1549" s="16" t="str">
        <f t="shared" si="221"/>
        <v>Low Risk</v>
      </c>
      <c r="Q1549" s="16" t="str">
        <f t="shared" si="222"/>
        <v>High</v>
      </c>
      <c r="R1549" s="16" t="str">
        <f t="shared" si="223"/>
        <v>Normal</v>
      </c>
      <c r="S1549" s="35" t="str">
        <f t="shared" si="224"/>
        <v>High DPF</v>
      </c>
    </row>
    <row r="1550" spans="1:19" x14ac:dyDescent="0.35">
      <c r="A1550" s="9">
        <v>1549</v>
      </c>
      <c r="B1550" s="10">
        <v>6</v>
      </c>
      <c r="C1550" s="10">
        <v>80</v>
      </c>
      <c r="D1550" s="10">
        <v>66</v>
      </c>
      <c r="E1550" s="10">
        <v>30</v>
      </c>
      <c r="F1550" s="10">
        <v>80</v>
      </c>
      <c r="G1550" s="11">
        <v>26.2</v>
      </c>
      <c r="H1550" s="18">
        <v>0.313</v>
      </c>
      <c r="I1550" s="10">
        <v>41</v>
      </c>
      <c r="J1550" s="10">
        <v>0</v>
      </c>
      <c r="K1550" s="9" t="str">
        <f t="shared" si="216"/>
        <v>Overweight</v>
      </c>
      <c r="L1550" s="12" t="str">
        <f t="shared" si="217"/>
        <v>no diabetes</v>
      </c>
      <c r="M1550" s="12" t="str">
        <f t="shared" si="218"/>
        <v>Adult</v>
      </c>
      <c r="N1550" s="12" t="str">
        <f t="shared" si="219"/>
        <v>Medium</v>
      </c>
      <c r="O1550" s="12" t="str">
        <f t="shared" si="220"/>
        <v>Normal</v>
      </c>
      <c r="P1550" s="12" t="str">
        <f t="shared" si="221"/>
        <v>High Risk</v>
      </c>
      <c r="Q1550" s="12" t="str">
        <f t="shared" si="222"/>
        <v>Normal</v>
      </c>
      <c r="R1550" s="12" t="str">
        <f t="shared" si="223"/>
        <v>Normal</v>
      </c>
      <c r="S1550" s="34" t="str">
        <f t="shared" si="224"/>
        <v>Medium DPF</v>
      </c>
    </row>
    <row r="1551" spans="1:19" x14ac:dyDescent="0.35">
      <c r="A1551" s="13">
        <v>1550</v>
      </c>
      <c r="B1551" s="14">
        <v>4</v>
      </c>
      <c r="C1551" s="14">
        <v>106</v>
      </c>
      <c r="D1551" s="14">
        <v>70</v>
      </c>
      <c r="E1551" s="14">
        <v>37</v>
      </c>
      <c r="F1551" s="14">
        <v>148</v>
      </c>
      <c r="G1551" s="15">
        <v>39.4</v>
      </c>
      <c r="H1551" s="19">
        <v>0.60499999999999998</v>
      </c>
      <c r="I1551" s="14">
        <v>22</v>
      </c>
      <c r="J1551" s="14">
        <v>0</v>
      </c>
      <c r="K1551" s="13" t="str">
        <f t="shared" si="216"/>
        <v>Obese</v>
      </c>
      <c r="L1551" s="16" t="str">
        <f t="shared" si="217"/>
        <v>no diabetes</v>
      </c>
      <c r="M1551" s="16" t="str">
        <f t="shared" si="218"/>
        <v>Adult</v>
      </c>
      <c r="N1551" s="16" t="str">
        <f t="shared" si="219"/>
        <v>Medium</v>
      </c>
      <c r="O1551" s="16" t="str">
        <f t="shared" si="220"/>
        <v>Normal</v>
      </c>
      <c r="P1551" s="16" t="str">
        <f t="shared" si="221"/>
        <v>High Risk</v>
      </c>
      <c r="Q1551" s="16" t="str">
        <f t="shared" si="222"/>
        <v>Normal</v>
      </c>
      <c r="R1551" s="16" t="str">
        <f t="shared" si="223"/>
        <v>Normal</v>
      </c>
      <c r="S1551" s="35" t="str">
        <f t="shared" si="224"/>
        <v>High DPF</v>
      </c>
    </row>
    <row r="1552" spans="1:19" x14ac:dyDescent="0.35">
      <c r="A1552" s="9">
        <v>1551</v>
      </c>
      <c r="B1552" s="10">
        <v>2</v>
      </c>
      <c r="C1552" s="10">
        <v>155</v>
      </c>
      <c r="D1552" s="10">
        <v>74</v>
      </c>
      <c r="E1552" s="10">
        <v>17</v>
      </c>
      <c r="F1552" s="10">
        <v>96</v>
      </c>
      <c r="G1552" s="11">
        <v>26.6</v>
      </c>
      <c r="H1552" s="18">
        <v>0.433</v>
      </c>
      <c r="I1552" s="10">
        <v>27</v>
      </c>
      <c r="J1552" s="10">
        <v>1</v>
      </c>
      <c r="K1552" s="9" t="str">
        <f t="shared" si="216"/>
        <v>Overweight</v>
      </c>
      <c r="L1552" s="12" t="str">
        <f t="shared" si="217"/>
        <v>Diabetes present</v>
      </c>
      <c r="M1552" s="12" t="str">
        <f t="shared" si="218"/>
        <v>Adult</v>
      </c>
      <c r="N1552" s="12" t="str">
        <f t="shared" si="219"/>
        <v>Low</v>
      </c>
      <c r="O1552" s="12" t="str">
        <f t="shared" si="220"/>
        <v>Prediabetes</v>
      </c>
      <c r="P1552" s="12" t="str">
        <f t="shared" si="221"/>
        <v>Low Risk</v>
      </c>
      <c r="Q1552" s="12" t="str">
        <f t="shared" si="222"/>
        <v>Normal</v>
      </c>
      <c r="R1552" s="12" t="str">
        <f t="shared" si="223"/>
        <v>Normal</v>
      </c>
      <c r="S1552" s="34" t="str">
        <f t="shared" si="224"/>
        <v>Medium DPF</v>
      </c>
    </row>
    <row r="1553" spans="1:19" x14ac:dyDescent="0.35">
      <c r="A1553" s="13">
        <v>1552</v>
      </c>
      <c r="B1553" s="14">
        <v>3</v>
      </c>
      <c r="C1553" s="14">
        <v>113</v>
      </c>
      <c r="D1553" s="14">
        <v>50</v>
      </c>
      <c r="E1553" s="14">
        <v>10</v>
      </c>
      <c r="F1553" s="14">
        <v>85</v>
      </c>
      <c r="G1553" s="15">
        <v>29.5</v>
      </c>
      <c r="H1553" s="19">
        <v>0.626</v>
      </c>
      <c r="I1553" s="14">
        <v>25</v>
      </c>
      <c r="J1553" s="14">
        <v>0</v>
      </c>
      <c r="K1553" s="13" t="str">
        <f t="shared" si="216"/>
        <v>Overweight</v>
      </c>
      <c r="L1553" s="16" t="str">
        <f t="shared" si="217"/>
        <v>no diabetes</v>
      </c>
      <c r="M1553" s="16" t="str">
        <f t="shared" si="218"/>
        <v>Adult</v>
      </c>
      <c r="N1553" s="16" t="str">
        <f t="shared" si="219"/>
        <v>Low</v>
      </c>
      <c r="O1553" s="16" t="str">
        <f t="shared" si="220"/>
        <v>Normal</v>
      </c>
      <c r="P1553" s="16" t="str">
        <f t="shared" si="221"/>
        <v>Low Risk</v>
      </c>
      <c r="Q1553" s="16" t="str">
        <f t="shared" si="222"/>
        <v>Normal</v>
      </c>
      <c r="R1553" s="16" t="str">
        <f t="shared" si="223"/>
        <v>Low</v>
      </c>
      <c r="S1553" s="35" t="str">
        <f t="shared" si="224"/>
        <v>High DPF</v>
      </c>
    </row>
    <row r="1554" spans="1:19" x14ac:dyDescent="0.35">
      <c r="A1554" s="9">
        <v>1553</v>
      </c>
      <c r="B1554" s="10">
        <v>7</v>
      </c>
      <c r="C1554" s="10">
        <v>109</v>
      </c>
      <c r="D1554" s="10">
        <v>80</v>
      </c>
      <c r="E1554" s="10">
        <v>31</v>
      </c>
      <c r="F1554" s="10">
        <v>80</v>
      </c>
      <c r="G1554" s="11">
        <v>35.9</v>
      </c>
      <c r="H1554" s="18">
        <v>1.127</v>
      </c>
      <c r="I1554" s="10">
        <v>43</v>
      </c>
      <c r="J1554" s="10">
        <v>1</v>
      </c>
      <c r="K1554" s="9" t="str">
        <f t="shared" si="216"/>
        <v>Obese</v>
      </c>
      <c r="L1554" s="12" t="str">
        <f t="shared" si="217"/>
        <v>Diabetes present</v>
      </c>
      <c r="M1554" s="12" t="str">
        <f t="shared" si="218"/>
        <v>Adult</v>
      </c>
      <c r="N1554" s="12" t="str">
        <f t="shared" si="219"/>
        <v>Medium</v>
      </c>
      <c r="O1554" s="12" t="str">
        <f t="shared" si="220"/>
        <v>Normal</v>
      </c>
      <c r="P1554" s="12" t="str">
        <f t="shared" si="221"/>
        <v>High Risk</v>
      </c>
      <c r="Q1554" s="12" t="str">
        <f t="shared" si="222"/>
        <v>Normal</v>
      </c>
      <c r="R1554" s="12" t="str">
        <f t="shared" si="223"/>
        <v>Normal</v>
      </c>
      <c r="S1554" s="34" t="str">
        <f t="shared" si="224"/>
        <v>High DPF</v>
      </c>
    </row>
    <row r="1555" spans="1:19" x14ac:dyDescent="0.35">
      <c r="A1555" s="13">
        <v>1554</v>
      </c>
      <c r="B1555" s="14">
        <v>2</v>
      </c>
      <c r="C1555" s="14">
        <v>112</v>
      </c>
      <c r="D1555" s="14">
        <v>68</v>
      </c>
      <c r="E1555" s="14">
        <v>22</v>
      </c>
      <c r="F1555" s="14">
        <v>94</v>
      </c>
      <c r="G1555" s="15">
        <v>34.1</v>
      </c>
      <c r="H1555" s="19">
        <v>0.315</v>
      </c>
      <c r="I1555" s="14">
        <v>26</v>
      </c>
      <c r="J1555" s="14">
        <v>0</v>
      </c>
      <c r="K1555" s="13" t="str">
        <f t="shared" si="216"/>
        <v>Obese</v>
      </c>
      <c r="L1555" s="16" t="str">
        <f t="shared" si="217"/>
        <v>no diabetes</v>
      </c>
      <c r="M1555" s="16" t="str">
        <f t="shared" si="218"/>
        <v>Adult</v>
      </c>
      <c r="N1555" s="16" t="str">
        <f t="shared" si="219"/>
        <v>Medium</v>
      </c>
      <c r="O1555" s="16" t="str">
        <f t="shared" si="220"/>
        <v>Normal</v>
      </c>
      <c r="P1555" s="16" t="str">
        <f t="shared" si="221"/>
        <v>Low Risk</v>
      </c>
      <c r="Q1555" s="16" t="str">
        <f t="shared" si="222"/>
        <v>Normal</v>
      </c>
      <c r="R1555" s="16" t="str">
        <f t="shared" si="223"/>
        <v>Normal</v>
      </c>
      <c r="S1555" s="35" t="str">
        <f t="shared" si="224"/>
        <v>Medium DPF</v>
      </c>
    </row>
    <row r="1556" spans="1:19" x14ac:dyDescent="0.35">
      <c r="A1556" s="9">
        <v>1555</v>
      </c>
      <c r="B1556" s="10">
        <v>3</v>
      </c>
      <c r="C1556" s="10">
        <v>99</v>
      </c>
      <c r="D1556" s="10">
        <v>80</v>
      </c>
      <c r="E1556" s="10">
        <v>11</v>
      </c>
      <c r="F1556" s="10">
        <v>64</v>
      </c>
      <c r="G1556" s="11">
        <v>19.3</v>
      </c>
      <c r="H1556" s="18">
        <v>0.28399999999999997</v>
      </c>
      <c r="I1556" s="10">
        <v>30</v>
      </c>
      <c r="J1556" s="10">
        <v>0</v>
      </c>
      <c r="K1556" s="9" t="str">
        <f t="shared" si="216"/>
        <v>Normal weight</v>
      </c>
      <c r="L1556" s="12" t="str">
        <f t="shared" si="217"/>
        <v>no diabetes</v>
      </c>
      <c r="M1556" s="12" t="str">
        <f t="shared" si="218"/>
        <v>Adult</v>
      </c>
      <c r="N1556" s="12" t="str">
        <f t="shared" si="219"/>
        <v>Low</v>
      </c>
      <c r="O1556" s="12" t="str">
        <f t="shared" si="220"/>
        <v>Normal</v>
      </c>
      <c r="P1556" s="12" t="str">
        <f t="shared" si="221"/>
        <v>Low Risk</v>
      </c>
      <c r="Q1556" s="12" t="str">
        <f t="shared" si="222"/>
        <v>Low</v>
      </c>
      <c r="R1556" s="12" t="str">
        <f t="shared" si="223"/>
        <v>Normal</v>
      </c>
      <c r="S1556" s="34" t="str">
        <f t="shared" si="224"/>
        <v>Low DPF</v>
      </c>
    </row>
    <row r="1557" spans="1:19" x14ac:dyDescent="0.35">
      <c r="A1557" s="13">
        <v>1556</v>
      </c>
      <c r="B1557" s="14">
        <v>3</v>
      </c>
      <c r="C1557" s="14">
        <v>182</v>
      </c>
      <c r="D1557" s="14">
        <v>74</v>
      </c>
      <c r="E1557" s="14">
        <v>21</v>
      </c>
      <c r="F1557" s="14">
        <v>80</v>
      </c>
      <c r="G1557" s="15">
        <v>30.5</v>
      </c>
      <c r="H1557" s="19">
        <v>0.34499999999999997</v>
      </c>
      <c r="I1557" s="14">
        <v>29</v>
      </c>
      <c r="J1557" s="14">
        <v>1</v>
      </c>
      <c r="K1557" s="13" t="str">
        <f t="shared" si="216"/>
        <v>Obese</v>
      </c>
      <c r="L1557" s="16" t="str">
        <f t="shared" si="217"/>
        <v>Diabetes present</v>
      </c>
      <c r="M1557" s="16" t="str">
        <f t="shared" si="218"/>
        <v>Adult</v>
      </c>
      <c r="N1557" s="16" t="str">
        <f t="shared" si="219"/>
        <v>Medium</v>
      </c>
      <c r="O1557" s="16" t="str">
        <f t="shared" si="220"/>
        <v>Prediabetes</v>
      </c>
      <c r="P1557" s="16" t="str">
        <f t="shared" si="221"/>
        <v>Low Risk</v>
      </c>
      <c r="Q1557" s="16" t="str">
        <f t="shared" si="222"/>
        <v>Normal</v>
      </c>
      <c r="R1557" s="16" t="str">
        <f t="shared" si="223"/>
        <v>Normal</v>
      </c>
      <c r="S1557" s="35" t="str">
        <f t="shared" si="224"/>
        <v>Medium DPF</v>
      </c>
    </row>
    <row r="1558" spans="1:19" x14ac:dyDescent="0.35">
      <c r="A1558" s="9">
        <v>1557</v>
      </c>
      <c r="B1558" s="10">
        <v>3</v>
      </c>
      <c r="C1558" s="10">
        <v>115</v>
      </c>
      <c r="D1558" s="10">
        <v>66</v>
      </c>
      <c r="E1558" s="10">
        <v>39</v>
      </c>
      <c r="F1558" s="10">
        <v>140</v>
      </c>
      <c r="G1558" s="11">
        <v>38.1</v>
      </c>
      <c r="H1558" s="18">
        <v>0.15</v>
      </c>
      <c r="I1558" s="10">
        <v>28</v>
      </c>
      <c r="J1558" s="10">
        <v>0</v>
      </c>
      <c r="K1558" s="9" t="str">
        <f t="shared" si="216"/>
        <v>Obese</v>
      </c>
      <c r="L1558" s="12" t="str">
        <f t="shared" si="217"/>
        <v>no diabetes</v>
      </c>
      <c r="M1558" s="12" t="str">
        <f t="shared" si="218"/>
        <v>Adult</v>
      </c>
      <c r="N1558" s="12" t="str">
        <f t="shared" si="219"/>
        <v>Medium</v>
      </c>
      <c r="O1558" s="12" t="str">
        <f t="shared" si="220"/>
        <v>Normal</v>
      </c>
      <c r="P1558" s="12" t="str">
        <f t="shared" si="221"/>
        <v>Low Risk</v>
      </c>
      <c r="Q1558" s="12" t="str">
        <f t="shared" si="222"/>
        <v>Normal</v>
      </c>
      <c r="R1558" s="12" t="str">
        <f t="shared" si="223"/>
        <v>Normal</v>
      </c>
      <c r="S1558" s="34" t="str">
        <f t="shared" si="224"/>
        <v>Low DPF</v>
      </c>
    </row>
    <row r="1559" spans="1:19" x14ac:dyDescent="0.35">
      <c r="A1559" s="13">
        <v>1558</v>
      </c>
      <c r="B1559" s="14">
        <v>6</v>
      </c>
      <c r="C1559" s="14">
        <v>194</v>
      </c>
      <c r="D1559" s="14">
        <v>78</v>
      </c>
      <c r="E1559" s="14">
        <v>21</v>
      </c>
      <c r="F1559" s="14">
        <v>80</v>
      </c>
      <c r="G1559" s="15">
        <v>23.5</v>
      </c>
      <c r="H1559" s="19">
        <v>0.129</v>
      </c>
      <c r="I1559" s="14">
        <v>59</v>
      </c>
      <c r="J1559" s="14">
        <v>1</v>
      </c>
      <c r="K1559" s="13" t="str">
        <f t="shared" si="216"/>
        <v>Normal weight</v>
      </c>
      <c r="L1559" s="16" t="str">
        <f t="shared" si="217"/>
        <v>Diabetes present</v>
      </c>
      <c r="M1559" s="16" t="str">
        <f t="shared" si="218"/>
        <v>Adult</v>
      </c>
      <c r="N1559" s="16" t="str">
        <f t="shared" si="219"/>
        <v>Medium</v>
      </c>
      <c r="O1559" s="16" t="str">
        <f t="shared" si="220"/>
        <v>Prediabetes</v>
      </c>
      <c r="P1559" s="16" t="str">
        <f t="shared" si="221"/>
        <v>High Risk</v>
      </c>
      <c r="Q1559" s="16" t="str">
        <f t="shared" si="222"/>
        <v>Normal</v>
      </c>
      <c r="R1559" s="16" t="str">
        <f t="shared" si="223"/>
        <v>Normal</v>
      </c>
      <c r="S1559" s="35" t="str">
        <f t="shared" si="224"/>
        <v>Low DPF</v>
      </c>
    </row>
    <row r="1560" spans="1:19" x14ac:dyDescent="0.35">
      <c r="A1560" s="9">
        <v>1559</v>
      </c>
      <c r="B1560" s="10">
        <v>4</v>
      </c>
      <c r="C1560" s="10">
        <v>129</v>
      </c>
      <c r="D1560" s="10">
        <v>60</v>
      </c>
      <c r="E1560" s="10">
        <v>12</v>
      </c>
      <c r="F1560" s="10">
        <v>231</v>
      </c>
      <c r="G1560" s="11">
        <v>27.5</v>
      </c>
      <c r="H1560" s="18">
        <v>0.52700000000000002</v>
      </c>
      <c r="I1560" s="10">
        <v>31</v>
      </c>
      <c r="J1560" s="10">
        <v>0</v>
      </c>
      <c r="K1560" s="9" t="str">
        <f t="shared" si="216"/>
        <v>Overweight</v>
      </c>
      <c r="L1560" s="12" t="str">
        <f t="shared" si="217"/>
        <v>no diabetes</v>
      </c>
      <c r="M1560" s="12" t="str">
        <f t="shared" si="218"/>
        <v>Adult</v>
      </c>
      <c r="N1560" s="12" t="str">
        <f t="shared" si="219"/>
        <v>Low</v>
      </c>
      <c r="O1560" s="12" t="str">
        <f t="shared" si="220"/>
        <v>Normal</v>
      </c>
      <c r="P1560" s="12" t="str">
        <f t="shared" si="221"/>
        <v>High Risk</v>
      </c>
      <c r="Q1560" s="12" t="str">
        <f t="shared" si="222"/>
        <v>High</v>
      </c>
      <c r="R1560" s="12" t="str">
        <f t="shared" si="223"/>
        <v>Normal</v>
      </c>
      <c r="S1560" s="34" t="str">
        <f t="shared" si="224"/>
        <v>Medium DPF</v>
      </c>
    </row>
    <row r="1561" spans="1:19" x14ac:dyDescent="0.35">
      <c r="A1561" s="13">
        <v>1560</v>
      </c>
      <c r="B1561" s="14">
        <v>3</v>
      </c>
      <c r="C1561" s="14">
        <v>112</v>
      </c>
      <c r="D1561" s="14">
        <v>74</v>
      </c>
      <c r="E1561" s="14">
        <v>30</v>
      </c>
      <c r="F1561" s="14">
        <v>80</v>
      </c>
      <c r="G1561" s="15">
        <v>31.6</v>
      </c>
      <c r="H1561" s="19">
        <v>0.19700000000000001</v>
      </c>
      <c r="I1561" s="14">
        <v>25</v>
      </c>
      <c r="J1561" s="14">
        <v>1</v>
      </c>
      <c r="K1561" s="13" t="str">
        <f t="shared" si="216"/>
        <v>Obese</v>
      </c>
      <c r="L1561" s="16" t="str">
        <f t="shared" si="217"/>
        <v>Diabetes present</v>
      </c>
      <c r="M1561" s="16" t="str">
        <f t="shared" si="218"/>
        <v>Adult</v>
      </c>
      <c r="N1561" s="16" t="str">
        <f t="shared" si="219"/>
        <v>Medium</v>
      </c>
      <c r="O1561" s="16" t="str">
        <f t="shared" si="220"/>
        <v>Normal</v>
      </c>
      <c r="P1561" s="16" t="str">
        <f t="shared" si="221"/>
        <v>Low Risk</v>
      </c>
      <c r="Q1561" s="16" t="str">
        <f t="shared" si="222"/>
        <v>Normal</v>
      </c>
      <c r="R1561" s="16" t="str">
        <f t="shared" si="223"/>
        <v>Normal</v>
      </c>
      <c r="S1561" s="35" t="str">
        <f t="shared" si="224"/>
        <v>Low DPF</v>
      </c>
    </row>
    <row r="1562" spans="1:19" x14ac:dyDescent="0.35">
      <c r="A1562" s="9">
        <v>1561</v>
      </c>
      <c r="B1562" s="10">
        <v>4</v>
      </c>
      <c r="C1562" s="10">
        <v>124</v>
      </c>
      <c r="D1562" s="10">
        <v>70</v>
      </c>
      <c r="E1562" s="10">
        <v>20</v>
      </c>
      <c r="F1562" s="10">
        <v>80</v>
      </c>
      <c r="G1562" s="11">
        <v>27.4</v>
      </c>
      <c r="H1562" s="18">
        <v>0.254</v>
      </c>
      <c r="I1562" s="10">
        <v>36</v>
      </c>
      <c r="J1562" s="10">
        <v>1</v>
      </c>
      <c r="K1562" s="9" t="str">
        <f t="shared" si="216"/>
        <v>Overweight</v>
      </c>
      <c r="L1562" s="12" t="str">
        <f t="shared" si="217"/>
        <v>Diabetes present</v>
      </c>
      <c r="M1562" s="12" t="str">
        <f t="shared" si="218"/>
        <v>Adult</v>
      </c>
      <c r="N1562" s="12" t="str">
        <f t="shared" si="219"/>
        <v>Medium</v>
      </c>
      <c r="O1562" s="12" t="str">
        <f t="shared" si="220"/>
        <v>Normal</v>
      </c>
      <c r="P1562" s="12" t="str">
        <f t="shared" si="221"/>
        <v>High Risk</v>
      </c>
      <c r="Q1562" s="12" t="str">
        <f t="shared" si="222"/>
        <v>Normal</v>
      </c>
      <c r="R1562" s="12" t="str">
        <f t="shared" si="223"/>
        <v>Normal</v>
      </c>
      <c r="S1562" s="34" t="str">
        <f t="shared" si="224"/>
        <v>Low DPF</v>
      </c>
    </row>
    <row r="1563" spans="1:19" x14ac:dyDescent="0.35">
      <c r="A1563" s="13">
        <v>1562</v>
      </c>
      <c r="B1563" s="14">
        <v>13</v>
      </c>
      <c r="C1563" s="14">
        <v>152</v>
      </c>
      <c r="D1563" s="14">
        <v>90</v>
      </c>
      <c r="E1563" s="14">
        <v>33</v>
      </c>
      <c r="F1563" s="14">
        <v>29</v>
      </c>
      <c r="G1563" s="15">
        <v>26.8</v>
      </c>
      <c r="H1563" s="19">
        <v>0.73099999999999998</v>
      </c>
      <c r="I1563" s="14">
        <v>43</v>
      </c>
      <c r="J1563" s="14">
        <v>1</v>
      </c>
      <c r="K1563" s="13" t="str">
        <f t="shared" si="216"/>
        <v>Overweight</v>
      </c>
      <c r="L1563" s="16" t="str">
        <f t="shared" si="217"/>
        <v>Diabetes present</v>
      </c>
      <c r="M1563" s="16" t="str">
        <f t="shared" si="218"/>
        <v>Adult</v>
      </c>
      <c r="N1563" s="16" t="str">
        <f t="shared" si="219"/>
        <v>Medium</v>
      </c>
      <c r="O1563" s="16" t="str">
        <f t="shared" si="220"/>
        <v>Prediabetes</v>
      </c>
      <c r="P1563" s="16" t="str">
        <f t="shared" si="221"/>
        <v>High Risk</v>
      </c>
      <c r="Q1563" s="16" t="str">
        <f t="shared" si="222"/>
        <v>Low</v>
      </c>
      <c r="R1563" s="16" t="str">
        <f t="shared" si="223"/>
        <v>Prehypertension</v>
      </c>
      <c r="S1563" s="35" t="str">
        <f t="shared" si="224"/>
        <v>High DPF</v>
      </c>
    </row>
    <row r="1564" spans="1:19" x14ac:dyDescent="0.35">
      <c r="A1564" s="9">
        <v>1563</v>
      </c>
      <c r="B1564" s="10">
        <v>2</v>
      </c>
      <c r="C1564" s="10">
        <v>112</v>
      </c>
      <c r="D1564" s="10">
        <v>75</v>
      </c>
      <c r="E1564" s="10">
        <v>32</v>
      </c>
      <c r="F1564" s="10">
        <v>80</v>
      </c>
      <c r="G1564" s="11">
        <v>35.700000000000003</v>
      </c>
      <c r="H1564" s="18">
        <v>0.14799999999999999</v>
      </c>
      <c r="I1564" s="10">
        <v>21</v>
      </c>
      <c r="J1564" s="10">
        <v>0</v>
      </c>
      <c r="K1564" s="9" t="str">
        <f t="shared" si="216"/>
        <v>Obese</v>
      </c>
      <c r="L1564" s="12" t="str">
        <f t="shared" si="217"/>
        <v>no diabetes</v>
      </c>
      <c r="M1564" s="12" t="str">
        <f t="shared" si="218"/>
        <v>Adult</v>
      </c>
      <c r="N1564" s="12" t="str">
        <f t="shared" si="219"/>
        <v>Medium</v>
      </c>
      <c r="O1564" s="12" t="str">
        <f t="shared" si="220"/>
        <v>Normal</v>
      </c>
      <c r="P1564" s="12" t="str">
        <f t="shared" si="221"/>
        <v>Low Risk</v>
      </c>
      <c r="Q1564" s="12" t="str">
        <f t="shared" si="222"/>
        <v>Normal</v>
      </c>
      <c r="R1564" s="12" t="str">
        <f t="shared" si="223"/>
        <v>Normal</v>
      </c>
      <c r="S1564" s="34" t="str">
        <f t="shared" si="224"/>
        <v>Low DPF</v>
      </c>
    </row>
    <row r="1565" spans="1:19" x14ac:dyDescent="0.35">
      <c r="A1565" s="13">
        <v>1564</v>
      </c>
      <c r="B1565" s="14">
        <v>1</v>
      </c>
      <c r="C1565" s="14">
        <v>157</v>
      </c>
      <c r="D1565" s="14">
        <v>72</v>
      </c>
      <c r="E1565" s="14">
        <v>21</v>
      </c>
      <c r="F1565" s="14">
        <v>168</v>
      </c>
      <c r="G1565" s="15">
        <v>25.6</v>
      </c>
      <c r="H1565" s="19">
        <v>0.123</v>
      </c>
      <c r="I1565" s="14">
        <v>24</v>
      </c>
      <c r="J1565" s="14">
        <v>0</v>
      </c>
      <c r="K1565" s="13" t="str">
        <f t="shared" si="216"/>
        <v>Overweight</v>
      </c>
      <c r="L1565" s="16" t="str">
        <f t="shared" si="217"/>
        <v>no diabetes</v>
      </c>
      <c r="M1565" s="16" t="str">
        <f t="shared" si="218"/>
        <v>Adult</v>
      </c>
      <c r="N1565" s="16" t="str">
        <f t="shared" si="219"/>
        <v>Medium</v>
      </c>
      <c r="O1565" s="16" t="str">
        <f t="shared" si="220"/>
        <v>Prediabetes</v>
      </c>
      <c r="P1565" s="16" t="str">
        <f t="shared" si="221"/>
        <v>Low Risk</v>
      </c>
      <c r="Q1565" s="16" t="str">
        <f t="shared" si="222"/>
        <v>High</v>
      </c>
      <c r="R1565" s="16" t="str">
        <f t="shared" si="223"/>
        <v>Normal</v>
      </c>
      <c r="S1565" s="35" t="str">
        <f t="shared" si="224"/>
        <v>Low DPF</v>
      </c>
    </row>
    <row r="1566" spans="1:19" x14ac:dyDescent="0.35">
      <c r="A1566" s="9">
        <v>1565</v>
      </c>
      <c r="B1566" s="10">
        <v>1</v>
      </c>
      <c r="C1566" s="10">
        <v>122</v>
      </c>
      <c r="D1566" s="10">
        <v>64</v>
      </c>
      <c r="E1566" s="10">
        <v>32</v>
      </c>
      <c r="F1566" s="10">
        <v>156</v>
      </c>
      <c r="G1566" s="11">
        <v>35.1</v>
      </c>
      <c r="H1566" s="18">
        <v>0.69199999999999995</v>
      </c>
      <c r="I1566" s="10">
        <v>30</v>
      </c>
      <c r="J1566" s="10">
        <v>1</v>
      </c>
      <c r="K1566" s="9" t="str">
        <f t="shared" si="216"/>
        <v>Obese</v>
      </c>
      <c r="L1566" s="12" t="str">
        <f t="shared" si="217"/>
        <v>Diabetes present</v>
      </c>
      <c r="M1566" s="12" t="str">
        <f t="shared" si="218"/>
        <v>Adult</v>
      </c>
      <c r="N1566" s="12" t="str">
        <f t="shared" si="219"/>
        <v>Medium</v>
      </c>
      <c r="O1566" s="12" t="str">
        <f t="shared" si="220"/>
        <v>Normal</v>
      </c>
      <c r="P1566" s="12" t="str">
        <f t="shared" si="221"/>
        <v>Low Risk</v>
      </c>
      <c r="Q1566" s="12" t="str">
        <f t="shared" si="222"/>
        <v>High</v>
      </c>
      <c r="R1566" s="12" t="str">
        <f t="shared" si="223"/>
        <v>Normal</v>
      </c>
      <c r="S1566" s="34" t="str">
        <f t="shared" si="224"/>
        <v>High DPF</v>
      </c>
    </row>
    <row r="1567" spans="1:19" x14ac:dyDescent="0.35">
      <c r="A1567" s="13">
        <v>1566</v>
      </c>
      <c r="B1567" s="14">
        <v>14</v>
      </c>
      <c r="C1567" s="14">
        <v>179</v>
      </c>
      <c r="D1567" s="14">
        <v>70</v>
      </c>
      <c r="E1567" s="14">
        <v>21</v>
      </c>
      <c r="F1567" s="14">
        <v>80</v>
      </c>
      <c r="G1567" s="15">
        <v>35.1</v>
      </c>
      <c r="H1567" s="19">
        <v>0.2</v>
      </c>
      <c r="I1567" s="14">
        <v>37</v>
      </c>
      <c r="J1567" s="14">
        <v>0</v>
      </c>
      <c r="K1567" s="13" t="str">
        <f t="shared" si="216"/>
        <v>Obese</v>
      </c>
      <c r="L1567" s="16" t="str">
        <f t="shared" si="217"/>
        <v>no diabetes</v>
      </c>
      <c r="M1567" s="16" t="str">
        <f t="shared" si="218"/>
        <v>Adult</v>
      </c>
      <c r="N1567" s="16" t="str">
        <f t="shared" si="219"/>
        <v>Medium</v>
      </c>
      <c r="O1567" s="16" t="str">
        <f t="shared" si="220"/>
        <v>Prediabetes</v>
      </c>
      <c r="P1567" s="16" t="str">
        <f t="shared" si="221"/>
        <v>High Risk</v>
      </c>
      <c r="Q1567" s="16" t="str">
        <f t="shared" si="222"/>
        <v>Normal</v>
      </c>
      <c r="R1567" s="16" t="str">
        <f t="shared" si="223"/>
        <v>Normal</v>
      </c>
      <c r="S1567" s="35" t="str">
        <f t="shared" si="224"/>
        <v>Low DPF</v>
      </c>
    </row>
    <row r="1568" spans="1:19" x14ac:dyDescent="0.35">
      <c r="A1568" s="9">
        <v>1567</v>
      </c>
      <c r="B1568" s="10">
        <v>2</v>
      </c>
      <c r="C1568" s="10">
        <v>102</v>
      </c>
      <c r="D1568" s="10">
        <v>86</v>
      </c>
      <c r="E1568" s="10">
        <v>36</v>
      </c>
      <c r="F1568" s="10">
        <v>120</v>
      </c>
      <c r="G1568" s="11">
        <v>45.5</v>
      </c>
      <c r="H1568" s="18">
        <v>0.127</v>
      </c>
      <c r="I1568" s="10">
        <v>23</v>
      </c>
      <c r="J1568" s="10">
        <v>1</v>
      </c>
      <c r="K1568" s="9" t="str">
        <f t="shared" si="216"/>
        <v>Obese</v>
      </c>
      <c r="L1568" s="12" t="str">
        <f t="shared" si="217"/>
        <v>Diabetes present</v>
      </c>
      <c r="M1568" s="12" t="str">
        <f t="shared" si="218"/>
        <v>Adult</v>
      </c>
      <c r="N1568" s="12" t="str">
        <f t="shared" si="219"/>
        <v>Medium</v>
      </c>
      <c r="O1568" s="12" t="str">
        <f t="shared" si="220"/>
        <v>Normal</v>
      </c>
      <c r="P1568" s="12" t="str">
        <f t="shared" si="221"/>
        <v>Low Risk</v>
      </c>
      <c r="Q1568" s="12" t="str">
        <f t="shared" si="222"/>
        <v>Normal</v>
      </c>
      <c r="R1568" s="12" t="str">
        <f t="shared" si="223"/>
        <v>Prehypertension</v>
      </c>
      <c r="S1568" s="34" t="str">
        <f t="shared" si="224"/>
        <v>Low DPF</v>
      </c>
    </row>
    <row r="1569" spans="1:19" x14ac:dyDescent="0.35">
      <c r="A1569" s="13">
        <v>1568</v>
      </c>
      <c r="B1569" s="14">
        <v>6</v>
      </c>
      <c r="C1569" s="14">
        <v>105</v>
      </c>
      <c r="D1569" s="14">
        <v>70</v>
      </c>
      <c r="E1569" s="14">
        <v>32</v>
      </c>
      <c r="F1569" s="14">
        <v>68</v>
      </c>
      <c r="G1569" s="15">
        <v>30.8</v>
      </c>
      <c r="H1569" s="19">
        <v>0.122</v>
      </c>
      <c r="I1569" s="14">
        <v>37</v>
      </c>
      <c r="J1569" s="14">
        <v>0</v>
      </c>
      <c r="K1569" s="13" t="str">
        <f t="shared" si="216"/>
        <v>Obese</v>
      </c>
      <c r="L1569" s="16" t="str">
        <f t="shared" si="217"/>
        <v>no diabetes</v>
      </c>
      <c r="M1569" s="16" t="str">
        <f t="shared" si="218"/>
        <v>Adult</v>
      </c>
      <c r="N1569" s="16" t="str">
        <f t="shared" si="219"/>
        <v>Medium</v>
      </c>
      <c r="O1569" s="16" t="str">
        <f t="shared" si="220"/>
        <v>Normal</v>
      </c>
      <c r="P1569" s="16" t="str">
        <f t="shared" si="221"/>
        <v>High Risk</v>
      </c>
      <c r="Q1569" s="16" t="str">
        <f t="shared" si="222"/>
        <v>Low</v>
      </c>
      <c r="R1569" s="16" t="str">
        <f t="shared" si="223"/>
        <v>Normal</v>
      </c>
      <c r="S1569" s="35" t="str">
        <f t="shared" si="224"/>
        <v>Low DPF</v>
      </c>
    </row>
    <row r="1570" spans="1:19" x14ac:dyDescent="0.35">
      <c r="A1570" s="9">
        <v>1569</v>
      </c>
      <c r="B1570" s="10">
        <v>8</v>
      </c>
      <c r="C1570" s="10">
        <v>118</v>
      </c>
      <c r="D1570" s="10">
        <v>72</v>
      </c>
      <c r="E1570" s="10">
        <v>19</v>
      </c>
      <c r="F1570" s="10">
        <v>80</v>
      </c>
      <c r="G1570" s="11">
        <v>23.1</v>
      </c>
      <c r="H1570" s="18">
        <v>1.476</v>
      </c>
      <c r="I1570" s="10">
        <v>46</v>
      </c>
      <c r="J1570" s="10">
        <v>0</v>
      </c>
      <c r="K1570" s="9" t="str">
        <f t="shared" si="216"/>
        <v>Normal weight</v>
      </c>
      <c r="L1570" s="12" t="str">
        <f t="shared" si="217"/>
        <v>no diabetes</v>
      </c>
      <c r="M1570" s="12" t="str">
        <f t="shared" si="218"/>
        <v>Adult</v>
      </c>
      <c r="N1570" s="12" t="str">
        <f t="shared" si="219"/>
        <v>Low</v>
      </c>
      <c r="O1570" s="12" t="str">
        <f t="shared" si="220"/>
        <v>Normal</v>
      </c>
      <c r="P1570" s="12" t="str">
        <f t="shared" si="221"/>
        <v>High Risk</v>
      </c>
      <c r="Q1570" s="12" t="str">
        <f t="shared" si="222"/>
        <v>Normal</v>
      </c>
      <c r="R1570" s="12" t="str">
        <f t="shared" si="223"/>
        <v>Normal</v>
      </c>
      <c r="S1570" s="34" t="str">
        <f t="shared" si="224"/>
        <v>High DPF</v>
      </c>
    </row>
    <row r="1571" spans="1:19" x14ac:dyDescent="0.35">
      <c r="A1571" s="13">
        <v>1570</v>
      </c>
      <c r="B1571" s="14">
        <v>2</v>
      </c>
      <c r="C1571" s="14">
        <v>87</v>
      </c>
      <c r="D1571" s="14">
        <v>58</v>
      </c>
      <c r="E1571" s="14">
        <v>16</v>
      </c>
      <c r="F1571" s="14">
        <v>52</v>
      </c>
      <c r="G1571" s="15">
        <v>32.700000000000003</v>
      </c>
      <c r="H1571" s="19">
        <v>0.16600000000000001</v>
      </c>
      <c r="I1571" s="14">
        <v>25</v>
      </c>
      <c r="J1571" s="14">
        <v>0</v>
      </c>
      <c r="K1571" s="13" t="str">
        <f t="shared" si="216"/>
        <v>Obese</v>
      </c>
      <c r="L1571" s="16" t="str">
        <f t="shared" si="217"/>
        <v>no diabetes</v>
      </c>
      <c r="M1571" s="16" t="str">
        <f t="shared" si="218"/>
        <v>Adult</v>
      </c>
      <c r="N1571" s="16" t="str">
        <f t="shared" si="219"/>
        <v>Low</v>
      </c>
      <c r="O1571" s="16" t="str">
        <f t="shared" si="220"/>
        <v>Normal</v>
      </c>
      <c r="P1571" s="16" t="str">
        <f t="shared" si="221"/>
        <v>Low Risk</v>
      </c>
      <c r="Q1571" s="16" t="str">
        <f t="shared" si="222"/>
        <v>Low</v>
      </c>
      <c r="R1571" s="16" t="str">
        <f t="shared" si="223"/>
        <v>Low</v>
      </c>
      <c r="S1571" s="35" t="str">
        <f t="shared" si="224"/>
        <v>Low DPF</v>
      </c>
    </row>
    <row r="1572" spans="1:19" x14ac:dyDescent="0.35">
      <c r="A1572" s="9">
        <v>1571</v>
      </c>
      <c r="B1572" s="10">
        <v>1</v>
      </c>
      <c r="C1572" s="10">
        <v>180</v>
      </c>
      <c r="D1572" s="10">
        <v>69</v>
      </c>
      <c r="E1572" s="10">
        <v>21</v>
      </c>
      <c r="F1572" s="10">
        <v>80</v>
      </c>
      <c r="G1572" s="11">
        <v>43.3</v>
      </c>
      <c r="H1572" s="18">
        <v>0.28199999999999997</v>
      </c>
      <c r="I1572" s="10">
        <v>41</v>
      </c>
      <c r="J1572" s="10">
        <v>1</v>
      </c>
      <c r="K1572" s="9" t="str">
        <f t="shared" si="216"/>
        <v>Obese</v>
      </c>
      <c r="L1572" s="12" t="str">
        <f t="shared" si="217"/>
        <v>Diabetes present</v>
      </c>
      <c r="M1572" s="12" t="str">
        <f t="shared" si="218"/>
        <v>Adult</v>
      </c>
      <c r="N1572" s="12" t="str">
        <f t="shared" si="219"/>
        <v>Medium</v>
      </c>
      <c r="O1572" s="12" t="str">
        <f t="shared" si="220"/>
        <v>Prediabetes</v>
      </c>
      <c r="P1572" s="12" t="str">
        <f t="shared" si="221"/>
        <v>Low Risk</v>
      </c>
      <c r="Q1572" s="12" t="str">
        <f t="shared" si="222"/>
        <v>Normal</v>
      </c>
      <c r="R1572" s="12" t="str">
        <f t="shared" si="223"/>
        <v>Normal</v>
      </c>
      <c r="S1572" s="34" t="str">
        <f t="shared" si="224"/>
        <v>Low DPF</v>
      </c>
    </row>
    <row r="1573" spans="1:19" x14ac:dyDescent="0.35">
      <c r="A1573" s="13">
        <v>1572</v>
      </c>
      <c r="B1573" s="14">
        <v>12</v>
      </c>
      <c r="C1573" s="14">
        <v>106</v>
      </c>
      <c r="D1573" s="14">
        <v>80</v>
      </c>
      <c r="E1573" s="14">
        <v>21</v>
      </c>
      <c r="F1573" s="14">
        <v>80</v>
      </c>
      <c r="G1573" s="15">
        <v>23.6</v>
      </c>
      <c r="H1573" s="19">
        <v>0.13700000000000001</v>
      </c>
      <c r="I1573" s="14">
        <v>44</v>
      </c>
      <c r="J1573" s="14">
        <v>0</v>
      </c>
      <c r="K1573" s="13" t="str">
        <f t="shared" si="216"/>
        <v>Normal weight</v>
      </c>
      <c r="L1573" s="16" t="str">
        <f t="shared" si="217"/>
        <v>no diabetes</v>
      </c>
      <c r="M1573" s="16" t="str">
        <f t="shared" si="218"/>
        <v>Adult</v>
      </c>
      <c r="N1573" s="16" t="str">
        <f t="shared" si="219"/>
        <v>Medium</v>
      </c>
      <c r="O1573" s="16" t="str">
        <f t="shared" si="220"/>
        <v>Normal</v>
      </c>
      <c r="P1573" s="16" t="str">
        <f t="shared" si="221"/>
        <v>High Risk</v>
      </c>
      <c r="Q1573" s="16" t="str">
        <f t="shared" si="222"/>
        <v>Normal</v>
      </c>
      <c r="R1573" s="16" t="str">
        <f t="shared" si="223"/>
        <v>Normal</v>
      </c>
      <c r="S1573" s="35" t="str">
        <f t="shared" si="224"/>
        <v>Low DPF</v>
      </c>
    </row>
    <row r="1574" spans="1:19" x14ac:dyDescent="0.35">
      <c r="A1574" s="9">
        <v>1573</v>
      </c>
      <c r="B1574" s="10">
        <v>1</v>
      </c>
      <c r="C1574" s="10">
        <v>95</v>
      </c>
      <c r="D1574" s="10">
        <v>60</v>
      </c>
      <c r="E1574" s="10">
        <v>18</v>
      </c>
      <c r="F1574" s="10">
        <v>58</v>
      </c>
      <c r="G1574" s="11">
        <v>23.9</v>
      </c>
      <c r="H1574" s="18">
        <v>0.26</v>
      </c>
      <c r="I1574" s="10">
        <v>22</v>
      </c>
      <c r="J1574" s="10">
        <v>0</v>
      </c>
      <c r="K1574" s="9" t="str">
        <f t="shared" si="216"/>
        <v>Normal weight</v>
      </c>
      <c r="L1574" s="12" t="str">
        <f t="shared" si="217"/>
        <v>no diabetes</v>
      </c>
      <c r="M1574" s="12" t="str">
        <f t="shared" si="218"/>
        <v>Adult</v>
      </c>
      <c r="N1574" s="12" t="str">
        <f t="shared" si="219"/>
        <v>Low</v>
      </c>
      <c r="O1574" s="12" t="str">
        <f t="shared" si="220"/>
        <v>Normal</v>
      </c>
      <c r="P1574" s="12" t="str">
        <f t="shared" si="221"/>
        <v>Low Risk</v>
      </c>
      <c r="Q1574" s="12" t="str">
        <f t="shared" si="222"/>
        <v>Low</v>
      </c>
      <c r="R1574" s="12" t="str">
        <f t="shared" si="223"/>
        <v>Normal</v>
      </c>
      <c r="S1574" s="34" t="str">
        <f t="shared" si="224"/>
        <v>Low DPF</v>
      </c>
    </row>
    <row r="1575" spans="1:19" x14ac:dyDescent="0.35">
      <c r="A1575" s="13">
        <v>1574</v>
      </c>
      <c r="B1575" s="14">
        <v>4</v>
      </c>
      <c r="C1575" s="14">
        <v>165</v>
      </c>
      <c r="D1575" s="14">
        <v>76</v>
      </c>
      <c r="E1575" s="14">
        <v>43</v>
      </c>
      <c r="F1575" s="14">
        <v>255</v>
      </c>
      <c r="G1575" s="15">
        <v>47.9</v>
      </c>
      <c r="H1575" s="19">
        <v>0.25900000000000001</v>
      </c>
      <c r="I1575" s="14">
        <v>26</v>
      </c>
      <c r="J1575" s="14">
        <v>0</v>
      </c>
      <c r="K1575" s="13" t="str">
        <f t="shared" si="216"/>
        <v>Obese</v>
      </c>
      <c r="L1575" s="16" t="str">
        <f t="shared" si="217"/>
        <v>no diabetes</v>
      </c>
      <c r="M1575" s="16" t="str">
        <f t="shared" si="218"/>
        <v>Adult</v>
      </c>
      <c r="N1575" s="16" t="str">
        <f t="shared" si="219"/>
        <v>High</v>
      </c>
      <c r="O1575" s="16" t="str">
        <f t="shared" si="220"/>
        <v>Prediabetes</v>
      </c>
      <c r="P1575" s="16" t="str">
        <f t="shared" si="221"/>
        <v>High Risk</v>
      </c>
      <c r="Q1575" s="16" t="str">
        <f t="shared" si="222"/>
        <v>High</v>
      </c>
      <c r="R1575" s="16" t="str">
        <f t="shared" si="223"/>
        <v>Normal</v>
      </c>
      <c r="S1575" s="35" t="str">
        <f t="shared" si="224"/>
        <v>Low DPF</v>
      </c>
    </row>
    <row r="1576" spans="1:19" x14ac:dyDescent="0.35">
      <c r="A1576" s="9">
        <v>1575</v>
      </c>
      <c r="B1576" s="10">
        <v>4</v>
      </c>
      <c r="C1576" s="10">
        <v>117</v>
      </c>
      <c r="D1576" s="10">
        <v>69</v>
      </c>
      <c r="E1576" s="10">
        <v>21</v>
      </c>
      <c r="F1576" s="10">
        <v>80</v>
      </c>
      <c r="G1576" s="11">
        <v>33.799999999999997</v>
      </c>
      <c r="H1576" s="18">
        <v>0.93200000000000005</v>
      </c>
      <c r="I1576" s="10">
        <v>44</v>
      </c>
      <c r="J1576" s="10">
        <v>0</v>
      </c>
      <c r="K1576" s="9" t="str">
        <f t="shared" si="216"/>
        <v>Obese</v>
      </c>
      <c r="L1576" s="12" t="str">
        <f t="shared" si="217"/>
        <v>no diabetes</v>
      </c>
      <c r="M1576" s="12" t="str">
        <f t="shared" si="218"/>
        <v>Adult</v>
      </c>
      <c r="N1576" s="12" t="str">
        <f t="shared" si="219"/>
        <v>Medium</v>
      </c>
      <c r="O1576" s="12" t="str">
        <f t="shared" si="220"/>
        <v>Normal</v>
      </c>
      <c r="P1576" s="12" t="str">
        <f t="shared" si="221"/>
        <v>High Risk</v>
      </c>
      <c r="Q1576" s="12" t="str">
        <f t="shared" si="222"/>
        <v>Normal</v>
      </c>
      <c r="R1576" s="12" t="str">
        <f t="shared" si="223"/>
        <v>Normal</v>
      </c>
      <c r="S1576" s="34" t="str">
        <f t="shared" si="224"/>
        <v>High DPF</v>
      </c>
    </row>
    <row r="1577" spans="1:19" x14ac:dyDescent="0.35">
      <c r="A1577" s="13">
        <v>1576</v>
      </c>
      <c r="B1577" s="14">
        <v>5</v>
      </c>
      <c r="C1577" s="14">
        <v>115</v>
      </c>
      <c r="D1577" s="14">
        <v>76</v>
      </c>
      <c r="E1577" s="14">
        <v>21</v>
      </c>
      <c r="F1577" s="14">
        <v>80</v>
      </c>
      <c r="G1577" s="15">
        <v>31.2</v>
      </c>
      <c r="H1577" s="19">
        <v>0.34300000000000003</v>
      </c>
      <c r="I1577" s="14">
        <v>44</v>
      </c>
      <c r="J1577" s="14">
        <v>1</v>
      </c>
      <c r="K1577" s="13" t="str">
        <f t="shared" si="216"/>
        <v>Obese</v>
      </c>
      <c r="L1577" s="16" t="str">
        <f t="shared" si="217"/>
        <v>Diabetes present</v>
      </c>
      <c r="M1577" s="16" t="str">
        <f t="shared" si="218"/>
        <v>Adult</v>
      </c>
      <c r="N1577" s="16" t="str">
        <f t="shared" si="219"/>
        <v>Medium</v>
      </c>
      <c r="O1577" s="16" t="str">
        <f t="shared" si="220"/>
        <v>Normal</v>
      </c>
      <c r="P1577" s="16" t="str">
        <f t="shared" si="221"/>
        <v>High Risk</v>
      </c>
      <c r="Q1577" s="16" t="str">
        <f t="shared" si="222"/>
        <v>Normal</v>
      </c>
      <c r="R1577" s="16" t="str">
        <f t="shared" si="223"/>
        <v>Normal</v>
      </c>
      <c r="S1577" s="35" t="str">
        <f t="shared" si="224"/>
        <v>Medium DPF</v>
      </c>
    </row>
    <row r="1578" spans="1:19" x14ac:dyDescent="0.35">
      <c r="A1578" s="9">
        <v>1577</v>
      </c>
      <c r="B1578" s="10">
        <v>9</v>
      </c>
      <c r="C1578" s="10">
        <v>152</v>
      </c>
      <c r="D1578" s="10">
        <v>78</v>
      </c>
      <c r="E1578" s="10">
        <v>34</v>
      </c>
      <c r="F1578" s="10">
        <v>171</v>
      </c>
      <c r="G1578" s="11">
        <v>34.200000000000003</v>
      </c>
      <c r="H1578" s="18">
        <v>0.89300000000000002</v>
      </c>
      <c r="I1578" s="10">
        <v>33</v>
      </c>
      <c r="J1578" s="10">
        <v>1</v>
      </c>
      <c r="K1578" s="9" t="str">
        <f t="shared" si="216"/>
        <v>Obese</v>
      </c>
      <c r="L1578" s="12" t="str">
        <f t="shared" si="217"/>
        <v>Diabetes present</v>
      </c>
      <c r="M1578" s="12" t="str">
        <f t="shared" si="218"/>
        <v>Adult</v>
      </c>
      <c r="N1578" s="12" t="str">
        <f t="shared" si="219"/>
        <v>Medium</v>
      </c>
      <c r="O1578" s="12" t="str">
        <f t="shared" si="220"/>
        <v>Prediabetes</v>
      </c>
      <c r="P1578" s="12" t="str">
        <f t="shared" si="221"/>
        <v>High Risk</v>
      </c>
      <c r="Q1578" s="12" t="str">
        <f t="shared" si="222"/>
        <v>High</v>
      </c>
      <c r="R1578" s="12" t="str">
        <f t="shared" si="223"/>
        <v>Normal</v>
      </c>
      <c r="S1578" s="34" t="str">
        <f t="shared" si="224"/>
        <v>High DPF</v>
      </c>
    </row>
    <row r="1579" spans="1:19" x14ac:dyDescent="0.35">
      <c r="A1579" s="13">
        <v>1578</v>
      </c>
      <c r="B1579" s="14">
        <v>7</v>
      </c>
      <c r="C1579" s="14">
        <v>178</v>
      </c>
      <c r="D1579" s="14">
        <v>84</v>
      </c>
      <c r="E1579" s="14">
        <v>21</v>
      </c>
      <c r="F1579" s="14">
        <v>80</v>
      </c>
      <c r="G1579" s="15">
        <v>39.9</v>
      </c>
      <c r="H1579" s="19">
        <v>0.33100000000000002</v>
      </c>
      <c r="I1579" s="14">
        <v>41</v>
      </c>
      <c r="J1579" s="14">
        <v>1</v>
      </c>
      <c r="K1579" s="13" t="str">
        <f t="shared" si="216"/>
        <v>Obese</v>
      </c>
      <c r="L1579" s="16" t="str">
        <f t="shared" si="217"/>
        <v>Diabetes present</v>
      </c>
      <c r="M1579" s="16" t="str">
        <f t="shared" si="218"/>
        <v>Adult</v>
      </c>
      <c r="N1579" s="16" t="str">
        <f t="shared" si="219"/>
        <v>Medium</v>
      </c>
      <c r="O1579" s="16" t="str">
        <f t="shared" si="220"/>
        <v>Prediabetes</v>
      </c>
      <c r="P1579" s="16" t="str">
        <f t="shared" si="221"/>
        <v>High Risk</v>
      </c>
      <c r="Q1579" s="16" t="str">
        <f t="shared" si="222"/>
        <v>Normal</v>
      </c>
      <c r="R1579" s="16" t="str">
        <f t="shared" si="223"/>
        <v>Prehypertension</v>
      </c>
      <c r="S1579" s="35" t="str">
        <f t="shared" si="224"/>
        <v>Medium DPF</v>
      </c>
    </row>
    <row r="1580" spans="1:19" x14ac:dyDescent="0.35">
      <c r="A1580" s="9">
        <v>1579</v>
      </c>
      <c r="B1580" s="10">
        <v>1</v>
      </c>
      <c r="C1580" s="10">
        <v>130</v>
      </c>
      <c r="D1580" s="10">
        <v>70</v>
      </c>
      <c r="E1580" s="10">
        <v>13</v>
      </c>
      <c r="F1580" s="10">
        <v>105</v>
      </c>
      <c r="G1580" s="11">
        <v>25.9</v>
      </c>
      <c r="H1580" s="18">
        <v>0.47199999999999998</v>
      </c>
      <c r="I1580" s="10">
        <v>22</v>
      </c>
      <c r="J1580" s="10">
        <v>0</v>
      </c>
      <c r="K1580" s="9" t="str">
        <f t="shared" si="216"/>
        <v>Overweight</v>
      </c>
      <c r="L1580" s="12" t="str">
        <f t="shared" si="217"/>
        <v>no diabetes</v>
      </c>
      <c r="M1580" s="12" t="str">
        <f t="shared" si="218"/>
        <v>Adult</v>
      </c>
      <c r="N1580" s="12" t="str">
        <f t="shared" si="219"/>
        <v>Low</v>
      </c>
      <c r="O1580" s="12" t="str">
        <f t="shared" si="220"/>
        <v>Normal</v>
      </c>
      <c r="P1580" s="12" t="str">
        <f t="shared" si="221"/>
        <v>Low Risk</v>
      </c>
      <c r="Q1580" s="12" t="str">
        <f t="shared" si="222"/>
        <v>Normal</v>
      </c>
      <c r="R1580" s="12" t="str">
        <f t="shared" si="223"/>
        <v>Normal</v>
      </c>
      <c r="S1580" s="34" t="str">
        <f t="shared" si="224"/>
        <v>Medium DPF</v>
      </c>
    </row>
    <row r="1581" spans="1:19" x14ac:dyDescent="0.35">
      <c r="A1581" s="13">
        <v>1580</v>
      </c>
      <c r="B1581" s="14">
        <v>1</v>
      </c>
      <c r="C1581" s="14">
        <v>95</v>
      </c>
      <c r="D1581" s="14">
        <v>74</v>
      </c>
      <c r="E1581" s="14">
        <v>21</v>
      </c>
      <c r="F1581" s="14">
        <v>73</v>
      </c>
      <c r="G1581" s="15">
        <v>25.9</v>
      </c>
      <c r="H1581" s="19">
        <v>0.67300000000000004</v>
      </c>
      <c r="I1581" s="14">
        <v>36</v>
      </c>
      <c r="J1581" s="14">
        <v>0</v>
      </c>
      <c r="K1581" s="13" t="str">
        <f t="shared" si="216"/>
        <v>Overweight</v>
      </c>
      <c r="L1581" s="16" t="str">
        <f t="shared" si="217"/>
        <v>no diabetes</v>
      </c>
      <c r="M1581" s="16" t="str">
        <f t="shared" si="218"/>
        <v>Adult</v>
      </c>
      <c r="N1581" s="16" t="str">
        <f t="shared" si="219"/>
        <v>Medium</v>
      </c>
      <c r="O1581" s="16" t="str">
        <f t="shared" si="220"/>
        <v>Normal</v>
      </c>
      <c r="P1581" s="16" t="str">
        <f t="shared" si="221"/>
        <v>Low Risk</v>
      </c>
      <c r="Q1581" s="16" t="str">
        <f t="shared" si="222"/>
        <v>Low</v>
      </c>
      <c r="R1581" s="16" t="str">
        <f t="shared" si="223"/>
        <v>Normal</v>
      </c>
      <c r="S1581" s="35" t="str">
        <f t="shared" si="224"/>
        <v>High DPF</v>
      </c>
    </row>
    <row r="1582" spans="1:19" x14ac:dyDescent="0.35">
      <c r="A1582" s="9">
        <v>1581</v>
      </c>
      <c r="B1582" s="10">
        <v>1</v>
      </c>
      <c r="C1582" s="10">
        <v>121</v>
      </c>
      <c r="D1582" s="10">
        <v>68</v>
      </c>
      <c r="E1582" s="10">
        <v>35</v>
      </c>
      <c r="F1582" s="10">
        <v>80</v>
      </c>
      <c r="G1582" s="11">
        <v>32</v>
      </c>
      <c r="H1582" s="18">
        <v>0.38900000000000001</v>
      </c>
      <c r="I1582" s="10">
        <v>22</v>
      </c>
      <c r="J1582" s="10">
        <v>0</v>
      </c>
      <c r="K1582" s="9" t="str">
        <f t="shared" si="216"/>
        <v>Obese</v>
      </c>
      <c r="L1582" s="12" t="str">
        <f t="shared" si="217"/>
        <v>no diabetes</v>
      </c>
      <c r="M1582" s="12" t="str">
        <f t="shared" si="218"/>
        <v>Adult</v>
      </c>
      <c r="N1582" s="12" t="str">
        <f t="shared" si="219"/>
        <v>Medium</v>
      </c>
      <c r="O1582" s="12" t="str">
        <f t="shared" si="220"/>
        <v>Normal</v>
      </c>
      <c r="P1582" s="12" t="str">
        <f t="shared" si="221"/>
        <v>Low Risk</v>
      </c>
      <c r="Q1582" s="12" t="str">
        <f t="shared" si="222"/>
        <v>Normal</v>
      </c>
      <c r="R1582" s="12" t="str">
        <f t="shared" si="223"/>
        <v>Normal</v>
      </c>
      <c r="S1582" s="34" t="str">
        <f t="shared" si="224"/>
        <v>Medium DPF</v>
      </c>
    </row>
    <row r="1583" spans="1:19" x14ac:dyDescent="0.35">
      <c r="A1583" s="13">
        <v>1582</v>
      </c>
      <c r="B1583" s="14">
        <v>5</v>
      </c>
      <c r="C1583" s="14">
        <v>122</v>
      </c>
      <c r="D1583" s="14">
        <v>86</v>
      </c>
      <c r="E1583" s="14">
        <v>21</v>
      </c>
      <c r="F1583" s="14">
        <v>80</v>
      </c>
      <c r="G1583" s="15">
        <v>34.700000000000003</v>
      </c>
      <c r="H1583" s="19">
        <v>0.28999999999999998</v>
      </c>
      <c r="I1583" s="14">
        <v>33</v>
      </c>
      <c r="J1583" s="14">
        <v>0</v>
      </c>
      <c r="K1583" s="13" t="str">
        <f t="shared" si="216"/>
        <v>Obese</v>
      </c>
      <c r="L1583" s="16" t="str">
        <f t="shared" si="217"/>
        <v>no diabetes</v>
      </c>
      <c r="M1583" s="16" t="str">
        <f t="shared" si="218"/>
        <v>Adult</v>
      </c>
      <c r="N1583" s="16" t="str">
        <f t="shared" si="219"/>
        <v>Medium</v>
      </c>
      <c r="O1583" s="16" t="str">
        <f t="shared" si="220"/>
        <v>Normal</v>
      </c>
      <c r="P1583" s="16" t="str">
        <f t="shared" si="221"/>
        <v>High Risk</v>
      </c>
      <c r="Q1583" s="16" t="str">
        <f t="shared" si="222"/>
        <v>Normal</v>
      </c>
      <c r="R1583" s="16" t="str">
        <f t="shared" si="223"/>
        <v>Prehypertension</v>
      </c>
      <c r="S1583" s="35" t="str">
        <f t="shared" si="224"/>
        <v>Low DPF</v>
      </c>
    </row>
    <row r="1584" spans="1:19" x14ac:dyDescent="0.35">
      <c r="A1584" s="9">
        <v>1583</v>
      </c>
      <c r="B1584" s="10">
        <v>8</v>
      </c>
      <c r="C1584" s="10">
        <v>95</v>
      </c>
      <c r="D1584" s="10">
        <v>72</v>
      </c>
      <c r="E1584" s="10">
        <v>21</v>
      </c>
      <c r="F1584" s="10">
        <v>80</v>
      </c>
      <c r="G1584" s="11">
        <v>36.799999999999997</v>
      </c>
      <c r="H1584" s="18">
        <v>0.48499999999999999</v>
      </c>
      <c r="I1584" s="10">
        <v>57</v>
      </c>
      <c r="J1584" s="10">
        <v>0</v>
      </c>
      <c r="K1584" s="9" t="str">
        <f t="shared" si="216"/>
        <v>Obese</v>
      </c>
      <c r="L1584" s="12" t="str">
        <f t="shared" si="217"/>
        <v>no diabetes</v>
      </c>
      <c r="M1584" s="12" t="str">
        <f t="shared" si="218"/>
        <v>Adult</v>
      </c>
      <c r="N1584" s="12" t="str">
        <f t="shared" si="219"/>
        <v>Medium</v>
      </c>
      <c r="O1584" s="12" t="str">
        <f t="shared" si="220"/>
        <v>Normal</v>
      </c>
      <c r="P1584" s="12" t="str">
        <f t="shared" si="221"/>
        <v>High Risk</v>
      </c>
      <c r="Q1584" s="12" t="str">
        <f t="shared" si="222"/>
        <v>Normal</v>
      </c>
      <c r="R1584" s="12" t="str">
        <f t="shared" si="223"/>
        <v>Normal</v>
      </c>
      <c r="S1584" s="34" t="str">
        <f t="shared" si="224"/>
        <v>Medium DPF</v>
      </c>
    </row>
    <row r="1585" spans="1:19" x14ac:dyDescent="0.35">
      <c r="A1585" s="13">
        <v>1584</v>
      </c>
      <c r="B1585" s="14">
        <v>8</v>
      </c>
      <c r="C1585" s="14">
        <v>126</v>
      </c>
      <c r="D1585" s="14">
        <v>88</v>
      </c>
      <c r="E1585" s="14">
        <v>36</v>
      </c>
      <c r="F1585" s="14">
        <v>108</v>
      </c>
      <c r="G1585" s="15">
        <v>38.5</v>
      </c>
      <c r="H1585" s="19">
        <v>0.34899999999999998</v>
      </c>
      <c r="I1585" s="14">
        <v>49</v>
      </c>
      <c r="J1585" s="14">
        <v>0</v>
      </c>
      <c r="K1585" s="13" t="str">
        <f t="shared" si="216"/>
        <v>Obese</v>
      </c>
      <c r="L1585" s="16" t="str">
        <f t="shared" si="217"/>
        <v>no diabetes</v>
      </c>
      <c r="M1585" s="16" t="str">
        <f t="shared" si="218"/>
        <v>Adult</v>
      </c>
      <c r="N1585" s="16" t="str">
        <f t="shared" si="219"/>
        <v>Medium</v>
      </c>
      <c r="O1585" s="16" t="str">
        <f t="shared" si="220"/>
        <v>Normal</v>
      </c>
      <c r="P1585" s="16" t="str">
        <f t="shared" si="221"/>
        <v>High Risk</v>
      </c>
      <c r="Q1585" s="16" t="str">
        <f t="shared" si="222"/>
        <v>Normal</v>
      </c>
      <c r="R1585" s="16" t="str">
        <f t="shared" si="223"/>
        <v>Prehypertension</v>
      </c>
      <c r="S1585" s="35" t="str">
        <f t="shared" si="224"/>
        <v>Medium DPF</v>
      </c>
    </row>
    <row r="1586" spans="1:19" x14ac:dyDescent="0.35">
      <c r="A1586" s="9">
        <v>1585</v>
      </c>
      <c r="B1586" s="10">
        <v>1</v>
      </c>
      <c r="C1586" s="10">
        <v>139</v>
      </c>
      <c r="D1586" s="10">
        <v>46</v>
      </c>
      <c r="E1586" s="10">
        <v>19</v>
      </c>
      <c r="F1586" s="10">
        <v>83</v>
      </c>
      <c r="G1586" s="11">
        <v>28.7</v>
      </c>
      <c r="H1586" s="18">
        <v>0.65400000000000003</v>
      </c>
      <c r="I1586" s="10">
        <v>22</v>
      </c>
      <c r="J1586" s="10">
        <v>0</v>
      </c>
      <c r="K1586" s="9" t="str">
        <f t="shared" si="216"/>
        <v>Overweight</v>
      </c>
      <c r="L1586" s="12" t="str">
        <f t="shared" si="217"/>
        <v>no diabetes</v>
      </c>
      <c r="M1586" s="12" t="str">
        <f t="shared" si="218"/>
        <v>Adult</v>
      </c>
      <c r="N1586" s="12" t="str">
        <f t="shared" si="219"/>
        <v>Low</v>
      </c>
      <c r="O1586" s="12" t="str">
        <f t="shared" si="220"/>
        <v>Normal</v>
      </c>
      <c r="P1586" s="12" t="str">
        <f t="shared" si="221"/>
        <v>Low Risk</v>
      </c>
      <c r="Q1586" s="12" t="str">
        <f t="shared" si="222"/>
        <v>Normal</v>
      </c>
      <c r="R1586" s="12" t="str">
        <f t="shared" si="223"/>
        <v>Low</v>
      </c>
      <c r="S1586" s="34" t="str">
        <f t="shared" si="224"/>
        <v>High DPF</v>
      </c>
    </row>
    <row r="1587" spans="1:19" x14ac:dyDescent="0.35">
      <c r="A1587" s="13">
        <v>1586</v>
      </c>
      <c r="B1587" s="14">
        <v>3</v>
      </c>
      <c r="C1587" s="14">
        <v>116</v>
      </c>
      <c r="D1587" s="14">
        <v>69</v>
      </c>
      <c r="E1587" s="14">
        <v>21</v>
      </c>
      <c r="F1587" s="14">
        <v>80</v>
      </c>
      <c r="G1587" s="15">
        <v>23.5</v>
      </c>
      <c r="H1587" s="19">
        <v>0.187</v>
      </c>
      <c r="I1587" s="14">
        <v>23</v>
      </c>
      <c r="J1587" s="14">
        <v>0</v>
      </c>
      <c r="K1587" s="13" t="str">
        <f t="shared" si="216"/>
        <v>Normal weight</v>
      </c>
      <c r="L1587" s="16" t="str">
        <f t="shared" si="217"/>
        <v>no diabetes</v>
      </c>
      <c r="M1587" s="16" t="str">
        <f t="shared" si="218"/>
        <v>Adult</v>
      </c>
      <c r="N1587" s="16" t="str">
        <f t="shared" si="219"/>
        <v>Medium</v>
      </c>
      <c r="O1587" s="16" t="str">
        <f t="shared" si="220"/>
        <v>Normal</v>
      </c>
      <c r="P1587" s="16" t="str">
        <f t="shared" si="221"/>
        <v>Low Risk</v>
      </c>
      <c r="Q1587" s="16" t="str">
        <f t="shared" si="222"/>
        <v>Normal</v>
      </c>
      <c r="R1587" s="16" t="str">
        <f t="shared" si="223"/>
        <v>Normal</v>
      </c>
      <c r="S1587" s="35" t="str">
        <f t="shared" si="224"/>
        <v>Low DPF</v>
      </c>
    </row>
    <row r="1588" spans="1:19" x14ac:dyDescent="0.35">
      <c r="A1588" s="9">
        <v>1587</v>
      </c>
      <c r="B1588" s="10">
        <v>3</v>
      </c>
      <c r="C1588" s="10">
        <v>99</v>
      </c>
      <c r="D1588" s="10">
        <v>62</v>
      </c>
      <c r="E1588" s="10">
        <v>19</v>
      </c>
      <c r="F1588" s="10">
        <v>74</v>
      </c>
      <c r="G1588" s="11">
        <v>21.8</v>
      </c>
      <c r="H1588" s="18">
        <v>0.27900000000000003</v>
      </c>
      <c r="I1588" s="10">
        <v>26</v>
      </c>
      <c r="J1588" s="10">
        <v>0</v>
      </c>
      <c r="K1588" s="9" t="str">
        <f t="shared" si="216"/>
        <v>Normal weight</v>
      </c>
      <c r="L1588" s="12" t="str">
        <f t="shared" si="217"/>
        <v>no diabetes</v>
      </c>
      <c r="M1588" s="12" t="str">
        <f t="shared" si="218"/>
        <v>Adult</v>
      </c>
      <c r="N1588" s="12" t="str">
        <f t="shared" si="219"/>
        <v>Low</v>
      </c>
      <c r="O1588" s="12" t="str">
        <f t="shared" si="220"/>
        <v>Normal</v>
      </c>
      <c r="P1588" s="12" t="str">
        <f t="shared" si="221"/>
        <v>Low Risk</v>
      </c>
      <c r="Q1588" s="12" t="str">
        <f t="shared" si="222"/>
        <v>Low</v>
      </c>
      <c r="R1588" s="12" t="str">
        <f t="shared" si="223"/>
        <v>Normal</v>
      </c>
      <c r="S1588" s="34" t="str">
        <f t="shared" si="224"/>
        <v>Low DPF</v>
      </c>
    </row>
    <row r="1589" spans="1:19" x14ac:dyDescent="0.35">
      <c r="A1589" s="13">
        <v>1588</v>
      </c>
      <c r="B1589" s="14">
        <v>5</v>
      </c>
      <c r="C1589" s="14">
        <v>121</v>
      </c>
      <c r="D1589" s="14">
        <v>80</v>
      </c>
      <c r="E1589" s="14">
        <v>32</v>
      </c>
      <c r="F1589" s="14">
        <v>80</v>
      </c>
      <c r="G1589" s="15">
        <v>41</v>
      </c>
      <c r="H1589" s="19">
        <v>0.34599999999999997</v>
      </c>
      <c r="I1589" s="14">
        <v>37</v>
      </c>
      <c r="J1589" s="14">
        <v>1</v>
      </c>
      <c r="K1589" s="13" t="str">
        <f t="shared" si="216"/>
        <v>Obese</v>
      </c>
      <c r="L1589" s="16" t="str">
        <f t="shared" si="217"/>
        <v>Diabetes present</v>
      </c>
      <c r="M1589" s="16" t="str">
        <f t="shared" si="218"/>
        <v>Adult</v>
      </c>
      <c r="N1589" s="16" t="str">
        <f t="shared" si="219"/>
        <v>Medium</v>
      </c>
      <c r="O1589" s="16" t="str">
        <f t="shared" si="220"/>
        <v>Normal</v>
      </c>
      <c r="P1589" s="16" t="str">
        <f t="shared" si="221"/>
        <v>High Risk</v>
      </c>
      <c r="Q1589" s="16" t="str">
        <f t="shared" si="222"/>
        <v>Normal</v>
      </c>
      <c r="R1589" s="16" t="str">
        <f t="shared" si="223"/>
        <v>Normal</v>
      </c>
      <c r="S1589" s="35" t="str">
        <f t="shared" si="224"/>
        <v>Medium DPF</v>
      </c>
    </row>
    <row r="1590" spans="1:19" x14ac:dyDescent="0.35">
      <c r="A1590" s="9">
        <v>1589</v>
      </c>
      <c r="B1590" s="10">
        <v>4</v>
      </c>
      <c r="C1590" s="10">
        <v>92</v>
      </c>
      <c r="D1590" s="10">
        <v>80</v>
      </c>
      <c r="E1590" s="10">
        <v>21</v>
      </c>
      <c r="F1590" s="10">
        <v>80</v>
      </c>
      <c r="G1590" s="11">
        <v>42.2</v>
      </c>
      <c r="H1590" s="18">
        <v>0.23699999999999999</v>
      </c>
      <c r="I1590" s="10">
        <v>29</v>
      </c>
      <c r="J1590" s="10">
        <v>0</v>
      </c>
      <c r="K1590" s="9" t="str">
        <f t="shared" si="216"/>
        <v>Obese</v>
      </c>
      <c r="L1590" s="12" t="str">
        <f t="shared" si="217"/>
        <v>no diabetes</v>
      </c>
      <c r="M1590" s="12" t="str">
        <f t="shared" si="218"/>
        <v>Adult</v>
      </c>
      <c r="N1590" s="12" t="str">
        <f t="shared" si="219"/>
        <v>Medium</v>
      </c>
      <c r="O1590" s="12" t="str">
        <f t="shared" si="220"/>
        <v>Normal</v>
      </c>
      <c r="P1590" s="12" t="str">
        <f t="shared" si="221"/>
        <v>High Risk</v>
      </c>
      <c r="Q1590" s="12" t="str">
        <f t="shared" si="222"/>
        <v>Normal</v>
      </c>
      <c r="R1590" s="12" t="str">
        <f t="shared" si="223"/>
        <v>Normal</v>
      </c>
      <c r="S1590" s="34" t="str">
        <f t="shared" si="224"/>
        <v>Low DPF</v>
      </c>
    </row>
    <row r="1591" spans="1:19" x14ac:dyDescent="0.35">
      <c r="A1591" s="13">
        <v>1590</v>
      </c>
      <c r="B1591" s="14">
        <v>4</v>
      </c>
      <c r="C1591" s="14">
        <v>137</v>
      </c>
      <c r="D1591" s="14">
        <v>84</v>
      </c>
      <c r="E1591" s="14">
        <v>21</v>
      </c>
      <c r="F1591" s="14">
        <v>80</v>
      </c>
      <c r="G1591" s="15">
        <v>31.2</v>
      </c>
      <c r="H1591" s="19">
        <v>0.252</v>
      </c>
      <c r="I1591" s="14">
        <v>30</v>
      </c>
      <c r="J1591" s="14">
        <v>0</v>
      </c>
      <c r="K1591" s="13" t="str">
        <f t="shared" si="216"/>
        <v>Obese</v>
      </c>
      <c r="L1591" s="16" t="str">
        <f t="shared" si="217"/>
        <v>no diabetes</v>
      </c>
      <c r="M1591" s="16" t="str">
        <f t="shared" si="218"/>
        <v>Adult</v>
      </c>
      <c r="N1591" s="16" t="str">
        <f t="shared" si="219"/>
        <v>Medium</v>
      </c>
      <c r="O1591" s="16" t="str">
        <f t="shared" si="220"/>
        <v>Normal</v>
      </c>
      <c r="P1591" s="16" t="str">
        <f t="shared" si="221"/>
        <v>High Risk</v>
      </c>
      <c r="Q1591" s="16" t="str">
        <f t="shared" si="222"/>
        <v>Normal</v>
      </c>
      <c r="R1591" s="16" t="str">
        <f t="shared" si="223"/>
        <v>Prehypertension</v>
      </c>
      <c r="S1591" s="35" t="str">
        <f t="shared" si="224"/>
        <v>Low DPF</v>
      </c>
    </row>
    <row r="1592" spans="1:19" x14ac:dyDescent="0.35">
      <c r="A1592" s="9">
        <v>1591</v>
      </c>
      <c r="B1592" s="10">
        <v>3</v>
      </c>
      <c r="C1592" s="10">
        <v>61</v>
      </c>
      <c r="D1592" s="10">
        <v>82</v>
      </c>
      <c r="E1592" s="10">
        <v>28</v>
      </c>
      <c r="F1592" s="10">
        <v>80</v>
      </c>
      <c r="G1592" s="11">
        <v>34.4</v>
      </c>
      <c r="H1592" s="18">
        <v>0.24299999999999999</v>
      </c>
      <c r="I1592" s="10">
        <v>46</v>
      </c>
      <c r="J1592" s="10">
        <v>0</v>
      </c>
      <c r="K1592" s="9" t="str">
        <f t="shared" si="216"/>
        <v>Obese</v>
      </c>
      <c r="L1592" s="12" t="str">
        <f t="shared" si="217"/>
        <v>no diabetes</v>
      </c>
      <c r="M1592" s="12" t="str">
        <f t="shared" si="218"/>
        <v>Adult</v>
      </c>
      <c r="N1592" s="12" t="str">
        <f t="shared" si="219"/>
        <v>Medium</v>
      </c>
      <c r="O1592" s="12" t="str">
        <f t="shared" si="220"/>
        <v>Normal</v>
      </c>
      <c r="P1592" s="12" t="str">
        <f t="shared" si="221"/>
        <v>Low Risk</v>
      </c>
      <c r="Q1592" s="12" t="str">
        <f t="shared" si="222"/>
        <v>Normal</v>
      </c>
      <c r="R1592" s="12" t="str">
        <f t="shared" si="223"/>
        <v>Prehypertension</v>
      </c>
      <c r="S1592" s="34" t="str">
        <f t="shared" si="224"/>
        <v>Low DPF</v>
      </c>
    </row>
    <row r="1593" spans="1:19" x14ac:dyDescent="0.35">
      <c r="A1593" s="13">
        <v>1592</v>
      </c>
      <c r="B1593" s="14">
        <v>1</v>
      </c>
      <c r="C1593" s="14">
        <v>90</v>
      </c>
      <c r="D1593" s="14">
        <v>62</v>
      </c>
      <c r="E1593" s="14">
        <v>12</v>
      </c>
      <c r="F1593" s="14">
        <v>43</v>
      </c>
      <c r="G1593" s="15">
        <v>27.2</v>
      </c>
      <c r="H1593" s="19">
        <v>0.57999999999999996</v>
      </c>
      <c r="I1593" s="14">
        <v>24</v>
      </c>
      <c r="J1593" s="14">
        <v>0</v>
      </c>
      <c r="K1593" s="13" t="str">
        <f t="shared" si="216"/>
        <v>Overweight</v>
      </c>
      <c r="L1593" s="16" t="str">
        <f t="shared" si="217"/>
        <v>no diabetes</v>
      </c>
      <c r="M1593" s="16" t="str">
        <f t="shared" si="218"/>
        <v>Adult</v>
      </c>
      <c r="N1593" s="16" t="str">
        <f t="shared" si="219"/>
        <v>Low</v>
      </c>
      <c r="O1593" s="16" t="str">
        <f t="shared" si="220"/>
        <v>Normal</v>
      </c>
      <c r="P1593" s="16" t="str">
        <f t="shared" si="221"/>
        <v>Low Risk</v>
      </c>
      <c r="Q1593" s="16" t="str">
        <f t="shared" si="222"/>
        <v>Low</v>
      </c>
      <c r="R1593" s="16" t="str">
        <f t="shared" si="223"/>
        <v>Normal</v>
      </c>
      <c r="S1593" s="35" t="str">
        <f t="shared" si="224"/>
        <v>Medium DPF</v>
      </c>
    </row>
    <row r="1594" spans="1:19" x14ac:dyDescent="0.35">
      <c r="A1594" s="9">
        <v>1593</v>
      </c>
      <c r="B1594" s="10">
        <v>3</v>
      </c>
      <c r="C1594" s="10">
        <v>90</v>
      </c>
      <c r="D1594" s="10">
        <v>78</v>
      </c>
      <c r="E1594" s="10">
        <v>21</v>
      </c>
      <c r="F1594" s="10">
        <v>80</v>
      </c>
      <c r="G1594" s="11">
        <v>42.7</v>
      </c>
      <c r="H1594" s="18">
        <v>0.55900000000000005</v>
      </c>
      <c r="I1594" s="10">
        <v>21</v>
      </c>
      <c r="J1594" s="10">
        <v>0</v>
      </c>
      <c r="K1594" s="9" t="str">
        <f t="shared" si="216"/>
        <v>Obese</v>
      </c>
      <c r="L1594" s="12" t="str">
        <f t="shared" si="217"/>
        <v>no diabetes</v>
      </c>
      <c r="M1594" s="12" t="str">
        <f t="shared" si="218"/>
        <v>Adult</v>
      </c>
      <c r="N1594" s="12" t="str">
        <f t="shared" si="219"/>
        <v>Medium</v>
      </c>
      <c r="O1594" s="12" t="str">
        <f t="shared" si="220"/>
        <v>Normal</v>
      </c>
      <c r="P1594" s="12" t="str">
        <f t="shared" si="221"/>
        <v>Low Risk</v>
      </c>
      <c r="Q1594" s="12" t="str">
        <f t="shared" si="222"/>
        <v>Normal</v>
      </c>
      <c r="R1594" s="12" t="str">
        <f t="shared" si="223"/>
        <v>Normal</v>
      </c>
      <c r="S1594" s="34" t="str">
        <f t="shared" si="224"/>
        <v>Medium DPF</v>
      </c>
    </row>
    <row r="1595" spans="1:19" x14ac:dyDescent="0.35">
      <c r="A1595" s="13">
        <v>1594</v>
      </c>
      <c r="B1595" s="14">
        <v>9</v>
      </c>
      <c r="C1595" s="14">
        <v>165</v>
      </c>
      <c r="D1595" s="14">
        <v>88</v>
      </c>
      <c r="E1595" s="14">
        <v>21</v>
      </c>
      <c r="F1595" s="14">
        <v>80</v>
      </c>
      <c r="G1595" s="15">
        <v>30.4</v>
      </c>
      <c r="H1595" s="19">
        <v>0.30199999999999999</v>
      </c>
      <c r="I1595" s="14">
        <v>49</v>
      </c>
      <c r="J1595" s="14">
        <v>1</v>
      </c>
      <c r="K1595" s="13" t="str">
        <f t="shared" si="216"/>
        <v>Obese</v>
      </c>
      <c r="L1595" s="16" t="str">
        <f t="shared" si="217"/>
        <v>Diabetes present</v>
      </c>
      <c r="M1595" s="16" t="str">
        <f t="shared" si="218"/>
        <v>Adult</v>
      </c>
      <c r="N1595" s="16" t="str">
        <f t="shared" si="219"/>
        <v>Medium</v>
      </c>
      <c r="O1595" s="16" t="str">
        <f t="shared" si="220"/>
        <v>Prediabetes</v>
      </c>
      <c r="P1595" s="16" t="str">
        <f t="shared" si="221"/>
        <v>High Risk</v>
      </c>
      <c r="Q1595" s="16" t="str">
        <f t="shared" si="222"/>
        <v>Normal</v>
      </c>
      <c r="R1595" s="16" t="str">
        <f t="shared" si="223"/>
        <v>Prehypertension</v>
      </c>
      <c r="S1595" s="35" t="str">
        <f t="shared" si="224"/>
        <v>Medium DPF</v>
      </c>
    </row>
    <row r="1596" spans="1:19" x14ac:dyDescent="0.35">
      <c r="A1596" s="9">
        <v>1595</v>
      </c>
      <c r="B1596" s="10">
        <v>1</v>
      </c>
      <c r="C1596" s="10">
        <v>125</v>
      </c>
      <c r="D1596" s="10">
        <v>50</v>
      </c>
      <c r="E1596" s="10">
        <v>40</v>
      </c>
      <c r="F1596" s="10">
        <v>167</v>
      </c>
      <c r="G1596" s="11">
        <v>33.299999999999997</v>
      </c>
      <c r="H1596" s="18">
        <v>0.96199999999999997</v>
      </c>
      <c r="I1596" s="10">
        <v>28</v>
      </c>
      <c r="J1596" s="10">
        <v>1</v>
      </c>
      <c r="K1596" s="9" t="str">
        <f t="shared" si="216"/>
        <v>Obese</v>
      </c>
      <c r="L1596" s="12" t="str">
        <f t="shared" si="217"/>
        <v>Diabetes present</v>
      </c>
      <c r="M1596" s="12" t="str">
        <f t="shared" si="218"/>
        <v>Adult</v>
      </c>
      <c r="N1596" s="12" t="str">
        <f t="shared" si="219"/>
        <v>High</v>
      </c>
      <c r="O1596" s="12" t="str">
        <f t="shared" si="220"/>
        <v>Normal</v>
      </c>
      <c r="P1596" s="12" t="str">
        <f t="shared" si="221"/>
        <v>Low Risk</v>
      </c>
      <c r="Q1596" s="12" t="str">
        <f t="shared" si="222"/>
        <v>High</v>
      </c>
      <c r="R1596" s="12" t="str">
        <f t="shared" si="223"/>
        <v>Low</v>
      </c>
      <c r="S1596" s="34" t="str">
        <f t="shared" si="224"/>
        <v>High DPF</v>
      </c>
    </row>
    <row r="1597" spans="1:19" x14ac:dyDescent="0.35">
      <c r="A1597" s="13">
        <v>1596</v>
      </c>
      <c r="B1597" s="14">
        <v>13</v>
      </c>
      <c r="C1597" s="14">
        <v>129</v>
      </c>
      <c r="D1597" s="14">
        <v>69</v>
      </c>
      <c r="E1597" s="14">
        <v>30</v>
      </c>
      <c r="F1597" s="14">
        <v>80</v>
      </c>
      <c r="G1597" s="15">
        <v>39.9</v>
      </c>
      <c r="H1597" s="19">
        <v>0.56899999999999995</v>
      </c>
      <c r="I1597" s="14">
        <v>44</v>
      </c>
      <c r="J1597" s="14">
        <v>1</v>
      </c>
      <c r="K1597" s="13" t="str">
        <f t="shared" si="216"/>
        <v>Obese</v>
      </c>
      <c r="L1597" s="16" t="str">
        <f t="shared" si="217"/>
        <v>Diabetes present</v>
      </c>
      <c r="M1597" s="16" t="str">
        <f t="shared" si="218"/>
        <v>Adult</v>
      </c>
      <c r="N1597" s="16" t="str">
        <f t="shared" si="219"/>
        <v>Medium</v>
      </c>
      <c r="O1597" s="16" t="str">
        <f t="shared" si="220"/>
        <v>Normal</v>
      </c>
      <c r="P1597" s="16" t="str">
        <f t="shared" si="221"/>
        <v>High Risk</v>
      </c>
      <c r="Q1597" s="16" t="str">
        <f t="shared" si="222"/>
        <v>Normal</v>
      </c>
      <c r="R1597" s="16" t="str">
        <f t="shared" si="223"/>
        <v>Normal</v>
      </c>
      <c r="S1597" s="35" t="str">
        <f t="shared" si="224"/>
        <v>Medium DPF</v>
      </c>
    </row>
    <row r="1598" spans="1:19" x14ac:dyDescent="0.35">
      <c r="A1598" s="9">
        <v>1597</v>
      </c>
      <c r="B1598" s="10">
        <v>12</v>
      </c>
      <c r="C1598" s="10">
        <v>88</v>
      </c>
      <c r="D1598" s="10">
        <v>74</v>
      </c>
      <c r="E1598" s="10">
        <v>40</v>
      </c>
      <c r="F1598" s="10">
        <v>54</v>
      </c>
      <c r="G1598" s="11">
        <v>35.299999999999997</v>
      </c>
      <c r="H1598" s="18">
        <v>0.378</v>
      </c>
      <c r="I1598" s="10">
        <v>48</v>
      </c>
      <c r="J1598" s="10">
        <v>0</v>
      </c>
      <c r="K1598" s="9" t="str">
        <f t="shared" si="216"/>
        <v>Obese</v>
      </c>
      <c r="L1598" s="12" t="str">
        <f t="shared" si="217"/>
        <v>no diabetes</v>
      </c>
      <c r="M1598" s="12" t="str">
        <f t="shared" si="218"/>
        <v>Adult</v>
      </c>
      <c r="N1598" s="12" t="str">
        <f t="shared" si="219"/>
        <v>High</v>
      </c>
      <c r="O1598" s="12" t="str">
        <f t="shared" si="220"/>
        <v>Normal</v>
      </c>
      <c r="P1598" s="12" t="str">
        <f t="shared" si="221"/>
        <v>High Risk</v>
      </c>
      <c r="Q1598" s="12" t="str">
        <f t="shared" si="222"/>
        <v>Low</v>
      </c>
      <c r="R1598" s="12" t="str">
        <f t="shared" si="223"/>
        <v>Normal</v>
      </c>
      <c r="S1598" s="34" t="str">
        <f t="shared" si="224"/>
        <v>Medium DPF</v>
      </c>
    </row>
    <row r="1599" spans="1:19" x14ac:dyDescent="0.35">
      <c r="A1599" s="13">
        <v>1598</v>
      </c>
      <c r="B1599" s="14">
        <v>1</v>
      </c>
      <c r="C1599" s="14">
        <v>196</v>
      </c>
      <c r="D1599" s="14">
        <v>76</v>
      </c>
      <c r="E1599" s="14">
        <v>36</v>
      </c>
      <c r="F1599" s="14">
        <v>249</v>
      </c>
      <c r="G1599" s="15">
        <v>36.5</v>
      </c>
      <c r="H1599" s="19">
        <v>0.875</v>
      </c>
      <c r="I1599" s="14">
        <v>29</v>
      </c>
      <c r="J1599" s="14">
        <v>1</v>
      </c>
      <c r="K1599" s="13" t="str">
        <f t="shared" si="216"/>
        <v>Obese</v>
      </c>
      <c r="L1599" s="16" t="str">
        <f t="shared" si="217"/>
        <v>Diabetes present</v>
      </c>
      <c r="M1599" s="16" t="str">
        <f t="shared" si="218"/>
        <v>Adult</v>
      </c>
      <c r="N1599" s="16" t="str">
        <f t="shared" si="219"/>
        <v>Medium</v>
      </c>
      <c r="O1599" s="16" t="str">
        <f t="shared" si="220"/>
        <v>Prediabetes</v>
      </c>
      <c r="P1599" s="16" t="str">
        <f t="shared" si="221"/>
        <v>Low Risk</v>
      </c>
      <c r="Q1599" s="16" t="str">
        <f t="shared" si="222"/>
        <v>High</v>
      </c>
      <c r="R1599" s="16" t="str">
        <f t="shared" si="223"/>
        <v>Normal</v>
      </c>
      <c r="S1599" s="35" t="str">
        <f t="shared" si="224"/>
        <v>High DPF</v>
      </c>
    </row>
    <row r="1600" spans="1:19" x14ac:dyDescent="0.35">
      <c r="A1600" s="9">
        <v>1599</v>
      </c>
      <c r="B1600" s="10">
        <v>5</v>
      </c>
      <c r="C1600" s="10">
        <v>189</v>
      </c>
      <c r="D1600" s="10">
        <v>64</v>
      </c>
      <c r="E1600" s="10">
        <v>33</v>
      </c>
      <c r="F1600" s="10">
        <v>325</v>
      </c>
      <c r="G1600" s="11">
        <v>31.2</v>
      </c>
      <c r="H1600" s="18">
        <v>0.58299999999999996</v>
      </c>
      <c r="I1600" s="10">
        <v>29</v>
      </c>
      <c r="J1600" s="10">
        <v>1</v>
      </c>
      <c r="K1600" s="9" t="str">
        <f t="shared" si="216"/>
        <v>Obese</v>
      </c>
      <c r="L1600" s="12" t="str">
        <f t="shared" si="217"/>
        <v>Diabetes present</v>
      </c>
      <c r="M1600" s="12" t="str">
        <f t="shared" si="218"/>
        <v>Adult</v>
      </c>
      <c r="N1600" s="12" t="str">
        <f t="shared" si="219"/>
        <v>Medium</v>
      </c>
      <c r="O1600" s="12" t="str">
        <f t="shared" si="220"/>
        <v>Prediabetes</v>
      </c>
      <c r="P1600" s="12" t="str">
        <f t="shared" si="221"/>
        <v>High Risk</v>
      </c>
      <c r="Q1600" s="12" t="str">
        <f t="shared" si="222"/>
        <v>High</v>
      </c>
      <c r="R1600" s="12" t="str">
        <f t="shared" si="223"/>
        <v>Normal</v>
      </c>
      <c r="S1600" s="34" t="str">
        <f t="shared" si="224"/>
        <v>Medium DPF</v>
      </c>
    </row>
    <row r="1601" spans="1:19" x14ac:dyDescent="0.35">
      <c r="A1601" s="13">
        <v>1600</v>
      </c>
      <c r="B1601" s="14">
        <v>5</v>
      </c>
      <c r="C1601" s="14">
        <v>158</v>
      </c>
      <c r="D1601" s="14">
        <v>70</v>
      </c>
      <c r="E1601" s="14">
        <v>21</v>
      </c>
      <c r="F1601" s="14">
        <v>80</v>
      </c>
      <c r="G1601" s="15">
        <v>29.8</v>
      </c>
      <c r="H1601" s="19">
        <v>0.20699999999999999</v>
      </c>
      <c r="I1601" s="14">
        <v>63</v>
      </c>
      <c r="J1601" s="14">
        <v>0</v>
      </c>
      <c r="K1601" s="13" t="str">
        <f t="shared" si="216"/>
        <v>Overweight</v>
      </c>
      <c r="L1601" s="16" t="str">
        <f t="shared" si="217"/>
        <v>no diabetes</v>
      </c>
      <c r="M1601" s="16" t="str">
        <f t="shared" si="218"/>
        <v>Adult</v>
      </c>
      <c r="N1601" s="16" t="str">
        <f t="shared" si="219"/>
        <v>Medium</v>
      </c>
      <c r="O1601" s="16" t="str">
        <f t="shared" si="220"/>
        <v>Prediabetes</v>
      </c>
      <c r="P1601" s="16" t="str">
        <f t="shared" si="221"/>
        <v>High Risk</v>
      </c>
      <c r="Q1601" s="16" t="str">
        <f t="shared" si="222"/>
        <v>Normal</v>
      </c>
      <c r="R1601" s="16" t="str">
        <f t="shared" si="223"/>
        <v>Normal</v>
      </c>
      <c r="S1601" s="35" t="str">
        <f t="shared" si="224"/>
        <v>Low DPF</v>
      </c>
    </row>
    <row r="1602" spans="1:19" x14ac:dyDescent="0.35">
      <c r="A1602" s="9">
        <v>1601</v>
      </c>
      <c r="B1602" s="10">
        <v>5</v>
      </c>
      <c r="C1602" s="10">
        <v>103</v>
      </c>
      <c r="D1602" s="10">
        <v>108</v>
      </c>
      <c r="E1602" s="10">
        <v>37</v>
      </c>
      <c r="F1602" s="10">
        <v>80</v>
      </c>
      <c r="G1602" s="11">
        <v>39.200000000000003</v>
      </c>
      <c r="H1602" s="18">
        <v>0.30499999999999999</v>
      </c>
      <c r="I1602" s="10">
        <v>65</v>
      </c>
      <c r="J1602" s="10">
        <v>0</v>
      </c>
      <c r="K1602" s="9" t="str">
        <f t="shared" si="216"/>
        <v>Obese</v>
      </c>
      <c r="L1602" s="12" t="str">
        <f t="shared" si="217"/>
        <v>no diabetes</v>
      </c>
      <c r="M1602" s="12" t="str">
        <f t="shared" si="218"/>
        <v>Senior</v>
      </c>
      <c r="N1602" s="12" t="str">
        <f t="shared" si="219"/>
        <v>Medium</v>
      </c>
      <c r="O1602" s="12" t="str">
        <f t="shared" si="220"/>
        <v>Normal</v>
      </c>
      <c r="P1602" s="12" t="str">
        <f t="shared" si="221"/>
        <v>High Risk</v>
      </c>
      <c r="Q1602" s="12" t="str">
        <f t="shared" si="222"/>
        <v>Normal</v>
      </c>
      <c r="R1602" s="12" t="str">
        <f t="shared" si="223"/>
        <v>Hypertension</v>
      </c>
      <c r="S1602" s="34" t="str">
        <f t="shared" si="224"/>
        <v>Medium DPF</v>
      </c>
    </row>
    <row r="1603" spans="1:19" x14ac:dyDescent="0.35">
      <c r="A1603" s="13">
        <v>1602</v>
      </c>
      <c r="B1603" s="14">
        <v>4</v>
      </c>
      <c r="C1603" s="14">
        <v>146</v>
      </c>
      <c r="D1603" s="14">
        <v>78</v>
      </c>
      <c r="E1603" s="14">
        <v>21</v>
      </c>
      <c r="F1603" s="14">
        <v>80</v>
      </c>
      <c r="G1603" s="15">
        <v>38.5</v>
      </c>
      <c r="H1603" s="19">
        <v>0.52</v>
      </c>
      <c r="I1603" s="14">
        <v>67</v>
      </c>
      <c r="J1603" s="14">
        <v>1</v>
      </c>
      <c r="K1603" s="13" t="str">
        <f t="shared" ref="K1603:K1666" si="225">IF(G1603&lt;18.5, "Underweight", IF(G1603&lt;24.9, "Normal weight", IF(G1603&lt;29.9, "Overweight", "Obese")))</f>
        <v>Obese</v>
      </c>
      <c r="L1603" s="16" t="str">
        <f t="shared" ref="L1603:L1666" si="226">IF(J1603=1,"Diabetes present","no diabetes")</f>
        <v>Diabetes present</v>
      </c>
      <c r="M1603" s="16" t="str">
        <f t="shared" ref="M1603:M1666" si="227">IF(I1603&lt;13, "Child", IF(I1603&lt;20, "Teen", IF(I1603&lt;65, "Adult", "Senior")))</f>
        <v>Senior</v>
      </c>
      <c r="N1603" s="16" t="str">
        <f t="shared" ref="N1603:N1666" si="228">IF(E1603&lt;20, "Low", IF(E1603&lt;40, "Medium", "High"))</f>
        <v>Medium</v>
      </c>
      <c r="O1603" s="16" t="str">
        <f t="shared" ref="O1603:O1666" si="229">IF(C1603&lt;140, "Normal", IF(C1603&lt;200, "Prediabetes", "Diabetes"))</f>
        <v>Prediabetes</v>
      </c>
      <c r="P1603" s="16" t="str">
        <f t="shared" ref="P1603:P1666" si="230">IF(B1603&gt;3, "High Risk", "Low Risk")</f>
        <v>High Risk</v>
      </c>
      <c r="Q1603" s="16" t="str">
        <f t="shared" ref="Q1603:Q1666" si="231">IF(F1603&lt;80, "Low", IF(F1603&lt;=150, "Normal", "High"))</f>
        <v>Normal</v>
      </c>
      <c r="R1603" s="16" t="str">
        <f t="shared" ref="R1603:R1666" si="232">IF(D1603&lt;60, "Low", IF(D1603&lt;=80, "Normal", IF(D1603&lt;=90, "Prehypertension", "Hypertension")))</f>
        <v>Normal</v>
      </c>
      <c r="S1603" s="35" t="str">
        <f t="shared" ref="S1603:S1666" si="233">IF(H1603&lt;0.3, "Low DPF", IF(H1603&lt;=0.6, "Medium DPF", "High DPF"))</f>
        <v>Medium DPF</v>
      </c>
    </row>
    <row r="1604" spans="1:19" x14ac:dyDescent="0.35">
      <c r="A1604" s="9">
        <v>1603</v>
      </c>
      <c r="B1604" s="10">
        <v>4</v>
      </c>
      <c r="C1604" s="10">
        <v>147</v>
      </c>
      <c r="D1604" s="10">
        <v>74</v>
      </c>
      <c r="E1604" s="10">
        <v>25</v>
      </c>
      <c r="F1604" s="10">
        <v>293</v>
      </c>
      <c r="G1604" s="11">
        <v>34.9</v>
      </c>
      <c r="H1604" s="18">
        <v>0.38500000000000001</v>
      </c>
      <c r="I1604" s="10">
        <v>30</v>
      </c>
      <c r="J1604" s="10">
        <v>0</v>
      </c>
      <c r="K1604" s="9" t="str">
        <f t="shared" si="225"/>
        <v>Obese</v>
      </c>
      <c r="L1604" s="12" t="str">
        <f t="shared" si="226"/>
        <v>no diabetes</v>
      </c>
      <c r="M1604" s="12" t="str">
        <f t="shared" si="227"/>
        <v>Adult</v>
      </c>
      <c r="N1604" s="12" t="str">
        <f t="shared" si="228"/>
        <v>Medium</v>
      </c>
      <c r="O1604" s="12" t="str">
        <f t="shared" si="229"/>
        <v>Prediabetes</v>
      </c>
      <c r="P1604" s="12" t="str">
        <f t="shared" si="230"/>
        <v>High Risk</v>
      </c>
      <c r="Q1604" s="12" t="str">
        <f t="shared" si="231"/>
        <v>High</v>
      </c>
      <c r="R1604" s="12" t="str">
        <f t="shared" si="232"/>
        <v>Normal</v>
      </c>
      <c r="S1604" s="34" t="str">
        <f t="shared" si="233"/>
        <v>Medium DPF</v>
      </c>
    </row>
    <row r="1605" spans="1:19" x14ac:dyDescent="0.35">
      <c r="A1605" s="13">
        <v>1604</v>
      </c>
      <c r="B1605" s="14">
        <v>5</v>
      </c>
      <c r="C1605" s="14">
        <v>99</v>
      </c>
      <c r="D1605" s="14">
        <v>54</v>
      </c>
      <c r="E1605" s="14">
        <v>28</v>
      </c>
      <c r="F1605" s="14">
        <v>83</v>
      </c>
      <c r="G1605" s="15">
        <v>34</v>
      </c>
      <c r="H1605" s="19">
        <v>0.499</v>
      </c>
      <c r="I1605" s="14">
        <v>30</v>
      </c>
      <c r="J1605" s="14">
        <v>0</v>
      </c>
      <c r="K1605" s="13" t="str">
        <f t="shared" si="225"/>
        <v>Obese</v>
      </c>
      <c r="L1605" s="16" t="str">
        <f t="shared" si="226"/>
        <v>no diabetes</v>
      </c>
      <c r="M1605" s="16" t="str">
        <f t="shared" si="227"/>
        <v>Adult</v>
      </c>
      <c r="N1605" s="16" t="str">
        <f t="shared" si="228"/>
        <v>Medium</v>
      </c>
      <c r="O1605" s="16" t="str">
        <f t="shared" si="229"/>
        <v>Normal</v>
      </c>
      <c r="P1605" s="16" t="str">
        <f t="shared" si="230"/>
        <v>High Risk</v>
      </c>
      <c r="Q1605" s="16" t="str">
        <f t="shared" si="231"/>
        <v>Normal</v>
      </c>
      <c r="R1605" s="16" t="str">
        <f t="shared" si="232"/>
        <v>Low</v>
      </c>
      <c r="S1605" s="35" t="str">
        <f t="shared" si="233"/>
        <v>Medium DPF</v>
      </c>
    </row>
    <row r="1606" spans="1:19" x14ac:dyDescent="0.35">
      <c r="A1606" s="9">
        <v>1605</v>
      </c>
      <c r="B1606" s="10">
        <v>6</v>
      </c>
      <c r="C1606" s="10">
        <v>124</v>
      </c>
      <c r="D1606" s="10">
        <v>72</v>
      </c>
      <c r="E1606" s="10">
        <v>21</v>
      </c>
      <c r="F1606" s="10">
        <v>80</v>
      </c>
      <c r="G1606" s="11">
        <v>27.6</v>
      </c>
      <c r="H1606" s="18">
        <v>0.36799999999999999</v>
      </c>
      <c r="I1606" s="10">
        <v>29</v>
      </c>
      <c r="J1606" s="10">
        <v>1</v>
      </c>
      <c r="K1606" s="9" t="str">
        <f t="shared" si="225"/>
        <v>Overweight</v>
      </c>
      <c r="L1606" s="12" t="str">
        <f t="shared" si="226"/>
        <v>Diabetes present</v>
      </c>
      <c r="M1606" s="12" t="str">
        <f t="shared" si="227"/>
        <v>Adult</v>
      </c>
      <c r="N1606" s="12" t="str">
        <f t="shared" si="228"/>
        <v>Medium</v>
      </c>
      <c r="O1606" s="12" t="str">
        <f t="shared" si="229"/>
        <v>Normal</v>
      </c>
      <c r="P1606" s="12" t="str">
        <f t="shared" si="230"/>
        <v>High Risk</v>
      </c>
      <c r="Q1606" s="12" t="str">
        <f t="shared" si="231"/>
        <v>Normal</v>
      </c>
      <c r="R1606" s="12" t="str">
        <f t="shared" si="232"/>
        <v>Normal</v>
      </c>
      <c r="S1606" s="34" t="str">
        <f t="shared" si="233"/>
        <v>Medium DPF</v>
      </c>
    </row>
    <row r="1607" spans="1:19" x14ac:dyDescent="0.35">
      <c r="A1607" s="13">
        <v>1606</v>
      </c>
      <c r="B1607" s="14">
        <v>4</v>
      </c>
      <c r="C1607" s="14">
        <v>101</v>
      </c>
      <c r="D1607" s="14">
        <v>64</v>
      </c>
      <c r="E1607" s="14">
        <v>17</v>
      </c>
      <c r="F1607" s="14">
        <v>80</v>
      </c>
      <c r="G1607" s="15">
        <v>21</v>
      </c>
      <c r="H1607" s="19">
        <v>0.252</v>
      </c>
      <c r="I1607" s="14">
        <v>21</v>
      </c>
      <c r="J1607" s="14">
        <v>0</v>
      </c>
      <c r="K1607" s="13" t="str">
        <f t="shared" si="225"/>
        <v>Normal weight</v>
      </c>
      <c r="L1607" s="16" t="str">
        <f t="shared" si="226"/>
        <v>no diabetes</v>
      </c>
      <c r="M1607" s="16" t="str">
        <f t="shared" si="227"/>
        <v>Adult</v>
      </c>
      <c r="N1607" s="16" t="str">
        <f t="shared" si="228"/>
        <v>Low</v>
      </c>
      <c r="O1607" s="16" t="str">
        <f t="shared" si="229"/>
        <v>Normal</v>
      </c>
      <c r="P1607" s="16" t="str">
        <f t="shared" si="230"/>
        <v>High Risk</v>
      </c>
      <c r="Q1607" s="16" t="str">
        <f t="shared" si="231"/>
        <v>Normal</v>
      </c>
      <c r="R1607" s="16" t="str">
        <f t="shared" si="232"/>
        <v>Normal</v>
      </c>
      <c r="S1607" s="35" t="str">
        <f t="shared" si="233"/>
        <v>Low DPF</v>
      </c>
    </row>
    <row r="1608" spans="1:19" x14ac:dyDescent="0.35">
      <c r="A1608" s="9">
        <v>1607</v>
      </c>
      <c r="B1608" s="10">
        <v>3</v>
      </c>
      <c r="C1608" s="10">
        <v>81</v>
      </c>
      <c r="D1608" s="10">
        <v>86</v>
      </c>
      <c r="E1608" s="10">
        <v>16</v>
      </c>
      <c r="F1608" s="10">
        <v>66</v>
      </c>
      <c r="G1608" s="11">
        <v>27.5</v>
      </c>
      <c r="H1608" s="18">
        <v>0.30599999999999999</v>
      </c>
      <c r="I1608" s="10">
        <v>22</v>
      </c>
      <c r="J1608" s="10">
        <v>0</v>
      </c>
      <c r="K1608" s="9" t="str">
        <f t="shared" si="225"/>
        <v>Overweight</v>
      </c>
      <c r="L1608" s="12" t="str">
        <f t="shared" si="226"/>
        <v>no diabetes</v>
      </c>
      <c r="M1608" s="12" t="str">
        <f t="shared" si="227"/>
        <v>Adult</v>
      </c>
      <c r="N1608" s="12" t="str">
        <f t="shared" si="228"/>
        <v>Low</v>
      </c>
      <c r="O1608" s="12" t="str">
        <f t="shared" si="229"/>
        <v>Normal</v>
      </c>
      <c r="P1608" s="12" t="str">
        <f t="shared" si="230"/>
        <v>Low Risk</v>
      </c>
      <c r="Q1608" s="12" t="str">
        <f t="shared" si="231"/>
        <v>Low</v>
      </c>
      <c r="R1608" s="12" t="str">
        <f t="shared" si="232"/>
        <v>Prehypertension</v>
      </c>
      <c r="S1608" s="34" t="str">
        <f t="shared" si="233"/>
        <v>Medium DPF</v>
      </c>
    </row>
    <row r="1609" spans="1:19" x14ac:dyDescent="0.35">
      <c r="A1609" s="13">
        <v>1608</v>
      </c>
      <c r="B1609" s="14">
        <v>1</v>
      </c>
      <c r="C1609" s="14">
        <v>133</v>
      </c>
      <c r="D1609" s="14">
        <v>102</v>
      </c>
      <c r="E1609" s="14">
        <v>28</v>
      </c>
      <c r="F1609" s="14">
        <v>140</v>
      </c>
      <c r="G1609" s="15">
        <v>32.799999999999997</v>
      </c>
      <c r="H1609" s="19">
        <v>0.23400000000000001</v>
      </c>
      <c r="I1609" s="14">
        <v>45</v>
      </c>
      <c r="J1609" s="14">
        <v>1</v>
      </c>
      <c r="K1609" s="13" t="str">
        <f t="shared" si="225"/>
        <v>Obese</v>
      </c>
      <c r="L1609" s="16" t="str">
        <f t="shared" si="226"/>
        <v>Diabetes present</v>
      </c>
      <c r="M1609" s="16" t="str">
        <f t="shared" si="227"/>
        <v>Adult</v>
      </c>
      <c r="N1609" s="16" t="str">
        <f t="shared" si="228"/>
        <v>Medium</v>
      </c>
      <c r="O1609" s="16" t="str">
        <f t="shared" si="229"/>
        <v>Normal</v>
      </c>
      <c r="P1609" s="16" t="str">
        <f t="shared" si="230"/>
        <v>Low Risk</v>
      </c>
      <c r="Q1609" s="16" t="str">
        <f t="shared" si="231"/>
        <v>Normal</v>
      </c>
      <c r="R1609" s="16" t="str">
        <f t="shared" si="232"/>
        <v>Hypertension</v>
      </c>
      <c r="S1609" s="35" t="str">
        <f t="shared" si="233"/>
        <v>Low DPF</v>
      </c>
    </row>
    <row r="1610" spans="1:19" x14ac:dyDescent="0.35">
      <c r="A1610" s="9">
        <v>1609</v>
      </c>
      <c r="B1610" s="10">
        <v>3</v>
      </c>
      <c r="C1610" s="10">
        <v>173</v>
      </c>
      <c r="D1610" s="10">
        <v>82</v>
      </c>
      <c r="E1610" s="10">
        <v>48</v>
      </c>
      <c r="F1610" s="10">
        <v>465</v>
      </c>
      <c r="G1610" s="11">
        <v>38.4</v>
      </c>
      <c r="H1610" s="18">
        <v>2.137</v>
      </c>
      <c r="I1610" s="10">
        <v>25</v>
      </c>
      <c r="J1610" s="10">
        <v>1</v>
      </c>
      <c r="K1610" s="9" t="str">
        <f t="shared" si="225"/>
        <v>Obese</v>
      </c>
      <c r="L1610" s="12" t="str">
        <f t="shared" si="226"/>
        <v>Diabetes present</v>
      </c>
      <c r="M1610" s="12" t="str">
        <f t="shared" si="227"/>
        <v>Adult</v>
      </c>
      <c r="N1610" s="12" t="str">
        <f t="shared" si="228"/>
        <v>High</v>
      </c>
      <c r="O1610" s="12" t="str">
        <f t="shared" si="229"/>
        <v>Prediabetes</v>
      </c>
      <c r="P1610" s="12" t="str">
        <f t="shared" si="230"/>
        <v>Low Risk</v>
      </c>
      <c r="Q1610" s="12" t="str">
        <f t="shared" si="231"/>
        <v>High</v>
      </c>
      <c r="R1610" s="12" t="str">
        <f t="shared" si="232"/>
        <v>Prehypertension</v>
      </c>
      <c r="S1610" s="34" t="str">
        <f t="shared" si="233"/>
        <v>High DPF</v>
      </c>
    </row>
    <row r="1611" spans="1:19" x14ac:dyDescent="0.35">
      <c r="A1611" s="13">
        <v>1610</v>
      </c>
      <c r="B1611" s="14">
        <v>4</v>
      </c>
      <c r="C1611" s="14">
        <v>118</v>
      </c>
      <c r="D1611" s="14">
        <v>64</v>
      </c>
      <c r="E1611" s="14">
        <v>23</v>
      </c>
      <c r="F1611" s="14">
        <v>89</v>
      </c>
      <c r="G1611" s="15">
        <v>32.14</v>
      </c>
      <c r="H1611" s="19">
        <v>1.7310000000000001</v>
      </c>
      <c r="I1611" s="14">
        <v>21</v>
      </c>
      <c r="J1611" s="14">
        <v>0</v>
      </c>
      <c r="K1611" s="13" t="str">
        <f t="shared" si="225"/>
        <v>Obese</v>
      </c>
      <c r="L1611" s="16" t="str">
        <f t="shared" si="226"/>
        <v>no diabetes</v>
      </c>
      <c r="M1611" s="16" t="str">
        <f t="shared" si="227"/>
        <v>Adult</v>
      </c>
      <c r="N1611" s="16" t="str">
        <f t="shared" si="228"/>
        <v>Medium</v>
      </c>
      <c r="O1611" s="16" t="str">
        <f t="shared" si="229"/>
        <v>Normal</v>
      </c>
      <c r="P1611" s="16" t="str">
        <f t="shared" si="230"/>
        <v>High Risk</v>
      </c>
      <c r="Q1611" s="16" t="str">
        <f t="shared" si="231"/>
        <v>Normal</v>
      </c>
      <c r="R1611" s="16" t="str">
        <f t="shared" si="232"/>
        <v>Normal</v>
      </c>
      <c r="S1611" s="35" t="str">
        <f t="shared" si="233"/>
        <v>High DPF</v>
      </c>
    </row>
    <row r="1612" spans="1:19" x14ac:dyDescent="0.35">
      <c r="A1612" s="9">
        <v>1611</v>
      </c>
      <c r="B1612" s="10">
        <v>4</v>
      </c>
      <c r="C1612" s="10">
        <v>84</v>
      </c>
      <c r="D1612" s="10">
        <v>64</v>
      </c>
      <c r="E1612" s="10">
        <v>22</v>
      </c>
      <c r="F1612" s="10">
        <v>66</v>
      </c>
      <c r="G1612" s="11">
        <v>35.799999999999997</v>
      </c>
      <c r="H1612" s="18">
        <v>0.54500000000000004</v>
      </c>
      <c r="I1612" s="10">
        <v>21</v>
      </c>
      <c r="J1612" s="10">
        <v>0</v>
      </c>
      <c r="K1612" s="9" t="str">
        <f t="shared" si="225"/>
        <v>Obese</v>
      </c>
      <c r="L1612" s="12" t="str">
        <f t="shared" si="226"/>
        <v>no diabetes</v>
      </c>
      <c r="M1612" s="12" t="str">
        <f t="shared" si="227"/>
        <v>Adult</v>
      </c>
      <c r="N1612" s="12" t="str">
        <f t="shared" si="228"/>
        <v>Medium</v>
      </c>
      <c r="O1612" s="12" t="str">
        <f t="shared" si="229"/>
        <v>Normal</v>
      </c>
      <c r="P1612" s="12" t="str">
        <f t="shared" si="230"/>
        <v>High Risk</v>
      </c>
      <c r="Q1612" s="12" t="str">
        <f t="shared" si="231"/>
        <v>Low</v>
      </c>
      <c r="R1612" s="12" t="str">
        <f t="shared" si="232"/>
        <v>Normal</v>
      </c>
      <c r="S1612" s="34" t="str">
        <f t="shared" si="233"/>
        <v>Medium DPF</v>
      </c>
    </row>
    <row r="1613" spans="1:19" x14ac:dyDescent="0.35">
      <c r="A1613" s="13">
        <v>1612</v>
      </c>
      <c r="B1613" s="14">
        <v>2</v>
      </c>
      <c r="C1613" s="14">
        <v>105</v>
      </c>
      <c r="D1613" s="14">
        <v>58</v>
      </c>
      <c r="E1613" s="14">
        <v>40</v>
      </c>
      <c r="F1613" s="14">
        <v>94</v>
      </c>
      <c r="G1613" s="15">
        <v>34.9</v>
      </c>
      <c r="H1613" s="19">
        <v>0.22500000000000001</v>
      </c>
      <c r="I1613" s="14">
        <v>25</v>
      </c>
      <c r="J1613" s="14">
        <v>0</v>
      </c>
      <c r="K1613" s="13" t="str">
        <f t="shared" si="225"/>
        <v>Obese</v>
      </c>
      <c r="L1613" s="16" t="str">
        <f t="shared" si="226"/>
        <v>no diabetes</v>
      </c>
      <c r="M1613" s="16" t="str">
        <f t="shared" si="227"/>
        <v>Adult</v>
      </c>
      <c r="N1613" s="16" t="str">
        <f t="shared" si="228"/>
        <v>High</v>
      </c>
      <c r="O1613" s="16" t="str">
        <f t="shared" si="229"/>
        <v>Normal</v>
      </c>
      <c r="P1613" s="16" t="str">
        <f t="shared" si="230"/>
        <v>Low Risk</v>
      </c>
      <c r="Q1613" s="16" t="str">
        <f t="shared" si="231"/>
        <v>Normal</v>
      </c>
      <c r="R1613" s="16" t="str">
        <f t="shared" si="232"/>
        <v>Low</v>
      </c>
      <c r="S1613" s="35" t="str">
        <f t="shared" si="233"/>
        <v>Low DPF</v>
      </c>
    </row>
    <row r="1614" spans="1:19" x14ac:dyDescent="0.35">
      <c r="A1614" s="9">
        <v>1613</v>
      </c>
      <c r="B1614" s="10">
        <v>2</v>
      </c>
      <c r="C1614" s="10">
        <v>122</v>
      </c>
      <c r="D1614" s="10">
        <v>52</v>
      </c>
      <c r="E1614" s="10">
        <v>43</v>
      </c>
      <c r="F1614" s="10">
        <v>158</v>
      </c>
      <c r="G1614" s="11">
        <v>36.200000000000003</v>
      </c>
      <c r="H1614" s="18">
        <v>0.81599999999999995</v>
      </c>
      <c r="I1614" s="10">
        <v>28</v>
      </c>
      <c r="J1614" s="10">
        <v>0</v>
      </c>
      <c r="K1614" s="9" t="str">
        <f t="shared" si="225"/>
        <v>Obese</v>
      </c>
      <c r="L1614" s="12" t="str">
        <f t="shared" si="226"/>
        <v>no diabetes</v>
      </c>
      <c r="M1614" s="12" t="str">
        <f t="shared" si="227"/>
        <v>Adult</v>
      </c>
      <c r="N1614" s="12" t="str">
        <f t="shared" si="228"/>
        <v>High</v>
      </c>
      <c r="O1614" s="12" t="str">
        <f t="shared" si="229"/>
        <v>Normal</v>
      </c>
      <c r="P1614" s="12" t="str">
        <f t="shared" si="230"/>
        <v>Low Risk</v>
      </c>
      <c r="Q1614" s="12" t="str">
        <f t="shared" si="231"/>
        <v>High</v>
      </c>
      <c r="R1614" s="12" t="str">
        <f t="shared" si="232"/>
        <v>Low</v>
      </c>
      <c r="S1614" s="34" t="str">
        <f t="shared" si="233"/>
        <v>High DPF</v>
      </c>
    </row>
    <row r="1615" spans="1:19" x14ac:dyDescent="0.35">
      <c r="A1615" s="13">
        <v>1614</v>
      </c>
      <c r="B1615" s="14">
        <v>12</v>
      </c>
      <c r="C1615" s="14">
        <v>140</v>
      </c>
      <c r="D1615" s="14">
        <v>82</v>
      </c>
      <c r="E1615" s="14">
        <v>43</v>
      </c>
      <c r="F1615" s="14">
        <v>325</v>
      </c>
      <c r="G1615" s="15">
        <v>39.200000000000003</v>
      </c>
      <c r="H1615" s="19">
        <v>0.52800000000000002</v>
      </c>
      <c r="I1615" s="14">
        <v>58</v>
      </c>
      <c r="J1615" s="14">
        <v>1</v>
      </c>
      <c r="K1615" s="13" t="str">
        <f t="shared" si="225"/>
        <v>Obese</v>
      </c>
      <c r="L1615" s="16" t="str">
        <f t="shared" si="226"/>
        <v>Diabetes present</v>
      </c>
      <c r="M1615" s="16" t="str">
        <f t="shared" si="227"/>
        <v>Adult</v>
      </c>
      <c r="N1615" s="16" t="str">
        <f t="shared" si="228"/>
        <v>High</v>
      </c>
      <c r="O1615" s="16" t="str">
        <f t="shared" si="229"/>
        <v>Prediabetes</v>
      </c>
      <c r="P1615" s="16" t="str">
        <f t="shared" si="230"/>
        <v>High Risk</v>
      </c>
      <c r="Q1615" s="16" t="str">
        <f t="shared" si="231"/>
        <v>High</v>
      </c>
      <c r="R1615" s="16" t="str">
        <f t="shared" si="232"/>
        <v>Prehypertension</v>
      </c>
      <c r="S1615" s="35" t="str">
        <f t="shared" si="233"/>
        <v>Medium DPF</v>
      </c>
    </row>
    <row r="1616" spans="1:19" x14ac:dyDescent="0.35">
      <c r="A1616" s="9">
        <v>1615</v>
      </c>
      <c r="B1616" s="10">
        <v>4</v>
      </c>
      <c r="C1616" s="10">
        <v>98</v>
      </c>
      <c r="D1616" s="10">
        <v>82</v>
      </c>
      <c r="E1616" s="10">
        <v>15</v>
      </c>
      <c r="F1616" s="10">
        <v>84</v>
      </c>
      <c r="G1616" s="11">
        <v>25.2</v>
      </c>
      <c r="H1616" s="18">
        <v>0.29899999999999999</v>
      </c>
      <c r="I1616" s="10">
        <v>22</v>
      </c>
      <c r="J1616" s="10">
        <v>0</v>
      </c>
      <c r="K1616" s="9" t="str">
        <f t="shared" si="225"/>
        <v>Overweight</v>
      </c>
      <c r="L1616" s="12" t="str">
        <f t="shared" si="226"/>
        <v>no diabetes</v>
      </c>
      <c r="M1616" s="12" t="str">
        <f t="shared" si="227"/>
        <v>Adult</v>
      </c>
      <c r="N1616" s="12" t="str">
        <f t="shared" si="228"/>
        <v>Low</v>
      </c>
      <c r="O1616" s="12" t="str">
        <f t="shared" si="229"/>
        <v>Normal</v>
      </c>
      <c r="P1616" s="12" t="str">
        <f t="shared" si="230"/>
        <v>High Risk</v>
      </c>
      <c r="Q1616" s="12" t="str">
        <f t="shared" si="231"/>
        <v>Normal</v>
      </c>
      <c r="R1616" s="12" t="str">
        <f t="shared" si="232"/>
        <v>Prehypertension</v>
      </c>
      <c r="S1616" s="34" t="str">
        <f t="shared" si="233"/>
        <v>Low DPF</v>
      </c>
    </row>
    <row r="1617" spans="1:19" x14ac:dyDescent="0.35">
      <c r="A1617" s="13">
        <v>1616</v>
      </c>
      <c r="B1617" s="14">
        <v>1</v>
      </c>
      <c r="C1617" s="14">
        <v>87</v>
      </c>
      <c r="D1617" s="14">
        <v>60</v>
      </c>
      <c r="E1617" s="14">
        <v>37</v>
      </c>
      <c r="F1617" s="14">
        <v>75</v>
      </c>
      <c r="G1617" s="15">
        <v>37.200000000000003</v>
      </c>
      <c r="H1617" s="19">
        <v>0.50900000000000001</v>
      </c>
      <c r="I1617" s="14">
        <v>22</v>
      </c>
      <c r="J1617" s="14">
        <v>0</v>
      </c>
      <c r="K1617" s="13" t="str">
        <f t="shared" si="225"/>
        <v>Obese</v>
      </c>
      <c r="L1617" s="16" t="str">
        <f t="shared" si="226"/>
        <v>no diabetes</v>
      </c>
      <c r="M1617" s="16" t="str">
        <f t="shared" si="227"/>
        <v>Adult</v>
      </c>
      <c r="N1617" s="16" t="str">
        <f t="shared" si="228"/>
        <v>Medium</v>
      </c>
      <c r="O1617" s="16" t="str">
        <f t="shared" si="229"/>
        <v>Normal</v>
      </c>
      <c r="P1617" s="16" t="str">
        <f t="shared" si="230"/>
        <v>Low Risk</v>
      </c>
      <c r="Q1617" s="16" t="str">
        <f t="shared" si="231"/>
        <v>Low</v>
      </c>
      <c r="R1617" s="16" t="str">
        <f t="shared" si="232"/>
        <v>Normal</v>
      </c>
      <c r="S1617" s="35" t="str">
        <f t="shared" si="233"/>
        <v>Medium DPF</v>
      </c>
    </row>
    <row r="1618" spans="1:19" x14ac:dyDescent="0.35">
      <c r="A1618" s="9">
        <v>1617</v>
      </c>
      <c r="B1618" s="10">
        <v>4</v>
      </c>
      <c r="C1618" s="10">
        <v>156</v>
      </c>
      <c r="D1618" s="10">
        <v>75</v>
      </c>
      <c r="E1618" s="10">
        <v>21</v>
      </c>
      <c r="F1618" s="10">
        <v>80</v>
      </c>
      <c r="G1618" s="11">
        <v>48.3</v>
      </c>
      <c r="H1618" s="18">
        <v>0.23799999999999999</v>
      </c>
      <c r="I1618" s="10">
        <v>32</v>
      </c>
      <c r="J1618" s="10">
        <v>1</v>
      </c>
      <c r="K1618" s="9" t="str">
        <f t="shared" si="225"/>
        <v>Obese</v>
      </c>
      <c r="L1618" s="12" t="str">
        <f t="shared" si="226"/>
        <v>Diabetes present</v>
      </c>
      <c r="M1618" s="12" t="str">
        <f t="shared" si="227"/>
        <v>Adult</v>
      </c>
      <c r="N1618" s="12" t="str">
        <f t="shared" si="228"/>
        <v>Medium</v>
      </c>
      <c r="O1618" s="12" t="str">
        <f t="shared" si="229"/>
        <v>Prediabetes</v>
      </c>
      <c r="P1618" s="12" t="str">
        <f t="shared" si="230"/>
        <v>High Risk</v>
      </c>
      <c r="Q1618" s="12" t="str">
        <f t="shared" si="231"/>
        <v>Normal</v>
      </c>
      <c r="R1618" s="12" t="str">
        <f t="shared" si="232"/>
        <v>Normal</v>
      </c>
      <c r="S1618" s="34" t="str">
        <f t="shared" si="233"/>
        <v>Low DPF</v>
      </c>
    </row>
    <row r="1619" spans="1:19" x14ac:dyDescent="0.35">
      <c r="A1619" s="13">
        <v>1618</v>
      </c>
      <c r="B1619" s="14">
        <v>4</v>
      </c>
      <c r="C1619" s="14">
        <v>93</v>
      </c>
      <c r="D1619" s="14">
        <v>100</v>
      </c>
      <c r="E1619" s="14">
        <v>39</v>
      </c>
      <c r="F1619" s="14">
        <v>72</v>
      </c>
      <c r="G1619" s="15">
        <v>43.4</v>
      </c>
      <c r="H1619" s="19">
        <v>1.0209999999999999</v>
      </c>
      <c r="I1619" s="14">
        <v>35</v>
      </c>
      <c r="J1619" s="14">
        <v>0</v>
      </c>
      <c r="K1619" s="13" t="str">
        <f t="shared" si="225"/>
        <v>Obese</v>
      </c>
      <c r="L1619" s="16" t="str">
        <f t="shared" si="226"/>
        <v>no diabetes</v>
      </c>
      <c r="M1619" s="16" t="str">
        <f t="shared" si="227"/>
        <v>Adult</v>
      </c>
      <c r="N1619" s="16" t="str">
        <f t="shared" si="228"/>
        <v>Medium</v>
      </c>
      <c r="O1619" s="16" t="str">
        <f t="shared" si="229"/>
        <v>Normal</v>
      </c>
      <c r="P1619" s="16" t="str">
        <f t="shared" si="230"/>
        <v>High Risk</v>
      </c>
      <c r="Q1619" s="16" t="str">
        <f t="shared" si="231"/>
        <v>Low</v>
      </c>
      <c r="R1619" s="16" t="str">
        <f t="shared" si="232"/>
        <v>Hypertension</v>
      </c>
      <c r="S1619" s="35" t="str">
        <f t="shared" si="233"/>
        <v>High DPF</v>
      </c>
    </row>
    <row r="1620" spans="1:19" x14ac:dyDescent="0.35">
      <c r="A1620" s="9">
        <v>1619</v>
      </c>
      <c r="B1620" s="10">
        <v>1</v>
      </c>
      <c r="C1620" s="10">
        <v>107</v>
      </c>
      <c r="D1620" s="10">
        <v>72</v>
      </c>
      <c r="E1620" s="10">
        <v>30</v>
      </c>
      <c r="F1620" s="10">
        <v>82</v>
      </c>
      <c r="G1620" s="11">
        <v>30.8</v>
      </c>
      <c r="H1620" s="18">
        <v>0.82099999999999995</v>
      </c>
      <c r="I1620" s="10">
        <v>24</v>
      </c>
      <c r="J1620" s="10">
        <v>0</v>
      </c>
      <c r="K1620" s="9" t="str">
        <f t="shared" si="225"/>
        <v>Obese</v>
      </c>
      <c r="L1620" s="12" t="str">
        <f t="shared" si="226"/>
        <v>no diabetes</v>
      </c>
      <c r="M1620" s="12" t="str">
        <f t="shared" si="227"/>
        <v>Adult</v>
      </c>
      <c r="N1620" s="12" t="str">
        <f t="shared" si="228"/>
        <v>Medium</v>
      </c>
      <c r="O1620" s="12" t="str">
        <f t="shared" si="229"/>
        <v>Normal</v>
      </c>
      <c r="P1620" s="12" t="str">
        <f t="shared" si="230"/>
        <v>Low Risk</v>
      </c>
      <c r="Q1620" s="12" t="str">
        <f t="shared" si="231"/>
        <v>Normal</v>
      </c>
      <c r="R1620" s="12" t="str">
        <f t="shared" si="232"/>
        <v>Normal</v>
      </c>
      <c r="S1620" s="34" t="str">
        <f t="shared" si="233"/>
        <v>High DPF</v>
      </c>
    </row>
    <row r="1621" spans="1:19" x14ac:dyDescent="0.35">
      <c r="A1621" s="13">
        <v>1620</v>
      </c>
      <c r="B1621" s="14">
        <v>4</v>
      </c>
      <c r="C1621" s="14">
        <v>105</v>
      </c>
      <c r="D1621" s="14">
        <v>68</v>
      </c>
      <c r="E1621" s="14">
        <v>22</v>
      </c>
      <c r="F1621" s="14">
        <v>80</v>
      </c>
      <c r="G1621" s="15">
        <v>20</v>
      </c>
      <c r="H1621" s="19">
        <v>0.23599999999999999</v>
      </c>
      <c r="I1621" s="14">
        <v>22</v>
      </c>
      <c r="J1621" s="14">
        <v>0</v>
      </c>
      <c r="K1621" s="13" t="str">
        <f t="shared" si="225"/>
        <v>Normal weight</v>
      </c>
      <c r="L1621" s="16" t="str">
        <f t="shared" si="226"/>
        <v>no diabetes</v>
      </c>
      <c r="M1621" s="16" t="str">
        <f t="shared" si="227"/>
        <v>Adult</v>
      </c>
      <c r="N1621" s="16" t="str">
        <f t="shared" si="228"/>
        <v>Medium</v>
      </c>
      <c r="O1621" s="16" t="str">
        <f t="shared" si="229"/>
        <v>Normal</v>
      </c>
      <c r="P1621" s="16" t="str">
        <f t="shared" si="230"/>
        <v>High Risk</v>
      </c>
      <c r="Q1621" s="16" t="str">
        <f t="shared" si="231"/>
        <v>Normal</v>
      </c>
      <c r="R1621" s="16" t="str">
        <f t="shared" si="232"/>
        <v>Normal</v>
      </c>
      <c r="S1621" s="35" t="str">
        <f t="shared" si="233"/>
        <v>Low DPF</v>
      </c>
    </row>
    <row r="1622" spans="1:19" x14ac:dyDescent="0.35">
      <c r="A1622" s="9">
        <v>1621</v>
      </c>
      <c r="B1622" s="10">
        <v>1</v>
      </c>
      <c r="C1622" s="10">
        <v>109</v>
      </c>
      <c r="D1622" s="10">
        <v>60</v>
      </c>
      <c r="E1622" s="10">
        <v>8</v>
      </c>
      <c r="F1622" s="10">
        <v>182</v>
      </c>
      <c r="G1622" s="11">
        <v>25.4</v>
      </c>
      <c r="H1622" s="18">
        <v>0.94699999999999995</v>
      </c>
      <c r="I1622" s="10">
        <v>21</v>
      </c>
      <c r="J1622" s="10">
        <v>0</v>
      </c>
      <c r="K1622" s="9" t="str">
        <f t="shared" si="225"/>
        <v>Overweight</v>
      </c>
      <c r="L1622" s="12" t="str">
        <f t="shared" si="226"/>
        <v>no diabetes</v>
      </c>
      <c r="M1622" s="12" t="str">
        <f t="shared" si="227"/>
        <v>Adult</v>
      </c>
      <c r="N1622" s="12" t="str">
        <f t="shared" si="228"/>
        <v>Low</v>
      </c>
      <c r="O1622" s="12" t="str">
        <f t="shared" si="229"/>
        <v>Normal</v>
      </c>
      <c r="P1622" s="12" t="str">
        <f t="shared" si="230"/>
        <v>Low Risk</v>
      </c>
      <c r="Q1622" s="12" t="str">
        <f t="shared" si="231"/>
        <v>High</v>
      </c>
      <c r="R1622" s="12" t="str">
        <f t="shared" si="232"/>
        <v>Normal</v>
      </c>
      <c r="S1622" s="34" t="str">
        <f t="shared" si="233"/>
        <v>High DPF</v>
      </c>
    </row>
    <row r="1623" spans="1:19" x14ac:dyDescent="0.35">
      <c r="A1623" s="13">
        <v>1622</v>
      </c>
      <c r="B1623" s="14">
        <v>1</v>
      </c>
      <c r="C1623" s="14">
        <v>90</v>
      </c>
      <c r="D1623" s="14">
        <v>62</v>
      </c>
      <c r="E1623" s="14">
        <v>18</v>
      </c>
      <c r="F1623" s="14">
        <v>59</v>
      </c>
      <c r="G1623" s="15">
        <v>25.1</v>
      </c>
      <c r="H1623" s="19">
        <v>1.268</v>
      </c>
      <c r="I1623" s="14">
        <v>25</v>
      </c>
      <c r="J1623" s="14">
        <v>0</v>
      </c>
      <c r="K1623" s="13" t="str">
        <f t="shared" si="225"/>
        <v>Overweight</v>
      </c>
      <c r="L1623" s="16" t="str">
        <f t="shared" si="226"/>
        <v>no diabetes</v>
      </c>
      <c r="M1623" s="16" t="str">
        <f t="shared" si="227"/>
        <v>Adult</v>
      </c>
      <c r="N1623" s="16" t="str">
        <f t="shared" si="228"/>
        <v>Low</v>
      </c>
      <c r="O1623" s="16" t="str">
        <f t="shared" si="229"/>
        <v>Normal</v>
      </c>
      <c r="P1623" s="16" t="str">
        <f t="shared" si="230"/>
        <v>Low Risk</v>
      </c>
      <c r="Q1623" s="16" t="str">
        <f t="shared" si="231"/>
        <v>Low</v>
      </c>
      <c r="R1623" s="16" t="str">
        <f t="shared" si="232"/>
        <v>Normal</v>
      </c>
      <c r="S1623" s="35" t="str">
        <f t="shared" si="233"/>
        <v>High DPF</v>
      </c>
    </row>
    <row r="1624" spans="1:19" x14ac:dyDescent="0.35">
      <c r="A1624" s="9">
        <v>1623</v>
      </c>
      <c r="B1624" s="10">
        <v>1</v>
      </c>
      <c r="C1624" s="10">
        <v>125</v>
      </c>
      <c r="D1624" s="10">
        <v>70</v>
      </c>
      <c r="E1624" s="10">
        <v>24</v>
      </c>
      <c r="F1624" s="10">
        <v>110</v>
      </c>
      <c r="G1624" s="11">
        <v>24.3</v>
      </c>
      <c r="H1624" s="18">
        <v>0.221</v>
      </c>
      <c r="I1624" s="10">
        <v>25</v>
      </c>
      <c r="J1624" s="10">
        <v>0</v>
      </c>
      <c r="K1624" s="9" t="str">
        <f t="shared" si="225"/>
        <v>Normal weight</v>
      </c>
      <c r="L1624" s="12" t="str">
        <f t="shared" si="226"/>
        <v>no diabetes</v>
      </c>
      <c r="M1624" s="12" t="str">
        <f t="shared" si="227"/>
        <v>Adult</v>
      </c>
      <c r="N1624" s="12" t="str">
        <f t="shared" si="228"/>
        <v>Medium</v>
      </c>
      <c r="O1624" s="12" t="str">
        <f t="shared" si="229"/>
        <v>Normal</v>
      </c>
      <c r="P1624" s="12" t="str">
        <f t="shared" si="230"/>
        <v>Low Risk</v>
      </c>
      <c r="Q1624" s="12" t="str">
        <f t="shared" si="231"/>
        <v>Normal</v>
      </c>
      <c r="R1624" s="12" t="str">
        <f t="shared" si="232"/>
        <v>Normal</v>
      </c>
      <c r="S1624" s="34" t="str">
        <f t="shared" si="233"/>
        <v>Low DPF</v>
      </c>
    </row>
    <row r="1625" spans="1:19" x14ac:dyDescent="0.35">
      <c r="A1625" s="13">
        <v>1624</v>
      </c>
      <c r="B1625" s="14">
        <v>1</v>
      </c>
      <c r="C1625" s="14">
        <v>119</v>
      </c>
      <c r="D1625" s="14">
        <v>54</v>
      </c>
      <c r="E1625" s="14">
        <v>13</v>
      </c>
      <c r="F1625" s="14">
        <v>50</v>
      </c>
      <c r="G1625" s="15">
        <v>22.3</v>
      </c>
      <c r="H1625" s="19">
        <v>0.20499999999999999</v>
      </c>
      <c r="I1625" s="14">
        <v>24</v>
      </c>
      <c r="J1625" s="14">
        <v>0</v>
      </c>
      <c r="K1625" s="13" t="str">
        <f t="shared" si="225"/>
        <v>Normal weight</v>
      </c>
      <c r="L1625" s="16" t="str">
        <f t="shared" si="226"/>
        <v>no diabetes</v>
      </c>
      <c r="M1625" s="16" t="str">
        <f t="shared" si="227"/>
        <v>Adult</v>
      </c>
      <c r="N1625" s="16" t="str">
        <f t="shared" si="228"/>
        <v>Low</v>
      </c>
      <c r="O1625" s="16" t="str">
        <f t="shared" si="229"/>
        <v>Normal</v>
      </c>
      <c r="P1625" s="16" t="str">
        <f t="shared" si="230"/>
        <v>Low Risk</v>
      </c>
      <c r="Q1625" s="16" t="str">
        <f t="shared" si="231"/>
        <v>Low</v>
      </c>
      <c r="R1625" s="16" t="str">
        <f t="shared" si="232"/>
        <v>Low</v>
      </c>
      <c r="S1625" s="35" t="str">
        <f t="shared" si="233"/>
        <v>Low DPF</v>
      </c>
    </row>
    <row r="1626" spans="1:19" x14ac:dyDescent="0.35">
      <c r="A1626" s="9">
        <v>1625</v>
      </c>
      <c r="B1626" s="10">
        <v>5</v>
      </c>
      <c r="C1626" s="10">
        <v>116</v>
      </c>
      <c r="D1626" s="10">
        <v>74</v>
      </c>
      <c r="E1626" s="10">
        <v>29</v>
      </c>
      <c r="F1626" s="10">
        <v>80</v>
      </c>
      <c r="G1626" s="11">
        <v>32.299999999999997</v>
      </c>
      <c r="H1626" s="18">
        <v>0.66</v>
      </c>
      <c r="I1626" s="10">
        <v>35</v>
      </c>
      <c r="J1626" s="10">
        <v>1</v>
      </c>
      <c r="K1626" s="9" t="str">
        <f t="shared" si="225"/>
        <v>Obese</v>
      </c>
      <c r="L1626" s="12" t="str">
        <f t="shared" si="226"/>
        <v>Diabetes present</v>
      </c>
      <c r="M1626" s="12" t="str">
        <f t="shared" si="227"/>
        <v>Adult</v>
      </c>
      <c r="N1626" s="12" t="str">
        <f t="shared" si="228"/>
        <v>Medium</v>
      </c>
      <c r="O1626" s="12" t="str">
        <f t="shared" si="229"/>
        <v>Normal</v>
      </c>
      <c r="P1626" s="12" t="str">
        <f t="shared" si="230"/>
        <v>High Risk</v>
      </c>
      <c r="Q1626" s="12" t="str">
        <f t="shared" si="231"/>
        <v>Normal</v>
      </c>
      <c r="R1626" s="12" t="str">
        <f t="shared" si="232"/>
        <v>Normal</v>
      </c>
      <c r="S1626" s="34" t="str">
        <f t="shared" si="233"/>
        <v>High DPF</v>
      </c>
    </row>
    <row r="1627" spans="1:19" x14ac:dyDescent="0.35">
      <c r="A1627" s="13">
        <v>1626</v>
      </c>
      <c r="B1627" s="14">
        <v>8</v>
      </c>
      <c r="C1627" s="14">
        <v>105</v>
      </c>
      <c r="D1627" s="14">
        <v>100</v>
      </c>
      <c r="E1627" s="14">
        <v>36</v>
      </c>
      <c r="F1627" s="14">
        <v>80</v>
      </c>
      <c r="G1627" s="15">
        <v>43.3</v>
      </c>
      <c r="H1627" s="19">
        <v>0.23899999999999999</v>
      </c>
      <c r="I1627" s="14">
        <v>45</v>
      </c>
      <c r="J1627" s="14">
        <v>1</v>
      </c>
      <c r="K1627" s="13" t="str">
        <f t="shared" si="225"/>
        <v>Obese</v>
      </c>
      <c r="L1627" s="16" t="str">
        <f t="shared" si="226"/>
        <v>Diabetes present</v>
      </c>
      <c r="M1627" s="16" t="str">
        <f t="shared" si="227"/>
        <v>Adult</v>
      </c>
      <c r="N1627" s="16" t="str">
        <f t="shared" si="228"/>
        <v>Medium</v>
      </c>
      <c r="O1627" s="16" t="str">
        <f t="shared" si="229"/>
        <v>Normal</v>
      </c>
      <c r="P1627" s="16" t="str">
        <f t="shared" si="230"/>
        <v>High Risk</v>
      </c>
      <c r="Q1627" s="16" t="str">
        <f t="shared" si="231"/>
        <v>Normal</v>
      </c>
      <c r="R1627" s="16" t="str">
        <f t="shared" si="232"/>
        <v>Hypertension</v>
      </c>
      <c r="S1627" s="35" t="str">
        <f t="shared" si="233"/>
        <v>Low DPF</v>
      </c>
    </row>
    <row r="1628" spans="1:19" x14ac:dyDescent="0.35">
      <c r="A1628" s="9">
        <v>1627</v>
      </c>
      <c r="B1628" s="10">
        <v>5</v>
      </c>
      <c r="C1628" s="10">
        <v>144</v>
      </c>
      <c r="D1628" s="10">
        <v>82</v>
      </c>
      <c r="E1628" s="10">
        <v>26</v>
      </c>
      <c r="F1628" s="10">
        <v>285</v>
      </c>
      <c r="G1628" s="11">
        <v>32</v>
      </c>
      <c r="H1628" s="18">
        <v>0.45200000000000001</v>
      </c>
      <c r="I1628" s="10">
        <v>58</v>
      </c>
      <c r="J1628" s="10">
        <v>1</v>
      </c>
      <c r="K1628" s="9" t="str">
        <f t="shared" si="225"/>
        <v>Obese</v>
      </c>
      <c r="L1628" s="12" t="str">
        <f t="shared" si="226"/>
        <v>Diabetes present</v>
      </c>
      <c r="M1628" s="12" t="str">
        <f t="shared" si="227"/>
        <v>Adult</v>
      </c>
      <c r="N1628" s="12" t="str">
        <f t="shared" si="228"/>
        <v>Medium</v>
      </c>
      <c r="O1628" s="12" t="str">
        <f t="shared" si="229"/>
        <v>Prediabetes</v>
      </c>
      <c r="P1628" s="12" t="str">
        <f t="shared" si="230"/>
        <v>High Risk</v>
      </c>
      <c r="Q1628" s="12" t="str">
        <f t="shared" si="231"/>
        <v>High</v>
      </c>
      <c r="R1628" s="12" t="str">
        <f t="shared" si="232"/>
        <v>Prehypertension</v>
      </c>
      <c r="S1628" s="34" t="str">
        <f t="shared" si="233"/>
        <v>Medium DPF</v>
      </c>
    </row>
    <row r="1629" spans="1:19" x14ac:dyDescent="0.35">
      <c r="A1629" s="13">
        <v>1628</v>
      </c>
      <c r="B1629" s="14">
        <v>3</v>
      </c>
      <c r="C1629" s="14">
        <v>100</v>
      </c>
      <c r="D1629" s="14">
        <v>68</v>
      </c>
      <c r="E1629" s="14">
        <v>23</v>
      </c>
      <c r="F1629" s="14">
        <v>81</v>
      </c>
      <c r="G1629" s="15">
        <v>31.6</v>
      </c>
      <c r="H1629" s="19">
        <v>0.94899999999999995</v>
      </c>
      <c r="I1629" s="14">
        <v>28</v>
      </c>
      <c r="J1629" s="14">
        <v>0</v>
      </c>
      <c r="K1629" s="13" t="str">
        <f t="shared" si="225"/>
        <v>Obese</v>
      </c>
      <c r="L1629" s="16" t="str">
        <f t="shared" si="226"/>
        <v>no diabetes</v>
      </c>
      <c r="M1629" s="16" t="str">
        <f t="shared" si="227"/>
        <v>Adult</v>
      </c>
      <c r="N1629" s="16" t="str">
        <f t="shared" si="228"/>
        <v>Medium</v>
      </c>
      <c r="O1629" s="16" t="str">
        <f t="shared" si="229"/>
        <v>Normal</v>
      </c>
      <c r="P1629" s="16" t="str">
        <f t="shared" si="230"/>
        <v>Low Risk</v>
      </c>
      <c r="Q1629" s="16" t="str">
        <f t="shared" si="231"/>
        <v>Normal</v>
      </c>
      <c r="R1629" s="16" t="str">
        <f t="shared" si="232"/>
        <v>Normal</v>
      </c>
      <c r="S1629" s="35" t="str">
        <f t="shared" si="233"/>
        <v>High DPF</v>
      </c>
    </row>
    <row r="1630" spans="1:19" x14ac:dyDescent="0.35">
      <c r="A1630" s="9">
        <v>1629</v>
      </c>
      <c r="B1630" s="10">
        <v>1</v>
      </c>
      <c r="C1630" s="10">
        <v>100</v>
      </c>
      <c r="D1630" s="10">
        <v>66</v>
      </c>
      <c r="E1630" s="10">
        <v>29</v>
      </c>
      <c r="F1630" s="10">
        <v>196</v>
      </c>
      <c r="G1630" s="11">
        <v>32</v>
      </c>
      <c r="H1630" s="18">
        <v>0.44400000000000001</v>
      </c>
      <c r="I1630" s="10">
        <v>42</v>
      </c>
      <c r="J1630" s="10">
        <v>0</v>
      </c>
      <c r="K1630" s="9" t="str">
        <f t="shared" si="225"/>
        <v>Obese</v>
      </c>
      <c r="L1630" s="12" t="str">
        <f t="shared" si="226"/>
        <v>no diabetes</v>
      </c>
      <c r="M1630" s="12" t="str">
        <f t="shared" si="227"/>
        <v>Adult</v>
      </c>
      <c r="N1630" s="12" t="str">
        <f t="shared" si="228"/>
        <v>Medium</v>
      </c>
      <c r="O1630" s="12" t="str">
        <f t="shared" si="229"/>
        <v>Normal</v>
      </c>
      <c r="P1630" s="12" t="str">
        <f t="shared" si="230"/>
        <v>Low Risk</v>
      </c>
      <c r="Q1630" s="12" t="str">
        <f t="shared" si="231"/>
        <v>High</v>
      </c>
      <c r="R1630" s="12" t="str">
        <f t="shared" si="232"/>
        <v>Normal</v>
      </c>
      <c r="S1630" s="34" t="str">
        <f t="shared" si="233"/>
        <v>Medium DPF</v>
      </c>
    </row>
    <row r="1631" spans="1:19" x14ac:dyDescent="0.35">
      <c r="A1631" s="13">
        <v>1630</v>
      </c>
      <c r="B1631" s="14">
        <v>5</v>
      </c>
      <c r="C1631" s="14">
        <v>166</v>
      </c>
      <c r="D1631" s="14">
        <v>76</v>
      </c>
      <c r="E1631" s="14">
        <v>21</v>
      </c>
      <c r="F1631" s="14">
        <v>80</v>
      </c>
      <c r="G1631" s="15">
        <v>45.7</v>
      </c>
      <c r="H1631" s="19">
        <v>0.34</v>
      </c>
      <c r="I1631" s="14">
        <v>27</v>
      </c>
      <c r="J1631" s="14">
        <v>1</v>
      </c>
      <c r="K1631" s="13" t="str">
        <f t="shared" si="225"/>
        <v>Obese</v>
      </c>
      <c r="L1631" s="16" t="str">
        <f t="shared" si="226"/>
        <v>Diabetes present</v>
      </c>
      <c r="M1631" s="16" t="str">
        <f t="shared" si="227"/>
        <v>Adult</v>
      </c>
      <c r="N1631" s="16" t="str">
        <f t="shared" si="228"/>
        <v>Medium</v>
      </c>
      <c r="O1631" s="16" t="str">
        <f t="shared" si="229"/>
        <v>Prediabetes</v>
      </c>
      <c r="P1631" s="16" t="str">
        <f t="shared" si="230"/>
        <v>High Risk</v>
      </c>
      <c r="Q1631" s="16" t="str">
        <f t="shared" si="231"/>
        <v>Normal</v>
      </c>
      <c r="R1631" s="16" t="str">
        <f t="shared" si="232"/>
        <v>Normal</v>
      </c>
      <c r="S1631" s="35" t="str">
        <f t="shared" si="233"/>
        <v>Medium DPF</v>
      </c>
    </row>
    <row r="1632" spans="1:19" x14ac:dyDescent="0.35">
      <c r="A1632" s="9">
        <v>1631</v>
      </c>
      <c r="B1632" s="10">
        <v>1</v>
      </c>
      <c r="C1632" s="10">
        <v>131</v>
      </c>
      <c r="D1632" s="10">
        <v>64</v>
      </c>
      <c r="E1632" s="10">
        <v>14</v>
      </c>
      <c r="F1632" s="10">
        <v>415</v>
      </c>
      <c r="G1632" s="11">
        <v>23.7</v>
      </c>
      <c r="H1632" s="18">
        <v>0.38900000000000001</v>
      </c>
      <c r="I1632" s="10">
        <v>21</v>
      </c>
      <c r="J1632" s="10">
        <v>0</v>
      </c>
      <c r="K1632" s="9" t="str">
        <f t="shared" si="225"/>
        <v>Normal weight</v>
      </c>
      <c r="L1632" s="12" t="str">
        <f t="shared" si="226"/>
        <v>no diabetes</v>
      </c>
      <c r="M1632" s="12" t="str">
        <f t="shared" si="227"/>
        <v>Adult</v>
      </c>
      <c r="N1632" s="12" t="str">
        <f t="shared" si="228"/>
        <v>Low</v>
      </c>
      <c r="O1632" s="12" t="str">
        <f t="shared" si="229"/>
        <v>Normal</v>
      </c>
      <c r="P1632" s="12" t="str">
        <f t="shared" si="230"/>
        <v>Low Risk</v>
      </c>
      <c r="Q1632" s="12" t="str">
        <f t="shared" si="231"/>
        <v>High</v>
      </c>
      <c r="R1632" s="12" t="str">
        <f t="shared" si="232"/>
        <v>Normal</v>
      </c>
      <c r="S1632" s="34" t="str">
        <f t="shared" si="233"/>
        <v>Medium DPF</v>
      </c>
    </row>
    <row r="1633" spans="1:19" x14ac:dyDescent="0.35">
      <c r="A1633" s="13">
        <v>1632</v>
      </c>
      <c r="B1633" s="14">
        <v>4</v>
      </c>
      <c r="C1633" s="14">
        <v>116</v>
      </c>
      <c r="D1633" s="14">
        <v>72</v>
      </c>
      <c r="E1633" s="14">
        <v>12</v>
      </c>
      <c r="F1633" s="14">
        <v>87</v>
      </c>
      <c r="G1633" s="15">
        <v>22.1</v>
      </c>
      <c r="H1633" s="19">
        <v>0.46300000000000002</v>
      </c>
      <c r="I1633" s="14">
        <v>37</v>
      </c>
      <c r="J1633" s="14">
        <v>0</v>
      </c>
      <c r="K1633" s="13" t="str">
        <f t="shared" si="225"/>
        <v>Normal weight</v>
      </c>
      <c r="L1633" s="16" t="str">
        <f t="shared" si="226"/>
        <v>no diabetes</v>
      </c>
      <c r="M1633" s="16" t="str">
        <f t="shared" si="227"/>
        <v>Adult</v>
      </c>
      <c r="N1633" s="16" t="str">
        <f t="shared" si="228"/>
        <v>Low</v>
      </c>
      <c r="O1633" s="16" t="str">
        <f t="shared" si="229"/>
        <v>Normal</v>
      </c>
      <c r="P1633" s="16" t="str">
        <f t="shared" si="230"/>
        <v>High Risk</v>
      </c>
      <c r="Q1633" s="16" t="str">
        <f t="shared" si="231"/>
        <v>Normal</v>
      </c>
      <c r="R1633" s="16" t="str">
        <f t="shared" si="232"/>
        <v>Normal</v>
      </c>
      <c r="S1633" s="35" t="str">
        <f t="shared" si="233"/>
        <v>Medium DPF</v>
      </c>
    </row>
    <row r="1634" spans="1:19" x14ac:dyDescent="0.35">
      <c r="A1634" s="9">
        <v>1633</v>
      </c>
      <c r="B1634" s="10">
        <v>4</v>
      </c>
      <c r="C1634" s="10">
        <v>158</v>
      </c>
      <c r="D1634" s="10">
        <v>78</v>
      </c>
      <c r="E1634" s="10">
        <v>21</v>
      </c>
      <c r="F1634" s="10">
        <v>80</v>
      </c>
      <c r="G1634" s="11">
        <v>32.9</v>
      </c>
      <c r="H1634" s="18">
        <v>0.80300000000000005</v>
      </c>
      <c r="I1634" s="10">
        <v>31</v>
      </c>
      <c r="J1634" s="10">
        <v>1</v>
      </c>
      <c r="K1634" s="9" t="str">
        <f t="shared" si="225"/>
        <v>Obese</v>
      </c>
      <c r="L1634" s="12" t="str">
        <f t="shared" si="226"/>
        <v>Diabetes present</v>
      </c>
      <c r="M1634" s="12" t="str">
        <f t="shared" si="227"/>
        <v>Adult</v>
      </c>
      <c r="N1634" s="12" t="str">
        <f t="shared" si="228"/>
        <v>Medium</v>
      </c>
      <c r="O1634" s="12" t="str">
        <f t="shared" si="229"/>
        <v>Prediabetes</v>
      </c>
      <c r="P1634" s="12" t="str">
        <f t="shared" si="230"/>
        <v>High Risk</v>
      </c>
      <c r="Q1634" s="12" t="str">
        <f t="shared" si="231"/>
        <v>Normal</v>
      </c>
      <c r="R1634" s="12" t="str">
        <f t="shared" si="232"/>
        <v>Normal</v>
      </c>
      <c r="S1634" s="34" t="str">
        <f t="shared" si="233"/>
        <v>High DPF</v>
      </c>
    </row>
    <row r="1635" spans="1:19" x14ac:dyDescent="0.35">
      <c r="A1635" s="13">
        <v>1634</v>
      </c>
      <c r="B1635" s="14">
        <v>2</v>
      </c>
      <c r="C1635" s="14">
        <v>127</v>
      </c>
      <c r="D1635" s="14">
        <v>58</v>
      </c>
      <c r="E1635" s="14">
        <v>24</v>
      </c>
      <c r="F1635" s="14">
        <v>275</v>
      </c>
      <c r="G1635" s="15">
        <v>27.7</v>
      </c>
      <c r="H1635" s="19">
        <v>1.6</v>
      </c>
      <c r="I1635" s="14">
        <v>25</v>
      </c>
      <c r="J1635" s="14">
        <v>0</v>
      </c>
      <c r="K1635" s="13" t="str">
        <f t="shared" si="225"/>
        <v>Overweight</v>
      </c>
      <c r="L1635" s="16" t="str">
        <f t="shared" si="226"/>
        <v>no diabetes</v>
      </c>
      <c r="M1635" s="16" t="str">
        <f t="shared" si="227"/>
        <v>Adult</v>
      </c>
      <c r="N1635" s="16" t="str">
        <f t="shared" si="228"/>
        <v>Medium</v>
      </c>
      <c r="O1635" s="16" t="str">
        <f t="shared" si="229"/>
        <v>Normal</v>
      </c>
      <c r="P1635" s="16" t="str">
        <f t="shared" si="230"/>
        <v>Low Risk</v>
      </c>
      <c r="Q1635" s="16" t="str">
        <f t="shared" si="231"/>
        <v>High</v>
      </c>
      <c r="R1635" s="16" t="str">
        <f t="shared" si="232"/>
        <v>Low</v>
      </c>
      <c r="S1635" s="35" t="str">
        <f t="shared" si="233"/>
        <v>High DPF</v>
      </c>
    </row>
    <row r="1636" spans="1:19" x14ac:dyDescent="0.35">
      <c r="A1636" s="9">
        <v>1635</v>
      </c>
      <c r="B1636" s="10">
        <v>3</v>
      </c>
      <c r="C1636" s="10">
        <v>96</v>
      </c>
      <c r="D1636" s="10">
        <v>56</v>
      </c>
      <c r="E1636" s="10">
        <v>34</v>
      </c>
      <c r="F1636" s="10">
        <v>115</v>
      </c>
      <c r="G1636" s="11">
        <v>24.7</v>
      </c>
      <c r="H1636" s="18">
        <v>0.94399999999999995</v>
      </c>
      <c r="I1636" s="10">
        <v>39</v>
      </c>
      <c r="J1636" s="10">
        <v>0</v>
      </c>
      <c r="K1636" s="9" t="str">
        <f t="shared" si="225"/>
        <v>Normal weight</v>
      </c>
      <c r="L1636" s="12" t="str">
        <f t="shared" si="226"/>
        <v>no diabetes</v>
      </c>
      <c r="M1636" s="12" t="str">
        <f t="shared" si="227"/>
        <v>Adult</v>
      </c>
      <c r="N1636" s="12" t="str">
        <f t="shared" si="228"/>
        <v>Medium</v>
      </c>
      <c r="O1636" s="12" t="str">
        <f t="shared" si="229"/>
        <v>Normal</v>
      </c>
      <c r="P1636" s="12" t="str">
        <f t="shared" si="230"/>
        <v>Low Risk</v>
      </c>
      <c r="Q1636" s="12" t="str">
        <f t="shared" si="231"/>
        <v>Normal</v>
      </c>
      <c r="R1636" s="12" t="str">
        <f t="shared" si="232"/>
        <v>Low</v>
      </c>
      <c r="S1636" s="34" t="str">
        <f t="shared" si="233"/>
        <v>High DPF</v>
      </c>
    </row>
    <row r="1637" spans="1:19" x14ac:dyDescent="0.35">
      <c r="A1637" s="13">
        <v>1636</v>
      </c>
      <c r="B1637" s="14">
        <v>4</v>
      </c>
      <c r="C1637" s="14">
        <v>131</v>
      </c>
      <c r="D1637" s="14">
        <v>66</v>
      </c>
      <c r="E1637" s="14">
        <v>40</v>
      </c>
      <c r="F1637" s="14">
        <v>80</v>
      </c>
      <c r="G1637" s="15">
        <v>34.299999999999997</v>
      </c>
      <c r="H1637" s="19">
        <v>0.19600000000000001</v>
      </c>
      <c r="I1637" s="14">
        <v>22</v>
      </c>
      <c r="J1637" s="14">
        <v>1</v>
      </c>
      <c r="K1637" s="13" t="str">
        <f t="shared" si="225"/>
        <v>Obese</v>
      </c>
      <c r="L1637" s="16" t="str">
        <f t="shared" si="226"/>
        <v>Diabetes present</v>
      </c>
      <c r="M1637" s="16" t="str">
        <f t="shared" si="227"/>
        <v>Adult</v>
      </c>
      <c r="N1637" s="16" t="str">
        <f t="shared" si="228"/>
        <v>High</v>
      </c>
      <c r="O1637" s="16" t="str">
        <f t="shared" si="229"/>
        <v>Normal</v>
      </c>
      <c r="P1637" s="16" t="str">
        <f t="shared" si="230"/>
        <v>High Risk</v>
      </c>
      <c r="Q1637" s="16" t="str">
        <f t="shared" si="231"/>
        <v>Normal</v>
      </c>
      <c r="R1637" s="16" t="str">
        <f t="shared" si="232"/>
        <v>Normal</v>
      </c>
      <c r="S1637" s="35" t="str">
        <f t="shared" si="233"/>
        <v>Low DPF</v>
      </c>
    </row>
    <row r="1638" spans="1:19" x14ac:dyDescent="0.35">
      <c r="A1638" s="9">
        <v>1637</v>
      </c>
      <c r="B1638" s="10">
        <v>3</v>
      </c>
      <c r="C1638" s="10">
        <v>82</v>
      </c>
      <c r="D1638" s="10">
        <v>70</v>
      </c>
      <c r="E1638" s="10">
        <v>21</v>
      </c>
      <c r="F1638" s="10">
        <v>80</v>
      </c>
      <c r="G1638" s="11">
        <v>21.1</v>
      </c>
      <c r="H1638" s="18">
        <v>0.38900000000000001</v>
      </c>
      <c r="I1638" s="10">
        <v>25</v>
      </c>
      <c r="J1638" s="10">
        <v>0</v>
      </c>
      <c r="K1638" s="9" t="str">
        <f t="shared" si="225"/>
        <v>Normal weight</v>
      </c>
      <c r="L1638" s="12" t="str">
        <f t="shared" si="226"/>
        <v>no diabetes</v>
      </c>
      <c r="M1638" s="12" t="str">
        <f t="shared" si="227"/>
        <v>Adult</v>
      </c>
      <c r="N1638" s="12" t="str">
        <f t="shared" si="228"/>
        <v>Medium</v>
      </c>
      <c r="O1638" s="12" t="str">
        <f t="shared" si="229"/>
        <v>Normal</v>
      </c>
      <c r="P1638" s="12" t="str">
        <f t="shared" si="230"/>
        <v>Low Risk</v>
      </c>
      <c r="Q1638" s="12" t="str">
        <f t="shared" si="231"/>
        <v>Normal</v>
      </c>
      <c r="R1638" s="12" t="str">
        <f t="shared" si="232"/>
        <v>Normal</v>
      </c>
      <c r="S1638" s="34" t="str">
        <f t="shared" si="233"/>
        <v>Medium DPF</v>
      </c>
    </row>
    <row r="1639" spans="1:19" x14ac:dyDescent="0.35">
      <c r="A1639" s="13">
        <v>1638</v>
      </c>
      <c r="B1639" s="14">
        <v>3</v>
      </c>
      <c r="C1639" s="14">
        <v>193</v>
      </c>
      <c r="D1639" s="14">
        <v>70</v>
      </c>
      <c r="E1639" s="14">
        <v>31</v>
      </c>
      <c r="F1639" s="14">
        <v>80</v>
      </c>
      <c r="G1639" s="15">
        <v>34.9</v>
      </c>
      <c r="H1639" s="19">
        <v>0.24099999999999999</v>
      </c>
      <c r="I1639" s="14">
        <v>25</v>
      </c>
      <c r="J1639" s="14">
        <v>1</v>
      </c>
      <c r="K1639" s="13" t="str">
        <f t="shared" si="225"/>
        <v>Obese</v>
      </c>
      <c r="L1639" s="16" t="str">
        <f t="shared" si="226"/>
        <v>Diabetes present</v>
      </c>
      <c r="M1639" s="16" t="str">
        <f t="shared" si="227"/>
        <v>Adult</v>
      </c>
      <c r="N1639" s="16" t="str">
        <f t="shared" si="228"/>
        <v>Medium</v>
      </c>
      <c r="O1639" s="16" t="str">
        <f t="shared" si="229"/>
        <v>Prediabetes</v>
      </c>
      <c r="P1639" s="16" t="str">
        <f t="shared" si="230"/>
        <v>Low Risk</v>
      </c>
      <c r="Q1639" s="16" t="str">
        <f t="shared" si="231"/>
        <v>Normal</v>
      </c>
      <c r="R1639" s="16" t="str">
        <f t="shared" si="232"/>
        <v>Normal</v>
      </c>
      <c r="S1639" s="35" t="str">
        <f t="shared" si="233"/>
        <v>Low DPF</v>
      </c>
    </row>
    <row r="1640" spans="1:19" x14ac:dyDescent="0.35">
      <c r="A1640" s="9">
        <v>1639</v>
      </c>
      <c r="B1640" s="10">
        <v>4</v>
      </c>
      <c r="C1640" s="10">
        <v>95</v>
      </c>
      <c r="D1640" s="10">
        <v>64</v>
      </c>
      <c r="E1640" s="10">
        <v>21</v>
      </c>
      <c r="F1640" s="10">
        <v>80</v>
      </c>
      <c r="G1640" s="11">
        <v>32</v>
      </c>
      <c r="H1640" s="18">
        <v>0.161</v>
      </c>
      <c r="I1640" s="10">
        <v>31</v>
      </c>
      <c r="J1640" s="10">
        <v>1</v>
      </c>
      <c r="K1640" s="9" t="str">
        <f t="shared" si="225"/>
        <v>Obese</v>
      </c>
      <c r="L1640" s="12" t="str">
        <f t="shared" si="226"/>
        <v>Diabetes present</v>
      </c>
      <c r="M1640" s="12" t="str">
        <f t="shared" si="227"/>
        <v>Adult</v>
      </c>
      <c r="N1640" s="12" t="str">
        <f t="shared" si="228"/>
        <v>Medium</v>
      </c>
      <c r="O1640" s="12" t="str">
        <f t="shared" si="229"/>
        <v>Normal</v>
      </c>
      <c r="P1640" s="12" t="str">
        <f t="shared" si="230"/>
        <v>High Risk</v>
      </c>
      <c r="Q1640" s="12" t="str">
        <f t="shared" si="231"/>
        <v>Normal</v>
      </c>
      <c r="R1640" s="12" t="str">
        <f t="shared" si="232"/>
        <v>Normal</v>
      </c>
      <c r="S1640" s="34" t="str">
        <f t="shared" si="233"/>
        <v>Low DPF</v>
      </c>
    </row>
    <row r="1641" spans="1:19" x14ac:dyDescent="0.35">
      <c r="A1641" s="13">
        <v>1640</v>
      </c>
      <c r="B1641" s="14">
        <v>6</v>
      </c>
      <c r="C1641" s="14">
        <v>137</v>
      </c>
      <c r="D1641" s="14">
        <v>61</v>
      </c>
      <c r="E1641" s="14">
        <v>21</v>
      </c>
      <c r="F1641" s="14">
        <v>80</v>
      </c>
      <c r="G1641" s="15">
        <v>24.2</v>
      </c>
      <c r="H1641" s="19">
        <v>0.151</v>
      </c>
      <c r="I1641" s="14">
        <v>55</v>
      </c>
      <c r="J1641" s="14">
        <v>0</v>
      </c>
      <c r="K1641" s="13" t="str">
        <f t="shared" si="225"/>
        <v>Normal weight</v>
      </c>
      <c r="L1641" s="16" t="str">
        <f t="shared" si="226"/>
        <v>no diabetes</v>
      </c>
      <c r="M1641" s="16" t="str">
        <f t="shared" si="227"/>
        <v>Adult</v>
      </c>
      <c r="N1641" s="16" t="str">
        <f t="shared" si="228"/>
        <v>Medium</v>
      </c>
      <c r="O1641" s="16" t="str">
        <f t="shared" si="229"/>
        <v>Normal</v>
      </c>
      <c r="P1641" s="16" t="str">
        <f t="shared" si="230"/>
        <v>High Risk</v>
      </c>
      <c r="Q1641" s="16" t="str">
        <f t="shared" si="231"/>
        <v>Normal</v>
      </c>
      <c r="R1641" s="16" t="str">
        <f t="shared" si="232"/>
        <v>Normal</v>
      </c>
      <c r="S1641" s="35" t="str">
        <f t="shared" si="233"/>
        <v>Low DPF</v>
      </c>
    </row>
    <row r="1642" spans="1:19" x14ac:dyDescent="0.35">
      <c r="A1642" s="9">
        <v>1641</v>
      </c>
      <c r="B1642" s="10">
        <v>5</v>
      </c>
      <c r="C1642" s="10">
        <v>136</v>
      </c>
      <c r="D1642" s="10">
        <v>84</v>
      </c>
      <c r="E1642" s="10">
        <v>41</v>
      </c>
      <c r="F1642" s="10">
        <v>88</v>
      </c>
      <c r="G1642" s="11">
        <v>35</v>
      </c>
      <c r="H1642" s="18">
        <v>0.28599999999999998</v>
      </c>
      <c r="I1642" s="10">
        <v>35</v>
      </c>
      <c r="J1642" s="10">
        <v>1</v>
      </c>
      <c r="K1642" s="9" t="str">
        <f t="shared" si="225"/>
        <v>Obese</v>
      </c>
      <c r="L1642" s="12" t="str">
        <f t="shared" si="226"/>
        <v>Diabetes present</v>
      </c>
      <c r="M1642" s="12" t="str">
        <f t="shared" si="227"/>
        <v>Adult</v>
      </c>
      <c r="N1642" s="12" t="str">
        <f t="shared" si="228"/>
        <v>High</v>
      </c>
      <c r="O1642" s="12" t="str">
        <f t="shared" si="229"/>
        <v>Normal</v>
      </c>
      <c r="P1642" s="12" t="str">
        <f t="shared" si="230"/>
        <v>High Risk</v>
      </c>
      <c r="Q1642" s="12" t="str">
        <f t="shared" si="231"/>
        <v>Normal</v>
      </c>
      <c r="R1642" s="12" t="str">
        <f t="shared" si="232"/>
        <v>Prehypertension</v>
      </c>
      <c r="S1642" s="34" t="str">
        <f t="shared" si="233"/>
        <v>Low DPF</v>
      </c>
    </row>
    <row r="1643" spans="1:19" x14ac:dyDescent="0.35">
      <c r="A1643" s="13">
        <v>1642</v>
      </c>
      <c r="B1643" s="14">
        <v>9</v>
      </c>
      <c r="C1643" s="14">
        <v>72</v>
      </c>
      <c r="D1643" s="14">
        <v>78</v>
      </c>
      <c r="E1643" s="14">
        <v>25</v>
      </c>
      <c r="F1643" s="14">
        <v>80</v>
      </c>
      <c r="G1643" s="15">
        <v>31.6</v>
      </c>
      <c r="H1643" s="19">
        <v>0.28000000000000003</v>
      </c>
      <c r="I1643" s="14">
        <v>38</v>
      </c>
      <c r="J1643" s="14">
        <v>0</v>
      </c>
      <c r="K1643" s="13" t="str">
        <f t="shared" si="225"/>
        <v>Obese</v>
      </c>
      <c r="L1643" s="16" t="str">
        <f t="shared" si="226"/>
        <v>no diabetes</v>
      </c>
      <c r="M1643" s="16" t="str">
        <f t="shared" si="227"/>
        <v>Adult</v>
      </c>
      <c r="N1643" s="16" t="str">
        <f t="shared" si="228"/>
        <v>Medium</v>
      </c>
      <c r="O1643" s="16" t="str">
        <f t="shared" si="229"/>
        <v>Normal</v>
      </c>
      <c r="P1643" s="16" t="str">
        <f t="shared" si="230"/>
        <v>High Risk</v>
      </c>
      <c r="Q1643" s="16" t="str">
        <f t="shared" si="231"/>
        <v>Normal</v>
      </c>
      <c r="R1643" s="16" t="str">
        <f t="shared" si="232"/>
        <v>Normal</v>
      </c>
      <c r="S1643" s="35" t="str">
        <f t="shared" si="233"/>
        <v>Low DPF</v>
      </c>
    </row>
    <row r="1644" spans="1:19" x14ac:dyDescent="0.35">
      <c r="A1644" s="9">
        <v>1643</v>
      </c>
      <c r="B1644" s="10">
        <v>5</v>
      </c>
      <c r="C1644" s="10">
        <v>168</v>
      </c>
      <c r="D1644" s="10">
        <v>64</v>
      </c>
      <c r="E1644" s="10">
        <v>21</v>
      </c>
      <c r="F1644" s="10">
        <v>80</v>
      </c>
      <c r="G1644" s="11">
        <v>32.9</v>
      </c>
      <c r="H1644" s="18">
        <v>0.13500000000000001</v>
      </c>
      <c r="I1644" s="10">
        <v>41</v>
      </c>
      <c r="J1644" s="10">
        <v>1</v>
      </c>
      <c r="K1644" s="9" t="str">
        <f t="shared" si="225"/>
        <v>Obese</v>
      </c>
      <c r="L1644" s="12" t="str">
        <f t="shared" si="226"/>
        <v>Diabetes present</v>
      </c>
      <c r="M1644" s="12" t="str">
        <f t="shared" si="227"/>
        <v>Adult</v>
      </c>
      <c r="N1644" s="12" t="str">
        <f t="shared" si="228"/>
        <v>Medium</v>
      </c>
      <c r="O1644" s="12" t="str">
        <f t="shared" si="229"/>
        <v>Prediabetes</v>
      </c>
      <c r="P1644" s="12" t="str">
        <f t="shared" si="230"/>
        <v>High Risk</v>
      </c>
      <c r="Q1644" s="12" t="str">
        <f t="shared" si="231"/>
        <v>Normal</v>
      </c>
      <c r="R1644" s="12" t="str">
        <f t="shared" si="232"/>
        <v>Normal</v>
      </c>
      <c r="S1644" s="34" t="str">
        <f t="shared" si="233"/>
        <v>Low DPF</v>
      </c>
    </row>
    <row r="1645" spans="1:19" x14ac:dyDescent="0.35">
      <c r="A1645" s="13">
        <v>1644</v>
      </c>
      <c r="B1645" s="14">
        <v>2</v>
      </c>
      <c r="C1645" s="14">
        <v>123</v>
      </c>
      <c r="D1645" s="14">
        <v>48</v>
      </c>
      <c r="E1645" s="14">
        <v>32</v>
      </c>
      <c r="F1645" s="14">
        <v>165</v>
      </c>
      <c r="G1645" s="15">
        <v>42.1</v>
      </c>
      <c r="H1645" s="19">
        <v>0.52</v>
      </c>
      <c r="I1645" s="14">
        <v>26</v>
      </c>
      <c r="J1645" s="14">
        <v>0</v>
      </c>
      <c r="K1645" s="13" t="str">
        <f t="shared" si="225"/>
        <v>Obese</v>
      </c>
      <c r="L1645" s="16" t="str">
        <f t="shared" si="226"/>
        <v>no diabetes</v>
      </c>
      <c r="M1645" s="16" t="str">
        <f t="shared" si="227"/>
        <v>Adult</v>
      </c>
      <c r="N1645" s="16" t="str">
        <f t="shared" si="228"/>
        <v>Medium</v>
      </c>
      <c r="O1645" s="16" t="str">
        <f t="shared" si="229"/>
        <v>Normal</v>
      </c>
      <c r="P1645" s="16" t="str">
        <f t="shared" si="230"/>
        <v>Low Risk</v>
      </c>
      <c r="Q1645" s="16" t="str">
        <f t="shared" si="231"/>
        <v>High</v>
      </c>
      <c r="R1645" s="16" t="str">
        <f t="shared" si="232"/>
        <v>Low</v>
      </c>
      <c r="S1645" s="35" t="str">
        <f t="shared" si="233"/>
        <v>Medium DPF</v>
      </c>
    </row>
    <row r="1646" spans="1:19" x14ac:dyDescent="0.35">
      <c r="A1646" s="9">
        <v>1645</v>
      </c>
      <c r="B1646" s="10">
        <v>4</v>
      </c>
      <c r="C1646" s="10">
        <v>115</v>
      </c>
      <c r="D1646" s="10">
        <v>72</v>
      </c>
      <c r="E1646" s="10">
        <v>21</v>
      </c>
      <c r="F1646" s="10">
        <v>80</v>
      </c>
      <c r="G1646" s="11">
        <v>28.9</v>
      </c>
      <c r="H1646" s="18">
        <v>0.376</v>
      </c>
      <c r="I1646" s="10">
        <v>46</v>
      </c>
      <c r="J1646" s="10">
        <v>1</v>
      </c>
      <c r="K1646" s="9" t="str">
        <f t="shared" si="225"/>
        <v>Overweight</v>
      </c>
      <c r="L1646" s="12" t="str">
        <f t="shared" si="226"/>
        <v>Diabetes present</v>
      </c>
      <c r="M1646" s="12" t="str">
        <f t="shared" si="227"/>
        <v>Adult</v>
      </c>
      <c r="N1646" s="12" t="str">
        <f t="shared" si="228"/>
        <v>Medium</v>
      </c>
      <c r="O1646" s="12" t="str">
        <f t="shared" si="229"/>
        <v>Normal</v>
      </c>
      <c r="P1646" s="12" t="str">
        <f t="shared" si="230"/>
        <v>High Risk</v>
      </c>
      <c r="Q1646" s="12" t="str">
        <f t="shared" si="231"/>
        <v>Normal</v>
      </c>
      <c r="R1646" s="12" t="str">
        <f t="shared" si="232"/>
        <v>Normal</v>
      </c>
      <c r="S1646" s="34" t="str">
        <f t="shared" si="233"/>
        <v>Medium DPF</v>
      </c>
    </row>
    <row r="1647" spans="1:19" x14ac:dyDescent="0.35">
      <c r="A1647" s="13">
        <v>1646</v>
      </c>
      <c r="B1647" s="14">
        <v>4</v>
      </c>
      <c r="C1647" s="14">
        <v>101</v>
      </c>
      <c r="D1647" s="14">
        <v>62</v>
      </c>
      <c r="E1647" s="14">
        <v>21</v>
      </c>
      <c r="F1647" s="14">
        <v>80</v>
      </c>
      <c r="G1647" s="15">
        <v>21.9</v>
      </c>
      <c r="H1647" s="19">
        <v>0.33600000000000002</v>
      </c>
      <c r="I1647" s="14">
        <v>25</v>
      </c>
      <c r="J1647" s="14">
        <v>0</v>
      </c>
      <c r="K1647" s="13" t="str">
        <f t="shared" si="225"/>
        <v>Normal weight</v>
      </c>
      <c r="L1647" s="16" t="str">
        <f t="shared" si="226"/>
        <v>no diabetes</v>
      </c>
      <c r="M1647" s="16" t="str">
        <f t="shared" si="227"/>
        <v>Adult</v>
      </c>
      <c r="N1647" s="16" t="str">
        <f t="shared" si="228"/>
        <v>Medium</v>
      </c>
      <c r="O1647" s="16" t="str">
        <f t="shared" si="229"/>
        <v>Normal</v>
      </c>
      <c r="P1647" s="16" t="str">
        <f t="shared" si="230"/>
        <v>High Risk</v>
      </c>
      <c r="Q1647" s="16" t="str">
        <f t="shared" si="231"/>
        <v>Normal</v>
      </c>
      <c r="R1647" s="16" t="str">
        <f t="shared" si="232"/>
        <v>Normal</v>
      </c>
      <c r="S1647" s="35" t="str">
        <f t="shared" si="233"/>
        <v>Medium DPF</v>
      </c>
    </row>
    <row r="1648" spans="1:19" x14ac:dyDescent="0.35">
      <c r="A1648" s="9">
        <v>1647</v>
      </c>
      <c r="B1648" s="10">
        <v>8</v>
      </c>
      <c r="C1648" s="10">
        <v>197</v>
      </c>
      <c r="D1648" s="10">
        <v>74</v>
      </c>
      <c r="E1648" s="10">
        <v>21</v>
      </c>
      <c r="F1648" s="10">
        <v>80</v>
      </c>
      <c r="G1648" s="11">
        <v>25.9</v>
      </c>
      <c r="H1648" s="18">
        <v>1.1910000000000001</v>
      </c>
      <c r="I1648" s="10">
        <v>39</v>
      </c>
      <c r="J1648" s="10">
        <v>1</v>
      </c>
      <c r="K1648" s="9" t="str">
        <f t="shared" si="225"/>
        <v>Overweight</v>
      </c>
      <c r="L1648" s="12" t="str">
        <f t="shared" si="226"/>
        <v>Diabetes present</v>
      </c>
      <c r="M1648" s="12" t="str">
        <f t="shared" si="227"/>
        <v>Adult</v>
      </c>
      <c r="N1648" s="12" t="str">
        <f t="shared" si="228"/>
        <v>Medium</v>
      </c>
      <c r="O1648" s="12" t="str">
        <f t="shared" si="229"/>
        <v>Prediabetes</v>
      </c>
      <c r="P1648" s="12" t="str">
        <f t="shared" si="230"/>
        <v>High Risk</v>
      </c>
      <c r="Q1648" s="12" t="str">
        <f t="shared" si="231"/>
        <v>Normal</v>
      </c>
      <c r="R1648" s="12" t="str">
        <f t="shared" si="232"/>
        <v>Normal</v>
      </c>
      <c r="S1648" s="34" t="str">
        <f t="shared" si="233"/>
        <v>High DPF</v>
      </c>
    </row>
    <row r="1649" spans="1:19" x14ac:dyDescent="0.35">
      <c r="A1649" s="13">
        <v>1648</v>
      </c>
      <c r="B1649" s="14">
        <v>1</v>
      </c>
      <c r="C1649" s="14">
        <v>172</v>
      </c>
      <c r="D1649" s="14">
        <v>68</v>
      </c>
      <c r="E1649" s="14">
        <v>49</v>
      </c>
      <c r="F1649" s="14">
        <v>579</v>
      </c>
      <c r="G1649" s="15">
        <v>42.4</v>
      </c>
      <c r="H1649" s="19">
        <v>0.70199999999999996</v>
      </c>
      <c r="I1649" s="14">
        <v>28</v>
      </c>
      <c r="J1649" s="14">
        <v>1</v>
      </c>
      <c r="K1649" s="13" t="str">
        <f t="shared" si="225"/>
        <v>Obese</v>
      </c>
      <c r="L1649" s="16" t="str">
        <f t="shared" si="226"/>
        <v>Diabetes present</v>
      </c>
      <c r="M1649" s="16" t="str">
        <f t="shared" si="227"/>
        <v>Adult</v>
      </c>
      <c r="N1649" s="16" t="str">
        <f t="shared" si="228"/>
        <v>High</v>
      </c>
      <c r="O1649" s="16" t="str">
        <f t="shared" si="229"/>
        <v>Prediabetes</v>
      </c>
      <c r="P1649" s="16" t="str">
        <f t="shared" si="230"/>
        <v>Low Risk</v>
      </c>
      <c r="Q1649" s="16" t="str">
        <f t="shared" si="231"/>
        <v>High</v>
      </c>
      <c r="R1649" s="16" t="str">
        <f t="shared" si="232"/>
        <v>Normal</v>
      </c>
      <c r="S1649" s="35" t="str">
        <f t="shared" si="233"/>
        <v>High DPF</v>
      </c>
    </row>
    <row r="1650" spans="1:19" x14ac:dyDescent="0.35">
      <c r="A1650" s="9">
        <v>1649</v>
      </c>
      <c r="B1650" s="10">
        <v>6</v>
      </c>
      <c r="C1650" s="10">
        <v>102</v>
      </c>
      <c r="D1650" s="10">
        <v>90</v>
      </c>
      <c r="E1650" s="10">
        <v>39</v>
      </c>
      <c r="F1650" s="10">
        <v>80</v>
      </c>
      <c r="G1650" s="11">
        <v>35.700000000000003</v>
      </c>
      <c r="H1650" s="18">
        <v>0.67400000000000004</v>
      </c>
      <c r="I1650" s="10">
        <v>28</v>
      </c>
      <c r="J1650" s="10">
        <v>0</v>
      </c>
      <c r="K1650" s="9" t="str">
        <f t="shared" si="225"/>
        <v>Obese</v>
      </c>
      <c r="L1650" s="12" t="str">
        <f t="shared" si="226"/>
        <v>no diabetes</v>
      </c>
      <c r="M1650" s="12" t="str">
        <f t="shared" si="227"/>
        <v>Adult</v>
      </c>
      <c r="N1650" s="12" t="str">
        <f t="shared" si="228"/>
        <v>Medium</v>
      </c>
      <c r="O1650" s="12" t="str">
        <f t="shared" si="229"/>
        <v>Normal</v>
      </c>
      <c r="P1650" s="12" t="str">
        <f t="shared" si="230"/>
        <v>High Risk</v>
      </c>
      <c r="Q1650" s="12" t="str">
        <f t="shared" si="231"/>
        <v>Normal</v>
      </c>
      <c r="R1650" s="12" t="str">
        <f t="shared" si="232"/>
        <v>Prehypertension</v>
      </c>
      <c r="S1650" s="34" t="str">
        <f t="shared" si="233"/>
        <v>High DPF</v>
      </c>
    </row>
    <row r="1651" spans="1:19" x14ac:dyDescent="0.35">
      <c r="A1651" s="13">
        <v>1650</v>
      </c>
      <c r="B1651" s="14">
        <v>1</v>
      </c>
      <c r="C1651" s="14">
        <v>112</v>
      </c>
      <c r="D1651" s="14">
        <v>72</v>
      </c>
      <c r="E1651" s="14">
        <v>30</v>
      </c>
      <c r="F1651" s="14">
        <v>176</v>
      </c>
      <c r="G1651" s="15">
        <v>34.4</v>
      </c>
      <c r="H1651" s="19">
        <v>0.52800000000000002</v>
      </c>
      <c r="I1651" s="14">
        <v>25</v>
      </c>
      <c r="J1651" s="14">
        <v>0</v>
      </c>
      <c r="K1651" s="13" t="str">
        <f t="shared" si="225"/>
        <v>Obese</v>
      </c>
      <c r="L1651" s="16" t="str">
        <f t="shared" si="226"/>
        <v>no diabetes</v>
      </c>
      <c r="M1651" s="16" t="str">
        <f t="shared" si="227"/>
        <v>Adult</v>
      </c>
      <c r="N1651" s="16" t="str">
        <f t="shared" si="228"/>
        <v>Medium</v>
      </c>
      <c r="O1651" s="16" t="str">
        <f t="shared" si="229"/>
        <v>Normal</v>
      </c>
      <c r="P1651" s="16" t="str">
        <f t="shared" si="230"/>
        <v>Low Risk</v>
      </c>
      <c r="Q1651" s="16" t="str">
        <f t="shared" si="231"/>
        <v>High</v>
      </c>
      <c r="R1651" s="16" t="str">
        <f t="shared" si="232"/>
        <v>Normal</v>
      </c>
      <c r="S1651" s="35" t="str">
        <f t="shared" si="233"/>
        <v>Medium DPF</v>
      </c>
    </row>
    <row r="1652" spans="1:19" x14ac:dyDescent="0.35">
      <c r="A1652" s="9">
        <v>1651</v>
      </c>
      <c r="B1652" s="10">
        <v>1</v>
      </c>
      <c r="C1652" s="10">
        <v>143</v>
      </c>
      <c r="D1652" s="10">
        <v>84</v>
      </c>
      <c r="E1652" s="10">
        <v>23</v>
      </c>
      <c r="F1652" s="10">
        <v>310</v>
      </c>
      <c r="G1652" s="11">
        <v>42.4</v>
      </c>
      <c r="H1652" s="18">
        <v>1.0760000000000001</v>
      </c>
      <c r="I1652" s="10">
        <v>22</v>
      </c>
      <c r="J1652" s="10">
        <v>0</v>
      </c>
      <c r="K1652" s="9" t="str">
        <f t="shared" si="225"/>
        <v>Obese</v>
      </c>
      <c r="L1652" s="12" t="str">
        <f t="shared" si="226"/>
        <v>no diabetes</v>
      </c>
      <c r="M1652" s="12" t="str">
        <f t="shared" si="227"/>
        <v>Adult</v>
      </c>
      <c r="N1652" s="12" t="str">
        <f t="shared" si="228"/>
        <v>Medium</v>
      </c>
      <c r="O1652" s="12" t="str">
        <f t="shared" si="229"/>
        <v>Prediabetes</v>
      </c>
      <c r="P1652" s="12" t="str">
        <f t="shared" si="230"/>
        <v>Low Risk</v>
      </c>
      <c r="Q1652" s="12" t="str">
        <f t="shared" si="231"/>
        <v>High</v>
      </c>
      <c r="R1652" s="12" t="str">
        <f t="shared" si="232"/>
        <v>Prehypertension</v>
      </c>
      <c r="S1652" s="34" t="str">
        <f t="shared" si="233"/>
        <v>High DPF</v>
      </c>
    </row>
    <row r="1653" spans="1:19" x14ac:dyDescent="0.35">
      <c r="A1653" s="13">
        <v>1652</v>
      </c>
      <c r="B1653" s="14">
        <v>1</v>
      </c>
      <c r="C1653" s="14">
        <v>143</v>
      </c>
      <c r="D1653" s="14">
        <v>74</v>
      </c>
      <c r="E1653" s="14">
        <v>22</v>
      </c>
      <c r="F1653" s="14">
        <v>61</v>
      </c>
      <c r="G1653" s="15">
        <v>26.2</v>
      </c>
      <c r="H1653" s="19">
        <v>0.25600000000000001</v>
      </c>
      <c r="I1653" s="14">
        <v>21</v>
      </c>
      <c r="J1653" s="14">
        <v>0</v>
      </c>
      <c r="K1653" s="13" t="str">
        <f t="shared" si="225"/>
        <v>Overweight</v>
      </c>
      <c r="L1653" s="16" t="str">
        <f t="shared" si="226"/>
        <v>no diabetes</v>
      </c>
      <c r="M1653" s="16" t="str">
        <f t="shared" si="227"/>
        <v>Adult</v>
      </c>
      <c r="N1653" s="16" t="str">
        <f t="shared" si="228"/>
        <v>Medium</v>
      </c>
      <c r="O1653" s="16" t="str">
        <f t="shared" si="229"/>
        <v>Prediabetes</v>
      </c>
      <c r="P1653" s="16" t="str">
        <f t="shared" si="230"/>
        <v>Low Risk</v>
      </c>
      <c r="Q1653" s="16" t="str">
        <f t="shared" si="231"/>
        <v>Low</v>
      </c>
      <c r="R1653" s="16" t="str">
        <f t="shared" si="232"/>
        <v>Normal</v>
      </c>
      <c r="S1653" s="35" t="str">
        <f t="shared" si="233"/>
        <v>Low DPF</v>
      </c>
    </row>
    <row r="1654" spans="1:19" x14ac:dyDescent="0.35">
      <c r="A1654" s="9">
        <v>1653</v>
      </c>
      <c r="B1654" s="10">
        <v>4</v>
      </c>
      <c r="C1654" s="10">
        <v>138</v>
      </c>
      <c r="D1654" s="10">
        <v>60</v>
      </c>
      <c r="E1654" s="10">
        <v>35</v>
      </c>
      <c r="F1654" s="10">
        <v>167</v>
      </c>
      <c r="G1654" s="11">
        <v>34.6</v>
      </c>
      <c r="H1654" s="18">
        <v>0.53400000000000003</v>
      </c>
      <c r="I1654" s="10">
        <v>21</v>
      </c>
      <c r="J1654" s="10">
        <v>1</v>
      </c>
      <c r="K1654" s="9" t="str">
        <f t="shared" si="225"/>
        <v>Obese</v>
      </c>
      <c r="L1654" s="12" t="str">
        <f t="shared" si="226"/>
        <v>Diabetes present</v>
      </c>
      <c r="M1654" s="12" t="str">
        <f t="shared" si="227"/>
        <v>Adult</v>
      </c>
      <c r="N1654" s="12" t="str">
        <f t="shared" si="228"/>
        <v>Medium</v>
      </c>
      <c r="O1654" s="12" t="str">
        <f t="shared" si="229"/>
        <v>Normal</v>
      </c>
      <c r="P1654" s="12" t="str">
        <f t="shared" si="230"/>
        <v>High Risk</v>
      </c>
      <c r="Q1654" s="12" t="str">
        <f t="shared" si="231"/>
        <v>High</v>
      </c>
      <c r="R1654" s="12" t="str">
        <f t="shared" si="232"/>
        <v>Normal</v>
      </c>
      <c r="S1654" s="34" t="str">
        <f t="shared" si="233"/>
        <v>Medium DPF</v>
      </c>
    </row>
    <row r="1655" spans="1:19" x14ac:dyDescent="0.35">
      <c r="A1655" s="13">
        <v>1654</v>
      </c>
      <c r="B1655" s="14">
        <v>3</v>
      </c>
      <c r="C1655" s="14">
        <v>173</v>
      </c>
      <c r="D1655" s="14">
        <v>84</v>
      </c>
      <c r="E1655" s="14">
        <v>33</v>
      </c>
      <c r="F1655" s="14">
        <v>474</v>
      </c>
      <c r="G1655" s="15">
        <v>35.700000000000003</v>
      </c>
      <c r="H1655" s="19">
        <v>0.25800000000000001</v>
      </c>
      <c r="I1655" s="14">
        <v>22</v>
      </c>
      <c r="J1655" s="14">
        <v>1</v>
      </c>
      <c r="K1655" s="13" t="str">
        <f t="shared" si="225"/>
        <v>Obese</v>
      </c>
      <c r="L1655" s="16" t="str">
        <f t="shared" si="226"/>
        <v>Diabetes present</v>
      </c>
      <c r="M1655" s="16" t="str">
        <f t="shared" si="227"/>
        <v>Adult</v>
      </c>
      <c r="N1655" s="16" t="str">
        <f t="shared" si="228"/>
        <v>Medium</v>
      </c>
      <c r="O1655" s="16" t="str">
        <f t="shared" si="229"/>
        <v>Prediabetes</v>
      </c>
      <c r="P1655" s="16" t="str">
        <f t="shared" si="230"/>
        <v>Low Risk</v>
      </c>
      <c r="Q1655" s="16" t="str">
        <f t="shared" si="231"/>
        <v>High</v>
      </c>
      <c r="R1655" s="16" t="str">
        <f t="shared" si="232"/>
        <v>Prehypertension</v>
      </c>
      <c r="S1655" s="35" t="str">
        <f t="shared" si="233"/>
        <v>Low DPF</v>
      </c>
    </row>
    <row r="1656" spans="1:19" x14ac:dyDescent="0.35">
      <c r="A1656" s="9">
        <v>1655</v>
      </c>
      <c r="B1656" s="10">
        <v>1</v>
      </c>
      <c r="C1656" s="10">
        <v>97</v>
      </c>
      <c r="D1656" s="10">
        <v>68</v>
      </c>
      <c r="E1656" s="10">
        <v>21</v>
      </c>
      <c r="F1656" s="10">
        <v>80</v>
      </c>
      <c r="G1656" s="11">
        <v>27.2</v>
      </c>
      <c r="H1656" s="18">
        <v>1.095</v>
      </c>
      <c r="I1656" s="10">
        <v>22</v>
      </c>
      <c r="J1656" s="10">
        <v>0</v>
      </c>
      <c r="K1656" s="9" t="str">
        <f t="shared" si="225"/>
        <v>Overweight</v>
      </c>
      <c r="L1656" s="12" t="str">
        <f t="shared" si="226"/>
        <v>no diabetes</v>
      </c>
      <c r="M1656" s="12" t="str">
        <f t="shared" si="227"/>
        <v>Adult</v>
      </c>
      <c r="N1656" s="12" t="str">
        <f t="shared" si="228"/>
        <v>Medium</v>
      </c>
      <c r="O1656" s="12" t="str">
        <f t="shared" si="229"/>
        <v>Normal</v>
      </c>
      <c r="P1656" s="12" t="str">
        <f t="shared" si="230"/>
        <v>Low Risk</v>
      </c>
      <c r="Q1656" s="12" t="str">
        <f t="shared" si="231"/>
        <v>Normal</v>
      </c>
      <c r="R1656" s="12" t="str">
        <f t="shared" si="232"/>
        <v>Normal</v>
      </c>
      <c r="S1656" s="34" t="str">
        <f t="shared" si="233"/>
        <v>High DPF</v>
      </c>
    </row>
    <row r="1657" spans="1:19" x14ac:dyDescent="0.35">
      <c r="A1657" s="13">
        <v>1656</v>
      </c>
      <c r="B1657" s="14">
        <v>4</v>
      </c>
      <c r="C1657" s="14">
        <v>144</v>
      </c>
      <c r="D1657" s="14">
        <v>82</v>
      </c>
      <c r="E1657" s="14">
        <v>32</v>
      </c>
      <c r="F1657" s="14">
        <v>80</v>
      </c>
      <c r="G1657" s="15">
        <v>38.5</v>
      </c>
      <c r="H1657" s="19">
        <v>0.55400000000000005</v>
      </c>
      <c r="I1657" s="14">
        <v>37</v>
      </c>
      <c r="J1657" s="14">
        <v>1</v>
      </c>
      <c r="K1657" s="13" t="str">
        <f t="shared" si="225"/>
        <v>Obese</v>
      </c>
      <c r="L1657" s="16" t="str">
        <f t="shared" si="226"/>
        <v>Diabetes present</v>
      </c>
      <c r="M1657" s="16" t="str">
        <f t="shared" si="227"/>
        <v>Adult</v>
      </c>
      <c r="N1657" s="16" t="str">
        <f t="shared" si="228"/>
        <v>Medium</v>
      </c>
      <c r="O1657" s="16" t="str">
        <f t="shared" si="229"/>
        <v>Prediabetes</v>
      </c>
      <c r="P1657" s="16" t="str">
        <f t="shared" si="230"/>
        <v>High Risk</v>
      </c>
      <c r="Q1657" s="16" t="str">
        <f t="shared" si="231"/>
        <v>Normal</v>
      </c>
      <c r="R1657" s="16" t="str">
        <f t="shared" si="232"/>
        <v>Prehypertension</v>
      </c>
      <c r="S1657" s="35" t="str">
        <f t="shared" si="233"/>
        <v>Medium DPF</v>
      </c>
    </row>
    <row r="1658" spans="1:19" x14ac:dyDescent="0.35">
      <c r="A1658" s="9">
        <v>1657</v>
      </c>
      <c r="B1658" s="10">
        <v>1</v>
      </c>
      <c r="C1658" s="10">
        <v>83</v>
      </c>
      <c r="D1658" s="10">
        <v>68</v>
      </c>
      <c r="E1658" s="10">
        <v>21</v>
      </c>
      <c r="F1658" s="10">
        <v>80</v>
      </c>
      <c r="G1658" s="11">
        <v>18.2</v>
      </c>
      <c r="H1658" s="18">
        <v>0.624</v>
      </c>
      <c r="I1658" s="10">
        <v>27</v>
      </c>
      <c r="J1658" s="10">
        <v>0</v>
      </c>
      <c r="K1658" s="9" t="str">
        <f t="shared" si="225"/>
        <v>Underweight</v>
      </c>
      <c r="L1658" s="12" t="str">
        <f t="shared" si="226"/>
        <v>no diabetes</v>
      </c>
      <c r="M1658" s="12" t="str">
        <f t="shared" si="227"/>
        <v>Adult</v>
      </c>
      <c r="N1658" s="12" t="str">
        <f t="shared" si="228"/>
        <v>Medium</v>
      </c>
      <c r="O1658" s="12" t="str">
        <f t="shared" si="229"/>
        <v>Normal</v>
      </c>
      <c r="P1658" s="12" t="str">
        <f t="shared" si="230"/>
        <v>Low Risk</v>
      </c>
      <c r="Q1658" s="12" t="str">
        <f t="shared" si="231"/>
        <v>Normal</v>
      </c>
      <c r="R1658" s="12" t="str">
        <f t="shared" si="232"/>
        <v>Normal</v>
      </c>
      <c r="S1658" s="34" t="str">
        <f t="shared" si="233"/>
        <v>High DPF</v>
      </c>
    </row>
    <row r="1659" spans="1:19" x14ac:dyDescent="0.35">
      <c r="A1659" s="13">
        <v>1658</v>
      </c>
      <c r="B1659" s="14">
        <v>3</v>
      </c>
      <c r="C1659" s="14">
        <v>129</v>
      </c>
      <c r="D1659" s="14">
        <v>64</v>
      </c>
      <c r="E1659" s="14">
        <v>29</v>
      </c>
      <c r="F1659" s="14">
        <v>115</v>
      </c>
      <c r="G1659" s="15">
        <v>26.4</v>
      </c>
      <c r="H1659" s="19">
        <v>0.219</v>
      </c>
      <c r="I1659" s="14">
        <v>28</v>
      </c>
      <c r="J1659" s="14">
        <v>1</v>
      </c>
      <c r="K1659" s="13" t="str">
        <f t="shared" si="225"/>
        <v>Overweight</v>
      </c>
      <c r="L1659" s="16" t="str">
        <f t="shared" si="226"/>
        <v>Diabetes present</v>
      </c>
      <c r="M1659" s="16" t="str">
        <f t="shared" si="227"/>
        <v>Adult</v>
      </c>
      <c r="N1659" s="16" t="str">
        <f t="shared" si="228"/>
        <v>Medium</v>
      </c>
      <c r="O1659" s="16" t="str">
        <f t="shared" si="229"/>
        <v>Normal</v>
      </c>
      <c r="P1659" s="16" t="str">
        <f t="shared" si="230"/>
        <v>Low Risk</v>
      </c>
      <c r="Q1659" s="16" t="str">
        <f t="shared" si="231"/>
        <v>Normal</v>
      </c>
      <c r="R1659" s="16" t="str">
        <f t="shared" si="232"/>
        <v>Normal</v>
      </c>
      <c r="S1659" s="35" t="str">
        <f t="shared" si="233"/>
        <v>Low DPF</v>
      </c>
    </row>
    <row r="1660" spans="1:19" x14ac:dyDescent="0.35">
      <c r="A1660" s="9">
        <v>1659</v>
      </c>
      <c r="B1660" s="10">
        <v>1</v>
      </c>
      <c r="C1660" s="10">
        <v>119</v>
      </c>
      <c r="D1660" s="10">
        <v>88</v>
      </c>
      <c r="E1660" s="10">
        <v>41</v>
      </c>
      <c r="F1660" s="10">
        <v>170</v>
      </c>
      <c r="G1660" s="11">
        <v>45.3</v>
      </c>
      <c r="H1660" s="18">
        <v>0.50700000000000001</v>
      </c>
      <c r="I1660" s="10">
        <v>26</v>
      </c>
      <c r="J1660" s="10">
        <v>0</v>
      </c>
      <c r="K1660" s="9" t="str">
        <f t="shared" si="225"/>
        <v>Obese</v>
      </c>
      <c r="L1660" s="12" t="str">
        <f t="shared" si="226"/>
        <v>no diabetes</v>
      </c>
      <c r="M1660" s="12" t="str">
        <f t="shared" si="227"/>
        <v>Adult</v>
      </c>
      <c r="N1660" s="12" t="str">
        <f t="shared" si="228"/>
        <v>High</v>
      </c>
      <c r="O1660" s="12" t="str">
        <f t="shared" si="229"/>
        <v>Normal</v>
      </c>
      <c r="P1660" s="12" t="str">
        <f t="shared" si="230"/>
        <v>Low Risk</v>
      </c>
      <c r="Q1660" s="12" t="str">
        <f t="shared" si="231"/>
        <v>High</v>
      </c>
      <c r="R1660" s="12" t="str">
        <f t="shared" si="232"/>
        <v>Prehypertension</v>
      </c>
      <c r="S1660" s="34" t="str">
        <f t="shared" si="233"/>
        <v>Medium DPF</v>
      </c>
    </row>
    <row r="1661" spans="1:19" x14ac:dyDescent="0.35">
      <c r="A1661" s="13">
        <v>1660</v>
      </c>
      <c r="B1661" s="14">
        <v>2</v>
      </c>
      <c r="C1661" s="14">
        <v>94</v>
      </c>
      <c r="D1661" s="14">
        <v>68</v>
      </c>
      <c r="E1661" s="14">
        <v>18</v>
      </c>
      <c r="F1661" s="14">
        <v>76</v>
      </c>
      <c r="G1661" s="15">
        <v>26</v>
      </c>
      <c r="H1661" s="19">
        <v>0.56100000000000005</v>
      </c>
      <c r="I1661" s="14">
        <v>21</v>
      </c>
      <c r="J1661" s="14">
        <v>0</v>
      </c>
      <c r="K1661" s="13" t="str">
        <f t="shared" si="225"/>
        <v>Overweight</v>
      </c>
      <c r="L1661" s="16" t="str">
        <f t="shared" si="226"/>
        <v>no diabetes</v>
      </c>
      <c r="M1661" s="16" t="str">
        <f t="shared" si="227"/>
        <v>Adult</v>
      </c>
      <c r="N1661" s="16" t="str">
        <f t="shared" si="228"/>
        <v>Low</v>
      </c>
      <c r="O1661" s="16" t="str">
        <f t="shared" si="229"/>
        <v>Normal</v>
      </c>
      <c r="P1661" s="16" t="str">
        <f t="shared" si="230"/>
        <v>Low Risk</v>
      </c>
      <c r="Q1661" s="16" t="str">
        <f t="shared" si="231"/>
        <v>Low</v>
      </c>
      <c r="R1661" s="16" t="str">
        <f t="shared" si="232"/>
        <v>Normal</v>
      </c>
      <c r="S1661" s="35" t="str">
        <f t="shared" si="233"/>
        <v>Medium DPF</v>
      </c>
    </row>
    <row r="1662" spans="1:19" x14ac:dyDescent="0.35">
      <c r="A1662" s="9">
        <v>1661</v>
      </c>
      <c r="B1662" s="10">
        <v>4</v>
      </c>
      <c r="C1662" s="10">
        <v>102</v>
      </c>
      <c r="D1662" s="10">
        <v>64</v>
      </c>
      <c r="E1662" s="10">
        <v>46</v>
      </c>
      <c r="F1662" s="10">
        <v>78</v>
      </c>
      <c r="G1662" s="11">
        <v>40.6</v>
      </c>
      <c r="H1662" s="18">
        <v>0.496</v>
      </c>
      <c r="I1662" s="10">
        <v>21</v>
      </c>
      <c r="J1662" s="10">
        <v>0</v>
      </c>
      <c r="K1662" s="9" t="str">
        <f t="shared" si="225"/>
        <v>Obese</v>
      </c>
      <c r="L1662" s="12" t="str">
        <f t="shared" si="226"/>
        <v>no diabetes</v>
      </c>
      <c r="M1662" s="12" t="str">
        <f t="shared" si="227"/>
        <v>Adult</v>
      </c>
      <c r="N1662" s="12" t="str">
        <f t="shared" si="228"/>
        <v>High</v>
      </c>
      <c r="O1662" s="12" t="str">
        <f t="shared" si="229"/>
        <v>Normal</v>
      </c>
      <c r="P1662" s="12" t="str">
        <f t="shared" si="230"/>
        <v>High Risk</v>
      </c>
      <c r="Q1662" s="12" t="str">
        <f t="shared" si="231"/>
        <v>Low</v>
      </c>
      <c r="R1662" s="12" t="str">
        <f t="shared" si="232"/>
        <v>Normal</v>
      </c>
      <c r="S1662" s="34" t="str">
        <f t="shared" si="233"/>
        <v>Medium DPF</v>
      </c>
    </row>
    <row r="1663" spans="1:19" x14ac:dyDescent="0.35">
      <c r="A1663" s="13">
        <v>1662</v>
      </c>
      <c r="B1663" s="14">
        <v>2</v>
      </c>
      <c r="C1663" s="14">
        <v>115</v>
      </c>
      <c r="D1663" s="14">
        <v>64</v>
      </c>
      <c r="E1663" s="14">
        <v>22</v>
      </c>
      <c r="F1663" s="14">
        <v>80</v>
      </c>
      <c r="G1663" s="15">
        <v>30.8</v>
      </c>
      <c r="H1663" s="19">
        <v>0.42099999999999999</v>
      </c>
      <c r="I1663" s="14">
        <v>21</v>
      </c>
      <c r="J1663" s="14">
        <v>0</v>
      </c>
      <c r="K1663" s="13" t="str">
        <f t="shared" si="225"/>
        <v>Obese</v>
      </c>
      <c r="L1663" s="16" t="str">
        <f t="shared" si="226"/>
        <v>no diabetes</v>
      </c>
      <c r="M1663" s="16" t="str">
        <f t="shared" si="227"/>
        <v>Adult</v>
      </c>
      <c r="N1663" s="16" t="str">
        <f t="shared" si="228"/>
        <v>Medium</v>
      </c>
      <c r="O1663" s="16" t="str">
        <f t="shared" si="229"/>
        <v>Normal</v>
      </c>
      <c r="P1663" s="16" t="str">
        <f t="shared" si="230"/>
        <v>Low Risk</v>
      </c>
      <c r="Q1663" s="16" t="str">
        <f t="shared" si="231"/>
        <v>Normal</v>
      </c>
      <c r="R1663" s="16" t="str">
        <f t="shared" si="232"/>
        <v>Normal</v>
      </c>
      <c r="S1663" s="35" t="str">
        <f t="shared" si="233"/>
        <v>Medium DPF</v>
      </c>
    </row>
    <row r="1664" spans="1:19" x14ac:dyDescent="0.35">
      <c r="A1664" s="9">
        <v>1663</v>
      </c>
      <c r="B1664" s="10">
        <v>8</v>
      </c>
      <c r="C1664" s="10">
        <v>151</v>
      </c>
      <c r="D1664" s="10">
        <v>78</v>
      </c>
      <c r="E1664" s="10">
        <v>32</v>
      </c>
      <c r="F1664" s="10">
        <v>210</v>
      </c>
      <c r="G1664" s="11">
        <v>42.9</v>
      </c>
      <c r="H1664" s="18">
        <v>0.51600000000000001</v>
      </c>
      <c r="I1664" s="10">
        <v>36</v>
      </c>
      <c r="J1664" s="10">
        <v>1</v>
      </c>
      <c r="K1664" s="9" t="str">
        <f t="shared" si="225"/>
        <v>Obese</v>
      </c>
      <c r="L1664" s="12" t="str">
        <f t="shared" si="226"/>
        <v>Diabetes present</v>
      </c>
      <c r="M1664" s="12" t="str">
        <f t="shared" si="227"/>
        <v>Adult</v>
      </c>
      <c r="N1664" s="12" t="str">
        <f t="shared" si="228"/>
        <v>Medium</v>
      </c>
      <c r="O1664" s="12" t="str">
        <f t="shared" si="229"/>
        <v>Prediabetes</v>
      </c>
      <c r="P1664" s="12" t="str">
        <f t="shared" si="230"/>
        <v>High Risk</v>
      </c>
      <c r="Q1664" s="12" t="str">
        <f t="shared" si="231"/>
        <v>High</v>
      </c>
      <c r="R1664" s="12" t="str">
        <f t="shared" si="232"/>
        <v>Normal</v>
      </c>
      <c r="S1664" s="34" t="str">
        <f t="shared" si="233"/>
        <v>Medium DPF</v>
      </c>
    </row>
    <row r="1665" spans="1:19" x14ac:dyDescent="0.35">
      <c r="A1665" s="13">
        <v>1664</v>
      </c>
      <c r="B1665" s="14">
        <v>4</v>
      </c>
      <c r="C1665" s="14">
        <v>184</v>
      </c>
      <c r="D1665" s="14">
        <v>78</v>
      </c>
      <c r="E1665" s="14">
        <v>39</v>
      </c>
      <c r="F1665" s="14">
        <v>277</v>
      </c>
      <c r="G1665" s="15">
        <v>37</v>
      </c>
      <c r="H1665" s="19">
        <v>0.26400000000000001</v>
      </c>
      <c r="I1665" s="14">
        <v>31</v>
      </c>
      <c r="J1665" s="14">
        <v>1</v>
      </c>
      <c r="K1665" s="13" t="str">
        <f t="shared" si="225"/>
        <v>Obese</v>
      </c>
      <c r="L1665" s="16" t="str">
        <f t="shared" si="226"/>
        <v>Diabetes present</v>
      </c>
      <c r="M1665" s="16" t="str">
        <f t="shared" si="227"/>
        <v>Adult</v>
      </c>
      <c r="N1665" s="16" t="str">
        <f t="shared" si="228"/>
        <v>Medium</v>
      </c>
      <c r="O1665" s="16" t="str">
        <f t="shared" si="229"/>
        <v>Prediabetes</v>
      </c>
      <c r="P1665" s="16" t="str">
        <f t="shared" si="230"/>
        <v>High Risk</v>
      </c>
      <c r="Q1665" s="16" t="str">
        <f t="shared" si="231"/>
        <v>High</v>
      </c>
      <c r="R1665" s="16" t="str">
        <f t="shared" si="232"/>
        <v>Normal</v>
      </c>
      <c r="S1665" s="35" t="str">
        <f t="shared" si="233"/>
        <v>Low DPF</v>
      </c>
    </row>
    <row r="1666" spans="1:19" x14ac:dyDescent="0.35">
      <c r="A1666" s="9">
        <v>1665</v>
      </c>
      <c r="B1666" s="10">
        <v>4</v>
      </c>
      <c r="C1666" s="10">
        <v>94</v>
      </c>
      <c r="D1666" s="10">
        <v>69</v>
      </c>
      <c r="E1666" s="10">
        <v>21</v>
      </c>
      <c r="F1666" s="10">
        <v>80</v>
      </c>
      <c r="G1666" s="11">
        <v>32.14</v>
      </c>
      <c r="H1666" s="18">
        <v>0.25600000000000001</v>
      </c>
      <c r="I1666" s="10">
        <v>25</v>
      </c>
      <c r="J1666" s="10">
        <v>0</v>
      </c>
      <c r="K1666" s="9" t="str">
        <f t="shared" si="225"/>
        <v>Obese</v>
      </c>
      <c r="L1666" s="12" t="str">
        <f t="shared" si="226"/>
        <v>no diabetes</v>
      </c>
      <c r="M1666" s="12" t="str">
        <f t="shared" si="227"/>
        <v>Adult</v>
      </c>
      <c r="N1666" s="12" t="str">
        <f t="shared" si="228"/>
        <v>Medium</v>
      </c>
      <c r="O1666" s="12" t="str">
        <f t="shared" si="229"/>
        <v>Normal</v>
      </c>
      <c r="P1666" s="12" t="str">
        <f t="shared" si="230"/>
        <v>High Risk</v>
      </c>
      <c r="Q1666" s="12" t="str">
        <f t="shared" si="231"/>
        <v>Normal</v>
      </c>
      <c r="R1666" s="12" t="str">
        <f t="shared" si="232"/>
        <v>Normal</v>
      </c>
      <c r="S1666" s="34" t="str">
        <f t="shared" si="233"/>
        <v>Low DPF</v>
      </c>
    </row>
    <row r="1667" spans="1:19" x14ac:dyDescent="0.35">
      <c r="A1667" s="13">
        <v>1666</v>
      </c>
      <c r="B1667" s="14">
        <v>1</v>
      </c>
      <c r="C1667" s="14">
        <v>181</v>
      </c>
      <c r="D1667" s="14">
        <v>64</v>
      </c>
      <c r="E1667" s="14">
        <v>30</v>
      </c>
      <c r="F1667" s="14">
        <v>180</v>
      </c>
      <c r="G1667" s="15">
        <v>34.1</v>
      </c>
      <c r="H1667" s="19">
        <v>0.32800000000000001</v>
      </c>
      <c r="I1667" s="14">
        <v>38</v>
      </c>
      <c r="J1667" s="14">
        <v>1</v>
      </c>
      <c r="K1667" s="13" t="str">
        <f t="shared" ref="K1667:K1730" si="234">IF(G1667&lt;18.5, "Underweight", IF(G1667&lt;24.9, "Normal weight", IF(G1667&lt;29.9, "Overweight", "Obese")))</f>
        <v>Obese</v>
      </c>
      <c r="L1667" s="16" t="str">
        <f t="shared" ref="L1667:L1730" si="235">IF(J1667=1,"Diabetes present","no diabetes")</f>
        <v>Diabetes present</v>
      </c>
      <c r="M1667" s="16" t="str">
        <f t="shared" ref="M1667:M1730" si="236">IF(I1667&lt;13, "Child", IF(I1667&lt;20, "Teen", IF(I1667&lt;65, "Adult", "Senior")))</f>
        <v>Adult</v>
      </c>
      <c r="N1667" s="16" t="str">
        <f t="shared" ref="N1667:N1730" si="237">IF(E1667&lt;20, "Low", IF(E1667&lt;40, "Medium", "High"))</f>
        <v>Medium</v>
      </c>
      <c r="O1667" s="16" t="str">
        <f t="shared" ref="O1667:O1730" si="238">IF(C1667&lt;140, "Normal", IF(C1667&lt;200, "Prediabetes", "Diabetes"))</f>
        <v>Prediabetes</v>
      </c>
      <c r="P1667" s="16" t="str">
        <f t="shared" ref="P1667:P1730" si="239">IF(B1667&gt;3, "High Risk", "Low Risk")</f>
        <v>Low Risk</v>
      </c>
      <c r="Q1667" s="16" t="str">
        <f t="shared" ref="Q1667:Q1730" si="240">IF(F1667&lt;80, "Low", IF(F1667&lt;=150, "Normal", "High"))</f>
        <v>High</v>
      </c>
      <c r="R1667" s="16" t="str">
        <f t="shared" ref="R1667:R1730" si="241">IF(D1667&lt;60, "Low", IF(D1667&lt;=80, "Normal", IF(D1667&lt;=90, "Prehypertension", "Hypertension")))</f>
        <v>Normal</v>
      </c>
      <c r="S1667" s="35" t="str">
        <f t="shared" ref="S1667:S1730" si="242">IF(H1667&lt;0.3, "Low DPF", IF(H1667&lt;=0.6, "Medium DPF", "High DPF"))</f>
        <v>Medium DPF</v>
      </c>
    </row>
    <row r="1668" spans="1:19" x14ac:dyDescent="0.35">
      <c r="A1668" s="9">
        <v>1667</v>
      </c>
      <c r="B1668" s="10">
        <v>4</v>
      </c>
      <c r="C1668" s="10">
        <v>135</v>
      </c>
      <c r="D1668" s="10">
        <v>94</v>
      </c>
      <c r="E1668" s="10">
        <v>46</v>
      </c>
      <c r="F1668" s="10">
        <v>145</v>
      </c>
      <c r="G1668" s="11">
        <v>40.6</v>
      </c>
      <c r="H1668" s="18">
        <v>0.28399999999999997</v>
      </c>
      <c r="I1668" s="10">
        <v>26</v>
      </c>
      <c r="J1668" s="10">
        <v>0</v>
      </c>
      <c r="K1668" s="9" t="str">
        <f t="shared" si="234"/>
        <v>Obese</v>
      </c>
      <c r="L1668" s="12" t="str">
        <f t="shared" si="235"/>
        <v>no diabetes</v>
      </c>
      <c r="M1668" s="12" t="str">
        <f t="shared" si="236"/>
        <v>Adult</v>
      </c>
      <c r="N1668" s="12" t="str">
        <f t="shared" si="237"/>
        <v>High</v>
      </c>
      <c r="O1668" s="12" t="str">
        <f t="shared" si="238"/>
        <v>Normal</v>
      </c>
      <c r="P1668" s="12" t="str">
        <f t="shared" si="239"/>
        <v>High Risk</v>
      </c>
      <c r="Q1668" s="12" t="str">
        <f t="shared" si="240"/>
        <v>Normal</v>
      </c>
      <c r="R1668" s="12" t="str">
        <f t="shared" si="241"/>
        <v>Hypertension</v>
      </c>
      <c r="S1668" s="34" t="str">
        <f t="shared" si="242"/>
        <v>Low DPF</v>
      </c>
    </row>
    <row r="1669" spans="1:19" x14ac:dyDescent="0.35">
      <c r="A1669" s="13">
        <v>1668</v>
      </c>
      <c r="B1669" s="14">
        <v>1</v>
      </c>
      <c r="C1669" s="14">
        <v>95</v>
      </c>
      <c r="D1669" s="14">
        <v>82</v>
      </c>
      <c r="E1669" s="14">
        <v>25</v>
      </c>
      <c r="F1669" s="14">
        <v>180</v>
      </c>
      <c r="G1669" s="15">
        <v>35</v>
      </c>
      <c r="H1669" s="19">
        <v>0.23300000000000001</v>
      </c>
      <c r="I1669" s="14">
        <v>43</v>
      </c>
      <c r="J1669" s="14">
        <v>1</v>
      </c>
      <c r="K1669" s="13" t="str">
        <f t="shared" si="234"/>
        <v>Obese</v>
      </c>
      <c r="L1669" s="16" t="str">
        <f t="shared" si="235"/>
        <v>Diabetes present</v>
      </c>
      <c r="M1669" s="16" t="str">
        <f t="shared" si="236"/>
        <v>Adult</v>
      </c>
      <c r="N1669" s="16" t="str">
        <f t="shared" si="237"/>
        <v>Medium</v>
      </c>
      <c r="O1669" s="16" t="str">
        <f t="shared" si="238"/>
        <v>Normal</v>
      </c>
      <c r="P1669" s="16" t="str">
        <f t="shared" si="239"/>
        <v>Low Risk</v>
      </c>
      <c r="Q1669" s="16" t="str">
        <f t="shared" si="240"/>
        <v>High</v>
      </c>
      <c r="R1669" s="16" t="str">
        <f t="shared" si="241"/>
        <v>Prehypertension</v>
      </c>
      <c r="S1669" s="35" t="str">
        <f t="shared" si="242"/>
        <v>Low DPF</v>
      </c>
    </row>
    <row r="1670" spans="1:19" x14ac:dyDescent="0.35">
      <c r="A1670" s="9">
        <v>1669</v>
      </c>
      <c r="B1670" s="10">
        <v>2</v>
      </c>
      <c r="C1670" s="10">
        <v>99</v>
      </c>
      <c r="D1670" s="10">
        <v>69</v>
      </c>
      <c r="E1670" s="10">
        <v>21</v>
      </c>
      <c r="F1670" s="10">
        <v>80</v>
      </c>
      <c r="G1670" s="11">
        <v>22.2</v>
      </c>
      <c r="H1670" s="18">
        <v>0.108</v>
      </c>
      <c r="I1670" s="10">
        <v>23</v>
      </c>
      <c r="J1670" s="10">
        <v>0</v>
      </c>
      <c r="K1670" s="9" t="str">
        <f t="shared" si="234"/>
        <v>Normal weight</v>
      </c>
      <c r="L1670" s="12" t="str">
        <f t="shared" si="235"/>
        <v>no diabetes</v>
      </c>
      <c r="M1670" s="12" t="str">
        <f t="shared" si="236"/>
        <v>Adult</v>
      </c>
      <c r="N1670" s="12" t="str">
        <f t="shared" si="237"/>
        <v>Medium</v>
      </c>
      <c r="O1670" s="12" t="str">
        <f t="shared" si="238"/>
        <v>Normal</v>
      </c>
      <c r="P1670" s="12" t="str">
        <f t="shared" si="239"/>
        <v>Low Risk</v>
      </c>
      <c r="Q1670" s="12" t="str">
        <f t="shared" si="240"/>
        <v>Normal</v>
      </c>
      <c r="R1670" s="12" t="str">
        <f t="shared" si="241"/>
        <v>Normal</v>
      </c>
      <c r="S1670" s="34" t="str">
        <f t="shared" si="242"/>
        <v>Low DPF</v>
      </c>
    </row>
    <row r="1671" spans="1:19" x14ac:dyDescent="0.35">
      <c r="A1671" s="13">
        <v>1670</v>
      </c>
      <c r="B1671" s="14">
        <v>3</v>
      </c>
      <c r="C1671" s="14">
        <v>89</v>
      </c>
      <c r="D1671" s="14">
        <v>74</v>
      </c>
      <c r="E1671" s="14">
        <v>16</v>
      </c>
      <c r="F1671" s="14">
        <v>85</v>
      </c>
      <c r="G1671" s="15">
        <v>30.4</v>
      </c>
      <c r="H1671" s="19">
        <v>0.55100000000000005</v>
      </c>
      <c r="I1671" s="14">
        <v>38</v>
      </c>
      <c r="J1671" s="14">
        <v>0</v>
      </c>
      <c r="K1671" s="13" t="str">
        <f t="shared" si="234"/>
        <v>Obese</v>
      </c>
      <c r="L1671" s="16" t="str">
        <f t="shared" si="235"/>
        <v>no diabetes</v>
      </c>
      <c r="M1671" s="16" t="str">
        <f t="shared" si="236"/>
        <v>Adult</v>
      </c>
      <c r="N1671" s="16" t="str">
        <f t="shared" si="237"/>
        <v>Low</v>
      </c>
      <c r="O1671" s="16" t="str">
        <f t="shared" si="238"/>
        <v>Normal</v>
      </c>
      <c r="P1671" s="16" t="str">
        <f t="shared" si="239"/>
        <v>Low Risk</v>
      </c>
      <c r="Q1671" s="16" t="str">
        <f t="shared" si="240"/>
        <v>Normal</v>
      </c>
      <c r="R1671" s="16" t="str">
        <f t="shared" si="241"/>
        <v>Normal</v>
      </c>
      <c r="S1671" s="35" t="str">
        <f t="shared" si="242"/>
        <v>Medium DPF</v>
      </c>
    </row>
    <row r="1672" spans="1:19" x14ac:dyDescent="0.35">
      <c r="A1672" s="9">
        <v>1671</v>
      </c>
      <c r="B1672" s="10">
        <v>1</v>
      </c>
      <c r="C1672" s="10">
        <v>80</v>
      </c>
      <c r="D1672" s="10">
        <v>74</v>
      </c>
      <c r="E1672" s="10">
        <v>11</v>
      </c>
      <c r="F1672" s="10">
        <v>60</v>
      </c>
      <c r="G1672" s="11">
        <v>30</v>
      </c>
      <c r="H1672" s="18">
        <v>0.52700000000000002</v>
      </c>
      <c r="I1672" s="10">
        <v>22</v>
      </c>
      <c r="J1672" s="10">
        <v>0</v>
      </c>
      <c r="K1672" s="9" t="str">
        <f t="shared" si="234"/>
        <v>Obese</v>
      </c>
      <c r="L1672" s="12" t="str">
        <f t="shared" si="235"/>
        <v>no diabetes</v>
      </c>
      <c r="M1672" s="12" t="str">
        <f t="shared" si="236"/>
        <v>Adult</v>
      </c>
      <c r="N1672" s="12" t="str">
        <f t="shared" si="237"/>
        <v>Low</v>
      </c>
      <c r="O1672" s="12" t="str">
        <f t="shared" si="238"/>
        <v>Normal</v>
      </c>
      <c r="P1672" s="12" t="str">
        <f t="shared" si="239"/>
        <v>Low Risk</v>
      </c>
      <c r="Q1672" s="12" t="str">
        <f t="shared" si="240"/>
        <v>Low</v>
      </c>
      <c r="R1672" s="12" t="str">
        <f t="shared" si="241"/>
        <v>Normal</v>
      </c>
      <c r="S1672" s="34" t="str">
        <f t="shared" si="242"/>
        <v>Medium DPF</v>
      </c>
    </row>
    <row r="1673" spans="1:19" x14ac:dyDescent="0.35">
      <c r="A1673" s="13">
        <v>1672</v>
      </c>
      <c r="B1673" s="14">
        <v>2</v>
      </c>
      <c r="C1673" s="14">
        <v>139</v>
      </c>
      <c r="D1673" s="14">
        <v>75</v>
      </c>
      <c r="E1673" s="14">
        <v>21</v>
      </c>
      <c r="F1673" s="14">
        <v>80</v>
      </c>
      <c r="G1673" s="15">
        <v>25.6</v>
      </c>
      <c r="H1673" s="19">
        <v>0.16700000000000001</v>
      </c>
      <c r="I1673" s="14">
        <v>29</v>
      </c>
      <c r="J1673" s="14">
        <v>0</v>
      </c>
      <c r="K1673" s="13" t="str">
        <f t="shared" si="234"/>
        <v>Overweight</v>
      </c>
      <c r="L1673" s="16" t="str">
        <f t="shared" si="235"/>
        <v>no diabetes</v>
      </c>
      <c r="M1673" s="16" t="str">
        <f t="shared" si="236"/>
        <v>Adult</v>
      </c>
      <c r="N1673" s="16" t="str">
        <f t="shared" si="237"/>
        <v>Medium</v>
      </c>
      <c r="O1673" s="16" t="str">
        <f t="shared" si="238"/>
        <v>Normal</v>
      </c>
      <c r="P1673" s="16" t="str">
        <f t="shared" si="239"/>
        <v>Low Risk</v>
      </c>
      <c r="Q1673" s="16" t="str">
        <f t="shared" si="240"/>
        <v>Normal</v>
      </c>
      <c r="R1673" s="16" t="str">
        <f t="shared" si="241"/>
        <v>Normal</v>
      </c>
      <c r="S1673" s="35" t="str">
        <f t="shared" si="242"/>
        <v>Low DPF</v>
      </c>
    </row>
    <row r="1674" spans="1:19" x14ac:dyDescent="0.35">
      <c r="A1674" s="9">
        <v>1673</v>
      </c>
      <c r="B1674" s="10">
        <v>1</v>
      </c>
      <c r="C1674" s="10">
        <v>90</v>
      </c>
      <c r="D1674" s="10">
        <v>68</v>
      </c>
      <c r="E1674" s="10">
        <v>8</v>
      </c>
      <c r="F1674" s="10">
        <v>80</v>
      </c>
      <c r="G1674" s="11">
        <v>24.5</v>
      </c>
      <c r="H1674" s="18">
        <v>1.1379999999999999</v>
      </c>
      <c r="I1674" s="10">
        <v>36</v>
      </c>
      <c r="J1674" s="10">
        <v>0</v>
      </c>
      <c r="K1674" s="9" t="str">
        <f t="shared" si="234"/>
        <v>Normal weight</v>
      </c>
      <c r="L1674" s="12" t="str">
        <f t="shared" si="235"/>
        <v>no diabetes</v>
      </c>
      <c r="M1674" s="12" t="str">
        <f t="shared" si="236"/>
        <v>Adult</v>
      </c>
      <c r="N1674" s="12" t="str">
        <f t="shared" si="237"/>
        <v>Low</v>
      </c>
      <c r="O1674" s="12" t="str">
        <f t="shared" si="238"/>
        <v>Normal</v>
      </c>
      <c r="P1674" s="12" t="str">
        <f t="shared" si="239"/>
        <v>Low Risk</v>
      </c>
      <c r="Q1674" s="12" t="str">
        <f t="shared" si="240"/>
        <v>Normal</v>
      </c>
      <c r="R1674" s="12" t="str">
        <f t="shared" si="241"/>
        <v>Normal</v>
      </c>
      <c r="S1674" s="34" t="str">
        <f t="shared" si="242"/>
        <v>High DPF</v>
      </c>
    </row>
    <row r="1675" spans="1:19" x14ac:dyDescent="0.35">
      <c r="A1675" s="13">
        <v>1674</v>
      </c>
      <c r="B1675" s="14">
        <v>4</v>
      </c>
      <c r="C1675" s="14">
        <v>141</v>
      </c>
      <c r="D1675" s="14">
        <v>69</v>
      </c>
      <c r="E1675" s="14">
        <v>21</v>
      </c>
      <c r="F1675" s="14">
        <v>80</v>
      </c>
      <c r="G1675" s="15">
        <v>42.4</v>
      </c>
      <c r="H1675" s="19">
        <v>0.20499999999999999</v>
      </c>
      <c r="I1675" s="14">
        <v>29</v>
      </c>
      <c r="J1675" s="14">
        <v>1</v>
      </c>
      <c r="K1675" s="13" t="str">
        <f t="shared" si="234"/>
        <v>Obese</v>
      </c>
      <c r="L1675" s="16" t="str">
        <f t="shared" si="235"/>
        <v>Diabetes present</v>
      </c>
      <c r="M1675" s="16" t="str">
        <f t="shared" si="236"/>
        <v>Adult</v>
      </c>
      <c r="N1675" s="16" t="str">
        <f t="shared" si="237"/>
        <v>Medium</v>
      </c>
      <c r="O1675" s="16" t="str">
        <f t="shared" si="238"/>
        <v>Prediabetes</v>
      </c>
      <c r="P1675" s="16" t="str">
        <f t="shared" si="239"/>
        <v>High Risk</v>
      </c>
      <c r="Q1675" s="16" t="str">
        <f t="shared" si="240"/>
        <v>Normal</v>
      </c>
      <c r="R1675" s="16" t="str">
        <f t="shared" si="241"/>
        <v>Normal</v>
      </c>
      <c r="S1675" s="35" t="str">
        <f t="shared" si="242"/>
        <v>Low DPF</v>
      </c>
    </row>
    <row r="1676" spans="1:19" x14ac:dyDescent="0.35">
      <c r="A1676" s="9">
        <v>1675</v>
      </c>
      <c r="B1676" s="10">
        <v>12</v>
      </c>
      <c r="C1676" s="10">
        <v>140</v>
      </c>
      <c r="D1676" s="10">
        <v>85</v>
      </c>
      <c r="E1676" s="10">
        <v>33</v>
      </c>
      <c r="F1676" s="10">
        <v>80</v>
      </c>
      <c r="G1676" s="11">
        <v>37.4</v>
      </c>
      <c r="H1676" s="18">
        <v>0.24399999999999999</v>
      </c>
      <c r="I1676" s="10">
        <v>41</v>
      </c>
      <c r="J1676" s="10">
        <v>0</v>
      </c>
      <c r="K1676" s="9" t="str">
        <f t="shared" si="234"/>
        <v>Obese</v>
      </c>
      <c r="L1676" s="12" t="str">
        <f t="shared" si="235"/>
        <v>no diabetes</v>
      </c>
      <c r="M1676" s="12" t="str">
        <f t="shared" si="236"/>
        <v>Adult</v>
      </c>
      <c r="N1676" s="12" t="str">
        <f t="shared" si="237"/>
        <v>Medium</v>
      </c>
      <c r="O1676" s="12" t="str">
        <f t="shared" si="238"/>
        <v>Prediabetes</v>
      </c>
      <c r="P1676" s="12" t="str">
        <f t="shared" si="239"/>
        <v>High Risk</v>
      </c>
      <c r="Q1676" s="12" t="str">
        <f t="shared" si="240"/>
        <v>Normal</v>
      </c>
      <c r="R1676" s="12" t="str">
        <f t="shared" si="241"/>
        <v>Prehypertension</v>
      </c>
      <c r="S1676" s="34" t="str">
        <f t="shared" si="242"/>
        <v>Low DPF</v>
      </c>
    </row>
    <row r="1677" spans="1:19" x14ac:dyDescent="0.35">
      <c r="A1677" s="13">
        <v>1676</v>
      </c>
      <c r="B1677" s="14">
        <v>5</v>
      </c>
      <c r="C1677" s="14">
        <v>147</v>
      </c>
      <c r="D1677" s="14">
        <v>75</v>
      </c>
      <c r="E1677" s="14">
        <v>21</v>
      </c>
      <c r="F1677" s="14">
        <v>80</v>
      </c>
      <c r="G1677" s="15">
        <v>29.9</v>
      </c>
      <c r="H1677" s="19">
        <v>0.434</v>
      </c>
      <c r="I1677" s="14">
        <v>28</v>
      </c>
      <c r="J1677" s="14">
        <v>0</v>
      </c>
      <c r="K1677" s="13" t="str">
        <f t="shared" si="234"/>
        <v>Obese</v>
      </c>
      <c r="L1677" s="16" t="str">
        <f t="shared" si="235"/>
        <v>no diabetes</v>
      </c>
      <c r="M1677" s="16" t="str">
        <f t="shared" si="236"/>
        <v>Adult</v>
      </c>
      <c r="N1677" s="16" t="str">
        <f t="shared" si="237"/>
        <v>Medium</v>
      </c>
      <c r="O1677" s="16" t="str">
        <f t="shared" si="238"/>
        <v>Prediabetes</v>
      </c>
      <c r="P1677" s="16" t="str">
        <f t="shared" si="239"/>
        <v>High Risk</v>
      </c>
      <c r="Q1677" s="16" t="str">
        <f t="shared" si="240"/>
        <v>Normal</v>
      </c>
      <c r="R1677" s="16" t="str">
        <f t="shared" si="241"/>
        <v>Normal</v>
      </c>
      <c r="S1677" s="35" t="str">
        <f t="shared" si="242"/>
        <v>Medium DPF</v>
      </c>
    </row>
    <row r="1678" spans="1:19" x14ac:dyDescent="0.35">
      <c r="A1678" s="9">
        <v>1677</v>
      </c>
      <c r="B1678" s="10">
        <v>1</v>
      </c>
      <c r="C1678" s="10">
        <v>97</v>
      </c>
      <c r="D1678" s="10">
        <v>70</v>
      </c>
      <c r="E1678" s="10">
        <v>15</v>
      </c>
      <c r="F1678" s="10">
        <v>80</v>
      </c>
      <c r="G1678" s="11">
        <v>18.2</v>
      </c>
      <c r="H1678" s="18">
        <v>0.14699999999999999</v>
      </c>
      <c r="I1678" s="10">
        <v>21</v>
      </c>
      <c r="J1678" s="10">
        <v>0</v>
      </c>
      <c r="K1678" s="9" t="str">
        <f t="shared" si="234"/>
        <v>Underweight</v>
      </c>
      <c r="L1678" s="12" t="str">
        <f t="shared" si="235"/>
        <v>no diabetes</v>
      </c>
      <c r="M1678" s="12" t="str">
        <f t="shared" si="236"/>
        <v>Adult</v>
      </c>
      <c r="N1678" s="12" t="str">
        <f t="shared" si="237"/>
        <v>Low</v>
      </c>
      <c r="O1678" s="12" t="str">
        <f t="shared" si="238"/>
        <v>Normal</v>
      </c>
      <c r="P1678" s="12" t="str">
        <f t="shared" si="239"/>
        <v>Low Risk</v>
      </c>
      <c r="Q1678" s="12" t="str">
        <f t="shared" si="240"/>
        <v>Normal</v>
      </c>
      <c r="R1678" s="12" t="str">
        <f t="shared" si="241"/>
        <v>Normal</v>
      </c>
      <c r="S1678" s="34" t="str">
        <f t="shared" si="242"/>
        <v>Low DPF</v>
      </c>
    </row>
    <row r="1679" spans="1:19" x14ac:dyDescent="0.35">
      <c r="A1679" s="13">
        <v>1678</v>
      </c>
      <c r="B1679" s="14">
        <v>6</v>
      </c>
      <c r="C1679" s="14">
        <v>107</v>
      </c>
      <c r="D1679" s="14">
        <v>88</v>
      </c>
      <c r="E1679" s="14">
        <v>21</v>
      </c>
      <c r="F1679" s="14">
        <v>80</v>
      </c>
      <c r="G1679" s="15">
        <v>36.799999999999997</v>
      </c>
      <c r="H1679" s="19">
        <v>0.72699999999999998</v>
      </c>
      <c r="I1679" s="14">
        <v>31</v>
      </c>
      <c r="J1679" s="14">
        <v>0</v>
      </c>
      <c r="K1679" s="13" t="str">
        <f t="shared" si="234"/>
        <v>Obese</v>
      </c>
      <c r="L1679" s="16" t="str">
        <f t="shared" si="235"/>
        <v>no diabetes</v>
      </c>
      <c r="M1679" s="16" t="str">
        <f t="shared" si="236"/>
        <v>Adult</v>
      </c>
      <c r="N1679" s="16" t="str">
        <f t="shared" si="237"/>
        <v>Medium</v>
      </c>
      <c r="O1679" s="16" t="str">
        <f t="shared" si="238"/>
        <v>Normal</v>
      </c>
      <c r="P1679" s="16" t="str">
        <f t="shared" si="239"/>
        <v>High Risk</v>
      </c>
      <c r="Q1679" s="16" t="str">
        <f t="shared" si="240"/>
        <v>Normal</v>
      </c>
      <c r="R1679" s="16" t="str">
        <f t="shared" si="241"/>
        <v>Prehypertension</v>
      </c>
      <c r="S1679" s="35" t="str">
        <f t="shared" si="242"/>
        <v>High DPF</v>
      </c>
    </row>
    <row r="1680" spans="1:19" x14ac:dyDescent="0.35">
      <c r="A1680" s="9">
        <v>1679</v>
      </c>
      <c r="B1680" s="10">
        <v>4</v>
      </c>
      <c r="C1680" s="10">
        <v>189</v>
      </c>
      <c r="D1680" s="10">
        <v>104</v>
      </c>
      <c r="E1680" s="10">
        <v>25</v>
      </c>
      <c r="F1680" s="10">
        <v>80</v>
      </c>
      <c r="G1680" s="11">
        <v>34.299999999999997</v>
      </c>
      <c r="H1680" s="18">
        <v>0.435</v>
      </c>
      <c r="I1680" s="10">
        <v>41</v>
      </c>
      <c r="J1680" s="10">
        <v>1</v>
      </c>
      <c r="K1680" s="9" t="str">
        <f t="shared" si="234"/>
        <v>Obese</v>
      </c>
      <c r="L1680" s="12" t="str">
        <f t="shared" si="235"/>
        <v>Diabetes present</v>
      </c>
      <c r="M1680" s="12" t="str">
        <f t="shared" si="236"/>
        <v>Adult</v>
      </c>
      <c r="N1680" s="12" t="str">
        <f t="shared" si="237"/>
        <v>Medium</v>
      </c>
      <c r="O1680" s="12" t="str">
        <f t="shared" si="238"/>
        <v>Prediabetes</v>
      </c>
      <c r="P1680" s="12" t="str">
        <f t="shared" si="239"/>
        <v>High Risk</v>
      </c>
      <c r="Q1680" s="12" t="str">
        <f t="shared" si="240"/>
        <v>Normal</v>
      </c>
      <c r="R1680" s="12" t="str">
        <f t="shared" si="241"/>
        <v>Hypertension</v>
      </c>
      <c r="S1680" s="34" t="str">
        <f t="shared" si="242"/>
        <v>Medium DPF</v>
      </c>
    </row>
    <row r="1681" spans="1:19" x14ac:dyDescent="0.35">
      <c r="A1681" s="13">
        <v>1680</v>
      </c>
      <c r="B1681" s="14">
        <v>2</v>
      </c>
      <c r="C1681" s="14">
        <v>83</v>
      </c>
      <c r="D1681" s="14">
        <v>66</v>
      </c>
      <c r="E1681" s="14">
        <v>23</v>
      </c>
      <c r="F1681" s="14">
        <v>50</v>
      </c>
      <c r="G1681" s="15">
        <v>32.200000000000003</v>
      </c>
      <c r="H1681" s="19">
        <v>0.497</v>
      </c>
      <c r="I1681" s="14">
        <v>22</v>
      </c>
      <c r="J1681" s="14">
        <v>0</v>
      </c>
      <c r="K1681" s="13" t="str">
        <f t="shared" si="234"/>
        <v>Obese</v>
      </c>
      <c r="L1681" s="16" t="str">
        <f t="shared" si="235"/>
        <v>no diabetes</v>
      </c>
      <c r="M1681" s="16" t="str">
        <f t="shared" si="236"/>
        <v>Adult</v>
      </c>
      <c r="N1681" s="16" t="str">
        <f t="shared" si="237"/>
        <v>Medium</v>
      </c>
      <c r="O1681" s="16" t="str">
        <f t="shared" si="238"/>
        <v>Normal</v>
      </c>
      <c r="P1681" s="16" t="str">
        <f t="shared" si="239"/>
        <v>Low Risk</v>
      </c>
      <c r="Q1681" s="16" t="str">
        <f t="shared" si="240"/>
        <v>Low</v>
      </c>
      <c r="R1681" s="16" t="str">
        <f t="shared" si="241"/>
        <v>Normal</v>
      </c>
      <c r="S1681" s="35" t="str">
        <f t="shared" si="242"/>
        <v>Medium DPF</v>
      </c>
    </row>
    <row r="1682" spans="1:19" x14ac:dyDescent="0.35">
      <c r="A1682" s="9">
        <v>1681</v>
      </c>
      <c r="B1682" s="10">
        <v>4</v>
      </c>
      <c r="C1682" s="10">
        <v>117</v>
      </c>
      <c r="D1682" s="10">
        <v>64</v>
      </c>
      <c r="E1682" s="10">
        <v>27</v>
      </c>
      <c r="F1682" s="10">
        <v>120</v>
      </c>
      <c r="G1682" s="11">
        <v>33.200000000000003</v>
      </c>
      <c r="H1682" s="18">
        <v>0.23</v>
      </c>
      <c r="I1682" s="10">
        <v>24</v>
      </c>
      <c r="J1682" s="10">
        <v>0</v>
      </c>
      <c r="K1682" s="9" t="str">
        <f t="shared" si="234"/>
        <v>Obese</v>
      </c>
      <c r="L1682" s="12" t="str">
        <f t="shared" si="235"/>
        <v>no diabetes</v>
      </c>
      <c r="M1682" s="12" t="str">
        <f t="shared" si="236"/>
        <v>Adult</v>
      </c>
      <c r="N1682" s="12" t="str">
        <f t="shared" si="237"/>
        <v>Medium</v>
      </c>
      <c r="O1682" s="12" t="str">
        <f t="shared" si="238"/>
        <v>Normal</v>
      </c>
      <c r="P1682" s="12" t="str">
        <f t="shared" si="239"/>
        <v>High Risk</v>
      </c>
      <c r="Q1682" s="12" t="str">
        <f t="shared" si="240"/>
        <v>Normal</v>
      </c>
      <c r="R1682" s="12" t="str">
        <f t="shared" si="241"/>
        <v>Normal</v>
      </c>
      <c r="S1682" s="34" t="str">
        <f t="shared" si="242"/>
        <v>Low DPF</v>
      </c>
    </row>
    <row r="1683" spans="1:19" x14ac:dyDescent="0.35">
      <c r="A1683" s="13">
        <v>1682</v>
      </c>
      <c r="B1683" s="14">
        <v>8</v>
      </c>
      <c r="C1683" s="14">
        <v>108</v>
      </c>
      <c r="D1683" s="14">
        <v>70</v>
      </c>
      <c r="E1683" s="14">
        <v>21</v>
      </c>
      <c r="F1683" s="14">
        <v>80</v>
      </c>
      <c r="G1683" s="15">
        <v>30.5</v>
      </c>
      <c r="H1683" s="19">
        <v>0.95499999999999996</v>
      </c>
      <c r="I1683" s="14">
        <v>33</v>
      </c>
      <c r="J1683" s="14">
        <v>1</v>
      </c>
      <c r="K1683" s="13" t="str">
        <f t="shared" si="234"/>
        <v>Obese</v>
      </c>
      <c r="L1683" s="16" t="str">
        <f t="shared" si="235"/>
        <v>Diabetes present</v>
      </c>
      <c r="M1683" s="16" t="str">
        <f t="shared" si="236"/>
        <v>Adult</v>
      </c>
      <c r="N1683" s="16" t="str">
        <f t="shared" si="237"/>
        <v>Medium</v>
      </c>
      <c r="O1683" s="16" t="str">
        <f t="shared" si="238"/>
        <v>Normal</v>
      </c>
      <c r="P1683" s="16" t="str">
        <f t="shared" si="239"/>
        <v>High Risk</v>
      </c>
      <c r="Q1683" s="16" t="str">
        <f t="shared" si="240"/>
        <v>Normal</v>
      </c>
      <c r="R1683" s="16" t="str">
        <f t="shared" si="241"/>
        <v>Normal</v>
      </c>
      <c r="S1683" s="35" t="str">
        <f t="shared" si="242"/>
        <v>High DPF</v>
      </c>
    </row>
    <row r="1684" spans="1:19" x14ac:dyDescent="0.35">
      <c r="A1684" s="9">
        <v>1683</v>
      </c>
      <c r="B1684" s="10">
        <v>4</v>
      </c>
      <c r="C1684" s="10">
        <v>117</v>
      </c>
      <c r="D1684" s="10">
        <v>62</v>
      </c>
      <c r="E1684" s="10">
        <v>12</v>
      </c>
      <c r="F1684" s="10">
        <v>80</v>
      </c>
      <c r="G1684" s="11">
        <v>29.7</v>
      </c>
      <c r="H1684" s="18">
        <v>0.38</v>
      </c>
      <c r="I1684" s="10">
        <v>30</v>
      </c>
      <c r="J1684" s="10">
        <v>1</v>
      </c>
      <c r="K1684" s="9" t="str">
        <f t="shared" si="234"/>
        <v>Overweight</v>
      </c>
      <c r="L1684" s="12" t="str">
        <f t="shared" si="235"/>
        <v>Diabetes present</v>
      </c>
      <c r="M1684" s="12" t="str">
        <f t="shared" si="236"/>
        <v>Adult</v>
      </c>
      <c r="N1684" s="12" t="str">
        <f t="shared" si="237"/>
        <v>Low</v>
      </c>
      <c r="O1684" s="12" t="str">
        <f t="shared" si="238"/>
        <v>Normal</v>
      </c>
      <c r="P1684" s="12" t="str">
        <f t="shared" si="239"/>
        <v>High Risk</v>
      </c>
      <c r="Q1684" s="12" t="str">
        <f t="shared" si="240"/>
        <v>Normal</v>
      </c>
      <c r="R1684" s="12" t="str">
        <f t="shared" si="241"/>
        <v>Normal</v>
      </c>
      <c r="S1684" s="34" t="str">
        <f t="shared" si="242"/>
        <v>Medium DPF</v>
      </c>
    </row>
    <row r="1685" spans="1:19" x14ac:dyDescent="0.35">
      <c r="A1685" s="13">
        <v>1684</v>
      </c>
      <c r="B1685" s="14">
        <v>4</v>
      </c>
      <c r="C1685" s="14">
        <v>180</v>
      </c>
      <c r="D1685" s="14">
        <v>78</v>
      </c>
      <c r="E1685" s="14">
        <v>63</v>
      </c>
      <c r="F1685" s="14">
        <v>14</v>
      </c>
      <c r="G1685" s="15">
        <v>59.4</v>
      </c>
      <c r="H1685" s="19">
        <v>2.42</v>
      </c>
      <c r="I1685" s="14">
        <v>25</v>
      </c>
      <c r="J1685" s="14">
        <v>1</v>
      </c>
      <c r="K1685" s="13" t="str">
        <f t="shared" si="234"/>
        <v>Obese</v>
      </c>
      <c r="L1685" s="16" t="str">
        <f t="shared" si="235"/>
        <v>Diabetes present</v>
      </c>
      <c r="M1685" s="16" t="str">
        <f t="shared" si="236"/>
        <v>Adult</v>
      </c>
      <c r="N1685" s="16" t="str">
        <f t="shared" si="237"/>
        <v>High</v>
      </c>
      <c r="O1685" s="16" t="str">
        <f t="shared" si="238"/>
        <v>Prediabetes</v>
      </c>
      <c r="P1685" s="16" t="str">
        <f t="shared" si="239"/>
        <v>High Risk</v>
      </c>
      <c r="Q1685" s="16" t="str">
        <f t="shared" si="240"/>
        <v>Low</v>
      </c>
      <c r="R1685" s="16" t="str">
        <f t="shared" si="241"/>
        <v>Normal</v>
      </c>
      <c r="S1685" s="35" t="str">
        <f t="shared" si="242"/>
        <v>High DPF</v>
      </c>
    </row>
    <row r="1686" spans="1:19" x14ac:dyDescent="0.35">
      <c r="A1686" s="9">
        <v>1685</v>
      </c>
      <c r="B1686" s="10">
        <v>1</v>
      </c>
      <c r="C1686" s="10">
        <v>100</v>
      </c>
      <c r="D1686" s="10">
        <v>72</v>
      </c>
      <c r="E1686" s="10">
        <v>12</v>
      </c>
      <c r="F1686" s="10">
        <v>70</v>
      </c>
      <c r="G1686" s="11">
        <v>25.3</v>
      </c>
      <c r="H1686" s="18">
        <v>0.65800000000000003</v>
      </c>
      <c r="I1686" s="10">
        <v>28</v>
      </c>
      <c r="J1686" s="10">
        <v>0</v>
      </c>
      <c r="K1686" s="9" t="str">
        <f t="shared" si="234"/>
        <v>Overweight</v>
      </c>
      <c r="L1686" s="12" t="str">
        <f t="shared" si="235"/>
        <v>no diabetes</v>
      </c>
      <c r="M1686" s="12" t="str">
        <f t="shared" si="236"/>
        <v>Adult</v>
      </c>
      <c r="N1686" s="12" t="str">
        <f t="shared" si="237"/>
        <v>Low</v>
      </c>
      <c r="O1686" s="12" t="str">
        <f t="shared" si="238"/>
        <v>Normal</v>
      </c>
      <c r="P1686" s="12" t="str">
        <f t="shared" si="239"/>
        <v>Low Risk</v>
      </c>
      <c r="Q1686" s="12" t="str">
        <f t="shared" si="240"/>
        <v>Low</v>
      </c>
      <c r="R1686" s="12" t="str">
        <f t="shared" si="241"/>
        <v>Normal</v>
      </c>
      <c r="S1686" s="34" t="str">
        <f t="shared" si="242"/>
        <v>High DPF</v>
      </c>
    </row>
    <row r="1687" spans="1:19" x14ac:dyDescent="0.35">
      <c r="A1687" s="13">
        <v>1686</v>
      </c>
      <c r="B1687" s="14">
        <v>4</v>
      </c>
      <c r="C1687" s="14">
        <v>95</v>
      </c>
      <c r="D1687" s="14">
        <v>80</v>
      </c>
      <c r="E1687" s="14">
        <v>45</v>
      </c>
      <c r="F1687" s="14">
        <v>92</v>
      </c>
      <c r="G1687" s="15">
        <v>36.5</v>
      </c>
      <c r="H1687" s="19">
        <v>0.33</v>
      </c>
      <c r="I1687" s="14">
        <v>26</v>
      </c>
      <c r="J1687" s="14">
        <v>0</v>
      </c>
      <c r="K1687" s="13" t="str">
        <f t="shared" si="234"/>
        <v>Obese</v>
      </c>
      <c r="L1687" s="16" t="str">
        <f t="shared" si="235"/>
        <v>no diabetes</v>
      </c>
      <c r="M1687" s="16" t="str">
        <f t="shared" si="236"/>
        <v>Adult</v>
      </c>
      <c r="N1687" s="16" t="str">
        <f t="shared" si="237"/>
        <v>High</v>
      </c>
      <c r="O1687" s="16" t="str">
        <f t="shared" si="238"/>
        <v>Normal</v>
      </c>
      <c r="P1687" s="16" t="str">
        <f t="shared" si="239"/>
        <v>High Risk</v>
      </c>
      <c r="Q1687" s="16" t="str">
        <f t="shared" si="240"/>
        <v>Normal</v>
      </c>
      <c r="R1687" s="16" t="str">
        <f t="shared" si="241"/>
        <v>Normal</v>
      </c>
      <c r="S1687" s="35" t="str">
        <f t="shared" si="242"/>
        <v>Medium DPF</v>
      </c>
    </row>
    <row r="1688" spans="1:19" x14ac:dyDescent="0.35">
      <c r="A1688" s="9">
        <v>1687</v>
      </c>
      <c r="B1688" s="10">
        <v>4</v>
      </c>
      <c r="C1688" s="10">
        <v>104</v>
      </c>
      <c r="D1688" s="10">
        <v>64</v>
      </c>
      <c r="E1688" s="10">
        <v>37</v>
      </c>
      <c r="F1688" s="10">
        <v>64</v>
      </c>
      <c r="G1688" s="11">
        <v>33.6</v>
      </c>
      <c r="H1688" s="18">
        <v>0.51</v>
      </c>
      <c r="I1688" s="10">
        <v>22</v>
      </c>
      <c r="J1688" s="10">
        <v>1</v>
      </c>
      <c r="K1688" s="9" t="str">
        <f t="shared" si="234"/>
        <v>Obese</v>
      </c>
      <c r="L1688" s="12" t="str">
        <f t="shared" si="235"/>
        <v>Diabetes present</v>
      </c>
      <c r="M1688" s="12" t="str">
        <f t="shared" si="236"/>
        <v>Adult</v>
      </c>
      <c r="N1688" s="12" t="str">
        <f t="shared" si="237"/>
        <v>Medium</v>
      </c>
      <c r="O1688" s="12" t="str">
        <f t="shared" si="238"/>
        <v>Normal</v>
      </c>
      <c r="P1688" s="12" t="str">
        <f t="shared" si="239"/>
        <v>High Risk</v>
      </c>
      <c r="Q1688" s="12" t="str">
        <f t="shared" si="240"/>
        <v>Low</v>
      </c>
      <c r="R1688" s="12" t="str">
        <f t="shared" si="241"/>
        <v>Normal</v>
      </c>
      <c r="S1688" s="34" t="str">
        <f t="shared" si="242"/>
        <v>Medium DPF</v>
      </c>
    </row>
    <row r="1689" spans="1:19" x14ac:dyDescent="0.35">
      <c r="A1689" s="13">
        <v>1688</v>
      </c>
      <c r="B1689" s="14">
        <v>4</v>
      </c>
      <c r="C1689" s="14">
        <v>120</v>
      </c>
      <c r="D1689" s="14">
        <v>74</v>
      </c>
      <c r="E1689" s="14">
        <v>18</v>
      </c>
      <c r="F1689" s="14">
        <v>63</v>
      </c>
      <c r="G1689" s="15">
        <v>30.5</v>
      </c>
      <c r="H1689" s="19">
        <v>0.28499999999999998</v>
      </c>
      <c r="I1689" s="14">
        <v>26</v>
      </c>
      <c r="J1689" s="14">
        <v>0</v>
      </c>
      <c r="K1689" s="13" t="str">
        <f t="shared" si="234"/>
        <v>Obese</v>
      </c>
      <c r="L1689" s="16" t="str">
        <f t="shared" si="235"/>
        <v>no diabetes</v>
      </c>
      <c r="M1689" s="16" t="str">
        <f t="shared" si="236"/>
        <v>Adult</v>
      </c>
      <c r="N1689" s="16" t="str">
        <f t="shared" si="237"/>
        <v>Low</v>
      </c>
      <c r="O1689" s="16" t="str">
        <f t="shared" si="238"/>
        <v>Normal</v>
      </c>
      <c r="P1689" s="16" t="str">
        <f t="shared" si="239"/>
        <v>High Risk</v>
      </c>
      <c r="Q1689" s="16" t="str">
        <f t="shared" si="240"/>
        <v>Low</v>
      </c>
      <c r="R1689" s="16" t="str">
        <f t="shared" si="241"/>
        <v>Normal</v>
      </c>
      <c r="S1689" s="35" t="str">
        <f t="shared" si="242"/>
        <v>Low DPF</v>
      </c>
    </row>
    <row r="1690" spans="1:19" x14ac:dyDescent="0.35">
      <c r="A1690" s="9">
        <v>1689</v>
      </c>
      <c r="B1690" s="10">
        <v>1</v>
      </c>
      <c r="C1690" s="10">
        <v>82</v>
      </c>
      <c r="D1690" s="10">
        <v>64</v>
      </c>
      <c r="E1690" s="10">
        <v>13</v>
      </c>
      <c r="F1690" s="10">
        <v>95</v>
      </c>
      <c r="G1690" s="11">
        <v>21.2</v>
      </c>
      <c r="H1690" s="18">
        <v>0.41499999999999998</v>
      </c>
      <c r="I1690" s="10">
        <v>23</v>
      </c>
      <c r="J1690" s="10">
        <v>0</v>
      </c>
      <c r="K1690" s="9" t="str">
        <f t="shared" si="234"/>
        <v>Normal weight</v>
      </c>
      <c r="L1690" s="12" t="str">
        <f t="shared" si="235"/>
        <v>no diabetes</v>
      </c>
      <c r="M1690" s="12" t="str">
        <f t="shared" si="236"/>
        <v>Adult</v>
      </c>
      <c r="N1690" s="12" t="str">
        <f t="shared" si="237"/>
        <v>Low</v>
      </c>
      <c r="O1690" s="12" t="str">
        <f t="shared" si="238"/>
        <v>Normal</v>
      </c>
      <c r="P1690" s="12" t="str">
        <f t="shared" si="239"/>
        <v>Low Risk</v>
      </c>
      <c r="Q1690" s="12" t="str">
        <f t="shared" si="240"/>
        <v>Normal</v>
      </c>
      <c r="R1690" s="12" t="str">
        <f t="shared" si="241"/>
        <v>Normal</v>
      </c>
      <c r="S1690" s="34" t="str">
        <f t="shared" si="242"/>
        <v>Medium DPF</v>
      </c>
    </row>
    <row r="1691" spans="1:19" x14ac:dyDescent="0.35">
      <c r="A1691" s="13">
        <v>1690</v>
      </c>
      <c r="B1691" s="14">
        <v>2</v>
      </c>
      <c r="C1691" s="14">
        <v>134</v>
      </c>
      <c r="D1691" s="14">
        <v>70</v>
      </c>
      <c r="E1691" s="14">
        <v>21</v>
      </c>
      <c r="F1691" s="14">
        <v>80</v>
      </c>
      <c r="G1691" s="15">
        <v>28.9</v>
      </c>
      <c r="H1691" s="19">
        <v>0.54200000000000004</v>
      </c>
      <c r="I1691" s="14">
        <v>23</v>
      </c>
      <c r="J1691" s="14">
        <v>1</v>
      </c>
      <c r="K1691" s="13" t="str">
        <f t="shared" si="234"/>
        <v>Overweight</v>
      </c>
      <c r="L1691" s="16" t="str">
        <f t="shared" si="235"/>
        <v>Diabetes present</v>
      </c>
      <c r="M1691" s="16" t="str">
        <f t="shared" si="236"/>
        <v>Adult</v>
      </c>
      <c r="N1691" s="16" t="str">
        <f t="shared" si="237"/>
        <v>Medium</v>
      </c>
      <c r="O1691" s="16" t="str">
        <f t="shared" si="238"/>
        <v>Normal</v>
      </c>
      <c r="P1691" s="16" t="str">
        <f t="shared" si="239"/>
        <v>Low Risk</v>
      </c>
      <c r="Q1691" s="16" t="str">
        <f t="shared" si="240"/>
        <v>Normal</v>
      </c>
      <c r="R1691" s="16" t="str">
        <f t="shared" si="241"/>
        <v>Normal</v>
      </c>
      <c r="S1691" s="35" t="str">
        <f t="shared" si="242"/>
        <v>Medium DPF</v>
      </c>
    </row>
    <row r="1692" spans="1:19" x14ac:dyDescent="0.35">
      <c r="A1692" s="9">
        <v>1691</v>
      </c>
      <c r="B1692" s="10">
        <v>4</v>
      </c>
      <c r="C1692" s="10">
        <v>91</v>
      </c>
      <c r="D1692" s="10">
        <v>68</v>
      </c>
      <c r="E1692" s="10">
        <v>32</v>
      </c>
      <c r="F1692" s="10">
        <v>210</v>
      </c>
      <c r="G1692" s="11">
        <v>39.9</v>
      </c>
      <c r="H1692" s="18">
        <v>0.38100000000000001</v>
      </c>
      <c r="I1692" s="10">
        <v>25</v>
      </c>
      <c r="J1692" s="10">
        <v>0</v>
      </c>
      <c r="K1692" s="9" t="str">
        <f t="shared" si="234"/>
        <v>Obese</v>
      </c>
      <c r="L1692" s="12" t="str">
        <f t="shared" si="235"/>
        <v>no diabetes</v>
      </c>
      <c r="M1692" s="12" t="str">
        <f t="shared" si="236"/>
        <v>Adult</v>
      </c>
      <c r="N1692" s="12" t="str">
        <f t="shared" si="237"/>
        <v>Medium</v>
      </c>
      <c r="O1692" s="12" t="str">
        <f t="shared" si="238"/>
        <v>Normal</v>
      </c>
      <c r="P1692" s="12" t="str">
        <f t="shared" si="239"/>
        <v>High Risk</v>
      </c>
      <c r="Q1692" s="12" t="str">
        <f t="shared" si="240"/>
        <v>High</v>
      </c>
      <c r="R1692" s="12" t="str">
        <f t="shared" si="241"/>
        <v>Normal</v>
      </c>
      <c r="S1692" s="34" t="str">
        <f t="shared" si="242"/>
        <v>Medium DPF</v>
      </c>
    </row>
    <row r="1693" spans="1:19" x14ac:dyDescent="0.35">
      <c r="A1693" s="13">
        <v>1692</v>
      </c>
      <c r="B1693" s="14">
        <v>2</v>
      </c>
      <c r="C1693" s="14">
        <v>119</v>
      </c>
      <c r="D1693" s="14">
        <v>69</v>
      </c>
      <c r="E1693" s="14">
        <v>21</v>
      </c>
      <c r="F1693" s="14">
        <v>80</v>
      </c>
      <c r="G1693" s="15">
        <v>19.600000000000001</v>
      </c>
      <c r="H1693" s="19">
        <v>0.83199999999999996</v>
      </c>
      <c r="I1693" s="14">
        <v>72</v>
      </c>
      <c r="J1693" s="14">
        <v>0</v>
      </c>
      <c r="K1693" s="13" t="str">
        <f t="shared" si="234"/>
        <v>Normal weight</v>
      </c>
      <c r="L1693" s="16" t="str">
        <f t="shared" si="235"/>
        <v>no diabetes</v>
      </c>
      <c r="M1693" s="16" t="str">
        <f t="shared" si="236"/>
        <v>Senior</v>
      </c>
      <c r="N1693" s="16" t="str">
        <f t="shared" si="237"/>
        <v>Medium</v>
      </c>
      <c r="O1693" s="16" t="str">
        <f t="shared" si="238"/>
        <v>Normal</v>
      </c>
      <c r="P1693" s="16" t="str">
        <f t="shared" si="239"/>
        <v>Low Risk</v>
      </c>
      <c r="Q1693" s="16" t="str">
        <f t="shared" si="240"/>
        <v>Normal</v>
      </c>
      <c r="R1693" s="16" t="str">
        <f t="shared" si="241"/>
        <v>Normal</v>
      </c>
      <c r="S1693" s="35" t="str">
        <f t="shared" si="242"/>
        <v>High DPF</v>
      </c>
    </row>
    <row r="1694" spans="1:19" x14ac:dyDescent="0.35">
      <c r="A1694" s="9">
        <v>1693</v>
      </c>
      <c r="B1694" s="10">
        <v>2</v>
      </c>
      <c r="C1694" s="10">
        <v>100</v>
      </c>
      <c r="D1694" s="10">
        <v>54</v>
      </c>
      <c r="E1694" s="10">
        <v>28</v>
      </c>
      <c r="F1694" s="10">
        <v>105</v>
      </c>
      <c r="G1694" s="11">
        <v>37.799999999999997</v>
      </c>
      <c r="H1694" s="18">
        <v>0.498</v>
      </c>
      <c r="I1694" s="10">
        <v>24</v>
      </c>
      <c r="J1694" s="10">
        <v>0</v>
      </c>
      <c r="K1694" s="9" t="str">
        <f t="shared" si="234"/>
        <v>Obese</v>
      </c>
      <c r="L1694" s="12" t="str">
        <f t="shared" si="235"/>
        <v>no diabetes</v>
      </c>
      <c r="M1694" s="12" t="str">
        <f t="shared" si="236"/>
        <v>Adult</v>
      </c>
      <c r="N1694" s="12" t="str">
        <f t="shared" si="237"/>
        <v>Medium</v>
      </c>
      <c r="O1694" s="12" t="str">
        <f t="shared" si="238"/>
        <v>Normal</v>
      </c>
      <c r="P1694" s="12" t="str">
        <f t="shared" si="239"/>
        <v>Low Risk</v>
      </c>
      <c r="Q1694" s="12" t="str">
        <f t="shared" si="240"/>
        <v>Normal</v>
      </c>
      <c r="R1694" s="12" t="str">
        <f t="shared" si="241"/>
        <v>Low</v>
      </c>
      <c r="S1694" s="34" t="str">
        <f t="shared" si="242"/>
        <v>Medium DPF</v>
      </c>
    </row>
    <row r="1695" spans="1:19" x14ac:dyDescent="0.35">
      <c r="A1695" s="13">
        <v>1694</v>
      </c>
      <c r="B1695" s="14">
        <v>14</v>
      </c>
      <c r="C1695" s="14">
        <v>175</v>
      </c>
      <c r="D1695" s="14">
        <v>62</v>
      </c>
      <c r="E1695" s="14">
        <v>30</v>
      </c>
      <c r="F1695" s="14">
        <v>80</v>
      </c>
      <c r="G1695" s="15">
        <v>33.6</v>
      </c>
      <c r="H1695" s="19">
        <v>0.21199999999999999</v>
      </c>
      <c r="I1695" s="14">
        <v>38</v>
      </c>
      <c r="J1695" s="14">
        <v>1</v>
      </c>
      <c r="K1695" s="13" t="str">
        <f t="shared" si="234"/>
        <v>Obese</v>
      </c>
      <c r="L1695" s="16" t="str">
        <f t="shared" si="235"/>
        <v>Diabetes present</v>
      </c>
      <c r="M1695" s="16" t="str">
        <f t="shared" si="236"/>
        <v>Adult</v>
      </c>
      <c r="N1695" s="16" t="str">
        <f t="shared" si="237"/>
        <v>Medium</v>
      </c>
      <c r="O1695" s="16" t="str">
        <f t="shared" si="238"/>
        <v>Prediabetes</v>
      </c>
      <c r="P1695" s="16" t="str">
        <f t="shared" si="239"/>
        <v>High Risk</v>
      </c>
      <c r="Q1695" s="16" t="str">
        <f t="shared" si="240"/>
        <v>Normal</v>
      </c>
      <c r="R1695" s="16" t="str">
        <f t="shared" si="241"/>
        <v>Normal</v>
      </c>
      <c r="S1695" s="35" t="str">
        <f t="shared" si="242"/>
        <v>Low DPF</v>
      </c>
    </row>
    <row r="1696" spans="1:19" x14ac:dyDescent="0.35">
      <c r="A1696" s="9">
        <v>1695</v>
      </c>
      <c r="B1696" s="10">
        <v>1</v>
      </c>
      <c r="C1696" s="10">
        <v>135</v>
      </c>
      <c r="D1696" s="10">
        <v>54</v>
      </c>
      <c r="E1696" s="10">
        <v>21</v>
      </c>
      <c r="F1696" s="10">
        <v>80</v>
      </c>
      <c r="G1696" s="11">
        <v>26.7</v>
      </c>
      <c r="H1696" s="18">
        <v>0.68700000000000006</v>
      </c>
      <c r="I1696" s="10">
        <v>62</v>
      </c>
      <c r="J1696" s="10">
        <v>0</v>
      </c>
      <c r="K1696" s="9" t="str">
        <f t="shared" si="234"/>
        <v>Overweight</v>
      </c>
      <c r="L1696" s="12" t="str">
        <f t="shared" si="235"/>
        <v>no diabetes</v>
      </c>
      <c r="M1696" s="12" t="str">
        <f t="shared" si="236"/>
        <v>Adult</v>
      </c>
      <c r="N1696" s="12" t="str">
        <f t="shared" si="237"/>
        <v>Medium</v>
      </c>
      <c r="O1696" s="12" t="str">
        <f t="shared" si="238"/>
        <v>Normal</v>
      </c>
      <c r="P1696" s="12" t="str">
        <f t="shared" si="239"/>
        <v>Low Risk</v>
      </c>
      <c r="Q1696" s="12" t="str">
        <f t="shared" si="240"/>
        <v>Normal</v>
      </c>
      <c r="R1696" s="12" t="str">
        <f t="shared" si="241"/>
        <v>Low</v>
      </c>
      <c r="S1696" s="34" t="str">
        <f t="shared" si="242"/>
        <v>High DPF</v>
      </c>
    </row>
    <row r="1697" spans="1:19" x14ac:dyDescent="0.35">
      <c r="A1697" s="13">
        <v>1696</v>
      </c>
      <c r="B1697" s="14">
        <v>5</v>
      </c>
      <c r="C1697" s="14">
        <v>86</v>
      </c>
      <c r="D1697" s="14">
        <v>68</v>
      </c>
      <c r="E1697" s="14">
        <v>28</v>
      </c>
      <c r="F1697" s="14">
        <v>71</v>
      </c>
      <c r="G1697" s="15">
        <v>30.2</v>
      </c>
      <c r="H1697" s="19">
        <v>0.36399999999999999</v>
      </c>
      <c r="I1697" s="14">
        <v>24</v>
      </c>
      <c r="J1697" s="14">
        <v>0</v>
      </c>
      <c r="K1697" s="13" t="str">
        <f t="shared" si="234"/>
        <v>Obese</v>
      </c>
      <c r="L1697" s="16" t="str">
        <f t="shared" si="235"/>
        <v>no diabetes</v>
      </c>
      <c r="M1697" s="16" t="str">
        <f t="shared" si="236"/>
        <v>Adult</v>
      </c>
      <c r="N1697" s="16" t="str">
        <f t="shared" si="237"/>
        <v>Medium</v>
      </c>
      <c r="O1697" s="16" t="str">
        <f t="shared" si="238"/>
        <v>Normal</v>
      </c>
      <c r="P1697" s="16" t="str">
        <f t="shared" si="239"/>
        <v>High Risk</v>
      </c>
      <c r="Q1697" s="16" t="str">
        <f t="shared" si="240"/>
        <v>Low</v>
      </c>
      <c r="R1697" s="16" t="str">
        <f t="shared" si="241"/>
        <v>Normal</v>
      </c>
      <c r="S1697" s="35" t="str">
        <f t="shared" si="242"/>
        <v>Medium DPF</v>
      </c>
    </row>
    <row r="1698" spans="1:19" x14ac:dyDescent="0.35">
      <c r="A1698" s="9">
        <v>1697</v>
      </c>
      <c r="B1698" s="10">
        <v>14</v>
      </c>
      <c r="C1698" s="10">
        <v>148</v>
      </c>
      <c r="D1698" s="10">
        <v>84</v>
      </c>
      <c r="E1698" s="10">
        <v>48</v>
      </c>
      <c r="F1698" s="10">
        <v>237</v>
      </c>
      <c r="G1698" s="11">
        <v>37.6</v>
      </c>
      <c r="H1698" s="18">
        <v>1.0009999999999999</v>
      </c>
      <c r="I1698" s="10">
        <v>51</v>
      </c>
      <c r="J1698" s="10">
        <v>1</v>
      </c>
      <c r="K1698" s="9" t="str">
        <f t="shared" si="234"/>
        <v>Obese</v>
      </c>
      <c r="L1698" s="12" t="str">
        <f t="shared" si="235"/>
        <v>Diabetes present</v>
      </c>
      <c r="M1698" s="12" t="str">
        <f t="shared" si="236"/>
        <v>Adult</v>
      </c>
      <c r="N1698" s="12" t="str">
        <f t="shared" si="237"/>
        <v>High</v>
      </c>
      <c r="O1698" s="12" t="str">
        <f t="shared" si="238"/>
        <v>Prediabetes</v>
      </c>
      <c r="P1698" s="12" t="str">
        <f t="shared" si="239"/>
        <v>High Risk</v>
      </c>
      <c r="Q1698" s="12" t="str">
        <f t="shared" si="240"/>
        <v>High</v>
      </c>
      <c r="R1698" s="12" t="str">
        <f t="shared" si="241"/>
        <v>Prehypertension</v>
      </c>
      <c r="S1698" s="34" t="str">
        <f t="shared" si="242"/>
        <v>High DPF</v>
      </c>
    </row>
    <row r="1699" spans="1:19" x14ac:dyDescent="0.35">
      <c r="A1699" s="13">
        <v>1698</v>
      </c>
      <c r="B1699" s="14">
        <v>9</v>
      </c>
      <c r="C1699" s="14">
        <v>134</v>
      </c>
      <c r="D1699" s="14">
        <v>74</v>
      </c>
      <c r="E1699" s="14">
        <v>33</v>
      </c>
      <c r="F1699" s="14">
        <v>60</v>
      </c>
      <c r="G1699" s="15">
        <v>25.9</v>
      </c>
      <c r="H1699" s="19">
        <v>0.46</v>
      </c>
      <c r="I1699" s="14">
        <v>81</v>
      </c>
      <c r="J1699" s="14">
        <v>0</v>
      </c>
      <c r="K1699" s="13" t="str">
        <f t="shared" si="234"/>
        <v>Overweight</v>
      </c>
      <c r="L1699" s="16" t="str">
        <f t="shared" si="235"/>
        <v>no diabetes</v>
      </c>
      <c r="M1699" s="16" t="str">
        <f t="shared" si="236"/>
        <v>Senior</v>
      </c>
      <c r="N1699" s="16" t="str">
        <f t="shared" si="237"/>
        <v>Medium</v>
      </c>
      <c r="O1699" s="16" t="str">
        <f t="shared" si="238"/>
        <v>Normal</v>
      </c>
      <c r="P1699" s="16" t="str">
        <f t="shared" si="239"/>
        <v>High Risk</v>
      </c>
      <c r="Q1699" s="16" t="str">
        <f t="shared" si="240"/>
        <v>Low</v>
      </c>
      <c r="R1699" s="16" t="str">
        <f t="shared" si="241"/>
        <v>Normal</v>
      </c>
      <c r="S1699" s="35" t="str">
        <f t="shared" si="242"/>
        <v>Medium DPF</v>
      </c>
    </row>
    <row r="1700" spans="1:19" x14ac:dyDescent="0.35">
      <c r="A1700" s="9">
        <v>1699</v>
      </c>
      <c r="B1700" s="10">
        <v>9</v>
      </c>
      <c r="C1700" s="10">
        <v>120</v>
      </c>
      <c r="D1700" s="10">
        <v>72</v>
      </c>
      <c r="E1700" s="10">
        <v>22</v>
      </c>
      <c r="F1700" s="10">
        <v>56</v>
      </c>
      <c r="G1700" s="11">
        <v>20.8</v>
      </c>
      <c r="H1700" s="18">
        <v>0.73299999999999998</v>
      </c>
      <c r="I1700" s="10">
        <v>48</v>
      </c>
      <c r="J1700" s="10">
        <v>0</v>
      </c>
      <c r="K1700" s="9" t="str">
        <f t="shared" si="234"/>
        <v>Normal weight</v>
      </c>
      <c r="L1700" s="12" t="str">
        <f t="shared" si="235"/>
        <v>no diabetes</v>
      </c>
      <c r="M1700" s="12" t="str">
        <f t="shared" si="236"/>
        <v>Adult</v>
      </c>
      <c r="N1700" s="12" t="str">
        <f t="shared" si="237"/>
        <v>Medium</v>
      </c>
      <c r="O1700" s="12" t="str">
        <f t="shared" si="238"/>
        <v>Normal</v>
      </c>
      <c r="P1700" s="12" t="str">
        <f t="shared" si="239"/>
        <v>High Risk</v>
      </c>
      <c r="Q1700" s="12" t="str">
        <f t="shared" si="240"/>
        <v>Low</v>
      </c>
      <c r="R1700" s="12" t="str">
        <f t="shared" si="241"/>
        <v>Normal</v>
      </c>
      <c r="S1700" s="34" t="str">
        <f t="shared" si="242"/>
        <v>High DPF</v>
      </c>
    </row>
    <row r="1701" spans="1:19" x14ac:dyDescent="0.35">
      <c r="A1701" s="13">
        <v>1700</v>
      </c>
      <c r="B1701" s="14">
        <v>1</v>
      </c>
      <c r="C1701" s="14">
        <v>71</v>
      </c>
      <c r="D1701" s="14">
        <v>62</v>
      </c>
      <c r="E1701" s="14">
        <v>21</v>
      </c>
      <c r="F1701" s="14">
        <v>80</v>
      </c>
      <c r="G1701" s="15">
        <v>21.8</v>
      </c>
      <c r="H1701" s="19">
        <v>0.41599999999999998</v>
      </c>
      <c r="I1701" s="14">
        <v>26</v>
      </c>
      <c r="J1701" s="14">
        <v>0</v>
      </c>
      <c r="K1701" s="13" t="str">
        <f t="shared" si="234"/>
        <v>Normal weight</v>
      </c>
      <c r="L1701" s="16" t="str">
        <f t="shared" si="235"/>
        <v>no diabetes</v>
      </c>
      <c r="M1701" s="16" t="str">
        <f t="shared" si="236"/>
        <v>Adult</v>
      </c>
      <c r="N1701" s="16" t="str">
        <f t="shared" si="237"/>
        <v>Medium</v>
      </c>
      <c r="O1701" s="16" t="str">
        <f t="shared" si="238"/>
        <v>Normal</v>
      </c>
      <c r="P1701" s="16" t="str">
        <f t="shared" si="239"/>
        <v>Low Risk</v>
      </c>
      <c r="Q1701" s="16" t="str">
        <f t="shared" si="240"/>
        <v>Normal</v>
      </c>
      <c r="R1701" s="16" t="str">
        <f t="shared" si="241"/>
        <v>Normal</v>
      </c>
      <c r="S1701" s="35" t="str">
        <f t="shared" si="242"/>
        <v>Medium DPF</v>
      </c>
    </row>
    <row r="1702" spans="1:19" x14ac:dyDescent="0.35">
      <c r="A1702" s="9">
        <v>1701</v>
      </c>
      <c r="B1702" s="10">
        <v>8</v>
      </c>
      <c r="C1702" s="10">
        <v>74</v>
      </c>
      <c r="D1702" s="10">
        <v>70</v>
      </c>
      <c r="E1702" s="10">
        <v>40</v>
      </c>
      <c r="F1702" s="10">
        <v>49</v>
      </c>
      <c r="G1702" s="11">
        <v>35.299999999999997</v>
      </c>
      <c r="H1702" s="18">
        <v>0.70499999999999996</v>
      </c>
      <c r="I1702" s="10">
        <v>39</v>
      </c>
      <c r="J1702" s="10">
        <v>0</v>
      </c>
      <c r="K1702" s="9" t="str">
        <f t="shared" si="234"/>
        <v>Obese</v>
      </c>
      <c r="L1702" s="12" t="str">
        <f t="shared" si="235"/>
        <v>no diabetes</v>
      </c>
      <c r="M1702" s="12" t="str">
        <f t="shared" si="236"/>
        <v>Adult</v>
      </c>
      <c r="N1702" s="12" t="str">
        <f t="shared" si="237"/>
        <v>High</v>
      </c>
      <c r="O1702" s="12" t="str">
        <f t="shared" si="238"/>
        <v>Normal</v>
      </c>
      <c r="P1702" s="12" t="str">
        <f t="shared" si="239"/>
        <v>High Risk</v>
      </c>
      <c r="Q1702" s="12" t="str">
        <f t="shared" si="240"/>
        <v>Low</v>
      </c>
      <c r="R1702" s="12" t="str">
        <f t="shared" si="241"/>
        <v>Normal</v>
      </c>
      <c r="S1702" s="34" t="str">
        <f t="shared" si="242"/>
        <v>High DPF</v>
      </c>
    </row>
    <row r="1703" spans="1:19" x14ac:dyDescent="0.35">
      <c r="A1703" s="13">
        <v>1702</v>
      </c>
      <c r="B1703" s="14">
        <v>5</v>
      </c>
      <c r="C1703" s="14">
        <v>88</v>
      </c>
      <c r="D1703" s="14">
        <v>78</v>
      </c>
      <c r="E1703" s="14">
        <v>30</v>
      </c>
      <c r="F1703" s="14">
        <v>80</v>
      </c>
      <c r="G1703" s="15">
        <v>27.6</v>
      </c>
      <c r="H1703" s="19">
        <v>0.25800000000000001</v>
      </c>
      <c r="I1703" s="14">
        <v>37</v>
      </c>
      <c r="J1703" s="14">
        <v>0</v>
      </c>
      <c r="K1703" s="13" t="str">
        <f t="shared" si="234"/>
        <v>Overweight</v>
      </c>
      <c r="L1703" s="16" t="str">
        <f t="shared" si="235"/>
        <v>no diabetes</v>
      </c>
      <c r="M1703" s="16" t="str">
        <f t="shared" si="236"/>
        <v>Adult</v>
      </c>
      <c r="N1703" s="16" t="str">
        <f t="shared" si="237"/>
        <v>Medium</v>
      </c>
      <c r="O1703" s="16" t="str">
        <f t="shared" si="238"/>
        <v>Normal</v>
      </c>
      <c r="P1703" s="16" t="str">
        <f t="shared" si="239"/>
        <v>High Risk</v>
      </c>
      <c r="Q1703" s="16" t="str">
        <f t="shared" si="240"/>
        <v>Normal</v>
      </c>
      <c r="R1703" s="16" t="str">
        <f t="shared" si="241"/>
        <v>Normal</v>
      </c>
      <c r="S1703" s="35" t="str">
        <f t="shared" si="242"/>
        <v>Low DPF</v>
      </c>
    </row>
    <row r="1704" spans="1:19" x14ac:dyDescent="0.35">
      <c r="A1704" s="9">
        <v>1703</v>
      </c>
      <c r="B1704" s="10">
        <v>14</v>
      </c>
      <c r="C1704" s="10">
        <v>115</v>
      </c>
      <c r="D1704" s="10">
        <v>98</v>
      </c>
      <c r="E1704" s="10">
        <v>21</v>
      </c>
      <c r="F1704" s="10">
        <v>80</v>
      </c>
      <c r="G1704" s="11">
        <v>24</v>
      </c>
      <c r="H1704" s="18">
        <v>1.022</v>
      </c>
      <c r="I1704" s="10">
        <v>34</v>
      </c>
      <c r="J1704" s="10">
        <v>0</v>
      </c>
      <c r="K1704" s="9" t="str">
        <f t="shared" si="234"/>
        <v>Normal weight</v>
      </c>
      <c r="L1704" s="12" t="str">
        <f t="shared" si="235"/>
        <v>no diabetes</v>
      </c>
      <c r="M1704" s="12" t="str">
        <f t="shared" si="236"/>
        <v>Adult</v>
      </c>
      <c r="N1704" s="12" t="str">
        <f t="shared" si="237"/>
        <v>Medium</v>
      </c>
      <c r="O1704" s="12" t="str">
        <f t="shared" si="238"/>
        <v>Normal</v>
      </c>
      <c r="P1704" s="12" t="str">
        <f t="shared" si="239"/>
        <v>High Risk</v>
      </c>
      <c r="Q1704" s="12" t="str">
        <f t="shared" si="240"/>
        <v>Normal</v>
      </c>
      <c r="R1704" s="12" t="str">
        <f t="shared" si="241"/>
        <v>Hypertension</v>
      </c>
      <c r="S1704" s="34" t="str">
        <f t="shared" si="242"/>
        <v>High DPF</v>
      </c>
    </row>
    <row r="1705" spans="1:19" x14ac:dyDescent="0.35">
      <c r="A1705" s="13">
        <v>1704</v>
      </c>
      <c r="B1705" s="14">
        <v>4</v>
      </c>
      <c r="C1705" s="14">
        <v>124</v>
      </c>
      <c r="D1705" s="14">
        <v>56</v>
      </c>
      <c r="E1705" s="14">
        <v>13</v>
      </c>
      <c r="F1705" s="14">
        <v>105</v>
      </c>
      <c r="G1705" s="15">
        <v>21.8</v>
      </c>
      <c r="H1705" s="19">
        <v>0.45200000000000001</v>
      </c>
      <c r="I1705" s="14">
        <v>21</v>
      </c>
      <c r="J1705" s="14">
        <v>0</v>
      </c>
      <c r="K1705" s="13" t="str">
        <f t="shared" si="234"/>
        <v>Normal weight</v>
      </c>
      <c r="L1705" s="16" t="str">
        <f t="shared" si="235"/>
        <v>no diabetes</v>
      </c>
      <c r="M1705" s="16" t="str">
        <f t="shared" si="236"/>
        <v>Adult</v>
      </c>
      <c r="N1705" s="16" t="str">
        <f t="shared" si="237"/>
        <v>Low</v>
      </c>
      <c r="O1705" s="16" t="str">
        <f t="shared" si="238"/>
        <v>Normal</v>
      </c>
      <c r="P1705" s="16" t="str">
        <f t="shared" si="239"/>
        <v>High Risk</v>
      </c>
      <c r="Q1705" s="16" t="str">
        <f t="shared" si="240"/>
        <v>Normal</v>
      </c>
      <c r="R1705" s="16" t="str">
        <f t="shared" si="241"/>
        <v>Low</v>
      </c>
      <c r="S1705" s="35" t="str">
        <f t="shared" si="242"/>
        <v>Medium DPF</v>
      </c>
    </row>
    <row r="1706" spans="1:19" x14ac:dyDescent="0.35">
      <c r="A1706" s="9">
        <v>1705</v>
      </c>
      <c r="B1706" s="10">
        <v>4</v>
      </c>
      <c r="C1706" s="10">
        <v>74</v>
      </c>
      <c r="D1706" s="10">
        <v>52</v>
      </c>
      <c r="E1706" s="10">
        <v>10</v>
      </c>
      <c r="F1706" s="10">
        <v>36</v>
      </c>
      <c r="G1706" s="11">
        <v>27.8</v>
      </c>
      <c r="H1706" s="18">
        <v>0.26900000000000002</v>
      </c>
      <c r="I1706" s="10">
        <v>22</v>
      </c>
      <c r="J1706" s="10">
        <v>0</v>
      </c>
      <c r="K1706" s="9" t="str">
        <f t="shared" si="234"/>
        <v>Overweight</v>
      </c>
      <c r="L1706" s="12" t="str">
        <f t="shared" si="235"/>
        <v>no diabetes</v>
      </c>
      <c r="M1706" s="12" t="str">
        <f t="shared" si="236"/>
        <v>Adult</v>
      </c>
      <c r="N1706" s="12" t="str">
        <f t="shared" si="237"/>
        <v>Low</v>
      </c>
      <c r="O1706" s="12" t="str">
        <f t="shared" si="238"/>
        <v>Normal</v>
      </c>
      <c r="P1706" s="12" t="str">
        <f t="shared" si="239"/>
        <v>High Risk</v>
      </c>
      <c r="Q1706" s="12" t="str">
        <f t="shared" si="240"/>
        <v>Low</v>
      </c>
      <c r="R1706" s="12" t="str">
        <f t="shared" si="241"/>
        <v>Low</v>
      </c>
      <c r="S1706" s="34" t="str">
        <f t="shared" si="242"/>
        <v>Low DPF</v>
      </c>
    </row>
    <row r="1707" spans="1:19" x14ac:dyDescent="0.35">
      <c r="A1707" s="13">
        <v>1706</v>
      </c>
      <c r="B1707" s="14">
        <v>4</v>
      </c>
      <c r="C1707" s="14">
        <v>97</v>
      </c>
      <c r="D1707" s="14">
        <v>64</v>
      </c>
      <c r="E1707" s="14">
        <v>36</v>
      </c>
      <c r="F1707" s="14">
        <v>100</v>
      </c>
      <c r="G1707" s="15">
        <v>36.799999999999997</v>
      </c>
      <c r="H1707" s="19">
        <v>0.6</v>
      </c>
      <c r="I1707" s="14">
        <v>25</v>
      </c>
      <c r="J1707" s="14">
        <v>0</v>
      </c>
      <c r="K1707" s="13" t="str">
        <f t="shared" si="234"/>
        <v>Obese</v>
      </c>
      <c r="L1707" s="16" t="str">
        <f t="shared" si="235"/>
        <v>no diabetes</v>
      </c>
      <c r="M1707" s="16" t="str">
        <f t="shared" si="236"/>
        <v>Adult</v>
      </c>
      <c r="N1707" s="16" t="str">
        <f t="shared" si="237"/>
        <v>Medium</v>
      </c>
      <c r="O1707" s="16" t="str">
        <f t="shared" si="238"/>
        <v>Normal</v>
      </c>
      <c r="P1707" s="16" t="str">
        <f t="shared" si="239"/>
        <v>High Risk</v>
      </c>
      <c r="Q1707" s="16" t="str">
        <f t="shared" si="240"/>
        <v>Normal</v>
      </c>
      <c r="R1707" s="16" t="str">
        <f t="shared" si="241"/>
        <v>Normal</v>
      </c>
      <c r="S1707" s="35" t="str">
        <f t="shared" si="242"/>
        <v>Medium DPF</v>
      </c>
    </row>
    <row r="1708" spans="1:19" x14ac:dyDescent="0.35">
      <c r="A1708" s="9">
        <v>1707</v>
      </c>
      <c r="B1708" s="10">
        <v>8</v>
      </c>
      <c r="C1708" s="10">
        <v>120</v>
      </c>
      <c r="D1708" s="10">
        <v>69</v>
      </c>
      <c r="E1708" s="10">
        <v>21</v>
      </c>
      <c r="F1708" s="10">
        <v>80</v>
      </c>
      <c r="G1708" s="11">
        <v>30</v>
      </c>
      <c r="H1708" s="18">
        <v>0.183</v>
      </c>
      <c r="I1708" s="10">
        <v>38</v>
      </c>
      <c r="J1708" s="10">
        <v>1</v>
      </c>
      <c r="K1708" s="9" t="str">
        <f t="shared" si="234"/>
        <v>Obese</v>
      </c>
      <c r="L1708" s="12" t="str">
        <f t="shared" si="235"/>
        <v>Diabetes present</v>
      </c>
      <c r="M1708" s="12" t="str">
        <f t="shared" si="236"/>
        <v>Adult</v>
      </c>
      <c r="N1708" s="12" t="str">
        <f t="shared" si="237"/>
        <v>Medium</v>
      </c>
      <c r="O1708" s="12" t="str">
        <f t="shared" si="238"/>
        <v>Normal</v>
      </c>
      <c r="P1708" s="12" t="str">
        <f t="shared" si="239"/>
        <v>High Risk</v>
      </c>
      <c r="Q1708" s="12" t="str">
        <f t="shared" si="240"/>
        <v>Normal</v>
      </c>
      <c r="R1708" s="12" t="str">
        <f t="shared" si="241"/>
        <v>Normal</v>
      </c>
      <c r="S1708" s="34" t="str">
        <f t="shared" si="242"/>
        <v>Low DPF</v>
      </c>
    </row>
    <row r="1709" spans="1:19" x14ac:dyDescent="0.35">
      <c r="A1709" s="13">
        <v>1708</v>
      </c>
      <c r="B1709" s="14">
        <v>6</v>
      </c>
      <c r="C1709" s="14">
        <v>154</v>
      </c>
      <c r="D1709" s="14">
        <v>78</v>
      </c>
      <c r="E1709" s="14">
        <v>41</v>
      </c>
      <c r="F1709" s="14">
        <v>140</v>
      </c>
      <c r="G1709" s="15">
        <v>46.1</v>
      </c>
      <c r="H1709" s="19">
        <v>0.57099999999999995</v>
      </c>
      <c r="I1709" s="14">
        <v>27</v>
      </c>
      <c r="J1709" s="14">
        <v>0</v>
      </c>
      <c r="K1709" s="13" t="str">
        <f t="shared" si="234"/>
        <v>Obese</v>
      </c>
      <c r="L1709" s="16" t="str">
        <f t="shared" si="235"/>
        <v>no diabetes</v>
      </c>
      <c r="M1709" s="16" t="str">
        <f t="shared" si="236"/>
        <v>Adult</v>
      </c>
      <c r="N1709" s="16" t="str">
        <f t="shared" si="237"/>
        <v>High</v>
      </c>
      <c r="O1709" s="16" t="str">
        <f t="shared" si="238"/>
        <v>Prediabetes</v>
      </c>
      <c r="P1709" s="16" t="str">
        <f t="shared" si="239"/>
        <v>High Risk</v>
      </c>
      <c r="Q1709" s="16" t="str">
        <f t="shared" si="240"/>
        <v>Normal</v>
      </c>
      <c r="R1709" s="16" t="str">
        <f t="shared" si="241"/>
        <v>Normal</v>
      </c>
      <c r="S1709" s="35" t="str">
        <f t="shared" si="242"/>
        <v>Medium DPF</v>
      </c>
    </row>
    <row r="1710" spans="1:19" x14ac:dyDescent="0.35">
      <c r="A1710" s="9">
        <v>1709</v>
      </c>
      <c r="B1710" s="10">
        <v>1</v>
      </c>
      <c r="C1710" s="10">
        <v>144</v>
      </c>
      <c r="D1710" s="10">
        <v>82</v>
      </c>
      <c r="E1710" s="10">
        <v>40</v>
      </c>
      <c r="F1710" s="10">
        <v>80</v>
      </c>
      <c r="G1710" s="11">
        <v>41.3</v>
      </c>
      <c r="H1710" s="18">
        <v>0.60699999999999998</v>
      </c>
      <c r="I1710" s="10">
        <v>28</v>
      </c>
      <c r="J1710" s="10">
        <v>0</v>
      </c>
      <c r="K1710" s="9" t="str">
        <f t="shared" si="234"/>
        <v>Obese</v>
      </c>
      <c r="L1710" s="12" t="str">
        <f t="shared" si="235"/>
        <v>no diabetes</v>
      </c>
      <c r="M1710" s="12" t="str">
        <f t="shared" si="236"/>
        <v>Adult</v>
      </c>
      <c r="N1710" s="12" t="str">
        <f t="shared" si="237"/>
        <v>High</v>
      </c>
      <c r="O1710" s="12" t="str">
        <f t="shared" si="238"/>
        <v>Prediabetes</v>
      </c>
      <c r="P1710" s="12" t="str">
        <f t="shared" si="239"/>
        <v>Low Risk</v>
      </c>
      <c r="Q1710" s="12" t="str">
        <f t="shared" si="240"/>
        <v>Normal</v>
      </c>
      <c r="R1710" s="12" t="str">
        <f t="shared" si="241"/>
        <v>Prehypertension</v>
      </c>
      <c r="S1710" s="34" t="str">
        <f t="shared" si="242"/>
        <v>High DPF</v>
      </c>
    </row>
    <row r="1711" spans="1:19" x14ac:dyDescent="0.35">
      <c r="A1711" s="13">
        <v>1710</v>
      </c>
      <c r="B1711" s="14">
        <v>4</v>
      </c>
      <c r="C1711" s="14">
        <v>137</v>
      </c>
      <c r="D1711" s="14">
        <v>70</v>
      </c>
      <c r="E1711" s="14">
        <v>38</v>
      </c>
      <c r="F1711" s="14">
        <v>80</v>
      </c>
      <c r="G1711" s="15">
        <v>33.200000000000003</v>
      </c>
      <c r="H1711" s="19">
        <v>0.17</v>
      </c>
      <c r="I1711" s="14">
        <v>22</v>
      </c>
      <c r="J1711" s="14">
        <v>0</v>
      </c>
      <c r="K1711" s="13" t="str">
        <f t="shared" si="234"/>
        <v>Obese</v>
      </c>
      <c r="L1711" s="16" t="str">
        <f t="shared" si="235"/>
        <v>no diabetes</v>
      </c>
      <c r="M1711" s="16" t="str">
        <f t="shared" si="236"/>
        <v>Adult</v>
      </c>
      <c r="N1711" s="16" t="str">
        <f t="shared" si="237"/>
        <v>Medium</v>
      </c>
      <c r="O1711" s="16" t="str">
        <f t="shared" si="238"/>
        <v>Normal</v>
      </c>
      <c r="P1711" s="16" t="str">
        <f t="shared" si="239"/>
        <v>High Risk</v>
      </c>
      <c r="Q1711" s="16" t="str">
        <f t="shared" si="240"/>
        <v>Normal</v>
      </c>
      <c r="R1711" s="16" t="str">
        <f t="shared" si="241"/>
        <v>Normal</v>
      </c>
      <c r="S1711" s="35" t="str">
        <f t="shared" si="242"/>
        <v>Low DPF</v>
      </c>
    </row>
    <row r="1712" spans="1:19" x14ac:dyDescent="0.35">
      <c r="A1712" s="9">
        <v>1711</v>
      </c>
      <c r="B1712" s="10">
        <v>4</v>
      </c>
      <c r="C1712" s="10">
        <v>119</v>
      </c>
      <c r="D1712" s="10">
        <v>66</v>
      </c>
      <c r="E1712" s="10">
        <v>27</v>
      </c>
      <c r="F1712" s="10">
        <v>80</v>
      </c>
      <c r="G1712" s="11">
        <v>38.799999999999997</v>
      </c>
      <c r="H1712" s="18">
        <v>0.25900000000000001</v>
      </c>
      <c r="I1712" s="10">
        <v>22</v>
      </c>
      <c r="J1712" s="10">
        <v>0</v>
      </c>
      <c r="K1712" s="9" t="str">
        <f t="shared" si="234"/>
        <v>Obese</v>
      </c>
      <c r="L1712" s="12" t="str">
        <f t="shared" si="235"/>
        <v>no diabetes</v>
      </c>
      <c r="M1712" s="12" t="str">
        <f t="shared" si="236"/>
        <v>Adult</v>
      </c>
      <c r="N1712" s="12" t="str">
        <f t="shared" si="237"/>
        <v>Medium</v>
      </c>
      <c r="O1712" s="12" t="str">
        <f t="shared" si="238"/>
        <v>Normal</v>
      </c>
      <c r="P1712" s="12" t="str">
        <f t="shared" si="239"/>
        <v>High Risk</v>
      </c>
      <c r="Q1712" s="12" t="str">
        <f t="shared" si="240"/>
        <v>Normal</v>
      </c>
      <c r="R1712" s="12" t="str">
        <f t="shared" si="241"/>
        <v>Normal</v>
      </c>
      <c r="S1712" s="34" t="str">
        <f t="shared" si="242"/>
        <v>Low DPF</v>
      </c>
    </row>
    <row r="1713" spans="1:19" x14ac:dyDescent="0.35">
      <c r="A1713" s="13">
        <v>1712</v>
      </c>
      <c r="B1713" s="14">
        <v>7</v>
      </c>
      <c r="C1713" s="14">
        <v>136</v>
      </c>
      <c r="D1713" s="14">
        <v>90</v>
      </c>
      <c r="E1713" s="14">
        <v>21</v>
      </c>
      <c r="F1713" s="14">
        <v>80</v>
      </c>
      <c r="G1713" s="15">
        <v>29.9</v>
      </c>
      <c r="H1713" s="19">
        <v>0.21</v>
      </c>
      <c r="I1713" s="14">
        <v>50</v>
      </c>
      <c r="J1713" s="14">
        <v>0</v>
      </c>
      <c r="K1713" s="13" t="str">
        <f t="shared" si="234"/>
        <v>Obese</v>
      </c>
      <c r="L1713" s="16" t="str">
        <f t="shared" si="235"/>
        <v>no diabetes</v>
      </c>
      <c r="M1713" s="16" t="str">
        <f t="shared" si="236"/>
        <v>Adult</v>
      </c>
      <c r="N1713" s="16" t="str">
        <f t="shared" si="237"/>
        <v>Medium</v>
      </c>
      <c r="O1713" s="16" t="str">
        <f t="shared" si="238"/>
        <v>Normal</v>
      </c>
      <c r="P1713" s="16" t="str">
        <f t="shared" si="239"/>
        <v>High Risk</v>
      </c>
      <c r="Q1713" s="16" t="str">
        <f t="shared" si="240"/>
        <v>Normal</v>
      </c>
      <c r="R1713" s="16" t="str">
        <f t="shared" si="241"/>
        <v>Prehypertension</v>
      </c>
      <c r="S1713" s="35" t="str">
        <f t="shared" si="242"/>
        <v>Low DPF</v>
      </c>
    </row>
    <row r="1714" spans="1:19" x14ac:dyDescent="0.35">
      <c r="A1714" s="9">
        <v>1713</v>
      </c>
      <c r="B1714" s="10">
        <v>4</v>
      </c>
      <c r="C1714" s="10">
        <v>114</v>
      </c>
      <c r="D1714" s="10">
        <v>64</v>
      </c>
      <c r="E1714" s="10">
        <v>21</v>
      </c>
      <c r="F1714" s="10">
        <v>80</v>
      </c>
      <c r="G1714" s="11">
        <v>28.9</v>
      </c>
      <c r="H1714" s="18">
        <v>0.126</v>
      </c>
      <c r="I1714" s="10">
        <v>24</v>
      </c>
      <c r="J1714" s="10">
        <v>0</v>
      </c>
      <c r="K1714" s="9" t="str">
        <f t="shared" si="234"/>
        <v>Overweight</v>
      </c>
      <c r="L1714" s="12" t="str">
        <f t="shared" si="235"/>
        <v>no diabetes</v>
      </c>
      <c r="M1714" s="12" t="str">
        <f t="shared" si="236"/>
        <v>Adult</v>
      </c>
      <c r="N1714" s="12" t="str">
        <f t="shared" si="237"/>
        <v>Medium</v>
      </c>
      <c r="O1714" s="12" t="str">
        <f t="shared" si="238"/>
        <v>Normal</v>
      </c>
      <c r="P1714" s="12" t="str">
        <f t="shared" si="239"/>
        <v>High Risk</v>
      </c>
      <c r="Q1714" s="12" t="str">
        <f t="shared" si="240"/>
        <v>Normal</v>
      </c>
      <c r="R1714" s="12" t="str">
        <f t="shared" si="241"/>
        <v>Normal</v>
      </c>
      <c r="S1714" s="34" t="str">
        <f t="shared" si="242"/>
        <v>Low DPF</v>
      </c>
    </row>
    <row r="1715" spans="1:19" x14ac:dyDescent="0.35">
      <c r="A1715" s="13">
        <v>1714</v>
      </c>
      <c r="B1715" s="14">
        <v>4</v>
      </c>
      <c r="C1715" s="14">
        <v>137</v>
      </c>
      <c r="D1715" s="14">
        <v>84</v>
      </c>
      <c r="E1715" s="14">
        <v>27</v>
      </c>
      <c r="F1715" s="14">
        <v>80</v>
      </c>
      <c r="G1715" s="15">
        <v>27.3</v>
      </c>
      <c r="H1715" s="19">
        <v>0.23100000000000001</v>
      </c>
      <c r="I1715" s="14">
        <v>59</v>
      </c>
      <c r="J1715" s="14">
        <v>0</v>
      </c>
      <c r="K1715" s="13" t="str">
        <f t="shared" si="234"/>
        <v>Overweight</v>
      </c>
      <c r="L1715" s="16" t="str">
        <f t="shared" si="235"/>
        <v>no diabetes</v>
      </c>
      <c r="M1715" s="16" t="str">
        <f t="shared" si="236"/>
        <v>Adult</v>
      </c>
      <c r="N1715" s="16" t="str">
        <f t="shared" si="237"/>
        <v>Medium</v>
      </c>
      <c r="O1715" s="16" t="str">
        <f t="shared" si="238"/>
        <v>Normal</v>
      </c>
      <c r="P1715" s="16" t="str">
        <f t="shared" si="239"/>
        <v>High Risk</v>
      </c>
      <c r="Q1715" s="16" t="str">
        <f t="shared" si="240"/>
        <v>Normal</v>
      </c>
      <c r="R1715" s="16" t="str">
        <f t="shared" si="241"/>
        <v>Prehypertension</v>
      </c>
      <c r="S1715" s="35" t="str">
        <f t="shared" si="242"/>
        <v>Low DPF</v>
      </c>
    </row>
    <row r="1716" spans="1:19" x14ac:dyDescent="0.35">
      <c r="A1716" s="9">
        <v>1715</v>
      </c>
      <c r="B1716" s="10">
        <v>2</v>
      </c>
      <c r="C1716" s="10">
        <v>105</v>
      </c>
      <c r="D1716" s="10">
        <v>80</v>
      </c>
      <c r="E1716" s="10">
        <v>45</v>
      </c>
      <c r="F1716" s="10">
        <v>191</v>
      </c>
      <c r="G1716" s="11">
        <v>33.700000000000003</v>
      </c>
      <c r="H1716" s="18">
        <v>0.71099999999999997</v>
      </c>
      <c r="I1716" s="10">
        <v>29</v>
      </c>
      <c r="J1716" s="10">
        <v>1</v>
      </c>
      <c r="K1716" s="9" t="str">
        <f t="shared" si="234"/>
        <v>Obese</v>
      </c>
      <c r="L1716" s="12" t="str">
        <f t="shared" si="235"/>
        <v>Diabetes present</v>
      </c>
      <c r="M1716" s="12" t="str">
        <f t="shared" si="236"/>
        <v>Adult</v>
      </c>
      <c r="N1716" s="12" t="str">
        <f t="shared" si="237"/>
        <v>High</v>
      </c>
      <c r="O1716" s="12" t="str">
        <f t="shared" si="238"/>
        <v>Normal</v>
      </c>
      <c r="P1716" s="12" t="str">
        <f t="shared" si="239"/>
        <v>Low Risk</v>
      </c>
      <c r="Q1716" s="12" t="str">
        <f t="shared" si="240"/>
        <v>High</v>
      </c>
      <c r="R1716" s="12" t="str">
        <f t="shared" si="241"/>
        <v>Normal</v>
      </c>
      <c r="S1716" s="34" t="str">
        <f t="shared" si="242"/>
        <v>High DPF</v>
      </c>
    </row>
    <row r="1717" spans="1:19" x14ac:dyDescent="0.35">
      <c r="A1717" s="13">
        <v>1716</v>
      </c>
      <c r="B1717" s="14">
        <v>7</v>
      </c>
      <c r="C1717" s="14">
        <v>114</v>
      </c>
      <c r="D1717" s="14">
        <v>76</v>
      </c>
      <c r="E1717" s="14">
        <v>17</v>
      </c>
      <c r="F1717" s="14">
        <v>110</v>
      </c>
      <c r="G1717" s="15">
        <v>23.8</v>
      </c>
      <c r="H1717" s="19">
        <v>0.46600000000000003</v>
      </c>
      <c r="I1717" s="14">
        <v>31</v>
      </c>
      <c r="J1717" s="14">
        <v>0</v>
      </c>
      <c r="K1717" s="13" t="str">
        <f t="shared" si="234"/>
        <v>Normal weight</v>
      </c>
      <c r="L1717" s="16" t="str">
        <f t="shared" si="235"/>
        <v>no diabetes</v>
      </c>
      <c r="M1717" s="16" t="str">
        <f t="shared" si="236"/>
        <v>Adult</v>
      </c>
      <c r="N1717" s="16" t="str">
        <f t="shared" si="237"/>
        <v>Low</v>
      </c>
      <c r="O1717" s="16" t="str">
        <f t="shared" si="238"/>
        <v>Normal</v>
      </c>
      <c r="P1717" s="16" t="str">
        <f t="shared" si="239"/>
        <v>High Risk</v>
      </c>
      <c r="Q1717" s="16" t="str">
        <f t="shared" si="240"/>
        <v>Normal</v>
      </c>
      <c r="R1717" s="16" t="str">
        <f t="shared" si="241"/>
        <v>Normal</v>
      </c>
      <c r="S1717" s="35" t="str">
        <f t="shared" si="242"/>
        <v>Medium DPF</v>
      </c>
    </row>
    <row r="1718" spans="1:19" x14ac:dyDescent="0.35">
      <c r="A1718" s="9">
        <v>1717</v>
      </c>
      <c r="B1718" s="10">
        <v>8</v>
      </c>
      <c r="C1718" s="10">
        <v>126</v>
      </c>
      <c r="D1718" s="10">
        <v>74</v>
      </c>
      <c r="E1718" s="10">
        <v>38</v>
      </c>
      <c r="F1718" s="10">
        <v>75</v>
      </c>
      <c r="G1718" s="11">
        <v>25.9</v>
      </c>
      <c r="H1718" s="18">
        <v>0.16200000000000001</v>
      </c>
      <c r="I1718" s="10">
        <v>39</v>
      </c>
      <c r="J1718" s="10">
        <v>0</v>
      </c>
      <c r="K1718" s="9" t="str">
        <f t="shared" si="234"/>
        <v>Overweight</v>
      </c>
      <c r="L1718" s="12" t="str">
        <f t="shared" si="235"/>
        <v>no diabetes</v>
      </c>
      <c r="M1718" s="12" t="str">
        <f t="shared" si="236"/>
        <v>Adult</v>
      </c>
      <c r="N1718" s="12" t="str">
        <f t="shared" si="237"/>
        <v>Medium</v>
      </c>
      <c r="O1718" s="12" t="str">
        <f t="shared" si="238"/>
        <v>Normal</v>
      </c>
      <c r="P1718" s="12" t="str">
        <f t="shared" si="239"/>
        <v>High Risk</v>
      </c>
      <c r="Q1718" s="12" t="str">
        <f t="shared" si="240"/>
        <v>Low</v>
      </c>
      <c r="R1718" s="12" t="str">
        <f t="shared" si="241"/>
        <v>Normal</v>
      </c>
      <c r="S1718" s="34" t="str">
        <f t="shared" si="242"/>
        <v>Low DPF</v>
      </c>
    </row>
    <row r="1719" spans="1:19" x14ac:dyDescent="0.35">
      <c r="A1719" s="13">
        <v>1718</v>
      </c>
      <c r="B1719" s="14">
        <v>4</v>
      </c>
      <c r="C1719" s="14">
        <v>132</v>
      </c>
      <c r="D1719" s="14">
        <v>86</v>
      </c>
      <c r="E1719" s="14">
        <v>31</v>
      </c>
      <c r="F1719" s="14">
        <v>80</v>
      </c>
      <c r="G1719" s="15">
        <v>28</v>
      </c>
      <c r="H1719" s="19">
        <v>0.41899999999999998</v>
      </c>
      <c r="I1719" s="14">
        <v>63</v>
      </c>
      <c r="J1719" s="14">
        <v>0</v>
      </c>
      <c r="K1719" s="13" t="str">
        <f t="shared" si="234"/>
        <v>Overweight</v>
      </c>
      <c r="L1719" s="16" t="str">
        <f t="shared" si="235"/>
        <v>no diabetes</v>
      </c>
      <c r="M1719" s="16" t="str">
        <f t="shared" si="236"/>
        <v>Adult</v>
      </c>
      <c r="N1719" s="16" t="str">
        <f t="shared" si="237"/>
        <v>Medium</v>
      </c>
      <c r="O1719" s="16" t="str">
        <f t="shared" si="238"/>
        <v>Normal</v>
      </c>
      <c r="P1719" s="16" t="str">
        <f t="shared" si="239"/>
        <v>High Risk</v>
      </c>
      <c r="Q1719" s="16" t="str">
        <f t="shared" si="240"/>
        <v>Normal</v>
      </c>
      <c r="R1719" s="16" t="str">
        <f t="shared" si="241"/>
        <v>Prehypertension</v>
      </c>
      <c r="S1719" s="35" t="str">
        <f t="shared" si="242"/>
        <v>Medium DPF</v>
      </c>
    </row>
    <row r="1720" spans="1:19" x14ac:dyDescent="0.35">
      <c r="A1720" s="9">
        <v>1719</v>
      </c>
      <c r="B1720" s="10">
        <v>3</v>
      </c>
      <c r="C1720" s="10">
        <v>158</v>
      </c>
      <c r="D1720" s="10">
        <v>70</v>
      </c>
      <c r="E1720" s="10">
        <v>30</v>
      </c>
      <c r="F1720" s="10">
        <v>328</v>
      </c>
      <c r="G1720" s="11">
        <v>35.5</v>
      </c>
      <c r="H1720" s="18">
        <v>0.34399999999999997</v>
      </c>
      <c r="I1720" s="10">
        <v>35</v>
      </c>
      <c r="J1720" s="10">
        <v>1</v>
      </c>
      <c r="K1720" s="9" t="str">
        <f t="shared" si="234"/>
        <v>Obese</v>
      </c>
      <c r="L1720" s="12" t="str">
        <f t="shared" si="235"/>
        <v>Diabetes present</v>
      </c>
      <c r="M1720" s="12" t="str">
        <f t="shared" si="236"/>
        <v>Adult</v>
      </c>
      <c r="N1720" s="12" t="str">
        <f t="shared" si="237"/>
        <v>Medium</v>
      </c>
      <c r="O1720" s="12" t="str">
        <f t="shared" si="238"/>
        <v>Prediabetes</v>
      </c>
      <c r="P1720" s="12" t="str">
        <f t="shared" si="239"/>
        <v>Low Risk</v>
      </c>
      <c r="Q1720" s="12" t="str">
        <f t="shared" si="240"/>
        <v>High</v>
      </c>
      <c r="R1720" s="12" t="str">
        <f t="shared" si="241"/>
        <v>Normal</v>
      </c>
      <c r="S1720" s="34" t="str">
        <f t="shared" si="242"/>
        <v>Medium DPF</v>
      </c>
    </row>
    <row r="1721" spans="1:19" x14ac:dyDescent="0.35">
      <c r="A1721" s="13">
        <v>1720</v>
      </c>
      <c r="B1721" s="14">
        <v>4</v>
      </c>
      <c r="C1721" s="14">
        <v>123</v>
      </c>
      <c r="D1721" s="14">
        <v>88</v>
      </c>
      <c r="E1721" s="14">
        <v>37</v>
      </c>
      <c r="F1721" s="14">
        <v>80</v>
      </c>
      <c r="G1721" s="15">
        <v>35.200000000000003</v>
      </c>
      <c r="H1721" s="19">
        <v>0.19700000000000001</v>
      </c>
      <c r="I1721" s="14">
        <v>29</v>
      </c>
      <c r="J1721" s="14">
        <v>0</v>
      </c>
      <c r="K1721" s="13" t="str">
        <f t="shared" si="234"/>
        <v>Obese</v>
      </c>
      <c r="L1721" s="16" t="str">
        <f t="shared" si="235"/>
        <v>no diabetes</v>
      </c>
      <c r="M1721" s="16" t="str">
        <f t="shared" si="236"/>
        <v>Adult</v>
      </c>
      <c r="N1721" s="16" t="str">
        <f t="shared" si="237"/>
        <v>Medium</v>
      </c>
      <c r="O1721" s="16" t="str">
        <f t="shared" si="238"/>
        <v>Normal</v>
      </c>
      <c r="P1721" s="16" t="str">
        <f t="shared" si="239"/>
        <v>High Risk</v>
      </c>
      <c r="Q1721" s="16" t="str">
        <f t="shared" si="240"/>
        <v>Normal</v>
      </c>
      <c r="R1721" s="16" t="str">
        <f t="shared" si="241"/>
        <v>Prehypertension</v>
      </c>
      <c r="S1721" s="35" t="str">
        <f t="shared" si="242"/>
        <v>Low DPF</v>
      </c>
    </row>
    <row r="1722" spans="1:19" x14ac:dyDescent="0.35">
      <c r="A1722" s="9">
        <v>1721</v>
      </c>
      <c r="B1722" s="10">
        <v>4</v>
      </c>
      <c r="C1722" s="10">
        <v>85</v>
      </c>
      <c r="D1722" s="10">
        <v>58</v>
      </c>
      <c r="E1722" s="10">
        <v>22</v>
      </c>
      <c r="F1722" s="10">
        <v>49</v>
      </c>
      <c r="G1722" s="11">
        <v>27.8</v>
      </c>
      <c r="H1722" s="18">
        <v>0.30599999999999999</v>
      </c>
      <c r="I1722" s="10">
        <v>28</v>
      </c>
      <c r="J1722" s="10">
        <v>0</v>
      </c>
      <c r="K1722" s="9" t="str">
        <f t="shared" si="234"/>
        <v>Overweight</v>
      </c>
      <c r="L1722" s="12" t="str">
        <f t="shared" si="235"/>
        <v>no diabetes</v>
      </c>
      <c r="M1722" s="12" t="str">
        <f t="shared" si="236"/>
        <v>Adult</v>
      </c>
      <c r="N1722" s="12" t="str">
        <f t="shared" si="237"/>
        <v>Medium</v>
      </c>
      <c r="O1722" s="12" t="str">
        <f t="shared" si="238"/>
        <v>Normal</v>
      </c>
      <c r="P1722" s="12" t="str">
        <f t="shared" si="239"/>
        <v>High Risk</v>
      </c>
      <c r="Q1722" s="12" t="str">
        <f t="shared" si="240"/>
        <v>Low</v>
      </c>
      <c r="R1722" s="12" t="str">
        <f t="shared" si="241"/>
        <v>Low</v>
      </c>
      <c r="S1722" s="34" t="str">
        <f t="shared" si="242"/>
        <v>Medium DPF</v>
      </c>
    </row>
    <row r="1723" spans="1:19" x14ac:dyDescent="0.35">
      <c r="A1723" s="13">
        <v>1722</v>
      </c>
      <c r="B1723" s="14">
        <v>4</v>
      </c>
      <c r="C1723" s="14">
        <v>84</v>
      </c>
      <c r="D1723" s="14">
        <v>82</v>
      </c>
      <c r="E1723" s="14">
        <v>31</v>
      </c>
      <c r="F1723" s="14">
        <v>125</v>
      </c>
      <c r="G1723" s="15">
        <v>38.200000000000003</v>
      </c>
      <c r="H1723" s="19">
        <v>0.23300000000000001</v>
      </c>
      <c r="I1723" s="14">
        <v>23</v>
      </c>
      <c r="J1723" s="14">
        <v>0</v>
      </c>
      <c r="K1723" s="13" t="str">
        <f t="shared" si="234"/>
        <v>Obese</v>
      </c>
      <c r="L1723" s="16" t="str">
        <f t="shared" si="235"/>
        <v>no diabetes</v>
      </c>
      <c r="M1723" s="16" t="str">
        <f t="shared" si="236"/>
        <v>Adult</v>
      </c>
      <c r="N1723" s="16" t="str">
        <f t="shared" si="237"/>
        <v>Medium</v>
      </c>
      <c r="O1723" s="16" t="str">
        <f t="shared" si="238"/>
        <v>Normal</v>
      </c>
      <c r="P1723" s="16" t="str">
        <f t="shared" si="239"/>
        <v>High Risk</v>
      </c>
      <c r="Q1723" s="16" t="str">
        <f t="shared" si="240"/>
        <v>Normal</v>
      </c>
      <c r="R1723" s="16" t="str">
        <f t="shared" si="241"/>
        <v>Prehypertension</v>
      </c>
      <c r="S1723" s="35" t="str">
        <f t="shared" si="242"/>
        <v>Low DPF</v>
      </c>
    </row>
    <row r="1724" spans="1:19" x14ac:dyDescent="0.35">
      <c r="A1724" s="9">
        <v>1723</v>
      </c>
      <c r="B1724" s="10">
        <v>4</v>
      </c>
      <c r="C1724" s="10">
        <v>145</v>
      </c>
      <c r="D1724" s="10">
        <v>69</v>
      </c>
      <c r="E1724" s="10">
        <v>21</v>
      </c>
      <c r="F1724" s="10">
        <v>80</v>
      </c>
      <c r="G1724" s="11">
        <v>44.2</v>
      </c>
      <c r="H1724" s="18">
        <v>0.63</v>
      </c>
      <c r="I1724" s="10">
        <v>31</v>
      </c>
      <c r="J1724" s="10">
        <v>1</v>
      </c>
      <c r="K1724" s="9" t="str">
        <f t="shared" si="234"/>
        <v>Obese</v>
      </c>
      <c r="L1724" s="12" t="str">
        <f t="shared" si="235"/>
        <v>Diabetes present</v>
      </c>
      <c r="M1724" s="12" t="str">
        <f t="shared" si="236"/>
        <v>Adult</v>
      </c>
      <c r="N1724" s="12" t="str">
        <f t="shared" si="237"/>
        <v>Medium</v>
      </c>
      <c r="O1724" s="12" t="str">
        <f t="shared" si="238"/>
        <v>Prediabetes</v>
      </c>
      <c r="P1724" s="12" t="str">
        <f t="shared" si="239"/>
        <v>High Risk</v>
      </c>
      <c r="Q1724" s="12" t="str">
        <f t="shared" si="240"/>
        <v>Normal</v>
      </c>
      <c r="R1724" s="12" t="str">
        <f t="shared" si="241"/>
        <v>Normal</v>
      </c>
      <c r="S1724" s="34" t="str">
        <f t="shared" si="242"/>
        <v>High DPF</v>
      </c>
    </row>
    <row r="1725" spans="1:19" x14ac:dyDescent="0.35">
      <c r="A1725" s="13">
        <v>1724</v>
      </c>
      <c r="B1725" s="14">
        <v>4</v>
      </c>
      <c r="C1725" s="14">
        <v>135</v>
      </c>
      <c r="D1725" s="14">
        <v>68</v>
      </c>
      <c r="E1725" s="14">
        <v>42</v>
      </c>
      <c r="F1725" s="14">
        <v>250</v>
      </c>
      <c r="G1725" s="15">
        <v>42.3</v>
      </c>
      <c r="H1725" s="19">
        <v>0.36499999999999999</v>
      </c>
      <c r="I1725" s="14">
        <v>24</v>
      </c>
      <c r="J1725" s="14">
        <v>1</v>
      </c>
      <c r="K1725" s="13" t="str">
        <f t="shared" si="234"/>
        <v>Obese</v>
      </c>
      <c r="L1725" s="16" t="str">
        <f t="shared" si="235"/>
        <v>Diabetes present</v>
      </c>
      <c r="M1725" s="16" t="str">
        <f t="shared" si="236"/>
        <v>Adult</v>
      </c>
      <c r="N1725" s="16" t="str">
        <f t="shared" si="237"/>
        <v>High</v>
      </c>
      <c r="O1725" s="16" t="str">
        <f t="shared" si="238"/>
        <v>Normal</v>
      </c>
      <c r="P1725" s="16" t="str">
        <f t="shared" si="239"/>
        <v>High Risk</v>
      </c>
      <c r="Q1725" s="16" t="str">
        <f t="shared" si="240"/>
        <v>High</v>
      </c>
      <c r="R1725" s="16" t="str">
        <f t="shared" si="241"/>
        <v>Normal</v>
      </c>
      <c r="S1725" s="35" t="str">
        <f t="shared" si="242"/>
        <v>Medium DPF</v>
      </c>
    </row>
    <row r="1726" spans="1:19" x14ac:dyDescent="0.35">
      <c r="A1726" s="9">
        <v>1725</v>
      </c>
      <c r="B1726" s="10">
        <v>1</v>
      </c>
      <c r="C1726" s="10">
        <v>139</v>
      </c>
      <c r="D1726" s="10">
        <v>62</v>
      </c>
      <c r="E1726" s="10">
        <v>41</v>
      </c>
      <c r="F1726" s="10">
        <v>480</v>
      </c>
      <c r="G1726" s="11">
        <v>40.700000000000003</v>
      </c>
      <c r="H1726" s="18">
        <v>0.53600000000000003</v>
      </c>
      <c r="I1726" s="10">
        <v>21</v>
      </c>
      <c r="J1726" s="10">
        <v>0</v>
      </c>
      <c r="K1726" s="9" t="str">
        <f t="shared" si="234"/>
        <v>Obese</v>
      </c>
      <c r="L1726" s="12" t="str">
        <f t="shared" si="235"/>
        <v>no diabetes</v>
      </c>
      <c r="M1726" s="12" t="str">
        <f t="shared" si="236"/>
        <v>Adult</v>
      </c>
      <c r="N1726" s="12" t="str">
        <f t="shared" si="237"/>
        <v>High</v>
      </c>
      <c r="O1726" s="12" t="str">
        <f t="shared" si="238"/>
        <v>Normal</v>
      </c>
      <c r="P1726" s="12" t="str">
        <f t="shared" si="239"/>
        <v>Low Risk</v>
      </c>
      <c r="Q1726" s="12" t="str">
        <f t="shared" si="240"/>
        <v>High</v>
      </c>
      <c r="R1726" s="12" t="str">
        <f t="shared" si="241"/>
        <v>Normal</v>
      </c>
      <c r="S1726" s="34" t="str">
        <f t="shared" si="242"/>
        <v>Medium DPF</v>
      </c>
    </row>
    <row r="1727" spans="1:19" x14ac:dyDescent="0.35">
      <c r="A1727" s="13">
        <v>1726</v>
      </c>
      <c r="B1727" s="14">
        <v>4</v>
      </c>
      <c r="C1727" s="14">
        <v>173</v>
      </c>
      <c r="D1727" s="14">
        <v>78</v>
      </c>
      <c r="E1727" s="14">
        <v>32</v>
      </c>
      <c r="F1727" s="14">
        <v>265</v>
      </c>
      <c r="G1727" s="15">
        <v>46.5</v>
      </c>
      <c r="H1727" s="19">
        <v>1.159</v>
      </c>
      <c r="I1727" s="14">
        <v>58</v>
      </c>
      <c r="J1727" s="14">
        <v>0</v>
      </c>
      <c r="K1727" s="13" t="str">
        <f t="shared" si="234"/>
        <v>Obese</v>
      </c>
      <c r="L1727" s="16" t="str">
        <f t="shared" si="235"/>
        <v>no diabetes</v>
      </c>
      <c r="M1727" s="16" t="str">
        <f t="shared" si="236"/>
        <v>Adult</v>
      </c>
      <c r="N1727" s="16" t="str">
        <f t="shared" si="237"/>
        <v>Medium</v>
      </c>
      <c r="O1727" s="16" t="str">
        <f t="shared" si="238"/>
        <v>Prediabetes</v>
      </c>
      <c r="P1727" s="16" t="str">
        <f t="shared" si="239"/>
        <v>High Risk</v>
      </c>
      <c r="Q1727" s="16" t="str">
        <f t="shared" si="240"/>
        <v>High</v>
      </c>
      <c r="R1727" s="16" t="str">
        <f t="shared" si="241"/>
        <v>Normal</v>
      </c>
      <c r="S1727" s="35" t="str">
        <f t="shared" si="242"/>
        <v>High DPF</v>
      </c>
    </row>
    <row r="1728" spans="1:19" x14ac:dyDescent="0.35">
      <c r="A1728" s="9">
        <v>1727</v>
      </c>
      <c r="B1728" s="10">
        <v>4</v>
      </c>
      <c r="C1728" s="10">
        <v>99</v>
      </c>
      <c r="D1728" s="10">
        <v>72</v>
      </c>
      <c r="E1728" s="10">
        <v>17</v>
      </c>
      <c r="F1728" s="10">
        <v>80</v>
      </c>
      <c r="G1728" s="11">
        <v>25.6</v>
      </c>
      <c r="H1728" s="18">
        <v>0.29399999999999998</v>
      </c>
      <c r="I1728" s="10">
        <v>28</v>
      </c>
      <c r="J1728" s="10">
        <v>0</v>
      </c>
      <c r="K1728" s="9" t="str">
        <f t="shared" si="234"/>
        <v>Overweight</v>
      </c>
      <c r="L1728" s="12" t="str">
        <f t="shared" si="235"/>
        <v>no diabetes</v>
      </c>
      <c r="M1728" s="12" t="str">
        <f t="shared" si="236"/>
        <v>Adult</v>
      </c>
      <c r="N1728" s="12" t="str">
        <f t="shared" si="237"/>
        <v>Low</v>
      </c>
      <c r="O1728" s="12" t="str">
        <f t="shared" si="238"/>
        <v>Normal</v>
      </c>
      <c r="P1728" s="12" t="str">
        <f t="shared" si="239"/>
        <v>High Risk</v>
      </c>
      <c r="Q1728" s="12" t="str">
        <f t="shared" si="240"/>
        <v>Normal</v>
      </c>
      <c r="R1728" s="12" t="str">
        <f t="shared" si="241"/>
        <v>Normal</v>
      </c>
      <c r="S1728" s="34" t="str">
        <f t="shared" si="242"/>
        <v>Low DPF</v>
      </c>
    </row>
    <row r="1729" spans="1:19" x14ac:dyDescent="0.35">
      <c r="A1729" s="13">
        <v>1728</v>
      </c>
      <c r="B1729" s="14">
        <v>8</v>
      </c>
      <c r="C1729" s="14">
        <v>194</v>
      </c>
      <c r="D1729" s="14">
        <v>80</v>
      </c>
      <c r="E1729" s="14">
        <v>21</v>
      </c>
      <c r="F1729" s="14">
        <v>80</v>
      </c>
      <c r="G1729" s="15">
        <v>26.1</v>
      </c>
      <c r="H1729" s="19">
        <v>0.55100000000000005</v>
      </c>
      <c r="I1729" s="14">
        <v>67</v>
      </c>
      <c r="J1729" s="14">
        <v>0</v>
      </c>
      <c r="K1729" s="13" t="str">
        <f t="shared" si="234"/>
        <v>Overweight</v>
      </c>
      <c r="L1729" s="16" t="str">
        <f t="shared" si="235"/>
        <v>no diabetes</v>
      </c>
      <c r="M1729" s="16" t="str">
        <f t="shared" si="236"/>
        <v>Senior</v>
      </c>
      <c r="N1729" s="16" t="str">
        <f t="shared" si="237"/>
        <v>Medium</v>
      </c>
      <c r="O1729" s="16" t="str">
        <f t="shared" si="238"/>
        <v>Prediabetes</v>
      </c>
      <c r="P1729" s="16" t="str">
        <f t="shared" si="239"/>
        <v>High Risk</v>
      </c>
      <c r="Q1729" s="16" t="str">
        <f t="shared" si="240"/>
        <v>Normal</v>
      </c>
      <c r="R1729" s="16" t="str">
        <f t="shared" si="241"/>
        <v>Normal</v>
      </c>
      <c r="S1729" s="35" t="str">
        <f t="shared" si="242"/>
        <v>Medium DPF</v>
      </c>
    </row>
    <row r="1730" spans="1:19" x14ac:dyDescent="0.35">
      <c r="A1730" s="9">
        <v>1729</v>
      </c>
      <c r="B1730" s="10">
        <v>2</v>
      </c>
      <c r="C1730" s="10">
        <v>83</v>
      </c>
      <c r="D1730" s="10">
        <v>65</v>
      </c>
      <c r="E1730" s="10">
        <v>28</v>
      </c>
      <c r="F1730" s="10">
        <v>66</v>
      </c>
      <c r="G1730" s="11">
        <v>36.799999999999997</v>
      </c>
      <c r="H1730" s="18">
        <v>0.629</v>
      </c>
      <c r="I1730" s="10">
        <v>24</v>
      </c>
      <c r="J1730" s="10">
        <v>0</v>
      </c>
      <c r="K1730" s="9" t="str">
        <f t="shared" si="234"/>
        <v>Obese</v>
      </c>
      <c r="L1730" s="12" t="str">
        <f t="shared" si="235"/>
        <v>no diabetes</v>
      </c>
      <c r="M1730" s="12" t="str">
        <f t="shared" si="236"/>
        <v>Adult</v>
      </c>
      <c r="N1730" s="12" t="str">
        <f t="shared" si="237"/>
        <v>Medium</v>
      </c>
      <c r="O1730" s="12" t="str">
        <f t="shared" si="238"/>
        <v>Normal</v>
      </c>
      <c r="P1730" s="12" t="str">
        <f t="shared" si="239"/>
        <v>Low Risk</v>
      </c>
      <c r="Q1730" s="12" t="str">
        <f t="shared" si="240"/>
        <v>Low</v>
      </c>
      <c r="R1730" s="12" t="str">
        <f t="shared" si="241"/>
        <v>Normal</v>
      </c>
      <c r="S1730" s="34" t="str">
        <f t="shared" si="242"/>
        <v>High DPF</v>
      </c>
    </row>
    <row r="1731" spans="1:19" x14ac:dyDescent="0.35">
      <c r="A1731" s="13">
        <v>1730</v>
      </c>
      <c r="B1731" s="14">
        <v>2</v>
      </c>
      <c r="C1731" s="14">
        <v>89</v>
      </c>
      <c r="D1731" s="14">
        <v>90</v>
      </c>
      <c r="E1731" s="14">
        <v>30</v>
      </c>
      <c r="F1731" s="14">
        <v>80</v>
      </c>
      <c r="G1731" s="15">
        <v>33.5</v>
      </c>
      <c r="H1731" s="19">
        <v>0.29199999999999998</v>
      </c>
      <c r="I1731" s="14">
        <v>42</v>
      </c>
      <c r="J1731" s="14">
        <v>0</v>
      </c>
      <c r="K1731" s="13" t="str">
        <f t="shared" ref="K1731:K1794" si="243">IF(G1731&lt;18.5, "Underweight", IF(G1731&lt;24.9, "Normal weight", IF(G1731&lt;29.9, "Overweight", "Obese")))</f>
        <v>Obese</v>
      </c>
      <c r="L1731" s="16" t="str">
        <f t="shared" ref="L1731:L1794" si="244">IF(J1731=1,"Diabetes present","no diabetes")</f>
        <v>no diabetes</v>
      </c>
      <c r="M1731" s="16" t="str">
        <f t="shared" ref="M1731:M1794" si="245">IF(I1731&lt;13, "Child", IF(I1731&lt;20, "Teen", IF(I1731&lt;65, "Adult", "Senior")))</f>
        <v>Adult</v>
      </c>
      <c r="N1731" s="16" t="str">
        <f t="shared" ref="N1731:N1794" si="246">IF(E1731&lt;20, "Low", IF(E1731&lt;40, "Medium", "High"))</f>
        <v>Medium</v>
      </c>
      <c r="O1731" s="16" t="str">
        <f t="shared" ref="O1731:O1794" si="247">IF(C1731&lt;140, "Normal", IF(C1731&lt;200, "Prediabetes", "Diabetes"))</f>
        <v>Normal</v>
      </c>
      <c r="P1731" s="16" t="str">
        <f t="shared" ref="P1731:P1794" si="248">IF(B1731&gt;3, "High Risk", "Low Risk")</f>
        <v>Low Risk</v>
      </c>
      <c r="Q1731" s="16" t="str">
        <f t="shared" ref="Q1731:Q1794" si="249">IF(F1731&lt;80, "Low", IF(F1731&lt;=150, "Normal", "High"))</f>
        <v>Normal</v>
      </c>
      <c r="R1731" s="16" t="str">
        <f t="shared" ref="R1731:R1794" si="250">IF(D1731&lt;60, "Low", IF(D1731&lt;=80, "Normal", IF(D1731&lt;=90, "Prehypertension", "Hypertension")))</f>
        <v>Prehypertension</v>
      </c>
      <c r="S1731" s="35" t="str">
        <f t="shared" ref="S1731:S1794" si="251">IF(H1731&lt;0.3, "Low DPF", IF(H1731&lt;=0.6, "Medium DPF", "High DPF"))</f>
        <v>Low DPF</v>
      </c>
    </row>
    <row r="1732" spans="1:19" x14ac:dyDescent="0.35">
      <c r="A1732" s="9">
        <v>1731</v>
      </c>
      <c r="B1732" s="10">
        <v>4</v>
      </c>
      <c r="C1732" s="10">
        <v>99</v>
      </c>
      <c r="D1732" s="10">
        <v>68</v>
      </c>
      <c r="E1732" s="10">
        <v>38</v>
      </c>
      <c r="F1732" s="10">
        <v>80</v>
      </c>
      <c r="G1732" s="11">
        <v>32.799999999999997</v>
      </c>
      <c r="H1732" s="18">
        <v>0.14499999999999999</v>
      </c>
      <c r="I1732" s="10">
        <v>33</v>
      </c>
      <c r="J1732" s="10">
        <v>0</v>
      </c>
      <c r="K1732" s="9" t="str">
        <f t="shared" si="243"/>
        <v>Obese</v>
      </c>
      <c r="L1732" s="12" t="str">
        <f t="shared" si="244"/>
        <v>no diabetes</v>
      </c>
      <c r="M1732" s="12" t="str">
        <f t="shared" si="245"/>
        <v>Adult</v>
      </c>
      <c r="N1732" s="12" t="str">
        <f t="shared" si="246"/>
        <v>Medium</v>
      </c>
      <c r="O1732" s="12" t="str">
        <f t="shared" si="247"/>
        <v>Normal</v>
      </c>
      <c r="P1732" s="12" t="str">
        <f t="shared" si="248"/>
        <v>High Risk</v>
      </c>
      <c r="Q1732" s="12" t="str">
        <f t="shared" si="249"/>
        <v>Normal</v>
      </c>
      <c r="R1732" s="12" t="str">
        <f t="shared" si="250"/>
        <v>Normal</v>
      </c>
      <c r="S1732" s="34" t="str">
        <f t="shared" si="251"/>
        <v>Low DPF</v>
      </c>
    </row>
    <row r="1733" spans="1:19" x14ac:dyDescent="0.35">
      <c r="A1733" s="13">
        <v>1732</v>
      </c>
      <c r="B1733" s="14">
        <v>4</v>
      </c>
      <c r="C1733" s="14">
        <v>125</v>
      </c>
      <c r="D1733" s="14">
        <v>70</v>
      </c>
      <c r="E1733" s="14">
        <v>18</v>
      </c>
      <c r="F1733" s="14">
        <v>122</v>
      </c>
      <c r="G1733" s="15">
        <v>28.9</v>
      </c>
      <c r="H1733" s="19">
        <v>1.1439999999999999</v>
      </c>
      <c r="I1733" s="14">
        <v>45</v>
      </c>
      <c r="J1733" s="14">
        <v>1</v>
      </c>
      <c r="K1733" s="13" t="str">
        <f t="shared" si="243"/>
        <v>Overweight</v>
      </c>
      <c r="L1733" s="16" t="str">
        <f t="shared" si="244"/>
        <v>Diabetes present</v>
      </c>
      <c r="M1733" s="16" t="str">
        <f t="shared" si="245"/>
        <v>Adult</v>
      </c>
      <c r="N1733" s="16" t="str">
        <f t="shared" si="246"/>
        <v>Low</v>
      </c>
      <c r="O1733" s="16" t="str">
        <f t="shared" si="247"/>
        <v>Normal</v>
      </c>
      <c r="P1733" s="16" t="str">
        <f t="shared" si="248"/>
        <v>High Risk</v>
      </c>
      <c r="Q1733" s="16" t="str">
        <f t="shared" si="249"/>
        <v>Normal</v>
      </c>
      <c r="R1733" s="16" t="str">
        <f t="shared" si="250"/>
        <v>Normal</v>
      </c>
      <c r="S1733" s="35" t="str">
        <f t="shared" si="251"/>
        <v>High DPF</v>
      </c>
    </row>
    <row r="1734" spans="1:19" x14ac:dyDescent="0.35">
      <c r="A1734" s="9">
        <v>1733</v>
      </c>
      <c r="B1734" s="10">
        <v>3</v>
      </c>
      <c r="C1734" s="10">
        <v>80</v>
      </c>
      <c r="D1734" s="10">
        <v>69</v>
      </c>
      <c r="E1734" s="10">
        <v>21</v>
      </c>
      <c r="F1734" s="10">
        <v>80</v>
      </c>
      <c r="G1734" s="11">
        <v>32.14</v>
      </c>
      <c r="H1734" s="18">
        <v>0.17399999999999999</v>
      </c>
      <c r="I1734" s="10">
        <v>22</v>
      </c>
      <c r="J1734" s="10">
        <v>0</v>
      </c>
      <c r="K1734" s="9" t="str">
        <f t="shared" si="243"/>
        <v>Obese</v>
      </c>
      <c r="L1734" s="12" t="str">
        <f t="shared" si="244"/>
        <v>no diabetes</v>
      </c>
      <c r="M1734" s="12" t="str">
        <f t="shared" si="245"/>
        <v>Adult</v>
      </c>
      <c r="N1734" s="12" t="str">
        <f t="shared" si="246"/>
        <v>Medium</v>
      </c>
      <c r="O1734" s="12" t="str">
        <f t="shared" si="247"/>
        <v>Normal</v>
      </c>
      <c r="P1734" s="12" t="str">
        <f t="shared" si="248"/>
        <v>Low Risk</v>
      </c>
      <c r="Q1734" s="12" t="str">
        <f t="shared" si="249"/>
        <v>Normal</v>
      </c>
      <c r="R1734" s="12" t="str">
        <f t="shared" si="250"/>
        <v>Normal</v>
      </c>
      <c r="S1734" s="34" t="str">
        <f t="shared" si="251"/>
        <v>Low DPF</v>
      </c>
    </row>
    <row r="1735" spans="1:19" x14ac:dyDescent="0.35">
      <c r="A1735" s="13">
        <v>1734</v>
      </c>
      <c r="B1735" s="14">
        <v>6</v>
      </c>
      <c r="C1735" s="14">
        <v>166</v>
      </c>
      <c r="D1735" s="14">
        <v>74</v>
      </c>
      <c r="E1735" s="14">
        <v>21</v>
      </c>
      <c r="F1735" s="14">
        <v>80</v>
      </c>
      <c r="G1735" s="15">
        <v>26.6</v>
      </c>
      <c r="H1735" s="19">
        <v>0.30399999999999999</v>
      </c>
      <c r="I1735" s="14">
        <v>66</v>
      </c>
      <c r="J1735" s="14">
        <v>0</v>
      </c>
      <c r="K1735" s="13" t="str">
        <f t="shared" si="243"/>
        <v>Overweight</v>
      </c>
      <c r="L1735" s="16" t="str">
        <f t="shared" si="244"/>
        <v>no diabetes</v>
      </c>
      <c r="M1735" s="16" t="str">
        <f t="shared" si="245"/>
        <v>Senior</v>
      </c>
      <c r="N1735" s="16" t="str">
        <f t="shared" si="246"/>
        <v>Medium</v>
      </c>
      <c r="O1735" s="16" t="str">
        <f t="shared" si="247"/>
        <v>Prediabetes</v>
      </c>
      <c r="P1735" s="16" t="str">
        <f t="shared" si="248"/>
        <v>High Risk</v>
      </c>
      <c r="Q1735" s="16" t="str">
        <f t="shared" si="249"/>
        <v>Normal</v>
      </c>
      <c r="R1735" s="16" t="str">
        <f t="shared" si="250"/>
        <v>Normal</v>
      </c>
      <c r="S1735" s="35" t="str">
        <f t="shared" si="251"/>
        <v>Medium DPF</v>
      </c>
    </row>
    <row r="1736" spans="1:19" x14ac:dyDescent="0.35">
      <c r="A1736" s="9">
        <v>1735</v>
      </c>
      <c r="B1736" s="10">
        <v>5</v>
      </c>
      <c r="C1736" s="10">
        <v>110</v>
      </c>
      <c r="D1736" s="10">
        <v>68</v>
      </c>
      <c r="E1736" s="10">
        <v>21</v>
      </c>
      <c r="F1736" s="10">
        <v>80</v>
      </c>
      <c r="G1736" s="11">
        <v>26</v>
      </c>
      <c r="H1736" s="18">
        <v>0.29199999999999998</v>
      </c>
      <c r="I1736" s="10">
        <v>30</v>
      </c>
      <c r="J1736" s="10">
        <v>0</v>
      </c>
      <c r="K1736" s="9" t="str">
        <f t="shared" si="243"/>
        <v>Overweight</v>
      </c>
      <c r="L1736" s="12" t="str">
        <f t="shared" si="244"/>
        <v>no diabetes</v>
      </c>
      <c r="M1736" s="12" t="str">
        <f t="shared" si="245"/>
        <v>Adult</v>
      </c>
      <c r="N1736" s="12" t="str">
        <f t="shared" si="246"/>
        <v>Medium</v>
      </c>
      <c r="O1736" s="12" t="str">
        <f t="shared" si="247"/>
        <v>Normal</v>
      </c>
      <c r="P1736" s="12" t="str">
        <f t="shared" si="248"/>
        <v>High Risk</v>
      </c>
      <c r="Q1736" s="12" t="str">
        <f t="shared" si="249"/>
        <v>Normal</v>
      </c>
      <c r="R1736" s="12" t="str">
        <f t="shared" si="250"/>
        <v>Normal</v>
      </c>
      <c r="S1736" s="34" t="str">
        <f t="shared" si="251"/>
        <v>Low DPF</v>
      </c>
    </row>
    <row r="1737" spans="1:19" x14ac:dyDescent="0.35">
      <c r="A1737" s="13">
        <v>1736</v>
      </c>
      <c r="B1737" s="14">
        <v>2</v>
      </c>
      <c r="C1737" s="14">
        <v>81</v>
      </c>
      <c r="D1737" s="14">
        <v>72</v>
      </c>
      <c r="E1737" s="14">
        <v>15</v>
      </c>
      <c r="F1737" s="14">
        <v>76</v>
      </c>
      <c r="G1737" s="15">
        <v>30.1</v>
      </c>
      <c r="H1737" s="19">
        <v>0.54700000000000004</v>
      </c>
      <c r="I1737" s="14">
        <v>25</v>
      </c>
      <c r="J1737" s="14">
        <v>0</v>
      </c>
      <c r="K1737" s="13" t="str">
        <f t="shared" si="243"/>
        <v>Obese</v>
      </c>
      <c r="L1737" s="16" t="str">
        <f t="shared" si="244"/>
        <v>no diabetes</v>
      </c>
      <c r="M1737" s="16" t="str">
        <f t="shared" si="245"/>
        <v>Adult</v>
      </c>
      <c r="N1737" s="16" t="str">
        <f t="shared" si="246"/>
        <v>Low</v>
      </c>
      <c r="O1737" s="16" t="str">
        <f t="shared" si="247"/>
        <v>Normal</v>
      </c>
      <c r="P1737" s="16" t="str">
        <f t="shared" si="248"/>
        <v>Low Risk</v>
      </c>
      <c r="Q1737" s="16" t="str">
        <f t="shared" si="249"/>
        <v>Low</v>
      </c>
      <c r="R1737" s="16" t="str">
        <f t="shared" si="250"/>
        <v>Normal</v>
      </c>
      <c r="S1737" s="35" t="str">
        <f t="shared" si="251"/>
        <v>Medium DPF</v>
      </c>
    </row>
    <row r="1738" spans="1:19" x14ac:dyDescent="0.35">
      <c r="A1738" s="9">
        <v>1737</v>
      </c>
      <c r="B1738" s="10">
        <v>7</v>
      </c>
      <c r="C1738" s="10">
        <v>195</v>
      </c>
      <c r="D1738" s="10">
        <v>70</v>
      </c>
      <c r="E1738" s="10">
        <v>33</v>
      </c>
      <c r="F1738" s="10">
        <v>145</v>
      </c>
      <c r="G1738" s="11">
        <v>25.1</v>
      </c>
      <c r="H1738" s="18">
        <v>0.16300000000000001</v>
      </c>
      <c r="I1738" s="10">
        <v>55</v>
      </c>
      <c r="J1738" s="10">
        <v>1</v>
      </c>
      <c r="K1738" s="9" t="str">
        <f t="shared" si="243"/>
        <v>Overweight</v>
      </c>
      <c r="L1738" s="12" t="str">
        <f t="shared" si="244"/>
        <v>Diabetes present</v>
      </c>
      <c r="M1738" s="12" t="str">
        <f t="shared" si="245"/>
        <v>Adult</v>
      </c>
      <c r="N1738" s="12" t="str">
        <f t="shared" si="246"/>
        <v>Medium</v>
      </c>
      <c r="O1738" s="12" t="str">
        <f t="shared" si="247"/>
        <v>Prediabetes</v>
      </c>
      <c r="P1738" s="12" t="str">
        <f t="shared" si="248"/>
        <v>High Risk</v>
      </c>
      <c r="Q1738" s="12" t="str">
        <f t="shared" si="249"/>
        <v>Normal</v>
      </c>
      <c r="R1738" s="12" t="str">
        <f t="shared" si="250"/>
        <v>Normal</v>
      </c>
      <c r="S1738" s="34" t="str">
        <f t="shared" si="251"/>
        <v>Low DPF</v>
      </c>
    </row>
    <row r="1739" spans="1:19" x14ac:dyDescent="0.35">
      <c r="A1739" s="13">
        <v>1738</v>
      </c>
      <c r="B1739" s="14">
        <v>6</v>
      </c>
      <c r="C1739" s="14">
        <v>154</v>
      </c>
      <c r="D1739" s="14">
        <v>74</v>
      </c>
      <c r="E1739" s="14">
        <v>32</v>
      </c>
      <c r="F1739" s="14">
        <v>193</v>
      </c>
      <c r="G1739" s="15">
        <v>29.3</v>
      </c>
      <c r="H1739" s="19">
        <v>0.83899999999999997</v>
      </c>
      <c r="I1739" s="14">
        <v>39</v>
      </c>
      <c r="J1739" s="14">
        <v>0</v>
      </c>
      <c r="K1739" s="13" t="str">
        <f t="shared" si="243"/>
        <v>Overweight</v>
      </c>
      <c r="L1739" s="16" t="str">
        <f t="shared" si="244"/>
        <v>no diabetes</v>
      </c>
      <c r="M1739" s="16" t="str">
        <f t="shared" si="245"/>
        <v>Adult</v>
      </c>
      <c r="N1739" s="16" t="str">
        <f t="shared" si="246"/>
        <v>Medium</v>
      </c>
      <c r="O1739" s="16" t="str">
        <f t="shared" si="247"/>
        <v>Prediabetes</v>
      </c>
      <c r="P1739" s="16" t="str">
        <f t="shared" si="248"/>
        <v>High Risk</v>
      </c>
      <c r="Q1739" s="16" t="str">
        <f t="shared" si="249"/>
        <v>High</v>
      </c>
      <c r="R1739" s="16" t="str">
        <f t="shared" si="250"/>
        <v>Normal</v>
      </c>
      <c r="S1739" s="35" t="str">
        <f t="shared" si="251"/>
        <v>High DPF</v>
      </c>
    </row>
    <row r="1740" spans="1:19" x14ac:dyDescent="0.35">
      <c r="A1740" s="9">
        <v>1739</v>
      </c>
      <c r="B1740" s="10">
        <v>2</v>
      </c>
      <c r="C1740" s="10">
        <v>117</v>
      </c>
      <c r="D1740" s="10">
        <v>90</v>
      </c>
      <c r="E1740" s="10">
        <v>19</v>
      </c>
      <c r="F1740" s="10">
        <v>71</v>
      </c>
      <c r="G1740" s="11">
        <v>25.2</v>
      </c>
      <c r="H1740" s="18">
        <v>0.313</v>
      </c>
      <c r="I1740" s="10">
        <v>21</v>
      </c>
      <c r="J1740" s="10">
        <v>0</v>
      </c>
      <c r="K1740" s="9" t="str">
        <f t="shared" si="243"/>
        <v>Overweight</v>
      </c>
      <c r="L1740" s="12" t="str">
        <f t="shared" si="244"/>
        <v>no diabetes</v>
      </c>
      <c r="M1740" s="12" t="str">
        <f t="shared" si="245"/>
        <v>Adult</v>
      </c>
      <c r="N1740" s="12" t="str">
        <f t="shared" si="246"/>
        <v>Low</v>
      </c>
      <c r="O1740" s="12" t="str">
        <f t="shared" si="247"/>
        <v>Normal</v>
      </c>
      <c r="P1740" s="12" t="str">
        <f t="shared" si="248"/>
        <v>Low Risk</v>
      </c>
      <c r="Q1740" s="12" t="str">
        <f t="shared" si="249"/>
        <v>Low</v>
      </c>
      <c r="R1740" s="12" t="str">
        <f t="shared" si="250"/>
        <v>Prehypertension</v>
      </c>
      <c r="S1740" s="34" t="str">
        <f t="shared" si="251"/>
        <v>Medium DPF</v>
      </c>
    </row>
    <row r="1741" spans="1:19" x14ac:dyDescent="0.35">
      <c r="A1741" s="13">
        <v>1740</v>
      </c>
      <c r="B1741" s="14">
        <v>3</v>
      </c>
      <c r="C1741" s="14">
        <v>84</v>
      </c>
      <c r="D1741" s="14">
        <v>72</v>
      </c>
      <c r="E1741" s="14">
        <v>32</v>
      </c>
      <c r="F1741" s="14">
        <v>80</v>
      </c>
      <c r="G1741" s="15">
        <v>37.200000000000003</v>
      </c>
      <c r="H1741" s="19">
        <v>0.26700000000000002</v>
      </c>
      <c r="I1741" s="14">
        <v>28</v>
      </c>
      <c r="J1741" s="14">
        <v>0</v>
      </c>
      <c r="K1741" s="13" t="str">
        <f t="shared" si="243"/>
        <v>Obese</v>
      </c>
      <c r="L1741" s="16" t="str">
        <f t="shared" si="244"/>
        <v>no diabetes</v>
      </c>
      <c r="M1741" s="16" t="str">
        <f t="shared" si="245"/>
        <v>Adult</v>
      </c>
      <c r="N1741" s="16" t="str">
        <f t="shared" si="246"/>
        <v>Medium</v>
      </c>
      <c r="O1741" s="16" t="str">
        <f t="shared" si="247"/>
        <v>Normal</v>
      </c>
      <c r="P1741" s="16" t="str">
        <f t="shared" si="248"/>
        <v>Low Risk</v>
      </c>
      <c r="Q1741" s="16" t="str">
        <f t="shared" si="249"/>
        <v>Normal</v>
      </c>
      <c r="R1741" s="16" t="str">
        <f t="shared" si="250"/>
        <v>Normal</v>
      </c>
      <c r="S1741" s="35" t="str">
        <f t="shared" si="251"/>
        <v>Low DPF</v>
      </c>
    </row>
    <row r="1742" spans="1:19" x14ac:dyDescent="0.35">
      <c r="A1742" s="9">
        <v>1741</v>
      </c>
      <c r="B1742" s="10">
        <v>6</v>
      </c>
      <c r="C1742" s="10">
        <v>121</v>
      </c>
      <c r="D1742" s="10">
        <v>68</v>
      </c>
      <c r="E1742" s="10">
        <v>41</v>
      </c>
      <c r="F1742" s="10">
        <v>80</v>
      </c>
      <c r="G1742" s="11">
        <v>39</v>
      </c>
      <c r="H1742" s="18">
        <v>0.72699999999999998</v>
      </c>
      <c r="I1742" s="10">
        <v>41</v>
      </c>
      <c r="J1742" s="10">
        <v>1</v>
      </c>
      <c r="K1742" s="9" t="str">
        <f t="shared" si="243"/>
        <v>Obese</v>
      </c>
      <c r="L1742" s="12" t="str">
        <f t="shared" si="244"/>
        <v>Diabetes present</v>
      </c>
      <c r="M1742" s="12" t="str">
        <f t="shared" si="245"/>
        <v>Adult</v>
      </c>
      <c r="N1742" s="12" t="str">
        <f t="shared" si="246"/>
        <v>High</v>
      </c>
      <c r="O1742" s="12" t="str">
        <f t="shared" si="247"/>
        <v>Normal</v>
      </c>
      <c r="P1742" s="12" t="str">
        <f t="shared" si="248"/>
        <v>High Risk</v>
      </c>
      <c r="Q1742" s="12" t="str">
        <f t="shared" si="249"/>
        <v>Normal</v>
      </c>
      <c r="R1742" s="12" t="str">
        <f t="shared" si="250"/>
        <v>Normal</v>
      </c>
      <c r="S1742" s="34" t="str">
        <f t="shared" si="251"/>
        <v>High DPF</v>
      </c>
    </row>
    <row r="1743" spans="1:19" x14ac:dyDescent="0.35">
      <c r="A1743" s="13">
        <v>1742</v>
      </c>
      <c r="B1743" s="14">
        <v>7</v>
      </c>
      <c r="C1743" s="14">
        <v>94</v>
      </c>
      <c r="D1743" s="14">
        <v>64</v>
      </c>
      <c r="E1743" s="14">
        <v>25</v>
      </c>
      <c r="F1743" s="14">
        <v>79</v>
      </c>
      <c r="G1743" s="15">
        <v>33.299999999999997</v>
      </c>
      <c r="H1743" s="19">
        <v>0.73799999999999999</v>
      </c>
      <c r="I1743" s="14">
        <v>41</v>
      </c>
      <c r="J1743" s="14">
        <v>0</v>
      </c>
      <c r="K1743" s="13" t="str">
        <f t="shared" si="243"/>
        <v>Obese</v>
      </c>
      <c r="L1743" s="16" t="str">
        <f t="shared" si="244"/>
        <v>no diabetes</v>
      </c>
      <c r="M1743" s="16" t="str">
        <f t="shared" si="245"/>
        <v>Adult</v>
      </c>
      <c r="N1743" s="16" t="str">
        <f t="shared" si="246"/>
        <v>Medium</v>
      </c>
      <c r="O1743" s="16" t="str">
        <f t="shared" si="247"/>
        <v>Normal</v>
      </c>
      <c r="P1743" s="16" t="str">
        <f t="shared" si="248"/>
        <v>High Risk</v>
      </c>
      <c r="Q1743" s="16" t="str">
        <f t="shared" si="249"/>
        <v>Low</v>
      </c>
      <c r="R1743" s="16" t="str">
        <f t="shared" si="250"/>
        <v>Normal</v>
      </c>
      <c r="S1743" s="35" t="str">
        <f t="shared" si="251"/>
        <v>High DPF</v>
      </c>
    </row>
    <row r="1744" spans="1:19" x14ac:dyDescent="0.35">
      <c r="A1744" s="9">
        <v>1743</v>
      </c>
      <c r="B1744" s="10">
        <v>3</v>
      </c>
      <c r="C1744" s="10">
        <v>96</v>
      </c>
      <c r="D1744" s="10">
        <v>78</v>
      </c>
      <c r="E1744" s="10">
        <v>39</v>
      </c>
      <c r="F1744" s="10">
        <v>80</v>
      </c>
      <c r="G1744" s="11">
        <v>37.299999999999997</v>
      </c>
      <c r="H1744" s="18">
        <v>0.23799999999999999</v>
      </c>
      <c r="I1744" s="10">
        <v>40</v>
      </c>
      <c r="J1744" s="10">
        <v>0</v>
      </c>
      <c r="K1744" s="9" t="str">
        <f t="shared" si="243"/>
        <v>Obese</v>
      </c>
      <c r="L1744" s="12" t="str">
        <f t="shared" si="244"/>
        <v>no diabetes</v>
      </c>
      <c r="M1744" s="12" t="str">
        <f t="shared" si="245"/>
        <v>Adult</v>
      </c>
      <c r="N1744" s="12" t="str">
        <f t="shared" si="246"/>
        <v>Medium</v>
      </c>
      <c r="O1744" s="12" t="str">
        <f t="shared" si="247"/>
        <v>Normal</v>
      </c>
      <c r="P1744" s="12" t="str">
        <f t="shared" si="248"/>
        <v>Low Risk</v>
      </c>
      <c r="Q1744" s="12" t="str">
        <f t="shared" si="249"/>
        <v>Normal</v>
      </c>
      <c r="R1744" s="12" t="str">
        <f t="shared" si="250"/>
        <v>Normal</v>
      </c>
      <c r="S1744" s="34" t="str">
        <f t="shared" si="251"/>
        <v>Low DPF</v>
      </c>
    </row>
    <row r="1745" spans="1:19" x14ac:dyDescent="0.35">
      <c r="A1745" s="13">
        <v>1744</v>
      </c>
      <c r="B1745" s="14">
        <v>14</v>
      </c>
      <c r="C1745" s="14">
        <v>75</v>
      </c>
      <c r="D1745" s="14">
        <v>82</v>
      </c>
      <c r="E1745" s="14">
        <v>21</v>
      </c>
      <c r="F1745" s="14">
        <v>80</v>
      </c>
      <c r="G1745" s="15">
        <v>33.299999999999997</v>
      </c>
      <c r="H1745" s="19">
        <v>0.26300000000000001</v>
      </c>
      <c r="I1745" s="14">
        <v>38</v>
      </c>
      <c r="J1745" s="14">
        <v>0</v>
      </c>
      <c r="K1745" s="13" t="str">
        <f t="shared" si="243"/>
        <v>Obese</v>
      </c>
      <c r="L1745" s="16" t="str">
        <f t="shared" si="244"/>
        <v>no diabetes</v>
      </c>
      <c r="M1745" s="16" t="str">
        <f t="shared" si="245"/>
        <v>Adult</v>
      </c>
      <c r="N1745" s="16" t="str">
        <f t="shared" si="246"/>
        <v>Medium</v>
      </c>
      <c r="O1745" s="16" t="str">
        <f t="shared" si="247"/>
        <v>Normal</v>
      </c>
      <c r="P1745" s="16" t="str">
        <f t="shared" si="248"/>
        <v>High Risk</v>
      </c>
      <c r="Q1745" s="16" t="str">
        <f t="shared" si="249"/>
        <v>Normal</v>
      </c>
      <c r="R1745" s="16" t="str">
        <f t="shared" si="250"/>
        <v>Prehypertension</v>
      </c>
      <c r="S1745" s="35" t="str">
        <f t="shared" si="251"/>
        <v>Low DPF</v>
      </c>
    </row>
    <row r="1746" spans="1:19" x14ac:dyDescent="0.35">
      <c r="A1746" s="9">
        <v>1745</v>
      </c>
      <c r="B1746" s="10">
        <v>4</v>
      </c>
      <c r="C1746" s="10">
        <v>180</v>
      </c>
      <c r="D1746" s="10">
        <v>90</v>
      </c>
      <c r="E1746" s="10">
        <v>26</v>
      </c>
      <c r="F1746" s="10">
        <v>90</v>
      </c>
      <c r="G1746" s="11">
        <v>36.5</v>
      </c>
      <c r="H1746" s="18">
        <v>0.314</v>
      </c>
      <c r="I1746" s="10">
        <v>35</v>
      </c>
      <c r="J1746" s="10">
        <v>1</v>
      </c>
      <c r="K1746" s="9" t="str">
        <f t="shared" si="243"/>
        <v>Obese</v>
      </c>
      <c r="L1746" s="12" t="str">
        <f t="shared" si="244"/>
        <v>Diabetes present</v>
      </c>
      <c r="M1746" s="12" t="str">
        <f t="shared" si="245"/>
        <v>Adult</v>
      </c>
      <c r="N1746" s="12" t="str">
        <f t="shared" si="246"/>
        <v>Medium</v>
      </c>
      <c r="O1746" s="12" t="str">
        <f t="shared" si="247"/>
        <v>Prediabetes</v>
      </c>
      <c r="P1746" s="12" t="str">
        <f t="shared" si="248"/>
        <v>High Risk</v>
      </c>
      <c r="Q1746" s="12" t="str">
        <f t="shared" si="249"/>
        <v>Normal</v>
      </c>
      <c r="R1746" s="12" t="str">
        <f t="shared" si="250"/>
        <v>Prehypertension</v>
      </c>
      <c r="S1746" s="34" t="str">
        <f t="shared" si="251"/>
        <v>Medium DPF</v>
      </c>
    </row>
    <row r="1747" spans="1:19" x14ac:dyDescent="0.35">
      <c r="A1747" s="13">
        <v>1746</v>
      </c>
      <c r="B1747" s="14">
        <v>1</v>
      </c>
      <c r="C1747" s="14">
        <v>130</v>
      </c>
      <c r="D1747" s="14">
        <v>60</v>
      </c>
      <c r="E1747" s="14">
        <v>23</v>
      </c>
      <c r="F1747" s="14">
        <v>170</v>
      </c>
      <c r="G1747" s="15">
        <v>28.6</v>
      </c>
      <c r="H1747" s="19">
        <v>0.69199999999999995</v>
      </c>
      <c r="I1747" s="14">
        <v>21</v>
      </c>
      <c r="J1747" s="14">
        <v>0</v>
      </c>
      <c r="K1747" s="13" t="str">
        <f t="shared" si="243"/>
        <v>Overweight</v>
      </c>
      <c r="L1747" s="16" t="str">
        <f t="shared" si="244"/>
        <v>no diabetes</v>
      </c>
      <c r="M1747" s="16" t="str">
        <f t="shared" si="245"/>
        <v>Adult</v>
      </c>
      <c r="N1747" s="16" t="str">
        <f t="shared" si="246"/>
        <v>Medium</v>
      </c>
      <c r="O1747" s="16" t="str">
        <f t="shared" si="247"/>
        <v>Normal</v>
      </c>
      <c r="P1747" s="16" t="str">
        <f t="shared" si="248"/>
        <v>Low Risk</v>
      </c>
      <c r="Q1747" s="16" t="str">
        <f t="shared" si="249"/>
        <v>High</v>
      </c>
      <c r="R1747" s="16" t="str">
        <f t="shared" si="250"/>
        <v>Normal</v>
      </c>
      <c r="S1747" s="35" t="str">
        <f t="shared" si="251"/>
        <v>High DPF</v>
      </c>
    </row>
    <row r="1748" spans="1:19" x14ac:dyDescent="0.35">
      <c r="A1748" s="9">
        <v>1747</v>
      </c>
      <c r="B1748" s="10">
        <v>2</v>
      </c>
      <c r="C1748" s="10">
        <v>84</v>
      </c>
      <c r="D1748" s="10">
        <v>50</v>
      </c>
      <c r="E1748" s="10">
        <v>23</v>
      </c>
      <c r="F1748" s="10">
        <v>76</v>
      </c>
      <c r="G1748" s="11">
        <v>30.4</v>
      </c>
      <c r="H1748" s="18">
        <v>0.96799999999999997</v>
      </c>
      <c r="I1748" s="10">
        <v>21</v>
      </c>
      <c r="J1748" s="10">
        <v>0</v>
      </c>
      <c r="K1748" s="9" t="str">
        <f t="shared" si="243"/>
        <v>Obese</v>
      </c>
      <c r="L1748" s="12" t="str">
        <f t="shared" si="244"/>
        <v>no diabetes</v>
      </c>
      <c r="M1748" s="12" t="str">
        <f t="shared" si="245"/>
        <v>Adult</v>
      </c>
      <c r="N1748" s="12" t="str">
        <f t="shared" si="246"/>
        <v>Medium</v>
      </c>
      <c r="O1748" s="12" t="str">
        <f t="shared" si="247"/>
        <v>Normal</v>
      </c>
      <c r="P1748" s="12" t="str">
        <f t="shared" si="248"/>
        <v>Low Risk</v>
      </c>
      <c r="Q1748" s="12" t="str">
        <f t="shared" si="249"/>
        <v>Low</v>
      </c>
      <c r="R1748" s="12" t="str">
        <f t="shared" si="250"/>
        <v>Low</v>
      </c>
      <c r="S1748" s="34" t="str">
        <f t="shared" si="251"/>
        <v>High DPF</v>
      </c>
    </row>
    <row r="1749" spans="1:19" x14ac:dyDescent="0.35">
      <c r="A1749" s="13">
        <v>1748</v>
      </c>
      <c r="B1749" s="14">
        <v>8</v>
      </c>
      <c r="C1749" s="14">
        <v>120</v>
      </c>
      <c r="D1749" s="14">
        <v>78</v>
      </c>
      <c r="E1749" s="14">
        <v>21</v>
      </c>
      <c r="F1749" s="14">
        <v>80</v>
      </c>
      <c r="G1749" s="15">
        <v>25</v>
      </c>
      <c r="H1749" s="19">
        <v>0.40899999999999997</v>
      </c>
      <c r="I1749" s="14">
        <v>64</v>
      </c>
      <c r="J1749" s="14">
        <v>0</v>
      </c>
      <c r="K1749" s="13" t="str">
        <f t="shared" si="243"/>
        <v>Overweight</v>
      </c>
      <c r="L1749" s="16" t="str">
        <f t="shared" si="244"/>
        <v>no diabetes</v>
      </c>
      <c r="M1749" s="16" t="str">
        <f t="shared" si="245"/>
        <v>Adult</v>
      </c>
      <c r="N1749" s="16" t="str">
        <f t="shared" si="246"/>
        <v>Medium</v>
      </c>
      <c r="O1749" s="16" t="str">
        <f t="shared" si="247"/>
        <v>Normal</v>
      </c>
      <c r="P1749" s="16" t="str">
        <f t="shared" si="248"/>
        <v>High Risk</v>
      </c>
      <c r="Q1749" s="16" t="str">
        <f t="shared" si="249"/>
        <v>Normal</v>
      </c>
      <c r="R1749" s="16" t="str">
        <f t="shared" si="250"/>
        <v>Normal</v>
      </c>
      <c r="S1749" s="35" t="str">
        <f t="shared" si="251"/>
        <v>Medium DPF</v>
      </c>
    </row>
    <row r="1750" spans="1:19" x14ac:dyDescent="0.35">
      <c r="A1750" s="9">
        <v>1749</v>
      </c>
      <c r="B1750" s="10">
        <v>12</v>
      </c>
      <c r="C1750" s="10">
        <v>84</v>
      </c>
      <c r="D1750" s="10">
        <v>72</v>
      </c>
      <c r="E1750" s="10">
        <v>31</v>
      </c>
      <c r="F1750" s="10">
        <v>80</v>
      </c>
      <c r="G1750" s="11">
        <v>29.7</v>
      </c>
      <c r="H1750" s="18">
        <v>0.29699999999999999</v>
      </c>
      <c r="I1750" s="10">
        <v>46</v>
      </c>
      <c r="J1750" s="10">
        <v>1</v>
      </c>
      <c r="K1750" s="9" t="str">
        <f t="shared" si="243"/>
        <v>Overweight</v>
      </c>
      <c r="L1750" s="12" t="str">
        <f t="shared" si="244"/>
        <v>Diabetes present</v>
      </c>
      <c r="M1750" s="12" t="str">
        <f t="shared" si="245"/>
        <v>Adult</v>
      </c>
      <c r="N1750" s="12" t="str">
        <f t="shared" si="246"/>
        <v>Medium</v>
      </c>
      <c r="O1750" s="12" t="str">
        <f t="shared" si="247"/>
        <v>Normal</v>
      </c>
      <c r="P1750" s="12" t="str">
        <f t="shared" si="248"/>
        <v>High Risk</v>
      </c>
      <c r="Q1750" s="12" t="str">
        <f t="shared" si="249"/>
        <v>Normal</v>
      </c>
      <c r="R1750" s="12" t="str">
        <f t="shared" si="250"/>
        <v>Normal</v>
      </c>
      <c r="S1750" s="34" t="str">
        <f t="shared" si="251"/>
        <v>Low DPF</v>
      </c>
    </row>
    <row r="1751" spans="1:19" x14ac:dyDescent="0.35">
      <c r="A1751" s="13">
        <v>1750</v>
      </c>
      <c r="B1751" s="14">
        <v>4</v>
      </c>
      <c r="C1751" s="14">
        <v>139</v>
      </c>
      <c r="D1751" s="14">
        <v>62</v>
      </c>
      <c r="E1751" s="14">
        <v>17</v>
      </c>
      <c r="F1751" s="14">
        <v>210</v>
      </c>
      <c r="G1751" s="15">
        <v>22.1</v>
      </c>
      <c r="H1751" s="19">
        <v>0.20699999999999999</v>
      </c>
      <c r="I1751" s="14">
        <v>21</v>
      </c>
      <c r="J1751" s="14">
        <v>0</v>
      </c>
      <c r="K1751" s="13" t="str">
        <f t="shared" si="243"/>
        <v>Normal weight</v>
      </c>
      <c r="L1751" s="16" t="str">
        <f t="shared" si="244"/>
        <v>no diabetes</v>
      </c>
      <c r="M1751" s="16" t="str">
        <f t="shared" si="245"/>
        <v>Adult</v>
      </c>
      <c r="N1751" s="16" t="str">
        <f t="shared" si="246"/>
        <v>Low</v>
      </c>
      <c r="O1751" s="16" t="str">
        <f t="shared" si="247"/>
        <v>Normal</v>
      </c>
      <c r="P1751" s="16" t="str">
        <f t="shared" si="248"/>
        <v>High Risk</v>
      </c>
      <c r="Q1751" s="16" t="str">
        <f t="shared" si="249"/>
        <v>High</v>
      </c>
      <c r="R1751" s="16" t="str">
        <f t="shared" si="250"/>
        <v>Normal</v>
      </c>
      <c r="S1751" s="35" t="str">
        <f t="shared" si="251"/>
        <v>Low DPF</v>
      </c>
    </row>
    <row r="1752" spans="1:19" x14ac:dyDescent="0.35">
      <c r="A1752" s="9">
        <v>1751</v>
      </c>
      <c r="B1752" s="10">
        <v>9</v>
      </c>
      <c r="C1752" s="10">
        <v>91</v>
      </c>
      <c r="D1752" s="10">
        <v>68</v>
      </c>
      <c r="E1752" s="10">
        <v>21</v>
      </c>
      <c r="F1752" s="10">
        <v>80</v>
      </c>
      <c r="G1752" s="11">
        <v>24.2</v>
      </c>
      <c r="H1752" s="18">
        <v>0.2</v>
      </c>
      <c r="I1752" s="10">
        <v>58</v>
      </c>
      <c r="J1752" s="10">
        <v>0</v>
      </c>
      <c r="K1752" s="9" t="str">
        <f t="shared" si="243"/>
        <v>Normal weight</v>
      </c>
      <c r="L1752" s="12" t="str">
        <f t="shared" si="244"/>
        <v>no diabetes</v>
      </c>
      <c r="M1752" s="12" t="str">
        <f t="shared" si="245"/>
        <v>Adult</v>
      </c>
      <c r="N1752" s="12" t="str">
        <f t="shared" si="246"/>
        <v>Medium</v>
      </c>
      <c r="O1752" s="12" t="str">
        <f t="shared" si="247"/>
        <v>Normal</v>
      </c>
      <c r="P1752" s="12" t="str">
        <f t="shared" si="248"/>
        <v>High Risk</v>
      </c>
      <c r="Q1752" s="12" t="str">
        <f t="shared" si="249"/>
        <v>Normal</v>
      </c>
      <c r="R1752" s="12" t="str">
        <f t="shared" si="250"/>
        <v>Normal</v>
      </c>
      <c r="S1752" s="34" t="str">
        <f t="shared" si="251"/>
        <v>Low DPF</v>
      </c>
    </row>
    <row r="1753" spans="1:19" x14ac:dyDescent="0.35">
      <c r="A1753" s="13">
        <v>1752</v>
      </c>
      <c r="B1753" s="14">
        <v>2</v>
      </c>
      <c r="C1753" s="14">
        <v>91</v>
      </c>
      <c r="D1753" s="14">
        <v>62</v>
      </c>
      <c r="E1753" s="14">
        <v>21</v>
      </c>
      <c r="F1753" s="14">
        <v>80</v>
      </c>
      <c r="G1753" s="15">
        <v>27.3</v>
      </c>
      <c r="H1753" s="19">
        <v>0.52500000000000002</v>
      </c>
      <c r="I1753" s="14">
        <v>22</v>
      </c>
      <c r="J1753" s="14">
        <v>0</v>
      </c>
      <c r="K1753" s="13" t="str">
        <f t="shared" si="243"/>
        <v>Overweight</v>
      </c>
      <c r="L1753" s="16" t="str">
        <f t="shared" si="244"/>
        <v>no diabetes</v>
      </c>
      <c r="M1753" s="16" t="str">
        <f t="shared" si="245"/>
        <v>Adult</v>
      </c>
      <c r="N1753" s="16" t="str">
        <f t="shared" si="246"/>
        <v>Medium</v>
      </c>
      <c r="O1753" s="16" t="str">
        <f t="shared" si="247"/>
        <v>Normal</v>
      </c>
      <c r="P1753" s="16" t="str">
        <f t="shared" si="248"/>
        <v>Low Risk</v>
      </c>
      <c r="Q1753" s="16" t="str">
        <f t="shared" si="249"/>
        <v>Normal</v>
      </c>
      <c r="R1753" s="16" t="str">
        <f t="shared" si="250"/>
        <v>Normal</v>
      </c>
      <c r="S1753" s="35" t="str">
        <f t="shared" si="251"/>
        <v>Medium DPF</v>
      </c>
    </row>
    <row r="1754" spans="1:19" x14ac:dyDescent="0.35">
      <c r="A1754" s="9">
        <v>1753</v>
      </c>
      <c r="B1754" s="10">
        <v>3</v>
      </c>
      <c r="C1754" s="10">
        <v>99</v>
      </c>
      <c r="D1754" s="10">
        <v>54</v>
      </c>
      <c r="E1754" s="10">
        <v>19</v>
      </c>
      <c r="F1754" s="10">
        <v>86</v>
      </c>
      <c r="G1754" s="11">
        <v>25.6</v>
      </c>
      <c r="H1754" s="18">
        <v>0.154</v>
      </c>
      <c r="I1754" s="10">
        <v>24</v>
      </c>
      <c r="J1754" s="10">
        <v>0</v>
      </c>
      <c r="K1754" s="9" t="str">
        <f t="shared" si="243"/>
        <v>Overweight</v>
      </c>
      <c r="L1754" s="12" t="str">
        <f t="shared" si="244"/>
        <v>no diabetes</v>
      </c>
      <c r="M1754" s="12" t="str">
        <f t="shared" si="245"/>
        <v>Adult</v>
      </c>
      <c r="N1754" s="12" t="str">
        <f t="shared" si="246"/>
        <v>Low</v>
      </c>
      <c r="O1754" s="12" t="str">
        <f t="shared" si="247"/>
        <v>Normal</v>
      </c>
      <c r="P1754" s="12" t="str">
        <f t="shared" si="248"/>
        <v>Low Risk</v>
      </c>
      <c r="Q1754" s="12" t="str">
        <f t="shared" si="249"/>
        <v>Normal</v>
      </c>
      <c r="R1754" s="12" t="str">
        <f t="shared" si="250"/>
        <v>Low</v>
      </c>
      <c r="S1754" s="34" t="str">
        <f t="shared" si="251"/>
        <v>Low DPF</v>
      </c>
    </row>
    <row r="1755" spans="1:19" x14ac:dyDescent="0.35">
      <c r="A1755" s="13">
        <v>1754</v>
      </c>
      <c r="B1755" s="14">
        <v>3</v>
      </c>
      <c r="C1755" s="14">
        <v>163</v>
      </c>
      <c r="D1755" s="14">
        <v>70</v>
      </c>
      <c r="E1755" s="14">
        <v>18</v>
      </c>
      <c r="F1755" s="14">
        <v>105</v>
      </c>
      <c r="G1755" s="15">
        <v>31.6</v>
      </c>
      <c r="H1755" s="19">
        <v>0.26800000000000002</v>
      </c>
      <c r="I1755" s="14">
        <v>28</v>
      </c>
      <c r="J1755" s="14">
        <v>1</v>
      </c>
      <c r="K1755" s="13" t="str">
        <f t="shared" si="243"/>
        <v>Obese</v>
      </c>
      <c r="L1755" s="16" t="str">
        <f t="shared" si="244"/>
        <v>Diabetes present</v>
      </c>
      <c r="M1755" s="16" t="str">
        <f t="shared" si="245"/>
        <v>Adult</v>
      </c>
      <c r="N1755" s="16" t="str">
        <f t="shared" si="246"/>
        <v>Low</v>
      </c>
      <c r="O1755" s="16" t="str">
        <f t="shared" si="247"/>
        <v>Prediabetes</v>
      </c>
      <c r="P1755" s="16" t="str">
        <f t="shared" si="248"/>
        <v>Low Risk</v>
      </c>
      <c r="Q1755" s="16" t="str">
        <f t="shared" si="249"/>
        <v>Normal</v>
      </c>
      <c r="R1755" s="16" t="str">
        <f t="shared" si="250"/>
        <v>Normal</v>
      </c>
      <c r="S1755" s="35" t="str">
        <f t="shared" si="251"/>
        <v>Low DPF</v>
      </c>
    </row>
    <row r="1756" spans="1:19" x14ac:dyDescent="0.35">
      <c r="A1756" s="9">
        <v>1755</v>
      </c>
      <c r="B1756" s="10">
        <v>9</v>
      </c>
      <c r="C1756" s="10">
        <v>145</v>
      </c>
      <c r="D1756" s="10">
        <v>88</v>
      </c>
      <c r="E1756" s="10">
        <v>34</v>
      </c>
      <c r="F1756" s="10">
        <v>165</v>
      </c>
      <c r="G1756" s="11">
        <v>30.3</v>
      </c>
      <c r="H1756" s="18">
        <v>0.77100000000000002</v>
      </c>
      <c r="I1756" s="10">
        <v>53</v>
      </c>
      <c r="J1756" s="10">
        <v>1</v>
      </c>
      <c r="K1756" s="9" t="str">
        <f t="shared" si="243"/>
        <v>Obese</v>
      </c>
      <c r="L1756" s="12" t="str">
        <f t="shared" si="244"/>
        <v>Diabetes present</v>
      </c>
      <c r="M1756" s="12" t="str">
        <f t="shared" si="245"/>
        <v>Adult</v>
      </c>
      <c r="N1756" s="12" t="str">
        <f t="shared" si="246"/>
        <v>Medium</v>
      </c>
      <c r="O1756" s="12" t="str">
        <f t="shared" si="247"/>
        <v>Prediabetes</v>
      </c>
      <c r="P1756" s="12" t="str">
        <f t="shared" si="248"/>
        <v>High Risk</v>
      </c>
      <c r="Q1756" s="12" t="str">
        <f t="shared" si="249"/>
        <v>High</v>
      </c>
      <c r="R1756" s="12" t="str">
        <f t="shared" si="250"/>
        <v>Prehypertension</v>
      </c>
      <c r="S1756" s="34" t="str">
        <f t="shared" si="251"/>
        <v>High DPF</v>
      </c>
    </row>
    <row r="1757" spans="1:19" x14ac:dyDescent="0.35">
      <c r="A1757" s="13">
        <v>1756</v>
      </c>
      <c r="B1757" s="14">
        <v>2</v>
      </c>
      <c r="C1757" s="14">
        <v>122</v>
      </c>
      <c r="D1757" s="14">
        <v>60</v>
      </c>
      <c r="E1757" s="14">
        <v>18</v>
      </c>
      <c r="F1757" s="14">
        <v>106</v>
      </c>
      <c r="G1757" s="15">
        <v>29.8</v>
      </c>
      <c r="H1757" s="19">
        <v>0.71699999999999997</v>
      </c>
      <c r="I1757" s="14">
        <v>22</v>
      </c>
      <c r="J1757" s="14">
        <v>0</v>
      </c>
      <c r="K1757" s="13" t="str">
        <f t="shared" si="243"/>
        <v>Overweight</v>
      </c>
      <c r="L1757" s="16" t="str">
        <f t="shared" si="244"/>
        <v>no diabetes</v>
      </c>
      <c r="M1757" s="16" t="str">
        <f t="shared" si="245"/>
        <v>Adult</v>
      </c>
      <c r="N1757" s="16" t="str">
        <f t="shared" si="246"/>
        <v>Low</v>
      </c>
      <c r="O1757" s="16" t="str">
        <f t="shared" si="247"/>
        <v>Normal</v>
      </c>
      <c r="P1757" s="16" t="str">
        <f t="shared" si="248"/>
        <v>Low Risk</v>
      </c>
      <c r="Q1757" s="16" t="str">
        <f t="shared" si="249"/>
        <v>Normal</v>
      </c>
      <c r="R1757" s="16" t="str">
        <f t="shared" si="250"/>
        <v>Normal</v>
      </c>
      <c r="S1757" s="35" t="str">
        <f t="shared" si="251"/>
        <v>High DPF</v>
      </c>
    </row>
    <row r="1758" spans="1:19" x14ac:dyDescent="0.35">
      <c r="A1758" s="9">
        <v>1757</v>
      </c>
      <c r="B1758" s="10">
        <v>4</v>
      </c>
      <c r="C1758" s="10">
        <v>107</v>
      </c>
      <c r="D1758" s="10">
        <v>76</v>
      </c>
      <c r="E1758" s="10">
        <v>21</v>
      </c>
      <c r="F1758" s="10">
        <v>80</v>
      </c>
      <c r="G1758" s="11">
        <v>45.3</v>
      </c>
      <c r="H1758" s="18">
        <v>0.68600000000000005</v>
      </c>
      <c r="I1758" s="10">
        <v>24</v>
      </c>
      <c r="J1758" s="10">
        <v>0</v>
      </c>
      <c r="K1758" s="9" t="str">
        <f t="shared" si="243"/>
        <v>Obese</v>
      </c>
      <c r="L1758" s="12" t="str">
        <f t="shared" si="244"/>
        <v>no diabetes</v>
      </c>
      <c r="M1758" s="12" t="str">
        <f t="shared" si="245"/>
        <v>Adult</v>
      </c>
      <c r="N1758" s="12" t="str">
        <f t="shared" si="246"/>
        <v>Medium</v>
      </c>
      <c r="O1758" s="12" t="str">
        <f t="shared" si="247"/>
        <v>Normal</v>
      </c>
      <c r="P1758" s="12" t="str">
        <f t="shared" si="248"/>
        <v>High Risk</v>
      </c>
      <c r="Q1758" s="12" t="str">
        <f t="shared" si="249"/>
        <v>Normal</v>
      </c>
      <c r="R1758" s="12" t="str">
        <f t="shared" si="250"/>
        <v>Normal</v>
      </c>
      <c r="S1758" s="34" t="str">
        <f t="shared" si="251"/>
        <v>High DPF</v>
      </c>
    </row>
    <row r="1759" spans="1:19" x14ac:dyDescent="0.35">
      <c r="A1759" s="13">
        <v>1758</v>
      </c>
      <c r="B1759" s="14">
        <v>1</v>
      </c>
      <c r="C1759" s="14">
        <v>86</v>
      </c>
      <c r="D1759" s="14">
        <v>66</v>
      </c>
      <c r="E1759" s="14">
        <v>52</v>
      </c>
      <c r="F1759" s="14">
        <v>65</v>
      </c>
      <c r="G1759" s="15">
        <v>41.3</v>
      </c>
      <c r="H1759" s="19">
        <v>0.91700000000000004</v>
      </c>
      <c r="I1759" s="14">
        <v>29</v>
      </c>
      <c r="J1759" s="14">
        <v>0</v>
      </c>
      <c r="K1759" s="13" t="str">
        <f t="shared" si="243"/>
        <v>Obese</v>
      </c>
      <c r="L1759" s="16" t="str">
        <f t="shared" si="244"/>
        <v>no diabetes</v>
      </c>
      <c r="M1759" s="16" t="str">
        <f t="shared" si="245"/>
        <v>Adult</v>
      </c>
      <c r="N1759" s="16" t="str">
        <f t="shared" si="246"/>
        <v>High</v>
      </c>
      <c r="O1759" s="16" t="str">
        <f t="shared" si="247"/>
        <v>Normal</v>
      </c>
      <c r="P1759" s="16" t="str">
        <f t="shared" si="248"/>
        <v>Low Risk</v>
      </c>
      <c r="Q1759" s="16" t="str">
        <f t="shared" si="249"/>
        <v>Low</v>
      </c>
      <c r="R1759" s="16" t="str">
        <f t="shared" si="250"/>
        <v>Normal</v>
      </c>
      <c r="S1759" s="35" t="str">
        <f t="shared" si="251"/>
        <v>High DPF</v>
      </c>
    </row>
    <row r="1760" spans="1:19" x14ac:dyDescent="0.35">
      <c r="A1760" s="9">
        <v>1759</v>
      </c>
      <c r="B1760" s="10">
        <v>6</v>
      </c>
      <c r="C1760" s="10">
        <v>91</v>
      </c>
      <c r="D1760" s="10">
        <v>69</v>
      </c>
      <c r="E1760" s="10">
        <v>21</v>
      </c>
      <c r="F1760" s="10">
        <v>80</v>
      </c>
      <c r="G1760" s="11">
        <v>29.8</v>
      </c>
      <c r="H1760" s="18">
        <v>0.501</v>
      </c>
      <c r="I1760" s="10">
        <v>31</v>
      </c>
      <c r="J1760" s="10">
        <v>0</v>
      </c>
      <c r="K1760" s="9" t="str">
        <f t="shared" si="243"/>
        <v>Overweight</v>
      </c>
      <c r="L1760" s="12" t="str">
        <f t="shared" si="244"/>
        <v>no diabetes</v>
      </c>
      <c r="M1760" s="12" t="str">
        <f t="shared" si="245"/>
        <v>Adult</v>
      </c>
      <c r="N1760" s="12" t="str">
        <f t="shared" si="246"/>
        <v>Medium</v>
      </c>
      <c r="O1760" s="12" t="str">
        <f t="shared" si="247"/>
        <v>Normal</v>
      </c>
      <c r="P1760" s="12" t="str">
        <f t="shared" si="248"/>
        <v>High Risk</v>
      </c>
      <c r="Q1760" s="12" t="str">
        <f t="shared" si="249"/>
        <v>Normal</v>
      </c>
      <c r="R1760" s="12" t="str">
        <f t="shared" si="250"/>
        <v>Normal</v>
      </c>
      <c r="S1760" s="34" t="str">
        <f t="shared" si="251"/>
        <v>Medium DPF</v>
      </c>
    </row>
    <row r="1761" spans="1:19" x14ac:dyDescent="0.35">
      <c r="A1761" s="13">
        <v>1760</v>
      </c>
      <c r="B1761" s="14">
        <v>1</v>
      </c>
      <c r="C1761" s="14">
        <v>77</v>
      </c>
      <c r="D1761" s="14">
        <v>56</v>
      </c>
      <c r="E1761" s="14">
        <v>30</v>
      </c>
      <c r="F1761" s="14">
        <v>56</v>
      </c>
      <c r="G1761" s="15">
        <v>33.299999999999997</v>
      </c>
      <c r="H1761" s="19">
        <v>1.2509999999999999</v>
      </c>
      <c r="I1761" s="14">
        <v>24</v>
      </c>
      <c r="J1761" s="14">
        <v>0</v>
      </c>
      <c r="K1761" s="13" t="str">
        <f t="shared" si="243"/>
        <v>Obese</v>
      </c>
      <c r="L1761" s="16" t="str">
        <f t="shared" si="244"/>
        <v>no diabetes</v>
      </c>
      <c r="M1761" s="16" t="str">
        <f t="shared" si="245"/>
        <v>Adult</v>
      </c>
      <c r="N1761" s="16" t="str">
        <f t="shared" si="246"/>
        <v>Medium</v>
      </c>
      <c r="O1761" s="16" t="str">
        <f t="shared" si="247"/>
        <v>Normal</v>
      </c>
      <c r="P1761" s="16" t="str">
        <f t="shared" si="248"/>
        <v>Low Risk</v>
      </c>
      <c r="Q1761" s="16" t="str">
        <f t="shared" si="249"/>
        <v>Low</v>
      </c>
      <c r="R1761" s="16" t="str">
        <f t="shared" si="250"/>
        <v>Low</v>
      </c>
      <c r="S1761" s="35" t="str">
        <f t="shared" si="251"/>
        <v>High DPF</v>
      </c>
    </row>
    <row r="1762" spans="1:19" x14ac:dyDescent="0.35">
      <c r="A1762" s="9">
        <v>1761</v>
      </c>
      <c r="B1762" s="10">
        <v>4</v>
      </c>
      <c r="C1762" s="10">
        <v>132</v>
      </c>
      <c r="D1762" s="10">
        <v>69</v>
      </c>
      <c r="E1762" s="10">
        <v>21</v>
      </c>
      <c r="F1762" s="10">
        <v>80</v>
      </c>
      <c r="G1762" s="11">
        <v>32.9</v>
      </c>
      <c r="H1762" s="18">
        <v>0.30199999999999999</v>
      </c>
      <c r="I1762" s="10">
        <v>23</v>
      </c>
      <c r="J1762" s="10">
        <v>1</v>
      </c>
      <c r="K1762" s="9" t="str">
        <f t="shared" si="243"/>
        <v>Obese</v>
      </c>
      <c r="L1762" s="12" t="str">
        <f t="shared" si="244"/>
        <v>Diabetes present</v>
      </c>
      <c r="M1762" s="12" t="str">
        <f t="shared" si="245"/>
        <v>Adult</v>
      </c>
      <c r="N1762" s="12" t="str">
        <f t="shared" si="246"/>
        <v>Medium</v>
      </c>
      <c r="O1762" s="12" t="str">
        <f t="shared" si="247"/>
        <v>Normal</v>
      </c>
      <c r="P1762" s="12" t="str">
        <f t="shared" si="248"/>
        <v>High Risk</v>
      </c>
      <c r="Q1762" s="12" t="str">
        <f t="shared" si="249"/>
        <v>Normal</v>
      </c>
      <c r="R1762" s="12" t="str">
        <f t="shared" si="250"/>
        <v>Normal</v>
      </c>
      <c r="S1762" s="34" t="str">
        <f t="shared" si="251"/>
        <v>Medium DPF</v>
      </c>
    </row>
    <row r="1763" spans="1:19" x14ac:dyDescent="0.35">
      <c r="A1763" s="13">
        <v>1762</v>
      </c>
      <c r="B1763" s="14">
        <v>4</v>
      </c>
      <c r="C1763" s="14">
        <v>105</v>
      </c>
      <c r="D1763" s="14">
        <v>90</v>
      </c>
      <c r="E1763" s="14">
        <v>21</v>
      </c>
      <c r="F1763" s="14">
        <v>80</v>
      </c>
      <c r="G1763" s="15">
        <v>29.6</v>
      </c>
      <c r="H1763" s="19">
        <v>0.19700000000000001</v>
      </c>
      <c r="I1763" s="14">
        <v>46</v>
      </c>
      <c r="J1763" s="14">
        <v>0</v>
      </c>
      <c r="K1763" s="13" t="str">
        <f t="shared" si="243"/>
        <v>Overweight</v>
      </c>
      <c r="L1763" s="16" t="str">
        <f t="shared" si="244"/>
        <v>no diabetes</v>
      </c>
      <c r="M1763" s="16" t="str">
        <f t="shared" si="245"/>
        <v>Adult</v>
      </c>
      <c r="N1763" s="16" t="str">
        <f t="shared" si="246"/>
        <v>Medium</v>
      </c>
      <c r="O1763" s="16" t="str">
        <f t="shared" si="247"/>
        <v>Normal</v>
      </c>
      <c r="P1763" s="16" t="str">
        <f t="shared" si="248"/>
        <v>High Risk</v>
      </c>
      <c r="Q1763" s="16" t="str">
        <f t="shared" si="249"/>
        <v>Normal</v>
      </c>
      <c r="R1763" s="16" t="str">
        <f t="shared" si="250"/>
        <v>Prehypertension</v>
      </c>
      <c r="S1763" s="35" t="str">
        <f t="shared" si="251"/>
        <v>Low DPF</v>
      </c>
    </row>
    <row r="1764" spans="1:19" x14ac:dyDescent="0.35">
      <c r="A1764" s="9">
        <v>1763</v>
      </c>
      <c r="B1764" s="10">
        <v>4</v>
      </c>
      <c r="C1764" s="10">
        <v>57</v>
      </c>
      <c r="D1764" s="10">
        <v>60</v>
      </c>
      <c r="E1764" s="10">
        <v>21</v>
      </c>
      <c r="F1764" s="10">
        <v>80</v>
      </c>
      <c r="G1764" s="11">
        <v>21.7</v>
      </c>
      <c r="H1764" s="18">
        <v>0.73499999999999999</v>
      </c>
      <c r="I1764" s="10">
        <v>67</v>
      </c>
      <c r="J1764" s="10">
        <v>0</v>
      </c>
      <c r="K1764" s="9" t="str">
        <f t="shared" si="243"/>
        <v>Normal weight</v>
      </c>
      <c r="L1764" s="12" t="str">
        <f t="shared" si="244"/>
        <v>no diabetes</v>
      </c>
      <c r="M1764" s="12" t="str">
        <f t="shared" si="245"/>
        <v>Senior</v>
      </c>
      <c r="N1764" s="12" t="str">
        <f t="shared" si="246"/>
        <v>Medium</v>
      </c>
      <c r="O1764" s="12" t="str">
        <f t="shared" si="247"/>
        <v>Normal</v>
      </c>
      <c r="P1764" s="12" t="str">
        <f t="shared" si="248"/>
        <v>High Risk</v>
      </c>
      <c r="Q1764" s="12" t="str">
        <f t="shared" si="249"/>
        <v>Normal</v>
      </c>
      <c r="R1764" s="12" t="str">
        <f t="shared" si="250"/>
        <v>Normal</v>
      </c>
      <c r="S1764" s="34" t="str">
        <f t="shared" si="251"/>
        <v>High DPF</v>
      </c>
    </row>
    <row r="1765" spans="1:19" x14ac:dyDescent="0.35">
      <c r="A1765" s="13">
        <v>1764</v>
      </c>
      <c r="B1765" s="14">
        <v>4</v>
      </c>
      <c r="C1765" s="14">
        <v>127</v>
      </c>
      <c r="D1765" s="14">
        <v>80</v>
      </c>
      <c r="E1765" s="14">
        <v>37</v>
      </c>
      <c r="F1765" s="14">
        <v>210</v>
      </c>
      <c r="G1765" s="15">
        <v>36.299999999999997</v>
      </c>
      <c r="H1765" s="19">
        <v>0.80400000000000005</v>
      </c>
      <c r="I1765" s="14">
        <v>23</v>
      </c>
      <c r="J1765" s="14">
        <v>0</v>
      </c>
      <c r="K1765" s="13" t="str">
        <f t="shared" si="243"/>
        <v>Obese</v>
      </c>
      <c r="L1765" s="16" t="str">
        <f t="shared" si="244"/>
        <v>no diabetes</v>
      </c>
      <c r="M1765" s="16" t="str">
        <f t="shared" si="245"/>
        <v>Adult</v>
      </c>
      <c r="N1765" s="16" t="str">
        <f t="shared" si="246"/>
        <v>Medium</v>
      </c>
      <c r="O1765" s="16" t="str">
        <f t="shared" si="247"/>
        <v>Normal</v>
      </c>
      <c r="P1765" s="16" t="str">
        <f t="shared" si="248"/>
        <v>High Risk</v>
      </c>
      <c r="Q1765" s="16" t="str">
        <f t="shared" si="249"/>
        <v>High</v>
      </c>
      <c r="R1765" s="16" t="str">
        <f t="shared" si="250"/>
        <v>Normal</v>
      </c>
      <c r="S1765" s="35" t="str">
        <f t="shared" si="251"/>
        <v>High DPF</v>
      </c>
    </row>
    <row r="1766" spans="1:19" x14ac:dyDescent="0.35">
      <c r="A1766" s="9">
        <v>1765</v>
      </c>
      <c r="B1766" s="10">
        <v>3</v>
      </c>
      <c r="C1766" s="10">
        <v>129</v>
      </c>
      <c r="D1766" s="10">
        <v>92</v>
      </c>
      <c r="E1766" s="10">
        <v>49</v>
      </c>
      <c r="F1766" s="10">
        <v>155</v>
      </c>
      <c r="G1766" s="11">
        <v>36.4</v>
      </c>
      <c r="H1766" s="18">
        <v>0.96799999999999997</v>
      </c>
      <c r="I1766" s="10">
        <v>32</v>
      </c>
      <c r="J1766" s="10">
        <v>1</v>
      </c>
      <c r="K1766" s="9" t="str">
        <f t="shared" si="243"/>
        <v>Obese</v>
      </c>
      <c r="L1766" s="12" t="str">
        <f t="shared" si="244"/>
        <v>Diabetes present</v>
      </c>
      <c r="M1766" s="12" t="str">
        <f t="shared" si="245"/>
        <v>Adult</v>
      </c>
      <c r="N1766" s="12" t="str">
        <f t="shared" si="246"/>
        <v>High</v>
      </c>
      <c r="O1766" s="12" t="str">
        <f t="shared" si="247"/>
        <v>Normal</v>
      </c>
      <c r="P1766" s="12" t="str">
        <f t="shared" si="248"/>
        <v>Low Risk</v>
      </c>
      <c r="Q1766" s="12" t="str">
        <f t="shared" si="249"/>
        <v>High</v>
      </c>
      <c r="R1766" s="12" t="str">
        <f t="shared" si="250"/>
        <v>Hypertension</v>
      </c>
      <c r="S1766" s="34" t="str">
        <f t="shared" si="251"/>
        <v>High DPF</v>
      </c>
    </row>
    <row r="1767" spans="1:19" x14ac:dyDescent="0.35">
      <c r="A1767" s="13">
        <v>1766</v>
      </c>
      <c r="B1767" s="14">
        <v>8</v>
      </c>
      <c r="C1767" s="14">
        <v>100</v>
      </c>
      <c r="D1767" s="14">
        <v>74</v>
      </c>
      <c r="E1767" s="14">
        <v>40</v>
      </c>
      <c r="F1767" s="14">
        <v>215</v>
      </c>
      <c r="G1767" s="15">
        <v>39.4</v>
      </c>
      <c r="H1767" s="19">
        <v>0.66100000000000003</v>
      </c>
      <c r="I1767" s="14">
        <v>43</v>
      </c>
      <c r="J1767" s="14">
        <v>1</v>
      </c>
      <c r="K1767" s="13" t="str">
        <f t="shared" si="243"/>
        <v>Obese</v>
      </c>
      <c r="L1767" s="16" t="str">
        <f t="shared" si="244"/>
        <v>Diabetes present</v>
      </c>
      <c r="M1767" s="16" t="str">
        <f t="shared" si="245"/>
        <v>Adult</v>
      </c>
      <c r="N1767" s="16" t="str">
        <f t="shared" si="246"/>
        <v>High</v>
      </c>
      <c r="O1767" s="16" t="str">
        <f t="shared" si="247"/>
        <v>Normal</v>
      </c>
      <c r="P1767" s="16" t="str">
        <f t="shared" si="248"/>
        <v>High Risk</v>
      </c>
      <c r="Q1767" s="16" t="str">
        <f t="shared" si="249"/>
        <v>High</v>
      </c>
      <c r="R1767" s="16" t="str">
        <f t="shared" si="250"/>
        <v>Normal</v>
      </c>
      <c r="S1767" s="35" t="str">
        <f t="shared" si="251"/>
        <v>High DPF</v>
      </c>
    </row>
    <row r="1768" spans="1:19" x14ac:dyDescent="0.35">
      <c r="A1768" s="9">
        <v>1767</v>
      </c>
      <c r="B1768" s="10">
        <v>3</v>
      </c>
      <c r="C1768" s="10">
        <v>128</v>
      </c>
      <c r="D1768" s="10">
        <v>72</v>
      </c>
      <c r="E1768" s="10">
        <v>25</v>
      </c>
      <c r="F1768" s="10">
        <v>190</v>
      </c>
      <c r="G1768" s="11">
        <v>32.4</v>
      </c>
      <c r="H1768" s="18">
        <v>0.54900000000000004</v>
      </c>
      <c r="I1768" s="10">
        <v>27</v>
      </c>
      <c r="J1768" s="10">
        <v>1</v>
      </c>
      <c r="K1768" s="9" t="str">
        <f t="shared" si="243"/>
        <v>Obese</v>
      </c>
      <c r="L1768" s="12" t="str">
        <f t="shared" si="244"/>
        <v>Diabetes present</v>
      </c>
      <c r="M1768" s="12" t="str">
        <f t="shared" si="245"/>
        <v>Adult</v>
      </c>
      <c r="N1768" s="12" t="str">
        <f t="shared" si="246"/>
        <v>Medium</v>
      </c>
      <c r="O1768" s="12" t="str">
        <f t="shared" si="247"/>
        <v>Normal</v>
      </c>
      <c r="P1768" s="12" t="str">
        <f t="shared" si="248"/>
        <v>Low Risk</v>
      </c>
      <c r="Q1768" s="12" t="str">
        <f t="shared" si="249"/>
        <v>High</v>
      </c>
      <c r="R1768" s="12" t="str">
        <f t="shared" si="250"/>
        <v>Normal</v>
      </c>
      <c r="S1768" s="34" t="str">
        <f t="shared" si="251"/>
        <v>Medium DPF</v>
      </c>
    </row>
    <row r="1769" spans="1:19" x14ac:dyDescent="0.35">
      <c r="A1769" s="13">
        <v>1768</v>
      </c>
      <c r="B1769" s="14">
        <v>14</v>
      </c>
      <c r="C1769" s="14">
        <v>90</v>
      </c>
      <c r="D1769" s="14">
        <v>85</v>
      </c>
      <c r="E1769" s="14">
        <v>32</v>
      </c>
      <c r="F1769" s="14">
        <v>80</v>
      </c>
      <c r="G1769" s="15">
        <v>34.9</v>
      </c>
      <c r="H1769" s="19">
        <v>0.82499999999999996</v>
      </c>
      <c r="I1769" s="14">
        <v>56</v>
      </c>
      <c r="J1769" s="14">
        <v>1</v>
      </c>
      <c r="K1769" s="13" t="str">
        <f t="shared" si="243"/>
        <v>Obese</v>
      </c>
      <c r="L1769" s="16" t="str">
        <f t="shared" si="244"/>
        <v>Diabetes present</v>
      </c>
      <c r="M1769" s="16" t="str">
        <f t="shared" si="245"/>
        <v>Adult</v>
      </c>
      <c r="N1769" s="16" t="str">
        <f t="shared" si="246"/>
        <v>Medium</v>
      </c>
      <c r="O1769" s="16" t="str">
        <f t="shared" si="247"/>
        <v>Normal</v>
      </c>
      <c r="P1769" s="16" t="str">
        <f t="shared" si="248"/>
        <v>High Risk</v>
      </c>
      <c r="Q1769" s="16" t="str">
        <f t="shared" si="249"/>
        <v>Normal</v>
      </c>
      <c r="R1769" s="16" t="str">
        <f t="shared" si="250"/>
        <v>Prehypertension</v>
      </c>
      <c r="S1769" s="35" t="str">
        <f t="shared" si="251"/>
        <v>High DPF</v>
      </c>
    </row>
    <row r="1770" spans="1:19" x14ac:dyDescent="0.35">
      <c r="A1770" s="9">
        <v>1769</v>
      </c>
      <c r="B1770" s="10">
        <v>4</v>
      </c>
      <c r="C1770" s="10">
        <v>84</v>
      </c>
      <c r="D1770" s="10">
        <v>90</v>
      </c>
      <c r="E1770" s="10">
        <v>23</v>
      </c>
      <c r="F1770" s="10">
        <v>56</v>
      </c>
      <c r="G1770" s="11">
        <v>39.5</v>
      </c>
      <c r="H1770" s="18">
        <v>0.159</v>
      </c>
      <c r="I1770" s="10">
        <v>25</v>
      </c>
      <c r="J1770" s="10">
        <v>0</v>
      </c>
      <c r="K1770" s="9" t="str">
        <f t="shared" si="243"/>
        <v>Obese</v>
      </c>
      <c r="L1770" s="12" t="str">
        <f t="shared" si="244"/>
        <v>no diabetes</v>
      </c>
      <c r="M1770" s="12" t="str">
        <f t="shared" si="245"/>
        <v>Adult</v>
      </c>
      <c r="N1770" s="12" t="str">
        <f t="shared" si="246"/>
        <v>Medium</v>
      </c>
      <c r="O1770" s="12" t="str">
        <f t="shared" si="247"/>
        <v>Normal</v>
      </c>
      <c r="P1770" s="12" t="str">
        <f t="shared" si="248"/>
        <v>High Risk</v>
      </c>
      <c r="Q1770" s="12" t="str">
        <f t="shared" si="249"/>
        <v>Low</v>
      </c>
      <c r="R1770" s="12" t="str">
        <f t="shared" si="250"/>
        <v>Prehypertension</v>
      </c>
      <c r="S1770" s="34" t="str">
        <f t="shared" si="251"/>
        <v>Low DPF</v>
      </c>
    </row>
    <row r="1771" spans="1:19" x14ac:dyDescent="0.35">
      <c r="A1771" s="13">
        <v>1770</v>
      </c>
      <c r="B1771" s="14">
        <v>1</v>
      </c>
      <c r="C1771" s="14">
        <v>88</v>
      </c>
      <c r="D1771" s="14">
        <v>78</v>
      </c>
      <c r="E1771" s="14">
        <v>29</v>
      </c>
      <c r="F1771" s="14">
        <v>76</v>
      </c>
      <c r="G1771" s="15">
        <v>32</v>
      </c>
      <c r="H1771" s="19">
        <v>0.36499999999999999</v>
      </c>
      <c r="I1771" s="14">
        <v>29</v>
      </c>
      <c r="J1771" s="14">
        <v>0</v>
      </c>
      <c r="K1771" s="13" t="str">
        <f t="shared" si="243"/>
        <v>Obese</v>
      </c>
      <c r="L1771" s="16" t="str">
        <f t="shared" si="244"/>
        <v>no diabetes</v>
      </c>
      <c r="M1771" s="16" t="str">
        <f t="shared" si="245"/>
        <v>Adult</v>
      </c>
      <c r="N1771" s="16" t="str">
        <f t="shared" si="246"/>
        <v>Medium</v>
      </c>
      <c r="O1771" s="16" t="str">
        <f t="shared" si="247"/>
        <v>Normal</v>
      </c>
      <c r="P1771" s="16" t="str">
        <f t="shared" si="248"/>
        <v>Low Risk</v>
      </c>
      <c r="Q1771" s="16" t="str">
        <f t="shared" si="249"/>
        <v>Low</v>
      </c>
      <c r="R1771" s="16" t="str">
        <f t="shared" si="250"/>
        <v>Normal</v>
      </c>
      <c r="S1771" s="35" t="str">
        <f t="shared" si="251"/>
        <v>Medium DPF</v>
      </c>
    </row>
    <row r="1772" spans="1:19" x14ac:dyDescent="0.35">
      <c r="A1772" s="9">
        <v>1771</v>
      </c>
      <c r="B1772" s="10">
        <v>8</v>
      </c>
      <c r="C1772" s="10">
        <v>186</v>
      </c>
      <c r="D1772" s="10">
        <v>90</v>
      </c>
      <c r="E1772" s="10">
        <v>35</v>
      </c>
      <c r="F1772" s="10">
        <v>225</v>
      </c>
      <c r="G1772" s="11">
        <v>34.5</v>
      </c>
      <c r="H1772" s="18">
        <v>0.42299999999999999</v>
      </c>
      <c r="I1772" s="10">
        <v>37</v>
      </c>
      <c r="J1772" s="10">
        <v>1</v>
      </c>
      <c r="K1772" s="9" t="str">
        <f t="shared" si="243"/>
        <v>Obese</v>
      </c>
      <c r="L1772" s="12" t="str">
        <f t="shared" si="244"/>
        <v>Diabetes present</v>
      </c>
      <c r="M1772" s="12" t="str">
        <f t="shared" si="245"/>
        <v>Adult</v>
      </c>
      <c r="N1772" s="12" t="str">
        <f t="shared" si="246"/>
        <v>Medium</v>
      </c>
      <c r="O1772" s="12" t="str">
        <f t="shared" si="247"/>
        <v>Prediabetes</v>
      </c>
      <c r="P1772" s="12" t="str">
        <f t="shared" si="248"/>
        <v>High Risk</v>
      </c>
      <c r="Q1772" s="12" t="str">
        <f t="shared" si="249"/>
        <v>High</v>
      </c>
      <c r="R1772" s="12" t="str">
        <f t="shared" si="250"/>
        <v>Prehypertension</v>
      </c>
      <c r="S1772" s="34" t="str">
        <f t="shared" si="251"/>
        <v>Medium DPF</v>
      </c>
    </row>
    <row r="1773" spans="1:19" x14ac:dyDescent="0.35">
      <c r="A1773" s="13">
        <v>1772</v>
      </c>
      <c r="B1773" s="14">
        <v>5</v>
      </c>
      <c r="C1773" s="14">
        <v>187</v>
      </c>
      <c r="D1773" s="14">
        <v>76</v>
      </c>
      <c r="E1773" s="14">
        <v>27</v>
      </c>
      <c r="F1773" s="14">
        <v>207</v>
      </c>
      <c r="G1773" s="15">
        <v>43.6</v>
      </c>
      <c r="H1773" s="19">
        <v>1.034</v>
      </c>
      <c r="I1773" s="14">
        <v>53</v>
      </c>
      <c r="J1773" s="14">
        <v>1</v>
      </c>
      <c r="K1773" s="13" t="str">
        <f t="shared" si="243"/>
        <v>Obese</v>
      </c>
      <c r="L1773" s="16" t="str">
        <f t="shared" si="244"/>
        <v>Diabetes present</v>
      </c>
      <c r="M1773" s="16" t="str">
        <f t="shared" si="245"/>
        <v>Adult</v>
      </c>
      <c r="N1773" s="16" t="str">
        <f t="shared" si="246"/>
        <v>Medium</v>
      </c>
      <c r="O1773" s="16" t="str">
        <f t="shared" si="247"/>
        <v>Prediabetes</v>
      </c>
      <c r="P1773" s="16" t="str">
        <f t="shared" si="248"/>
        <v>High Risk</v>
      </c>
      <c r="Q1773" s="16" t="str">
        <f t="shared" si="249"/>
        <v>High</v>
      </c>
      <c r="R1773" s="16" t="str">
        <f t="shared" si="250"/>
        <v>Normal</v>
      </c>
      <c r="S1773" s="35" t="str">
        <f t="shared" si="251"/>
        <v>High DPF</v>
      </c>
    </row>
    <row r="1774" spans="1:19" x14ac:dyDescent="0.35">
      <c r="A1774" s="9">
        <v>1773</v>
      </c>
      <c r="B1774" s="10">
        <v>4</v>
      </c>
      <c r="C1774" s="10">
        <v>131</v>
      </c>
      <c r="D1774" s="10">
        <v>68</v>
      </c>
      <c r="E1774" s="10">
        <v>21</v>
      </c>
      <c r="F1774" s="10">
        <v>166</v>
      </c>
      <c r="G1774" s="11">
        <v>33.1</v>
      </c>
      <c r="H1774" s="18">
        <v>0.16</v>
      </c>
      <c r="I1774" s="10">
        <v>28</v>
      </c>
      <c r="J1774" s="10">
        <v>0</v>
      </c>
      <c r="K1774" s="9" t="str">
        <f t="shared" si="243"/>
        <v>Obese</v>
      </c>
      <c r="L1774" s="12" t="str">
        <f t="shared" si="244"/>
        <v>no diabetes</v>
      </c>
      <c r="M1774" s="12" t="str">
        <f t="shared" si="245"/>
        <v>Adult</v>
      </c>
      <c r="N1774" s="12" t="str">
        <f t="shared" si="246"/>
        <v>Medium</v>
      </c>
      <c r="O1774" s="12" t="str">
        <f t="shared" si="247"/>
        <v>Normal</v>
      </c>
      <c r="P1774" s="12" t="str">
        <f t="shared" si="248"/>
        <v>High Risk</v>
      </c>
      <c r="Q1774" s="12" t="str">
        <f t="shared" si="249"/>
        <v>High</v>
      </c>
      <c r="R1774" s="12" t="str">
        <f t="shared" si="250"/>
        <v>Normal</v>
      </c>
      <c r="S1774" s="34" t="str">
        <f t="shared" si="251"/>
        <v>Low DPF</v>
      </c>
    </row>
    <row r="1775" spans="1:19" x14ac:dyDescent="0.35">
      <c r="A1775" s="13">
        <v>1774</v>
      </c>
      <c r="B1775" s="14">
        <v>1</v>
      </c>
      <c r="C1775" s="14">
        <v>164</v>
      </c>
      <c r="D1775" s="14">
        <v>82</v>
      </c>
      <c r="E1775" s="14">
        <v>43</v>
      </c>
      <c r="F1775" s="14">
        <v>67</v>
      </c>
      <c r="G1775" s="15">
        <v>32.799999999999997</v>
      </c>
      <c r="H1775" s="19">
        <v>0.34100000000000003</v>
      </c>
      <c r="I1775" s="14">
        <v>50</v>
      </c>
      <c r="J1775" s="14">
        <v>0</v>
      </c>
      <c r="K1775" s="13" t="str">
        <f t="shared" si="243"/>
        <v>Obese</v>
      </c>
      <c r="L1775" s="16" t="str">
        <f t="shared" si="244"/>
        <v>no diabetes</v>
      </c>
      <c r="M1775" s="16" t="str">
        <f t="shared" si="245"/>
        <v>Adult</v>
      </c>
      <c r="N1775" s="16" t="str">
        <f t="shared" si="246"/>
        <v>High</v>
      </c>
      <c r="O1775" s="16" t="str">
        <f t="shared" si="247"/>
        <v>Prediabetes</v>
      </c>
      <c r="P1775" s="16" t="str">
        <f t="shared" si="248"/>
        <v>Low Risk</v>
      </c>
      <c r="Q1775" s="16" t="str">
        <f t="shared" si="249"/>
        <v>Low</v>
      </c>
      <c r="R1775" s="16" t="str">
        <f t="shared" si="250"/>
        <v>Prehypertension</v>
      </c>
      <c r="S1775" s="35" t="str">
        <f t="shared" si="251"/>
        <v>Medium DPF</v>
      </c>
    </row>
    <row r="1776" spans="1:19" x14ac:dyDescent="0.35">
      <c r="A1776" s="9">
        <v>1775</v>
      </c>
      <c r="B1776" s="10">
        <v>4</v>
      </c>
      <c r="C1776" s="10">
        <v>189</v>
      </c>
      <c r="D1776" s="10">
        <v>110</v>
      </c>
      <c r="E1776" s="10">
        <v>31</v>
      </c>
      <c r="F1776" s="10">
        <v>80</v>
      </c>
      <c r="G1776" s="11">
        <v>28.5</v>
      </c>
      <c r="H1776" s="18">
        <v>0.68</v>
      </c>
      <c r="I1776" s="10">
        <v>37</v>
      </c>
      <c r="J1776" s="10">
        <v>0</v>
      </c>
      <c r="K1776" s="9" t="str">
        <f t="shared" si="243"/>
        <v>Overweight</v>
      </c>
      <c r="L1776" s="12" t="str">
        <f t="shared" si="244"/>
        <v>no diabetes</v>
      </c>
      <c r="M1776" s="12" t="str">
        <f t="shared" si="245"/>
        <v>Adult</v>
      </c>
      <c r="N1776" s="12" t="str">
        <f t="shared" si="246"/>
        <v>Medium</v>
      </c>
      <c r="O1776" s="12" t="str">
        <f t="shared" si="247"/>
        <v>Prediabetes</v>
      </c>
      <c r="P1776" s="12" t="str">
        <f t="shared" si="248"/>
        <v>High Risk</v>
      </c>
      <c r="Q1776" s="12" t="str">
        <f t="shared" si="249"/>
        <v>Normal</v>
      </c>
      <c r="R1776" s="12" t="str">
        <f t="shared" si="250"/>
        <v>Hypertension</v>
      </c>
      <c r="S1776" s="34" t="str">
        <f t="shared" si="251"/>
        <v>High DPF</v>
      </c>
    </row>
    <row r="1777" spans="1:19" x14ac:dyDescent="0.35">
      <c r="A1777" s="13">
        <v>1776</v>
      </c>
      <c r="B1777" s="14">
        <v>1</v>
      </c>
      <c r="C1777" s="14">
        <v>116</v>
      </c>
      <c r="D1777" s="14">
        <v>70</v>
      </c>
      <c r="E1777" s="14">
        <v>28</v>
      </c>
      <c r="F1777" s="14">
        <v>80</v>
      </c>
      <c r="G1777" s="15">
        <v>27.4</v>
      </c>
      <c r="H1777" s="19">
        <v>0.20399999999999999</v>
      </c>
      <c r="I1777" s="14">
        <v>21</v>
      </c>
      <c r="J1777" s="14">
        <v>0</v>
      </c>
      <c r="K1777" s="13" t="str">
        <f t="shared" si="243"/>
        <v>Overweight</v>
      </c>
      <c r="L1777" s="16" t="str">
        <f t="shared" si="244"/>
        <v>no diabetes</v>
      </c>
      <c r="M1777" s="16" t="str">
        <f t="shared" si="245"/>
        <v>Adult</v>
      </c>
      <c r="N1777" s="16" t="str">
        <f t="shared" si="246"/>
        <v>Medium</v>
      </c>
      <c r="O1777" s="16" t="str">
        <f t="shared" si="247"/>
        <v>Normal</v>
      </c>
      <c r="P1777" s="16" t="str">
        <f t="shared" si="248"/>
        <v>Low Risk</v>
      </c>
      <c r="Q1777" s="16" t="str">
        <f t="shared" si="249"/>
        <v>Normal</v>
      </c>
      <c r="R1777" s="16" t="str">
        <f t="shared" si="250"/>
        <v>Normal</v>
      </c>
      <c r="S1777" s="35" t="str">
        <f t="shared" si="251"/>
        <v>Low DPF</v>
      </c>
    </row>
    <row r="1778" spans="1:19" x14ac:dyDescent="0.35">
      <c r="A1778" s="9">
        <v>1777</v>
      </c>
      <c r="B1778" s="10">
        <v>3</v>
      </c>
      <c r="C1778" s="10">
        <v>84</v>
      </c>
      <c r="D1778" s="10">
        <v>68</v>
      </c>
      <c r="E1778" s="10">
        <v>30</v>
      </c>
      <c r="F1778" s="10">
        <v>106</v>
      </c>
      <c r="G1778" s="11">
        <v>31.9</v>
      </c>
      <c r="H1778" s="18">
        <v>0.59099999999999997</v>
      </c>
      <c r="I1778" s="10">
        <v>25</v>
      </c>
      <c r="J1778" s="10">
        <v>0</v>
      </c>
      <c r="K1778" s="9" t="str">
        <f t="shared" si="243"/>
        <v>Obese</v>
      </c>
      <c r="L1778" s="12" t="str">
        <f t="shared" si="244"/>
        <v>no diabetes</v>
      </c>
      <c r="M1778" s="12" t="str">
        <f t="shared" si="245"/>
        <v>Adult</v>
      </c>
      <c r="N1778" s="12" t="str">
        <f t="shared" si="246"/>
        <v>Medium</v>
      </c>
      <c r="O1778" s="12" t="str">
        <f t="shared" si="247"/>
        <v>Normal</v>
      </c>
      <c r="P1778" s="12" t="str">
        <f t="shared" si="248"/>
        <v>Low Risk</v>
      </c>
      <c r="Q1778" s="12" t="str">
        <f t="shared" si="249"/>
        <v>Normal</v>
      </c>
      <c r="R1778" s="12" t="str">
        <f t="shared" si="250"/>
        <v>Normal</v>
      </c>
      <c r="S1778" s="34" t="str">
        <f t="shared" si="251"/>
        <v>Medium DPF</v>
      </c>
    </row>
    <row r="1779" spans="1:19" x14ac:dyDescent="0.35">
      <c r="A1779" s="13">
        <v>1778</v>
      </c>
      <c r="B1779" s="14">
        <v>6</v>
      </c>
      <c r="C1779" s="14">
        <v>114</v>
      </c>
      <c r="D1779" s="14">
        <v>88</v>
      </c>
      <c r="E1779" s="14">
        <v>21</v>
      </c>
      <c r="F1779" s="14">
        <v>80</v>
      </c>
      <c r="G1779" s="15">
        <v>27.8</v>
      </c>
      <c r="H1779" s="19">
        <v>0.247</v>
      </c>
      <c r="I1779" s="14">
        <v>66</v>
      </c>
      <c r="J1779" s="14">
        <v>0</v>
      </c>
      <c r="K1779" s="13" t="str">
        <f t="shared" si="243"/>
        <v>Overweight</v>
      </c>
      <c r="L1779" s="16" t="str">
        <f t="shared" si="244"/>
        <v>no diabetes</v>
      </c>
      <c r="M1779" s="16" t="str">
        <f t="shared" si="245"/>
        <v>Senior</v>
      </c>
      <c r="N1779" s="16" t="str">
        <f t="shared" si="246"/>
        <v>Medium</v>
      </c>
      <c r="O1779" s="16" t="str">
        <f t="shared" si="247"/>
        <v>Normal</v>
      </c>
      <c r="P1779" s="16" t="str">
        <f t="shared" si="248"/>
        <v>High Risk</v>
      </c>
      <c r="Q1779" s="16" t="str">
        <f t="shared" si="249"/>
        <v>Normal</v>
      </c>
      <c r="R1779" s="16" t="str">
        <f t="shared" si="250"/>
        <v>Prehypertension</v>
      </c>
      <c r="S1779" s="35" t="str">
        <f t="shared" si="251"/>
        <v>Low DPF</v>
      </c>
    </row>
    <row r="1780" spans="1:19" x14ac:dyDescent="0.35">
      <c r="A1780" s="9">
        <v>1779</v>
      </c>
      <c r="B1780" s="10">
        <v>1</v>
      </c>
      <c r="C1780" s="10">
        <v>88</v>
      </c>
      <c r="D1780" s="10">
        <v>62</v>
      </c>
      <c r="E1780" s="10">
        <v>24</v>
      </c>
      <c r="F1780" s="10">
        <v>44</v>
      </c>
      <c r="G1780" s="11">
        <v>29.9</v>
      </c>
      <c r="H1780" s="18">
        <v>0.42199999999999999</v>
      </c>
      <c r="I1780" s="10">
        <v>23</v>
      </c>
      <c r="J1780" s="10">
        <v>0</v>
      </c>
      <c r="K1780" s="9" t="str">
        <f t="shared" si="243"/>
        <v>Obese</v>
      </c>
      <c r="L1780" s="12" t="str">
        <f t="shared" si="244"/>
        <v>no diabetes</v>
      </c>
      <c r="M1780" s="12" t="str">
        <f t="shared" si="245"/>
        <v>Adult</v>
      </c>
      <c r="N1780" s="12" t="str">
        <f t="shared" si="246"/>
        <v>Medium</v>
      </c>
      <c r="O1780" s="12" t="str">
        <f t="shared" si="247"/>
        <v>Normal</v>
      </c>
      <c r="P1780" s="12" t="str">
        <f t="shared" si="248"/>
        <v>Low Risk</v>
      </c>
      <c r="Q1780" s="12" t="str">
        <f t="shared" si="249"/>
        <v>Low</v>
      </c>
      <c r="R1780" s="12" t="str">
        <f t="shared" si="250"/>
        <v>Normal</v>
      </c>
      <c r="S1780" s="34" t="str">
        <f t="shared" si="251"/>
        <v>Medium DPF</v>
      </c>
    </row>
    <row r="1781" spans="1:19" x14ac:dyDescent="0.35">
      <c r="A1781" s="13">
        <v>1780</v>
      </c>
      <c r="B1781" s="14">
        <v>1</v>
      </c>
      <c r="C1781" s="14">
        <v>84</v>
      </c>
      <c r="D1781" s="14">
        <v>64</v>
      </c>
      <c r="E1781" s="14">
        <v>23</v>
      </c>
      <c r="F1781" s="14">
        <v>115</v>
      </c>
      <c r="G1781" s="15">
        <v>36.9</v>
      </c>
      <c r="H1781" s="19">
        <v>0.47099999999999997</v>
      </c>
      <c r="I1781" s="14">
        <v>28</v>
      </c>
      <c r="J1781" s="14">
        <v>0</v>
      </c>
      <c r="K1781" s="13" t="str">
        <f t="shared" si="243"/>
        <v>Obese</v>
      </c>
      <c r="L1781" s="16" t="str">
        <f t="shared" si="244"/>
        <v>no diabetes</v>
      </c>
      <c r="M1781" s="16" t="str">
        <f t="shared" si="245"/>
        <v>Adult</v>
      </c>
      <c r="N1781" s="16" t="str">
        <f t="shared" si="246"/>
        <v>Medium</v>
      </c>
      <c r="O1781" s="16" t="str">
        <f t="shared" si="247"/>
        <v>Normal</v>
      </c>
      <c r="P1781" s="16" t="str">
        <f t="shared" si="248"/>
        <v>Low Risk</v>
      </c>
      <c r="Q1781" s="16" t="str">
        <f t="shared" si="249"/>
        <v>Normal</v>
      </c>
      <c r="R1781" s="16" t="str">
        <f t="shared" si="250"/>
        <v>Normal</v>
      </c>
      <c r="S1781" s="35" t="str">
        <f t="shared" si="251"/>
        <v>Medium DPF</v>
      </c>
    </row>
    <row r="1782" spans="1:19" x14ac:dyDescent="0.35">
      <c r="A1782" s="9">
        <v>1781</v>
      </c>
      <c r="B1782" s="10">
        <v>7</v>
      </c>
      <c r="C1782" s="10">
        <v>124</v>
      </c>
      <c r="D1782" s="10">
        <v>70</v>
      </c>
      <c r="E1782" s="10">
        <v>33</v>
      </c>
      <c r="F1782" s="10">
        <v>215</v>
      </c>
      <c r="G1782" s="11">
        <v>25.5</v>
      </c>
      <c r="H1782" s="18">
        <v>0.161</v>
      </c>
      <c r="I1782" s="10">
        <v>37</v>
      </c>
      <c r="J1782" s="10">
        <v>0</v>
      </c>
      <c r="K1782" s="9" t="str">
        <f t="shared" si="243"/>
        <v>Overweight</v>
      </c>
      <c r="L1782" s="12" t="str">
        <f t="shared" si="244"/>
        <v>no diabetes</v>
      </c>
      <c r="M1782" s="12" t="str">
        <f t="shared" si="245"/>
        <v>Adult</v>
      </c>
      <c r="N1782" s="12" t="str">
        <f t="shared" si="246"/>
        <v>Medium</v>
      </c>
      <c r="O1782" s="12" t="str">
        <f t="shared" si="247"/>
        <v>Normal</v>
      </c>
      <c r="P1782" s="12" t="str">
        <f t="shared" si="248"/>
        <v>High Risk</v>
      </c>
      <c r="Q1782" s="12" t="str">
        <f t="shared" si="249"/>
        <v>High</v>
      </c>
      <c r="R1782" s="12" t="str">
        <f t="shared" si="250"/>
        <v>Normal</v>
      </c>
      <c r="S1782" s="34" t="str">
        <f t="shared" si="251"/>
        <v>Low DPF</v>
      </c>
    </row>
    <row r="1783" spans="1:19" x14ac:dyDescent="0.35">
      <c r="A1783" s="13">
        <v>1782</v>
      </c>
      <c r="B1783" s="14">
        <v>1</v>
      </c>
      <c r="C1783" s="14">
        <v>97</v>
      </c>
      <c r="D1783" s="14">
        <v>70</v>
      </c>
      <c r="E1783" s="14">
        <v>40</v>
      </c>
      <c r="F1783" s="14">
        <v>80</v>
      </c>
      <c r="G1783" s="15">
        <v>38.1</v>
      </c>
      <c r="H1783" s="19">
        <v>0.218</v>
      </c>
      <c r="I1783" s="14">
        <v>30</v>
      </c>
      <c r="J1783" s="14">
        <v>0</v>
      </c>
      <c r="K1783" s="13" t="str">
        <f t="shared" si="243"/>
        <v>Obese</v>
      </c>
      <c r="L1783" s="16" t="str">
        <f t="shared" si="244"/>
        <v>no diabetes</v>
      </c>
      <c r="M1783" s="16" t="str">
        <f t="shared" si="245"/>
        <v>Adult</v>
      </c>
      <c r="N1783" s="16" t="str">
        <f t="shared" si="246"/>
        <v>High</v>
      </c>
      <c r="O1783" s="16" t="str">
        <f t="shared" si="247"/>
        <v>Normal</v>
      </c>
      <c r="P1783" s="16" t="str">
        <f t="shared" si="248"/>
        <v>Low Risk</v>
      </c>
      <c r="Q1783" s="16" t="str">
        <f t="shared" si="249"/>
        <v>Normal</v>
      </c>
      <c r="R1783" s="16" t="str">
        <f t="shared" si="250"/>
        <v>Normal</v>
      </c>
      <c r="S1783" s="35" t="str">
        <f t="shared" si="251"/>
        <v>Low DPF</v>
      </c>
    </row>
    <row r="1784" spans="1:19" x14ac:dyDescent="0.35">
      <c r="A1784" s="9">
        <v>1783</v>
      </c>
      <c r="B1784" s="10">
        <v>8</v>
      </c>
      <c r="C1784" s="10">
        <v>110</v>
      </c>
      <c r="D1784" s="10">
        <v>76</v>
      </c>
      <c r="E1784" s="10">
        <v>21</v>
      </c>
      <c r="F1784" s="10">
        <v>80</v>
      </c>
      <c r="G1784" s="11">
        <v>27.8</v>
      </c>
      <c r="H1784" s="18">
        <v>0.23699999999999999</v>
      </c>
      <c r="I1784" s="10">
        <v>58</v>
      </c>
      <c r="J1784" s="10">
        <v>0</v>
      </c>
      <c r="K1784" s="9" t="str">
        <f t="shared" si="243"/>
        <v>Overweight</v>
      </c>
      <c r="L1784" s="12" t="str">
        <f t="shared" si="244"/>
        <v>no diabetes</v>
      </c>
      <c r="M1784" s="12" t="str">
        <f t="shared" si="245"/>
        <v>Adult</v>
      </c>
      <c r="N1784" s="12" t="str">
        <f t="shared" si="246"/>
        <v>Medium</v>
      </c>
      <c r="O1784" s="12" t="str">
        <f t="shared" si="247"/>
        <v>Normal</v>
      </c>
      <c r="P1784" s="12" t="str">
        <f t="shared" si="248"/>
        <v>High Risk</v>
      </c>
      <c r="Q1784" s="12" t="str">
        <f t="shared" si="249"/>
        <v>Normal</v>
      </c>
      <c r="R1784" s="12" t="str">
        <f t="shared" si="250"/>
        <v>Normal</v>
      </c>
      <c r="S1784" s="34" t="str">
        <f t="shared" si="251"/>
        <v>Low DPF</v>
      </c>
    </row>
    <row r="1785" spans="1:19" x14ac:dyDescent="0.35">
      <c r="A1785" s="13">
        <v>1784</v>
      </c>
      <c r="B1785" s="14">
        <v>11</v>
      </c>
      <c r="C1785" s="14">
        <v>103</v>
      </c>
      <c r="D1785" s="14">
        <v>68</v>
      </c>
      <c r="E1785" s="14">
        <v>40</v>
      </c>
      <c r="F1785" s="14">
        <v>80</v>
      </c>
      <c r="G1785" s="15">
        <v>46.2</v>
      </c>
      <c r="H1785" s="19">
        <v>0.126</v>
      </c>
      <c r="I1785" s="14">
        <v>42</v>
      </c>
      <c r="J1785" s="14">
        <v>0</v>
      </c>
      <c r="K1785" s="13" t="str">
        <f t="shared" si="243"/>
        <v>Obese</v>
      </c>
      <c r="L1785" s="16" t="str">
        <f t="shared" si="244"/>
        <v>no diabetes</v>
      </c>
      <c r="M1785" s="16" t="str">
        <f t="shared" si="245"/>
        <v>Adult</v>
      </c>
      <c r="N1785" s="16" t="str">
        <f t="shared" si="246"/>
        <v>High</v>
      </c>
      <c r="O1785" s="16" t="str">
        <f t="shared" si="247"/>
        <v>Normal</v>
      </c>
      <c r="P1785" s="16" t="str">
        <f t="shared" si="248"/>
        <v>High Risk</v>
      </c>
      <c r="Q1785" s="16" t="str">
        <f t="shared" si="249"/>
        <v>Normal</v>
      </c>
      <c r="R1785" s="16" t="str">
        <f t="shared" si="250"/>
        <v>Normal</v>
      </c>
      <c r="S1785" s="35" t="str">
        <f t="shared" si="251"/>
        <v>Low DPF</v>
      </c>
    </row>
    <row r="1786" spans="1:19" x14ac:dyDescent="0.35">
      <c r="A1786" s="9">
        <v>1785</v>
      </c>
      <c r="B1786" s="10">
        <v>11</v>
      </c>
      <c r="C1786" s="10">
        <v>85</v>
      </c>
      <c r="D1786" s="10">
        <v>74</v>
      </c>
      <c r="E1786" s="10">
        <v>21</v>
      </c>
      <c r="F1786" s="10">
        <v>80</v>
      </c>
      <c r="G1786" s="11">
        <v>30.1</v>
      </c>
      <c r="H1786" s="18">
        <v>0.3</v>
      </c>
      <c r="I1786" s="10">
        <v>35</v>
      </c>
      <c r="J1786" s="10">
        <v>0</v>
      </c>
      <c r="K1786" s="9" t="str">
        <f t="shared" si="243"/>
        <v>Obese</v>
      </c>
      <c r="L1786" s="12" t="str">
        <f t="shared" si="244"/>
        <v>no diabetes</v>
      </c>
      <c r="M1786" s="12" t="str">
        <f t="shared" si="245"/>
        <v>Adult</v>
      </c>
      <c r="N1786" s="12" t="str">
        <f t="shared" si="246"/>
        <v>Medium</v>
      </c>
      <c r="O1786" s="12" t="str">
        <f t="shared" si="247"/>
        <v>Normal</v>
      </c>
      <c r="P1786" s="12" t="str">
        <f t="shared" si="248"/>
        <v>High Risk</v>
      </c>
      <c r="Q1786" s="12" t="str">
        <f t="shared" si="249"/>
        <v>Normal</v>
      </c>
      <c r="R1786" s="12" t="str">
        <f t="shared" si="250"/>
        <v>Normal</v>
      </c>
      <c r="S1786" s="34" t="str">
        <f t="shared" si="251"/>
        <v>Medium DPF</v>
      </c>
    </row>
    <row r="1787" spans="1:19" x14ac:dyDescent="0.35">
      <c r="A1787" s="13">
        <v>1786</v>
      </c>
      <c r="B1787" s="14">
        <v>6</v>
      </c>
      <c r="C1787" s="14">
        <v>125</v>
      </c>
      <c r="D1787" s="14">
        <v>76</v>
      </c>
      <c r="E1787" s="14">
        <v>21</v>
      </c>
      <c r="F1787" s="14">
        <v>80</v>
      </c>
      <c r="G1787" s="15">
        <v>33.799999999999997</v>
      </c>
      <c r="H1787" s="19">
        <v>0.121</v>
      </c>
      <c r="I1787" s="14">
        <v>54</v>
      </c>
      <c r="J1787" s="14">
        <v>1</v>
      </c>
      <c r="K1787" s="13" t="str">
        <f t="shared" si="243"/>
        <v>Obese</v>
      </c>
      <c r="L1787" s="16" t="str">
        <f t="shared" si="244"/>
        <v>Diabetes present</v>
      </c>
      <c r="M1787" s="16" t="str">
        <f t="shared" si="245"/>
        <v>Adult</v>
      </c>
      <c r="N1787" s="16" t="str">
        <f t="shared" si="246"/>
        <v>Medium</v>
      </c>
      <c r="O1787" s="16" t="str">
        <f t="shared" si="247"/>
        <v>Normal</v>
      </c>
      <c r="P1787" s="16" t="str">
        <f t="shared" si="248"/>
        <v>High Risk</v>
      </c>
      <c r="Q1787" s="16" t="str">
        <f t="shared" si="249"/>
        <v>Normal</v>
      </c>
      <c r="R1787" s="16" t="str">
        <f t="shared" si="250"/>
        <v>Normal</v>
      </c>
      <c r="S1787" s="35" t="str">
        <f t="shared" si="251"/>
        <v>Low DPF</v>
      </c>
    </row>
    <row r="1788" spans="1:19" x14ac:dyDescent="0.35">
      <c r="A1788" s="9">
        <v>1787</v>
      </c>
      <c r="B1788" s="10">
        <v>4</v>
      </c>
      <c r="C1788" s="10">
        <v>198</v>
      </c>
      <c r="D1788" s="10">
        <v>66</v>
      </c>
      <c r="E1788" s="10">
        <v>32</v>
      </c>
      <c r="F1788" s="10">
        <v>274</v>
      </c>
      <c r="G1788" s="11">
        <v>41.3</v>
      </c>
      <c r="H1788" s="18">
        <v>0.502</v>
      </c>
      <c r="I1788" s="10">
        <v>28</v>
      </c>
      <c r="J1788" s="10">
        <v>1</v>
      </c>
      <c r="K1788" s="9" t="str">
        <f t="shared" si="243"/>
        <v>Obese</v>
      </c>
      <c r="L1788" s="12" t="str">
        <f t="shared" si="244"/>
        <v>Diabetes present</v>
      </c>
      <c r="M1788" s="12" t="str">
        <f t="shared" si="245"/>
        <v>Adult</v>
      </c>
      <c r="N1788" s="12" t="str">
        <f t="shared" si="246"/>
        <v>Medium</v>
      </c>
      <c r="O1788" s="12" t="str">
        <f t="shared" si="247"/>
        <v>Prediabetes</v>
      </c>
      <c r="P1788" s="12" t="str">
        <f t="shared" si="248"/>
        <v>High Risk</v>
      </c>
      <c r="Q1788" s="12" t="str">
        <f t="shared" si="249"/>
        <v>High</v>
      </c>
      <c r="R1788" s="12" t="str">
        <f t="shared" si="250"/>
        <v>Normal</v>
      </c>
      <c r="S1788" s="34" t="str">
        <f t="shared" si="251"/>
        <v>Medium DPF</v>
      </c>
    </row>
    <row r="1789" spans="1:19" x14ac:dyDescent="0.35">
      <c r="A1789" s="13">
        <v>1788</v>
      </c>
      <c r="B1789" s="14">
        <v>1</v>
      </c>
      <c r="C1789" s="14">
        <v>87</v>
      </c>
      <c r="D1789" s="14">
        <v>68</v>
      </c>
      <c r="E1789" s="14">
        <v>34</v>
      </c>
      <c r="F1789" s="14">
        <v>77</v>
      </c>
      <c r="G1789" s="15">
        <v>37.6</v>
      </c>
      <c r="H1789" s="19">
        <v>0.40100000000000002</v>
      </c>
      <c r="I1789" s="14">
        <v>24</v>
      </c>
      <c r="J1789" s="14">
        <v>0</v>
      </c>
      <c r="K1789" s="13" t="str">
        <f t="shared" si="243"/>
        <v>Obese</v>
      </c>
      <c r="L1789" s="16" t="str">
        <f t="shared" si="244"/>
        <v>no diabetes</v>
      </c>
      <c r="M1789" s="16" t="str">
        <f t="shared" si="245"/>
        <v>Adult</v>
      </c>
      <c r="N1789" s="16" t="str">
        <f t="shared" si="246"/>
        <v>Medium</v>
      </c>
      <c r="O1789" s="16" t="str">
        <f t="shared" si="247"/>
        <v>Normal</v>
      </c>
      <c r="P1789" s="16" t="str">
        <f t="shared" si="248"/>
        <v>Low Risk</v>
      </c>
      <c r="Q1789" s="16" t="str">
        <f t="shared" si="249"/>
        <v>Low</v>
      </c>
      <c r="R1789" s="16" t="str">
        <f t="shared" si="250"/>
        <v>Normal</v>
      </c>
      <c r="S1789" s="35" t="str">
        <f t="shared" si="251"/>
        <v>Medium DPF</v>
      </c>
    </row>
    <row r="1790" spans="1:19" x14ac:dyDescent="0.35">
      <c r="A1790" s="9">
        <v>1789</v>
      </c>
      <c r="B1790" s="10">
        <v>6</v>
      </c>
      <c r="C1790" s="10">
        <v>99</v>
      </c>
      <c r="D1790" s="10">
        <v>60</v>
      </c>
      <c r="E1790" s="10">
        <v>19</v>
      </c>
      <c r="F1790" s="10">
        <v>54</v>
      </c>
      <c r="G1790" s="11">
        <v>26.9</v>
      </c>
      <c r="H1790" s="18">
        <v>0.497</v>
      </c>
      <c r="I1790" s="10">
        <v>32</v>
      </c>
      <c r="J1790" s="10">
        <v>0</v>
      </c>
      <c r="K1790" s="9" t="str">
        <f t="shared" si="243"/>
        <v>Overweight</v>
      </c>
      <c r="L1790" s="12" t="str">
        <f t="shared" si="244"/>
        <v>no diabetes</v>
      </c>
      <c r="M1790" s="12" t="str">
        <f t="shared" si="245"/>
        <v>Adult</v>
      </c>
      <c r="N1790" s="12" t="str">
        <f t="shared" si="246"/>
        <v>Low</v>
      </c>
      <c r="O1790" s="12" t="str">
        <f t="shared" si="247"/>
        <v>Normal</v>
      </c>
      <c r="P1790" s="12" t="str">
        <f t="shared" si="248"/>
        <v>High Risk</v>
      </c>
      <c r="Q1790" s="12" t="str">
        <f t="shared" si="249"/>
        <v>Low</v>
      </c>
      <c r="R1790" s="12" t="str">
        <f t="shared" si="250"/>
        <v>Normal</v>
      </c>
      <c r="S1790" s="34" t="str">
        <f t="shared" si="251"/>
        <v>Medium DPF</v>
      </c>
    </row>
    <row r="1791" spans="1:19" x14ac:dyDescent="0.35">
      <c r="A1791" s="13">
        <v>1790</v>
      </c>
      <c r="B1791" s="14">
        <v>4</v>
      </c>
      <c r="C1791" s="14">
        <v>91</v>
      </c>
      <c r="D1791" s="14">
        <v>80</v>
      </c>
      <c r="E1791" s="14">
        <v>21</v>
      </c>
      <c r="F1791" s="14">
        <v>80</v>
      </c>
      <c r="G1791" s="15">
        <v>32.4</v>
      </c>
      <c r="H1791" s="19">
        <v>0.60099999999999998</v>
      </c>
      <c r="I1791" s="14">
        <v>27</v>
      </c>
      <c r="J1791" s="14">
        <v>0</v>
      </c>
      <c r="K1791" s="13" t="str">
        <f t="shared" si="243"/>
        <v>Obese</v>
      </c>
      <c r="L1791" s="16" t="str">
        <f t="shared" si="244"/>
        <v>no diabetes</v>
      </c>
      <c r="M1791" s="16" t="str">
        <f t="shared" si="245"/>
        <v>Adult</v>
      </c>
      <c r="N1791" s="16" t="str">
        <f t="shared" si="246"/>
        <v>Medium</v>
      </c>
      <c r="O1791" s="16" t="str">
        <f t="shared" si="247"/>
        <v>Normal</v>
      </c>
      <c r="P1791" s="16" t="str">
        <f t="shared" si="248"/>
        <v>High Risk</v>
      </c>
      <c r="Q1791" s="16" t="str">
        <f t="shared" si="249"/>
        <v>Normal</v>
      </c>
      <c r="R1791" s="16" t="str">
        <f t="shared" si="250"/>
        <v>Normal</v>
      </c>
      <c r="S1791" s="35" t="str">
        <f t="shared" si="251"/>
        <v>High DPF</v>
      </c>
    </row>
    <row r="1792" spans="1:19" x14ac:dyDescent="0.35">
      <c r="A1792" s="9">
        <v>1791</v>
      </c>
      <c r="B1792" s="10">
        <v>2</v>
      </c>
      <c r="C1792" s="10">
        <v>95</v>
      </c>
      <c r="D1792" s="10">
        <v>54</v>
      </c>
      <c r="E1792" s="10">
        <v>14</v>
      </c>
      <c r="F1792" s="10">
        <v>88</v>
      </c>
      <c r="G1792" s="11">
        <v>26.1</v>
      </c>
      <c r="H1792" s="18">
        <v>0.748</v>
      </c>
      <c r="I1792" s="10">
        <v>22</v>
      </c>
      <c r="J1792" s="10">
        <v>0</v>
      </c>
      <c r="K1792" s="9" t="str">
        <f t="shared" si="243"/>
        <v>Overweight</v>
      </c>
      <c r="L1792" s="12" t="str">
        <f t="shared" si="244"/>
        <v>no diabetes</v>
      </c>
      <c r="M1792" s="12" t="str">
        <f t="shared" si="245"/>
        <v>Adult</v>
      </c>
      <c r="N1792" s="12" t="str">
        <f t="shared" si="246"/>
        <v>Low</v>
      </c>
      <c r="O1792" s="12" t="str">
        <f t="shared" si="247"/>
        <v>Normal</v>
      </c>
      <c r="P1792" s="12" t="str">
        <f t="shared" si="248"/>
        <v>Low Risk</v>
      </c>
      <c r="Q1792" s="12" t="str">
        <f t="shared" si="249"/>
        <v>Normal</v>
      </c>
      <c r="R1792" s="12" t="str">
        <f t="shared" si="250"/>
        <v>Low</v>
      </c>
      <c r="S1792" s="34" t="str">
        <f t="shared" si="251"/>
        <v>High DPF</v>
      </c>
    </row>
    <row r="1793" spans="1:19" x14ac:dyDescent="0.35">
      <c r="A1793" s="13">
        <v>1792</v>
      </c>
      <c r="B1793" s="14">
        <v>1</v>
      </c>
      <c r="C1793" s="14">
        <v>99</v>
      </c>
      <c r="D1793" s="14">
        <v>72</v>
      </c>
      <c r="E1793" s="14">
        <v>30</v>
      </c>
      <c r="F1793" s="14">
        <v>18</v>
      </c>
      <c r="G1793" s="15">
        <v>38.6</v>
      </c>
      <c r="H1793" s="19">
        <v>0.41199999999999998</v>
      </c>
      <c r="I1793" s="14">
        <v>21</v>
      </c>
      <c r="J1793" s="14">
        <v>0</v>
      </c>
      <c r="K1793" s="13" t="str">
        <f t="shared" si="243"/>
        <v>Obese</v>
      </c>
      <c r="L1793" s="16" t="str">
        <f t="shared" si="244"/>
        <v>no diabetes</v>
      </c>
      <c r="M1793" s="16" t="str">
        <f t="shared" si="245"/>
        <v>Adult</v>
      </c>
      <c r="N1793" s="16" t="str">
        <f t="shared" si="246"/>
        <v>Medium</v>
      </c>
      <c r="O1793" s="16" t="str">
        <f t="shared" si="247"/>
        <v>Normal</v>
      </c>
      <c r="P1793" s="16" t="str">
        <f t="shared" si="248"/>
        <v>Low Risk</v>
      </c>
      <c r="Q1793" s="16" t="str">
        <f t="shared" si="249"/>
        <v>Low</v>
      </c>
      <c r="R1793" s="16" t="str">
        <f t="shared" si="250"/>
        <v>Normal</v>
      </c>
      <c r="S1793" s="35" t="str">
        <f t="shared" si="251"/>
        <v>Medium DPF</v>
      </c>
    </row>
    <row r="1794" spans="1:19" x14ac:dyDescent="0.35">
      <c r="A1794" s="9">
        <v>1793</v>
      </c>
      <c r="B1794" s="10">
        <v>6</v>
      </c>
      <c r="C1794" s="10">
        <v>92</v>
      </c>
      <c r="D1794" s="10">
        <v>62</v>
      </c>
      <c r="E1794" s="10">
        <v>32</v>
      </c>
      <c r="F1794" s="10">
        <v>126</v>
      </c>
      <c r="G1794" s="11">
        <v>32</v>
      </c>
      <c r="H1794" s="18">
        <v>8.5000000000000006E-2</v>
      </c>
      <c r="I1794" s="10">
        <v>46</v>
      </c>
      <c r="J1794" s="10">
        <v>0</v>
      </c>
      <c r="K1794" s="9" t="str">
        <f t="shared" si="243"/>
        <v>Obese</v>
      </c>
      <c r="L1794" s="12" t="str">
        <f t="shared" si="244"/>
        <v>no diabetes</v>
      </c>
      <c r="M1794" s="12" t="str">
        <f t="shared" si="245"/>
        <v>Adult</v>
      </c>
      <c r="N1794" s="12" t="str">
        <f t="shared" si="246"/>
        <v>Medium</v>
      </c>
      <c r="O1794" s="12" t="str">
        <f t="shared" si="247"/>
        <v>Normal</v>
      </c>
      <c r="P1794" s="12" t="str">
        <f t="shared" si="248"/>
        <v>High Risk</v>
      </c>
      <c r="Q1794" s="12" t="str">
        <f t="shared" si="249"/>
        <v>Normal</v>
      </c>
      <c r="R1794" s="12" t="str">
        <f t="shared" si="250"/>
        <v>Normal</v>
      </c>
      <c r="S1794" s="34" t="str">
        <f t="shared" si="251"/>
        <v>Low DPF</v>
      </c>
    </row>
    <row r="1795" spans="1:19" x14ac:dyDescent="0.35">
      <c r="A1795" s="13">
        <v>1794</v>
      </c>
      <c r="B1795" s="14">
        <v>4</v>
      </c>
      <c r="C1795" s="14">
        <v>154</v>
      </c>
      <c r="D1795" s="14">
        <v>72</v>
      </c>
      <c r="E1795" s="14">
        <v>29</v>
      </c>
      <c r="F1795" s="14">
        <v>126</v>
      </c>
      <c r="G1795" s="15">
        <v>31.3</v>
      </c>
      <c r="H1795" s="19">
        <v>0.33800000000000002</v>
      </c>
      <c r="I1795" s="14">
        <v>37</v>
      </c>
      <c r="J1795" s="14">
        <v>0</v>
      </c>
      <c r="K1795" s="13" t="str">
        <f t="shared" ref="K1795:K1858" si="252">IF(G1795&lt;18.5, "Underweight", IF(G1795&lt;24.9, "Normal weight", IF(G1795&lt;29.9, "Overweight", "Obese")))</f>
        <v>Obese</v>
      </c>
      <c r="L1795" s="16" t="str">
        <f t="shared" ref="L1795:L1858" si="253">IF(J1795=1,"Diabetes present","no diabetes")</f>
        <v>no diabetes</v>
      </c>
      <c r="M1795" s="16" t="str">
        <f t="shared" ref="M1795:M1858" si="254">IF(I1795&lt;13, "Child", IF(I1795&lt;20, "Teen", IF(I1795&lt;65, "Adult", "Senior")))</f>
        <v>Adult</v>
      </c>
      <c r="N1795" s="16" t="str">
        <f t="shared" ref="N1795:N1858" si="255">IF(E1795&lt;20, "Low", IF(E1795&lt;40, "Medium", "High"))</f>
        <v>Medium</v>
      </c>
      <c r="O1795" s="16" t="str">
        <f t="shared" ref="O1795:O1858" si="256">IF(C1795&lt;140, "Normal", IF(C1795&lt;200, "Prediabetes", "Diabetes"))</f>
        <v>Prediabetes</v>
      </c>
      <c r="P1795" s="16" t="str">
        <f t="shared" ref="P1795:P1858" si="257">IF(B1795&gt;3, "High Risk", "Low Risk")</f>
        <v>High Risk</v>
      </c>
      <c r="Q1795" s="16" t="str">
        <f t="shared" ref="Q1795:Q1858" si="258">IF(F1795&lt;80, "Low", IF(F1795&lt;=150, "Normal", "High"))</f>
        <v>Normal</v>
      </c>
      <c r="R1795" s="16" t="str">
        <f t="shared" ref="R1795:R1858" si="259">IF(D1795&lt;60, "Low", IF(D1795&lt;=80, "Normal", IF(D1795&lt;=90, "Prehypertension", "Hypertension")))</f>
        <v>Normal</v>
      </c>
      <c r="S1795" s="35" t="str">
        <f t="shared" ref="S1795:S1858" si="260">IF(H1795&lt;0.3, "Low DPF", IF(H1795&lt;=0.6, "Medium DPF", "High DPF"))</f>
        <v>Medium DPF</v>
      </c>
    </row>
    <row r="1796" spans="1:19" x14ac:dyDescent="0.35">
      <c r="A1796" s="9">
        <v>1795</v>
      </c>
      <c r="B1796" s="10">
        <v>4</v>
      </c>
      <c r="C1796" s="10">
        <v>121</v>
      </c>
      <c r="D1796" s="10">
        <v>66</v>
      </c>
      <c r="E1796" s="10">
        <v>30</v>
      </c>
      <c r="F1796" s="10">
        <v>165</v>
      </c>
      <c r="G1796" s="11">
        <v>34.299999999999997</v>
      </c>
      <c r="H1796" s="18">
        <v>0.20300000000000001</v>
      </c>
      <c r="I1796" s="10">
        <v>33</v>
      </c>
      <c r="J1796" s="10">
        <v>1</v>
      </c>
      <c r="K1796" s="9" t="str">
        <f t="shared" si="252"/>
        <v>Obese</v>
      </c>
      <c r="L1796" s="12" t="str">
        <f t="shared" si="253"/>
        <v>Diabetes present</v>
      </c>
      <c r="M1796" s="12" t="str">
        <f t="shared" si="254"/>
        <v>Adult</v>
      </c>
      <c r="N1796" s="12" t="str">
        <f t="shared" si="255"/>
        <v>Medium</v>
      </c>
      <c r="O1796" s="12" t="str">
        <f t="shared" si="256"/>
        <v>Normal</v>
      </c>
      <c r="P1796" s="12" t="str">
        <f t="shared" si="257"/>
        <v>High Risk</v>
      </c>
      <c r="Q1796" s="12" t="str">
        <f t="shared" si="258"/>
        <v>High</v>
      </c>
      <c r="R1796" s="12" t="str">
        <f t="shared" si="259"/>
        <v>Normal</v>
      </c>
      <c r="S1796" s="34" t="str">
        <f t="shared" si="260"/>
        <v>Low DPF</v>
      </c>
    </row>
    <row r="1797" spans="1:19" x14ac:dyDescent="0.35">
      <c r="A1797" s="13">
        <v>1796</v>
      </c>
      <c r="B1797" s="14">
        <v>3</v>
      </c>
      <c r="C1797" s="14">
        <v>78</v>
      </c>
      <c r="D1797" s="14">
        <v>70</v>
      </c>
      <c r="E1797" s="14">
        <v>21</v>
      </c>
      <c r="F1797" s="14">
        <v>80</v>
      </c>
      <c r="G1797" s="15">
        <v>32.5</v>
      </c>
      <c r="H1797" s="19">
        <v>0.27</v>
      </c>
      <c r="I1797" s="14">
        <v>39</v>
      </c>
      <c r="J1797" s="14">
        <v>0</v>
      </c>
      <c r="K1797" s="13" t="str">
        <f t="shared" si="252"/>
        <v>Obese</v>
      </c>
      <c r="L1797" s="16" t="str">
        <f t="shared" si="253"/>
        <v>no diabetes</v>
      </c>
      <c r="M1797" s="16" t="str">
        <f t="shared" si="254"/>
        <v>Adult</v>
      </c>
      <c r="N1797" s="16" t="str">
        <f t="shared" si="255"/>
        <v>Medium</v>
      </c>
      <c r="O1797" s="16" t="str">
        <f t="shared" si="256"/>
        <v>Normal</v>
      </c>
      <c r="P1797" s="16" t="str">
        <f t="shared" si="257"/>
        <v>Low Risk</v>
      </c>
      <c r="Q1797" s="16" t="str">
        <f t="shared" si="258"/>
        <v>Normal</v>
      </c>
      <c r="R1797" s="16" t="str">
        <f t="shared" si="259"/>
        <v>Normal</v>
      </c>
      <c r="S1797" s="35" t="str">
        <f t="shared" si="260"/>
        <v>Low DPF</v>
      </c>
    </row>
    <row r="1798" spans="1:19" x14ac:dyDescent="0.35">
      <c r="A1798" s="9">
        <v>1797</v>
      </c>
      <c r="B1798" s="10">
        <v>2</v>
      </c>
      <c r="C1798" s="10">
        <v>130</v>
      </c>
      <c r="D1798" s="10">
        <v>96</v>
      </c>
      <c r="E1798" s="10">
        <v>21</v>
      </c>
      <c r="F1798" s="10">
        <v>80</v>
      </c>
      <c r="G1798" s="11">
        <v>22.6</v>
      </c>
      <c r="H1798" s="18">
        <v>0.26800000000000002</v>
      </c>
      <c r="I1798" s="10">
        <v>21</v>
      </c>
      <c r="J1798" s="10">
        <v>0</v>
      </c>
      <c r="K1798" s="9" t="str">
        <f t="shared" si="252"/>
        <v>Normal weight</v>
      </c>
      <c r="L1798" s="12" t="str">
        <f t="shared" si="253"/>
        <v>no diabetes</v>
      </c>
      <c r="M1798" s="12" t="str">
        <f t="shared" si="254"/>
        <v>Adult</v>
      </c>
      <c r="N1798" s="12" t="str">
        <f t="shared" si="255"/>
        <v>Medium</v>
      </c>
      <c r="O1798" s="12" t="str">
        <f t="shared" si="256"/>
        <v>Normal</v>
      </c>
      <c r="P1798" s="12" t="str">
        <f t="shared" si="257"/>
        <v>Low Risk</v>
      </c>
      <c r="Q1798" s="12" t="str">
        <f t="shared" si="258"/>
        <v>Normal</v>
      </c>
      <c r="R1798" s="12" t="str">
        <f t="shared" si="259"/>
        <v>Hypertension</v>
      </c>
      <c r="S1798" s="34" t="str">
        <f t="shared" si="260"/>
        <v>Low DPF</v>
      </c>
    </row>
    <row r="1799" spans="1:19" x14ac:dyDescent="0.35">
      <c r="A1799" s="13">
        <v>1798</v>
      </c>
      <c r="B1799" s="14">
        <v>3</v>
      </c>
      <c r="C1799" s="14">
        <v>111</v>
      </c>
      <c r="D1799" s="14">
        <v>58</v>
      </c>
      <c r="E1799" s="14">
        <v>31</v>
      </c>
      <c r="F1799" s="14">
        <v>44</v>
      </c>
      <c r="G1799" s="15">
        <v>29.5</v>
      </c>
      <c r="H1799" s="19">
        <v>0.43</v>
      </c>
      <c r="I1799" s="14">
        <v>22</v>
      </c>
      <c r="J1799" s="14">
        <v>0</v>
      </c>
      <c r="K1799" s="13" t="str">
        <f t="shared" si="252"/>
        <v>Overweight</v>
      </c>
      <c r="L1799" s="16" t="str">
        <f t="shared" si="253"/>
        <v>no diabetes</v>
      </c>
      <c r="M1799" s="16" t="str">
        <f t="shared" si="254"/>
        <v>Adult</v>
      </c>
      <c r="N1799" s="16" t="str">
        <f t="shared" si="255"/>
        <v>Medium</v>
      </c>
      <c r="O1799" s="16" t="str">
        <f t="shared" si="256"/>
        <v>Normal</v>
      </c>
      <c r="P1799" s="16" t="str">
        <f t="shared" si="257"/>
        <v>Low Risk</v>
      </c>
      <c r="Q1799" s="16" t="str">
        <f t="shared" si="258"/>
        <v>Low</v>
      </c>
      <c r="R1799" s="16" t="str">
        <f t="shared" si="259"/>
        <v>Low</v>
      </c>
      <c r="S1799" s="35" t="str">
        <f t="shared" si="260"/>
        <v>Medium DPF</v>
      </c>
    </row>
    <row r="1800" spans="1:19" x14ac:dyDescent="0.35">
      <c r="A1800" s="9">
        <v>1799</v>
      </c>
      <c r="B1800" s="10">
        <v>2</v>
      </c>
      <c r="C1800" s="10">
        <v>98</v>
      </c>
      <c r="D1800" s="10">
        <v>60</v>
      </c>
      <c r="E1800" s="10">
        <v>17</v>
      </c>
      <c r="F1800" s="10">
        <v>120</v>
      </c>
      <c r="G1800" s="11">
        <v>34.700000000000003</v>
      </c>
      <c r="H1800" s="18">
        <v>0.19800000000000001</v>
      </c>
      <c r="I1800" s="10">
        <v>22</v>
      </c>
      <c r="J1800" s="10">
        <v>0</v>
      </c>
      <c r="K1800" s="9" t="str">
        <f t="shared" si="252"/>
        <v>Obese</v>
      </c>
      <c r="L1800" s="12" t="str">
        <f t="shared" si="253"/>
        <v>no diabetes</v>
      </c>
      <c r="M1800" s="12" t="str">
        <f t="shared" si="254"/>
        <v>Adult</v>
      </c>
      <c r="N1800" s="12" t="str">
        <f t="shared" si="255"/>
        <v>Low</v>
      </c>
      <c r="O1800" s="12" t="str">
        <f t="shared" si="256"/>
        <v>Normal</v>
      </c>
      <c r="P1800" s="12" t="str">
        <f t="shared" si="257"/>
        <v>Low Risk</v>
      </c>
      <c r="Q1800" s="12" t="str">
        <f t="shared" si="258"/>
        <v>Normal</v>
      </c>
      <c r="R1800" s="12" t="str">
        <f t="shared" si="259"/>
        <v>Normal</v>
      </c>
      <c r="S1800" s="34" t="str">
        <f t="shared" si="260"/>
        <v>Low DPF</v>
      </c>
    </row>
    <row r="1801" spans="1:19" x14ac:dyDescent="0.35">
      <c r="A1801" s="13">
        <v>1800</v>
      </c>
      <c r="B1801" s="14">
        <v>1</v>
      </c>
      <c r="C1801" s="14">
        <v>143</v>
      </c>
      <c r="D1801" s="14">
        <v>86</v>
      </c>
      <c r="E1801" s="14">
        <v>30</v>
      </c>
      <c r="F1801" s="14">
        <v>330</v>
      </c>
      <c r="G1801" s="15">
        <v>30.1</v>
      </c>
      <c r="H1801" s="19">
        <v>0.89200000000000002</v>
      </c>
      <c r="I1801" s="14">
        <v>23</v>
      </c>
      <c r="J1801" s="14">
        <v>0</v>
      </c>
      <c r="K1801" s="13" t="str">
        <f t="shared" si="252"/>
        <v>Obese</v>
      </c>
      <c r="L1801" s="16" t="str">
        <f t="shared" si="253"/>
        <v>no diabetes</v>
      </c>
      <c r="M1801" s="16" t="str">
        <f t="shared" si="254"/>
        <v>Adult</v>
      </c>
      <c r="N1801" s="16" t="str">
        <f t="shared" si="255"/>
        <v>Medium</v>
      </c>
      <c r="O1801" s="16" t="str">
        <f t="shared" si="256"/>
        <v>Prediabetes</v>
      </c>
      <c r="P1801" s="16" t="str">
        <f t="shared" si="257"/>
        <v>Low Risk</v>
      </c>
      <c r="Q1801" s="16" t="str">
        <f t="shared" si="258"/>
        <v>High</v>
      </c>
      <c r="R1801" s="16" t="str">
        <f t="shared" si="259"/>
        <v>Prehypertension</v>
      </c>
      <c r="S1801" s="35" t="str">
        <f t="shared" si="260"/>
        <v>High DPF</v>
      </c>
    </row>
    <row r="1802" spans="1:19" x14ac:dyDescent="0.35">
      <c r="A1802" s="9">
        <v>1801</v>
      </c>
      <c r="B1802" s="10">
        <v>1</v>
      </c>
      <c r="C1802" s="10">
        <v>119</v>
      </c>
      <c r="D1802" s="10">
        <v>44</v>
      </c>
      <c r="E1802" s="10">
        <v>47</v>
      </c>
      <c r="F1802" s="10">
        <v>63</v>
      </c>
      <c r="G1802" s="11">
        <v>35.5</v>
      </c>
      <c r="H1802" s="18">
        <v>0.28000000000000003</v>
      </c>
      <c r="I1802" s="10">
        <v>25</v>
      </c>
      <c r="J1802" s="10">
        <v>0</v>
      </c>
      <c r="K1802" s="9" t="str">
        <f t="shared" si="252"/>
        <v>Obese</v>
      </c>
      <c r="L1802" s="12" t="str">
        <f t="shared" si="253"/>
        <v>no diabetes</v>
      </c>
      <c r="M1802" s="12" t="str">
        <f t="shared" si="254"/>
        <v>Adult</v>
      </c>
      <c r="N1802" s="12" t="str">
        <f t="shared" si="255"/>
        <v>High</v>
      </c>
      <c r="O1802" s="12" t="str">
        <f t="shared" si="256"/>
        <v>Normal</v>
      </c>
      <c r="P1802" s="12" t="str">
        <f t="shared" si="257"/>
        <v>Low Risk</v>
      </c>
      <c r="Q1802" s="12" t="str">
        <f t="shared" si="258"/>
        <v>Low</v>
      </c>
      <c r="R1802" s="12" t="str">
        <f t="shared" si="259"/>
        <v>Low</v>
      </c>
      <c r="S1802" s="34" t="str">
        <f t="shared" si="260"/>
        <v>Low DPF</v>
      </c>
    </row>
    <row r="1803" spans="1:19" x14ac:dyDescent="0.35">
      <c r="A1803" s="13">
        <v>1802</v>
      </c>
      <c r="B1803" s="14">
        <v>6</v>
      </c>
      <c r="C1803" s="14">
        <v>108</v>
      </c>
      <c r="D1803" s="14">
        <v>44</v>
      </c>
      <c r="E1803" s="14">
        <v>20</v>
      </c>
      <c r="F1803" s="14">
        <v>130</v>
      </c>
      <c r="G1803" s="15">
        <v>24</v>
      </c>
      <c r="H1803" s="19">
        <v>0.81299999999999994</v>
      </c>
      <c r="I1803" s="14">
        <v>35</v>
      </c>
      <c r="J1803" s="14">
        <v>0</v>
      </c>
      <c r="K1803" s="13" t="str">
        <f t="shared" si="252"/>
        <v>Normal weight</v>
      </c>
      <c r="L1803" s="16" t="str">
        <f t="shared" si="253"/>
        <v>no diabetes</v>
      </c>
      <c r="M1803" s="16" t="str">
        <f t="shared" si="254"/>
        <v>Adult</v>
      </c>
      <c r="N1803" s="16" t="str">
        <f t="shared" si="255"/>
        <v>Medium</v>
      </c>
      <c r="O1803" s="16" t="str">
        <f t="shared" si="256"/>
        <v>Normal</v>
      </c>
      <c r="P1803" s="16" t="str">
        <f t="shared" si="257"/>
        <v>High Risk</v>
      </c>
      <c r="Q1803" s="16" t="str">
        <f t="shared" si="258"/>
        <v>Normal</v>
      </c>
      <c r="R1803" s="16" t="str">
        <f t="shared" si="259"/>
        <v>Low</v>
      </c>
      <c r="S1803" s="35" t="str">
        <f t="shared" si="260"/>
        <v>High DPF</v>
      </c>
    </row>
    <row r="1804" spans="1:19" x14ac:dyDescent="0.35">
      <c r="A1804" s="9">
        <v>1803</v>
      </c>
      <c r="B1804" s="10">
        <v>2</v>
      </c>
      <c r="C1804" s="10">
        <v>118</v>
      </c>
      <c r="D1804" s="10">
        <v>80</v>
      </c>
      <c r="E1804" s="10">
        <v>21</v>
      </c>
      <c r="F1804" s="10">
        <v>80</v>
      </c>
      <c r="G1804" s="11">
        <v>42.9</v>
      </c>
      <c r="H1804" s="18">
        <v>0.69299999999999995</v>
      </c>
      <c r="I1804" s="10">
        <v>21</v>
      </c>
      <c r="J1804" s="10">
        <v>1</v>
      </c>
      <c r="K1804" s="9" t="str">
        <f t="shared" si="252"/>
        <v>Obese</v>
      </c>
      <c r="L1804" s="12" t="str">
        <f t="shared" si="253"/>
        <v>Diabetes present</v>
      </c>
      <c r="M1804" s="12" t="str">
        <f t="shared" si="254"/>
        <v>Adult</v>
      </c>
      <c r="N1804" s="12" t="str">
        <f t="shared" si="255"/>
        <v>Medium</v>
      </c>
      <c r="O1804" s="12" t="str">
        <f t="shared" si="256"/>
        <v>Normal</v>
      </c>
      <c r="P1804" s="12" t="str">
        <f t="shared" si="257"/>
        <v>Low Risk</v>
      </c>
      <c r="Q1804" s="12" t="str">
        <f t="shared" si="258"/>
        <v>Normal</v>
      </c>
      <c r="R1804" s="12" t="str">
        <f t="shared" si="259"/>
        <v>Normal</v>
      </c>
      <c r="S1804" s="34" t="str">
        <f t="shared" si="260"/>
        <v>High DPF</v>
      </c>
    </row>
    <row r="1805" spans="1:19" x14ac:dyDescent="0.35">
      <c r="A1805" s="13">
        <v>1804</v>
      </c>
      <c r="B1805" s="14">
        <v>14</v>
      </c>
      <c r="C1805" s="14">
        <v>133</v>
      </c>
      <c r="D1805" s="14">
        <v>68</v>
      </c>
      <c r="E1805" s="14">
        <v>21</v>
      </c>
      <c r="F1805" s="14">
        <v>80</v>
      </c>
      <c r="G1805" s="15">
        <v>27</v>
      </c>
      <c r="H1805" s="19">
        <v>0.245</v>
      </c>
      <c r="I1805" s="14">
        <v>36</v>
      </c>
      <c r="J1805" s="14">
        <v>0</v>
      </c>
      <c r="K1805" s="13" t="str">
        <f t="shared" si="252"/>
        <v>Overweight</v>
      </c>
      <c r="L1805" s="16" t="str">
        <f t="shared" si="253"/>
        <v>no diabetes</v>
      </c>
      <c r="M1805" s="16" t="str">
        <f t="shared" si="254"/>
        <v>Adult</v>
      </c>
      <c r="N1805" s="16" t="str">
        <f t="shared" si="255"/>
        <v>Medium</v>
      </c>
      <c r="O1805" s="16" t="str">
        <f t="shared" si="256"/>
        <v>Normal</v>
      </c>
      <c r="P1805" s="16" t="str">
        <f t="shared" si="257"/>
        <v>High Risk</v>
      </c>
      <c r="Q1805" s="16" t="str">
        <f t="shared" si="258"/>
        <v>Normal</v>
      </c>
      <c r="R1805" s="16" t="str">
        <f t="shared" si="259"/>
        <v>Normal</v>
      </c>
      <c r="S1805" s="35" t="str">
        <f t="shared" si="260"/>
        <v>Low DPF</v>
      </c>
    </row>
    <row r="1806" spans="1:19" x14ac:dyDescent="0.35">
      <c r="A1806" s="9">
        <v>1805</v>
      </c>
      <c r="B1806" s="10">
        <v>2</v>
      </c>
      <c r="C1806" s="10">
        <v>197</v>
      </c>
      <c r="D1806" s="10">
        <v>70</v>
      </c>
      <c r="E1806" s="10">
        <v>99</v>
      </c>
      <c r="F1806" s="10">
        <v>80</v>
      </c>
      <c r="G1806" s="11">
        <v>34.700000000000003</v>
      </c>
      <c r="H1806" s="18">
        <v>0.57499999999999996</v>
      </c>
      <c r="I1806" s="10">
        <v>62</v>
      </c>
      <c r="J1806" s="10">
        <v>1</v>
      </c>
      <c r="K1806" s="9" t="str">
        <f t="shared" si="252"/>
        <v>Obese</v>
      </c>
      <c r="L1806" s="12" t="str">
        <f t="shared" si="253"/>
        <v>Diabetes present</v>
      </c>
      <c r="M1806" s="12" t="str">
        <f t="shared" si="254"/>
        <v>Adult</v>
      </c>
      <c r="N1806" s="12" t="str">
        <f t="shared" si="255"/>
        <v>High</v>
      </c>
      <c r="O1806" s="12" t="str">
        <f t="shared" si="256"/>
        <v>Prediabetes</v>
      </c>
      <c r="P1806" s="12" t="str">
        <f t="shared" si="257"/>
        <v>Low Risk</v>
      </c>
      <c r="Q1806" s="12" t="str">
        <f t="shared" si="258"/>
        <v>Normal</v>
      </c>
      <c r="R1806" s="12" t="str">
        <f t="shared" si="259"/>
        <v>Normal</v>
      </c>
      <c r="S1806" s="34" t="str">
        <f t="shared" si="260"/>
        <v>Medium DPF</v>
      </c>
    </row>
    <row r="1807" spans="1:19" x14ac:dyDescent="0.35">
      <c r="A1807" s="13">
        <v>1806</v>
      </c>
      <c r="B1807" s="14">
        <v>4</v>
      </c>
      <c r="C1807" s="14">
        <v>151</v>
      </c>
      <c r="D1807" s="14">
        <v>90</v>
      </c>
      <c r="E1807" s="14">
        <v>46</v>
      </c>
      <c r="F1807" s="14">
        <v>80</v>
      </c>
      <c r="G1807" s="15">
        <v>42.1</v>
      </c>
      <c r="H1807" s="19">
        <v>0.371</v>
      </c>
      <c r="I1807" s="14">
        <v>21</v>
      </c>
      <c r="J1807" s="14">
        <v>1</v>
      </c>
      <c r="K1807" s="13" t="str">
        <f t="shared" si="252"/>
        <v>Obese</v>
      </c>
      <c r="L1807" s="16" t="str">
        <f t="shared" si="253"/>
        <v>Diabetes present</v>
      </c>
      <c r="M1807" s="16" t="str">
        <f t="shared" si="254"/>
        <v>Adult</v>
      </c>
      <c r="N1807" s="16" t="str">
        <f t="shared" si="255"/>
        <v>High</v>
      </c>
      <c r="O1807" s="16" t="str">
        <f t="shared" si="256"/>
        <v>Prediabetes</v>
      </c>
      <c r="P1807" s="16" t="str">
        <f t="shared" si="257"/>
        <v>High Risk</v>
      </c>
      <c r="Q1807" s="16" t="str">
        <f t="shared" si="258"/>
        <v>Normal</v>
      </c>
      <c r="R1807" s="16" t="str">
        <f t="shared" si="259"/>
        <v>Prehypertension</v>
      </c>
      <c r="S1807" s="35" t="str">
        <f t="shared" si="260"/>
        <v>Medium DPF</v>
      </c>
    </row>
    <row r="1808" spans="1:19" x14ac:dyDescent="0.35">
      <c r="A1808" s="9">
        <v>1807</v>
      </c>
      <c r="B1808" s="10">
        <v>6</v>
      </c>
      <c r="C1808" s="10">
        <v>109</v>
      </c>
      <c r="D1808" s="10">
        <v>60</v>
      </c>
      <c r="E1808" s="10">
        <v>27</v>
      </c>
      <c r="F1808" s="10">
        <v>80</v>
      </c>
      <c r="G1808" s="11">
        <v>25</v>
      </c>
      <c r="H1808" s="18">
        <v>0.20599999999999999</v>
      </c>
      <c r="I1808" s="10">
        <v>27</v>
      </c>
      <c r="J1808" s="10">
        <v>0</v>
      </c>
      <c r="K1808" s="9" t="str">
        <f t="shared" si="252"/>
        <v>Overweight</v>
      </c>
      <c r="L1808" s="12" t="str">
        <f t="shared" si="253"/>
        <v>no diabetes</v>
      </c>
      <c r="M1808" s="12" t="str">
        <f t="shared" si="254"/>
        <v>Adult</v>
      </c>
      <c r="N1808" s="12" t="str">
        <f t="shared" si="255"/>
        <v>Medium</v>
      </c>
      <c r="O1808" s="12" t="str">
        <f t="shared" si="256"/>
        <v>Normal</v>
      </c>
      <c r="P1808" s="12" t="str">
        <f t="shared" si="257"/>
        <v>High Risk</v>
      </c>
      <c r="Q1808" s="12" t="str">
        <f t="shared" si="258"/>
        <v>Normal</v>
      </c>
      <c r="R1808" s="12" t="str">
        <f t="shared" si="259"/>
        <v>Normal</v>
      </c>
      <c r="S1808" s="34" t="str">
        <f t="shared" si="260"/>
        <v>Low DPF</v>
      </c>
    </row>
    <row r="1809" spans="1:19" x14ac:dyDescent="0.35">
      <c r="A1809" s="13">
        <v>1808</v>
      </c>
      <c r="B1809" s="14">
        <v>12</v>
      </c>
      <c r="C1809" s="14">
        <v>121</v>
      </c>
      <c r="D1809" s="14">
        <v>78</v>
      </c>
      <c r="E1809" s="14">
        <v>17</v>
      </c>
      <c r="F1809" s="14">
        <v>80</v>
      </c>
      <c r="G1809" s="15">
        <v>26.5</v>
      </c>
      <c r="H1809" s="19">
        <v>0.25900000000000001</v>
      </c>
      <c r="I1809" s="14">
        <v>62</v>
      </c>
      <c r="J1809" s="14">
        <v>0</v>
      </c>
      <c r="K1809" s="13" t="str">
        <f t="shared" si="252"/>
        <v>Overweight</v>
      </c>
      <c r="L1809" s="16" t="str">
        <f t="shared" si="253"/>
        <v>no diabetes</v>
      </c>
      <c r="M1809" s="16" t="str">
        <f t="shared" si="254"/>
        <v>Adult</v>
      </c>
      <c r="N1809" s="16" t="str">
        <f t="shared" si="255"/>
        <v>Low</v>
      </c>
      <c r="O1809" s="16" t="str">
        <f t="shared" si="256"/>
        <v>Normal</v>
      </c>
      <c r="P1809" s="16" t="str">
        <f t="shared" si="257"/>
        <v>High Risk</v>
      </c>
      <c r="Q1809" s="16" t="str">
        <f t="shared" si="258"/>
        <v>Normal</v>
      </c>
      <c r="R1809" s="16" t="str">
        <f t="shared" si="259"/>
        <v>Normal</v>
      </c>
      <c r="S1809" s="35" t="str">
        <f t="shared" si="260"/>
        <v>Low DPF</v>
      </c>
    </row>
    <row r="1810" spans="1:19" x14ac:dyDescent="0.35">
      <c r="A1810" s="9">
        <v>1809</v>
      </c>
      <c r="B1810" s="10">
        <v>8</v>
      </c>
      <c r="C1810" s="10">
        <v>100</v>
      </c>
      <c r="D1810" s="10">
        <v>76</v>
      </c>
      <c r="E1810" s="10">
        <v>21</v>
      </c>
      <c r="F1810" s="10">
        <v>80</v>
      </c>
      <c r="G1810" s="11">
        <v>38.700000000000003</v>
      </c>
      <c r="H1810" s="18">
        <v>0.19</v>
      </c>
      <c r="I1810" s="10">
        <v>42</v>
      </c>
      <c r="J1810" s="10">
        <v>0</v>
      </c>
      <c r="K1810" s="9" t="str">
        <f t="shared" si="252"/>
        <v>Obese</v>
      </c>
      <c r="L1810" s="12" t="str">
        <f t="shared" si="253"/>
        <v>no diabetes</v>
      </c>
      <c r="M1810" s="12" t="str">
        <f t="shared" si="254"/>
        <v>Adult</v>
      </c>
      <c r="N1810" s="12" t="str">
        <f t="shared" si="255"/>
        <v>Medium</v>
      </c>
      <c r="O1810" s="12" t="str">
        <f t="shared" si="256"/>
        <v>Normal</v>
      </c>
      <c r="P1810" s="12" t="str">
        <f t="shared" si="257"/>
        <v>High Risk</v>
      </c>
      <c r="Q1810" s="12" t="str">
        <f t="shared" si="258"/>
        <v>Normal</v>
      </c>
      <c r="R1810" s="12" t="str">
        <f t="shared" si="259"/>
        <v>Normal</v>
      </c>
      <c r="S1810" s="34" t="str">
        <f t="shared" si="260"/>
        <v>Low DPF</v>
      </c>
    </row>
    <row r="1811" spans="1:19" x14ac:dyDescent="0.35">
      <c r="A1811" s="13">
        <v>1810</v>
      </c>
      <c r="B1811" s="14">
        <v>8</v>
      </c>
      <c r="C1811" s="14">
        <v>124</v>
      </c>
      <c r="D1811" s="14">
        <v>76</v>
      </c>
      <c r="E1811" s="14">
        <v>24</v>
      </c>
      <c r="F1811" s="14">
        <v>600</v>
      </c>
      <c r="G1811" s="15">
        <v>28.7</v>
      </c>
      <c r="H1811" s="19">
        <v>0.68700000000000006</v>
      </c>
      <c r="I1811" s="14">
        <v>52</v>
      </c>
      <c r="J1811" s="14">
        <v>1</v>
      </c>
      <c r="K1811" s="13" t="str">
        <f t="shared" si="252"/>
        <v>Overweight</v>
      </c>
      <c r="L1811" s="16" t="str">
        <f t="shared" si="253"/>
        <v>Diabetes present</v>
      </c>
      <c r="M1811" s="16" t="str">
        <f t="shared" si="254"/>
        <v>Adult</v>
      </c>
      <c r="N1811" s="16" t="str">
        <f t="shared" si="255"/>
        <v>Medium</v>
      </c>
      <c r="O1811" s="16" t="str">
        <f t="shared" si="256"/>
        <v>Normal</v>
      </c>
      <c r="P1811" s="16" t="str">
        <f t="shared" si="257"/>
        <v>High Risk</v>
      </c>
      <c r="Q1811" s="16" t="str">
        <f t="shared" si="258"/>
        <v>High</v>
      </c>
      <c r="R1811" s="16" t="str">
        <f t="shared" si="259"/>
        <v>Normal</v>
      </c>
      <c r="S1811" s="35" t="str">
        <f t="shared" si="260"/>
        <v>High DPF</v>
      </c>
    </row>
    <row r="1812" spans="1:19" x14ac:dyDescent="0.35">
      <c r="A1812" s="9">
        <v>1811</v>
      </c>
      <c r="B1812" s="10">
        <v>1</v>
      </c>
      <c r="C1812" s="10">
        <v>93</v>
      </c>
      <c r="D1812" s="10">
        <v>56</v>
      </c>
      <c r="E1812" s="10">
        <v>11</v>
      </c>
      <c r="F1812" s="10">
        <v>80</v>
      </c>
      <c r="G1812" s="11">
        <v>22.5</v>
      </c>
      <c r="H1812" s="18">
        <v>0.41699999999999998</v>
      </c>
      <c r="I1812" s="10">
        <v>22</v>
      </c>
      <c r="J1812" s="10">
        <v>0</v>
      </c>
      <c r="K1812" s="9" t="str">
        <f t="shared" si="252"/>
        <v>Normal weight</v>
      </c>
      <c r="L1812" s="12" t="str">
        <f t="shared" si="253"/>
        <v>no diabetes</v>
      </c>
      <c r="M1812" s="12" t="str">
        <f t="shared" si="254"/>
        <v>Adult</v>
      </c>
      <c r="N1812" s="12" t="str">
        <f t="shared" si="255"/>
        <v>Low</v>
      </c>
      <c r="O1812" s="12" t="str">
        <f t="shared" si="256"/>
        <v>Normal</v>
      </c>
      <c r="P1812" s="12" t="str">
        <f t="shared" si="257"/>
        <v>Low Risk</v>
      </c>
      <c r="Q1812" s="12" t="str">
        <f t="shared" si="258"/>
        <v>Normal</v>
      </c>
      <c r="R1812" s="12" t="str">
        <f t="shared" si="259"/>
        <v>Low</v>
      </c>
      <c r="S1812" s="34" t="str">
        <f t="shared" si="260"/>
        <v>Medium DPF</v>
      </c>
    </row>
    <row r="1813" spans="1:19" x14ac:dyDescent="0.35">
      <c r="A1813" s="13">
        <v>1812</v>
      </c>
      <c r="B1813" s="14">
        <v>8</v>
      </c>
      <c r="C1813" s="14">
        <v>143</v>
      </c>
      <c r="D1813" s="14">
        <v>66</v>
      </c>
      <c r="E1813" s="14">
        <v>21</v>
      </c>
      <c r="F1813" s="14">
        <v>80</v>
      </c>
      <c r="G1813" s="15">
        <v>34.9</v>
      </c>
      <c r="H1813" s="19">
        <v>0.129</v>
      </c>
      <c r="I1813" s="14">
        <v>41</v>
      </c>
      <c r="J1813" s="14">
        <v>1</v>
      </c>
      <c r="K1813" s="13" t="str">
        <f t="shared" si="252"/>
        <v>Obese</v>
      </c>
      <c r="L1813" s="16" t="str">
        <f t="shared" si="253"/>
        <v>Diabetes present</v>
      </c>
      <c r="M1813" s="16" t="str">
        <f t="shared" si="254"/>
        <v>Adult</v>
      </c>
      <c r="N1813" s="16" t="str">
        <f t="shared" si="255"/>
        <v>Medium</v>
      </c>
      <c r="O1813" s="16" t="str">
        <f t="shared" si="256"/>
        <v>Prediabetes</v>
      </c>
      <c r="P1813" s="16" t="str">
        <f t="shared" si="257"/>
        <v>High Risk</v>
      </c>
      <c r="Q1813" s="16" t="str">
        <f t="shared" si="258"/>
        <v>Normal</v>
      </c>
      <c r="R1813" s="16" t="str">
        <f t="shared" si="259"/>
        <v>Normal</v>
      </c>
      <c r="S1813" s="35" t="str">
        <f t="shared" si="260"/>
        <v>Low DPF</v>
      </c>
    </row>
    <row r="1814" spans="1:19" x14ac:dyDescent="0.35">
      <c r="A1814" s="9">
        <v>1813</v>
      </c>
      <c r="B1814" s="10">
        <v>6</v>
      </c>
      <c r="C1814" s="10">
        <v>103</v>
      </c>
      <c r="D1814" s="10">
        <v>66</v>
      </c>
      <c r="E1814" s="10">
        <v>21</v>
      </c>
      <c r="F1814" s="10">
        <v>80</v>
      </c>
      <c r="G1814" s="11">
        <v>24.3</v>
      </c>
      <c r="H1814" s="18">
        <v>0.249</v>
      </c>
      <c r="I1814" s="10">
        <v>29</v>
      </c>
      <c r="J1814" s="10">
        <v>0</v>
      </c>
      <c r="K1814" s="9" t="str">
        <f t="shared" si="252"/>
        <v>Normal weight</v>
      </c>
      <c r="L1814" s="12" t="str">
        <f t="shared" si="253"/>
        <v>no diabetes</v>
      </c>
      <c r="M1814" s="12" t="str">
        <f t="shared" si="254"/>
        <v>Adult</v>
      </c>
      <c r="N1814" s="12" t="str">
        <f t="shared" si="255"/>
        <v>Medium</v>
      </c>
      <c r="O1814" s="12" t="str">
        <f t="shared" si="256"/>
        <v>Normal</v>
      </c>
      <c r="P1814" s="12" t="str">
        <f t="shared" si="257"/>
        <v>High Risk</v>
      </c>
      <c r="Q1814" s="12" t="str">
        <f t="shared" si="258"/>
        <v>Normal</v>
      </c>
      <c r="R1814" s="12" t="str">
        <f t="shared" si="259"/>
        <v>Normal</v>
      </c>
      <c r="S1814" s="34" t="str">
        <f t="shared" si="260"/>
        <v>Low DPF</v>
      </c>
    </row>
    <row r="1815" spans="1:19" x14ac:dyDescent="0.35">
      <c r="A1815" s="13">
        <v>1814</v>
      </c>
      <c r="B1815" s="14">
        <v>3</v>
      </c>
      <c r="C1815" s="14">
        <v>176</v>
      </c>
      <c r="D1815" s="14">
        <v>86</v>
      </c>
      <c r="E1815" s="14">
        <v>27</v>
      </c>
      <c r="F1815" s="14">
        <v>156</v>
      </c>
      <c r="G1815" s="15">
        <v>33.299999999999997</v>
      </c>
      <c r="H1815" s="19">
        <v>1.1539999999999999</v>
      </c>
      <c r="I1815" s="14">
        <v>52</v>
      </c>
      <c r="J1815" s="14">
        <v>1</v>
      </c>
      <c r="K1815" s="13" t="str">
        <f t="shared" si="252"/>
        <v>Obese</v>
      </c>
      <c r="L1815" s="16" t="str">
        <f t="shared" si="253"/>
        <v>Diabetes present</v>
      </c>
      <c r="M1815" s="16" t="str">
        <f t="shared" si="254"/>
        <v>Adult</v>
      </c>
      <c r="N1815" s="16" t="str">
        <f t="shared" si="255"/>
        <v>Medium</v>
      </c>
      <c r="O1815" s="16" t="str">
        <f t="shared" si="256"/>
        <v>Prediabetes</v>
      </c>
      <c r="P1815" s="16" t="str">
        <f t="shared" si="257"/>
        <v>Low Risk</v>
      </c>
      <c r="Q1815" s="16" t="str">
        <f t="shared" si="258"/>
        <v>High</v>
      </c>
      <c r="R1815" s="16" t="str">
        <f t="shared" si="259"/>
        <v>Prehypertension</v>
      </c>
      <c r="S1815" s="35" t="str">
        <f t="shared" si="260"/>
        <v>High DPF</v>
      </c>
    </row>
    <row r="1816" spans="1:19" x14ac:dyDescent="0.35">
      <c r="A1816" s="9">
        <v>1815</v>
      </c>
      <c r="B1816" s="10">
        <v>4</v>
      </c>
      <c r="C1816" s="10">
        <v>73</v>
      </c>
      <c r="D1816" s="10">
        <v>69</v>
      </c>
      <c r="E1816" s="10">
        <v>21</v>
      </c>
      <c r="F1816" s="10">
        <v>80</v>
      </c>
      <c r="G1816" s="11">
        <v>21.1</v>
      </c>
      <c r="H1816" s="18">
        <v>0.34200000000000003</v>
      </c>
      <c r="I1816" s="10">
        <v>25</v>
      </c>
      <c r="J1816" s="10">
        <v>0</v>
      </c>
      <c r="K1816" s="9" t="str">
        <f t="shared" si="252"/>
        <v>Normal weight</v>
      </c>
      <c r="L1816" s="12" t="str">
        <f t="shared" si="253"/>
        <v>no diabetes</v>
      </c>
      <c r="M1816" s="12" t="str">
        <f t="shared" si="254"/>
        <v>Adult</v>
      </c>
      <c r="N1816" s="12" t="str">
        <f t="shared" si="255"/>
        <v>Medium</v>
      </c>
      <c r="O1816" s="12" t="str">
        <f t="shared" si="256"/>
        <v>Normal</v>
      </c>
      <c r="P1816" s="12" t="str">
        <f t="shared" si="257"/>
        <v>High Risk</v>
      </c>
      <c r="Q1816" s="12" t="str">
        <f t="shared" si="258"/>
        <v>Normal</v>
      </c>
      <c r="R1816" s="12" t="str">
        <f t="shared" si="259"/>
        <v>Normal</v>
      </c>
      <c r="S1816" s="34" t="str">
        <f t="shared" si="260"/>
        <v>Medium DPF</v>
      </c>
    </row>
    <row r="1817" spans="1:19" x14ac:dyDescent="0.35">
      <c r="A1817" s="13">
        <v>1816</v>
      </c>
      <c r="B1817" s="14">
        <v>11</v>
      </c>
      <c r="C1817" s="14">
        <v>111</v>
      </c>
      <c r="D1817" s="14">
        <v>84</v>
      </c>
      <c r="E1817" s="14">
        <v>40</v>
      </c>
      <c r="F1817" s="14">
        <v>80</v>
      </c>
      <c r="G1817" s="15">
        <v>46.8</v>
      </c>
      <c r="H1817" s="19">
        <v>0.92500000000000004</v>
      </c>
      <c r="I1817" s="14">
        <v>45</v>
      </c>
      <c r="J1817" s="14">
        <v>1</v>
      </c>
      <c r="K1817" s="13" t="str">
        <f t="shared" si="252"/>
        <v>Obese</v>
      </c>
      <c r="L1817" s="16" t="str">
        <f t="shared" si="253"/>
        <v>Diabetes present</v>
      </c>
      <c r="M1817" s="16" t="str">
        <f t="shared" si="254"/>
        <v>Adult</v>
      </c>
      <c r="N1817" s="16" t="str">
        <f t="shared" si="255"/>
        <v>High</v>
      </c>
      <c r="O1817" s="16" t="str">
        <f t="shared" si="256"/>
        <v>Normal</v>
      </c>
      <c r="P1817" s="16" t="str">
        <f t="shared" si="257"/>
        <v>High Risk</v>
      </c>
      <c r="Q1817" s="16" t="str">
        <f t="shared" si="258"/>
        <v>Normal</v>
      </c>
      <c r="R1817" s="16" t="str">
        <f t="shared" si="259"/>
        <v>Prehypertension</v>
      </c>
      <c r="S1817" s="35" t="str">
        <f t="shared" si="260"/>
        <v>High DPF</v>
      </c>
    </row>
    <row r="1818" spans="1:19" x14ac:dyDescent="0.35">
      <c r="A1818" s="9">
        <v>1817</v>
      </c>
      <c r="B1818" s="10">
        <v>2</v>
      </c>
      <c r="C1818" s="10">
        <v>112</v>
      </c>
      <c r="D1818" s="10">
        <v>78</v>
      </c>
      <c r="E1818" s="10">
        <v>50</v>
      </c>
      <c r="F1818" s="10">
        <v>140</v>
      </c>
      <c r="G1818" s="11">
        <v>39.4</v>
      </c>
      <c r="H1818" s="18">
        <v>0.17499999999999999</v>
      </c>
      <c r="I1818" s="10">
        <v>24</v>
      </c>
      <c r="J1818" s="10">
        <v>0</v>
      </c>
      <c r="K1818" s="9" t="str">
        <f t="shared" si="252"/>
        <v>Obese</v>
      </c>
      <c r="L1818" s="12" t="str">
        <f t="shared" si="253"/>
        <v>no diabetes</v>
      </c>
      <c r="M1818" s="12" t="str">
        <f t="shared" si="254"/>
        <v>Adult</v>
      </c>
      <c r="N1818" s="12" t="str">
        <f t="shared" si="255"/>
        <v>High</v>
      </c>
      <c r="O1818" s="12" t="str">
        <f t="shared" si="256"/>
        <v>Normal</v>
      </c>
      <c r="P1818" s="12" t="str">
        <f t="shared" si="257"/>
        <v>Low Risk</v>
      </c>
      <c r="Q1818" s="12" t="str">
        <f t="shared" si="258"/>
        <v>Normal</v>
      </c>
      <c r="R1818" s="12" t="str">
        <f t="shared" si="259"/>
        <v>Normal</v>
      </c>
      <c r="S1818" s="34" t="str">
        <f t="shared" si="260"/>
        <v>Low DPF</v>
      </c>
    </row>
    <row r="1819" spans="1:19" x14ac:dyDescent="0.35">
      <c r="A1819" s="13">
        <v>1818</v>
      </c>
      <c r="B1819" s="14">
        <v>3</v>
      </c>
      <c r="C1819" s="14">
        <v>132</v>
      </c>
      <c r="D1819" s="14">
        <v>80</v>
      </c>
      <c r="E1819" s="14">
        <v>21</v>
      </c>
      <c r="F1819" s="14">
        <v>80</v>
      </c>
      <c r="G1819" s="15">
        <v>34.4</v>
      </c>
      <c r="H1819" s="19">
        <v>0.40200000000000002</v>
      </c>
      <c r="I1819" s="14">
        <v>44</v>
      </c>
      <c r="J1819" s="14">
        <v>1</v>
      </c>
      <c r="K1819" s="13" t="str">
        <f t="shared" si="252"/>
        <v>Obese</v>
      </c>
      <c r="L1819" s="16" t="str">
        <f t="shared" si="253"/>
        <v>Diabetes present</v>
      </c>
      <c r="M1819" s="16" t="str">
        <f t="shared" si="254"/>
        <v>Adult</v>
      </c>
      <c r="N1819" s="16" t="str">
        <f t="shared" si="255"/>
        <v>Medium</v>
      </c>
      <c r="O1819" s="16" t="str">
        <f t="shared" si="256"/>
        <v>Normal</v>
      </c>
      <c r="P1819" s="16" t="str">
        <f t="shared" si="257"/>
        <v>Low Risk</v>
      </c>
      <c r="Q1819" s="16" t="str">
        <f t="shared" si="258"/>
        <v>Normal</v>
      </c>
      <c r="R1819" s="16" t="str">
        <f t="shared" si="259"/>
        <v>Normal</v>
      </c>
      <c r="S1819" s="35" t="str">
        <f t="shared" si="260"/>
        <v>Medium DPF</v>
      </c>
    </row>
    <row r="1820" spans="1:19" x14ac:dyDescent="0.35">
      <c r="A1820" s="9">
        <v>1819</v>
      </c>
      <c r="B1820" s="10">
        <v>2</v>
      </c>
      <c r="C1820" s="10">
        <v>82</v>
      </c>
      <c r="D1820" s="10">
        <v>52</v>
      </c>
      <c r="E1820" s="10">
        <v>22</v>
      </c>
      <c r="F1820" s="10">
        <v>115</v>
      </c>
      <c r="G1820" s="11">
        <v>28.5</v>
      </c>
      <c r="H1820" s="18">
        <v>1.6990000000000001</v>
      </c>
      <c r="I1820" s="10">
        <v>25</v>
      </c>
      <c r="J1820" s="10">
        <v>0</v>
      </c>
      <c r="K1820" s="9" t="str">
        <f t="shared" si="252"/>
        <v>Overweight</v>
      </c>
      <c r="L1820" s="12" t="str">
        <f t="shared" si="253"/>
        <v>no diabetes</v>
      </c>
      <c r="M1820" s="12" t="str">
        <f t="shared" si="254"/>
        <v>Adult</v>
      </c>
      <c r="N1820" s="12" t="str">
        <f t="shared" si="255"/>
        <v>Medium</v>
      </c>
      <c r="O1820" s="12" t="str">
        <f t="shared" si="256"/>
        <v>Normal</v>
      </c>
      <c r="P1820" s="12" t="str">
        <f t="shared" si="257"/>
        <v>Low Risk</v>
      </c>
      <c r="Q1820" s="12" t="str">
        <f t="shared" si="258"/>
        <v>Normal</v>
      </c>
      <c r="R1820" s="12" t="str">
        <f t="shared" si="259"/>
        <v>Low</v>
      </c>
      <c r="S1820" s="34" t="str">
        <f t="shared" si="260"/>
        <v>High DPF</v>
      </c>
    </row>
    <row r="1821" spans="1:19" x14ac:dyDescent="0.35">
      <c r="A1821" s="13">
        <v>1820</v>
      </c>
      <c r="B1821" s="14">
        <v>6</v>
      </c>
      <c r="C1821" s="14">
        <v>123</v>
      </c>
      <c r="D1821" s="14">
        <v>72</v>
      </c>
      <c r="E1821" s="14">
        <v>45</v>
      </c>
      <c r="F1821" s="14">
        <v>230</v>
      </c>
      <c r="G1821" s="15">
        <v>33.6</v>
      </c>
      <c r="H1821" s="19">
        <v>0.73299999999999998</v>
      </c>
      <c r="I1821" s="14">
        <v>34</v>
      </c>
      <c r="J1821" s="14">
        <v>0</v>
      </c>
      <c r="K1821" s="13" t="str">
        <f t="shared" si="252"/>
        <v>Obese</v>
      </c>
      <c r="L1821" s="16" t="str">
        <f t="shared" si="253"/>
        <v>no diabetes</v>
      </c>
      <c r="M1821" s="16" t="str">
        <f t="shared" si="254"/>
        <v>Adult</v>
      </c>
      <c r="N1821" s="16" t="str">
        <f t="shared" si="255"/>
        <v>High</v>
      </c>
      <c r="O1821" s="16" t="str">
        <f t="shared" si="256"/>
        <v>Normal</v>
      </c>
      <c r="P1821" s="16" t="str">
        <f t="shared" si="257"/>
        <v>High Risk</v>
      </c>
      <c r="Q1821" s="16" t="str">
        <f t="shared" si="258"/>
        <v>High</v>
      </c>
      <c r="R1821" s="16" t="str">
        <f t="shared" si="259"/>
        <v>Normal</v>
      </c>
      <c r="S1821" s="35" t="str">
        <f t="shared" si="260"/>
        <v>High DPF</v>
      </c>
    </row>
    <row r="1822" spans="1:19" x14ac:dyDescent="0.35">
      <c r="A1822" s="9">
        <v>1821</v>
      </c>
      <c r="B1822" s="10">
        <v>4</v>
      </c>
      <c r="C1822" s="10">
        <v>188</v>
      </c>
      <c r="D1822" s="10">
        <v>82</v>
      </c>
      <c r="E1822" s="10">
        <v>14</v>
      </c>
      <c r="F1822" s="10">
        <v>185</v>
      </c>
      <c r="G1822" s="11">
        <v>32</v>
      </c>
      <c r="H1822" s="18">
        <v>0.68200000000000005</v>
      </c>
      <c r="I1822" s="10">
        <v>22</v>
      </c>
      <c r="J1822" s="10">
        <v>1</v>
      </c>
      <c r="K1822" s="9" t="str">
        <f t="shared" si="252"/>
        <v>Obese</v>
      </c>
      <c r="L1822" s="12" t="str">
        <f t="shared" si="253"/>
        <v>Diabetes present</v>
      </c>
      <c r="M1822" s="12" t="str">
        <f t="shared" si="254"/>
        <v>Adult</v>
      </c>
      <c r="N1822" s="12" t="str">
        <f t="shared" si="255"/>
        <v>Low</v>
      </c>
      <c r="O1822" s="12" t="str">
        <f t="shared" si="256"/>
        <v>Prediabetes</v>
      </c>
      <c r="P1822" s="12" t="str">
        <f t="shared" si="257"/>
        <v>High Risk</v>
      </c>
      <c r="Q1822" s="12" t="str">
        <f t="shared" si="258"/>
        <v>High</v>
      </c>
      <c r="R1822" s="12" t="str">
        <f t="shared" si="259"/>
        <v>Prehypertension</v>
      </c>
      <c r="S1822" s="34" t="str">
        <f t="shared" si="260"/>
        <v>High DPF</v>
      </c>
    </row>
    <row r="1823" spans="1:19" x14ac:dyDescent="0.35">
      <c r="A1823" s="13">
        <v>1822</v>
      </c>
      <c r="B1823" s="14">
        <v>4</v>
      </c>
      <c r="C1823" s="14">
        <v>67</v>
      </c>
      <c r="D1823" s="14">
        <v>76</v>
      </c>
      <c r="E1823" s="14">
        <v>21</v>
      </c>
      <c r="F1823" s="14">
        <v>80</v>
      </c>
      <c r="G1823" s="15">
        <v>45.3</v>
      </c>
      <c r="H1823" s="19">
        <v>0.19400000000000001</v>
      </c>
      <c r="I1823" s="14">
        <v>46</v>
      </c>
      <c r="J1823" s="14">
        <v>0</v>
      </c>
      <c r="K1823" s="13" t="str">
        <f t="shared" si="252"/>
        <v>Obese</v>
      </c>
      <c r="L1823" s="16" t="str">
        <f t="shared" si="253"/>
        <v>no diabetes</v>
      </c>
      <c r="M1823" s="16" t="str">
        <f t="shared" si="254"/>
        <v>Adult</v>
      </c>
      <c r="N1823" s="16" t="str">
        <f t="shared" si="255"/>
        <v>Medium</v>
      </c>
      <c r="O1823" s="16" t="str">
        <f t="shared" si="256"/>
        <v>Normal</v>
      </c>
      <c r="P1823" s="16" t="str">
        <f t="shared" si="257"/>
        <v>High Risk</v>
      </c>
      <c r="Q1823" s="16" t="str">
        <f t="shared" si="258"/>
        <v>Normal</v>
      </c>
      <c r="R1823" s="16" t="str">
        <f t="shared" si="259"/>
        <v>Normal</v>
      </c>
      <c r="S1823" s="35" t="str">
        <f t="shared" si="260"/>
        <v>Low DPF</v>
      </c>
    </row>
    <row r="1824" spans="1:19" x14ac:dyDescent="0.35">
      <c r="A1824" s="9">
        <v>1823</v>
      </c>
      <c r="B1824" s="10">
        <v>1</v>
      </c>
      <c r="C1824" s="10">
        <v>89</v>
      </c>
      <c r="D1824" s="10">
        <v>24</v>
      </c>
      <c r="E1824" s="10">
        <v>19</v>
      </c>
      <c r="F1824" s="10">
        <v>25</v>
      </c>
      <c r="G1824" s="11">
        <v>27.8</v>
      </c>
      <c r="H1824" s="18">
        <v>0.55900000000000005</v>
      </c>
      <c r="I1824" s="10">
        <v>21</v>
      </c>
      <c r="J1824" s="10">
        <v>0</v>
      </c>
      <c r="K1824" s="9" t="str">
        <f t="shared" si="252"/>
        <v>Overweight</v>
      </c>
      <c r="L1824" s="12" t="str">
        <f t="shared" si="253"/>
        <v>no diabetes</v>
      </c>
      <c r="M1824" s="12" t="str">
        <f t="shared" si="254"/>
        <v>Adult</v>
      </c>
      <c r="N1824" s="12" t="str">
        <f t="shared" si="255"/>
        <v>Low</v>
      </c>
      <c r="O1824" s="12" t="str">
        <f t="shared" si="256"/>
        <v>Normal</v>
      </c>
      <c r="P1824" s="12" t="str">
        <f t="shared" si="257"/>
        <v>Low Risk</v>
      </c>
      <c r="Q1824" s="12" t="str">
        <f t="shared" si="258"/>
        <v>Low</v>
      </c>
      <c r="R1824" s="12" t="str">
        <f t="shared" si="259"/>
        <v>Low</v>
      </c>
      <c r="S1824" s="34" t="str">
        <f t="shared" si="260"/>
        <v>Medium DPF</v>
      </c>
    </row>
    <row r="1825" spans="1:19" x14ac:dyDescent="0.35">
      <c r="A1825" s="13">
        <v>1824</v>
      </c>
      <c r="B1825" s="14">
        <v>1</v>
      </c>
      <c r="C1825" s="14">
        <v>173</v>
      </c>
      <c r="D1825" s="14">
        <v>74</v>
      </c>
      <c r="E1825" s="14">
        <v>21</v>
      </c>
      <c r="F1825" s="14">
        <v>80</v>
      </c>
      <c r="G1825" s="15">
        <v>36.799999999999997</v>
      </c>
      <c r="H1825" s="19">
        <v>8.7999999999999995E-2</v>
      </c>
      <c r="I1825" s="14">
        <v>38</v>
      </c>
      <c r="J1825" s="14">
        <v>1</v>
      </c>
      <c r="K1825" s="13" t="str">
        <f t="shared" si="252"/>
        <v>Obese</v>
      </c>
      <c r="L1825" s="16" t="str">
        <f t="shared" si="253"/>
        <v>Diabetes present</v>
      </c>
      <c r="M1825" s="16" t="str">
        <f t="shared" si="254"/>
        <v>Adult</v>
      </c>
      <c r="N1825" s="16" t="str">
        <f t="shared" si="255"/>
        <v>Medium</v>
      </c>
      <c r="O1825" s="16" t="str">
        <f t="shared" si="256"/>
        <v>Prediabetes</v>
      </c>
      <c r="P1825" s="16" t="str">
        <f t="shared" si="257"/>
        <v>Low Risk</v>
      </c>
      <c r="Q1825" s="16" t="str">
        <f t="shared" si="258"/>
        <v>Normal</v>
      </c>
      <c r="R1825" s="16" t="str">
        <f t="shared" si="259"/>
        <v>Normal</v>
      </c>
      <c r="S1825" s="35" t="str">
        <f t="shared" si="260"/>
        <v>Low DPF</v>
      </c>
    </row>
    <row r="1826" spans="1:19" x14ac:dyDescent="0.35">
      <c r="A1826" s="9">
        <v>1825</v>
      </c>
      <c r="B1826" s="10">
        <v>1</v>
      </c>
      <c r="C1826" s="10">
        <v>109</v>
      </c>
      <c r="D1826" s="10">
        <v>38</v>
      </c>
      <c r="E1826" s="10">
        <v>18</v>
      </c>
      <c r="F1826" s="10">
        <v>120</v>
      </c>
      <c r="G1826" s="11">
        <v>23.1</v>
      </c>
      <c r="H1826" s="18">
        <v>0.40699999999999997</v>
      </c>
      <c r="I1826" s="10">
        <v>26</v>
      </c>
      <c r="J1826" s="10">
        <v>0</v>
      </c>
      <c r="K1826" s="9" t="str">
        <f t="shared" si="252"/>
        <v>Normal weight</v>
      </c>
      <c r="L1826" s="12" t="str">
        <f t="shared" si="253"/>
        <v>no diabetes</v>
      </c>
      <c r="M1826" s="12" t="str">
        <f t="shared" si="254"/>
        <v>Adult</v>
      </c>
      <c r="N1826" s="12" t="str">
        <f t="shared" si="255"/>
        <v>Low</v>
      </c>
      <c r="O1826" s="12" t="str">
        <f t="shared" si="256"/>
        <v>Normal</v>
      </c>
      <c r="P1826" s="12" t="str">
        <f t="shared" si="257"/>
        <v>Low Risk</v>
      </c>
      <c r="Q1826" s="12" t="str">
        <f t="shared" si="258"/>
        <v>Normal</v>
      </c>
      <c r="R1826" s="12" t="str">
        <f t="shared" si="259"/>
        <v>Low</v>
      </c>
      <c r="S1826" s="34" t="str">
        <f t="shared" si="260"/>
        <v>Medium DPF</v>
      </c>
    </row>
    <row r="1827" spans="1:19" x14ac:dyDescent="0.35">
      <c r="A1827" s="13">
        <v>1826</v>
      </c>
      <c r="B1827" s="14">
        <v>1</v>
      </c>
      <c r="C1827" s="14">
        <v>108</v>
      </c>
      <c r="D1827" s="14">
        <v>88</v>
      </c>
      <c r="E1827" s="14">
        <v>19</v>
      </c>
      <c r="F1827" s="14">
        <v>80</v>
      </c>
      <c r="G1827" s="15">
        <v>27.1</v>
      </c>
      <c r="H1827" s="19">
        <v>0.4</v>
      </c>
      <c r="I1827" s="14">
        <v>24</v>
      </c>
      <c r="J1827" s="14">
        <v>0</v>
      </c>
      <c r="K1827" s="13" t="str">
        <f t="shared" si="252"/>
        <v>Overweight</v>
      </c>
      <c r="L1827" s="16" t="str">
        <f t="shared" si="253"/>
        <v>no diabetes</v>
      </c>
      <c r="M1827" s="16" t="str">
        <f t="shared" si="254"/>
        <v>Adult</v>
      </c>
      <c r="N1827" s="16" t="str">
        <f t="shared" si="255"/>
        <v>Low</v>
      </c>
      <c r="O1827" s="16" t="str">
        <f t="shared" si="256"/>
        <v>Normal</v>
      </c>
      <c r="P1827" s="16" t="str">
        <f t="shared" si="257"/>
        <v>Low Risk</v>
      </c>
      <c r="Q1827" s="16" t="str">
        <f t="shared" si="258"/>
        <v>Normal</v>
      </c>
      <c r="R1827" s="16" t="str">
        <f t="shared" si="259"/>
        <v>Prehypertension</v>
      </c>
      <c r="S1827" s="35" t="str">
        <f t="shared" si="260"/>
        <v>Medium DPF</v>
      </c>
    </row>
    <row r="1828" spans="1:19" x14ac:dyDescent="0.35">
      <c r="A1828" s="9">
        <v>1827</v>
      </c>
      <c r="B1828" s="10">
        <v>6</v>
      </c>
      <c r="C1828" s="10">
        <v>96</v>
      </c>
      <c r="D1828" s="10">
        <v>69</v>
      </c>
      <c r="E1828" s="10">
        <v>21</v>
      </c>
      <c r="F1828" s="10">
        <v>80</v>
      </c>
      <c r="G1828" s="11">
        <v>23.7</v>
      </c>
      <c r="H1828" s="18">
        <v>0.19</v>
      </c>
      <c r="I1828" s="10">
        <v>28</v>
      </c>
      <c r="J1828" s="10">
        <v>0</v>
      </c>
      <c r="K1828" s="9" t="str">
        <f t="shared" si="252"/>
        <v>Normal weight</v>
      </c>
      <c r="L1828" s="12" t="str">
        <f t="shared" si="253"/>
        <v>no diabetes</v>
      </c>
      <c r="M1828" s="12" t="str">
        <f t="shared" si="254"/>
        <v>Adult</v>
      </c>
      <c r="N1828" s="12" t="str">
        <f t="shared" si="255"/>
        <v>Medium</v>
      </c>
      <c r="O1828" s="12" t="str">
        <f t="shared" si="256"/>
        <v>Normal</v>
      </c>
      <c r="P1828" s="12" t="str">
        <f t="shared" si="257"/>
        <v>High Risk</v>
      </c>
      <c r="Q1828" s="12" t="str">
        <f t="shared" si="258"/>
        <v>Normal</v>
      </c>
      <c r="R1828" s="12" t="str">
        <f t="shared" si="259"/>
        <v>Normal</v>
      </c>
      <c r="S1828" s="34" t="str">
        <f t="shared" si="260"/>
        <v>Low DPF</v>
      </c>
    </row>
    <row r="1829" spans="1:19" x14ac:dyDescent="0.35">
      <c r="A1829" s="13">
        <v>1828</v>
      </c>
      <c r="B1829" s="14">
        <v>1</v>
      </c>
      <c r="C1829" s="14">
        <v>124</v>
      </c>
      <c r="D1829" s="14">
        <v>74</v>
      </c>
      <c r="E1829" s="14">
        <v>36</v>
      </c>
      <c r="F1829" s="14">
        <v>80</v>
      </c>
      <c r="G1829" s="15">
        <v>27.8</v>
      </c>
      <c r="H1829" s="19">
        <v>0.1</v>
      </c>
      <c r="I1829" s="14">
        <v>30</v>
      </c>
      <c r="J1829" s="14">
        <v>0</v>
      </c>
      <c r="K1829" s="13" t="str">
        <f t="shared" si="252"/>
        <v>Overweight</v>
      </c>
      <c r="L1829" s="16" t="str">
        <f t="shared" si="253"/>
        <v>no diabetes</v>
      </c>
      <c r="M1829" s="16" t="str">
        <f t="shared" si="254"/>
        <v>Adult</v>
      </c>
      <c r="N1829" s="16" t="str">
        <f t="shared" si="255"/>
        <v>Medium</v>
      </c>
      <c r="O1829" s="16" t="str">
        <f t="shared" si="256"/>
        <v>Normal</v>
      </c>
      <c r="P1829" s="16" t="str">
        <f t="shared" si="257"/>
        <v>Low Risk</v>
      </c>
      <c r="Q1829" s="16" t="str">
        <f t="shared" si="258"/>
        <v>Normal</v>
      </c>
      <c r="R1829" s="16" t="str">
        <f t="shared" si="259"/>
        <v>Normal</v>
      </c>
      <c r="S1829" s="35" t="str">
        <f t="shared" si="260"/>
        <v>Low DPF</v>
      </c>
    </row>
    <row r="1830" spans="1:19" x14ac:dyDescent="0.35">
      <c r="A1830" s="9">
        <v>1829</v>
      </c>
      <c r="B1830" s="10">
        <v>7</v>
      </c>
      <c r="C1830" s="10">
        <v>150</v>
      </c>
      <c r="D1830" s="10">
        <v>78</v>
      </c>
      <c r="E1830" s="10">
        <v>29</v>
      </c>
      <c r="F1830" s="10">
        <v>126</v>
      </c>
      <c r="G1830" s="11">
        <v>35.200000000000003</v>
      </c>
      <c r="H1830" s="18">
        <v>0.69199999999999995</v>
      </c>
      <c r="I1830" s="10">
        <v>54</v>
      </c>
      <c r="J1830" s="10">
        <v>1</v>
      </c>
      <c r="K1830" s="9" t="str">
        <f t="shared" si="252"/>
        <v>Obese</v>
      </c>
      <c r="L1830" s="12" t="str">
        <f t="shared" si="253"/>
        <v>Diabetes present</v>
      </c>
      <c r="M1830" s="12" t="str">
        <f t="shared" si="254"/>
        <v>Adult</v>
      </c>
      <c r="N1830" s="12" t="str">
        <f t="shared" si="255"/>
        <v>Medium</v>
      </c>
      <c r="O1830" s="12" t="str">
        <f t="shared" si="256"/>
        <v>Prediabetes</v>
      </c>
      <c r="P1830" s="12" t="str">
        <f t="shared" si="257"/>
        <v>High Risk</v>
      </c>
      <c r="Q1830" s="12" t="str">
        <f t="shared" si="258"/>
        <v>Normal</v>
      </c>
      <c r="R1830" s="12" t="str">
        <f t="shared" si="259"/>
        <v>Normal</v>
      </c>
      <c r="S1830" s="34" t="str">
        <f t="shared" si="260"/>
        <v>High DPF</v>
      </c>
    </row>
    <row r="1831" spans="1:19" x14ac:dyDescent="0.35">
      <c r="A1831" s="13">
        <v>1830</v>
      </c>
      <c r="B1831" s="14">
        <v>4</v>
      </c>
      <c r="C1831" s="14">
        <v>183</v>
      </c>
      <c r="D1831" s="14">
        <v>69</v>
      </c>
      <c r="E1831" s="14">
        <v>21</v>
      </c>
      <c r="F1831" s="14">
        <v>80</v>
      </c>
      <c r="G1831" s="15">
        <v>28.4</v>
      </c>
      <c r="H1831" s="19">
        <v>0.21199999999999999</v>
      </c>
      <c r="I1831" s="14">
        <v>36</v>
      </c>
      <c r="J1831" s="14">
        <v>1</v>
      </c>
      <c r="K1831" s="13" t="str">
        <f t="shared" si="252"/>
        <v>Overweight</v>
      </c>
      <c r="L1831" s="16" t="str">
        <f t="shared" si="253"/>
        <v>Diabetes present</v>
      </c>
      <c r="M1831" s="16" t="str">
        <f t="shared" si="254"/>
        <v>Adult</v>
      </c>
      <c r="N1831" s="16" t="str">
        <f t="shared" si="255"/>
        <v>Medium</v>
      </c>
      <c r="O1831" s="16" t="str">
        <f t="shared" si="256"/>
        <v>Prediabetes</v>
      </c>
      <c r="P1831" s="16" t="str">
        <f t="shared" si="257"/>
        <v>High Risk</v>
      </c>
      <c r="Q1831" s="16" t="str">
        <f t="shared" si="258"/>
        <v>Normal</v>
      </c>
      <c r="R1831" s="16" t="str">
        <f t="shared" si="259"/>
        <v>Normal</v>
      </c>
      <c r="S1831" s="35" t="str">
        <f t="shared" si="260"/>
        <v>Low DPF</v>
      </c>
    </row>
    <row r="1832" spans="1:19" x14ac:dyDescent="0.35">
      <c r="A1832" s="9">
        <v>1831</v>
      </c>
      <c r="B1832" s="10">
        <v>1</v>
      </c>
      <c r="C1832" s="10">
        <v>124</v>
      </c>
      <c r="D1832" s="10">
        <v>60</v>
      </c>
      <c r="E1832" s="10">
        <v>32</v>
      </c>
      <c r="F1832" s="10">
        <v>80</v>
      </c>
      <c r="G1832" s="11">
        <v>35.799999999999997</v>
      </c>
      <c r="H1832" s="18">
        <v>0.51400000000000001</v>
      </c>
      <c r="I1832" s="10">
        <v>21</v>
      </c>
      <c r="J1832" s="10">
        <v>0</v>
      </c>
      <c r="K1832" s="9" t="str">
        <f t="shared" si="252"/>
        <v>Obese</v>
      </c>
      <c r="L1832" s="12" t="str">
        <f t="shared" si="253"/>
        <v>no diabetes</v>
      </c>
      <c r="M1832" s="12" t="str">
        <f t="shared" si="254"/>
        <v>Adult</v>
      </c>
      <c r="N1832" s="12" t="str">
        <f t="shared" si="255"/>
        <v>Medium</v>
      </c>
      <c r="O1832" s="12" t="str">
        <f t="shared" si="256"/>
        <v>Normal</v>
      </c>
      <c r="P1832" s="12" t="str">
        <f t="shared" si="257"/>
        <v>Low Risk</v>
      </c>
      <c r="Q1832" s="12" t="str">
        <f t="shared" si="258"/>
        <v>Normal</v>
      </c>
      <c r="R1832" s="12" t="str">
        <f t="shared" si="259"/>
        <v>Normal</v>
      </c>
      <c r="S1832" s="34" t="str">
        <f t="shared" si="260"/>
        <v>Medium DPF</v>
      </c>
    </row>
    <row r="1833" spans="1:19" x14ac:dyDescent="0.35">
      <c r="A1833" s="13">
        <v>1832</v>
      </c>
      <c r="B1833" s="14">
        <v>1</v>
      </c>
      <c r="C1833" s="14">
        <v>181</v>
      </c>
      <c r="D1833" s="14">
        <v>78</v>
      </c>
      <c r="E1833" s="14">
        <v>42</v>
      </c>
      <c r="F1833" s="14">
        <v>293</v>
      </c>
      <c r="G1833" s="15">
        <v>40</v>
      </c>
      <c r="H1833" s="19">
        <v>1.258</v>
      </c>
      <c r="I1833" s="14">
        <v>22</v>
      </c>
      <c r="J1833" s="14">
        <v>1</v>
      </c>
      <c r="K1833" s="13" t="str">
        <f t="shared" si="252"/>
        <v>Obese</v>
      </c>
      <c r="L1833" s="16" t="str">
        <f t="shared" si="253"/>
        <v>Diabetes present</v>
      </c>
      <c r="M1833" s="16" t="str">
        <f t="shared" si="254"/>
        <v>Adult</v>
      </c>
      <c r="N1833" s="16" t="str">
        <f t="shared" si="255"/>
        <v>High</v>
      </c>
      <c r="O1833" s="16" t="str">
        <f t="shared" si="256"/>
        <v>Prediabetes</v>
      </c>
      <c r="P1833" s="16" t="str">
        <f t="shared" si="257"/>
        <v>Low Risk</v>
      </c>
      <c r="Q1833" s="16" t="str">
        <f t="shared" si="258"/>
        <v>High</v>
      </c>
      <c r="R1833" s="16" t="str">
        <f t="shared" si="259"/>
        <v>Normal</v>
      </c>
      <c r="S1833" s="35" t="str">
        <f t="shared" si="260"/>
        <v>High DPF</v>
      </c>
    </row>
    <row r="1834" spans="1:19" x14ac:dyDescent="0.35">
      <c r="A1834" s="9">
        <v>1833</v>
      </c>
      <c r="B1834" s="10">
        <v>1</v>
      </c>
      <c r="C1834" s="10">
        <v>92</v>
      </c>
      <c r="D1834" s="10">
        <v>62</v>
      </c>
      <c r="E1834" s="10">
        <v>25</v>
      </c>
      <c r="F1834" s="10">
        <v>41</v>
      </c>
      <c r="G1834" s="11">
        <v>19.5</v>
      </c>
      <c r="H1834" s="18">
        <v>0.48199999999999998</v>
      </c>
      <c r="I1834" s="10">
        <v>25</v>
      </c>
      <c r="J1834" s="10">
        <v>0</v>
      </c>
      <c r="K1834" s="9" t="str">
        <f t="shared" si="252"/>
        <v>Normal weight</v>
      </c>
      <c r="L1834" s="12" t="str">
        <f t="shared" si="253"/>
        <v>no diabetes</v>
      </c>
      <c r="M1834" s="12" t="str">
        <f t="shared" si="254"/>
        <v>Adult</v>
      </c>
      <c r="N1834" s="12" t="str">
        <f t="shared" si="255"/>
        <v>Medium</v>
      </c>
      <c r="O1834" s="12" t="str">
        <f t="shared" si="256"/>
        <v>Normal</v>
      </c>
      <c r="P1834" s="12" t="str">
        <f t="shared" si="257"/>
        <v>Low Risk</v>
      </c>
      <c r="Q1834" s="12" t="str">
        <f t="shared" si="258"/>
        <v>Low</v>
      </c>
      <c r="R1834" s="12" t="str">
        <f t="shared" si="259"/>
        <v>Normal</v>
      </c>
      <c r="S1834" s="34" t="str">
        <f t="shared" si="260"/>
        <v>Medium DPF</v>
      </c>
    </row>
    <row r="1835" spans="1:19" x14ac:dyDescent="0.35">
      <c r="A1835" s="13">
        <v>1834</v>
      </c>
      <c r="B1835" s="14">
        <v>4</v>
      </c>
      <c r="C1835" s="14">
        <v>152</v>
      </c>
      <c r="D1835" s="14">
        <v>82</v>
      </c>
      <c r="E1835" s="14">
        <v>39</v>
      </c>
      <c r="F1835" s="14">
        <v>272</v>
      </c>
      <c r="G1835" s="15">
        <v>41.5</v>
      </c>
      <c r="H1835" s="19">
        <v>0.27</v>
      </c>
      <c r="I1835" s="14">
        <v>27</v>
      </c>
      <c r="J1835" s="14">
        <v>0</v>
      </c>
      <c r="K1835" s="13" t="str">
        <f t="shared" si="252"/>
        <v>Obese</v>
      </c>
      <c r="L1835" s="16" t="str">
        <f t="shared" si="253"/>
        <v>no diabetes</v>
      </c>
      <c r="M1835" s="16" t="str">
        <f t="shared" si="254"/>
        <v>Adult</v>
      </c>
      <c r="N1835" s="16" t="str">
        <f t="shared" si="255"/>
        <v>Medium</v>
      </c>
      <c r="O1835" s="16" t="str">
        <f t="shared" si="256"/>
        <v>Prediabetes</v>
      </c>
      <c r="P1835" s="16" t="str">
        <f t="shared" si="257"/>
        <v>High Risk</v>
      </c>
      <c r="Q1835" s="16" t="str">
        <f t="shared" si="258"/>
        <v>High</v>
      </c>
      <c r="R1835" s="16" t="str">
        <f t="shared" si="259"/>
        <v>Prehypertension</v>
      </c>
      <c r="S1835" s="35" t="str">
        <f t="shared" si="260"/>
        <v>Low DPF</v>
      </c>
    </row>
    <row r="1836" spans="1:19" x14ac:dyDescent="0.35">
      <c r="A1836" s="9">
        <v>1835</v>
      </c>
      <c r="B1836" s="10">
        <v>1</v>
      </c>
      <c r="C1836" s="10">
        <v>111</v>
      </c>
      <c r="D1836" s="10">
        <v>62</v>
      </c>
      <c r="E1836" s="10">
        <v>13</v>
      </c>
      <c r="F1836" s="10">
        <v>182</v>
      </c>
      <c r="G1836" s="11">
        <v>24</v>
      </c>
      <c r="H1836" s="18">
        <v>0.13800000000000001</v>
      </c>
      <c r="I1836" s="10">
        <v>23</v>
      </c>
      <c r="J1836" s="10">
        <v>0</v>
      </c>
      <c r="K1836" s="9" t="str">
        <f t="shared" si="252"/>
        <v>Normal weight</v>
      </c>
      <c r="L1836" s="12" t="str">
        <f t="shared" si="253"/>
        <v>no diabetes</v>
      </c>
      <c r="M1836" s="12" t="str">
        <f t="shared" si="254"/>
        <v>Adult</v>
      </c>
      <c r="N1836" s="12" t="str">
        <f t="shared" si="255"/>
        <v>Low</v>
      </c>
      <c r="O1836" s="12" t="str">
        <f t="shared" si="256"/>
        <v>Normal</v>
      </c>
      <c r="P1836" s="12" t="str">
        <f t="shared" si="257"/>
        <v>Low Risk</v>
      </c>
      <c r="Q1836" s="12" t="str">
        <f t="shared" si="258"/>
        <v>High</v>
      </c>
      <c r="R1836" s="12" t="str">
        <f t="shared" si="259"/>
        <v>Normal</v>
      </c>
      <c r="S1836" s="34" t="str">
        <f t="shared" si="260"/>
        <v>Low DPF</v>
      </c>
    </row>
    <row r="1837" spans="1:19" x14ac:dyDescent="0.35">
      <c r="A1837" s="13">
        <v>1836</v>
      </c>
      <c r="B1837" s="14">
        <v>3</v>
      </c>
      <c r="C1837" s="14">
        <v>106</v>
      </c>
      <c r="D1837" s="14">
        <v>54</v>
      </c>
      <c r="E1837" s="14">
        <v>21</v>
      </c>
      <c r="F1837" s="14">
        <v>158</v>
      </c>
      <c r="G1837" s="15">
        <v>30.9</v>
      </c>
      <c r="H1837" s="19">
        <v>0.29199999999999998</v>
      </c>
      <c r="I1837" s="14">
        <v>24</v>
      </c>
      <c r="J1837" s="14">
        <v>0</v>
      </c>
      <c r="K1837" s="13" t="str">
        <f t="shared" si="252"/>
        <v>Obese</v>
      </c>
      <c r="L1837" s="16" t="str">
        <f t="shared" si="253"/>
        <v>no diabetes</v>
      </c>
      <c r="M1837" s="16" t="str">
        <f t="shared" si="254"/>
        <v>Adult</v>
      </c>
      <c r="N1837" s="16" t="str">
        <f t="shared" si="255"/>
        <v>Medium</v>
      </c>
      <c r="O1837" s="16" t="str">
        <f t="shared" si="256"/>
        <v>Normal</v>
      </c>
      <c r="P1837" s="16" t="str">
        <f t="shared" si="257"/>
        <v>Low Risk</v>
      </c>
      <c r="Q1837" s="16" t="str">
        <f t="shared" si="258"/>
        <v>High</v>
      </c>
      <c r="R1837" s="16" t="str">
        <f t="shared" si="259"/>
        <v>Low</v>
      </c>
      <c r="S1837" s="35" t="str">
        <f t="shared" si="260"/>
        <v>Low DPF</v>
      </c>
    </row>
    <row r="1838" spans="1:19" x14ac:dyDescent="0.35">
      <c r="A1838" s="9">
        <v>1837</v>
      </c>
      <c r="B1838" s="10">
        <v>3</v>
      </c>
      <c r="C1838" s="10">
        <v>174</v>
      </c>
      <c r="D1838" s="10">
        <v>58</v>
      </c>
      <c r="E1838" s="10">
        <v>22</v>
      </c>
      <c r="F1838" s="10">
        <v>194</v>
      </c>
      <c r="G1838" s="11">
        <v>32.9</v>
      </c>
      <c r="H1838" s="18">
        <v>0.59299999999999997</v>
      </c>
      <c r="I1838" s="10">
        <v>36</v>
      </c>
      <c r="J1838" s="10">
        <v>1</v>
      </c>
      <c r="K1838" s="9" t="str">
        <f t="shared" si="252"/>
        <v>Obese</v>
      </c>
      <c r="L1838" s="12" t="str">
        <f t="shared" si="253"/>
        <v>Diabetes present</v>
      </c>
      <c r="M1838" s="12" t="str">
        <f t="shared" si="254"/>
        <v>Adult</v>
      </c>
      <c r="N1838" s="12" t="str">
        <f t="shared" si="255"/>
        <v>Medium</v>
      </c>
      <c r="O1838" s="12" t="str">
        <f t="shared" si="256"/>
        <v>Prediabetes</v>
      </c>
      <c r="P1838" s="12" t="str">
        <f t="shared" si="257"/>
        <v>Low Risk</v>
      </c>
      <c r="Q1838" s="12" t="str">
        <f t="shared" si="258"/>
        <v>High</v>
      </c>
      <c r="R1838" s="12" t="str">
        <f t="shared" si="259"/>
        <v>Low</v>
      </c>
      <c r="S1838" s="34" t="str">
        <f t="shared" si="260"/>
        <v>Medium DPF</v>
      </c>
    </row>
    <row r="1839" spans="1:19" x14ac:dyDescent="0.35">
      <c r="A1839" s="13">
        <v>1838</v>
      </c>
      <c r="B1839" s="14">
        <v>7</v>
      </c>
      <c r="C1839" s="14">
        <v>168</v>
      </c>
      <c r="D1839" s="14">
        <v>88</v>
      </c>
      <c r="E1839" s="14">
        <v>42</v>
      </c>
      <c r="F1839" s="14">
        <v>321</v>
      </c>
      <c r="G1839" s="15">
        <v>38.200000000000003</v>
      </c>
      <c r="H1839" s="19">
        <v>0.78700000000000003</v>
      </c>
      <c r="I1839" s="14">
        <v>40</v>
      </c>
      <c r="J1839" s="14">
        <v>1</v>
      </c>
      <c r="K1839" s="13" t="str">
        <f t="shared" si="252"/>
        <v>Obese</v>
      </c>
      <c r="L1839" s="16" t="str">
        <f t="shared" si="253"/>
        <v>Diabetes present</v>
      </c>
      <c r="M1839" s="16" t="str">
        <f t="shared" si="254"/>
        <v>Adult</v>
      </c>
      <c r="N1839" s="16" t="str">
        <f t="shared" si="255"/>
        <v>High</v>
      </c>
      <c r="O1839" s="16" t="str">
        <f t="shared" si="256"/>
        <v>Prediabetes</v>
      </c>
      <c r="P1839" s="16" t="str">
        <f t="shared" si="257"/>
        <v>High Risk</v>
      </c>
      <c r="Q1839" s="16" t="str">
        <f t="shared" si="258"/>
        <v>High</v>
      </c>
      <c r="R1839" s="16" t="str">
        <f t="shared" si="259"/>
        <v>Prehypertension</v>
      </c>
      <c r="S1839" s="35" t="str">
        <f t="shared" si="260"/>
        <v>High DPF</v>
      </c>
    </row>
    <row r="1840" spans="1:19" x14ac:dyDescent="0.35">
      <c r="A1840" s="9">
        <v>1839</v>
      </c>
      <c r="B1840" s="10">
        <v>6</v>
      </c>
      <c r="C1840" s="10">
        <v>105</v>
      </c>
      <c r="D1840" s="10">
        <v>80</v>
      </c>
      <c r="E1840" s="10">
        <v>28</v>
      </c>
      <c r="F1840" s="10">
        <v>80</v>
      </c>
      <c r="G1840" s="11">
        <v>32.5</v>
      </c>
      <c r="H1840" s="18">
        <v>0.878</v>
      </c>
      <c r="I1840" s="10">
        <v>26</v>
      </c>
      <c r="J1840" s="10">
        <v>0</v>
      </c>
      <c r="K1840" s="9" t="str">
        <f t="shared" si="252"/>
        <v>Obese</v>
      </c>
      <c r="L1840" s="12" t="str">
        <f t="shared" si="253"/>
        <v>no diabetes</v>
      </c>
      <c r="M1840" s="12" t="str">
        <f t="shared" si="254"/>
        <v>Adult</v>
      </c>
      <c r="N1840" s="12" t="str">
        <f t="shared" si="255"/>
        <v>Medium</v>
      </c>
      <c r="O1840" s="12" t="str">
        <f t="shared" si="256"/>
        <v>Normal</v>
      </c>
      <c r="P1840" s="12" t="str">
        <f t="shared" si="257"/>
        <v>High Risk</v>
      </c>
      <c r="Q1840" s="12" t="str">
        <f t="shared" si="258"/>
        <v>Normal</v>
      </c>
      <c r="R1840" s="12" t="str">
        <f t="shared" si="259"/>
        <v>Normal</v>
      </c>
      <c r="S1840" s="34" t="str">
        <f t="shared" si="260"/>
        <v>High DPF</v>
      </c>
    </row>
    <row r="1841" spans="1:19" x14ac:dyDescent="0.35">
      <c r="A1841" s="13">
        <v>1840</v>
      </c>
      <c r="B1841" s="14">
        <v>11</v>
      </c>
      <c r="C1841" s="14">
        <v>138</v>
      </c>
      <c r="D1841" s="14">
        <v>74</v>
      </c>
      <c r="E1841" s="14">
        <v>26</v>
      </c>
      <c r="F1841" s="14">
        <v>144</v>
      </c>
      <c r="G1841" s="15">
        <v>36.1</v>
      </c>
      <c r="H1841" s="19">
        <v>0.55700000000000005</v>
      </c>
      <c r="I1841" s="14">
        <v>50</v>
      </c>
      <c r="J1841" s="14">
        <v>1</v>
      </c>
      <c r="K1841" s="13" t="str">
        <f t="shared" si="252"/>
        <v>Obese</v>
      </c>
      <c r="L1841" s="16" t="str">
        <f t="shared" si="253"/>
        <v>Diabetes present</v>
      </c>
      <c r="M1841" s="16" t="str">
        <f t="shared" si="254"/>
        <v>Adult</v>
      </c>
      <c r="N1841" s="16" t="str">
        <f t="shared" si="255"/>
        <v>Medium</v>
      </c>
      <c r="O1841" s="16" t="str">
        <f t="shared" si="256"/>
        <v>Normal</v>
      </c>
      <c r="P1841" s="16" t="str">
        <f t="shared" si="257"/>
        <v>High Risk</v>
      </c>
      <c r="Q1841" s="16" t="str">
        <f t="shared" si="258"/>
        <v>Normal</v>
      </c>
      <c r="R1841" s="16" t="str">
        <f t="shared" si="259"/>
        <v>Normal</v>
      </c>
      <c r="S1841" s="35" t="str">
        <f t="shared" si="260"/>
        <v>Medium DPF</v>
      </c>
    </row>
    <row r="1842" spans="1:19" x14ac:dyDescent="0.35">
      <c r="A1842" s="9">
        <v>1841</v>
      </c>
      <c r="B1842" s="10">
        <v>3</v>
      </c>
      <c r="C1842" s="10">
        <v>106</v>
      </c>
      <c r="D1842" s="10">
        <v>72</v>
      </c>
      <c r="E1842" s="10">
        <v>21</v>
      </c>
      <c r="F1842" s="10">
        <v>80</v>
      </c>
      <c r="G1842" s="11">
        <v>25.8</v>
      </c>
      <c r="H1842" s="18">
        <v>0.20699999999999999</v>
      </c>
      <c r="I1842" s="10">
        <v>27</v>
      </c>
      <c r="J1842" s="10">
        <v>0</v>
      </c>
      <c r="K1842" s="9" t="str">
        <f t="shared" si="252"/>
        <v>Overweight</v>
      </c>
      <c r="L1842" s="12" t="str">
        <f t="shared" si="253"/>
        <v>no diabetes</v>
      </c>
      <c r="M1842" s="12" t="str">
        <f t="shared" si="254"/>
        <v>Adult</v>
      </c>
      <c r="N1842" s="12" t="str">
        <f t="shared" si="255"/>
        <v>Medium</v>
      </c>
      <c r="O1842" s="12" t="str">
        <f t="shared" si="256"/>
        <v>Normal</v>
      </c>
      <c r="P1842" s="12" t="str">
        <f t="shared" si="257"/>
        <v>Low Risk</v>
      </c>
      <c r="Q1842" s="12" t="str">
        <f t="shared" si="258"/>
        <v>Normal</v>
      </c>
      <c r="R1842" s="12" t="str">
        <f t="shared" si="259"/>
        <v>Normal</v>
      </c>
      <c r="S1842" s="34" t="str">
        <f t="shared" si="260"/>
        <v>Low DPF</v>
      </c>
    </row>
    <row r="1843" spans="1:19" x14ac:dyDescent="0.35">
      <c r="A1843" s="13">
        <v>1842</v>
      </c>
      <c r="B1843" s="14">
        <v>6</v>
      </c>
      <c r="C1843" s="14">
        <v>117</v>
      </c>
      <c r="D1843" s="14">
        <v>96</v>
      </c>
      <c r="E1843" s="14">
        <v>21</v>
      </c>
      <c r="F1843" s="14">
        <v>80</v>
      </c>
      <c r="G1843" s="15">
        <v>28.7</v>
      </c>
      <c r="H1843" s="19">
        <v>0.157</v>
      </c>
      <c r="I1843" s="14">
        <v>30</v>
      </c>
      <c r="J1843" s="14">
        <v>0</v>
      </c>
      <c r="K1843" s="13" t="str">
        <f t="shared" si="252"/>
        <v>Overweight</v>
      </c>
      <c r="L1843" s="16" t="str">
        <f t="shared" si="253"/>
        <v>no diabetes</v>
      </c>
      <c r="M1843" s="16" t="str">
        <f t="shared" si="254"/>
        <v>Adult</v>
      </c>
      <c r="N1843" s="16" t="str">
        <f t="shared" si="255"/>
        <v>Medium</v>
      </c>
      <c r="O1843" s="16" t="str">
        <f t="shared" si="256"/>
        <v>Normal</v>
      </c>
      <c r="P1843" s="16" t="str">
        <f t="shared" si="257"/>
        <v>High Risk</v>
      </c>
      <c r="Q1843" s="16" t="str">
        <f t="shared" si="258"/>
        <v>Normal</v>
      </c>
      <c r="R1843" s="16" t="str">
        <f t="shared" si="259"/>
        <v>Hypertension</v>
      </c>
      <c r="S1843" s="35" t="str">
        <f t="shared" si="260"/>
        <v>Low DPF</v>
      </c>
    </row>
    <row r="1844" spans="1:19" x14ac:dyDescent="0.35">
      <c r="A1844" s="9">
        <v>1843</v>
      </c>
      <c r="B1844" s="10">
        <v>2</v>
      </c>
      <c r="C1844" s="10">
        <v>68</v>
      </c>
      <c r="D1844" s="10">
        <v>62</v>
      </c>
      <c r="E1844" s="10">
        <v>13</v>
      </c>
      <c r="F1844" s="10">
        <v>15</v>
      </c>
      <c r="G1844" s="11">
        <v>20.100000000000001</v>
      </c>
      <c r="H1844" s="18">
        <v>0.25700000000000001</v>
      </c>
      <c r="I1844" s="10">
        <v>23</v>
      </c>
      <c r="J1844" s="10">
        <v>0</v>
      </c>
      <c r="K1844" s="9" t="str">
        <f t="shared" si="252"/>
        <v>Normal weight</v>
      </c>
      <c r="L1844" s="12" t="str">
        <f t="shared" si="253"/>
        <v>no diabetes</v>
      </c>
      <c r="M1844" s="12" t="str">
        <f t="shared" si="254"/>
        <v>Adult</v>
      </c>
      <c r="N1844" s="12" t="str">
        <f t="shared" si="255"/>
        <v>Low</v>
      </c>
      <c r="O1844" s="12" t="str">
        <f t="shared" si="256"/>
        <v>Normal</v>
      </c>
      <c r="P1844" s="12" t="str">
        <f t="shared" si="257"/>
        <v>Low Risk</v>
      </c>
      <c r="Q1844" s="12" t="str">
        <f t="shared" si="258"/>
        <v>Low</v>
      </c>
      <c r="R1844" s="12" t="str">
        <f t="shared" si="259"/>
        <v>Normal</v>
      </c>
      <c r="S1844" s="34" t="str">
        <f t="shared" si="260"/>
        <v>Low DPF</v>
      </c>
    </row>
    <row r="1845" spans="1:19" x14ac:dyDescent="0.35">
      <c r="A1845" s="13">
        <v>1844</v>
      </c>
      <c r="B1845" s="14">
        <v>9</v>
      </c>
      <c r="C1845" s="14">
        <v>112</v>
      </c>
      <c r="D1845" s="14">
        <v>82</v>
      </c>
      <c r="E1845" s="14">
        <v>24</v>
      </c>
      <c r="F1845" s="14">
        <v>80</v>
      </c>
      <c r="G1845" s="15">
        <v>28.2</v>
      </c>
      <c r="H1845" s="19">
        <v>1.282</v>
      </c>
      <c r="I1845" s="14">
        <v>50</v>
      </c>
      <c r="J1845" s="14">
        <v>1</v>
      </c>
      <c r="K1845" s="13" t="str">
        <f t="shared" si="252"/>
        <v>Overweight</v>
      </c>
      <c r="L1845" s="16" t="str">
        <f t="shared" si="253"/>
        <v>Diabetes present</v>
      </c>
      <c r="M1845" s="16" t="str">
        <f t="shared" si="254"/>
        <v>Adult</v>
      </c>
      <c r="N1845" s="16" t="str">
        <f t="shared" si="255"/>
        <v>Medium</v>
      </c>
      <c r="O1845" s="16" t="str">
        <f t="shared" si="256"/>
        <v>Normal</v>
      </c>
      <c r="P1845" s="16" t="str">
        <f t="shared" si="257"/>
        <v>High Risk</v>
      </c>
      <c r="Q1845" s="16" t="str">
        <f t="shared" si="258"/>
        <v>Normal</v>
      </c>
      <c r="R1845" s="16" t="str">
        <f t="shared" si="259"/>
        <v>Prehypertension</v>
      </c>
      <c r="S1845" s="35" t="str">
        <f t="shared" si="260"/>
        <v>High DPF</v>
      </c>
    </row>
    <row r="1846" spans="1:19" x14ac:dyDescent="0.35">
      <c r="A1846" s="9">
        <v>1845</v>
      </c>
      <c r="B1846" s="10">
        <v>4</v>
      </c>
      <c r="C1846" s="10">
        <v>119</v>
      </c>
      <c r="D1846" s="10">
        <v>69</v>
      </c>
      <c r="E1846" s="10">
        <v>21</v>
      </c>
      <c r="F1846" s="10">
        <v>80</v>
      </c>
      <c r="G1846" s="11">
        <v>32.4</v>
      </c>
      <c r="H1846" s="18">
        <v>0.14099999999999999</v>
      </c>
      <c r="I1846" s="10">
        <v>24</v>
      </c>
      <c r="J1846" s="10">
        <v>1</v>
      </c>
      <c r="K1846" s="9" t="str">
        <f t="shared" si="252"/>
        <v>Obese</v>
      </c>
      <c r="L1846" s="12" t="str">
        <f t="shared" si="253"/>
        <v>Diabetes present</v>
      </c>
      <c r="M1846" s="12" t="str">
        <f t="shared" si="254"/>
        <v>Adult</v>
      </c>
      <c r="N1846" s="12" t="str">
        <f t="shared" si="255"/>
        <v>Medium</v>
      </c>
      <c r="O1846" s="12" t="str">
        <f t="shared" si="256"/>
        <v>Normal</v>
      </c>
      <c r="P1846" s="12" t="str">
        <f t="shared" si="257"/>
        <v>High Risk</v>
      </c>
      <c r="Q1846" s="12" t="str">
        <f t="shared" si="258"/>
        <v>Normal</v>
      </c>
      <c r="R1846" s="12" t="str">
        <f t="shared" si="259"/>
        <v>Normal</v>
      </c>
      <c r="S1846" s="34" t="str">
        <f t="shared" si="260"/>
        <v>Low DPF</v>
      </c>
    </row>
    <row r="1847" spans="1:19" x14ac:dyDescent="0.35">
      <c r="A1847" s="13">
        <v>1846</v>
      </c>
      <c r="B1847" s="14">
        <v>2</v>
      </c>
      <c r="C1847" s="14">
        <v>112</v>
      </c>
      <c r="D1847" s="14">
        <v>86</v>
      </c>
      <c r="E1847" s="14">
        <v>42</v>
      </c>
      <c r="F1847" s="14">
        <v>160</v>
      </c>
      <c r="G1847" s="15">
        <v>38.4</v>
      </c>
      <c r="H1847" s="19">
        <v>0.246</v>
      </c>
      <c r="I1847" s="14">
        <v>28</v>
      </c>
      <c r="J1847" s="14">
        <v>0</v>
      </c>
      <c r="K1847" s="13" t="str">
        <f t="shared" si="252"/>
        <v>Obese</v>
      </c>
      <c r="L1847" s="16" t="str">
        <f t="shared" si="253"/>
        <v>no diabetes</v>
      </c>
      <c r="M1847" s="16" t="str">
        <f t="shared" si="254"/>
        <v>Adult</v>
      </c>
      <c r="N1847" s="16" t="str">
        <f t="shared" si="255"/>
        <v>High</v>
      </c>
      <c r="O1847" s="16" t="str">
        <f t="shared" si="256"/>
        <v>Normal</v>
      </c>
      <c r="P1847" s="16" t="str">
        <f t="shared" si="257"/>
        <v>Low Risk</v>
      </c>
      <c r="Q1847" s="16" t="str">
        <f t="shared" si="258"/>
        <v>High</v>
      </c>
      <c r="R1847" s="16" t="str">
        <f t="shared" si="259"/>
        <v>Prehypertension</v>
      </c>
      <c r="S1847" s="35" t="str">
        <f t="shared" si="260"/>
        <v>Low DPF</v>
      </c>
    </row>
    <row r="1848" spans="1:19" x14ac:dyDescent="0.35">
      <c r="A1848" s="9">
        <v>1847</v>
      </c>
      <c r="B1848" s="10">
        <v>2</v>
      </c>
      <c r="C1848" s="10">
        <v>92</v>
      </c>
      <c r="D1848" s="10">
        <v>76</v>
      </c>
      <c r="E1848" s="10">
        <v>20</v>
      </c>
      <c r="F1848" s="10">
        <v>80</v>
      </c>
      <c r="G1848" s="11">
        <v>24.2</v>
      </c>
      <c r="H1848" s="18">
        <v>1.698</v>
      </c>
      <c r="I1848" s="10">
        <v>28</v>
      </c>
      <c r="J1848" s="10">
        <v>0</v>
      </c>
      <c r="K1848" s="9" t="str">
        <f t="shared" si="252"/>
        <v>Normal weight</v>
      </c>
      <c r="L1848" s="12" t="str">
        <f t="shared" si="253"/>
        <v>no diabetes</v>
      </c>
      <c r="M1848" s="12" t="str">
        <f t="shared" si="254"/>
        <v>Adult</v>
      </c>
      <c r="N1848" s="12" t="str">
        <f t="shared" si="255"/>
        <v>Medium</v>
      </c>
      <c r="O1848" s="12" t="str">
        <f t="shared" si="256"/>
        <v>Normal</v>
      </c>
      <c r="P1848" s="12" t="str">
        <f t="shared" si="257"/>
        <v>Low Risk</v>
      </c>
      <c r="Q1848" s="12" t="str">
        <f t="shared" si="258"/>
        <v>Normal</v>
      </c>
      <c r="R1848" s="12" t="str">
        <f t="shared" si="259"/>
        <v>Normal</v>
      </c>
      <c r="S1848" s="34" t="str">
        <f t="shared" si="260"/>
        <v>High DPF</v>
      </c>
    </row>
    <row r="1849" spans="1:19" x14ac:dyDescent="0.35">
      <c r="A1849" s="13">
        <v>1848</v>
      </c>
      <c r="B1849" s="14">
        <v>6</v>
      </c>
      <c r="C1849" s="14">
        <v>183</v>
      </c>
      <c r="D1849" s="14">
        <v>94</v>
      </c>
      <c r="E1849" s="14">
        <v>21</v>
      </c>
      <c r="F1849" s="14">
        <v>80</v>
      </c>
      <c r="G1849" s="15">
        <v>40.799999999999997</v>
      </c>
      <c r="H1849" s="19">
        <v>1.4610000000000001</v>
      </c>
      <c r="I1849" s="14">
        <v>45</v>
      </c>
      <c r="J1849" s="14">
        <v>0</v>
      </c>
      <c r="K1849" s="13" t="str">
        <f t="shared" si="252"/>
        <v>Obese</v>
      </c>
      <c r="L1849" s="16" t="str">
        <f t="shared" si="253"/>
        <v>no diabetes</v>
      </c>
      <c r="M1849" s="16" t="str">
        <f t="shared" si="254"/>
        <v>Adult</v>
      </c>
      <c r="N1849" s="16" t="str">
        <f t="shared" si="255"/>
        <v>Medium</v>
      </c>
      <c r="O1849" s="16" t="str">
        <f t="shared" si="256"/>
        <v>Prediabetes</v>
      </c>
      <c r="P1849" s="16" t="str">
        <f t="shared" si="257"/>
        <v>High Risk</v>
      </c>
      <c r="Q1849" s="16" t="str">
        <f t="shared" si="258"/>
        <v>Normal</v>
      </c>
      <c r="R1849" s="16" t="str">
        <f t="shared" si="259"/>
        <v>Hypertension</v>
      </c>
      <c r="S1849" s="35" t="str">
        <f t="shared" si="260"/>
        <v>High DPF</v>
      </c>
    </row>
    <row r="1850" spans="1:19" x14ac:dyDescent="0.35">
      <c r="A1850" s="9">
        <v>1849</v>
      </c>
      <c r="B1850" s="10">
        <v>4</v>
      </c>
      <c r="C1850" s="10">
        <v>94</v>
      </c>
      <c r="D1850" s="10">
        <v>70</v>
      </c>
      <c r="E1850" s="10">
        <v>27</v>
      </c>
      <c r="F1850" s="10">
        <v>115</v>
      </c>
      <c r="G1850" s="11">
        <v>43.5</v>
      </c>
      <c r="H1850" s="18">
        <v>0.34699999999999998</v>
      </c>
      <c r="I1850" s="10">
        <v>21</v>
      </c>
      <c r="J1850" s="10">
        <v>0</v>
      </c>
      <c r="K1850" s="9" t="str">
        <f t="shared" si="252"/>
        <v>Obese</v>
      </c>
      <c r="L1850" s="12" t="str">
        <f t="shared" si="253"/>
        <v>no diabetes</v>
      </c>
      <c r="M1850" s="12" t="str">
        <f t="shared" si="254"/>
        <v>Adult</v>
      </c>
      <c r="N1850" s="12" t="str">
        <f t="shared" si="255"/>
        <v>Medium</v>
      </c>
      <c r="O1850" s="12" t="str">
        <f t="shared" si="256"/>
        <v>Normal</v>
      </c>
      <c r="P1850" s="12" t="str">
        <f t="shared" si="257"/>
        <v>High Risk</v>
      </c>
      <c r="Q1850" s="12" t="str">
        <f t="shared" si="258"/>
        <v>Normal</v>
      </c>
      <c r="R1850" s="12" t="str">
        <f t="shared" si="259"/>
        <v>Normal</v>
      </c>
      <c r="S1850" s="34" t="str">
        <f t="shared" si="260"/>
        <v>Medium DPF</v>
      </c>
    </row>
    <row r="1851" spans="1:19" x14ac:dyDescent="0.35">
      <c r="A1851" s="13">
        <v>1850</v>
      </c>
      <c r="B1851" s="14">
        <v>2</v>
      </c>
      <c r="C1851" s="14">
        <v>108</v>
      </c>
      <c r="D1851" s="14">
        <v>64</v>
      </c>
      <c r="E1851" s="14">
        <v>21</v>
      </c>
      <c r="F1851" s="14">
        <v>80</v>
      </c>
      <c r="G1851" s="15">
        <v>30.8</v>
      </c>
      <c r="H1851" s="19">
        <v>0.158</v>
      </c>
      <c r="I1851" s="14">
        <v>21</v>
      </c>
      <c r="J1851" s="14">
        <v>0</v>
      </c>
      <c r="K1851" s="13" t="str">
        <f t="shared" si="252"/>
        <v>Obese</v>
      </c>
      <c r="L1851" s="16" t="str">
        <f t="shared" si="253"/>
        <v>no diabetes</v>
      </c>
      <c r="M1851" s="16" t="str">
        <f t="shared" si="254"/>
        <v>Adult</v>
      </c>
      <c r="N1851" s="16" t="str">
        <f t="shared" si="255"/>
        <v>Medium</v>
      </c>
      <c r="O1851" s="16" t="str">
        <f t="shared" si="256"/>
        <v>Normal</v>
      </c>
      <c r="P1851" s="16" t="str">
        <f t="shared" si="257"/>
        <v>Low Risk</v>
      </c>
      <c r="Q1851" s="16" t="str">
        <f t="shared" si="258"/>
        <v>Normal</v>
      </c>
      <c r="R1851" s="16" t="str">
        <f t="shared" si="259"/>
        <v>Normal</v>
      </c>
      <c r="S1851" s="35" t="str">
        <f t="shared" si="260"/>
        <v>Low DPF</v>
      </c>
    </row>
    <row r="1852" spans="1:19" x14ac:dyDescent="0.35">
      <c r="A1852" s="9">
        <v>1851</v>
      </c>
      <c r="B1852" s="10">
        <v>4</v>
      </c>
      <c r="C1852" s="10">
        <v>90</v>
      </c>
      <c r="D1852" s="10">
        <v>88</v>
      </c>
      <c r="E1852" s="10">
        <v>47</v>
      </c>
      <c r="F1852" s="10">
        <v>54</v>
      </c>
      <c r="G1852" s="11">
        <v>37.700000000000003</v>
      </c>
      <c r="H1852" s="18">
        <v>0.36199999999999999</v>
      </c>
      <c r="I1852" s="10">
        <v>29</v>
      </c>
      <c r="J1852" s="10">
        <v>0</v>
      </c>
      <c r="K1852" s="9" t="str">
        <f t="shared" si="252"/>
        <v>Obese</v>
      </c>
      <c r="L1852" s="12" t="str">
        <f t="shared" si="253"/>
        <v>no diabetes</v>
      </c>
      <c r="M1852" s="12" t="str">
        <f t="shared" si="254"/>
        <v>Adult</v>
      </c>
      <c r="N1852" s="12" t="str">
        <f t="shared" si="255"/>
        <v>High</v>
      </c>
      <c r="O1852" s="12" t="str">
        <f t="shared" si="256"/>
        <v>Normal</v>
      </c>
      <c r="P1852" s="12" t="str">
        <f t="shared" si="257"/>
        <v>High Risk</v>
      </c>
      <c r="Q1852" s="12" t="str">
        <f t="shared" si="258"/>
        <v>Low</v>
      </c>
      <c r="R1852" s="12" t="str">
        <f t="shared" si="259"/>
        <v>Prehypertension</v>
      </c>
      <c r="S1852" s="34" t="str">
        <f t="shared" si="260"/>
        <v>Medium DPF</v>
      </c>
    </row>
    <row r="1853" spans="1:19" x14ac:dyDescent="0.35">
      <c r="A1853" s="13">
        <v>1852</v>
      </c>
      <c r="B1853" s="14">
        <v>4</v>
      </c>
      <c r="C1853" s="14">
        <v>125</v>
      </c>
      <c r="D1853" s="14">
        <v>68</v>
      </c>
      <c r="E1853" s="14">
        <v>21</v>
      </c>
      <c r="F1853" s="14">
        <v>80</v>
      </c>
      <c r="G1853" s="15">
        <v>24.7</v>
      </c>
      <c r="H1853" s="19">
        <v>0.20599999999999999</v>
      </c>
      <c r="I1853" s="14">
        <v>21</v>
      </c>
      <c r="J1853" s="14">
        <v>0</v>
      </c>
      <c r="K1853" s="13" t="str">
        <f t="shared" si="252"/>
        <v>Normal weight</v>
      </c>
      <c r="L1853" s="16" t="str">
        <f t="shared" si="253"/>
        <v>no diabetes</v>
      </c>
      <c r="M1853" s="16" t="str">
        <f t="shared" si="254"/>
        <v>Adult</v>
      </c>
      <c r="N1853" s="16" t="str">
        <f t="shared" si="255"/>
        <v>Medium</v>
      </c>
      <c r="O1853" s="16" t="str">
        <f t="shared" si="256"/>
        <v>Normal</v>
      </c>
      <c r="P1853" s="16" t="str">
        <f t="shared" si="257"/>
        <v>High Risk</v>
      </c>
      <c r="Q1853" s="16" t="str">
        <f t="shared" si="258"/>
        <v>Normal</v>
      </c>
      <c r="R1853" s="16" t="str">
        <f t="shared" si="259"/>
        <v>Normal</v>
      </c>
      <c r="S1853" s="35" t="str">
        <f t="shared" si="260"/>
        <v>Low DPF</v>
      </c>
    </row>
    <row r="1854" spans="1:19" x14ac:dyDescent="0.35">
      <c r="A1854" s="9">
        <v>1853</v>
      </c>
      <c r="B1854" s="10">
        <v>4</v>
      </c>
      <c r="C1854" s="10">
        <v>132</v>
      </c>
      <c r="D1854" s="10">
        <v>78</v>
      </c>
      <c r="E1854" s="10">
        <v>21</v>
      </c>
      <c r="F1854" s="10">
        <v>80</v>
      </c>
      <c r="G1854" s="11">
        <v>32.4</v>
      </c>
      <c r="H1854" s="18">
        <v>0.39300000000000002</v>
      </c>
      <c r="I1854" s="10">
        <v>21</v>
      </c>
      <c r="J1854" s="10">
        <v>0</v>
      </c>
      <c r="K1854" s="9" t="str">
        <f t="shared" si="252"/>
        <v>Obese</v>
      </c>
      <c r="L1854" s="12" t="str">
        <f t="shared" si="253"/>
        <v>no diabetes</v>
      </c>
      <c r="M1854" s="12" t="str">
        <f t="shared" si="254"/>
        <v>Adult</v>
      </c>
      <c r="N1854" s="12" t="str">
        <f t="shared" si="255"/>
        <v>Medium</v>
      </c>
      <c r="O1854" s="12" t="str">
        <f t="shared" si="256"/>
        <v>Normal</v>
      </c>
      <c r="P1854" s="12" t="str">
        <f t="shared" si="257"/>
        <v>High Risk</v>
      </c>
      <c r="Q1854" s="12" t="str">
        <f t="shared" si="258"/>
        <v>Normal</v>
      </c>
      <c r="R1854" s="12" t="str">
        <f t="shared" si="259"/>
        <v>Normal</v>
      </c>
      <c r="S1854" s="34" t="str">
        <f t="shared" si="260"/>
        <v>Medium DPF</v>
      </c>
    </row>
    <row r="1855" spans="1:19" x14ac:dyDescent="0.35">
      <c r="A1855" s="13">
        <v>1854</v>
      </c>
      <c r="B1855" s="14">
        <v>5</v>
      </c>
      <c r="C1855" s="14">
        <v>128</v>
      </c>
      <c r="D1855" s="14">
        <v>80</v>
      </c>
      <c r="E1855" s="14">
        <v>21</v>
      </c>
      <c r="F1855" s="14">
        <v>80</v>
      </c>
      <c r="G1855" s="15">
        <v>34.6</v>
      </c>
      <c r="H1855" s="19">
        <v>0.14399999999999999</v>
      </c>
      <c r="I1855" s="14">
        <v>45</v>
      </c>
      <c r="J1855" s="14">
        <v>0</v>
      </c>
      <c r="K1855" s="13" t="str">
        <f t="shared" si="252"/>
        <v>Obese</v>
      </c>
      <c r="L1855" s="16" t="str">
        <f t="shared" si="253"/>
        <v>no diabetes</v>
      </c>
      <c r="M1855" s="16" t="str">
        <f t="shared" si="254"/>
        <v>Adult</v>
      </c>
      <c r="N1855" s="16" t="str">
        <f t="shared" si="255"/>
        <v>Medium</v>
      </c>
      <c r="O1855" s="16" t="str">
        <f t="shared" si="256"/>
        <v>Normal</v>
      </c>
      <c r="P1855" s="16" t="str">
        <f t="shared" si="257"/>
        <v>High Risk</v>
      </c>
      <c r="Q1855" s="16" t="str">
        <f t="shared" si="258"/>
        <v>Normal</v>
      </c>
      <c r="R1855" s="16" t="str">
        <f t="shared" si="259"/>
        <v>Normal</v>
      </c>
      <c r="S1855" s="35" t="str">
        <f t="shared" si="260"/>
        <v>Low DPF</v>
      </c>
    </row>
    <row r="1856" spans="1:19" x14ac:dyDescent="0.35">
      <c r="A1856" s="9">
        <v>1855</v>
      </c>
      <c r="B1856" s="10">
        <v>4</v>
      </c>
      <c r="C1856" s="10">
        <v>94</v>
      </c>
      <c r="D1856" s="10">
        <v>65</v>
      </c>
      <c r="E1856" s="10">
        <v>22</v>
      </c>
      <c r="F1856" s="10">
        <v>80</v>
      </c>
      <c r="G1856" s="11">
        <v>24.7</v>
      </c>
      <c r="H1856" s="18">
        <v>0.14799999999999999</v>
      </c>
      <c r="I1856" s="10">
        <v>21</v>
      </c>
      <c r="J1856" s="10">
        <v>0</v>
      </c>
      <c r="K1856" s="9" t="str">
        <f t="shared" si="252"/>
        <v>Normal weight</v>
      </c>
      <c r="L1856" s="12" t="str">
        <f t="shared" si="253"/>
        <v>no diabetes</v>
      </c>
      <c r="M1856" s="12" t="str">
        <f t="shared" si="254"/>
        <v>Adult</v>
      </c>
      <c r="N1856" s="12" t="str">
        <f t="shared" si="255"/>
        <v>Medium</v>
      </c>
      <c r="O1856" s="12" t="str">
        <f t="shared" si="256"/>
        <v>Normal</v>
      </c>
      <c r="P1856" s="12" t="str">
        <f t="shared" si="257"/>
        <v>High Risk</v>
      </c>
      <c r="Q1856" s="12" t="str">
        <f t="shared" si="258"/>
        <v>Normal</v>
      </c>
      <c r="R1856" s="12" t="str">
        <f t="shared" si="259"/>
        <v>Normal</v>
      </c>
      <c r="S1856" s="34" t="str">
        <f t="shared" si="260"/>
        <v>Low DPF</v>
      </c>
    </row>
    <row r="1857" spans="1:19" x14ac:dyDescent="0.35">
      <c r="A1857" s="13">
        <v>1856</v>
      </c>
      <c r="B1857" s="14">
        <v>7</v>
      </c>
      <c r="C1857" s="14">
        <v>114</v>
      </c>
      <c r="D1857" s="14">
        <v>64</v>
      </c>
      <c r="E1857" s="14">
        <v>21</v>
      </c>
      <c r="F1857" s="14">
        <v>80</v>
      </c>
      <c r="G1857" s="15">
        <v>27.4</v>
      </c>
      <c r="H1857" s="19">
        <v>0.73199999999999998</v>
      </c>
      <c r="I1857" s="14">
        <v>34</v>
      </c>
      <c r="J1857" s="14">
        <v>1</v>
      </c>
      <c r="K1857" s="13" t="str">
        <f t="shared" si="252"/>
        <v>Overweight</v>
      </c>
      <c r="L1857" s="16" t="str">
        <f t="shared" si="253"/>
        <v>Diabetes present</v>
      </c>
      <c r="M1857" s="16" t="str">
        <f t="shared" si="254"/>
        <v>Adult</v>
      </c>
      <c r="N1857" s="16" t="str">
        <f t="shared" si="255"/>
        <v>Medium</v>
      </c>
      <c r="O1857" s="16" t="str">
        <f t="shared" si="256"/>
        <v>Normal</v>
      </c>
      <c r="P1857" s="16" t="str">
        <f t="shared" si="257"/>
        <v>High Risk</v>
      </c>
      <c r="Q1857" s="16" t="str">
        <f t="shared" si="258"/>
        <v>Normal</v>
      </c>
      <c r="R1857" s="16" t="str">
        <f t="shared" si="259"/>
        <v>Normal</v>
      </c>
      <c r="S1857" s="35" t="str">
        <f t="shared" si="260"/>
        <v>High DPF</v>
      </c>
    </row>
    <row r="1858" spans="1:19" x14ac:dyDescent="0.35">
      <c r="A1858" s="9">
        <v>1857</v>
      </c>
      <c r="B1858" s="10">
        <v>4</v>
      </c>
      <c r="C1858" s="10">
        <v>102</v>
      </c>
      <c r="D1858" s="10">
        <v>78</v>
      </c>
      <c r="E1858" s="10">
        <v>40</v>
      </c>
      <c r="F1858" s="10">
        <v>90</v>
      </c>
      <c r="G1858" s="11">
        <v>34.5</v>
      </c>
      <c r="H1858" s="18">
        <v>0.23799999999999999</v>
      </c>
      <c r="I1858" s="10">
        <v>24</v>
      </c>
      <c r="J1858" s="10">
        <v>0</v>
      </c>
      <c r="K1858" s="9" t="str">
        <f t="shared" si="252"/>
        <v>Obese</v>
      </c>
      <c r="L1858" s="12" t="str">
        <f t="shared" si="253"/>
        <v>no diabetes</v>
      </c>
      <c r="M1858" s="12" t="str">
        <f t="shared" si="254"/>
        <v>Adult</v>
      </c>
      <c r="N1858" s="12" t="str">
        <f t="shared" si="255"/>
        <v>High</v>
      </c>
      <c r="O1858" s="12" t="str">
        <f t="shared" si="256"/>
        <v>Normal</v>
      </c>
      <c r="P1858" s="12" t="str">
        <f t="shared" si="257"/>
        <v>High Risk</v>
      </c>
      <c r="Q1858" s="12" t="str">
        <f t="shared" si="258"/>
        <v>Normal</v>
      </c>
      <c r="R1858" s="12" t="str">
        <f t="shared" si="259"/>
        <v>Normal</v>
      </c>
      <c r="S1858" s="34" t="str">
        <f t="shared" si="260"/>
        <v>Low DPF</v>
      </c>
    </row>
    <row r="1859" spans="1:19" x14ac:dyDescent="0.35">
      <c r="A1859" s="13">
        <v>1858</v>
      </c>
      <c r="B1859" s="14">
        <v>2</v>
      </c>
      <c r="C1859" s="14">
        <v>111</v>
      </c>
      <c r="D1859" s="14">
        <v>60</v>
      </c>
      <c r="E1859" s="14">
        <v>21</v>
      </c>
      <c r="F1859" s="14">
        <v>80</v>
      </c>
      <c r="G1859" s="15">
        <v>26.2</v>
      </c>
      <c r="H1859" s="19">
        <v>0.34300000000000003</v>
      </c>
      <c r="I1859" s="14">
        <v>23</v>
      </c>
      <c r="J1859" s="14">
        <v>0</v>
      </c>
      <c r="K1859" s="13" t="str">
        <f t="shared" ref="K1859:K1922" si="261">IF(G1859&lt;18.5, "Underweight", IF(G1859&lt;24.9, "Normal weight", IF(G1859&lt;29.9, "Overweight", "Obese")))</f>
        <v>Overweight</v>
      </c>
      <c r="L1859" s="16" t="str">
        <f t="shared" ref="L1859:L1922" si="262">IF(J1859=1,"Diabetes present","no diabetes")</f>
        <v>no diabetes</v>
      </c>
      <c r="M1859" s="16" t="str">
        <f t="shared" ref="M1859:M1922" si="263">IF(I1859&lt;13, "Child", IF(I1859&lt;20, "Teen", IF(I1859&lt;65, "Adult", "Senior")))</f>
        <v>Adult</v>
      </c>
      <c r="N1859" s="16" t="str">
        <f t="shared" ref="N1859:N1922" si="264">IF(E1859&lt;20, "Low", IF(E1859&lt;40, "Medium", "High"))</f>
        <v>Medium</v>
      </c>
      <c r="O1859" s="16" t="str">
        <f t="shared" ref="O1859:O1922" si="265">IF(C1859&lt;140, "Normal", IF(C1859&lt;200, "Prediabetes", "Diabetes"))</f>
        <v>Normal</v>
      </c>
      <c r="P1859" s="16" t="str">
        <f t="shared" ref="P1859:P1922" si="266">IF(B1859&gt;3, "High Risk", "Low Risk")</f>
        <v>Low Risk</v>
      </c>
      <c r="Q1859" s="16" t="str">
        <f t="shared" ref="Q1859:Q1922" si="267">IF(F1859&lt;80, "Low", IF(F1859&lt;=150, "Normal", "High"))</f>
        <v>Normal</v>
      </c>
      <c r="R1859" s="16" t="str">
        <f t="shared" ref="R1859:R1922" si="268">IF(D1859&lt;60, "Low", IF(D1859&lt;=80, "Normal", IF(D1859&lt;=90, "Prehypertension", "Hypertension")))</f>
        <v>Normal</v>
      </c>
      <c r="S1859" s="35" t="str">
        <f t="shared" ref="S1859:S1922" si="269">IF(H1859&lt;0.3, "Low DPF", IF(H1859&lt;=0.6, "Medium DPF", "High DPF"))</f>
        <v>Medium DPF</v>
      </c>
    </row>
    <row r="1860" spans="1:19" x14ac:dyDescent="0.35">
      <c r="A1860" s="9">
        <v>1859</v>
      </c>
      <c r="B1860" s="10">
        <v>1</v>
      </c>
      <c r="C1860" s="10">
        <v>128</v>
      </c>
      <c r="D1860" s="10">
        <v>82</v>
      </c>
      <c r="E1860" s="10">
        <v>17</v>
      </c>
      <c r="F1860" s="10">
        <v>183</v>
      </c>
      <c r="G1860" s="11">
        <v>27.5</v>
      </c>
      <c r="H1860" s="18">
        <v>0.115</v>
      </c>
      <c r="I1860" s="10">
        <v>22</v>
      </c>
      <c r="J1860" s="10">
        <v>0</v>
      </c>
      <c r="K1860" s="9" t="str">
        <f t="shared" si="261"/>
        <v>Overweight</v>
      </c>
      <c r="L1860" s="12" t="str">
        <f t="shared" si="262"/>
        <v>no diabetes</v>
      </c>
      <c r="M1860" s="12" t="str">
        <f t="shared" si="263"/>
        <v>Adult</v>
      </c>
      <c r="N1860" s="12" t="str">
        <f t="shared" si="264"/>
        <v>Low</v>
      </c>
      <c r="O1860" s="12" t="str">
        <f t="shared" si="265"/>
        <v>Normal</v>
      </c>
      <c r="P1860" s="12" t="str">
        <f t="shared" si="266"/>
        <v>Low Risk</v>
      </c>
      <c r="Q1860" s="12" t="str">
        <f t="shared" si="267"/>
        <v>High</v>
      </c>
      <c r="R1860" s="12" t="str">
        <f t="shared" si="268"/>
        <v>Prehypertension</v>
      </c>
      <c r="S1860" s="34" t="str">
        <f t="shared" si="269"/>
        <v>Low DPF</v>
      </c>
    </row>
    <row r="1861" spans="1:19" x14ac:dyDescent="0.35">
      <c r="A1861" s="13">
        <v>1860</v>
      </c>
      <c r="B1861" s="14">
        <v>14</v>
      </c>
      <c r="C1861" s="14">
        <v>92</v>
      </c>
      <c r="D1861" s="14">
        <v>62</v>
      </c>
      <c r="E1861" s="14">
        <v>21</v>
      </c>
      <c r="F1861" s="14">
        <v>80</v>
      </c>
      <c r="G1861" s="15">
        <v>25.9</v>
      </c>
      <c r="H1861" s="19">
        <v>0.16700000000000001</v>
      </c>
      <c r="I1861" s="14">
        <v>31</v>
      </c>
      <c r="J1861" s="14">
        <v>0</v>
      </c>
      <c r="K1861" s="13" t="str">
        <f t="shared" si="261"/>
        <v>Overweight</v>
      </c>
      <c r="L1861" s="16" t="str">
        <f t="shared" si="262"/>
        <v>no diabetes</v>
      </c>
      <c r="M1861" s="16" t="str">
        <f t="shared" si="263"/>
        <v>Adult</v>
      </c>
      <c r="N1861" s="16" t="str">
        <f t="shared" si="264"/>
        <v>Medium</v>
      </c>
      <c r="O1861" s="16" t="str">
        <f t="shared" si="265"/>
        <v>Normal</v>
      </c>
      <c r="P1861" s="16" t="str">
        <f t="shared" si="266"/>
        <v>High Risk</v>
      </c>
      <c r="Q1861" s="16" t="str">
        <f t="shared" si="267"/>
        <v>Normal</v>
      </c>
      <c r="R1861" s="16" t="str">
        <f t="shared" si="268"/>
        <v>Normal</v>
      </c>
      <c r="S1861" s="35" t="str">
        <f t="shared" si="269"/>
        <v>Low DPF</v>
      </c>
    </row>
    <row r="1862" spans="1:19" x14ac:dyDescent="0.35">
      <c r="A1862" s="9">
        <v>1861</v>
      </c>
      <c r="B1862" s="10">
        <v>13</v>
      </c>
      <c r="C1862" s="10">
        <v>104</v>
      </c>
      <c r="D1862" s="10">
        <v>72</v>
      </c>
      <c r="E1862" s="10">
        <v>21</v>
      </c>
      <c r="F1862" s="10">
        <v>80</v>
      </c>
      <c r="G1862" s="11">
        <v>31.2</v>
      </c>
      <c r="H1862" s="18">
        <v>0.46500000000000002</v>
      </c>
      <c r="I1862" s="10">
        <v>38</v>
      </c>
      <c r="J1862" s="10">
        <v>1</v>
      </c>
      <c r="K1862" s="9" t="str">
        <f t="shared" si="261"/>
        <v>Obese</v>
      </c>
      <c r="L1862" s="12" t="str">
        <f t="shared" si="262"/>
        <v>Diabetes present</v>
      </c>
      <c r="M1862" s="12" t="str">
        <f t="shared" si="263"/>
        <v>Adult</v>
      </c>
      <c r="N1862" s="12" t="str">
        <f t="shared" si="264"/>
        <v>Medium</v>
      </c>
      <c r="O1862" s="12" t="str">
        <f t="shared" si="265"/>
        <v>Normal</v>
      </c>
      <c r="P1862" s="12" t="str">
        <f t="shared" si="266"/>
        <v>High Risk</v>
      </c>
      <c r="Q1862" s="12" t="str">
        <f t="shared" si="267"/>
        <v>Normal</v>
      </c>
      <c r="R1862" s="12" t="str">
        <f t="shared" si="268"/>
        <v>Normal</v>
      </c>
      <c r="S1862" s="34" t="str">
        <f t="shared" si="269"/>
        <v>Medium DPF</v>
      </c>
    </row>
    <row r="1863" spans="1:19" x14ac:dyDescent="0.35">
      <c r="A1863" s="13">
        <v>1862</v>
      </c>
      <c r="B1863" s="14">
        <v>5</v>
      </c>
      <c r="C1863" s="14">
        <v>104</v>
      </c>
      <c r="D1863" s="14">
        <v>74</v>
      </c>
      <c r="E1863" s="14">
        <v>21</v>
      </c>
      <c r="F1863" s="14">
        <v>80</v>
      </c>
      <c r="G1863" s="15">
        <v>28.8</v>
      </c>
      <c r="H1863" s="19">
        <v>0.153</v>
      </c>
      <c r="I1863" s="14">
        <v>48</v>
      </c>
      <c r="J1863" s="14">
        <v>0</v>
      </c>
      <c r="K1863" s="13" t="str">
        <f t="shared" si="261"/>
        <v>Overweight</v>
      </c>
      <c r="L1863" s="16" t="str">
        <f t="shared" si="262"/>
        <v>no diabetes</v>
      </c>
      <c r="M1863" s="16" t="str">
        <f t="shared" si="263"/>
        <v>Adult</v>
      </c>
      <c r="N1863" s="16" t="str">
        <f t="shared" si="264"/>
        <v>Medium</v>
      </c>
      <c r="O1863" s="16" t="str">
        <f t="shared" si="265"/>
        <v>Normal</v>
      </c>
      <c r="P1863" s="16" t="str">
        <f t="shared" si="266"/>
        <v>High Risk</v>
      </c>
      <c r="Q1863" s="16" t="str">
        <f t="shared" si="267"/>
        <v>Normal</v>
      </c>
      <c r="R1863" s="16" t="str">
        <f t="shared" si="268"/>
        <v>Normal</v>
      </c>
      <c r="S1863" s="35" t="str">
        <f t="shared" si="269"/>
        <v>Low DPF</v>
      </c>
    </row>
    <row r="1864" spans="1:19" x14ac:dyDescent="0.35">
      <c r="A1864" s="9">
        <v>1863</v>
      </c>
      <c r="B1864" s="10">
        <v>2</v>
      </c>
      <c r="C1864" s="10">
        <v>94</v>
      </c>
      <c r="D1864" s="10">
        <v>76</v>
      </c>
      <c r="E1864" s="10">
        <v>18</v>
      </c>
      <c r="F1864" s="10">
        <v>66</v>
      </c>
      <c r="G1864" s="11">
        <v>31.6</v>
      </c>
      <c r="H1864" s="18">
        <v>0.64900000000000002</v>
      </c>
      <c r="I1864" s="10">
        <v>23</v>
      </c>
      <c r="J1864" s="10">
        <v>0</v>
      </c>
      <c r="K1864" s="9" t="str">
        <f t="shared" si="261"/>
        <v>Obese</v>
      </c>
      <c r="L1864" s="12" t="str">
        <f t="shared" si="262"/>
        <v>no diabetes</v>
      </c>
      <c r="M1864" s="12" t="str">
        <f t="shared" si="263"/>
        <v>Adult</v>
      </c>
      <c r="N1864" s="12" t="str">
        <f t="shared" si="264"/>
        <v>Low</v>
      </c>
      <c r="O1864" s="12" t="str">
        <f t="shared" si="265"/>
        <v>Normal</v>
      </c>
      <c r="P1864" s="12" t="str">
        <f t="shared" si="266"/>
        <v>Low Risk</v>
      </c>
      <c r="Q1864" s="12" t="str">
        <f t="shared" si="267"/>
        <v>Low</v>
      </c>
      <c r="R1864" s="12" t="str">
        <f t="shared" si="268"/>
        <v>Normal</v>
      </c>
      <c r="S1864" s="34" t="str">
        <f t="shared" si="269"/>
        <v>High DPF</v>
      </c>
    </row>
    <row r="1865" spans="1:19" x14ac:dyDescent="0.35">
      <c r="A1865" s="13">
        <v>1864</v>
      </c>
      <c r="B1865" s="14">
        <v>7</v>
      </c>
      <c r="C1865" s="14">
        <v>97</v>
      </c>
      <c r="D1865" s="14">
        <v>76</v>
      </c>
      <c r="E1865" s="14">
        <v>32</v>
      </c>
      <c r="F1865" s="14">
        <v>91</v>
      </c>
      <c r="G1865" s="15">
        <v>40.9</v>
      </c>
      <c r="H1865" s="19">
        <v>0.871</v>
      </c>
      <c r="I1865" s="14">
        <v>32</v>
      </c>
      <c r="J1865" s="14">
        <v>1</v>
      </c>
      <c r="K1865" s="13" t="str">
        <f t="shared" si="261"/>
        <v>Obese</v>
      </c>
      <c r="L1865" s="16" t="str">
        <f t="shared" si="262"/>
        <v>Diabetes present</v>
      </c>
      <c r="M1865" s="16" t="str">
        <f t="shared" si="263"/>
        <v>Adult</v>
      </c>
      <c r="N1865" s="16" t="str">
        <f t="shared" si="264"/>
        <v>Medium</v>
      </c>
      <c r="O1865" s="16" t="str">
        <f t="shared" si="265"/>
        <v>Normal</v>
      </c>
      <c r="P1865" s="16" t="str">
        <f t="shared" si="266"/>
        <v>High Risk</v>
      </c>
      <c r="Q1865" s="16" t="str">
        <f t="shared" si="267"/>
        <v>Normal</v>
      </c>
      <c r="R1865" s="16" t="str">
        <f t="shared" si="268"/>
        <v>Normal</v>
      </c>
      <c r="S1865" s="35" t="str">
        <f t="shared" si="269"/>
        <v>High DPF</v>
      </c>
    </row>
    <row r="1866" spans="1:19" x14ac:dyDescent="0.35">
      <c r="A1866" s="9">
        <v>1865</v>
      </c>
      <c r="B1866" s="10">
        <v>1</v>
      </c>
      <c r="C1866" s="10">
        <v>100</v>
      </c>
      <c r="D1866" s="10">
        <v>74</v>
      </c>
      <c r="E1866" s="10">
        <v>12</v>
      </c>
      <c r="F1866" s="10">
        <v>46</v>
      </c>
      <c r="G1866" s="11">
        <v>19.5</v>
      </c>
      <c r="H1866" s="18">
        <v>0.14899999999999999</v>
      </c>
      <c r="I1866" s="10">
        <v>28</v>
      </c>
      <c r="J1866" s="10">
        <v>0</v>
      </c>
      <c r="K1866" s="9" t="str">
        <f t="shared" si="261"/>
        <v>Normal weight</v>
      </c>
      <c r="L1866" s="12" t="str">
        <f t="shared" si="262"/>
        <v>no diabetes</v>
      </c>
      <c r="M1866" s="12" t="str">
        <f t="shared" si="263"/>
        <v>Adult</v>
      </c>
      <c r="N1866" s="12" t="str">
        <f t="shared" si="264"/>
        <v>Low</v>
      </c>
      <c r="O1866" s="12" t="str">
        <f t="shared" si="265"/>
        <v>Normal</v>
      </c>
      <c r="P1866" s="12" t="str">
        <f t="shared" si="266"/>
        <v>Low Risk</v>
      </c>
      <c r="Q1866" s="12" t="str">
        <f t="shared" si="267"/>
        <v>Low</v>
      </c>
      <c r="R1866" s="12" t="str">
        <f t="shared" si="268"/>
        <v>Normal</v>
      </c>
      <c r="S1866" s="34" t="str">
        <f t="shared" si="269"/>
        <v>Low DPF</v>
      </c>
    </row>
    <row r="1867" spans="1:19" x14ac:dyDescent="0.35">
      <c r="A1867" s="13">
        <v>1866</v>
      </c>
      <c r="B1867" s="14">
        <v>4</v>
      </c>
      <c r="C1867" s="14">
        <v>102</v>
      </c>
      <c r="D1867" s="14">
        <v>86</v>
      </c>
      <c r="E1867" s="14">
        <v>17</v>
      </c>
      <c r="F1867" s="14">
        <v>105</v>
      </c>
      <c r="G1867" s="15">
        <v>29.3</v>
      </c>
      <c r="H1867" s="19">
        <v>0.69499999999999995</v>
      </c>
      <c r="I1867" s="14">
        <v>27</v>
      </c>
      <c r="J1867" s="14">
        <v>0</v>
      </c>
      <c r="K1867" s="13" t="str">
        <f t="shared" si="261"/>
        <v>Overweight</v>
      </c>
      <c r="L1867" s="16" t="str">
        <f t="shared" si="262"/>
        <v>no diabetes</v>
      </c>
      <c r="M1867" s="16" t="str">
        <f t="shared" si="263"/>
        <v>Adult</v>
      </c>
      <c r="N1867" s="16" t="str">
        <f t="shared" si="264"/>
        <v>Low</v>
      </c>
      <c r="O1867" s="16" t="str">
        <f t="shared" si="265"/>
        <v>Normal</v>
      </c>
      <c r="P1867" s="16" t="str">
        <f t="shared" si="266"/>
        <v>High Risk</v>
      </c>
      <c r="Q1867" s="16" t="str">
        <f t="shared" si="267"/>
        <v>Normal</v>
      </c>
      <c r="R1867" s="16" t="str">
        <f t="shared" si="268"/>
        <v>Prehypertension</v>
      </c>
      <c r="S1867" s="35" t="str">
        <f t="shared" si="269"/>
        <v>High DPF</v>
      </c>
    </row>
    <row r="1868" spans="1:19" x14ac:dyDescent="0.35">
      <c r="A1868" s="9">
        <v>1867</v>
      </c>
      <c r="B1868" s="10">
        <v>4</v>
      </c>
      <c r="C1868" s="10">
        <v>128</v>
      </c>
      <c r="D1868" s="10">
        <v>70</v>
      </c>
      <c r="E1868" s="10">
        <v>21</v>
      </c>
      <c r="F1868" s="10">
        <v>80</v>
      </c>
      <c r="G1868" s="11">
        <v>34.299999999999997</v>
      </c>
      <c r="H1868" s="18">
        <v>0.30299999999999999</v>
      </c>
      <c r="I1868" s="10">
        <v>24</v>
      </c>
      <c r="J1868" s="10">
        <v>0</v>
      </c>
      <c r="K1868" s="9" t="str">
        <f t="shared" si="261"/>
        <v>Obese</v>
      </c>
      <c r="L1868" s="12" t="str">
        <f t="shared" si="262"/>
        <v>no diabetes</v>
      </c>
      <c r="M1868" s="12" t="str">
        <f t="shared" si="263"/>
        <v>Adult</v>
      </c>
      <c r="N1868" s="12" t="str">
        <f t="shared" si="264"/>
        <v>Medium</v>
      </c>
      <c r="O1868" s="12" t="str">
        <f t="shared" si="265"/>
        <v>Normal</v>
      </c>
      <c r="P1868" s="12" t="str">
        <f t="shared" si="266"/>
        <v>High Risk</v>
      </c>
      <c r="Q1868" s="12" t="str">
        <f t="shared" si="267"/>
        <v>Normal</v>
      </c>
      <c r="R1868" s="12" t="str">
        <f t="shared" si="268"/>
        <v>Normal</v>
      </c>
      <c r="S1868" s="34" t="str">
        <f t="shared" si="269"/>
        <v>Medium DPF</v>
      </c>
    </row>
    <row r="1869" spans="1:19" x14ac:dyDescent="0.35">
      <c r="A1869" s="13">
        <v>1868</v>
      </c>
      <c r="B1869" s="14">
        <v>6</v>
      </c>
      <c r="C1869" s="14">
        <v>147</v>
      </c>
      <c r="D1869" s="14">
        <v>80</v>
      </c>
      <c r="E1869" s="14">
        <v>21</v>
      </c>
      <c r="F1869" s="14">
        <v>80</v>
      </c>
      <c r="G1869" s="15">
        <v>29.5</v>
      </c>
      <c r="H1869" s="19">
        <v>0.17799999999999999</v>
      </c>
      <c r="I1869" s="14">
        <v>50</v>
      </c>
      <c r="J1869" s="14">
        <v>1</v>
      </c>
      <c r="K1869" s="13" t="str">
        <f t="shared" si="261"/>
        <v>Overweight</v>
      </c>
      <c r="L1869" s="16" t="str">
        <f t="shared" si="262"/>
        <v>Diabetes present</v>
      </c>
      <c r="M1869" s="16" t="str">
        <f t="shared" si="263"/>
        <v>Adult</v>
      </c>
      <c r="N1869" s="16" t="str">
        <f t="shared" si="264"/>
        <v>Medium</v>
      </c>
      <c r="O1869" s="16" t="str">
        <f t="shared" si="265"/>
        <v>Prediabetes</v>
      </c>
      <c r="P1869" s="16" t="str">
        <f t="shared" si="266"/>
        <v>High Risk</v>
      </c>
      <c r="Q1869" s="16" t="str">
        <f t="shared" si="267"/>
        <v>Normal</v>
      </c>
      <c r="R1869" s="16" t="str">
        <f t="shared" si="268"/>
        <v>Normal</v>
      </c>
      <c r="S1869" s="35" t="str">
        <f t="shared" si="269"/>
        <v>Low DPF</v>
      </c>
    </row>
    <row r="1870" spans="1:19" x14ac:dyDescent="0.35">
      <c r="A1870" s="9">
        <v>1869</v>
      </c>
      <c r="B1870" s="10">
        <v>4</v>
      </c>
      <c r="C1870" s="10">
        <v>90</v>
      </c>
      <c r="D1870" s="10">
        <v>69</v>
      </c>
      <c r="E1870" s="10">
        <v>21</v>
      </c>
      <c r="F1870" s="10">
        <v>80</v>
      </c>
      <c r="G1870" s="11">
        <v>28</v>
      </c>
      <c r="H1870" s="18">
        <v>0.61</v>
      </c>
      <c r="I1870" s="10">
        <v>31</v>
      </c>
      <c r="J1870" s="10">
        <v>0</v>
      </c>
      <c r="K1870" s="9" t="str">
        <f t="shared" si="261"/>
        <v>Overweight</v>
      </c>
      <c r="L1870" s="12" t="str">
        <f t="shared" si="262"/>
        <v>no diabetes</v>
      </c>
      <c r="M1870" s="12" t="str">
        <f t="shared" si="263"/>
        <v>Adult</v>
      </c>
      <c r="N1870" s="12" t="str">
        <f t="shared" si="264"/>
        <v>Medium</v>
      </c>
      <c r="O1870" s="12" t="str">
        <f t="shared" si="265"/>
        <v>Normal</v>
      </c>
      <c r="P1870" s="12" t="str">
        <f t="shared" si="266"/>
        <v>High Risk</v>
      </c>
      <c r="Q1870" s="12" t="str">
        <f t="shared" si="267"/>
        <v>Normal</v>
      </c>
      <c r="R1870" s="12" t="str">
        <f t="shared" si="268"/>
        <v>Normal</v>
      </c>
      <c r="S1870" s="34" t="str">
        <f t="shared" si="269"/>
        <v>High DPF</v>
      </c>
    </row>
    <row r="1871" spans="1:19" x14ac:dyDescent="0.35">
      <c r="A1871" s="13">
        <v>1870</v>
      </c>
      <c r="B1871" s="14">
        <v>3</v>
      </c>
      <c r="C1871" s="14">
        <v>103</v>
      </c>
      <c r="D1871" s="14">
        <v>72</v>
      </c>
      <c r="E1871" s="14">
        <v>30</v>
      </c>
      <c r="F1871" s="14">
        <v>152</v>
      </c>
      <c r="G1871" s="15">
        <v>27.6</v>
      </c>
      <c r="H1871" s="19">
        <v>0.73</v>
      </c>
      <c r="I1871" s="14">
        <v>27</v>
      </c>
      <c r="J1871" s="14">
        <v>0</v>
      </c>
      <c r="K1871" s="13" t="str">
        <f t="shared" si="261"/>
        <v>Overweight</v>
      </c>
      <c r="L1871" s="16" t="str">
        <f t="shared" si="262"/>
        <v>no diabetes</v>
      </c>
      <c r="M1871" s="16" t="str">
        <f t="shared" si="263"/>
        <v>Adult</v>
      </c>
      <c r="N1871" s="16" t="str">
        <f t="shared" si="264"/>
        <v>Medium</v>
      </c>
      <c r="O1871" s="16" t="str">
        <f t="shared" si="265"/>
        <v>Normal</v>
      </c>
      <c r="P1871" s="16" t="str">
        <f t="shared" si="266"/>
        <v>Low Risk</v>
      </c>
      <c r="Q1871" s="16" t="str">
        <f t="shared" si="267"/>
        <v>High</v>
      </c>
      <c r="R1871" s="16" t="str">
        <f t="shared" si="268"/>
        <v>Normal</v>
      </c>
      <c r="S1871" s="35" t="str">
        <f t="shared" si="269"/>
        <v>High DPF</v>
      </c>
    </row>
    <row r="1872" spans="1:19" x14ac:dyDescent="0.35">
      <c r="A1872" s="9">
        <v>1871</v>
      </c>
      <c r="B1872" s="10">
        <v>2</v>
      </c>
      <c r="C1872" s="10">
        <v>157</v>
      </c>
      <c r="D1872" s="10">
        <v>74</v>
      </c>
      <c r="E1872" s="10">
        <v>35</v>
      </c>
      <c r="F1872" s="10">
        <v>440</v>
      </c>
      <c r="G1872" s="11">
        <v>39.4</v>
      </c>
      <c r="H1872" s="18">
        <v>0.13400000000000001</v>
      </c>
      <c r="I1872" s="10">
        <v>30</v>
      </c>
      <c r="J1872" s="10">
        <v>0</v>
      </c>
      <c r="K1872" s="9" t="str">
        <f t="shared" si="261"/>
        <v>Obese</v>
      </c>
      <c r="L1872" s="12" t="str">
        <f t="shared" si="262"/>
        <v>no diabetes</v>
      </c>
      <c r="M1872" s="12" t="str">
        <f t="shared" si="263"/>
        <v>Adult</v>
      </c>
      <c r="N1872" s="12" t="str">
        <f t="shared" si="264"/>
        <v>Medium</v>
      </c>
      <c r="O1872" s="12" t="str">
        <f t="shared" si="265"/>
        <v>Prediabetes</v>
      </c>
      <c r="P1872" s="12" t="str">
        <f t="shared" si="266"/>
        <v>Low Risk</v>
      </c>
      <c r="Q1872" s="12" t="str">
        <f t="shared" si="267"/>
        <v>High</v>
      </c>
      <c r="R1872" s="12" t="str">
        <f t="shared" si="268"/>
        <v>Normal</v>
      </c>
      <c r="S1872" s="34" t="str">
        <f t="shared" si="269"/>
        <v>Low DPF</v>
      </c>
    </row>
    <row r="1873" spans="1:19" x14ac:dyDescent="0.35">
      <c r="A1873" s="13">
        <v>1872</v>
      </c>
      <c r="B1873" s="14">
        <v>1</v>
      </c>
      <c r="C1873" s="14">
        <v>167</v>
      </c>
      <c r="D1873" s="14">
        <v>74</v>
      </c>
      <c r="E1873" s="14">
        <v>17</v>
      </c>
      <c r="F1873" s="14">
        <v>144</v>
      </c>
      <c r="G1873" s="15">
        <v>23.4</v>
      </c>
      <c r="H1873" s="19">
        <v>0.44700000000000001</v>
      </c>
      <c r="I1873" s="14">
        <v>33</v>
      </c>
      <c r="J1873" s="14">
        <v>1</v>
      </c>
      <c r="K1873" s="13" t="str">
        <f t="shared" si="261"/>
        <v>Normal weight</v>
      </c>
      <c r="L1873" s="16" t="str">
        <f t="shared" si="262"/>
        <v>Diabetes present</v>
      </c>
      <c r="M1873" s="16" t="str">
        <f t="shared" si="263"/>
        <v>Adult</v>
      </c>
      <c r="N1873" s="16" t="str">
        <f t="shared" si="264"/>
        <v>Low</v>
      </c>
      <c r="O1873" s="16" t="str">
        <f t="shared" si="265"/>
        <v>Prediabetes</v>
      </c>
      <c r="P1873" s="16" t="str">
        <f t="shared" si="266"/>
        <v>Low Risk</v>
      </c>
      <c r="Q1873" s="16" t="str">
        <f t="shared" si="267"/>
        <v>Normal</v>
      </c>
      <c r="R1873" s="16" t="str">
        <f t="shared" si="268"/>
        <v>Normal</v>
      </c>
      <c r="S1873" s="35" t="str">
        <f t="shared" si="269"/>
        <v>Medium DPF</v>
      </c>
    </row>
    <row r="1874" spans="1:19" x14ac:dyDescent="0.35">
      <c r="A1874" s="9">
        <v>1873</v>
      </c>
      <c r="B1874" s="10">
        <v>4</v>
      </c>
      <c r="C1874" s="10">
        <v>179</v>
      </c>
      <c r="D1874" s="10">
        <v>50</v>
      </c>
      <c r="E1874" s="10">
        <v>36</v>
      </c>
      <c r="F1874" s="10">
        <v>159</v>
      </c>
      <c r="G1874" s="11">
        <v>37.799999999999997</v>
      </c>
      <c r="H1874" s="18">
        <v>0.45500000000000002</v>
      </c>
      <c r="I1874" s="10">
        <v>22</v>
      </c>
      <c r="J1874" s="10">
        <v>1</v>
      </c>
      <c r="K1874" s="9" t="str">
        <f t="shared" si="261"/>
        <v>Obese</v>
      </c>
      <c r="L1874" s="12" t="str">
        <f t="shared" si="262"/>
        <v>Diabetes present</v>
      </c>
      <c r="M1874" s="12" t="str">
        <f t="shared" si="263"/>
        <v>Adult</v>
      </c>
      <c r="N1874" s="12" t="str">
        <f t="shared" si="264"/>
        <v>Medium</v>
      </c>
      <c r="O1874" s="12" t="str">
        <f t="shared" si="265"/>
        <v>Prediabetes</v>
      </c>
      <c r="P1874" s="12" t="str">
        <f t="shared" si="266"/>
        <v>High Risk</v>
      </c>
      <c r="Q1874" s="12" t="str">
        <f t="shared" si="267"/>
        <v>High</v>
      </c>
      <c r="R1874" s="12" t="str">
        <f t="shared" si="268"/>
        <v>Low</v>
      </c>
      <c r="S1874" s="34" t="str">
        <f t="shared" si="269"/>
        <v>Medium DPF</v>
      </c>
    </row>
    <row r="1875" spans="1:19" x14ac:dyDescent="0.35">
      <c r="A1875" s="13">
        <v>1874</v>
      </c>
      <c r="B1875" s="14">
        <v>11</v>
      </c>
      <c r="C1875" s="14">
        <v>136</v>
      </c>
      <c r="D1875" s="14">
        <v>84</v>
      </c>
      <c r="E1875" s="14">
        <v>35</v>
      </c>
      <c r="F1875" s="14">
        <v>130</v>
      </c>
      <c r="G1875" s="15">
        <v>28.3</v>
      </c>
      <c r="H1875" s="19">
        <v>0.26</v>
      </c>
      <c r="I1875" s="14">
        <v>42</v>
      </c>
      <c r="J1875" s="14">
        <v>1</v>
      </c>
      <c r="K1875" s="13" t="str">
        <f t="shared" si="261"/>
        <v>Overweight</v>
      </c>
      <c r="L1875" s="16" t="str">
        <f t="shared" si="262"/>
        <v>Diabetes present</v>
      </c>
      <c r="M1875" s="16" t="str">
        <f t="shared" si="263"/>
        <v>Adult</v>
      </c>
      <c r="N1875" s="16" t="str">
        <f t="shared" si="264"/>
        <v>Medium</v>
      </c>
      <c r="O1875" s="16" t="str">
        <f t="shared" si="265"/>
        <v>Normal</v>
      </c>
      <c r="P1875" s="16" t="str">
        <f t="shared" si="266"/>
        <v>High Risk</v>
      </c>
      <c r="Q1875" s="16" t="str">
        <f t="shared" si="267"/>
        <v>Normal</v>
      </c>
      <c r="R1875" s="16" t="str">
        <f t="shared" si="268"/>
        <v>Prehypertension</v>
      </c>
      <c r="S1875" s="35" t="str">
        <f t="shared" si="269"/>
        <v>Low DPF</v>
      </c>
    </row>
    <row r="1876" spans="1:19" x14ac:dyDescent="0.35">
      <c r="A1876" s="9">
        <v>1875</v>
      </c>
      <c r="B1876" s="10">
        <v>4</v>
      </c>
      <c r="C1876" s="10">
        <v>107</v>
      </c>
      <c r="D1876" s="10">
        <v>60</v>
      </c>
      <c r="E1876" s="10">
        <v>25</v>
      </c>
      <c r="F1876" s="10">
        <v>80</v>
      </c>
      <c r="G1876" s="11">
        <v>26.4</v>
      </c>
      <c r="H1876" s="18">
        <v>0.13300000000000001</v>
      </c>
      <c r="I1876" s="10">
        <v>23</v>
      </c>
      <c r="J1876" s="10">
        <v>0</v>
      </c>
      <c r="K1876" s="9" t="str">
        <f t="shared" si="261"/>
        <v>Overweight</v>
      </c>
      <c r="L1876" s="12" t="str">
        <f t="shared" si="262"/>
        <v>no diabetes</v>
      </c>
      <c r="M1876" s="12" t="str">
        <f t="shared" si="263"/>
        <v>Adult</v>
      </c>
      <c r="N1876" s="12" t="str">
        <f t="shared" si="264"/>
        <v>Medium</v>
      </c>
      <c r="O1876" s="12" t="str">
        <f t="shared" si="265"/>
        <v>Normal</v>
      </c>
      <c r="P1876" s="12" t="str">
        <f t="shared" si="266"/>
        <v>High Risk</v>
      </c>
      <c r="Q1876" s="12" t="str">
        <f t="shared" si="267"/>
        <v>Normal</v>
      </c>
      <c r="R1876" s="12" t="str">
        <f t="shared" si="268"/>
        <v>Normal</v>
      </c>
      <c r="S1876" s="34" t="str">
        <f t="shared" si="269"/>
        <v>Low DPF</v>
      </c>
    </row>
    <row r="1877" spans="1:19" x14ac:dyDescent="0.35">
      <c r="A1877" s="13">
        <v>1876</v>
      </c>
      <c r="B1877" s="14">
        <v>1</v>
      </c>
      <c r="C1877" s="14">
        <v>91</v>
      </c>
      <c r="D1877" s="14">
        <v>54</v>
      </c>
      <c r="E1877" s="14">
        <v>25</v>
      </c>
      <c r="F1877" s="14">
        <v>100</v>
      </c>
      <c r="G1877" s="15">
        <v>25.2</v>
      </c>
      <c r="H1877" s="19">
        <v>0.23400000000000001</v>
      </c>
      <c r="I1877" s="14">
        <v>23</v>
      </c>
      <c r="J1877" s="14">
        <v>0</v>
      </c>
      <c r="K1877" s="13" t="str">
        <f t="shared" si="261"/>
        <v>Overweight</v>
      </c>
      <c r="L1877" s="16" t="str">
        <f t="shared" si="262"/>
        <v>no diabetes</v>
      </c>
      <c r="M1877" s="16" t="str">
        <f t="shared" si="263"/>
        <v>Adult</v>
      </c>
      <c r="N1877" s="16" t="str">
        <f t="shared" si="264"/>
        <v>Medium</v>
      </c>
      <c r="O1877" s="16" t="str">
        <f t="shared" si="265"/>
        <v>Normal</v>
      </c>
      <c r="P1877" s="16" t="str">
        <f t="shared" si="266"/>
        <v>Low Risk</v>
      </c>
      <c r="Q1877" s="16" t="str">
        <f t="shared" si="267"/>
        <v>Normal</v>
      </c>
      <c r="R1877" s="16" t="str">
        <f t="shared" si="268"/>
        <v>Low</v>
      </c>
      <c r="S1877" s="35" t="str">
        <f t="shared" si="269"/>
        <v>Low DPF</v>
      </c>
    </row>
    <row r="1878" spans="1:19" x14ac:dyDescent="0.35">
      <c r="A1878" s="9">
        <v>1877</v>
      </c>
      <c r="B1878" s="10">
        <v>1</v>
      </c>
      <c r="C1878" s="10">
        <v>117</v>
      </c>
      <c r="D1878" s="10">
        <v>60</v>
      </c>
      <c r="E1878" s="10">
        <v>23</v>
      </c>
      <c r="F1878" s="10">
        <v>106</v>
      </c>
      <c r="G1878" s="11">
        <v>33.799999999999997</v>
      </c>
      <c r="H1878" s="18">
        <v>0.46600000000000003</v>
      </c>
      <c r="I1878" s="10">
        <v>27</v>
      </c>
      <c r="J1878" s="10">
        <v>0</v>
      </c>
      <c r="K1878" s="9" t="str">
        <f t="shared" si="261"/>
        <v>Obese</v>
      </c>
      <c r="L1878" s="12" t="str">
        <f t="shared" si="262"/>
        <v>no diabetes</v>
      </c>
      <c r="M1878" s="12" t="str">
        <f t="shared" si="263"/>
        <v>Adult</v>
      </c>
      <c r="N1878" s="12" t="str">
        <f t="shared" si="264"/>
        <v>Medium</v>
      </c>
      <c r="O1878" s="12" t="str">
        <f t="shared" si="265"/>
        <v>Normal</v>
      </c>
      <c r="P1878" s="12" t="str">
        <f t="shared" si="266"/>
        <v>Low Risk</v>
      </c>
      <c r="Q1878" s="12" t="str">
        <f t="shared" si="267"/>
        <v>Normal</v>
      </c>
      <c r="R1878" s="12" t="str">
        <f t="shared" si="268"/>
        <v>Normal</v>
      </c>
      <c r="S1878" s="34" t="str">
        <f t="shared" si="269"/>
        <v>Medium DPF</v>
      </c>
    </row>
    <row r="1879" spans="1:19" x14ac:dyDescent="0.35">
      <c r="A1879" s="13">
        <v>1878</v>
      </c>
      <c r="B1879" s="14">
        <v>5</v>
      </c>
      <c r="C1879" s="14">
        <v>123</v>
      </c>
      <c r="D1879" s="14">
        <v>74</v>
      </c>
      <c r="E1879" s="14">
        <v>40</v>
      </c>
      <c r="F1879" s="14">
        <v>77</v>
      </c>
      <c r="G1879" s="15">
        <v>34.1</v>
      </c>
      <c r="H1879" s="19">
        <v>0.26900000000000002</v>
      </c>
      <c r="I1879" s="14">
        <v>28</v>
      </c>
      <c r="J1879" s="14">
        <v>0</v>
      </c>
      <c r="K1879" s="13" t="str">
        <f t="shared" si="261"/>
        <v>Obese</v>
      </c>
      <c r="L1879" s="16" t="str">
        <f t="shared" si="262"/>
        <v>no diabetes</v>
      </c>
      <c r="M1879" s="16" t="str">
        <f t="shared" si="263"/>
        <v>Adult</v>
      </c>
      <c r="N1879" s="16" t="str">
        <f t="shared" si="264"/>
        <v>High</v>
      </c>
      <c r="O1879" s="16" t="str">
        <f t="shared" si="265"/>
        <v>Normal</v>
      </c>
      <c r="P1879" s="16" t="str">
        <f t="shared" si="266"/>
        <v>High Risk</v>
      </c>
      <c r="Q1879" s="16" t="str">
        <f t="shared" si="267"/>
        <v>Low</v>
      </c>
      <c r="R1879" s="16" t="str">
        <f t="shared" si="268"/>
        <v>Normal</v>
      </c>
      <c r="S1879" s="35" t="str">
        <f t="shared" si="269"/>
        <v>Low DPF</v>
      </c>
    </row>
    <row r="1880" spans="1:19" x14ac:dyDescent="0.35">
      <c r="A1880" s="9">
        <v>1879</v>
      </c>
      <c r="B1880" s="10">
        <v>2</v>
      </c>
      <c r="C1880" s="10">
        <v>120</v>
      </c>
      <c r="D1880" s="10">
        <v>54</v>
      </c>
      <c r="E1880" s="10">
        <v>21</v>
      </c>
      <c r="F1880" s="10">
        <v>80</v>
      </c>
      <c r="G1880" s="11">
        <v>26.8</v>
      </c>
      <c r="H1880" s="18">
        <v>0.45500000000000002</v>
      </c>
      <c r="I1880" s="10">
        <v>27</v>
      </c>
      <c r="J1880" s="10">
        <v>0</v>
      </c>
      <c r="K1880" s="9" t="str">
        <f t="shared" si="261"/>
        <v>Overweight</v>
      </c>
      <c r="L1880" s="12" t="str">
        <f t="shared" si="262"/>
        <v>no diabetes</v>
      </c>
      <c r="M1880" s="12" t="str">
        <f t="shared" si="263"/>
        <v>Adult</v>
      </c>
      <c r="N1880" s="12" t="str">
        <f t="shared" si="264"/>
        <v>Medium</v>
      </c>
      <c r="O1880" s="12" t="str">
        <f t="shared" si="265"/>
        <v>Normal</v>
      </c>
      <c r="P1880" s="12" t="str">
        <f t="shared" si="266"/>
        <v>Low Risk</v>
      </c>
      <c r="Q1880" s="12" t="str">
        <f t="shared" si="267"/>
        <v>Normal</v>
      </c>
      <c r="R1880" s="12" t="str">
        <f t="shared" si="268"/>
        <v>Low</v>
      </c>
      <c r="S1880" s="34" t="str">
        <f t="shared" si="269"/>
        <v>Medium DPF</v>
      </c>
    </row>
    <row r="1881" spans="1:19" x14ac:dyDescent="0.35">
      <c r="A1881" s="13">
        <v>1880</v>
      </c>
      <c r="B1881" s="14">
        <v>1</v>
      </c>
      <c r="C1881" s="14">
        <v>106</v>
      </c>
      <c r="D1881" s="14">
        <v>70</v>
      </c>
      <c r="E1881" s="14">
        <v>28</v>
      </c>
      <c r="F1881" s="14">
        <v>135</v>
      </c>
      <c r="G1881" s="15">
        <v>34.200000000000003</v>
      </c>
      <c r="H1881" s="19">
        <v>0.14199999999999999</v>
      </c>
      <c r="I1881" s="14">
        <v>22</v>
      </c>
      <c r="J1881" s="14">
        <v>0</v>
      </c>
      <c r="K1881" s="13" t="str">
        <f t="shared" si="261"/>
        <v>Obese</v>
      </c>
      <c r="L1881" s="16" t="str">
        <f t="shared" si="262"/>
        <v>no diabetes</v>
      </c>
      <c r="M1881" s="16" t="str">
        <f t="shared" si="263"/>
        <v>Adult</v>
      </c>
      <c r="N1881" s="16" t="str">
        <f t="shared" si="264"/>
        <v>Medium</v>
      </c>
      <c r="O1881" s="16" t="str">
        <f t="shared" si="265"/>
        <v>Normal</v>
      </c>
      <c r="P1881" s="16" t="str">
        <f t="shared" si="266"/>
        <v>Low Risk</v>
      </c>
      <c r="Q1881" s="16" t="str">
        <f t="shared" si="267"/>
        <v>Normal</v>
      </c>
      <c r="R1881" s="16" t="str">
        <f t="shared" si="268"/>
        <v>Normal</v>
      </c>
      <c r="S1881" s="35" t="str">
        <f t="shared" si="269"/>
        <v>Low DPF</v>
      </c>
    </row>
    <row r="1882" spans="1:19" x14ac:dyDescent="0.35">
      <c r="A1882" s="9">
        <v>1881</v>
      </c>
      <c r="B1882" s="10">
        <v>2</v>
      </c>
      <c r="C1882" s="10">
        <v>155</v>
      </c>
      <c r="D1882" s="10">
        <v>52</v>
      </c>
      <c r="E1882" s="10">
        <v>27</v>
      </c>
      <c r="F1882" s="10">
        <v>540</v>
      </c>
      <c r="G1882" s="11">
        <v>38.700000000000003</v>
      </c>
      <c r="H1882" s="18">
        <v>0.24</v>
      </c>
      <c r="I1882" s="10">
        <v>25</v>
      </c>
      <c r="J1882" s="10">
        <v>1</v>
      </c>
      <c r="K1882" s="9" t="str">
        <f t="shared" si="261"/>
        <v>Obese</v>
      </c>
      <c r="L1882" s="12" t="str">
        <f t="shared" si="262"/>
        <v>Diabetes present</v>
      </c>
      <c r="M1882" s="12" t="str">
        <f t="shared" si="263"/>
        <v>Adult</v>
      </c>
      <c r="N1882" s="12" t="str">
        <f t="shared" si="264"/>
        <v>Medium</v>
      </c>
      <c r="O1882" s="12" t="str">
        <f t="shared" si="265"/>
        <v>Prediabetes</v>
      </c>
      <c r="P1882" s="12" t="str">
        <f t="shared" si="266"/>
        <v>Low Risk</v>
      </c>
      <c r="Q1882" s="12" t="str">
        <f t="shared" si="267"/>
        <v>High</v>
      </c>
      <c r="R1882" s="12" t="str">
        <f t="shared" si="268"/>
        <v>Low</v>
      </c>
      <c r="S1882" s="34" t="str">
        <f t="shared" si="269"/>
        <v>Low DPF</v>
      </c>
    </row>
    <row r="1883" spans="1:19" x14ac:dyDescent="0.35">
      <c r="A1883" s="13">
        <v>1882</v>
      </c>
      <c r="B1883" s="14">
        <v>2</v>
      </c>
      <c r="C1883" s="14">
        <v>101</v>
      </c>
      <c r="D1883" s="14">
        <v>58</v>
      </c>
      <c r="E1883" s="14">
        <v>35</v>
      </c>
      <c r="F1883" s="14">
        <v>90</v>
      </c>
      <c r="G1883" s="15">
        <v>21.8</v>
      </c>
      <c r="H1883" s="19">
        <v>0.155</v>
      </c>
      <c r="I1883" s="14">
        <v>22</v>
      </c>
      <c r="J1883" s="14">
        <v>0</v>
      </c>
      <c r="K1883" s="13" t="str">
        <f t="shared" si="261"/>
        <v>Normal weight</v>
      </c>
      <c r="L1883" s="16" t="str">
        <f t="shared" si="262"/>
        <v>no diabetes</v>
      </c>
      <c r="M1883" s="16" t="str">
        <f t="shared" si="263"/>
        <v>Adult</v>
      </c>
      <c r="N1883" s="16" t="str">
        <f t="shared" si="264"/>
        <v>Medium</v>
      </c>
      <c r="O1883" s="16" t="str">
        <f t="shared" si="265"/>
        <v>Normal</v>
      </c>
      <c r="P1883" s="16" t="str">
        <f t="shared" si="266"/>
        <v>Low Risk</v>
      </c>
      <c r="Q1883" s="16" t="str">
        <f t="shared" si="267"/>
        <v>Normal</v>
      </c>
      <c r="R1883" s="16" t="str">
        <f t="shared" si="268"/>
        <v>Low</v>
      </c>
      <c r="S1883" s="35" t="str">
        <f t="shared" si="269"/>
        <v>Low DPF</v>
      </c>
    </row>
    <row r="1884" spans="1:19" x14ac:dyDescent="0.35">
      <c r="A1884" s="9">
        <v>1883</v>
      </c>
      <c r="B1884" s="10">
        <v>1</v>
      </c>
      <c r="C1884" s="10">
        <v>120</v>
      </c>
      <c r="D1884" s="10">
        <v>80</v>
      </c>
      <c r="E1884" s="10">
        <v>48</v>
      </c>
      <c r="F1884" s="10">
        <v>200</v>
      </c>
      <c r="G1884" s="11">
        <v>38.9</v>
      </c>
      <c r="H1884" s="18">
        <v>1.1619999999999999</v>
      </c>
      <c r="I1884" s="10">
        <v>41</v>
      </c>
      <c r="J1884" s="10">
        <v>0</v>
      </c>
      <c r="K1884" s="9" t="str">
        <f t="shared" si="261"/>
        <v>Obese</v>
      </c>
      <c r="L1884" s="12" t="str">
        <f t="shared" si="262"/>
        <v>no diabetes</v>
      </c>
      <c r="M1884" s="12" t="str">
        <f t="shared" si="263"/>
        <v>Adult</v>
      </c>
      <c r="N1884" s="12" t="str">
        <f t="shared" si="264"/>
        <v>High</v>
      </c>
      <c r="O1884" s="12" t="str">
        <f t="shared" si="265"/>
        <v>Normal</v>
      </c>
      <c r="P1884" s="12" t="str">
        <f t="shared" si="266"/>
        <v>Low Risk</v>
      </c>
      <c r="Q1884" s="12" t="str">
        <f t="shared" si="267"/>
        <v>High</v>
      </c>
      <c r="R1884" s="12" t="str">
        <f t="shared" si="268"/>
        <v>Normal</v>
      </c>
      <c r="S1884" s="34" t="str">
        <f t="shared" si="269"/>
        <v>High DPF</v>
      </c>
    </row>
    <row r="1885" spans="1:19" x14ac:dyDescent="0.35">
      <c r="A1885" s="13">
        <v>1884</v>
      </c>
      <c r="B1885" s="14">
        <v>11</v>
      </c>
      <c r="C1885" s="14">
        <v>127</v>
      </c>
      <c r="D1885" s="14">
        <v>106</v>
      </c>
      <c r="E1885" s="14">
        <v>21</v>
      </c>
      <c r="F1885" s="14">
        <v>80</v>
      </c>
      <c r="G1885" s="15">
        <v>39</v>
      </c>
      <c r="H1885" s="19">
        <v>0.19</v>
      </c>
      <c r="I1885" s="14">
        <v>51</v>
      </c>
      <c r="J1885" s="14">
        <v>0</v>
      </c>
      <c r="K1885" s="13" t="str">
        <f t="shared" si="261"/>
        <v>Obese</v>
      </c>
      <c r="L1885" s="16" t="str">
        <f t="shared" si="262"/>
        <v>no diabetes</v>
      </c>
      <c r="M1885" s="16" t="str">
        <f t="shared" si="263"/>
        <v>Adult</v>
      </c>
      <c r="N1885" s="16" t="str">
        <f t="shared" si="264"/>
        <v>Medium</v>
      </c>
      <c r="O1885" s="16" t="str">
        <f t="shared" si="265"/>
        <v>Normal</v>
      </c>
      <c r="P1885" s="16" t="str">
        <f t="shared" si="266"/>
        <v>High Risk</v>
      </c>
      <c r="Q1885" s="16" t="str">
        <f t="shared" si="267"/>
        <v>Normal</v>
      </c>
      <c r="R1885" s="16" t="str">
        <f t="shared" si="268"/>
        <v>Hypertension</v>
      </c>
      <c r="S1885" s="35" t="str">
        <f t="shared" si="269"/>
        <v>Low DPF</v>
      </c>
    </row>
    <row r="1886" spans="1:19" x14ac:dyDescent="0.35">
      <c r="A1886" s="9">
        <v>1885</v>
      </c>
      <c r="B1886" s="10">
        <v>3</v>
      </c>
      <c r="C1886" s="10">
        <v>80</v>
      </c>
      <c r="D1886" s="10">
        <v>82</v>
      </c>
      <c r="E1886" s="10">
        <v>31</v>
      </c>
      <c r="F1886" s="10">
        <v>70</v>
      </c>
      <c r="G1886" s="11">
        <v>34.200000000000003</v>
      </c>
      <c r="H1886" s="18">
        <v>1.292</v>
      </c>
      <c r="I1886" s="10">
        <v>27</v>
      </c>
      <c r="J1886" s="10">
        <v>1</v>
      </c>
      <c r="K1886" s="9" t="str">
        <f t="shared" si="261"/>
        <v>Obese</v>
      </c>
      <c r="L1886" s="12" t="str">
        <f t="shared" si="262"/>
        <v>Diabetes present</v>
      </c>
      <c r="M1886" s="12" t="str">
        <f t="shared" si="263"/>
        <v>Adult</v>
      </c>
      <c r="N1886" s="12" t="str">
        <f t="shared" si="264"/>
        <v>Medium</v>
      </c>
      <c r="O1886" s="12" t="str">
        <f t="shared" si="265"/>
        <v>Normal</v>
      </c>
      <c r="P1886" s="12" t="str">
        <f t="shared" si="266"/>
        <v>Low Risk</v>
      </c>
      <c r="Q1886" s="12" t="str">
        <f t="shared" si="267"/>
        <v>Low</v>
      </c>
      <c r="R1886" s="12" t="str">
        <f t="shared" si="268"/>
        <v>Prehypertension</v>
      </c>
      <c r="S1886" s="34" t="str">
        <f t="shared" si="269"/>
        <v>High DPF</v>
      </c>
    </row>
    <row r="1887" spans="1:19" x14ac:dyDescent="0.35">
      <c r="A1887" s="13">
        <v>1886</v>
      </c>
      <c r="B1887" s="14">
        <v>14</v>
      </c>
      <c r="C1887" s="14">
        <v>162</v>
      </c>
      <c r="D1887" s="14">
        <v>84</v>
      </c>
      <c r="E1887" s="14">
        <v>21</v>
      </c>
      <c r="F1887" s="14">
        <v>80</v>
      </c>
      <c r="G1887" s="15">
        <v>27.7</v>
      </c>
      <c r="H1887" s="19">
        <v>0.182</v>
      </c>
      <c r="I1887" s="14">
        <v>54</v>
      </c>
      <c r="J1887" s="14">
        <v>0</v>
      </c>
      <c r="K1887" s="13" t="str">
        <f t="shared" si="261"/>
        <v>Overweight</v>
      </c>
      <c r="L1887" s="16" t="str">
        <f t="shared" si="262"/>
        <v>no diabetes</v>
      </c>
      <c r="M1887" s="16" t="str">
        <f t="shared" si="263"/>
        <v>Adult</v>
      </c>
      <c r="N1887" s="16" t="str">
        <f t="shared" si="264"/>
        <v>Medium</v>
      </c>
      <c r="O1887" s="16" t="str">
        <f t="shared" si="265"/>
        <v>Prediabetes</v>
      </c>
      <c r="P1887" s="16" t="str">
        <f t="shared" si="266"/>
        <v>High Risk</v>
      </c>
      <c r="Q1887" s="16" t="str">
        <f t="shared" si="267"/>
        <v>Normal</v>
      </c>
      <c r="R1887" s="16" t="str">
        <f t="shared" si="268"/>
        <v>Prehypertension</v>
      </c>
      <c r="S1887" s="35" t="str">
        <f t="shared" si="269"/>
        <v>Low DPF</v>
      </c>
    </row>
    <row r="1888" spans="1:19" x14ac:dyDescent="0.35">
      <c r="A1888" s="9">
        <v>1887</v>
      </c>
      <c r="B1888" s="10">
        <v>1</v>
      </c>
      <c r="C1888" s="10">
        <v>199</v>
      </c>
      <c r="D1888" s="10">
        <v>76</v>
      </c>
      <c r="E1888" s="10">
        <v>43</v>
      </c>
      <c r="F1888" s="10">
        <v>80</v>
      </c>
      <c r="G1888" s="11">
        <v>42.9</v>
      </c>
      <c r="H1888" s="18">
        <v>1.3939999999999999</v>
      </c>
      <c r="I1888" s="10">
        <v>22</v>
      </c>
      <c r="J1888" s="10">
        <v>1</v>
      </c>
      <c r="K1888" s="9" t="str">
        <f t="shared" si="261"/>
        <v>Obese</v>
      </c>
      <c r="L1888" s="12" t="str">
        <f t="shared" si="262"/>
        <v>Diabetes present</v>
      </c>
      <c r="M1888" s="12" t="str">
        <f t="shared" si="263"/>
        <v>Adult</v>
      </c>
      <c r="N1888" s="12" t="str">
        <f t="shared" si="264"/>
        <v>High</v>
      </c>
      <c r="O1888" s="12" t="str">
        <f t="shared" si="265"/>
        <v>Prediabetes</v>
      </c>
      <c r="P1888" s="12" t="str">
        <f t="shared" si="266"/>
        <v>Low Risk</v>
      </c>
      <c r="Q1888" s="12" t="str">
        <f t="shared" si="267"/>
        <v>Normal</v>
      </c>
      <c r="R1888" s="12" t="str">
        <f t="shared" si="268"/>
        <v>Normal</v>
      </c>
      <c r="S1888" s="34" t="str">
        <f t="shared" si="269"/>
        <v>High DPF</v>
      </c>
    </row>
    <row r="1889" spans="1:19" x14ac:dyDescent="0.35">
      <c r="A1889" s="13">
        <v>1888</v>
      </c>
      <c r="B1889" s="14">
        <v>8</v>
      </c>
      <c r="C1889" s="14">
        <v>167</v>
      </c>
      <c r="D1889" s="14">
        <v>106</v>
      </c>
      <c r="E1889" s="14">
        <v>46</v>
      </c>
      <c r="F1889" s="14">
        <v>231</v>
      </c>
      <c r="G1889" s="15">
        <v>37.6</v>
      </c>
      <c r="H1889" s="19">
        <v>0.16500000000000001</v>
      </c>
      <c r="I1889" s="14">
        <v>43</v>
      </c>
      <c r="J1889" s="14">
        <v>1</v>
      </c>
      <c r="K1889" s="13" t="str">
        <f t="shared" si="261"/>
        <v>Obese</v>
      </c>
      <c r="L1889" s="16" t="str">
        <f t="shared" si="262"/>
        <v>Diabetes present</v>
      </c>
      <c r="M1889" s="16" t="str">
        <f t="shared" si="263"/>
        <v>Adult</v>
      </c>
      <c r="N1889" s="16" t="str">
        <f t="shared" si="264"/>
        <v>High</v>
      </c>
      <c r="O1889" s="16" t="str">
        <f t="shared" si="265"/>
        <v>Prediabetes</v>
      </c>
      <c r="P1889" s="16" t="str">
        <f t="shared" si="266"/>
        <v>High Risk</v>
      </c>
      <c r="Q1889" s="16" t="str">
        <f t="shared" si="267"/>
        <v>High</v>
      </c>
      <c r="R1889" s="16" t="str">
        <f t="shared" si="268"/>
        <v>Hypertension</v>
      </c>
      <c r="S1889" s="35" t="str">
        <f t="shared" si="269"/>
        <v>Low DPF</v>
      </c>
    </row>
    <row r="1890" spans="1:19" x14ac:dyDescent="0.35">
      <c r="A1890" s="9">
        <v>1889</v>
      </c>
      <c r="B1890" s="10">
        <v>9</v>
      </c>
      <c r="C1890" s="10">
        <v>145</v>
      </c>
      <c r="D1890" s="10">
        <v>80</v>
      </c>
      <c r="E1890" s="10">
        <v>46</v>
      </c>
      <c r="F1890" s="10">
        <v>130</v>
      </c>
      <c r="G1890" s="11">
        <v>37.9</v>
      </c>
      <c r="H1890" s="18">
        <v>0.63700000000000001</v>
      </c>
      <c r="I1890" s="10">
        <v>40</v>
      </c>
      <c r="J1890" s="10">
        <v>1</v>
      </c>
      <c r="K1890" s="9" t="str">
        <f t="shared" si="261"/>
        <v>Obese</v>
      </c>
      <c r="L1890" s="12" t="str">
        <f t="shared" si="262"/>
        <v>Diabetes present</v>
      </c>
      <c r="M1890" s="12" t="str">
        <f t="shared" si="263"/>
        <v>Adult</v>
      </c>
      <c r="N1890" s="12" t="str">
        <f t="shared" si="264"/>
        <v>High</v>
      </c>
      <c r="O1890" s="12" t="str">
        <f t="shared" si="265"/>
        <v>Prediabetes</v>
      </c>
      <c r="P1890" s="12" t="str">
        <f t="shared" si="266"/>
        <v>High Risk</v>
      </c>
      <c r="Q1890" s="12" t="str">
        <f t="shared" si="267"/>
        <v>Normal</v>
      </c>
      <c r="R1890" s="12" t="str">
        <f t="shared" si="268"/>
        <v>Normal</v>
      </c>
      <c r="S1890" s="34" t="str">
        <f t="shared" si="269"/>
        <v>High DPF</v>
      </c>
    </row>
    <row r="1891" spans="1:19" x14ac:dyDescent="0.35">
      <c r="A1891" s="13">
        <v>1890</v>
      </c>
      <c r="B1891" s="14">
        <v>6</v>
      </c>
      <c r="C1891" s="14">
        <v>115</v>
      </c>
      <c r="D1891" s="14">
        <v>60</v>
      </c>
      <c r="E1891" s="14">
        <v>39</v>
      </c>
      <c r="F1891" s="14">
        <v>80</v>
      </c>
      <c r="G1891" s="15">
        <v>33.700000000000003</v>
      </c>
      <c r="H1891" s="19">
        <v>0.245</v>
      </c>
      <c r="I1891" s="14">
        <v>40</v>
      </c>
      <c r="J1891" s="14">
        <v>1</v>
      </c>
      <c r="K1891" s="13" t="str">
        <f t="shared" si="261"/>
        <v>Obese</v>
      </c>
      <c r="L1891" s="16" t="str">
        <f t="shared" si="262"/>
        <v>Diabetes present</v>
      </c>
      <c r="M1891" s="16" t="str">
        <f t="shared" si="263"/>
        <v>Adult</v>
      </c>
      <c r="N1891" s="16" t="str">
        <f t="shared" si="264"/>
        <v>Medium</v>
      </c>
      <c r="O1891" s="16" t="str">
        <f t="shared" si="265"/>
        <v>Normal</v>
      </c>
      <c r="P1891" s="16" t="str">
        <f t="shared" si="266"/>
        <v>High Risk</v>
      </c>
      <c r="Q1891" s="16" t="str">
        <f t="shared" si="267"/>
        <v>Normal</v>
      </c>
      <c r="R1891" s="16" t="str">
        <f t="shared" si="268"/>
        <v>Normal</v>
      </c>
      <c r="S1891" s="35" t="str">
        <f t="shared" si="269"/>
        <v>Low DPF</v>
      </c>
    </row>
    <row r="1892" spans="1:19" x14ac:dyDescent="0.35">
      <c r="A1892" s="9">
        <v>1891</v>
      </c>
      <c r="B1892" s="10">
        <v>1</v>
      </c>
      <c r="C1892" s="10">
        <v>112</v>
      </c>
      <c r="D1892" s="10">
        <v>80</v>
      </c>
      <c r="E1892" s="10">
        <v>45</v>
      </c>
      <c r="F1892" s="10">
        <v>132</v>
      </c>
      <c r="G1892" s="11">
        <v>34.799999999999997</v>
      </c>
      <c r="H1892" s="18">
        <v>0.217</v>
      </c>
      <c r="I1892" s="10">
        <v>24</v>
      </c>
      <c r="J1892" s="10">
        <v>0</v>
      </c>
      <c r="K1892" s="9" t="str">
        <f t="shared" si="261"/>
        <v>Obese</v>
      </c>
      <c r="L1892" s="12" t="str">
        <f t="shared" si="262"/>
        <v>no diabetes</v>
      </c>
      <c r="M1892" s="12" t="str">
        <f t="shared" si="263"/>
        <v>Adult</v>
      </c>
      <c r="N1892" s="12" t="str">
        <f t="shared" si="264"/>
        <v>High</v>
      </c>
      <c r="O1892" s="12" t="str">
        <f t="shared" si="265"/>
        <v>Normal</v>
      </c>
      <c r="P1892" s="12" t="str">
        <f t="shared" si="266"/>
        <v>Low Risk</v>
      </c>
      <c r="Q1892" s="12" t="str">
        <f t="shared" si="267"/>
        <v>Normal</v>
      </c>
      <c r="R1892" s="12" t="str">
        <f t="shared" si="268"/>
        <v>Normal</v>
      </c>
      <c r="S1892" s="34" t="str">
        <f t="shared" si="269"/>
        <v>Low DPF</v>
      </c>
    </row>
    <row r="1893" spans="1:19" x14ac:dyDescent="0.35">
      <c r="A1893" s="13">
        <v>1892</v>
      </c>
      <c r="B1893" s="14">
        <v>4</v>
      </c>
      <c r="C1893" s="14">
        <v>145</v>
      </c>
      <c r="D1893" s="14">
        <v>82</v>
      </c>
      <c r="E1893" s="14">
        <v>18</v>
      </c>
      <c r="F1893" s="14">
        <v>80</v>
      </c>
      <c r="G1893" s="15">
        <v>32.5</v>
      </c>
      <c r="H1893" s="19">
        <v>0.23499999999999999</v>
      </c>
      <c r="I1893" s="14">
        <v>70</v>
      </c>
      <c r="J1893" s="14">
        <v>1</v>
      </c>
      <c r="K1893" s="13" t="str">
        <f t="shared" si="261"/>
        <v>Obese</v>
      </c>
      <c r="L1893" s="16" t="str">
        <f t="shared" si="262"/>
        <v>Diabetes present</v>
      </c>
      <c r="M1893" s="16" t="str">
        <f t="shared" si="263"/>
        <v>Senior</v>
      </c>
      <c r="N1893" s="16" t="str">
        <f t="shared" si="264"/>
        <v>Low</v>
      </c>
      <c r="O1893" s="16" t="str">
        <f t="shared" si="265"/>
        <v>Prediabetes</v>
      </c>
      <c r="P1893" s="16" t="str">
        <f t="shared" si="266"/>
        <v>High Risk</v>
      </c>
      <c r="Q1893" s="16" t="str">
        <f t="shared" si="267"/>
        <v>Normal</v>
      </c>
      <c r="R1893" s="16" t="str">
        <f t="shared" si="268"/>
        <v>Prehypertension</v>
      </c>
      <c r="S1893" s="35" t="str">
        <f t="shared" si="269"/>
        <v>Low DPF</v>
      </c>
    </row>
    <row r="1894" spans="1:19" x14ac:dyDescent="0.35">
      <c r="A1894" s="9">
        <v>1893</v>
      </c>
      <c r="B1894" s="10">
        <v>14</v>
      </c>
      <c r="C1894" s="10">
        <v>111</v>
      </c>
      <c r="D1894" s="10">
        <v>70</v>
      </c>
      <c r="E1894" s="10">
        <v>27</v>
      </c>
      <c r="F1894" s="10">
        <v>80</v>
      </c>
      <c r="G1894" s="11">
        <v>27.5</v>
      </c>
      <c r="H1894" s="18">
        <v>0.14099999999999999</v>
      </c>
      <c r="I1894" s="10">
        <v>40</v>
      </c>
      <c r="J1894" s="10">
        <v>1</v>
      </c>
      <c r="K1894" s="9" t="str">
        <f t="shared" si="261"/>
        <v>Overweight</v>
      </c>
      <c r="L1894" s="12" t="str">
        <f t="shared" si="262"/>
        <v>Diabetes present</v>
      </c>
      <c r="M1894" s="12" t="str">
        <f t="shared" si="263"/>
        <v>Adult</v>
      </c>
      <c r="N1894" s="12" t="str">
        <f t="shared" si="264"/>
        <v>Medium</v>
      </c>
      <c r="O1894" s="12" t="str">
        <f t="shared" si="265"/>
        <v>Normal</v>
      </c>
      <c r="P1894" s="12" t="str">
        <f t="shared" si="266"/>
        <v>High Risk</v>
      </c>
      <c r="Q1894" s="12" t="str">
        <f t="shared" si="267"/>
        <v>Normal</v>
      </c>
      <c r="R1894" s="12" t="str">
        <f t="shared" si="268"/>
        <v>Normal</v>
      </c>
      <c r="S1894" s="34" t="str">
        <f t="shared" si="269"/>
        <v>Low DPF</v>
      </c>
    </row>
    <row r="1895" spans="1:19" x14ac:dyDescent="0.35">
      <c r="A1895" s="13">
        <v>1894</v>
      </c>
      <c r="B1895" s="14">
        <v>6</v>
      </c>
      <c r="C1895" s="14">
        <v>98</v>
      </c>
      <c r="D1895" s="14">
        <v>58</v>
      </c>
      <c r="E1895" s="14">
        <v>33</v>
      </c>
      <c r="F1895" s="14">
        <v>190</v>
      </c>
      <c r="G1895" s="15">
        <v>34</v>
      </c>
      <c r="H1895" s="19">
        <v>0.43</v>
      </c>
      <c r="I1895" s="14">
        <v>43</v>
      </c>
      <c r="J1895" s="14">
        <v>0</v>
      </c>
      <c r="K1895" s="13" t="str">
        <f t="shared" si="261"/>
        <v>Obese</v>
      </c>
      <c r="L1895" s="16" t="str">
        <f t="shared" si="262"/>
        <v>no diabetes</v>
      </c>
      <c r="M1895" s="16" t="str">
        <f t="shared" si="263"/>
        <v>Adult</v>
      </c>
      <c r="N1895" s="16" t="str">
        <f t="shared" si="264"/>
        <v>Medium</v>
      </c>
      <c r="O1895" s="16" t="str">
        <f t="shared" si="265"/>
        <v>Normal</v>
      </c>
      <c r="P1895" s="16" t="str">
        <f t="shared" si="266"/>
        <v>High Risk</v>
      </c>
      <c r="Q1895" s="16" t="str">
        <f t="shared" si="267"/>
        <v>High</v>
      </c>
      <c r="R1895" s="16" t="str">
        <f t="shared" si="268"/>
        <v>Low</v>
      </c>
      <c r="S1895" s="35" t="str">
        <f t="shared" si="269"/>
        <v>Medium DPF</v>
      </c>
    </row>
    <row r="1896" spans="1:19" x14ac:dyDescent="0.35">
      <c r="A1896" s="9">
        <v>1895</v>
      </c>
      <c r="B1896" s="10">
        <v>9</v>
      </c>
      <c r="C1896" s="10">
        <v>154</v>
      </c>
      <c r="D1896" s="10">
        <v>78</v>
      </c>
      <c r="E1896" s="10">
        <v>30</v>
      </c>
      <c r="F1896" s="10">
        <v>100</v>
      </c>
      <c r="G1896" s="11">
        <v>30.9</v>
      </c>
      <c r="H1896" s="18">
        <v>0.16400000000000001</v>
      </c>
      <c r="I1896" s="10">
        <v>45</v>
      </c>
      <c r="J1896" s="10">
        <v>0</v>
      </c>
      <c r="K1896" s="9" t="str">
        <f t="shared" si="261"/>
        <v>Obese</v>
      </c>
      <c r="L1896" s="12" t="str">
        <f t="shared" si="262"/>
        <v>no diabetes</v>
      </c>
      <c r="M1896" s="12" t="str">
        <f t="shared" si="263"/>
        <v>Adult</v>
      </c>
      <c r="N1896" s="12" t="str">
        <f t="shared" si="264"/>
        <v>Medium</v>
      </c>
      <c r="O1896" s="12" t="str">
        <f t="shared" si="265"/>
        <v>Prediabetes</v>
      </c>
      <c r="P1896" s="12" t="str">
        <f t="shared" si="266"/>
        <v>High Risk</v>
      </c>
      <c r="Q1896" s="12" t="str">
        <f t="shared" si="267"/>
        <v>Normal</v>
      </c>
      <c r="R1896" s="12" t="str">
        <f t="shared" si="268"/>
        <v>Normal</v>
      </c>
      <c r="S1896" s="34" t="str">
        <f t="shared" si="269"/>
        <v>Low DPF</v>
      </c>
    </row>
    <row r="1897" spans="1:19" x14ac:dyDescent="0.35">
      <c r="A1897" s="13">
        <v>1896</v>
      </c>
      <c r="B1897" s="14">
        <v>6</v>
      </c>
      <c r="C1897" s="14">
        <v>165</v>
      </c>
      <c r="D1897" s="14">
        <v>68</v>
      </c>
      <c r="E1897" s="14">
        <v>26</v>
      </c>
      <c r="F1897" s="14">
        <v>168</v>
      </c>
      <c r="G1897" s="15">
        <v>33.6</v>
      </c>
      <c r="H1897" s="19">
        <v>0.63100000000000001</v>
      </c>
      <c r="I1897" s="14">
        <v>49</v>
      </c>
      <c r="J1897" s="14">
        <v>0</v>
      </c>
      <c r="K1897" s="13" t="str">
        <f t="shared" si="261"/>
        <v>Obese</v>
      </c>
      <c r="L1897" s="16" t="str">
        <f t="shared" si="262"/>
        <v>no diabetes</v>
      </c>
      <c r="M1897" s="16" t="str">
        <f t="shared" si="263"/>
        <v>Adult</v>
      </c>
      <c r="N1897" s="16" t="str">
        <f t="shared" si="264"/>
        <v>Medium</v>
      </c>
      <c r="O1897" s="16" t="str">
        <f t="shared" si="265"/>
        <v>Prediabetes</v>
      </c>
      <c r="P1897" s="16" t="str">
        <f t="shared" si="266"/>
        <v>High Risk</v>
      </c>
      <c r="Q1897" s="16" t="str">
        <f t="shared" si="267"/>
        <v>High</v>
      </c>
      <c r="R1897" s="16" t="str">
        <f t="shared" si="268"/>
        <v>Normal</v>
      </c>
      <c r="S1897" s="35" t="str">
        <f t="shared" si="269"/>
        <v>High DPF</v>
      </c>
    </row>
    <row r="1898" spans="1:19" x14ac:dyDescent="0.35">
      <c r="A1898" s="9">
        <v>1897</v>
      </c>
      <c r="B1898" s="10">
        <v>1</v>
      </c>
      <c r="C1898" s="10">
        <v>99</v>
      </c>
      <c r="D1898" s="10">
        <v>58</v>
      </c>
      <c r="E1898" s="10">
        <v>10</v>
      </c>
      <c r="F1898" s="10">
        <v>80</v>
      </c>
      <c r="G1898" s="11">
        <v>25.4</v>
      </c>
      <c r="H1898" s="18">
        <v>0.55100000000000005</v>
      </c>
      <c r="I1898" s="10">
        <v>21</v>
      </c>
      <c r="J1898" s="10">
        <v>0</v>
      </c>
      <c r="K1898" s="9" t="str">
        <f t="shared" si="261"/>
        <v>Overweight</v>
      </c>
      <c r="L1898" s="12" t="str">
        <f t="shared" si="262"/>
        <v>no diabetes</v>
      </c>
      <c r="M1898" s="12" t="str">
        <f t="shared" si="263"/>
        <v>Adult</v>
      </c>
      <c r="N1898" s="12" t="str">
        <f t="shared" si="264"/>
        <v>Low</v>
      </c>
      <c r="O1898" s="12" t="str">
        <f t="shared" si="265"/>
        <v>Normal</v>
      </c>
      <c r="P1898" s="12" t="str">
        <f t="shared" si="266"/>
        <v>Low Risk</v>
      </c>
      <c r="Q1898" s="12" t="str">
        <f t="shared" si="267"/>
        <v>Normal</v>
      </c>
      <c r="R1898" s="12" t="str">
        <f t="shared" si="268"/>
        <v>Low</v>
      </c>
      <c r="S1898" s="34" t="str">
        <f t="shared" si="269"/>
        <v>Medium DPF</v>
      </c>
    </row>
    <row r="1899" spans="1:19" x14ac:dyDescent="0.35">
      <c r="A1899" s="13">
        <v>1898</v>
      </c>
      <c r="B1899" s="14">
        <v>14</v>
      </c>
      <c r="C1899" s="14">
        <v>68</v>
      </c>
      <c r="D1899" s="14">
        <v>106</v>
      </c>
      <c r="E1899" s="14">
        <v>23</v>
      </c>
      <c r="F1899" s="14">
        <v>49</v>
      </c>
      <c r="G1899" s="15">
        <v>35.5</v>
      </c>
      <c r="H1899" s="19">
        <v>0.28499999999999998</v>
      </c>
      <c r="I1899" s="14">
        <v>47</v>
      </c>
      <c r="J1899" s="14">
        <v>0</v>
      </c>
      <c r="K1899" s="13" t="str">
        <f t="shared" si="261"/>
        <v>Obese</v>
      </c>
      <c r="L1899" s="16" t="str">
        <f t="shared" si="262"/>
        <v>no diabetes</v>
      </c>
      <c r="M1899" s="16" t="str">
        <f t="shared" si="263"/>
        <v>Adult</v>
      </c>
      <c r="N1899" s="16" t="str">
        <f t="shared" si="264"/>
        <v>Medium</v>
      </c>
      <c r="O1899" s="16" t="str">
        <f t="shared" si="265"/>
        <v>Normal</v>
      </c>
      <c r="P1899" s="16" t="str">
        <f t="shared" si="266"/>
        <v>High Risk</v>
      </c>
      <c r="Q1899" s="16" t="str">
        <f t="shared" si="267"/>
        <v>Low</v>
      </c>
      <c r="R1899" s="16" t="str">
        <f t="shared" si="268"/>
        <v>Hypertension</v>
      </c>
      <c r="S1899" s="35" t="str">
        <f t="shared" si="269"/>
        <v>Low DPF</v>
      </c>
    </row>
    <row r="1900" spans="1:19" x14ac:dyDescent="0.35">
      <c r="A1900" s="9">
        <v>1899</v>
      </c>
      <c r="B1900" s="10">
        <v>3</v>
      </c>
      <c r="C1900" s="10">
        <v>123</v>
      </c>
      <c r="D1900" s="10">
        <v>100</v>
      </c>
      <c r="E1900" s="10">
        <v>35</v>
      </c>
      <c r="F1900" s="10">
        <v>240</v>
      </c>
      <c r="G1900" s="11">
        <v>57.3</v>
      </c>
      <c r="H1900" s="18">
        <v>0.88</v>
      </c>
      <c r="I1900" s="10">
        <v>22</v>
      </c>
      <c r="J1900" s="10">
        <v>0</v>
      </c>
      <c r="K1900" s="9" t="str">
        <f t="shared" si="261"/>
        <v>Obese</v>
      </c>
      <c r="L1900" s="12" t="str">
        <f t="shared" si="262"/>
        <v>no diabetes</v>
      </c>
      <c r="M1900" s="12" t="str">
        <f t="shared" si="263"/>
        <v>Adult</v>
      </c>
      <c r="N1900" s="12" t="str">
        <f t="shared" si="264"/>
        <v>Medium</v>
      </c>
      <c r="O1900" s="12" t="str">
        <f t="shared" si="265"/>
        <v>Normal</v>
      </c>
      <c r="P1900" s="12" t="str">
        <f t="shared" si="266"/>
        <v>Low Risk</v>
      </c>
      <c r="Q1900" s="12" t="str">
        <f t="shared" si="267"/>
        <v>High</v>
      </c>
      <c r="R1900" s="12" t="str">
        <f t="shared" si="268"/>
        <v>Hypertension</v>
      </c>
      <c r="S1900" s="34" t="str">
        <f t="shared" si="269"/>
        <v>High DPF</v>
      </c>
    </row>
    <row r="1901" spans="1:19" x14ac:dyDescent="0.35">
      <c r="A1901" s="13">
        <v>1900</v>
      </c>
      <c r="B1901" s="14">
        <v>8</v>
      </c>
      <c r="C1901" s="14">
        <v>91</v>
      </c>
      <c r="D1901" s="14">
        <v>82</v>
      </c>
      <c r="E1901" s="14">
        <v>21</v>
      </c>
      <c r="F1901" s="14">
        <v>80</v>
      </c>
      <c r="G1901" s="15">
        <v>35.6</v>
      </c>
      <c r="H1901" s="19">
        <v>0.58699999999999997</v>
      </c>
      <c r="I1901" s="14">
        <v>68</v>
      </c>
      <c r="J1901" s="14">
        <v>0</v>
      </c>
      <c r="K1901" s="13" t="str">
        <f t="shared" si="261"/>
        <v>Obese</v>
      </c>
      <c r="L1901" s="16" t="str">
        <f t="shared" si="262"/>
        <v>no diabetes</v>
      </c>
      <c r="M1901" s="16" t="str">
        <f t="shared" si="263"/>
        <v>Senior</v>
      </c>
      <c r="N1901" s="16" t="str">
        <f t="shared" si="264"/>
        <v>Medium</v>
      </c>
      <c r="O1901" s="16" t="str">
        <f t="shared" si="265"/>
        <v>Normal</v>
      </c>
      <c r="P1901" s="16" t="str">
        <f t="shared" si="266"/>
        <v>High Risk</v>
      </c>
      <c r="Q1901" s="16" t="str">
        <f t="shared" si="267"/>
        <v>Normal</v>
      </c>
      <c r="R1901" s="16" t="str">
        <f t="shared" si="268"/>
        <v>Prehypertension</v>
      </c>
      <c r="S1901" s="35" t="str">
        <f t="shared" si="269"/>
        <v>Medium DPF</v>
      </c>
    </row>
    <row r="1902" spans="1:19" x14ac:dyDescent="0.35">
      <c r="A1902" s="9">
        <v>1901</v>
      </c>
      <c r="B1902" s="10">
        <v>6</v>
      </c>
      <c r="C1902" s="10">
        <v>195</v>
      </c>
      <c r="D1902" s="10">
        <v>70</v>
      </c>
      <c r="E1902" s="10">
        <v>21</v>
      </c>
      <c r="F1902" s="10">
        <v>80</v>
      </c>
      <c r="G1902" s="11">
        <v>30.9</v>
      </c>
      <c r="H1902" s="18">
        <v>0.32800000000000001</v>
      </c>
      <c r="I1902" s="10">
        <v>31</v>
      </c>
      <c r="J1902" s="10">
        <v>1</v>
      </c>
      <c r="K1902" s="9" t="str">
        <f t="shared" si="261"/>
        <v>Obese</v>
      </c>
      <c r="L1902" s="12" t="str">
        <f t="shared" si="262"/>
        <v>Diabetes present</v>
      </c>
      <c r="M1902" s="12" t="str">
        <f t="shared" si="263"/>
        <v>Adult</v>
      </c>
      <c r="N1902" s="12" t="str">
        <f t="shared" si="264"/>
        <v>Medium</v>
      </c>
      <c r="O1902" s="12" t="str">
        <f t="shared" si="265"/>
        <v>Prediabetes</v>
      </c>
      <c r="P1902" s="12" t="str">
        <f t="shared" si="266"/>
        <v>High Risk</v>
      </c>
      <c r="Q1902" s="12" t="str">
        <f t="shared" si="267"/>
        <v>Normal</v>
      </c>
      <c r="R1902" s="12" t="str">
        <f t="shared" si="268"/>
        <v>Normal</v>
      </c>
      <c r="S1902" s="34" t="str">
        <f t="shared" si="269"/>
        <v>Medium DPF</v>
      </c>
    </row>
    <row r="1903" spans="1:19" x14ac:dyDescent="0.35">
      <c r="A1903" s="13">
        <v>1902</v>
      </c>
      <c r="B1903" s="14">
        <v>9</v>
      </c>
      <c r="C1903" s="14">
        <v>156</v>
      </c>
      <c r="D1903" s="14">
        <v>86</v>
      </c>
      <c r="E1903" s="14">
        <v>21</v>
      </c>
      <c r="F1903" s="14">
        <v>80</v>
      </c>
      <c r="G1903" s="15">
        <v>24.8</v>
      </c>
      <c r="H1903" s="19">
        <v>0.23</v>
      </c>
      <c r="I1903" s="14">
        <v>53</v>
      </c>
      <c r="J1903" s="14">
        <v>1</v>
      </c>
      <c r="K1903" s="13" t="str">
        <f t="shared" si="261"/>
        <v>Normal weight</v>
      </c>
      <c r="L1903" s="16" t="str">
        <f t="shared" si="262"/>
        <v>Diabetes present</v>
      </c>
      <c r="M1903" s="16" t="str">
        <f t="shared" si="263"/>
        <v>Adult</v>
      </c>
      <c r="N1903" s="16" t="str">
        <f t="shared" si="264"/>
        <v>Medium</v>
      </c>
      <c r="O1903" s="16" t="str">
        <f t="shared" si="265"/>
        <v>Prediabetes</v>
      </c>
      <c r="P1903" s="16" t="str">
        <f t="shared" si="266"/>
        <v>High Risk</v>
      </c>
      <c r="Q1903" s="16" t="str">
        <f t="shared" si="267"/>
        <v>Normal</v>
      </c>
      <c r="R1903" s="16" t="str">
        <f t="shared" si="268"/>
        <v>Prehypertension</v>
      </c>
      <c r="S1903" s="35" t="str">
        <f t="shared" si="269"/>
        <v>Low DPF</v>
      </c>
    </row>
    <row r="1904" spans="1:19" x14ac:dyDescent="0.35">
      <c r="A1904" s="9">
        <v>1903</v>
      </c>
      <c r="B1904" s="10">
        <v>4</v>
      </c>
      <c r="C1904" s="10">
        <v>93</v>
      </c>
      <c r="D1904" s="10">
        <v>60</v>
      </c>
      <c r="E1904" s="10">
        <v>21</v>
      </c>
      <c r="F1904" s="10">
        <v>80</v>
      </c>
      <c r="G1904" s="11">
        <v>35.299999999999997</v>
      </c>
      <c r="H1904" s="18">
        <v>0.26300000000000001</v>
      </c>
      <c r="I1904" s="10">
        <v>25</v>
      </c>
      <c r="J1904" s="10">
        <v>0</v>
      </c>
      <c r="K1904" s="9" t="str">
        <f t="shared" si="261"/>
        <v>Obese</v>
      </c>
      <c r="L1904" s="12" t="str">
        <f t="shared" si="262"/>
        <v>no diabetes</v>
      </c>
      <c r="M1904" s="12" t="str">
        <f t="shared" si="263"/>
        <v>Adult</v>
      </c>
      <c r="N1904" s="12" t="str">
        <f t="shared" si="264"/>
        <v>Medium</v>
      </c>
      <c r="O1904" s="12" t="str">
        <f t="shared" si="265"/>
        <v>Normal</v>
      </c>
      <c r="P1904" s="12" t="str">
        <f t="shared" si="266"/>
        <v>High Risk</v>
      </c>
      <c r="Q1904" s="12" t="str">
        <f t="shared" si="267"/>
        <v>Normal</v>
      </c>
      <c r="R1904" s="12" t="str">
        <f t="shared" si="268"/>
        <v>Normal</v>
      </c>
      <c r="S1904" s="34" t="str">
        <f t="shared" si="269"/>
        <v>Low DPF</v>
      </c>
    </row>
    <row r="1905" spans="1:19" x14ac:dyDescent="0.35">
      <c r="A1905" s="13">
        <v>1904</v>
      </c>
      <c r="B1905" s="14">
        <v>3</v>
      </c>
      <c r="C1905" s="14">
        <v>121</v>
      </c>
      <c r="D1905" s="14">
        <v>52</v>
      </c>
      <c r="E1905" s="14">
        <v>21</v>
      </c>
      <c r="F1905" s="14">
        <v>80</v>
      </c>
      <c r="G1905" s="15">
        <v>36</v>
      </c>
      <c r="H1905" s="19">
        <v>0.127</v>
      </c>
      <c r="I1905" s="14">
        <v>25</v>
      </c>
      <c r="J1905" s="14">
        <v>1</v>
      </c>
      <c r="K1905" s="13" t="str">
        <f t="shared" si="261"/>
        <v>Obese</v>
      </c>
      <c r="L1905" s="16" t="str">
        <f t="shared" si="262"/>
        <v>Diabetes present</v>
      </c>
      <c r="M1905" s="16" t="str">
        <f t="shared" si="263"/>
        <v>Adult</v>
      </c>
      <c r="N1905" s="16" t="str">
        <f t="shared" si="264"/>
        <v>Medium</v>
      </c>
      <c r="O1905" s="16" t="str">
        <f t="shared" si="265"/>
        <v>Normal</v>
      </c>
      <c r="P1905" s="16" t="str">
        <f t="shared" si="266"/>
        <v>Low Risk</v>
      </c>
      <c r="Q1905" s="16" t="str">
        <f t="shared" si="267"/>
        <v>Normal</v>
      </c>
      <c r="R1905" s="16" t="str">
        <f t="shared" si="268"/>
        <v>Low</v>
      </c>
      <c r="S1905" s="35" t="str">
        <f t="shared" si="269"/>
        <v>Low DPF</v>
      </c>
    </row>
    <row r="1906" spans="1:19" x14ac:dyDescent="0.35">
      <c r="A1906" s="9">
        <v>1905</v>
      </c>
      <c r="B1906" s="10">
        <v>2</v>
      </c>
      <c r="C1906" s="10">
        <v>101</v>
      </c>
      <c r="D1906" s="10">
        <v>58</v>
      </c>
      <c r="E1906" s="10">
        <v>17</v>
      </c>
      <c r="F1906" s="10">
        <v>265</v>
      </c>
      <c r="G1906" s="11">
        <v>24.2</v>
      </c>
      <c r="H1906" s="18">
        <v>0.61399999999999999</v>
      </c>
      <c r="I1906" s="10">
        <v>23</v>
      </c>
      <c r="J1906" s="10">
        <v>0</v>
      </c>
      <c r="K1906" s="9" t="str">
        <f t="shared" si="261"/>
        <v>Normal weight</v>
      </c>
      <c r="L1906" s="12" t="str">
        <f t="shared" si="262"/>
        <v>no diabetes</v>
      </c>
      <c r="M1906" s="12" t="str">
        <f t="shared" si="263"/>
        <v>Adult</v>
      </c>
      <c r="N1906" s="12" t="str">
        <f t="shared" si="264"/>
        <v>Low</v>
      </c>
      <c r="O1906" s="12" t="str">
        <f t="shared" si="265"/>
        <v>Normal</v>
      </c>
      <c r="P1906" s="12" t="str">
        <f t="shared" si="266"/>
        <v>Low Risk</v>
      </c>
      <c r="Q1906" s="12" t="str">
        <f t="shared" si="267"/>
        <v>High</v>
      </c>
      <c r="R1906" s="12" t="str">
        <f t="shared" si="268"/>
        <v>Low</v>
      </c>
      <c r="S1906" s="34" t="str">
        <f t="shared" si="269"/>
        <v>High DPF</v>
      </c>
    </row>
    <row r="1907" spans="1:19" x14ac:dyDescent="0.35">
      <c r="A1907" s="13">
        <v>1906</v>
      </c>
      <c r="B1907" s="14">
        <v>2</v>
      </c>
      <c r="C1907" s="14">
        <v>56</v>
      </c>
      <c r="D1907" s="14">
        <v>56</v>
      </c>
      <c r="E1907" s="14">
        <v>28</v>
      </c>
      <c r="F1907" s="14">
        <v>45</v>
      </c>
      <c r="G1907" s="15">
        <v>24.2</v>
      </c>
      <c r="H1907" s="19">
        <v>0.33200000000000002</v>
      </c>
      <c r="I1907" s="14">
        <v>22</v>
      </c>
      <c r="J1907" s="14">
        <v>0</v>
      </c>
      <c r="K1907" s="13" t="str">
        <f t="shared" si="261"/>
        <v>Normal weight</v>
      </c>
      <c r="L1907" s="16" t="str">
        <f t="shared" si="262"/>
        <v>no diabetes</v>
      </c>
      <c r="M1907" s="16" t="str">
        <f t="shared" si="263"/>
        <v>Adult</v>
      </c>
      <c r="N1907" s="16" t="str">
        <f t="shared" si="264"/>
        <v>Medium</v>
      </c>
      <c r="O1907" s="16" t="str">
        <f t="shared" si="265"/>
        <v>Normal</v>
      </c>
      <c r="P1907" s="16" t="str">
        <f t="shared" si="266"/>
        <v>Low Risk</v>
      </c>
      <c r="Q1907" s="16" t="str">
        <f t="shared" si="267"/>
        <v>Low</v>
      </c>
      <c r="R1907" s="16" t="str">
        <f t="shared" si="268"/>
        <v>Low</v>
      </c>
      <c r="S1907" s="35" t="str">
        <f t="shared" si="269"/>
        <v>Medium DPF</v>
      </c>
    </row>
    <row r="1908" spans="1:19" x14ac:dyDescent="0.35">
      <c r="A1908" s="9">
        <v>1907</v>
      </c>
      <c r="B1908" s="10">
        <v>4</v>
      </c>
      <c r="C1908" s="10">
        <v>162</v>
      </c>
      <c r="D1908" s="10">
        <v>76</v>
      </c>
      <c r="E1908" s="10">
        <v>36</v>
      </c>
      <c r="F1908" s="10">
        <v>80</v>
      </c>
      <c r="G1908" s="11">
        <v>49.6</v>
      </c>
      <c r="H1908" s="18">
        <v>0.36399999999999999</v>
      </c>
      <c r="I1908" s="10">
        <v>26</v>
      </c>
      <c r="J1908" s="10">
        <v>1</v>
      </c>
      <c r="K1908" s="9" t="str">
        <f t="shared" si="261"/>
        <v>Obese</v>
      </c>
      <c r="L1908" s="12" t="str">
        <f t="shared" si="262"/>
        <v>Diabetes present</v>
      </c>
      <c r="M1908" s="12" t="str">
        <f t="shared" si="263"/>
        <v>Adult</v>
      </c>
      <c r="N1908" s="12" t="str">
        <f t="shared" si="264"/>
        <v>Medium</v>
      </c>
      <c r="O1908" s="12" t="str">
        <f t="shared" si="265"/>
        <v>Prediabetes</v>
      </c>
      <c r="P1908" s="12" t="str">
        <f t="shared" si="266"/>
        <v>High Risk</v>
      </c>
      <c r="Q1908" s="12" t="str">
        <f t="shared" si="267"/>
        <v>Normal</v>
      </c>
      <c r="R1908" s="12" t="str">
        <f t="shared" si="268"/>
        <v>Normal</v>
      </c>
      <c r="S1908" s="34" t="str">
        <f t="shared" si="269"/>
        <v>Medium DPF</v>
      </c>
    </row>
    <row r="1909" spans="1:19" x14ac:dyDescent="0.35">
      <c r="A1909" s="13">
        <v>1908</v>
      </c>
      <c r="B1909" s="14">
        <v>4</v>
      </c>
      <c r="C1909" s="14">
        <v>95</v>
      </c>
      <c r="D1909" s="14">
        <v>64</v>
      </c>
      <c r="E1909" s="14">
        <v>39</v>
      </c>
      <c r="F1909" s="14">
        <v>105</v>
      </c>
      <c r="G1909" s="15">
        <v>44.6</v>
      </c>
      <c r="H1909" s="19">
        <v>0.36599999999999999</v>
      </c>
      <c r="I1909" s="14">
        <v>22</v>
      </c>
      <c r="J1909" s="14">
        <v>0</v>
      </c>
      <c r="K1909" s="13" t="str">
        <f t="shared" si="261"/>
        <v>Obese</v>
      </c>
      <c r="L1909" s="16" t="str">
        <f t="shared" si="262"/>
        <v>no diabetes</v>
      </c>
      <c r="M1909" s="16" t="str">
        <f t="shared" si="263"/>
        <v>Adult</v>
      </c>
      <c r="N1909" s="16" t="str">
        <f t="shared" si="264"/>
        <v>Medium</v>
      </c>
      <c r="O1909" s="16" t="str">
        <f t="shared" si="265"/>
        <v>Normal</v>
      </c>
      <c r="P1909" s="16" t="str">
        <f t="shared" si="266"/>
        <v>High Risk</v>
      </c>
      <c r="Q1909" s="16" t="str">
        <f t="shared" si="267"/>
        <v>Normal</v>
      </c>
      <c r="R1909" s="16" t="str">
        <f t="shared" si="268"/>
        <v>Normal</v>
      </c>
      <c r="S1909" s="35" t="str">
        <f t="shared" si="269"/>
        <v>Medium DPF</v>
      </c>
    </row>
    <row r="1910" spans="1:19" x14ac:dyDescent="0.35">
      <c r="A1910" s="9">
        <v>1909</v>
      </c>
      <c r="B1910" s="10">
        <v>4</v>
      </c>
      <c r="C1910" s="10">
        <v>125</v>
      </c>
      <c r="D1910" s="10">
        <v>80</v>
      </c>
      <c r="E1910" s="10">
        <v>21</v>
      </c>
      <c r="F1910" s="10">
        <v>80</v>
      </c>
      <c r="G1910" s="11">
        <v>32.299999999999997</v>
      </c>
      <c r="H1910" s="18">
        <v>0.53600000000000003</v>
      </c>
      <c r="I1910" s="10">
        <v>27</v>
      </c>
      <c r="J1910" s="10">
        <v>1</v>
      </c>
      <c r="K1910" s="9" t="str">
        <f t="shared" si="261"/>
        <v>Obese</v>
      </c>
      <c r="L1910" s="12" t="str">
        <f t="shared" si="262"/>
        <v>Diabetes present</v>
      </c>
      <c r="M1910" s="12" t="str">
        <f t="shared" si="263"/>
        <v>Adult</v>
      </c>
      <c r="N1910" s="12" t="str">
        <f t="shared" si="264"/>
        <v>Medium</v>
      </c>
      <c r="O1910" s="12" t="str">
        <f t="shared" si="265"/>
        <v>Normal</v>
      </c>
      <c r="P1910" s="12" t="str">
        <f t="shared" si="266"/>
        <v>High Risk</v>
      </c>
      <c r="Q1910" s="12" t="str">
        <f t="shared" si="267"/>
        <v>Normal</v>
      </c>
      <c r="R1910" s="12" t="str">
        <f t="shared" si="268"/>
        <v>Normal</v>
      </c>
      <c r="S1910" s="34" t="str">
        <f t="shared" si="269"/>
        <v>Medium DPF</v>
      </c>
    </row>
    <row r="1911" spans="1:19" x14ac:dyDescent="0.35">
      <c r="A1911" s="13">
        <v>1910</v>
      </c>
      <c r="B1911" s="14">
        <v>5</v>
      </c>
      <c r="C1911" s="14">
        <v>136</v>
      </c>
      <c r="D1911" s="14">
        <v>82</v>
      </c>
      <c r="E1911" s="14">
        <v>21</v>
      </c>
      <c r="F1911" s="14">
        <v>80</v>
      </c>
      <c r="G1911" s="15">
        <v>32.14</v>
      </c>
      <c r="H1911" s="19">
        <v>0.64</v>
      </c>
      <c r="I1911" s="14">
        <v>69</v>
      </c>
      <c r="J1911" s="14">
        <v>0</v>
      </c>
      <c r="K1911" s="13" t="str">
        <f t="shared" si="261"/>
        <v>Obese</v>
      </c>
      <c r="L1911" s="16" t="str">
        <f t="shared" si="262"/>
        <v>no diabetes</v>
      </c>
      <c r="M1911" s="16" t="str">
        <f t="shared" si="263"/>
        <v>Senior</v>
      </c>
      <c r="N1911" s="16" t="str">
        <f t="shared" si="264"/>
        <v>Medium</v>
      </c>
      <c r="O1911" s="16" t="str">
        <f t="shared" si="265"/>
        <v>Normal</v>
      </c>
      <c r="P1911" s="16" t="str">
        <f t="shared" si="266"/>
        <v>High Risk</v>
      </c>
      <c r="Q1911" s="16" t="str">
        <f t="shared" si="267"/>
        <v>Normal</v>
      </c>
      <c r="R1911" s="16" t="str">
        <f t="shared" si="268"/>
        <v>Prehypertension</v>
      </c>
      <c r="S1911" s="35" t="str">
        <f t="shared" si="269"/>
        <v>High DPF</v>
      </c>
    </row>
    <row r="1912" spans="1:19" x14ac:dyDescent="0.35">
      <c r="A1912" s="9">
        <v>1911</v>
      </c>
      <c r="B1912" s="10">
        <v>2</v>
      </c>
      <c r="C1912" s="10">
        <v>129</v>
      </c>
      <c r="D1912" s="10">
        <v>74</v>
      </c>
      <c r="E1912" s="10">
        <v>26</v>
      </c>
      <c r="F1912" s="10">
        <v>205</v>
      </c>
      <c r="G1912" s="11">
        <v>33.200000000000003</v>
      </c>
      <c r="H1912" s="18">
        <v>0.59099999999999997</v>
      </c>
      <c r="I1912" s="10">
        <v>25</v>
      </c>
      <c r="J1912" s="10">
        <v>0</v>
      </c>
      <c r="K1912" s="9" t="str">
        <f t="shared" si="261"/>
        <v>Obese</v>
      </c>
      <c r="L1912" s="12" t="str">
        <f t="shared" si="262"/>
        <v>no diabetes</v>
      </c>
      <c r="M1912" s="12" t="str">
        <f t="shared" si="263"/>
        <v>Adult</v>
      </c>
      <c r="N1912" s="12" t="str">
        <f t="shared" si="264"/>
        <v>Medium</v>
      </c>
      <c r="O1912" s="12" t="str">
        <f t="shared" si="265"/>
        <v>Normal</v>
      </c>
      <c r="P1912" s="12" t="str">
        <f t="shared" si="266"/>
        <v>Low Risk</v>
      </c>
      <c r="Q1912" s="12" t="str">
        <f t="shared" si="267"/>
        <v>High</v>
      </c>
      <c r="R1912" s="12" t="str">
        <f t="shared" si="268"/>
        <v>Normal</v>
      </c>
      <c r="S1912" s="34" t="str">
        <f t="shared" si="269"/>
        <v>Medium DPF</v>
      </c>
    </row>
    <row r="1913" spans="1:19" x14ac:dyDescent="0.35">
      <c r="A1913" s="13">
        <v>1912</v>
      </c>
      <c r="B1913" s="14">
        <v>3</v>
      </c>
      <c r="C1913" s="14">
        <v>130</v>
      </c>
      <c r="D1913" s="14">
        <v>64</v>
      </c>
      <c r="E1913" s="14">
        <v>21</v>
      </c>
      <c r="F1913" s="14">
        <v>80</v>
      </c>
      <c r="G1913" s="15">
        <v>23.1</v>
      </c>
      <c r="H1913" s="19">
        <v>0.314</v>
      </c>
      <c r="I1913" s="14">
        <v>22</v>
      </c>
      <c r="J1913" s="14">
        <v>0</v>
      </c>
      <c r="K1913" s="13" t="str">
        <f t="shared" si="261"/>
        <v>Normal weight</v>
      </c>
      <c r="L1913" s="16" t="str">
        <f t="shared" si="262"/>
        <v>no diabetes</v>
      </c>
      <c r="M1913" s="16" t="str">
        <f t="shared" si="263"/>
        <v>Adult</v>
      </c>
      <c r="N1913" s="16" t="str">
        <f t="shared" si="264"/>
        <v>Medium</v>
      </c>
      <c r="O1913" s="16" t="str">
        <f t="shared" si="265"/>
        <v>Normal</v>
      </c>
      <c r="P1913" s="16" t="str">
        <f t="shared" si="266"/>
        <v>Low Risk</v>
      </c>
      <c r="Q1913" s="16" t="str">
        <f t="shared" si="267"/>
        <v>Normal</v>
      </c>
      <c r="R1913" s="16" t="str">
        <f t="shared" si="268"/>
        <v>Normal</v>
      </c>
      <c r="S1913" s="35" t="str">
        <f t="shared" si="269"/>
        <v>Medium DPF</v>
      </c>
    </row>
    <row r="1914" spans="1:19" x14ac:dyDescent="0.35">
      <c r="A1914" s="9">
        <v>1913</v>
      </c>
      <c r="B1914" s="10">
        <v>1</v>
      </c>
      <c r="C1914" s="10">
        <v>107</v>
      </c>
      <c r="D1914" s="10">
        <v>50</v>
      </c>
      <c r="E1914" s="10">
        <v>19</v>
      </c>
      <c r="F1914" s="10">
        <v>80</v>
      </c>
      <c r="G1914" s="11">
        <v>28.3</v>
      </c>
      <c r="H1914" s="18">
        <v>0.18099999999999999</v>
      </c>
      <c r="I1914" s="10">
        <v>29</v>
      </c>
      <c r="J1914" s="10">
        <v>0</v>
      </c>
      <c r="K1914" s="9" t="str">
        <f t="shared" si="261"/>
        <v>Overweight</v>
      </c>
      <c r="L1914" s="12" t="str">
        <f t="shared" si="262"/>
        <v>no diabetes</v>
      </c>
      <c r="M1914" s="12" t="str">
        <f t="shared" si="263"/>
        <v>Adult</v>
      </c>
      <c r="N1914" s="12" t="str">
        <f t="shared" si="264"/>
        <v>Low</v>
      </c>
      <c r="O1914" s="12" t="str">
        <f t="shared" si="265"/>
        <v>Normal</v>
      </c>
      <c r="P1914" s="12" t="str">
        <f t="shared" si="266"/>
        <v>Low Risk</v>
      </c>
      <c r="Q1914" s="12" t="str">
        <f t="shared" si="267"/>
        <v>Normal</v>
      </c>
      <c r="R1914" s="12" t="str">
        <f t="shared" si="268"/>
        <v>Low</v>
      </c>
      <c r="S1914" s="34" t="str">
        <f t="shared" si="269"/>
        <v>Low DPF</v>
      </c>
    </row>
    <row r="1915" spans="1:19" x14ac:dyDescent="0.35">
      <c r="A1915" s="13">
        <v>1914</v>
      </c>
      <c r="B1915" s="14">
        <v>1</v>
      </c>
      <c r="C1915" s="14">
        <v>140</v>
      </c>
      <c r="D1915" s="14">
        <v>74</v>
      </c>
      <c r="E1915" s="14">
        <v>26</v>
      </c>
      <c r="F1915" s="14">
        <v>180</v>
      </c>
      <c r="G1915" s="15">
        <v>24.1</v>
      </c>
      <c r="H1915" s="19">
        <v>0.82799999999999996</v>
      </c>
      <c r="I1915" s="14">
        <v>23</v>
      </c>
      <c r="J1915" s="14">
        <v>0</v>
      </c>
      <c r="K1915" s="13" t="str">
        <f t="shared" si="261"/>
        <v>Normal weight</v>
      </c>
      <c r="L1915" s="16" t="str">
        <f t="shared" si="262"/>
        <v>no diabetes</v>
      </c>
      <c r="M1915" s="16" t="str">
        <f t="shared" si="263"/>
        <v>Adult</v>
      </c>
      <c r="N1915" s="16" t="str">
        <f t="shared" si="264"/>
        <v>Medium</v>
      </c>
      <c r="O1915" s="16" t="str">
        <f t="shared" si="265"/>
        <v>Prediabetes</v>
      </c>
      <c r="P1915" s="16" t="str">
        <f t="shared" si="266"/>
        <v>Low Risk</v>
      </c>
      <c r="Q1915" s="16" t="str">
        <f t="shared" si="267"/>
        <v>High</v>
      </c>
      <c r="R1915" s="16" t="str">
        <f t="shared" si="268"/>
        <v>Normal</v>
      </c>
      <c r="S1915" s="35" t="str">
        <f t="shared" si="269"/>
        <v>High DPF</v>
      </c>
    </row>
    <row r="1916" spans="1:19" x14ac:dyDescent="0.35">
      <c r="A1916" s="9">
        <v>1915</v>
      </c>
      <c r="B1916" s="10">
        <v>1</v>
      </c>
      <c r="C1916" s="10">
        <v>144</v>
      </c>
      <c r="D1916" s="10">
        <v>82</v>
      </c>
      <c r="E1916" s="10">
        <v>46</v>
      </c>
      <c r="F1916" s="10">
        <v>180</v>
      </c>
      <c r="G1916" s="11">
        <v>46.1</v>
      </c>
      <c r="H1916" s="18">
        <v>0.33500000000000002</v>
      </c>
      <c r="I1916" s="10">
        <v>46</v>
      </c>
      <c r="J1916" s="10">
        <v>1</v>
      </c>
      <c r="K1916" s="9" t="str">
        <f t="shared" si="261"/>
        <v>Obese</v>
      </c>
      <c r="L1916" s="12" t="str">
        <f t="shared" si="262"/>
        <v>Diabetes present</v>
      </c>
      <c r="M1916" s="12" t="str">
        <f t="shared" si="263"/>
        <v>Adult</v>
      </c>
      <c r="N1916" s="12" t="str">
        <f t="shared" si="264"/>
        <v>High</v>
      </c>
      <c r="O1916" s="12" t="str">
        <f t="shared" si="265"/>
        <v>Prediabetes</v>
      </c>
      <c r="P1916" s="12" t="str">
        <f t="shared" si="266"/>
        <v>Low Risk</v>
      </c>
      <c r="Q1916" s="12" t="str">
        <f t="shared" si="267"/>
        <v>High</v>
      </c>
      <c r="R1916" s="12" t="str">
        <f t="shared" si="268"/>
        <v>Prehypertension</v>
      </c>
      <c r="S1916" s="34" t="str">
        <f t="shared" si="269"/>
        <v>Medium DPF</v>
      </c>
    </row>
    <row r="1917" spans="1:19" x14ac:dyDescent="0.35">
      <c r="A1917" s="13">
        <v>1916</v>
      </c>
      <c r="B1917" s="14">
        <v>8</v>
      </c>
      <c r="C1917" s="14">
        <v>107</v>
      </c>
      <c r="D1917" s="14">
        <v>80</v>
      </c>
      <c r="E1917" s="14">
        <v>21</v>
      </c>
      <c r="F1917" s="14">
        <v>80</v>
      </c>
      <c r="G1917" s="15">
        <v>24.6</v>
      </c>
      <c r="H1917" s="19">
        <v>0.85599999999999998</v>
      </c>
      <c r="I1917" s="14">
        <v>34</v>
      </c>
      <c r="J1917" s="14">
        <v>0</v>
      </c>
      <c r="K1917" s="13" t="str">
        <f t="shared" si="261"/>
        <v>Normal weight</v>
      </c>
      <c r="L1917" s="16" t="str">
        <f t="shared" si="262"/>
        <v>no diabetes</v>
      </c>
      <c r="M1917" s="16" t="str">
        <f t="shared" si="263"/>
        <v>Adult</v>
      </c>
      <c r="N1917" s="16" t="str">
        <f t="shared" si="264"/>
        <v>Medium</v>
      </c>
      <c r="O1917" s="16" t="str">
        <f t="shared" si="265"/>
        <v>Normal</v>
      </c>
      <c r="P1917" s="16" t="str">
        <f t="shared" si="266"/>
        <v>High Risk</v>
      </c>
      <c r="Q1917" s="16" t="str">
        <f t="shared" si="267"/>
        <v>Normal</v>
      </c>
      <c r="R1917" s="16" t="str">
        <f t="shared" si="268"/>
        <v>Normal</v>
      </c>
      <c r="S1917" s="35" t="str">
        <f t="shared" si="269"/>
        <v>High DPF</v>
      </c>
    </row>
    <row r="1918" spans="1:19" x14ac:dyDescent="0.35">
      <c r="A1918" s="9">
        <v>1917</v>
      </c>
      <c r="B1918" s="10">
        <v>13</v>
      </c>
      <c r="C1918" s="10">
        <v>158</v>
      </c>
      <c r="D1918" s="10">
        <v>114</v>
      </c>
      <c r="E1918" s="10">
        <v>21</v>
      </c>
      <c r="F1918" s="10">
        <v>80</v>
      </c>
      <c r="G1918" s="11">
        <v>42.3</v>
      </c>
      <c r="H1918" s="18">
        <v>0.25700000000000001</v>
      </c>
      <c r="I1918" s="10">
        <v>44</v>
      </c>
      <c r="J1918" s="10">
        <v>1</v>
      </c>
      <c r="K1918" s="9" t="str">
        <f t="shared" si="261"/>
        <v>Obese</v>
      </c>
      <c r="L1918" s="12" t="str">
        <f t="shared" si="262"/>
        <v>Diabetes present</v>
      </c>
      <c r="M1918" s="12" t="str">
        <f t="shared" si="263"/>
        <v>Adult</v>
      </c>
      <c r="N1918" s="12" t="str">
        <f t="shared" si="264"/>
        <v>Medium</v>
      </c>
      <c r="O1918" s="12" t="str">
        <f t="shared" si="265"/>
        <v>Prediabetes</v>
      </c>
      <c r="P1918" s="12" t="str">
        <f t="shared" si="266"/>
        <v>High Risk</v>
      </c>
      <c r="Q1918" s="12" t="str">
        <f t="shared" si="267"/>
        <v>Normal</v>
      </c>
      <c r="R1918" s="12" t="str">
        <f t="shared" si="268"/>
        <v>Hypertension</v>
      </c>
      <c r="S1918" s="34" t="str">
        <f t="shared" si="269"/>
        <v>Low DPF</v>
      </c>
    </row>
    <row r="1919" spans="1:19" x14ac:dyDescent="0.35">
      <c r="A1919" s="13">
        <v>1918</v>
      </c>
      <c r="B1919" s="14">
        <v>2</v>
      </c>
      <c r="C1919" s="14">
        <v>121</v>
      </c>
      <c r="D1919" s="14">
        <v>70</v>
      </c>
      <c r="E1919" s="14">
        <v>32</v>
      </c>
      <c r="F1919" s="14">
        <v>95</v>
      </c>
      <c r="G1919" s="15">
        <v>39.1</v>
      </c>
      <c r="H1919" s="19">
        <v>0.88600000000000001</v>
      </c>
      <c r="I1919" s="14">
        <v>23</v>
      </c>
      <c r="J1919" s="14">
        <v>0</v>
      </c>
      <c r="K1919" s="13" t="str">
        <f t="shared" si="261"/>
        <v>Obese</v>
      </c>
      <c r="L1919" s="16" t="str">
        <f t="shared" si="262"/>
        <v>no diabetes</v>
      </c>
      <c r="M1919" s="16" t="str">
        <f t="shared" si="263"/>
        <v>Adult</v>
      </c>
      <c r="N1919" s="16" t="str">
        <f t="shared" si="264"/>
        <v>Medium</v>
      </c>
      <c r="O1919" s="16" t="str">
        <f t="shared" si="265"/>
        <v>Normal</v>
      </c>
      <c r="P1919" s="16" t="str">
        <f t="shared" si="266"/>
        <v>Low Risk</v>
      </c>
      <c r="Q1919" s="16" t="str">
        <f t="shared" si="267"/>
        <v>Normal</v>
      </c>
      <c r="R1919" s="16" t="str">
        <f t="shared" si="268"/>
        <v>Normal</v>
      </c>
      <c r="S1919" s="35" t="str">
        <f t="shared" si="269"/>
        <v>High DPF</v>
      </c>
    </row>
    <row r="1920" spans="1:19" x14ac:dyDescent="0.35">
      <c r="A1920" s="9">
        <v>1919</v>
      </c>
      <c r="B1920" s="10">
        <v>7</v>
      </c>
      <c r="C1920" s="10">
        <v>129</v>
      </c>
      <c r="D1920" s="10">
        <v>68</v>
      </c>
      <c r="E1920" s="10">
        <v>49</v>
      </c>
      <c r="F1920" s="10">
        <v>125</v>
      </c>
      <c r="G1920" s="11">
        <v>38.5</v>
      </c>
      <c r="H1920" s="18">
        <v>0.439</v>
      </c>
      <c r="I1920" s="10">
        <v>43</v>
      </c>
      <c r="J1920" s="10">
        <v>1</v>
      </c>
      <c r="K1920" s="9" t="str">
        <f t="shared" si="261"/>
        <v>Obese</v>
      </c>
      <c r="L1920" s="12" t="str">
        <f t="shared" si="262"/>
        <v>Diabetes present</v>
      </c>
      <c r="M1920" s="12" t="str">
        <f t="shared" si="263"/>
        <v>Adult</v>
      </c>
      <c r="N1920" s="12" t="str">
        <f t="shared" si="264"/>
        <v>High</v>
      </c>
      <c r="O1920" s="12" t="str">
        <f t="shared" si="265"/>
        <v>Normal</v>
      </c>
      <c r="P1920" s="12" t="str">
        <f t="shared" si="266"/>
        <v>High Risk</v>
      </c>
      <c r="Q1920" s="12" t="str">
        <f t="shared" si="267"/>
        <v>Normal</v>
      </c>
      <c r="R1920" s="12" t="str">
        <f t="shared" si="268"/>
        <v>Normal</v>
      </c>
      <c r="S1920" s="34" t="str">
        <f t="shared" si="269"/>
        <v>Medium DPF</v>
      </c>
    </row>
    <row r="1921" spans="1:19" x14ac:dyDescent="0.35">
      <c r="A1921" s="13">
        <v>1920</v>
      </c>
      <c r="B1921" s="14">
        <v>2</v>
      </c>
      <c r="C1921" s="14">
        <v>90</v>
      </c>
      <c r="D1921" s="14">
        <v>60</v>
      </c>
      <c r="E1921" s="14">
        <v>21</v>
      </c>
      <c r="F1921" s="14">
        <v>80</v>
      </c>
      <c r="G1921" s="15">
        <v>23.5</v>
      </c>
      <c r="H1921" s="19">
        <v>0.191</v>
      </c>
      <c r="I1921" s="14">
        <v>25</v>
      </c>
      <c r="J1921" s="14">
        <v>0</v>
      </c>
      <c r="K1921" s="13" t="str">
        <f t="shared" si="261"/>
        <v>Normal weight</v>
      </c>
      <c r="L1921" s="16" t="str">
        <f t="shared" si="262"/>
        <v>no diabetes</v>
      </c>
      <c r="M1921" s="16" t="str">
        <f t="shared" si="263"/>
        <v>Adult</v>
      </c>
      <c r="N1921" s="16" t="str">
        <f t="shared" si="264"/>
        <v>Medium</v>
      </c>
      <c r="O1921" s="16" t="str">
        <f t="shared" si="265"/>
        <v>Normal</v>
      </c>
      <c r="P1921" s="16" t="str">
        <f t="shared" si="266"/>
        <v>Low Risk</v>
      </c>
      <c r="Q1921" s="16" t="str">
        <f t="shared" si="267"/>
        <v>Normal</v>
      </c>
      <c r="R1921" s="16" t="str">
        <f t="shared" si="268"/>
        <v>Normal</v>
      </c>
      <c r="S1921" s="35" t="str">
        <f t="shared" si="269"/>
        <v>Low DPF</v>
      </c>
    </row>
    <row r="1922" spans="1:19" x14ac:dyDescent="0.35">
      <c r="A1922" s="9">
        <v>1921</v>
      </c>
      <c r="B1922" s="10">
        <v>7</v>
      </c>
      <c r="C1922" s="10">
        <v>142</v>
      </c>
      <c r="D1922" s="10">
        <v>90</v>
      </c>
      <c r="E1922" s="10">
        <v>24</v>
      </c>
      <c r="F1922" s="10">
        <v>480</v>
      </c>
      <c r="G1922" s="11">
        <v>30.4</v>
      </c>
      <c r="H1922" s="18">
        <v>0.128</v>
      </c>
      <c r="I1922" s="10">
        <v>43</v>
      </c>
      <c r="J1922" s="10">
        <v>1</v>
      </c>
      <c r="K1922" s="9" t="str">
        <f t="shared" si="261"/>
        <v>Obese</v>
      </c>
      <c r="L1922" s="12" t="str">
        <f t="shared" si="262"/>
        <v>Diabetes present</v>
      </c>
      <c r="M1922" s="12" t="str">
        <f t="shared" si="263"/>
        <v>Adult</v>
      </c>
      <c r="N1922" s="12" t="str">
        <f t="shared" si="264"/>
        <v>Medium</v>
      </c>
      <c r="O1922" s="12" t="str">
        <f t="shared" si="265"/>
        <v>Prediabetes</v>
      </c>
      <c r="P1922" s="12" t="str">
        <f t="shared" si="266"/>
        <v>High Risk</v>
      </c>
      <c r="Q1922" s="12" t="str">
        <f t="shared" si="267"/>
        <v>High</v>
      </c>
      <c r="R1922" s="12" t="str">
        <f t="shared" si="268"/>
        <v>Prehypertension</v>
      </c>
      <c r="S1922" s="34" t="str">
        <f t="shared" si="269"/>
        <v>Low DPF</v>
      </c>
    </row>
    <row r="1923" spans="1:19" x14ac:dyDescent="0.35">
      <c r="A1923" s="13">
        <v>1922</v>
      </c>
      <c r="B1923" s="14">
        <v>3</v>
      </c>
      <c r="C1923" s="14">
        <v>169</v>
      </c>
      <c r="D1923" s="14">
        <v>74</v>
      </c>
      <c r="E1923" s="14">
        <v>19</v>
      </c>
      <c r="F1923" s="14">
        <v>125</v>
      </c>
      <c r="G1923" s="15">
        <v>29.9</v>
      </c>
      <c r="H1923" s="19">
        <v>0.26800000000000002</v>
      </c>
      <c r="I1923" s="14">
        <v>31</v>
      </c>
      <c r="J1923" s="14">
        <v>1</v>
      </c>
      <c r="K1923" s="13" t="str">
        <f t="shared" ref="K1923:K1986" si="270">IF(G1923&lt;18.5, "Underweight", IF(G1923&lt;24.9, "Normal weight", IF(G1923&lt;29.9, "Overweight", "Obese")))</f>
        <v>Obese</v>
      </c>
      <c r="L1923" s="16" t="str">
        <f t="shared" ref="L1923:L1986" si="271">IF(J1923=1,"Diabetes present","no diabetes")</f>
        <v>Diabetes present</v>
      </c>
      <c r="M1923" s="16" t="str">
        <f t="shared" ref="M1923:M1986" si="272">IF(I1923&lt;13, "Child", IF(I1923&lt;20, "Teen", IF(I1923&lt;65, "Adult", "Senior")))</f>
        <v>Adult</v>
      </c>
      <c r="N1923" s="16" t="str">
        <f t="shared" ref="N1923:N1986" si="273">IF(E1923&lt;20, "Low", IF(E1923&lt;40, "Medium", "High"))</f>
        <v>Low</v>
      </c>
      <c r="O1923" s="16" t="str">
        <f t="shared" ref="O1923:O1986" si="274">IF(C1923&lt;140, "Normal", IF(C1923&lt;200, "Prediabetes", "Diabetes"))</f>
        <v>Prediabetes</v>
      </c>
      <c r="P1923" s="16" t="str">
        <f t="shared" ref="P1923:P1986" si="275">IF(B1923&gt;3, "High Risk", "Low Risk")</f>
        <v>Low Risk</v>
      </c>
      <c r="Q1923" s="16" t="str">
        <f t="shared" ref="Q1923:Q1986" si="276">IF(F1923&lt;80, "Low", IF(F1923&lt;=150, "Normal", "High"))</f>
        <v>Normal</v>
      </c>
      <c r="R1923" s="16" t="str">
        <f t="shared" ref="R1923:R1986" si="277">IF(D1923&lt;60, "Low", IF(D1923&lt;=80, "Normal", IF(D1923&lt;=90, "Prehypertension", "Hypertension")))</f>
        <v>Normal</v>
      </c>
      <c r="S1923" s="35" t="str">
        <f t="shared" ref="S1923:S1986" si="278">IF(H1923&lt;0.3, "Low DPF", IF(H1923&lt;=0.6, "Medium DPF", "High DPF"))</f>
        <v>Low DPF</v>
      </c>
    </row>
    <row r="1924" spans="1:19" x14ac:dyDescent="0.35">
      <c r="A1924" s="9">
        <v>1923</v>
      </c>
      <c r="B1924" s="10">
        <v>4</v>
      </c>
      <c r="C1924" s="10">
        <v>99</v>
      </c>
      <c r="D1924" s="10">
        <v>69</v>
      </c>
      <c r="E1924" s="10">
        <v>21</v>
      </c>
      <c r="F1924" s="10">
        <v>80</v>
      </c>
      <c r="G1924" s="11">
        <v>25</v>
      </c>
      <c r="H1924" s="18">
        <v>0.253</v>
      </c>
      <c r="I1924" s="10">
        <v>22</v>
      </c>
      <c r="J1924" s="10">
        <v>0</v>
      </c>
      <c r="K1924" s="9" t="str">
        <f t="shared" si="270"/>
        <v>Overweight</v>
      </c>
      <c r="L1924" s="12" t="str">
        <f t="shared" si="271"/>
        <v>no diabetes</v>
      </c>
      <c r="M1924" s="12" t="str">
        <f t="shared" si="272"/>
        <v>Adult</v>
      </c>
      <c r="N1924" s="12" t="str">
        <f t="shared" si="273"/>
        <v>Medium</v>
      </c>
      <c r="O1924" s="12" t="str">
        <f t="shared" si="274"/>
        <v>Normal</v>
      </c>
      <c r="P1924" s="12" t="str">
        <f t="shared" si="275"/>
        <v>High Risk</v>
      </c>
      <c r="Q1924" s="12" t="str">
        <f t="shared" si="276"/>
        <v>Normal</v>
      </c>
      <c r="R1924" s="12" t="str">
        <f t="shared" si="277"/>
        <v>Normal</v>
      </c>
      <c r="S1924" s="34" t="str">
        <f t="shared" si="278"/>
        <v>Low DPF</v>
      </c>
    </row>
    <row r="1925" spans="1:19" x14ac:dyDescent="0.35">
      <c r="A1925" s="13">
        <v>1924</v>
      </c>
      <c r="B1925" s="14">
        <v>4</v>
      </c>
      <c r="C1925" s="14">
        <v>127</v>
      </c>
      <c r="D1925" s="14">
        <v>88</v>
      </c>
      <c r="E1925" s="14">
        <v>11</v>
      </c>
      <c r="F1925" s="14">
        <v>155</v>
      </c>
      <c r="G1925" s="15">
        <v>34.5</v>
      </c>
      <c r="H1925" s="19">
        <v>0.59799999999999998</v>
      </c>
      <c r="I1925" s="14">
        <v>28</v>
      </c>
      <c r="J1925" s="14">
        <v>0</v>
      </c>
      <c r="K1925" s="13" t="str">
        <f t="shared" si="270"/>
        <v>Obese</v>
      </c>
      <c r="L1925" s="16" t="str">
        <f t="shared" si="271"/>
        <v>no diabetes</v>
      </c>
      <c r="M1925" s="16" t="str">
        <f t="shared" si="272"/>
        <v>Adult</v>
      </c>
      <c r="N1925" s="16" t="str">
        <f t="shared" si="273"/>
        <v>Low</v>
      </c>
      <c r="O1925" s="16" t="str">
        <f t="shared" si="274"/>
        <v>Normal</v>
      </c>
      <c r="P1925" s="16" t="str">
        <f t="shared" si="275"/>
        <v>High Risk</v>
      </c>
      <c r="Q1925" s="16" t="str">
        <f t="shared" si="276"/>
        <v>High</v>
      </c>
      <c r="R1925" s="16" t="str">
        <f t="shared" si="277"/>
        <v>Prehypertension</v>
      </c>
      <c r="S1925" s="35" t="str">
        <f t="shared" si="278"/>
        <v>Medium DPF</v>
      </c>
    </row>
    <row r="1926" spans="1:19" x14ac:dyDescent="0.35">
      <c r="A1926" s="9">
        <v>1925</v>
      </c>
      <c r="B1926" s="10">
        <v>4</v>
      </c>
      <c r="C1926" s="10">
        <v>118</v>
      </c>
      <c r="D1926" s="10">
        <v>70</v>
      </c>
      <c r="E1926" s="10">
        <v>21</v>
      </c>
      <c r="F1926" s="10">
        <v>80</v>
      </c>
      <c r="G1926" s="11">
        <v>44.5</v>
      </c>
      <c r="H1926" s="18">
        <v>0.90400000000000003</v>
      </c>
      <c r="I1926" s="10">
        <v>26</v>
      </c>
      <c r="J1926" s="10">
        <v>0</v>
      </c>
      <c r="K1926" s="9" t="str">
        <f t="shared" si="270"/>
        <v>Obese</v>
      </c>
      <c r="L1926" s="12" t="str">
        <f t="shared" si="271"/>
        <v>no diabetes</v>
      </c>
      <c r="M1926" s="12" t="str">
        <f t="shared" si="272"/>
        <v>Adult</v>
      </c>
      <c r="N1926" s="12" t="str">
        <f t="shared" si="273"/>
        <v>Medium</v>
      </c>
      <c r="O1926" s="12" t="str">
        <f t="shared" si="274"/>
        <v>Normal</v>
      </c>
      <c r="P1926" s="12" t="str">
        <f t="shared" si="275"/>
        <v>High Risk</v>
      </c>
      <c r="Q1926" s="12" t="str">
        <f t="shared" si="276"/>
        <v>Normal</v>
      </c>
      <c r="R1926" s="12" t="str">
        <f t="shared" si="277"/>
        <v>Normal</v>
      </c>
      <c r="S1926" s="34" t="str">
        <f t="shared" si="278"/>
        <v>High DPF</v>
      </c>
    </row>
    <row r="1927" spans="1:19" x14ac:dyDescent="0.35">
      <c r="A1927" s="13">
        <v>1926</v>
      </c>
      <c r="B1927" s="14">
        <v>2</v>
      </c>
      <c r="C1927" s="14">
        <v>122</v>
      </c>
      <c r="D1927" s="14">
        <v>76</v>
      </c>
      <c r="E1927" s="14">
        <v>27</v>
      </c>
      <c r="F1927" s="14">
        <v>200</v>
      </c>
      <c r="G1927" s="15">
        <v>35.9</v>
      </c>
      <c r="H1927" s="19">
        <v>0.48299999999999998</v>
      </c>
      <c r="I1927" s="14">
        <v>26</v>
      </c>
      <c r="J1927" s="14">
        <v>0</v>
      </c>
      <c r="K1927" s="13" t="str">
        <f t="shared" si="270"/>
        <v>Obese</v>
      </c>
      <c r="L1927" s="16" t="str">
        <f t="shared" si="271"/>
        <v>no diabetes</v>
      </c>
      <c r="M1927" s="16" t="str">
        <f t="shared" si="272"/>
        <v>Adult</v>
      </c>
      <c r="N1927" s="16" t="str">
        <f t="shared" si="273"/>
        <v>Medium</v>
      </c>
      <c r="O1927" s="16" t="str">
        <f t="shared" si="274"/>
        <v>Normal</v>
      </c>
      <c r="P1927" s="16" t="str">
        <f t="shared" si="275"/>
        <v>Low Risk</v>
      </c>
      <c r="Q1927" s="16" t="str">
        <f t="shared" si="276"/>
        <v>High</v>
      </c>
      <c r="R1927" s="16" t="str">
        <f t="shared" si="277"/>
        <v>Normal</v>
      </c>
      <c r="S1927" s="35" t="str">
        <f t="shared" si="278"/>
        <v>Medium DPF</v>
      </c>
    </row>
    <row r="1928" spans="1:19" x14ac:dyDescent="0.35">
      <c r="A1928" s="9">
        <v>1927</v>
      </c>
      <c r="B1928" s="10">
        <v>6</v>
      </c>
      <c r="C1928" s="10">
        <v>125</v>
      </c>
      <c r="D1928" s="10">
        <v>78</v>
      </c>
      <c r="E1928" s="10">
        <v>31</v>
      </c>
      <c r="F1928" s="10">
        <v>80</v>
      </c>
      <c r="G1928" s="11">
        <v>27.6</v>
      </c>
      <c r="H1928" s="18">
        <v>0.56499999999999995</v>
      </c>
      <c r="I1928" s="10">
        <v>49</v>
      </c>
      <c r="J1928" s="10">
        <v>1</v>
      </c>
      <c r="K1928" s="9" t="str">
        <f t="shared" si="270"/>
        <v>Overweight</v>
      </c>
      <c r="L1928" s="12" t="str">
        <f t="shared" si="271"/>
        <v>Diabetes present</v>
      </c>
      <c r="M1928" s="12" t="str">
        <f t="shared" si="272"/>
        <v>Adult</v>
      </c>
      <c r="N1928" s="12" t="str">
        <f t="shared" si="273"/>
        <v>Medium</v>
      </c>
      <c r="O1928" s="12" t="str">
        <f t="shared" si="274"/>
        <v>Normal</v>
      </c>
      <c r="P1928" s="12" t="str">
        <f t="shared" si="275"/>
        <v>High Risk</v>
      </c>
      <c r="Q1928" s="12" t="str">
        <f t="shared" si="276"/>
        <v>Normal</v>
      </c>
      <c r="R1928" s="12" t="str">
        <f t="shared" si="277"/>
        <v>Normal</v>
      </c>
      <c r="S1928" s="34" t="str">
        <f t="shared" si="278"/>
        <v>Medium DPF</v>
      </c>
    </row>
    <row r="1929" spans="1:19" x14ac:dyDescent="0.35">
      <c r="A1929" s="13">
        <v>1928</v>
      </c>
      <c r="B1929" s="14">
        <v>1</v>
      </c>
      <c r="C1929" s="14">
        <v>168</v>
      </c>
      <c r="D1929" s="14">
        <v>88</v>
      </c>
      <c r="E1929" s="14">
        <v>29</v>
      </c>
      <c r="F1929" s="14">
        <v>80</v>
      </c>
      <c r="G1929" s="15">
        <v>35</v>
      </c>
      <c r="H1929" s="19">
        <v>0.90500000000000003</v>
      </c>
      <c r="I1929" s="14">
        <v>52</v>
      </c>
      <c r="J1929" s="14">
        <v>1</v>
      </c>
      <c r="K1929" s="13" t="str">
        <f t="shared" si="270"/>
        <v>Obese</v>
      </c>
      <c r="L1929" s="16" t="str">
        <f t="shared" si="271"/>
        <v>Diabetes present</v>
      </c>
      <c r="M1929" s="16" t="str">
        <f t="shared" si="272"/>
        <v>Adult</v>
      </c>
      <c r="N1929" s="16" t="str">
        <f t="shared" si="273"/>
        <v>Medium</v>
      </c>
      <c r="O1929" s="16" t="str">
        <f t="shared" si="274"/>
        <v>Prediabetes</v>
      </c>
      <c r="P1929" s="16" t="str">
        <f t="shared" si="275"/>
        <v>Low Risk</v>
      </c>
      <c r="Q1929" s="16" t="str">
        <f t="shared" si="276"/>
        <v>Normal</v>
      </c>
      <c r="R1929" s="16" t="str">
        <f t="shared" si="277"/>
        <v>Prehypertension</v>
      </c>
      <c r="S1929" s="35" t="str">
        <f t="shared" si="278"/>
        <v>High DPF</v>
      </c>
    </row>
    <row r="1930" spans="1:19" x14ac:dyDescent="0.35">
      <c r="A1930" s="9">
        <v>1929</v>
      </c>
      <c r="B1930" s="10">
        <v>2</v>
      </c>
      <c r="C1930" s="10">
        <v>129</v>
      </c>
      <c r="D1930" s="10">
        <v>69</v>
      </c>
      <c r="E1930" s="10">
        <v>21</v>
      </c>
      <c r="F1930" s="10">
        <v>80</v>
      </c>
      <c r="G1930" s="11">
        <v>38.5</v>
      </c>
      <c r="H1930" s="18">
        <v>0.30399999999999999</v>
      </c>
      <c r="I1930" s="10">
        <v>41</v>
      </c>
      <c r="J1930" s="10">
        <v>0</v>
      </c>
      <c r="K1930" s="9" t="str">
        <f t="shared" si="270"/>
        <v>Obese</v>
      </c>
      <c r="L1930" s="12" t="str">
        <f t="shared" si="271"/>
        <v>no diabetes</v>
      </c>
      <c r="M1930" s="12" t="str">
        <f t="shared" si="272"/>
        <v>Adult</v>
      </c>
      <c r="N1930" s="12" t="str">
        <f t="shared" si="273"/>
        <v>Medium</v>
      </c>
      <c r="O1930" s="12" t="str">
        <f t="shared" si="274"/>
        <v>Normal</v>
      </c>
      <c r="P1930" s="12" t="str">
        <f t="shared" si="275"/>
        <v>Low Risk</v>
      </c>
      <c r="Q1930" s="12" t="str">
        <f t="shared" si="276"/>
        <v>Normal</v>
      </c>
      <c r="R1930" s="12" t="str">
        <f t="shared" si="277"/>
        <v>Normal</v>
      </c>
      <c r="S1930" s="34" t="str">
        <f t="shared" si="278"/>
        <v>Medium DPF</v>
      </c>
    </row>
    <row r="1931" spans="1:19" x14ac:dyDescent="0.35">
      <c r="A1931" s="13">
        <v>1930</v>
      </c>
      <c r="B1931" s="14">
        <v>4</v>
      </c>
      <c r="C1931" s="14">
        <v>110</v>
      </c>
      <c r="D1931" s="14">
        <v>76</v>
      </c>
      <c r="E1931" s="14">
        <v>20</v>
      </c>
      <c r="F1931" s="14">
        <v>100</v>
      </c>
      <c r="G1931" s="15">
        <v>28.4</v>
      </c>
      <c r="H1931" s="19">
        <v>0.11799999999999999</v>
      </c>
      <c r="I1931" s="14">
        <v>27</v>
      </c>
      <c r="J1931" s="14">
        <v>0</v>
      </c>
      <c r="K1931" s="13" t="str">
        <f t="shared" si="270"/>
        <v>Overweight</v>
      </c>
      <c r="L1931" s="16" t="str">
        <f t="shared" si="271"/>
        <v>no diabetes</v>
      </c>
      <c r="M1931" s="16" t="str">
        <f t="shared" si="272"/>
        <v>Adult</v>
      </c>
      <c r="N1931" s="16" t="str">
        <f t="shared" si="273"/>
        <v>Medium</v>
      </c>
      <c r="O1931" s="16" t="str">
        <f t="shared" si="274"/>
        <v>Normal</v>
      </c>
      <c r="P1931" s="16" t="str">
        <f t="shared" si="275"/>
        <v>High Risk</v>
      </c>
      <c r="Q1931" s="16" t="str">
        <f t="shared" si="276"/>
        <v>Normal</v>
      </c>
      <c r="R1931" s="16" t="str">
        <f t="shared" si="277"/>
        <v>Normal</v>
      </c>
      <c r="S1931" s="35" t="str">
        <f t="shared" si="278"/>
        <v>Low DPF</v>
      </c>
    </row>
    <row r="1932" spans="1:19" x14ac:dyDescent="0.35">
      <c r="A1932" s="9">
        <v>1931</v>
      </c>
      <c r="B1932" s="10">
        <v>6</v>
      </c>
      <c r="C1932" s="10">
        <v>80</v>
      </c>
      <c r="D1932" s="10">
        <v>80</v>
      </c>
      <c r="E1932" s="10">
        <v>36</v>
      </c>
      <c r="F1932" s="10">
        <v>80</v>
      </c>
      <c r="G1932" s="11">
        <v>39.799999999999997</v>
      </c>
      <c r="H1932" s="18">
        <v>0.17699999999999999</v>
      </c>
      <c r="I1932" s="10">
        <v>28</v>
      </c>
      <c r="J1932" s="10">
        <v>0</v>
      </c>
      <c r="K1932" s="9" t="str">
        <f t="shared" si="270"/>
        <v>Obese</v>
      </c>
      <c r="L1932" s="12" t="str">
        <f t="shared" si="271"/>
        <v>no diabetes</v>
      </c>
      <c r="M1932" s="12" t="str">
        <f t="shared" si="272"/>
        <v>Adult</v>
      </c>
      <c r="N1932" s="12" t="str">
        <f t="shared" si="273"/>
        <v>Medium</v>
      </c>
      <c r="O1932" s="12" t="str">
        <f t="shared" si="274"/>
        <v>Normal</v>
      </c>
      <c r="P1932" s="12" t="str">
        <f t="shared" si="275"/>
        <v>High Risk</v>
      </c>
      <c r="Q1932" s="12" t="str">
        <f t="shared" si="276"/>
        <v>Normal</v>
      </c>
      <c r="R1932" s="12" t="str">
        <f t="shared" si="277"/>
        <v>Normal</v>
      </c>
      <c r="S1932" s="34" t="str">
        <f t="shared" si="278"/>
        <v>Low DPF</v>
      </c>
    </row>
    <row r="1933" spans="1:19" x14ac:dyDescent="0.35">
      <c r="A1933" s="13">
        <v>1932</v>
      </c>
      <c r="B1933" s="14">
        <v>14</v>
      </c>
      <c r="C1933" s="14">
        <v>115</v>
      </c>
      <c r="D1933" s="14">
        <v>69</v>
      </c>
      <c r="E1933" s="14">
        <v>21</v>
      </c>
      <c r="F1933" s="14">
        <v>80</v>
      </c>
      <c r="G1933" s="15">
        <v>32.14</v>
      </c>
      <c r="H1933" s="19">
        <v>0.26100000000000001</v>
      </c>
      <c r="I1933" s="14">
        <v>30</v>
      </c>
      <c r="J1933" s="14">
        <v>1</v>
      </c>
      <c r="K1933" s="13" t="str">
        <f t="shared" si="270"/>
        <v>Obese</v>
      </c>
      <c r="L1933" s="16" t="str">
        <f t="shared" si="271"/>
        <v>Diabetes present</v>
      </c>
      <c r="M1933" s="16" t="str">
        <f t="shared" si="272"/>
        <v>Adult</v>
      </c>
      <c r="N1933" s="16" t="str">
        <f t="shared" si="273"/>
        <v>Medium</v>
      </c>
      <c r="O1933" s="16" t="str">
        <f t="shared" si="274"/>
        <v>Normal</v>
      </c>
      <c r="P1933" s="16" t="str">
        <f t="shared" si="275"/>
        <v>High Risk</v>
      </c>
      <c r="Q1933" s="16" t="str">
        <f t="shared" si="276"/>
        <v>Normal</v>
      </c>
      <c r="R1933" s="16" t="str">
        <f t="shared" si="277"/>
        <v>Normal</v>
      </c>
      <c r="S1933" s="35" t="str">
        <f t="shared" si="278"/>
        <v>Low DPF</v>
      </c>
    </row>
    <row r="1934" spans="1:19" x14ac:dyDescent="0.35">
      <c r="A1934" s="9">
        <v>1933</v>
      </c>
      <c r="B1934" s="10">
        <v>2</v>
      </c>
      <c r="C1934" s="10">
        <v>127</v>
      </c>
      <c r="D1934" s="10">
        <v>46</v>
      </c>
      <c r="E1934" s="10">
        <v>21</v>
      </c>
      <c r="F1934" s="10">
        <v>335</v>
      </c>
      <c r="G1934" s="11">
        <v>34.4</v>
      </c>
      <c r="H1934" s="18">
        <v>0.17599999999999999</v>
      </c>
      <c r="I1934" s="10">
        <v>22</v>
      </c>
      <c r="J1934" s="10">
        <v>0</v>
      </c>
      <c r="K1934" s="9" t="str">
        <f t="shared" si="270"/>
        <v>Obese</v>
      </c>
      <c r="L1934" s="12" t="str">
        <f t="shared" si="271"/>
        <v>no diabetes</v>
      </c>
      <c r="M1934" s="12" t="str">
        <f t="shared" si="272"/>
        <v>Adult</v>
      </c>
      <c r="N1934" s="12" t="str">
        <f t="shared" si="273"/>
        <v>Medium</v>
      </c>
      <c r="O1934" s="12" t="str">
        <f t="shared" si="274"/>
        <v>Normal</v>
      </c>
      <c r="P1934" s="12" t="str">
        <f t="shared" si="275"/>
        <v>Low Risk</v>
      </c>
      <c r="Q1934" s="12" t="str">
        <f t="shared" si="276"/>
        <v>High</v>
      </c>
      <c r="R1934" s="12" t="str">
        <f t="shared" si="277"/>
        <v>Low</v>
      </c>
      <c r="S1934" s="34" t="str">
        <f t="shared" si="278"/>
        <v>Low DPF</v>
      </c>
    </row>
    <row r="1935" spans="1:19" x14ac:dyDescent="0.35">
      <c r="A1935" s="13">
        <v>1934</v>
      </c>
      <c r="B1935" s="14">
        <v>9</v>
      </c>
      <c r="C1935" s="14">
        <v>164</v>
      </c>
      <c r="D1935" s="14">
        <v>78</v>
      </c>
      <c r="E1935" s="14">
        <v>21</v>
      </c>
      <c r="F1935" s="14">
        <v>80</v>
      </c>
      <c r="G1935" s="15">
        <v>32.799999999999997</v>
      </c>
      <c r="H1935" s="19">
        <v>0.14799999999999999</v>
      </c>
      <c r="I1935" s="14">
        <v>45</v>
      </c>
      <c r="J1935" s="14">
        <v>1</v>
      </c>
      <c r="K1935" s="13" t="str">
        <f t="shared" si="270"/>
        <v>Obese</v>
      </c>
      <c r="L1935" s="16" t="str">
        <f t="shared" si="271"/>
        <v>Diabetes present</v>
      </c>
      <c r="M1935" s="16" t="str">
        <f t="shared" si="272"/>
        <v>Adult</v>
      </c>
      <c r="N1935" s="16" t="str">
        <f t="shared" si="273"/>
        <v>Medium</v>
      </c>
      <c r="O1935" s="16" t="str">
        <f t="shared" si="274"/>
        <v>Prediabetes</v>
      </c>
      <c r="P1935" s="16" t="str">
        <f t="shared" si="275"/>
        <v>High Risk</v>
      </c>
      <c r="Q1935" s="16" t="str">
        <f t="shared" si="276"/>
        <v>Normal</v>
      </c>
      <c r="R1935" s="16" t="str">
        <f t="shared" si="277"/>
        <v>Normal</v>
      </c>
      <c r="S1935" s="35" t="str">
        <f t="shared" si="278"/>
        <v>Low DPF</v>
      </c>
    </row>
    <row r="1936" spans="1:19" x14ac:dyDescent="0.35">
      <c r="A1936" s="9">
        <v>1935</v>
      </c>
      <c r="B1936" s="10">
        <v>2</v>
      </c>
      <c r="C1936" s="10">
        <v>93</v>
      </c>
      <c r="D1936" s="10">
        <v>64</v>
      </c>
      <c r="E1936" s="10">
        <v>32</v>
      </c>
      <c r="F1936" s="10">
        <v>160</v>
      </c>
      <c r="G1936" s="11">
        <v>38</v>
      </c>
      <c r="H1936" s="18">
        <v>0.67400000000000004</v>
      </c>
      <c r="I1936" s="10">
        <v>23</v>
      </c>
      <c r="J1936" s="10">
        <v>1</v>
      </c>
      <c r="K1936" s="9" t="str">
        <f t="shared" si="270"/>
        <v>Obese</v>
      </c>
      <c r="L1936" s="12" t="str">
        <f t="shared" si="271"/>
        <v>Diabetes present</v>
      </c>
      <c r="M1936" s="12" t="str">
        <f t="shared" si="272"/>
        <v>Adult</v>
      </c>
      <c r="N1936" s="12" t="str">
        <f t="shared" si="273"/>
        <v>Medium</v>
      </c>
      <c r="O1936" s="12" t="str">
        <f t="shared" si="274"/>
        <v>Normal</v>
      </c>
      <c r="P1936" s="12" t="str">
        <f t="shared" si="275"/>
        <v>Low Risk</v>
      </c>
      <c r="Q1936" s="12" t="str">
        <f t="shared" si="276"/>
        <v>High</v>
      </c>
      <c r="R1936" s="12" t="str">
        <f t="shared" si="277"/>
        <v>Normal</v>
      </c>
      <c r="S1936" s="34" t="str">
        <f t="shared" si="278"/>
        <v>High DPF</v>
      </c>
    </row>
    <row r="1937" spans="1:19" x14ac:dyDescent="0.35">
      <c r="A1937" s="13">
        <v>1936</v>
      </c>
      <c r="B1937" s="14">
        <v>3</v>
      </c>
      <c r="C1937" s="14">
        <v>158</v>
      </c>
      <c r="D1937" s="14">
        <v>64</v>
      </c>
      <c r="E1937" s="14">
        <v>13</v>
      </c>
      <c r="F1937" s="14">
        <v>387</v>
      </c>
      <c r="G1937" s="15">
        <v>31.2</v>
      </c>
      <c r="H1937" s="19">
        <v>0.29499999999999998</v>
      </c>
      <c r="I1937" s="14">
        <v>24</v>
      </c>
      <c r="J1937" s="14">
        <v>0</v>
      </c>
      <c r="K1937" s="13" t="str">
        <f t="shared" si="270"/>
        <v>Obese</v>
      </c>
      <c r="L1937" s="16" t="str">
        <f t="shared" si="271"/>
        <v>no diabetes</v>
      </c>
      <c r="M1937" s="16" t="str">
        <f t="shared" si="272"/>
        <v>Adult</v>
      </c>
      <c r="N1937" s="16" t="str">
        <f t="shared" si="273"/>
        <v>Low</v>
      </c>
      <c r="O1937" s="16" t="str">
        <f t="shared" si="274"/>
        <v>Prediabetes</v>
      </c>
      <c r="P1937" s="16" t="str">
        <f t="shared" si="275"/>
        <v>Low Risk</v>
      </c>
      <c r="Q1937" s="16" t="str">
        <f t="shared" si="276"/>
        <v>High</v>
      </c>
      <c r="R1937" s="16" t="str">
        <f t="shared" si="277"/>
        <v>Normal</v>
      </c>
      <c r="S1937" s="35" t="str">
        <f t="shared" si="278"/>
        <v>Low DPF</v>
      </c>
    </row>
    <row r="1938" spans="1:19" x14ac:dyDescent="0.35">
      <c r="A1938" s="9">
        <v>1937</v>
      </c>
      <c r="B1938" s="10">
        <v>5</v>
      </c>
      <c r="C1938" s="10">
        <v>126</v>
      </c>
      <c r="D1938" s="10">
        <v>78</v>
      </c>
      <c r="E1938" s="10">
        <v>27</v>
      </c>
      <c r="F1938" s="10">
        <v>22</v>
      </c>
      <c r="G1938" s="11">
        <v>29.6</v>
      </c>
      <c r="H1938" s="18">
        <v>0.439</v>
      </c>
      <c r="I1938" s="10">
        <v>40</v>
      </c>
      <c r="J1938" s="10">
        <v>0</v>
      </c>
      <c r="K1938" s="9" t="str">
        <f t="shared" si="270"/>
        <v>Overweight</v>
      </c>
      <c r="L1938" s="12" t="str">
        <f t="shared" si="271"/>
        <v>no diabetes</v>
      </c>
      <c r="M1938" s="12" t="str">
        <f t="shared" si="272"/>
        <v>Adult</v>
      </c>
      <c r="N1938" s="12" t="str">
        <f t="shared" si="273"/>
        <v>Medium</v>
      </c>
      <c r="O1938" s="12" t="str">
        <f t="shared" si="274"/>
        <v>Normal</v>
      </c>
      <c r="P1938" s="12" t="str">
        <f t="shared" si="275"/>
        <v>High Risk</v>
      </c>
      <c r="Q1938" s="12" t="str">
        <f t="shared" si="276"/>
        <v>Low</v>
      </c>
      <c r="R1938" s="12" t="str">
        <f t="shared" si="277"/>
        <v>Normal</v>
      </c>
      <c r="S1938" s="34" t="str">
        <f t="shared" si="278"/>
        <v>Medium DPF</v>
      </c>
    </row>
    <row r="1939" spans="1:19" x14ac:dyDescent="0.35">
      <c r="A1939" s="13">
        <v>1938</v>
      </c>
      <c r="B1939" s="14">
        <v>14</v>
      </c>
      <c r="C1939" s="14">
        <v>129</v>
      </c>
      <c r="D1939" s="14">
        <v>62</v>
      </c>
      <c r="E1939" s="14">
        <v>36</v>
      </c>
      <c r="F1939" s="14">
        <v>80</v>
      </c>
      <c r="G1939" s="15">
        <v>41.2</v>
      </c>
      <c r="H1939" s="19">
        <v>0.441</v>
      </c>
      <c r="I1939" s="14">
        <v>38</v>
      </c>
      <c r="J1939" s="14">
        <v>1</v>
      </c>
      <c r="K1939" s="13" t="str">
        <f t="shared" si="270"/>
        <v>Obese</v>
      </c>
      <c r="L1939" s="16" t="str">
        <f t="shared" si="271"/>
        <v>Diabetes present</v>
      </c>
      <c r="M1939" s="16" t="str">
        <f t="shared" si="272"/>
        <v>Adult</v>
      </c>
      <c r="N1939" s="16" t="str">
        <f t="shared" si="273"/>
        <v>Medium</v>
      </c>
      <c r="O1939" s="16" t="str">
        <f t="shared" si="274"/>
        <v>Normal</v>
      </c>
      <c r="P1939" s="16" t="str">
        <f t="shared" si="275"/>
        <v>High Risk</v>
      </c>
      <c r="Q1939" s="16" t="str">
        <f t="shared" si="276"/>
        <v>Normal</v>
      </c>
      <c r="R1939" s="16" t="str">
        <f t="shared" si="277"/>
        <v>Normal</v>
      </c>
      <c r="S1939" s="35" t="str">
        <f t="shared" si="278"/>
        <v>Medium DPF</v>
      </c>
    </row>
    <row r="1940" spans="1:19" x14ac:dyDescent="0.35">
      <c r="A1940" s="9">
        <v>1939</v>
      </c>
      <c r="B1940" s="10">
        <v>4</v>
      </c>
      <c r="C1940" s="10">
        <v>134</v>
      </c>
      <c r="D1940" s="10">
        <v>58</v>
      </c>
      <c r="E1940" s="10">
        <v>20</v>
      </c>
      <c r="F1940" s="10">
        <v>291</v>
      </c>
      <c r="G1940" s="11">
        <v>26.4</v>
      </c>
      <c r="H1940" s="18">
        <v>0.35199999999999998</v>
      </c>
      <c r="I1940" s="10">
        <v>21</v>
      </c>
      <c r="J1940" s="10">
        <v>0</v>
      </c>
      <c r="K1940" s="9" t="str">
        <f t="shared" si="270"/>
        <v>Overweight</v>
      </c>
      <c r="L1940" s="12" t="str">
        <f t="shared" si="271"/>
        <v>no diabetes</v>
      </c>
      <c r="M1940" s="12" t="str">
        <f t="shared" si="272"/>
        <v>Adult</v>
      </c>
      <c r="N1940" s="12" t="str">
        <f t="shared" si="273"/>
        <v>Medium</v>
      </c>
      <c r="O1940" s="12" t="str">
        <f t="shared" si="274"/>
        <v>Normal</v>
      </c>
      <c r="P1940" s="12" t="str">
        <f t="shared" si="275"/>
        <v>High Risk</v>
      </c>
      <c r="Q1940" s="12" t="str">
        <f t="shared" si="276"/>
        <v>High</v>
      </c>
      <c r="R1940" s="12" t="str">
        <f t="shared" si="277"/>
        <v>Low</v>
      </c>
      <c r="S1940" s="34" t="str">
        <f t="shared" si="278"/>
        <v>Medium DPF</v>
      </c>
    </row>
    <row r="1941" spans="1:19" x14ac:dyDescent="0.35">
      <c r="A1941" s="13">
        <v>1940</v>
      </c>
      <c r="B1941" s="14">
        <v>3</v>
      </c>
      <c r="C1941" s="14">
        <v>102</v>
      </c>
      <c r="D1941" s="14">
        <v>74</v>
      </c>
      <c r="E1941" s="14">
        <v>21</v>
      </c>
      <c r="F1941" s="14">
        <v>80</v>
      </c>
      <c r="G1941" s="15">
        <v>29.5</v>
      </c>
      <c r="H1941" s="19">
        <v>0.121</v>
      </c>
      <c r="I1941" s="14">
        <v>32</v>
      </c>
      <c r="J1941" s="14">
        <v>0</v>
      </c>
      <c r="K1941" s="13" t="str">
        <f t="shared" si="270"/>
        <v>Overweight</v>
      </c>
      <c r="L1941" s="16" t="str">
        <f t="shared" si="271"/>
        <v>no diabetes</v>
      </c>
      <c r="M1941" s="16" t="str">
        <f t="shared" si="272"/>
        <v>Adult</v>
      </c>
      <c r="N1941" s="16" t="str">
        <f t="shared" si="273"/>
        <v>Medium</v>
      </c>
      <c r="O1941" s="16" t="str">
        <f t="shared" si="274"/>
        <v>Normal</v>
      </c>
      <c r="P1941" s="16" t="str">
        <f t="shared" si="275"/>
        <v>Low Risk</v>
      </c>
      <c r="Q1941" s="16" t="str">
        <f t="shared" si="276"/>
        <v>Normal</v>
      </c>
      <c r="R1941" s="16" t="str">
        <f t="shared" si="277"/>
        <v>Normal</v>
      </c>
      <c r="S1941" s="35" t="str">
        <f t="shared" si="278"/>
        <v>Low DPF</v>
      </c>
    </row>
    <row r="1942" spans="1:19" x14ac:dyDescent="0.35">
      <c r="A1942" s="9">
        <v>1941</v>
      </c>
      <c r="B1942" s="10">
        <v>7</v>
      </c>
      <c r="C1942" s="10">
        <v>187</v>
      </c>
      <c r="D1942" s="10">
        <v>50</v>
      </c>
      <c r="E1942" s="10">
        <v>33</v>
      </c>
      <c r="F1942" s="10">
        <v>392</v>
      </c>
      <c r="G1942" s="11">
        <v>33.9</v>
      </c>
      <c r="H1942" s="18">
        <v>0.82599999999999996</v>
      </c>
      <c r="I1942" s="10">
        <v>34</v>
      </c>
      <c r="J1942" s="10">
        <v>1</v>
      </c>
      <c r="K1942" s="9" t="str">
        <f t="shared" si="270"/>
        <v>Obese</v>
      </c>
      <c r="L1942" s="12" t="str">
        <f t="shared" si="271"/>
        <v>Diabetes present</v>
      </c>
      <c r="M1942" s="12" t="str">
        <f t="shared" si="272"/>
        <v>Adult</v>
      </c>
      <c r="N1942" s="12" t="str">
        <f t="shared" si="273"/>
        <v>Medium</v>
      </c>
      <c r="O1942" s="12" t="str">
        <f t="shared" si="274"/>
        <v>Prediabetes</v>
      </c>
      <c r="P1942" s="12" t="str">
        <f t="shared" si="275"/>
        <v>High Risk</v>
      </c>
      <c r="Q1942" s="12" t="str">
        <f t="shared" si="276"/>
        <v>High</v>
      </c>
      <c r="R1942" s="12" t="str">
        <f t="shared" si="277"/>
        <v>Low</v>
      </c>
      <c r="S1942" s="34" t="str">
        <f t="shared" si="278"/>
        <v>High DPF</v>
      </c>
    </row>
    <row r="1943" spans="1:19" x14ac:dyDescent="0.35">
      <c r="A1943" s="13">
        <v>1942</v>
      </c>
      <c r="B1943" s="14">
        <v>3</v>
      </c>
      <c r="C1943" s="14">
        <v>173</v>
      </c>
      <c r="D1943" s="14">
        <v>78</v>
      </c>
      <c r="E1943" s="14">
        <v>39</v>
      </c>
      <c r="F1943" s="14">
        <v>185</v>
      </c>
      <c r="G1943" s="15">
        <v>33.799999999999997</v>
      </c>
      <c r="H1943" s="19">
        <v>0.97</v>
      </c>
      <c r="I1943" s="14">
        <v>31</v>
      </c>
      <c r="J1943" s="14">
        <v>1</v>
      </c>
      <c r="K1943" s="13" t="str">
        <f t="shared" si="270"/>
        <v>Obese</v>
      </c>
      <c r="L1943" s="16" t="str">
        <f t="shared" si="271"/>
        <v>Diabetes present</v>
      </c>
      <c r="M1943" s="16" t="str">
        <f t="shared" si="272"/>
        <v>Adult</v>
      </c>
      <c r="N1943" s="16" t="str">
        <f t="shared" si="273"/>
        <v>Medium</v>
      </c>
      <c r="O1943" s="16" t="str">
        <f t="shared" si="274"/>
        <v>Prediabetes</v>
      </c>
      <c r="P1943" s="16" t="str">
        <f t="shared" si="275"/>
        <v>Low Risk</v>
      </c>
      <c r="Q1943" s="16" t="str">
        <f t="shared" si="276"/>
        <v>High</v>
      </c>
      <c r="R1943" s="16" t="str">
        <f t="shared" si="277"/>
        <v>Normal</v>
      </c>
      <c r="S1943" s="35" t="str">
        <f t="shared" si="278"/>
        <v>High DPF</v>
      </c>
    </row>
    <row r="1944" spans="1:19" x14ac:dyDescent="0.35">
      <c r="A1944" s="9">
        <v>1943</v>
      </c>
      <c r="B1944" s="10">
        <v>14</v>
      </c>
      <c r="C1944" s="10">
        <v>94</v>
      </c>
      <c r="D1944" s="10">
        <v>72</v>
      </c>
      <c r="E1944" s="10">
        <v>18</v>
      </c>
      <c r="F1944" s="10">
        <v>80</v>
      </c>
      <c r="G1944" s="11">
        <v>23.1</v>
      </c>
      <c r="H1944" s="18">
        <v>0.59499999999999997</v>
      </c>
      <c r="I1944" s="10">
        <v>56</v>
      </c>
      <c r="J1944" s="10">
        <v>0</v>
      </c>
      <c r="K1944" s="9" t="str">
        <f t="shared" si="270"/>
        <v>Normal weight</v>
      </c>
      <c r="L1944" s="12" t="str">
        <f t="shared" si="271"/>
        <v>no diabetes</v>
      </c>
      <c r="M1944" s="12" t="str">
        <f t="shared" si="272"/>
        <v>Adult</v>
      </c>
      <c r="N1944" s="12" t="str">
        <f t="shared" si="273"/>
        <v>Low</v>
      </c>
      <c r="O1944" s="12" t="str">
        <f t="shared" si="274"/>
        <v>Normal</v>
      </c>
      <c r="P1944" s="12" t="str">
        <f t="shared" si="275"/>
        <v>High Risk</v>
      </c>
      <c r="Q1944" s="12" t="str">
        <f t="shared" si="276"/>
        <v>Normal</v>
      </c>
      <c r="R1944" s="12" t="str">
        <f t="shared" si="277"/>
        <v>Normal</v>
      </c>
      <c r="S1944" s="34" t="str">
        <f t="shared" si="278"/>
        <v>Medium DPF</v>
      </c>
    </row>
    <row r="1945" spans="1:19" x14ac:dyDescent="0.35">
      <c r="A1945" s="13">
        <v>1944</v>
      </c>
      <c r="B1945" s="14">
        <v>1</v>
      </c>
      <c r="C1945" s="14">
        <v>108</v>
      </c>
      <c r="D1945" s="14">
        <v>60</v>
      </c>
      <c r="E1945" s="14">
        <v>46</v>
      </c>
      <c r="F1945" s="14">
        <v>178</v>
      </c>
      <c r="G1945" s="15">
        <v>35.5</v>
      </c>
      <c r="H1945" s="19">
        <v>0.41499999999999998</v>
      </c>
      <c r="I1945" s="14">
        <v>24</v>
      </c>
      <c r="J1945" s="14">
        <v>0</v>
      </c>
      <c r="K1945" s="13" t="str">
        <f t="shared" si="270"/>
        <v>Obese</v>
      </c>
      <c r="L1945" s="16" t="str">
        <f t="shared" si="271"/>
        <v>no diabetes</v>
      </c>
      <c r="M1945" s="16" t="str">
        <f t="shared" si="272"/>
        <v>Adult</v>
      </c>
      <c r="N1945" s="16" t="str">
        <f t="shared" si="273"/>
        <v>High</v>
      </c>
      <c r="O1945" s="16" t="str">
        <f t="shared" si="274"/>
        <v>Normal</v>
      </c>
      <c r="P1945" s="16" t="str">
        <f t="shared" si="275"/>
        <v>Low Risk</v>
      </c>
      <c r="Q1945" s="16" t="str">
        <f t="shared" si="276"/>
        <v>High</v>
      </c>
      <c r="R1945" s="16" t="str">
        <f t="shared" si="277"/>
        <v>Normal</v>
      </c>
      <c r="S1945" s="35" t="str">
        <f t="shared" si="278"/>
        <v>Medium DPF</v>
      </c>
    </row>
    <row r="1946" spans="1:19" x14ac:dyDescent="0.35">
      <c r="A1946" s="9">
        <v>1945</v>
      </c>
      <c r="B1946" s="10">
        <v>5</v>
      </c>
      <c r="C1946" s="10">
        <v>97</v>
      </c>
      <c r="D1946" s="10">
        <v>76</v>
      </c>
      <c r="E1946" s="10">
        <v>27</v>
      </c>
      <c r="F1946" s="10">
        <v>80</v>
      </c>
      <c r="G1946" s="11">
        <v>35.6</v>
      </c>
      <c r="H1946" s="18">
        <v>0.378</v>
      </c>
      <c r="I1946" s="10">
        <v>52</v>
      </c>
      <c r="J1946" s="10">
        <v>1</v>
      </c>
      <c r="K1946" s="9" t="str">
        <f t="shared" si="270"/>
        <v>Obese</v>
      </c>
      <c r="L1946" s="12" t="str">
        <f t="shared" si="271"/>
        <v>Diabetes present</v>
      </c>
      <c r="M1946" s="12" t="str">
        <f t="shared" si="272"/>
        <v>Adult</v>
      </c>
      <c r="N1946" s="12" t="str">
        <f t="shared" si="273"/>
        <v>Medium</v>
      </c>
      <c r="O1946" s="12" t="str">
        <f t="shared" si="274"/>
        <v>Normal</v>
      </c>
      <c r="P1946" s="12" t="str">
        <f t="shared" si="275"/>
        <v>High Risk</v>
      </c>
      <c r="Q1946" s="12" t="str">
        <f t="shared" si="276"/>
        <v>Normal</v>
      </c>
      <c r="R1946" s="12" t="str">
        <f t="shared" si="277"/>
        <v>Normal</v>
      </c>
      <c r="S1946" s="34" t="str">
        <f t="shared" si="278"/>
        <v>Medium DPF</v>
      </c>
    </row>
    <row r="1947" spans="1:19" x14ac:dyDescent="0.35">
      <c r="A1947" s="13">
        <v>1946</v>
      </c>
      <c r="B1947" s="14">
        <v>4</v>
      </c>
      <c r="C1947" s="14">
        <v>83</v>
      </c>
      <c r="D1947" s="14">
        <v>86</v>
      </c>
      <c r="E1947" s="14">
        <v>19</v>
      </c>
      <c r="F1947" s="14">
        <v>80</v>
      </c>
      <c r="G1947" s="15">
        <v>29.3</v>
      </c>
      <c r="H1947" s="19">
        <v>0.317</v>
      </c>
      <c r="I1947" s="14">
        <v>34</v>
      </c>
      <c r="J1947" s="14">
        <v>0</v>
      </c>
      <c r="K1947" s="13" t="str">
        <f t="shared" si="270"/>
        <v>Overweight</v>
      </c>
      <c r="L1947" s="16" t="str">
        <f t="shared" si="271"/>
        <v>no diabetes</v>
      </c>
      <c r="M1947" s="16" t="str">
        <f t="shared" si="272"/>
        <v>Adult</v>
      </c>
      <c r="N1947" s="16" t="str">
        <f t="shared" si="273"/>
        <v>Low</v>
      </c>
      <c r="O1947" s="16" t="str">
        <f t="shared" si="274"/>
        <v>Normal</v>
      </c>
      <c r="P1947" s="16" t="str">
        <f t="shared" si="275"/>
        <v>High Risk</v>
      </c>
      <c r="Q1947" s="16" t="str">
        <f t="shared" si="276"/>
        <v>Normal</v>
      </c>
      <c r="R1947" s="16" t="str">
        <f t="shared" si="277"/>
        <v>Prehypertension</v>
      </c>
      <c r="S1947" s="35" t="str">
        <f t="shared" si="278"/>
        <v>Medium DPF</v>
      </c>
    </row>
    <row r="1948" spans="1:19" x14ac:dyDescent="0.35">
      <c r="A1948" s="9">
        <v>1947</v>
      </c>
      <c r="B1948" s="10">
        <v>1</v>
      </c>
      <c r="C1948" s="10">
        <v>114</v>
      </c>
      <c r="D1948" s="10">
        <v>66</v>
      </c>
      <c r="E1948" s="10">
        <v>36</v>
      </c>
      <c r="F1948" s="10">
        <v>200</v>
      </c>
      <c r="G1948" s="11">
        <v>38.1</v>
      </c>
      <c r="H1948" s="18">
        <v>0.28899999999999998</v>
      </c>
      <c r="I1948" s="10">
        <v>21</v>
      </c>
      <c r="J1948" s="10">
        <v>0</v>
      </c>
      <c r="K1948" s="9" t="str">
        <f t="shared" si="270"/>
        <v>Obese</v>
      </c>
      <c r="L1948" s="12" t="str">
        <f t="shared" si="271"/>
        <v>no diabetes</v>
      </c>
      <c r="M1948" s="12" t="str">
        <f t="shared" si="272"/>
        <v>Adult</v>
      </c>
      <c r="N1948" s="12" t="str">
        <f t="shared" si="273"/>
        <v>Medium</v>
      </c>
      <c r="O1948" s="12" t="str">
        <f t="shared" si="274"/>
        <v>Normal</v>
      </c>
      <c r="P1948" s="12" t="str">
        <f t="shared" si="275"/>
        <v>Low Risk</v>
      </c>
      <c r="Q1948" s="12" t="str">
        <f t="shared" si="276"/>
        <v>High</v>
      </c>
      <c r="R1948" s="12" t="str">
        <f t="shared" si="277"/>
        <v>Normal</v>
      </c>
      <c r="S1948" s="34" t="str">
        <f t="shared" si="278"/>
        <v>Low DPF</v>
      </c>
    </row>
    <row r="1949" spans="1:19" x14ac:dyDescent="0.35">
      <c r="A1949" s="13">
        <v>1948</v>
      </c>
      <c r="B1949" s="14">
        <v>1</v>
      </c>
      <c r="C1949" s="14">
        <v>149</v>
      </c>
      <c r="D1949" s="14">
        <v>68</v>
      </c>
      <c r="E1949" s="14">
        <v>29</v>
      </c>
      <c r="F1949" s="14">
        <v>127</v>
      </c>
      <c r="G1949" s="15">
        <v>29.3</v>
      </c>
      <c r="H1949" s="19">
        <v>0.34899999999999998</v>
      </c>
      <c r="I1949" s="14">
        <v>42</v>
      </c>
      <c r="J1949" s="14">
        <v>1</v>
      </c>
      <c r="K1949" s="13" t="str">
        <f t="shared" si="270"/>
        <v>Overweight</v>
      </c>
      <c r="L1949" s="16" t="str">
        <f t="shared" si="271"/>
        <v>Diabetes present</v>
      </c>
      <c r="M1949" s="16" t="str">
        <f t="shared" si="272"/>
        <v>Adult</v>
      </c>
      <c r="N1949" s="16" t="str">
        <f t="shared" si="273"/>
        <v>Medium</v>
      </c>
      <c r="O1949" s="16" t="str">
        <f t="shared" si="274"/>
        <v>Prediabetes</v>
      </c>
      <c r="P1949" s="16" t="str">
        <f t="shared" si="275"/>
        <v>Low Risk</v>
      </c>
      <c r="Q1949" s="16" t="str">
        <f t="shared" si="276"/>
        <v>Normal</v>
      </c>
      <c r="R1949" s="16" t="str">
        <f t="shared" si="277"/>
        <v>Normal</v>
      </c>
      <c r="S1949" s="35" t="str">
        <f t="shared" si="278"/>
        <v>Medium DPF</v>
      </c>
    </row>
    <row r="1950" spans="1:19" x14ac:dyDescent="0.35">
      <c r="A1950" s="9">
        <v>1949</v>
      </c>
      <c r="B1950" s="10">
        <v>5</v>
      </c>
      <c r="C1950" s="10">
        <v>117</v>
      </c>
      <c r="D1950" s="10">
        <v>86</v>
      </c>
      <c r="E1950" s="10">
        <v>30</v>
      </c>
      <c r="F1950" s="10">
        <v>105</v>
      </c>
      <c r="G1950" s="11">
        <v>39.1</v>
      </c>
      <c r="H1950" s="18">
        <v>0.251</v>
      </c>
      <c r="I1950" s="10">
        <v>42</v>
      </c>
      <c r="J1950" s="10">
        <v>0</v>
      </c>
      <c r="K1950" s="9" t="str">
        <f t="shared" si="270"/>
        <v>Obese</v>
      </c>
      <c r="L1950" s="12" t="str">
        <f t="shared" si="271"/>
        <v>no diabetes</v>
      </c>
      <c r="M1950" s="12" t="str">
        <f t="shared" si="272"/>
        <v>Adult</v>
      </c>
      <c r="N1950" s="12" t="str">
        <f t="shared" si="273"/>
        <v>Medium</v>
      </c>
      <c r="O1950" s="12" t="str">
        <f t="shared" si="274"/>
        <v>Normal</v>
      </c>
      <c r="P1950" s="12" t="str">
        <f t="shared" si="275"/>
        <v>High Risk</v>
      </c>
      <c r="Q1950" s="12" t="str">
        <f t="shared" si="276"/>
        <v>Normal</v>
      </c>
      <c r="R1950" s="12" t="str">
        <f t="shared" si="277"/>
        <v>Prehypertension</v>
      </c>
      <c r="S1950" s="34" t="str">
        <f t="shared" si="278"/>
        <v>Low DPF</v>
      </c>
    </row>
    <row r="1951" spans="1:19" x14ac:dyDescent="0.35">
      <c r="A1951" s="13">
        <v>1950</v>
      </c>
      <c r="B1951" s="14">
        <v>1</v>
      </c>
      <c r="C1951" s="14">
        <v>111</v>
      </c>
      <c r="D1951" s="14">
        <v>94</v>
      </c>
      <c r="E1951" s="14">
        <v>21</v>
      </c>
      <c r="F1951" s="14">
        <v>80</v>
      </c>
      <c r="G1951" s="15">
        <v>32.799999999999997</v>
      </c>
      <c r="H1951" s="19">
        <v>0.26500000000000001</v>
      </c>
      <c r="I1951" s="14">
        <v>45</v>
      </c>
      <c r="J1951" s="14">
        <v>0</v>
      </c>
      <c r="K1951" s="13" t="str">
        <f t="shared" si="270"/>
        <v>Obese</v>
      </c>
      <c r="L1951" s="16" t="str">
        <f t="shared" si="271"/>
        <v>no diabetes</v>
      </c>
      <c r="M1951" s="16" t="str">
        <f t="shared" si="272"/>
        <v>Adult</v>
      </c>
      <c r="N1951" s="16" t="str">
        <f t="shared" si="273"/>
        <v>Medium</v>
      </c>
      <c r="O1951" s="16" t="str">
        <f t="shared" si="274"/>
        <v>Normal</v>
      </c>
      <c r="P1951" s="16" t="str">
        <f t="shared" si="275"/>
        <v>Low Risk</v>
      </c>
      <c r="Q1951" s="16" t="str">
        <f t="shared" si="276"/>
        <v>Normal</v>
      </c>
      <c r="R1951" s="16" t="str">
        <f t="shared" si="277"/>
        <v>Hypertension</v>
      </c>
      <c r="S1951" s="35" t="str">
        <f t="shared" si="278"/>
        <v>Low DPF</v>
      </c>
    </row>
    <row r="1952" spans="1:19" x14ac:dyDescent="0.35">
      <c r="A1952" s="9">
        <v>1951</v>
      </c>
      <c r="B1952" s="10">
        <v>4</v>
      </c>
      <c r="C1952" s="10">
        <v>112</v>
      </c>
      <c r="D1952" s="10">
        <v>78</v>
      </c>
      <c r="E1952" s="10">
        <v>40</v>
      </c>
      <c r="F1952" s="10">
        <v>80</v>
      </c>
      <c r="G1952" s="11">
        <v>39.4</v>
      </c>
      <c r="H1952" s="18">
        <v>0.23599999999999999</v>
      </c>
      <c r="I1952" s="10">
        <v>38</v>
      </c>
      <c r="J1952" s="10">
        <v>0</v>
      </c>
      <c r="K1952" s="9" t="str">
        <f t="shared" si="270"/>
        <v>Obese</v>
      </c>
      <c r="L1952" s="12" t="str">
        <f t="shared" si="271"/>
        <v>no diabetes</v>
      </c>
      <c r="M1952" s="12" t="str">
        <f t="shared" si="272"/>
        <v>Adult</v>
      </c>
      <c r="N1952" s="12" t="str">
        <f t="shared" si="273"/>
        <v>High</v>
      </c>
      <c r="O1952" s="12" t="str">
        <f t="shared" si="274"/>
        <v>Normal</v>
      </c>
      <c r="P1952" s="12" t="str">
        <f t="shared" si="275"/>
        <v>High Risk</v>
      </c>
      <c r="Q1952" s="12" t="str">
        <f t="shared" si="276"/>
        <v>Normal</v>
      </c>
      <c r="R1952" s="12" t="str">
        <f t="shared" si="277"/>
        <v>Normal</v>
      </c>
      <c r="S1952" s="34" t="str">
        <f t="shared" si="278"/>
        <v>Low DPF</v>
      </c>
    </row>
    <row r="1953" spans="1:19" x14ac:dyDescent="0.35">
      <c r="A1953" s="13">
        <v>1952</v>
      </c>
      <c r="B1953" s="14">
        <v>1</v>
      </c>
      <c r="C1953" s="14">
        <v>116</v>
      </c>
      <c r="D1953" s="14">
        <v>78</v>
      </c>
      <c r="E1953" s="14">
        <v>29</v>
      </c>
      <c r="F1953" s="14">
        <v>180</v>
      </c>
      <c r="G1953" s="15">
        <v>36.1</v>
      </c>
      <c r="H1953" s="19">
        <v>0.496</v>
      </c>
      <c r="I1953" s="14">
        <v>25</v>
      </c>
      <c r="J1953" s="14">
        <v>0</v>
      </c>
      <c r="K1953" s="13" t="str">
        <f t="shared" si="270"/>
        <v>Obese</v>
      </c>
      <c r="L1953" s="16" t="str">
        <f t="shared" si="271"/>
        <v>no diabetes</v>
      </c>
      <c r="M1953" s="16" t="str">
        <f t="shared" si="272"/>
        <v>Adult</v>
      </c>
      <c r="N1953" s="16" t="str">
        <f t="shared" si="273"/>
        <v>Medium</v>
      </c>
      <c r="O1953" s="16" t="str">
        <f t="shared" si="274"/>
        <v>Normal</v>
      </c>
      <c r="P1953" s="16" t="str">
        <f t="shared" si="275"/>
        <v>Low Risk</v>
      </c>
      <c r="Q1953" s="16" t="str">
        <f t="shared" si="276"/>
        <v>High</v>
      </c>
      <c r="R1953" s="16" t="str">
        <f t="shared" si="277"/>
        <v>Normal</v>
      </c>
      <c r="S1953" s="35" t="str">
        <f t="shared" si="278"/>
        <v>Medium DPF</v>
      </c>
    </row>
    <row r="1954" spans="1:19" x14ac:dyDescent="0.35">
      <c r="A1954" s="9">
        <v>1953</v>
      </c>
      <c r="B1954" s="10">
        <v>4</v>
      </c>
      <c r="C1954" s="10">
        <v>141</v>
      </c>
      <c r="D1954" s="10">
        <v>84</v>
      </c>
      <c r="E1954" s="10">
        <v>26</v>
      </c>
      <c r="F1954" s="10">
        <v>80</v>
      </c>
      <c r="G1954" s="11">
        <v>32.4</v>
      </c>
      <c r="H1954" s="18">
        <v>0.433</v>
      </c>
      <c r="I1954" s="10">
        <v>22</v>
      </c>
      <c r="J1954" s="10">
        <v>0</v>
      </c>
      <c r="K1954" s="9" t="str">
        <f t="shared" si="270"/>
        <v>Obese</v>
      </c>
      <c r="L1954" s="12" t="str">
        <f t="shared" si="271"/>
        <v>no diabetes</v>
      </c>
      <c r="M1954" s="12" t="str">
        <f t="shared" si="272"/>
        <v>Adult</v>
      </c>
      <c r="N1954" s="12" t="str">
        <f t="shared" si="273"/>
        <v>Medium</v>
      </c>
      <c r="O1954" s="12" t="str">
        <f t="shared" si="274"/>
        <v>Prediabetes</v>
      </c>
      <c r="P1954" s="12" t="str">
        <f t="shared" si="275"/>
        <v>High Risk</v>
      </c>
      <c r="Q1954" s="12" t="str">
        <f t="shared" si="276"/>
        <v>Normal</v>
      </c>
      <c r="R1954" s="12" t="str">
        <f t="shared" si="277"/>
        <v>Prehypertension</v>
      </c>
      <c r="S1954" s="34" t="str">
        <f t="shared" si="278"/>
        <v>Medium DPF</v>
      </c>
    </row>
    <row r="1955" spans="1:19" x14ac:dyDescent="0.35">
      <c r="A1955" s="13">
        <v>1954</v>
      </c>
      <c r="B1955" s="14">
        <v>2</v>
      </c>
      <c r="C1955" s="14">
        <v>175</v>
      </c>
      <c r="D1955" s="14">
        <v>88</v>
      </c>
      <c r="E1955" s="14">
        <v>21</v>
      </c>
      <c r="F1955" s="14">
        <v>80</v>
      </c>
      <c r="G1955" s="15">
        <v>22.9</v>
      </c>
      <c r="H1955" s="19">
        <v>0.32600000000000001</v>
      </c>
      <c r="I1955" s="14">
        <v>22</v>
      </c>
      <c r="J1955" s="14">
        <v>0</v>
      </c>
      <c r="K1955" s="13" t="str">
        <f t="shared" si="270"/>
        <v>Normal weight</v>
      </c>
      <c r="L1955" s="16" t="str">
        <f t="shared" si="271"/>
        <v>no diabetes</v>
      </c>
      <c r="M1955" s="16" t="str">
        <f t="shared" si="272"/>
        <v>Adult</v>
      </c>
      <c r="N1955" s="16" t="str">
        <f t="shared" si="273"/>
        <v>Medium</v>
      </c>
      <c r="O1955" s="16" t="str">
        <f t="shared" si="274"/>
        <v>Prediabetes</v>
      </c>
      <c r="P1955" s="16" t="str">
        <f t="shared" si="275"/>
        <v>Low Risk</v>
      </c>
      <c r="Q1955" s="16" t="str">
        <f t="shared" si="276"/>
        <v>Normal</v>
      </c>
      <c r="R1955" s="16" t="str">
        <f t="shared" si="277"/>
        <v>Prehypertension</v>
      </c>
      <c r="S1955" s="35" t="str">
        <f t="shared" si="278"/>
        <v>Medium DPF</v>
      </c>
    </row>
    <row r="1956" spans="1:19" x14ac:dyDescent="0.35">
      <c r="A1956" s="9">
        <v>1955</v>
      </c>
      <c r="B1956" s="10">
        <v>2</v>
      </c>
      <c r="C1956" s="10">
        <v>92</v>
      </c>
      <c r="D1956" s="10">
        <v>52</v>
      </c>
      <c r="E1956" s="10">
        <v>21</v>
      </c>
      <c r="F1956" s="10">
        <v>80</v>
      </c>
      <c r="G1956" s="11">
        <v>30.1</v>
      </c>
      <c r="H1956" s="18">
        <v>0.14099999999999999</v>
      </c>
      <c r="I1956" s="10">
        <v>22</v>
      </c>
      <c r="J1956" s="10">
        <v>0</v>
      </c>
      <c r="K1956" s="9" t="str">
        <f t="shared" si="270"/>
        <v>Obese</v>
      </c>
      <c r="L1956" s="12" t="str">
        <f t="shared" si="271"/>
        <v>no diabetes</v>
      </c>
      <c r="M1956" s="12" t="str">
        <f t="shared" si="272"/>
        <v>Adult</v>
      </c>
      <c r="N1956" s="12" t="str">
        <f t="shared" si="273"/>
        <v>Medium</v>
      </c>
      <c r="O1956" s="12" t="str">
        <f t="shared" si="274"/>
        <v>Normal</v>
      </c>
      <c r="P1956" s="12" t="str">
        <f t="shared" si="275"/>
        <v>Low Risk</v>
      </c>
      <c r="Q1956" s="12" t="str">
        <f t="shared" si="276"/>
        <v>Normal</v>
      </c>
      <c r="R1956" s="12" t="str">
        <f t="shared" si="277"/>
        <v>Low</v>
      </c>
      <c r="S1956" s="34" t="str">
        <f t="shared" si="278"/>
        <v>Low DPF</v>
      </c>
    </row>
    <row r="1957" spans="1:19" x14ac:dyDescent="0.35">
      <c r="A1957" s="13">
        <v>1956</v>
      </c>
      <c r="B1957" s="14">
        <v>3</v>
      </c>
      <c r="C1957" s="14">
        <v>130</v>
      </c>
      <c r="D1957" s="14">
        <v>78</v>
      </c>
      <c r="E1957" s="14">
        <v>23</v>
      </c>
      <c r="F1957" s="14">
        <v>79</v>
      </c>
      <c r="G1957" s="15">
        <v>28.4</v>
      </c>
      <c r="H1957" s="19">
        <v>0.32300000000000001</v>
      </c>
      <c r="I1957" s="14">
        <v>34</v>
      </c>
      <c r="J1957" s="14">
        <v>1</v>
      </c>
      <c r="K1957" s="13" t="str">
        <f t="shared" si="270"/>
        <v>Overweight</v>
      </c>
      <c r="L1957" s="16" t="str">
        <f t="shared" si="271"/>
        <v>Diabetes present</v>
      </c>
      <c r="M1957" s="16" t="str">
        <f t="shared" si="272"/>
        <v>Adult</v>
      </c>
      <c r="N1957" s="16" t="str">
        <f t="shared" si="273"/>
        <v>Medium</v>
      </c>
      <c r="O1957" s="16" t="str">
        <f t="shared" si="274"/>
        <v>Normal</v>
      </c>
      <c r="P1957" s="16" t="str">
        <f t="shared" si="275"/>
        <v>Low Risk</v>
      </c>
      <c r="Q1957" s="16" t="str">
        <f t="shared" si="276"/>
        <v>Low</v>
      </c>
      <c r="R1957" s="16" t="str">
        <f t="shared" si="277"/>
        <v>Normal</v>
      </c>
      <c r="S1957" s="35" t="str">
        <f t="shared" si="278"/>
        <v>Medium DPF</v>
      </c>
    </row>
    <row r="1958" spans="1:19" x14ac:dyDescent="0.35">
      <c r="A1958" s="9">
        <v>1957</v>
      </c>
      <c r="B1958" s="10">
        <v>8</v>
      </c>
      <c r="C1958" s="10">
        <v>120</v>
      </c>
      <c r="D1958" s="10">
        <v>86</v>
      </c>
      <c r="E1958" s="10">
        <v>21</v>
      </c>
      <c r="F1958" s="10">
        <v>80</v>
      </c>
      <c r="G1958" s="11">
        <v>28.4</v>
      </c>
      <c r="H1958" s="18">
        <v>0.25900000000000001</v>
      </c>
      <c r="I1958" s="10">
        <v>22</v>
      </c>
      <c r="J1958" s="10">
        <v>1</v>
      </c>
      <c r="K1958" s="9" t="str">
        <f t="shared" si="270"/>
        <v>Overweight</v>
      </c>
      <c r="L1958" s="12" t="str">
        <f t="shared" si="271"/>
        <v>Diabetes present</v>
      </c>
      <c r="M1958" s="12" t="str">
        <f t="shared" si="272"/>
        <v>Adult</v>
      </c>
      <c r="N1958" s="12" t="str">
        <f t="shared" si="273"/>
        <v>Medium</v>
      </c>
      <c r="O1958" s="12" t="str">
        <f t="shared" si="274"/>
        <v>Normal</v>
      </c>
      <c r="P1958" s="12" t="str">
        <f t="shared" si="275"/>
        <v>High Risk</v>
      </c>
      <c r="Q1958" s="12" t="str">
        <f t="shared" si="276"/>
        <v>Normal</v>
      </c>
      <c r="R1958" s="12" t="str">
        <f t="shared" si="277"/>
        <v>Prehypertension</v>
      </c>
      <c r="S1958" s="34" t="str">
        <f t="shared" si="278"/>
        <v>Low DPF</v>
      </c>
    </row>
    <row r="1959" spans="1:19" x14ac:dyDescent="0.35">
      <c r="A1959" s="13">
        <v>1958</v>
      </c>
      <c r="B1959" s="14">
        <v>2</v>
      </c>
      <c r="C1959" s="14">
        <v>174</v>
      </c>
      <c r="D1959" s="14">
        <v>88</v>
      </c>
      <c r="E1959" s="14">
        <v>37</v>
      </c>
      <c r="F1959" s="14">
        <v>120</v>
      </c>
      <c r="G1959" s="15">
        <v>44.5</v>
      </c>
      <c r="H1959" s="19">
        <v>0.64600000000000002</v>
      </c>
      <c r="I1959" s="14">
        <v>24</v>
      </c>
      <c r="J1959" s="14">
        <v>1</v>
      </c>
      <c r="K1959" s="13" t="str">
        <f t="shared" si="270"/>
        <v>Obese</v>
      </c>
      <c r="L1959" s="16" t="str">
        <f t="shared" si="271"/>
        <v>Diabetes present</v>
      </c>
      <c r="M1959" s="16" t="str">
        <f t="shared" si="272"/>
        <v>Adult</v>
      </c>
      <c r="N1959" s="16" t="str">
        <f t="shared" si="273"/>
        <v>Medium</v>
      </c>
      <c r="O1959" s="16" t="str">
        <f t="shared" si="274"/>
        <v>Prediabetes</v>
      </c>
      <c r="P1959" s="16" t="str">
        <f t="shared" si="275"/>
        <v>Low Risk</v>
      </c>
      <c r="Q1959" s="16" t="str">
        <f t="shared" si="276"/>
        <v>Normal</v>
      </c>
      <c r="R1959" s="16" t="str">
        <f t="shared" si="277"/>
        <v>Prehypertension</v>
      </c>
      <c r="S1959" s="35" t="str">
        <f t="shared" si="278"/>
        <v>High DPF</v>
      </c>
    </row>
    <row r="1960" spans="1:19" x14ac:dyDescent="0.35">
      <c r="A1960" s="9">
        <v>1959</v>
      </c>
      <c r="B1960" s="10">
        <v>2</v>
      </c>
      <c r="C1960" s="10">
        <v>106</v>
      </c>
      <c r="D1960" s="10">
        <v>56</v>
      </c>
      <c r="E1960" s="10">
        <v>27</v>
      </c>
      <c r="F1960" s="10">
        <v>165</v>
      </c>
      <c r="G1960" s="11">
        <v>29</v>
      </c>
      <c r="H1960" s="18">
        <v>0.42599999999999999</v>
      </c>
      <c r="I1960" s="10">
        <v>22</v>
      </c>
      <c r="J1960" s="10">
        <v>0</v>
      </c>
      <c r="K1960" s="9" t="str">
        <f t="shared" si="270"/>
        <v>Overweight</v>
      </c>
      <c r="L1960" s="12" t="str">
        <f t="shared" si="271"/>
        <v>no diabetes</v>
      </c>
      <c r="M1960" s="12" t="str">
        <f t="shared" si="272"/>
        <v>Adult</v>
      </c>
      <c r="N1960" s="12" t="str">
        <f t="shared" si="273"/>
        <v>Medium</v>
      </c>
      <c r="O1960" s="12" t="str">
        <f t="shared" si="274"/>
        <v>Normal</v>
      </c>
      <c r="P1960" s="12" t="str">
        <f t="shared" si="275"/>
        <v>Low Risk</v>
      </c>
      <c r="Q1960" s="12" t="str">
        <f t="shared" si="276"/>
        <v>High</v>
      </c>
      <c r="R1960" s="12" t="str">
        <f t="shared" si="277"/>
        <v>Low</v>
      </c>
      <c r="S1960" s="34" t="str">
        <f t="shared" si="278"/>
        <v>Medium DPF</v>
      </c>
    </row>
    <row r="1961" spans="1:19" x14ac:dyDescent="0.35">
      <c r="A1961" s="13">
        <v>1960</v>
      </c>
      <c r="B1961" s="14">
        <v>2</v>
      </c>
      <c r="C1961" s="14">
        <v>105</v>
      </c>
      <c r="D1961" s="14">
        <v>75</v>
      </c>
      <c r="E1961" s="14">
        <v>21</v>
      </c>
      <c r="F1961" s="14">
        <v>80</v>
      </c>
      <c r="G1961" s="15">
        <v>23.3</v>
      </c>
      <c r="H1961" s="19">
        <v>0.56000000000000005</v>
      </c>
      <c r="I1961" s="14">
        <v>53</v>
      </c>
      <c r="J1961" s="14">
        <v>0</v>
      </c>
      <c r="K1961" s="13" t="str">
        <f t="shared" si="270"/>
        <v>Normal weight</v>
      </c>
      <c r="L1961" s="16" t="str">
        <f t="shared" si="271"/>
        <v>no diabetes</v>
      </c>
      <c r="M1961" s="16" t="str">
        <f t="shared" si="272"/>
        <v>Adult</v>
      </c>
      <c r="N1961" s="16" t="str">
        <f t="shared" si="273"/>
        <v>Medium</v>
      </c>
      <c r="O1961" s="16" t="str">
        <f t="shared" si="274"/>
        <v>Normal</v>
      </c>
      <c r="P1961" s="16" t="str">
        <f t="shared" si="275"/>
        <v>Low Risk</v>
      </c>
      <c r="Q1961" s="16" t="str">
        <f t="shared" si="276"/>
        <v>Normal</v>
      </c>
      <c r="R1961" s="16" t="str">
        <f t="shared" si="277"/>
        <v>Normal</v>
      </c>
      <c r="S1961" s="35" t="str">
        <f t="shared" si="278"/>
        <v>Medium DPF</v>
      </c>
    </row>
    <row r="1962" spans="1:19" x14ac:dyDescent="0.35">
      <c r="A1962" s="9">
        <v>1961</v>
      </c>
      <c r="B1962" s="10">
        <v>4</v>
      </c>
      <c r="C1962" s="10">
        <v>95</v>
      </c>
      <c r="D1962" s="10">
        <v>60</v>
      </c>
      <c r="E1962" s="10">
        <v>32</v>
      </c>
      <c r="F1962" s="10">
        <v>80</v>
      </c>
      <c r="G1962" s="11">
        <v>35.4</v>
      </c>
      <c r="H1962" s="18">
        <v>0.28399999999999997</v>
      </c>
      <c r="I1962" s="10">
        <v>28</v>
      </c>
      <c r="J1962" s="10">
        <v>0</v>
      </c>
      <c r="K1962" s="9" t="str">
        <f t="shared" si="270"/>
        <v>Obese</v>
      </c>
      <c r="L1962" s="12" t="str">
        <f t="shared" si="271"/>
        <v>no diabetes</v>
      </c>
      <c r="M1962" s="12" t="str">
        <f t="shared" si="272"/>
        <v>Adult</v>
      </c>
      <c r="N1962" s="12" t="str">
        <f t="shared" si="273"/>
        <v>Medium</v>
      </c>
      <c r="O1962" s="12" t="str">
        <f t="shared" si="274"/>
        <v>Normal</v>
      </c>
      <c r="P1962" s="12" t="str">
        <f t="shared" si="275"/>
        <v>High Risk</v>
      </c>
      <c r="Q1962" s="12" t="str">
        <f t="shared" si="276"/>
        <v>Normal</v>
      </c>
      <c r="R1962" s="12" t="str">
        <f t="shared" si="277"/>
        <v>Normal</v>
      </c>
      <c r="S1962" s="34" t="str">
        <f t="shared" si="278"/>
        <v>Low DPF</v>
      </c>
    </row>
    <row r="1963" spans="1:19" x14ac:dyDescent="0.35">
      <c r="A1963" s="13">
        <v>1962</v>
      </c>
      <c r="B1963" s="14">
        <v>4</v>
      </c>
      <c r="C1963" s="14">
        <v>126</v>
      </c>
      <c r="D1963" s="14">
        <v>86</v>
      </c>
      <c r="E1963" s="14">
        <v>27</v>
      </c>
      <c r="F1963" s="14">
        <v>120</v>
      </c>
      <c r="G1963" s="15">
        <v>27.4</v>
      </c>
      <c r="H1963" s="19">
        <v>0.51500000000000001</v>
      </c>
      <c r="I1963" s="14">
        <v>21</v>
      </c>
      <c r="J1963" s="14">
        <v>0</v>
      </c>
      <c r="K1963" s="13" t="str">
        <f t="shared" si="270"/>
        <v>Overweight</v>
      </c>
      <c r="L1963" s="16" t="str">
        <f t="shared" si="271"/>
        <v>no diabetes</v>
      </c>
      <c r="M1963" s="16" t="str">
        <f t="shared" si="272"/>
        <v>Adult</v>
      </c>
      <c r="N1963" s="16" t="str">
        <f t="shared" si="273"/>
        <v>Medium</v>
      </c>
      <c r="O1963" s="16" t="str">
        <f t="shared" si="274"/>
        <v>Normal</v>
      </c>
      <c r="P1963" s="16" t="str">
        <f t="shared" si="275"/>
        <v>High Risk</v>
      </c>
      <c r="Q1963" s="16" t="str">
        <f t="shared" si="276"/>
        <v>Normal</v>
      </c>
      <c r="R1963" s="16" t="str">
        <f t="shared" si="277"/>
        <v>Prehypertension</v>
      </c>
      <c r="S1963" s="35" t="str">
        <f t="shared" si="278"/>
        <v>Medium DPF</v>
      </c>
    </row>
    <row r="1964" spans="1:19" x14ac:dyDescent="0.35">
      <c r="A1964" s="9">
        <v>1963</v>
      </c>
      <c r="B1964" s="10">
        <v>8</v>
      </c>
      <c r="C1964" s="10">
        <v>65</v>
      </c>
      <c r="D1964" s="10">
        <v>72</v>
      </c>
      <c r="E1964" s="10">
        <v>23</v>
      </c>
      <c r="F1964" s="10">
        <v>80</v>
      </c>
      <c r="G1964" s="11">
        <v>32</v>
      </c>
      <c r="H1964" s="18">
        <v>0.6</v>
      </c>
      <c r="I1964" s="10">
        <v>42</v>
      </c>
      <c r="J1964" s="10">
        <v>0</v>
      </c>
      <c r="K1964" s="9" t="str">
        <f t="shared" si="270"/>
        <v>Obese</v>
      </c>
      <c r="L1964" s="12" t="str">
        <f t="shared" si="271"/>
        <v>no diabetes</v>
      </c>
      <c r="M1964" s="12" t="str">
        <f t="shared" si="272"/>
        <v>Adult</v>
      </c>
      <c r="N1964" s="12" t="str">
        <f t="shared" si="273"/>
        <v>Medium</v>
      </c>
      <c r="O1964" s="12" t="str">
        <f t="shared" si="274"/>
        <v>Normal</v>
      </c>
      <c r="P1964" s="12" t="str">
        <f t="shared" si="275"/>
        <v>High Risk</v>
      </c>
      <c r="Q1964" s="12" t="str">
        <f t="shared" si="276"/>
        <v>Normal</v>
      </c>
      <c r="R1964" s="12" t="str">
        <f t="shared" si="277"/>
        <v>Normal</v>
      </c>
      <c r="S1964" s="34" t="str">
        <f t="shared" si="278"/>
        <v>Medium DPF</v>
      </c>
    </row>
    <row r="1965" spans="1:19" x14ac:dyDescent="0.35">
      <c r="A1965" s="13">
        <v>1964</v>
      </c>
      <c r="B1965" s="14">
        <v>2</v>
      </c>
      <c r="C1965" s="14">
        <v>99</v>
      </c>
      <c r="D1965" s="14">
        <v>60</v>
      </c>
      <c r="E1965" s="14">
        <v>17</v>
      </c>
      <c r="F1965" s="14">
        <v>160</v>
      </c>
      <c r="G1965" s="15">
        <v>36.6</v>
      </c>
      <c r="H1965" s="19">
        <v>0.45300000000000001</v>
      </c>
      <c r="I1965" s="14">
        <v>21</v>
      </c>
      <c r="J1965" s="14">
        <v>0</v>
      </c>
      <c r="K1965" s="13" t="str">
        <f t="shared" si="270"/>
        <v>Obese</v>
      </c>
      <c r="L1965" s="16" t="str">
        <f t="shared" si="271"/>
        <v>no diabetes</v>
      </c>
      <c r="M1965" s="16" t="str">
        <f t="shared" si="272"/>
        <v>Adult</v>
      </c>
      <c r="N1965" s="16" t="str">
        <f t="shared" si="273"/>
        <v>Low</v>
      </c>
      <c r="O1965" s="16" t="str">
        <f t="shared" si="274"/>
        <v>Normal</v>
      </c>
      <c r="P1965" s="16" t="str">
        <f t="shared" si="275"/>
        <v>Low Risk</v>
      </c>
      <c r="Q1965" s="16" t="str">
        <f t="shared" si="276"/>
        <v>High</v>
      </c>
      <c r="R1965" s="16" t="str">
        <f t="shared" si="277"/>
        <v>Normal</v>
      </c>
      <c r="S1965" s="35" t="str">
        <f t="shared" si="278"/>
        <v>Medium DPF</v>
      </c>
    </row>
    <row r="1966" spans="1:19" x14ac:dyDescent="0.35">
      <c r="A1966" s="9">
        <v>1965</v>
      </c>
      <c r="B1966" s="10">
        <v>1</v>
      </c>
      <c r="C1966" s="10">
        <v>102</v>
      </c>
      <c r="D1966" s="10">
        <v>74</v>
      </c>
      <c r="E1966" s="10">
        <v>21</v>
      </c>
      <c r="F1966" s="10">
        <v>80</v>
      </c>
      <c r="G1966" s="11">
        <v>39.5</v>
      </c>
      <c r="H1966" s="18">
        <v>0.29299999999999998</v>
      </c>
      <c r="I1966" s="10">
        <v>42</v>
      </c>
      <c r="J1966" s="10">
        <v>1</v>
      </c>
      <c r="K1966" s="9" t="str">
        <f t="shared" si="270"/>
        <v>Obese</v>
      </c>
      <c r="L1966" s="12" t="str">
        <f t="shared" si="271"/>
        <v>Diabetes present</v>
      </c>
      <c r="M1966" s="12" t="str">
        <f t="shared" si="272"/>
        <v>Adult</v>
      </c>
      <c r="N1966" s="12" t="str">
        <f t="shared" si="273"/>
        <v>Medium</v>
      </c>
      <c r="O1966" s="12" t="str">
        <f t="shared" si="274"/>
        <v>Normal</v>
      </c>
      <c r="P1966" s="12" t="str">
        <f t="shared" si="275"/>
        <v>Low Risk</v>
      </c>
      <c r="Q1966" s="12" t="str">
        <f t="shared" si="276"/>
        <v>Normal</v>
      </c>
      <c r="R1966" s="12" t="str">
        <f t="shared" si="277"/>
        <v>Normal</v>
      </c>
      <c r="S1966" s="34" t="str">
        <f t="shared" si="278"/>
        <v>Low DPF</v>
      </c>
    </row>
    <row r="1967" spans="1:19" x14ac:dyDescent="0.35">
      <c r="A1967" s="13">
        <v>1966</v>
      </c>
      <c r="B1967" s="14">
        <v>11</v>
      </c>
      <c r="C1967" s="14">
        <v>120</v>
      </c>
      <c r="D1967" s="14">
        <v>80</v>
      </c>
      <c r="E1967" s="14">
        <v>37</v>
      </c>
      <c r="F1967" s="14">
        <v>150</v>
      </c>
      <c r="G1967" s="15">
        <v>42.3</v>
      </c>
      <c r="H1967" s="19">
        <v>0.78500000000000003</v>
      </c>
      <c r="I1967" s="14">
        <v>48</v>
      </c>
      <c r="J1967" s="14">
        <v>1</v>
      </c>
      <c r="K1967" s="13" t="str">
        <f t="shared" si="270"/>
        <v>Obese</v>
      </c>
      <c r="L1967" s="16" t="str">
        <f t="shared" si="271"/>
        <v>Diabetes present</v>
      </c>
      <c r="M1967" s="16" t="str">
        <f t="shared" si="272"/>
        <v>Adult</v>
      </c>
      <c r="N1967" s="16" t="str">
        <f t="shared" si="273"/>
        <v>Medium</v>
      </c>
      <c r="O1967" s="16" t="str">
        <f t="shared" si="274"/>
        <v>Normal</v>
      </c>
      <c r="P1967" s="16" t="str">
        <f t="shared" si="275"/>
        <v>High Risk</v>
      </c>
      <c r="Q1967" s="16" t="str">
        <f t="shared" si="276"/>
        <v>Normal</v>
      </c>
      <c r="R1967" s="16" t="str">
        <f t="shared" si="277"/>
        <v>Normal</v>
      </c>
      <c r="S1967" s="35" t="str">
        <f t="shared" si="278"/>
        <v>High DPF</v>
      </c>
    </row>
    <row r="1968" spans="1:19" x14ac:dyDescent="0.35">
      <c r="A1968" s="9">
        <v>1967</v>
      </c>
      <c r="B1968" s="10">
        <v>3</v>
      </c>
      <c r="C1968" s="10">
        <v>102</v>
      </c>
      <c r="D1968" s="10">
        <v>44</v>
      </c>
      <c r="E1968" s="10">
        <v>20</v>
      </c>
      <c r="F1968" s="10">
        <v>94</v>
      </c>
      <c r="G1968" s="11">
        <v>30.8</v>
      </c>
      <c r="H1968" s="18">
        <v>0.4</v>
      </c>
      <c r="I1968" s="10">
        <v>26</v>
      </c>
      <c r="J1968" s="10">
        <v>0</v>
      </c>
      <c r="K1968" s="9" t="str">
        <f t="shared" si="270"/>
        <v>Obese</v>
      </c>
      <c r="L1968" s="12" t="str">
        <f t="shared" si="271"/>
        <v>no diabetes</v>
      </c>
      <c r="M1968" s="12" t="str">
        <f t="shared" si="272"/>
        <v>Adult</v>
      </c>
      <c r="N1968" s="12" t="str">
        <f t="shared" si="273"/>
        <v>Medium</v>
      </c>
      <c r="O1968" s="12" t="str">
        <f t="shared" si="274"/>
        <v>Normal</v>
      </c>
      <c r="P1968" s="12" t="str">
        <f t="shared" si="275"/>
        <v>Low Risk</v>
      </c>
      <c r="Q1968" s="12" t="str">
        <f t="shared" si="276"/>
        <v>Normal</v>
      </c>
      <c r="R1968" s="12" t="str">
        <f t="shared" si="277"/>
        <v>Low</v>
      </c>
      <c r="S1968" s="34" t="str">
        <f t="shared" si="278"/>
        <v>Medium DPF</v>
      </c>
    </row>
    <row r="1969" spans="1:19" x14ac:dyDescent="0.35">
      <c r="A1969" s="13">
        <v>1968</v>
      </c>
      <c r="B1969" s="14">
        <v>1</v>
      </c>
      <c r="C1969" s="14">
        <v>109</v>
      </c>
      <c r="D1969" s="14">
        <v>58</v>
      </c>
      <c r="E1969" s="14">
        <v>18</v>
      </c>
      <c r="F1969" s="14">
        <v>116</v>
      </c>
      <c r="G1969" s="15">
        <v>28.5</v>
      </c>
      <c r="H1969" s="19">
        <v>0.219</v>
      </c>
      <c r="I1969" s="14">
        <v>22</v>
      </c>
      <c r="J1969" s="14">
        <v>0</v>
      </c>
      <c r="K1969" s="13" t="str">
        <f t="shared" si="270"/>
        <v>Overweight</v>
      </c>
      <c r="L1969" s="16" t="str">
        <f t="shared" si="271"/>
        <v>no diabetes</v>
      </c>
      <c r="M1969" s="16" t="str">
        <f t="shared" si="272"/>
        <v>Adult</v>
      </c>
      <c r="N1969" s="16" t="str">
        <f t="shared" si="273"/>
        <v>Low</v>
      </c>
      <c r="O1969" s="16" t="str">
        <f t="shared" si="274"/>
        <v>Normal</v>
      </c>
      <c r="P1969" s="16" t="str">
        <f t="shared" si="275"/>
        <v>Low Risk</v>
      </c>
      <c r="Q1969" s="16" t="str">
        <f t="shared" si="276"/>
        <v>Normal</v>
      </c>
      <c r="R1969" s="16" t="str">
        <f t="shared" si="277"/>
        <v>Low</v>
      </c>
      <c r="S1969" s="35" t="str">
        <f t="shared" si="278"/>
        <v>Low DPF</v>
      </c>
    </row>
    <row r="1970" spans="1:19" x14ac:dyDescent="0.35">
      <c r="A1970" s="9">
        <v>1969</v>
      </c>
      <c r="B1970" s="10">
        <v>9</v>
      </c>
      <c r="C1970" s="10">
        <v>140</v>
      </c>
      <c r="D1970" s="10">
        <v>94</v>
      </c>
      <c r="E1970" s="10">
        <v>21</v>
      </c>
      <c r="F1970" s="10">
        <v>80</v>
      </c>
      <c r="G1970" s="11">
        <v>32.700000000000003</v>
      </c>
      <c r="H1970" s="18">
        <v>0.73399999999999999</v>
      </c>
      <c r="I1970" s="10">
        <v>45</v>
      </c>
      <c r="J1970" s="10">
        <v>1</v>
      </c>
      <c r="K1970" s="9" t="str">
        <f t="shared" si="270"/>
        <v>Obese</v>
      </c>
      <c r="L1970" s="12" t="str">
        <f t="shared" si="271"/>
        <v>Diabetes present</v>
      </c>
      <c r="M1970" s="12" t="str">
        <f t="shared" si="272"/>
        <v>Adult</v>
      </c>
      <c r="N1970" s="12" t="str">
        <f t="shared" si="273"/>
        <v>Medium</v>
      </c>
      <c r="O1970" s="12" t="str">
        <f t="shared" si="274"/>
        <v>Prediabetes</v>
      </c>
      <c r="P1970" s="12" t="str">
        <f t="shared" si="275"/>
        <v>High Risk</v>
      </c>
      <c r="Q1970" s="12" t="str">
        <f t="shared" si="276"/>
        <v>Normal</v>
      </c>
      <c r="R1970" s="12" t="str">
        <f t="shared" si="277"/>
        <v>Hypertension</v>
      </c>
      <c r="S1970" s="34" t="str">
        <f t="shared" si="278"/>
        <v>High DPF</v>
      </c>
    </row>
    <row r="1971" spans="1:19" x14ac:dyDescent="0.35">
      <c r="A1971" s="13">
        <v>1970</v>
      </c>
      <c r="B1971" s="14">
        <v>13</v>
      </c>
      <c r="C1971" s="14">
        <v>153</v>
      </c>
      <c r="D1971" s="14">
        <v>88</v>
      </c>
      <c r="E1971" s="14">
        <v>37</v>
      </c>
      <c r="F1971" s="14">
        <v>140</v>
      </c>
      <c r="G1971" s="15">
        <v>40.6</v>
      </c>
      <c r="H1971" s="19">
        <v>1.1739999999999999</v>
      </c>
      <c r="I1971" s="14">
        <v>39</v>
      </c>
      <c r="J1971" s="14">
        <v>0</v>
      </c>
      <c r="K1971" s="13" t="str">
        <f t="shared" si="270"/>
        <v>Obese</v>
      </c>
      <c r="L1971" s="16" t="str">
        <f t="shared" si="271"/>
        <v>no diabetes</v>
      </c>
      <c r="M1971" s="16" t="str">
        <f t="shared" si="272"/>
        <v>Adult</v>
      </c>
      <c r="N1971" s="16" t="str">
        <f t="shared" si="273"/>
        <v>Medium</v>
      </c>
      <c r="O1971" s="16" t="str">
        <f t="shared" si="274"/>
        <v>Prediabetes</v>
      </c>
      <c r="P1971" s="16" t="str">
        <f t="shared" si="275"/>
        <v>High Risk</v>
      </c>
      <c r="Q1971" s="16" t="str">
        <f t="shared" si="276"/>
        <v>Normal</v>
      </c>
      <c r="R1971" s="16" t="str">
        <f t="shared" si="277"/>
        <v>Prehypertension</v>
      </c>
      <c r="S1971" s="35" t="str">
        <f t="shared" si="278"/>
        <v>High DPF</v>
      </c>
    </row>
    <row r="1972" spans="1:19" x14ac:dyDescent="0.35">
      <c r="A1972" s="9">
        <v>1971</v>
      </c>
      <c r="B1972" s="10">
        <v>12</v>
      </c>
      <c r="C1972" s="10">
        <v>100</v>
      </c>
      <c r="D1972" s="10">
        <v>84</v>
      </c>
      <c r="E1972" s="10">
        <v>33</v>
      </c>
      <c r="F1972" s="10">
        <v>105</v>
      </c>
      <c r="G1972" s="11">
        <v>30</v>
      </c>
      <c r="H1972" s="18">
        <v>0.48799999999999999</v>
      </c>
      <c r="I1972" s="10">
        <v>46</v>
      </c>
      <c r="J1972" s="10">
        <v>0</v>
      </c>
      <c r="K1972" s="9" t="str">
        <f t="shared" si="270"/>
        <v>Obese</v>
      </c>
      <c r="L1972" s="12" t="str">
        <f t="shared" si="271"/>
        <v>no diabetes</v>
      </c>
      <c r="M1972" s="12" t="str">
        <f t="shared" si="272"/>
        <v>Adult</v>
      </c>
      <c r="N1972" s="12" t="str">
        <f t="shared" si="273"/>
        <v>Medium</v>
      </c>
      <c r="O1972" s="12" t="str">
        <f t="shared" si="274"/>
        <v>Normal</v>
      </c>
      <c r="P1972" s="12" t="str">
        <f t="shared" si="275"/>
        <v>High Risk</v>
      </c>
      <c r="Q1972" s="12" t="str">
        <f t="shared" si="276"/>
        <v>Normal</v>
      </c>
      <c r="R1972" s="12" t="str">
        <f t="shared" si="277"/>
        <v>Prehypertension</v>
      </c>
      <c r="S1972" s="34" t="str">
        <f t="shared" si="278"/>
        <v>Medium DPF</v>
      </c>
    </row>
    <row r="1973" spans="1:19" x14ac:dyDescent="0.35">
      <c r="A1973" s="13">
        <v>1972</v>
      </c>
      <c r="B1973" s="14">
        <v>1</v>
      </c>
      <c r="C1973" s="14">
        <v>147</v>
      </c>
      <c r="D1973" s="14">
        <v>94</v>
      </c>
      <c r="E1973" s="14">
        <v>41</v>
      </c>
      <c r="F1973" s="14">
        <v>80</v>
      </c>
      <c r="G1973" s="15">
        <v>49.3</v>
      </c>
      <c r="H1973" s="19">
        <v>0.35799999999999998</v>
      </c>
      <c r="I1973" s="14">
        <v>27</v>
      </c>
      <c r="J1973" s="14">
        <v>1</v>
      </c>
      <c r="K1973" s="13" t="str">
        <f t="shared" si="270"/>
        <v>Obese</v>
      </c>
      <c r="L1973" s="16" t="str">
        <f t="shared" si="271"/>
        <v>Diabetes present</v>
      </c>
      <c r="M1973" s="16" t="str">
        <f t="shared" si="272"/>
        <v>Adult</v>
      </c>
      <c r="N1973" s="16" t="str">
        <f t="shared" si="273"/>
        <v>High</v>
      </c>
      <c r="O1973" s="16" t="str">
        <f t="shared" si="274"/>
        <v>Prediabetes</v>
      </c>
      <c r="P1973" s="16" t="str">
        <f t="shared" si="275"/>
        <v>Low Risk</v>
      </c>
      <c r="Q1973" s="16" t="str">
        <f t="shared" si="276"/>
        <v>Normal</v>
      </c>
      <c r="R1973" s="16" t="str">
        <f t="shared" si="277"/>
        <v>Hypertension</v>
      </c>
      <c r="S1973" s="35" t="str">
        <f t="shared" si="278"/>
        <v>Medium DPF</v>
      </c>
    </row>
    <row r="1974" spans="1:19" x14ac:dyDescent="0.35">
      <c r="A1974" s="9">
        <v>1973</v>
      </c>
      <c r="B1974" s="10">
        <v>1</v>
      </c>
      <c r="C1974" s="10">
        <v>81</v>
      </c>
      <c r="D1974" s="10">
        <v>74</v>
      </c>
      <c r="E1974" s="10">
        <v>41</v>
      </c>
      <c r="F1974" s="10">
        <v>57</v>
      </c>
      <c r="G1974" s="11">
        <v>46.3</v>
      </c>
      <c r="H1974" s="18">
        <v>1.0960000000000001</v>
      </c>
      <c r="I1974" s="10">
        <v>32</v>
      </c>
      <c r="J1974" s="10">
        <v>0</v>
      </c>
      <c r="K1974" s="9" t="str">
        <f t="shared" si="270"/>
        <v>Obese</v>
      </c>
      <c r="L1974" s="12" t="str">
        <f t="shared" si="271"/>
        <v>no diabetes</v>
      </c>
      <c r="M1974" s="12" t="str">
        <f t="shared" si="272"/>
        <v>Adult</v>
      </c>
      <c r="N1974" s="12" t="str">
        <f t="shared" si="273"/>
        <v>High</v>
      </c>
      <c r="O1974" s="12" t="str">
        <f t="shared" si="274"/>
        <v>Normal</v>
      </c>
      <c r="P1974" s="12" t="str">
        <f t="shared" si="275"/>
        <v>Low Risk</v>
      </c>
      <c r="Q1974" s="12" t="str">
        <f t="shared" si="276"/>
        <v>Low</v>
      </c>
      <c r="R1974" s="12" t="str">
        <f t="shared" si="277"/>
        <v>Normal</v>
      </c>
      <c r="S1974" s="34" t="str">
        <f t="shared" si="278"/>
        <v>High DPF</v>
      </c>
    </row>
    <row r="1975" spans="1:19" x14ac:dyDescent="0.35">
      <c r="A1975" s="13">
        <v>1974</v>
      </c>
      <c r="B1975" s="14">
        <v>3</v>
      </c>
      <c r="C1975" s="14">
        <v>187</v>
      </c>
      <c r="D1975" s="14">
        <v>70</v>
      </c>
      <c r="E1975" s="14">
        <v>22</v>
      </c>
      <c r="F1975" s="14">
        <v>200</v>
      </c>
      <c r="G1975" s="15">
        <v>36.4</v>
      </c>
      <c r="H1975" s="19">
        <v>0.40799999999999997</v>
      </c>
      <c r="I1975" s="14">
        <v>36</v>
      </c>
      <c r="J1975" s="14">
        <v>1</v>
      </c>
      <c r="K1975" s="13" t="str">
        <f t="shared" si="270"/>
        <v>Obese</v>
      </c>
      <c r="L1975" s="16" t="str">
        <f t="shared" si="271"/>
        <v>Diabetes present</v>
      </c>
      <c r="M1975" s="16" t="str">
        <f t="shared" si="272"/>
        <v>Adult</v>
      </c>
      <c r="N1975" s="16" t="str">
        <f t="shared" si="273"/>
        <v>Medium</v>
      </c>
      <c r="O1975" s="16" t="str">
        <f t="shared" si="274"/>
        <v>Prediabetes</v>
      </c>
      <c r="P1975" s="16" t="str">
        <f t="shared" si="275"/>
        <v>Low Risk</v>
      </c>
      <c r="Q1975" s="16" t="str">
        <f t="shared" si="276"/>
        <v>High</v>
      </c>
      <c r="R1975" s="16" t="str">
        <f t="shared" si="277"/>
        <v>Normal</v>
      </c>
      <c r="S1975" s="35" t="str">
        <f t="shared" si="278"/>
        <v>Medium DPF</v>
      </c>
    </row>
    <row r="1976" spans="1:19" x14ac:dyDescent="0.35">
      <c r="A1976" s="9">
        <v>1975</v>
      </c>
      <c r="B1976" s="10">
        <v>6</v>
      </c>
      <c r="C1976" s="10">
        <v>162</v>
      </c>
      <c r="D1976" s="10">
        <v>62</v>
      </c>
      <c r="E1976" s="10">
        <v>21</v>
      </c>
      <c r="F1976" s="10">
        <v>80</v>
      </c>
      <c r="G1976" s="11">
        <v>24.3</v>
      </c>
      <c r="H1976" s="18">
        <v>0.17799999999999999</v>
      </c>
      <c r="I1976" s="10">
        <v>50</v>
      </c>
      <c r="J1976" s="10">
        <v>1</v>
      </c>
      <c r="K1976" s="9" t="str">
        <f t="shared" si="270"/>
        <v>Normal weight</v>
      </c>
      <c r="L1976" s="12" t="str">
        <f t="shared" si="271"/>
        <v>Diabetes present</v>
      </c>
      <c r="M1976" s="12" t="str">
        <f t="shared" si="272"/>
        <v>Adult</v>
      </c>
      <c r="N1976" s="12" t="str">
        <f t="shared" si="273"/>
        <v>Medium</v>
      </c>
      <c r="O1976" s="12" t="str">
        <f t="shared" si="274"/>
        <v>Prediabetes</v>
      </c>
      <c r="P1976" s="12" t="str">
        <f t="shared" si="275"/>
        <v>High Risk</v>
      </c>
      <c r="Q1976" s="12" t="str">
        <f t="shared" si="276"/>
        <v>Normal</v>
      </c>
      <c r="R1976" s="12" t="str">
        <f t="shared" si="277"/>
        <v>Normal</v>
      </c>
      <c r="S1976" s="34" t="str">
        <f t="shared" si="278"/>
        <v>Low DPF</v>
      </c>
    </row>
    <row r="1977" spans="1:19" x14ac:dyDescent="0.35">
      <c r="A1977" s="13">
        <v>1976</v>
      </c>
      <c r="B1977" s="14">
        <v>4</v>
      </c>
      <c r="C1977" s="14">
        <v>136</v>
      </c>
      <c r="D1977" s="14">
        <v>70</v>
      </c>
      <c r="E1977" s="14">
        <v>21</v>
      </c>
      <c r="F1977" s="14">
        <v>80</v>
      </c>
      <c r="G1977" s="15">
        <v>31.2</v>
      </c>
      <c r="H1977" s="19">
        <v>1.1819999999999999</v>
      </c>
      <c r="I1977" s="14">
        <v>22</v>
      </c>
      <c r="J1977" s="14">
        <v>1</v>
      </c>
      <c r="K1977" s="13" t="str">
        <f t="shared" si="270"/>
        <v>Obese</v>
      </c>
      <c r="L1977" s="16" t="str">
        <f t="shared" si="271"/>
        <v>Diabetes present</v>
      </c>
      <c r="M1977" s="16" t="str">
        <f t="shared" si="272"/>
        <v>Adult</v>
      </c>
      <c r="N1977" s="16" t="str">
        <f t="shared" si="273"/>
        <v>Medium</v>
      </c>
      <c r="O1977" s="16" t="str">
        <f t="shared" si="274"/>
        <v>Normal</v>
      </c>
      <c r="P1977" s="16" t="str">
        <f t="shared" si="275"/>
        <v>High Risk</v>
      </c>
      <c r="Q1977" s="16" t="str">
        <f t="shared" si="276"/>
        <v>Normal</v>
      </c>
      <c r="R1977" s="16" t="str">
        <f t="shared" si="277"/>
        <v>Normal</v>
      </c>
      <c r="S1977" s="35" t="str">
        <f t="shared" si="278"/>
        <v>High DPF</v>
      </c>
    </row>
    <row r="1978" spans="1:19" x14ac:dyDescent="0.35">
      <c r="A1978" s="9">
        <v>1977</v>
      </c>
      <c r="B1978" s="10">
        <v>1</v>
      </c>
      <c r="C1978" s="10">
        <v>121</v>
      </c>
      <c r="D1978" s="10">
        <v>78</v>
      </c>
      <c r="E1978" s="10">
        <v>39</v>
      </c>
      <c r="F1978" s="10">
        <v>74</v>
      </c>
      <c r="G1978" s="11">
        <v>39</v>
      </c>
      <c r="H1978" s="18">
        <v>0.26100000000000001</v>
      </c>
      <c r="I1978" s="10">
        <v>28</v>
      </c>
      <c r="J1978" s="10">
        <v>0</v>
      </c>
      <c r="K1978" s="9" t="str">
        <f t="shared" si="270"/>
        <v>Obese</v>
      </c>
      <c r="L1978" s="12" t="str">
        <f t="shared" si="271"/>
        <v>no diabetes</v>
      </c>
      <c r="M1978" s="12" t="str">
        <f t="shared" si="272"/>
        <v>Adult</v>
      </c>
      <c r="N1978" s="12" t="str">
        <f t="shared" si="273"/>
        <v>Medium</v>
      </c>
      <c r="O1978" s="12" t="str">
        <f t="shared" si="274"/>
        <v>Normal</v>
      </c>
      <c r="P1978" s="12" t="str">
        <f t="shared" si="275"/>
        <v>Low Risk</v>
      </c>
      <c r="Q1978" s="12" t="str">
        <f t="shared" si="276"/>
        <v>Low</v>
      </c>
      <c r="R1978" s="12" t="str">
        <f t="shared" si="277"/>
        <v>Normal</v>
      </c>
      <c r="S1978" s="34" t="str">
        <f t="shared" si="278"/>
        <v>Low DPF</v>
      </c>
    </row>
    <row r="1979" spans="1:19" x14ac:dyDescent="0.35">
      <c r="A1979" s="13">
        <v>1978</v>
      </c>
      <c r="B1979" s="14">
        <v>3</v>
      </c>
      <c r="C1979" s="14">
        <v>108</v>
      </c>
      <c r="D1979" s="14">
        <v>62</v>
      </c>
      <c r="E1979" s="14">
        <v>24</v>
      </c>
      <c r="F1979" s="14">
        <v>80</v>
      </c>
      <c r="G1979" s="15">
        <v>26</v>
      </c>
      <c r="H1979" s="19">
        <v>0.223</v>
      </c>
      <c r="I1979" s="14">
        <v>25</v>
      </c>
      <c r="J1979" s="14">
        <v>0</v>
      </c>
      <c r="K1979" s="13" t="str">
        <f t="shared" si="270"/>
        <v>Overweight</v>
      </c>
      <c r="L1979" s="16" t="str">
        <f t="shared" si="271"/>
        <v>no diabetes</v>
      </c>
      <c r="M1979" s="16" t="str">
        <f t="shared" si="272"/>
        <v>Adult</v>
      </c>
      <c r="N1979" s="16" t="str">
        <f t="shared" si="273"/>
        <v>Medium</v>
      </c>
      <c r="O1979" s="16" t="str">
        <f t="shared" si="274"/>
        <v>Normal</v>
      </c>
      <c r="P1979" s="16" t="str">
        <f t="shared" si="275"/>
        <v>Low Risk</v>
      </c>
      <c r="Q1979" s="16" t="str">
        <f t="shared" si="276"/>
        <v>Normal</v>
      </c>
      <c r="R1979" s="16" t="str">
        <f t="shared" si="277"/>
        <v>Normal</v>
      </c>
      <c r="S1979" s="35" t="str">
        <f t="shared" si="278"/>
        <v>Low DPF</v>
      </c>
    </row>
    <row r="1980" spans="1:19" x14ac:dyDescent="0.35">
      <c r="A1980" s="9">
        <v>1979</v>
      </c>
      <c r="B1980" s="10">
        <v>4</v>
      </c>
      <c r="C1980" s="10">
        <v>181</v>
      </c>
      <c r="D1980" s="10">
        <v>88</v>
      </c>
      <c r="E1980" s="10">
        <v>44</v>
      </c>
      <c r="F1980" s="10">
        <v>510</v>
      </c>
      <c r="G1980" s="11">
        <v>43.3</v>
      </c>
      <c r="H1980" s="18">
        <v>0.222</v>
      </c>
      <c r="I1980" s="10">
        <v>26</v>
      </c>
      <c r="J1980" s="10">
        <v>1</v>
      </c>
      <c r="K1980" s="9" t="str">
        <f t="shared" si="270"/>
        <v>Obese</v>
      </c>
      <c r="L1980" s="12" t="str">
        <f t="shared" si="271"/>
        <v>Diabetes present</v>
      </c>
      <c r="M1980" s="12" t="str">
        <f t="shared" si="272"/>
        <v>Adult</v>
      </c>
      <c r="N1980" s="12" t="str">
        <f t="shared" si="273"/>
        <v>High</v>
      </c>
      <c r="O1980" s="12" t="str">
        <f t="shared" si="274"/>
        <v>Prediabetes</v>
      </c>
      <c r="P1980" s="12" t="str">
        <f t="shared" si="275"/>
        <v>High Risk</v>
      </c>
      <c r="Q1980" s="12" t="str">
        <f t="shared" si="276"/>
        <v>High</v>
      </c>
      <c r="R1980" s="12" t="str">
        <f t="shared" si="277"/>
        <v>Prehypertension</v>
      </c>
      <c r="S1980" s="34" t="str">
        <f t="shared" si="278"/>
        <v>Low DPF</v>
      </c>
    </row>
    <row r="1981" spans="1:19" x14ac:dyDescent="0.35">
      <c r="A1981" s="13">
        <v>1980</v>
      </c>
      <c r="B1981" s="14">
        <v>8</v>
      </c>
      <c r="C1981" s="14">
        <v>154</v>
      </c>
      <c r="D1981" s="14">
        <v>78</v>
      </c>
      <c r="E1981" s="14">
        <v>32</v>
      </c>
      <c r="F1981" s="14">
        <v>80</v>
      </c>
      <c r="G1981" s="15">
        <v>32.4</v>
      </c>
      <c r="H1981" s="19">
        <v>0.443</v>
      </c>
      <c r="I1981" s="14">
        <v>45</v>
      </c>
      <c r="J1981" s="14">
        <v>1</v>
      </c>
      <c r="K1981" s="13" t="str">
        <f t="shared" si="270"/>
        <v>Obese</v>
      </c>
      <c r="L1981" s="16" t="str">
        <f t="shared" si="271"/>
        <v>Diabetes present</v>
      </c>
      <c r="M1981" s="16" t="str">
        <f t="shared" si="272"/>
        <v>Adult</v>
      </c>
      <c r="N1981" s="16" t="str">
        <f t="shared" si="273"/>
        <v>Medium</v>
      </c>
      <c r="O1981" s="16" t="str">
        <f t="shared" si="274"/>
        <v>Prediabetes</v>
      </c>
      <c r="P1981" s="16" t="str">
        <f t="shared" si="275"/>
        <v>High Risk</v>
      </c>
      <c r="Q1981" s="16" t="str">
        <f t="shared" si="276"/>
        <v>Normal</v>
      </c>
      <c r="R1981" s="16" t="str">
        <f t="shared" si="277"/>
        <v>Normal</v>
      </c>
      <c r="S1981" s="35" t="str">
        <f t="shared" si="278"/>
        <v>Medium DPF</v>
      </c>
    </row>
    <row r="1982" spans="1:19" x14ac:dyDescent="0.35">
      <c r="A1982" s="9">
        <v>1981</v>
      </c>
      <c r="B1982" s="10">
        <v>1</v>
      </c>
      <c r="C1982" s="10">
        <v>128</v>
      </c>
      <c r="D1982" s="10">
        <v>88</v>
      </c>
      <c r="E1982" s="10">
        <v>39</v>
      </c>
      <c r="F1982" s="10">
        <v>110</v>
      </c>
      <c r="G1982" s="11">
        <v>36.5</v>
      </c>
      <c r="H1982" s="18">
        <v>1.0569999999999999</v>
      </c>
      <c r="I1982" s="10">
        <v>37</v>
      </c>
      <c r="J1982" s="10">
        <v>1</v>
      </c>
      <c r="K1982" s="9" t="str">
        <f t="shared" si="270"/>
        <v>Obese</v>
      </c>
      <c r="L1982" s="12" t="str">
        <f t="shared" si="271"/>
        <v>Diabetes present</v>
      </c>
      <c r="M1982" s="12" t="str">
        <f t="shared" si="272"/>
        <v>Adult</v>
      </c>
      <c r="N1982" s="12" t="str">
        <f t="shared" si="273"/>
        <v>Medium</v>
      </c>
      <c r="O1982" s="12" t="str">
        <f t="shared" si="274"/>
        <v>Normal</v>
      </c>
      <c r="P1982" s="12" t="str">
        <f t="shared" si="275"/>
        <v>Low Risk</v>
      </c>
      <c r="Q1982" s="12" t="str">
        <f t="shared" si="276"/>
        <v>Normal</v>
      </c>
      <c r="R1982" s="12" t="str">
        <f t="shared" si="277"/>
        <v>Prehypertension</v>
      </c>
      <c r="S1982" s="34" t="str">
        <f t="shared" si="278"/>
        <v>High DPF</v>
      </c>
    </row>
    <row r="1983" spans="1:19" x14ac:dyDescent="0.35">
      <c r="A1983" s="13">
        <v>1982</v>
      </c>
      <c r="B1983" s="14">
        <v>7</v>
      </c>
      <c r="C1983" s="14">
        <v>137</v>
      </c>
      <c r="D1983" s="14">
        <v>90</v>
      </c>
      <c r="E1983" s="14">
        <v>41</v>
      </c>
      <c r="F1983" s="14">
        <v>80</v>
      </c>
      <c r="G1983" s="15">
        <v>32</v>
      </c>
      <c r="H1983" s="19">
        <v>0.39100000000000001</v>
      </c>
      <c r="I1983" s="14">
        <v>39</v>
      </c>
      <c r="J1983" s="14">
        <v>0</v>
      </c>
      <c r="K1983" s="13" t="str">
        <f t="shared" si="270"/>
        <v>Obese</v>
      </c>
      <c r="L1983" s="16" t="str">
        <f t="shared" si="271"/>
        <v>no diabetes</v>
      </c>
      <c r="M1983" s="16" t="str">
        <f t="shared" si="272"/>
        <v>Adult</v>
      </c>
      <c r="N1983" s="16" t="str">
        <f t="shared" si="273"/>
        <v>High</v>
      </c>
      <c r="O1983" s="16" t="str">
        <f t="shared" si="274"/>
        <v>Normal</v>
      </c>
      <c r="P1983" s="16" t="str">
        <f t="shared" si="275"/>
        <v>High Risk</v>
      </c>
      <c r="Q1983" s="16" t="str">
        <f t="shared" si="276"/>
        <v>Normal</v>
      </c>
      <c r="R1983" s="16" t="str">
        <f t="shared" si="277"/>
        <v>Prehypertension</v>
      </c>
      <c r="S1983" s="35" t="str">
        <f t="shared" si="278"/>
        <v>Medium DPF</v>
      </c>
    </row>
    <row r="1984" spans="1:19" x14ac:dyDescent="0.35">
      <c r="A1984" s="9">
        <v>1983</v>
      </c>
      <c r="B1984" s="10">
        <v>4</v>
      </c>
      <c r="C1984" s="10">
        <v>123</v>
      </c>
      <c r="D1984" s="10">
        <v>72</v>
      </c>
      <c r="E1984" s="10">
        <v>21</v>
      </c>
      <c r="F1984" s="10">
        <v>80</v>
      </c>
      <c r="G1984" s="11">
        <v>36.299999999999997</v>
      </c>
      <c r="H1984" s="18">
        <v>0.25800000000000001</v>
      </c>
      <c r="I1984" s="10">
        <v>52</v>
      </c>
      <c r="J1984" s="10">
        <v>1</v>
      </c>
      <c r="K1984" s="9" t="str">
        <f t="shared" si="270"/>
        <v>Obese</v>
      </c>
      <c r="L1984" s="12" t="str">
        <f t="shared" si="271"/>
        <v>Diabetes present</v>
      </c>
      <c r="M1984" s="12" t="str">
        <f t="shared" si="272"/>
        <v>Adult</v>
      </c>
      <c r="N1984" s="12" t="str">
        <f t="shared" si="273"/>
        <v>Medium</v>
      </c>
      <c r="O1984" s="12" t="str">
        <f t="shared" si="274"/>
        <v>Normal</v>
      </c>
      <c r="P1984" s="12" t="str">
        <f t="shared" si="275"/>
        <v>High Risk</v>
      </c>
      <c r="Q1984" s="12" t="str">
        <f t="shared" si="276"/>
        <v>Normal</v>
      </c>
      <c r="R1984" s="12" t="str">
        <f t="shared" si="277"/>
        <v>Normal</v>
      </c>
      <c r="S1984" s="34" t="str">
        <f t="shared" si="278"/>
        <v>Low DPF</v>
      </c>
    </row>
    <row r="1985" spans="1:19" x14ac:dyDescent="0.35">
      <c r="A1985" s="13">
        <v>1984</v>
      </c>
      <c r="B1985" s="14">
        <v>1</v>
      </c>
      <c r="C1985" s="14">
        <v>106</v>
      </c>
      <c r="D1985" s="14">
        <v>76</v>
      </c>
      <c r="E1985" s="14">
        <v>21</v>
      </c>
      <c r="F1985" s="14">
        <v>80</v>
      </c>
      <c r="G1985" s="15">
        <v>37.5</v>
      </c>
      <c r="H1985" s="19">
        <v>0.19700000000000001</v>
      </c>
      <c r="I1985" s="14">
        <v>26</v>
      </c>
      <c r="J1985" s="14">
        <v>0</v>
      </c>
      <c r="K1985" s="13" t="str">
        <f t="shared" si="270"/>
        <v>Obese</v>
      </c>
      <c r="L1985" s="16" t="str">
        <f t="shared" si="271"/>
        <v>no diabetes</v>
      </c>
      <c r="M1985" s="16" t="str">
        <f t="shared" si="272"/>
        <v>Adult</v>
      </c>
      <c r="N1985" s="16" t="str">
        <f t="shared" si="273"/>
        <v>Medium</v>
      </c>
      <c r="O1985" s="16" t="str">
        <f t="shared" si="274"/>
        <v>Normal</v>
      </c>
      <c r="P1985" s="16" t="str">
        <f t="shared" si="275"/>
        <v>Low Risk</v>
      </c>
      <c r="Q1985" s="16" t="str">
        <f t="shared" si="276"/>
        <v>Normal</v>
      </c>
      <c r="R1985" s="16" t="str">
        <f t="shared" si="277"/>
        <v>Normal</v>
      </c>
      <c r="S1985" s="35" t="str">
        <f t="shared" si="278"/>
        <v>Low DPF</v>
      </c>
    </row>
    <row r="1986" spans="1:19" x14ac:dyDescent="0.35">
      <c r="A1986" s="9">
        <v>1985</v>
      </c>
      <c r="B1986" s="10">
        <v>6</v>
      </c>
      <c r="C1986" s="10">
        <v>190</v>
      </c>
      <c r="D1986" s="10">
        <v>92</v>
      </c>
      <c r="E1986" s="10">
        <v>21</v>
      </c>
      <c r="F1986" s="10">
        <v>80</v>
      </c>
      <c r="G1986" s="11">
        <v>35.5</v>
      </c>
      <c r="H1986" s="18">
        <v>0.27800000000000002</v>
      </c>
      <c r="I1986" s="10">
        <v>66</v>
      </c>
      <c r="J1986" s="10">
        <v>1</v>
      </c>
      <c r="K1986" s="9" t="str">
        <f t="shared" si="270"/>
        <v>Obese</v>
      </c>
      <c r="L1986" s="12" t="str">
        <f t="shared" si="271"/>
        <v>Diabetes present</v>
      </c>
      <c r="M1986" s="12" t="str">
        <f t="shared" si="272"/>
        <v>Senior</v>
      </c>
      <c r="N1986" s="12" t="str">
        <f t="shared" si="273"/>
        <v>Medium</v>
      </c>
      <c r="O1986" s="12" t="str">
        <f t="shared" si="274"/>
        <v>Prediabetes</v>
      </c>
      <c r="P1986" s="12" t="str">
        <f t="shared" si="275"/>
        <v>High Risk</v>
      </c>
      <c r="Q1986" s="12" t="str">
        <f t="shared" si="276"/>
        <v>Normal</v>
      </c>
      <c r="R1986" s="12" t="str">
        <f t="shared" si="277"/>
        <v>Hypertension</v>
      </c>
      <c r="S1986" s="34" t="str">
        <f t="shared" si="278"/>
        <v>Low DPF</v>
      </c>
    </row>
    <row r="1987" spans="1:19" x14ac:dyDescent="0.35">
      <c r="A1987" s="13">
        <v>1986</v>
      </c>
      <c r="B1987" s="14">
        <v>2</v>
      </c>
      <c r="C1987" s="14">
        <v>88</v>
      </c>
      <c r="D1987" s="14">
        <v>58</v>
      </c>
      <c r="E1987" s="14">
        <v>26</v>
      </c>
      <c r="F1987" s="14">
        <v>16</v>
      </c>
      <c r="G1987" s="15">
        <v>28.4</v>
      </c>
      <c r="H1987" s="19">
        <v>0.76600000000000001</v>
      </c>
      <c r="I1987" s="14">
        <v>22</v>
      </c>
      <c r="J1987" s="14">
        <v>0</v>
      </c>
      <c r="K1987" s="13" t="str">
        <f t="shared" ref="K1987:K2050" si="279">IF(G1987&lt;18.5, "Underweight", IF(G1987&lt;24.9, "Normal weight", IF(G1987&lt;29.9, "Overweight", "Obese")))</f>
        <v>Overweight</v>
      </c>
      <c r="L1987" s="16" t="str">
        <f t="shared" ref="L1987:L2050" si="280">IF(J1987=1,"Diabetes present","no diabetes")</f>
        <v>no diabetes</v>
      </c>
      <c r="M1987" s="16" t="str">
        <f t="shared" ref="M1987:M2050" si="281">IF(I1987&lt;13, "Child", IF(I1987&lt;20, "Teen", IF(I1987&lt;65, "Adult", "Senior")))</f>
        <v>Adult</v>
      </c>
      <c r="N1987" s="16" t="str">
        <f t="shared" ref="N1987:N2050" si="282">IF(E1987&lt;20, "Low", IF(E1987&lt;40, "Medium", "High"))</f>
        <v>Medium</v>
      </c>
      <c r="O1987" s="16" t="str">
        <f t="shared" ref="O1987:O2050" si="283">IF(C1987&lt;140, "Normal", IF(C1987&lt;200, "Prediabetes", "Diabetes"))</f>
        <v>Normal</v>
      </c>
      <c r="P1987" s="16" t="str">
        <f t="shared" ref="P1987:P2050" si="284">IF(B1987&gt;3, "High Risk", "Low Risk")</f>
        <v>Low Risk</v>
      </c>
      <c r="Q1987" s="16" t="str">
        <f t="shared" ref="Q1987:Q2050" si="285">IF(F1987&lt;80, "Low", IF(F1987&lt;=150, "Normal", "High"))</f>
        <v>Low</v>
      </c>
      <c r="R1987" s="16" t="str">
        <f t="shared" ref="R1987:R2050" si="286">IF(D1987&lt;60, "Low", IF(D1987&lt;=80, "Normal", IF(D1987&lt;=90, "Prehypertension", "Hypertension")))</f>
        <v>Low</v>
      </c>
      <c r="S1987" s="35" t="str">
        <f t="shared" ref="S1987:S2050" si="287">IF(H1987&lt;0.3, "Low DPF", IF(H1987&lt;=0.6, "Medium DPF", "High DPF"))</f>
        <v>High DPF</v>
      </c>
    </row>
    <row r="1988" spans="1:19" x14ac:dyDescent="0.35">
      <c r="A1988" s="9">
        <v>1987</v>
      </c>
      <c r="B1988" s="10">
        <v>9</v>
      </c>
      <c r="C1988" s="10">
        <v>170</v>
      </c>
      <c r="D1988" s="10">
        <v>74</v>
      </c>
      <c r="E1988" s="10">
        <v>31</v>
      </c>
      <c r="F1988" s="10">
        <v>80</v>
      </c>
      <c r="G1988" s="11">
        <v>44</v>
      </c>
      <c r="H1988" s="18">
        <v>0.40300000000000002</v>
      </c>
      <c r="I1988" s="10">
        <v>43</v>
      </c>
      <c r="J1988" s="10">
        <v>1</v>
      </c>
      <c r="K1988" s="9" t="str">
        <f t="shared" si="279"/>
        <v>Obese</v>
      </c>
      <c r="L1988" s="12" t="str">
        <f t="shared" si="280"/>
        <v>Diabetes present</v>
      </c>
      <c r="M1988" s="12" t="str">
        <f t="shared" si="281"/>
        <v>Adult</v>
      </c>
      <c r="N1988" s="12" t="str">
        <f t="shared" si="282"/>
        <v>Medium</v>
      </c>
      <c r="O1988" s="12" t="str">
        <f t="shared" si="283"/>
        <v>Prediabetes</v>
      </c>
      <c r="P1988" s="12" t="str">
        <f t="shared" si="284"/>
        <v>High Risk</v>
      </c>
      <c r="Q1988" s="12" t="str">
        <f t="shared" si="285"/>
        <v>Normal</v>
      </c>
      <c r="R1988" s="12" t="str">
        <f t="shared" si="286"/>
        <v>Normal</v>
      </c>
      <c r="S1988" s="34" t="str">
        <f t="shared" si="287"/>
        <v>Medium DPF</v>
      </c>
    </row>
    <row r="1989" spans="1:19" x14ac:dyDescent="0.35">
      <c r="A1989" s="13">
        <v>1988</v>
      </c>
      <c r="B1989" s="14">
        <v>9</v>
      </c>
      <c r="C1989" s="14">
        <v>89</v>
      </c>
      <c r="D1989" s="14">
        <v>62</v>
      </c>
      <c r="E1989" s="14">
        <v>21</v>
      </c>
      <c r="F1989" s="14">
        <v>80</v>
      </c>
      <c r="G1989" s="15">
        <v>22.5</v>
      </c>
      <c r="H1989" s="19">
        <v>0.14199999999999999</v>
      </c>
      <c r="I1989" s="14">
        <v>33</v>
      </c>
      <c r="J1989" s="14">
        <v>0</v>
      </c>
      <c r="K1989" s="13" t="str">
        <f t="shared" si="279"/>
        <v>Normal weight</v>
      </c>
      <c r="L1989" s="16" t="str">
        <f t="shared" si="280"/>
        <v>no diabetes</v>
      </c>
      <c r="M1989" s="16" t="str">
        <f t="shared" si="281"/>
        <v>Adult</v>
      </c>
      <c r="N1989" s="16" t="str">
        <f t="shared" si="282"/>
        <v>Medium</v>
      </c>
      <c r="O1989" s="16" t="str">
        <f t="shared" si="283"/>
        <v>Normal</v>
      </c>
      <c r="P1989" s="16" t="str">
        <f t="shared" si="284"/>
        <v>High Risk</v>
      </c>
      <c r="Q1989" s="16" t="str">
        <f t="shared" si="285"/>
        <v>Normal</v>
      </c>
      <c r="R1989" s="16" t="str">
        <f t="shared" si="286"/>
        <v>Normal</v>
      </c>
      <c r="S1989" s="35" t="str">
        <f t="shared" si="287"/>
        <v>Low DPF</v>
      </c>
    </row>
    <row r="1990" spans="1:19" x14ac:dyDescent="0.35">
      <c r="A1990" s="9">
        <v>1989</v>
      </c>
      <c r="B1990" s="10">
        <v>14</v>
      </c>
      <c r="C1990" s="10">
        <v>101</v>
      </c>
      <c r="D1990" s="10">
        <v>76</v>
      </c>
      <c r="E1990" s="10">
        <v>48</v>
      </c>
      <c r="F1990" s="10">
        <v>180</v>
      </c>
      <c r="G1990" s="11">
        <v>32.9</v>
      </c>
      <c r="H1990" s="18">
        <v>0.17100000000000001</v>
      </c>
      <c r="I1990" s="10">
        <v>63</v>
      </c>
      <c r="J1990" s="10">
        <v>0</v>
      </c>
      <c r="K1990" s="9" t="str">
        <f t="shared" si="279"/>
        <v>Obese</v>
      </c>
      <c r="L1990" s="12" t="str">
        <f t="shared" si="280"/>
        <v>no diabetes</v>
      </c>
      <c r="M1990" s="12" t="str">
        <f t="shared" si="281"/>
        <v>Adult</v>
      </c>
      <c r="N1990" s="12" t="str">
        <f t="shared" si="282"/>
        <v>High</v>
      </c>
      <c r="O1990" s="12" t="str">
        <f t="shared" si="283"/>
        <v>Normal</v>
      </c>
      <c r="P1990" s="12" t="str">
        <f t="shared" si="284"/>
        <v>High Risk</v>
      </c>
      <c r="Q1990" s="12" t="str">
        <f t="shared" si="285"/>
        <v>High</v>
      </c>
      <c r="R1990" s="12" t="str">
        <f t="shared" si="286"/>
        <v>Normal</v>
      </c>
      <c r="S1990" s="34" t="str">
        <f t="shared" si="287"/>
        <v>Low DPF</v>
      </c>
    </row>
    <row r="1991" spans="1:19" x14ac:dyDescent="0.35">
      <c r="A1991" s="13">
        <v>1990</v>
      </c>
      <c r="B1991" s="14">
        <v>2</v>
      </c>
      <c r="C1991" s="14">
        <v>122</v>
      </c>
      <c r="D1991" s="14">
        <v>70</v>
      </c>
      <c r="E1991" s="14">
        <v>27</v>
      </c>
      <c r="F1991" s="14">
        <v>80</v>
      </c>
      <c r="G1991" s="15">
        <v>36.799999999999997</v>
      </c>
      <c r="H1991" s="19">
        <v>0.34</v>
      </c>
      <c r="I1991" s="14">
        <v>27</v>
      </c>
      <c r="J1991" s="14">
        <v>0</v>
      </c>
      <c r="K1991" s="13" t="str">
        <f t="shared" si="279"/>
        <v>Obese</v>
      </c>
      <c r="L1991" s="16" t="str">
        <f t="shared" si="280"/>
        <v>no diabetes</v>
      </c>
      <c r="M1991" s="16" t="str">
        <f t="shared" si="281"/>
        <v>Adult</v>
      </c>
      <c r="N1991" s="16" t="str">
        <f t="shared" si="282"/>
        <v>Medium</v>
      </c>
      <c r="O1991" s="16" t="str">
        <f t="shared" si="283"/>
        <v>Normal</v>
      </c>
      <c r="P1991" s="16" t="str">
        <f t="shared" si="284"/>
        <v>Low Risk</v>
      </c>
      <c r="Q1991" s="16" t="str">
        <f t="shared" si="285"/>
        <v>Normal</v>
      </c>
      <c r="R1991" s="16" t="str">
        <f t="shared" si="286"/>
        <v>Normal</v>
      </c>
      <c r="S1991" s="35" t="str">
        <f t="shared" si="287"/>
        <v>Medium DPF</v>
      </c>
    </row>
    <row r="1992" spans="1:19" x14ac:dyDescent="0.35">
      <c r="A1992" s="9">
        <v>1991</v>
      </c>
      <c r="B1992" s="10">
        <v>5</v>
      </c>
      <c r="C1992" s="10">
        <v>121</v>
      </c>
      <c r="D1992" s="10">
        <v>72</v>
      </c>
      <c r="E1992" s="10">
        <v>23</v>
      </c>
      <c r="F1992" s="10">
        <v>112</v>
      </c>
      <c r="G1992" s="11">
        <v>26.2</v>
      </c>
      <c r="H1992" s="18">
        <v>0.245</v>
      </c>
      <c r="I1992" s="10">
        <v>30</v>
      </c>
      <c r="J1992" s="10">
        <v>0</v>
      </c>
      <c r="K1992" s="9" t="str">
        <f t="shared" si="279"/>
        <v>Overweight</v>
      </c>
      <c r="L1992" s="12" t="str">
        <f t="shared" si="280"/>
        <v>no diabetes</v>
      </c>
      <c r="M1992" s="12" t="str">
        <f t="shared" si="281"/>
        <v>Adult</v>
      </c>
      <c r="N1992" s="12" t="str">
        <f t="shared" si="282"/>
        <v>Medium</v>
      </c>
      <c r="O1992" s="12" t="str">
        <f t="shared" si="283"/>
        <v>Normal</v>
      </c>
      <c r="P1992" s="12" t="str">
        <f t="shared" si="284"/>
        <v>High Risk</v>
      </c>
      <c r="Q1992" s="12" t="str">
        <f t="shared" si="285"/>
        <v>Normal</v>
      </c>
      <c r="R1992" s="12" t="str">
        <f t="shared" si="286"/>
        <v>Normal</v>
      </c>
      <c r="S1992" s="34" t="str">
        <f t="shared" si="287"/>
        <v>Low DPF</v>
      </c>
    </row>
    <row r="1993" spans="1:19" x14ac:dyDescent="0.35">
      <c r="A1993" s="13">
        <v>1992</v>
      </c>
      <c r="B1993" s="14">
        <v>1</v>
      </c>
      <c r="C1993" s="14">
        <v>126</v>
      </c>
      <c r="D1993" s="14">
        <v>60</v>
      </c>
      <c r="E1993" s="14">
        <v>21</v>
      </c>
      <c r="F1993" s="14">
        <v>80</v>
      </c>
      <c r="G1993" s="15">
        <v>30.1</v>
      </c>
      <c r="H1993" s="19">
        <v>0.34899999999999998</v>
      </c>
      <c r="I1993" s="14">
        <v>47</v>
      </c>
      <c r="J1993" s="14">
        <v>1</v>
      </c>
      <c r="K1993" s="13" t="str">
        <f t="shared" si="279"/>
        <v>Obese</v>
      </c>
      <c r="L1993" s="16" t="str">
        <f t="shared" si="280"/>
        <v>Diabetes present</v>
      </c>
      <c r="M1993" s="16" t="str">
        <f t="shared" si="281"/>
        <v>Adult</v>
      </c>
      <c r="N1993" s="16" t="str">
        <f t="shared" si="282"/>
        <v>Medium</v>
      </c>
      <c r="O1993" s="16" t="str">
        <f t="shared" si="283"/>
        <v>Normal</v>
      </c>
      <c r="P1993" s="16" t="str">
        <f t="shared" si="284"/>
        <v>Low Risk</v>
      </c>
      <c r="Q1993" s="16" t="str">
        <f t="shared" si="285"/>
        <v>Normal</v>
      </c>
      <c r="R1993" s="16" t="str">
        <f t="shared" si="286"/>
        <v>Normal</v>
      </c>
      <c r="S1993" s="35" t="str">
        <f t="shared" si="287"/>
        <v>Medium DPF</v>
      </c>
    </row>
    <row r="1994" spans="1:19" x14ac:dyDescent="0.35">
      <c r="A1994" s="9">
        <v>1993</v>
      </c>
      <c r="B1994" s="10">
        <v>1</v>
      </c>
      <c r="C1994" s="10">
        <v>93</v>
      </c>
      <c r="D1994" s="10">
        <v>70</v>
      </c>
      <c r="E1994" s="10">
        <v>31</v>
      </c>
      <c r="F1994" s="10">
        <v>80</v>
      </c>
      <c r="G1994" s="11">
        <v>30.4</v>
      </c>
      <c r="H1994" s="18">
        <v>0.315</v>
      </c>
      <c r="I1994" s="10">
        <v>23</v>
      </c>
      <c r="J1994" s="10">
        <v>0</v>
      </c>
      <c r="K1994" s="9" t="str">
        <f t="shared" si="279"/>
        <v>Obese</v>
      </c>
      <c r="L1994" s="12" t="str">
        <f t="shared" si="280"/>
        <v>no diabetes</v>
      </c>
      <c r="M1994" s="12" t="str">
        <f t="shared" si="281"/>
        <v>Adult</v>
      </c>
      <c r="N1994" s="12" t="str">
        <f t="shared" si="282"/>
        <v>Medium</v>
      </c>
      <c r="O1994" s="12" t="str">
        <f t="shared" si="283"/>
        <v>Normal</v>
      </c>
      <c r="P1994" s="12" t="str">
        <f t="shared" si="284"/>
        <v>Low Risk</v>
      </c>
      <c r="Q1994" s="12" t="str">
        <f t="shared" si="285"/>
        <v>Normal</v>
      </c>
      <c r="R1994" s="12" t="str">
        <f t="shared" si="286"/>
        <v>Normal</v>
      </c>
      <c r="S1994" s="34" t="str">
        <f t="shared" si="287"/>
        <v>Medium DPF</v>
      </c>
    </row>
    <row r="1995" spans="1:19" x14ac:dyDescent="0.35">
      <c r="A1995" s="13">
        <v>1994</v>
      </c>
      <c r="B1995" s="14">
        <v>14</v>
      </c>
      <c r="C1995" s="14">
        <v>100</v>
      </c>
      <c r="D1995" s="14">
        <v>78</v>
      </c>
      <c r="E1995" s="14">
        <v>25</v>
      </c>
      <c r="F1995" s="14">
        <v>184</v>
      </c>
      <c r="G1995" s="15">
        <v>36.6</v>
      </c>
      <c r="H1995" s="19">
        <v>0.41199999999999998</v>
      </c>
      <c r="I1995" s="14">
        <v>46</v>
      </c>
      <c r="J1995" s="14">
        <v>1</v>
      </c>
      <c r="K1995" s="13" t="str">
        <f t="shared" si="279"/>
        <v>Obese</v>
      </c>
      <c r="L1995" s="16" t="str">
        <f t="shared" si="280"/>
        <v>Diabetes present</v>
      </c>
      <c r="M1995" s="16" t="str">
        <f t="shared" si="281"/>
        <v>Adult</v>
      </c>
      <c r="N1995" s="16" t="str">
        <f t="shared" si="282"/>
        <v>Medium</v>
      </c>
      <c r="O1995" s="16" t="str">
        <f t="shared" si="283"/>
        <v>Normal</v>
      </c>
      <c r="P1995" s="16" t="str">
        <f t="shared" si="284"/>
        <v>High Risk</v>
      </c>
      <c r="Q1995" s="16" t="str">
        <f t="shared" si="285"/>
        <v>High</v>
      </c>
      <c r="R1995" s="16" t="str">
        <f t="shared" si="286"/>
        <v>Normal</v>
      </c>
      <c r="S1995" s="35" t="str">
        <f t="shared" si="287"/>
        <v>Medium DPF</v>
      </c>
    </row>
    <row r="1996" spans="1:19" x14ac:dyDescent="0.35">
      <c r="A1996" s="9">
        <v>1995</v>
      </c>
      <c r="B1996" s="10">
        <v>8</v>
      </c>
      <c r="C1996" s="10">
        <v>112</v>
      </c>
      <c r="D1996" s="10">
        <v>72</v>
      </c>
      <c r="E1996" s="10">
        <v>21</v>
      </c>
      <c r="F1996" s="10">
        <v>80</v>
      </c>
      <c r="G1996" s="11">
        <v>23.6</v>
      </c>
      <c r="H1996" s="18">
        <v>0.84</v>
      </c>
      <c r="I1996" s="10">
        <v>58</v>
      </c>
      <c r="J1996" s="10">
        <v>0</v>
      </c>
      <c r="K1996" s="9" t="str">
        <f t="shared" si="279"/>
        <v>Normal weight</v>
      </c>
      <c r="L1996" s="12" t="str">
        <f t="shared" si="280"/>
        <v>no diabetes</v>
      </c>
      <c r="M1996" s="12" t="str">
        <f t="shared" si="281"/>
        <v>Adult</v>
      </c>
      <c r="N1996" s="12" t="str">
        <f t="shared" si="282"/>
        <v>Medium</v>
      </c>
      <c r="O1996" s="12" t="str">
        <f t="shared" si="283"/>
        <v>Normal</v>
      </c>
      <c r="P1996" s="12" t="str">
        <f t="shared" si="284"/>
        <v>High Risk</v>
      </c>
      <c r="Q1996" s="12" t="str">
        <f t="shared" si="285"/>
        <v>Normal</v>
      </c>
      <c r="R1996" s="12" t="str">
        <f t="shared" si="286"/>
        <v>Normal</v>
      </c>
      <c r="S1996" s="34" t="str">
        <f t="shared" si="287"/>
        <v>High DPF</v>
      </c>
    </row>
    <row r="1997" spans="1:19" x14ac:dyDescent="0.35">
      <c r="A1997" s="13">
        <v>1996</v>
      </c>
      <c r="B1997" s="14">
        <v>4</v>
      </c>
      <c r="C1997" s="14">
        <v>167</v>
      </c>
      <c r="D1997" s="14">
        <v>69</v>
      </c>
      <c r="E1997" s="14">
        <v>21</v>
      </c>
      <c r="F1997" s="14">
        <v>80</v>
      </c>
      <c r="G1997" s="15">
        <v>32.299999999999997</v>
      </c>
      <c r="H1997" s="19">
        <v>0.83899999999999997</v>
      </c>
      <c r="I1997" s="14">
        <v>30</v>
      </c>
      <c r="J1997" s="14">
        <v>1</v>
      </c>
      <c r="K1997" s="13" t="str">
        <f t="shared" si="279"/>
        <v>Obese</v>
      </c>
      <c r="L1997" s="16" t="str">
        <f t="shared" si="280"/>
        <v>Diabetes present</v>
      </c>
      <c r="M1997" s="16" t="str">
        <f t="shared" si="281"/>
        <v>Adult</v>
      </c>
      <c r="N1997" s="16" t="str">
        <f t="shared" si="282"/>
        <v>Medium</v>
      </c>
      <c r="O1997" s="16" t="str">
        <f t="shared" si="283"/>
        <v>Prediabetes</v>
      </c>
      <c r="P1997" s="16" t="str">
        <f t="shared" si="284"/>
        <v>High Risk</v>
      </c>
      <c r="Q1997" s="16" t="str">
        <f t="shared" si="285"/>
        <v>Normal</v>
      </c>
      <c r="R1997" s="16" t="str">
        <f t="shared" si="286"/>
        <v>Normal</v>
      </c>
      <c r="S1997" s="35" t="str">
        <f t="shared" si="287"/>
        <v>High DPF</v>
      </c>
    </row>
    <row r="1998" spans="1:19" x14ac:dyDescent="0.35">
      <c r="A1998" s="9">
        <v>1997</v>
      </c>
      <c r="B1998" s="10">
        <v>2</v>
      </c>
      <c r="C1998" s="10">
        <v>144</v>
      </c>
      <c r="D1998" s="10">
        <v>58</v>
      </c>
      <c r="E1998" s="10">
        <v>33</v>
      </c>
      <c r="F1998" s="10">
        <v>135</v>
      </c>
      <c r="G1998" s="11">
        <v>31.6</v>
      </c>
      <c r="H1998" s="18">
        <v>0.42199999999999999</v>
      </c>
      <c r="I1998" s="10">
        <v>25</v>
      </c>
      <c r="J1998" s="10">
        <v>1</v>
      </c>
      <c r="K1998" s="9" t="str">
        <f t="shared" si="279"/>
        <v>Obese</v>
      </c>
      <c r="L1998" s="12" t="str">
        <f t="shared" si="280"/>
        <v>Diabetes present</v>
      </c>
      <c r="M1998" s="12" t="str">
        <f t="shared" si="281"/>
        <v>Adult</v>
      </c>
      <c r="N1998" s="12" t="str">
        <f t="shared" si="282"/>
        <v>Medium</v>
      </c>
      <c r="O1998" s="12" t="str">
        <f t="shared" si="283"/>
        <v>Prediabetes</v>
      </c>
      <c r="P1998" s="12" t="str">
        <f t="shared" si="284"/>
        <v>Low Risk</v>
      </c>
      <c r="Q1998" s="12" t="str">
        <f t="shared" si="285"/>
        <v>Normal</v>
      </c>
      <c r="R1998" s="12" t="str">
        <f t="shared" si="286"/>
        <v>Low</v>
      </c>
      <c r="S1998" s="34" t="str">
        <f t="shared" si="287"/>
        <v>Medium DPF</v>
      </c>
    </row>
    <row r="1999" spans="1:19" x14ac:dyDescent="0.35">
      <c r="A1999" s="13">
        <v>1998</v>
      </c>
      <c r="B1999" s="14">
        <v>5</v>
      </c>
      <c r="C1999" s="14">
        <v>77</v>
      </c>
      <c r="D1999" s="14">
        <v>82</v>
      </c>
      <c r="E1999" s="14">
        <v>41</v>
      </c>
      <c r="F1999" s="14">
        <v>42</v>
      </c>
      <c r="G1999" s="15">
        <v>35.799999999999997</v>
      </c>
      <c r="H1999" s="19">
        <v>0.156</v>
      </c>
      <c r="I1999" s="14">
        <v>35</v>
      </c>
      <c r="J1999" s="14">
        <v>0</v>
      </c>
      <c r="K1999" s="13" t="str">
        <f t="shared" si="279"/>
        <v>Obese</v>
      </c>
      <c r="L1999" s="16" t="str">
        <f t="shared" si="280"/>
        <v>no diabetes</v>
      </c>
      <c r="M1999" s="16" t="str">
        <f t="shared" si="281"/>
        <v>Adult</v>
      </c>
      <c r="N1999" s="16" t="str">
        <f t="shared" si="282"/>
        <v>High</v>
      </c>
      <c r="O1999" s="16" t="str">
        <f t="shared" si="283"/>
        <v>Normal</v>
      </c>
      <c r="P1999" s="16" t="str">
        <f t="shared" si="284"/>
        <v>High Risk</v>
      </c>
      <c r="Q1999" s="16" t="str">
        <f t="shared" si="285"/>
        <v>Low</v>
      </c>
      <c r="R1999" s="16" t="str">
        <f t="shared" si="286"/>
        <v>Prehypertension</v>
      </c>
      <c r="S1999" s="35" t="str">
        <f t="shared" si="287"/>
        <v>Low DPF</v>
      </c>
    </row>
    <row r="2000" spans="1:19" x14ac:dyDescent="0.35">
      <c r="A2000" s="9">
        <v>1999</v>
      </c>
      <c r="B2000" s="10">
        <v>5</v>
      </c>
      <c r="C2000" s="10">
        <v>115</v>
      </c>
      <c r="D2000" s="10">
        <v>98</v>
      </c>
      <c r="E2000" s="10">
        <v>21</v>
      </c>
      <c r="F2000" s="10">
        <v>80</v>
      </c>
      <c r="G2000" s="11">
        <v>52.9</v>
      </c>
      <c r="H2000" s="18">
        <v>0.20899999999999999</v>
      </c>
      <c r="I2000" s="10">
        <v>28</v>
      </c>
      <c r="J2000" s="10">
        <v>1</v>
      </c>
      <c r="K2000" s="9" t="str">
        <f t="shared" si="279"/>
        <v>Obese</v>
      </c>
      <c r="L2000" s="12" t="str">
        <f t="shared" si="280"/>
        <v>Diabetes present</v>
      </c>
      <c r="M2000" s="12" t="str">
        <f t="shared" si="281"/>
        <v>Adult</v>
      </c>
      <c r="N2000" s="12" t="str">
        <f t="shared" si="282"/>
        <v>Medium</v>
      </c>
      <c r="O2000" s="12" t="str">
        <f t="shared" si="283"/>
        <v>Normal</v>
      </c>
      <c r="P2000" s="12" t="str">
        <f t="shared" si="284"/>
        <v>High Risk</v>
      </c>
      <c r="Q2000" s="12" t="str">
        <f t="shared" si="285"/>
        <v>Normal</v>
      </c>
      <c r="R2000" s="12" t="str">
        <f t="shared" si="286"/>
        <v>Hypertension</v>
      </c>
      <c r="S2000" s="34" t="str">
        <f t="shared" si="287"/>
        <v>Low DPF</v>
      </c>
    </row>
    <row r="2001" spans="1:19" x14ac:dyDescent="0.35">
      <c r="A2001" s="13">
        <v>2000</v>
      </c>
      <c r="B2001" s="14">
        <v>3</v>
      </c>
      <c r="C2001" s="14">
        <v>150</v>
      </c>
      <c r="D2001" s="14">
        <v>76</v>
      </c>
      <c r="E2001" s="14">
        <v>21</v>
      </c>
      <c r="F2001" s="14">
        <v>80</v>
      </c>
      <c r="G2001" s="15">
        <v>21</v>
      </c>
      <c r="H2001" s="19">
        <v>0.20699999999999999</v>
      </c>
      <c r="I2001" s="14">
        <v>37</v>
      </c>
      <c r="J2001" s="14">
        <v>0</v>
      </c>
      <c r="K2001" s="13" t="str">
        <f t="shared" si="279"/>
        <v>Normal weight</v>
      </c>
      <c r="L2001" s="16" t="str">
        <f t="shared" si="280"/>
        <v>no diabetes</v>
      </c>
      <c r="M2001" s="16" t="str">
        <f t="shared" si="281"/>
        <v>Adult</v>
      </c>
      <c r="N2001" s="16" t="str">
        <f t="shared" si="282"/>
        <v>Medium</v>
      </c>
      <c r="O2001" s="16" t="str">
        <f t="shared" si="283"/>
        <v>Prediabetes</v>
      </c>
      <c r="P2001" s="16" t="str">
        <f t="shared" si="284"/>
        <v>Low Risk</v>
      </c>
      <c r="Q2001" s="16" t="str">
        <f t="shared" si="285"/>
        <v>Normal</v>
      </c>
      <c r="R2001" s="16" t="str">
        <f t="shared" si="286"/>
        <v>Normal</v>
      </c>
      <c r="S2001" s="35" t="str">
        <f t="shared" si="287"/>
        <v>Low DPF</v>
      </c>
    </row>
    <row r="2002" spans="1:19" x14ac:dyDescent="0.35">
      <c r="A2002" s="9">
        <v>2001</v>
      </c>
      <c r="B2002" s="10">
        <v>2</v>
      </c>
      <c r="C2002" s="10">
        <v>120</v>
      </c>
      <c r="D2002" s="10">
        <v>76</v>
      </c>
      <c r="E2002" s="10">
        <v>37</v>
      </c>
      <c r="F2002" s="10">
        <v>105</v>
      </c>
      <c r="G2002" s="11">
        <v>39.700000000000003</v>
      </c>
      <c r="H2002" s="18">
        <v>0.215</v>
      </c>
      <c r="I2002" s="10">
        <v>29</v>
      </c>
      <c r="J2002" s="10">
        <v>0</v>
      </c>
      <c r="K2002" s="9" t="str">
        <f t="shared" si="279"/>
        <v>Obese</v>
      </c>
      <c r="L2002" s="12" t="str">
        <f t="shared" si="280"/>
        <v>no diabetes</v>
      </c>
      <c r="M2002" s="12" t="str">
        <f t="shared" si="281"/>
        <v>Adult</v>
      </c>
      <c r="N2002" s="12" t="str">
        <f t="shared" si="282"/>
        <v>Medium</v>
      </c>
      <c r="O2002" s="12" t="str">
        <f t="shared" si="283"/>
        <v>Normal</v>
      </c>
      <c r="P2002" s="12" t="str">
        <f t="shared" si="284"/>
        <v>Low Risk</v>
      </c>
      <c r="Q2002" s="12" t="str">
        <f t="shared" si="285"/>
        <v>Normal</v>
      </c>
      <c r="R2002" s="12" t="str">
        <f t="shared" si="286"/>
        <v>Normal</v>
      </c>
      <c r="S2002" s="34" t="str">
        <f t="shared" si="287"/>
        <v>Low DPF</v>
      </c>
    </row>
    <row r="2003" spans="1:19" x14ac:dyDescent="0.35">
      <c r="A2003" s="13">
        <v>2002</v>
      </c>
      <c r="B2003" s="14">
        <v>14</v>
      </c>
      <c r="C2003" s="14">
        <v>161</v>
      </c>
      <c r="D2003" s="14">
        <v>68</v>
      </c>
      <c r="E2003" s="14">
        <v>23</v>
      </c>
      <c r="F2003" s="14">
        <v>132</v>
      </c>
      <c r="G2003" s="15">
        <v>25.5</v>
      </c>
      <c r="H2003" s="19">
        <v>0.32600000000000001</v>
      </c>
      <c r="I2003" s="14">
        <v>47</v>
      </c>
      <c r="J2003" s="14">
        <v>1</v>
      </c>
      <c r="K2003" s="13" t="str">
        <f t="shared" si="279"/>
        <v>Overweight</v>
      </c>
      <c r="L2003" s="16" t="str">
        <f t="shared" si="280"/>
        <v>Diabetes present</v>
      </c>
      <c r="M2003" s="16" t="str">
        <f t="shared" si="281"/>
        <v>Adult</v>
      </c>
      <c r="N2003" s="16" t="str">
        <f t="shared" si="282"/>
        <v>Medium</v>
      </c>
      <c r="O2003" s="16" t="str">
        <f t="shared" si="283"/>
        <v>Prediabetes</v>
      </c>
      <c r="P2003" s="16" t="str">
        <f t="shared" si="284"/>
        <v>High Risk</v>
      </c>
      <c r="Q2003" s="16" t="str">
        <f t="shared" si="285"/>
        <v>Normal</v>
      </c>
      <c r="R2003" s="16" t="str">
        <f t="shared" si="286"/>
        <v>Normal</v>
      </c>
      <c r="S2003" s="35" t="str">
        <f t="shared" si="287"/>
        <v>Medium DPF</v>
      </c>
    </row>
    <row r="2004" spans="1:19" x14ac:dyDescent="0.35">
      <c r="A2004" s="9">
        <v>2003</v>
      </c>
      <c r="B2004" s="10">
        <v>4</v>
      </c>
      <c r="C2004" s="10">
        <v>137</v>
      </c>
      <c r="D2004" s="10">
        <v>68</v>
      </c>
      <c r="E2004" s="10">
        <v>14</v>
      </c>
      <c r="F2004" s="10">
        <v>148</v>
      </c>
      <c r="G2004" s="11">
        <v>24.8</v>
      </c>
      <c r="H2004" s="18">
        <v>0.14299999999999999</v>
      </c>
      <c r="I2004" s="10">
        <v>21</v>
      </c>
      <c r="J2004" s="10">
        <v>0</v>
      </c>
      <c r="K2004" s="9" t="str">
        <f t="shared" si="279"/>
        <v>Normal weight</v>
      </c>
      <c r="L2004" s="12" t="str">
        <f t="shared" si="280"/>
        <v>no diabetes</v>
      </c>
      <c r="M2004" s="12" t="str">
        <f t="shared" si="281"/>
        <v>Adult</v>
      </c>
      <c r="N2004" s="12" t="str">
        <f t="shared" si="282"/>
        <v>Low</v>
      </c>
      <c r="O2004" s="12" t="str">
        <f t="shared" si="283"/>
        <v>Normal</v>
      </c>
      <c r="P2004" s="12" t="str">
        <f t="shared" si="284"/>
        <v>High Risk</v>
      </c>
      <c r="Q2004" s="12" t="str">
        <f t="shared" si="285"/>
        <v>Normal</v>
      </c>
      <c r="R2004" s="12" t="str">
        <f t="shared" si="286"/>
        <v>Normal</v>
      </c>
      <c r="S2004" s="34" t="str">
        <f t="shared" si="287"/>
        <v>Low DPF</v>
      </c>
    </row>
    <row r="2005" spans="1:19" x14ac:dyDescent="0.35">
      <c r="A2005" s="13">
        <v>2004</v>
      </c>
      <c r="B2005" s="14">
        <v>4</v>
      </c>
      <c r="C2005" s="14">
        <v>128</v>
      </c>
      <c r="D2005" s="14">
        <v>68</v>
      </c>
      <c r="E2005" s="14">
        <v>19</v>
      </c>
      <c r="F2005" s="14">
        <v>180</v>
      </c>
      <c r="G2005" s="15">
        <v>30.5</v>
      </c>
      <c r="H2005" s="19">
        <v>1.391</v>
      </c>
      <c r="I2005" s="14">
        <v>25</v>
      </c>
      <c r="J2005" s="14">
        <v>1</v>
      </c>
      <c r="K2005" s="13" t="str">
        <f t="shared" si="279"/>
        <v>Obese</v>
      </c>
      <c r="L2005" s="16" t="str">
        <f t="shared" si="280"/>
        <v>Diabetes present</v>
      </c>
      <c r="M2005" s="16" t="str">
        <f t="shared" si="281"/>
        <v>Adult</v>
      </c>
      <c r="N2005" s="16" t="str">
        <f t="shared" si="282"/>
        <v>Low</v>
      </c>
      <c r="O2005" s="16" t="str">
        <f t="shared" si="283"/>
        <v>Normal</v>
      </c>
      <c r="P2005" s="16" t="str">
        <f t="shared" si="284"/>
        <v>High Risk</v>
      </c>
      <c r="Q2005" s="16" t="str">
        <f t="shared" si="285"/>
        <v>High</v>
      </c>
      <c r="R2005" s="16" t="str">
        <f t="shared" si="286"/>
        <v>Normal</v>
      </c>
      <c r="S2005" s="35" t="str">
        <f t="shared" si="287"/>
        <v>High DPF</v>
      </c>
    </row>
    <row r="2006" spans="1:19" x14ac:dyDescent="0.35">
      <c r="A2006" s="9">
        <v>2005</v>
      </c>
      <c r="B2006" s="10">
        <v>2</v>
      </c>
      <c r="C2006" s="10">
        <v>124</v>
      </c>
      <c r="D2006" s="10">
        <v>68</v>
      </c>
      <c r="E2006" s="10">
        <v>28</v>
      </c>
      <c r="F2006" s="10">
        <v>205</v>
      </c>
      <c r="G2006" s="11">
        <v>32.9</v>
      </c>
      <c r="H2006" s="18">
        <v>0.875</v>
      </c>
      <c r="I2006" s="10">
        <v>30</v>
      </c>
      <c r="J2006" s="10">
        <v>1</v>
      </c>
      <c r="K2006" s="9" t="str">
        <f t="shared" si="279"/>
        <v>Obese</v>
      </c>
      <c r="L2006" s="12" t="str">
        <f t="shared" si="280"/>
        <v>Diabetes present</v>
      </c>
      <c r="M2006" s="12" t="str">
        <f t="shared" si="281"/>
        <v>Adult</v>
      </c>
      <c r="N2006" s="12" t="str">
        <f t="shared" si="282"/>
        <v>Medium</v>
      </c>
      <c r="O2006" s="12" t="str">
        <f t="shared" si="283"/>
        <v>Normal</v>
      </c>
      <c r="P2006" s="12" t="str">
        <f t="shared" si="284"/>
        <v>Low Risk</v>
      </c>
      <c r="Q2006" s="12" t="str">
        <f t="shared" si="285"/>
        <v>High</v>
      </c>
      <c r="R2006" s="12" t="str">
        <f t="shared" si="286"/>
        <v>Normal</v>
      </c>
      <c r="S2006" s="34" t="str">
        <f t="shared" si="287"/>
        <v>High DPF</v>
      </c>
    </row>
    <row r="2007" spans="1:19" x14ac:dyDescent="0.35">
      <c r="A2007" s="13">
        <v>2006</v>
      </c>
      <c r="B2007" s="14">
        <v>6</v>
      </c>
      <c r="C2007" s="14">
        <v>80</v>
      </c>
      <c r="D2007" s="14">
        <v>66</v>
      </c>
      <c r="E2007" s="14">
        <v>30</v>
      </c>
      <c r="F2007" s="14">
        <v>80</v>
      </c>
      <c r="G2007" s="15">
        <v>26.2</v>
      </c>
      <c r="H2007" s="19">
        <v>0.313</v>
      </c>
      <c r="I2007" s="14">
        <v>41</v>
      </c>
      <c r="J2007" s="14">
        <v>0</v>
      </c>
      <c r="K2007" s="13" t="str">
        <f t="shared" si="279"/>
        <v>Overweight</v>
      </c>
      <c r="L2007" s="16" t="str">
        <f t="shared" si="280"/>
        <v>no diabetes</v>
      </c>
      <c r="M2007" s="16" t="str">
        <f t="shared" si="281"/>
        <v>Adult</v>
      </c>
      <c r="N2007" s="16" t="str">
        <f t="shared" si="282"/>
        <v>Medium</v>
      </c>
      <c r="O2007" s="16" t="str">
        <f t="shared" si="283"/>
        <v>Normal</v>
      </c>
      <c r="P2007" s="16" t="str">
        <f t="shared" si="284"/>
        <v>High Risk</v>
      </c>
      <c r="Q2007" s="16" t="str">
        <f t="shared" si="285"/>
        <v>Normal</v>
      </c>
      <c r="R2007" s="16" t="str">
        <f t="shared" si="286"/>
        <v>Normal</v>
      </c>
      <c r="S2007" s="35" t="str">
        <f t="shared" si="287"/>
        <v>Medium DPF</v>
      </c>
    </row>
    <row r="2008" spans="1:19" x14ac:dyDescent="0.35">
      <c r="A2008" s="9">
        <v>2007</v>
      </c>
      <c r="B2008" s="10">
        <v>4</v>
      </c>
      <c r="C2008" s="10">
        <v>106</v>
      </c>
      <c r="D2008" s="10">
        <v>70</v>
      </c>
      <c r="E2008" s="10">
        <v>37</v>
      </c>
      <c r="F2008" s="10">
        <v>148</v>
      </c>
      <c r="G2008" s="11">
        <v>39.4</v>
      </c>
      <c r="H2008" s="18">
        <v>0.60499999999999998</v>
      </c>
      <c r="I2008" s="10">
        <v>22</v>
      </c>
      <c r="J2008" s="10">
        <v>0</v>
      </c>
      <c r="K2008" s="9" t="str">
        <f t="shared" si="279"/>
        <v>Obese</v>
      </c>
      <c r="L2008" s="12" t="str">
        <f t="shared" si="280"/>
        <v>no diabetes</v>
      </c>
      <c r="M2008" s="12" t="str">
        <f t="shared" si="281"/>
        <v>Adult</v>
      </c>
      <c r="N2008" s="12" t="str">
        <f t="shared" si="282"/>
        <v>Medium</v>
      </c>
      <c r="O2008" s="12" t="str">
        <f t="shared" si="283"/>
        <v>Normal</v>
      </c>
      <c r="P2008" s="12" t="str">
        <f t="shared" si="284"/>
        <v>High Risk</v>
      </c>
      <c r="Q2008" s="12" t="str">
        <f t="shared" si="285"/>
        <v>Normal</v>
      </c>
      <c r="R2008" s="12" t="str">
        <f t="shared" si="286"/>
        <v>Normal</v>
      </c>
      <c r="S2008" s="34" t="str">
        <f t="shared" si="287"/>
        <v>High DPF</v>
      </c>
    </row>
    <row r="2009" spans="1:19" x14ac:dyDescent="0.35">
      <c r="A2009" s="13">
        <v>2008</v>
      </c>
      <c r="B2009" s="14">
        <v>2</v>
      </c>
      <c r="C2009" s="14">
        <v>155</v>
      </c>
      <c r="D2009" s="14">
        <v>74</v>
      </c>
      <c r="E2009" s="14">
        <v>17</v>
      </c>
      <c r="F2009" s="14">
        <v>96</v>
      </c>
      <c r="G2009" s="15">
        <v>26.6</v>
      </c>
      <c r="H2009" s="19">
        <v>0.433</v>
      </c>
      <c r="I2009" s="14">
        <v>27</v>
      </c>
      <c r="J2009" s="14">
        <v>1</v>
      </c>
      <c r="K2009" s="13" t="str">
        <f t="shared" si="279"/>
        <v>Overweight</v>
      </c>
      <c r="L2009" s="16" t="str">
        <f t="shared" si="280"/>
        <v>Diabetes present</v>
      </c>
      <c r="M2009" s="16" t="str">
        <f t="shared" si="281"/>
        <v>Adult</v>
      </c>
      <c r="N2009" s="16" t="str">
        <f t="shared" si="282"/>
        <v>Low</v>
      </c>
      <c r="O2009" s="16" t="str">
        <f t="shared" si="283"/>
        <v>Prediabetes</v>
      </c>
      <c r="P2009" s="16" t="str">
        <f t="shared" si="284"/>
        <v>Low Risk</v>
      </c>
      <c r="Q2009" s="16" t="str">
        <f t="shared" si="285"/>
        <v>Normal</v>
      </c>
      <c r="R2009" s="16" t="str">
        <f t="shared" si="286"/>
        <v>Normal</v>
      </c>
      <c r="S2009" s="35" t="str">
        <f t="shared" si="287"/>
        <v>Medium DPF</v>
      </c>
    </row>
    <row r="2010" spans="1:19" x14ac:dyDescent="0.35">
      <c r="A2010" s="9">
        <v>2009</v>
      </c>
      <c r="B2010" s="10">
        <v>3</v>
      </c>
      <c r="C2010" s="10">
        <v>113</v>
      </c>
      <c r="D2010" s="10">
        <v>50</v>
      </c>
      <c r="E2010" s="10">
        <v>10</v>
      </c>
      <c r="F2010" s="10">
        <v>85</v>
      </c>
      <c r="G2010" s="11">
        <v>29.5</v>
      </c>
      <c r="H2010" s="18">
        <v>0.626</v>
      </c>
      <c r="I2010" s="10">
        <v>25</v>
      </c>
      <c r="J2010" s="10">
        <v>0</v>
      </c>
      <c r="K2010" s="9" t="str">
        <f t="shared" si="279"/>
        <v>Overweight</v>
      </c>
      <c r="L2010" s="12" t="str">
        <f t="shared" si="280"/>
        <v>no diabetes</v>
      </c>
      <c r="M2010" s="12" t="str">
        <f t="shared" si="281"/>
        <v>Adult</v>
      </c>
      <c r="N2010" s="12" t="str">
        <f t="shared" si="282"/>
        <v>Low</v>
      </c>
      <c r="O2010" s="12" t="str">
        <f t="shared" si="283"/>
        <v>Normal</v>
      </c>
      <c r="P2010" s="12" t="str">
        <f t="shared" si="284"/>
        <v>Low Risk</v>
      </c>
      <c r="Q2010" s="12" t="str">
        <f t="shared" si="285"/>
        <v>Normal</v>
      </c>
      <c r="R2010" s="12" t="str">
        <f t="shared" si="286"/>
        <v>Low</v>
      </c>
      <c r="S2010" s="34" t="str">
        <f t="shared" si="287"/>
        <v>High DPF</v>
      </c>
    </row>
    <row r="2011" spans="1:19" x14ac:dyDescent="0.35">
      <c r="A2011" s="13">
        <v>2010</v>
      </c>
      <c r="B2011" s="14">
        <v>7</v>
      </c>
      <c r="C2011" s="14">
        <v>109</v>
      </c>
      <c r="D2011" s="14">
        <v>80</v>
      </c>
      <c r="E2011" s="14">
        <v>31</v>
      </c>
      <c r="F2011" s="14">
        <v>80</v>
      </c>
      <c r="G2011" s="15">
        <v>35.9</v>
      </c>
      <c r="H2011" s="19">
        <v>1.127</v>
      </c>
      <c r="I2011" s="14">
        <v>43</v>
      </c>
      <c r="J2011" s="14">
        <v>1</v>
      </c>
      <c r="K2011" s="13" t="str">
        <f t="shared" si="279"/>
        <v>Obese</v>
      </c>
      <c r="L2011" s="16" t="str">
        <f t="shared" si="280"/>
        <v>Diabetes present</v>
      </c>
      <c r="M2011" s="16" t="str">
        <f t="shared" si="281"/>
        <v>Adult</v>
      </c>
      <c r="N2011" s="16" t="str">
        <f t="shared" si="282"/>
        <v>Medium</v>
      </c>
      <c r="O2011" s="16" t="str">
        <f t="shared" si="283"/>
        <v>Normal</v>
      </c>
      <c r="P2011" s="16" t="str">
        <f t="shared" si="284"/>
        <v>High Risk</v>
      </c>
      <c r="Q2011" s="16" t="str">
        <f t="shared" si="285"/>
        <v>Normal</v>
      </c>
      <c r="R2011" s="16" t="str">
        <f t="shared" si="286"/>
        <v>Normal</v>
      </c>
      <c r="S2011" s="35" t="str">
        <f t="shared" si="287"/>
        <v>High DPF</v>
      </c>
    </row>
    <row r="2012" spans="1:19" x14ac:dyDescent="0.35">
      <c r="A2012" s="9">
        <v>2011</v>
      </c>
      <c r="B2012" s="10">
        <v>2</v>
      </c>
      <c r="C2012" s="10">
        <v>112</v>
      </c>
      <c r="D2012" s="10">
        <v>68</v>
      </c>
      <c r="E2012" s="10">
        <v>22</v>
      </c>
      <c r="F2012" s="10">
        <v>94</v>
      </c>
      <c r="G2012" s="11">
        <v>34.1</v>
      </c>
      <c r="H2012" s="18">
        <v>0.315</v>
      </c>
      <c r="I2012" s="10">
        <v>26</v>
      </c>
      <c r="J2012" s="10">
        <v>0</v>
      </c>
      <c r="K2012" s="9" t="str">
        <f t="shared" si="279"/>
        <v>Obese</v>
      </c>
      <c r="L2012" s="12" t="str">
        <f t="shared" si="280"/>
        <v>no diabetes</v>
      </c>
      <c r="M2012" s="12" t="str">
        <f t="shared" si="281"/>
        <v>Adult</v>
      </c>
      <c r="N2012" s="12" t="str">
        <f t="shared" si="282"/>
        <v>Medium</v>
      </c>
      <c r="O2012" s="12" t="str">
        <f t="shared" si="283"/>
        <v>Normal</v>
      </c>
      <c r="P2012" s="12" t="str">
        <f t="shared" si="284"/>
        <v>Low Risk</v>
      </c>
      <c r="Q2012" s="12" t="str">
        <f t="shared" si="285"/>
        <v>Normal</v>
      </c>
      <c r="R2012" s="12" t="str">
        <f t="shared" si="286"/>
        <v>Normal</v>
      </c>
      <c r="S2012" s="34" t="str">
        <f t="shared" si="287"/>
        <v>Medium DPF</v>
      </c>
    </row>
    <row r="2013" spans="1:19" x14ac:dyDescent="0.35">
      <c r="A2013" s="13">
        <v>2012</v>
      </c>
      <c r="B2013" s="14">
        <v>3</v>
      </c>
      <c r="C2013" s="14">
        <v>99</v>
      </c>
      <c r="D2013" s="14">
        <v>80</v>
      </c>
      <c r="E2013" s="14">
        <v>11</v>
      </c>
      <c r="F2013" s="14">
        <v>64</v>
      </c>
      <c r="G2013" s="15">
        <v>19.3</v>
      </c>
      <c r="H2013" s="19">
        <v>0.28399999999999997</v>
      </c>
      <c r="I2013" s="14">
        <v>30</v>
      </c>
      <c r="J2013" s="14">
        <v>0</v>
      </c>
      <c r="K2013" s="13" t="str">
        <f t="shared" si="279"/>
        <v>Normal weight</v>
      </c>
      <c r="L2013" s="16" t="str">
        <f t="shared" si="280"/>
        <v>no diabetes</v>
      </c>
      <c r="M2013" s="16" t="str">
        <f t="shared" si="281"/>
        <v>Adult</v>
      </c>
      <c r="N2013" s="16" t="str">
        <f t="shared" si="282"/>
        <v>Low</v>
      </c>
      <c r="O2013" s="16" t="str">
        <f t="shared" si="283"/>
        <v>Normal</v>
      </c>
      <c r="P2013" s="16" t="str">
        <f t="shared" si="284"/>
        <v>Low Risk</v>
      </c>
      <c r="Q2013" s="16" t="str">
        <f t="shared" si="285"/>
        <v>Low</v>
      </c>
      <c r="R2013" s="16" t="str">
        <f t="shared" si="286"/>
        <v>Normal</v>
      </c>
      <c r="S2013" s="35" t="str">
        <f t="shared" si="287"/>
        <v>Low DPF</v>
      </c>
    </row>
    <row r="2014" spans="1:19" x14ac:dyDescent="0.35">
      <c r="A2014" s="9">
        <v>2013</v>
      </c>
      <c r="B2014" s="10">
        <v>3</v>
      </c>
      <c r="C2014" s="10">
        <v>182</v>
      </c>
      <c r="D2014" s="10">
        <v>74</v>
      </c>
      <c r="E2014" s="10">
        <v>21</v>
      </c>
      <c r="F2014" s="10">
        <v>80</v>
      </c>
      <c r="G2014" s="11">
        <v>30.5</v>
      </c>
      <c r="H2014" s="18">
        <v>0.34499999999999997</v>
      </c>
      <c r="I2014" s="10">
        <v>29</v>
      </c>
      <c r="J2014" s="10">
        <v>1</v>
      </c>
      <c r="K2014" s="9" t="str">
        <f t="shared" si="279"/>
        <v>Obese</v>
      </c>
      <c r="L2014" s="12" t="str">
        <f t="shared" si="280"/>
        <v>Diabetes present</v>
      </c>
      <c r="M2014" s="12" t="str">
        <f t="shared" si="281"/>
        <v>Adult</v>
      </c>
      <c r="N2014" s="12" t="str">
        <f t="shared" si="282"/>
        <v>Medium</v>
      </c>
      <c r="O2014" s="12" t="str">
        <f t="shared" si="283"/>
        <v>Prediabetes</v>
      </c>
      <c r="P2014" s="12" t="str">
        <f t="shared" si="284"/>
        <v>Low Risk</v>
      </c>
      <c r="Q2014" s="12" t="str">
        <f t="shared" si="285"/>
        <v>Normal</v>
      </c>
      <c r="R2014" s="12" t="str">
        <f t="shared" si="286"/>
        <v>Normal</v>
      </c>
      <c r="S2014" s="34" t="str">
        <f t="shared" si="287"/>
        <v>Medium DPF</v>
      </c>
    </row>
    <row r="2015" spans="1:19" x14ac:dyDescent="0.35">
      <c r="A2015" s="13">
        <v>2014</v>
      </c>
      <c r="B2015" s="14">
        <v>3</v>
      </c>
      <c r="C2015" s="14">
        <v>115</v>
      </c>
      <c r="D2015" s="14">
        <v>66</v>
      </c>
      <c r="E2015" s="14">
        <v>39</v>
      </c>
      <c r="F2015" s="14">
        <v>140</v>
      </c>
      <c r="G2015" s="15">
        <v>38.1</v>
      </c>
      <c r="H2015" s="19">
        <v>0.15</v>
      </c>
      <c r="I2015" s="14">
        <v>28</v>
      </c>
      <c r="J2015" s="14">
        <v>0</v>
      </c>
      <c r="K2015" s="13" t="str">
        <f t="shared" si="279"/>
        <v>Obese</v>
      </c>
      <c r="L2015" s="16" t="str">
        <f t="shared" si="280"/>
        <v>no diabetes</v>
      </c>
      <c r="M2015" s="16" t="str">
        <f t="shared" si="281"/>
        <v>Adult</v>
      </c>
      <c r="N2015" s="16" t="str">
        <f t="shared" si="282"/>
        <v>Medium</v>
      </c>
      <c r="O2015" s="16" t="str">
        <f t="shared" si="283"/>
        <v>Normal</v>
      </c>
      <c r="P2015" s="16" t="str">
        <f t="shared" si="284"/>
        <v>Low Risk</v>
      </c>
      <c r="Q2015" s="16" t="str">
        <f t="shared" si="285"/>
        <v>Normal</v>
      </c>
      <c r="R2015" s="16" t="str">
        <f t="shared" si="286"/>
        <v>Normal</v>
      </c>
      <c r="S2015" s="35" t="str">
        <f t="shared" si="287"/>
        <v>Low DPF</v>
      </c>
    </row>
    <row r="2016" spans="1:19" x14ac:dyDescent="0.35">
      <c r="A2016" s="9">
        <v>2015</v>
      </c>
      <c r="B2016" s="10">
        <v>6</v>
      </c>
      <c r="C2016" s="10">
        <v>194</v>
      </c>
      <c r="D2016" s="10">
        <v>78</v>
      </c>
      <c r="E2016" s="10">
        <v>21</v>
      </c>
      <c r="F2016" s="10">
        <v>80</v>
      </c>
      <c r="G2016" s="11">
        <v>23.5</v>
      </c>
      <c r="H2016" s="18">
        <v>0.129</v>
      </c>
      <c r="I2016" s="10">
        <v>59</v>
      </c>
      <c r="J2016" s="10">
        <v>1</v>
      </c>
      <c r="K2016" s="9" t="str">
        <f t="shared" si="279"/>
        <v>Normal weight</v>
      </c>
      <c r="L2016" s="12" t="str">
        <f t="shared" si="280"/>
        <v>Diabetes present</v>
      </c>
      <c r="M2016" s="12" t="str">
        <f t="shared" si="281"/>
        <v>Adult</v>
      </c>
      <c r="N2016" s="12" t="str">
        <f t="shared" si="282"/>
        <v>Medium</v>
      </c>
      <c r="O2016" s="12" t="str">
        <f t="shared" si="283"/>
        <v>Prediabetes</v>
      </c>
      <c r="P2016" s="12" t="str">
        <f t="shared" si="284"/>
        <v>High Risk</v>
      </c>
      <c r="Q2016" s="12" t="str">
        <f t="shared" si="285"/>
        <v>Normal</v>
      </c>
      <c r="R2016" s="12" t="str">
        <f t="shared" si="286"/>
        <v>Normal</v>
      </c>
      <c r="S2016" s="34" t="str">
        <f t="shared" si="287"/>
        <v>Low DPF</v>
      </c>
    </row>
    <row r="2017" spans="1:19" x14ac:dyDescent="0.35">
      <c r="A2017" s="13">
        <v>2016</v>
      </c>
      <c r="B2017" s="14">
        <v>4</v>
      </c>
      <c r="C2017" s="14">
        <v>129</v>
      </c>
      <c r="D2017" s="14">
        <v>60</v>
      </c>
      <c r="E2017" s="14">
        <v>12</v>
      </c>
      <c r="F2017" s="14">
        <v>231</v>
      </c>
      <c r="G2017" s="15">
        <v>27.5</v>
      </c>
      <c r="H2017" s="19">
        <v>0.52700000000000002</v>
      </c>
      <c r="I2017" s="14">
        <v>31</v>
      </c>
      <c r="J2017" s="14">
        <v>0</v>
      </c>
      <c r="K2017" s="13" t="str">
        <f t="shared" si="279"/>
        <v>Overweight</v>
      </c>
      <c r="L2017" s="16" t="str">
        <f t="shared" si="280"/>
        <v>no diabetes</v>
      </c>
      <c r="M2017" s="16" t="str">
        <f t="shared" si="281"/>
        <v>Adult</v>
      </c>
      <c r="N2017" s="16" t="str">
        <f t="shared" si="282"/>
        <v>Low</v>
      </c>
      <c r="O2017" s="16" t="str">
        <f t="shared" si="283"/>
        <v>Normal</v>
      </c>
      <c r="P2017" s="16" t="str">
        <f t="shared" si="284"/>
        <v>High Risk</v>
      </c>
      <c r="Q2017" s="16" t="str">
        <f t="shared" si="285"/>
        <v>High</v>
      </c>
      <c r="R2017" s="16" t="str">
        <f t="shared" si="286"/>
        <v>Normal</v>
      </c>
      <c r="S2017" s="35" t="str">
        <f t="shared" si="287"/>
        <v>Medium DPF</v>
      </c>
    </row>
    <row r="2018" spans="1:19" x14ac:dyDescent="0.35">
      <c r="A2018" s="9">
        <v>2017</v>
      </c>
      <c r="B2018" s="10">
        <v>3</v>
      </c>
      <c r="C2018" s="10">
        <v>112</v>
      </c>
      <c r="D2018" s="10">
        <v>74</v>
      </c>
      <c r="E2018" s="10">
        <v>30</v>
      </c>
      <c r="F2018" s="10">
        <v>80</v>
      </c>
      <c r="G2018" s="11">
        <v>31.6</v>
      </c>
      <c r="H2018" s="18">
        <v>0.19700000000000001</v>
      </c>
      <c r="I2018" s="10">
        <v>25</v>
      </c>
      <c r="J2018" s="10">
        <v>1</v>
      </c>
      <c r="K2018" s="9" t="str">
        <f t="shared" si="279"/>
        <v>Obese</v>
      </c>
      <c r="L2018" s="12" t="str">
        <f t="shared" si="280"/>
        <v>Diabetes present</v>
      </c>
      <c r="M2018" s="12" t="str">
        <f t="shared" si="281"/>
        <v>Adult</v>
      </c>
      <c r="N2018" s="12" t="str">
        <f t="shared" si="282"/>
        <v>Medium</v>
      </c>
      <c r="O2018" s="12" t="str">
        <f t="shared" si="283"/>
        <v>Normal</v>
      </c>
      <c r="P2018" s="12" t="str">
        <f t="shared" si="284"/>
        <v>Low Risk</v>
      </c>
      <c r="Q2018" s="12" t="str">
        <f t="shared" si="285"/>
        <v>Normal</v>
      </c>
      <c r="R2018" s="12" t="str">
        <f t="shared" si="286"/>
        <v>Normal</v>
      </c>
      <c r="S2018" s="34" t="str">
        <f t="shared" si="287"/>
        <v>Low DPF</v>
      </c>
    </row>
    <row r="2019" spans="1:19" x14ac:dyDescent="0.35">
      <c r="A2019" s="13">
        <v>2018</v>
      </c>
      <c r="B2019" s="14">
        <v>4</v>
      </c>
      <c r="C2019" s="14">
        <v>124</v>
      </c>
      <c r="D2019" s="14">
        <v>70</v>
      </c>
      <c r="E2019" s="14">
        <v>20</v>
      </c>
      <c r="F2019" s="14">
        <v>80</v>
      </c>
      <c r="G2019" s="15">
        <v>27.4</v>
      </c>
      <c r="H2019" s="19">
        <v>0.254</v>
      </c>
      <c r="I2019" s="14">
        <v>36</v>
      </c>
      <c r="J2019" s="14">
        <v>1</v>
      </c>
      <c r="K2019" s="13" t="str">
        <f t="shared" si="279"/>
        <v>Overweight</v>
      </c>
      <c r="L2019" s="16" t="str">
        <f t="shared" si="280"/>
        <v>Diabetes present</v>
      </c>
      <c r="M2019" s="16" t="str">
        <f t="shared" si="281"/>
        <v>Adult</v>
      </c>
      <c r="N2019" s="16" t="str">
        <f t="shared" si="282"/>
        <v>Medium</v>
      </c>
      <c r="O2019" s="16" t="str">
        <f t="shared" si="283"/>
        <v>Normal</v>
      </c>
      <c r="P2019" s="16" t="str">
        <f t="shared" si="284"/>
        <v>High Risk</v>
      </c>
      <c r="Q2019" s="16" t="str">
        <f t="shared" si="285"/>
        <v>Normal</v>
      </c>
      <c r="R2019" s="16" t="str">
        <f t="shared" si="286"/>
        <v>Normal</v>
      </c>
      <c r="S2019" s="35" t="str">
        <f t="shared" si="287"/>
        <v>Low DPF</v>
      </c>
    </row>
    <row r="2020" spans="1:19" x14ac:dyDescent="0.35">
      <c r="A2020" s="9">
        <v>2019</v>
      </c>
      <c r="B2020" s="10">
        <v>13</v>
      </c>
      <c r="C2020" s="10">
        <v>152</v>
      </c>
      <c r="D2020" s="10">
        <v>90</v>
      </c>
      <c r="E2020" s="10">
        <v>33</v>
      </c>
      <c r="F2020" s="10">
        <v>29</v>
      </c>
      <c r="G2020" s="11">
        <v>26.8</v>
      </c>
      <c r="H2020" s="18">
        <v>0.73099999999999998</v>
      </c>
      <c r="I2020" s="10">
        <v>43</v>
      </c>
      <c r="J2020" s="10">
        <v>1</v>
      </c>
      <c r="K2020" s="9" t="str">
        <f t="shared" si="279"/>
        <v>Overweight</v>
      </c>
      <c r="L2020" s="12" t="str">
        <f t="shared" si="280"/>
        <v>Diabetes present</v>
      </c>
      <c r="M2020" s="12" t="str">
        <f t="shared" si="281"/>
        <v>Adult</v>
      </c>
      <c r="N2020" s="12" t="str">
        <f t="shared" si="282"/>
        <v>Medium</v>
      </c>
      <c r="O2020" s="12" t="str">
        <f t="shared" si="283"/>
        <v>Prediabetes</v>
      </c>
      <c r="P2020" s="12" t="str">
        <f t="shared" si="284"/>
        <v>High Risk</v>
      </c>
      <c r="Q2020" s="12" t="str">
        <f t="shared" si="285"/>
        <v>Low</v>
      </c>
      <c r="R2020" s="12" t="str">
        <f t="shared" si="286"/>
        <v>Prehypertension</v>
      </c>
      <c r="S2020" s="34" t="str">
        <f t="shared" si="287"/>
        <v>High DPF</v>
      </c>
    </row>
    <row r="2021" spans="1:19" x14ac:dyDescent="0.35">
      <c r="A2021" s="13">
        <v>2020</v>
      </c>
      <c r="B2021" s="14">
        <v>2</v>
      </c>
      <c r="C2021" s="14">
        <v>112</v>
      </c>
      <c r="D2021" s="14">
        <v>75</v>
      </c>
      <c r="E2021" s="14">
        <v>32</v>
      </c>
      <c r="F2021" s="14">
        <v>80</v>
      </c>
      <c r="G2021" s="15">
        <v>35.700000000000003</v>
      </c>
      <c r="H2021" s="19">
        <v>0.14799999999999999</v>
      </c>
      <c r="I2021" s="14">
        <v>21</v>
      </c>
      <c r="J2021" s="14">
        <v>0</v>
      </c>
      <c r="K2021" s="13" t="str">
        <f t="shared" si="279"/>
        <v>Obese</v>
      </c>
      <c r="L2021" s="16" t="str">
        <f t="shared" si="280"/>
        <v>no diabetes</v>
      </c>
      <c r="M2021" s="16" t="str">
        <f t="shared" si="281"/>
        <v>Adult</v>
      </c>
      <c r="N2021" s="16" t="str">
        <f t="shared" si="282"/>
        <v>Medium</v>
      </c>
      <c r="O2021" s="16" t="str">
        <f t="shared" si="283"/>
        <v>Normal</v>
      </c>
      <c r="P2021" s="16" t="str">
        <f t="shared" si="284"/>
        <v>Low Risk</v>
      </c>
      <c r="Q2021" s="16" t="str">
        <f t="shared" si="285"/>
        <v>Normal</v>
      </c>
      <c r="R2021" s="16" t="str">
        <f t="shared" si="286"/>
        <v>Normal</v>
      </c>
      <c r="S2021" s="35" t="str">
        <f t="shared" si="287"/>
        <v>Low DPF</v>
      </c>
    </row>
    <row r="2022" spans="1:19" x14ac:dyDescent="0.35">
      <c r="A2022" s="9">
        <v>2021</v>
      </c>
      <c r="B2022" s="10">
        <v>1</v>
      </c>
      <c r="C2022" s="10">
        <v>157</v>
      </c>
      <c r="D2022" s="10">
        <v>72</v>
      </c>
      <c r="E2022" s="10">
        <v>21</v>
      </c>
      <c r="F2022" s="10">
        <v>168</v>
      </c>
      <c r="G2022" s="11">
        <v>25.6</v>
      </c>
      <c r="H2022" s="18">
        <v>0.123</v>
      </c>
      <c r="I2022" s="10">
        <v>24</v>
      </c>
      <c r="J2022" s="10">
        <v>0</v>
      </c>
      <c r="K2022" s="9" t="str">
        <f t="shared" si="279"/>
        <v>Overweight</v>
      </c>
      <c r="L2022" s="12" t="str">
        <f t="shared" si="280"/>
        <v>no diabetes</v>
      </c>
      <c r="M2022" s="12" t="str">
        <f t="shared" si="281"/>
        <v>Adult</v>
      </c>
      <c r="N2022" s="12" t="str">
        <f t="shared" si="282"/>
        <v>Medium</v>
      </c>
      <c r="O2022" s="12" t="str">
        <f t="shared" si="283"/>
        <v>Prediabetes</v>
      </c>
      <c r="P2022" s="12" t="str">
        <f t="shared" si="284"/>
        <v>Low Risk</v>
      </c>
      <c r="Q2022" s="12" t="str">
        <f t="shared" si="285"/>
        <v>High</v>
      </c>
      <c r="R2022" s="12" t="str">
        <f t="shared" si="286"/>
        <v>Normal</v>
      </c>
      <c r="S2022" s="34" t="str">
        <f t="shared" si="287"/>
        <v>Low DPF</v>
      </c>
    </row>
    <row r="2023" spans="1:19" x14ac:dyDescent="0.35">
      <c r="A2023" s="13">
        <v>2022</v>
      </c>
      <c r="B2023" s="14">
        <v>1</v>
      </c>
      <c r="C2023" s="14">
        <v>122</v>
      </c>
      <c r="D2023" s="14">
        <v>64</v>
      </c>
      <c r="E2023" s="14">
        <v>32</v>
      </c>
      <c r="F2023" s="14">
        <v>156</v>
      </c>
      <c r="G2023" s="15">
        <v>35.1</v>
      </c>
      <c r="H2023" s="19">
        <v>0.69199999999999995</v>
      </c>
      <c r="I2023" s="14">
        <v>30</v>
      </c>
      <c r="J2023" s="14">
        <v>1</v>
      </c>
      <c r="K2023" s="13" t="str">
        <f t="shared" si="279"/>
        <v>Obese</v>
      </c>
      <c r="L2023" s="16" t="str">
        <f t="shared" si="280"/>
        <v>Diabetes present</v>
      </c>
      <c r="M2023" s="16" t="str">
        <f t="shared" si="281"/>
        <v>Adult</v>
      </c>
      <c r="N2023" s="16" t="str">
        <f t="shared" si="282"/>
        <v>Medium</v>
      </c>
      <c r="O2023" s="16" t="str">
        <f t="shared" si="283"/>
        <v>Normal</v>
      </c>
      <c r="P2023" s="16" t="str">
        <f t="shared" si="284"/>
        <v>Low Risk</v>
      </c>
      <c r="Q2023" s="16" t="str">
        <f t="shared" si="285"/>
        <v>High</v>
      </c>
      <c r="R2023" s="16" t="str">
        <f t="shared" si="286"/>
        <v>Normal</v>
      </c>
      <c r="S2023" s="35" t="str">
        <f t="shared" si="287"/>
        <v>High DPF</v>
      </c>
    </row>
    <row r="2024" spans="1:19" x14ac:dyDescent="0.35">
      <c r="A2024" s="9">
        <v>2023</v>
      </c>
      <c r="B2024" s="10">
        <v>14</v>
      </c>
      <c r="C2024" s="10">
        <v>179</v>
      </c>
      <c r="D2024" s="10">
        <v>70</v>
      </c>
      <c r="E2024" s="10">
        <v>21</v>
      </c>
      <c r="F2024" s="10">
        <v>80</v>
      </c>
      <c r="G2024" s="11">
        <v>35.1</v>
      </c>
      <c r="H2024" s="18">
        <v>0.2</v>
      </c>
      <c r="I2024" s="10">
        <v>37</v>
      </c>
      <c r="J2024" s="10">
        <v>0</v>
      </c>
      <c r="K2024" s="9" t="str">
        <f t="shared" si="279"/>
        <v>Obese</v>
      </c>
      <c r="L2024" s="12" t="str">
        <f t="shared" si="280"/>
        <v>no diabetes</v>
      </c>
      <c r="M2024" s="12" t="str">
        <f t="shared" si="281"/>
        <v>Adult</v>
      </c>
      <c r="N2024" s="12" t="str">
        <f t="shared" si="282"/>
        <v>Medium</v>
      </c>
      <c r="O2024" s="12" t="str">
        <f t="shared" si="283"/>
        <v>Prediabetes</v>
      </c>
      <c r="P2024" s="12" t="str">
        <f t="shared" si="284"/>
        <v>High Risk</v>
      </c>
      <c r="Q2024" s="12" t="str">
        <f t="shared" si="285"/>
        <v>Normal</v>
      </c>
      <c r="R2024" s="12" t="str">
        <f t="shared" si="286"/>
        <v>Normal</v>
      </c>
      <c r="S2024" s="34" t="str">
        <f t="shared" si="287"/>
        <v>Low DPF</v>
      </c>
    </row>
    <row r="2025" spans="1:19" x14ac:dyDescent="0.35">
      <c r="A2025" s="13">
        <v>2024</v>
      </c>
      <c r="B2025" s="14">
        <v>2</v>
      </c>
      <c r="C2025" s="14">
        <v>102</v>
      </c>
      <c r="D2025" s="14">
        <v>86</v>
      </c>
      <c r="E2025" s="14">
        <v>36</v>
      </c>
      <c r="F2025" s="14">
        <v>120</v>
      </c>
      <c r="G2025" s="15">
        <v>45.5</v>
      </c>
      <c r="H2025" s="19">
        <v>0.127</v>
      </c>
      <c r="I2025" s="14">
        <v>23</v>
      </c>
      <c r="J2025" s="14">
        <v>1</v>
      </c>
      <c r="K2025" s="13" t="str">
        <f t="shared" si="279"/>
        <v>Obese</v>
      </c>
      <c r="L2025" s="16" t="str">
        <f t="shared" si="280"/>
        <v>Diabetes present</v>
      </c>
      <c r="M2025" s="16" t="str">
        <f t="shared" si="281"/>
        <v>Adult</v>
      </c>
      <c r="N2025" s="16" t="str">
        <f t="shared" si="282"/>
        <v>Medium</v>
      </c>
      <c r="O2025" s="16" t="str">
        <f t="shared" si="283"/>
        <v>Normal</v>
      </c>
      <c r="P2025" s="16" t="str">
        <f t="shared" si="284"/>
        <v>Low Risk</v>
      </c>
      <c r="Q2025" s="16" t="str">
        <f t="shared" si="285"/>
        <v>Normal</v>
      </c>
      <c r="R2025" s="16" t="str">
        <f t="shared" si="286"/>
        <v>Prehypertension</v>
      </c>
      <c r="S2025" s="35" t="str">
        <f t="shared" si="287"/>
        <v>Low DPF</v>
      </c>
    </row>
    <row r="2026" spans="1:19" x14ac:dyDescent="0.35">
      <c r="A2026" s="9">
        <v>2025</v>
      </c>
      <c r="B2026" s="10">
        <v>6</v>
      </c>
      <c r="C2026" s="10">
        <v>93</v>
      </c>
      <c r="D2026" s="10">
        <v>50</v>
      </c>
      <c r="E2026" s="10">
        <v>30</v>
      </c>
      <c r="F2026" s="10">
        <v>64</v>
      </c>
      <c r="G2026" s="11">
        <v>28.7</v>
      </c>
      <c r="H2026" s="18">
        <v>0.35599999999999998</v>
      </c>
      <c r="I2026" s="10">
        <v>23</v>
      </c>
      <c r="J2026" s="10">
        <v>0</v>
      </c>
      <c r="K2026" s="9" t="str">
        <f t="shared" si="279"/>
        <v>Overweight</v>
      </c>
      <c r="L2026" s="12" t="str">
        <f t="shared" si="280"/>
        <v>no diabetes</v>
      </c>
      <c r="M2026" s="12" t="str">
        <f t="shared" si="281"/>
        <v>Adult</v>
      </c>
      <c r="N2026" s="12" t="str">
        <f t="shared" si="282"/>
        <v>Medium</v>
      </c>
      <c r="O2026" s="12" t="str">
        <f t="shared" si="283"/>
        <v>Normal</v>
      </c>
      <c r="P2026" s="12" t="str">
        <f t="shared" si="284"/>
        <v>High Risk</v>
      </c>
      <c r="Q2026" s="12" t="str">
        <f t="shared" si="285"/>
        <v>Low</v>
      </c>
      <c r="R2026" s="12" t="str">
        <f t="shared" si="286"/>
        <v>Low</v>
      </c>
      <c r="S2026" s="34" t="str">
        <f t="shared" si="287"/>
        <v>Medium DPF</v>
      </c>
    </row>
    <row r="2027" spans="1:19" x14ac:dyDescent="0.35">
      <c r="A2027" s="13">
        <v>2026</v>
      </c>
      <c r="B2027" s="14">
        <v>1</v>
      </c>
      <c r="C2027" s="14">
        <v>122</v>
      </c>
      <c r="D2027" s="14">
        <v>90</v>
      </c>
      <c r="E2027" s="14">
        <v>51</v>
      </c>
      <c r="F2027" s="14">
        <v>220</v>
      </c>
      <c r="G2027" s="15">
        <v>49.7</v>
      </c>
      <c r="H2027" s="19">
        <v>0.32500000000000001</v>
      </c>
      <c r="I2027" s="14">
        <v>31</v>
      </c>
      <c r="J2027" s="14">
        <v>1</v>
      </c>
      <c r="K2027" s="13" t="str">
        <f t="shared" si="279"/>
        <v>Obese</v>
      </c>
      <c r="L2027" s="16" t="str">
        <f t="shared" si="280"/>
        <v>Diabetes present</v>
      </c>
      <c r="M2027" s="16" t="str">
        <f t="shared" si="281"/>
        <v>Adult</v>
      </c>
      <c r="N2027" s="16" t="str">
        <f t="shared" si="282"/>
        <v>High</v>
      </c>
      <c r="O2027" s="16" t="str">
        <f t="shared" si="283"/>
        <v>Normal</v>
      </c>
      <c r="P2027" s="16" t="str">
        <f t="shared" si="284"/>
        <v>Low Risk</v>
      </c>
      <c r="Q2027" s="16" t="str">
        <f t="shared" si="285"/>
        <v>High</v>
      </c>
      <c r="R2027" s="16" t="str">
        <f t="shared" si="286"/>
        <v>Prehypertension</v>
      </c>
      <c r="S2027" s="35" t="str">
        <f t="shared" si="287"/>
        <v>Medium DPF</v>
      </c>
    </row>
    <row r="2028" spans="1:19" x14ac:dyDescent="0.35">
      <c r="A2028" s="9">
        <v>2027</v>
      </c>
      <c r="B2028" s="10">
        <v>1</v>
      </c>
      <c r="C2028" s="10">
        <v>163</v>
      </c>
      <c r="D2028" s="10">
        <v>72</v>
      </c>
      <c r="E2028" s="10">
        <v>21</v>
      </c>
      <c r="F2028" s="10">
        <v>80</v>
      </c>
      <c r="G2028" s="11">
        <v>39</v>
      </c>
      <c r="H2028" s="18">
        <v>1.222</v>
      </c>
      <c r="I2028" s="10">
        <v>33</v>
      </c>
      <c r="J2028" s="10">
        <v>1</v>
      </c>
      <c r="K2028" s="9" t="str">
        <f t="shared" si="279"/>
        <v>Obese</v>
      </c>
      <c r="L2028" s="12" t="str">
        <f t="shared" si="280"/>
        <v>Diabetes present</v>
      </c>
      <c r="M2028" s="12" t="str">
        <f t="shared" si="281"/>
        <v>Adult</v>
      </c>
      <c r="N2028" s="12" t="str">
        <f t="shared" si="282"/>
        <v>Medium</v>
      </c>
      <c r="O2028" s="12" t="str">
        <f t="shared" si="283"/>
        <v>Prediabetes</v>
      </c>
      <c r="P2028" s="12" t="str">
        <f t="shared" si="284"/>
        <v>Low Risk</v>
      </c>
      <c r="Q2028" s="12" t="str">
        <f t="shared" si="285"/>
        <v>Normal</v>
      </c>
      <c r="R2028" s="12" t="str">
        <f t="shared" si="286"/>
        <v>Normal</v>
      </c>
      <c r="S2028" s="34" t="str">
        <f t="shared" si="287"/>
        <v>High DPF</v>
      </c>
    </row>
    <row r="2029" spans="1:19" x14ac:dyDescent="0.35">
      <c r="A2029" s="13">
        <v>2028</v>
      </c>
      <c r="B2029" s="14">
        <v>1</v>
      </c>
      <c r="C2029" s="14">
        <v>151</v>
      </c>
      <c r="D2029" s="14">
        <v>60</v>
      </c>
      <c r="E2029" s="14">
        <v>21</v>
      </c>
      <c r="F2029" s="14">
        <v>80</v>
      </c>
      <c r="G2029" s="15">
        <v>26.1</v>
      </c>
      <c r="H2029" s="19">
        <v>0.17899999999999999</v>
      </c>
      <c r="I2029" s="14">
        <v>22</v>
      </c>
      <c r="J2029" s="14">
        <v>0</v>
      </c>
      <c r="K2029" s="13" t="str">
        <f t="shared" si="279"/>
        <v>Overweight</v>
      </c>
      <c r="L2029" s="16" t="str">
        <f t="shared" si="280"/>
        <v>no diabetes</v>
      </c>
      <c r="M2029" s="16" t="str">
        <f t="shared" si="281"/>
        <v>Adult</v>
      </c>
      <c r="N2029" s="16" t="str">
        <f t="shared" si="282"/>
        <v>Medium</v>
      </c>
      <c r="O2029" s="16" t="str">
        <f t="shared" si="283"/>
        <v>Prediabetes</v>
      </c>
      <c r="P2029" s="16" t="str">
        <f t="shared" si="284"/>
        <v>Low Risk</v>
      </c>
      <c r="Q2029" s="16" t="str">
        <f t="shared" si="285"/>
        <v>Normal</v>
      </c>
      <c r="R2029" s="16" t="str">
        <f t="shared" si="286"/>
        <v>Normal</v>
      </c>
      <c r="S2029" s="35" t="str">
        <f t="shared" si="287"/>
        <v>Low DPF</v>
      </c>
    </row>
    <row r="2030" spans="1:19" x14ac:dyDescent="0.35">
      <c r="A2030" s="9">
        <v>2029</v>
      </c>
      <c r="B2030" s="10">
        <v>4</v>
      </c>
      <c r="C2030" s="10">
        <v>125</v>
      </c>
      <c r="D2030" s="10">
        <v>96</v>
      </c>
      <c r="E2030" s="10">
        <v>21</v>
      </c>
      <c r="F2030" s="10">
        <v>80</v>
      </c>
      <c r="G2030" s="11">
        <v>22.5</v>
      </c>
      <c r="H2030" s="18">
        <v>0.26200000000000001</v>
      </c>
      <c r="I2030" s="10">
        <v>21</v>
      </c>
      <c r="J2030" s="10">
        <v>0</v>
      </c>
      <c r="K2030" s="9" t="str">
        <f t="shared" si="279"/>
        <v>Normal weight</v>
      </c>
      <c r="L2030" s="12" t="str">
        <f t="shared" si="280"/>
        <v>no diabetes</v>
      </c>
      <c r="M2030" s="12" t="str">
        <f t="shared" si="281"/>
        <v>Adult</v>
      </c>
      <c r="N2030" s="12" t="str">
        <f t="shared" si="282"/>
        <v>Medium</v>
      </c>
      <c r="O2030" s="12" t="str">
        <f t="shared" si="283"/>
        <v>Normal</v>
      </c>
      <c r="P2030" s="12" t="str">
        <f t="shared" si="284"/>
        <v>High Risk</v>
      </c>
      <c r="Q2030" s="12" t="str">
        <f t="shared" si="285"/>
        <v>Normal</v>
      </c>
      <c r="R2030" s="12" t="str">
        <f t="shared" si="286"/>
        <v>Hypertension</v>
      </c>
      <c r="S2030" s="34" t="str">
        <f t="shared" si="287"/>
        <v>Low DPF</v>
      </c>
    </row>
    <row r="2031" spans="1:19" x14ac:dyDescent="0.35">
      <c r="A2031" s="13">
        <v>2030</v>
      </c>
      <c r="B2031" s="14">
        <v>1</v>
      </c>
      <c r="C2031" s="14">
        <v>81</v>
      </c>
      <c r="D2031" s="14">
        <v>72</v>
      </c>
      <c r="E2031" s="14">
        <v>18</v>
      </c>
      <c r="F2031" s="14">
        <v>40</v>
      </c>
      <c r="G2031" s="15">
        <v>26.6</v>
      </c>
      <c r="H2031" s="19">
        <v>0.28299999999999997</v>
      </c>
      <c r="I2031" s="14">
        <v>24</v>
      </c>
      <c r="J2031" s="14">
        <v>0</v>
      </c>
      <c r="K2031" s="13" t="str">
        <f t="shared" si="279"/>
        <v>Overweight</v>
      </c>
      <c r="L2031" s="16" t="str">
        <f t="shared" si="280"/>
        <v>no diabetes</v>
      </c>
      <c r="M2031" s="16" t="str">
        <f t="shared" si="281"/>
        <v>Adult</v>
      </c>
      <c r="N2031" s="16" t="str">
        <f t="shared" si="282"/>
        <v>Low</v>
      </c>
      <c r="O2031" s="16" t="str">
        <f t="shared" si="283"/>
        <v>Normal</v>
      </c>
      <c r="P2031" s="16" t="str">
        <f t="shared" si="284"/>
        <v>Low Risk</v>
      </c>
      <c r="Q2031" s="16" t="str">
        <f t="shared" si="285"/>
        <v>Low</v>
      </c>
      <c r="R2031" s="16" t="str">
        <f t="shared" si="286"/>
        <v>Normal</v>
      </c>
      <c r="S2031" s="35" t="str">
        <f t="shared" si="287"/>
        <v>Low DPF</v>
      </c>
    </row>
    <row r="2032" spans="1:19" x14ac:dyDescent="0.35">
      <c r="A2032" s="9">
        <v>2031</v>
      </c>
      <c r="B2032" s="10">
        <v>2</v>
      </c>
      <c r="C2032" s="10">
        <v>85</v>
      </c>
      <c r="D2032" s="10">
        <v>65</v>
      </c>
      <c r="E2032" s="10">
        <v>21</v>
      </c>
      <c r="F2032" s="10">
        <v>80</v>
      </c>
      <c r="G2032" s="11">
        <v>39.6</v>
      </c>
      <c r="H2032" s="18">
        <v>0.93</v>
      </c>
      <c r="I2032" s="10">
        <v>27</v>
      </c>
      <c r="J2032" s="10">
        <v>0</v>
      </c>
      <c r="K2032" s="9" t="str">
        <f t="shared" si="279"/>
        <v>Obese</v>
      </c>
      <c r="L2032" s="12" t="str">
        <f t="shared" si="280"/>
        <v>no diabetes</v>
      </c>
      <c r="M2032" s="12" t="str">
        <f t="shared" si="281"/>
        <v>Adult</v>
      </c>
      <c r="N2032" s="12" t="str">
        <f t="shared" si="282"/>
        <v>Medium</v>
      </c>
      <c r="O2032" s="12" t="str">
        <f t="shared" si="283"/>
        <v>Normal</v>
      </c>
      <c r="P2032" s="12" t="str">
        <f t="shared" si="284"/>
        <v>Low Risk</v>
      </c>
      <c r="Q2032" s="12" t="str">
        <f t="shared" si="285"/>
        <v>Normal</v>
      </c>
      <c r="R2032" s="12" t="str">
        <f t="shared" si="286"/>
        <v>Normal</v>
      </c>
      <c r="S2032" s="34" t="str">
        <f t="shared" si="287"/>
        <v>High DPF</v>
      </c>
    </row>
    <row r="2033" spans="1:19" x14ac:dyDescent="0.35">
      <c r="A2033" s="13">
        <v>2032</v>
      </c>
      <c r="B2033" s="14">
        <v>1</v>
      </c>
      <c r="C2033" s="14">
        <v>126</v>
      </c>
      <c r="D2033" s="14">
        <v>56</v>
      </c>
      <c r="E2033" s="14">
        <v>29</v>
      </c>
      <c r="F2033" s="14">
        <v>152</v>
      </c>
      <c r="G2033" s="15">
        <v>28.7</v>
      </c>
      <c r="H2033" s="19">
        <v>0.80100000000000005</v>
      </c>
      <c r="I2033" s="14">
        <v>21</v>
      </c>
      <c r="J2033" s="14">
        <v>0</v>
      </c>
      <c r="K2033" s="13" t="str">
        <f t="shared" si="279"/>
        <v>Overweight</v>
      </c>
      <c r="L2033" s="16" t="str">
        <f t="shared" si="280"/>
        <v>no diabetes</v>
      </c>
      <c r="M2033" s="16" t="str">
        <f t="shared" si="281"/>
        <v>Adult</v>
      </c>
      <c r="N2033" s="16" t="str">
        <f t="shared" si="282"/>
        <v>Medium</v>
      </c>
      <c r="O2033" s="16" t="str">
        <f t="shared" si="283"/>
        <v>Normal</v>
      </c>
      <c r="P2033" s="16" t="str">
        <f t="shared" si="284"/>
        <v>Low Risk</v>
      </c>
      <c r="Q2033" s="16" t="str">
        <f t="shared" si="285"/>
        <v>High</v>
      </c>
      <c r="R2033" s="16" t="str">
        <f t="shared" si="286"/>
        <v>Low</v>
      </c>
      <c r="S2033" s="35" t="str">
        <f t="shared" si="287"/>
        <v>High DPF</v>
      </c>
    </row>
    <row r="2034" spans="1:19" x14ac:dyDescent="0.35">
      <c r="A2034" s="9">
        <v>2033</v>
      </c>
      <c r="B2034" s="10">
        <v>1</v>
      </c>
      <c r="C2034" s="10">
        <v>96</v>
      </c>
      <c r="D2034" s="10">
        <v>122</v>
      </c>
      <c r="E2034" s="10">
        <v>21</v>
      </c>
      <c r="F2034" s="10">
        <v>80</v>
      </c>
      <c r="G2034" s="11">
        <v>22.4</v>
      </c>
      <c r="H2034" s="18">
        <v>0.20699999999999999</v>
      </c>
      <c r="I2034" s="10">
        <v>27</v>
      </c>
      <c r="J2034" s="10">
        <v>0</v>
      </c>
      <c r="K2034" s="9" t="str">
        <f t="shared" si="279"/>
        <v>Normal weight</v>
      </c>
      <c r="L2034" s="12" t="str">
        <f t="shared" si="280"/>
        <v>no diabetes</v>
      </c>
      <c r="M2034" s="12" t="str">
        <f t="shared" si="281"/>
        <v>Adult</v>
      </c>
      <c r="N2034" s="12" t="str">
        <f t="shared" si="282"/>
        <v>Medium</v>
      </c>
      <c r="O2034" s="12" t="str">
        <f t="shared" si="283"/>
        <v>Normal</v>
      </c>
      <c r="P2034" s="12" t="str">
        <f t="shared" si="284"/>
        <v>Low Risk</v>
      </c>
      <c r="Q2034" s="12" t="str">
        <f t="shared" si="285"/>
        <v>Normal</v>
      </c>
      <c r="R2034" s="12" t="str">
        <f t="shared" si="286"/>
        <v>Hypertension</v>
      </c>
      <c r="S2034" s="34" t="str">
        <f t="shared" si="287"/>
        <v>Low DPF</v>
      </c>
    </row>
    <row r="2035" spans="1:19" x14ac:dyDescent="0.35">
      <c r="A2035" s="13">
        <v>2034</v>
      </c>
      <c r="B2035" s="14">
        <v>4</v>
      </c>
      <c r="C2035" s="14">
        <v>144</v>
      </c>
      <c r="D2035" s="14">
        <v>58</v>
      </c>
      <c r="E2035" s="14">
        <v>28</v>
      </c>
      <c r="F2035" s="14">
        <v>140</v>
      </c>
      <c r="G2035" s="15">
        <v>29.5</v>
      </c>
      <c r="H2035" s="19">
        <v>0.28699999999999998</v>
      </c>
      <c r="I2035" s="14">
        <v>37</v>
      </c>
      <c r="J2035" s="14">
        <v>0</v>
      </c>
      <c r="K2035" s="13" t="str">
        <f t="shared" si="279"/>
        <v>Overweight</v>
      </c>
      <c r="L2035" s="16" t="str">
        <f t="shared" si="280"/>
        <v>no diabetes</v>
      </c>
      <c r="M2035" s="16" t="str">
        <f t="shared" si="281"/>
        <v>Adult</v>
      </c>
      <c r="N2035" s="16" t="str">
        <f t="shared" si="282"/>
        <v>Medium</v>
      </c>
      <c r="O2035" s="16" t="str">
        <f t="shared" si="283"/>
        <v>Prediabetes</v>
      </c>
      <c r="P2035" s="16" t="str">
        <f t="shared" si="284"/>
        <v>High Risk</v>
      </c>
      <c r="Q2035" s="16" t="str">
        <f t="shared" si="285"/>
        <v>Normal</v>
      </c>
      <c r="R2035" s="16" t="str">
        <f t="shared" si="286"/>
        <v>Low</v>
      </c>
      <c r="S2035" s="35" t="str">
        <f t="shared" si="287"/>
        <v>Low DPF</v>
      </c>
    </row>
    <row r="2036" spans="1:19" x14ac:dyDescent="0.35">
      <c r="A2036" s="9">
        <v>2035</v>
      </c>
      <c r="B2036" s="10">
        <v>3</v>
      </c>
      <c r="C2036" s="10">
        <v>83</v>
      </c>
      <c r="D2036" s="10">
        <v>58</v>
      </c>
      <c r="E2036" s="10">
        <v>31</v>
      </c>
      <c r="F2036" s="10">
        <v>18</v>
      </c>
      <c r="G2036" s="11">
        <v>34.299999999999997</v>
      </c>
      <c r="H2036" s="18">
        <v>0.33600000000000002</v>
      </c>
      <c r="I2036" s="10">
        <v>25</v>
      </c>
      <c r="J2036" s="10">
        <v>0</v>
      </c>
      <c r="K2036" s="9" t="str">
        <f t="shared" si="279"/>
        <v>Obese</v>
      </c>
      <c r="L2036" s="12" t="str">
        <f t="shared" si="280"/>
        <v>no diabetes</v>
      </c>
      <c r="M2036" s="12" t="str">
        <f t="shared" si="281"/>
        <v>Adult</v>
      </c>
      <c r="N2036" s="12" t="str">
        <f t="shared" si="282"/>
        <v>Medium</v>
      </c>
      <c r="O2036" s="12" t="str">
        <f t="shared" si="283"/>
        <v>Normal</v>
      </c>
      <c r="P2036" s="12" t="str">
        <f t="shared" si="284"/>
        <v>Low Risk</v>
      </c>
      <c r="Q2036" s="12" t="str">
        <f t="shared" si="285"/>
        <v>Low</v>
      </c>
      <c r="R2036" s="12" t="str">
        <f t="shared" si="286"/>
        <v>Low</v>
      </c>
      <c r="S2036" s="34" t="str">
        <f t="shared" si="287"/>
        <v>Medium DPF</v>
      </c>
    </row>
    <row r="2037" spans="1:19" x14ac:dyDescent="0.35">
      <c r="A2037" s="13">
        <v>2036</v>
      </c>
      <c r="B2037" s="14">
        <v>4</v>
      </c>
      <c r="C2037" s="14">
        <v>95</v>
      </c>
      <c r="D2037" s="14">
        <v>85</v>
      </c>
      <c r="E2037" s="14">
        <v>25</v>
      </c>
      <c r="F2037" s="14">
        <v>36</v>
      </c>
      <c r="G2037" s="15">
        <v>37.4</v>
      </c>
      <c r="H2037" s="19">
        <v>0.247</v>
      </c>
      <c r="I2037" s="14">
        <v>24</v>
      </c>
      <c r="J2037" s="14">
        <v>1</v>
      </c>
      <c r="K2037" s="13" t="str">
        <f t="shared" si="279"/>
        <v>Obese</v>
      </c>
      <c r="L2037" s="16" t="str">
        <f t="shared" si="280"/>
        <v>Diabetes present</v>
      </c>
      <c r="M2037" s="16" t="str">
        <f t="shared" si="281"/>
        <v>Adult</v>
      </c>
      <c r="N2037" s="16" t="str">
        <f t="shared" si="282"/>
        <v>Medium</v>
      </c>
      <c r="O2037" s="16" t="str">
        <f t="shared" si="283"/>
        <v>Normal</v>
      </c>
      <c r="P2037" s="16" t="str">
        <f t="shared" si="284"/>
        <v>High Risk</v>
      </c>
      <c r="Q2037" s="16" t="str">
        <f t="shared" si="285"/>
        <v>Low</v>
      </c>
      <c r="R2037" s="16" t="str">
        <f t="shared" si="286"/>
        <v>Prehypertension</v>
      </c>
      <c r="S2037" s="35" t="str">
        <f t="shared" si="287"/>
        <v>Low DPF</v>
      </c>
    </row>
    <row r="2038" spans="1:19" x14ac:dyDescent="0.35">
      <c r="A2038" s="9">
        <v>2037</v>
      </c>
      <c r="B2038" s="10">
        <v>3</v>
      </c>
      <c r="C2038" s="10">
        <v>171</v>
      </c>
      <c r="D2038" s="10">
        <v>72</v>
      </c>
      <c r="E2038" s="10">
        <v>33</v>
      </c>
      <c r="F2038" s="10">
        <v>135</v>
      </c>
      <c r="G2038" s="11">
        <v>33.299999999999997</v>
      </c>
      <c r="H2038" s="18">
        <v>0.19900000000000001</v>
      </c>
      <c r="I2038" s="10">
        <v>24</v>
      </c>
      <c r="J2038" s="10">
        <v>1</v>
      </c>
      <c r="K2038" s="9" t="str">
        <f t="shared" si="279"/>
        <v>Obese</v>
      </c>
      <c r="L2038" s="12" t="str">
        <f t="shared" si="280"/>
        <v>Diabetes present</v>
      </c>
      <c r="M2038" s="12" t="str">
        <f t="shared" si="281"/>
        <v>Adult</v>
      </c>
      <c r="N2038" s="12" t="str">
        <f t="shared" si="282"/>
        <v>Medium</v>
      </c>
      <c r="O2038" s="12" t="str">
        <f t="shared" si="283"/>
        <v>Prediabetes</v>
      </c>
      <c r="P2038" s="12" t="str">
        <f t="shared" si="284"/>
        <v>Low Risk</v>
      </c>
      <c r="Q2038" s="12" t="str">
        <f t="shared" si="285"/>
        <v>Normal</v>
      </c>
      <c r="R2038" s="12" t="str">
        <f t="shared" si="286"/>
        <v>Normal</v>
      </c>
      <c r="S2038" s="34" t="str">
        <f t="shared" si="287"/>
        <v>Low DPF</v>
      </c>
    </row>
    <row r="2039" spans="1:19" x14ac:dyDescent="0.35">
      <c r="A2039" s="13">
        <v>2038</v>
      </c>
      <c r="B2039" s="14">
        <v>8</v>
      </c>
      <c r="C2039" s="14">
        <v>155</v>
      </c>
      <c r="D2039" s="14">
        <v>62</v>
      </c>
      <c r="E2039" s="14">
        <v>26</v>
      </c>
      <c r="F2039" s="14">
        <v>495</v>
      </c>
      <c r="G2039" s="15">
        <v>34</v>
      </c>
      <c r="H2039" s="19">
        <v>0.54300000000000004</v>
      </c>
      <c r="I2039" s="14">
        <v>46</v>
      </c>
      <c r="J2039" s="14">
        <v>1</v>
      </c>
      <c r="K2039" s="13" t="str">
        <f t="shared" si="279"/>
        <v>Obese</v>
      </c>
      <c r="L2039" s="16" t="str">
        <f t="shared" si="280"/>
        <v>Diabetes present</v>
      </c>
      <c r="M2039" s="16" t="str">
        <f t="shared" si="281"/>
        <v>Adult</v>
      </c>
      <c r="N2039" s="16" t="str">
        <f t="shared" si="282"/>
        <v>Medium</v>
      </c>
      <c r="O2039" s="16" t="str">
        <f t="shared" si="283"/>
        <v>Prediabetes</v>
      </c>
      <c r="P2039" s="16" t="str">
        <f t="shared" si="284"/>
        <v>High Risk</v>
      </c>
      <c r="Q2039" s="16" t="str">
        <f t="shared" si="285"/>
        <v>High</v>
      </c>
      <c r="R2039" s="16" t="str">
        <f t="shared" si="286"/>
        <v>Normal</v>
      </c>
      <c r="S2039" s="35" t="str">
        <f t="shared" si="287"/>
        <v>Medium DPF</v>
      </c>
    </row>
    <row r="2040" spans="1:19" x14ac:dyDescent="0.35">
      <c r="A2040" s="9">
        <v>2039</v>
      </c>
      <c r="B2040" s="10">
        <v>1</v>
      </c>
      <c r="C2040" s="10">
        <v>89</v>
      </c>
      <c r="D2040" s="10">
        <v>76</v>
      </c>
      <c r="E2040" s="10">
        <v>34</v>
      </c>
      <c r="F2040" s="10">
        <v>37</v>
      </c>
      <c r="G2040" s="11">
        <v>31.2</v>
      </c>
      <c r="H2040" s="18">
        <v>0.192</v>
      </c>
      <c r="I2040" s="10">
        <v>23</v>
      </c>
      <c r="J2040" s="10">
        <v>0</v>
      </c>
      <c r="K2040" s="9" t="str">
        <f t="shared" si="279"/>
        <v>Obese</v>
      </c>
      <c r="L2040" s="12" t="str">
        <f t="shared" si="280"/>
        <v>no diabetes</v>
      </c>
      <c r="M2040" s="12" t="str">
        <f t="shared" si="281"/>
        <v>Adult</v>
      </c>
      <c r="N2040" s="12" t="str">
        <f t="shared" si="282"/>
        <v>Medium</v>
      </c>
      <c r="O2040" s="12" t="str">
        <f t="shared" si="283"/>
        <v>Normal</v>
      </c>
      <c r="P2040" s="12" t="str">
        <f t="shared" si="284"/>
        <v>Low Risk</v>
      </c>
      <c r="Q2040" s="12" t="str">
        <f t="shared" si="285"/>
        <v>Low</v>
      </c>
      <c r="R2040" s="12" t="str">
        <f t="shared" si="286"/>
        <v>Normal</v>
      </c>
      <c r="S2040" s="34" t="str">
        <f t="shared" si="287"/>
        <v>Low DPF</v>
      </c>
    </row>
    <row r="2041" spans="1:19" x14ac:dyDescent="0.35">
      <c r="A2041" s="13">
        <v>2040</v>
      </c>
      <c r="B2041" s="14">
        <v>4</v>
      </c>
      <c r="C2041" s="14">
        <v>76</v>
      </c>
      <c r="D2041" s="14">
        <v>62</v>
      </c>
      <c r="E2041" s="14">
        <v>21</v>
      </c>
      <c r="F2041" s="14">
        <v>80</v>
      </c>
      <c r="G2041" s="15">
        <v>34</v>
      </c>
      <c r="H2041" s="19">
        <v>0.39100000000000001</v>
      </c>
      <c r="I2041" s="14">
        <v>25</v>
      </c>
      <c r="J2041" s="14">
        <v>0</v>
      </c>
      <c r="K2041" s="13" t="str">
        <f t="shared" si="279"/>
        <v>Obese</v>
      </c>
      <c r="L2041" s="16" t="str">
        <f t="shared" si="280"/>
        <v>no diabetes</v>
      </c>
      <c r="M2041" s="16" t="str">
        <f t="shared" si="281"/>
        <v>Adult</v>
      </c>
      <c r="N2041" s="16" t="str">
        <f t="shared" si="282"/>
        <v>Medium</v>
      </c>
      <c r="O2041" s="16" t="str">
        <f t="shared" si="283"/>
        <v>Normal</v>
      </c>
      <c r="P2041" s="16" t="str">
        <f t="shared" si="284"/>
        <v>High Risk</v>
      </c>
      <c r="Q2041" s="16" t="str">
        <f t="shared" si="285"/>
        <v>Normal</v>
      </c>
      <c r="R2041" s="16" t="str">
        <f t="shared" si="286"/>
        <v>Normal</v>
      </c>
      <c r="S2041" s="35" t="str">
        <f t="shared" si="287"/>
        <v>Medium DPF</v>
      </c>
    </row>
    <row r="2042" spans="1:19" x14ac:dyDescent="0.35">
      <c r="A2042" s="9">
        <v>2041</v>
      </c>
      <c r="B2042" s="10">
        <v>7</v>
      </c>
      <c r="C2042" s="10">
        <v>160</v>
      </c>
      <c r="D2042" s="10">
        <v>54</v>
      </c>
      <c r="E2042" s="10">
        <v>32</v>
      </c>
      <c r="F2042" s="10">
        <v>175</v>
      </c>
      <c r="G2042" s="11">
        <v>30.5</v>
      </c>
      <c r="H2042" s="18">
        <v>0.58799999999999997</v>
      </c>
      <c r="I2042" s="10">
        <v>39</v>
      </c>
      <c r="J2042" s="10">
        <v>1</v>
      </c>
      <c r="K2042" s="9" t="str">
        <f t="shared" si="279"/>
        <v>Obese</v>
      </c>
      <c r="L2042" s="12" t="str">
        <f t="shared" si="280"/>
        <v>Diabetes present</v>
      </c>
      <c r="M2042" s="12" t="str">
        <f t="shared" si="281"/>
        <v>Adult</v>
      </c>
      <c r="N2042" s="12" t="str">
        <f t="shared" si="282"/>
        <v>Medium</v>
      </c>
      <c r="O2042" s="12" t="str">
        <f t="shared" si="283"/>
        <v>Prediabetes</v>
      </c>
      <c r="P2042" s="12" t="str">
        <f t="shared" si="284"/>
        <v>High Risk</v>
      </c>
      <c r="Q2042" s="12" t="str">
        <f t="shared" si="285"/>
        <v>High</v>
      </c>
      <c r="R2042" s="12" t="str">
        <f t="shared" si="286"/>
        <v>Low</v>
      </c>
      <c r="S2042" s="34" t="str">
        <f t="shared" si="287"/>
        <v>Medium DPF</v>
      </c>
    </row>
    <row r="2043" spans="1:19" x14ac:dyDescent="0.35">
      <c r="A2043" s="13">
        <v>2042</v>
      </c>
      <c r="B2043" s="14">
        <v>4</v>
      </c>
      <c r="C2043" s="14">
        <v>146</v>
      </c>
      <c r="D2043" s="14">
        <v>92</v>
      </c>
      <c r="E2043" s="14">
        <v>21</v>
      </c>
      <c r="F2043" s="14">
        <v>80</v>
      </c>
      <c r="G2043" s="15">
        <v>31.2</v>
      </c>
      <c r="H2043" s="19">
        <v>0.53900000000000003</v>
      </c>
      <c r="I2043" s="14">
        <v>61</v>
      </c>
      <c r="J2043" s="14">
        <v>1</v>
      </c>
      <c r="K2043" s="13" t="str">
        <f t="shared" si="279"/>
        <v>Obese</v>
      </c>
      <c r="L2043" s="16" t="str">
        <f t="shared" si="280"/>
        <v>Diabetes present</v>
      </c>
      <c r="M2043" s="16" t="str">
        <f t="shared" si="281"/>
        <v>Adult</v>
      </c>
      <c r="N2043" s="16" t="str">
        <f t="shared" si="282"/>
        <v>Medium</v>
      </c>
      <c r="O2043" s="16" t="str">
        <f t="shared" si="283"/>
        <v>Prediabetes</v>
      </c>
      <c r="P2043" s="16" t="str">
        <f t="shared" si="284"/>
        <v>High Risk</v>
      </c>
      <c r="Q2043" s="16" t="str">
        <f t="shared" si="285"/>
        <v>Normal</v>
      </c>
      <c r="R2043" s="16" t="str">
        <f t="shared" si="286"/>
        <v>Hypertension</v>
      </c>
      <c r="S2043" s="35" t="str">
        <f t="shared" si="287"/>
        <v>Medium DPF</v>
      </c>
    </row>
    <row r="2044" spans="1:19" x14ac:dyDescent="0.35">
      <c r="A2044" s="9">
        <v>2043</v>
      </c>
      <c r="B2044" s="10">
        <v>5</v>
      </c>
      <c r="C2044" s="10">
        <v>124</v>
      </c>
      <c r="D2044" s="10">
        <v>74</v>
      </c>
      <c r="E2044" s="10">
        <v>21</v>
      </c>
      <c r="F2044" s="10">
        <v>80</v>
      </c>
      <c r="G2044" s="11">
        <v>34</v>
      </c>
      <c r="H2044" s="18">
        <v>0.22</v>
      </c>
      <c r="I2044" s="10">
        <v>38</v>
      </c>
      <c r="J2044" s="10">
        <v>1</v>
      </c>
      <c r="K2044" s="9" t="str">
        <f t="shared" si="279"/>
        <v>Obese</v>
      </c>
      <c r="L2044" s="12" t="str">
        <f t="shared" si="280"/>
        <v>Diabetes present</v>
      </c>
      <c r="M2044" s="12" t="str">
        <f t="shared" si="281"/>
        <v>Adult</v>
      </c>
      <c r="N2044" s="12" t="str">
        <f t="shared" si="282"/>
        <v>Medium</v>
      </c>
      <c r="O2044" s="12" t="str">
        <f t="shared" si="283"/>
        <v>Normal</v>
      </c>
      <c r="P2044" s="12" t="str">
        <f t="shared" si="284"/>
        <v>High Risk</v>
      </c>
      <c r="Q2044" s="12" t="str">
        <f t="shared" si="285"/>
        <v>Normal</v>
      </c>
      <c r="R2044" s="12" t="str">
        <f t="shared" si="286"/>
        <v>Normal</v>
      </c>
      <c r="S2044" s="34" t="str">
        <f t="shared" si="287"/>
        <v>Low DPF</v>
      </c>
    </row>
    <row r="2045" spans="1:19" x14ac:dyDescent="0.35">
      <c r="A2045" s="13">
        <v>2044</v>
      </c>
      <c r="B2045" s="14">
        <v>5</v>
      </c>
      <c r="C2045" s="14">
        <v>78</v>
      </c>
      <c r="D2045" s="14">
        <v>48</v>
      </c>
      <c r="E2045" s="14">
        <v>21</v>
      </c>
      <c r="F2045" s="14">
        <v>80</v>
      </c>
      <c r="G2045" s="15">
        <v>33.700000000000003</v>
      </c>
      <c r="H2045" s="19">
        <v>0.65400000000000003</v>
      </c>
      <c r="I2045" s="14">
        <v>25</v>
      </c>
      <c r="J2045" s="14">
        <v>0</v>
      </c>
      <c r="K2045" s="13" t="str">
        <f t="shared" si="279"/>
        <v>Obese</v>
      </c>
      <c r="L2045" s="16" t="str">
        <f t="shared" si="280"/>
        <v>no diabetes</v>
      </c>
      <c r="M2045" s="16" t="str">
        <f t="shared" si="281"/>
        <v>Adult</v>
      </c>
      <c r="N2045" s="16" t="str">
        <f t="shared" si="282"/>
        <v>Medium</v>
      </c>
      <c r="O2045" s="16" t="str">
        <f t="shared" si="283"/>
        <v>Normal</v>
      </c>
      <c r="P2045" s="16" t="str">
        <f t="shared" si="284"/>
        <v>High Risk</v>
      </c>
      <c r="Q2045" s="16" t="str">
        <f t="shared" si="285"/>
        <v>Normal</v>
      </c>
      <c r="R2045" s="16" t="str">
        <f t="shared" si="286"/>
        <v>Low</v>
      </c>
      <c r="S2045" s="35" t="str">
        <f t="shared" si="287"/>
        <v>High DPF</v>
      </c>
    </row>
    <row r="2046" spans="1:19" x14ac:dyDescent="0.35">
      <c r="A2046" s="9">
        <v>2045</v>
      </c>
      <c r="B2046" s="10">
        <v>4</v>
      </c>
      <c r="C2046" s="10">
        <v>97</v>
      </c>
      <c r="D2046" s="10">
        <v>60</v>
      </c>
      <c r="E2046" s="10">
        <v>23</v>
      </c>
      <c r="F2046" s="10">
        <v>80</v>
      </c>
      <c r="G2046" s="11">
        <v>28.2</v>
      </c>
      <c r="H2046" s="18">
        <v>0.443</v>
      </c>
      <c r="I2046" s="10">
        <v>22</v>
      </c>
      <c r="J2046" s="10">
        <v>0</v>
      </c>
      <c r="K2046" s="9" t="str">
        <f t="shared" si="279"/>
        <v>Overweight</v>
      </c>
      <c r="L2046" s="12" t="str">
        <f t="shared" si="280"/>
        <v>no diabetes</v>
      </c>
      <c r="M2046" s="12" t="str">
        <f t="shared" si="281"/>
        <v>Adult</v>
      </c>
      <c r="N2046" s="12" t="str">
        <f t="shared" si="282"/>
        <v>Medium</v>
      </c>
      <c r="O2046" s="12" t="str">
        <f t="shared" si="283"/>
        <v>Normal</v>
      </c>
      <c r="P2046" s="12" t="str">
        <f t="shared" si="284"/>
        <v>High Risk</v>
      </c>
      <c r="Q2046" s="12" t="str">
        <f t="shared" si="285"/>
        <v>Normal</v>
      </c>
      <c r="R2046" s="12" t="str">
        <f t="shared" si="286"/>
        <v>Normal</v>
      </c>
      <c r="S2046" s="34" t="str">
        <f t="shared" si="287"/>
        <v>Medium DPF</v>
      </c>
    </row>
    <row r="2047" spans="1:19" x14ac:dyDescent="0.35">
      <c r="A2047" s="13">
        <v>2046</v>
      </c>
      <c r="B2047" s="14">
        <v>4</v>
      </c>
      <c r="C2047" s="14">
        <v>99</v>
      </c>
      <c r="D2047" s="14">
        <v>76</v>
      </c>
      <c r="E2047" s="14">
        <v>15</v>
      </c>
      <c r="F2047" s="14">
        <v>51</v>
      </c>
      <c r="G2047" s="15">
        <v>23.2</v>
      </c>
      <c r="H2047" s="19">
        <v>0.223</v>
      </c>
      <c r="I2047" s="14">
        <v>21</v>
      </c>
      <c r="J2047" s="14">
        <v>0</v>
      </c>
      <c r="K2047" s="13" t="str">
        <f t="shared" si="279"/>
        <v>Normal weight</v>
      </c>
      <c r="L2047" s="16" t="str">
        <f t="shared" si="280"/>
        <v>no diabetes</v>
      </c>
      <c r="M2047" s="16" t="str">
        <f t="shared" si="281"/>
        <v>Adult</v>
      </c>
      <c r="N2047" s="16" t="str">
        <f t="shared" si="282"/>
        <v>Low</v>
      </c>
      <c r="O2047" s="16" t="str">
        <f t="shared" si="283"/>
        <v>Normal</v>
      </c>
      <c r="P2047" s="16" t="str">
        <f t="shared" si="284"/>
        <v>High Risk</v>
      </c>
      <c r="Q2047" s="16" t="str">
        <f t="shared" si="285"/>
        <v>Low</v>
      </c>
      <c r="R2047" s="16" t="str">
        <f t="shared" si="286"/>
        <v>Normal</v>
      </c>
      <c r="S2047" s="35" t="str">
        <f t="shared" si="287"/>
        <v>Low DPF</v>
      </c>
    </row>
    <row r="2048" spans="1:19" x14ac:dyDescent="0.35">
      <c r="A2048" s="9">
        <v>2047</v>
      </c>
      <c r="B2048" s="10">
        <v>4</v>
      </c>
      <c r="C2048" s="10">
        <v>162</v>
      </c>
      <c r="D2048" s="10">
        <v>76</v>
      </c>
      <c r="E2048" s="10">
        <v>56</v>
      </c>
      <c r="F2048" s="10">
        <v>100</v>
      </c>
      <c r="G2048" s="11">
        <v>53.2</v>
      </c>
      <c r="H2048" s="18">
        <v>0.75900000000000001</v>
      </c>
      <c r="I2048" s="10">
        <v>25</v>
      </c>
      <c r="J2048" s="10">
        <v>1</v>
      </c>
      <c r="K2048" s="9" t="str">
        <f t="shared" si="279"/>
        <v>Obese</v>
      </c>
      <c r="L2048" s="12" t="str">
        <f t="shared" si="280"/>
        <v>Diabetes present</v>
      </c>
      <c r="M2048" s="12" t="str">
        <f t="shared" si="281"/>
        <v>Adult</v>
      </c>
      <c r="N2048" s="12" t="str">
        <f t="shared" si="282"/>
        <v>High</v>
      </c>
      <c r="O2048" s="12" t="str">
        <f t="shared" si="283"/>
        <v>Prediabetes</v>
      </c>
      <c r="P2048" s="12" t="str">
        <f t="shared" si="284"/>
        <v>High Risk</v>
      </c>
      <c r="Q2048" s="12" t="str">
        <f t="shared" si="285"/>
        <v>Normal</v>
      </c>
      <c r="R2048" s="12" t="str">
        <f t="shared" si="286"/>
        <v>Normal</v>
      </c>
      <c r="S2048" s="34" t="str">
        <f t="shared" si="287"/>
        <v>High DPF</v>
      </c>
    </row>
    <row r="2049" spans="1:19" x14ac:dyDescent="0.35">
      <c r="A2049" s="13">
        <v>2048</v>
      </c>
      <c r="B2049" s="14">
        <v>6</v>
      </c>
      <c r="C2049" s="14">
        <v>111</v>
      </c>
      <c r="D2049" s="14">
        <v>64</v>
      </c>
      <c r="E2049" s="14">
        <v>39</v>
      </c>
      <c r="F2049" s="14">
        <v>80</v>
      </c>
      <c r="G2049" s="15">
        <v>34.200000000000003</v>
      </c>
      <c r="H2049" s="19">
        <v>0.26</v>
      </c>
      <c r="I2049" s="14">
        <v>24</v>
      </c>
      <c r="J2049" s="14">
        <v>0</v>
      </c>
      <c r="K2049" s="13" t="str">
        <f t="shared" si="279"/>
        <v>Obese</v>
      </c>
      <c r="L2049" s="16" t="str">
        <f t="shared" si="280"/>
        <v>no diabetes</v>
      </c>
      <c r="M2049" s="16" t="str">
        <f t="shared" si="281"/>
        <v>Adult</v>
      </c>
      <c r="N2049" s="16" t="str">
        <f t="shared" si="282"/>
        <v>Medium</v>
      </c>
      <c r="O2049" s="16" t="str">
        <f t="shared" si="283"/>
        <v>Normal</v>
      </c>
      <c r="P2049" s="16" t="str">
        <f t="shared" si="284"/>
        <v>High Risk</v>
      </c>
      <c r="Q2049" s="16" t="str">
        <f t="shared" si="285"/>
        <v>Normal</v>
      </c>
      <c r="R2049" s="16" t="str">
        <f t="shared" si="286"/>
        <v>Normal</v>
      </c>
      <c r="S2049" s="35" t="str">
        <f t="shared" si="287"/>
        <v>Low DPF</v>
      </c>
    </row>
    <row r="2050" spans="1:19" x14ac:dyDescent="0.35">
      <c r="A2050" s="9">
        <v>2049</v>
      </c>
      <c r="B2050" s="10">
        <v>2</v>
      </c>
      <c r="C2050" s="10">
        <v>107</v>
      </c>
      <c r="D2050" s="10">
        <v>74</v>
      </c>
      <c r="E2050" s="10">
        <v>30</v>
      </c>
      <c r="F2050" s="10">
        <v>100</v>
      </c>
      <c r="G2050" s="11">
        <v>33.6</v>
      </c>
      <c r="H2050" s="18">
        <v>0.40400000000000003</v>
      </c>
      <c r="I2050" s="10">
        <v>23</v>
      </c>
      <c r="J2050" s="10">
        <v>0</v>
      </c>
      <c r="K2050" s="9" t="str">
        <f t="shared" si="279"/>
        <v>Obese</v>
      </c>
      <c r="L2050" s="12" t="str">
        <f t="shared" si="280"/>
        <v>no diabetes</v>
      </c>
      <c r="M2050" s="12" t="str">
        <f t="shared" si="281"/>
        <v>Adult</v>
      </c>
      <c r="N2050" s="12" t="str">
        <f t="shared" si="282"/>
        <v>Medium</v>
      </c>
      <c r="O2050" s="12" t="str">
        <f t="shared" si="283"/>
        <v>Normal</v>
      </c>
      <c r="P2050" s="12" t="str">
        <f t="shared" si="284"/>
        <v>Low Risk</v>
      </c>
      <c r="Q2050" s="12" t="str">
        <f t="shared" si="285"/>
        <v>Normal</v>
      </c>
      <c r="R2050" s="12" t="str">
        <f t="shared" si="286"/>
        <v>Normal</v>
      </c>
      <c r="S2050" s="34" t="str">
        <f t="shared" si="287"/>
        <v>Medium DPF</v>
      </c>
    </row>
    <row r="2051" spans="1:19" x14ac:dyDescent="0.35">
      <c r="A2051" s="13">
        <v>2050</v>
      </c>
      <c r="B2051" s="14">
        <v>5</v>
      </c>
      <c r="C2051" s="14">
        <v>132</v>
      </c>
      <c r="D2051" s="14">
        <v>80</v>
      </c>
      <c r="E2051" s="14">
        <v>21</v>
      </c>
      <c r="F2051" s="14">
        <v>80</v>
      </c>
      <c r="G2051" s="15">
        <v>26.8</v>
      </c>
      <c r="H2051" s="19">
        <v>0.186</v>
      </c>
      <c r="I2051" s="14">
        <v>69</v>
      </c>
      <c r="J2051" s="14">
        <v>0</v>
      </c>
      <c r="K2051" s="13" t="str">
        <f t="shared" ref="K2051:K2114" si="288">IF(G2051&lt;18.5, "Underweight", IF(G2051&lt;24.9, "Normal weight", IF(G2051&lt;29.9, "Overweight", "Obese")))</f>
        <v>Overweight</v>
      </c>
      <c r="L2051" s="16" t="str">
        <f t="shared" ref="L2051:L2114" si="289">IF(J2051=1,"Diabetes present","no diabetes")</f>
        <v>no diabetes</v>
      </c>
      <c r="M2051" s="16" t="str">
        <f t="shared" ref="M2051:M2114" si="290">IF(I2051&lt;13, "Child", IF(I2051&lt;20, "Teen", IF(I2051&lt;65, "Adult", "Senior")))</f>
        <v>Senior</v>
      </c>
      <c r="N2051" s="16" t="str">
        <f t="shared" ref="N2051:N2114" si="291">IF(E2051&lt;20, "Low", IF(E2051&lt;40, "Medium", "High"))</f>
        <v>Medium</v>
      </c>
      <c r="O2051" s="16" t="str">
        <f t="shared" ref="O2051:O2114" si="292">IF(C2051&lt;140, "Normal", IF(C2051&lt;200, "Prediabetes", "Diabetes"))</f>
        <v>Normal</v>
      </c>
      <c r="P2051" s="16" t="str">
        <f t="shared" ref="P2051:P2114" si="293">IF(B2051&gt;3, "High Risk", "Low Risk")</f>
        <v>High Risk</v>
      </c>
      <c r="Q2051" s="16" t="str">
        <f t="shared" ref="Q2051:Q2114" si="294">IF(F2051&lt;80, "Low", IF(F2051&lt;=150, "Normal", "High"))</f>
        <v>Normal</v>
      </c>
      <c r="R2051" s="16" t="str">
        <f t="shared" ref="R2051:R2114" si="295">IF(D2051&lt;60, "Low", IF(D2051&lt;=80, "Normal", IF(D2051&lt;=90, "Prehypertension", "Hypertension")))</f>
        <v>Normal</v>
      </c>
      <c r="S2051" s="35" t="str">
        <f t="shared" ref="S2051:S2114" si="296">IF(H2051&lt;0.3, "Low DPF", IF(H2051&lt;=0.6, "Medium DPF", "High DPF"))</f>
        <v>Low DPF</v>
      </c>
    </row>
    <row r="2052" spans="1:19" x14ac:dyDescent="0.35">
      <c r="A2052" s="9">
        <v>2051</v>
      </c>
      <c r="B2052" s="10">
        <v>4</v>
      </c>
      <c r="C2052" s="10">
        <v>113</v>
      </c>
      <c r="D2052" s="10">
        <v>76</v>
      </c>
      <c r="E2052" s="10">
        <v>21</v>
      </c>
      <c r="F2052" s="10">
        <v>80</v>
      </c>
      <c r="G2052" s="11">
        <v>33.299999999999997</v>
      </c>
      <c r="H2052" s="18">
        <v>0.27800000000000002</v>
      </c>
      <c r="I2052" s="10">
        <v>23</v>
      </c>
      <c r="J2052" s="10">
        <v>1</v>
      </c>
      <c r="K2052" s="9" t="str">
        <f t="shared" si="288"/>
        <v>Obese</v>
      </c>
      <c r="L2052" s="12" t="str">
        <f t="shared" si="289"/>
        <v>Diabetes present</v>
      </c>
      <c r="M2052" s="12" t="str">
        <f t="shared" si="290"/>
        <v>Adult</v>
      </c>
      <c r="N2052" s="12" t="str">
        <f t="shared" si="291"/>
        <v>Medium</v>
      </c>
      <c r="O2052" s="12" t="str">
        <f t="shared" si="292"/>
        <v>Normal</v>
      </c>
      <c r="P2052" s="12" t="str">
        <f t="shared" si="293"/>
        <v>High Risk</v>
      </c>
      <c r="Q2052" s="12" t="str">
        <f t="shared" si="294"/>
        <v>Normal</v>
      </c>
      <c r="R2052" s="12" t="str">
        <f t="shared" si="295"/>
        <v>Normal</v>
      </c>
      <c r="S2052" s="34" t="str">
        <f t="shared" si="296"/>
        <v>Low DPF</v>
      </c>
    </row>
    <row r="2053" spans="1:19" x14ac:dyDescent="0.35">
      <c r="A2053" s="13">
        <v>2052</v>
      </c>
      <c r="B2053" s="14">
        <v>1</v>
      </c>
      <c r="C2053" s="14">
        <v>88</v>
      </c>
      <c r="D2053" s="14">
        <v>30</v>
      </c>
      <c r="E2053" s="14">
        <v>42</v>
      </c>
      <c r="F2053" s="14">
        <v>99</v>
      </c>
      <c r="G2053" s="15">
        <v>55</v>
      </c>
      <c r="H2053" s="19">
        <v>0.496</v>
      </c>
      <c r="I2053" s="14">
        <v>26</v>
      </c>
      <c r="J2053" s="14">
        <v>1</v>
      </c>
      <c r="K2053" s="13" t="str">
        <f t="shared" si="288"/>
        <v>Obese</v>
      </c>
      <c r="L2053" s="16" t="str">
        <f t="shared" si="289"/>
        <v>Diabetes present</v>
      </c>
      <c r="M2053" s="16" t="str">
        <f t="shared" si="290"/>
        <v>Adult</v>
      </c>
      <c r="N2053" s="16" t="str">
        <f t="shared" si="291"/>
        <v>High</v>
      </c>
      <c r="O2053" s="16" t="str">
        <f t="shared" si="292"/>
        <v>Normal</v>
      </c>
      <c r="P2053" s="16" t="str">
        <f t="shared" si="293"/>
        <v>Low Risk</v>
      </c>
      <c r="Q2053" s="16" t="str">
        <f t="shared" si="294"/>
        <v>Normal</v>
      </c>
      <c r="R2053" s="16" t="str">
        <f t="shared" si="295"/>
        <v>Low</v>
      </c>
      <c r="S2053" s="35" t="str">
        <f t="shared" si="296"/>
        <v>Medium DPF</v>
      </c>
    </row>
    <row r="2054" spans="1:19" x14ac:dyDescent="0.35">
      <c r="A2054" s="9">
        <v>2053</v>
      </c>
      <c r="B2054" s="10">
        <v>3</v>
      </c>
      <c r="C2054" s="10">
        <v>120</v>
      </c>
      <c r="D2054" s="10">
        <v>70</v>
      </c>
      <c r="E2054" s="10">
        <v>30</v>
      </c>
      <c r="F2054" s="10">
        <v>135</v>
      </c>
      <c r="G2054" s="11">
        <v>42.9</v>
      </c>
      <c r="H2054" s="18">
        <v>0.45200000000000001</v>
      </c>
      <c r="I2054" s="10">
        <v>30</v>
      </c>
      <c r="J2054" s="10">
        <v>0</v>
      </c>
      <c r="K2054" s="9" t="str">
        <f t="shared" si="288"/>
        <v>Obese</v>
      </c>
      <c r="L2054" s="12" t="str">
        <f t="shared" si="289"/>
        <v>no diabetes</v>
      </c>
      <c r="M2054" s="12" t="str">
        <f t="shared" si="290"/>
        <v>Adult</v>
      </c>
      <c r="N2054" s="12" t="str">
        <f t="shared" si="291"/>
        <v>Medium</v>
      </c>
      <c r="O2054" s="12" t="str">
        <f t="shared" si="292"/>
        <v>Normal</v>
      </c>
      <c r="P2054" s="12" t="str">
        <f t="shared" si="293"/>
        <v>Low Risk</v>
      </c>
      <c r="Q2054" s="12" t="str">
        <f t="shared" si="294"/>
        <v>Normal</v>
      </c>
      <c r="R2054" s="12" t="str">
        <f t="shared" si="295"/>
        <v>Normal</v>
      </c>
      <c r="S2054" s="34" t="str">
        <f t="shared" si="296"/>
        <v>Medium DPF</v>
      </c>
    </row>
    <row r="2055" spans="1:19" x14ac:dyDescent="0.35">
      <c r="A2055" s="13">
        <v>2054</v>
      </c>
      <c r="B2055" s="14">
        <v>1</v>
      </c>
      <c r="C2055" s="14">
        <v>118</v>
      </c>
      <c r="D2055" s="14">
        <v>58</v>
      </c>
      <c r="E2055" s="14">
        <v>36</v>
      </c>
      <c r="F2055" s="14">
        <v>94</v>
      </c>
      <c r="G2055" s="15">
        <v>33.299999999999997</v>
      </c>
      <c r="H2055" s="19">
        <v>0.26100000000000001</v>
      </c>
      <c r="I2055" s="14">
        <v>23</v>
      </c>
      <c r="J2055" s="14">
        <v>0</v>
      </c>
      <c r="K2055" s="13" t="str">
        <f t="shared" si="288"/>
        <v>Obese</v>
      </c>
      <c r="L2055" s="16" t="str">
        <f t="shared" si="289"/>
        <v>no diabetes</v>
      </c>
      <c r="M2055" s="16" t="str">
        <f t="shared" si="290"/>
        <v>Adult</v>
      </c>
      <c r="N2055" s="16" t="str">
        <f t="shared" si="291"/>
        <v>Medium</v>
      </c>
      <c r="O2055" s="16" t="str">
        <f t="shared" si="292"/>
        <v>Normal</v>
      </c>
      <c r="P2055" s="16" t="str">
        <f t="shared" si="293"/>
        <v>Low Risk</v>
      </c>
      <c r="Q2055" s="16" t="str">
        <f t="shared" si="294"/>
        <v>Normal</v>
      </c>
      <c r="R2055" s="16" t="str">
        <f t="shared" si="295"/>
        <v>Low</v>
      </c>
      <c r="S2055" s="35" t="str">
        <f t="shared" si="296"/>
        <v>Low DPF</v>
      </c>
    </row>
    <row r="2056" spans="1:19" x14ac:dyDescent="0.35">
      <c r="A2056" s="9">
        <v>2055</v>
      </c>
      <c r="B2056" s="10">
        <v>1</v>
      </c>
      <c r="C2056" s="10">
        <v>117</v>
      </c>
      <c r="D2056" s="10">
        <v>88</v>
      </c>
      <c r="E2056" s="10">
        <v>24</v>
      </c>
      <c r="F2056" s="10">
        <v>145</v>
      </c>
      <c r="G2056" s="11">
        <v>34.5</v>
      </c>
      <c r="H2056" s="18">
        <v>0.40300000000000002</v>
      </c>
      <c r="I2056" s="10">
        <v>40</v>
      </c>
      <c r="J2056" s="10">
        <v>1</v>
      </c>
      <c r="K2056" s="9" t="str">
        <f t="shared" si="288"/>
        <v>Obese</v>
      </c>
      <c r="L2056" s="12" t="str">
        <f t="shared" si="289"/>
        <v>Diabetes present</v>
      </c>
      <c r="M2056" s="12" t="str">
        <f t="shared" si="290"/>
        <v>Adult</v>
      </c>
      <c r="N2056" s="12" t="str">
        <f t="shared" si="291"/>
        <v>Medium</v>
      </c>
      <c r="O2056" s="12" t="str">
        <f t="shared" si="292"/>
        <v>Normal</v>
      </c>
      <c r="P2056" s="12" t="str">
        <f t="shared" si="293"/>
        <v>Low Risk</v>
      </c>
      <c r="Q2056" s="12" t="str">
        <f t="shared" si="294"/>
        <v>Normal</v>
      </c>
      <c r="R2056" s="12" t="str">
        <f t="shared" si="295"/>
        <v>Prehypertension</v>
      </c>
      <c r="S2056" s="34" t="str">
        <f t="shared" si="296"/>
        <v>Medium DPF</v>
      </c>
    </row>
    <row r="2057" spans="1:19" x14ac:dyDescent="0.35">
      <c r="A2057" s="13">
        <v>2056</v>
      </c>
      <c r="B2057" s="14">
        <v>4</v>
      </c>
      <c r="C2057" s="14">
        <v>105</v>
      </c>
      <c r="D2057" s="14">
        <v>84</v>
      </c>
      <c r="E2057" s="14">
        <v>21</v>
      </c>
      <c r="F2057" s="14">
        <v>80</v>
      </c>
      <c r="G2057" s="15">
        <v>27.9</v>
      </c>
      <c r="H2057" s="19">
        <v>0.74099999999999999</v>
      </c>
      <c r="I2057" s="14">
        <v>62</v>
      </c>
      <c r="J2057" s="14">
        <v>1</v>
      </c>
      <c r="K2057" s="13" t="str">
        <f t="shared" si="288"/>
        <v>Overweight</v>
      </c>
      <c r="L2057" s="16" t="str">
        <f t="shared" si="289"/>
        <v>Diabetes present</v>
      </c>
      <c r="M2057" s="16" t="str">
        <f t="shared" si="290"/>
        <v>Adult</v>
      </c>
      <c r="N2057" s="16" t="str">
        <f t="shared" si="291"/>
        <v>Medium</v>
      </c>
      <c r="O2057" s="16" t="str">
        <f t="shared" si="292"/>
        <v>Normal</v>
      </c>
      <c r="P2057" s="16" t="str">
        <f t="shared" si="293"/>
        <v>High Risk</v>
      </c>
      <c r="Q2057" s="16" t="str">
        <f t="shared" si="294"/>
        <v>Normal</v>
      </c>
      <c r="R2057" s="16" t="str">
        <f t="shared" si="295"/>
        <v>Prehypertension</v>
      </c>
      <c r="S2057" s="35" t="str">
        <f t="shared" si="296"/>
        <v>High DPF</v>
      </c>
    </row>
    <row r="2058" spans="1:19" x14ac:dyDescent="0.35">
      <c r="A2058" s="9">
        <v>2057</v>
      </c>
      <c r="B2058" s="10">
        <v>4</v>
      </c>
      <c r="C2058" s="10">
        <v>173</v>
      </c>
      <c r="D2058" s="10">
        <v>70</v>
      </c>
      <c r="E2058" s="10">
        <v>14</v>
      </c>
      <c r="F2058" s="10">
        <v>168</v>
      </c>
      <c r="G2058" s="11">
        <v>29.7</v>
      </c>
      <c r="H2058" s="18">
        <v>0.36099999999999999</v>
      </c>
      <c r="I2058" s="10">
        <v>33</v>
      </c>
      <c r="J2058" s="10">
        <v>1</v>
      </c>
      <c r="K2058" s="9" t="str">
        <f t="shared" si="288"/>
        <v>Overweight</v>
      </c>
      <c r="L2058" s="12" t="str">
        <f t="shared" si="289"/>
        <v>Diabetes present</v>
      </c>
      <c r="M2058" s="12" t="str">
        <f t="shared" si="290"/>
        <v>Adult</v>
      </c>
      <c r="N2058" s="12" t="str">
        <f t="shared" si="291"/>
        <v>Low</v>
      </c>
      <c r="O2058" s="12" t="str">
        <f t="shared" si="292"/>
        <v>Prediabetes</v>
      </c>
      <c r="P2058" s="12" t="str">
        <f t="shared" si="293"/>
        <v>High Risk</v>
      </c>
      <c r="Q2058" s="12" t="str">
        <f t="shared" si="294"/>
        <v>High</v>
      </c>
      <c r="R2058" s="12" t="str">
        <f t="shared" si="295"/>
        <v>Normal</v>
      </c>
      <c r="S2058" s="34" t="str">
        <f t="shared" si="296"/>
        <v>Medium DPF</v>
      </c>
    </row>
    <row r="2059" spans="1:19" x14ac:dyDescent="0.35">
      <c r="A2059" s="13">
        <v>2058</v>
      </c>
      <c r="B2059" s="14">
        <v>9</v>
      </c>
      <c r="C2059" s="14">
        <v>122</v>
      </c>
      <c r="D2059" s="14">
        <v>56</v>
      </c>
      <c r="E2059" s="14">
        <v>21</v>
      </c>
      <c r="F2059" s="14">
        <v>80</v>
      </c>
      <c r="G2059" s="15">
        <v>33.299999999999997</v>
      </c>
      <c r="H2059" s="19">
        <v>1.1140000000000001</v>
      </c>
      <c r="I2059" s="14">
        <v>33</v>
      </c>
      <c r="J2059" s="14">
        <v>1</v>
      </c>
      <c r="K2059" s="13" t="str">
        <f t="shared" si="288"/>
        <v>Obese</v>
      </c>
      <c r="L2059" s="16" t="str">
        <f t="shared" si="289"/>
        <v>Diabetes present</v>
      </c>
      <c r="M2059" s="16" t="str">
        <f t="shared" si="290"/>
        <v>Adult</v>
      </c>
      <c r="N2059" s="16" t="str">
        <f t="shared" si="291"/>
        <v>Medium</v>
      </c>
      <c r="O2059" s="16" t="str">
        <f t="shared" si="292"/>
        <v>Normal</v>
      </c>
      <c r="P2059" s="16" t="str">
        <f t="shared" si="293"/>
        <v>High Risk</v>
      </c>
      <c r="Q2059" s="16" t="str">
        <f t="shared" si="294"/>
        <v>Normal</v>
      </c>
      <c r="R2059" s="16" t="str">
        <f t="shared" si="295"/>
        <v>Low</v>
      </c>
      <c r="S2059" s="35" t="str">
        <f t="shared" si="296"/>
        <v>High DPF</v>
      </c>
    </row>
    <row r="2060" spans="1:19" x14ac:dyDescent="0.35">
      <c r="A2060" s="9">
        <v>2059</v>
      </c>
      <c r="B2060" s="10">
        <v>3</v>
      </c>
      <c r="C2060" s="10">
        <v>170</v>
      </c>
      <c r="D2060" s="10">
        <v>64</v>
      </c>
      <c r="E2060" s="10">
        <v>37</v>
      </c>
      <c r="F2060" s="10">
        <v>225</v>
      </c>
      <c r="G2060" s="11">
        <v>34.5</v>
      </c>
      <c r="H2060" s="18">
        <v>0.35599999999999998</v>
      </c>
      <c r="I2060" s="10">
        <v>30</v>
      </c>
      <c r="J2060" s="10">
        <v>1</v>
      </c>
      <c r="K2060" s="9" t="str">
        <f t="shared" si="288"/>
        <v>Obese</v>
      </c>
      <c r="L2060" s="12" t="str">
        <f t="shared" si="289"/>
        <v>Diabetes present</v>
      </c>
      <c r="M2060" s="12" t="str">
        <f t="shared" si="290"/>
        <v>Adult</v>
      </c>
      <c r="N2060" s="12" t="str">
        <f t="shared" si="291"/>
        <v>Medium</v>
      </c>
      <c r="O2060" s="12" t="str">
        <f t="shared" si="292"/>
        <v>Prediabetes</v>
      </c>
      <c r="P2060" s="12" t="str">
        <f t="shared" si="293"/>
        <v>Low Risk</v>
      </c>
      <c r="Q2060" s="12" t="str">
        <f t="shared" si="294"/>
        <v>High</v>
      </c>
      <c r="R2060" s="12" t="str">
        <f t="shared" si="295"/>
        <v>Normal</v>
      </c>
      <c r="S2060" s="34" t="str">
        <f t="shared" si="296"/>
        <v>Medium DPF</v>
      </c>
    </row>
    <row r="2061" spans="1:19" x14ac:dyDescent="0.35">
      <c r="A2061" s="13">
        <v>2060</v>
      </c>
      <c r="B2061" s="14">
        <v>8</v>
      </c>
      <c r="C2061" s="14">
        <v>84</v>
      </c>
      <c r="D2061" s="14">
        <v>74</v>
      </c>
      <c r="E2061" s="14">
        <v>31</v>
      </c>
      <c r="F2061" s="14">
        <v>80</v>
      </c>
      <c r="G2061" s="15">
        <v>38.299999999999997</v>
      </c>
      <c r="H2061" s="19">
        <v>0.45700000000000002</v>
      </c>
      <c r="I2061" s="14">
        <v>39</v>
      </c>
      <c r="J2061" s="14">
        <v>0</v>
      </c>
      <c r="K2061" s="13" t="str">
        <f t="shared" si="288"/>
        <v>Obese</v>
      </c>
      <c r="L2061" s="16" t="str">
        <f t="shared" si="289"/>
        <v>no diabetes</v>
      </c>
      <c r="M2061" s="16" t="str">
        <f t="shared" si="290"/>
        <v>Adult</v>
      </c>
      <c r="N2061" s="16" t="str">
        <f t="shared" si="291"/>
        <v>Medium</v>
      </c>
      <c r="O2061" s="16" t="str">
        <f t="shared" si="292"/>
        <v>Normal</v>
      </c>
      <c r="P2061" s="16" t="str">
        <f t="shared" si="293"/>
        <v>High Risk</v>
      </c>
      <c r="Q2061" s="16" t="str">
        <f t="shared" si="294"/>
        <v>Normal</v>
      </c>
      <c r="R2061" s="16" t="str">
        <f t="shared" si="295"/>
        <v>Normal</v>
      </c>
      <c r="S2061" s="35" t="str">
        <f t="shared" si="296"/>
        <v>Medium DPF</v>
      </c>
    </row>
    <row r="2062" spans="1:19" x14ac:dyDescent="0.35">
      <c r="A2062" s="9">
        <v>2061</v>
      </c>
      <c r="B2062" s="10">
        <v>2</v>
      </c>
      <c r="C2062" s="10">
        <v>96</v>
      </c>
      <c r="D2062" s="10">
        <v>68</v>
      </c>
      <c r="E2062" s="10">
        <v>13</v>
      </c>
      <c r="F2062" s="10">
        <v>49</v>
      </c>
      <c r="G2062" s="11">
        <v>21.1</v>
      </c>
      <c r="H2062" s="18">
        <v>0.64700000000000002</v>
      </c>
      <c r="I2062" s="10">
        <v>26</v>
      </c>
      <c r="J2062" s="10">
        <v>0</v>
      </c>
      <c r="K2062" s="9" t="str">
        <f t="shared" si="288"/>
        <v>Normal weight</v>
      </c>
      <c r="L2062" s="12" t="str">
        <f t="shared" si="289"/>
        <v>no diabetes</v>
      </c>
      <c r="M2062" s="12" t="str">
        <f t="shared" si="290"/>
        <v>Adult</v>
      </c>
      <c r="N2062" s="12" t="str">
        <f t="shared" si="291"/>
        <v>Low</v>
      </c>
      <c r="O2062" s="12" t="str">
        <f t="shared" si="292"/>
        <v>Normal</v>
      </c>
      <c r="P2062" s="12" t="str">
        <f t="shared" si="293"/>
        <v>Low Risk</v>
      </c>
      <c r="Q2062" s="12" t="str">
        <f t="shared" si="294"/>
        <v>Low</v>
      </c>
      <c r="R2062" s="12" t="str">
        <f t="shared" si="295"/>
        <v>Normal</v>
      </c>
      <c r="S2062" s="34" t="str">
        <f t="shared" si="296"/>
        <v>High DPF</v>
      </c>
    </row>
    <row r="2063" spans="1:19" x14ac:dyDescent="0.35">
      <c r="A2063" s="13">
        <v>2062</v>
      </c>
      <c r="B2063" s="14">
        <v>2</v>
      </c>
      <c r="C2063" s="14">
        <v>125</v>
      </c>
      <c r="D2063" s="14">
        <v>60</v>
      </c>
      <c r="E2063" s="14">
        <v>20</v>
      </c>
      <c r="F2063" s="14">
        <v>140</v>
      </c>
      <c r="G2063" s="15">
        <v>33.799999999999997</v>
      </c>
      <c r="H2063" s="19">
        <v>8.7999999999999995E-2</v>
      </c>
      <c r="I2063" s="14">
        <v>31</v>
      </c>
      <c r="J2063" s="14">
        <v>0</v>
      </c>
      <c r="K2063" s="13" t="str">
        <f t="shared" si="288"/>
        <v>Obese</v>
      </c>
      <c r="L2063" s="16" t="str">
        <f t="shared" si="289"/>
        <v>no diabetes</v>
      </c>
      <c r="M2063" s="16" t="str">
        <f t="shared" si="290"/>
        <v>Adult</v>
      </c>
      <c r="N2063" s="16" t="str">
        <f t="shared" si="291"/>
        <v>Medium</v>
      </c>
      <c r="O2063" s="16" t="str">
        <f t="shared" si="292"/>
        <v>Normal</v>
      </c>
      <c r="P2063" s="16" t="str">
        <f t="shared" si="293"/>
        <v>Low Risk</v>
      </c>
      <c r="Q2063" s="16" t="str">
        <f t="shared" si="294"/>
        <v>Normal</v>
      </c>
      <c r="R2063" s="16" t="str">
        <f t="shared" si="295"/>
        <v>Normal</v>
      </c>
      <c r="S2063" s="35" t="str">
        <f t="shared" si="296"/>
        <v>Low DPF</v>
      </c>
    </row>
    <row r="2064" spans="1:19" x14ac:dyDescent="0.35">
      <c r="A2064" s="9">
        <v>2063</v>
      </c>
      <c r="B2064" s="10">
        <v>4</v>
      </c>
      <c r="C2064" s="10">
        <v>100</v>
      </c>
      <c r="D2064" s="10">
        <v>70</v>
      </c>
      <c r="E2064" s="10">
        <v>26</v>
      </c>
      <c r="F2064" s="10">
        <v>50</v>
      </c>
      <c r="G2064" s="11">
        <v>30.8</v>
      </c>
      <c r="H2064" s="18">
        <v>0.59699999999999998</v>
      </c>
      <c r="I2064" s="10">
        <v>21</v>
      </c>
      <c r="J2064" s="10">
        <v>0</v>
      </c>
      <c r="K2064" s="9" t="str">
        <f t="shared" si="288"/>
        <v>Obese</v>
      </c>
      <c r="L2064" s="12" t="str">
        <f t="shared" si="289"/>
        <v>no diabetes</v>
      </c>
      <c r="M2064" s="12" t="str">
        <f t="shared" si="290"/>
        <v>Adult</v>
      </c>
      <c r="N2064" s="12" t="str">
        <f t="shared" si="291"/>
        <v>Medium</v>
      </c>
      <c r="O2064" s="12" t="str">
        <f t="shared" si="292"/>
        <v>Normal</v>
      </c>
      <c r="P2064" s="12" t="str">
        <f t="shared" si="293"/>
        <v>High Risk</v>
      </c>
      <c r="Q2064" s="12" t="str">
        <f t="shared" si="294"/>
        <v>Low</v>
      </c>
      <c r="R2064" s="12" t="str">
        <f t="shared" si="295"/>
        <v>Normal</v>
      </c>
      <c r="S2064" s="34" t="str">
        <f t="shared" si="296"/>
        <v>Medium DPF</v>
      </c>
    </row>
    <row r="2065" spans="1:19" x14ac:dyDescent="0.35">
      <c r="A2065" s="13">
        <v>2064</v>
      </c>
      <c r="B2065" s="14">
        <v>4</v>
      </c>
      <c r="C2065" s="14">
        <v>93</v>
      </c>
      <c r="D2065" s="14">
        <v>60</v>
      </c>
      <c r="E2065" s="14">
        <v>25</v>
      </c>
      <c r="F2065" s="14">
        <v>92</v>
      </c>
      <c r="G2065" s="15">
        <v>28.7</v>
      </c>
      <c r="H2065" s="19">
        <v>0.53200000000000003</v>
      </c>
      <c r="I2065" s="14">
        <v>22</v>
      </c>
      <c r="J2065" s="14">
        <v>0</v>
      </c>
      <c r="K2065" s="13" t="str">
        <f t="shared" si="288"/>
        <v>Overweight</v>
      </c>
      <c r="L2065" s="16" t="str">
        <f t="shared" si="289"/>
        <v>no diabetes</v>
      </c>
      <c r="M2065" s="16" t="str">
        <f t="shared" si="290"/>
        <v>Adult</v>
      </c>
      <c r="N2065" s="16" t="str">
        <f t="shared" si="291"/>
        <v>Medium</v>
      </c>
      <c r="O2065" s="16" t="str">
        <f t="shared" si="292"/>
        <v>Normal</v>
      </c>
      <c r="P2065" s="16" t="str">
        <f t="shared" si="293"/>
        <v>High Risk</v>
      </c>
      <c r="Q2065" s="16" t="str">
        <f t="shared" si="294"/>
        <v>Normal</v>
      </c>
      <c r="R2065" s="16" t="str">
        <f t="shared" si="295"/>
        <v>Normal</v>
      </c>
      <c r="S2065" s="35" t="str">
        <f t="shared" si="296"/>
        <v>Medium DPF</v>
      </c>
    </row>
    <row r="2066" spans="1:19" x14ac:dyDescent="0.35">
      <c r="A2066" s="9">
        <v>2065</v>
      </c>
      <c r="B2066" s="10">
        <v>4</v>
      </c>
      <c r="C2066" s="10">
        <v>129</v>
      </c>
      <c r="D2066" s="10">
        <v>80</v>
      </c>
      <c r="E2066" s="10">
        <v>21</v>
      </c>
      <c r="F2066" s="10">
        <v>80</v>
      </c>
      <c r="G2066" s="11">
        <v>31.2</v>
      </c>
      <c r="H2066" s="18">
        <v>0.70299999999999996</v>
      </c>
      <c r="I2066" s="10">
        <v>29</v>
      </c>
      <c r="J2066" s="10">
        <v>0</v>
      </c>
      <c r="K2066" s="9" t="str">
        <f t="shared" si="288"/>
        <v>Obese</v>
      </c>
      <c r="L2066" s="12" t="str">
        <f t="shared" si="289"/>
        <v>no diabetes</v>
      </c>
      <c r="M2066" s="12" t="str">
        <f t="shared" si="290"/>
        <v>Adult</v>
      </c>
      <c r="N2066" s="12" t="str">
        <f t="shared" si="291"/>
        <v>Medium</v>
      </c>
      <c r="O2066" s="12" t="str">
        <f t="shared" si="292"/>
        <v>Normal</v>
      </c>
      <c r="P2066" s="12" t="str">
        <f t="shared" si="293"/>
        <v>High Risk</v>
      </c>
      <c r="Q2066" s="12" t="str">
        <f t="shared" si="294"/>
        <v>Normal</v>
      </c>
      <c r="R2066" s="12" t="str">
        <f t="shared" si="295"/>
        <v>Normal</v>
      </c>
      <c r="S2066" s="34" t="str">
        <f t="shared" si="296"/>
        <v>High DPF</v>
      </c>
    </row>
    <row r="2067" spans="1:19" x14ac:dyDescent="0.35">
      <c r="A2067" s="13">
        <v>2066</v>
      </c>
      <c r="B2067" s="14">
        <v>5</v>
      </c>
      <c r="C2067" s="14">
        <v>105</v>
      </c>
      <c r="D2067" s="14">
        <v>72</v>
      </c>
      <c r="E2067" s="14">
        <v>29</v>
      </c>
      <c r="F2067" s="14">
        <v>325</v>
      </c>
      <c r="G2067" s="15">
        <v>36.9</v>
      </c>
      <c r="H2067" s="19">
        <v>0.159</v>
      </c>
      <c r="I2067" s="14">
        <v>28</v>
      </c>
      <c r="J2067" s="14">
        <v>0</v>
      </c>
      <c r="K2067" s="13" t="str">
        <f t="shared" si="288"/>
        <v>Obese</v>
      </c>
      <c r="L2067" s="16" t="str">
        <f t="shared" si="289"/>
        <v>no diabetes</v>
      </c>
      <c r="M2067" s="16" t="str">
        <f t="shared" si="290"/>
        <v>Adult</v>
      </c>
      <c r="N2067" s="16" t="str">
        <f t="shared" si="291"/>
        <v>Medium</v>
      </c>
      <c r="O2067" s="16" t="str">
        <f t="shared" si="292"/>
        <v>Normal</v>
      </c>
      <c r="P2067" s="16" t="str">
        <f t="shared" si="293"/>
        <v>High Risk</v>
      </c>
      <c r="Q2067" s="16" t="str">
        <f t="shared" si="294"/>
        <v>High</v>
      </c>
      <c r="R2067" s="16" t="str">
        <f t="shared" si="295"/>
        <v>Normal</v>
      </c>
      <c r="S2067" s="35" t="str">
        <f t="shared" si="296"/>
        <v>Low DPF</v>
      </c>
    </row>
    <row r="2068" spans="1:19" x14ac:dyDescent="0.35">
      <c r="A2068" s="9">
        <v>2067</v>
      </c>
      <c r="B2068" s="10">
        <v>3</v>
      </c>
      <c r="C2068" s="10">
        <v>128</v>
      </c>
      <c r="D2068" s="10">
        <v>78</v>
      </c>
      <c r="E2068" s="10">
        <v>21</v>
      </c>
      <c r="F2068" s="10">
        <v>80</v>
      </c>
      <c r="G2068" s="11">
        <v>21.1</v>
      </c>
      <c r="H2068" s="18">
        <v>0.26800000000000002</v>
      </c>
      <c r="I2068" s="10">
        <v>55</v>
      </c>
      <c r="J2068" s="10">
        <v>0</v>
      </c>
      <c r="K2068" s="9" t="str">
        <f t="shared" si="288"/>
        <v>Normal weight</v>
      </c>
      <c r="L2068" s="12" t="str">
        <f t="shared" si="289"/>
        <v>no diabetes</v>
      </c>
      <c r="M2068" s="12" t="str">
        <f t="shared" si="290"/>
        <v>Adult</v>
      </c>
      <c r="N2068" s="12" t="str">
        <f t="shared" si="291"/>
        <v>Medium</v>
      </c>
      <c r="O2068" s="12" t="str">
        <f t="shared" si="292"/>
        <v>Normal</v>
      </c>
      <c r="P2068" s="12" t="str">
        <f t="shared" si="293"/>
        <v>Low Risk</v>
      </c>
      <c r="Q2068" s="12" t="str">
        <f t="shared" si="294"/>
        <v>Normal</v>
      </c>
      <c r="R2068" s="12" t="str">
        <f t="shared" si="295"/>
        <v>Normal</v>
      </c>
      <c r="S2068" s="34" t="str">
        <f t="shared" si="296"/>
        <v>Low DPF</v>
      </c>
    </row>
    <row r="2069" spans="1:19" x14ac:dyDescent="0.35">
      <c r="A2069" s="13">
        <v>2068</v>
      </c>
      <c r="B2069" s="14">
        <v>5</v>
      </c>
      <c r="C2069" s="14">
        <v>106</v>
      </c>
      <c r="D2069" s="14">
        <v>82</v>
      </c>
      <c r="E2069" s="14">
        <v>30</v>
      </c>
      <c r="F2069" s="14">
        <v>80</v>
      </c>
      <c r="G2069" s="15">
        <v>39.5</v>
      </c>
      <c r="H2069" s="19">
        <v>0.28599999999999998</v>
      </c>
      <c r="I2069" s="14">
        <v>38</v>
      </c>
      <c r="J2069" s="14">
        <v>0</v>
      </c>
      <c r="K2069" s="13" t="str">
        <f t="shared" si="288"/>
        <v>Obese</v>
      </c>
      <c r="L2069" s="16" t="str">
        <f t="shared" si="289"/>
        <v>no diabetes</v>
      </c>
      <c r="M2069" s="16" t="str">
        <f t="shared" si="290"/>
        <v>Adult</v>
      </c>
      <c r="N2069" s="16" t="str">
        <f t="shared" si="291"/>
        <v>Medium</v>
      </c>
      <c r="O2069" s="16" t="str">
        <f t="shared" si="292"/>
        <v>Normal</v>
      </c>
      <c r="P2069" s="16" t="str">
        <f t="shared" si="293"/>
        <v>High Risk</v>
      </c>
      <c r="Q2069" s="16" t="str">
        <f t="shared" si="294"/>
        <v>Normal</v>
      </c>
      <c r="R2069" s="16" t="str">
        <f t="shared" si="295"/>
        <v>Prehypertension</v>
      </c>
      <c r="S2069" s="35" t="str">
        <f t="shared" si="296"/>
        <v>Low DPF</v>
      </c>
    </row>
    <row r="2070" spans="1:19" x14ac:dyDescent="0.35">
      <c r="A2070" s="9">
        <v>2069</v>
      </c>
      <c r="B2070" s="10">
        <v>2</v>
      </c>
      <c r="C2070" s="10">
        <v>108</v>
      </c>
      <c r="D2070" s="10">
        <v>52</v>
      </c>
      <c r="E2070" s="10">
        <v>26</v>
      </c>
      <c r="F2070" s="10">
        <v>63</v>
      </c>
      <c r="G2070" s="11">
        <v>32.5</v>
      </c>
      <c r="H2070" s="18">
        <v>0.318</v>
      </c>
      <c r="I2070" s="10">
        <v>22</v>
      </c>
      <c r="J2070" s="10">
        <v>0</v>
      </c>
      <c r="K2070" s="9" t="str">
        <f t="shared" si="288"/>
        <v>Obese</v>
      </c>
      <c r="L2070" s="12" t="str">
        <f t="shared" si="289"/>
        <v>no diabetes</v>
      </c>
      <c r="M2070" s="12" t="str">
        <f t="shared" si="290"/>
        <v>Adult</v>
      </c>
      <c r="N2070" s="12" t="str">
        <f t="shared" si="291"/>
        <v>Medium</v>
      </c>
      <c r="O2070" s="12" t="str">
        <f t="shared" si="292"/>
        <v>Normal</v>
      </c>
      <c r="P2070" s="12" t="str">
        <f t="shared" si="293"/>
        <v>Low Risk</v>
      </c>
      <c r="Q2070" s="12" t="str">
        <f t="shared" si="294"/>
        <v>Low</v>
      </c>
      <c r="R2070" s="12" t="str">
        <f t="shared" si="295"/>
        <v>Low</v>
      </c>
      <c r="S2070" s="34" t="str">
        <f t="shared" si="296"/>
        <v>Medium DPF</v>
      </c>
    </row>
    <row r="2071" spans="1:19" x14ac:dyDescent="0.35">
      <c r="A2071" s="13">
        <v>2070</v>
      </c>
      <c r="B2071" s="14">
        <v>14</v>
      </c>
      <c r="C2071" s="14">
        <v>108</v>
      </c>
      <c r="D2071" s="14">
        <v>66</v>
      </c>
      <c r="E2071" s="14">
        <v>21</v>
      </c>
      <c r="F2071" s="14">
        <v>80</v>
      </c>
      <c r="G2071" s="15">
        <v>32.4</v>
      </c>
      <c r="H2071" s="19">
        <v>0.27200000000000002</v>
      </c>
      <c r="I2071" s="14">
        <v>42</v>
      </c>
      <c r="J2071" s="14">
        <v>1</v>
      </c>
      <c r="K2071" s="13" t="str">
        <f t="shared" si="288"/>
        <v>Obese</v>
      </c>
      <c r="L2071" s="16" t="str">
        <f t="shared" si="289"/>
        <v>Diabetes present</v>
      </c>
      <c r="M2071" s="16" t="str">
        <f t="shared" si="290"/>
        <v>Adult</v>
      </c>
      <c r="N2071" s="16" t="str">
        <f t="shared" si="291"/>
        <v>Medium</v>
      </c>
      <c r="O2071" s="16" t="str">
        <f t="shared" si="292"/>
        <v>Normal</v>
      </c>
      <c r="P2071" s="16" t="str">
        <f t="shared" si="293"/>
        <v>High Risk</v>
      </c>
      <c r="Q2071" s="16" t="str">
        <f t="shared" si="294"/>
        <v>Normal</v>
      </c>
      <c r="R2071" s="16" t="str">
        <f t="shared" si="295"/>
        <v>Normal</v>
      </c>
      <c r="S2071" s="35" t="str">
        <f t="shared" si="296"/>
        <v>Low DPF</v>
      </c>
    </row>
    <row r="2072" spans="1:19" x14ac:dyDescent="0.35">
      <c r="A2072" s="9">
        <v>2071</v>
      </c>
      <c r="B2072" s="10">
        <v>4</v>
      </c>
      <c r="C2072" s="10">
        <v>154</v>
      </c>
      <c r="D2072" s="10">
        <v>62</v>
      </c>
      <c r="E2072" s="10">
        <v>31</v>
      </c>
      <c r="F2072" s="10">
        <v>284</v>
      </c>
      <c r="G2072" s="11">
        <v>32.799999999999997</v>
      </c>
      <c r="H2072" s="18">
        <v>0.23699999999999999</v>
      </c>
      <c r="I2072" s="10">
        <v>23</v>
      </c>
      <c r="J2072" s="10">
        <v>0</v>
      </c>
      <c r="K2072" s="9" t="str">
        <f t="shared" si="288"/>
        <v>Obese</v>
      </c>
      <c r="L2072" s="12" t="str">
        <f t="shared" si="289"/>
        <v>no diabetes</v>
      </c>
      <c r="M2072" s="12" t="str">
        <f t="shared" si="290"/>
        <v>Adult</v>
      </c>
      <c r="N2072" s="12" t="str">
        <f t="shared" si="291"/>
        <v>Medium</v>
      </c>
      <c r="O2072" s="12" t="str">
        <f t="shared" si="292"/>
        <v>Prediabetes</v>
      </c>
      <c r="P2072" s="12" t="str">
        <f t="shared" si="293"/>
        <v>High Risk</v>
      </c>
      <c r="Q2072" s="12" t="str">
        <f t="shared" si="294"/>
        <v>High</v>
      </c>
      <c r="R2072" s="12" t="str">
        <f t="shared" si="295"/>
        <v>Normal</v>
      </c>
      <c r="S2072" s="34" t="str">
        <f t="shared" si="296"/>
        <v>Low DPF</v>
      </c>
    </row>
    <row r="2073" spans="1:19" x14ac:dyDescent="0.35">
      <c r="A2073" s="13">
        <v>2072</v>
      </c>
      <c r="B2073" s="14">
        <v>4</v>
      </c>
      <c r="C2073" s="14">
        <v>102</v>
      </c>
      <c r="D2073" s="14">
        <v>75</v>
      </c>
      <c r="E2073" s="14">
        <v>23</v>
      </c>
      <c r="F2073" s="14">
        <v>80</v>
      </c>
      <c r="G2073" s="15">
        <v>32.14</v>
      </c>
      <c r="H2073" s="19">
        <v>0.57199999999999995</v>
      </c>
      <c r="I2073" s="14">
        <v>21</v>
      </c>
      <c r="J2073" s="14">
        <v>0</v>
      </c>
      <c r="K2073" s="13" t="str">
        <f t="shared" si="288"/>
        <v>Obese</v>
      </c>
      <c r="L2073" s="16" t="str">
        <f t="shared" si="289"/>
        <v>no diabetes</v>
      </c>
      <c r="M2073" s="16" t="str">
        <f t="shared" si="290"/>
        <v>Adult</v>
      </c>
      <c r="N2073" s="16" t="str">
        <f t="shared" si="291"/>
        <v>Medium</v>
      </c>
      <c r="O2073" s="16" t="str">
        <f t="shared" si="292"/>
        <v>Normal</v>
      </c>
      <c r="P2073" s="16" t="str">
        <f t="shared" si="293"/>
        <v>High Risk</v>
      </c>
      <c r="Q2073" s="16" t="str">
        <f t="shared" si="294"/>
        <v>Normal</v>
      </c>
      <c r="R2073" s="16" t="str">
        <f t="shared" si="295"/>
        <v>Normal</v>
      </c>
      <c r="S2073" s="35" t="str">
        <f t="shared" si="296"/>
        <v>Medium DPF</v>
      </c>
    </row>
    <row r="2074" spans="1:19" x14ac:dyDescent="0.35">
      <c r="A2074" s="9">
        <v>2073</v>
      </c>
      <c r="B2074" s="10">
        <v>9</v>
      </c>
      <c r="C2074" s="10">
        <v>57</v>
      </c>
      <c r="D2074" s="10">
        <v>80</v>
      </c>
      <c r="E2074" s="10">
        <v>37</v>
      </c>
      <c r="F2074" s="10">
        <v>80</v>
      </c>
      <c r="G2074" s="11">
        <v>32.799999999999997</v>
      </c>
      <c r="H2074" s="18">
        <v>9.6000000000000002E-2</v>
      </c>
      <c r="I2074" s="10">
        <v>41</v>
      </c>
      <c r="J2074" s="10">
        <v>0</v>
      </c>
      <c r="K2074" s="9" t="str">
        <f t="shared" si="288"/>
        <v>Obese</v>
      </c>
      <c r="L2074" s="12" t="str">
        <f t="shared" si="289"/>
        <v>no diabetes</v>
      </c>
      <c r="M2074" s="12" t="str">
        <f t="shared" si="290"/>
        <v>Adult</v>
      </c>
      <c r="N2074" s="12" t="str">
        <f t="shared" si="291"/>
        <v>Medium</v>
      </c>
      <c r="O2074" s="12" t="str">
        <f t="shared" si="292"/>
        <v>Normal</v>
      </c>
      <c r="P2074" s="12" t="str">
        <f t="shared" si="293"/>
        <v>High Risk</v>
      </c>
      <c r="Q2074" s="12" t="str">
        <f t="shared" si="294"/>
        <v>Normal</v>
      </c>
      <c r="R2074" s="12" t="str">
        <f t="shared" si="295"/>
        <v>Normal</v>
      </c>
      <c r="S2074" s="34" t="str">
        <f t="shared" si="296"/>
        <v>Low DPF</v>
      </c>
    </row>
    <row r="2075" spans="1:19" x14ac:dyDescent="0.35">
      <c r="A2075" s="13">
        <v>2074</v>
      </c>
      <c r="B2075" s="14">
        <v>2</v>
      </c>
      <c r="C2075" s="14">
        <v>106</v>
      </c>
      <c r="D2075" s="14">
        <v>64</v>
      </c>
      <c r="E2075" s="14">
        <v>35</v>
      </c>
      <c r="F2075" s="14">
        <v>119</v>
      </c>
      <c r="G2075" s="15">
        <v>30.5</v>
      </c>
      <c r="H2075" s="19">
        <v>1.4</v>
      </c>
      <c r="I2075" s="14">
        <v>34</v>
      </c>
      <c r="J2075" s="14">
        <v>0</v>
      </c>
      <c r="K2075" s="13" t="str">
        <f t="shared" si="288"/>
        <v>Obese</v>
      </c>
      <c r="L2075" s="16" t="str">
        <f t="shared" si="289"/>
        <v>no diabetes</v>
      </c>
      <c r="M2075" s="16" t="str">
        <f t="shared" si="290"/>
        <v>Adult</v>
      </c>
      <c r="N2075" s="16" t="str">
        <f t="shared" si="291"/>
        <v>Medium</v>
      </c>
      <c r="O2075" s="16" t="str">
        <f t="shared" si="292"/>
        <v>Normal</v>
      </c>
      <c r="P2075" s="16" t="str">
        <f t="shared" si="293"/>
        <v>Low Risk</v>
      </c>
      <c r="Q2075" s="16" t="str">
        <f t="shared" si="294"/>
        <v>Normal</v>
      </c>
      <c r="R2075" s="16" t="str">
        <f t="shared" si="295"/>
        <v>Normal</v>
      </c>
      <c r="S2075" s="35" t="str">
        <f t="shared" si="296"/>
        <v>High DPF</v>
      </c>
    </row>
    <row r="2076" spans="1:19" x14ac:dyDescent="0.35">
      <c r="A2076" s="9">
        <v>2075</v>
      </c>
      <c r="B2076" s="10">
        <v>5</v>
      </c>
      <c r="C2076" s="10">
        <v>147</v>
      </c>
      <c r="D2076" s="10">
        <v>78</v>
      </c>
      <c r="E2076" s="10">
        <v>21</v>
      </c>
      <c r="F2076" s="10">
        <v>80</v>
      </c>
      <c r="G2076" s="11">
        <v>33.700000000000003</v>
      </c>
      <c r="H2076" s="18">
        <v>0.218</v>
      </c>
      <c r="I2076" s="10">
        <v>65</v>
      </c>
      <c r="J2076" s="10">
        <v>0</v>
      </c>
      <c r="K2076" s="9" t="str">
        <f t="shared" si="288"/>
        <v>Obese</v>
      </c>
      <c r="L2076" s="12" t="str">
        <f t="shared" si="289"/>
        <v>no diabetes</v>
      </c>
      <c r="M2076" s="12" t="str">
        <f t="shared" si="290"/>
        <v>Senior</v>
      </c>
      <c r="N2076" s="12" t="str">
        <f t="shared" si="291"/>
        <v>Medium</v>
      </c>
      <c r="O2076" s="12" t="str">
        <f t="shared" si="292"/>
        <v>Prediabetes</v>
      </c>
      <c r="P2076" s="12" t="str">
        <f t="shared" si="293"/>
        <v>High Risk</v>
      </c>
      <c r="Q2076" s="12" t="str">
        <f t="shared" si="294"/>
        <v>Normal</v>
      </c>
      <c r="R2076" s="12" t="str">
        <f t="shared" si="295"/>
        <v>Normal</v>
      </c>
      <c r="S2076" s="34" t="str">
        <f t="shared" si="296"/>
        <v>Low DPF</v>
      </c>
    </row>
    <row r="2077" spans="1:19" x14ac:dyDescent="0.35">
      <c r="A2077" s="13">
        <v>2076</v>
      </c>
      <c r="B2077" s="14">
        <v>2</v>
      </c>
      <c r="C2077" s="14">
        <v>90</v>
      </c>
      <c r="D2077" s="14">
        <v>70</v>
      </c>
      <c r="E2077" s="14">
        <v>17</v>
      </c>
      <c r="F2077" s="14">
        <v>80</v>
      </c>
      <c r="G2077" s="15">
        <v>27.3</v>
      </c>
      <c r="H2077" s="19">
        <v>8.5000000000000006E-2</v>
      </c>
      <c r="I2077" s="14">
        <v>22</v>
      </c>
      <c r="J2077" s="14">
        <v>0</v>
      </c>
      <c r="K2077" s="13" t="str">
        <f t="shared" si="288"/>
        <v>Overweight</v>
      </c>
      <c r="L2077" s="16" t="str">
        <f t="shared" si="289"/>
        <v>no diabetes</v>
      </c>
      <c r="M2077" s="16" t="str">
        <f t="shared" si="290"/>
        <v>Adult</v>
      </c>
      <c r="N2077" s="16" t="str">
        <f t="shared" si="291"/>
        <v>Low</v>
      </c>
      <c r="O2077" s="16" t="str">
        <f t="shared" si="292"/>
        <v>Normal</v>
      </c>
      <c r="P2077" s="16" t="str">
        <f t="shared" si="293"/>
        <v>Low Risk</v>
      </c>
      <c r="Q2077" s="16" t="str">
        <f t="shared" si="294"/>
        <v>Normal</v>
      </c>
      <c r="R2077" s="16" t="str">
        <f t="shared" si="295"/>
        <v>Normal</v>
      </c>
      <c r="S2077" s="35" t="str">
        <f t="shared" si="296"/>
        <v>Low DPF</v>
      </c>
    </row>
    <row r="2078" spans="1:19" x14ac:dyDescent="0.35">
      <c r="A2078" s="9">
        <v>2077</v>
      </c>
      <c r="B2078" s="10">
        <v>1</v>
      </c>
      <c r="C2078" s="10">
        <v>136</v>
      </c>
      <c r="D2078" s="10">
        <v>74</v>
      </c>
      <c r="E2078" s="10">
        <v>50</v>
      </c>
      <c r="F2078" s="10">
        <v>204</v>
      </c>
      <c r="G2078" s="11">
        <v>37.4</v>
      </c>
      <c r="H2078" s="18">
        <v>0.39900000000000002</v>
      </c>
      <c r="I2078" s="10">
        <v>24</v>
      </c>
      <c r="J2078" s="10">
        <v>0</v>
      </c>
      <c r="K2078" s="9" t="str">
        <f t="shared" si="288"/>
        <v>Obese</v>
      </c>
      <c r="L2078" s="12" t="str">
        <f t="shared" si="289"/>
        <v>no diabetes</v>
      </c>
      <c r="M2078" s="12" t="str">
        <f t="shared" si="290"/>
        <v>Adult</v>
      </c>
      <c r="N2078" s="12" t="str">
        <f t="shared" si="291"/>
        <v>High</v>
      </c>
      <c r="O2078" s="12" t="str">
        <f t="shared" si="292"/>
        <v>Normal</v>
      </c>
      <c r="P2078" s="12" t="str">
        <f t="shared" si="293"/>
        <v>Low Risk</v>
      </c>
      <c r="Q2078" s="12" t="str">
        <f t="shared" si="294"/>
        <v>High</v>
      </c>
      <c r="R2078" s="12" t="str">
        <f t="shared" si="295"/>
        <v>Normal</v>
      </c>
      <c r="S2078" s="34" t="str">
        <f t="shared" si="296"/>
        <v>Medium DPF</v>
      </c>
    </row>
    <row r="2079" spans="1:19" x14ac:dyDescent="0.35">
      <c r="A2079" s="13">
        <v>2078</v>
      </c>
      <c r="B2079" s="14">
        <v>4</v>
      </c>
      <c r="C2079" s="14">
        <v>114</v>
      </c>
      <c r="D2079" s="14">
        <v>65</v>
      </c>
      <c r="E2079" s="14">
        <v>21</v>
      </c>
      <c r="F2079" s="14">
        <v>80</v>
      </c>
      <c r="G2079" s="15">
        <v>21.9</v>
      </c>
      <c r="H2079" s="19">
        <v>0.432</v>
      </c>
      <c r="I2079" s="14">
        <v>37</v>
      </c>
      <c r="J2079" s="14">
        <v>0</v>
      </c>
      <c r="K2079" s="13" t="str">
        <f t="shared" si="288"/>
        <v>Normal weight</v>
      </c>
      <c r="L2079" s="16" t="str">
        <f t="shared" si="289"/>
        <v>no diabetes</v>
      </c>
      <c r="M2079" s="16" t="str">
        <f t="shared" si="290"/>
        <v>Adult</v>
      </c>
      <c r="N2079" s="16" t="str">
        <f t="shared" si="291"/>
        <v>Medium</v>
      </c>
      <c r="O2079" s="16" t="str">
        <f t="shared" si="292"/>
        <v>Normal</v>
      </c>
      <c r="P2079" s="16" t="str">
        <f t="shared" si="293"/>
        <v>High Risk</v>
      </c>
      <c r="Q2079" s="16" t="str">
        <f t="shared" si="294"/>
        <v>Normal</v>
      </c>
      <c r="R2079" s="16" t="str">
        <f t="shared" si="295"/>
        <v>Normal</v>
      </c>
      <c r="S2079" s="35" t="str">
        <f t="shared" si="296"/>
        <v>Medium DPF</v>
      </c>
    </row>
    <row r="2080" spans="1:19" x14ac:dyDescent="0.35">
      <c r="A2080" s="9">
        <v>2079</v>
      </c>
      <c r="B2080" s="10">
        <v>9</v>
      </c>
      <c r="C2080" s="10">
        <v>156</v>
      </c>
      <c r="D2080" s="10">
        <v>86</v>
      </c>
      <c r="E2080" s="10">
        <v>28</v>
      </c>
      <c r="F2080" s="10">
        <v>155</v>
      </c>
      <c r="G2080" s="11">
        <v>34.299999999999997</v>
      </c>
      <c r="H2080" s="18">
        <v>1.1890000000000001</v>
      </c>
      <c r="I2080" s="10">
        <v>42</v>
      </c>
      <c r="J2080" s="10">
        <v>1</v>
      </c>
      <c r="K2080" s="9" t="str">
        <f t="shared" si="288"/>
        <v>Obese</v>
      </c>
      <c r="L2080" s="12" t="str">
        <f t="shared" si="289"/>
        <v>Diabetes present</v>
      </c>
      <c r="M2080" s="12" t="str">
        <f t="shared" si="290"/>
        <v>Adult</v>
      </c>
      <c r="N2080" s="12" t="str">
        <f t="shared" si="291"/>
        <v>Medium</v>
      </c>
      <c r="O2080" s="12" t="str">
        <f t="shared" si="292"/>
        <v>Prediabetes</v>
      </c>
      <c r="P2080" s="12" t="str">
        <f t="shared" si="293"/>
        <v>High Risk</v>
      </c>
      <c r="Q2080" s="12" t="str">
        <f t="shared" si="294"/>
        <v>High</v>
      </c>
      <c r="R2080" s="12" t="str">
        <f t="shared" si="295"/>
        <v>Prehypertension</v>
      </c>
      <c r="S2080" s="34" t="str">
        <f t="shared" si="296"/>
        <v>High DPF</v>
      </c>
    </row>
    <row r="2081" spans="1:19" x14ac:dyDescent="0.35">
      <c r="A2081" s="13">
        <v>2080</v>
      </c>
      <c r="B2081" s="14">
        <v>1</v>
      </c>
      <c r="C2081" s="14">
        <v>153</v>
      </c>
      <c r="D2081" s="14">
        <v>82</v>
      </c>
      <c r="E2081" s="14">
        <v>42</v>
      </c>
      <c r="F2081" s="14">
        <v>485</v>
      </c>
      <c r="G2081" s="15">
        <v>40.6</v>
      </c>
      <c r="H2081" s="19">
        <v>0.68700000000000006</v>
      </c>
      <c r="I2081" s="14">
        <v>23</v>
      </c>
      <c r="J2081" s="14">
        <v>0</v>
      </c>
      <c r="K2081" s="13" t="str">
        <f t="shared" si="288"/>
        <v>Obese</v>
      </c>
      <c r="L2081" s="16" t="str">
        <f t="shared" si="289"/>
        <v>no diabetes</v>
      </c>
      <c r="M2081" s="16" t="str">
        <f t="shared" si="290"/>
        <v>Adult</v>
      </c>
      <c r="N2081" s="16" t="str">
        <f t="shared" si="291"/>
        <v>High</v>
      </c>
      <c r="O2081" s="16" t="str">
        <f t="shared" si="292"/>
        <v>Prediabetes</v>
      </c>
      <c r="P2081" s="16" t="str">
        <f t="shared" si="293"/>
        <v>Low Risk</v>
      </c>
      <c r="Q2081" s="16" t="str">
        <f t="shared" si="294"/>
        <v>High</v>
      </c>
      <c r="R2081" s="16" t="str">
        <f t="shared" si="295"/>
        <v>Prehypertension</v>
      </c>
      <c r="S2081" s="35" t="str">
        <f t="shared" si="296"/>
        <v>High DPF</v>
      </c>
    </row>
    <row r="2082" spans="1:19" x14ac:dyDescent="0.35">
      <c r="A2082" s="9">
        <v>2081</v>
      </c>
      <c r="B2082" s="10">
        <v>8</v>
      </c>
      <c r="C2082" s="10">
        <v>188</v>
      </c>
      <c r="D2082" s="10">
        <v>78</v>
      </c>
      <c r="E2082" s="10">
        <v>21</v>
      </c>
      <c r="F2082" s="10">
        <v>80</v>
      </c>
      <c r="G2082" s="11">
        <v>47.9</v>
      </c>
      <c r="H2082" s="18">
        <v>0.13700000000000001</v>
      </c>
      <c r="I2082" s="10">
        <v>43</v>
      </c>
      <c r="J2082" s="10">
        <v>1</v>
      </c>
      <c r="K2082" s="9" t="str">
        <f t="shared" si="288"/>
        <v>Obese</v>
      </c>
      <c r="L2082" s="12" t="str">
        <f t="shared" si="289"/>
        <v>Diabetes present</v>
      </c>
      <c r="M2082" s="12" t="str">
        <f t="shared" si="290"/>
        <v>Adult</v>
      </c>
      <c r="N2082" s="12" t="str">
        <f t="shared" si="291"/>
        <v>Medium</v>
      </c>
      <c r="O2082" s="12" t="str">
        <f t="shared" si="292"/>
        <v>Prediabetes</v>
      </c>
      <c r="P2082" s="12" t="str">
        <f t="shared" si="293"/>
        <v>High Risk</v>
      </c>
      <c r="Q2082" s="12" t="str">
        <f t="shared" si="294"/>
        <v>Normal</v>
      </c>
      <c r="R2082" s="12" t="str">
        <f t="shared" si="295"/>
        <v>Normal</v>
      </c>
      <c r="S2082" s="34" t="str">
        <f t="shared" si="296"/>
        <v>Low DPF</v>
      </c>
    </row>
    <row r="2083" spans="1:19" x14ac:dyDescent="0.35">
      <c r="A2083" s="13">
        <v>2082</v>
      </c>
      <c r="B2083" s="14">
        <v>7</v>
      </c>
      <c r="C2083" s="14">
        <v>152</v>
      </c>
      <c r="D2083" s="14">
        <v>88</v>
      </c>
      <c r="E2083" s="14">
        <v>44</v>
      </c>
      <c r="F2083" s="14">
        <v>80</v>
      </c>
      <c r="G2083" s="15">
        <v>50</v>
      </c>
      <c r="H2083" s="19">
        <v>0.33700000000000002</v>
      </c>
      <c r="I2083" s="14">
        <v>36</v>
      </c>
      <c r="J2083" s="14">
        <v>1</v>
      </c>
      <c r="K2083" s="13" t="str">
        <f t="shared" si="288"/>
        <v>Obese</v>
      </c>
      <c r="L2083" s="16" t="str">
        <f t="shared" si="289"/>
        <v>Diabetes present</v>
      </c>
      <c r="M2083" s="16" t="str">
        <f t="shared" si="290"/>
        <v>Adult</v>
      </c>
      <c r="N2083" s="16" t="str">
        <f t="shared" si="291"/>
        <v>High</v>
      </c>
      <c r="O2083" s="16" t="str">
        <f t="shared" si="292"/>
        <v>Prediabetes</v>
      </c>
      <c r="P2083" s="16" t="str">
        <f t="shared" si="293"/>
        <v>High Risk</v>
      </c>
      <c r="Q2083" s="16" t="str">
        <f t="shared" si="294"/>
        <v>Normal</v>
      </c>
      <c r="R2083" s="16" t="str">
        <f t="shared" si="295"/>
        <v>Prehypertension</v>
      </c>
      <c r="S2083" s="35" t="str">
        <f t="shared" si="296"/>
        <v>Medium DPF</v>
      </c>
    </row>
    <row r="2084" spans="1:19" x14ac:dyDescent="0.35">
      <c r="A2084" s="9">
        <v>2083</v>
      </c>
      <c r="B2084" s="10">
        <v>2</v>
      </c>
      <c r="C2084" s="10">
        <v>99</v>
      </c>
      <c r="D2084" s="10">
        <v>52</v>
      </c>
      <c r="E2084" s="10">
        <v>15</v>
      </c>
      <c r="F2084" s="10">
        <v>94</v>
      </c>
      <c r="G2084" s="11">
        <v>24.6</v>
      </c>
      <c r="H2084" s="18">
        <v>0.63700000000000001</v>
      </c>
      <c r="I2084" s="10">
        <v>21</v>
      </c>
      <c r="J2084" s="10">
        <v>0</v>
      </c>
      <c r="K2084" s="9" t="str">
        <f t="shared" si="288"/>
        <v>Normal weight</v>
      </c>
      <c r="L2084" s="12" t="str">
        <f t="shared" si="289"/>
        <v>no diabetes</v>
      </c>
      <c r="M2084" s="12" t="str">
        <f t="shared" si="290"/>
        <v>Adult</v>
      </c>
      <c r="N2084" s="12" t="str">
        <f t="shared" si="291"/>
        <v>Low</v>
      </c>
      <c r="O2084" s="12" t="str">
        <f t="shared" si="292"/>
        <v>Normal</v>
      </c>
      <c r="P2084" s="12" t="str">
        <f t="shared" si="293"/>
        <v>Low Risk</v>
      </c>
      <c r="Q2084" s="12" t="str">
        <f t="shared" si="294"/>
        <v>Normal</v>
      </c>
      <c r="R2084" s="12" t="str">
        <f t="shared" si="295"/>
        <v>Low</v>
      </c>
      <c r="S2084" s="34" t="str">
        <f t="shared" si="296"/>
        <v>High DPF</v>
      </c>
    </row>
    <row r="2085" spans="1:19" x14ac:dyDescent="0.35">
      <c r="A2085" s="13">
        <v>2084</v>
      </c>
      <c r="B2085" s="14">
        <v>1</v>
      </c>
      <c r="C2085" s="14">
        <v>109</v>
      </c>
      <c r="D2085" s="14">
        <v>56</v>
      </c>
      <c r="E2085" s="14">
        <v>21</v>
      </c>
      <c r="F2085" s="14">
        <v>135</v>
      </c>
      <c r="G2085" s="15">
        <v>25.2</v>
      </c>
      <c r="H2085" s="19">
        <v>0.83299999999999996</v>
      </c>
      <c r="I2085" s="14">
        <v>23</v>
      </c>
      <c r="J2085" s="14">
        <v>0</v>
      </c>
      <c r="K2085" s="13" t="str">
        <f t="shared" si="288"/>
        <v>Overweight</v>
      </c>
      <c r="L2085" s="16" t="str">
        <f t="shared" si="289"/>
        <v>no diabetes</v>
      </c>
      <c r="M2085" s="16" t="str">
        <f t="shared" si="290"/>
        <v>Adult</v>
      </c>
      <c r="N2085" s="16" t="str">
        <f t="shared" si="291"/>
        <v>Medium</v>
      </c>
      <c r="O2085" s="16" t="str">
        <f t="shared" si="292"/>
        <v>Normal</v>
      </c>
      <c r="P2085" s="16" t="str">
        <f t="shared" si="293"/>
        <v>Low Risk</v>
      </c>
      <c r="Q2085" s="16" t="str">
        <f t="shared" si="294"/>
        <v>Normal</v>
      </c>
      <c r="R2085" s="16" t="str">
        <f t="shared" si="295"/>
        <v>Low</v>
      </c>
      <c r="S2085" s="35" t="str">
        <f t="shared" si="296"/>
        <v>High DPF</v>
      </c>
    </row>
    <row r="2086" spans="1:19" x14ac:dyDescent="0.35">
      <c r="A2086" s="9">
        <v>2085</v>
      </c>
      <c r="B2086" s="10">
        <v>2</v>
      </c>
      <c r="C2086" s="10">
        <v>88</v>
      </c>
      <c r="D2086" s="10">
        <v>74</v>
      </c>
      <c r="E2086" s="10">
        <v>19</v>
      </c>
      <c r="F2086" s="10">
        <v>53</v>
      </c>
      <c r="G2086" s="11">
        <v>29</v>
      </c>
      <c r="H2086" s="18">
        <v>0.22900000000000001</v>
      </c>
      <c r="I2086" s="10">
        <v>22</v>
      </c>
      <c r="J2086" s="10">
        <v>0</v>
      </c>
      <c r="K2086" s="9" t="str">
        <f t="shared" si="288"/>
        <v>Overweight</v>
      </c>
      <c r="L2086" s="12" t="str">
        <f t="shared" si="289"/>
        <v>no diabetes</v>
      </c>
      <c r="M2086" s="12" t="str">
        <f t="shared" si="290"/>
        <v>Adult</v>
      </c>
      <c r="N2086" s="12" t="str">
        <f t="shared" si="291"/>
        <v>Low</v>
      </c>
      <c r="O2086" s="12" t="str">
        <f t="shared" si="292"/>
        <v>Normal</v>
      </c>
      <c r="P2086" s="12" t="str">
        <f t="shared" si="293"/>
        <v>Low Risk</v>
      </c>
      <c r="Q2086" s="12" t="str">
        <f t="shared" si="294"/>
        <v>Low</v>
      </c>
      <c r="R2086" s="12" t="str">
        <f t="shared" si="295"/>
        <v>Normal</v>
      </c>
      <c r="S2086" s="34" t="str">
        <f t="shared" si="296"/>
        <v>Low DPF</v>
      </c>
    </row>
    <row r="2087" spans="1:19" x14ac:dyDescent="0.35">
      <c r="A2087" s="13">
        <v>2086</v>
      </c>
      <c r="B2087" s="14">
        <v>17</v>
      </c>
      <c r="C2087" s="14">
        <v>163</v>
      </c>
      <c r="D2087" s="14">
        <v>72</v>
      </c>
      <c r="E2087" s="14">
        <v>41</v>
      </c>
      <c r="F2087" s="14">
        <v>114</v>
      </c>
      <c r="G2087" s="15">
        <v>40.9</v>
      </c>
      <c r="H2087" s="19">
        <v>0.81699999999999995</v>
      </c>
      <c r="I2087" s="14">
        <v>47</v>
      </c>
      <c r="J2087" s="14">
        <v>1</v>
      </c>
      <c r="K2087" s="13" t="str">
        <f t="shared" si="288"/>
        <v>Obese</v>
      </c>
      <c r="L2087" s="16" t="str">
        <f t="shared" si="289"/>
        <v>Diabetes present</v>
      </c>
      <c r="M2087" s="16" t="str">
        <f t="shared" si="290"/>
        <v>Adult</v>
      </c>
      <c r="N2087" s="16" t="str">
        <f t="shared" si="291"/>
        <v>High</v>
      </c>
      <c r="O2087" s="16" t="str">
        <f t="shared" si="292"/>
        <v>Prediabetes</v>
      </c>
      <c r="P2087" s="16" t="str">
        <f t="shared" si="293"/>
        <v>High Risk</v>
      </c>
      <c r="Q2087" s="16" t="str">
        <f t="shared" si="294"/>
        <v>Normal</v>
      </c>
      <c r="R2087" s="16" t="str">
        <f t="shared" si="295"/>
        <v>Normal</v>
      </c>
      <c r="S2087" s="35" t="str">
        <f t="shared" si="296"/>
        <v>High DPF</v>
      </c>
    </row>
    <row r="2088" spans="1:19" x14ac:dyDescent="0.35">
      <c r="A2088" s="9">
        <v>2087</v>
      </c>
      <c r="B2088" s="10">
        <v>4</v>
      </c>
      <c r="C2088" s="10">
        <v>151</v>
      </c>
      <c r="D2088" s="10">
        <v>90</v>
      </c>
      <c r="E2088" s="10">
        <v>38</v>
      </c>
      <c r="F2088" s="10">
        <v>80</v>
      </c>
      <c r="G2088" s="11">
        <v>29.7</v>
      </c>
      <c r="H2088" s="18">
        <v>0.29399999999999998</v>
      </c>
      <c r="I2088" s="10">
        <v>36</v>
      </c>
      <c r="J2088" s="10">
        <v>0</v>
      </c>
      <c r="K2088" s="9" t="str">
        <f t="shared" si="288"/>
        <v>Overweight</v>
      </c>
      <c r="L2088" s="12" t="str">
        <f t="shared" si="289"/>
        <v>no diabetes</v>
      </c>
      <c r="M2088" s="12" t="str">
        <f t="shared" si="290"/>
        <v>Adult</v>
      </c>
      <c r="N2088" s="12" t="str">
        <f t="shared" si="291"/>
        <v>Medium</v>
      </c>
      <c r="O2088" s="12" t="str">
        <f t="shared" si="292"/>
        <v>Prediabetes</v>
      </c>
      <c r="P2088" s="12" t="str">
        <f t="shared" si="293"/>
        <v>High Risk</v>
      </c>
      <c r="Q2088" s="12" t="str">
        <f t="shared" si="294"/>
        <v>Normal</v>
      </c>
      <c r="R2088" s="12" t="str">
        <f t="shared" si="295"/>
        <v>Prehypertension</v>
      </c>
      <c r="S2088" s="34" t="str">
        <f t="shared" si="296"/>
        <v>Low DPF</v>
      </c>
    </row>
    <row r="2089" spans="1:19" x14ac:dyDescent="0.35">
      <c r="A2089" s="13">
        <v>2088</v>
      </c>
      <c r="B2089" s="14">
        <v>7</v>
      </c>
      <c r="C2089" s="14">
        <v>102</v>
      </c>
      <c r="D2089" s="14">
        <v>74</v>
      </c>
      <c r="E2089" s="14">
        <v>40</v>
      </c>
      <c r="F2089" s="14">
        <v>105</v>
      </c>
      <c r="G2089" s="15">
        <v>37.200000000000003</v>
      </c>
      <c r="H2089" s="19">
        <v>0.20399999999999999</v>
      </c>
      <c r="I2089" s="14">
        <v>45</v>
      </c>
      <c r="J2089" s="14">
        <v>0</v>
      </c>
      <c r="K2089" s="13" t="str">
        <f t="shared" si="288"/>
        <v>Obese</v>
      </c>
      <c r="L2089" s="16" t="str">
        <f t="shared" si="289"/>
        <v>no diabetes</v>
      </c>
      <c r="M2089" s="16" t="str">
        <f t="shared" si="290"/>
        <v>Adult</v>
      </c>
      <c r="N2089" s="16" t="str">
        <f t="shared" si="291"/>
        <v>High</v>
      </c>
      <c r="O2089" s="16" t="str">
        <f t="shared" si="292"/>
        <v>Normal</v>
      </c>
      <c r="P2089" s="16" t="str">
        <f t="shared" si="293"/>
        <v>High Risk</v>
      </c>
      <c r="Q2089" s="16" t="str">
        <f t="shared" si="294"/>
        <v>Normal</v>
      </c>
      <c r="R2089" s="16" t="str">
        <f t="shared" si="295"/>
        <v>Normal</v>
      </c>
      <c r="S2089" s="35" t="str">
        <f t="shared" si="296"/>
        <v>Low DPF</v>
      </c>
    </row>
    <row r="2090" spans="1:19" x14ac:dyDescent="0.35">
      <c r="A2090" s="9">
        <v>2089</v>
      </c>
      <c r="B2090" s="10">
        <v>4</v>
      </c>
      <c r="C2090" s="10">
        <v>114</v>
      </c>
      <c r="D2090" s="10">
        <v>80</v>
      </c>
      <c r="E2090" s="10">
        <v>34</v>
      </c>
      <c r="F2090" s="10">
        <v>285</v>
      </c>
      <c r="G2090" s="11">
        <v>44.2</v>
      </c>
      <c r="H2090" s="18">
        <v>0.16700000000000001</v>
      </c>
      <c r="I2090" s="10">
        <v>27</v>
      </c>
      <c r="J2090" s="10">
        <v>0</v>
      </c>
      <c r="K2090" s="9" t="str">
        <f t="shared" si="288"/>
        <v>Obese</v>
      </c>
      <c r="L2090" s="12" t="str">
        <f t="shared" si="289"/>
        <v>no diabetes</v>
      </c>
      <c r="M2090" s="12" t="str">
        <f t="shared" si="290"/>
        <v>Adult</v>
      </c>
      <c r="N2090" s="12" t="str">
        <f t="shared" si="291"/>
        <v>Medium</v>
      </c>
      <c r="O2090" s="12" t="str">
        <f t="shared" si="292"/>
        <v>Normal</v>
      </c>
      <c r="P2090" s="12" t="str">
        <f t="shared" si="293"/>
        <v>High Risk</v>
      </c>
      <c r="Q2090" s="12" t="str">
        <f t="shared" si="294"/>
        <v>High</v>
      </c>
      <c r="R2090" s="12" t="str">
        <f t="shared" si="295"/>
        <v>Normal</v>
      </c>
      <c r="S2090" s="34" t="str">
        <f t="shared" si="296"/>
        <v>Low DPF</v>
      </c>
    </row>
    <row r="2091" spans="1:19" x14ac:dyDescent="0.35">
      <c r="A2091" s="13">
        <v>2090</v>
      </c>
      <c r="B2091" s="14">
        <v>2</v>
      </c>
      <c r="C2091" s="14">
        <v>100</v>
      </c>
      <c r="D2091" s="14">
        <v>64</v>
      </c>
      <c r="E2091" s="14">
        <v>23</v>
      </c>
      <c r="F2091" s="14">
        <v>80</v>
      </c>
      <c r="G2091" s="15">
        <v>29.7</v>
      </c>
      <c r="H2091" s="19">
        <v>0.36799999999999999</v>
      </c>
      <c r="I2091" s="14">
        <v>21</v>
      </c>
      <c r="J2091" s="14">
        <v>0</v>
      </c>
      <c r="K2091" s="13" t="str">
        <f t="shared" si="288"/>
        <v>Overweight</v>
      </c>
      <c r="L2091" s="16" t="str">
        <f t="shared" si="289"/>
        <v>no diabetes</v>
      </c>
      <c r="M2091" s="16" t="str">
        <f t="shared" si="290"/>
        <v>Adult</v>
      </c>
      <c r="N2091" s="16" t="str">
        <f t="shared" si="291"/>
        <v>Medium</v>
      </c>
      <c r="O2091" s="16" t="str">
        <f t="shared" si="292"/>
        <v>Normal</v>
      </c>
      <c r="P2091" s="16" t="str">
        <f t="shared" si="293"/>
        <v>Low Risk</v>
      </c>
      <c r="Q2091" s="16" t="str">
        <f t="shared" si="294"/>
        <v>Normal</v>
      </c>
      <c r="R2091" s="16" t="str">
        <f t="shared" si="295"/>
        <v>Normal</v>
      </c>
      <c r="S2091" s="35" t="str">
        <f t="shared" si="296"/>
        <v>Medium DPF</v>
      </c>
    </row>
    <row r="2092" spans="1:19" x14ac:dyDescent="0.35">
      <c r="A2092" s="9">
        <v>2091</v>
      </c>
      <c r="B2092" s="10">
        <v>4</v>
      </c>
      <c r="C2092" s="10">
        <v>131</v>
      </c>
      <c r="D2092" s="10">
        <v>88</v>
      </c>
      <c r="E2092" s="10">
        <v>21</v>
      </c>
      <c r="F2092" s="10">
        <v>80</v>
      </c>
      <c r="G2092" s="11">
        <v>31.6</v>
      </c>
      <c r="H2092" s="18">
        <v>0.74299999999999999</v>
      </c>
      <c r="I2092" s="10">
        <v>32</v>
      </c>
      <c r="J2092" s="10">
        <v>1</v>
      </c>
      <c r="K2092" s="9" t="str">
        <f t="shared" si="288"/>
        <v>Obese</v>
      </c>
      <c r="L2092" s="12" t="str">
        <f t="shared" si="289"/>
        <v>Diabetes present</v>
      </c>
      <c r="M2092" s="12" t="str">
        <f t="shared" si="290"/>
        <v>Adult</v>
      </c>
      <c r="N2092" s="12" t="str">
        <f t="shared" si="291"/>
        <v>Medium</v>
      </c>
      <c r="O2092" s="12" t="str">
        <f t="shared" si="292"/>
        <v>Normal</v>
      </c>
      <c r="P2092" s="12" t="str">
        <f t="shared" si="293"/>
        <v>High Risk</v>
      </c>
      <c r="Q2092" s="12" t="str">
        <f t="shared" si="294"/>
        <v>Normal</v>
      </c>
      <c r="R2092" s="12" t="str">
        <f t="shared" si="295"/>
        <v>Prehypertension</v>
      </c>
      <c r="S2092" s="34" t="str">
        <f t="shared" si="296"/>
        <v>High DPF</v>
      </c>
    </row>
    <row r="2093" spans="1:19" x14ac:dyDescent="0.35">
      <c r="A2093" s="13">
        <v>2092</v>
      </c>
      <c r="B2093" s="14">
        <v>6</v>
      </c>
      <c r="C2093" s="14">
        <v>104</v>
      </c>
      <c r="D2093" s="14">
        <v>74</v>
      </c>
      <c r="E2093" s="14">
        <v>18</v>
      </c>
      <c r="F2093" s="14">
        <v>156</v>
      </c>
      <c r="G2093" s="15">
        <v>29.9</v>
      </c>
      <c r="H2093" s="19">
        <v>0.72199999999999998</v>
      </c>
      <c r="I2093" s="14">
        <v>41</v>
      </c>
      <c r="J2093" s="14">
        <v>1</v>
      </c>
      <c r="K2093" s="13" t="str">
        <f t="shared" si="288"/>
        <v>Obese</v>
      </c>
      <c r="L2093" s="16" t="str">
        <f t="shared" si="289"/>
        <v>Diabetes present</v>
      </c>
      <c r="M2093" s="16" t="str">
        <f t="shared" si="290"/>
        <v>Adult</v>
      </c>
      <c r="N2093" s="16" t="str">
        <f t="shared" si="291"/>
        <v>Low</v>
      </c>
      <c r="O2093" s="16" t="str">
        <f t="shared" si="292"/>
        <v>Normal</v>
      </c>
      <c r="P2093" s="16" t="str">
        <f t="shared" si="293"/>
        <v>High Risk</v>
      </c>
      <c r="Q2093" s="16" t="str">
        <f t="shared" si="294"/>
        <v>High</v>
      </c>
      <c r="R2093" s="16" t="str">
        <f t="shared" si="295"/>
        <v>Normal</v>
      </c>
      <c r="S2093" s="35" t="str">
        <f t="shared" si="296"/>
        <v>High DPF</v>
      </c>
    </row>
    <row r="2094" spans="1:19" x14ac:dyDescent="0.35">
      <c r="A2094" s="9">
        <v>2093</v>
      </c>
      <c r="B2094" s="10">
        <v>3</v>
      </c>
      <c r="C2094" s="10">
        <v>148</v>
      </c>
      <c r="D2094" s="10">
        <v>66</v>
      </c>
      <c r="E2094" s="10">
        <v>25</v>
      </c>
      <c r="F2094" s="10">
        <v>80</v>
      </c>
      <c r="G2094" s="11">
        <v>32.5</v>
      </c>
      <c r="H2094" s="18">
        <v>0.25600000000000001</v>
      </c>
      <c r="I2094" s="10">
        <v>22</v>
      </c>
      <c r="J2094" s="10">
        <v>0</v>
      </c>
      <c r="K2094" s="9" t="str">
        <f t="shared" si="288"/>
        <v>Obese</v>
      </c>
      <c r="L2094" s="12" t="str">
        <f t="shared" si="289"/>
        <v>no diabetes</v>
      </c>
      <c r="M2094" s="12" t="str">
        <f t="shared" si="290"/>
        <v>Adult</v>
      </c>
      <c r="N2094" s="12" t="str">
        <f t="shared" si="291"/>
        <v>Medium</v>
      </c>
      <c r="O2094" s="12" t="str">
        <f t="shared" si="292"/>
        <v>Prediabetes</v>
      </c>
      <c r="P2094" s="12" t="str">
        <f t="shared" si="293"/>
        <v>Low Risk</v>
      </c>
      <c r="Q2094" s="12" t="str">
        <f t="shared" si="294"/>
        <v>Normal</v>
      </c>
      <c r="R2094" s="12" t="str">
        <f t="shared" si="295"/>
        <v>Normal</v>
      </c>
      <c r="S2094" s="34" t="str">
        <f t="shared" si="296"/>
        <v>Low DPF</v>
      </c>
    </row>
    <row r="2095" spans="1:19" x14ac:dyDescent="0.35">
      <c r="A2095" s="13">
        <v>2094</v>
      </c>
      <c r="B2095" s="14">
        <v>4</v>
      </c>
      <c r="C2095" s="14">
        <v>120</v>
      </c>
      <c r="D2095" s="14">
        <v>68</v>
      </c>
      <c r="E2095" s="14">
        <v>21</v>
      </c>
      <c r="F2095" s="14">
        <v>80</v>
      </c>
      <c r="G2095" s="15">
        <v>29.6</v>
      </c>
      <c r="H2095" s="19">
        <v>0.70899999999999996</v>
      </c>
      <c r="I2095" s="14">
        <v>34</v>
      </c>
      <c r="J2095" s="14">
        <v>0</v>
      </c>
      <c r="K2095" s="13" t="str">
        <f t="shared" si="288"/>
        <v>Overweight</v>
      </c>
      <c r="L2095" s="16" t="str">
        <f t="shared" si="289"/>
        <v>no diabetes</v>
      </c>
      <c r="M2095" s="16" t="str">
        <f t="shared" si="290"/>
        <v>Adult</v>
      </c>
      <c r="N2095" s="16" t="str">
        <f t="shared" si="291"/>
        <v>Medium</v>
      </c>
      <c r="O2095" s="16" t="str">
        <f t="shared" si="292"/>
        <v>Normal</v>
      </c>
      <c r="P2095" s="16" t="str">
        <f t="shared" si="293"/>
        <v>High Risk</v>
      </c>
      <c r="Q2095" s="16" t="str">
        <f t="shared" si="294"/>
        <v>Normal</v>
      </c>
      <c r="R2095" s="16" t="str">
        <f t="shared" si="295"/>
        <v>Normal</v>
      </c>
      <c r="S2095" s="35" t="str">
        <f t="shared" si="296"/>
        <v>High DPF</v>
      </c>
    </row>
    <row r="2096" spans="1:19" x14ac:dyDescent="0.35">
      <c r="A2096" s="9">
        <v>2095</v>
      </c>
      <c r="B2096" s="10">
        <v>4</v>
      </c>
      <c r="C2096" s="10">
        <v>110</v>
      </c>
      <c r="D2096" s="10">
        <v>66</v>
      </c>
      <c r="E2096" s="10">
        <v>21</v>
      </c>
      <c r="F2096" s="10">
        <v>80</v>
      </c>
      <c r="G2096" s="11">
        <v>31.9</v>
      </c>
      <c r="H2096" s="18">
        <v>0.47099999999999997</v>
      </c>
      <c r="I2096" s="10">
        <v>29</v>
      </c>
      <c r="J2096" s="10">
        <v>0</v>
      </c>
      <c r="K2096" s="9" t="str">
        <f t="shared" si="288"/>
        <v>Obese</v>
      </c>
      <c r="L2096" s="12" t="str">
        <f t="shared" si="289"/>
        <v>no diabetes</v>
      </c>
      <c r="M2096" s="12" t="str">
        <f t="shared" si="290"/>
        <v>Adult</v>
      </c>
      <c r="N2096" s="12" t="str">
        <f t="shared" si="291"/>
        <v>Medium</v>
      </c>
      <c r="O2096" s="12" t="str">
        <f t="shared" si="292"/>
        <v>Normal</v>
      </c>
      <c r="P2096" s="12" t="str">
        <f t="shared" si="293"/>
        <v>High Risk</v>
      </c>
      <c r="Q2096" s="12" t="str">
        <f t="shared" si="294"/>
        <v>Normal</v>
      </c>
      <c r="R2096" s="12" t="str">
        <f t="shared" si="295"/>
        <v>Normal</v>
      </c>
      <c r="S2096" s="34" t="str">
        <f t="shared" si="296"/>
        <v>Medium DPF</v>
      </c>
    </row>
    <row r="2097" spans="1:19" x14ac:dyDescent="0.35">
      <c r="A2097" s="13">
        <v>2096</v>
      </c>
      <c r="B2097" s="14">
        <v>3</v>
      </c>
      <c r="C2097" s="14">
        <v>111</v>
      </c>
      <c r="D2097" s="14">
        <v>90</v>
      </c>
      <c r="E2097" s="14">
        <v>12</v>
      </c>
      <c r="F2097" s="14">
        <v>78</v>
      </c>
      <c r="G2097" s="15">
        <v>28.4</v>
      </c>
      <c r="H2097" s="19">
        <v>0.495</v>
      </c>
      <c r="I2097" s="14">
        <v>29</v>
      </c>
      <c r="J2097" s="14">
        <v>0</v>
      </c>
      <c r="K2097" s="13" t="str">
        <f t="shared" si="288"/>
        <v>Overweight</v>
      </c>
      <c r="L2097" s="16" t="str">
        <f t="shared" si="289"/>
        <v>no diabetes</v>
      </c>
      <c r="M2097" s="16" t="str">
        <f t="shared" si="290"/>
        <v>Adult</v>
      </c>
      <c r="N2097" s="16" t="str">
        <f t="shared" si="291"/>
        <v>Low</v>
      </c>
      <c r="O2097" s="16" t="str">
        <f t="shared" si="292"/>
        <v>Normal</v>
      </c>
      <c r="P2097" s="16" t="str">
        <f t="shared" si="293"/>
        <v>Low Risk</v>
      </c>
      <c r="Q2097" s="16" t="str">
        <f t="shared" si="294"/>
        <v>Low</v>
      </c>
      <c r="R2097" s="16" t="str">
        <f t="shared" si="295"/>
        <v>Prehypertension</v>
      </c>
      <c r="S2097" s="35" t="str">
        <f t="shared" si="296"/>
        <v>Medium DPF</v>
      </c>
    </row>
    <row r="2098" spans="1:19" x14ac:dyDescent="0.35">
      <c r="A2098" s="9">
        <v>2097</v>
      </c>
      <c r="B2098" s="10">
        <v>6</v>
      </c>
      <c r="C2098" s="10">
        <v>102</v>
      </c>
      <c r="D2098" s="10">
        <v>82</v>
      </c>
      <c r="E2098" s="10">
        <v>21</v>
      </c>
      <c r="F2098" s="10">
        <v>80</v>
      </c>
      <c r="G2098" s="11">
        <v>30.8</v>
      </c>
      <c r="H2098" s="18">
        <v>0.18</v>
      </c>
      <c r="I2098" s="10">
        <v>36</v>
      </c>
      <c r="J2098" s="10">
        <v>1</v>
      </c>
      <c r="K2098" s="9" t="str">
        <f t="shared" si="288"/>
        <v>Obese</v>
      </c>
      <c r="L2098" s="12" t="str">
        <f t="shared" si="289"/>
        <v>Diabetes present</v>
      </c>
      <c r="M2098" s="12" t="str">
        <f t="shared" si="290"/>
        <v>Adult</v>
      </c>
      <c r="N2098" s="12" t="str">
        <f t="shared" si="291"/>
        <v>Medium</v>
      </c>
      <c r="O2098" s="12" t="str">
        <f t="shared" si="292"/>
        <v>Normal</v>
      </c>
      <c r="P2098" s="12" t="str">
        <f t="shared" si="293"/>
        <v>High Risk</v>
      </c>
      <c r="Q2098" s="12" t="str">
        <f t="shared" si="294"/>
        <v>Normal</v>
      </c>
      <c r="R2098" s="12" t="str">
        <f t="shared" si="295"/>
        <v>Prehypertension</v>
      </c>
      <c r="S2098" s="34" t="str">
        <f t="shared" si="296"/>
        <v>Low DPF</v>
      </c>
    </row>
    <row r="2099" spans="1:19" x14ac:dyDescent="0.35">
      <c r="A2099" s="13">
        <v>2098</v>
      </c>
      <c r="B2099" s="14">
        <v>6</v>
      </c>
      <c r="C2099" s="14">
        <v>134</v>
      </c>
      <c r="D2099" s="14">
        <v>70</v>
      </c>
      <c r="E2099" s="14">
        <v>23</v>
      </c>
      <c r="F2099" s="14">
        <v>130</v>
      </c>
      <c r="G2099" s="15">
        <v>35.4</v>
      </c>
      <c r="H2099" s="19">
        <v>0.54200000000000004</v>
      </c>
      <c r="I2099" s="14">
        <v>29</v>
      </c>
      <c r="J2099" s="14">
        <v>1</v>
      </c>
      <c r="K2099" s="13" t="str">
        <f t="shared" si="288"/>
        <v>Obese</v>
      </c>
      <c r="L2099" s="16" t="str">
        <f t="shared" si="289"/>
        <v>Diabetes present</v>
      </c>
      <c r="M2099" s="16" t="str">
        <f t="shared" si="290"/>
        <v>Adult</v>
      </c>
      <c r="N2099" s="16" t="str">
        <f t="shared" si="291"/>
        <v>Medium</v>
      </c>
      <c r="O2099" s="16" t="str">
        <f t="shared" si="292"/>
        <v>Normal</v>
      </c>
      <c r="P2099" s="16" t="str">
        <f t="shared" si="293"/>
        <v>High Risk</v>
      </c>
      <c r="Q2099" s="16" t="str">
        <f t="shared" si="294"/>
        <v>Normal</v>
      </c>
      <c r="R2099" s="16" t="str">
        <f t="shared" si="295"/>
        <v>Normal</v>
      </c>
      <c r="S2099" s="35" t="str">
        <f t="shared" si="296"/>
        <v>Medium DPF</v>
      </c>
    </row>
    <row r="2100" spans="1:19" x14ac:dyDescent="0.35">
      <c r="A2100" s="9">
        <v>2099</v>
      </c>
      <c r="B2100" s="10">
        <v>2</v>
      </c>
      <c r="C2100" s="10">
        <v>87</v>
      </c>
      <c r="D2100" s="10">
        <v>69</v>
      </c>
      <c r="E2100" s="10">
        <v>23</v>
      </c>
      <c r="F2100" s="10">
        <v>80</v>
      </c>
      <c r="G2100" s="11">
        <v>28.9</v>
      </c>
      <c r="H2100" s="18">
        <v>0.77300000000000002</v>
      </c>
      <c r="I2100" s="10">
        <v>25</v>
      </c>
      <c r="J2100" s="10">
        <v>0</v>
      </c>
      <c r="K2100" s="9" t="str">
        <f t="shared" si="288"/>
        <v>Overweight</v>
      </c>
      <c r="L2100" s="12" t="str">
        <f t="shared" si="289"/>
        <v>no diabetes</v>
      </c>
      <c r="M2100" s="12" t="str">
        <f t="shared" si="290"/>
        <v>Adult</v>
      </c>
      <c r="N2100" s="12" t="str">
        <f t="shared" si="291"/>
        <v>Medium</v>
      </c>
      <c r="O2100" s="12" t="str">
        <f t="shared" si="292"/>
        <v>Normal</v>
      </c>
      <c r="P2100" s="12" t="str">
        <f t="shared" si="293"/>
        <v>Low Risk</v>
      </c>
      <c r="Q2100" s="12" t="str">
        <f t="shared" si="294"/>
        <v>Normal</v>
      </c>
      <c r="R2100" s="12" t="str">
        <f t="shared" si="295"/>
        <v>Normal</v>
      </c>
      <c r="S2100" s="34" t="str">
        <f t="shared" si="296"/>
        <v>High DPF</v>
      </c>
    </row>
    <row r="2101" spans="1:19" x14ac:dyDescent="0.35">
      <c r="A2101" s="13">
        <v>2100</v>
      </c>
      <c r="B2101" s="14">
        <v>1</v>
      </c>
      <c r="C2101" s="14">
        <v>79</v>
      </c>
      <c r="D2101" s="14">
        <v>60</v>
      </c>
      <c r="E2101" s="14">
        <v>42</v>
      </c>
      <c r="F2101" s="14">
        <v>48</v>
      </c>
      <c r="G2101" s="15">
        <v>43.5</v>
      </c>
      <c r="H2101" s="19">
        <v>0.67800000000000005</v>
      </c>
      <c r="I2101" s="14">
        <v>23</v>
      </c>
      <c r="J2101" s="14">
        <v>0</v>
      </c>
      <c r="K2101" s="13" t="str">
        <f t="shared" si="288"/>
        <v>Obese</v>
      </c>
      <c r="L2101" s="16" t="str">
        <f t="shared" si="289"/>
        <v>no diabetes</v>
      </c>
      <c r="M2101" s="16" t="str">
        <f t="shared" si="290"/>
        <v>Adult</v>
      </c>
      <c r="N2101" s="16" t="str">
        <f t="shared" si="291"/>
        <v>High</v>
      </c>
      <c r="O2101" s="16" t="str">
        <f t="shared" si="292"/>
        <v>Normal</v>
      </c>
      <c r="P2101" s="16" t="str">
        <f t="shared" si="293"/>
        <v>Low Risk</v>
      </c>
      <c r="Q2101" s="16" t="str">
        <f t="shared" si="294"/>
        <v>Low</v>
      </c>
      <c r="R2101" s="16" t="str">
        <f t="shared" si="295"/>
        <v>Normal</v>
      </c>
      <c r="S2101" s="35" t="str">
        <f t="shared" si="296"/>
        <v>High DPF</v>
      </c>
    </row>
    <row r="2102" spans="1:19" x14ac:dyDescent="0.35">
      <c r="A2102" s="9">
        <v>2101</v>
      </c>
      <c r="B2102" s="10">
        <v>2</v>
      </c>
      <c r="C2102" s="10">
        <v>75</v>
      </c>
      <c r="D2102" s="10">
        <v>64</v>
      </c>
      <c r="E2102" s="10">
        <v>24</v>
      </c>
      <c r="F2102" s="10">
        <v>55</v>
      </c>
      <c r="G2102" s="11">
        <v>29.7</v>
      </c>
      <c r="H2102" s="18">
        <v>0.37</v>
      </c>
      <c r="I2102" s="10">
        <v>33</v>
      </c>
      <c r="J2102" s="10">
        <v>0</v>
      </c>
      <c r="K2102" s="9" t="str">
        <f t="shared" si="288"/>
        <v>Overweight</v>
      </c>
      <c r="L2102" s="12" t="str">
        <f t="shared" si="289"/>
        <v>no diabetes</v>
      </c>
      <c r="M2102" s="12" t="str">
        <f t="shared" si="290"/>
        <v>Adult</v>
      </c>
      <c r="N2102" s="12" t="str">
        <f t="shared" si="291"/>
        <v>Medium</v>
      </c>
      <c r="O2102" s="12" t="str">
        <f t="shared" si="292"/>
        <v>Normal</v>
      </c>
      <c r="P2102" s="12" t="str">
        <f t="shared" si="293"/>
        <v>Low Risk</v>
      </c>
      <c r="Q2102" s="12" t="str">
        <f t="shared" si="294"/>
        <v>Low</v>
      </c>
      <c r="R2102" s="12" t="str">
        <f t="shared" si="295"/>
        <v>Normal</v>
      </c>
      <c r="S2102" s="34" t="str">
        <f t="shared" si="296"/>
        <v>Medium DPF</v>
      </c>
    </row>
    <row r="2103" spans="1:19" x14ac:dyDescent="0.35">
      <c r="A2103" s="13">
        <v>2102</v>
      </c>
      <c r="B2103" s="14">
        <v>8</v>
      </c>
      <c r="C2103" s="14">
        <v>179</v>
      </c>
      <c r="D2103" s="14">
        <v>72</v>
      </c>
      <c r="E2103" s="14">
        <v>42</v>
      </c>
      <c r="F2103" s="14">
        <v>130</v>
      </c>
      <c r="G2103" s="15">
        <v>32.700000000000003</v>
      </c>
      <c r="H2103" s="19">
        <v>0.71899999999999997</v>
      </c>
      <c r="I2103" s="14">
        <v>36</v>
      </c>
      <c r="J2103" s="14">
        <v>1</v>
      </c>
      <c r="K2103" s="13" t="str">
        <f t="shared" si="288"/>
        <v>Obese</v>
      </c>
      <c r="L2103" s="16" t="str">
        <f t="shared" si="289"/>
        <v>Diabetes present</v>
      </c>
      <c r="M2103" s="16" t="str">
        <f t="shared" si="290"/>
        <v>Adult</v>
      </c>
      <c r="N2103" s="16" t="str">
        <f t="shared" si="291"/>
        <v>High</v>
      </c>
      <c r="O2103" s="16" t="str">
        <f t="shared" si="292"/>
        <v>Prediabetes</v>
      </c>
      <c r="P2103" s="16" t="str">
        <f t="shared" si="293"/>
        <v>High Risk</v>
      </c>
      <c r="Q2103" s="16" t="str">
        <f t="shared" si="294"/>
        <v>Normal</v>
      </c>
      <c r="R2103" s="16" t="str">
        <f t="shared" si="295"/>
        <v>Normal</v>
      </c>
      <c r="S2103" s="35" t="str">
        <f t="shared" si="296"/>
        <v>High DPF</v>
      </c>
    </row>
    <row r="2104" spans="1:19" x14ac:dyDescent="0.35">
      <c r="A2104" s="9">
        <v>2103</v>
      </c>
      <c r="B2104" s="10">
        <v>6</v>
      </c>
      <c r="C2104" s="10">
        <v>85</v>
      </c>
      <c r="D2104" s="10">
        <v>78</v>
      </c>
      <c r="E2104" s="10">
        <v>21</v>
      </c>
      <c r="F2104" s="10">
        <v>80</v>
      </c>
      <c r="G2104" s="11">
        <v>31.2</v>
      </c>
      <c r="H2104" s="18">
        <v>0.38200000000000001</v>
      </c>
      <c r="I2104" s="10">
        <v>42</v>
      </c>
      <c r="J2104" s="10">
        <v>0</v>
      </c>
      <c r="K2104" s="9" t="str">
        <f t="shared" si="288"/>
        <v>Obese</v>
      </c>
      <c r="L2104" s="12" t="str">
        <f t="shared" si="289"/>
        <v>no diabetes</v>
      </c>
      <c r="M2104" s="12" t="str">
        <f t="shared" si="290"/>
        <v>Adult</v>
      </c>
      <c r="N2104" s="12" t="str">
        <f t="shared" si="291"/>
        <v>Medium</v>
      </c>
      <c r="O2104" s="12" t="str">
        <f t="shared" si="292"/>
        <v>Normal</v>
      </c>
      <c r="P2104" s="12" t="str">
        <f t="shared" si="293"/>
        <v>High Risk</v>
      </c>
      <c r="Q2104" s="12" t="str">
        <f t="shared" si="294"/>
        <v>Normal</v>
      </c>
      <c r="R2104" s="12" t="str">
        <f t="shared" si="295"/>
        <v>Normal</v>
      </c>
      <c r="S2104" s="34" t="str">
        <f t="shared" si="296"/>
        <v>Medium DPF</v>
      </c>
    </row>
    <row r="2105" spans="1:19" x14ac:dyDescent="0.35">
      <c r="A2105" s="13">
        <v>2104</v>
      </c>
      <c r="B2105" s="14">
        <v>4</v>
      </c>
      <c r="C2105" s="14">
        <v>129</v>
      </c>
      <c r="D2105" s="14">
        <v>110</v>
      </c>
      <c r="E2105" s="14">
        <v>46</v>
      </c>
      <c r="F2105" s="14">
        <v>130</v>
      </c>
      <c r="G2105" s="15">
        <v>67.099999999999994</v>
      </c>
      <c r="H2105" s="19">
        <v>0.31900000000000001</v>
      </c>
      <c r="I2105" s="14">
        <v>26</v>
      </c>
      <c r="J2105" s="14">
        <v>1</v>
      </c>
      <c r="K2105" s="13" t="str">
        <f t="shared" si="288"/>
        <v>Obese</v>
      </c>
      <c r="L2105" s="16" t="str">
        <f t="shared" si="289"/>
        <v>Diabetes present</v>
      </c>
      <c r="M2105" s="16" t="str">
        <f t="shared" si="290"/>
        <v>Adult</v>
      </c>
      <c r="N2105" s="16" t="str">
        <f t="shared" si="291"/>
        <v>High</v>
      </c>
      <c r="O2105" s="16" t="str">
        <f t="shared" si="292"/>
        <v>Normal</v>
      </c>
      <c r="P2105" s="16" t="str">
        <f t="shared" si="293"/>
        <v>High Risk</v>
      </c>
      <c r="Q2105" s="16" t="str">
        <f t="shared" si="294"/>
        <v>Normal</v>
      </c>
      <c r="R2105" s="16" t="str">
        <f t="shared" si="295"/>
        <v>Hypertension</v>
      </c>
      <c r="S2105" s="35" t="str">
        <f t="shared" si="296"/>
        <v>Medium DPF</v>
      </c>
    </row>
    <row r="2106" spans="1:19" x14ac:dyDescent="0.35">
      <c r="A2106" s="9">
        <v>2105</v>
      </c>
      <c r="B2106" s="10">
        <v>5</v>
      </c>
      <c r="C2106" s="10">
        <v>143</v>
      </c>
      <c r="D2106" s="10">
        <v>78</v>
      </c>
      <c r="E2106" s="10">
        <v>21</v>
      </c>
      <c r="F2106" s="10">
        <v>80</v>
      </c>
      <c r="G2106" s="11">
        <v>45</v>
      </c>
      <c r="H2106" s="18">
        <v>0.19</v>
      </c>
      <c r="I2106" s="10">
        <v>47</v>
      </c>
      <c r="J2106" s="10">
        <v>0</v>
      </c>
      <c r="K2106" s="9" t="str">
        <f t="shared" si="288"/>
        <v>Obese</v>
      </c>
      <c r="L2106" s="12" t="str">
        <f t="shared" si="289"/>
        <v>no diabetes</v>
      </c>
      <c r="M2106" s="12" t="str">
        <f t="shared" si="290"/>
        <v>Adult</v>
      </c>
      <c r="N2106" s="12" t="str">
        <f t="shared" si="291"/>
        <v>Medium</v>
      </c>
      <c r="O2106" s="12" t="str">
        <f t="shared" si="292"/>
        <v>Prediabetes</v>
      </c>
      <c r="P2106" s="12" t="str">
        <f t="shared" si="293"/>
        <v>High Risk</v>
      </c>
      <c r="Q2106" s="12" t="str">
        <f t="shared" si="294"/>
        <v>Normal</v>
      </c>
      <c r="R2106" s="12" t="str">
        <f t="shared" si="295"/>
        <v>Normal</v>
      </c>
      <c r="S2106" s="34" t="str">
        <f t="shared" si="296"/>
        <v>Low DPF</v>
      </c>
    </row>
    <row r="2107" spans="1:19" x14ac:dyDescent="0.35">
      <c r="A2107" s="13">
        <v>2106</v>
      </c>
      <c r="B2107" s="14">
        <v>5</v>
      </c>
      <c r="C2107" s="14">
        <v>130</v>
      </c>
      <c r="D2107" s="14">
        <v>82</v>
      </c>
      <c r="E2107" s="14">
        <v>21</v>
      </c>
      <c r="F2107" s="14">
        <v>80</v>
      </c>
      <c r="G2107" s="15">
        <v>39.1</v>
      </c>
      <c r="H2107" s="19">
        <v>0.95599999999999996</v>
      </c>
      <c r="I2107" s="14">
        <v>37</v>
      </c>
      <c r="J2107" s="14">
        <v>1</v>
      </c>
      <c r="K2107" s="13" t="str">
        <f t="shared" si="288"/>
        <v>Obese</v>
      </c>
      <c r="L2107" s="16" t="str">
        <f t="shared" si="289"/>
        <v>Diabetes present</v>
      </c>
      <c r="M2107" s="16" t="str">
        <f t="shared" si="290"/>
        <v>Adult</v>
      </c>
      <c r="N2107" s="16" t="str">
        <f t="shared" si="291"/>
        <v>Medium</v>
      </c>
      <c r="O2107" s="16" t="str">
        <f t="shared" si="292"/>
        <v>Normal</v>
      </c>
      <c r="P2107" s="16" t="str">
        <f t="shared" si="293"/>
        <v>High Risk</v>
      </c>
      <c r="Q2107" s="16" t="str">
        <f t="shared" si="294"/>
        <v>Normal</v>
      </c>
      <c r="R2107" s="16" t="str">
        <f t="shared" si="295"/>
        <v>Prehypertension</v>
      </c>
      <c r="S2107" s="35" t="str">
        <f t="shared" si="296"/>
        <v>High DPF</v>
      </c>
    </row>
    <row r="2108" spans="1:19" x14ac:dyDescent="0.35">
      <c r="A2108" s="9">
        <v>2107</v>
      </c>
      <c r="B2108" s="10">
        <v>6</v>
      </c>
      <c r="C2108" s="10">
        <v>87</v>
      </c>
      <c r="D2108" s="10">
        <v>80</v>
      </c>
      <c r="E2108" s="10">
        <v>21</v>
      </c>
      <c r="F2108" s="10">
        <v>80</v>
      </c>
      <c r="G2108" s="11">
        <v>23.2</v>
      </c>
      <c r="H2108" s="18">
        <v>8.4000000000000005E-2</v>
      </c>
      <c r="I2108" s="10">
        <v>32</v>
      </c>
      <c r="J2108" s="10">
        <v>0</v>
      </c>
      <c r="K2108" s="9" t="str">
        <f t="shared" si="288"/>
        <v>Normal weight</v>
      </c>
      <c r="L2108" s="12" t="str">
        <f t="shared" si="289"/>
        <v>no diabetes</v>
      </c>
      <c r="M2108" s="12" t="str">
        <f t="shared" si="290"/>
        <v>Adult</v>
      </c>
      <c r="N2108" s="12" t="str">
        <f t="shared" si="291"/>
        <v>Medium</v>
      </c>
      <c r="O2108" s="12" t="str">
        <f t="shared" si="292"/>
        <v>Normal</v>
      </c>
      <c r="P2108" s="12" t="str">
        <f t="shared" si="293"/>
        <v>High Risk</v>
      </c>
      <c r="Q2108" s="12" t="str">
        <f t="shared" si="294"/>
        <v>Normal</v>
      </c>
      <c r="R2108" s="12" t="str">
        <f t="shared" si="295"/>
        <v>Normal</v>
      </c>
      <c r="S2108" s="34" t="str">
        <f t="shared" si="296"/>
        <v>Low DPF</v>
      </c>
    </row>
    <row r="2109" spans="1:19" x14ac:dyDescent="0.35">
      <c r="A2109" s="13">
        <v>2108</v>
      </c>
      <c r="B2109" s="14">
        <v>4</v>
      </c>
      <c r="C2109" s="14">
        <v>119</v>
      </c>
      <c r="D2109" s="14">
        <v>64</v>
      </c>
      <c r="E2109" s="14">
        <v>18</v>
      </c>
      <c r="F2109" s="14">
        <v>92</v>
      </c>
      <c r="G2109" s="15">
        <v>34.9</v>
      </c>
      <c r="H2109" s="19">
        <v>0.72499999999999998</v>
      </c>
      <c r="I2109" s="14">
        <v>23</v>
      </c>
      <c r="J2109" s="14">
        <v>0</v>
      </c>
      <c r="K2109" s="13" t="str">
        <f t="shared" si="288"/>
        <v>Obese</v>
      </c>
      <c r="L2109" s="16" t="str">
        <f t="shared" si="289"/>
        <v>no diabetes</v>
      </c>
      <c r="M2109" s="16" t="str">
        <f t="shared" si="290"/>
        <v>Adult</v>
      </c>
      <c r="N2109" s="16" t="str">
        <f t="shared" si="291"/>
        <v>Low</v>
      </c>
      <c r="O2109" s="16" t="str">
        <f t="shared" si="292"/>
        <v>Normal</v>
      </c>
      <c r="P2109" s="16" t="str">
        <f t="shared" si="293"/>
        <v>High Risk</v>
      </c>
      <c r="Q2109" s="16" t="str">
        <f t="shared" si="294"/>
        <v>Normal</v>
      </c>
      <c r="R2109" s="16" t="str">
        <f t="shared" si="295"/>
        <v>Normal</v>
      </c>
      <c r="S2109" s="35" t="str">
        <f t="shared" si="296"/>
        <v>High DPF</v>
      </c>
    </row>
    <row r="2110" spans="1:19" x14ac:dyDescent="0.35">
      <c r="A2110" s="9">
        <v>2109</v>
      </c>
      <c r="B2110" s="10">
        <v>1</v>
      </c>
      <c r="C2110" s="10">
        <v>121</v>
      </c>
      <c r="D2110" s="10">
        <v>74</v>
      </c>
      <c r="E2110" s="10">
        <v>20</v>
      </c>
      <c r="F2110" s="10">
        <v>23</v>
      </c>
      <c r="G2110" s="11">
        <v>27.7</v>
      </c>
      <c r="H2110" s="18">
        <v>0.29899999999999999</v>
      </c>
      <c r="I2110" s="10">
        <v>21</v>
      </c>
      <c r="J2110" s="10">
        <v>0</v>
      </c>
      <c r="K2110" s="9" t="str">
        <f t="shared" si="288"/>
        <v>Overweight</v>
      </c>
      <c r="L2110" s="12" t="str">
        <f t="shared" si="289"/>
        <v>no diabetes</v>
      </c>
      <c r="M2110" s="12" t="str">
        <f t="shared" si="290"/>
        <v>Adult</v>
      </c>
      <c r="N2110" s="12" t="str">
        <f t="shared" si="291"/>
        <v>Medium</v>
      </c>
      <c r="O2110" s="12" t="str">
        <f t="shared" si="292"/>
        <v>Normal</v>
      </c>
      <c r="P2110" s="12" t="str">
        <f t="shared" si="293"/>
        <v>Low Risk</v>
      </c>
      <c r="Q2110" s="12" t="str">
        <f t="shared" si="294"/>
        <v>Low</v>
      </c>
      <c r="R2110" s="12" t="str">
        <f t="shared" si="295"/>
        <v>Normal</v>
      </c>
      <c r="S2110" s="34" t="str">
        <f t="shared" si="296"/>
        <v>Low DPF</v>
      </c>
    </row>
    <row r="2111" spans="1:19" x14ac:dyDescent="0.35">
      <c r="A2111" s="13">
        <v>2110</v>
      </c>
      <c r="B2111" s="14">
        <v>5</v>
      </c>
      <c r="C2111" s="14">
        <v>73</v>
      </c>
      <c r="D2111" s="14">
        <v>60</v>
      </c>
      <c r="E2111" s="14">
        <v>21</v>
      </c>
      <c r="F2111" s="14">
        <v>80</v>
      </c>
      <c r="G2111" s="15">
        <v>26.8</v>
      </c>
      <c r="H2111" s="19">
        <v>0.26800000000000002</v>
      </c>
      <c r="I2111" s="14">
        <v>27</v>
      </c>
      <c r="J2111" s="14">
        <v>0</v>
      </c>
      <c r="K2111" s="13" t="str">
        <f t="shared" si="288"/>
        <v>Overweight</v>
      </c>
      <c r="L2111" s="16" t="str">
        <f t="shared" si="289"/>
        <v>no diabetes</v>
      </c>
      <c r="M2111" s="16" t="str">
        <f t="shared" si="290"/>
        <v>Adult</v>
      </c>
      <c r="N2111" s="16" t="str">
        <f t="shared" si="291"/>
        <v>Medium</v>
      </c>
      <c r="O2111" s="16" t="str">
        <f t="shared" si="292"/>
        <v>Normal</v>
      </c>
      <c r="P2111" s="16" t="str">
        <f t="shared" si="293"/>
        <v>High Risk</v>
      </c>
      <c r="Q2111" s="16" t="str">
        <f t="shared" si="294"/>
        <v>Normal</v>
      </c>
      <c r="R2111" s="16" t="str">
        <f t="shared" si="295"/>
        <v>Normal</v>
      </c>
      <c r="S2111" s="35" t="str">
        <f t="shared" si="296"/>
        <v>Low DPF</v>
      </c>
    </row>
    <row r="2112" spans="1:19" x14ac:dyDescent="0.35">
      <c r="A2112" s="9">
        <v>2111</v>
      </c>
      <c r="B2112" s="10">
        <v>4</v>
      </c>
      <c r="C2112" s="10">
        <v>141</v>
      </c>
      <c r="D2112" s="10">
        <v>74</v>
      </c>
      <c r="E2112" s="10">
        <v>21</v>
      </c>
      <c r="F2112" s="10">
        <v>80</v>
      </c>
      <c r="G2112" s="11">
        <v>27.6</v>
      </c>
      <c r="H2112" s="18">
        <v>0.24399999999999999</v>
      </c>
      <c r="I2112" s="10">
        <v>40</v>
      </c>
      <c r="J2112" s="10">
        <v>0</v>
      </c>
      <c r="K2112" s="9" t="str">
        <f t="shared" si="288"/>
        <v>Overweight</v>
      </c>
      <c r="L2112" s="12" t="str">
        <f t="shared" si="289"/>
        <v>no diabetes</v>
      </c>
      <c r="M2112" s="12" t="str">
        <f t="shared" si="290"/>
        <v>Adult</v>
      </c>
      <c r="N2112" s="12" t="str">
        <f t="shared" si="291"/>
        <v>Medium</v>
      </c>
      <c r="O2112" s="12" t="str">
        <f t="shared" si="292"/>
        <v>Prediabetes</v>
      </c>
      <c r="P2112" s="12" t="str">
        <f t="shared" si="293"/>
        <v>High Risk</v>
      </c>
      <c r="Q2112" s="12" t="str">
        <f t="shared" si="294"/>
        <v>Normal</v>
      </c>
      <c r="R2112" s="12" t="str">
        <f t="shared" si="295"/>
        <v>Normal</v>
      </c>
      <c r="S2112" s="34" t="str">
        <f t="shared" si="296"/>
        <v>Low DPF</v>
      </c>
    </row>
    <row r="2113" spans="1:19" x14ac:dyDescent="0.35">
      <c r="A2113" s="13">
        <v>2112</v>
      </c>
      <c r="B2113" s="14">
        <v>7</v>
      </c>
      <c r="C2113" s="14">
        <v>194</v>
      </c>
      <c r="D2113" s="14">
        <v>68</v>
      </c>
      <c r="E2113" s="14">
        <v>28</v>
      </c>
      <c r="F2113" s="14">
        <v>80</v>
      </c>
      <c r="G2113" s="15">
        <v>35.9</v>
      </c>
      <c r="H2113" s="19">
        <v>0.745</v>
      </c>
      <c r="I2113" s="14">
        <v>41</v>
      </c>
      <c r="J2113" s="14">
        <v>1</v>
      </c>
      <c r="K2113" s="13" t="str">
        <f t="shared" si="288"/>
        <v>Obese</v>
      </c>
      <c r="L2113" s="16" t="str">
        <f t="shared" si="289"/>
        <v>Diabetes present</v>
      </c>
      <c r="M2113" s="16" t="str">
        <f t="shared" si="290"/>
        <v>Adult</v>
      </c>
      <c r="N2113" s="16" t="str">
        <f t="shared" si="291"/>
        <v>Medium</v>
      </c>
      <c r="O2113" s="16" t="str">
        <f t="shared" si="292"/>
        <v>Prediabetes</v>
      </c>
      <c r="P2113" s="16" t="str">
        <f t="shared" si="293"/>
        <v>High Risk</v>
      </c>
      <c r="Q2113" s="16" t="str">
        <f t="shared" si="294"/>
        <v>Normal</v>
      </c>
      <c r="R2113" s="16" t="str">
        <f t="shared" si="295"/>
        <v>Normal</v>
      </c>
      <c r="S2113" s="35" t="str">
        <f t="shared" si="296"/>
        <v>High DPF</v>
      </c>
    </row>
    <row r="2114" spans="1:19" x14ac:dyDescent="0.35">
      <c r="A2114" s="9">
        <v>2113</v>
      </c>
      <c r="B2114" s="10">
        <v>8</v>
      </c>
      <c r="C2114" s="10">
        <v>181</v>
      </c>
      <c r="D2114" s="10">
        <v>68</v>
      </c>
      <c r="E2114" s="10">
        <v>36</v>
      </c>
      <c r="F2114" s="10">
        <v>495</v>
      </c>
      <c r="G2114" s="11">
        <v>30.1</v>
      </c>
      <c r="H2114" s="18">
        <v>0.61499999999999999</v>
      </c>
      <c r="I2114" s="10">
        <v>60</v>
      </c>
      <c r="J2114" s="10">
        <v>1</v>
      </c>
      <c r="K2114" s="9" t="str">
        <f t="shared" si="288"/>
        <v>Obese</v>
      </c>
      <c r="L2114" s="12" t="str">
        <f t="shared" si="289"/>
        <v>Diabetes present</v>
      </c>
      <c r="M2114" s="12" t="str">
        <f t="shared" si="290"/>
        <v>Adult</v>
      </c>
      <c r="N2114" s="12" t="str">
        <f t="shared" si="291"/>
        <v>Medium</v>
      </c>
      <c r="O2114" s="12" t="str">
        <f t="shared" si="292"/>
        <v>Prediabetes</v>
      </c>
      <c r="P2114" s="12" t="str">
        <f t="shared" si="293"/>
        <v>High Risk</v>
      </c>
      <c r="Q2114" s="12" t="str">
        <f t="shared" si="294"/>
        <v>High</v>
      </c>
      <c r="R2114" s="12" t="str">
        <f t="shared" si="295"/>
        <v>Normal</v>
      </c>
      <c r="S2114" s="34" t="str">
        <f t="shared" si="296"/>
        <v>High DPF</v>
      </c>
    </row>
    <row r="2115" spans="1:19" x14ac:dyDescent="0.35">
      <c r="A2115" s="13">
        <v>2114</v>
      </c>
      <c r="B2115" s="14">
        <v>1</v>
      </c>
      <c r="C2115" s="14">
        <v>128</v>
      </c>
      <c r="D2115" s="14">
        <v>98</v>
      </c>
      <c r="E2115" s="14">
        <v>41</v>
      </c>
      <c r="F2115" s="14">
        <v>58</v>
      </c>
      <c r="G2115" s="15">
        <v>32</v>
      </c>
      <c r="H2115" s="19">
        <v>1.321</v>
      </c>
      <c r="I2115" s="14">
        <v>33</v>
      </c>
      <c r="J2115" s="14">
        <v>1</v>
      </c>
      <c r="K2115" s="13" t="str">
        <f t="shared" ref="K2115:K2178" si="297">IF(G2115&lt;18.5, "Underweight", IF(G2115&lt;24.9, "Normal weight", IF(G2115&lt;29.9, "Overweight", "Obese")))</f>
        <v>Obese</v>
      </c>
      <c r="L2115" s="16" t="str">
        <f t="shared" ref="L2115:L2178" si="298">IF(J2115=1,"Diabetes present","no diabetes")</f>
        <v>Diabetes present</v>
      </c>
      <c r="M2115" s="16" t="str">
        <f t="shared" ref="M2115:M2178" si="299">IF(I2115&lt;13, "Child", IF(I2115&lt;20, "Teen", IF(I2115&lt;65, "Adult", "Senior")))</f>
        <v>Adult</v>
      </c>
      <c r="N2115" s="16" t="str">
        <f t="shared" ref="N2115:N2178" si="300">IF(E2115&lt;20, "Low", IF(E2115&lt;40, "Medium", "High"))</f>
        <v>High</v>
      </c>
      <c r="O2115" s="16" t="str">
        <f t="shared" ref="O2115:O2178" si="301">IF(C2115&lt;140, "Normal", IF(C2115&lt;200, "Prediabetes", "Diabetes"))</f>
        <v>Normal</v>
      </c>
      <c r="P2115" s="16" t="str">
        <f t="shared" ref="P2115:P2178" si="302">IF(B2115&gt;3, "High Risk", "Low Risk")</f>
        <v>Low Risk</v>
      </c>
      <c r="Q2115" s="16" t="str">
        <f t="shared" ref="Q2115:Q2178" si="303">IF(F2115&lt;80, "Low", IF(F2115&lt;=150, "Normal", "High"))</f>
        <v>Low</v>
      </c>
      <c r="R2115" s="16" t="str">
        <f t="shared" ref="R2115:R2178" si="304">IF(D2115&lt;60, "Low", IF(D2115&lt;=80, "Normal", IF(D2115&lt;=90, "Prehypertension", "Hypertension")))</f>
        <v>Hypertension</v>
      </c>
      <c r="S2115" s="35" t="str">
        <f t="shared" ref="S2115:S2178" si="305">IF(H2115&lt;0.3, "Low DPF", IF(H2115&lt;=0.6, "Medium DPF", "High DPF"))</f>
        <v>High DPF</v>
      </c>
    </row>
    <row r="2116" spans="1:19" x14ac:dyDescent="0.35">
      <c r="A2116" s="9">
        <v>2115</v>
      </c>
      <c r="B2116" s="10">
        <v>8</v>
      </c>
      <c r="C2116" s="10">
        <v>109</v>
      </c>
      <c r="D2116" s="10">
        <v>76</v>
      </c>
      <c r="E2116" s="10">
        <v>39</v>
      </c>
      <c r="F2116" s="10">
        <v>114</v>
      </c>
      <c r="G2116" s="11">
        <v>27.9</v>
      </c>
      <c r="H2116" s="18">
        <v>0.64</v>
      </c>
      <c r="I2116" s="10">
        <v>31</v>
      </c>
      <c r="J2116" s="10">
        <v>1</v>
      </c>
      <c r="K2116" s="9" t="str">
        <f t="shared" si="297"/>
        <v>Overweight</v>
      </c>
      <c r="L2116" s="12" t="str">
        <f t="shared" si="298"/>
        <v>Diabetes present</v>
      </c>
      <c r="M2116" s="12" t="str">
        <f t="shared" si="299"/>
        <v>Adult</v>
      </c>
      <c r="N2116" s="12" t="str">
        <f t="shared" si="300"/>
        <v>Medium</v>
      </c>
      <c r="O2116" s="12" t="str">
        <f t="shared" si="301"/>
        <v>Normal</v>
      </c>
      <c r="P2116" s="12" t="str">
        <f t="shared" si="302"/>
        <v>High Risk</v>
      </c>
      <c r="Q2116" s="12" t="str">
        <f t="shared" si="303"/>
        <v>Normal</v>
      </c>
      <c r="R2116" s="12" t="str">
        <f t="shared" si="304"/>
        <v>Normal</v>
      </c>
      <c r="S2116" s="34" t="str">
        <f t="shared" si="305"/>
        <v>High DPF</v>
      </c>
    </row>
    <row r="2117" spans="1:19" x14ac:dyDescent="0.35">
      <c r="A2117" s="13">
        <v>2116</v>
      </c>
      <c r="B2117" s="14">
        <v>5</v>
      </c>
      <c r="C2117" s="14">
        <v>139</v>
      </c>
      <c r="D2117" s="14">
        <v>80</v>
      </c>
      <c r="E2117" s="14">
        <v>35</v>
      </c>
      <c r="F2117" s="14">
        <v>160</v>
      </c>
      <c r="G2117" s="15">
        <v>31.6</v>
      </c>
      <c r="H2117" s="19">
        <v>0.36099999999999999</v>
      </c>
      <c r="I2117" s="14">
        <v>25</v>
      </c>
      <c r="J2117" s="14">
        <v>1</v>
      </c>
      <c r="K2117" s="13" t="str">
        <f t="shared" si="297"/>
        <v>Obese</v>
      </c>
      <c r="L2117" s="16" t="str">
        <f t="shared" si="298"/>
        <v>Diabetes present</v>
      </c>
      <c r="M2117" s="16" t="str">
        <f t="shared" si="299"/>
        <v>Adult</v>
      </c>
      <c r="N2117" s="16" t="str">
        <f t="shared" si="300"/>
        <v>Medium</v>
      </c>
      <c r="O2117" s="16" t="str">
        <f t="shared" si="301"/>
        <v>Normal</v>
      </c>
      <c r="P2117" s="16" t="str">
        <f t="shared" si="302"/>
        <v>High Risk</v>
      </c>
      <c r="Q2117" s="16" t="str">
        <f t="shared" si="303"/>
        <v>High</v>
      </c>
      <c r="R2117" s="16" t="str">
        <f t="shared" si="304"/>
        <v>Normal</v>
      </c>
      <c r="S2117" s="35" t="str">
        <f t="shared" si="305"/>
        <v>Medium DPF</v>
      </c>
    </row>
    <row r="2118" spans="1:19" x14ac:dyDescent="0.35">
      <c r="A2118" s="9">
        <v>2117</v>
      </c>
      <c r="B2118" s="10">
        <v>3</v>
      </c>
      <c r="C2118" s="10">
        <v>111</v>
      </c>
      <c r="D2118" s="10">
        <v>62</v>
      </c>
      <c r="E2118" s="10">
        <v>21</v>
      </c>
      <c r="F2118" s="10">
        <v>80</v>
      </c>
      <c r="G2118" s="11">
        <v>22.6</v>
      </c>
      <c r="H2118" s="18">
        <v>0.14199999999999999</v>
      </c>
      <c r="I2118" s="10">
        <v>21</v>
      </c>
      <c r="J2118" s="10">
        <v>0</v>
      </c>
      <c r="K2118" s="9" t="str">
        <f t="shared" si="297"/>
        <v>Normal weight</v>
      </c>
      <c r="L2118" s="12" t="str">
        <f t="shared" si="298"/>
        <v>no diabetes</v>
      </c>
      <c r="M2118" s="12" t="str">
        <f t="shared" si="299"/>
        <v>Adult</v>
      </c>
      <c r="N2118" s="12" t="str">
        <f t="shared" si="300"/>
        <v>Medium</v>
      </c>
      <c r="O2118" s="12" t="str">
        <f t="shared" si="301"/>
        <v>Normal</v>
      </c>
      <c r="P2118" s="12" t="str">
        <f t="shared" si="302"/>
        <v>Low Risk</v>
      </c>
      <c r="Q2118" s="12" t="str">
        <f t="shared" si="303"/>
        <v>Normal</v>
      </c>
      <c r="R2118" s="12" t="str">
        <f t="shared" si="304"/>
        <v>Normal</v>
      </c>
      <c r="S2118" s="34" t="str">
        <f t="shared" si="305"/>
        <v>Low DPF</v>
      </c>
    </row>
    <row r="2119" spans="1:19" x14ac:dyDescent="0.35">
      <c r="A2119" s="13">
        <v>2118</v>
      </c>
      <c r="B2119" s="14">
        <v>9</v>
      </c>
      <c r="C2119" s="14">
        <v>123</v>
      </c>
      <c r="D2119" s="14">
        <v>70</v>
      </c>
      <c r="E2119" s="14">
        <v>44</v>
      </c>
      <c r="F2119" s="14">
        <v>94</v>
      </c>
      <c r="G2119" s="15">
        <v>33.1</v>
      </c>
      <c r="H2119" s="19">
        <v>0.374</v>
      </c>
      <c r="I2119" s="14">
        <v>40</v>
      </c>
      <c r="J2119" s="14">
        <v>0</v>
      </c>
      <c r="K2119" s="13" t="str">
        <f t="shared" si="297"/>
        <v>Obese</v>
      </c>
      <c r="L2119" s="16" t="str">
        <f t="shared" si="298"/>
        <v>no diabetes</v>
      </c>
      <c r="M2119" s="16" t="str">
        <f t="shared" si="299"/>
        <v>Adult</v>
      </c>
      <c r="N2119" s="16" t="str">
        <f t="shared" si="300"/>
        <v>High</v>
      </c>
      <c r="O2119" s="16" t="str">
        <f t="shared" si="301"/>
        <v>Normal</v>
      </c>
      <c r="P2119" s="16" t="str">
        <f t="shared" si="302"/>
        <v>High Risk</v>
      </c>
      <c r="Q2119" s="16" t="str">
        <f t="shared" si="303"/>
        <v>Normal</v>
      </c>
      <c r="R2119" s="16" t="str">
        <f t="shared" si="304"/>
        <v>Normal</v>
      </c>
      <c r="S2119" s="35" t="str">
        <f t="shared" si="305"/>
        <v>Medium DPF</v>
      </c>
    </row>
    <row r="2120" spans="1:19" x14ac:dyDescent="0.35">
      <c r="A2120" s="9">
        <v>2119</v>
      </c>
      <c r="B2120" s="10">
        <v>7</v>
      </c>
      <c r="C2120" s="10">
        <v>159</v>
      </c>
      <c r="D2120" s="10">
        <v>66</v>
      </c>
      <c r="E2120" s="10">
        <v>21</v>
      </c>
      <c r="F2120" s="10">
        <v>80</v>
      </c>
      <c r="G2120" s="11">
        <v>30.4</v>
      </c>
      <c r="H2120" s="18">
        <v>0.38300000000000001</v>
      </c>
      <c r="I2120" s="10">
        <v>36</v>
      </c>
      <c r="J2120" s="10">
        <v>1</v>
      </c>
      <c r="K2120" s="9" t="str">
        <f t="shared" si="297"/>
        <v>Obese</v>
      </c>
      <c r="L2120" s="12" t="str">
        <f t="shared" si="298"/>
        <v>Diabetes present</v>
      </c>
      <c r="M2120" s="12" t="str">
        <f t="shared" si="299"/>
        <v>Adult</v>
      </c>
      <c r="N2120" s="12" t="str">
        <f t="shared" si="300"/>
        <v>Medium</v>
      </c>
      <c r="O2120" s="12" t="str">
        <f t="shared" si="301"/>
        <v>Prediabetes</v>
      </c>
      <c r="P2120" s="12" t="str">
        <f t="shared" si="302"/>
        <v>High Risk</v>
      </c>
      <c r="Q2120" s="12" t="str">
        <f t="shared" si="303"/>
        <v>Normal</v>
      </c>
      <c r="R2120" s="12" t="str">
        <f t="shared" si="304"/>
        <v>Normal</v>
      </c>
      <c r="S2120" s="34" t="str">
        <f t="shared" si="305"/>
        <v>Medium DPF</v>
      </c>
    </row>
    <row r="2121" spans="1:19" x14ac:dyDescent="0.35">
      <c r="A2121" s="13">
        <v>2120</v>
      </c>
      <c r="B2121" s="14">
        <v>11</v>
      </c>
      <c r="C2121" s="14">
        <v>135</v>
      </c>
      <c r="D2121" s="14">
        <v>69</v>
      </c>
      <c r="E2121" s="14">
        <v>21</v>
      </c>
      <c r="F2121" s="14">
        <v>80</v>
      </c>
      <c r="G2121" s="15">
        <v>52.3</v>
      </c>
      <c r="H2121" s="19">
        <v>0.57799999999999996</v>
      </c>
      <c r="I2121" s="14">
        <v>40</v>
      </c>
      <c r="J2121" s="14">
        <v>1</v>
      </c>
      <c r="K2121" s="13" t="str">
        <f t="shared" si="297"/>
        <v>Obese</v>
      </c>
      <c r="L2121" s="16" t="str">
        <f t="shared" si="298"/>
        <v>Diabetes present</v>
      </c>
      <c r="M2121" s="16" t="str">
        <f t="shared" si="299"/>
        <v>Adult</v>
      </c>
      <c r="N2121" s="16" t="str">
        <f t="shared" si="300"/>
        <v>Medium</v>
      </c>
      <c r="O2121" s="16" t="str">
        <f t="shared" si="301"/>
        <v>Normal</v>
      </c>
      <c r="P2121" s="16" t="str">
        <f t="shared" si="302"/>
        <v>High Risk</v>
      </c>
      <c r="Q2121" s="16" t="str">
        <f t="shared" si="303"/>
        <v>Normal</v>
      </c>
      <c r="R2121" s="16" t="str">
        <f t="shared" si="304"/>
        <v>Normal</v>
      </c>
      <c r="S2121" s="35" t="str">
        <f t="shared" si="305"/>
        <v>Medium DPF</v>
      </c>
    </row>
    <row r="2122" spans="1:19" x14ac:dyDescent="0.35">
      <c r="A2122" s="9">
        <v>2121</v>
      </c>
      <c r="B2122" s="10">
        <v>8</v>
      </c>
      <c r="C2122" s="10">
        <v>85</v>
      </c>
      <c r="D2122" s="10">
        <v>55</v>
      </c>
      <c r="E2122" s="10">
        <v>20</v>
      </c>
      <c r="F2122" s="10">
        <v>80</v>
      </c>
      <c r="G2122" s="11">
        <v>24.4</v>
      </c>
      <c r="H2122" s="18">
        <v>0.13600000000000001</v>
      </c>
      <c r="I2122" s="10">
        <v>42</v>
      </c>
      <c r="J2122" s="10">
        <v>0</v>
      </c>
      <c r="K2122" s="9" t="str">
        <f t="shared" si="297"/>
        <v>Normal weight</v>
      </c>
      <c r="L2122" s="12" t="str">
        <f t="shared" si="298"/>
        <v>no diabetes</v>
      </c>
      <c r="M2122" s="12" t="str">
        <f t="shared" si="299"/>
        <v>Adult</v>
      </c>
      <c r="N2122" s="12" t="str">
        <f t="shared" si="300"/>
        <v>Medium</v>
      </c>
      <c r="O2122" s="12" t="str">
        <f t="shared" si="301"/>
        <v>Normal</v>
      </c>
      <c r="P2122" s="12" t="str">
        <f t="shared" si="302"/>
        <v>High Risk</v>
      </c>
      <c r="Q2122" s="12" t="str">
        <f t="shared" si="303"/>
        <v>Normal</v>
      </c>
      <c r="R2122" s="12" t="str">
        <f t="shared" si="304"/>
        <v>Low</v>
      </c>
      <c r="S2122" s="34" t="str">
        <f t="shared" si="305"/>
        <v>Low DPF</v>
      </c>
    </row>
    <row r="2123" spans="1:19" x14ac:dyDescent="0.35">
      <c r="A2123" s="13">
        <v>2122</v>
      </c>
      <c r="B2123" s="14">
        <v>5</v>
      </c>
      <c r="C2123" s="14">
        <v>158</v>
      </c>
      <c r="D2123" s="14">
        <v>84</v>
      </c>
      <c r="E2123" s="14">
        <v>41</v>
      </c>
      <c r="F2123" s="14">
        <v>210</v>
      </c>
      <c r="G2123" s="15">
        <v>39.4</v>
      </c>
      <c r="H2123" s="19">
        <v>0.39500000000000002</v>
      </c>
      <c r="I2123" s="14">
        <v>29</v>
      </c>
      <c r="J2123" s="14">
        <v>1</v>
      </c>
      <c r="K2123" s="13" t="str">
        <f t="shared" si="297"/>
        <v>Obese</v>
      </c>
      <c r="L2123" s="16" t="str">
        <f t="shared" si="298"/>
        <v>Diabetes present</v>
      </c>
      <c r="M2123" s="16" t="str">
        <f t="shared" si="299"/>
        <v>Adult</v>
      </c>
      <c r="N2123" s="16" t="str">
        <f t="shared" si="300"/>
        <v>High</v>
      </c>
      <c r="O2123" s="16" t="str">
        <f t="shared" si="301"/>
        <v>Prediabetes</v>
      </c>
      <c r="P2123" s="16" t="str">
        <f t="shared" si="302"/>
        <v>High Risk</v>
      </c>
      <c r="Q2123" s="16" t="str">
        <f t="shared" si="303"/>
        <v>High</v>
      </c>
      <c r="R2123" s="16" t="str">
        <f t="shared" si="304"/>
        <v>Prehypertension</v>
      </c>
      <c r="S2123" s="35" t="str">
        <f t="shared" si="305"/>
        <v>Medium DPF</v>
      </c>
    </row>
    <row r="2124" spans="1:19" x14ac:dyDescent="0.35">
      <c r="A2124" s="9">
        <v>2123</v>
      </c>
      <c r="B2124" s="10">
        <v>1</v>
      </c>
      <c r="C2124" s="10">
        <v>105</v>
      </c>
      <c r="D2124" s="10">
        <v>58</v>
      </c>
      <c r="E2124" s="10">
        <v>21</v>
      </c>
      <c r="F2124" s="10">
        <v>80</v>
      </c>
      <c r="G2124" s="11">
        <v>24.3</v>
      </c>
      <c r="H2124" s="18">
        <v>0.187</v>
      </c>
      <c r="I2124" s="10">
        <v>21</v>
      </c>
      <c r="J2124" s="10">
        <v>0</v>
      </c>
      <c r="K2124" s="9" t="str">
        <f t="shared" si="297"/>
        <v>Normal weight</v>
      </c>
      <c r="L2124" s="12" t="str">
        <f t="shared" si="298"/>
        <v>no diabetes</v>
      </c>
      <c r="M2124" s="12" t="str">
        <f t="shared" si="299"/>
        <v>Adult</v>
      </c>
      <c r="N2124" s="12" t="str">
        <f t="shared" si="300"/>
        <v>Medium</v>
      </c>
      <c r="O2124" s="12" t="str">
        <f t="shared" si="301"/>
        <v>Normal</v>
      </c>
      <c r="P2124" s="12" t="str">
        <f t="shared" si="302"/>
        <v>Low Risk</v>
      </c>
      <c r="Q2124" s="12" t="str">
        <f t="shared" si="303"/>
        <v>Normal</v>
      </c>
      <c r="R2124" s="12" t="str">
        <f t="shared" si="304"/>
        <v>Low</v>
      </c>
      <c r="S2124" s="34" t="str">
        <f t="shared" si="305"/>
        <v>Low DPF</v>
      </c>
    </row>
    <row r="2125" spans="1:19" x14ac:dyDescent="0.35">
      <c r="A2125" s="13">
        <v>2124</v>
      </c>
      <c r="B2125" s="14">
        <v>3</v>
      </c>
      <c r="C2125" s="14">
        <v>107</v>
      </c>
      <c r="D2125" s="14">
        <v>62</v>
      </c>
      <c r="E2125" s="14">
        <v>13</v>
      </c>
      <c r="F2125" s="14">
        <v>48</v>
      </c>
      <c r="G2125" s="15">
        <v>22.9</v>
      </c>
      <c r="H2125" s="19">
        <v>0.67800000000000005</v>
      </c>
      <c r="I2125" s="14">
        <v>23</v>
      </c>
      <c r="J2125" s="14">
        <v>1</v>
      </c>
      <c r="K2125" s="13" t="str">
        <f t="shared" si="297"/>
        <v>Normal weight</v>
      </c>
      <c r="L2125" s="16" t="str">
        <f t="shared" si="298"/>
        <v>Diabetes present</v>
      </c>
      <c r="M2125" s="16" t="str">
        <f t="shared" si="299"/>
        <v>Adult</v>
      </c>
      <c r="N2125" s="16" t="str">
        <f t="shared" si="300"/>
        <v>Low</v>
      </c>
      <c r="O2125" s="16" t="str">
        <f t="shared" si="301"/>
        <v>Normal</v>
      </c>
      <c r="P2125" s="16" t="str">
        <f t="shared" si="302"/>
        <v>Low Risk</v>
      </c>
      <c r="Q2125" s="16" t="str">
        <f t="shared" si="303"/>
        <v>Low</v>
      </c>
      <c r="R2125" s="16" t="str">
        <f t="shared" si="304"/>
        <v>Normal</v>
      </c>
      <c r="S2125" s="35" t="str">
        <f t="shared" si="305"/>
        <v>High DPF</v>
      </c>
    </row>
    <row r="2126" spans="1:19" x14ac:dyDescent="0.35">
      <c r="A2126" s="9">
        <v>2125</v>
      </c>
      <c r="B2126" s="10">
        <v>4</v>
      </c>
      <c r="C2126" s="10">
        <v>109</v>
      </c>
      <c r="D2126" s="10">
        <v>64</v>
      </c>
      <c r="E2126" s="10">
        <v>44</v>
      </c>
      <c r="F2126" s="10">
        <v>99</v>
      </c>
      <c r="G2126" s="11">
        <v>34.799999999999997</v>
      </c>
      <c r="H2126" s="18">
        <v>0.90500000000000003</v>
      </c>
      <c r="I2126" s="10">
        <v>26</v>
      </c>
      <c r="J2126" s="10">
        <v>1</v>
      </c>
      <c r="K2126" s="9" t="str">
        <f t="shared" si="297"/>
        <v>Obese</v>
      </c>
      <c r="L2126" s="12" t="str">
        <f t="shared" si="298"/>
        <v>Diabetes present</v>
      </c>
      <c r="M2126" s="12" t="str">
        <f t="shared" si="299"/>
        <v>Adult</v>
      </c>
      <c r="N2126" s="12" t="str">
        <f t="shared" si="300"/>
        <v>High</v>
      </c>
      <c r="O2126" s="12" t="str">
        <f t="shared" si="301"/>
        <v>Normal</v>
      </c>
      <c r="P2126" s="12" t="str">
        <f t="shared" si="302"/>
        <v>High Risk</v>
      </c>
      <c r="Q2126" s="12" t="str">
        <f t="shared" si="303"/>
        <v>Normal</v>
      </c>
      <c r="R2126" s="12" t="str">
        <f t="shared" si="304"/>
        <v>Normal</v>
      </c>
      <c r="S2126" s="34" t="str">
        <f t="shared" si="305"/>
        <v>High DPF</v>
      </c>
    </row>
    <row r="2127" spans="1:19" x14ac:dyDescent="0.35">
      <c r="A2127" s="13">
        <v>2126</v>
      </c>
      <c r="B2127" s="14">
        <v>4</v>
      </c>
      <c r="C2127" s="14">
        <v>148</v>
      </c>
      <c r="D2127" s="14">
        <v>60</v>
      </c>
      <c r="E2127" s="14">
        <v>27</v>
      </c>
      <c r="F2127" s="14">
        <v>318</v>
      </c>
      <c r="G2127" s="15">
        <v>30.9</v>
      </c>
      <c r="H2127" s="19">
        <v>0.15</v>
      </c>
      <c r="I2127" s="14">
        <v>29</v>
      </c>
      <c r="J2127" s="14">
        <v>1</v>
      </c>
      <c r="K2127" s="13" t="str">
        <f t="shared" si="297"/>
        <v>Obese</v>
      </c>
      <c r="L2127" s="16" t="str">
        <f t="shared" si="298"/>
        <v>Diabetes present</v>
      </c>
      <c r="M2127" s="16" t="str">
        <f t="shared" si="299"/>
        <v>Adult</v>
      </c>
      <c r="N2127" s="16" t="str">
        <f t="shared" si="300"/>
        <v>Medium</v>
      </c>
      <c r="O2127" s="16" t="str">
        <f t="shared" si="301"/>
        <v>Prediabetes</v>
      </c>
      <c r="P2127" s="16" t="str">
        <f t="shared" si="302"/>
        <v>High Risk</v>
      </c>
      <c r="Q2127" s="16" t="str">
        <f t="shared" si="303"/>
        <v>High</v>
      </c>
      <c r="R2127" s="16" t="str">
        <f t="shared" si="304"/>
        <v>Normal</v>
      </c>
      <c r="S2127" s="35" t="str">
        <f t="shared" si="305"/>
        <v>Low DPF</v>
      </c>
    </row>
    <row r="2128" spans="1:19" x14ac:dyDescent="0.35">
      <c r="A2128" s="9">
        <v>2127</v>
      </c>
      <c r="B2128" s="10">
        <v>4</v>
      </c>
      <c r="C2128" s="10">
        <v>113</v>
      </c>
      <c r="D2128" s="10">
        <v>80</v>
      </c>
      <c r="E2128" s="10">
        <v>16</v>
      </c>
      <c r="F2128" s="10">
        <v>80</v>
      </c>
      <c r="G2128" s="11">
        <v>31</v>
      </c>
      <c r="H2128" s="18">
        <v>0.874</v>
      </c>
      <c r="I2128" s="10">
        <v>21</v>
      </c>
      <c r="J2128" s="10">
        <v>0</v>
      </c>
      <c r="K2128" s="9" t="str">
        <f t="shared" si="297"/>
        <v>Obese</v>
      </c>
      <c r="L2128" s="12" t="str">
        <f t="shared" si="298"/>
        <v>no diabetes</v>
      </c>
      <c r="M2128" s="12" t="str">
        <f t="shared" si="299"/>
        <v>Adult</v>
      </c>
      <c r="N2128" s="12" t="str">
        <f t="shared" si="300"/>
        <v>Low</v>
      </c>
      <c r="O2128" s="12" t="str">
        <f t="shared" si="301"/>
        <v>Normal</v>
      </c>
      <c r="P2128" s="12" t="str">
        <f t="shared" si="302"/>
        <v>High Risk</v>
      </c>
      <c r="Q2128" s="12" t="str">
        <f t="shared" si="303"/>
        <v>Normal</v>
      </c>
      <c r="R2128" s="12" t="str">
        <f t="shared" si="304"/>
        <v>Normal</v>
      </c>
      <c r="S2128" s="34" t="str">
        <f t="shared" si="305"/>
        <v>High DPF</v>
      </c>
    </row>
    <row r="2129" spans="1:19" x14ac:dyDescent="0.35">
      <c r="A2129" s="13">
        <v>2128</v>
      </c>
      <c r="B2129" s="14">
        <v>1</v>
      </c>
      <c r="C2129" s="14">
        <v>138</v>
      </c>
      <c r="D2129" s="14">
        <v>82</v>
      </c>
      <c r="E2129" s="14">
        <v>21</v>
      </c>
      <c r="F2129" s="14">
        <v>80</v>
      </c>
      <c r="G2129" s="15">
        <v>40.1</v>
      </c>
      <c r="H2129" s="19">
        <v>0.23599999999999999</v>
      </c>
      <c r="I2129" s="14">
        <v>28</v>
      </c>
      <c r="J2129" s="14">
        <v>0</v>
      </c>
      <c r="K2129" s="13" t="str">
        <f t="shared" si="297"/>
        <v>Obese</v>
      </c>
      <c r="L2129" s="16" t="str">
        <f t="shared" si="298"/>
        <v>no diabetes</v>
      </c>
      <c r="M2129" s="16" t="str">
        <f t="shared" si="299"/>
        <v>Adult</v>
      </c>
      <c r="N2129" s="16" t="str">
        <f t="shared" si="300"/>
        <v>Medium</v>
      </c>
      <c r="O2129" s="16" t="str">
        <f t="shared" si="301"/>
        <v>Normal</v>
      </c>
      <c r="P2129" s="16" t="str">
        <f t="shared" si="302"/>
        <v>Low Risk</v>
      </c>
      <c r="Q2129" s="16" t="str">
        <f t="shared" si="303"/>
        <v>Normal</v>
      </c>
      <c r="R2129" s="16" t="str">
        <f t="shared" si="304"/>
        <v>Prehypertension</v>
      </c>
      <c r="S2129" s="35" t="str">
        <f t="shared" si="305"/>
        <v>Low DPF</v>
      </c>
    </row>
    <row r="2130" spans="1:19" x14ac:dyDescent="0.35">
      <c r="A2130" s="9">
        <v>2129</v>
      </c>
      <c r="B2130" s="10">
        <v>4</v>
      </c>
      <c r="C2130" s="10">
        <v>108</v>
      </c>
      <c r="D2130" s="10">
        <v>68</v>
      </c>
      <c r="E2130" s="10">
        <v>20</v>
      </c>
      <c r="F2130" s="10">
        <v>80</v>
      </c>
      <c r="G2130" s="11">
        <v>27.3</v>
      </c>
      <c r="H2130" s="18">
        <v>0.78700000000000003</v>
      </c>
      <c r="I2130" s="10">
        <v>32</v>
      </c>
      <c r="J2130" s="10">
        <v>0</v>
      </c>
      <c r="K2130" s="9" t="str">
        <f t="shared" si="297"/>
        <v>Overweight</v>
      </c>
      <c r="L2130" s="12" t="str">
        <f t="shared" si="298"/>
        <v>no diabetes</v>
      </c>
      <c r="M2130" s="12" t="str">
        <f t="shared" si="299"/>
        <v>Adult</v>
      </c>
      <c r="N2130" s="12" t="str">
        <f t="shared" si="300"/>
        <v>Medium</v>
      </c>
      <c r="O2130" s="12" t="str">
        <f t="shared" si="301"/>
        <v>Normal</v>
      </c>
      <c r="P2130" s="12" t="str">
        <f t="shared" si="302"/>
        <v>High Risk</v>
      </c>
      <c r="Q2130" s="12" t="str">
        <f t="shared" si="303"/>
        <v>Normal</v>
      </c>
      <c r="R2130" s="12" t="str">
        <f t="shared" si="304"/>
        <v>Normal</v>
      </c>
      <c r="S2130" s="34" t="str">
        <f t="shared" si="305"/>
        <v>High DPF</v>
      </c>
    </row>
    <row r="2131" spans="1:19" x14ac:dyDescent="0.35">
      <c r="A2131" s="13">
        <v>2130</v>
      </c>
      <c r="B2131" s="14">
        <v>2</v>
      </c>
      <c r="C2131" s="14">
        <v>99</v>
      </c>
      <c r="D2131" s="14">
        <v>70</v>
      </c>
      <c r="E2131" s="14">
        <v>16</v>
      </c>
      <c r="F2131" s="14">
        <v>44</v>
      </c>
      <c r="G2131" s="15">
        <v>20.399999999999999</v>
      </c>
      <c r="H2131" s="19">
        <v>0.23499999999999999</v>
      </c>
      <c r="I2131" s="14">
        <v>27</v>
      </c>
      <c r="J2131" s="14">
        <v>0</v>
      </c>
      <c r="K2131" s="13" t="str">
        <f t="shared" si="297"/>
        <v>Normal weight</v>
      </c>
      <c r="L2131" s="16" t="str">
        <f t="shared" si="298"/>
        <v>no diabetes</v>
      </c>
      <c r="M2131" s="16" t="str">
        <f t="shared" si="299"/>
        <v>Adult</v>
      </c>
      <c r="N2131" s="16" t="str">
        <f t="shared" si="300"/>
        <v>Low</v>
      </c>
      <c r="O2131" s="16" t="str">
        <f t="shared" si="301"/>
        <v>Normal</v>
      </c>
      <c r="P2131" s="16" t="str">
        <f t="shared" si="302"/>
        <v>Low Risk</v>
      </c>
      <c r="Q2131" s="16" t="str">
        <f t="shared" si="303"/>
        <v>Low</v>
      </c>
      <c r="R2131" s="16" t="str">
        <f t="shared" si="304"/>
        <v>Normal</v>
      </c>
      <c r="S2131" s="35" t="str">
        <f t="shared" si="305"/>
        <v>Low DPF</v>
      </c>
    </row>
    <row r="2132" spans="1:19" x14ac:dyDescent="0.35">
      <c r="A2132" s="9">
        <v>2131</v>
      </c>
      <c r="B2132" s="10">
        <v>6</v>
      </c>
      <c r="C2132" s="10">
        <v>103</v>
      </c>
      <c r="D2132" s="10">
        <v>72</v>
      </c>
      <c r="E2132" s="10">
        <v>32</v>
      </c>
      <c r="F2132" s="10">
        <v>190</v>
      </c>
      <c r="G2132" s="11">
        <v>37.700000000000003</v>
      </c>
      <c r="H2132" s="18">
        <v>0.32400000000000001</v>
      </c>
      <c r="I2132" s="10">
        <v>55</v>
      </c>
      <c r="J2132" s="10">
        <v>0</v>
      </c>
      <c r="K2132" s="9" t="str">
        <f t="shared" si="297"/>
        <v>Obese</v>
      </c>
      <c r="L2132" s="12" t="str">
        <f t="shared" si="298"/>
        <v>no diabetes</v>
      </c>
      <c r="M2132" s="12" t="str">
        <f t="shared" si="299"/>
        <v>Adult</v>
      </c>
      <c r="N2132" s="12" t="str">
        <f t="shared" si="300"/>
        <v>Medium</v>
      </c>
      <c r="O2132" s="12" t="str">
        <f t="shared" si="301"/>
        <v>Normal</v>
      </c>
      <c r="P2132" s="12" t="str">
        <f t="shared" si="302"/>
        <v>High Risk</v>
      </c>
      <c r="Q2132" s="12" t="str">
        <f t="shared" si="303"/>
        <v>High</v>
      </c>
      <c r="R2132" s="12" t="str">
        <f t="shared" si="304"/>
        <v>Normal</v>
      </c>
      <c r="S2132" s="34" t="str">
        <f t="shared" si="305"/>
        <v>Medium DPF</v>
      </c>
    </row>
    <row r="2133" spans="1:19" x14ac:dyDescent="0.35">
      <c r="A2133" s="13">
        <v>2132</v>
      </c>
      <c r="B2133" s="14">
        <v>5</v>
      </c>
      <c r="C2133" s="14">
        <v>111</v>
      </c>
      <c r="D2133" s="14">
        <v>72</v>
      </c>
      <c r="E2133" s="14">
        <v>28</v>
      </c>
      <c r="F2133" s="14">
        <v>80</v>
      </c>
      <c r="G2133" s="15">
        <v>23.9</v>
      </c>
      <c r="H2133" s="19">
        <v>0.40699999999999997</v>
      </c>
      <c r="I2133" s="14">
        <v>27</v>
      </c>
      <c r="J2133" s="14">
        <v>0</v>
      </c>
      <c r="K2133" s="13" t="str">
        <f t="shared" si="297"/>
        <v>Normal weight</v>
      </c>
      <c r="L2133" s="16" t="str">
        <f t="shared" si="298"/>
        <v>no diabetes</v>
      </c>
      <c r="M2133" s="16" t="str">
        <f t="shared" si="299"/>
        <v>Adult</v>
      </c>
      <c r="N2133" s="16" t="str">
        <f t="shared" si="300"/>
        <v>Medium</v>
      </c>
      <c r="O2133" s="16" t="str">
        <f t="shared" si="301"/>
        <v>Normal</v>
      </c>
      <c r="P2133" s="16" t="str">
        <f t="shared" si="302"/>
        <v>High Risk</v>
      </c>
      <c r="Q2133" s="16" t="str">
        <f t="shared" si="303"/>
        <v>Normal</v>
      </c>
      <c r="R2133" s="16" t="str">
        <f t="shared" si="304"/>
        <v>Normal</v>
      </c>
      <c r="S2133" s="35" t="str">
        <f t="shared" si="305"/>
        <v>Medium DPF</v>
      </c>
    </row>
    <row r="2134" spans="1:19" x14ac:dyDescent="0.35">
      <c r="A2134" s="9">
        <v>2133</v>
      </c>
      <c r="B2134" s="10">
        <v>8</v>
      </c>
      <c r="C2134" s="10">
        <v>196</v>
      </c>
      <c r="D2134" s="10">
        <v>76</v>
      </c>
      <c r="E2134" s="10">
        <v>29</v>
      </c>
      <c r="F2134" s="10">
        <v>280</v>
      </c>
      <c r="G2134" s="11">
        <v>37.5</v>
      </c>
      <c r="H2134" s="18">
        <v>0.60499999999999998</v>
      </c>
      <c r="I2134" s="10">
        <v>57</v>
      </c>
      <c r="J2134" s="10">
        <v>1</v>
      </c>
      <c r="K2134" s="9" t="str">
        <f t="shared" si="297"/>
        <v>Obese</v>
      </c>
      <c r="L2134" s="12" t="str">
        <f t="shared" si="298"/>
        <v>Diabetes present</v>
      </c>
      <c r="M2134" s="12" t="str">
        <f t="shared" si="299"/>
        <v>Adult</v>
      </c>
      <c r="N2134" s="12" t="str">
        <f t="shared" si="300"/>
        <v>Medium</v>
      </c>
      <c r="O2134" s="12" t="str">
        <f t="shared" si="301"/>
        <v>Prediabetes</v>
      </c>
      <c r="P2134" s="12" t="str">
        <f t="shared" si="302"/>
        <v>High Risk</v>
      </c>
      <c r="Q2134" s="12" t="str">
        <f t="shared" si="303"/>
        <v>High</v>
      </c>
      <c r="R2134" s="12" t="str">
        <f t="shared" si="304"/>
        <v>Normal</v>
      </c>
      <c r="S2134" s="34" t="str">
        <f t="shared" si="305"/>
        <v>High DPF</v>
      </c>
    </row>
    <row r="2135" spans="1:19" x14ac:dyDescent="0.35">
      <c r="A2135" s="13">
        <v>2134</v>
      </c>
      <c r="B2135" s="14">
        <v>5</v>
      </c>
      <c r="C2135" s="14">
        <v>162</v>
      </c>
      <c r="D2135" s="14">
        <v>104</v>
      </c>
      <c r="E2135" s="14">
        <v>21</v>
      </c>
      <c r="F2135" s="14">
        <v>80</v>
      </c>
      <c r="G2135" s="15">
        <v>37.700000000000003</v>
      </c>
      <c r="H2135" s="19">
        <v>0.151</v>
      </c>
      <c r="I2135" s="14">
        <v>52</v>
      </c>
      <c r="J2135" s="14">
        <v>1</v>
      </c>
      <c r="K2135" s="13" t="str">
        <f t="shared" si="297"/>
        <v>Obese</v>
      </c>
      <c r="L2135" s="16" t="str">
        <f t="shared" si="298"/>
        <v>Diabetes present</v>
      </c>
      <c r="M2135" s="16" t="str">
        <f t="shared" si="299"/>
        <v>Adult</v>
      </c>
      <c r="N2135" s="16" t="str">
        <f t="shared" si="300"/>
        <v>Medium</v>
      </c>
      <c r="O2135" s="16" t="str">
        <f t="shared" si="301"/>
        <v>Prediabetes</v>
      </c>
      <c r="P2135" s="16" t="str">
        <f t="shared" si="302"/>
        <v>High Risk</v>
      </c>
      <c r="Q2135" s="16" t="str">
        <f t="shared" si="303"/>
        <v>Normal</v>
      </c>
      <c r="R2135" s="16" t="str">
        <f t="shared" si="304"/>
        <v>Hypertension</v>
      </c>
      <c r="S2135" s="35" t="str">
        <f t="shared" si="305"/>
        <v>Low DPF</v>
      </c>
    </row>
    <row r="2136" spans="1:19" x14ac:dyDescent="0.35">
      <c r="A2136" s="9">
        <v>2135</v>
      </c>
      <c r="B2136" s="10">
        <v>1</v>
      </c>
      <c r="C2136" s="10">
        <v>96</v>
      </c>
      <c r="D2136" s="10">
        <v>64</v>
      </c>
      <c r="E2136" s="10">
        <v>27</v>
      </c>
      <c r="F2136" s="10">
        <v>87</v>
      </c>
      <c r="G2136" s="11">
        <v>33.200000000000003</v>
      </c>
      <c r="H2136" s="18">
        <v>0.28899999999999998</v>
      </c>
      <c r="I2136" s="10">
        <v>21</v>
      </c>
      <c r="J2136" s="10">
        <v>0</v>
      </c>
      <c r="K2136" s="9" t="str">
        <f t="shared" si="297"/>
        <v>Obese</v>
      </c>
      <c r="L2136" s="12" t="str">
        <f t="shared" si="298"/>
        <v>no diabetes</v>
      </c>
      <c r="M2136" s="12" t="str">
        <f t="shared" si="299"/>
        <v>Adult</v>
      </c>
      <c r="N2136" s="12" t="str">
        <f t="shared" si="300"/>
        <v>Medium</v>
      </c>
      <c r="O2136" s="12" t="str">
        <f t="shared" si="301"/>
        <v>Normal</v>
      </c>
      <c r="P2136" s="12" t="str">
        <f t="shared" si="302"/>
        <v>Low Risk</v>
      </c>
      <c r="Q2136" s="12" t="str">
        <f t="shared" si="303"/>
        <v>Normal</v>
      </c>
      <c r="R2136" s="12" t="str">
        <f t="shared" si="304"/>
        <v>Normal</v>
      </c>
      <c r="S2136" s="34" t="str">
        <f t="shared" si="305"/>
        <v>Low DPF</v>
      </c>
    </row>
    <row r="2137" spans="1:19" x14ac:dyDescent="0.35">
      <c r="A2137" s="13">
        <v>2136</v>
      </c>
      <c r="B2137" s="14">
        <v>7</v>
      </c>
      <c r="C2137" s="14">
        <v>184</v>
      </c>
      <c r="D2137" s="14">
        <v>84</v>
      </c>
      <c r="E2137" s="14">
        <v>33</v>
      </c>
      <c r="F2137" s="14">
        <v>80</v>
      </c>
      <c r="G2137" s="15">
        <v>35.5</v>
      </c>
      <c r="H2137" s="19">
        <v>0.35499999999999998</v>
      </c>
      <c r="I2137" s="14">
        <v>41</v>
      </c>
      <c r="J2137" s="14">
        <v>1</v>
      </c>
      <c r="K2137" s="13" t="str">
        <f t="shared" si="297"/>
        <v>Obese</v>
      </c>
      <c r="L2137" s="16" t="str">
        <f t="shared" si="298"/>
        <v>Diabetes present</v>
      </c>
      <c r="M2137" s="16" t="str">
        <f t="shared" si="299"/>
        <v>Adult</v>
      </c>
      <c r="N2137" s="16" t="str">
        <f t="shared" si="300"/>
        <v>Medium</v>
      </c>
      <c r="O2137" s="16" t="str">
        <f t="shared" si="301"/>
        <v>Prediabetes</v>
      </c>
      <c r="P2137" s="16" t="str">
        <f t="shared" si="302"/>
        <v>High Risk</v>
      </c>
      <c r="Q2137" s="16" t="str">
        <f t="shared" si="303"/>
        <v>Normal</v>
      </c>
      <c r="R2137" s="16" t="str">
        <f t="shared" si="304"/>
        <v>Prehypertension</v>
      </c>
      <c r="S2137" s="35" t="str">
        <f t="shared" si="305"/>
        <v>Medium DPF</v>
      </c>
    </row>
    <row r="2138" spans="1:19" x14ac:dyDescent="0.35">
      <c r="A2138" s="9">
        <v>2137</v>
      </c>
      <c r="B2138" s="10">
        <v>2</v>
      </c>
      <c r="C2138" s="10">
        <v>81</v>
      </c>
      <c r="D2138" s="10">
        <v>60</v>
      </c>
      <c r="E2138" s="10">
        <v>22</v>
      </c>
      <c r="F2138" s="10">
        <v>80</v>
      </c>
      <c r="G2138" s="11">
        <v>27.7</v>
      </c>
      <c r="H2138" s="18">
        <v>0.28999999999999998</v>
      </c>
      <c r="I2138" s="10">
        <v>25</v>
      </c>
      <c r="J2138" s="10">
        <v>0</v>
      </c>
      <c r="K2138" s="9" t="str">
        <f t="shared" si="297"/>
        <v>Overweight</v>
      </c>
      <c r="L2138" s="12" t="str">
        <f t="shared" si="298"/>
        <v>no diabetes</v>
      </c>
      <c r="M2138" s="12" t="str">
        <f t="shared" si="299"/>
        <v>Adult</v>
      </c>
      <c r="N2138" s="12" t="str">
        <f t="shared" si="300"/>
        <v>Medium</v>
      </c>
      <c r="O2138" s="12" t="str">
        <f t="shared" si="301"/>
        <v>Normal</v>
      </c>
      <c r="P2138" s="12" t="str">
        <f t="shared" si="302"/>
        <v>Low Risk</v>
      </c>
      <c r="Q2138" s="12" t="str">
        <f t="shared" si="303"/>
        <v>Normal</v>
      </c>
      <c r="R2138" s="12" t="str">
        <f t="shared" si="304"/>
        <v>Normal</v>
      </c>
      <c r="S2138" s="34" t="str">
        <f t="shared" si="305"/>
        <v>Low DPF</v>
      </c>
    </row>
    <row r="2139" spans="1:19" x14ac:dyDescent="0.35">
      <c r="A2139" s="13">
        <v>2138</v>
      </c>
      <c r="B2139" s="14">
        <v>4</v>
      </c>
      <c r="C2139" s="14">
        <v>147</v>
      </c>
      <c r="D2139" s="14">
        <v>85</v>
      </c>
      <c r="E2139" s="14">
        <v>54</v>
      </c>
      <c r="F2139" s="14">
        <v>80</v>
      </c>
      <c r="G2139" s="15">
        <v>42.8</v>
      </c>
      <c r="H2139" s="19">
        <v>0.375</v>
      </c>
      <c r="I2139" s="14">
        <v>24</v>
      </c>
      <c r="J2139" s="14">
        <v>0</v>
      </c>
      <c r="K2139" s="13" t="str">
        <f t="shared" si="297"/>
        <v>Obese</v>
      </c>
      <c r="L2139" s="16" t="str">
        <f t="shared" si="298"/>
        <v>no diabetes</v>
      </c>
      <c r="M2139" s="16" t="str">
        <f t="shared" si="299"/>
        <v>Adult</v>
      </c>
      <c r="N2139" s="16" t="str">
        <f t="shared" si="300"/>
        <v>High</v>
      </c>
      <c r="O2139" s="16" t="str">
        <f t="shared" si="301"/>
        <v>Prediabetes</v>
      </c>
      <c r="P2139" s="16" t="str">
        <f t="shared" si="302"/>
        <v>High Risk</v>
      </c>
      <c r="Q2139" s="16" t="str">
        <f t="shared" si="303"/>
        <v>Normal</v>
      </c>
      <c r="R2139" s="16" t="str">
        <f t="shared" si="304"/>
        <v>Prehypertension</v>
      </c>
      <c r="S2139" s="35" t="str">
        <f t="shared" si="305"/>
        <v>Medium DPF</v>
      </c>
    </row>
    <row r="2140" spans="1:19" x14ac:dyDescent="0.35">
      <c r="A2140" s="9">
        <v>2139</v>
      </c>
      <c r="B2140" s="10">
        <v>7</v>
      </c>
      <c r="C2140" s="10">
        <v>179</v>
      </c>
      <c r="D2140" s="10">
        <v>95</v>
      </c>
      <c r="E2140" s="10">
        <v>31</v>
      </c>
      <c r="F2140" s="10">
        <v>80</v>
      </c>
      <c r="G2140" s="11">
        <v>34.200000000000003</v>
      </c>
      <c r="H2140" s="18">
        <v>0.16400000000000001</v>
      </c>
      <c r="I2140" s="10">
        <v>60</v>
      </c>
      <c r="J2140" s="10">
        <v>0</v>
      </c>
      <c r="K2140" s="9" t="str">
        <f t="shared" si="297"/>
        <v>Obese</v>
      </c>
      <c r="L2140" s="12" t="str">
        <f t="shared" si="298"/>
        <v>no diabetes</v>
      </c>
      <c r="M2140" s="12" t="str">
        <f t="shared" si="299"/>
        <v>Adult</v>
      </c>
      <c r="N2140" s="12" t="str">
        <f t="shared" si="300"/>
        <v>Medium</v>
      </c>
      <c r="O2140" s="12" t="str">
        <f t="shared" si="301"/>
        <v>Prediabetes</v>
      </c>
      <c r="P2140" s="12" t="str">
        <f t="shared" si="302"/>
        <v>High Risk</v>
      </c>
      <c r="Q2140" s="12" t="str">
        <f t="shared" si="303"/>
        <v>Normal</v>
      </c>
      <c r="R2140" s="12" t="str">
        <f t="shared" si="304"/>
        <v>Hypertension</v>
      </c>
      <c r="S2140" s="34" t="str">
        <f t="shared" si="305"/>
        <v>Low DPF</v>
      </c>
    </row>
    <row r="2141" spans="1:19" x14ac:dyDescent="0.35">
      <c r="A2141" s="13">
        <v>2140</v>
      </c>
      <c r="B2141" s="14">
        <v>4</v>
      </c>
      <c r="C2141" s="14">
        <v>140</v>
      </c>
      <c r="D2141" s="14">
        <v>65</v>
      </c>
      <c r="E2141" s="14">
        <v>26</v>
      </c>
      <c r="F2141" s="14">
        <v>130</v>
      </c>
      <c r="G2141" s="15">
        <v>42.6</v>
      </c>
      <c r="H2141" s="19">
        <v>0.43099999999999999</v>
      </c>
      <c r="I2141" s="14">
        <v>24</v>
      </c>
      <c r="J2141" s="14">
        <v>1</v>
      </c>
      <c r="K2141" s="13" t="str">
        <f t="shared" si="297"/>
        <v>Obese</v>
      </c>
      <c r="L2141" s="16" t="str">
        <f t="shared" si="298"/>
        <v>Diabetes present</v>
      </c>
      <c r="M2141" s="16" t="str">
        <f t="shared" si="299"/>
        <v>Adult</v>
      </c>
      <c r="N2141" s="16" t="str">
        <f t="shared" si="300"/>
        <v>Medium</v>
      </c>
      <c r="O2141" s="16" t="str">
        <f t="shared" si="301"/>
        <v>Prediabetes</v>
      </c>
      <c r="P2141" s="16" t="str">
        <f t="shared" si="302"/>
        <v>High Risk</v>
      </c>
      <c r="Q2141" s="16" t="str">
        <f t="shared" si="303"/>
        <v>Normal</v>
      </c>
      <c r="R2141" s="16" t="str">
        <f t="shared" si="304"/>
        <v>Normal</v>
      </c>
      <c r="S2141" s="35" t="str">
        <f t="shared" si="305"/>
        <v>Medium DPF</v>
      </c>
    </row>
    <row r="2142" spans="1:19" x14ac:dyDescent="0.35">
      <c r="A2142" s="9">
        <v>2141</v>
      </c>
      <c r="B2142" s="10">
        <v>9</v>
      </c>
      <c r="C2142" s="10">
        <v>112</v>
      </c>
      <c r="D2142" s="10">
        <v>82</v>
      </c>
      <c r="E2142" s="10">
        <v>32</v>
      </c>
      <c r="F2142" s="10">
        <v>175</v>
      </c>
      <c r="G2142" s="11">
        <v>34.200000000000003</v>
      </c>
      <c r="H2142" s="18">
        <v>0.26</v>
      </c>
      <c r="I2142" s="10">
        <v>36</v>
      </c>
      <c r="J2142" s="10">
        <v>1</v>
      </c>
      <c r="K2142" s="9" t="str">
        <f t="shared" si="297"/>
        <v>Obese</v>
      </c>
      <c r="L2142" s="12" t="str">
        <f t="shared" si="298"/>
        <v>Diabetes present</v>
      </c>
      <c r="M2142" s="12" t="str">
        <f t="shared" si="299"/>
        <v>Adult</v>
      </c>
      <c r="N2142" s="12" t="str">
        <f t="shared" si="300"/>
        <v>Medium</v>
      </c>
      <c r="O2142" s="12" t="str">
        <f t="shared" si="301"/>
        <v>Normal</v>
      </c>
      <c r="P2142" s="12" t="str">
        <f t="shared" si="302"/>
        <v>High Risk</v>
      </c>
      <c r="Q2142" s="12" t="str">
        <f t="shared" si="303"/>
        <v>High</v>
      </c>
      <c r="R2142" s="12" t="str">
        <f t="shared" si="304"/>
        <v>Prehypertension</v>
      </c>
      <c r="S2142" s="34" t="str">
        <f t="shared" si="305"/>
        <v>Low DPF</v>
      </c>
    </row>
    <row r="2143" spans="1:19" x14ac:dyDescent="0.35">
      <c r="A2143" s="13">
        <v>2142</v>
      </c>
      <c r="B2143" s="14">
        <v>12</v>
      </c>
      <c r="C2143" s="14">
        <v>151</v>
      </c>
      <c r="D2143" s="14">
        <v>70</v>
      </c>
      <c r="E2143" s="14">
        <v>40</v>
      </c>
      <c r="F2143" s="14">
        <v>271</v>
      </c>
      <c r="G2143" s="15">
        <v>41.8</v>
      </c>
      <c r="H2143" s="19">
        <v>0.74199999999999999</v>
      </c>
      <c r="I2143" s="14">
        <v>38</v>
      </c>
      <c r="J2143" s="14">
        <v>1</v>
      </c>
      <c r="K2143" s="13" t="str">
        <f t="shared" si="297"/>
        <v>Obese</v>
      </c>
      <c r="L2143" s="16" t="str">
        <f t="shared" si="298"/>
        <v>Diabetes present</v>
      </c>
      <c r="M2143" s="16" t="str">
        <f t="shared" si="299"/>
        <v>Adult</v>
      </c>
      <c r="N2143" s="16" t="str">
        <f t="shared" si="300"/>
        <v>High</v>
      </c>
      <c r="O2143" s="16" t="str">
        <f t="shared" si="301"/>
        <v>Prediabetes</v>
      </c>
      <c r="P2143" s="16" t="str">
        <f t="shared" si="302"/>
        <v>High Risk</v>
      </c>
      <c r="Q2143" s="16" t="str">
        <f t="shared" si="303"/>
        <v>High</v>
      </c>
      <c r="R2143" s="16" t="str">
        <f t="shared" si="304"/>
        <v>Normal</v>
      </c>
      <c r="S2143" s="35" t="str">
        <f t="shared" si="305"/>
        <v>High DPF</v>
      </c>
    </row>
    <row r="2144" spans="1:19" x14ac:dyDescent="0.35">
      <c r="A2144" s="9">
        <v>2143</v>
      </c>
      <c r="B2144" s="10">
        <v>5</v>
      </c>
      <c r="C2144" s="10">
        <v>109</v>
      </c>
      <c r="D2144" s="10">
        <v>62</v>
      </c>
      <c r="E2144" s="10">
        <v>41</v>
      </c>
      <c r="F2144" s="10">
        <v>129</v>
      </c>
      <c r="G2144" s="11">
        <v>35.799999999999997</v>
      </c>
      <c r="H2144" s="18">
        <v>0.51400000000000001</v>
      </c>
      <c r="I2144" s="10">
        <v>25</v>
      </c>
      <c r="J2144" s="10">
        <v>1</v>
      </c>
      <c r="K2144" s="9" t="str">
        <f t="shared" si="297"/>
        <v>Obese</v>
      </c>
      <c r="L2144" s="12" t="str">
        <f t="shared" si="298"/>
        <v>Diabetes present</v>
      </c>
      <c r="M2144" s="12" t="str">
        <f t="shared" si="299"/>
        <v>Adult</v>
      </c>
      <c r="N2144" s="12" t="str">
        <f t="shared" si="300"/>
        <v>High</v>
      </c>
      <c r="O2144" s="12" t="str">
        <f t="shared" si="301"/>
        <v>Normal</v>
      </c>
      <c r="P2144" s="12" t="str">
        <f t="shared" si="302"/>
        <v>High Risk</v>
      </c>
      <c r="Q2144" s="12" t="str">
        <f t="shared" si="303"/>
        <v>Normal</v>
      </c>
      <c r="R2144" s="12" t="str">
        <f t="shared" si="304"/>
        <v>Normal</v>
      </c>
      <c r="S2144" s="34" t="str">
        <f t="shared" si="305"/>
        <v>Medium DPF</v>
      </c>
    </row>
    <row r="2145" spans="1:19" x14ac:dyDescent="0.35">
      <c r="A2145" s="13">
        <v>2144</v>
      </c>
      <c r="B2145" s="14">
        <v>6</v>
      </c>
      <c r="C2145" s="14">
        <v>125</v>
      </c>
      <c r="D2145" s="14">
        <v>68</v>
      </c>
      <c r="E2145" s="14">
        <v>30</v>
      </c>
      <c r="F2145" s="14">
        <v>120</v>
      </c>
      <c r="G2145" s="15">
        <v>30</v>
      </c>
      <c r="H2145" s="19">
        <v>0.46400000000000002</v>
      </c>
      <c r="I2145" s="14">
        <v>32</v>
      </c>
      <c r="J2145" s="14">
        <v>0</v>
      </c>
      <c r="K2145" s="13" t="str">
        <f t="shared" si="297"/>
        <v>Obese</v>
      </c>
      <c r="L2145" s="16" t="str">
        <f t="shared" si="298"/>
        <v>no diabetes</v>
      </c>
      <c r="M2145" s="16" t="str">
        <f t="shared" si="299"/>
        <v>Adult</v>
      </c>
      <c r="N2145" s="16" t="str">
        <f t="shared" si="300"/>
        <v>Medium</v>
      </c>
      <c r="O2145" s="16" t="str">
        <f t="shared" si="301"/>
        <v>Normal</v>
      </c>
      <c r="P2145" s="16" t="str">
        <f t="shared" si="302"/>
        <v>High Risk</v>
      </c>
      <c r="Q2145" s="16" t="str">
        <f t="shared" si="303"/>
        <v>Normal</v>
      </c>
      <c r="R2145" s="16" t="str">
        <f t="shared" si="304"/>
        <v>Normal</v>
      </c>
      <c r="S2145" s="35" t="str">
        <f t="shared" si="305"/>
        <v>Medium DPF</v>
      </c>
    </row>
    <row r="2146" spans="1:19" x14ac:dyDescent="0.35">
      <c r="A2146" s="9">
        <v>2145</v>
      </c>
      <c r="B2146" s="10">
        <v>5</v>
      </c>
      <c r="C2146" s="10">
        <v>85</v>
      </c>
      <c r="D2146" s="10">
        <v>74</v>
      </c>
      <c r="E2146" s="10">
        <v>22</v>
      </c>
      <c r="F2146" s="10">
        <v>80</v>
      </c>
      <c r="G2146" s="11">
        <v>29</v>
      </c>
      <c r="H2146" s="18">
        <v>1.224</v>
      </c>
      <c r="I2146" s="10">
        <v>32</v>
      </c>
      <c r="J2146" s="10">
        <v>1</v>
      </c>
      <c r="K2146" s="9" t="str">
        <f t="shared" si="297"/>
        <v>Overweight</v>
      </c>
      <c r="L2146" s="12" t="str">
        <f t="shared" si="298"/>
        <v>Diabetes present</v>
      </c>
      <c r="M2146" s="12" t="str">
        <f t="shared" si="299"/>
        <v>Adult</v>
      </c>
      <c r="N2146" s="12" t="str">
        <f t="shared" si="300"/>
        <v>Medium</v>
      </c>
      <c r="O2146" s="12" t="str">
        <f t="shared" si="301"/>
        <v>Normal</v>
      </c>
      <c r="P2146" s="12" t="str">
        <f t="shared" si="302"/>
        <v>High Risk</v>
      </c>
      <c r="Q2146" s="12" t="str">
        <f t="shared" si="303"/>
        <v>Normal</v>
      </c>
      <c r="R2146" s="12" t="str">
        <f t="shared" si="304"/>
        <v>Normal</v>
      </c>
      <c r="S2146" s="34" t="str">
        <f t="shared" si="305"/>
        <v>High DPF</v>
      </c>
    </row>
    <row r="2147" spans="1:19" x14ac:dyDescent="0.35">
      <c r="A2147" s="13">
        <v>2146</v>
      </c>
      <c r="B2147" s="14">
        <v>5</v>
      </c>
      <c r="C2147" s="14">
        <v>112</v>
      </c>
      <c r="D2147" s="14">
        <v>66</v>
      </c>
      <c r="E2147" s="14">
        <v>21</v>
      </c>
      <c r="F2147" s="14">
        <v>80</v>
      </c>
      <c r="G2147" s="15">
        <v>37.799999999999997</v>
      </c>
      <c r="H2147" s="19">
        <v>0.26100000000000001</v>
      </c>
      <c r="I2147" s="14">
        <v>41</v>
      </c>
      <c r="J2147" s="14">
        <v>1</v>
      </c>
      <c r="K2147" s="13" t="str">
        <f t="shared" si="297"/>
        <v>Obese</v>
      </c>
      <c r="L2147" s="16" t="str">
        <f t="shared" si="298"/>
        <v>Diabetes present</v>
      </c>
      <c r="M2147" s="16" t="str">
        <f t="shared" si="299"/>
        <v>Adult</v>
      </c>
      <c r="N2147" s="16" t="str">
        <f t="shared" si="300"/>
        <v>Medium</v>
      </c>
      <c r="O2147" s="16" t="str">
        <f t="shared" si="301"/>
        <v>Normal</v>
      </c>
      <c r="P2147" s="16" t="str">
        <f t="shared" si="302"/>
        <v>High Risk</v>
      </c>
      <c r="Q2147" s="16" t="str">
        <f t="shared" si="303"/>
        <v>Normal</v>
      </c>
      <c r="R2147" s="16" t="str">
        <f t="shared" si="304"/>
        <v>Normal</v>
      </c>
      <c r="S2147" s="35" t="str">
        <f t="shared" si="305"/>
        <v>Low DPF</v>
      </c>
    </row>
    <row r="2148" spans="1:19" x14ac:dyDescent="0.35">
      <c r="A2148" s="9">
        <v>2147</v>
      </c>
      <c r="B2148" s="10">
        <v>4</v>
      </c>
      <c r="C2148" s="10">
        <v>177</v>
      </c>
      <c r="D2148" s="10">
        <v>60</v>
      </c>
      <c r="E2148" s="10">
        <v>29</v>
      </c>
      <c r="F2148" s="10">
        <v>478</v>
      </c>
      <c r="G2148" s="11">
        <v>34.6</v>
      </c>
      <c r="H2148" s="18">
        <v>1.0720000000000001</v>
      </c>
      <c r="I2148" s="10">
        <v>21</v>
      </c>
      <c r="J2148" s="10">
        <v>1</v>
      </c>
      <c r="K2148" s="9" t="str">
        <f t="shared" si="297"/>
        <v>Obese</v>
      </c>
      <c r="L2148" s="12" t="str">
        <f t="shared" si="298"/>
        <v>Diabetes present</v>
      </c>
      <c r="M2148" s="12" t="str">
        <f t="shared" si="299"/>
        <v>Adult</v>
      </c>
      <c r="N2148" s="12" t="str">
        <f t="shared" si="300"/>
        <v>Medium</v>
      </c>
      <c r="O2148" s="12" t="str">
        <f t="shared" si="301"/>
        <v>Prediabetes</v>
      </c>
      <c r="P2148" s="12" t="str">
        <f t="shared" si="302"/>
        <v>High Risk</v>
      </c>
      <c r="Q2148" s="12" t="str">
        <f t="shared" si="303"/>
        <v>High</v>
      </c>
      <c r="R2148" s="12" t="str">
        <f t="shared" si="304"/>
        <v>Normal</v>
      </c>
      <c r="S2148" s="34" t="str">
        <f t="shared" si="305"/>
        <v>High DPF</v>
      </c>
    </row>
    <row r="2149" spans="1:19" x14ac:dyDescent="0.35">
      <c r="A2149" s="13">
        <v>2148</v>
      </c>
      <c r="B2149" s="14">
        <v>2</v>
      </c>
      <c r="C2149" s="14">
        <v>158</v>
      </c>
      <c r="D2149" s="14">
        <v>90</v>
      </c>
      <c r="E2149" s="14">
        <v>21</v>
      </c>
      <c r="F2149" s="14">
        <v>80</v>
      </c>
      <c r="G2149" s="15">
        <v>31.6</v>
      </c>
      <c r="H2149" s="19">
        <v>0.80500000000000005</v>
      </c>
      <c r="I2149" s="14">
        <v>66</v>
      </c>
      <c r="J2149" s="14">
        <v>1</v>
      </c>
      <c r="K2149" s="13" t="str">
        <f t="shared" si="297"/>
        <v>Obese</v>
      </c>
      <c r="L2149" s="16" t="str">
        <f t="shared" si="298"/>
        <v>Diabetes present</v>
      </c>
      <c r="M2149" s="16" t="str">
        <f t="shared" si="299"/>
        <v>Senior</v>
      </c>
      <c r="N2149" s="16" t="str">
        <f t="shared" si="300"/>
        <v>Medium</v>
      </c>
      <c r="O2149" s="16" t="str">
        <f t="shared" si="301"/>
        <v>Prediabetes</v>
      </c>
      <c r="P2149" s="16" t="str">
        <f t="shared" si="302"/>
        <v>Low Risk</v>
      </c>
      <c r="Q2149" s="16" t="str">
        <f t="shared" si="303"/>
        <v>Normal</v>
      </c>
      <c r="R2149" s="16" t="str">
        <f t="shared" si="304"/>
        <v>Prehypertension</v>
      </c>
      <c r="S2149" s="35" t="str">
        <f t="shared" si="305"/>
        <v>High DPF</v>
      </c>
    </row>
    <row r="2150" spans="1:19" x14ac:dyDescent="0.35">
      <c r="A2150" s="9">
        <v>2149</v>
      </c>
      <c r="B2150" s="10">
        <v>7</v>
      </c>
      <c r="C2150" s="10">
        <v>119</v>
      </c>
      <c r="D2150" s="10">
        <v>69</v>
      </c>
      <c r="E2150" s="10">
        <v>21</v>
      </c>
      <c r="F2150" s="10">
        <v>80</v>
      </c>
      <c r="G2150" s="11">
        <v>25.2</v>
      </c>
      <c r="H2150" s="18">
        <v>0.20899999999999999</v>
      </c>
      <c r="I2150" s="10">
        <v>37</v>
      </c>
      <c r="J2150" s="10">
        <v>0</v>
      </c>
      <c r="K2150" s="9" t="str">
        <f t="shared" si="297"/>
        <v>Overweight</v>
      </c>
      <c r="L2150" s="12" t="str">
        <f t="shared" si="298"/>
        <v>no diabetes</v>
      </c>
      <c r="M2150" s="12" t="str">
        <f t="shared" si="299"/>
        <v>Adult</v>
      </c>
      <c r="N2150" s="12" t="str">
        <f t="shared" si="300"/>
        <v>Medium</v>
      </c>
      <c r="O2150" s="12" t="str">
        <f t="shared" si="301"/>
        <v>Normal</v>
      </c>
      <c r="P2150" s="12" t="str">
        <f t="shared" si="302"/>
        <v>High Risk</v>
      </c>
      <c r="Q2150" s="12" t="str">
        <f t="shared" si="303"/>
        <v>Normal</v>
      </c>
      <c r="R2150" s="12" t="str">
        <f t="shared" si="304"/>
        <v>Normal</v>
      </c>
      <c r="S2150" s="34" t="str">
        <f t="shared" si="305"/>
        <v>Low DPF</v>
      </c>
    </row>
    <row r="2151" spans="1:19" x14ac:dyDescent="0.35">
      <c r="A2151" s="13">
        <v>2150</v>
      </c>
      <c r="B2151" s="14">
        <v>7</v>
      </c>
      <c r="C2151" s="14">
        <v>142</v>
      </c>
      <c r="D2151" s="14">
        <v>60</v>
      </c>
      <c r="E2151" s="14">
        <v>33</v>
      </c>
      <c r="F2151" s="14">
        <v>190</v>
      </c>
      <c r="G2151" s="15">
        <v>28.8</v>
      </c>
      <c r="H2151" s="19">
        <v>0.68700000000000006</v>
      </c>
      <c r="I2151" s="14">
        <v>61</v>
      </c>
      <c r="J2151" s="14">
        <v>0</v>
      </c>
      <c r="K2151" s="13" t="str">
        <f t="shared" si="297"/>
        <v>Overweight</v>
      </c>
      <c r="L2151" s="16" t="str">
        <f t="shared" si="298"/>
        <v>no diabetes</v>
      </c>
      <c r="M2151" s="16" t="str">
        <f t="shared" si="299"/>
        <v>Adult</v>
      </c>
      <c r="N2151" s="16" t="str">
        <f t="shared" si="300"/>
        <v>Medium</v>
      </c>
      <c r="O2151" s="16" t="str">
        <f t="shared" si="301"/>
        <v>Prediabetes</v>
      </c>
      <c r="P2151" s="16" t="str">
        <f t="shared" si="302"/>
        <v>High Risk</v>
      </c>
      <c r="Q2151" s="16" t="str">
        <f t="shared" si="303"/>
        <v>High</v>
      </c>
      <c r="R2151" s="16" t="str">
        <f t="shared" si="304"/>
        <v>Normal</v>
      </c>
      <c r="S2151" s="35" t="str">
        <f t="shared" si="305"/>
        <v>High DPF</v>
      </c>
    </row>
    <row r="2152" spans="1:19" x14ac:dyDescent="0.35">
      <c r="A2152" s="9">
        <v>2151</v>
      </c>
      <c r="B2152" s="10">
        <v>1</v>
      </c>
      <c r="C2152" s="10">
        <v>100</v>
      </c>
      <c r="D2152" s="10">
        <v>66</v>
      </c>
      <c r="E2152" s="10">
        <v>15</v>
      </c>
      <c r="F2152" s="10">
        <v>56</v>
      </c>
      <c r="G2152" s="11">
        <v>23.6</v>
      </c>
      <c r="H2152" s="18">
        <v>0.66600000000000004</v>
      </c>
      <c r="I2152" s="10">
        <v>26</v>
      </c>
      <c r="J2152" s="10">
        <v>0</v>
      </c>
      <c r="K2152" s="9" t="str">
        <f t="shared" si="297"/>
        <v>Normal weight</v>
      </c>
      <c r="L2152" s="12" t="str">
        <f t="shared" si="298"/>
        <v>no diabetes</v>
      </c>
      <c r="M2152" s="12" t="str">
        <f t="shared" si="299"/>
        <v>Adult</v>
      </c>
      <c r="N2152" s="12" t="str">
        <f t="shared" si="300"/>
        <v>Low</v>
      </c>
      <c r="O2152" s="12" t="str">
        <f t="shared" si="301"/>
        <v>Normal</v>
      </c>
      <c r="P2152" s="12" t="str">
        <f t="shared" si="302"/>
        <v>Low Risk</v>
      </c>
      <c r="Q2152" s="12" t="str">
        <f t="shared" si="303"/>
        <v>Low</v>
      </c>
      <c r="R2152" s="12" t="str">
        <f t="shared" si="304"/>
        <v>Normal</v>
      </c>
      <c r="S2152" s="34" t="str">
        <f t="shared" si="305"/>
        <v>High DPF</v>
      </c>
    </row>
    <row r="2153" spans="1:19" x14ac:dyDescent="0.35">
      <c r="A2153" s="13">
        <v>2152</v>
      </c>
      <c r="B2153" s="14">
        <v>1</v>
      </c>
      <c r="C2153" s="14">
        <v>87</v>
      </c>
      <c r="D2153" s="14">
        <v>78</v>
      </c>
      <c r="E2153" s="14">
        <v>27</v>
      </c>
      <c r="F2153" s="14">
        <v>32</v>
      </c>
      <c r="G2153" s="15">
        <v>34.6</v>
      </c>
      <c r="H2153" s="19">
        <v>0.10100000000000001</v>
      </c>
      <c r="I2153" s="14">
        <v>22</v>
      </c>
      <c r="J2153" s="14">
        <v>0</v>
      </c>
      <c r="K2153" s="13" t="str">
        <f t="shared" si="297"/>
        <v>Obese</v>
      </c>
      <c r="L2153" s="16" t="str">
        <f t="shared" si="298"/>
        <v>no diabetes</v>
      </c>
      <c r="M2153" s="16" t="str">
        <f t="shared" si="299"/>
        <v>Adult</v>
      </c>
      <c r="N2153" s="16" t="str">
        <f t="shared" si="300"/>
        <v>Medium</v>
      </c>
      <c r="O2153" s="16" t="str">
        <f t="shared" si="301"/>
        <v>Normal</v>
      </c>
      <c r="P2153" s="16" t="str">
        <f t="shared" si="302"/>
        <v>Low Risk</v>
      </c>
      <c r="Q2153" s="16" t="str">
        <f t="shared" si="303"/>
        <v>Low</v>
      </c>
      <c r="R2153" s="16" t="str">
        <f t="shared" si="304"/>
        <v>Normal</v>
      </c>
      <c r="S2153" s="35" t="str">
        <f t="shared" si="305"/>
        <v>Low DPF</v>
      </c>
    </row>
    <row r="2154" spans="1:19" x14ac:dyDescent="0.35">
      <c r="A2154" s="9">
        <v>2153</v>
      </c>
      <c r="B2154" s="10">
        <v>4</v>
      </c>
      <c r="C2154" s="10">
        <v>101</v>
      </c>
      <c r="D2154" s="10">
        <v>76</v>
      </c>
      <c r="E2154" s="10">
        <v>21</v>
      </c>
      <c r="F2154" s="10">
        <v>80</v>
      </c>
      <c r="G2154" s="11">
        <v>35.700000000000003</v>
      </c>
      <c r="H2154" s="18">
        <v>0.19800000000000001</v>
      </c>
      <c r="I2154" s="10">
        <v>26</v>
      </c>
      <c r="J2154" s="10">
        <v>0</v>
      </c>
      <c r="K2154" s="9" t="str">
        <f t="shared" si="297"/>
        <v>Obese</v>
      </c>
      <c r="L2154" s="12" t="str">
        <f t="shared" si="298"/>
        <v>no diabetes</v>
      </c>
      <c r="M2154" s="12" t="str">
        <f t="shared" si="299"/>
        <v>Adult</v>
      </c>
      <c r="N2154" s="12" t="str">
        <f t="shared" si="300"/>
        <v>Medium</v>
      </c>
      <c r="O2154" s="12" t="str">
        <f t="shared" si="301"/>
        <v>Normal</v>
      </c>
      <c r="P2154" s="12" t="str">
        <f t="shared" si="302"/>
        <v>High Risk</v>
      </c>
      <c r="Q2154" s="12" t="str">
        <f t="shared" si="303"/>
        <v>Normal</v>
      </c>
      <c r="R2154" s="12" t="str">
        <f t="shared" si="304"/>
        <v>Normal</v>
      </c>
      <c r="S2154" s="34" t="str">
        <f t="shared" si="305"/>
        <v>Low DPF</v>
      </c>
    </row>
    <row r="2155" spans="1:19" x14ac:dyDescent="0.35">
      <c r="A2155" s="13">
        <v>2154</v>
      </c>
      <c r="B2155" s="14">
        <v>3</v>
      </c>
      <c r="C2155" s="14">
        <v>162</v>
      </c>
      <c r="D2155" s="14">
        <v>52</v>
      </c>
      <c r="E2155" s="14">
        <v>38</v>
      </c>
      <c r="F2155" s="14">
        <v>80</v>
      </c>
      <c r="G2155" s="15">
        <v>37.200000000000003</v>
      </c>
      <c r="H2155" s="19">
        <v>0.65200000000000002</v>
      </c>
      <c r="I2155" s="14">
        <v>24</v>
      </c>
      <c r="J2155" s="14">
        <v>1</v>
      </c>
      <c r="K2155" s="13" t="str">
        <f t="shared" si="297"/>
        <v>Obese</v>
      </c>
      <c r="L2155" s="16" t="str">
        <f t="shared" si="298"/>
        <v>Diabetes present</v>
      </c>
      <c r="M2155" s="16" t="str">
        <f t="shared" si="299"/>
        <v>Adult</v>
      </c>
      <c r="N2155" s="16" t="str">
        <f t="shared" si="300"/>
        <v>Medium</v>
      </c>
      <c r="O2155" s="16" t="str">
        <f t="shared" si="301"/>
        <v>Prediabetes</v>
      </c>
      <c r="P2155" s="16" t="str">
        <f t="shared" si="302"/>
        <v>Low Risk</v>
      </c>
      <c r="Q2155" s="16" t="str">
        <f t="shared" si="303"/>
        <v>Normal</v>
      </c>
      <c r="R2155" s="16" t="str">
        <f t="shared" si="304"/>
        <v>Low</v>
      </c>
      <c r="S2155" s="35" t="str">
        <f t="shared" si="305"/>
        <v>High DPF</v>
      </c>
    </row>
    <row r="2156" spans="1:19" x14ac:dyDescent="0.35">
      <c r="A2156" s="9">
        <v>2155</v>
      </c>
      <c r="B2156" s="10">
        <v>4</v>
      </c>
      <c r="C2156" s="10">
        <v>197</v>
      </c>
      <c r="D2156" s="10">
        <v>70</v>
      </c>
      <c r="E2156" s="10">
        <v>39</v>
      </c>
      <c r="F2156" s="10">
        <v>744</v>
      </c>
      <c r="G2156" s="11">
        <v>36.700000000000003</v>
      </c>
      <c r="H2156" s="18">
        <v>2.3290000000000002</v>
      </c>
      <c r="I2156" s="10">
        <v>31</v>
      </c>
      <c r="J2156" s="10">
        <v>0</v>
      </c>
      <c r="K2156" s="9" t="str">
        <f t="shared" si="297"/>
        <v>Obese</v>
      </c>
      <c r="L2156" s="12" t="str">
        <f t="shared" si="298"/>
        <v>no diabetes</v>
      </c>
      <c r="M2156" s="12" t="str">
        <f t="shared" si="299"/>
        <v>Adult</v>
      </c>
      <c r="N2156" s="12" t="str">
        <f t="shared" si="300"/>
        <v>Medium</v>
      </c>
      <c r="O2156" s="12" t="str">
        <f t="shared" si="301"/>
        <v>Prediabetes</v>
      </c>
      <c r="P2156" s="12" t="str">
        <f t="shared" si="302"/>
        <v>High Risk</v>
      </c>
      <c r="Q2156" s="12" t="str">
        <f t="shared" si="303"/>
        <v>High</v>
      </c>
      <c r="R2156" s="12" t="str">
        <f t="shared" si="304"/>
        <v>Normal</v>
      </c>
      <c r="S2156" s="34" t="str">
        <f t="shared" si="305"/>
        <v>High DPF</v>
      </c>
    </row>
    <row r="2157" spans="1:19" x14ac:dyDescent="0.35">
      <c r="A2157" s="13">
        <v>2156</v>
      </c>
      <c r="B2157" s="14">
        <v>4</v>
      </c>
      <c r="C2157" s="14">
        <v>117</v>
      </c>
      <c r="D2157" s="14">
        <v>80</v>
      </c>
      <c r="E2157" s="14">
        <v>31</v>
      </c>
      <c r="F2157" s="14">
        <v>53</v>
      </c>
      <c r="G2157" s="15">
        <v>45.2</v>
      </c>
      <c r="H2157" s="19">
        <v>8.8999999999999996E-2</v>
      </c>
      <c r="I2157" s="14">
        <v>24</v>
      </c>
      <c r="J2157" s="14">
        <v>0</v>
      </c>
      <c r="K2157" s="13" t="str">
        <f t="shared" si="297"/>
        <v>Obese</v>
      </c>
      <c r="L2157" s="16" t="str">
        <f t="shared" si="298"/>
        <v>no diabetes</v>
      </c>
      <c r="M2157" s="16" t="str">
        <f t="shared" si="299"/>
        <v>Adult</v>
      </c>
      <c r="N2157" s="16" t="str">
        <f t="shared" si="300"/>
        <v>Medium</v>
      </c>
      <c r="O2157" s="16" t="str">
        <f t="shared" si="301"/>
        <v>Normal</v>
      </c>
      <c r="P2157" s="16" t="str">
        <f t="shared" si="302"/>
        <v>High Risk</v>
      </c>
      <c r="Q2157" s="16" t="str">
        <f t="shared" si="303"/>
        <v>Low</v>
      </c>
      <c r="R2157" s="16" t="str">
        <f t="shared" si="304"/>
        <v>Normal</v>
      </c>
      <c r="S2157" s="35" t="str">
        <f t="shared" si="305"/>
        <v>Low DPF</v>
      </c>
    </row>
    <row r="2158" spans="1:19" x14ac:dyDescent="0.35">
      <c r="A2158" s="9">
        <v>2157</v>
      </c>
      <c r="B2158" s="10">
        <v>4</v>
      </c>
      <c r="C2158" s="10">
        <v>142</v>
      </c>
      <c r="D2158" s="10">
        <v>86</v>
      </c>
      <c r="E2158" s="10">
        <v>21</v>
      </c>
      <c r="F2158" s="10">
        <v>80</v>
      </c>
      <c r="G2158" s="11">
        <v>44</v>
      </c>
      <c r="H2158" s="18">
        <v>0.64500000000000002</v>
      </c>
      <c r="I2158" s="10">
        <v>22</v>
      </c>
      <c r="J2158" s="10">
        <v>1</v>
      </c>
      <c r="K2158" s="9" t="str">
        <f t="shared" si="297"/>
        <v>Obese</v>
      </c>
      <c r="L2158" s="12" t="str">
        <f t="shared" si="298"/>
        <v>Diabetes present</v>
      </c>
      <c r="M2158" s="12" t="str">
        <f t="shared" si="299"/>
        <v>Adult</v>
      </c>
      <c r="N2158" s="12" t="str">
        <f t="shared" si="300"/>
        <v>Medium</v>
      </c>
      <c r="O2158" s="12" t="str">
        <f t="shared" si="301"/>
        <v>Prediabetes</v>
      </c>
      <c r="P2158" s="12" t="str">
        <f t="shared" si="302"/>
        <v>High Risk</v>
      </c>
      <c r="Q2158" s="12" t="str">
        <f t="shared" si="303"/>
        <v>Normal</v>
      </c>
      <c r="R2158" s="12" t="str">
        <f t="shared" si="304"/>
        <v>Prehypertension</v>
      </c>
      <c r="S2158" s="34" t="str">
        <f t="shared" si="305"/>
        <v>High DPF</v>
      </c>
    </row>
    <row r="2159" spans="1:19" x14ac:dyDescent="0.35">
      <c r="A2159" s="13">
        <v>2158</v>
      </c>
      <c r="B2159" s="14">
        <v>6</v>
      </c>
      <c r="C2159" s="14">
        <v>134</v>
      </c>
      <c r="D2159" s="14">
        <v>80</v>
      </c>
      <c r="E2159" s="14">
        <v>37</v>
      </c>
      <c r="F2159" s="14">
        <v>370</v>
      </c>
      <c r="G2159" s="15">
        <v>46.2</v>
      </c>
      <c r="H2159" s="19">
        <v>0.23799999999999999</v>
      </c>
      <c r="I2159" s="14">
        <v>46</v>
      </c>
      <c r="J2159" s="14">
        <v>1</v>
      </c>
      <c r="K2159" s="13" t="str">
        <f t="shared" si="297"/>
        <v>Obese</v>
      </c>
      <c r="L2159" s="16" t="str">
        <f t="shared" si="298"/>
        <v>Diabetes present</v>
      </c>
      <c r="M2159" s="16" t="str">
        <f t="shared" si="299"/>
        <v>Adult</v>
      </c>
      <c r="N2159" s="16" t="str">
        <f t="shared" si="300"/>
        <v>Medium</v>
      </c>
      <c r="O2159" s="16" t="str">
        <f t="shared" si="301"/>
        <v>Normal</v>
      </c>
      <c r="P2159" s="16" t="str">
        <f t="shared" si="302"/>
        <v>High Risk</v>
      </c>
      <c r="Q2159" s="16" t="str">
        <f t="shared" si="303"/>
        <v>High</v>
      </c>
      <c r="R2159" s="16" t="str">
        <f t="shared" si="304"/>
        <v>Normal</v>
      </c>
      <c r="S2159" s="35" t="str">
        <f t="shared" si="305"/>
        <v>Low DPF</v>
      </c>
    </row>
    <row r="2160" spans="1:19" x14ac:dyDescent="0.35">
      <c r="A2160" s="9">
        <v>2159</v>
      </c>
      <c r="B2160" s="10">
        <v>1</v>
      </c>
      <c r="C2160" s="10">
        <v>79</v>
      </c>
      <c r="D2160" s="10">
        <v>80</v>
      </c>
      <c r="E2160" s="10">
        <v>25</v>
      </c>
      <c r="F2160" s="10">
        <v>37</v>
      </c>
      <c r="G2160" s="11">
        <v>25.4</v>
      </c>
      <c r="H2160" s="18">
        <v>0.58299999999999996</v>
      </c>
      <c r="I2160" s="10">
        <v>22</v>
      </c>
      <c r="J2160" s="10">
        <v>0</v>
      </c>
      <c r="K2160" s="9" t="str">
        <f t="shared" si="297"/>
        <v>Overweight</v>
      </c>
      <c r="L2160" s="12" t="str">
        <f t="shared" si="298"/>
        <v>no diabetes</v>
      </c>
      <c r="M2160" s="12" t="str">
        <f t="shared" si="299"/>
        <v>Adult</v>
      </c>
      <c r="N2160" s="12" t="str">
        <f t="shared" si="300"/>
        <v>Medium</v>
      </c>
      <c r="O2160" s="12" t="str">
        <f t="shared" si="301"/>
        <v>Normal</v>
      </c>
      <c r="P2160" s="12" t="str">
        <f t="shared" si="302"/>
        <v>Low Risk</v>
      </c>
      <c r="Q2160" s="12" t="str">
        <f t="shared" si="303"/>
        <v>Low</v>
      </c>
      <c r="R2160" s="12" t="str">
        <f t="shared" si="304"/>
        <v>Normal</v>
      </c>
      <c r="S2160" s="34" t="str">
        <f t="shared" si="305"/>
        <v>Medium DPF</v>
      </c>
    </row>
    <row r="2161" spans="1:19" x14ac:dyDescent="0.35">
      <c r="A2161" s="13">
        <v>2160</v>
      </c>
      <c r="B2161" s="14">
        <v>4</v>
      </c>
      <c r="C2161" s="14">
        <v>122</v>
      </c>
      <c r="D2161" s="14">
        <v>68</v>
      </c>
      <c r="E2161" s="14">
        <v>21</v>
      </c>
      <c r="F2161" s="14">
        <v>80</v>
      </c>
      <c r="G2161" s="15">
        <v>35</v>
      </c>
      <c r="H2161" s="19">
        <v>0.39400000000000002</v>
      </c>
      <c r="I2161" s="14">
        <v>29</v>
      </c>
      <c r="J2161" s="14">
        <v>0</v>
      </c>
      <c r="K2161" s="13" t="str">
        <f t="shared" si="297"/>
        <v>Obese</v>
      </c>
      <c r="L2161" s="16" t="str">
        <f t="shared" si="298"/>
        <v>no diabetes</v>
      </c>
      <c r="M2161" s="16" t="str">
        <f t="shared" si="299"/>
        <v>Adult</v>
      </c>
      <c r="N2161" s="16" t="str">
        <f t="shared" si="300"/>
        <v>Medium</v>
      </c>
      <c r="O2161" s="16" t="str">
        <f t="shared" si="301"/>
        <v>Normal</v>
      </c>
      <c r="P2161" s="16" t="str">
        <f t="shared" si="302"/>
        <v>High Risk</v>
      </c>
      <c r="Q2161" s="16" t="str">
        <f t="shared" si="303"/>
        <v>Normal</v>
      </c>
      <c r="R2161" s="16" t="str">
        <f t="shared" si="304"/>
        <v>Normal</v>
      </c>
      <c r="S2161" s="35" t="str">
        <f t="shared" si="305"/>
        <v>Medium DPF</v>
      </c>
    </row>
    <row r="2162" spans="1:19" x14ac:dyDescent="0.35">
      <c r="A2162" s="9">
        <v>2161</v>
      </c>
      <c r="B2162" s="10">
        <v>3</v>
      </c>
      <c r="C2162" s="10">
        <v>74</v>
      </c>
      <c r="D2162" s="10">
        <v>68</v>
      </c>
      <c r="E2162" s="10">
        <v>28</v>
      </c>
      <c r="F2162" s="10">
        <v>45</v>
      </c>
      <c r="G2162" s="11">
        <v>29.7</v>
      </c>
      <c r="H2162" s="18">
        <v>0.29299999999999998</v>
      </c>
      <c r="I2162" s="10">
        <v>23</v>
      </c>
      <c r="J2162" s="10">
        <v>0</v>
      </c>
      <c r="K2162" s="9" t="str">
        <f t="shared" si="297"/>
        <v>Overweight</v>
      </c>
      <c r="L2162" s="12" t="str">
        <f t="shared" si="298"/>
        <v>no diabetes</v>
      </c>
      <c r="M2162" s="12" t="str">
        <f t="shared" si="299"/>
        <v>Adult</v>
      </c>
      <c r="N2162" s="12" t="str">
        <f t="shared" si="300"/>
        <v>Medium</v>
      </c>
      <c r="O2162" s="12" t="str">
        <f t="shared" si="301"/>
        <v>Normal</v>
      </c>
      <c r="P2162" s="12" t="str">
        <f t="shared" si="302"/>
        <v>Low Risk</v>
      </c>
      <c r="Q2162" s="12" t="str">
        <f t="shared" si="303"/>
        <v>Low</v>
      </c>
      <c r="R2162" s="12" t="str">
        <f t="shared" si="304"/>
        <v>Normal</v>
      </c>
      <c r="S2162" s="34" t="str">
        <f t="shared" si="305"/>
        <v>Low DPF</v>
      </c>
    </row>
    <row r="2163" spans="1:19" x14ac:dyDescent="0.35">
      <c r="A2163" s="13">
        <v>2162</v>
      </c>
      <c r="B2163" s="14">
        <v>4</v>
      </c>
      <c r="C2163" s="14">
        <v>171</v>
      </c>
      <c r="D2163" s="14">
        <v>72</v>
      </c>
      <c r="E2163" s="14">
        <v>21</v>
      </c>
      <c r="F2163" s="14">
        <v>80</v>
      </c>
      <c r="G2163" s="15">
        <v>43.6</v>
      </c>
      <c r="H2163" s="19">
        <v>0.47899999999999998</v>
      </c>
      <c r="I2163" s="14">
        <v>26</v>
      </c>
      <c r="J2163" s="14">
        <v>1</v>
      </c>
      <c r="K2163" s="13" t="str">
        <f t="shared" si="297"/>
        <v>Obese</v>
      </c>
      <c r="L2163" s="16" t="str">
        <f t="shared" si="298"/>
        <v>Diabetes present</v>
      </c>
      <c r="M2163" s="16" t="str">
        <f t="shared" si="299"/>
        <v>Adult</v>
      </c>
      <c r="N2163" s="16" t="str">
        <f t="shared" si="300"/>
        <v>Medium</v>
      </c>
      <c r="O2163" s="16" t="str">
        <f t="shared" si="301"/>
        <v>Prediabetes</v>
      </c>
      <c r="P2163" s="16" t="str">
        <f t="shared" si="302"/>
        <v>High Risk</v>
      </c>
      <c r="Q2163" s="16" t="str">
        <f t="shared" si="303"/>
        <v>Normal</v>
      </c>
      <c r="R2163" s="16" t="str">
        <f t="shared" si="304"/>
        <v>Normal</v>
      </c>
      <c r="S2163" s="35" t="str">
        <f t="shared" si="305"/>
        <v>Medium DPF</v>
      </c>
    </row>
    <row r="2164" spans="1:19" x14ac:dyDescent="0.35">
      <c r="A2164" s="9">
        <v>2163</v>
      </c>
      <c r="B2164" s="10">
        <v>7</v>
      </c>
      <c r="C2164" s="10">
        <v>181</v>
      </c>
      <c r="D2164" s="10">
        <v>84</v>
      </c>
      <c r="E2164" s="10">
        <v>21</v>
      </c>
      <c r="F2164" s="10">
        <v>192</v>
      </c>
      <c r="G2164" s="11">
        <v>35.9</v>
      </c>
      <c r="H2164" s="18">
        <v>0.58599999999999997</v>
      </c>
      <c r="I2164" s="10">
        <v>51</v>
      </c>
      <c r="J2164" s="10">
        <v>1</v>
      </c>
      <c r="K2164" s="9" t="str">
        <f t="shared" si="297"/>
        <v>Obese</v>
      </c>
      <c r="L2164" s="12" t="str">
        <f t="shared" si="298"/>
        <v>Diabetes present</v>
      </c>
      <c r="M2164" s="12" t="str">
        <f t="shared" si="299"/>
        <v>Adult</v>
      </c>
      <c r="N2164" s="12" t="str">
        <f t="shared" si="300"/>
        <v>Medium</v>
      </c>
      <c r="O2164" s="12" t="str">
        <f t="shared" si="301"/>
        <v>Prediabetes</v>
      </c>
      <c r="P2164" s="12" t="str">
        <f t="shared" si="302"/>
        <v>High Risk</v>
      </c>
      <c r="Q2164" s="12" t="str">
        <f t="shared" si="303"/>
        <v>High</v>
      </c>
      <c r="R2164" s="12" t="str">
        <f t="shared" si="304"/>
        <v>Prehypertension</v>
      </c>
      <c r="S2164" s="34" t="str">
        <f t="shared" si="305"/>
        <v>Medium DPF</v>
      </c>
    </row>
    <row r="2165" spans="1:19" x14ac:dyDescent="0.35">
      <c r="A2165" s="13">
        <v>2164</v>
      </c>
      <c r="B2165" s="14">
        <v>4</v>
      </c>
      <c r="C2165" s="14">
        <v>179</v>
      </c>
      <c r="D2165" s="14">
        <v>90</v>
      </c>
      <c r="E2165" s="14">
        <v>27</v>
      </c>
      <c r="F2165" s="14">
        <v>80</v>
      </c>
      <c r="G2165" s="15">
        <v>44.1</v>
      </c>
      <c r="H2165" s="19">
        <v>0.68600000000000005</v>
      </c>
      <c r="I2165" s="14">
        <v>23</v>
      </c>
      <c r="J2165" s="14">
        <v>1</v>
      </c>
      <c r="K2165" s="13" t="str">
        <f t="shared" si="297"/>
        <v>Obese</v>
      </c>
      <c r="L2165" s="16" t="str">
        <f t="shared" si="298"/>
        <v>Diabetes present</v>
      </c>
      <c r="M2165" s="16" t="str">
        <f t="shared" si="299"/>
        <v>Adult</v>
      </c>
      <c r="N2165" s="16" t="str">
        <f t="shared" si="300"/>
        <v>Medium</v>
      </c>
      <c r="O2165" s="16" t="str">
        <f t="shared" si="301"/>
        <v>Prediabetes</v>
      </c>
      <c r="P2165" s="16" t="str">
        <f t="shared" si="302"/>
        <v>High Risk</v>
      </c>
      <c r="Q2165" s="16" t="str">
        <f t="shared" si="303"/>
        <v>Normal</v>
      </c>
      <c r="R2165" s="16" t="str">
        <f t="shared" si="304"/>
        <v>Prehypertension</v>
      </c>
      <c r="S2165" s="35" t="str">
        <f t="shared" si="305"/>
        <v>High DPF</v>
      </c>
    </row>
    <row r="2166" spans="1:19" x14ac:dyDescent="0.35">
      <c r="A2166" s="9">
        <v>2165</v>
      </c>
      <c r="B2166" s="10">
        <v>9</v>
      </c>
      <c r="C2166" s="10">
        <v>164</v>
      </c>
      <c r="D2166" s="10">
        <v>84</v>
      </c>
      <c r="E2166" s="10">
        <v>21</v>
      </c>
      <c r="F2166" s="10">
        <v>80</v>
      </c>
      <c r="G2166" s="11">
        <v>30.8</v>
      </c>
      <c r="H2166" s="18">
        <v>0.83099999999999996</v>
      </c>
      <c r="I2166" s="10">
        <v>32</v>
      </c>
      <c r="J2166" s="10">
        <v>1</v>
      </c>
      <c r="K2166" s="9" t="str">
        <f t="shared" si="297"/>
        <v>Obese</v>
      </c>
      <c r="L2166" s="12" t="str">
        <f t="shared" si="298"/>
        <v>Diabetes present</v>
      </c>
      <c r="M2166" s="12" t="str">
        <f t="shared" si="299"/>
        <v>Adult</v>
      </c>
      <c r="N2166" s="12" t="str">
        <f t="shared" si="300"/>
        <v>Medium</v>
      </c>
      <c r="O2166" s="12" t="str">
        <f t="shared" si="301"/>
        <v>Prediabetes</v>
      </c>
      <c r="P2166" s="12" t="str">
        <f t="shared" si="302"/>
        <v>High Risk</v>
      </c>
      <c r="Q2166" s="12" t="str">
        <f t="shared" si="303"/>
        <v>Normal</v>
      </c>
      <c r="R2166" s="12" t="str">
        <f t="shared" si="304"/>
        <v>Prehypertension</v>
      </c>
      <c r="S2166" s="34" t="str">
        <f t="shared" si="305"/>
        <v>High DPF</v>
      </c>
    </row>
    <row r="2167" spans="1:19" x14ac:dyDescent="0.35">
      <c r="A2167" s="13">
        <v>2166</v>
      </c>
      <c r="B2167" s="14">
        <v>4</v>
      </c>
      <c r="C2167" s="14">
        <v>104</v>
      </c>
      <c r="D2167" s="14">
        <v>76</v>
      </c>
      <c r="E2167" s="14">
        <v>21</v>
      </c>
      <c r="F2167" s="14">
        <v>80</v>
      </c>
      <c r="G2167" s="15">
        <v>18.399999999999999</v>
      </c>
      <c r="H2167" s="19">
        <v>0.58199999999999996</v>
      </c>
      <c r="I2167" s="14">
        <v>27</v>
      </c>
      <c r="J2167" s="14">
        <v>0</v>
      </c>
      <c r="K2167" s="13" t="str">
        <f t="shared" si="297"/>
        <v>Underweight</v>
      </c>
      <c r="L2167" s="16" t="str">
        <f t="shared" si="298"/>
        <v>no diabetes</v>
      </c>
      <c r="M2167" s="16" t="str">
        <f t="shared" si="299"/>
        <v>Adult</v>
      </c>
      <c r="N2167" s="16" t="str">
        <f t="shared" si="300"/>
        <v>Medium</v>
      </c>
      <c r="O2167" s="16" t="str">
        <f t="shared" si="301"/>
        <v>Normal</v>
      </c>
      <c r="P2167" s="16" t="str">
        <f t="shared" si="302"/>
        <v>High Risk</v>
      </c>
      <c r="Q2167" s="16" t="str">
        <f t="shared" si="303"/>
        <v>Normal</v>
      </c>
      <c r="R2167" s="16" t="str">
        <f t="shared" si="304"/>
        <v>Normal</v>
      </c>
      <c r="S2167" s="35" t="str">
        <f t="shared" si="305"/>
        <v>Medium DPF</v>
      </c>
    </row>
    <row r="2168" spans="1:19" x14ac:dyDescent="0.35">
      <c r="A2168" s="9">
        <v>2167</v>
      </c>
      <c r="B2168" s="10">
        <v>1</v>
      </c>
      <c r="C2168" s="10">
        <v>91</v>
      </c>
      <c r="D2168" s="10">
        <v>64</v>
      </c>
      <c r="E2168" s="10">
        <v>24</v>
      </c>
      <c r="F2168" s="10">
        <v>80</v>
      </c>
      <c r="G2168" s="11">
        <v>29.2</v>
      </c>
      <c r="H2168" s="18">
        <v>0.192</v>
      </c>
      <c r="I2168" s="10">
        <v>21</v>
      </c>
      <c r="J2168" s="10">
        <v>0</v>
      </c>
      <c r="K2168" s="9" t="str">
        <f t="shared" si="297"/>
        <v>Overweight</v>
      </c>
      <c r="L2168" s="12" t="str">
        <f t="shared" si="298"/>
        <v>no diabetes</v>
      </c>
      <c r="M2168" s="12" t="str">
        <f t="shared" si="299"/>
        <v>Adult</v>
      </c>
      <c r="N2168" s="12" t="str">
        <f t="shared" si="300"/>
        <v>Medium</v>
      </c>
      <c r="O2168" s="12" t="str">
        <f t="shared" si="301"/>
        <v>Normal</v>
      </c>
      <c r="P2168" s="12" t="str">
        <f t="shared" si="302"/>
        <v>Low Risk</v>
      </c>
      <c r="Q2168" s="12" t="str">
        <f t="shared" si="303"/>
        <v>Normal</v>
      </c>
      <c r="R2168" s="12" t="str">
        <f t="shared" si="304"/>
        <v>Normal</v>
      </c>
      <c r="S2168" s="34" t="str">
        <f t="shared" si="305"/>
        <v>Low DPF</v>
      </c>
    </row>
    <row r="2169" spans="1:19" x14ac:dyDescent="0.35">
      <c r="A2169" s="13">
        <v>2168</v>
      </c>
      <c r="B2169" s="14">
        <v>4</v>
      </c>
      <c r="C2169" s="14">
        <v>91</v>
      </c>
      <c r="D2169" s="14">
        <v>70</v>
      </c>
      <c r="E2169" s="14">
        <v>32</v>
      </c>
      <c r="F2169" s="14">
        <v>88</v>
      </c>
      <c r="G2169" s="15">
        <v>33.1</v>
      </c>
      <c r="H2169" s="19">
        <v>0.44600000000000001</v>
      </c>
      <c r="I2169" s="14">
        <v>22</v>
      </c>
      <c r="J2169" s="14">
        <v>0</v>
      </c>
      <c r="K2169" s="13" t="str">
        <f t="shared" si="297"/>
        <v>Obese</v>
      </c>
      <c r="L2169" s="16" t="str">
        <f t="shared" si="298"/>
        <v>no diabetes</v>
      </c>
      <c r="M2169" s="16" t="str">
        <f t="shared" si="299"/>
        <v>Adult</v>
      </c>
      <c r="N2169" s="16" t="str">
        <f t="shared" si="300"/>
        <v>Medium</v>
      </c>
      <c r="O2169" s="16" t="str">
        <f t="shared" si="301"/>
        <v>Normal</v>
      </c>
      <c r="P2169" s="16" t="str">
        <f t="shared" si="302"/>
        <v>High Risk</v>
      </c>
      <c r="Q2169" s="16" t="str">
        <f t="shared" si="303"/>
        <v>Normal</v>
      </c>
      <c r="R2169" s="16" t="str">
        <f t="shared" si="304"/>
        <v>Normal</v>
      </c>
      <c r="S2169" s="35" t="str">
        <f t="shared" si="305"/>
        <v>Medium DPF</v>
      </c>
    </row>
    <row r="2170" spans="1:19" x14ac:dyDescent="0.35">
      <c r="A2170" s="9">
        <v>2169</v>
      </c>
      <c r="B2170" s="10">
        <v>3</v>
      </c>
      <c r="C2170" s="10">
        <v>139</v>
      </c>
      <c r="D2170" s="10">
        <v>54</v>
      </c>
      <c r="E2170" s="10">
        <v>21</v>
      </c>
      <c r="F2170" s="10">
        <v>80</v>
      </c>
      <c r="G2170" s="11">
        <v>25.6</v>
      </c>
      <c r="H2170" s="18">
        <v>0.40200000000000002</v>
      </c>
      <c r="I2170" s="10">
        <v>22</v>
      </c>
      <c r="J2170" s="10">
        <v>1</v>
      </c>
      <c r="K2170" s="9" t="str">
        <f t="shared" si="297"/>
        <v>Overweight</v>
      </c>
      <c r="L2170" s="12" t="str">
        <f t="shared" si="298"/>
        <v>Diabetes present</v>
      </c>
      <c r="M2170" s="12" t="str">
        <f t="shared" si="299"/>
        <v>Adult</v>
      </c>
      <c r="N2170" s="12" t="str">
        <f t="shared" si="300"/>
        <v>Medium</v>
      </c>
      <c r="O2170" s="12" t="str">
        <f t="shared" si="301"/>
        <v>Normal</v>
      </c>
      <c r="P2170" s="12" t="str">
        <f t="shared" si="302"/>
        <v>Low Risk</v>
      </c>
      <c r="Q2170" s="12" t="str">
        <f t="shared" si="303"/>
        <v>Normal</v>
      </c>
      <c r="R2170" s="12" t="str">
        <f t="shared" si="304"/>
        <v>Low</v>
      </c>
      <c r="S2170" s="34" t="str">
        <f t="shared" si="305"/>
        <v>Medium DPF</v>
      </c>
    </row>
    <row r="2171" spans="1:19" x14ac:dyDescent="0.35">
      <c r="A2171" s="13">
        <v>2170</v>
      </c>
      <c r="B2171" s="14">
        <v>6</v>
      </c>
      <c r="C2171" s="14">
        <v>119</v>
      </c>
      <c r="D2171" s="14">
        <v>50</v>
      </c>
      <c r="E2171" s="14">
        <v>22</v>
      </c>
      <c r="F2171" s="14">
        <v>176</v>
      </c>
      <c r="G2171" s="15">
        <v>27.1</v>
      </c>
      <c r="H2171" s="19">
        <v>1.3180000000000001</v>
      </c>
      <c r="I2171" s="14">
        <v>33</v>
      </c>
      <c r="J2171" s="14">
        <v>1</v>
      </c>
      <c r="K2171" s="13" t="str">
        <f t="shared" si="297"/>
        <v>Overweight</v>
      </c>
      <c r="L2171" s="16" t="str">
        <f t="shared" si="298"/>
        <v>Diabetes present</v>
      </c>
      <c r="M2171" s="16" t="str">
        <f t="shared" si="299"/>
        <v>Adult</v>
      </c>
      <c r="N2171" s="16" t="str">
        <f t="shared" si="300"/>
        <v>Medium</v>
      </c>
      <c r="O2171" s="16" t="str">
        <f t="shared" si="301"/>
        <v>Normal</v>
      </c>
      <c r="P2171" s="16" t="str">
        <f t="shared" si="302"/>
        <v>High Risk</v>
      </c>
      <c r="Q2171" s="16" t="str">
        <f t="shared" si="303"/>
        <v>High</v>
      </c>
      <c r="R2171" s="16" t="str">
        <f t="shared" si="304"/>
        <v>Low</v>
      </c>
      <c r="S2171" s="35" t="str">
        <f t="shared" si="305"/>
        <v>High DPF</v>
      </c>
    </row>
    <row r="2172" spans="1:19" x14ac:dyDescent="0.35">
      <c r="A2172" s="9">
        <v>2171</v>
      </c>
      <c r="B2172" s="10">
        <v>2</v>
      </c>
      <c r="C2172" s="10">
        <v>146</v>
      </c>
      <c r="D2172" s="10">
        <v>76</v>
      </c>
      <c r="E2172" s="10">
        <v>35</v>
      </c>
      <c r="F2172" s="10">
        <v>194</v>
      </c>
      <c r="G2172" s="11">
        <v>38.200000000000003</v>
      </c>
      <c r="H2172" s="18">
        <v>0.32900000000000001</v>
      </c>
      <c r="I2172" s="10">
        <v>29</v>
      </c>
      <c r="J2172" s="10">
        <v>0</v>
      </c>
      <c r="K2172" s="9" t="str">
        <f t="shared" si="297"/>
        <v>Obese</v>
      </c>
      <c r="L2172" s="12" t="str">
        <f t="shared" si="298"/>
        <v>no diabetes</v>
      </c>
      <c r="M2172" s="12" t="str">
        <f t="shared" si="299"/>
        <v>Adult</v>
      </c>
      <c r="N2172" s="12" t="str">
        <f t="shared" si="300"/>
        <v>Medium</v>
      </c>
      <c r="O2172" s="12" t="str">
        <f t="shared" si="301"/>
        <v>Prediabetes</v>
      </c>
      <c r="P2172" s="12" t="str">
        <f t="shared" si="302"/>
        <v>Low Risk</v>
      </c>
      <c r="Q2172" s="12" t="str">
        <f t="shared" si="303"/>
        <v>High</v>
      </c>
      <c r="R2172" s="12" t="str">
        <f t="shared" si="304"/>
        <v>Normal</v>
      </c>
      <c r="S2172" s="34" t="str">
        <f t="shared" si="305"/>
        <v>Medium DPF</v>
      </c>
    </row>
    <row r="2173" spans="1:19" x14ac:dyDescent="0.35">
      <c r="A2173" s="13">
        <v>2172</v>
      </c>
      <c r="B2173" s="14">
        <v>9</v>
      </c>
      <c r="C2173" s="14">
        <v>184</v>
      </c>
      <c r="D2173" s="14">
        <v>85</v>
      </c>
      <c r="E2173" s="14">
        <v>15</v>
      </c>
      <c r="F2173" s="14">
        <v>80</v>
      </c>
      <c r="G2173" s="15">
        <v>30</v>
      </c>
      <c r="H2173" s="19">
        <v>1.2130000000000001</v>
      </c>
      <c r="I2173" s="14">
        <v>49</v>
      </c>
      <c r="J2173" s="14">
        <v>1</v>
      </c>
      <c r="K2173" s="13" t="str">
        <f t="shared" si="297"/>
        <v>Obese</v>
      </c>
      <c r="L2173" s="16" t="str">
        <f t="shared" si="298"/>
        <v>Diabetes present</v>
      </c>
      <c r="M2173" s="16" t="str">
        <f t="shared" si="299"/>
        <v>Adult</v>
      </c>
      <c r="N2173" s="16" t="str">
        <f t="shared" si="300"/>
        <v>Low</v>
      </c>
      <c r="O2173" s="16" t="str">
        <f t="shared" si="301"/>
        <v>Prediabetes</v>
      </c>
      <c r="P2173" s="16" t="str">
        <f t="shared" si="302"/>
        <v>High Risk</v>
      </c>
      <c r="Q2173" s="16" t="str">
        <f t="shared" si="303"/>
        <v>Normal</v>
      </c>
      <c r="R2173" s="16" t="str">
        <f t="shared" si="304"/>
        <v>Prehypertension</v>
      </c>
      <c r="S2173" s="35" t="str">
        <f t="shared" si="305"/>
        <v>High DPF</v>
      </c>
    </row>
    <row r="2174" spans="1:19" x14ac:dyDescent="0.35">
      <c r="A2174" s="9">
        <v>2173</v>
      </c>
      <c r="B2174" s="10">
        <v>14</v>
      </c>
      <c r="C2174" s="10">
        <v>122</v>
      </c>
      <c r="D2174" s="10">
        <v>68</v>
      </c>
      <c r="E2174" s="10">
        <v>21</v>
      </c>
      <c r="F2174" s="10">
        <v>80</v>
      </c>
      <c r="G2174" s="11">
        <v>31.2</v>
      </c>
      <c r="H2174" s="18">
        <v>0.25800000000000001</v>
      </c>
      <c r="I2174" s="10">
        <v>41</v>
      </c>
      <c r="J2174" s="10">
        <v>0</v>
      </c>
      <c r="K2174" s="9" t="str">
        <f t="shared" si="297"/>
        <v>Obese</v>
      </c>
      <c r="L2174" s="12" t="str">
        <f t="shared" si="298"/>
        <v>no diabetes</v>
      </c>
      <c r="M2174" s="12" t="str">
        <f t="shared" si="299"/>
        <v>Adult</v>
      </c>
      <c r="N2174" s="12" t="str">
        <f t="shared" si="300"/>
        <v>Medium</v>
      </c>
      <c r="O2174" s="12" t="str">
        <f t="shared" si="301"/>
        <v>Normal</v>
      </c>
      <c r="P2174" s="12" t="str">
        <f t="shared" si="302"/>
        <v>High Risk</v>
      </c>
      <c r="Q2174" s="12" t="str">
        <f t="shared" si="303"/>
        <v>Normal</v>
      </c>
      <c r="R2174" s="12" t="str">
        <f t="shared" si="304"/>
        <v>Normal</v>
      </c>
      <c r="S2174" s="34" t="str">
        <f t="shared" si="305"/>
        <v>Low DPF</v>
      </c>
    </row>
    <row r="2175" spans="1:19" x14ac:dyDescent="0.35">
      <c r="A2175" s="13">
        <v>2174</v>
      </c>
      <c r="B2175" s="14">
        <v>4</v>
      </c>
      <c r="C2175" s="14">
        <v>165</v>
      </c>
      <c r="D2175" s="14">
        <v>90</v>
      </c>
      <c r="E2175" s="14">
        <v>33</v>
      </c>
      <c r="F2175" s="14">
        <v>680</v>
      </c>
      <c r="G2175" s="15">
        <v>52.3</v>
      </c>
      <c r="H2175" s="19">
        <v>0.42699999999999999</v>
      </c>
      <c r="I2175" s="14">
        <v>23</v>
      </c>
      <c r="J2175" s="14">
        <v>0</v>
      </c>
      <c r="K2175" s="13" t="str">
        <f t="shared" si="297"/>
        <v>Obese</v>
      </c>
      <c r="L2175" s="16" t="str">
        <f t="shared" si="298"/>
        <v>no diabetes</v>
      </c>
      <c r="M2175" s="16" t="str">
        <f t="shared" si="299"/>
        <v>Adult</v>
      </c>
      <c r="N2175" s="16" t="str">
        <f t="shared" si="300"/>
        <v>Medium</v>
      </c>
      <c r="O2175" s="16" t="str">
        <f t="shared" si="301"/>
        <v>Prediabetes</v>
      </c>
      <c r="P2175" s="16" t="str">
        <f t="shared" si="302"/>
        <v>High Risk</v>
      </c>
      <c r="Q2175" s="16" t="str">
        <f t="shared" si="303"/>
        <v>High</v>
      </c>
      <c r="R2175" s="16" t="str">
        <f t="shared" si="304"/>
        <v>Prehypertension</v>
      </c>
      <c r="S2175" s="35" t="str">
        <f t="shared" si="305"/>
        <v>Medium DPF</v>
      </c>
    </row>
    <row r="2176" spans="1:19" x14ac:dyDescent="0.35">
      <c r="A2176" s="9">
        <v>2175</v>
      </c>
      <c r="B2176" s="10">
        <v>9</v>
      </c>
      <c r="C2176" s="10">
        <v>124</v>
      </c>
      <c r="D2176" s="10">
        <v>70</v>
      </c>
      <c r="E2176" s="10">
        <v>33</v>
      </c>
      <c r="F2176" s="10">
        <v>402</v>
      </c>
      <c r="G2176" s="11">
        <v>35.4</v>
      </c>
      <c r="H2176" s="18">
        <v>0.28199999999999997</v>
      </c>
      <c r="I2176" s="10">
        <v>34</v>
      </c>
      <c r="J2176" s="10">
        <v>0</v>
      </c>
      <c r="K2176" s="9" t="str">
        <f t="shared" si="297"/>
        <v>Obese</v>
      </c>
      <c r="L2176" s="12" t="str">
        <f t="shared" si="298"/>
        <v>no diabetes</v>
      </c>
      <c r="M2176" s="12" t="str">
        <f t="shared" si="299"/>
        <v>Adult</v>
      </c>
      <c r="N2176" s="12" t="str">
        <f t="shared" si="300"/>
        <v>Medium</v>
      </c>
      <c r="O2176" s="12" t="str">
        <f t="shared" si="301"/>
        <v>Normal</v>
      </c>
      <c r="P2176" s="12" t="str">
        <f t="shared" si="302"/>
        <v>High Risk</v>
      </c>
      <c r="Q2176" s="12" t="str">
        <f t="shared" si="303"/>
        <v>High</v>
      </c>
      <c r="R2176" s="12" t="str">
        <f t="shared" si="304"/>
        <v>Normal</v>
      </c>
      <c r="S2176" s="34" t="str">
        <f t="shared" si="305"/>
        <v>Low DPF</v>
      </c>
    </row>
    <row r="2177" spans="1:19" x14ac:dyDescent="0.35">
      <c r="A2177" s="13">
        <v>2176</v>
      </c>
      <c r="B2177" s="14">
        <v>1</v>
      </c>
      <c r="C2177" s="14">
        <v>111</v>
      </c>
      <c r="D2177" s="14">
        <v>86</v>
      </c>
      <c r="E2177" s="14">
        <v>19</v>
      </c>
      <c r="F2177" s="14">
        <v>80</v>
      </c>
      <c r="G2177" s="15">
        <v>30.1</v>
      </c>
      <c r="H2177" s="19">
        <v>0.14299999999999999</v>
      </c>
      <c r="I2177" s="14">
        <v>23</v>
      </c>
      <c r="J2177" s="14">
        <v>0</v>
      </c>
      <c r="K2177" s="13" t="str">
        <f t="shared" si="297"/>
        <v>Obese</v>
      </c>
      <c r="L2177" s="16" t="str">
        <f t="shared" si="298"/>
        <v>no diabetes</v>
      </c>
      <c r="M2177" s="16" t="str">
        <f t="shared" si="299"/>
        <v>Adult</v>
      </c>
      <c r="N2177" s="16" t="str">
        <f t="shared" si="300"/>
        <v>Low</v>
      </c>
      <c r="O2177" s="16" t="str">
        <f t="shared" si="301"/>
        <v>Normal</v>
      </c>
      <c r="P2177" s="16" t="str">
        <f t="shared" si="302"/>
        <v>Low Risk</v>
      </c>
      <c r="Q2177" s="16" t="str">
        <f t="shared" si="303"/>
        <v>Normal</v>
      </c>
      <c r="R2177" s="16" t="str">
        <f t="shared" si="304"/>
        <v>Prehypertension</v>
      </c>
      <c r="S2177" s="35" t="str">
        <f t="shared" si="305"/>
        <v>Low DPF</v>
      </c>
    </row>
    <row r="2178" spans="1:19" x14ac:dyDescent="0.35">
      <c r="A2178" s="9">
        <v>2177</v>
      </c>
      <c r="B2178" s="10">
        <v>9</v>
      </c>
      <c r="C2178" s="10">
        <v>106</v>
      </c>
      <c r="D2178" s="10">
        <v>52</v>
      </c>
      <c r="E2178" s="10">
        <v>21</v>
      </c>
      <c r="F2178" s="10">
        <v>80</v>
      </c>
      <c r="G2178" s="11">
        <v>31.2</v>
      </c>
      <c r="H2178" s="18">
        <v>0.38</v>
      </c>
      <c r="I2178" s="10">
        <v>42</v>
      </c>
      <c r="J2178" s="10">
        <v>0</v>
      </c>
      <c r="K2178" s="9" t="str">
        <f t="shared" si="297"/>
        <v>Obese</v>
      </c>
      <c r="L2178" s="12" t="str">
        <f t="shared" si="298"/>
        <v>no diabetes</v>
      </c>
      <c r="M2178" s="12" t="str">
        <f t="shared" si="299"/>
        <v>Adult</v>
      </c>
      <c r="N2178" s="12" t="str">
        <f t="shared" si="300"/>
        <v>Medium</v>
      </c>
      <c r="O2178" s="12" t="str">
        <f t="shared" si="301"/>
        <v>Normal</v>
      </c>
      <c r="P2178" s="12" t="str">
        <f t="shared" si="302"/>
        <v>High Risk</v>
      </c>
      <c r="Q2178" s="12" t="str">
        <f t="shared" si="303"/>
        <v>Normal</v>
      </c>
      <c r="R2178" s="12" t="str">
        <f t="shared" si="304"/>
        <v>Low</v>
      </c>
      <c r="S2178" s="34" t="str">
        <f t="shared" si="305"/>
        <v>Medium DPF</v>
      </c>
    </row>
    <row r="2179" spans="1:19" x14ac:dyDescent="0.35">
      <c r="A2179" s="13">
        <v>2178</v>
      </c>
      <c r="B2179" s="14">
        <v>2</v>
      </c>
      <c r="C2179" s="14">
        <v>129</v>
      </c>
      <c r="D2179" s="14">
        <v>84</v>
      </c>
      <c r="E2179" s="14">
        <v>21</v>
      </c>
      <c r="F2179" s="14">
        <v>80</v>
      </c>
      <c r="G2179" s="15">
        <v>28</v>
      </c>
      <c r="H2179" s="19">
        <v>0.28399999999999997</v>
      </c>
      <c r="I2179" s="14">
        <v>27</v>
      </c>
      <c r="J2179" s="14">
        <v>0</v>
      </c>
      <c r="K2179" s="13" t="str">
        <f t="shared" ref="K2179:K2242" si="306">IF(G2179&lt;18.5, "Underweight", IF(G2179&lt;24.9, "Normal weight", IF(G2179&lt;29.9, "Overweight", "Obese")))</f>
        <v>Overweight</v>
      </c>
      <c r="L2179" s="16" t="str">
        <f t="shared" ref="L2179:L2242" si="307">IF(J2179=1,"Diabetes present","no diabetes")</f>
        <v>no diabetes</v>
      </c>
      <c r="M2179" s="16" t="str">
        <f t="shared" ref="M2179:M2242" si="308">IF(I2179&lt;13, "Child", IF(I2179&lt;20, "Teen", IF(I2179&lt;65, "Adult", "Senior")))</f>
        <v>Adult</v>
      </c>
      <c r="N2179" s="16" t="str">
        <f t="shared" ref="N2179:N2242" si="309">IF(E2179&lt;20, "Low", IF(E2179&lt;40, "Medium", "High"))</f>
        <v>Medium</v>
      </c>
      <c r="O2179" s="16" t="str">
        <f t="shared" ref="O2179:O2242" si="310">IF(C2179&lt;140, "Normal", IF(C2179&lt;200, "Prediabetes", "Diabetes"))</f>
        <v>Normal</v>
      </c>
      <c r="P2179" s="16" t="str">
        <f t="shared" ref="P2179:P2242" si="311">IF(B2179&gt;3, "High Risk", "Low Risk")</f>
        <v>Low Risk</v>
      </c>
      <c r="Q2179" s="16" t="str">
        <f t="shared" ref="Q2179:Q2242" si="312">IF(F2179&lt;80, "Low", IF(F2179&lt;=150, "Normal", "High"))</f>
        <v>Normal</v>
      </c>
      <c r="R2179" s="16" t="str">
        <f t="shared" ref="R2179:R2242" si="313">IF(D2179&lt;60, "Low", IF(D2179&lt;=80, "Normal", IF(D2179&lt;=90, "Prehypertension", "Hypertension")))</f>
        <v>Prehypertension</v>
      </c>
      <c r="S2179" s="35" t="str">
        <f t="shared" ref="S2179:S2242" si="314">IF(H2179&lt;0.3, "Low DPF", IF(H2179&lt;=0.6, "Medium DPF", "High DPF"))</f>
        <v>Low DPF</v>
      </c>
    </row>
    <row r="2180" spans="1:19" x14ac:dyDescent="0.35">
      <c r="A2180" s="9">
        <v>2179</v>
      </c>
      <c r="B2180" s="10">
        <v>2</v>
      </c>
      <c r="C2180" s="10">
        <v>90</v>
      </c>
      <c r="D2180" s="10">
        <v>80</v>
      </c>
      <c r="E2180" s="10">
        <v>14</v>
      </c>
      <c r="F2180" s="10">
        <v>55</v>
      </c>
      <c r="G2180" s="11">
        <v>24.4</v>
      </c>
      <c r="H2180" s="18">
        <v>0.249</v>
      </c>
      <c r="I2180" s="10">
        <v>24</v>
      </c>
      <c r="J2180" s="10">
        <v>0</v>
      </c>
      <c r="K2180" s="9" t="str">
        <f t="shared" si="306"/>
        <v>Normal weight</v>
      </c>
      <c r="L2180" s="12" t="str">
        <f t="shared" si="307"/>
        <v>no diabetes</v>
      </c>
      <c r="M2180" s="12" t="str">
        <f t="shared" si="308"/>
        <v>Adult</v>
      </c>
      <c r="N2180" s="12" t="str">
        <f t="shared" si="309"/>
        <v>Low</v>
      </c>
      <c r="O2180" s="12" t="str">
        <f t="shared" si="310"/>
        <v>Normal</v>
      </c>
      <c r="P2180" s="12" t="str">
        <f t="shared" si="311"/>
        <v>Low Risk</v>
      </c>
      <c r="Q2180" s="12" t="str">
        <f t="shared" si="312"/>
        <v>Low</v>
      </c>
      <c r="R2180" s="12" t="str">
        <f t="shared" si="313"/>
        <v>Normal</v>
      </c>
      <c r="S2180" s="34" t="str">
        <f t="shared" si="314"/>
        <v>Low DPF</v>
      </c>
    </row>
    <row r="2181" spans="1:19" x14ac:dyDescent="0.35">
      <c r="A2181" s="13">
        <v>2180</v>
      </c>
      <c r="B2181" s="14">
        <v>4</v>
      </c>
      <c r="C2181" s="14">
        <v>86</v>
      </c>
      <c r="D2181" s="14">
        <v>68</v>
      </c>
      <c r="E2181" s="14">
        <v>32</v>
      </c>
      <c r="F2181" s="14">
        <v>80</v>
      </c>
      <c r="G2181" s="15">
        <v>35.799999999999997</v>
      </c>
      <c r="H2181" s="19">
        <v>0.23799999999999999</v>
      </c>
      <c r="I2181" s="14">
        <v>25</v>
      </c>
      <c r="J2181" s="14">
        <v>0</v>
      </c>
      <c r="K2181" s="13" t="str">
        <f t="shared" si="306"/>
        <v>Obese</v>
      </c>
      <c r="L2181" s="16" t="str">
        <f t="shared" si="307"/>
        <v>no diabetes</v>
      </c>
      <c r="M2181" s="16" t="str">
        <f t="shared" si="308"/>
        <v>Adult</v>
      </c>
      <c r="N2181" s="16" t="str">
        <f t="shared" si="309"/>
        <v>Medium</v>
      </c>
      <c r="O2181" s="16" t="str">
        <f t="shared" si="310"/>
        <v>Normal</v>
      </c>
      <c r="P2181" s="16" t="str">
        <f t="shared" si="311"/>
        <v>High Risk</v>
      </c>
      <c r="Q2181" s="16" t="str">
        <f t="shared" si="312"/>
        <v>Normal</v>
      </c>
      <c r="R2181" s="16" t="str">
        <f t="shared" si="313"/>
        <v>Normal</v>
      </c>
      <c r="S2181" s="35" t="str">
        <f t="shared" si="314"/>
        <v>Low DPF</v>
      </c>
    </row>
    <row r="2182" spans="1:19" x14ac:dyDescent="0.35">
      <c r="A2182" s="9">
        <v>2181</v>
      </c>
      <c r="B2182" s="10">
        <v>12</v>
      </c>
      <c r="C2182" s="10">
        <v>92</v>
      </c>
      <c r="D2182" s="10">
        <v>62</v>
      </c>
      <c r="E2182" s="10">
        <v>7</v>
      </c>
      <c r="F2182" s="10">
        <v>258</v>
      </c>
      <c r="G2182" s="11">
        <v>27.6</v>
      </c>
      <c r="H2182" s="18">
        <v>0.92600000000000005</v>
      </c>
      <c r="I2182" s="10">
        <v>44</v>
      </c>
      <c r="J2182" s="10">
        <v>1</v>
      </c>
      <c r="K2182" s="9" t="str">
        <f t="shared" si="306"/>
        <v>Overweight</v>
      </c>
      <c r="L2182" s="12" t="str">
        <f t="shared" si="307"/>
        <v>Diabetes present</v>
      </c>
      <c r="M2182" s="12" t="str">
        <f t="shared" si="308"/>
        <v>Adult</v>
      </c>
      <c r="N2182" s="12" t="str">
        <f t="shared" si="309"/>
        <v>Low</v>
      </c>
      <c r="O2182" s="12" t="str">
        <f t="shared" si="310"/>
        <v>Normal</v>
      </c>
      <c r="P2182" s="12" t="str">
        <f t="shared" si="311"/>
        <v>High Risk</v>
      </c>
      <c r="Q2182" s="12" t="str">
        <f t="shared" si="312"/>
        <v>High</v>
      </c>
      <c r="R2182" s="12" t="str">
        <f t="shared" si="313"/>
        <v>Normal</v>
      </c>
      <c r="S2182" s="34" t="str">
        <f t="shared" si="314"/>
        <v>High DPF</v>
      </c>
    </row>
    <row r="2183" spans="1:19" x14ac:dyDescent="0.35">
      <c r="A2183" s="13">
        <v>2182</v>
      </c>
      <c r="B2183" s="14">
        <v>1</v>
      </c>
      <c r="C2183" s="14">
        <v>113</v>
      </c>
      <c r="D2183" s="14">
        <v>64</v>
      </c>
      <c r="E2183" s="14">
        <v>35</v>
      </c>
      <c r="F2183" s="14">
        <v>80</v>
      </c>
      <c r="G2183" s="15">
        <v>33.6</v>
      </c>
      <c r="H2183" s="19">
        <v>0.54300000000000004</v>
      </c>
      <c r="I2183" s="14">
        <v>21</v>
      </c>
      <c r="J2183" s="14">
        <v>1</v>
      </c>
      <c r="K2183" s="13" t="str">
        <f t="shared" si="306"/>
        <v>Obese</v>
      </c>
      <c r="L2183" s="16" t="str">
        <f t="shared" si="307"/>
        <v>Diabetes present</v>
      </c>
      <c r="M2183" s="16" t="str">
        <f t="shared" si="308"/>
        <v>Adult</v>
      </c>
      <c r="N2183" s="16" t="str">
        <f t="shared" si="309"/>
        <v>Medium</v>
      </c>
      <c r="O2183" s="16" t="str">
        <f t="shared" si="310"/>
        <v>Normal</v>
      </c>
      <c r="P2183" s="16" t="str">
        <f t="shared" si="311"/>
        <v>Low Risk</v>
      </c>
      <c r="Q2183" s="16" t="str">
        <f t="shared" si="312"/>
        <v>Normal</v>
      </c>
      <c r="R2183" s="16" t="str">
        <f t="shared" si="313"/>
        <v>Normal</v>
      </c>
      <c r="S2183" s="35" t="str">
        <f t="shared" si="314"/>
        <v>Medium DPF</v>
      </c>
    </row>
    <row r="2184" spans="1:19" x14ac:dyDescent="0.35">
      <c r="A2184" s="9">
        <v>2183</v>
      </c>
      <c r="B2184" s="10">
        <v>3</v>
      </c>
      <c r="C2184" s="10">
        <v>111</v>
      </c>
      <c r="D2184" s="10">
        <v>56</v>
      </c>
      <c r="E2184" s="10">
        <v>39</v>
      </c>
      <c r="F2184" s="10">
        <v>80</v>
      </c>
      <c r="G2184" s="11">
        <v>30.1</v>
      </c>
      <c r="H2184" s="18">
        <v>0.55700000000000005</v>
      </c>
      <c r="I2184" s="10">
        <v>30</v>
      </c>
      <c r="J2184" s="10">
        <v>0</v>
      </c>
      <c r="K2184" s="9" t="str">
        <f t="shared" si="306"/>
        <v>Obese</v>
      </c>
      <c r="L2184" s="12" t="str">
        <f t="shared" si="307"/>
        <v>no diabetes</v>
      </c>
      <c r="M2184" s="12" t="str">
        <f t="shared" si="308"/>
        <v>Adult</v>
      </c>
      <c r="N2184" s="12" t="str">
        <f t="shared" si="309"/>
        <v>Medium</v>
      </c>
      <c r="O2184" s="12" t="str">
        <f t="shared" si="310"/>
        <v>Normal</v>
      </c>
      <c r="P2184" s="12" t="str">
        <f t="shared" si="311"/>
        <v>Low Risk</v>
      </c>
      <c r="Q2184" s="12" t="str">
        <f t="shared" si="312"/>
        <v>Normal</v>
      </c>
      <c r="R2184" s="12" t="str">
        <f t="shared" si="313"/>
        <v>Low</v>
      </c>
      <c r="S2184" s="34" t="str">
        <f t="shared" si="314"/>
        <v>Medium DPF</v>
      </c>
    </row>
    <row r="2185" spans="1:19" x14ac:dyDescent="0.35">
      <c r="A2185" s="13">
        <v>2184</v>
      </c>
      <c r="B2185" s="14">
        <v>2</v>
      </c>
      <c r="C2185" s="14">
        <v>114</v>
      </c>
      <c r="D2185" s="14">
        <v>68</v>
      </c>
      <c r="E2185" s="14">
        <v>22</v>
      </c>
      <c r="F2185" s="14">
        <v>80</v>
      </c>
      <c r="G2185" s="15">
        <v>28.7</v>
      </c>
      <c r="H2185" s="19">
        <v>9.1999999999999998E-2</v>
      </c>
      <c r="I2185" s="14">
        <v>25</v>
      </c>
      <c r="J2185" s="14">
        <v>0</v>
      </c>
      <c r="K2185" s="13" t="str">
        <f t="shared" si="306"/>
        <v>Overweight</v>
      </c>
      <c r="L2185" s="16" t="str">
        <f t="shared" si="307"/>
        <v>no diabetes</v>
      </c>
      <c r="M2185" s="16" t="str">
        <f t="shared" si="308"/>
        <v>Adult</v>
      </c>
      <c r="N2185" s="16" t="str">
        <f t="shared" si="309"/>
        <v>Medium</v>
      </c>
      <c r="O2185" s="16" t="str">
        <f t="shared" si="310"/>
        <v>Normal</v>
      </c>
      <c r="P2185" s="16" t="str">
        <f t="shared" si="311"/>
        <v>Low Risk</v>
      </c>
      <c r="Q2185" s="16" t="str">
        <f t="shared" si="312"/>
        <v>Normal</v>
      </c>
      <c r="R2185" s="16" t="str">
        <f t="shared" si="313"/>
        <v>Normal</v>
      </c>
      <c r="S2185" s="35" t="str">
        <f t="shared" si="314"/>
        <v>Low DPF</v>
      </c>
    </row>
    <row r="2186" spans="1:19" x14ac:dyDescent="0.35">
      <c r="A2186" s="9">
        <v>2185</v>
      </c>
      <c r="B2186" s="10">
        <v>1</v>
      </c>
      <c r="C2186" s="10">
        <v>193</v>
      </c>
      <c r="D2186" s="10">
        <v>50</v>
      </c>
      <c r="E2186" s="10">
        <v>16</v>
      </c>
      <c r="F2186" s="10">
        <v>375</v>
      </c>
      <c r="G2186" s="11">
        <v>25.9</v>
      </c>
      <c r="H2186" s="18">
        <v>0.65500000000000003</v>
      </c>
      <c r="I2186" s="10">
        <v>24</v>
      </c>
      <c r="J2186" s="10">
        <v>0</v>
      </c>
      <c r="K2186" s="9" t="str">
        <f t="shared" si="306"/>
        <v>Overweight</v>
      </c>
      <c r="L2186" s="12" t="str">
        <f t="shared" si="307"/>
        <v>no diabetes</v>
      </c>
      <c r="M2186" s="12" t="str">
        <f t="shared" si="308"/>
        <v>Adult</v>
      </c>
      <c r="N2186" s="12" t="str">
        <f t="shared" si="309"/>
        <v>Low</v>
      </c>
      <c r="O2186" s="12" t="str">
        <f t="shared" si="310"/>
        <v>Prediabetes</v>
      </c>
      <c r="P2186" s="12" t="str">
        <f t="shared" si="311"/>
        <v>Low Risk</v>
      </c>
      <c r="Q2186" s="12" t="str">
        <f t="shared" si="312"/>
        <v>High</v>
      </c>
      <c r="R2186" s="12" t="str">
        <f t="shared" si="313"/>
        <v>Low</v>
      </c>
      <c r="S2186" s="34" t="str">
        <f t="shared" si="314"/>
        <v>High DPF</v>
      </c>
    </row>
    <row r="2187" spans="1:19" x14ac:dyDescent="0.35">
      <c r="A2187" s="13">
        <v>2186</v>
      </c>
      <c r="B2187" s="14">
        <v>11</v>
      </c>
      <c r="C2187" s="14">
        <v>155</v>
      </c>
      <c r="D2187" s="14">
        <v>76</v>
      </c>
      <c r="E2187" s="14">
        <v>28</v>
      </c>
      <c r="F2187" s="14">
        <v>150</v>
      </c>
      <c r="G2187" s="15">
        <v>33.299999999999997</v>
      </c>
      <c r="H2187" s="19">
        <v>1.353</v>
      </c>
      <c r="I2187" s="14">
        <v>51</v>
      </c>
      <c r="J2187" s="14">
        <v>1</v>
      </c>
      <c r="K2187" s="13" t="str">
        <f t="shared" si="306"/>
        <v>Obese</v>
      </c>
      <c r="L2187" s="16" t="str">
        <f t="shared" si="307"/>
        <v>Diabetes present</v>
      </c>
      <c r="M2187" s="16" t="str">
        <f t="shared" si="308"/>
        <v>Adult</v>
      </c>
      <c r="N2187" s="16" t="str">
        <f t="shared" si="309"/>
        <v>Medium</v>
      </c>
      <c r="O2187" s="16" t="str">
        <f t="shared" si="310"/>
        <v>Prediabetes</v>
      </c>
      <c r="P2187" s="16" t="str">
        <f t="shared" si="311"/>
        <v>High Risk</v>
      </c>
      <c r="Q2187" s="16" t="str">
        <f t="shared" si="312"/>
        <v>Normal</v>
      </c>
      <c r="R2187" s="16" t="str">
        <f t="shared" si="313"/>
        <v>Normal</v>
      </c>
      <c r="S2187" s="35" t="str">
        <f t="shared" si="314"/>
        <v>High DPF</v>
      </c>
    </row>
    <row r="2188" spans="1:19" x14ac:dyDescent="0.35">
      <c r="A2188" s="9">
        <v>2187</v>
      </c>
      <c r="B2188" s="10">
        <v>3</v>
      </c>
      <c r="C2188" s="10">
        <v>191</v>
      </c>
      <c r="D2188" s="10">
        <v>68</v>
      </c>
      <c r="E2188" s="10">
        <v>15</v>
      </c>
      <c r="F2188" s="10">
        <v>130</v>
      </c>
      <c r="G2188" s="11">
        <v>30.9</v>
      </c>
      <c r="H2188" s="18">
        <v>0.29899999999999999</v>
      </c>
      <c r="I2188" s="10">
        <v>34</v>
      </c>
      <c r="J2188" s="10">
        <v>0</v>
      </c>
      <c r="K2188" s="9" t="str">
        <f t="shared" si="306"/>
        <v>Obese</v>
      </c>
      <c r="L2188" s="12" t="str">
        <f t="shared" si="307"/>
        <v>no diabetes</v>
      </c>
      <c r="M2188" s="12" t="str">
        <f t="shared" si="308"/>
        <v>Adult</v>
      </c>
      <c r="N2188" s="12" t="str">
        <f t="shared" si="309"/>
        <v>Low</v>
      </c>
      <c r="O2188" s="12" t="str">
        <f t="shared" si="310"/>
        <v>Prediabetes</v>
      </c>
      <c r="P2188" s="12" t="str">
        <f t="shared" si="311"/>
        <v>Low Risk</v>
      </c>
      <c r="Q2188" s="12" t="str">
        <f t="shared" si="312"/>
        <v>Normal</v>
      </c>
      <c r="R2188" s="12" t="str">
        <f t="shared" si="313"/>
        <v>Normal</v>
      </c>
      <c r="S2188" s="34" t="str">
        <f t="shared" si="314"/>
        <v>Low DPF</v>
      </c>
    </row>
    <row r="2189" spans="1:19" x14ac:dyDescent="0.35">
      <c r="A2189" s="13">
        <v>2188</v>
      </c>
      <c r="B2189" s="14">
        <v>3</v>
      </c>
      <c r="C2189" s="14">
        <v>141</v>
      </c>
      <c r="D2189" s="14">
        <v>69</v>
      </c>
      <c r="E2189" s="14">
        <v>21</v>
      </c>
      <c r="F2189" s="14">
        <v>80</v>
      </c>
      <c r="G2189" s="15">
        <v>30</v>
      </c>
      <c r="H2189" s="19">
        <v>0.76100000000000001</v>
      </c>
      <c r="I2189" s="14">
        <v>27</v>
      </c>
      <c r="J2189" s="14">
        <v>1</v>
      </c>
      <c r="K2189" s="13" t="str">
        <f t="shared" si="306"/>
        <v>Obese</v>
      </c>
      <c r="L2189" s="16" t="str">
        <f t="shared" si="307"/>
        <v>Diabetes present</v>
      </c>
      <c r="M2189" s="16" t="str">
        <f t="shared" si="308"/>
        <v>Adult</v>
      </c>
      <c r="N2189" s="16" t="str">
        <f t="shared" si="309"/>
        <v>Medium</v>
      </c>
      <c r="O2189" s="16" t="str">
        <f t="shared" si="310"/>
        <v>Prediabetes</v>
      </c>
      <c r="P2189" s="16" t="str">
        <f t="shared" si="311"/>
        <v>Low Risk</v>
      </c>
      <c r="Q2189" s="16" t="str">
        <f t="shared" si="312"/>
        <v>Normal</v>
      </c>
      <c r="R2189" s="16" t="str">
        <f t="shared" si="313"/>
        <v>Normal</v>
      </c>
      <c r="S2189" s="35" t="str">
        <f t="shared" si="314"/>
        <v>High DPF</v>
      </c>
    </row>
    <row r="2190" spans="1:19" x14ac:dyDescent="0.35">
      <c r="A2190" s="9">
        <v>2189</v>
      </c>
      <c r="B2190" s="10">
        <v>4</v>
      </c>
      <c r="C2190" s="10">
        <v>95</v>
      </c>
      <c r="D2190" s="10">
        <v>70</v>
      </c>
      <c r="E2190" s="10">
        <v>32</v>
      </c>
      <c r="F2190" s="10">
        <v>80</v>
      </c>
      <c r="G2190" s="11">
        <v>32.1</v>
      </c>
      <c r="H2190" s="18">
        <v>0.61199999999999999</v>
      </c>
      <c r="I2190" s="10">
        <v>24</v>
      </c>
      <c r="J2190" s="10">
        <v>0</v>
      </c>
      <c r="K2190" s="9" t="str">
        <f t="shared" si="306"/>
        <v>Obese</v>
      </c>
      <c r="L2190" s="12" t="str">
        <f t="shared" si="307"/>
        <v>no diabetes</v>
      </c>
      <c r="M2190" s="12" t="str">
        <f t="shared" si="308"/>
        <v>Adult</v>
      </c>
      <c r="N2190" s="12" t="str">
        <f t="shared" si="309"/>
        <v>Medium</v>
      </c>
      <c r="O2190" s="12" t="str">
        <f t="shared" si="310"/>
        <v>Normal</v>
      </c>
      <c r="P2190" s="12" t="str">
        <f t="shared" si="311"/>
        <v>High Risk</v>
      </c>
      <c r="Q2190" s="12" t="str">
        <f t="shared" si="312"/>
        <v>Normal</v>
      </c>
      <c r="R2190" s="12" t="str">
        <f t="shared" si="313"/>
        <v>Normal</v>
      </c>
      <c r="S2190" s="34" t="str">
        <f t="shared" si="314"/>
        <v>High DPF</v>
      </c>
    </row>
    <row r="2191" spans="1:19" x14ac:dyDescent="0.35">
      <c r="A2191" s="13">
        <v>2190</v>
      </c>
      <c r="B2191" s="14">
        <v>3</v>
      </c>
      <c r="C2191" s="14">
        <v>142</v>
      </c>
      <c r="D2191" s="14">
        <v>80</v>
      </c>
      <c r="E2191" s="14">
        <v>15</v>
      </c>
      <c r="F2191" s="14">
        <v>80</v>
      </c>
      <c r="G2191" s="15">
        <v>32.4</v>
      </c>
      <c r="H2191" s="19">
        <v>0.2</v>
      </c>
      <c r="I2191" s="14">
        <v>63</v>
      </c>
      <c r="J2191" s="14">
        <v>0</v>
      </c>
      <c r="K2191" s="13" t="str">
        <f t="shared" si="306"/>
        <v>Obese</v>
      </c>
      <c r="L2191" s="16" t="str">
        <f t="shared" si="307"/>
        <v>no diabetes</v>
      </c>
      <c r="M2191" s="16" t="str">
        <f t="shared" si="308"/>
        <v>Adult</v>
      </c>
      <c r="N2191" s="16" t="str">
        <f t="shared" si="309"/>
        <v>Low</v>
      </c>
      <c r="O2191" s="16" t="str">
        <f t="shared" si="310"/>
        <v>Prediabetes</v>
      </c>
      <c r="P2191" s="16" t="str">
        <f t="shared" si="311"/>
        <v>Low Risk</v>
      </c>
      <c r="Q2191" s="16" t="str">
        <f t="shared" si="312"/>
        <v>Normal</v>
      </c>
      <c r="R2191" s="16" t="str">
        <f t="shared" si="313"/>
        <v>Normal</v>
      </c>
      <c r="S2191" s="35" t="str">
        <f t="shared" si="314"/>
        <v>Low DPF</v>
      </c>
    </row>
    <row r="2192" spans="1:19" x14ac:dyDescent="0.35">
      <c r="A2192" s="9">
        <v>2191</v>
      </c>
      <c r="B2192" s="10">
        <v>4</v>
      </c>
      <c r="C2192" s="10">
        <v>123</v>
      </c>
      <c r="D2192" s="10">
        <v>62</v>
      </c>
      <c r="E2192" s="10">
        <v>21</v>
      </c>
      <c r="F2192" s="10">
        <v>80</v>
      </c>
      <c r="G2192" s="11">
        <v>32</v>
      </c>
      <c r="H2192" s="18">
        <v>0.22600000000000001</v>
      </c>
      <c r="I2192" s="10">
        <v>35</v>
      </c>
      <c r="J2192" s="10">
        <v>1</v>
      </c>
      <c r="K2192" s="9" t="str">
        <f t="shared" si="306"/>
        <v>Obese</v>
      </c>
      <c r="L2192" s="12" t="str">
        <f t="shared" si="307"/>
        <v>Diabetes present</v>
      </c>
      <c r="M2192" s="12" t="str">
        <f t="shared" si="308"/>
        <v>Adult</v>
      </c>
      <c r="N2192" s="12" t="str">
        <f t="shared" si="309"/>
        <v>Medium</v>
      </c>
      <c r="O2192" s="12" t="str">
        <f t="shared" si="310"/>
        <v>Normal</v>
      </c>
      <c r="P2192" s="12" t="str">
        <f t="shared" si="311"/>
        <v>High Risk</v>
      </c>
      <c r="Q2192" s="12" t="str">
        <f t="shared" si="312"/>
        <v>Normal</v>
      </c>
      <c r="R2192" s="12" t="str">
        <f t="shared" si="313"/>
        <v>Normal</v>
      </c>
      <c r="S2192" s="34" t="str">
        <f t="shared" si="314"/>
        <v>Low DPF</v>
      </c>
    </row>
    <row r="2193" spans="1:19" x14ac:dyDescent="0.35">
      <c r="A2193" s="13">
        <v>2192</v>
      </c>
      <c r="B2193" s="14">
        <v>5</v>
      </c>
      <c r="C2193" s="14">
        <v>96</v>
      </c>
      <c r="D2193" s="14">
        <v>74</v>
      </c>
      <c r="E2193" s="14">
        <v>18</v>
      </c>
      <c r="F2193" s="14">
        <v>67</v>
      </c>
      <c r="G2193" s="15">
        <v>33.6</v>
      </c>
      <c r="H2193" s="19">
        <v>0.997</v>
      </c>
      <c r="I2193" s="14">
        <v>43</v>
      </c>
      <c r="J2193" s="14">
        <v>0</v>
      </c>
      <c r="K2193" s="13" t="str">
        <f t="shared" si="306"/>
        <v>Obese</v>
      </c>
      <c r="L2193" s="16" t="str">
        <f t="shared" si="307"/>
        <v>no diabetes</v>
      </c>
      <c r="M2193" s="16" t="str">
        <f t="shared" si="308"/>
        <v>Adult</v>
      </c>
      <c r="N2193" s="16" t="str">
        <f t="shared" si="309"/>
        <v>Low</v>
      </c>
      <c r="O2193" s="16" t="str">
        <f t="shared" si="310"/>
        <v>Normal</v>
      </c>
      <c r="P2193" s="16" t="str">
        <f t="shared" si="311"/>
        <v>High Risk</v>
      </c>
      <c r="Q2193" s="16" t="str">
        <f t="shared" si="312"/>
        <v>Low</v>
      </c>
      <c r="R2193" s="16" t="str">
        <f t="shared" si="313"/>
        <v>Normal</v>
      </c>
      <c r="S2193" s="35" t="str">
        <f t="shared" si="314"/>
        <v>High DPF</v>
      </c>
    </row>
    <row r="2194" spans="1:19" x14ac:dyDescent="0.35">
      <c r="A2194" s="9">
        <v>2193</v>
      </c>
      <c r="B2194" s="10">
        <v>4</v>
      </c>
      <c r="C2194" s="10">
        <v>138</v>
      </c>
      <c r="D2194" s="10">
        <v>69</v>
      </c>
      <c r="E2194" s="10">
        <v>21</v>
      </c>
      <c r="F2194" s="10">
        <v>80</v>
      </c>
      <c r="G2194" s="11">
        <v>36.299999999999997</v>
      </c>
      <c r="H2194" s="18">
        <v>0.93300000000000005</v>
      </c>
      <c r="I2194" s="10">
        <v>25</v>
      </c>
      <c r="J2194" s="10">
        <v>1</v>
      </c>
      <c r="K2194" s="9" t="str">
        <f t="shared" si="306"/>
        <v>Obese</v>
      </c>
      <c r="L2194" s="12" t="str">
        <f t="shared" si="307"/>
        <v>Diabetes present</v>
      </c>
      <c r="M2194" s="12" t="str">
        <f t="shared" si="308"/>
        <v>Adult</v>
      </c>
      <c r="N2194" s="12" t="str">
        <f t="shared" si="309"/>
        <v>Medium</v>
      </c>
      <c r="O2194" s="12" t="str">
        <f t="shared" si="310"/>
        <v>Normal</v>
      </c>
      <c r="P2194" s="12" t="str">
        <f t="shared" si="311"/>
        <v>High Risk</v>
      </c>
      <c r="Q2194" s="12" t="str">
        <f t="shared" si="312"/>
        <v>Normal</v>
      </c>
      <c r="R2194" s="12" t="str">
        <f t="shared" si="313"/>
        <v>Normal</v>
      </c>
      <c r="S2194" s="34" t="str">
        <f t="shared" si="314"/>
        <v>High DPF</v>
      </c>
    </row>
    <row r="2195" spans="1:19" x14ac:dyDescent="0.35">
      <c r="A2195" s="13">
        <v>2194</v>
      </c>
      <c r="B2195" s="14">
        <v>2</v>
      </c>
      <c r="C2195" s="14">
        <v>128</v>
      </c>
      <c r="D2195" s="14">
        <v>64</v>
      </c>
      <c r="E2195" s="14">
        <v>42</v>
      </c>
      <c r="F2195" s="14">
        <v>80</v>
      </c>
      <c r="G2195" s="15">
        <v>40</v>
      </c>
      <c r="H2195" s="19">
        <v>1.101</v>
      </c>
      <c r="I2195" s="14">
        <v>24</v>
      </c>
      <c r="J2195" s="14">
        <v>0</v>
      </c>
      <c r="K2195" s="13" t="str">
        <f t="shared" si="306"/>
        <v>Obese</v>
      </c>
      <c r="L2195" s="16" t="str">
        <f t="shared" si="307"/>
        <v>no diabetes</v>
      </c>
      <c r="M2195" s="16" t="str">
        <f t="shared" si="308"/>
        <v>Adult</v>
      </c>
      <c r="N2195" s="16" t="str">
        <f t="shared" si="309"/>
        <v>High</v>
      </c>
      <c r="O2195" s="16" t="str">
        <f t="shared" si="310"/>
        <v>Normal</v>
      </c>
      <c r="P2195" s="16" t="str">
        <f t="shared" si="311"/>
        <v>Low Risk</v>
      </c>
      <c r="Q2195" s="16" t="str">
        <f t="shared" si="312"/>
        <v>Normal</v>
      </c>
      <c r="R2195" s="16" t="str">
        <f t="shared" si="313"/>
        <v>Normal</v>
      </c>
      <c r="S2195" s="35" t="str">
        <f t="shared" si="314"/>
        <v>High DPF</v>
      </c>
    </row>
    <row r="2196" spans="1:19" x14ac:dyDescent="0.35">
      <c r="A2196" s="9">
        <v>2195</v>
      </c>
      <c r="B2196" s="10">
        <v>4</v>
      </c>
      <c r="C2196" s="10">
        <v>102</v>
      </c>
      <c r="D2196" s="10">
        <v>52</v>
      </c>
      <c r="E2196" s="10">
        <v>21</v>
      </c>
      <c r="F2196" s="10">
        <v>80</v>
      </c>
      <c r="G2196" s="11">
        <v>25.1</v>
      </c>
      <c r="H2196" s="18">
        <v>7.8E-2</v>
      </c>
      <c r="I2196" s="10">
        <v>21</v>
      </c>
      <c r="J2196" s="10">
        <v>0</v>
      </c>
      <c r="K2196" s="9" t="str">
        <f t="shared" si="306"/>
        <v>Overweight</v>
      </c>
      <c r="L2196" s="12" t="str">
        <f t="shared" si="307"/>
        <v>no diabetes</v>
      </c>
      <c r="M2196" s="12" t="str">
        <f t="shared" si="308"/>
        <v>Adult</v>
      </c>
      <c r="N2196" s="12" t="str">
        <f t="shared" si="309"/>
        <v>Medium</v>
      </c>
      <c r="O2196" s="12" t="str">
        <f t="shared" si="310"/>
        <v>Normal</v>
      </c>
      <c r="P2196" s="12" t="str">
        <f t="shared" si="311"/>
        <v>High Risk</v>
      </c>
      <c r="Q2196" s="12" t="str">
        <f t="shared" si="312"/>
        <v>Normal</v>
      </c>
      <c r="R2196" s="12" t="str">
        <f t="shared" si="313"/>
        <v>Low</v>
      </c>
      <c r="S2196" s="34" t="str">
        <f t="shared" si="314"/>
        <v>Low DPF</v>
      </c>
    </row>
    <row r="2197" spans="1:19" x14ac:dyDescent="0.35">
      <c r="A2197" s="13">
        <v>2196</v>
      </c>
      <c r="B2197" s="14">
        <v>2</v>
      </c>
      <c r="C2197" s="14">
        <v>146</v>
      </c>
      <c r="D2197" s="14">
        <v>69</v>
      </c>
      <c r="E2197" s="14">
        <v>21</v>
      </c>
      <c r="F2197" s="14">
        <v>80</v>
      </c>
      <c r="G2197" s="15">
        <v>27.5</v>
      </c>
      <c r="H2197" s="19">
        <v>0.24</v>
      </c>
      <c r="I2197" s="14">
        <v>28</v>
      </c>
      <c r="J2197" s="14">
        <v>1</v>
      </c>
      <c r="K2197" s="13" t="str">
        <f t="shared" si="306"/>
        <v>Overweight</v>
      </c>
      <c r="L2197" s="16" t="str">
        <f t="shared" si="307"/>
        <v>Diabetes present</v>
      </c>
      <c r="M2197" s="16" t="str">
        <f t="shared" si="308"/>
        <v>Adult</v>
      </c>
      <c r="N2197" s="16" t="str">
        <f t="shared" si="309"/>
        <v>Medium</v>
      </c>
      <c r="O2197" s="16" t="str">
        <f t="shared" si="310"/>
        <v>Prediabetes</v>
      </c>
      <c r="P2197" s="16" t="str">
        <f t="shared" si="311"/>
        <v>Low Risk</v>
      </c>
      <c r="Q2197" s="16" t="str">
        <f t="shared" si="312"/>
        <v>Normal</v>
      </c>
      <c r="R2197" s="16" t="str">
        <f t="shared" si="313"/>
        <v>Normal</v>
      </c>
      <c r="S2197" s="35" t="str">
        <f t="shared" si="314"/>
        <v>Low DPF</v>
      </c>
    </row>
    <row r="2198" spans="1:19" x14ac:dyDescent="0.35">
      <c r="A2198" s="9">
        <v>2197</v>
      </c>
      <c r="B2198" s="10">
        <v>14</v>
      </c>
      <c r="C2198" s="10">
        <v>101</v>
      </c>
      <c r="D2198" s="10">
        <v>86</v>
      </c>
      <c r="E2198" s="10">
        <v>37</v>
      </c>
      <c r="F2198" s="10">
        <v>80</v>
      </c>
      <c r="G2198" s="11">
        <v>45.6</v>
      </c>
      <c r="H2198" s="18">
        <v>1.1359999999999999</v>
      </c>
      <c r="I2198" s="10">
        <v>38</v>
      </c>
      <c r="J2198" s="10">
        <v>1</v>
      </c>
      <c r="K2198" s="9" t="str">
        <f t="shared" si="306"/>
        <v>Obese</v>
      </c>
      <c r="L2198" s="12" t="str">
        <f t="shared" si="307"/>
        <v>Diabetes present</v>
      </c>
      <c r="M2198" s="12" t="str">
        <f t="shared" si="308"/>
        <v>Adult</v>
      </c>
      <c r="N2198" s="12" t="str">
        <f t="shared" si="309"/>
        <v>Medium</v>
      </c>
      <c r="O2198" s="12" t="str">
        <f t="shared" si="310"/>
        <v>Normal</v>
      </c>
      <c r="P2198" s="12" t="str">
        <f t="shared" si="311"/>
        <v>High Risk</v>
      </c>
      <c r="Q2198" s="12" t="str">
        <f t="shared" si="312"/>
        <v>Normal</v>
      </c>
      <c r="R2198" s="12" t="str">
        <f t="shared" si="313"/>
        <v>Prehypertension</v>
      </c>
      <c r="S2198" s="34" t="str">
        <f t="shared" si="314"/>
        <v>High DPF</v>
      </c>
    </row>
    <row r="2199" spans="1:19" x14ac:dyDescent="0.35">
      <c r="A2199" s="13">
        <v>2198</v>
      </c>
      <c r="B2199" s="14">
        <v>2</v>
      </c>
      <c r="C2199" s="14">
        <v>108</v>
      </c>
      <c r="D2199" s="14">
        <v>62</v>
      </c>
      <c r="E2199" s="14">
        <v>32</v>
      </c>
      <c r="F2199" s="14">
        <v>56</v>
      </c>
      <c r="G2199" s="15">
        <v>25.2</v>
      </c>
      <c r="H2199" s="19">
        <v>0.128</v>
      </c>
      <c r="I2199" s="14">
        <v>21</v>
      </c>
      <c r="J2199" s="14">
        <v>0</v>
      </c>
      <c r="K2199" s="13" t="str">
        <f t="shared" si="306"/>
        <v>Overweight</v>
      </c>
      <c r="L2199" s="16" t="str">
        <f t="shared" si="307"/>
        <v>no diabetes</v>
      </c>
      <c r="M2199" s="16" t="str">
        <f t="shared" si="308"/>
        <v>Adult</v>
      </c>
      <c r="N2199" s="16" t="str">
        <f t="shared" si="309"/>
        <v>Medium</v>
      </c>
      <c r="O2199" s="16" t="str">
        <f t="shared" si="310"/>
        <v>Normal</v>
      </c>
      <c r="P2199" s="16" t="str">
        <f t="shared" si="311"/>
        <v>Low Risk</v>
      </c>
      <c r="Q2199" s="16" t="str">
        <f t="shared" si="312"/>
        <v>Low</v>
      </c>
      <c r="R2199" s="16" t="str">
        <f t="shared" si="313"/>
        <v>Normal</v>
      </c>
      <c r="S2199" s="35" t="str">
        <f t="shared" si="314"/>
        <v>Low DPF</v>
      </c>
    </row>
    <row r="2200" spans="1:19" x14ac:dyDescent="0.35">
      <c r="A2200" s="9">
        <v>2199</v>
      </c>
      <c r="B2200" s="10">
        <v>3</v>
      </c>
      <c r="C2200" s="10">
        <v>122</v>
      </c>
      <c r="D2200" s="10">
        <v>78</v>
      </c>
      <c r="E2200" s="10">
        <v>21</v>
      </c>
      <c r="F2200" s="10">
        <v>80</v>
      </c>
      <c r="G2200" s="11">
        <v>23</v>
      </c>
      <c r="H2200" s="18">
        <v>0.254</v>
      </c>
      <c r="I2200" s="10">
        <v>40</v>
      </c>
      <c r="J2200" s="10">
        <v>0</v>
      </c>
      <c r="K2200" s="9" t="str">
        <f t="shared" si="306"/>
        <v>Normal weight</v>
      </c>
      <c r="L2200" s="12" t="str">
        <f t="shared" si="307"/>
        <v>no diabetes</v>
      </c>
      <c r="M2200" s="12" t="str">
        <f t="shared" si="308"/>
        <v>Adult</v>
      </c>
      <c r="N2200" s="12" t="str">
        <f t="shared" si="309"/>
        <v>Medium</v>
      </c>
      <c r="O2200" s="12" t="str">
        <f t="shared" si="310"/>
        <v>Normal</v>
      </c>
      <c r="P2200" s="12" t="str">
        <f t="shared" si="311"/>
        <v>Low Risk</v>
      </c>
      <c r="Q2200" s="12" t="str">
        <f t="shared" si="312"/>
        <v>Normal</v>
      </c>
      <c r="R2200" s="12" t="str">
        <f t="shared" si="313"/>
        <v>Normal</v>
      </c>
      <c r="S2200" s="34" t="str">
        <f t="shared" si="314"/>
        <v>Low DPF</v>
      </c>
    </row>
    <row r="2201" spans="1:19" x14ac:dyDescent="0.35">
      <c r="A2201" s="13">
        <v>2200</v>
      </c>
      <c r="B2201" s="14">
        <v>1</v>
      </c>
      <c r="C2201" s="14">
        <v>71</v>
      </c>
      <c r="D2201" s="14">
        <v>78</v>
      </c>
      <c r="E2201" s="14">
        <v>50</v>
      </c>
      <c r="F2201" s="14">
        <v>45</v>
      </c>
      <c r="G2201" s="15">
        <v>33.200000000000003</v>
      </c>
      <c r="H2201" s="19">
        <v>0.42199999999999999</v>
      </c>
      <c r="I2201" s="14">
        <v>21</v>
      </c>
      <c r="J2201" s="14">
        <v>0</v>
      </c>
      <c r="K2201" s="13" t="str">
        <f t="shared" si="306"/>
        <v>Obese</v>
      </c>
      <c r="L2201" s="16" t="str">
        <f t="shared" si="307"/>
        <v>no diabetes</v>
      </c>
      <c r="M2201" s="16" t="str">
        <f t="shared" si="308"/>
        <v>Adult</v>
      </c>
      <c r="N2201" s="16" t="str">
        <f t="shared" si="309"/>
        <v>High</v>
      </c>
      <c r="O2201" s="16" t="str">
        <f t="shared" si="310"/>
        <v>Normal</v>
      </c>
      <c r="P2201" s="16" t="str">
        <f t="shared" si="311"/>
        <v>Low Risk</v>
      </c>
      <c r="Q2201" s="16" t="str">
        <f t="shared" si="312"/>
        <v>Low</v>
      </c>
      <c r="R2201" s="16" t="str">
        <f t="shared" si="313"/>
        <v>Normal</v>
      </c>
      <c r="S2201" s="35" t="str">
        <f t="shared" si="314"/>
        <v>Medium DPF</v>
      </c>
    </row>
    <row r="2202" spans="1:19" x14ac:dyDescent="0.35">
      <c r="A2202" s="9">
        <v>2201</v>
      </c>
      <c r="B2202" s="10">
        <v>13</v>
      </c>
      <c r="C2202" s="10">
        <v>106</v>
      </c>
      <c r="D2202" s="10">
        <v>70</v>
      </c>
      <c r="E2202" s="10">
        <v>21</v>
      </c>
      <c r="F2202" s="10">
        <v>80</v>
      </c>
      <c r="G2202" s="11">
        <v>34.200000000000003</v>
      </c>
      <c r="H2202" s="18">
        <v>0.251</v>
      </c>
      <c r="I2202" s="10">
        <v>52</v>
      </c>
      <c r="J2202" s="10">
        <v>0</v>
      </c>
      <c r="K2202" s="9" t="str">
        <f t="shared" si="306"/>
        <v>Obese</v>
      </c>
      <c r="L2202" s="12" t="str">
        <f t="shared" si="307"/>
        <v>no diabetes</v>
      </c>
      <c r="M2202" s="12" t="str">
        <f t="shared" si="308"/>
        <v>Adult</v>
      </c>
      <c r="N2202" s="12" t="str">
        <f t="shared" si="309"/>
        <v>Medium</v>
      </c>
      <c r="O2202" s="12" t="str">
        <f t="shared" si="310"/>
        <v>Normal</v>
      </c>
      <c r="P2202" s="12" t="str">
        <f t="shared" si="311"/>
        <v>High Risk</v>
      </c>
      <c r="Q2202" s="12" t="str">
        <f t="shared" si="312"/>
        <v>Normal</v>
      </c>
      <c r="R2202" s="12" t="str">
        <f t="shared" si="313"/>
        <v>Normal</v>
      </c>
      <c r="S2202" s="34" t="str">
        <f t="shared" si="314"/>
        <v>Low DPF</v>
      </c>
    </row>
    <row r="2203" spans="1:19" x14ac:dyDescent="0.35">
      <c r="A2203" s="13">
        <v>2202</v>
      </c>
      <c r="B2203" s="14">
        <v>2</v>
      </c>
      <c r="C2203" s="14">
        <v>100</v>
      </c>
      <c r="D2203" s="14">
        <v>70</v>
      </c>
      <c r="E2203" s="14">
        <v>52</v>
      </c>
      <c r="F2203" s="14">
        <v>57</v>
      </c>
      <c r="G2203" s="15">
        <v>40.5</v>
      </c>
      <c r="H2203" s="19">
        <v>0.67700000000000005</v>
      </c>
      <c r="I2203" s="14">
        <v>25</v>
      </c>
      <c r="J2203" s="14">
        <v>0</v>
      </c>
      <c r="K2203" s="13" t="str">
        <f t="shared" si="306"/>
        <v>Obese</v>
      </c>
      <c r="L2203" s="16" t="str">
        <f t="shared" si="307"/>
        <v>no diabetes</v>
      </c>
      <c r="M2203" s="16" t="str">
        <f t="shared" si="308"/>
        <v>Adult</v>
      </c>
      <c r="N2203" s="16" t="str">
        <f t="shared" si="309"/>
        <v>High</v>
      </c>
      <c r="O2203" s="16" t="str">
        <f t="shared" si="310"/>
        <v>Normal</v>
      </c>
      <c r="P2203" s="16" t="str">
        <f t="shared" si="311"/>
        <v>Low Risk</v>
      </c>
      <c r="Q2203" s="16" t="str">
        <f t="shared" si="312"/>
        <v>Low</v>
      </c>
      <c r="R2203" s="16" t="str">
        <f t="shared" si="313"/>
        <v>Normal</v>
      </c>
      <c r="S2203" s="35" t="str">
        <f t="shared" si="314"/>
        <v>High DPF</v>
      </c>
    </row>
    <row r="2204" spans="1:19" x14ac:dyDescent="0.35">
      <c r="A2204" s="9">
        <v>2203</v>
      </c>
      <c r="B2204" s="10">
        <v>7</v>
      </c>
      <c r="C2204" s="10">
        <v>106</v>
      </c>
      <c r="D2204" s="10">
        <v>60</v>
      </c>
      <c r="E2204" s="10">
        <v>24</v>
      </c>
      <c r="F2204" s="10">
        <v>80</v>
      </c>
      <c r="G2204" s="11">
        <v>26.5</v>
      </c>
      <c r="H2204" s="18">
        <v>0.29599999999999999</v>
      </c>
      <c r="I2204" s="10">
        <v>29</v>
      </c>
      <c r="J2204" s="10">
        <v>1</v>
      </c>
      <c r="K2204" s="9" t="str">
        <f t="shared" si="306"/>
        <v>Overweight</v>
      </c>
      <c r="L2204" s="12" t="str">
        <f t="shared" si="307"/>
        <v>Diabetes present</v>
      </c>
      <c r="M2204" s="12" t="str">
        <f t="shared" si="308"/>
        <v>Adult</v>
      </c>
      <c r="N2204" s="12" t="str">
        <f t="shared" si="309"/>
        <v>Medium</v>
      </c>
      <c r="O2204" s="12" t="str">
        <f t="shared" si="310"/>
        <v>Normal</v>
      </c>
      <c r="P2204" s="12" t="str">
        <f t="shared" si="311"/>
        <v>High Risk</v>
      </c>
      <c r="Q2204" s="12" t="str">
        <f t="shared" si="312"/>
        <v>Normal</v>
      </c>
      <c r="R2204" s="12" t="str">
        <f t="shared" si="313"/>
        <v>Normal</v>
      </c>
      <c r="S2204" s="34" t="str">
        <f t="shared" si="314"/>
        <v>Low DPF</v>
      </c>
    </row>
    <row r="2205" spans="1:19" x14ac:dyDescent="0.35">
      <c r="A2205" s="13">
        <v>2204</v>
      </c>
      <c r="B2205" s="14">
        <v>4</v>
      </c>
      <c r="C2205" s="14">
        <v>104</v>
      </c>
      <c r="D2205" s="14">
        <v>64</v>
      </c>
      <c r="E2205" s="14">
        <v>23</v>
      </c>
      <c r="F2205" s="14">
        <v>116</v>
      </c>
      <c r="G2205" s="15">
        <v>27.8</v>
      </c>
      <c r="H2205" s="19">
        <v>0.45400000000000001</v>
      </c>
      <c r="I2205" s="14">
        <v>23</v>
      </c>
      <c r="J2205" s="14">
        <v>0</v>
      </c>
      <c r="K2205" s="13" t="str">
        <f t="shared" si="306"/>
        <v>Overweight</v>
      </c>
      <c r="L2205" s="16" t="str">
        <f t="shared" si="307"/>
        <v>no diabetes</v>
      </c>
      <c r="M2205" s="16" t="str">
        <f t="shared" si="308"/>
        <v>Adult</v>
      </c>
      <c r="N2205" s="16" t="str">
        <f t="shared" si="309"/>
        <v>Medium</v>
      </c>
      <c r="O2205" s="16" t="str">
        <f t="shared" si="310"/>
        <v>Normal</v>
      </c>
      <c r="P2205" s="16" t="str">
        <f t="shared" si="311"/>
        <v>High Risk</v>
      </c>
      <c r="Q2205" s="16" t="str">
        <f t="shared" si="312"/>
        <v>Normal</v>
      </c>
      <c r="R2205" s="16" t="str">
        <f t="shared" si="313"/>
        <v>Normal</v>
      </c>
      <c r="S2205" s="35" t="str">
        <f t="shared" si="314"/>
        <v>Medium DPF</v>
      </c>
    </row>
    <row r="2206" spans="1:19" x14ac:dyDescent="0.35">
      <c r="A2206" s="9">
        <v>2205</v>
      </c>
      <c r="B2206" s="10">
        <v>5</v>
      </c>
      <c r="C2206" s="10">
        <v>114</v>
      </c>
      <c r="D2206" s="10">
        <v>74</v>
      </c>
      <c r="E2206" s="10">
        <v>21</v>
      </c>
      <c r="F2206" s="10">
        <v>80</v>
      </c>
      <c r="G2206" s="11">
        <v>24.9</v>
      </c>
      <c r="H2206" s="18">
        <v>0.74399999999999999</v>
      </c>
      <c r="I2206" s="10">
        <v>57</v>
      </c>
      <c r="J2206" s="10">
        <v>0</v>
      </c>
      <c r="K2206" s="9" t="str">
        <f t="shared" si="306"/>
        <v>Overweight</v>
      </c>
      <c r="L2206" s="12" t="str">
        <f t="shared" si="307"/>
        <v>no diabetes</v>
      </c>
      <c r="M2206" s="12" t="str">
        <f t="shared" si="308"/>
        <v>Adult</v>
      </c>
      <c r="N2206" s="12" t="str">
        <f t="shared" si="309"/>
        <v>Medium</v>
      </c>
      <c r="O2206" s="12" t="str">
        <f t="shared" si="310"/>
        <v>Normal</v>
      </c>
      <c r="P2206" s="12" t="str">
        <f t="shared" si="311"/>
        <v>High Risk</v>
      </c>
      <c r="Q2206" s="12" t="str">
        <f t="shared" si="312"/>
        <v>Normal</v>
      </c>
      <c r="R2206" s="12" t="str">
        <f t="shared" si="313"/>
        <v>Normal</v>
      </c>
      <c r="S2206" s="34" t="str">
        <f t="shared" si="314"/>
        <v>High DPF</v>
      </c>
    </row>
    <row r="2207" spans="1:19" x14ac:dyDescent="0.35">
      <c r="A2207" s="13">
        <v>2206</v>
      </c>
      <c r="B2207" s="14">
        <v>2</v>
      </c>
      <c r="C2207" s="14">
        <v>108</v>
      </c>
      <c r="D2207" s="14">
        <v>62</v>
      </c>
      <c r="E2207" s="14">
        <v>10</v>
      </c>
      <c r="F2207" s="14">
        <v>278</v>
      </c>
      <c r="G2207" s="15">
        <v>25.3</v>
      </c>
      <c r="H2207" s="19">
        <v>0.88100000000000001</v>
      </c>
      <c r="I2207" s="14">
        <v>22</v>
      </c>
      <c r="J2207" s="14">
        <v>0</v>
      </c>
      <c r="K2207" s="13" t="str">
        <f t="shared" si="306"/>
        <v>Overweight</v>
      </c>
      <c r="L2207" s="16" t="str">
        <f t="shared" si="307"/>
        <v>no diabetes</v>
      </c>
      <c r="M2207" s="16" t="str">
        <f t="shared" si="308"/>
        <v>Adult</v>
      </c>
      <c r="N2207" s="16" t="str">
        <f t="shared" si="309"/>
        <v>Low</v>
      </c>
      <c r="O2207" s="16" t="str">
        <f t="shared" si="310"/>
        <v>Normal</v>
      </c>
      <c r="P2207" s="16" t="str">
        <f t="shared" si="311"/>
        <v>Low Risk</v>
      </c>
      <c r="Q2207" s="16" t="str">
        <f t="shared" si="312"/>
        <v>High</v>
      </c>
      <c r="R2207" s="16" t="str">
        <f t="shared" si="313"/>
        <v>Normal</v>
      </c>
      <c r="S2207" s="35" t="str">
        <f t="shared" si="314"/>
        <v>High DPF</v>
      </c>
    </row>
    <row r="2208" spans="1:19" x14ac:dyDescent="0.35">
      <c r="A2208" s="9">
        <v>2207</v>
      </c>
      <c r="B2208" s="10">
        <v>4</v>
      </c>
      <c r="C2208" s="10">
        <v>146</v>
      </c>
      <c r="D2208" s="10">
        <v>70</v>
      </c>
      <c r="E2208" s="10">
        <v>21</v>
      </c>
      <c r="F2208" s="10">
        <v>80</v>
      </c>
      <c r="G2208" s="11">
        <v>37.9</v>
      </c>
      <c r="H2208" s="18">
        <v>0.33400000000000002</v>
      </c>
      <c r="I2208" s="10">
        <v>28</v>
      </c>
      <c r="J2208" s="10">
        <v>1</v>
      </c>
      <c r="K2208" s="9" t="str">
        <f t="shared" si="306"/>
        <v>Obese</v>
      </c>
      <c r="L2208" s="12" t="str">
        <f t="shared" si="307"/>
        <v>Diabetes present</v>
      </c>
      <c r="M2208" s="12" t="str">
        <f t="shared" si="308"/>
        <v>Adult</v>
      </c>
      <c r="N2208" s="12" t="str">
        <f t="shared" si="309"/>
        <v>Medium</v>
      </c>
      <c r="O2208" s="12" t="str">
        <f t="shared" si="310"/>
        <v>Prediabetes</v>
      </c>
      <c r="P2208" s="12" t="str">
        <f t="shared" si="311"/>
        <v>High Risk</v>
      </c>
      <c r="Q2208" s="12" t="str">
        <f t="shared" si="312"/>
        <v>Normal</v>
      </c>
      <c r="R2208" s="12" t="str">
        <f t="shared" si="313"/>
        <v>Normal</v>
      </c>
      <c r="S2208" s="34" t="str">
        <f t="shared" si="314"/>
        <v>Medium DPF</v>
      </c>
    </row>
    <row r="2209" spans="1:19" x14ac:dyDescent="0.35">
      <c r="A2209" s="13">
        <v>2208</v>
      </c>
      <c r="B2209" s="14">
        <v>14</v>
      </c>
      <c r="C2209" s="14">
        <v>129</v>
      </c>
      <c r="D2209" s="14">
        <v>76</v>
      </c>
      <c r="E2209" s="14">
        <v>28</v>
      </c>
      <c r="F2209" s="14">
        <v>122</v>
      </c>
      <c r="G2209" s="15">
        <v>35.9</v>
      </c>
      <c r="H2209" s="19">
        <v>0.28000000000000003</v>
      </c>
      <c r="I2209" s="14">
        <v>39</v>
      </c>
      <c r="J2209" s="14">
        <v>0</v>
      </c>
      <c r="K2209" s="13" t="str">
        <f t="shared" si="306"/>
        <v>Obese</v>
      </c>
      <c r="L2209" s="16" t="str">
        <f t="shared" si="307"/>
        <v>no diabetes</v>
      </c>
      <c r="M2209" s="16" t="str">
        <f t="shared" si="308"/>
        <v>Adult</v>
      </c>
      <c r="N2209" s="16" t="str">
        <f t="shared" si="309"/>
        <v>Medium</v>
      </c>
      <c r="O2209" s="16" t="str">
        <f t="shared" si="310"/>
        <v>Normal</v>
      </c>
      <c r="P2209" s="16" t="str">
        <f t="shared" si="311"/>
        <v>High Risk</v>
      </c>
      <c r="Q2209" s="16" t="str">
        <f t="shared" si="312"/>
        <v>Normal</v>
      </c>
      <c r="R2209" s="16" t="str">
        <f t="shared" si="313"/>
        <v>Normal</v>
      </c>
      <c r="S2209" s="35" t="str">
        <f t="shared" si="314"/>
        <v>Low DPF</v>
      </c>
    </row>
    <row r="2210" spans="1:19" x14ac:dyDescent="0.35">
      <c r="A2210" s="9">
        <v>2209</v>
      </c>
      <c r="B2210" s="10">
        <v>7</v>
      </c>
      <c r="C2210" s="10">
        <v>133</v>
      </c>
      <c r="D2210" s="10">
        <v>88</v>
      </c>
      <c r="E2210" s="10">
        <v>15</v>
      </c>
      <c r="F2210" s="10">
        <v>155</v>
      </c>
      <c r="G2210" s="11">
        <v>32.4</v>
      </c>
      <c r="H2210" s="18">
        <v>0.26200000000000001</v>
      </c>
      <c r="I2210" s="10">
        <v>37</v>
      </c>
      <c r="J2210" s="10">
        <v>0</v>
      </c>
      <c r="K2210" s="9" t="str">
        <f t="shared" si="306"/>
        <v>Obese</v>
      </c>
      <c r="L2210" s="12" t="str">
        <f t="shared" si="307"/>
        <v>no diabetes</v>
      </c>
      <c r="M2210" s="12" t="str">
        <f t="shared" si="308"/>
        <v>Adult</v>
      </c>
      <c r="N2210" s="12" t="str">
        <f t="shared" si="309"/>
        <v>Low</v>
      </c>
      <c r="O2210" s="12" t="str">
        <f t="shared" si="310"/>
        <v>Normal</v>
      </c>
      <c r="P2210" s="12" t="str">
        <f t="shared" si="311"/>
        <v>High Risk</v>
      </c>
      <c r="Q2210" s="12" t="str">
        <f t="shared" si="312"/>
        <v>High</v>
      </c>
      <c r="R2210" s="12" t="str">
        <f t="shared" si="313"/>
        <v>Prehypertension</v>
      </c>
      <c r="S2210" s="34" t="str">
        <f t="shared" si="314"/>
        <v>Low DPF</v>
      </c>
    </row>
    <row r="2211" spans="1:19" x14ac:dyDescent="0.35">
      <c r="A2211" s="13">
        <v>2210</v>
      </c>
      <c r="B2211" s="14">
        <v>7</v>
      </c>
      <c r="C2211" s="14">
        <v>161</v>
      </c>
      <c r="D2211" s="14">
        <v>86</v>
      </c>
      <c r="E2211" s="14">
        <v>21</v>
      </c>
      <c r="F2211" s="14">
        <v>80</v>
      </c>
      <c r="G2211" s="15">
        <v>30.4</v>
      </c>
      <c r="H2211" s="19">
        <v>0.16500000000000001</v>
      </c>
      <c r="I2211" s="14">
        <v>47</v>
      </c>
      <c r="J2211" s="14">
        <v>1</v>
      </c>
      <c r="K2211" s="13" t="str">
        <f t="shared" si="306"/>
        <v>Obese</v>
      </c>
      <c r="L2211" s="16" t="str">
        <f t="shared" si="307"/>
        <v>Diabetes present</v>
      </c>
      <c r="M2211" s="16" t="str">
        <f t="shared" si="308"/>
        <v>Adult</v>
      </c>
      <c r="N2211" s="16" t="str">
        <f t="shared" si="309"/>
        <v>Medium</v>
      </c>
      <c r="O2211" s="16" t="str">
        <f t="shared" si="310"/>
        <v>Prediabetes</v>
      </c>
      <c r="P2211" s="16" t="str">
        <f t="shared" si="311"/>
        <v>High Risk</v>
      </c>
      <c r="Q2211" s="16" t="str">
        <f t="shared" si="312"/>
        <v>Normal</v>
      </c>
      <c r="R2211" s="16" t="str">
        <f t="shared" si="313"/>
        <v>Prehypertension</v>
      </c>
      <c r="S2211" s="35" t="str">
        <f t="shared" si="314"/>
        <v>Low DPF</v>
      </c>
    </row>
    <row r="2212" spans="1:19" x14ac:dyDescent="0.35">
      <c r="A2212" s="9">
        <v>2211</v>
      </c>
      <c r="B2212" s="10">
        <v>2</v>
      </c>
      <c r="C2212" s="10">
        <v>108</v>
      </c>
      <c r="D2212" s="10">
        <v>80</v>
      </c>
      <c r="E2212" s="10">
        <v>21</v>
      </c>
      <c r="F2212" s="10">
        <v>80</v>
      </c>
      <c r="G2212" s="11">
        <v>27</v>
      </c>
      <c r="H2212" s="18">
        <v>0.25900000000000001</v>
      </c>
      <c r="I2212" s="10">
        <v>52</v>
      </c>
      <c r="J2212" s="10">
        <v>1</v>
      </c>
      <c r="K2212" s="9" t="str">
        <f t="shared" si="306"/>
        <v>Overweight</v>
      </c>
      <c r="L2212" s="12" t="str">
        <f t="shared" si="307"/>
        <v>Diabetes present</v>
      </c>
      <c r="M2212" s="12" t="str">
        <f t="shared" si="308"/>
        <v>Adult</v>
      </c>
      <c r="N2212" s="12" t="str">
        <f t="shared" si="309"/>
        <v>Medium</v>
      </c>
      <c r="O2212" s="12" t="str">
        <f t="shared" si="310"/>
        <v>Normal</v>
      </c>
      <c r="P2212" s="12" t="str">
        <f t="shared" si="311"/>
        <v>Low Risk</v>
      </c>
      <c r="Q2212" s="12" t="str">
        <f t="shared" si="312"/>
        <v>Normal</v>
      </c>
      <c r="R2212" s="12" t="str">
        <f t="shared" si="313"/>
        <v>Normal</v>
      </c>
      <c r="S2212" s="34" t="str">
        <f t="shared" si="314"/>
        <v>Low DPF</v>
      </c>
    </row>
    <row r="2213" spans="1:19" x14ac:dyDescent="0.35">
      <c r="A2213" s="13">
        <v>2212</v>
      </c>
      <c r="B2213" s="14">
        <v>7</v>
      </c>
      <c r="C2213" s="14">
        <v>136</v>
      </c>
      <c r="D2213" s="14">
        <v>74</v>
      </c>
      <c r="E2213" s="14">
        <v>26</v>
      </c>
      <c r="F2213" s="14">
        <v>135</v>
      </c>
      <c r="G2213" s="15">
        <v>26</v>
      </c>
      <c r="H2213" s="19">
        <v>0.64700000000000002</v>
      </c>
      <c r="I2213" s="14">
        <v>51</v>
      </c>
      <c r="J2213" s="14">
        <v>0</v>
      </c>
      <c r="K2213" s="13" t="str">
        <f t="shared" si="306"/>
        <v>Overweight</v>
      </c>
      <c r="L2213" s="16" t="str">
        <f t="shared" si="307"/>
        <v>no diabetes</v>
      </c>
      <c r="M2213" s="16" t="str">
        <f t="shared" si="308"/>
        <v>Adult</v>
      </c>
      <c r="N2213" s="16" t="str">
        <f t="shared" si="309"/>
        <v>Medium</v>
      </c>
      <c r="O2213" s="16" t="str">
        <f t="shared" si="310"/>
        <v>Normal</v>
      </c>
      <c r="P2213" s="16" t="str">
        <f t="shared" si="311"/>
        <v>High Risk</v>
      </c>
      <c r="Q2213" s="16" t="str">
        <f t="shared" si="312"/>
        <v>Normal</v>
      </c>
      <c r="R2213" s="16" t="str">
        <f t="shared" si="313"/>
        <v>Normal</v>
      </c>
      <c r="S2213" s="35" t="str">
        <f t="shared" si="314"/>
        <v>High DPF</v>
      </c>
    </row>
    <row r="2214" spans="1:19" x14ac:dyDescent="0.35">
      <c r="A2214" s="9">
        <v>2213</v>
      </c>
      <c r="B2214" s="10">
        <v>5</v>
      </c>
      <c r="C2214" s="10">
        <v>155</v>
      </c>
      <c r="D2214" s="10">
        <v>84</v>
      </c>
      <c r="E2214" s="10">
        <v>44</v>
      </c>
      <c r="F2214" s="10">
        <v>545</v>
      </c>
      <c r="G2214" s="11">
        <v>38.700000000000003</v>
      </c>
      <c r="H2214" s="18">
        <v>0.61899999999999999</v>
      </c>
      <c r="I2214" s="10">
        <v>34</v>
      </c>
      <c r="J2214" s="10">
        <v>0</v>
      </c>
      <c r="K2214" s="9" t="str">
        <f t="shared" si="306"/>
        <v>Obese</v>
      </c>
      <c r="L2214" s="12" t="str">
        <f t="shared" si="307"/>
        <v>no diabetes</v>
      </c>
      <c r="M2214" s="12" t="str">
        <f t="shared" si="308"/>
        <v>Adult</v>
      </c>
      <c r="N2214" s="12" t="str">
        <f t="shared" si="309"/>
        <v>High</v>
      </c>
      <c r="O2214" s="12" t="str">
        <f t="shared" si="310"/>
        <v>Prediabetes</v>
      </c>
      <c r="P2214" s="12" t="str">
        <f t="shared" si="311"/>
        <v>High Risk</v>
      </c>
      <c r="Q2214" s="12" t="str">
        <f t="shared" si="312"/>
        <v>High</v>
      </c>
      <c r="R2214" s="12" t="str">
        <f t="shared" si="313"/>
        <v>Prehypertension</v>
      </c>
      <c r="S2214" s="34" t="str">
        <f t="shared" si="314"/>
        <v>High DPF</v>
      </c>
    </row>
    <row r="2215" spans="1:19" x14ac:dyDescent="0.35">
      <c r="A2215" s="13">
        <v>2214</v>
      </c>
      <c r="B2215" s="14">
        <v>1</v>
      </c>
      <c r="C2215" s="14">
        <v>119</v>
      </c>
      <c r="D2215" s="14">
        <v>86</v>
      </c>
      <c r="E2215" s="14">
        <v>39</v>
      </c>
      <c r="F2215" s="14">
        <v>220</v>
      </c>
      <c r="G2215" s="15">
        <v>45.6</v>
      </c>
      <c r="H2215" s="19">
        <v>0.80800000000000005</v>
      </c>
      <c r="I2215" s="14">
        <v>29</v>
      </c>
      <c r="J2215" s="14">
        <v>1</v>
      </c>
      <c r="K2215" s="13" t="str">
        <f t="shared" si="306"/>
        <v>Obese</v>
      </c>
      <c r="L2215" s="16" t="str">
        <f t="shared" si="307"/>
        <v>Diabetes present</v>
      </c>
      <c r="M2215" s="16" t="str">
        <f t="shared" si="308"/>
        <v>Adult</v>
      </c>
      <c r="N2215" s="16" t="str">
        <f t="shared" si="309"/>
        <v>Medium</v>
      </c>
      <c r="O2215" s="16" t="str">
        <f t="shared" si="310"/>
        <v>Normal</v>
      </c>
      <c r="P2215" s="16" t="str">
        <f t="shared" si="311"/>
        <v>Low Risk</v>
      </c>
      <c r="Q2215" s="16" t="str">
        <f t="shared" si="312"/>
        <v>High</v>
      </c>
      <c r="R2215" s="16" t="str">
        <f t="shared" si="313"/>
        <v>Prehypertension</v>
      </c>
      <c r="S2215" s="35" t="str">
        <f t="shared" si="314"/>
        <v>High DPF</v>
      </c>
    </row>
    <row r="2216" spans="1:19" x14ac:dyDescent="0.35">
      <c r="A2216" s="9">
        <v>2215</v>
      </c>
      <c r="B2216" s="10">
        <v>4</v>
      </c>
      <c r="C2216" s="10">
        <v>96</v>
      </c>
      <c r="D2216" s="10">
        <v>56</v>
      </c>
      <c r="E2216" s="10">
        <v>17</v>
      </c>
      <c r="F2216" s="10">
        <v>49</v>
      </c>
      <c r="G2216" s="11">
        <v>20.8</v>
      </c>
      <c r="H2216" s="18">
        <v>0.34</v>
      </c>
      <c r="I2216" s="10">
        <v>26</v>
      </c>
      <c r="J2216" s="10">
        <v>0</v>
      </c>
      <c r="K2216" s="9" t="str">
        <f t="shared" si="306"/>
        <v>Normal weight</v>
      </c>
      <c r="L2216" s="12" t="str">
        <f t="shared" si="307"/>
        <v>no diabetes</v>
      </c>
      <c r="M2216" s="12" t="str">
        <f t="shared" si="308"/>
        <v>Adult</v>
      </c>
      <c r="N2216" s="12" t="str">
        <f t="shared" si="309"/>
        <v>Low</v>
      </c>
      <c r="O2216" s="12" t="str">
        <f t="shared" si="310"/>
        <v>Normal</v>
      </c>
      <c r="P2216" s="12" t="str">
        <f t="shared" si="311"/>
        <v>High Risk</v>
      </c>
      <c r="Q2216" s="12" t="str">
        <f t="shared" si="312"/>
        <v>Low</v>
      </c>
      <c r="R2216" s="12" t="str">
        <f t="shared" si="313"/>
        <v>Low</v>
      </c>
      <c r="S2216" s="34" t="str">
        <f t="shared" si="314"/>
        <v>Medium DPF</v>
      </c>
    </row>
    <row r="2217" spans="1:19" x14ac:dyDescent="0.35">
      <c r="A2217" s="13">
        <v>2216</v>
      </c>
      <c r="B2217" s="14">
        <v>5</v>
      </c>
      <c r="C2217" s="14">
        <v>108</v>
      </c>
      <c r="D2217" s="14">
        <v>72</v>
      </c>
      <c r="E2217" s="14">
        <v>43</v>
      </c>
      <c r="F2217" s="14">
        <v>75</v>
      </c>
      <c r="G2217" s="15">
        <v>36.1</v>
      </c>
      <c r="H2217" s="19">
        <v>0.26300000000000001</v>
      </c>
      <c r="I2217" s="14">
        <v>33</v>
      </c>
      <c r="J2217" s="14">
        <v>0</v>
      </c>
      <c r="K2217" s="13" t="str">
        <f t="shared" si="306"/>
        <v>Obese</v>
      </c>
      <c r="L2217" s="16" t="str">
        <f t="shared" si="307"/>
        <v>no diabetes</v>
      </c>
      <c r="M2217" s="16" t="str">
        <f t="shared" si="308"/>
        <v>Adult</v>
      </c>
      <c r="N2217" s="16" t="str">
        <f t="shared" si="309"/>
        <v>High</v>
      </c>
      <c r="O2217" s="16" t="str">
        <f t="shared" si="310"/>
        <v>Normal</v>
      </c>
      <c r="P2217" s="16" t="str">
        <f t="shared" si="311"/>
        <v>High Risk</v>
      </c>
      <c r="Q2217" s="16" t="str">
        <f t="shared" si="312"/>
        <v>Low</v>
      </c>
      <c r="R2217" s="16" t="str">
        <f t="shared" si="313"/>
        <v>Normal</v>
      </c>
      <c r="S2217" s="35" t="str">
        <f t="shared" si="314"/>
        <v>Low DPF</v>
      </c>
    </row>
    <row r="2218" spans="1:19" x14ac:dyDescent="0.35">
      <c r="A2218" s="9">
        <v>2217</v>
      </c>
      <c r="B2218" s="10">
        <v>4</v>
      </c>
      <c r="C2218" s="10">
        <v>78</v>
      </c>
      <c r="D2218" s="10">
        <v>88</v>
      </c>
      <c r="E2218" s="10">
        <v>29</v>
      </c>
      <c r="F2218" s="10">
        <v>40</v>
      </c>
      <c r="G2218" s="11">
        <v>36.9</v>
      </c>
      <c r="H2218" s="18">
        <v>0.434</v>
      </c>
      <c r="I2218" s="10">
        <v>21</v>
      </c>
      <c r="J2218" s="10">
        <v>0</v>
      </c>
      <c r="K2218" s="9" t="str">
        <f t="shared" si="306"/>
        <v>Obese</v>
      </c>
      <c r="L2218" s="12" t="str">
        <f t="shared" si="307"/>
        <v>no diabetes</v>
      </c>
      <c r="M2218" s="12" t="str">
        <f t="shared" si="308"/>
        <v>Adult</v>
      </c>
      <c r="N2218" s="12" t="str">
        <f t="shared" si="309"/>
        <v>Medium</v>
      </c>
      <c r="O2218" s="12" t="str">
        <f t="shared" si="310"/>
        <v>Normal</v>
      </c>
      <c r="P2218" s="12" t="str">
        <f t="shared" si="311"/>
        <v>High Risk</v>
      </c>
      <c r="Q2218" s="12" t="str">
        <f t="shared" si="312"/>
        <v>Low</v>
      </c>
      <c r="R2218" s="12" t="str">
        <f t="shared" si="313"/>
        <v>Prehypertension</v>
      </c>
      <c r="S2218" s="34" t="str">
        <f t="shared" si="314"/>
        <v>Medium DPF</v>
      </c>
    </row>
    <row r="2219" spans="1:19" x14ac:dyDescent="0.35">
      <c r="A2219" s="13">
        <v>2218</v>
      </c>
      <c r="B2219" s="14">
        <v>4</v>
      </c>
      <c r="C2219" s="14">
        <v>107</v>
      </c>
      <c r="D2219" s="14">
        <v>62</v>
      </c>
      <c r="E2219" s="14">
        <v>30</v>
      </c>
      <c r="F2219" s="14">
        <v>74</v>
      </c>
      <c r="G2219" s="15">
        <v>36.6</v>
      </c>
      <c r="H2219" s="19">
        <v>0.75700000000000001</v>
      </c>
      <c r="I2219" s="14">
        <v>25</v>
      </c>
      <c r="J2219" s="14">
        <v>1</v>
      </c>
      <c r="K2219" s="13" t="str">
        <f t="shared" si="306"/>
        <v>Obese</v>
      </c>
      <c r="L2219" s="16" t="str">
        <f t="shared" si="307"/>
        <v>Diabetes present</v>
      </c>
      <c r="M2219" s="16" t="str">
        <f t="shared" si="308"/>
        <v>Adult</v>
      </c>
      <c r="N2219" s="16" t="str">
        <f t="shared" si="309"/>
        <v>Medium</v>
      </c>
      <c r="O2219" s="16" t="str">
        <f t="shared" si="310"/>
        <v>Normal</v>
      </c>
      <c r="P2219" s="16" t="str">
        <f t="shared" si="311"/>
        <v>High Risk</v>
      </c>
      <c r="Q2219" s="16" t="str">
        <f t="shared" si="312"/>
        <v>Low</v>
      </c>
      <c r="R2219" s="16" t="str">
        <f t="shared" si="313"/>
        <v>Normal</v>
      </c>
      <c r="S2219" s="35" t="str">
        <f t="shared" si="314"/>
        <v>High DPF</v>
      </c>
    </row>
    <row r="2220" spans="1:19" x14ac:dyDescent="0.35">
      <c r="A2220" s="9">
        <v>2219</v>
      </c>
      <c r="B2220" s="10">
        <v>2</v>
      </c>
      <c r="C2220" s="10">
        <v>128</v>
      </c>
      <c r="D2220" s="10">
        <v>78</v>
      </c>
      <c r="E2220" s="10">
        <v>37</v>
      </c>
      <c r="F2220" s="10">
        <v>182</v>
      </c>
      <c r="G2220" s="11">
        <v>43.3</v>
      </c>
      <c r="H2220" s="18">
        <v>1.224</v>
      </c>
      <c r="I2220" s="10">
        <v>31</v>
      </c>
      <c r="J2220" s="10">
        <v>1</v>
      </c>
      <c r="K2220" s="9" t="str">
        <f t="shared" si="306"/>
        <v>Obese</v>
      </c>
      <c r="L2220" s="12" t="str">
        <f t="shared" si="307"/>
        <v>Diabetes present</v>
      </c>
      <c r="M2220" s="12" t="str">
        <f t="shared" si="308"/>
        <v>Adult</v>
      </c>
      <c r="N2220" s="12" t="str">
        <f t="shared" si="309"/>
        <v>Medium</v>
      </c>
      <c r="O2220" s="12" t="str">
        <f t="shared" si="310"/>
        <v>Normal</v>
      </c>
      <c r="P2220" s="12" t="str">
        <f t="shared" si="311"/>
        <v>Low Risk</v>
      </c>
      <c r="Q2220" s="12" t="str">
        <f t="shared" si="312"/>
        <v>High</v>
      </c>
      <c r="R2220" s="12" t="str">
        <f t="shared" si="313"/>
        <v>Normal</v>
      </c>
      <c r="S2220" s="34" t="str">
        <f t="shared" si="314"/>
        <v>High DPF</v>
      </c>
    </row>
    <row r="2221" spans="1:19" x14ac:dyDescent="0.35">
      <c r="A2221" s="13">
        <v>2220</v>
      </c>
      <c r="B2221" s="14">
        <v>1</v>
      </c>
      <c r="C2221" s="14">
        <v>128</v>
      </c>
      <c r="D2221" s="14">
        <v>48</v>
      </c>
      <c r="E2221" s="14">
        <v>45</v>
      </c>
      <c r="F2221" s="14">
        <v>194</v>
      </c>
      <c r="G2221" s="15">
        <v>40.5</v>
      </c>
      <c r="H2221" s="19">
        <v>0.61299999999999999</v>
      </c>
      <c r="I2221" s="14">
        <v>24</v>
      </c>
      <c r="J2221" s="14">
        <v>1</v>
      </c>
      <c r="K2221" s="13" t="str">
        <f t="shared" si="306"/>
        <v>Obese</v>
      </c>
      <c r="L2221" s="16" t="str">
        <f t="shared" si="307"/>
        <v>Diabetes present</v>
      </c>
      <c r="M2221" s="16" t="str">
        <f t="shared" si="308"/>
        <v>Adult</v>
      </c>
      <c r="N2221" s="16" t="str">
        <f t="shared" si="309"/>
        <v>High</v>
      </c>
      <c r="O2221" s="16" t="str">
        <f t="shared" si="310"/>
        <v>Normal</v>
      </c>
      <c r="P2221" s="16" t="str">
        <f t="shared" si="311"/>
        <v>Low Risk</v>
      </c>
      <c r="Q2221" s="16" t="str">
        <f t="shared" si="312"/>
        <v>High</v>
      </c>
      <c r="R2221" s="16" t="str">
        <f t="shared" si="313"/>
        <v>Low</v>
      </c>
      <c r="S2221" s="35" t="str">
        <f t="shared" si="314"/>
        <v>High DPF</v>
      </c>
    </row>
    <row r="2222" spans="1:19" x14ac:dyDescent="0.35">
      <c r="A2222" s="9">
        <v>2221</v>
      </c>
      <c r="B2222" s="10">
        <v>4</v>
      </c>
      <c r="C2222" s="10">
        <v>161</v>
      </c>
      <c r="D2222" s="10">
        <v>50</v>
      </c>
      <c r="E2222" s="10">
        <v>21</v>
      </c>
      <c r="F2222" s="10">
        <v>80</v>
      </c>
      <c r="G2222" s="11">
        <v>21.9</v>
      </c>
      <c r="H2222" s="18">
        <v>0.254</v>
      </c>
      <c r="I2222" s="10">
        <v>65</v>
      </c>
      <c r="J2222" s="10">
        <v>0</v>
      </c>
      <c r="K2222" s="9" t="str">
        <f t="shared" si="306"/>
        <v>Normal weight</v>
      </c>
      <c r="L2222" s="12" t="str">
        <f t="shared" si="307"/>
        <v>no diabetes</v>
      </c>
      <c r="M2222" s="12" t="str">
        <f t="shared" si="308"/>
        <v>Senior</v>
      </c>
      <c r="N2222" s="12" t="str">
        <f t="shared" si="309"/>
        <v>Medium</v>
      </c>
      <c r="O2222" s="12" t="str">
        <f t="shared" si="310"/>
        <v>Prediabetes</v>
      </c>
      <c r="P2222" s="12" t="str">
        <f t="shared" si="311"/>
        <v>High Risk</v>
      </c>
      <c r="Q2222" s="12" t="str">
        <f t="shared" si="312"/>
        <v>Normal</v>
      </c>
      <c r="R2222" s="12" t="str">
        <f t="shared" si="313"/>
        <v>Low</v>
      </c>
      <c r="S2222" s="34" t="str">
        <f t="shared" si="314"/>
        <v>Low DPF</v>
      </c>
    </row>
    <row r="2223" spans="1:19" x14ac:dyDescent="0.35">
      <c r="A2223" s="13">
        <v>2222</v>
      </c>
      <c r="B2223" s="14">
        <v>6</v>
      </c>
      <c r="C2223" s="14">
        <v>151</v>
      </c>
      <c r="D2223" s="14">
        <v>62</v>
      </c>
      <c r="E2223" s="14">
        <v>31</v>
      </c>
      <c r="F2223" s="14">
        <v>120</v>
      </c>
      <c r="G2223" s="15">
        <v>35.5</v>
      </c>
      <c r="H2223" s="19">
        <v>0.69199999999999995</v>
      </c>
      <c r="I2223" s="14">
        <v>28</v>
      </c>
      <c r="J2223" s="14">
        <v>0</v>
      </c>
      <c r="K2223" s="13" t="str">
        <f t="shared" si="306"/>
        <v>Obese</v>
      </c>
      <c r="L2223" s="16" t="str">
        <f t="shared" si="307"/>
        <v>no diabetes</v>
      </c>
      <c r="M2223" s="16" t="str">
        <f t="shared" si="308"/>
        <v>Adult</v>
      </c>
      <c r="N2223" s="16" t="str">
        <f t="shared" si="309"/>
        <v>Medium</v>
      </c>
      <c r="O2223" s="16" t="str">
        <f t="shared" si="310"/>
        <v>Prediabetes</v>
      </c>
      <c r="P2223" s="16" t="str">
        <f t="shared" si="311"/>
        <v>High Risk</v>
      </c>
      <c r="Q2223" s="16" t="str">
        <f t="shared" si="312"/>
        <v>Normal</v>
      </c>
      <c r="R2223" s="16" t="str">
        <f t="shared" si="313"/>
        <v>Normal</v>
      </c>
      <c r="S2223" s="35" t="str">
        <f t="shared" si="314"/>
        <v>High DPF</v>
      </c>
    </row>
    <row r="2224" spans="1:19" x14ac:dyDescent="0.35">
      <c r="A2224" s="9">
        <v>2223</v>
      </c>
      <c r="B2224" s="10">
        <v>2</v>
      </c>
      <c r="C2224" s="10">
        <v>146</v>
      </c>
      <c r="D2224" s="10">
        <v>70</v>
      </c>
      <c r="E2224" s="10">
        <v>38</v>
      </c>
      <c r="F2224" s="10">
        <v>360</v>
      </c>
      <c r="G2224" s="11">
        <v>28</v>
      </c>
      <c r="H2224" s="18">
        <v>0.33700000000000002</v>
      </c>
      <c r="I2224" s="10">
        <v>29</v>
      </c>
      <c r="J2224" s="10">
        <v>1</v>
      </c>
      <c r="K2224" s="9" t="str">
        <f t="shared" si="306"/>
        <v>Overweight</v>
      </c>
      <c r="L2224" s="12" t="str">
        <f t="shared" si="307"/>
        <v>Diabetes present</v>
      </c>
      <c r="M2224" s="12" t="str">
        <f t="shared" si="308"/>
        <v>Adult</v>
      </c>
      <c r="N2224" s="12" t="str">
        <f t="shared" si="309"/>
        <v>Medium</v>
      </c>
      <c r="O2224" s="12" t="str">
        <f t="shared" si="310"/>
        <v>Prediabetes</v>
      </c>
      <c r="P2224" s="12" t="str">
        <f t="shared" si="311"/>
        <v>Low Risk</v>
      </c>
      <c r="Q2224" s="12" t="str">
        <f t="shared" si="312"/>
        <v>High</v>
      </c>
      <c r="R2224" s="12" t="str">
        <f t="shared" si="313"/>
        <v>Normal</v>
      </c>
      <c r="S2224" s="34" t="str">
        <f t="shared" si="314"/>
        <v>Medium DPF</v>
      </c>
    </row>
    <row r="2225" spans="1:19" x14ac:dyDescent="0.35">
      <c r="A2225" s="13">
        <v>2224</v>
      </c>
      <c r="B2225" s="14">
        <v>4</v>
      </c>
      <c r="C2225" s="14">
        <v>126</v>
      </c>
      <c r="D2225" s="14">
        <v>84</v>
      </c>
      <c r="E2225" s="14">
        <v>29</v>
      </c>
      <c r="F2225" s="14">
        <v>215</v>
      </c>
      <c r="G2225" s="15">
        <v>30.7</v>
      </c>
      <c r="H2225" s="19">
        <v>0.52</v>
      </c>
      <c r="I2225" s="14">
        <v>24</v>
      </c>
      <c r="J2225" s="14">
        <v>0</v>
      </c>
      <c r="K2225" s="13" t="str">
        <f t="shared" si="306"/>
        <v>Obese</v>
      </c>
      <c r="L2225" s="16" t="str">
        <f t="shared" si="307"/>
        <v>no diabetes</v>
      </c>
      <c r="M2225" s="16" t="str">
        <f t="shared" si="308"/>
        <v>Adult</v>
      </c>
      <c r="N2225" s="16" t="str">
        <f t="shared" si="309"/>
        <v>Medium</v>
      </c>
      <c r="O2225" s="16" t="str">
        <f t="shared" si="310"/>
        <v>Normal</v>
      </c>
      <c r="P2225" s="16" t="str">
        <f t="shared" si="311"/>
        <v>High Risk</v>
      </c>
      <c r="Q2225" s="16" t="str">
        <f t="shared" si="312"/>
        <v>High</v>
      </c>
      <c r="R2225" s="16" t="str">
        <f t="shared" si="313"/>
        <v>Prehypertension</v>
      </c>
      <c r="S2225" s="35" t="str">
        <f t="shared" si="314"/>
        <v>Medium DPF</v>
      </c>
    </row>
    <row r="2226" spans="1:19" x14ac:dyDescent="0.35">
      <c r="A2226" s="9">
        <v>2225</v>
      </c>
      <c r="B2226" s="10">
        <v>14</v>
      </c>
      <c r="C2226" s="10">
        <v>100</v>
      </c>
      <c r="D2226" s="10">
        <v>78</v>
      </c>
      <c r="E2226" s="10">
        <v>25</v>
      </c>
      <c r="F2226" s="10">
        <v>184</v>
      </c>
      <c r="G2226" s="11">
        <v>36.6</v>
      </c>
      <c r="H2226" s="18">
        <v>0.41199999999999998</v>
      </c>
      <c r="I2226" s="10">
        <v>46</v>
      </c>
      <c r="J2226" s="10">
        <v>1</v>
      </c>
      <c r="K2226" s="9" t="str">
        <f t="shared" si="306"/>
        <v>Obese</v>
      </c>
      <c r="L2226" s="12" t="str">
        <f t="shared" si="307"/>
        <v>Diabetes present</v>
      </c>
      <c r="M2226" s="12" t="str">
        <f t="shared" si="308"/>
        <v>Adult</v>
      </c>
      <c r="N2226" s="12" t="str">
        <f t="shared" si="309"/>
        <v>Medium</v>
      </c>
      <c r="O2226" s="12" t="str">
        <f t="shared" si="310"/>
        <v>Normal</v>
      </c>
      <c r="P2226" s="12" t="str">
        <f t="shared" si="311"/>
        <v>High Risk</v>
      </c>
      <c r="Q2226" s="12" t="str">
        <f t="shared" si="312"/>
        <v>High</v>
      </c>
      <c r="R2226" s="12" t="str">
        <f t="shared" si="313"/>
        <v>Normal</v>
      </c>
      <c r="S2226" s="34" t="str">
        <f t="shared" si="314"/>
        <v>Medium DPF</v>
      </c>
    </row>
    <row r="2227" spans="1:19" x14ac:dyDescent="0.35">
      <c r="A2227" s="13">
        <v>2226</v>
      </c>
      <c r="B2227" s="14">
        <v>3</v>
      </c>
      <c r="C2227" s="14">
        <v>82</v>
      </c>
      <c r="D2227" s="14">
        <v>70</v>
      </c>
      <c r="E2227" s="14">
        <v>21</v>
      </c>
      <c r="F2227" s="14">
        <v>80</v>
      </c>
      <c r="G2227" s="15">
        <v>21.1</v>
      </c>
      <c r="H2227" s="19">
        <v>0.38900000000000001</v>
      </c>
      <c r="I2227" s="14">
        <v>25</v>
      </c>
      <c r="J2227" s="14">
        <v>0</v>
      </c>
      <c r="K2227" s="13" t="str">
        <f t="shared" si="306"/>
        <v>Normal weight</v>
      </c>
      <c r="L2227" s="16" t="str">
        <f t="shared" si="307"/>
        <v>no diabetes</v>
      </c>
      <c r="M2227" s="16" t="str">
        <f t="shared" si="308"/>
        <v>Adult</v>
      </c>
      <c r="N2227" s="16" t="str">
        <f t="shared" si="309"/>
        <v>Medium</v>
      </c>
      <c r="O2227" s="16" t="str">
        <f t="shared" si="310"/>
        <v>Normal</v>
      </c>
      <c r="P2227" s="16" t="str">
        <f t="shared" si="311"/>
        <v>Low Risk</v>
      </c>
      <c r="Q2227" s="16" t="str">
        <f t="shared" si="312"/>
        <v>Normal</v>
      </c>
      <c r="R2227" s="16" t="str">
        <f t="shared" si="313"/>
        <v>Normal</v>
      </c>
      <c r="S2227" s="35" t="str">
        <f t="shared" si="314"/>
        <v>Medium DPF</v>
      </c>
    </row>
    <row r="2228" spans="1:19" x14ac:dyDescent="0.35">
      <c r="A2228" s="9">
        <v>2227</v>
      </c>
      <c r="B2228" s="10">
        <v>3</v>
      </c>
      <c r="C2228" s="10">
        <v>193</v>
      </c>
      <c r="D2228" s="10">
        <v>70</v>
      </c>
      <c r="E2228" s="10">
        <v>31</v>
      </c>
      <c r="F2228" s="10">
        <v>80</v>
      </c>
      <c r="G2228" s="11">
        <v>34.9</v>
      </c>
      <c r="H2228" s="18">
        <v>0.24099999999999999</v>
      </c>
      <c r="I2228" s="10">
        <v>25</v>
      </c>
      <c r="J2228" s="10">
        <v>1</v>
      </c>
      <c r="K2228" s="9" t="str">
        <f t="shared" si="306"/>
        <v>Obese</v>
      </c>
      <c r="L2228" s="12" t="str">
        <f t="shared" si="307"/>
        <v>Diabetes present</v>
      </c>
      <c r="M2228" s="12" t="str">
        <f t="shared" si="308"/>
        <v>Adult</v>
      </c>
      <c r="N2228" s="12" t="str">
        <f t="shared" si="309"/>
        <v>Medium</v>
      </c>
      <c r="O2228" s="12" t="str">
        <f t="shared" si="310"/>
        <v>Prediabetes</v>
      </c>
      <c r="P2228" s="12" t="str">
        <f t="shared" si="311"/>
        <v>Low Risk</v>
      </c>
      <c r="Q2228" s="12" t="str">
        <f t="shared" si="312"/>
        <v>Normal</v>
      </c>
      <c r="R2228" s="12" t="str">
        <f t="shared" si="313"/>
        <v>Normal</v>
      </c>
      <c r="S2228" s="34" t="str">
        <f t="shared" si="314"/>
        <v>Low DPF</v>
      </c>
    </row>
    <row r="2229" spans="1:19" x14ac:dyDescent="0.35">
      <c r="A2229" s="13">
        <v>2228</v>
      </c>
      <c r="B2229" s="14">
        <v>4</v>
      </c>
      <c r="C2229" s="14">
        <v>95</v>
      </c>
      <c r="D2229" s="14">
        <v>64</v>
      </c>
      <c r="E2229" s="14">
        <v>21</v>
      </c>
      <c r="F2229" s="14">
        <v>80</v>
      </c>
      <c r="G2229" s="15">
        <v>32</v>
      </c>
      <c r="H2229" s="19">
        <v>0.161</v>
      </c>
      <c r="I2229" s="14">
        <v>31</v>
      </c>
      <c r="J2229" s="14">
        <v>1</v>
      </c>
      <c r="K2229" s="13" t="str">
        <f t="shared" si="306"/>
        <v>Obese</v>
      </c>
      <c r="L2229" s="16" t="str">
        <f t="shared" si="307"/>
        <v>Diabetes present</v>
      </c>
      <c r="M2229" s="16" t="str">
        <f t="shared" si="308"/>
        <v>Adult</v>
      </c>
      <c r="N2229" s="16" t="str">
        <f t="shared" si="309"/>
        <v>Medium</v>
      </c>
      <c r="O2229" s="16" t="str">
        <f t="shared" si="310"/>
        <v>Normal</v>
      </c>
      <c r="P2229" s="16" t="str">
        <f t="shared" si="311"/>
        <v>High Risk</v>
      </c>
      <c r="Q2229" s="16" t="str">
        <f t="shared" si="312"/>
        <v>Normal</v>
      </c>
      <c r="R2229" s="16" t="str">
        <f t="shared" si="313"/>
        <v>Normal</v>
      </c>
      <c r="S2229" s="35" t="str">
        <f t="shared" si="314"/>
        <v>Low DPF</v>
      </c>
    </row>
    <row r="2230" spans="1:19" x14ac:dyDescent="0.35">
      <c r="A2230" s="9">
        <v>2229</v>
      </c>
      <c r="B2230" s="10">
        <v>6</v>
      </c>
      <c r="C2230" s="10">
        <v>137</v>
      </c>
      <c r="D2230" s="10">
        <v>61</v>
      </c>
      <c r="E2230" s="10">
        <v>21</v>
      </c>
      <c r="F2230" s="10">
        <v>80</v>
      </c>
      <c r="G2230" s="11">
        <v>24.2</v>
      </c>
      <c r="H2230" s="18">
        <v>0.151</v>
      </c>
      <c r="I2230" s="10">
        <v>55</v>
      </c>
      <c r="J2230" s="10">
        <v>0</v>
      </c>
      <c r="K2230" s="9" t="str">
        <f t="shared" si="306"/>
        <v>Normal weight</v>
      </c>
      <c r="L2230" s="12" t="str">
        <f t="shared" si="307"/>
        <v>no diabetes</v>
      </c>
      <c r="M2230" s="12" t="str">
        <f t="shared" si="308"/>
        <v>Adult</v>
      </c>
      <c r="N2230" s="12" t="str">
        <f t="shared" si="309"/>
        <v>Medium</v>
      </c>
      <c r="O2230" s="12" t="str">
        <f t="shared" si="310"/>
        <v>Normal</v>
      </c>
      <c r="P2230" s="12" t="str">
        <f t="shared" si="311"/>
        <v>High Risk</v>
      </c>
      <c r="Q2230" s="12" t="str">
        <f t="shared" si="312"/>
        <v>Normal</v>
      </c>
      <c r="R2230" s="12" t="str">
        <f t="shared" si="313"/>
        <v>Normal</v>
      </c>
      <c r="S2230" s="34" t="str">
        <f t="shared" si="314"/>
        <v>Low DPF</v>
      </c>
    </row>
    <row r="2231" spans="1:19" x14ac:dyDescent="0.35">
      <c r="A2231" s="13">
        <v>2230</v>
      </c>
      <c r="B2231" s="14">
        <v>5</v>
      </c>
      <c r="C2231" s="14">
        <v>136</v>
      </c>
      <c r="D2231" s="14">
        <v>84</v>
      </c>
      <c r="E2231" s="14">
        <v>41</v>
      </c>
      <c r="F2231" s="14">
        <v>88</v>
      </c>
      <c r="G2231" s="15">
        <v>35</v>
      </c>
      <c r="H2231" s="19">
        <v>0.28599999999999998</v>
      </c>
      <c r="I2231" s="14">
        <v>35</v>
      </c>
      <c r="J2231" s="14">
        <v>1</v>
      </c>
      <c r="K2231" s="13" t="str">
        <f t="shared" si="306"/>
        <v>Obese</v>
      </c>
      <c r="L2231" s="16" t="str">
        <f t="shared" si="307"/>
        <v>Diabetes present</v>
      </c>
      <c r="M2231" s="16" t="str">
        <f t="shared" si="308"/>
        <v>Adult</v>
      </c>
      <c r="N2231" s="16" t="str">
        <f t="shared" si="309"/>
        <v>High</v>
      </c>
      <c r="O2231" s="16" t="str">
        <f t="shared" si="310"/>
        <v>Normal</v>
      </c>
      <c r="P2231" s="16" t="str">
        <f t="shared" si="311"/>
        <v>High Risk</v>
      </c>
      <c r="Q2231" s="16" t="str">
        <f t="shared" si="312"/>
        <v>Normal</v>
      </c>
      <c r="R2231" s="16" t="str">
        <f t="shared" si="313"/>
        <v>Prehypertension</v>
      </c>
      <c r="S2231" s="35" t="str">
        <f t="shared" si="314"/>
        <v>Low DPF</v>
      </c>
    </row>
    <row r="2232" spans="1:19" x14ac:dyDescent="0.35">
      <c r="A2232" s="9">
        <v>2231</v>
      </c>
      <c r="B2232" s="10">
        <v>9</v>
      </c>
      <c r="C2232" s="10">
        <v>72</v>
      </c>
      <c r="D2232" s="10">
        <v>78</v>
      </c>
      <c r="E2232" s="10">
        <v>25</v>
      </c>
      <c r="F2232" s="10">
        <v>80</v>
      </c>
      <c r="G2232" s="11">
        <v>31.6</v>
      </c>
      <c r="H2232" s="18">
        <v>0.28000000000000003</v>
      </c>
      <c r="I2232" s="10">
        <v>38</v>
      </c>
      <c r="J2232" s="10">
        <v>0</v>
      </c>
      <c r="K2232" s="9" t="str">
        <f t="shared" si="306"/>
        <v>Obese</v>
      </c>
      <c r="L2232" s="12" t="str">
        <f t="shared" si="307"/>
        <v>no diabetes</v>
      </c>
      <c r="M2232" s="12" t="str">
        <f t="shared" si="308"/>
        <v>Adult</v>
      </c>
      <c r="N2232" s="12" t="str">
        <f t="shared" si="309"/>
        <v>Medium</v>
      </c>
      <c r="O2232" s="12" t="str">
        <f t="shared" si="310"/>
        <v>Normal</v>
      </c>
      <c r="P2232" s="12" t="str">
        <f t="shared" si="311"/>
        <v>High Risk</v>
      </c>
      <c r="Q2232" s="12" t="str">
        <f t="shared" si="312"/>
        <v>Normal</v>
      </c>
      <c r="R2232" s="12" t="str">
        <f t="shared" si="313"/>
        <v>Normal</v>
      </c>
      <c r="S2232" s="34" t="str">
        <f t="shared" si="314"/>
        <v>Low DPF</v>
      </c>
    </row>
    <row r="2233" spans="1:19" x14ac:dyDescent="0.35">
      <c r="A2233" s="13">
        <v>2232</v>
      </c>
      <c r="B2233" s="14">
        <v>5</v>
      </c>
      <c r="C2233" s="14">
        <v>168</v>
      </c>
      <c r="D2233" s="14">
        <v>64</v>
      </c>
      <c r="E2233" s="14">
        <v>21</v>
      </c>
      <c r="F2233" s="14">
        <v>80</v>
      </c>
      <c r="G2233" s="15">
        <v>32.9</v>
      </c>
      <c r="H2233" s="19">
        <v>0.13500000000000001</v>
      </c>
      <c r="I2233" s="14">
        <v>41</v>
      </c>
      <c r="J2233" s="14">
        <v>1</v>
      </c>
      <c r="K2233" s="13" t="str">
        <f t="shared" si="306"/>
        <v>Obese</v>
      </c>
      <c r="L2233" s="16" t="str">
        <f t="shared" si="307"/>
        <v>Diabetes present</v>
      </c>
      <c r="M2233" s="16" t="str">
        <f t="shared" si="308"/>
        <v>Adult</v>
      </c>
      <c r="N2233" s="16" t="str">
        <f t="shared" si="309"/>
        <v>Medium</v>
      </c>
      <c r="O2233" s="16" t="str">
        <f t="shared" si="310"/>
        <v>Prediabetes</v>
      </c>
      <c r="P2233" s="16" t="str">
        <f t="shared" si="311"/>
        <v>High Risk</v>
      </c>
      <c r="Q2233" s="16" t="str">
        <f t="shared" si="312"/>
        <v>Normal</v>
      </c>
      <c r="R2233" s="16" t="str">
        <f t="shared" si="313"/>
        <v>Normal</v>
      </c>
      <c r="S2233" s="35" t="str">
        <f t="shared" si="314"/>
        <v>Low DPF</v>
      </c>
    </row>
    <row r="2234" spans="1:19" x14ac:dyDescent="0.35">
      <c r="A2234" s="9">
        <v>2233</v>
      </c>
      <c r="B2234" s="10">
        <v>2</v>
      </c>
      <c r="C2234" s="10">
        <v>123</v>
      </c>
      <c r="D2234" s="10">
        <v>48</v>
      </c>
      <c r="E2234" s="10">
        <v>32</v>
      </c>
      <c r="F2234" s="10">
        <v>165</v>
      </c>
      <c r="G2234" s="11">
        <v>42.1</v>
      </c>
      <c r="H2234" s="18">
        <v>0.52</v>
      </c>
      <c r="I2234" s="10">
        <v>26</v>
      </c>
      <c r="J2234" s="10">
        <v>0</v>
      </c>
      <c r="K2234" s="9" t="str">
        <f t="shared" si="306"/>
        <v>Obese</v>
      </c>
      <c r="L2234" s="12" t="str">
        <f t="shared" si="307"/>
        <v>no diabetes</v>
      </c>
      <c r="M2234" s="12" t="str">
        <f t="shared" si="308"/>
        <v>Adult</v>
      </c>
      <c r="N2234" s="12" t="str">
        <f t="shared" si="309"/>
        <v>Medium</v>
      </c>
      <c r="O2234" s="12" t="str">
        <f t="shared" si="310"/>
        <v>Normal</v>
      </c>
      <c r="P2234" s="12" t="str">
        <f t="shared" si="311"/>
        <v>Low Risk</v>
      </c>
      <c r="Q2234" s="12" t="str">
        <f t="shared" si="312"/>
        <v>High</v>
      </c>
      <c r="R2234" s="12" t="str">
        <f t="shared" si="313"/>
        <v>Low</v>
      </c>
      <c r="S2234" s="34" t="str">
        <f t="shared" si="314"/>
        <v>Medium DPF</v>
      </c>
    </row>
    <row r="2235" spans="1:19" x14ac:dyDescent="0.35">
      <c r="A2235" s="13">
        <v>2234</v>
      </c>
      <c r="B2235" s="14">
        <v>4</v>
      </c>
      <c r="C2235" s="14">
        <v>115</v>
      </c>
      <c r="D2235" s="14">
        <v>72</v>
      </c>
      <c r="E2235" s="14">
        <v>21</v>
      </c>
      <c r="F2235" s="14">
        <v>80</v>
      </c>
      <c r="G2235" s="15">
        <v>28.9</v>
      </c>
      <c r="H2235" s="19">
        <v>0.376</v>
      </c>
      <c r="I2235" s="14">
        <v>46</v>
      </c>
      <c r="J2235" s="14">
        <v>1</v>
      </c>
      <c r="K2235" s="13" t="str">
        <f t="shared" si="306"/>
        <v>Overweight</v>
      </c>
      <c r="L2235" s="16" t="str">
        <f t="shared" si="307"/>
        <v>Diabetes present</v>
      </c>
      <c r="M2235" s="16" t="str">
        <f t="shared" si="308"/>
        <v>Adult</v>
      </c>
      <c r="N2235" s="16" t="str">
        <f t="shared" si="309"/>
        <v>Medium</v>
      </c>
      <c r="O2235" s="16" t="str">
        <f t="shared" si="310"/>
        <v>Normal</v>
      </c>
      <c r="P2235" s="16" t="str">
        <f t="shared" si="311"/>
        <v>High Risk</v>
      </c>
      <c r="Q2235" s="16" t="str">
        <f t="shared" si="312"/>
        <v>Normal</v>
      </c>
      <c r="R2235" s="16" t="str">
        <f t="shared" si="313"/>
        <v>Normal</v>
      </c>
      <c r="S2235" s="35" t="str">
        <f t="shared" si="314"/>
        <v>Medium DPF</v>
      </c>
    </row>
    <row r="2236" spans="1:19" x14ac:dyDescent="0.35">
      <c r="A2236" s="9">
        <v>2235</v>
      </c>
      <c r="B2236" s="10">
        <v>4</v>
      </c>
      <c r="C2236" s="10">
        <v>101</v>
      </c>
      <c r="D2236" s="10">
        <v>62</v>
      </c>
      <c r="E2236" s="10">
        <v>21</v>
      </c>
      <c r="F2236" s="10">
        <v>80</v>
      </c>
      <c r="G2236" s="11">
        <v>21.9</v>
      </c>
      <c r="H2236" s="18">
        <v>0.33600000000000002</v>
      </c>
      <c r="I2236" s="10">
        <v>25</v>
      </c>
      <c r="J2236" s="10">
        <v>0</v>
      </c>
      <c r="K2236" s="9" t="str">
        <f t="shared" si="306"/>
        <v>Normal weight</v>
      </c>
      <c r="L2236" s="12" t="str">
        <f t="shared" si="307"/>
        <v>no diabetes</v>
      </c>
      <c r="M2236" s="12" t="str">
        <f t="shared" si="308"/>
        <v>Adult</v>
      </c>
      <c r="N2236" s="12" t="str">
        <f t="shared" si="309"/>
        <v>Medium</v>
      </c>
      <c r="O2236" s="12" t="str">
        <f t="shared" si="310"/>
        <v>Normal</v>
      </c>
      <c r="P2236" s="12" t="str">
        <f t="shared" si="311"/>
        <v>High Risk</v>
      </c>
      <c r="Q2236" s="12" t="str">
        <f t="shared" si="312"/>
        <v>Normal</v>
      </c>
      <c r="R2236" s="12" t="str">
        <f t="shared" si="313"/>
        <v>Normal</v>
      </c>
      <c r="S2236" s="34" t="str">
        <f t="shared" si="314"/>
        <v>Medium DPF</v>
      </c>
    </row>
    <row r="2237" spans="1:19" x14ac:dyDescent="0.35">
      <c r="A2237" s="13">
        <v>2236</v>
      </c>
      <c r="B2237" s="14">
        <v>8</v>
      </c>
      <c r="C2237" s="14">
        <v>197</v>
      </c>
      <c r="D2237" s="14">
        <v>74</v>
      </c>
      <c r="E2237" s="14">
        <v>21</v>
      </c>
      <c r="F2237" s="14">
        <v>80</v>
      </c>
      <c r="G2237" s="15">
        <v>25.9</v>
      </c>
      <c r="H2237" s="19">
        <v>1.1910000000000001</v>
      </c>
      <c r="I2237" s="14">
        <v>39</v>
      </c>
      <c r="J2237" s="14">
        <v>1</v>
      </c>
      <c r="K2237" s="13" t="str">
        <f t="shared" si="306"/>
        <v>Overweight</v>
      </c>
      <c r="L2237" s="16" t="str">
        <f t="shared" si="307"/>
        <v>Diabetes present</v>
      </c>
      <c r="M2237" s="16" t="str">
        <f t="shared" si="308"/>
        <v>Adult</v>
      </c>
      <c r="N2237" s="16" t="str">
        <f t="shared" si="309"/>
        <v>Medium</v>
      </c>
      <c r="O2237" s="16" t="str">
        <f t="shared" si="310"/>
        <v>Prediabetes</v>
      </c>
      <c r="P2237" s="16" t="str">
        <f t="shared" si="311"/>
        <v>High Risk</v>
      </c>
      <c r="Q2237" s="16" t="str">
        <f t="shared" si="312"/>
        <v>Normal</v>
      </c>
      <c r="R2237" s="16" t="str">
        <f t="shared" si="313"/>
        <v>Normal</v>
      </c>
      <c r="S2237" s="35" t="str">
        <f t="shared" si="314"/>
        <v>High DPF</v>
      </c>
    </row>
    <row r="2238" spans="1:19" x14ac:dyDescent="0.35">
      <c r="A2238" s="9">
        <v>2237</v>
      </c>
      <c r="B2238" s="10">
        <v>1</v>
      </c>
      <c r="C2238" s="10">
        <v>172</v>
      </c>
      <c r="D2238" s="10">
        <v>68</v>
      </c>
      <c r="E2238" s="10">
        <v>49</v>
      </c>
      <c r="F2238" s="10">
        <v>579</v>
      </c>
      <c r="G2238" s="11">
        <v>42.4</v>
      </c>
      <c r="H2238" s="18">
        <v>0.70199999999999996</v>
      </c>
      <c r="I2238" s="10">
        <v>28</v>
      </c>
      <c r="J2238" s="10">
        <v>1</v>
      </c>
      <c r="K2238" s="9" t="str">
        <f t="shared" si="306"/>
        <v>Obese</v>
      </c>
      <c r="L2238" s="12" t="str">
        <f t="shared" si="307"/>
        <v>Diabetes present</v>
      </c>
      <c r="M2238" s="12" t="str">
        <f t="shared" si="308"/>
        <v>Adult</v>
      </c>
      <c r="N2238" s="12" t="str">
        <f t="shared" si="309"/>
        <v>High</v>
      </c>
      <c r="O2238" s="12" t="str">
        <f t="shared" si="310"/>
        <v>Prediabetes</v>
      </c>
      <c r="P2238" s="12" t="str">
        <f t="shared" si="311"/>
        <v>Low Risk</v>
      </c>
      <c r="Q2238" s="12" t="str">
        <f t="shared" si="312"/>
        <v>High</v>
      </c>
      <c r="R2238" s="12" t="str">
        <f t="shared" si="313"/>
        <v>Normal</v>
      </c>
      <c r="S2238" s="34" t="str">
        <f t="shared" si="314"/>
        <v>High DPF</v>
      </c>
    </row>
    <row r="2239" spans="1:19" x14ac:dyDescent="0.35">
      <c r="A2239" s="13">
        <v>2238</v>
      </c>
      <c r="B2239" s="14">
        <v>6</v>
      </c>
      <c r="C2239" s="14">
        <v>102</v>
      </c>
      <c r="D2239" s="14">
        <v>90</v>
      </c>
      <c r="E2239" s="14">
        <v>39</v>
      </c>
      <c r="F2239" s="14">
        <v>80</v>
      </c>
      <c r="G2239" s="15">
        <v>35.700000000000003</v>
      </c>
      <c r="H2239" s="19">
        <v>0.67400000000000004</v>
      </c>
      <c r="I2239" s="14">
        <v>28</v>
      </c>
      <c r="J2239" s="14">
        <v>0</v>
      </c>
      <c r="K2239" s="13" t="str">
        <f t="shared" si="306"/>
        <v>Obese</v>
      </c>
      <c r="L2239" s="16" t="str">
        <f t="shared" si="307"/>
        <v>no diabetes</v>
      </c>
      <c r="M2239" s="16" t="str">
        <f t="shared" si="308"/>
        <v>Adult</v>
      </c>
      <c r="N2239" s="16" t="str">
        <f t="shared" si="309"/>
        <v>Medium</v>
      </c>
      <c r="O2239" s="16" t="str">
        <f t="shared" si="310"/>
        <v>Normal</v>
      </c>
      <c r="P2239" s="16" t="str">
        <f t="shared" si="311"/>
        <v>High Risk</v>
      </c>
      <c r="Q2239" s="16" t="str">
        <f t="shared" si="312"/>
        <v>Normal</v>
      </c>
      <c r="R2239" s="16" t="str">
        <f t="shared" si="313"/>
        <v>Prehypertension</v>
      </c>
      <c r="S2239" s="35" t="str">
        <f t="shared" si="314"/>
        <v>High DPF</v>
      </c>
    </row>
    <row r="2240" spans="1:19" x14ac:dyDescent="0.35">
      <c r="A2240" s="9">
        <v>2239</v>
      </c>
      <c r="B2240" s="10">
        <v>1</v>
      </c>
      <c r="C2240" s="10">
        <v>112</v>
      </c>
      <c r="D2240" s="10">
        <v>72</v>
      </c>
      <c r="E2240" s="10">
        <v>30</v>
      </c>
      <c r="F2240" s="10">
        <v>176</v>
      </c>
      <c r="G2240" s="11">
        <v>34.4</v>
      </c>
      <c r="H2240" s="18">
        <v>0.52800000000000002</v>
      </c>
      <c r="I2240" s="10">
        <v>25</v>
      </c>
      <c r="J2240" s="10">
        <v>0</v>
      </c>
      <c r="K2240" s="9" t="str">
        <f t="shared" si="306"/>
        <v>Obese</v>
      </c>
      <c r="L2240" s="12" t="str">
        <f t="shared" si="307"/>
        <v>no diabetes</v>
      </c>
      <c r="M2240" s="12" t="str">
        <f t="shared" si="308"/>
        <v>Adult</v>
      </c>
      <c r="N2240" s="12" t="str">
        <f t="shared" si="309"/>
        <v>Medium</v>
      </c>
      <c r="O2240" s="12" t="str">
        <f t="shared" si="310"/>
        <v>Normal</v>
      </c>
      <c r="P2240" s="12" t="str">
        <f t="shared" si="311"/>
        <v>Low Risk</v>
      </c>
      <c r="Q2240" s="12" t="str">
        <f t="shared" si="312"/>
        <v>High</v>
      </c>
      <c r="R2240" s="12" t="str">
        <f t="shared" si="313"/>
        <v>Normal</v>
      </c>
      <c r="S2240" s="34" t="str">
        <f t="shared" si="314"/>
        <v>Medium DPF</v>
      </c>
    </row>
    <row r="2241" spans="1:19" x14ac:dyDescent="0.35">
      <c r="A2241" s="13">
        <v>2240</v>
      </c>
      <c r="B2241" s="14">
        <v>1</v>
      </c>
      <c r="C2241" s="14">
        <v>143</v>
      </c>
      <c r="D2241" s="14">
        <v>84</v>
      </c>
      <c r="E2241" s="14">
        <v>23</v>
      </c>
      <c r="F2241" s="14">
        <v>310</v>
      </c>
      <c r="G2241" s="15">
        <v>42.4</v>
      </c>
      <c r="H2241" s="19">
        <v>1.0760000000000001</v>
      </c>
      <c r="I2241" s="14">
        <v>22</v>
      </c>
      <c r="J2241" s="14">
        <v>0</v>
      </c>
      <c r="K2241" s="13" t="str">
        <f t="shared" si="306"/>
        <v>Obese</v>
      </c>
      <c r="L2241" s="16" t="str">
        <f t="shared" si="307"/>
        <v>no diabetes</v>
      </c>
      <c r="M2241" s="16" t="str">
        <f t="shared" si="308"/>
        <v>Adult</v>
      </c>
      <c r="N2241" s="16" t="str">
        <f t="shared" si="309"/>
        <v>Medium</v>
      </c>
      <c r="O2241" s="16" t="str">
        <f t="shared" si="310"/>
        <v>Prediabetes</v>
      </c>
      <c r="P2241" s="16" t="str">
        <f t="shared" si="311"/>
        <v>Low Risk</v>
      </c>
      <c r="Q2241" s="16" t="str">
        <f t="shared" si="312"/>
        <v>High</v>
      </c>
      <c r="R2241" s="16" t="str">
        <f t="shared" si="313"/>
        <v>Prehypertension</v>
      </c>
      <c r="S2241" s="35" t="str">
        <f t="shared" si="314"/>
        <v>High DPF</v>
      </c>
    </row>
    <row r="2242" spans="1:19" x14ac:dyDescent="0.35">
      <c r="A2242" s="9">
        <v>2241</v>
      </c>
      <c r="B2242" s="10">
        <v>1</v>
      </c>
      <c r="C2242" s="10">
        <v>143</v>
      </c>
      <c r="D2242" s="10">
        <v>74</v>
      </c>
      <c r="E2242" s="10">
        <v>22</v>
      </c>
      <c r="F2242" s="10">
        <v>61</v>
      </c>
      <c r="G2242" s="11">
        <v>26.2</v>
      </c>
      <c r="H2242" s="18">
        <v>0.25600000000000001</v>
      </c>
      <c r="I2242" s="10">
        <v>21</v>
      </c>
      <c r="J2242" s="10">
        <v>0</v>
      </c>
      <c r="K2242" s="9" t="str">
        <f t="shared" si="306"/>
        <v>Overweight</v>
      </c>
      <c r="L2242" s="12" t="str">
        <f t="shared" si="307"/>
        <v>no diabetes</v>
      </c>
      <c r="M2242" s="12" t="str">
        <f t="shared" si="308"/>
        <v>Adult</v>
      </c>
      <c r="N2242" s="12" t="str">
        <f t="shared" si="309"/>
        <v>Medium</v>
      </c>
      <c r="O2242" s="12" t="str">
        <f t="shared" si="310"/>
        <v>Prediabetes</v>
      </c>
      <c r="P2242" s="12" t="str">
        <f t="shared" si="311"/>
        <v>Low Risk</v>
      </c>
      <c r="Q2242" s="12" t="str">
        <f t="shared" si="312"/>
        <v>Low</v>
      </c>
      <c r="R2242" s="12" t="str">
        <f t="shared" si="313"/>
        <v>Normal</v>
      </c>
      <c r="S2242" s="34" t="str">
        <f t="shared" si="314"/>
        <v>Low DPF</v>
      </c>
    </row>
    <row r="2243" spans="1:19" x14ac:dyDescent="0.35">
      <c r="A2243" s="13">
        <v>2242</v>
      </c>
      <c r="B2243" s="14">
        <v>4</v>
      </c>
      <c r="C2243" s="14">
        <v>138</v>
      </c>
      <c r="D2243" s="14">
        <v>60</v>
      </c>
      <c r="E2243" s="14">
        <v>35</v>
      </c>
      <c r="F2243" s="14">
        <v>167</v>
      </c>
      <c r="G2243" s="15">
        <v>34.6</v>
      </c>
      <c r="H2243" s="19">
        <v>0.53400000000000003</v>
      </c>
      <c r="I2243" s="14">
        <v>21</v>
      </c>
      <c r="J2243" s="14">
        <v>1</v>
      </c>
      <c r="K2243" s="13" t="str">
        <f t="shared" ref="K2243:K2306" si="315">IF(G2243&lt;18.5, "Underweight", IF(G2243&lt;24.9, "Normal weight", IF(G2243&lt;29.9, "Overweight", "Obese")))</f>
        <v>Obese</v>
      </c>
      <c r="L2243" s="16" t="str">
        <f t="shared" ref="L2243:L2306" si="316">IF(J2243=1,"Diabetes present","no diabetes")</f>
        <v>Diabetes present</v>
      </c>
      <c r="M2243" s="16" t="str">
        <f t="shared" ref="M2243:M2306" si="317">IF(I2243&lt;13, "Child", IF(I2243&lt;20, "Teen", IF(I2243&lt;65, "Adult", "Senior")))</f>
        <v>Adult</v>
      </c>
      <c r="N2243" s="16" t="str">
        <f t="shared" ref="N2243:N2306" si="318">IF(E2243&lt;20, "Low", IF(E2243&lt;40, "Medium", "High"))</f>
        <v>Medium</v>
      </c>
      <c r="O2243" s="16" t="str">
        <f t="shared" ref="O2243:O2306" si="319">IF(C2243&lt;140, "Normal", IF(C2243&lt;200, "Prediabetes", "Diabetes"))</f>
        <v>Normal</v>
      </c>
      <c r="P2243" s="16" t="str">
        <f t="shared" ref="P2243:P2306" si="320">IF(B2243&gt;3, "High Risk", "Low Risk")</f>
        <v>High Risk</v>
      </c>
      <c r="Q2243" s="16" t="str">
        <f t="shared" ref="Q2243:Q2306" si="321">IF(F2243&lt;80, "Low", IF(F2243&lt;=150, "Normal", "High"))</f>
        <v>High</v>
      </c>
      <c r="R2243" s="16" t="str">
        <f t="shared" ref="R2243:R2306" si="322">IF(D2243&lt;60, "Low", IF(D2243&lt;=80, "Normal", IF(D2243&lt;=90, "Prehypertension", "Hypertension")))</f>
        <v>Normal</v>
      </c>
      <c r="S2243" s="35" t="str">
        <f t="shared" ref="S2243:S2306" si="323">IF(H2243&lt;0.3, "Low DPF", IF(H2243&lt;=0.6, "Medium DPF", "High DPF"))</f>
        <v>Medium DPF</v>
      </c>
    </row>
    <row r="2244" spans="1:19" x14ac:dyDescent="0.35">
      <c r="A2244" s="9">
        <v>2243</v>
      </c>
      <c r="B2244" s="10">
        <v>3</v>
      </c>
      <c r="C2244" s="10">
        <v>173</v>
      </c>
      <c r="D2244" s="10">
        <v>84</v>
      </c>
      <c r="E2244" s="10">
        <v>33</v>
      </c>
      <c r="F2244" s="10">
        <v>474</v>
      </c>
      <c r="G2244" s="11">
        <v>35.700000000000003</v>
      </c>
      <c r="H2244" s="18">
        <v>0.25800000000000001</v>
      </c>
      <c r="I2244" s="10">
        <v>22</v>
      </c>
      <c r="J2244" s="10">
        <v>1</v>
      </c>
      <c r="K2244" s="9" t="str">
        <f t="shared" si="315"/>
        <v>Obese</v>
      </c>
      <c r="L2244" s="12" t="str">
        <f t="shared" si="316"/>
        <v>Diabetes present</v>
      </c>
      <c r="M2244" s="12" t="str">
        <f t="shared" si="317"/>
        <v>Adult</v>
      </c>
      <c r="N2244" s="12" t="str">
        <f t="shared" si="318"/>
        <v>Medium</v>
      </c>
      <c r="O2244" s="12" t="str">
        <f t="shared" si="319"/>
        <v>Prediabetes</v>
      </c>
      <c r="P2244" s="12" t="str">
        <f t="shared" si="320"/>
        <v>Low Risk</v>
      </c>
      <c r="Q2244" s="12" t="str">
        <f t="shared" si="321"/>
        <v>High</v>
      </c>
      <c r="R2244" s="12" t="str">
        <f t="shared" si="322"/>
        <v>Prehypertension</v>
      </c>
      <c r="S2244" s="34" t="str">
        <f t="shared" si="323"/>
        <v>Low DPF</v>
      </c>
    </row>
    <row r="2245" spans="1:19" x14ac:dyDescent="0.35">
      <c r="A2245" s="13">
        <v>2244</v>
      </c>
      <c r="B2245" s="14">
        <v>1</v>
      </c>
      <c r="C2245" s="14">
        <v>97</v>
      </c>
      <c r="D2245" s="14">
        <v>68</v>
      </c>
      <c r="E2245" s="14">
        <v>21</v>
      </c>
      <c r="F2245" s="14">
        <v>80</v>
      </c>
      <c r="G2245" s="15">
        <v>27.2</v>
      </c>
      <c r="H2245" s="19">
        <v>1.095</v>
      </c>
      <c r="I2245" s="14">
        <v>22</v>
      </c>
      <c r="J2245" s="14">
        <v>0</v>
      </c>
      <c r="K2245" s="13" t="str">
        <f t="shared" si="315"/>
        <v>Overweight</v>
      </c>
      <c r="L2245" s="16" t="str">
        <f t="shared" si="316"/>
        <v>no diabetes</v>
      </c>
      <c r="M2245" s="16" t="str">
        <f t="shared" si="317"/>
        <v>Adult</v>
      </c>
      <c r="N2245" s="16" t="str">
        <f t="shared" si="318"/>
        <v>Medium</v>
      </c>
      <c r="O2245" s="16" t="str">
        <f t="shared" si="319"/>
        <v>Normal</v>
      </c>
      <c r="P2245" s="16" t="str">
        <f t="shared" si="320"/>
        <v>Low Risk</v>
      </c>
      <c r="Q2245" s="16" t="str">
        <f t="shared" si="321"/>
        <v>Normal</v>
      </c>
      <c r="R2245" s="16" t="str">
        <f t="shared" si="322"/>
        <v>Normal</v>
      </c>
      <c r="S2245" s="35" t="str">
        <f t="shared" si="323"/>
        <v>High DPF</v>
      </c>
    </row>
    <row r="2246" spans="1:19" x14ac:dyDescent="0.35">
      <c r="A2246" s="9">
        <v>2245</v>
      </c>
      <c r="B2246" s="10">
        <v>4</v>
      </c>
      <c r="C2246" s="10">
        <v>144</v>
      </c>
      <c r="D2246" s="10">
        <v>82</v>
      </c>
      <c r="E2246" s="10">
        <v>32</v>
      </c>
      <c r="F2246" s="10">
        <v>80</v>
      </c>
      <c r="G2246" s="11">
        <v>38.5</v>
      </c>
      <c r="H2246" s="18">
        <v>0.55400000000000005</v>
      </c>
      <c r="I2246" s="10">
        <v>37</v>
      </c>
      <c r="J2246" s="10">
        <v>1</v>
      </c>
      <c r="K2246" s="9" t="str">
        <f t="shared" si="315"/>
        <v>Obese</v>
      </c>
      <c r="L2246" s="12" t="str">
        <f t="shared" si="316"/>
        <v>Diabetes present</v>
      </c>
      <c r="M2246" s="12" t="str">
        <f t="shared" si="317"/>
        <v>Adult</v>
      </c>
      <c r="N2246" s="12" t="str">
        <f t="shared" si="318"/>
        <v>Medium</v>
      </c>
      <c r="O2246" s="12" t="str">
        <f t="shared" si="319"/>
        <v>Prediabetes</v>
      </c>
      <c r="P2246" s="12" t="str">
        <f t="shared" si="320"/>
        <v>High Risk</v>
      </c>
      <c r="Q2246" s="12" t="str">
        <f t="shared" si="321"/>
        <v>Normal</v>
      </c>
      <c r="R2246" s="12" t="str">
        <f t="shared" si="322"/>
        <v>Prehypertension</v>
      </c>
      <c r="S2246" s="34" t="str">
        <f t="shared" si="323"/>
        <v>Medium DPF</v>
      </c>
    </row>
    <row r="2247" spans="1:19" x14ac:dyDescent="0.35">
      <c r="A2247" s="13">
        <v>2246</v>
      </c>
      <c r="B2247" s="14">
        <v>1</v>
      </c>
      <c r="C2247" s="14">
        <v>83</v>
      </c>
      <c r="D2247" s="14">
        <v>68</v>
      </c>
      <c r="E2247" s="14">
        <v>21</v>
      </c>
      <c r="F2247" s="14">
        <v>80</v>
      </c>
      <c r="G2247" s="15">
        <v>18.2</v>
      </c>
      <c r="H2247" s="19">
        <v>0.624</v>
      </c>
      <c r="I2247" s="14">
        <v>27</v>
      </c>
      <c r="J2247" s="14">
        <v>0</v>
      </c>
      <c r="K2247" s="13" t="str">
        <f t="shared" si="315"/>
        <v>Underweight</v>
      </c>
      <c r="L2247" s="16" t="str">
        <f t="shared" si="316"/>
        <v>no diabetes</v>
      </c>
      <c r="M2247" s="16" t="str">
        <f t="shared" si="317"/>
        <v>Adult</v>
      </c>
      <c r="N2247" s="16" t="str">
        <f t="shared" si="318"/>
        <v>Medium</v>
      </c>
      <c r="O2247" s="16" t="str">
        <f t="shared" si="319"/>
        <v>Normal</v>
      </c>
      <c r="P2247" s="16" t="str">
        <f t="shared" si="320"/>
        <v>Low Risk</v>
      </c>
      <c r="Q2247" s="16" t="str">
        <f t="shared" si="321"/>
        <v>Normal</v>
      </c>
      <c r="R2247" s="16" t="str">
        <f t="shared" si="322"/>
        <v>Normal</v>
      </c>
      <c r="S2247" s="35" t="str">
        <f t="shared" si="323"/>
        <v>High DPF</v>
      </c>
    </row>
    <row r="2248" spans="1:19" x14ac:dyDescent="0.35">
      <c r="A2248" s="9">
        <v>2247</v>
      </c>
      <c r="B2248" s="10">
        <v>3</v>
      </c>
      <c r="C2248" s="10">
        <v>129</v>
      </c>
      <c r="D2248" s="10">
        <v>64</v>
      </c>
      <c r="E2248" s="10">
        <v>29</v>
      </c>
      <c r="F2248" s="10">
        <v>115</v>
      </c>
      <c r="G2248" s="11">
        <v>26.4</v>
      </c>
      <c r="H2248" s="18">
        <v>0.219</v>
      </c>
      <c r="I2248" s="10">
        <v>28</v>
      </c>
      <c r="J2248" s="10">
        <v>1</v>
      </c>
      <c r="K2248" s="9" t="str">
        <f t="shared" si="315"/>
        <v>Overweight</v>
      </c>
      <c r="L2248" s="12" t="str">
        <f t="shared" si="316"/>
        <v>Diabetes present</v>
      </c>
      <c r="M2248" s="12" t="str">
        <f t="shared" si="317"/>
        <v>Adult</v>
      </c>
      <c r="N2248" s="12" t="str">
        <f t="shared" si="318"/>
        <v>Medium</v>
      </c>
      <c r="O2248" s="12" t="str">
        <f t="shared" si="319"/>
        <v>Normal</v>
      </c>
      <c r="P2248" s="12" t="str">
        <f t="shared" si="320"/>
        <v>Low Risk</v>
      </c>
      <c r="Q2248" s="12" t="str">
        <f t="shared" si="321"/>
        <v>Normal</v>
      </c>
      <c r="R2248" s="12" t="str">
        <f t="shared" si="322"/>
        <v>Normal</v>
      </c>
      <c r="S2248" s="34" t="str">
        <f t="shared" si="323"/>
        <v>Low DPF</v>
      </c>
    </row>
    <row r="2249" spans="1:19" x14ac:dyDescent="0.35">
      <c r="A2249" s="13">
        <v>2248</v>
      </c>
      <c r="B2249" s="14">
        <v>1</v>
      </c>
      <c r="C2249" s="14">
        <v>119</v>
      </c>
      <c r="D2249" s="14">
        <v>88</v>
      </c>
      <c r="E2249" s="14">
        <v>41</v>
      </c>
      <c r="F2249" s="14">
        <v>170</v>
      </c>
      <c r="G2249" s="15">
        <v>45.3</v>
      </c>
      <c r="H2249" s="19">
        <v>0.50700000000000001</v>
      </c>
      <c r="I2249" s="14">
        <v>26</v>
      </c>
      <c r="J2249" s="14">
        <v>0</v>
      </c>
      <c r="K2249" s="13" t="str">
        <f t="shared" si="315"/>
        <v>Obese</v>
      </c>
      <c r="L2249" s="16" t="str">
        <f t="shared" si="316"/>
        <v>no diabetes</v>
      </c>
      <c r="M2249" s="16" t="str">
        <f t="shared" si="317"/>
        <v>Adult</v>
      </c>
      <c r="N2249" s="16" t="str">
        <f t="shared" si="318"/>
        <v>High</v>
      </c>
      <c r="O2249" s="16" t="str">
        <f t="shared" si="319"/>
        <v>Normal</v>
      </c>
      <c r="P2249" s="16" t="str">
        <f t="shared" si="320"/>
        <v>Low Risk</v>
      </c>
      <c r="Q2249" s="16" t="str">
        <f t="shared" si="321"/>
        <v>High</v>
      </c>
      <c r="R2249" s="16" t="str">
        <f t="shared" si="322"/>
        <v>Prehypertension</v>
      </c>
      <c r="S2249" s="35" t="str">
        <f t="shared" si="323"/>
        <v>Medium DPF</v>
      </c>
    </row>
    <row r="2250" spans="1:19" x14ac:dyDescent="0.35">
      <c r="A2250" s="9">
        <v>2249</v>
      </c>
      <c r="B2250" s="10">
        <v>2</v>
      </c>
      <c r="C2250" s="10">
        <v>94</v>
      </c>
      <c r="D2250" s="10">
        <v>68</v>
      </c>
      <c r="E2250" s="10">
        <v>18</v>
      </c>
      <c r="F2250" s="10">
        <v>76</v>
      </c>
      <c r="G2250" s="11">
        <v>26</v>
      </c>
      <c r="H2250" s="18">
        <v>0.56100000000000005</v>
      </c>
      <c r="I2250" s="10">
        <v>21</v>
      </c>
      <c r="J2250" s="10">
        <v>0</v>
      </c>
      <c r="K2250" s="9" t="str">
        <f t="shared" si="315"/>
        <v>Overweight</v>
      </c>
      <c r="L2250" s="12" t="str">
        <f t="shared" si="316"/>
        <v>no diabetes</v>
      </c>
      <c r="M2250" s="12" t="str">
        <f t="shared" si="317"/>
        <v>Adult</v>
      </c>
      <c r="N2250" s="12" t="str">
        <f t="shared" si="318"/>
        <v>Low</v>
      </c>
      <c r="O2250" s="12" t="str">
        <f t="shared" si="319"/>
        <v>Normal</v>
      </c>
      <c r="P2250" s="12" t="str">
        <f t="shared" si="320"/>
        <v>Low Risk</v>
      </c>
      <c r="Q2250" s="12" t="str">
        <f t="shared" si="321"/>
        <v>Low</v>
      </c>
      <c r="R2250" s="12" t="str">
        <f t="shared" si="322"/>
        <v>Normal</v>
      </c>
      <c r="S2250" s="34" t="str">
        <f t="shared" si="323"/>
        <v>Medium DPF</v>
      </c>
    </row>
    <row r="2251" spans="1:19" x14ac:dyDescent="0.35">
      <c r="A2251" s="13">
        <v>2250</v>
      </c>
      <c r="B2251" s="14">
        <v>4</v>
      </c>
      <c r="C2251" s="14">
        <v>102</v>
      </c>
      <c r="D2251" s="14">
        <v>64</v>
      </c>
      <c r="E2251" s="14">
        <v>46</v>
      </c>
      <c r="F2251" s="14">
        <v>78</v>
      </c>
      <c r="G2251" s="15">
        <v>40.6</v>
      </c>
      <c r="H2251" s="19">
        <v>0.496</v>
      </c>
      <c r="I2251" s="14">
        <v>21</v>
      </c>
      <c r="J2251" s="14">
        <v>0</v>
      </c>
      <c r="K2251" s="13" t="str">
        <f t="shared" si="315"/>
        <v>Obese</v>
      </c>
      <c r="L2251" s="16" t="str">
        <f t="shared" si="316"/>
        <v>no diabetes</v>
      </c>
      <c r="M2251" s="16" t="str">
        <f t="shared" si="317"/>
        <v>Adult</v>
      </c>
      <c r="N2251" s="16" t="str">
        <f t="shared" si="318"/>
        <v>High</v>
      </c>
      <c r="O2251" s="16" t="str">
        <f t="shared" si="319"/>
        <v>Normal</v>
      </c>
      <c r="P2251" s="16" t="str">
        <f t="shared" si="320"/>
        <v>High Risk</v>
      </c>
      <c r="Q2251" s="16" t="str">
        <f t="shared" si="321"/>
        <v>Low</v>
      </c>
      <c r="R2251" s="16" t="str">
        <f t="shared" si="322"/>
        <v>Normal</v>
      </c>
      <c r="S2251" s="35" t="str">
        <f t="shared" si="323"/>
        <v>Medium DPF</v>
      </c>
    </row>
    <row r="2252" spans="1:19" x14ac:dyDescent="0.35">
      <c r="A2252" s="9">
        <v>2251</v>
      </c>
      <c r="B2252" s="10">
        <v>2</v>
      </c>
      <c r="C2252" s="10">
        <v>115</v>
      </c>
      <c r="D2252" s="10">
        <v>64</v>
      </c>
      <c r="E2252" s="10">
        <v>22</v>
      </c>
      <c r="F2252" s="10">
        <v>80</v>
      </c>
      <c r="G2252" s="11">
        <v>30.8</v>
      </c>
      <c r="H2252" s="18">
        <v>0.42099999999999999</v>
      </c>
      <c r="I2252" s="10">
        <v>21</v>
      </c>
      <c r="J2252" s="10">
        <v>0</v>
      </c>
      <c r="K2252" s="9" t="str">
        <f t="shared" si="315"/>
        <v>Obese</v>
      </c>
      <c r="L2252" s="12" t="str">
        <f t="shared" si="316"/>
        <v>no diabetes</v>
      </c>
      <c r="M2252" s="12" t="str">
        <f t="shared" si="317"/>
        <v>Adult</v>
      </c>
      <c r="N2252" s="12" t="str">
        <f t="shared" si="318"/>
        <v>Medium</v>
      </c>
      <c r="O2252" s="12" t="str">
        <f t="shared" si="319"/>
        <v>Normal</v>
      </c>
      <c r="P2252" s="12" t="str">
        <f t="shared" si="320"/>
        <v>Low Risk</v>
      </c>
      <c r="Q2252" s="12" t="str">
        <f t="shared" si="321"/>
        <v>Normal</v>
      </c>
      <c r="R2252" s="12" t="str">
        <f t="shared" si="322"/>
        <v>Normal</v>
      </c>
      <c r="S2252" s="34" t="str">
        <f t="shared" si="323"/>
        <v>Medium DPF</v>
      </c>
    </row>
    <row r="2253" spans="1:19" x14ac:dyDescent="0.35">
      <c r="A2253" s="13">
        <v>2252</v>
      </c>
      <c r="B2253" s="14">
        <v>8</v>
      </c>
      <c r="C2253" s="14">
        <v>151</v>
      </c>
      <c r="D2253" s="14">
        <v>78</v>
      </c>
      <c r="E2253" s="14">
        <v>32</v>
      </c>
      <c r="F2253" s="14">
        <v>210</v>
      </c>
      <c r="G2253" s="15">
        <v>42.9</v>
      </c>
      <c r="H2253" s="19">
        <v>0.51600000000000001</v>
      </c>
      <c r="I2253" s="14">
        <v>36</v>
      </c>
      <c r="J2253" s="14">
        <v>1</v>
      </c>
      <c r="K2253" s="13" t="str">
        <f t="shared" si="315"/>
        <v>Obese</v>
      </c>
      <c r="L2253" s="16" t="str">
        <f t="shared" si="316"/>
        <v>Diabetes present</v>
      </c>
      <c r="M2253" s="16" t="str">
        <f t="shared" si="317"/>
        <v>Adult</v>
      </c>
      <c r="N2253" s="16" t="str">
        <f t="shared" si="318"/>
        <v>Medium</v>
      </c>
      <c r="O2253" s="16" t="str">
        <f t="shared" si="319"/>
        <v>Prediabetes</v>
      </c>
      <c r="P2253" s="16" t="str">
        <f t="shared" si="320"/>
        <v>High Risk</v>
      </c>
      <c r="Q2253" s="16" t="str">
        <f t="shared" si="321"/>
        <v>High</v>
      </c>
      <c r="R2253" s="16" t="str">
        <f t="shared" si="322"/>
        <v>Normal</v>
      </c>
      <c r="S2253" s="35" t="str">
        <f t="shared" si="323"/>
        <v>Medium DPF</v>
      </c>
    </row>
    <row r="2254" spans="1:19" x14ac:dyDescent="0.35">
      <c r="A2254" s="9">
        <v>2253</v>
      </c>
      <c r="B2254" s="10">
        <v>4</v>
      </c>
      <c r="C2254" s="10">
        <v>184</v>
      </c>
      <c r="D2254" s="10">
        <v>78</v>
      </c>
      <c r="E2254" s="10">
        <v>39</v>
      </c>
      <c r="F2254" s="10">
        <v>277</v>
      </c>
      <c r="G2254" s="11">
        <v>37</v>
      </c>
      <c r="H2254" s="18">
        <v>0.26400000000000001</v>
      </c>
      <c r="I2254" s="10">
        <v>31</v>
      </c>
      <c r="J2254" s="10">
        <v>1</v>
      </c>
      <c r="K2254" s="9" t="str">
        <f t="shared" si="315"/>
        <v>Obese</v>
      </c>
      <c r="L2254" s="12" t="str">
        <f t="shared" si="316"/>
        <v>Diabetes present</v>
      </c>
      <c r="M2254" s="12" t="str">
        <f t="shared" si="317"/>
        <v>Adult</v>
      </c>
      <c r="N2254" s="12" t="str">
        <f t="shared" si="318"/>
        <v>Medium</v>
      </c>
      <c r="O2254" s="12" t="str">
        <f t="shared" si="319"/>
        <v>Prediabetes</v>
      </c>
      <c r="P2254" s="12" t="str">
        <f t="shared" si="320"/>
        <v>High Risk</v>
      </c>
      <c r="Q2254" s="12" t="str">
        <f t="shared" si="321"/>
        <v>High</v>
      </c>
      <c r="R2254" s="12" t="str">
        <f t="shared" si="322"/>
        <v>Normal</v>
      </c>
      <c r="S2254" s="34" t="str">
        <f t="shared" si="323"/>
        <v>Low DPF</v>
      </c>
    </row>
    <row r="2255" spans="1:19" x14ac:dyDescent="0.35">
      <c r="A2255" s="13">
        <v>2254</v>
      </c>
      <c r="B2255" s="14">
        <v>4</v>
      </c>
      <c r="C2255" s="14">
        <v>94</v>
      </c>
      <c r="D2255" s="14">
        <v>69</v>
      </c>
      <c r="E2255" s="14">
        <v>21</v>
      </c>
      <c r="F2255" s="14">
        <v>80</v>
      </c>
      <c r="G2255" s="15">
        <v>32.14</v>
      </c>
      <c r="H2255" s="19">
        <v>0.25600000000000001</v>
      </c>
      <c r="I2255" s="14">
        <v>25</v>
      </c>
      <c r="J2255" s="14">
        <v>0</v>
      </c>
      <c r="K2255" s="13" t="str">
        <f t="shared" si="315"/>
        <v>Obese</v>
      </c>
      <c r="L2255" s="16" t="str">
        <f t="shared" si="316"/>
        <v>no diabetes</v>
      </c>
      <c r="M2255" s="16" t="str">
        <f t="shared" si="317"/>
        <v>Adult</v>
      </c>
      <c r="N2255" s="16" t="str">
        <f t="shared" si="318"/>
        <v>Medium</v>
      </c>
      <c r="O2255" s="16" t="str">
        <f t="shared" si="319"/>
        <v>Normal</v>
      </c>
      <c r="P2255" s="16" t="str">
        <f t="shared" si="320"/>
        <v>High Risk</v>
      </c>
      <c r="Q2255" s="16" t="str">
        <f t="shared" si="321"/>
        <v>Normal</v>
      </c>
      <c r="R2255" s="16" t="str">
        <f t="shared" si="322"/>
        <v>Normal</v>
      </c>
      <c r="S2255" s="35" t="str">
        <f t="shared" si="323"/>
        <v>Low DPF</v>
      </c>
    </row>
    <row r="2256" spans="1:19" x14ac:dyDescent="0.35">
      <c r="A2256" s="9">
        <v>2255</v>
      </c>
      <c r="B2256" s="10">
        <v>1</v>
      </c>
      <c r="C2256" s="10">
        <v>181</v>
      </c>
      <c r="D2256" s="10">
        <v>64</v>
      </c>
      <c r="E2256" s="10">
        <v>30</v>
      </c>
      <c r="F2256" s="10">
        <v>180</v>
      </c>
      <c r="G2256" s="11">
        <v>34.1</v>
      </c>
      <c r="H2256" s="18">
        <v>0.32800000000000001</v>
      </c>
      <c r="I2256" s="10">
        <v>38</v>
      </c>
      <c r="J2256" s="10">
        <v>1</v>
      </c>
      <c r="K2256" s="9" t="str">
        <f t="shared" si="315"/>
        <v>Obese</v>
      </c>
      <c r="L2256" s="12" t="str">
        <f t="shared" si="316"/>
        <v>Diabetes present</v>
      </c>
      <c r="M2256" s="12" t="str">
        <f t="shared" si="317"/>
        <v>Adult</v>
      </c>
      <c r="N2256" s="12" t="str">
        <f t="shared" si="318"/>
        <v>Medium</v>
      </c>
      <c r="O2256" s="12" t="str">
        <f t="shared" si="319"/>
        <v>Prediabetes</v>
      </c>
      <c r="P2256" s="12" t="str">
        <f t="shared" si="320"/>
        <v>Low Risk</v>
      </c>
      <c r="Q2256" s="12" t="str">
        <f t="shared" si="321"/>
        <v>High</v>
      </c>
      <c r="R2256" s="12" t="str">
        <f t="shared" si="322"/>
        <v>Normal</v>
      </c>
      <c r="S2256" s="34" t="str">
        <f t="shared" si="323"/>
        <v>Medium DPF</v>
      </c>
    </row>
    <row r="2257" spans="1:19" x14ac:dyDescent="0.35">
      <c r="A2257" s="13">
        <v>2256</v>
      </c>
      <c r="B2257" s="14">
        <v>4</v>
      </c>
      <c r="C2257" s="14">
        <v>135</v>
      </c>
      <c r="D2257" s="14">
        <v>94</v>
      </c>
      <c r="E2257" s="14">
        <v>46</v>
      </c>
      <c r="F2257" s="14">
        <v>145</v>
      </c>
      <c r="G2257" s="15">
        <v>40.6</v>
      </c>
      <c r="H2257" s="19">
        <v>0.28399999999999997</v>
      </c>
      <c r="I2257" s="14">
        <v>26</v>
      </c>
      <c r="J2257" s="14">
        <v>0</v>
      </c>
      <c r="K2257" s="13" t="str">
        <f t="shared" si="315"/>
        <v>Obese</v>
      </c>
      <c r="L2257" s="16" t="str">
        <f t="shared" si="316"/>
        <v>no diabetes</v>
      </c>
      <c r="M2257" s="16" t="str">
        <f t="shared" si="317"/>
        <v>Adult</v>
      </c>
      <c r="N2257" s="16" t="str">
        <f t="shared" si="318"/>
        <v>High</v>
      </c>
      <c r="O2257" s="16" t="str">
        <f t="shared" si="319"/>
        <v>Normal</v>
      </c>
      <c r="P2257" s="16" t="str">
        <f t="shared" si="320"/>
        <v>High Risk</v>
      </c>
      <c r="Q2257" s="16" t="str">
        <f t="shared" si="321"/>
        <v>Normal</v>
      </c>
      <c r="R2257" s="16" t="str">
        <f t="shared" si="322"/>
        <v>Hypertension</v>
      </c>
      <c r="S2257" s="35" t="str">
        <f t="shared" si="323"/>
        <v>Low DPF</v>
      </c>
    </row>
    <row r="2258" spans="1:19" x14ac:dyDescent="0.35">
      <c r="A2258" s="9">
        <v>2257</v>
      </c>
      <c r="B2258" s="10">
        <v>1</v>
      </c>
      <c r="C2258" s="10">
        <v>95</v>
      </c>
      <c r="D2258" s="10">
        <v>82</v>
      </c>
      <c r="E2258" s="10">
        <v>25</v>
      </c>
      <c r="F2258" s="10">
        <v>180</v>
      </c>
      <c r="G2258" s="11">
        <v>35</v>
      </c>
      <c r="H2258" s="18">
        <v>0.23300000000000001</v>
      </c>
      <c r="I2258" s="10">
        <v>43</v>
      </c>
      <c r="J2258" s="10">
        <v>1</v>
      </c>
      <c r="K2258" s="9" t="str">
        <f t="shared" si="315"/>
        <v>Obese</v>
      </c>
      <c r="L2258" s="12" t="str">
        <f t="shared" si="316"/>
        <v>Diabetes present</v>
      </c>
      <c r="M2258" s="12" t="str">
        <f t="shared" si="317"/>
        <v>Adult</v>
      </c>
      <c r="N2258" s="12" t="str">
        <f t="shared" si="318"/>
        <v>Medium</v>
      </c>
      <c r="O2258" s="12" t="str">
        <f t="shared" si="319"/>
        <v>Normal</v>
      </c>
      <c r="P2258" s="12" t="str">
        <f t="shared" si="320"/>
        <v>Low Risk</v>
      </c>
      <c r="Q2258" s="12" t="str">
        <f t="shared" si="321"/>
        <v>High</v>
      </c>
      <c r="R2258" s="12" t="str">
        <f t="shared" si="322"/>
        <v>Prehypertension</v>
      </c>
      <c r="S2258" s="34" t="str">
        <f t="shared" si="323"/>
        <v>Low DPF</v>
      </c>
    </row>
    <row r="2259" spans="1:19" x14ac:dyDescent="0.35">
      <c r="A2259" s="13">
        <v>2258</v>
      </c>
      <c r="B2259" s="14">
        <v>2</v>
      </c>
      <c r="C2259" s="14">
        <v>99</v>
      </c>
      <c r="D2259" s="14">
        <v>69</v>
      </c>
      <c r="E2259" s="14">
        <v>21</v>
      </c>
      <c r="F2259" s="14">
        <v>80</v>
      </c>
      <c r="G2259" s="15">
        <v>22.2</v>
      </c>
      <c r="H2259" s="19">
        <v>0.108</v>
      </c>
      <c r="I2259" s="14">
        <v>23</v>
      </c>
      <c r="J2259" s="14">
        <v>0</v>
      </c>
      <c r="K2259" s="13" t="str">
        <f t="shared" si="315"/>
        <v>Normal weight</v>
      </c>
      <c r="L2259" s="16" t="str">
        <f t="shared" si="316"/>
        <v>no diabetes</v>
      </c>
      <c r="M2259" s="16" t="str">
        <f t="shared" si="317"/>
        <v>Adult</v>
      </c>
      <c r="N2259" s="16" t="str">
        <f t="shared" si="318"/>
        <v>Medium</v>
      </c>
      <c r="O2259" s="16" t="str">
        <f t="shared" si="319"/>
        <v>Normal</v>
      </c>
      <c r="P2259" s="16" t="str">
        <f t="shared" si="320"/>
        <v>Low Risk</v>
      </c>
      <c r="Q2259" s="16" t="str">
        <f t="shared" si="321"/>
        <v>Normal</v>
      </c>
      <c r="R2259" s="16" t="str">
        <f t="shared" si="322"/>
        <v>Normal</v>
      </c>
      <c r="S2259" s="35" t="str">
        <f t="shared" si="323"/>
        <v>Low DPF</v>
      </c>
    </row>
    <row r="2260" spans="1:19" x14ac:dyDescent="0.35">
      <c r="A2260" s="9">
        <v>2259</v>
      </c>
      <c r="B2260" s="10">
        <v>3</v>
      </c>
      <c r="C2260" s="10">
        <v>89</v>
      </c>
      <c r="D2260" s="10">
        <v>74</v>
      </c>
      <c r="E2260" s="10">
        <v>16</v>
      </c>
      <c r="F2260" s="10">
        <v>85</v>
      </c>
      <c r="G2260" s="11">
        <v>30.4</v>
      </c>
      <c r="H2260" s="18">
        <v>0.55100000000000005</v>
      </c>
      <c r="I2260" s="10">
        <v>38</v>
      </c>
      <c r="J2260" s="10">
        <v>0</v>
      </c>
      <c r="K2260" s="9" t="str">
        <f t="shared" si="315"/>
        <v>Obese</v>
      </c>
      <c r="L2260" s="12" t="str">
        <f t="shared" si="316"/>
        <v>no diabetes</v>
      </c>
      <c r="M2260" s="12" t="str">
        <f t="shared" si="317"/>
        <v>Adult</v>
      </c>
      <c r="N2260" s="12" t="str">
        <f t="shared" si="318"/>
        <v>Low</v>
      </c>
      <c r="O2260" s="12" t="str">
        <f t="shared" si="319"/>
        <v>Normal</v>
      </c>
      <c r="P2260" s="12" t="str">
        <f t="shared" si="320"/>
        <v>Low Risk</v>
      </c>
      <c r="Q2260" s="12" t="str">
        <f t="shared" si="321"/>
        <v>Normal</v>
      </c>
      <c r="R2260" s="12" t="str">
        <f t="shared" si="322"/>
        <v>Normal</v>
      </c>
      <c r="S2260" s="34" t="str">
        <f t="shared" si="323"/>
        <v>Medium DPF</v>
      </c>
    </row>
    <row r="2261" spans="1:19" x14ac:dyDescent="0.35">
      <c r="A2261" s="13">
        <v>2260</v>
      </c>
      <c r="B2261" s="14">
        <v>1</v>
      </c>
      <c r="C2261" s="14">
        <v>80</v>
      </c>
      <c r="D2261" s="14">
        <v>74</v>
      </c>
      <c r="E2261" s="14">
        <v>11</v>
      </c>
      <c r="F2261" s="14">
        <v>60</v>
      </c>
      <c r="G2261" s="15">
        <v>30</v>
      </c>
      <c r="H2261" s="19">
        <v>0.52700000000000002</v>
      </c>
      <c r="I2261" s="14">
        <v>22</v>
      </c>
      <c r="J2261" s="14">
        <v>0</v>
      </c>
      <c r="K2261" s="13" t="str">
        <f t="shared" si="315"/>
        <v>Obese</v>
      </c>
      <c r="L2261" s="16" t="str">
        <f t="shared" si="316"/>
        <v>no diabetes</v>
      </c>
      <c r="M2261" s="16" t="str">
        <f t="shared" si="317"/>
        <v>Adult</v>
      </c>
      <c r="N2261" s="16" t="str">
        <f t="shared" si="318"/>
        <v>Low</v>
      </c>
      <c r="O2261" s="16" t="str">
        <f t="shared" si="319"/>
        <v>Normal</v>
      </c>
      <c r="P2261" s="16" t="str">
        <f t="shared" si="320"/>
        <v>Low Risk</v>
      </c>
      <c r="Q2261" s="16" t="str">
        <f t="shared" si="321"/>
        <v>Low</v>
      </c>
      <c r="R2261" s="16" t="str">
        <f t="shared" si="322"/>
        <v>Normal</v>
      </c>
      <c r="S2261" s="35" t="str">
        <f t="shared" si="323"/>
        <v>Medium DPF</v>
      </c>
    </row>
    <row r="2262" spans="1:19" x14ac:dyDescent="0.35">
      <c r="A2262" s="9">
        <v>2261</v>
      </c>
      <c r="B2262" s="10">
        <v>2</v>
      </c>
      <c r="C2262" s="10">
        <v>139</v>
      </c>
      <c r="D2262" s="10">
        <v>75</v>
      </c>
      <c r="E2262" s="10">
        <v>21</v>
      </c>
      <c r="F2262" s="10">
        <v>80</v>
      </c>
      <c r="G2262" s="11">
        <v>25.6</v>
      </c>
      <c r="H2262" s="18">
        <v>0.16700000000000001</v>
      </c>
      <c r="I2262" s="10">
        <v>29</v>
      </c>
      <c r="J2262" s="10">
        <v>0</v>
      </c>
      <c r="K2262" s="9" t="str">
        <f t="shared" si="315"/>
        <v>Overweight</v>
      </c>
      <c r="L2262" s="12" t="str">
        <f t="shared" si="316"/>
        <v>no diabetes</v>
      </c>
      <c r="M2262" s="12" t="str">
        <f t="shared" si="317"/>
        <v>Adult</v>
      </c>
      <c r="N2262" s="12" t="str">
        <f t="shared" si="318"/>
        <v>Medium</v>
      </c>
      <c r="O2262" s="12" t="str">
        <f t="shared" si="319"/>
        <v>Normal</v>
      </c>
      <c r="P2262" s="12" t="str">
        <f t="shared" si="320"/>
        <v>Low Risk</v>
      </c>
      <c r="Q2262" s="12" t="str">
        <f t="shared" si="321"/>
        <v>Normal</v>
      </c>
      <c r="R2262" s="12" t="str">
        <f t="shared" si="322"/>
        <v>Normal</v>
      </c>
      <c r="S2262" s="34" t="str">
        <f t="shared" si="323"/>
        <v>Low DPF</v>
      </c>
    </row>
    <row r="2263" spans="1:19" x14ac:dyDescent="0.35">
      <c r="A2263" s="13">
        <v>2262</v>
      </c>
      <c r="B2263" s="14">
        <v>1</v>
      </c>
      <c r="C2263" s="14">
        <v>90</v>
      </c>
      <c r="D2263" s="14">
        <v>68</v>
      </c>
      <c r="E2263" s="14">
        <v>8</v>
      </c>
      <c r="F2263" s="14">
        <v>80</v>
      </c>
      <c r="G2263" s="15">
        <v>24.5</v>
      </c>
      <c r="H2263" s="19">
        <v>1.1379999999999999</v>
      </c>
      <c r="I2263" s="14">
        <v>36</v>
      </c>
      <c r="J2263" s="14">
        <v>0</v>
      </c>
      <c r="K2263" s="13" t="str">
        <f t="shared" si="315"/>
        <v>Normal weight</v>
      </c>
      <c r="L2263" s="16" t="str">
        <f t="shared" si="316"/>
        <v>no diabetes</v>
      </c>
      <c r="M2263" s="16" t="str">
        <f t="shared" si="317"/>
        <v>Adult</v>
      </c>
      <c r="N2263" s="16" t="str">
        <f t="shared" si="318"/>
        <v>Low</v>
      </c>
      <c r="O2263" s="16" t="str">
        <f t="shared" si="319"/>
        <v>Normal</v>
      </c>
      <c r="P2263" s="16" t="str">
        <f t="shared" si="320"/>
        <v>Low Risk</v>
      </c>
      <c r="Q2263" s="16" t="str">
        <f t="shared" si="321"/>
        <v>Normal</v>
      </c>
      <c r="R2263" s="16" t="str">
        <f t="shared" si="322"/>
        <v>Normal</v>
      </c>
      <c r="S2263" s="35" t="str">
        <f t="shared" si="323"/>
        <v>High DPF</v>
      </c>
    </row>
    <row r="2264" spans="1:19" x14ac:dyDescent="0.35">
      <c r="A2264" s="9">
        <v>2263</v>
      </c>
      <c r="B2264" s="10">
        <v>4</v>
      </c>
      <c r="C2264" s="10">
        <v>141</v>
      </c>
      <c r="D2264" s="10">
        <v>69</v>
      </c>
      <c r="E2264" s="10">
        <v>21</v>
      </c>
      <c r="F2264" s="10">
        <v>80</v>
      </c>
      <c r="G2264" s="11">
        <v>42.4</v>
      </c>
      <c r="H2264" s="18">
        <v>0.20499999999999999</v>
      </c>
      <c r="I2264" s="10">
        <v>29</v>
      </c>
      <c r="J2264" s="10">
        <v>1</v>
      </c>
      <c r="K2264" s="9" t="str">
        <f t="shared" si="315"/>
        <v>Obese</v>
      </c>
      <c r="L2264" s="12" t="str">
        <f t="shared" si="316"/>
        <v>Diabetes present</v>
      </c>
      <c r="M2264" s="12" t="str">
        <f t="shared" si="317"/>
        <v>Adult</v>
      </c>
      <c r="N2264" s="12" t="str">
        <f t="shared" si="318"/>
        <v>Medium</v>
      </c>
      <c r="O2264" s="12" t="str">
        <f t="shared" si="319"/>
        <v>Prediabetes</v>
      </c>
      <c r="P2264" s="12" t="str">
        <f t="shared" si="320"/>
        <v>High Risk</v>
      </c>
      <c r="Q2264" s="12" t="str">
        <f t="shared" si="321"/>
        <v>Normal</v>
      </c>
      <c r="R2264" s="12" t="str">
        <f t="shared" si="322"/>
        <v>Normal</v>
      </c>
      <c r="S2264" s="34" t="str">
        <f t="shared" si="323"/>
        <v>Low DPF</v>
      </c>
    </row>
    <row r="2265" spans="1:19" x14ac:dyDescent="0.35">
      <c r="A2265" s="13">
        <v>2264</v>
      </c>
      <c r="B2265" s="14">
        <v>12</v>
      </c>
      <c r="C2265" s="14">
        <v>140</v>
      </c>
      <c r="D2265" s="14">
        <v>85</v>
      </c>
      <c r="E2265" s="14">
        <v>33</v>
      </c>
      <c r="F2265" s="14">
        <v>80</v>
      </c>
      <c r="G2265" s="15">
        <v>37.4</v>
      </c>
      <c r="H2265" s="19">
        <v>0.24399999999999999</v>
      </c>
      <c r="I2265" s="14">
        <v>41</v>
      </c>
      <c r="J2265" s="14">
        <v>0</v>
      </c>
      <c r="K2265" s="13" t="str">
        <f t="shared" si="315"/>
        <v>Obese</v>
      </c>
      <c r="L2265" s="16" t="str">
        <f t="shared" si="316"/>
        <v>no diabetes</v>
      </c>
      <c r="M2265" s="16" t="str">
        <f t="shared" si="317"/>
        <v>Adult</v>
      </c>
      <c r="N2265" s="16" t="str">
        <f t="shared" si="318"/>
        <v>Medium</v>
      </c>
      <c r="O2265" s="16" t="str">
        <f t="shared" si="319"/>
        <v>Prediabetes</v>
      </c>
      <c r="P2265" s="16" t="str">
        <f t="shared" si="320"/>
        <v>High Risk</v>
      </c>
      <c r="Q2265" s="16" t="str">
        <f t="shared" si="321"/>
        <v>Normal</v>
      </c>
      <c r="R2265" s="16" t="str">
        <f t="shared" si="322"/>
        <v>Prehypertension</v>
      </c>
      <c r="S2265" s="35" t="str">
        <f t="shared" si="323"/>
        <v>Low DPF</v>
      </c>
    </row>
    <row r="2266" spans="1:19" x14ac:dyDescent="0.35">
      <c r="A2266" s="9">
        <v>2265</v>
      </c>
      <c r="B2266" s="10">
        <v>5</v>
      </c>
      <c r="C2266" s="10">
        <v>147</v>
      </c>
      <c r="D2266" s="10">
        <v>75</v>
      </c>
      <c r="E2266" s="10">
        <v>21</v>
      </c>
      <c r="F2266" s="10">
        <v>80</v>
      </c>
      <c r="G2266" s="11">
        <v>29.9</v>
      </c>
      <c r="H2266" s="18">
        <v>0.434</v>
      </c>
      <c r="I2266" s="10">
        <v>28</v>
      </c>
      <c r="J2266" s="10">
        <v>0</v>
      </c>
      <c r="K2266" s="9" t="str">
        <f t="shared" si="315"/>
        <v>Obese</v>
      </c>
      <c r="L2266" s="12" t="str">
        <f t="shared" si="316"/>
        <v>no diabetes</v>
      </c>
      <c r="M2266" s="12" t="str">
        <f t="shared" si="317"/>
        <v>Adult</v>
      </c>
      <c r="N2266" s="12" t="str">
        <f t="shared" si="318"/>
        <v>Medium</v>
      </c>
      <c r="O2266" s="12" t="str">
        <f t="shared" si="319"/>
        <v>Prediabetes</v>
      </c>
      <c r="P2266" s="12" t="str">
        <f t="shared" si="320"/>
        <v>High Risk</v>
      </c>
      <c r="Q2266" s="12" t="str">
        <f t="shared" si="321"/>
        <v>Normal</v>
      </c>
      <c r="R2266" s="12" t="str">
        <f t="shared" si="322"/>
        <v>Normal</v>
      </c>
      <c r="S2266" s="34" t="str">
        <f t="shared" si="323"/>
        <v>Medium DPF</v>
      </c>
    </row>
    <row r="2267" spans="1:19" x14ac:dyDescent="0.35">
      <c r="A2267" s="13">
        <v>2266</v>
      </c>
      <c r="B2267" s="14">
        <v>1</v>
      </c>
      <c r="C2267" s="14">
        <v>97</v>
      </c>
      <c r="D2267" s="14">
        <v>70</v>
      </c>
      <c r="E2267" s="14">
        <v>15</v>
      </c>
      <c r="F2267" s="14">
        <v>80</v>
      </c>
      <c r="G2267" s="15">
        <v>18.2</v>
      </c>
      <c r="H2267" s="19">
        <v>0.14699999999999999</v>
      </c>
      <c r="I2267" s="14">
        <v>21</v>
      </c>
      <c r="J2267" s="14">
        <v>0</v>
      </c>
      <c r="K2267" s="13" t="str">
        <f t="shared" si="315"/>
        <v>Underweight</v>
      </c>
      <c r="L2267" s="16" t="str">
        <f t="shared" si="316"/>
        <v>no diabetes</v>
      </c>
      <c r="M2267" s="16" t="str">
        <f t="shared" si="317"/>
        <v>Adult</v>
      </c>
      <c r="N2267" s="16" t="str">
        <f t="shared" si="318"/>
        <v>Low</v>
      </c>
      <c r="O2267" s="16" t="str">
        <f t="shared" si="319"/>
        <v>Normal</v>
      </c>
      <c r="P2267" s="16" t="str">
        <f t="shared" si="320"/>
        <v>Low Risk</v>
      </c>
      <c r="Q2267" s="16" t="str">
        <f t="shared" si="321"/>
        <v>Normal</v>
      </c>
      <c r="R2267" s="16" t="str">
        <f t="shared" si="322"/>
        <v>Normal</v>
      </c>
      <c r="S2267" s="35" t="str">
        <f t="shared" si="323"/>
        <v>Low DPF</v>
      </c>
    </row>
    <row r="2268" spans="1:19" x14ac:dyDescent="0.35">
      <c r="A2268" s="9">
        <v>2267</v>
      </c>
      <c r="B2268" s="10">
        <v>6</v>
      </c>
      <c r="C2268" s="10">
        <v>107</v>
      </c>
      <c r="D2268" s="10">
        <v>88</v>
      </c>
      <c r="E2268" s="10">
        <v>21</v>
      </c>
      <c r="F2268" s="10">
        <v>80</v>
      </c>
      <c r="G2268" s="11">
        <v>36.799999999999997</v>
      </c>
      <c r="H2268" s="18">
        <v>0.72699999999999998</v>
      </c>
      <c r="I2268" s="10">
        <v>31</v>
      </c>
      <c r="J2268" s="10">
        <v>0</v>
      </c>
      <c r="K2268" s="9" t="str">
        <f t="shared" si="315"/>
        <v>Obese</v>
      </c>
      <c r="L2268" s="12" t="str">
        <f t="shared" si="316"/>
        <v>no diabetes</v>
      </c>
      <c r="M2268" s="12" t="str">
        <f t="shared" si="317"/>
        <v>Adult</v>
      </c>
      <c r="N2268" s="12" t="str">
        <f t="shared" si="318"/>
        <v>Medium</v>
      </c>
      <c r="O2268" s="12" t="str">
        <f t="shared" si="319"/>
        <v>Normal</v>
      </c>
      <c r="P2268" s="12" t="str">
        <f t="shared" si="320"/>
        <v>High Risk</v>
      </c>
      <c r="Q2268" s="12" t="str">
        <f t="shared" si="321"/>
        <v>Normal</v>
      </c>
      <c r="R2268" s="12" t="str">
        <f t="shared" si="322"/>
        <v>Prehypertension</v>
      </c>
      <c r="S2268" s="34" t="str">
        <f t="shared" si="323"/>
        <v>High DPF</v>
      </c>
    </row>
    <row r="2269" spans="1:19" x14ac:dyDescent="0.35">
      <c r="A2269" s="13">
        <v>2268</v>
      </c>
      <c r="B2269" s="14">
        <v>4</v>
      </c>
      <c r="C2269" s="14">
        <v>189</v>
      </c>
      <c r="D2269" s="14">
        <v>104</v>
      </c>
      <c r="E2269" s="14">
        <v>25</v>
      </c>
      <c r="F2269" s="14">
        <v>80</v>
      </c>
      <c r="G2269" s="15">
        <v>34.299999999999997</v>
      </c>
      <c r="H2269" s="19">
        <v>0.435</v>
      </c>
      <c r="I2269" s="14">
        <v>41</v>
      </c>
      <c r="J2269" s="14">
        <v>1</v>
      </c>
      <c r="K2269" s="13" t="str">
        <f t="shared" si="315"/>
        <v>Obese</v>
      </c>
      <c r="L2269" s="16" t="str">
        <f t="shared" si="316"/>
        <v>Diabetes present</v>
      </c>
      <c r="M2269" s="16" t="str">
        <f t="shared" si="317"/>
        <v>Adult</v>
      </c>
      <c r="N2269" s="16" t="str">
        <f t="shared" si="318"/>
        <v>Medium</v>
      </c>
      <c r="O2269" s="16" t="str">
        <f t="shared" si="319"/>
        <v>Prediabetes</v>
      </c>
      <c r="P2269" s="16" t="str">
        <f t="shared" si="320"/>
        <v>High Risk</v>
      </c>
      <c r="Q2269" s="16" t="str">
        <f t="shared" si="321"/>
        <v>Normal</v>
      </c>
      <c r="R2269" s="16" t="str">
        <f t="shared" si="322"/>
        <v>Hypertension</v>
      </c>
      <c r="S2269" s="35" t="str">
        <f t="shared" si="323"/>
        <v>Medium DPF</v>
      </c>
    </row>
    <row r="2270" spans="1:19" x14ac:dyDescent="0.35">
      <c r="A2270" s="9">
        <v>2269</v>
      </c>
      <c r="B2270" s="10">
        <v>2</v>
      </c>
      <c r="C2270" s="10">
        <v>83</v>
      </c>
      <c r="D2270" s="10">
        <v>66</v>
      </c>
      <c r="E2270" s="10">
        <v>23</v>
      </c>
      <c r="F2270" s="10">
        <v>50</v>
      </c>
      <c r="G2270" s="11">
        <v>32.200000000000003</v>
      </c>
      <c r="H2270" s="18">
        <v>0.497</v>
      </c>
      <c r="I2270" s="10">
        <v>22</v>
      </c>
      <c r="J2270" s="10">
        <v>0</v>
      </c>
      <c r="K2270" s="9" t="str">
        <f t="shared" si="315"/>
        <v>Obese</v>
      </c>
      <c r="L2270" s="12" t="str">
        <f t="shared" si="316"/>
        <v>no diabetes</v>
      </c>
      <c r="M2270" s="12" t="str">
        <f t="shared" si="317"/>
        <v>Adult</v>
      </c>
      <c r="N2270" s="12" t="str">
        <f t="shared" si="318"/>
        <v>Medium</v>
      </c>
      <c r="O2270" s="12" t="str">
        <f t="shared" si="319"/>
        <v>Normal</v>
      </c>
      <c r="P2270" s="12" t="str">
        <f t="shared" si="320"/>
        <v>Low Risk</v>
      </c>
      <c r="Q2270" s="12" t="str">
        <f t="shared" si="321"/>
        <v>Low</v>
      </c>
      <c r="R2270" s="12" t="str">
        <f t="shared" si="322"/>
        <v>Normal</v>
      </c>
      <c r="S2270" s="34" t="str">
        <f t="shared" si="323"/>
        <v>Medium DPF</v>
      </c>
    </row>
    <row r="2271" spans="1:19" x14ac:dyDescent="0.35">
      <c r="A2271" s="13">
        <v>2270</v>
      </c>
      <c r="B2271" s="14">
        <v>4</v>
      </c>
      <c r="C2271" s="14">
        <v>117</v>
      </c>
      <c r="D2271" s="14">
        <v>64</v>
      </c>
      <c r="E2271" s="14">
        <v>27</v>
      </c>
      <c r="F2271" s="14">
        <v>120</v>
      </c>
      <c r="G2271" s="15">
        <v>33.200000000000003</v>
      </c>
      <c r="H2271" s="19">
        <v>0.23</v>
      </c>
      <c r="I2271" s="14">
        <v>24</v>
      </c>
      <c r="J2271" s="14">
        <v>0</v>
      </c>
      <c r="K2271" s="13" t="str">
        <f t="shared" si="315"/>
        <v>Obese</v>
      </c>
      <c r="L2271" s="16" t="str">
        <f t="shared" si="316"/>
        <v>no diabetes</v>
      </c>
      <c r="M2271" s="16" t="str">
        <f t="shared" si="317"/>
        <v>Adult</v>
      </c>
      <c r="N2271" s="16" t="str">
        <f t="shared" si="318"/>
        <v>Medium</v>
      </c>
      <c r="O2271" s="16" t="str">
        <f t="shared" si="319"/>
        <v>Normal</v>
      </c>
      <c r="P2271" s="16" t="str">
        <f t="shared" si="320"/>
        <v>High Risk</v>
      </c>
      <c r="Q2271" s="16" t="str">
        <f t="shared" si="321"/>
        <v>Normal</v>
      </c>
      <c r="R2271" s="16" t="str">
        <f t="shared" si="322"/>
        <v>Normal</v>
      </c>
      <c r="S2271" s="35" t="str">
        <f t="shared" si="323"/>
        <v>Low DPF</v>
      </c>
    </row>
    <row r="2272" spans="1:19" x14ac:dyDescent="0.35">
      <c r="A2272" s="9">
        <v>2271</v>
      </c>
      <c r="B2272" s="10">
        <v>8</v>
      </c>
      <c r="C2272" s="10">
        <v>108</v>
      </c>
      <c r="D2272" s="10">
        <v>70</v>
      </c>
      <c r="E2272" s="10">
        <v>21</v>
      </c>
      <c r="F2272" s="10">
        <v>80</v>
      </c>
      <c r="G2272" s="11">
        <v>30.5</v>
      </c>
      <c r="H2272" s="18">
        <v>0.95499999999999996</v>
      </c>
      <c r="I2272" s="10">
        <v>33</v>
      </c>
      <c r="J2272" s="10">
        <v>1</v>
      </c>
      <c r="K2272" s="9" t="str">
        <f t="shared" si="315"/>
        <v>Obese</v>
      </c>
      <c r="L2272" s="12" t="str">
        <f t="shared" si="316"/>
        <v>Diabetes present</v>
      </c>
      <c r="M2272" s="12" t="str">
        <f t="shared" si="317"/>
        <v>Adult</v>
      </c>
      <c r="N2272" s="12" t="str">
        <f t="shared" si="318"/>
        <v>Medium</v>
      </c>
      <c r="O2272" s="12" t="str">
        <f t="shared" si="319"/>
        <v>Normal</v>
      </c>
      <c r="P2272" s="12" t="str">
        <f t="shared" si="320"/>
        <v>High Risk</v>
      </c>
      <c r="Q2272" s="12" t="str">
        <f t="shared" si="321"/>
        <v>Normal</v>
      </c>
      <c r="R2272" s="12" t="str">
        <f t="shared" si="322"/>
        <v>Normal</v>
      </c>
      <c r="S2272" s="34" t="str">
        <f t="shared" si="323"/>
        <v>High DPF</v>
      </c>
    </row>
    <row r="2273" spans="1:19" x14ac:dyDescent="0.35">
      <c r="A2273" s="13">
        <v>2272</v>
      </c>
      <c r="B2273" s="14">
        <v>4</v>
      </c>
      <c r="C2273" s="14">
        <v>117</v>
      </c>
      <c r="D2273" s="14">
        <v>62</v>
      </c>
      <c r="E2273" s="14">
        <v>12</v>
      </c>
      <c r="F2273" s="14">
        <v>80</v>
      </c>
      <c r="G2273" s="15">
        <v>29.7</v>
      </c>
      <c r="H2273" s="19">
        <v>0.38</v>
      </c>
      <c r="I2273" s="14">
        <v>30</v>
      </c>
      <c r="J2273" s="14">
        <v>1</v>
      </c>
      <c r="K2273" s="13" t="str">
        <f t="shared" si="315"/>
        <v>Overweight</v>
      </c>
      <c r="L2273" s="16" t="str">
        <f t="shared" si="316"/>
        <v>Diabetes present</v>
      </c>
      <c r="M2273" s="16" t="str">
        <f t="shared" si="317"/>
        <v>Adult</v>
      </c>
      <c r="N2273" s="16" t="str">
        <f t="shared" si="318"/>
        <v>Low</v>
      </c>
      <c r="O2273" s="16" t="str">
        <f t="shared" si="319"/>
        <v>Normal</v>
      </c>
      <c r="P2273" s="16" t="str">
        <f t="shared" si="320"/>
        <v>High Risk</v>
      </c>
      <c r="Q2273" s="16" t="str">
        <f t="shared" si="321"/>
        <v>Normal</v>
      </c>
      <c r="R2273" s="16" t="str">
        <f t="shared" si="322"/>
        <v>Normal</v>
      </c>
      <c r="S2273" s="35" t="str">
        <f t="shared" si="323"/>
        <v>Medium DPF</v>
      </c>
    </row>
    <row r="2274" spans="1:19" x14ac:dyDescent="0.35">
      <c r="A2274" s="9">
        <v>2273</v>
      </c>
      <c r="B2274" s="10">
        <v>4</v>
      </c>
      <c r="C2274" s="10">
        <v>180</v>
      </c>
      <c r="D2274" s="10">
        <v>78</v>
      </c>
      <c r="E2274" s="10">
        <v>63</v>
      </c>
      <c r="F2274" s="10">
        <v>14</v>
      </c>
      <c r="G2274" s="11">
        <v>59.4</v>
      </c>
      <c r="H2274" s="18">
        <v>2.42</v>
      </c>
      <c r="I2274" s="10">
        <v>25</v>
      </c>
      <c r="J2274" s="10">
        <v>1</v>
      </c>
      <c r="K2274" s="9" t="str">
        <f t="shared" si="315"/>
        <v>Obese</v>
      </c>
      <c r="L2274" s="12" t="str">
        <f t="shared" si="316"/>
        <v>Diabetes present</v>
      </c>
      <c r="M2274" s="12" t="str">
        <f t="shared" si="317"/>
        <v>Adult</v>
      </c>
      <c r="N2274" s="12" t="str">
        <f t="shared" si="318"/>
        <v>High</v>
      </c>
      <c r="O2274" s="12" t="str">
        <f t="shared" si="319"/>
        <v>Prediabetes</v>
      </c>
      <c r="P2274" s="12" t="str">
        <f t="shared" si="320"/>
        <v>High Risk</v>
      </c>
      <c r="Q2274" s="12" t="str">
        <f t="shared" si="321"/>
        <v>Low</v>
      </c>
      <c r="R2274" s="12" t="str">
        <f t="shared" si="322"/>
        <v>Normal</v>
      </c>
      <c r="S2274" s="34" t="str">
        <f t="shared" si="323"/>
        <v>High DPF</v>
      </c>
    </row>
    <row r="2275" spans="1:19" x14ac:dyDescent="0.35">
      <c r="A2275" s="13">
        <v>2274</v>
      </c>
      <c r="B2275" s="14">
        <v>1</v>
      </c>
      <c r="C2275" s="14">
        <v>100</v>
      </c>
      <c r="D2275" s="14">
        <v>72</v>
      </c>
      <c r="E2275" s="14">
        <v>12</v>
      </c>
      <c r="F2275" s="14">
        <v>70</v>
      </c>
      <c r="G2275" s="15">
        <v>25.3</v>
      </c>
      <c r="H2275" s="19">
        <v>0.65800000000000003</v>
      </c>
      <c r="I2275" s="14">
        <v>28</v>
      </c>
      <c r="J2275" s="14">
        <v>0</v>
      </c>
      <c r="K2275" s="13" t="str">
        <f t="shared" si="315"/>
        <v>Overweight</v>
      </c>
      <c r="L2275" s="16" t="str">
        <f t="shared" si="316"/>
        <v>no diabetes</v>
      </c>
      <c r="M2275" s="16" t="str">
        <f t="shared" si="317"/>
        <v>Adult</v>
      </c>
      <c r="N2275" s="16" t="str">
        <f t="shared" si="318"/>
        <v>Low</v>
      </c>
      <c r="O2275" s="16" t="str">
        <f t="shared" si="319"/>
        <v>Normal</v>
      </c>
      <c r="P2275" s="16" t="str">
        <f t="shared" si="320"/>
        <v>Low Risk</v>
      </c>
      <c r="Q2275" s="16" t="str">
        <f t="shared" si="321"/>
        <v>Low</v>
      </c>
      <c r="R2275" s="16" t="str">
        <f t="shared" si="322"/>
        <v>Normal</v>
      </c>
      <c r="S2275" s="35" t="str">
        <f t="shared" si="323"/>
        <v>High DPF</v>
      </c>
    </row>
    <row r="2276" spans="1:19" x14ac:dyDescent="0.35">
      <c r="A2276" s="9">
        <v>2275</v>
      </c>
      <c r="B2276" s="10">
        <v>4</v>
      </c>
      <c r="C2276" s="10">
        <v>95</v>
      </c>
      <c r="D2276" s="10">
        <v>80</v>
      </c>
      <c r="E2276" s="10">
        <v>45</v>
      </c>
      <c r="F2276" s="10">
        <v>92</v>
      </c>
      <c r="G2276" s="11">
        <v>36.5</v>
      </c>
      <c r="H2276" s="18">
        <v>0.33</v>
      </c>
      <c r="I2276" s="10">
        <v>26</v>
      </c>
      <c r="J2276" s="10">
        <v>0</v>
      </c>
      <c r="K2276" s="9" t="str">
        <f t="shared" si="315"/>
        <v>Obese</v>
      </c>
      <c r="L2276" s="12" t="str">
        <f t="shared" si="316"/>
        <v>no diabetes</v>
      </c>
      <c r="M2276" s="12" t="str">
        <f t="shared" si="317"/>
        <v>Adult</v>
      </c>
      <c r="N2276" s="12" t="str">
        <f t="shared" si="318"/>
        <v>High</v>
      </c>
      <c r="O2276" s="12" t="str">
        <f t="shared" si="319"/>
        <v>Normal</v>
      </c>
      <c r="P2276" s="12" t="str">
        <f t="shared" si="320"/>
        <v>High Risk</v>
      </c>
      <c r="Q2276" s="12" t="str">
        <f t="shared" si="321"/>
        <v>Normal</v>
      </c>
      <c r="R2276" s="12" t="str">
        <f t="shared" si="322"/>
        <v>Normal</v>
      </c>
      <c r="S2276" s="34" t="str">
        <f t="shared" si="323"/>
        <v>Medium DPF</v>
      </c>
    </row>
    <row r="2277" spans="1:19" x14ac:dyDescent="0.35">
      <c r="A2277" s="13">
        <v>2276</v>
      </c>
      <c r="B2277" s="14">
        <v>4</v>
      </c>
      <c r="C2277" s="14">
        <v>104</v>
      </c>
      <c r="D2277" s="14">
        <v>64</v>
      </c>
      <c r="E2277" s="14">
        <v>37</v>
      </c>
      <c r="F2277" s="14">
        <v>64</v>
      </c>
      <c r="G2277" s="15">
        <v>33.6</v>
      </c>
      <c r="H2277" s="19">
        <v>0.51</v>
      </c>
      <c r="I2277" s="14">
        <v>22</v>
      </c>
      <c r="J2277" s="14">
        <v>1</v>
      </c>
      <c r="K2277" s="13" t="str">
        <f t="shared" si="315"/>
        <v>Obese</v>
      </c>
      <c r="L2277" s="16" t="str">
        <f t="shared" si="316"/>
        <v>Diabetes present</v>
      </c>
      <c r="M2277" s="16" t="str">
        <f t="shared" si="317"/>
        <v>Adult</v>
      </c>
      <c r="N2277" s="16" t="str">
        <f t="shared" si="318"/>
        <v>Medium</v>
      </c>
      <c r="O2277" s="16" t="str">
        <f t="shared" si="319"/>
        <v>Normal</v>
      </c>
      <c r="P2277" s="16" t="str">
        <f t="shared" si="320"/>
        <v>High Risk</v>
      </c>
      <c r="Q2277" s="16" t="str">
        <f t="shared" si="321"/>
        <v>Low</v>
      </c>
      <c r="R2277" s="16" t="str">
        <f t="shared" si="322"/>
        <v>Normal</v>
      </c>
      <c r="S2277" s="35" t="str">
        <f t="shared" si="323"/>
        <v>Medium DPF</v>
      </c>
    </row>
    <row r="2278" spans="1:19" x14ac:dyDescent="0.35">
      <c r="A2278" s="9">
        <v>2277</v>
      </c>
      <c r="B2278" s="10">
        <v>4</v>
      </c>
      <c r="C2278" s="10">
        <v>120</v>
      </c>
      <c r="D2278" s="10">
        <v>74</v>
      </c>
      <c r="E2278" s="10">
        <v>18</v>
      </c>
      <c r="F2278" s="10">
        <v>63</v>
      </c>
      <c r="G2278" s="11">
        <v>30.5</v>
      </c>
      <c r="H2278" s="18">
        <v>0.28499999999999998</v>
      </c>
      <c r="I2278" s="10">
        <v>26</v>
      </c>
      <c r="J2278" s="10">
        <v>0</v>
      </c>
      <c r="K2278" s="9" t="str">
        <f t="shared" si="315"/>
        <v>Obese</v>
      </c>
      <c r="L2278" s="12" t="str">
        <f t="shared" si="316"/>
        <v>no diabetes</v>
      </c>
      <c r="M2278" s="12" t="str">
        <f t="shared" si="317"/>
        <v>Adult</v>
      </c>
      <c r="N2278" s="12" t="str">
        <f t="shared" si="318"/>
        <v>Low</v>
      </c>
      <c r="O2278" s="12" t="str">
        <f t="shared" si="319"/>
        <v>Normal</v>
      </c>
      <c r="P2278" s="12" t="str">
        <f t="shared" si="320"/>
        <v>High Risk</v>
      </c>
      <c r="Q2278" s="12" t="str">
        <f t="shared" si="321"/>
        <v>Low</v>
      </c>
      <c r="R2278" s="12" t="str">
        <f t="shared" si="322"/>
        <v>Normal</v>
      </c>
      <c r="S2278" s="34" t="str">
        <f t="shared" si="323"/>
        <v>Low DPF</v>
      </c>
    </row>
    <row r="2279" spans="1:19" x14ac:dyDescent="0.35">
      <c r="A2279" s="13">
        <v>2278</v>
      </c>
      <c r="B2279" s="14">
        <v>1</v>
      </c>
      <c r="C2279" s="14">
        <v>82</v>
      </c>
      <c r="D2279" s="14">
        <v>64</v>
      </c>
      <c r="E2279" s="14">
        <v>13</v>
      </c>
      <c r="F2279" s="14">
        <v>95</v>
      </c>
      <c r="G2279" s="15">
        <v>21.2</v>
      </c>
      <c r="H2279" s="19">
        <v>0.41499999999999998</v>
      </c>
      <c r="I2279" s="14">
        <v>23</v>
      </c>
      <c r="J2279" s="14">
        <v>0</v>
      </c>
      <c r="K2279" s="13" t="str">
        <f t="shared" si="315"/>
        <v>Normal weight</v>
      </c>
      <c r="L2279" s="16" t="str">
        <f t="shared" si="316"/>
        <v>no diabetes</v>
      </c>
      <c r="M2279" s="16" t="str">
        <f t="shared" si="317"/>
        <v>Adult</v>
      </c>
      <c r="N2279" s="16" t="str">
        <f t="shared" si="318"/>
        <v>Low</v>
      </c>
      <c r="O2279" s="16" t="str">
        <f t="shared" si="319"/>
        <v>Normal</v>
      </c>
      <c r="P2279" s="16" t="str">
        <f t="shared" si="320"/>
        <v>Low Risk</v>
      </c>
      <c r="Q2279" s="16" t="str">
        <f t="shared" si="321"/>
        <v>Normal</v>
      </c>
      <c r="R2279" s="16" t="str">
        <f t="shared" si="322"/>
        <v>Normal</v>
      </c>
      <c r="S2279" s="35" t="str">
        <f t="shared" si="323"/>
        <v>Medium DPF</v>
      </c>
    </row>
    <row r="2280" spans="1:19" x14ac:dyDescent="0.35">
      <c r="A2280" s="9">
        <v>2279</v>
      </c>
      <c r="B2280" s="10">
        <v>2</v>
      </c>
      <c r="C2280" s="10">
        <v>134</v>
      </c>
      <c r="D2280" s="10">
        <v>70</v>
      </c>
      <c r="E2280" s="10">
        <v>21</v>
      </c>
      <c r="F2280" s="10">
        <v>80</v>
      </c>
      <c r="G2280" s="11">
        <v>28.9</v>
      </c>
      <c r="H2280" s="18">
        <v>0.54200000000000004</v>
      </c>
      <c r="I2280" s="10">
        <v>23</v>
      </c>
      <c r="J2280" s="10">
        <v>1</v>
      </c>
      <c r="K2280" s="9" t="str">
        <f t="shared" si="315"/>
        <v>Overweight</v>
      </c>
      <c r="L2280" s="12" t="str">
        <f t="shared" si="316"/>
        <v>Diabetes present</v>
      </c>
      <c r="M2280" s="12" t="str">
        <f t="shared" si="317"/>
        <v>Adult</v>
      </c>
      <c r="N2280" s="12" t="str">
        <f t="shared" si="318"/>
        <v>Medium</v>
      </c>
      <c r="O2280" s="12" t="str">
        <f t="shared" si="319"/>
        <v>Normal</v>
      </c>
      <c r="P2280" s="12" t="str">
        <f t="shared" si="320"/>
        <v>Low Risk</v>
      </c>
      <c r="Q2280" s="12" t="str">
        <f t="shared" si="321"/>
        <v>Normal</v>
      </c>
      <c r="R2280" s="12" t="str">
        <f t="shared" si="322"/>
        <v>Normal</v>
      </c>
      <c r="S2280" s="34" t="str">
        <f t="shared" si="323"/>
        <v>Medium DPF</v>
      </c>
    </row>
    <row r="2281" spans="1:19" x14ac:dyDescent="0.35">
      <c r="A2281" s="13">
        <v>2280</v>
      </c>
      <c r="B2281" s="14">
        <v>4</v>
      </c>
      <c r="C2281" s="14">
        <v>91</v>
      </c>
      <c r="D2281" s="14">
        <v>68</v>
      </c>
      <c r="E2281" s="14">
        <v>32</v>
      </c>
      <c r="F2281" s="14">
        <v>210</v>
      </c>
      <c r="G2281" s="15">
        <v>39.9</v>
      </c>
      <c r="H2281" s="19">
        <v>0.38100000000000001</v>
      </c>
      <c r="I2281" s="14">
        <v>25</v>
      </c>
      <c r="J2281" s="14">
        <v>0</v>
      </c>
      <c r="K2281" s="13" t="str">
        <f t="shared" si="315"/>
        <v>Obese</v>
      </c>
      <c r="L2281" s="16" t="str">
        <f t="shared" si="316"/>
        <v>no diabetes</v>
      </c>
      <c r="M2281" s="16" t="str">
        <f t="shared" si="317"/>
        <v>Adult</v>
      </c>
      <c r="N2281" s="16" t="str">
        <f t="shared" si="318"/>
        <v>Medium</v>
      </c>
      <c r="O2281" s="16" t="str">
        <f t="shared" si="319"/>
        <v>Normal</v>
      </c>
      <c r="P2281" s="16" t="str">
        <f t="shared" si="320"/>
        <v>High Risk</v>
      </c>
      <c r="Q2281" s="16" t="str">
        <f t="shared" si="321"/>
        <v>High</v>
      </c>
      <c r="R2281" s="16" t="str">
        <f t="shared" si="322"/>
        <v>Normal</v>
      </c>
      <c r="S2281" s="35" t="str">
        <f t="shared" si="323"/>
        <v>Medium DPF</v>
      </c>
    </row>
    <row r="2282" spans="1:19" x14ac:dyDescent="0.35">
      <c r="A2282" s="9">
        <v>2281</v>
      </c>
      <c r="B2282" s="10">
        <v>2</v>
      </c>
      <c r="C2282" s="10">
        <v>119</v>
      </c>
      <c r="D2282" s="10">
        <v>69</v>
      </c>
      <c r="E2282" s="10">
        <v>21</v>
      </c>
      <c r="F2282" s="10">
        <v>80</v>
      </c>
      <c r="G2282" s="11">
        <v>19.600000000000001</v>
      </c>
      <c r="H2282" s="18">
        <v>0.83199999999999996</v>
      </c>
      <c r="I2282" s="10">
        <v>72</v>
      </c>
      <c r="J2282" s="10">
        <v>0</v>
      </c>
      <c r="K2282" s="9" t="str">
        <f t="shared" si="315"/>
        <v>Normal weight</v>
      </c>
      <c r="L2282" s="12" t="str">
        <f t="shared" si="316"/>
        <v>no diabetes</v>
      </c>
      <c r="M2282" s="12" t="str">
        <f t="shared" si="317"/>
        <v>Senior</v>
      </c>
      <c r="N2282" s="12" t="str">
        <f t="shared" si="318"/>
        <v>Medium</v>
      </c>
      <c r="O2282" s="12" t="str">
        <f t="shared" si="319"/>
        <v>Normal</v>
      </c>
      <c r="P2282" s="12" t="str">
        <f t="shared" si="320"/>
        <v>Low Risk</v>
      </c>
      <c r="Q2282" s="12" t="str">
        <f t="shared" si="321"/>
        <v>Normal</v>
      </c>
      <c r="R2282" s="12" t="str">
        <f t="shared" si="322"/>
        <v>Normal</v>
      </c>
      <c r="S2282" s="34" t="str">
        <f t="shared" si="323"/>
        <v>High DPF</v>
      </c>
    </row>
    <row r="2283" spans="1:19" x14ac:dyDescent="0.35">
      <c r="A2283" s="13">
        <v>2282</v>
      </c>
      <c r="B2283" s="14">
        <v>2</v>
      </c>
      <c r="C2283" s="14">
        <v>100</v>
      </c>
      <c r="D2283" s="14">
        <v>54</v>
      </c>
      <c r="E2283" s="14">
        <v>28</v>
      </c>
      <c r="F2283" s="14">
        <v>105</v>
      </c>
      <c r="G2283" s="15">
        <v>37.799999999999997</v>
      </c>
      <c r="H2283" s="19">
        <v>0.498</v>
      </c>
      <c r="I2283" s="14">
        <v>24</v>
      </c>
      <c r="J2283" s="14">
        <v>0</v>
      </c>
      <c r="K2283" s="13" t="str">
        <f t="shared" si="315"/>
        <v>Obese</v>
      </c>
      <c r="L2283" s="16" t="str">
        <f t="shared" si="316"/>
        <v>no diabetes</v>
      </c>
      <c r="M2283" s="16" t="str">
        <f t="shared" si="317"/>
        <v>Adult</v>
      </c>
      <c r="N2283" s="16" t="str">
        <f t="shared" si="318"/>
        <v>Medium</v>
      </c>
      <c r="O2283" s="16" t="str">
        <f t="shared" si="319"/>
        <v>Normal</v>
      </c>
      <c r="P2283" s="16" t="str">
        <f t="shared" si="320"/>
        <v>Low Risk</v>
      </c>
      <c r="Q2283" s="16" t="str">
        <f t="shared" si="321"/>
        <v>Normal</v>
      </c>
      <c r="R2283" s="16" t="str">
        <f t="shared" si="322"/>
        <v>Low</v>
      </c>
      <c r="S2283" s="35" t="str">
        <f t="shared" si="323"/>
        <v>Medium DPF</v>
      </c>
    </row>
    <row r="2284" spans="1:19" x14ac:dyDescent="0.35">
      <c r="A2284" s="9">
        <v>2283</v>
      </c>
      <c r="B2284" s="10">
        <v>14</v>
      </c>
      <c r="C2284" s="10">
        <v>175</v>
      </c>
      <c r="D2284" s="10">
        <v>62</v>
      </c>
      <c r="E2284" s="10">
        <v>30</v>
      </c>
      <c r="F2284" s="10">
        <v>80</v>
      </c>
      <c r="G2284" s="11">
        <v>33.6</v>
      </c>
      <c r="H2284" s="18">
        <v>0.21199999999999999</v>
      </c>
      <c r="I2284" s="10">
        <v>38</v>
      </c>
      <c r="J2284" s="10">
        <v>1</v>
      </c>
      <c r="K2284" s="9" t="str">
        <f t="shared" si="315"/>
        <v>Obese</v>
      </c>
      <c r="L2284" s="12" t="str">
        <f t="shared" si="316"/>
        <v>Diabetes present</v>
      </c>
      <c r="M2284" s="12" t="str">
        <f t="shared" si="317"/>
        <v>Adult</v>
      </c>
      <c r="N2284" s="12" t="str">
        <f t="shared" si="318"/>
        <v>Medium</v>
      </c>
      <c r="O2284" s="12" t="str">
        <f t="shared" si="319"/>
        <v>Prediabetes</v>
      </c>
      <c r="P2284" s="12" t="str">
        <f t="shared" si="320"/>
        <v>High Risk</v>
      </c>
      <c r="Q2284" s="12" t="str">
        <f t="shared" si="321"/>
        <v>Normal</v>
      </c>
      <c r="R2284" s="12" t="str">
        <f t="shared" si="322"/>
        <v>Normal</v>
      </c>
      <c r="S2284" s="34" t="str">
        <f t="shared" si="323"/>
        <v>Low DPF</v>
      </c>
    </row>
    <row r="2285" spans="1:19" x14ac:dyDescent="0.35">
      <c r="A2285" s="13">
        <v>2284</v>
      </c>
      <c r="B2285" s="14">
        <v>1</v>
      </c>
      <c r="C2285" s="14">
        <v>135</v>
      </c>
      <c r="D2285" s="14">
        <v>54</v>
      </c>
      <c r="E2285" s="14">
        <v>21</v>
      </c>
      <c r="F2285" s="14">
        <v>80</v>
      </c>
      <c r="G2285" s="15">
        <v>26.7</v>
      </c>
      <c r="H2285" s="19">
        <v>0.68700000000000006</v>
      </c>
      <c r="I2285" s="14">
        <v>62</v>
      </c>
      <c r="J2285" s="14">
        <v>0</v>
      </c>
      <c r="K2285" s="13" t="str">
        <f t="shared" si="315"/>
        <v>Overweight</v>
      </c>
      <c r="L2285" s="16" t="str">
        <f t="shared" si="316"/>
        <v>no diabetes</v>
      </c>
      <c r="M2285" s="16" t="str">
        <f t="shared" si="317"/>
        <v>Adult</v>
      </c>
      <c r="N2285" s="16" t="str">
        <f t="shared" si="318"/>
        <v>Medium</v>
      </c>
      <c r="O2285" s="16" t="str">
        <f t="shared" si="319"/>
        <v>Normal</v>
      </c>
      <c r="P2285" s="16" t="str">
        <f t="shared" si="320"/>
        <v>Low Risk</v>
      </c>
      <c r="Q2285" s="16" t="str">
        <f t="shared" si="321"/>
        <v>Normal</v>
      </c>
      <c r="R2285" s="16" t="str">
        <f t="shared" si="322"/>
        <v>Low</v>
      </c>
      <c r="S2285" s="35" t="str">
        <f t="shared" si="323"/>
        <v>High DPF</v>
      </c>
    </row>
    <row r="2286" spans="1:19" x14ac:dyDescent="0.35">
      <c r="A2286" s="9">
        <v>2285</v>
      </c>
      <c r="B2286" s="10">
        <v>5</v>
      </c>
      <c r="C2286" s="10">
        <v>86</v>
      </c>
      <c r="D2286" s="10">
        <v>68</v>
      </c>
      <c r="E2286" s="10">
        <v>28</v>
      </c>
      <c r="F2286" s="10">
        <v>71</v>
      </c>
      <c r="G2286" s="11">
        <v>30.2</v>
      </c>
      <c r="H2286" s="18">
        <v>0.36399999999999999</v>
      </c>
      <c r="I2286" s="10">
        <v>24</v>
      </c>
      <c r="J2286" s="10">
        <v>0</v>
      </c>
      <c r="K2286" s="9" t="str">
        <f t="shared" si="315"/>
        <v>Obese</v>
      </c>
      <c r="L2286" s="12" t="str">
        <f t="shared" si="316"/>
        <v>no diabetes</v>
      </c>
      <c r="M2286" s="12" t="str">
        <f t="shared" si="317"/>
        <v>Adult</v>
      </c>
      <c r="N2286" s="12" t="str">
        <f t="shared" si="318"/>
        <v>Medium</v>
      </c>
      <c r="O2286" s="12" t="str">
        <f t="shared" si="319"/>
        <v>Normal</v>
      </c>
      <c r="P2286" s="12" t="str">
        <f t="shared" si="320"/>
        <v>High Risk</v>
      </c>
      <c r="Q2286" s="12" t="str">
        <f t="shared" si="321"/>
        <v>Low</v>
      </c>
      <c r="R2286" s="12" t="str">
        <f t="shared" si="322"/>
        <v>Normal</v>
      </c>
      <c r="S2286" s="34" t="str">
        <f t="shared" si="323"/>
        <v>Medium DPF</v>
      </c>
    </row>
    <row r="2287" spans="1:19" x14ac:dyDescent="0.35">
      <c r="A2287" s="13">
        <v>2286</v>
      </c>
      <c r="B2287" s="14">
        <v>14</v>
      </c>
      <c r="C2287" s="14">
        <v>148</v>
      </c>
      <c r="D2287" s="14">
        <v>84</v>
      </c>
      <c r="E2287" s="14">
        <v>48</v>
      </c>
      <c r="F2287" s="14">
        <v>237</v>
      </c>
      <c r="G2287" s="15">
        <v>37.6</v>
      </c>
      <c r="H2287" s="19">
        <v>1.0009999999999999</v>
      </c>
      <c r="I2287" s="14">
        <v>51</v>
      </c>
      <c r="J2287" s="14">
        <v>1</v>
      </c>
      <c r="K2287" s="13" t="str">
        <f t="shared" si="315"/>
        <v>Obese</v>
      </c>
      <c r="L2287" s="16" t="str">
        <f t="shared" si="316"/>
        <v>Diabetes present</v>
      </c>
      <c r="M2287" s="16" t="str">
        <f t="shared" si="317"/>
        <v>Adult</v>
      </c>
      <c r="N2287" s="16" t="str">
        <f t="shared" si="318"/>
        <v>High</v>
      </c>
      <c r="O2287" s="16" t="str">
        <f t="shared" si="319"/>
        <v>Prediabetes</v>
      </c>
      <c r="P2287" s="16" t="str">
        <f t="shared" si="320"/>
        <v>High Risk</v>
      </c>
      <c r="Q2287" s="16" t="str">
        <f t="shared" si="321"/>
        <v>High</v>
      </c>
      <c r="R2287" s="16" t="str">
        <f t="shared" si="322"/>
        <v>Prehypertension</v>
      </c>
      <c r="S2287" s="35" t="str">
        <f t="shared" si="323"/>
        <v>High DPF</v>
      </c>
    </row>
    <row r="2288" spans="1:19" x14ac:dyDescent="0.35">
      <c r="A2288" s="9">
        <v>2287</v>
      </c>
      <c r="B2288" s="10">
        <v>9</v>
      </c>
      <c r="C2288" s="10">
        <v>134</v>
      </c>
      <c r="D2288" s="10">
        <v>74</v>
      </c>
      <c r="E2288" s="10">
        <v>33</v>
      </c>
      <c r="F2288" s="10">
        <v>60</v>
      </c>
      <c r="G2288" s="11">
        <v>25.9</v>
      </c>
      <c r="H2288" s="18">
        <v>0.46</v>
      </c>
      <c r="I2288" s="10">
        <v>81</v>
      </c>
      <c r="J2288" s="10">
        <v>0</v>
      </c>
      <c r="K2288" s="9" t="str">
        <f t="shared" si="315"/>
        <v>Overweight</v>
      </c>
      <c r="L2288" s="12" t="str">
        <f t="shared" si="316"/>
        <v>no diabetes</v>
      </c>
      <c r="M2288" s="12" t="str">
        <f t="shared" si="317"/>
        <v>Senior</v>
      </c>
      <c r="N2288" s="12" t="str">
        <f t="shared" si="318"/>
        <v>Medium</v>
      </c>
      <c r="O2288" s="12" t="str">
        <f t="shared" si="319"/>
        <v>Normal</v>
      </c>
      <c r="P2288" s="12" t="str">
        <f t="shared" si="320"/>
        <v>High Risk</v>
      </c>
      <c r="Q2288" s="12" t="str">
        <f t="shared" si="321"/>
        <v>Low</v>
      </c>
      <c r="R2288" s="12" t="str">
        <f t="shared" si="322"/>
        <v>Normal</v>
      </c>
      <c r="S2288" s="34" t="str">
        <f t="shared" si="323"/>
        <v>Medium DPF</v>
      </c>
    </row>
    <row r="2289" spans="1:19" x14ac:dyDescent="0.35">
      <c r="A2289" s="13">
        <v>2288</v>
      </c>
      <c r="B2289" s="14">
        <v>9</v>
      </c>
      <c r="C2289" s="14">
        <v>120</v>
      </c>
      <c r="D2289" s="14">
        <v>72</v>
      </c>
      <c r="E2289" s="14">
        <v>22</v>
      </c>
      <c r="F2289" s="14">
        <v>56</v>
      </c>
      <c r="G2289" s="15">
        <v>20.8</v>
      </c>
      <c r="H2289" s="19">
        <v>0.73299999999999998</v>
      </c>
      <c r="I2289" s="14">
        <v>48</v>
      </c>
      <c r="J2289" s="14">
        <v>0</v>
      </c>
      <c r="K2289" s="13" t="str">
        <f t="shared" si="315"/>
        <v>Normal weight</v>
      </c>
      <c r="L2289" s="16" t="str">
        <f t="shared" si="316"/>
        <v>no diabetes</v>
      </c>
      <c r="M2289" s="16" t="str">
        <f t="shared" si="317"/>
        <v>Adult</v>
      </c>
      <c r="N2289" s="16" t="str">
        <f t="shared" si="318"/>
        <v>Medium</v>
      </c>
      <c r="O2289" s="16" t="str">
        <f t="shared" si="319"/>
        <v>Normal</v>
      </c>
      <c r="P2289" s="16" t="str">
        <f t="shared" si="320"/>
        <v>High Risk</v>
      </c>
      <c r="Q2289" s="16" t="str">
        <f t="shared" si="321"/>
        <v>Low</v>
      </c>
      <c r="R2289" s="16" t="str">
        <f t="shared" si="322"/>
        <v>Normal</v>
      </c>
      <c r="S2289" s="35" t="str">
        <f t="shared" si="323"/>
        <v>High DPF</v>
      </c>
    </row>
    <row r="2290" spans="1:19" x14ac:dyDescent="0.35">
      <c r="A2290" s="9">
        <v>2289</v>
      </c>
      <c r="B2290" s="10">
        <v>1</v>
      </c>
      <c r="C2290" s="10">
        <v>71</v>
      </c>
      <c r="D2290" s="10">
        <v>62</v>
      </c>
      <c r="E2290" s="10">
        <v>21</v>
      </c>
      <c r="F2290" s="10">
        <v>80</v>
      </c>
      <c r="G2290" s="11">
        <v>21.8</v>
      </c>
      <c r="H2290" s="18">
        <v>0.41599999999999998</v>
      </c>
      <c r="I2290" s="10">
        <v>26</v>
      </c>
      <c r="J2290" s="10">
        <v>0</v>
      </c>
      <c r="K2290" s="9" t="str">
        <f t="shared" si="315"/>
        <v>Normal weight</v>
      </c>
      <c r="L2290" s="12" t="str">
        <f t="shared" si="316"/>
        <v>no diabetes</v>
      </c>
      <c r="M2290" s="12" t="str">
        <f t="shared" si="317"/>
        <v>Adult</v>
      </c>
      <c r="N2290" s="12" t="str">
        <f t="shared" si="318"/>
        <v>Medium</v>
      </c>
      <c r="O2290" s="12" t="str">
        <f t="shared" si="319"/>
        <v>Normal</v>
      </c>
      <c r="P2290" s="12" t="str">
        <f t="shared" si="320"/>
        <v>Low Risk</v>
      </c>
      <c r="Q2290" s="12" t="str">
        <f t="shared" si="321"/>
        <v>Normal</v>
      </c>
      <c r="R2290" s="12" t="str">
        <f t="shared" si="322"/>
        <v>Normal</v>
      </c>
      <c r="S2290" s="34" t="str">
        <f t="shared" si="323"/>
        <v>Medium DPF</v>
      </c>
    </row>
    <row r="2291" spans="1:19" x14ac:dyDescent="0.35">
      <c r="A2291" s="13">
        <v>2290</v>
      </c>
      <c r="B2291" s="14">
        <v>8</v>
      </c>
      <c r="C2291" s="14">
        <v>74</v>
      </c>
      <c r="D2291" s="14">
        <v>70</v>
      </c>
      <c r="E2291" s="14">
        <v>40</v>
      </c>
      <c r="F2291" s="14">
        <v>49</v>
      </c>
      <c r="G2291" s="15">
        <v>35.299999999999997</v>
      </c>
      <c r="H2291" s="19">
        <v>0.70499999999999996</v>
      </c>
      <c r="I2291" s="14">
        <v>39</v>
      </c>
      <c r="J2291" s="14">
        <v>0</v>
      </c>
      <c r="K2291" s="13" t="str">
        <f t="shared" si="315"/>
        <v>Obese</v>
      </c>
      <c r="L2291" s="16" t="str">
        <f t="shared" si="316"/>
        <v>no diabetes</v>
      </c>
      <c r="M2291" s="16" t="str">
        <f t="shared" si="317"/>
        <v>Adult</v>
      </c>
      <c r="N2291" s="16" t="str">
        <f t="shared" si="318"/>
        <v>High</v>
      </c>
      <c r="O2291" s="16" t="str">
        <f t="shared" si="319"/>
        <v>Normal</v>
      </c>
      <c r="P2291" s="16" t="str">
        <f t="shared" si="320"/>
        <v>High Risk</v>
      </c>
      <c r="Q2291" s="16" t="str">
        <f t="shared" si="321"/>
        <v>Low</v>
      </c>
      <c r="R2291" s="16" t="str">
        <f t="shared" si="322"/>
        <v>Normal</v>
      </c>
      <c r="S2291" s="35" t="str">
        <f t="shared" si="323"/>
        <v>High DPF</v>
      </c>
    </row>
    <row r="2292" spans="1:19" x14ac:dyDescent="0.35">
      <c r="A2292" s="9">
        <v>2291</v>
      </c>
      <c r="B2292" s="10">
        <v>5</v>
      </c>
      <c r="C2292" s="10">
        <v>88</v>
      </c>
      <c r="D2292" s="10">
        <v>78</v>
      </c>
      <c r="E2292" s="10">
        <v>30</v>
      </c>
      <c r="F2292" s="10">
        <v>80</v>
      </c>
      <c r="G2292" s="11">
        <v>27.6</v>
      </c>
      <c r="H2292" s="18">
        <v>0.25800000000000001</v>
      </c>
      <c r="I2292" s="10">
        <v>37</v>
      </c>
      <c r="J2292" s="10">
        <v>0</v>
      </c>
      <c r="K2292" s="9" t="str">
        <f t="shared" si="315"/>
        <v>Overweight</v>
      </c>
      <c r="L2292" s="12" t="str">
        <f t="shared" si="316"/>
        <v>no diabetes</v>
      </c>
      <c r="M2292" s="12" t="str">
        <f t="shared" si="317"/>
        <v>Adult</v>
      </c>
      <c r="N2292" s="12" t="str">
        <f t="shared" si="318"/>
        <v>Medium</v>
      </c>
      <c r="O2292" s="12" t="str">
        <f t="shared" si="319"/>
        <v>Normal</v>
      </c>
      <c r="P2292" s="12" t="str">
        <f t="shared" si="320"/>
        <v>High Risk</v>
      </c>
      <c r="Q2292" s="12" t="str">
        <f t="shared" si="321"/>
        <v>Normal</v>
      </c>
      <c r="R2292" s="12" t="str">
        <f t="shared" si="322"/>
        <v>Normal</v>
      </c>
      <c r="S2292" s="34" t="str">
        <f t="shared" si="323"/>
        <v>Low DPF</v>
      </c>
    </row>
    <row r="2293" spans="1:19" x14ac:dyDescent="0.35">
      <c r="A2293" s="13">
        <v>2292</v>
      </c>
      <c r="B2293" s="14">
        <v>14</v>
      </c>
      <c r="C2293" s="14">
        <v>115</v>
      </c>
      <c r="D2293" s="14">
        <v>98</v>
      </c>
      <c r="E2293" s="14">
        <v>21</v>
      </c>
      <c r="F2293" s="14">
        <v>80</v>
      </c>
      <c r="G2293" s="15">
        <v>24</v>
      </c>
      <c r="H2293" s="19">
        <v>1.022</v>
      </c>
      <c r="I2293" s="14">
        <v>34</v>
      </c>
      <c r="J2293" s="14">
        <v>0</v>
      </c>
      <c r="K2293" s="13" t="str">
        <f t="shared" si="315"/>
        <v>Normal weight</v>
      </c>
      <c r="L2293" s="16" t="str">
        <f t="shared" si="316"/>
        <v>no diabetes</v>
      </c>
      <c r="M2293" s="16" t="str">
        <f t="shared" si="317"/>
        <v>Adult</v>
      </c>
      <c r="N2293" s="16" t="str">
        <f t="shared" si="318"/>
        <v>Medium</v>
      </c>
      <c r="O2293" s="16" t="str">
        <f t="shared" si="319"/>
        <v>Normal</v>
      </c>
      <c r="P2293" s="16" t="str">
        <f t="shared" si="320"/>
        <v>High Risk</v>
      </c>
      <c r="Q2293" s="16" t="str">
        <f t="shared" si="321"/>
        <v>Normal</v>
      </c>
      <c r="R2293" s="16" t="str">
        <f t="shared" si="322"/>
        <v>Hypertension</v>
      </c>
      <c r="S2293" s="35" t="str">
        <f t="shared" si="323"/>
        <v>High DPF</v>
      </c>
    </row>
    <row r="2294" spans="1:19" x14ac:dyDescent="0.35">
      <c r="A2294" s="9">
        <v>2293</v>
      </c>
      <c r="B2294" s="10">
        <v>4</v>
      </c>
      <c r="C2294" s="10">
        <v>124</v>
      </c>
      <c r="D2294" s="10">
        <v>56</v>
      </c>
      <c r="E2294" s="10">
        <v>13</v>
      </c>
      <c r="F2294" s="10">
        <v>105</v>
      </c>
      <c r="G2294" s="11">
        <v>21.8</v>
      </c>
      <c r="H2294" s="18">
        <v>0.45200000000000001</v>
      </c>
      <c r="I2294" s="10">
        <v>21</v>
      </c>
      <c r="J2294" s="10">
        <v>0</v>
      </c>
      <c r="K2294" s="9" t="str">
        <f t="shared" si="315"/>
        <v>Normal weight</v>
      </c>
      <c r="L2294" s="12" t="str">
        <f t="shared" si="316"/>
        <v>no diabetes</v>
      </c>
      <c r="M2294" s="12" t="str">
        <f t="shared" si="317"/>
        <v>Adult</v>
      </c>
      <c r="N2294" s="12" t="str">
        <f t="shared" si="318"/>
        <v>Low</v>
      </c>
      <c r="O2294" s="12" t="str">
        <f t="shared" si="319"/>
        <v>Normal</v>
      </c>
      <c r="P2294" s="12" t="str">
        <f t="shared" si="320"/>
        <v>High Risk</v>
      </c>
      <c r="Q2294" s="12" t="str">
        <f t="shared" si="321"/>
        <v>Normal</v>
      </c>
      <c r="R2294" s="12" t="str">
        <f t="shared" si="322"/>
        <v>Low</v>
      </c>
      <c r="S2294" s="34" t="str">
        <f t="shared" si="323"/>
        <v>Medium DPF</v>
      </c>
    </row>
    <row r="2295" spans="1:19" x14ac:dyDescent="0.35">
      <c r="A2295" s="13">
        <v>2294</v>
      </c>
      <c r="B2295" s="14">
        <v>4</v>
      </c>
      <c r="C2295" s="14">
        <v>74</v>
      </c>
      <c r="D2295" s="14">
        <v>52</v>
      </c>
      <c r="E2295" s="14">
        <v>10</v>
      </c>
      <c r="F2295" s="14">
        <v>36</v>
      </c>
      <c r="G2295" s="15">
        <v>27.8</v>
      </c>
      <c r="H2295" s="19">
        <v>0.26900000000000002</v>
      </c>
      <c r="I2295" s="14">
        <v>22</v>
      </c>
      <c r="J2295" s="14">
        <v>0</v>
      </c>
      <c r="K2295" s="13" t="str">
        <f t="shared" si="315"/>
        <v>Overweight</v>
      </c>
      <c r="L2295" s="16" t="str">
        <f t="shared" si="316"/>
        <v>no diabetes</v>
      </c>
      <c r="M2295" s="16" t="str">
        <f t="shared" si="317"/>
        <v>Adult</v>
      </c>
      <c r="N2295" s="16" t="str">
        <f t="shared" si="318"/>
        <v>Low</v>
      </c>
      <c r="O2295" s="16" t="str">
        <f t="shared" si="319"/>
        <v>Normal</v>
      </c>
      <c r="P2295" s="16" t="str">
        <f t="shared" si="320"/>
        <v>High Risk</v>
      </c>
      <c r="Q2295" s="16" t="str">
        <f t="shared" si="321"/>
        <v>Low</v>
      </c>
      <c r="R2295" s="16" t="str">
        <f t="shared" si="322"/>
        <v>Low</v>
      </c>
      <c r="S2295" s="35" t="str">
        <f t="shared" si="323"/>
        <v>Low DPF</v>
      </c>
    </row>
    <row r="2296" spans="1:19" x14ac:dyDescent="0.35">
      <c r="A2296" s="9">
        <v>2295</v>
      </c>
      <c r="B2296" s="10">
        <v>4</v>
      </c>
      <c r="C2296" s="10">
        <v>97</v>
      </c>
      <c r="D2296" s="10">
        <v>64</v>
      </c>
      <c r="E2296" s="10">
        <v>36</v>
      </c>
      <c r="F2296" s="10">
        <v>100</v>
      </c>
      <c r="G2296" s="11">
        <v>36.799999999999997</v>
      </c>
      <c r="H2296" s="18">
        <v>0.6</v>
      </c>
      <c r="I2296" s="10">
        <v>25</v>
      </c>
      <c r="J2296" s="10">
        <v>0</v>
      </c>
      <c r="K2296" s="9" t="str">
        <f t="shared" si="315"/>
        <v>Obese</v>
      </c>
      <c r="L2296" s="12" t="str">
        <f t="shared" si="316"/>
        <v>no diabetes</v>
      </c>
      <c r="M2296" s="12" t="str">
        <f t="shared" si="317"/>
        <v>Adult</v>
      </c>
      <c r="N2296" s="12" t="str">
        <f t="shared" si="318"/>
        <v>Medium</v>
      </c>
      <c r="O2296" s="12" t="str">
        <f t="shared" si="319"/>
        <v>Normal</v>
      </c>
      <c r="P2296" s="12" t="str">
        <f t="shared" si="320"/>
        <v>High Risk</v>
      </c>
      <c r="Q2296" s="12" t="str">
        <f t="shared" si="321"/>
        <v>Normal</v>
      </c>
      <c r="R2296" s="12" t="str">
        <f t="shared" si="322"/>
        <v>Normal</v>
      </c>
      <c r="S2296" s="34" t="str">
        <f t="shared" si="323"/>
        <v>Medium DPF</v>
      </c>
    </row>
    <row r="2297" spans="1:19" x14ac:dyDescent="0.35">
      <c r="A2297" s="13">
        <v>2296</v>
      </c>
      <c r="B2297" s="14">
        <v>8</v>
      </c>
      <c r="C2297" s="14">
        <v>120</v>
      </c>
      <c r="D2297" s="14">
        <v>69</v>
      </c>
      <c r="E2297" s="14">
        <v>21</v>
      </c>
      <c r="F2297" s="14">
        <v>80</v>
      </c>
      <c r="G2297" s="15">
        <v>30</v>
      </c>
      <c r="H2297" s="19">
        <v>0.183</v>
      </c>
      <c r="I2297" s="14">
        <v>38</v>
      </c>
      <c r="J2297" s="14">
        <v>1</v>
      </c>
      <c r="K2297" s="13" t="str">
        <f t="shared" si="315"/>
        <v>Obese</v>
      </c>
      <c r="L2297" s="16" t="str">
        <f t="shared" si="316"/>
        <v>Diabetes present</v>
      </c>
      <c r="M2297" s="16" t="str">
        <f t="shared" si="317"/>
        <v>Adult</v>
      </c>
      <c r="N2297" s="16" t="str">
        <f t="shared" si="318"/>
        <v>Medium</v>
      </c>
      <c r="O2297" s="16" t="str">
        <f t="shared" si="319"/>
        <v>Normal</v>
      </c>
      <c r="P2297" s="16" t="str">
        <f t="shared" si="320"/>
        <v>High Risk</v>
      </c>
      <c r="Q2297" s="16" t="str">
        <f t="shared" si="321"/>
        <v>Normal</v>
      </c>
      <c r="R2297" s="16" t="str">
        <f t="shared" si="322"/>
        <v>Normal</v>
      </c>
      <c r="S2297" s="35" t="str">
        <f t="shared" si="323"/>
        <v>Low DPF</v>
      </c>
    </row>
    <row r="2298" spans="1:19" x14ac:dyDescent="0.35">
      <c r="A2298" s="9">
        <v>2297</v>
      </c>
      <c r="B2298" s="10">
        <v>6</v>
      </c>
      <c r="C2298" s="10">
        <v>154</v>
      </c>
      <c r="D2298" s="10">
        <v>78</v>
      </c>
      <c r="E2298" s="10">
        <v>41</v>
      </c>
      <c r="F2298" s="10">
        <v>140</v>
      </c>
      <c r="G2298" s="11">
        <v>46.1</v>
      </c>
      <c r="H2298" s="18">
        <v>0.57099999999999995</v>
      </c>
      <c r="I2298" s="10">
        <v>27</v>
      </c>
      <c r="J2298" s="10">
        <v>0</v>
      </c>
      <c r="K2298" s="9" t="str">
        <f t="shared" si="315"/>
        <v>Obese</v>
      </c>
      <c r="L2298" s="12" t="str">
        <f t="shared" si="316"/>
        <v>no diabetes</v>
      </c>
      <c r="M2298" s="12" t="str">
        <f t="shared" si="317"/>
        <v>Adult</v>
      </c>
      <c r="N2298" s="12" t="str">
        <f t="shared" si="318"/>
        <v>High</v>
      </c>
      <c r="O2298" s="12" t="str">
        <f t="shared" si="319"/>
        <v>Prediabetes</v>
      </c>
      <c r="P2298" s="12" t="str">
        <f t="shared" si="320"/>
        <v>High Risk</v>
      </c>
      <c r="Q2298" s="12" t="str">
        <f t="shared" si="321"/>
        <v>Normal</v>
      </c>
      <c r="R2298" s="12" t="str">
        <f t="shared" si="322"/>
        <v>Normal</v>
      </c>
      <c r="S2298" s="34" t="str">
        <f t="shared" si="323"/>
        <v>Medium DPF</v>
      </c>
    </row>
    <row r="2299" spans="1:19" x14ac:dyDescent="0.35">
      <c r="A2299" s="13">
        <v>2298</v>
      </c>
      <c r="B2299" s="14">
        <v>1</v>
      </c>
      <c r="C2299" s="14">
        <v>144</v>
      </c>
      <c r="D2299" s="14">
        <v>82</v>
      </c>
      <c r="E2299" s="14">
        <v>40</v>
      </c>
      <c r="F2299" s="14">
        <v>80</v>
      </c>
      <c r="G2299" s="15">
        <v>41.3</v>
      </c>
      <c r="H2299" s="19">
        <v>0.60699999999999998</v>
      </c>
      <c r="I2299" s="14">
        <v>28</v>
      </c>
      <c r="J2299" s="14">
        <v>0</v>
      </c>
      <c r="K2299" s="13" t="str">
        <f t="shared" si="315"/>
        <v>Obese</v>
      </c>
      <c r="L2299" s="16" t="str">
        <f t="shared" si="316"/>
        <v>no diabetes</v>
      </c>
      <c r="M2299" s="16" t="str">
        <f t="shared" si="317"/>
        <v>Adult</v>
      </c>
      <c r="N2299" s="16" t="str">
        <f t="shared" si="318"/>
        <v>High</v>
      </c>
      <c r="O2299" s="16" t="str">
        <f t="shared" si="319"/>
        <v>Prediabetes</v>
      </c>
      <c r="P2299" s="16" t="str">
        <f t="shared" si="320"/>
        <v>Low Risk</v>
      </c>
      <c r="Q2299" s="16" t="str">
        <f t="shared" si="321"/>
        <v>Normal</v>
      </c>
      <c r="R2299" s="16" t="str">
        <f t="shared" si="322"/>
        <v>Prehypertension</v>
      </c>
      <c r="S2299" s="35" t="str">
        <f t="shared" si="323"/>
        <v>High DPF</v>
      </c>
    </row>
    <row r="2300" spans="1:19" x14ac:dyDescent="0.35">
      <c r="A2300" s="9">
        <v>2299</v>
      </c>
      <c r="B2300" s="10">
        <v>4</v>
      </c>
      <c r="C2300" s="10">
        <v>137</v>
      </c>
      <c r="D2300" s="10">
        <v>70</v>
      </c>
      <c r="E2300" s="10">
        <v>38</v>
      </c>
      <c r="F2300" s="10">
        <v>80</v>
      </c>
      <c r="G2300" s="11">
        <v>33.200000000000003</v>
      </c>
      <c r="H2300" s="18">
        <v>0.17</v>
      </c>
      <c r="I2300" s="10">
        <v>22</v>
      </c>
      <c r="J2300" s="10">
        <v>0</v>
      </c>
      <c r="K2300" s="9" t="str">
        <f t="shared" si="315"/>
        <v>Obese</v>
      </c>
      <c r="L2300" s="12" t="str">
        <f t="shared" si="316"/>
        <v>no diabetes</v>
      </c>
      <c r="M2300" s="12" t="str">
        <f t="shared" si="317"/>
        <v>Adult</v>
      </c>
      <c r="N2300" s="12" t="str">
        <f t="shared" si="318"/>
        <v>Medium</v>
      </c>
      <c r="O2300" s="12" t="str">
        <f t="shared" si="319"/>
        <v>Normal</v>
      </c>
      <c r="P2300" s="12" t="str">
        <f t="shared" si="320"/>
        <v>High Risk</v>
      </c>
      <c r="Q2300" s="12" t="str">
        <f t="shared" si="321"/>
        <v>Normal</v>
      </c>
      <c r="R2300" s="12" t="str">
        <f t="shared" si="322"/>
        <v>Normal</v>
      </c>
      <c r="S2300" s="34" t="str">
        <f t="shared" si="323"/>
        <v>Low DPF</v>
      </c>
    </row>
    <row r="2301" spans="1:19" x14ac:dyDescent="0.35">
      <c r="A2301" s="13">
        <v>2300</v>
      </c>
      <c r="B2301" s="14">
        <v>4</v>
      </c>
      <c r="C2301" s="14">
        <v>119</v>
      </c>
      <c r="D2301" s="14">
        <v>66</v>
      </c>
      <c r="E2301" s="14">
        <v>27</v>
      </c>
      <c r="F2301" s="14">
        <v>80</v>
      </c>
      <c r="G2301" s="15">
        <v>38.799999999999997</v>
      </c>
      <c r="H2301" s="19">
        <v>0.25900000000000001</v>
      </c>
      <c r="I2301" s="14">
        <v>22</v>
      </c>
      <c r="J2301" s="14">
        <v>0</v>
      </c>
      <c r="K2301" s="13" t="str">
        <f t="shared" si="315"/>
        <v>Obese</v>
      </c>
      <c r="L2301" s="16" t="str">
        <f t="shared" si="316"/>
        <v>no diabetes</v>
      </c>
      <c r="M2301" s="16" t="str">
        <f t="shared" si="317"/>
        <v>Adult</v>
      </c>
      <c r="N2301" s="16" t="str">
        <f t="shared" si="318"/>
        <v>Medium</v>
      </c>
      <c r="O2301" s="16" t="str">
        <f t="shared" si="319"/>
        <v>Normal</v>
      </c>
      <c r="P2301" s="16" t="str">
        <f t="shared" si="320"/>
        <v>High Risk</v>
      </c>
      <c r="Q2301" s="16" t="str">
        <f t="shared" si="321"/>
        <v>Normal</v>
      </c>
      <c r="R2301" s="16" t="str">
        <f t="shared" si="322"/>
        <v>Normal</v>
      </c>
      <c r="S2301" s="35" t="str">
        <f t="shared" si="323"/>
        <v>Low DPF</v>
      </c>
    </row>
    <row r="2302" spans="1:19" x14ac:dyDescent="0.35">
      <c r="A2302" s="9">
        <v>2301</v>
      </c>
      <c r="B2302" s="10">
        <v>7</v>
      </c>
      <c r="C2302" s="10">
        <v>136</v>
      </c>
      <c r="D2302" s="10">
        <v>90</v>
      </c>
      <c r="E2302" s="10">
        <v>21</v>
      </c>
      <c r="F2302" s="10">
        <v>80</v>
      </c>
      <c r="G2302" s="11">
        <v>29.9</v>
      </c>
      <c r="H2302" s="18">
        <v>0.21</v>
      </c>
      <c r="I2302" s="10">
        <v>50</v>
      </c>
      <c r="J2302" s="10">
        <v>0</v>
      </c>
      <c r="K2302" s="9" t="str">
        <f t="shared" si="315"/>
        <v>Obese</v>
      </c>
      <c r="L2302" s="12" t="str">
        <f t="shared" si="316"/>
        <v>no diabetes</v>
      </c>
      <c r="M2302" s="12" t="str">
        <f t="shared" si="317"/>
        <v>Adult</v>
      </c>
      <c r="N2302" s="12" t="str">
        <f t="shared" si="318"/>
        <v>Medium</v>
      </c>
      <c r="O2302" s="12" t="str">
        <f t="shared" si="319"/>
        <v>Normal</v>
      </c>
      <c r="P2302" s="12" t="str">
        <f t="shared" si="320"/>
        <v>High Risk</v>
      </c>
      <c r="Q2302" s="12" t="str">
        <f t="shared" si="321"/>
        <v>Normal</v>
      </c>
      <c r="R2302" s="12" t="str">
        <f t="shared" si="322"/>
        <v>Prehypertension</v>
      </c>
      <c r="S2302" s="34" t="str">
        <f t="shared" si="323"/>
        <v>Low DPF</v>
      </c>
    </row>
    <row r="2303" spans="1:19" x14ac:dyDescent="0.35">
      <c r="A2303" s="13">
        <v>2302</v>
      </c>
      <c r="B2303" s="14">
        <v>4</v>
      </c>
      <c r="C2303" s="14">
        <v>114</v>
      </c>
      <c r="D2303" s="14">
        <v>64</v>
      </c>
      <c r="E2303" s="14">
        <v>21</v>
      </c>
      <c r="F2303" s="14">
        <v>80</v>
      </c>
      <c r="G2303" s="15">
        <v>28.9</v>
      </c>
      <c r="H2303" s="19">
        <v>0.126</v>
      </c>
      <c r="I2303" s="14">
        <v>24</v>
      </c>
      <c r="J2303" s="14">
        <v>0</v>
      </c>
      <c r="K2303" s="13" t="str">
        <f t="shared" si="315"/>
        <v>Overweight</v>
      </c>
      <c r="L2303" s="16" t="str">
        <f t="shared" si="316"/>
        <v>no diabetes</v>
      </c>
      <c r="M2303" s="16" t="str">
        <f t="shared" si="317"/>
        <v>Adult</v>
      </c>
      <c r="N2303" s="16" t="str">
        <f t="shared" si="318"/>
        <v>Medium</v>
      </c>
      <c r="O2303" s="16" t="str">
        <f t="shared" si="319"/>
        <v>Normal</v>
      </c>
      <c r="P2303" s="16" t="str">
        <f t="shared" si="320"/>
        <v>High Risk</v>
      </c>
      <c r="Q2303" s="16" t="str">
        <f t="shared" si="321"/>
        <v>Normal</v>
      </c>
      <c r="R2303" s="16" t="str">
        <f t="shared" si="322"/>
        <v>Normal</v>
      </c>
      <c r="S2303" s="35" t="str">
        <f t="shared" si="323"/>
        <v>Low DPF</v>
      </c>
    </row>
    <row r="2304" spans="1:19" x14ac:dyDescent="0.35">
      <c r="A2304" s="9">
        <v>2303</v>
      </c>
      <c r="B2304" s="10">
        <v>4</v>
      </c>
      <c r="C2304" s="10">
        <v>137</v>
      </c>
      <c r="D2304" s="10">
        <v>84</v>
      </c>
      <c r="E2304" s="10">
        <v>27</v>
      </c>
      <c r="F2304" s="10">
        <v>80</v>
      </c>
      <c r="G2304" s="11">
        <v>27.3</v>
      </c>
      <c r="H2304" s="18">
        <v>0.23100000000000001</v>
      </c>
      <c r="I2304" s="10">
        <v>59</v>
      </c>
      <c r="J2304" s="10">
        <v>0</v>
      </c>
      <c r="K2304" s="9" t="str">
        <f t="shared" si="315"/>
        <v>Overweight</v>
      </c>
      <c r="L2304" s="12" t="str">
        <f t="shared" si="316"/>
        <v>no diabetes</v>
      </c>
      <c r="M2304" s="12" t="str">
        <f t="shared" si="317"/>
        <v>Adult</v>
      </c>
      <c r="N2304" s="12" t="str">
        <f t="shared" si="318"/>
        <v>Medium</v>
      </c>
      <c r="O2304" s="12" t="str">
        <f t="shared" si="319"/>
        <v>Normal</v>
      </c>
      <c r="P2304" s="12" t="str">
        <f t="shared" si="320"/>
        <v>High Risk</v>
      </c>
      <c r="Q2304" s="12" t="str">
        <f t="shared" si="321"/>
        <v>Normal</v>
      </c>
      <c r="R2304" s="12" t="str">
        <f t="shared" si="322"/>
        <v>Prehypertension</v>
      </c>
      <c r="S2304" s="34" t="str">
        <f t="shared" si="323"/>
        <v>Low DPF</v>
      </c>
    </row>
    <row r="2305" spans="1:19" x14ac:dyDescent="0.35">
      <c r="A2305" s="13">
        <v>2304</v>
      </c>
      <c r="B2305" s="14">
        <v>2</v>
      </c>
      <c r="C2305" s="14">
        <v>105</v>
      </c>
      <c r="D2305" s="14">
        <v>80</v>
      </c>
      <c r="E2305" s="14">
        <v>45</v>
      </c>
      <c r="F2305" s="14">
        <v>191</v>
      </c>
      <c r="G2305" s="15">
        <v>33.700000000000003</v>
      </c>
      <c r="H2305" s="19">
        <v>0.71099999999999997</v>
      </c>
      <c r="I2305" s="14">
        <v>29</v>
      </c>
      <c r="J2305" s="14">
        <v>1</v>
      </c>
      <c r="K2305" s="13" t="str">
        <f t="shared" si="315"/>
        <v>Obese</v>
      </c>
      <c r="L2305" s="16" t="str">
        <f t="shared" si="316"/>
        <v>Diabetes present</v>
      </c>
      <c r="M2305" s="16" t="str">
        <f t="shared" si="317"/>
        <v>Adult</v>
      </c>
      <c r="N2305" s="16" t="str">
        <f t="shared" si="318"/>
        <v>High</v>
      </c>
      <c r="O2305" s="16" t="str">
        <f t="shared" si="319"/>
        <v>Normal</v>
      </c>
      <c r="P2305" s="16" t="str">
        <f t="shared" si="320"/>
        <v>Low Risk</v>
      </c>
      <c r="Q2305" s="16" t="str">
        <f t="shared" si="321"/>
        <v>High</v>
      </c>
      <c r="R2305" s="16" t="str">
        <f t="shared" si="322"/>
        <v>Normal</v>
      </c>
      <c r="S2305" s="35" t="str">
        <f t="shared" si="323"/>
        <v>High DPF</v>
      </c>
    </row>
    <row r="2306" spans="1:19" x14ac:dyDescent="0.35">
      <c r="A2306" s="9">
        <v>2305</v>
      </c>
      <c r="B2306" s="10">
        <v>7</v>
      </c>
      <c r="C2306" s="10">
        <v>114</v>
      </c>
      <c r="D2306" s="10">
        <v>76</v>
      </c>
      <c r="E2306" s="10">
        <v>17</v>
      </c>
      <c r="F2306" s="10">
        <v>110</v>
      </c>
      <c r="G2306" s="11">
        <v>23.8</v>
      </c>
      <c r="H2306" s="18">
        <v>0.46600000000000003</v>
      </c>
      <c r="I2306" s="10">
        <v>31</v>
      </c>
      <c r="J2306" s="10">
        <v>0</v>
      </c>
      <c r="K2306" s="9" t="str">
        <f t="shared" si="315"/>
        <v>Normal weight</v>
      </c>
      <c r="L2306" s="12" t="str">
        <f t="shared" si="316"/>
        <v>no diabetes</v>
      </c>
      <c r="M2306" s="12" t="str">
        <f t="shared" si="317"/>
        <v>Adult</v>
      </c>
      <c r="N2306" s="12" t="str">
        <f t="shared" si="318"/>
        <v>Low</v>
      </c>
      <c r="O2306" s="12" t="str">
        <f t="shared" si="319"/>
        <v>Normal</v>
      </c>
      <c r="P2306" s="12" t="str">
        <f t="shared" si="320"/>
        <v>High Risk</v>
      </c>
      <c r="Q2306" s="12" t="str">
        <f t="shared" si="321"/>
        <v>Normal</v>
      </c>
      <c r="R2306" s="12" t="str">
        <f t="shared" si="322"/>
        <v>Normal</v>
      </c>
      <c r="S2306" s="34" t="str">
        <f t="shared" si="323"/>
        <v>Medium DPF</v>
      </c>
    </row>
    <row r="2307" spans="1:19" x14ac:dyDescent="0.35">
      <c r="A2307" s="13">
        <v>2306</v>
      </c>
      <c r="B2307" s="14">
        <v>8</v>
      </c>
      <c r="C2307" s="14">
        <v>126</v>
      </c>
      <c r="D2307" s="14">
        <v>74</v>
      </c>
      <c r="E2307" s="14">
        <v>38</v>
      </c>
      <c r="F2307" s="14">
        <v>75</v>
      </c>
      <c r="G2307" s="15">
        <v>25.9</v>
      </c>
      <c r="H2307" s="19">
        <v>0.16200000000000001</v>
      </c>
      <c r="I2307" s="14">
        <v>39</v>
      </c>
      <c r="J2307" s="14">
        <v>0</v>
      </c>
      <c r="K2307" s="13" t="str">
        <f t="shared" ref="K2307:K2370" si="324">IF(G2307&lt;18.5, "Underweight", IF(G2307&lt;24.9, "Normal weight", IF(G2307&lt;29.9, "Overweight", "Obese")))</f>
        <v>Overweight</v>
      </c>
      <c r="L2307" s="16" t="str">
        <f t="shared" ref="L2307:L2370" si="325">IF(J2307=1,"Diabetes present","no diabetes")</f>
        <v>no diabetes</v>
      </c>
      <c r="M2307" s="16" t="str">
        <f t="shared" ref="M2307:M2370" si="326">IF(I2307&lt;13, "Child", IF(I2307&lt;20, "Teen", IF(I2307&lt;65, "Adult", "Senior")))</f>
        <v>Adult</v>
      </c>
      <c r="N2307" s="16" t="str">
        <f t="shared" ref="N2307:N2370" si="327">IF(E2307&lt;20, "Low", IF(E2307&lt;40, "Medium", "High"))</f>
        <v>Medium</v>
      </c>
      <c r="O2307" s="16" t="str">
        <f t="shared" ref="O2307:O2370" si="328">IF(C2307&lt;140, "Normal", IF(C2307&lt;200, "Prediabetes", "Diabetes"))</f>
        <v>Normal</v>
      </c>
      <c r="P2307" s="16" t="str">
        <f t="shared" ref="P2307:P2370" si="329">IF(B2307&gt;3, "High Risk", "Low Risk")</f>
        <v>High Risk</v>
      </c>
      <c r="Q2307" s="16" t="str">
        <f t="shared" ref="Q2307:Q2370" si="330">IF(F2307&lt;80, "Low", IF(F2307&lt;=150, "Normal", "High"))</f>
        <v>Low</v>
      </c>
      <c r="R2307" s="16" t="str">
        <f t="shared" ref="R2307:R2370" si="331">IF(D2307&lt;60, "Low", IF(D2307&lt;=80, "Normal", IF(D2307&lt;=90, "Prehypertension", "Hypertension")))</f>
        <v>Normal</v>
      </c>
      <c r="S2307" s="35" t="str">
        <f t="shared" ref="S2307:S2370" si="332">IF(H2307&lt;0.3, "Low DPF", IF(H2307&lt;=0.6, "Medium DPF", "High DPF"))</f>
        <v>Low DPF</v>
      </c>
    </row>
    <row r="2308" spans="1:19" x14ac:dyDescent="0.35">
      <c r="A2308" s="9">
        <v>2307</v>
      </c>
      <c r="B2308" s="10">
        <v>4</v>
      </c>
      <c r="C2308" s="10">
        <v>132</v>
      </c>
      <c r="D2308" s="10">
        <v>86</v>
      </c>
      <c r="E2308" s="10">
        <v>31</v>
      </c>
      <c r="F2308" s="10">
        <v>80</v>
      </c>
      <c r="G2308" s="11">
        <v>28</v>
      </c>
      <c r="H2308" s="18">
        <v>0.41899999999999998</v>
      </c>
      <c r="I2308" s="10">
        <v>63</v>
      </c>
      <c r="J2308" s="10">
        <v>0</v>
      </c>
      <c r="K2308" s="9" t="str">
        <f t="shared" si="324"/>
        <v>Overweight</v>
      </c>
      <c r="L2308" s="12" t="str">
        <f t="shared" si="325"/>
        <v>no diabetes</v>
      </c>
      <c r="M2308" s="12" t="str">
        <f t="shared" si="326"/>
        <v>Adult</v>
      </c>
      <c r="N2308" s="12" t="str">
        <f t="shared" si="327"/>
        <v>Medium</v>
      </c>
      <c r="O2308" s="12" t="str">
        <f t="shared" si="328"/>
        <v>Normal</v>
      </c>
      <c r="P2308" s="12" t="str">
        <f t="shared" si="329"/>
        <v>High Risk</v>
      </c>
      <c r="Q2308" s="12" t="str">
        <f t="shared" si="330"/>
        <v>Normal</v>
      </c>
      <c r="R2308" s="12" t="str">
        <f t="shared" si="331"/>
        <v>Prehypertension</v>
      </c>
      <c r="S2308" s="34" t="str">
        <f t="shared" si="332"/>
        <v>Medium DPF</v>
      </c>
    </row>
    <row r="2309" spans="1:19" x14ac:dyDescent="0.35">
      <c r="A2309" s="13">
        <v>2308</v>
      </c>
      <c r="B2309" s="14">
        <v>3</v>
      </c>
      <c r="C2309" s="14">
        <v>158</v>
      </c>
      <c r="D2309" s="14">
        <v>70</v>
      </c>
      <c r="E2309" s="14">
        <v>30</v>
      </c>
      <c r="F2309" s="14">
        <v>328</v>
      </c>
      <c r="G2309" s="15">
        <v>35.5</v>
      </c>
      <c r="H2309" s="19">
        <v>0.34399999999999997</v>
      </c>
      <c r="I2309" s="14">
        <v>35</v>
      </c>
      <c r="J2309" s="14">
        <v>1</v>
      </c>
      <c r="K2309" s="13" t="str">
        <f t="shared" si="324"/>
        <v>Obese</v>
      </c>
      <c r="L2309" s="16" t="str">
        <f t="shared" si="325"/>
        <v>Diabetes present</v>
      </c>
      <c r="M2309" s="16" t="str">
        <f t="shared" si="326"/>
        <v>Adult</v>
      </c>
      <c r="N2309" s="16" t="str">
        <f t="shared" si="327"/>
        <v>Medium</v>
      </c>
      <c r="O2309" s="16" t="str">
        <f t="shared" si="328"/>
        <v>Prediabetes</v>
      </c>
      <c r="P2309" s="16" t="str">
        <f t="shared" si="329"/>
        <v>Low Risk</v>
      </c>
      <c r="Q2309" s="16" t="str">
        <f t="shared" si="330"/>
        <v>High</v>
      </c>
      <c r="R2309" s="16" t="str">
        <f t="shared" si="331"/>
        <v>Normal</v>
      </c>
      <c r="S2309" s="35" t="str">
        <f t="shared" si="332"/>
        <v>Medium DPF</v>
      </c>
    </row>
    <row r="2310" spans="1:19" x14ac:dyDescent="0.35">
      <c r="A2310" s="9">
        <v>2309</v>
      </c>
      <c r="B2310" s="10">
        <v>4</v>
      </c>
      <c r="C2310" s="10">
        <v>123</v>
      </c>
      <c r="D2310" s="10">
        <v>88</v>
      </c>
      <c r="E2310" s="10">
        <v>37</v>
      </c>
      <c r="F2310" s="10">
        <v>80</v>
      </c>
      <c r="G2310" s="11">
        <v>35.200000000000003</v>
      </c>
      <c r="H2310" s="18">
        <v>0.19700000000000001</v>
      </c>
      <c r="I2310" s="10">
        <v>29</v>
      </c>
      <c r="J2310" s="10">
        <v>0</v>
      </c>
      <c r="K2310" s="9" t="str">
        <f t="shared" si="324"/>
        <v>Obese</v>
      </c>
      <c r="L2310" s="12" t="str">
        <f t="shared" si="325"/>
        <v>no diabetes</v>
      </c>
      <c r="M2310" s="12" t="str">
        <f t="shared" si="326"/>
        <v>Adult</v>
      </c>
      <c r="N2310" s="12" t="str">
        <f t="shared" si="327"/>
        <v>Medium</v>
      </c>
      <c r="O2310" s="12" t="str">
        <f t="shared" si="328"/>
        <v>Normal</v>
      </c>
      <c r="P2310" s="12" t="str">
        <f t="shared" si="329"/>
        <v>High Risk</v>
      </c>
      <c r="Q2310" s="12" t="str">
        <f t="shared" si="330"/>
        <v>Normal</v>
      </c>
      <c r="R2310" s="12" t="str">
        <f t="shared" si="331"/>
        <v>Prehypertension</v>
      </c>
      <c r="S2310" s="34" t="str">
        <f t="shared" si="332"/>
        <v>Low DPF</v>
      </c>
    </row>
    <row r="2311" spans="1:19" x14ac:dyDescent="0.35">
      <c r="A2311" s="13">
        <v>2310</v>
      </c>
      <c r="B2311" s="14">
        <v>4</v>
      </c>
      <c r="C2311" s="14">
        <v>85</v>
      </c>
      <c r="D2311" s="14">
        <v>58</v>
      </c>
      <c r="E2311" s="14">
        <v>22</v>
      </c>
      <c r="F2311" s="14">
        <v>49</v>
      </c>
      <c r="G2311" s="15">
        <v>27.8</v>
      </c>
      <c r="H2311" s="19">
        <v>0.30599999999999999</v>
      </c>
      <c r="I2311" s="14">
        <v>28</v>
      </c>
      <c r="J2311" s="14">
        <v>0</v>
      </c>
      <c r="K2311" s="13" t="str">
        <f t="shared" si="324"/>
        <v>Overweight</v>
      </c>
      <c r="L2311" s="16" t="str">
        <f t="shared" si="325"/>
        <v>no diabetes</v>
      </c>
      <c r="M2311" s="16" t="str">
        <f t="shared" si="326"/>
        <v>Adult</v>
      </c>
      <c r="N2311" s="16" t="str">
        <f t="shared" si="327"/>
        <v>Medium</v>
      </c>
      <c r="O2311" s="16" t="str">
        <f t="shared" si="328"/>
        <v>Normal</v>
      </c>
      <c r="P2311" s="16" t="str">
        <f t="shared" si="329"/>
        <v>High Risk</v>
      </c>
      <c r="Q2311" s="16" t="str">
        <f t="shared" si="330"/>
        <v>Low</v>
      </c>
      <c r="R2311" s="16" t="str">
        <f t="shared" si="331"/>
        <v>Low</v>
      </c>
      <c r="S2311" s="35" t="str">
        <f t="shared" si="332"/>
        <v>Medium DPF</v>
      </c>
    </row>
    <row r="2312" spans="1:19" x14ac:dyDescent="0.35">
      <c r="A2312" s="9">
        <v>2311</v>
      </c>
      <c r="B2312" s="10">
        <v>4</v>
      </c>
      <c r="C2312" s="10">
        <v>84</v>
      </c>
      <c r="D2312" s="10">
        <v>82</v>
      </c>
      <c r="E2312" s="10">
        <v>31</v>
      </c>
      <c r="F2312" s="10">
        <v>125</v>
      </c>
      <c r="G2312" s="11">
        <v>38.200000000000003</v>
      </c>
      <c r="H2312" s="18">
        <v>0.23300000000000001</v>
      </c>
      <c r="I2312" s="10">
        <v>23</v>
      </c>
      <c r="J2312" s="10">
        <v>0</v>
      </c>
      <c r="K2312" s="9" t="str">
        <f t="shared" si="324"/>
        <v>Obese</v>
      </c>
      <c r="L2312" s="12" t="str">
        <f t="shared" si="325"/>
        <v>no diabetes</v>
      </c>
      <c r="M2312" s="12" t="str">
        <f t="shared" si="326"/>
        <v>Adult</v>
      </c>
      <c r="N2312" s="12" t="str">
        <f t="shared" si="327"/>
        <v>Medium</v>
      </c>
      <c r="O2312" s="12" t="str">
        <f t="shared" si="328"/>
        <v>Normal</v>
      </c>
      <c r="P2312" s="12" t="str">
        <f t="shared" si="329"/>
        <v>High Risk</v>
      </c>
      <c r="Q2312" s="12" t="str">
        <f t="shared" si="330"/>
        <v>Normal</v>
      </c>
      <c r="R2312" s="12" t="str">
        <f t="shared" si="331"/>
        <v>Prehypertension</v>
      </c>
      <c r="S2312" s="34" t="str">
        <f t="shared" si="332"/>
        <v>Low DPF</v>
      </c>
    </row>
    <row r="2313" spans="1:19" x14ac:dyDescent="0.35">
      <c r="A2313" s="13">
        <v>2312</v>
      </c>
      <c r="B2313" s="14">
        <v>4</v>
      </c>
      <c r="C2313" s="14">
        <v>145</v>
      </c>
      <c r="D2313" s="14">
        <v>69</v>
      </c>
      <c r="E2313" s="14">
        <v>21</v>
      </c>
      <c r="F2313" s="14">
        <v>80</v>
      </c>
      <c r="G2313" s="15">
        <v>44.2</v>
      </c>
      <c r="H2313" s="19">
        <v>0.63</v>
      </c>
      <c r="I2313" s="14">
        <v>31</v>
      </c>
      <c r="J2313" s="14">
        <v>1</v>
      </c>
      <c r="K2313" s="13" t="str">
        <f t="shared" si="324"/>
        <v>Obese</v>
      </c>
      <c r="L2313" s="16" t="str">
        <f t="shared" si="325"/>
        <v>Diabetes present</v>
      </c>
      <c r="M2313" s="16" t="str">
        <f t="shared" si="326"/>
        <v>Adult</v>
      </c>
      <c r="N2313" s="16" t="str">
        <f t="shared" si="327"/>
        <v>Medium</v>
      </c>
      <c r="O2313" s="16" t="str">
        <f t="shared" si="328"/>
        <v>Prediabetes</v>
      </c>
      <c r="P2313" s="16" t="str">
        <f t="shared" si="329"/>
        <v>High Risk</v>
      </c>
      <c r="Q2313" s="16" t="str">
        <f t="shared" si="330"/>
        <v>Normal</v>
      </c>
      <c r="R2313" s="16" t="str">
        <f t="shared" si="331"/>
        <v>Normal</v>
      </c>
      <c r="S2313" s="35" t="str">
        <f t="shared" si="332"/>
        <v>High DPF</v>
      </c>
    </row>
    <row r="2314" spans="1:19" x14ac:dyDescent="0.35">
      <c r="A2314" s="9">
        <v>2313</v>
      </c>
      <c r="B2314" s="10">
        <v>4</v>
      </c>
      <c r="C2314" s="10">
        <v>135</v>
      </c>
      <c r="D2314" s="10">
        <v>68</v>
      </c>
      <c r="E2314" s="10">
        <v>42</v>
      </c>
      <c r="F2314" s="10">
        <v>250</v>
      </c>
      <c r="G2314" s="11">
        <v>42.3</v>
      </c>
      <c r="H2314" s="18">
        <v>0.36499999999999999</v>
      </c>
      <c r="I2314" s="10">
        <v>24</v>
      </c>
      <c r="J2314" s="10">
        <v>1</v>
      </c>
      <c r="K2314" s="9" t="str">
        <f t="shared" si="324"/>
        <v>Obese</v>
      </c>
      <c r="L2314" s="12" t="str">
        <f t="shared" si="325"/>
        <v>Diabetes present</v>
      </c>
      <c r="M2314" s="12" t="str">
        <f t="shared" si="326"/>
        <v>Adult</v>
      </c>
      <c r="N2314" s="12" t="str">
        <f t="shared" si="327"/>
        <v>High</v>
      </c>
      <c r="O2314" s="12" t="str">
        <f t="shared" si="328"/>
        <v>Normal</v>
      </c>
      <c r="P2314" s="12" t="str">
        <f t="shared" si="329"/>
        <v>High Risk</v>
      </c>
      <c r="Q2314" s="12" t="str">
        <f t="shared" si="330"/>
        <v>High</v>
      </c>
      <c r="R2314" s="12" t="str">
        <f t="shared" si="331"/>
        <v>Normal</v>
      </c>
      <c r="S2314" s="34" t="str">
        <f t="shared" si="332"/>
        <v>Medium DPF</v>
      </c>
    </row>
    <row r="2315" spans="1:19" x14ac:dyDescent="0.35">
      <c r="A2315" s="13">
        <v>2314</v>
      </c>
      <c r="B2315" s="14">
        <v>1</v>
      </c>
      <c r="C2315" s="14">
        <v>139</v>
      </c>
      <c r="D2315" s="14">
        <v>62</v>
      </c>
      <c r="E2315" s="14">
        <v>41</v>
      </c>
      <c r="F2315" s="14">
        <v>480</v>
      </c>
      <c r="G2315" s="15">
        <v>40.700000000000003</v>
      </c>
      <c r="H2315" s="19">
        <v>0.53600000000000003</v>
      </c>
      <c r="I2315" s="14">
        <v>21</v>
      </c>
      <c r="J2315" s="14">
        <v>0</v>
      </c>
      <c r="K2315" s="13" t="str">
        <f t="shared" si="324"/>
        <v>Obese</v>
      </c>
      <c r="L2315" s="16" t="str">
        <f t="shared" si="325"/>
        <v>no diabetes</v>
      </c>
      <c r="M2315" s="16" t="str">
        <f t="shared" si="326"/>
        <v>Adult</v>
      </c>
      <c r="N2315" s="16" t="str">
        <f t="shared" si="327"/>
        <v>High</v>
      </c>
      <c r="O2315" s="16" t="str">
        <f t="shared" si="328"/>
        <v>Normal</v>
      </c>
      <c r="P2315" s="16" t="str">
        <f t="shared" si="329"/>
        <v>Low Risk</v>
      </c>
      <c r="Q2315" s="16" t="str">
        <f t="shared" si="330"/>
        <v>High</v>
      </c>
      <c r="R2315" s="16" t="str">
        <f t="shared" si="331"/>
        <v>Normal</v>
      </c>
      <c r="S2315" s="35" t="str">
        <f t="shared" si="332"/>
        <v>Medium DPF</v>
      </c>
    </row>
    <row r="2316" spans="1:19" x14ac:dyDescent="0.35">
      <c r="A2316" s="9">
        <v>2315</v>
      </c>
      <c r="B2316" s="10">
        <v>4</v>
      </c>
      <c r="C2316" s="10">
        <v>173</v>
      </c>
      <c r="D2316" s="10">
        <v>78</v>
      </c>
      <c r="E2316" s="10">
        <v>32</v>
      </c>
      <c r="F2316" s="10">
        <v>265</v>
      </c>
      <c r="G2316" s="11">
        <v>46.5</v>
      </c>
      <c r="H2316" s="18">
        <v>1.159</v>
      </c>
      <c r="I2316" s="10">
        <v>58</v>
      </c>
      <c r="J2316" s="10">
        <v>0</v>
      </c>
      <c r="K2316" s="9" t="str">
        <f t="shared" si="324"/>
        <v>Obese</v>
      </c>
      <c r="L2316" s="12" t="str">
        <f t="shared" si="325"/>
        <v>no diabetes</v>
      </c>
      <c r="M2316" s="12" t="str">
        <f t="shared" si="326"/>
        <v>Adult</v>
      </c>
      <c r="N2316" s="12" t="str">
        <f t="shared" si="327"/>
        <v>Medium</v>
      </c>
      <c r="O2316" s="12" t="str">
        <f t="shared" si="328"/>
        <v>Prediabetes</v>
      </c>
      <c r="P2316" s="12" t="str">
        <f t="shared" si="329"/>
        <v>High Risk</v>
      </c>
      <c r="Q2316" s="12" t="str">
        <f t="shared" si="330"/>
        <v>High</v>
      </c>
      <c r="R2316" s="12" t="str">
        <f t="shared" si="331"/>
        <v>Normal</v>
      </c>
      <c r="S2316" s="34" t="str">
        <f t="shared" si="332"/>
        <v>High DPF</v>
      </c>
    </row>
    <row r="2317" spans="1:19" x14ac:dyDescent="0.35">
      <c r="A2317" s="13">
        <v>2316</v>
      </c>
      <c r="B2317" s="14">
        <v>4</v>
      </c>
      <c r="C2317" s="14">
        <v>99</v>
      </c>
      <c r="D2317" s="14">
        <v>72</v>
      </c>
      <c r="E2317" s="14">
        <v>17</v>
      </c>
      <c r="F2317" s="14">
        <v>80</v>
      </c>
      <c r="G2317" s="15">
        <v>25.6</v>
      </c>
      <c r="H2317" s="19">
        <v>0.29399999999999998</v>
      </c>
      <c r="I2317" s="14">
        <v>28</v>
      </c>
      <c r="J2317" s="14">
        <v>0</v>
      </c>
      <c r="K2317" s="13" t="str">
        <f t="shared" si="324"/>
        <v>Overweight</v>
      </c>
      <c r="L2317" s="16" t="str">
        <f t="shared" si="325"/>
        <v>no diabetes</v>
      </c>
      <c r="M2317" s="16" t="str">
        <f t="shared" si="326"/>
        <v>Adult</v>
      </c>
      <c r="N2317" s="16" t="str">
        <f t="shared" si="327"/>
        <v>Low</v>
      </c>
      <c r="O2317" s="16" t="str">
        <f t="shared" si="328"/>
        <v>Normal</v>
      </c>
      <c r="P2317" s="16" t="str">
        <f t="shared" si="329"/>
        <v>High Risk</v>
      </c>
      <c r="Q2317" s="16" t="str">
        <f t="shared" si="330"/>
        <v>Normal</v>
      </c>
      <c r="R2317" s="16" t="str">
        <f t="shared" si="331"/>
        <v>Normal</v>
      </c>
      <c r="S2317" s="35" t="str">
        <f t="shared" si="332"/>
        <v>Low DPF</v>
      </c>
    </row>
    <row r="2318" spans="1:19" x14ac:dyDescent="0.35">
      <c r="A2318" s="9">
        <v>2317</v>
      </c>
      <c r="B2318" s="10">
        <v>8</v>
      </c>
      <c r="C2318" s="10">
        <v>194</v>
      </c>
      <c r="D2318" s="10">
        <v>80</v>
      </c>
      <c r="E2318" s="10">
        <v>21</v>
      </c>
      <c r="F2318" s="10">
        <v>80</v>
      </c>
      <c r="G2318" s="11">
        <v>26.1</v>
      </c>
      <c r="H2318" s="18">
        <v>0.55100000000000005</v>
      </c>
      <c r="I2318" s="10">
        <v>67</v>
      </c>
      <c r="J2318" s="10">
        <v>0</v>
      </c>
      <c r="K2318" s="9" t="str">
        <f t="shared" si="324"/>
        <v>Overweight</v>
      </c>
      <c r="L2318" s="12" t="str">
        <f t="shared" si="325"/>
        <v>no diabetes</v>
      </c>
      <c r="M2318" s="12" t="str">
        <f t="shared" si="326"/>
        <v>Senior</v>
      </c>
      <c r="N2318" s="12" t="str">
        <f t="shared" si="327"/>
        <v>Medium</v>
      </c>
      <c r="O2318" s="12" t="str">
        <f t="shared" si="328"/>
        <v>Prediabetes</v>
      </c>
      <c r="P2318" s="12" t="str">
        <f t="shared" si="329"/>
        <v>High Risk</v>
      </c>
      <c r="Q2318" s="12" t="str">
        <f t="shared" si="330"/>
        <v>Normal</v>
      </c>
      <c r="R2318" s="12" t="str">
        <f t="shared" si="331"/>
        <v>Normal</v>
      </c>
      <c r="S2318" s="34" t="str">
        <f t="shared" si="332"/>
        <v>Medium DPF</v>
      </c>
    </row>
    <row r="2319" spans="1:19" x14ac:dyDescent="0.35">
      <c r="A2319" s="13">
        <v>2318</v>
      </c>
      <c r="B2319" s="14">
        <v>2</v>
      </c>
      <c r="C2319" s="14">
        <v>83</v>
      </c>
      <c r="D2319" s="14">
        <v>65</v>
      </c>
      <c r="E2319" s="14">
        <v>28</v>
      </c>
      <c r="F2319" s="14">
        <v>66</v>
      </c>
      <c r="G2319" s="15">
        <v>36.799999999999997</v>
      </c>
      <c r="H2319" s="19">
        <v>0.629</v>
      </c>
      <c r="I2319" s="14">
        <v>24</v>
      </c>
      <c r="J2319" s="14">
        <v>0</v>
      </c>
      <c r="K2319" s="13" t="str">
        <f t="shared" si="324"/>
        <v>Obese</v>
      </c>
      <c r="L2319" s="16" t="str">
        <f t="shared" si="325"/>
        <v>no diabetes</v>
      </c>
      <c r="M2319" s="16" t="str">
        <f t="shared" si="326"/>
        <v>Adult</v>
      </c>
      <c r="N2319" s="16" t="str">
        <f t="shared" si="327"/>
        <v>Medium</v>
      </c>
      <c r="O2319" s="16" t="str">
        <f t="shared" si="328"/>
        <v>Normal</v>
      </c>
      <c r="P2319" s="16" t="str">
        <f t="shared" si="329"/>
        <v>Low Risk</v>
      </c>
      <c r="Q2319" s="16" t="str">
        <f t="shared" si="330"/>
        <v>Low</v>
      </c>
      <c r="R2319" s="16" t="str">
        <f t="shared" si="331"/>
        <v>Normal</v>
      </c>
      <c r="S2319" s="35" t="str">
        <f t="shared" si="332"/>
        <v>High DPF</v>
      </c>
    </row>
    <row r="2320" spans="1:19" x14ac:dyDescent="0.35">
      <c r="A2320" s="9">
        <v>2319</v>
      </c>
      <c r="B2320" s="10">
        <v>2</v>
      </c>
      <c r="C2320" s="10">
        <v>89</v>
      </c>
      <c r="D2320" s="10">
        <v>90</v>
      </c>
      <c r="E2320" s="10">
        <v>30</v>
      </c>
      <c r="F2320" s="10">
        <v>80</v>
      </c>
      <c r="G2320" s="11">
        <v>33.5</v>
      </c>
      <c r="H2320" s="18">
        <v>0.29199999999999998</v>
      </c>
      <c r="I2320" s="10">
        <v>42</v>
      </c>
      <c r="J2320" s="10">
        <v>0</v>
      </c>
      <c r="K2320" s="9" t="str">
        <f t="shared" si="324"/>
        <v>Obese</v>
      </c>
      <c r="L2320" s="12" t="str">
        <f t="shared" si="325"/>
        <v>no diabetes</v>
      </c>
      <c r="M2320" s="12" t="str">
        <f t="shared" si="326"/>
        <v>Adult</v>
      </c>
      <c r="N2320" s="12" t="str">
        <f t="shared" si="327"/>
        <v>Medium</v>
      </c>
      <c r="O2320" s="12" t="str">
        <f t="shared" si="328"/>
        <v>Normal</v>
      </c>
      <c r="P2320" s="12" t="str">
        <f t="shared" si="329"/>
        <v>Low Risk</v>
      </c>
      <c r="Q2320" s="12" t="str">
        <f t="shared" si="330"/>
        <v>Normal</v>
      </c>
      <c r="R2320" s="12" t="str">
        <f t="shared" si="331"/>
        <v>Prehypertension</v>
      </c>
      <c r="S2320" s="34" t="str">
        <f t="shared" si="332"/>
        <v>Low DPF</v>
      </c>
    </row>
    <row r="2321" spans="1:19" x14ac:dyDescent="0.35">
      <c r="A2321" s="13">
        <v>2320</v>
      </c>
      <c r="B2321" s="14">
        <v>4</v>
      </c>
      <c r="C2321" s="14">
        <v>99</v>
      </c>
      <c r="D2321" s="14">
        <v>68</v>
      </c>
      <c r="E2321" s="14">
        <v>38</v>
      </c>
      <c r="F2321" s="14">
        <v>80</v>
      </c>
      <c r="G2321" s="15">
        <v>32.799999999999997</v>
      </c>
      <c r="H2321" s="19">
        <v>0.14499999999999999</v>
      </c>
      <c r="I2321" s="14">
        <v>33</v>
      </c>
      <c r="J2321" s="14">
        <v>0</v>
      </c>
      <c r="K2321" s="13" t="str">
        <f t="shared" si="324"/>
        <v>Obese</v>
      </c>
      <c r="L2321" s="16" t="str">
        <f t="shared" si="325"/>
        <v>no diabetes</v>
      </c>
      <c r="M2321" s="16" t="str">
        <f t="shared" si="326"/>
        <v>Adult</v>
      </c>
      <c r="N2321" s="16" t="str">
        <f t="shared" si="327"/>
        <v>Medium</v>
      </c>
      <c r="O2321" s="16" t="str">
        <f t="shared" si="328"/>
        <v>Normal</v>
      </c>
      <c r="P2321" s="16" t="str">
        <f t="shared" si="329"/>
        <v>High Risk</v>
      </c>
      <c r="Q2321" s="16" t="str">
        <f t="shared" si="330"/>
        <v>Normal</v>
      </c>
      <c r="R2321" s="16" t="str">
        <f t="shared" si="331"/>
        <v>Normal</v>
      </c>
      <c r="S2321" s="35" t="str">
        <f t="shared" si="332"/>
        <v>Low DPF</v>
      </c>
    </row>
    <row r="2322" spans="1:19" x14ac:dyDescent="0.35">
      <c r="A2322" s="9">
        <v>2321</v>
      </c>
      <c r="B2322" s="10">
        <v>4</v>
      </c>
      <c r="C2322" s="10">
        <v>125</v>
      </c>
      <c r="D2322" s="10">
        <v>70</v>
      </c>
      <c r="E2322" s="10">
        <v>18</v>
      </c>
      <c r="F2322" s="10">
        <v>122</v>
      </c>
      <c r="G2322" s="11">
        <v>28.9</v>
      </c>
      <c r="H2322" s="18">
        <v>1.1439999999999999</v>
      </c>
      <c r="I2322" s="10">
        <v>45</v>
      </c>
      <c r="J2322" s="10">
        <v>1</v>
      </c>
      <c r="K2322" s="9" t="str">
        <f t="shared" si="324"/>
        <v>Overweight</v>
      </c>
      <c r="L2322" s="12" t="str">
        <f t="shared" si="325"/>
        <v>Diabetes present</v>
      </c>
      <c r="M2322" s="12" t="str">
        <f t="shared" si="326"/>
        <v>Adult</v>
      </c>
      <c r="N2322" s="12" t="str">
        <f t="shared" si="327"/>
        <v>Low</v>
      </c>
      <c r="O2322" s="12" t="str">
        <f t="shared" si="328"/>
        <v>Normal</v>
      </c>
      <c r="P2322" s="12" t="str">
        <f t="shared" si="329"/>
        <v>High Risk</v>
      </c>
      <c r="Q2322" s="12" t="str">
        <f t="shared" si="330"/>
        <v>Normal</v>
      </c>
      <c r="R2322" s="12" t="str">
        <f t="shared" si="331"/>
        <v>Normal</v>
      </c>
      <c r="S2322" s="34" t="str">
        <f t="shared" si="332"/>
        <v>High DPF</v>
      </c>
    </row>
    <row r="2323" spans="1:19" x14ac:dyDescent="0.35">
      <c r="A2323" s="13">
        <v>2322</v>
      </c>
      <c r="B2323" s="14">
        <v>3</v>
      </c>
      <c r="C2323" s="14">
        <v>80</v>
      </c>
      <c r="D2323" s="14">
        <v>69</v>
      </c>
      <c r="E2323" s="14">
        <v>21</v>
      </c>
      <c r="F2323" s="14">
        <v>80</v>
      </c>
      <c r="G2323" s="15">
        <v>32.14</v>
      </c>
      <c r="H2323" s="19">
        <v>0.17399999999999999</v>
      </c>
      <c r="I2323" s="14">
        <v>22</v>
      </c>
      <c r="J2323" s="14">
        <v>0</v>
      </c>
      <c r="K2323" s="13" t="str">
        <f t="shared" si="324"/>
        <v>Obese</v>
      </c>
      <c r="L2323" s="16" t="str">
        <f t="shared" si="325"/>
        <v>no diabetes</v>
      </c>
      <c r="M2323" s="16" t="str">
        <f t="shared" si="326"/>
        <v>Adult</v>
      </c>
      <c r="N2323" s="16" t="str">
        <f t="shared" si="327"/>
        <v>Medium</v>
      </c>
      <c r="O2323" s="16" t="str">
        <f t="shared" si="328"/>
        <v>Normal</v>
      </c>
      <c r="P2323" s="16" t="str">
        <f t="shared" si="329"/>
        <v>Low Risk</v>
      </c>
      <c r="Q2323" s="16" t="str">
        <f t="shared" si="330"/>
        <v>Normal</v>
      </c>
      <c r="R2323" s="16" t="str">
        <f t="shared" si="331"/>
        <v>Normal</v>
      </c>
      <c r="S2323" s="35" t="str">
        <f t="shared" si="332"/>
        <v>Low DPF</v>
      </c>
    </row>
    <row r="2324" spans="1:19" x14ac:dyDescent="0.35">
      <c r="A2324" s="9">
        <v>2323</v>
      </c>
      <c r="B2324" s="10">
        <v>6</v>
      </c>
      <c r="C2324" s="10">
        <v>166</v>
      </c>
      <c r="D2324" s="10">
        <v>74</v>
      </c>
      <c r="E2324" s="10">
        <v>21</v>
      </c>
      <c r="F2324" s="10">
        <v>80</v>
      </c>
      <c r="G2324" s="11">
        <v>26.6</v>
      </c>
      <c r="H2324" s="18">
        <v>0.30399999999999999</v>
      </c>
      <c r="I2324" s="10">
        <v>66</v>
      </c>
      <c r="J2324" s="10">
        <v>0</v>
      </c>
      <c r="K2324" s="9" t="str">
        <f t="shared" si="324"/>
        <v>Overweight</v>
      </c>
      <c r="L2324" s="12" t="str">
        <f t="shared" si="325"/>
        <v>no diabetes</v>
      </c>
      <c r="M2324" s="12" t="str">
        <f t="shared" si="326"/>
        <v>Senior</v>
      </c>
      <c r="N2324" s="12" t="str">
        <f t="shared" si="327"/>
        <v>Medium</v>
      </c>
      <c r="O2324" s="12" t="str">
        <f t="shared" si="328"/>
        <v>Prediabetes</v>
      </c>
      <c r="P2324" s="12" t="str">
        <f t="shared" si="329"/>
        <v>High Risk</v>
      </c>
      <c r="Q2324" s="12" t="str">
        <f t="shared" si="330"/>
        <v>Normal</v>
      </c>
      <c r="R2324" s="12" t="str">
        <f t="shared" si="331"/>
        <v>Normal</v>
      </c>
      <c r="S2324" s="34" t="str">
        <f t="shared" si="332"/>
        <v>Medium DPF</v>
      </c>
    </row>
    <row r="2325" spans="1:19" x14ac:dyDescent="0.35">
      <c r="A2325" s="13">
        <v>2324</v>
      </c>
      <c r="B2325" s="14">
        <v>5</v>
      </c>
      <c r="C2325" s="14">
        <v>110</v>
      </c>
      <c r="D2325" s="14">
        <v>68</v>
      </c>
      <c r="E2325" s="14">
        <v>21</v>
      </c>
      <c r="F2325" s="14">
        <v>80</v>
      </c>
      <c r="G2325" s="15">
        <v>26</v>
      </c>
      <c r="H2325" s="19">
        <v>0.29199999999999998</v>
      </c>
      <c r="I2325" s="14">
        <v>30</v>
      </c>
      <c r="J2325" s="14">
        <v>0</v>
      </c>
      <c r="K2325" s="13" t="str">
        <f t="shared" si="324"/>
        <v>Overweight</v>
      </c>
      <c r="L2325" s="16" t="str">
        <f t="shared" si="325"/>
        <v>no diabetes</v>
      </c>
      <c r="M2325" s="16" t="str">
        <f t="shared" si="326"/>
        <v>Adult</v>
      </c>
      <c r="N2325" s="16" t="str">
        <f t="shared" si="327"/>
        <v>Medium</v>
      </c>
      <c r="O2325" s="16" t="str">
        <f t="shared" si="328"/>
        <v>Normal</v>
      </c>
      <c r="P2325" s="16" t="str">
        <f t="shared" si="329"/>
        <v>High Risk</v>
      </c>
      <c r="Q2325" s="16" t="str">
        <f t="shared" si="330"/>
        <v>Normal</v>
      </c>
      <c r="R2325" s="16" t="str">
        <f t="shared" si="331"/>
        <v>Normal</v>
      </c>
      <c r="S2325" s="35" t="str">
        <f t="shared" si="332"/>
        <v>Low DPF</v>
      </c>
    </row>
    <row r="2326" spans="1:19" x14ac:dyDescent="0.35">
      <c r="A2326" s="9">
        <v>2325</v>
      </c>
      <c r="B2326" s="10">
        <v>2</v>
      </c>
      <c r="C2326" s="10">
        <v>81</v>
      </c>
      <c r="D2326" s="10">
        <v>72</v>
      </c>
      <c r="E2326" s="10">
        <v>15</v>
      </c>
      <c r="F2326" s="10">
        <v>76</v>
      </c>
      <c r="G2326" s="11">
        <v>30.1</v>
      </c>
      <c r="H2326" s="18">
        <v>0.54700000000000004</v>
      </c>
      <c r="I2326" s="10">
        <v>25</v>
      </c>
      <c r="J2326" s="10">
        <v>0</v>
      </c>
      <c r="K2326" s="9" t="str">
        <f t="shared" si="324"/>
        <v>Obese</v>
      </c>
      <c r="L2326" s="12" t="str">
        <f t="shared" si="325"/>
        <v>no diabetes</v>
      </c>
      <c r="M2326" s="12" t="str">
        <f t="shared" si="326"/>
        <v>Adult</v>
      </c>
      <c r="N2326" s="12" t="str">
        <f t="shared" si="327"/>
        <v>Low</v>
      </c>
      <c r="O2326" s="12" t="str">
        <f t="shared" si="328"/>
        <v>Normal</v>
      </c>
      <c r="P2326" s="12" t="str">
        <f t="shared" si="329"/>
        <v>Low Risk</v>
      </c>
      <c r="Q2326" s="12" t="str">
        <f t="shared" si="330"/>
        <v>Low</v>
      </c>
      <c r="R2326" s="12" t="str">
        <f t="shared" si="331"/>
        <v>Normal</v>
      </c>
      <c r="S2326" s="34" t="str">
        <f t="shared" si="332"/>
        <v>Medium DPF</v>
      </c>
    </row>
    <row r="2327" spans="1:19" x14ac:dyDescent="0.35">
      <c r="A2327" s="13">
        <v>2326</v>
      </c>
      <c r="B2327" s="14">
        <v>7</v>
      </c>
      <c r="C2327" s="14">
        <v>195</v>
      </c>
      <c r="D2327" s="14">
        <v>70</v>
      </c>
      <c r="E2327" s="14">
        <v>33</v>
      </c>
      <c r="F2327" s="14">
        <v>145</v>
      </c>
      <c r="G2327" s="15">
        <v>25.1</v>
      </c>
      <c r="H2327" s="19">
        <v>0.16300000000000001</v>
      </c>
      <c r="I2327" s="14">
        <v>55</v>
      </c>
      <c r="J2327" s="14">
        <v>1</v>
      </c>
      <c r="K2327" s="13" t="str">
        <f t="shared" si="324"/>
        <v>Overweight</v>
      </c>
      <c r="L2327" s="16" t="str">
        <f t="shared" si="325"/>
        <v>Diabetes present</v>
      </c>
      <c r="M2327" s="16" t="str">
        <f t="shared" si="326"/>
        <v>Adult</v>
      </c>
      <c r="N2327" s="16" t="str">
        <f t="shared" si="327"/>
        <v>Medium</v>
      </c>
      <c r="O2327" s="16" t="str">
        <f t="shared" si="328"/>
        <v>Prediabetes</v>
      </c>
      <c r="P2327" s="16" t="str">
        <f t="shared" si="329"/>
        <v>High Risk</v>
      </c>
      <c r="Q2327" s="16" t="str">
        <f t="shared" si="330"/>
        <v>Normal</v>
      </c>
      <c r="R2327" s="16" t="str">
        <f t="shared" si="331"/>
        <v>Normal</v>
      </c>
      <c r="S2327" s="35" t="str">
        <f t="shared" si="332"/>
        <v>Low DPF</v>
      </c>
    </row>
    <row r="2328" spans="1:19" x14ac:dyDescent="0.35">
      <c r="A2328" s="9">
        <v>2327</v>
      </c>
      <c r="B2328" s="10">
        <v>6</v>
      </c>
      <c r="C2328" s="10">
        <v>154</v>
      </c>
      <c r="D2328" s="10">
        <v>74</v>
      </c>
      <c r="E2328" s="10">
        <v>32</v>
      </c>
      <c r="F2328" s="10">
        <v>193</v>
      </c>
      <c r="G2328" s="11">
        <v>29.3</v>
      </c>
      <c r="H2328" s="18">
        <v>0.83899999999999997</v>
      </c>
      <c r="I2328" s="10">
        <v>39</v>
      </c>
      <c r="J2328" s="10">
        <v>0</v>
      </c>
      <c r="K2328" s="9" t="str">
        <f t="shared" si="324"/>
        <v>Overweight</v>
      </c>
      <c r="L2328" s="12" t="str">
        <f t="shared" si="325"/>
        <v>no diabetes</v>
      </c>
      <c r="M2328" s="12" t="str">
        <f t="shared" si="326"/>
        <v>Adult</v>
      </c>
      <c r="N2328" s="12" t="str">
        <f t="shared" si="327"/>
        <v>Medium</v>
      </c>
      <c r="O2328" s="12" t="str">
        <f t="shared" si="328"/>
        <v>Prediabetes</v>
      </c>
      <c r="P2328" s="12" t="str">
        <f t="shared" si="329"/>
        <v>High Risk</v>
      </c>
      <c r="Q2328" s="12" t="str">
        <f t="shared" si="330"/>
        <v>High</v>
      </c>
      <c r="R2328" s="12" t="str">
        <f t="shared" si="331"/>
        <v>Normal</v>
      </c>
      <c r="S2328" s="34" t="str">
        <f t="shared" si="332"/>
        <v>High DPF</v>
      </c>
    </row>
    <row r="2329" spans="1:19" x14ac:dyDescent="0.35">
      <c r="A2329" s="13">
        <v>2328</v>
      </c>
      <c r="B2329" s="14">
        <v>4</v>
      </c>
      <c r="C2329" s="14">
        <v>136</v>
      </c>
      <c r="D2329" s="14">
        <v>74</v>
      </c>
      <c r="E2329" s="14">
        <v>49</v>
      </c>
      <c r="F2329" s="14">
        <v>220</v>
      </c>
      <c r="G2329" s="15">
        <v>20.100000000000001</v>
      </c>
      <c r="H2329" s="19">
        <v>0.82</v>
      </c>
      <c r="I2329" s="14">
        <v>44</v>
      </c>
      <c r="J2329" s="14">
        <v>1</v>
      </c>
      <c r="K2329" s="13" t="str">
        <f t="shared" si="324"/>
        <v>Normal weight</v>
      </c>
      <c r="L2329" s="16" t="str">
        <f t="shared" si="325"/>
        <v>Diabetes present</v>
      </c>
      <c r="M2329" s="16" t="str">
        <f t="shared" si="326"/>
        <v>Adult</v>
      </c>
      <c r="N2329" s="16" t="str">
        <f t="shared" si="327"/>
        <v>High</v>
      </c>
      <c r="O2329" s="16" t="str">
        <f t="shared" si="328"/>
        <v>Normal</v>
      </c>
      <c r="P2329" s="16" t="str">
        <f t="shared" si="329"/>
        <v>High Risk</v>
      </c>
      <c r="Q2329" s="16" t="str">
        <f t="shared" si="330"/>
        <v>High</v>
      </c>
      <c r="R2329" s="16" t="str">
        <f t="shared" si="331"/>
        <v>Normal</v>
      </c>
      <c r="S2329" s="35" t="str">
        <f t="shared" si="332"/>
        <v>High DPF</v>
      </c>
    </row>
    <row r="2330" spans="1:19" x14ac:dyDescent="0.35">
      <c r="A2330" s="9">
        <v>2329</v>
      </c>
      <c r="B2330" s="10">
        <v>4</v>
      </c>
      <c r="C2330" s="10">
        <v>126</v>
      </c>
      <c r="D2330" s="10">
        <v>84</v>
      </c>
      <c r="E2330" s="10">
        <v>29</v>
      </c>
      <c r="F2330" s="10">
        <v>215</v>
      </c>
      <c r="G2330" s="11">
        <v>30.7</v>
      </c>
      <c r="H2330" s="18">
        <v>0.52</v>
      </c>
      <c r="I2330" s="10">
        <v>24</v>
      </c>
      <c r="J2330" s="10">
        <v>0</v>
      </c>
      <c r="K2330" s="9" t="str">
        <f t="shared" si="324"/>
        <v>Obese</v>
      </c>
      <c r="L2330" s="12" t="str">
        <f t="shared" si="325"/>
        <v>no diabetes</v>
      </c>
      <c r="M2330" s="12" t="str">
        <f t="shared" si="326"/>
        <v>Adult</v>
      </c>
      <c r="N2330" s="12" t="str">
        <f t="shared" si="327"/>
        <v>Medium</v>
      </c>
      <c r="O2330" s="12" t="str">
        <f t="shared" si="328"/>
        <v>Normal</v>
      </c>
      <c r="P2330" s="12" t="str">
        <f t="shared" si="329"/>
        <v>High Risk</v>
      </c>
      <c r="Q2330" s="12" t="str">
        <f t="shared" si="330"/>
        <v>High</v>
      </c>
      <c r="R2330" s="12" t="str">
        <f t="shared" si="331"/>
        <v>Prehypertension</v>
      </c>
      <c r="S2330" s="34" t="str">
        <f t="shared" si="332"/>
        <v>Medium DPF</v>
      </c>
    </row>
    <row r="2331" spans="1:19" x14ac:dyDescent="0.35">
      <c r="A2331" s="13">
        <v>2330</v>
      </c>
      <c r="B2331" s="14">
        <v>4</v>
      </c>
      <c r="C2331" s="14">
        <v>116</v>
      </c>
      <c r="D2331" s="14">
        <v>64</v>
      </c>
      <c r="E2331" s="14">
        <v>39</v>
      </c>
      <c r="F2331" s="14">
        <v>225</v>
      </c>
      <c r="G2331" s="15">
        <v>40.200000000000003</v>
      </c>
      <c r="H2331" s="19">
        <v>0.72</v>
      </c>
      <c r="I2331" s="14">
        <v>50</v>
      </c>
      <c r="J2331" s="14">
        <v>0</v>
      </c>
      <c r="K2331" s="13" t="str">
        <f t="shared" si="324"/>
        <v>Obese</v>
      </c>
      <c r="L2331" s="16" t="str">
        <f t="shared" si="325"/>
        <v>no diabetes</v>
      </c>
      <c r="M2331" s="16" t="str">
        <f t="shared" si="326"/>
        <v>Adult</v>
      </c>
      <c r="N2331" s="16" t="str">
        <f t="shared" si="327"/>
        <v>Medium</v>
      </c>
      <c r="O2331" s="16" t="str">
        <f t="shared" si="328"/>
        <v>Normal</v>
      </c>
      <c r="P2331" s="16" t="str">
        <f t="shared" si="329"/>
        <v>High Risk</v>
      </c>
      <c r="Q2331" s="16" t="str">
        <f t="shared" si="330"/>
        <v>High</v>
      </c>
      <c r="R2331" s="16" t="str">
        <f t="shared" si="331"/>
        <v>Normal</v>
      </c>
      <c r="S2331" s="35" t="str">
        <f t="shared" si="332"/>
        <v>High DPF</v>
      </c>
    </row>
    <row r="2332" spans="1:19" x14ac:dyDescent="0.35">
      <c r="A2332" s="9">
        <v>2331</v>
      </c>
      <c r="B2332" s="10">
        <v>2</v>
      </c>
      <c r="C2332" s="10">
        <v>142</v>
      </c>
      <c r="D2332" s="10">
        <v>94</v>
      </c>
      <c r="E2332" s="10">
        <v>59</v>
      </c>
      <c r="F2332" s="10">
        <v>177</v>
      </c>
      <c r="G2332" s="11">
        <v>38.299999999999997</v>
      </c>
      <c r="H2332" s="18">
        <v>0.62</v>
      </c>
      <c r="I2332" s="10">
        <v>63</v>
      </c>
      <c r="J2332" s="10">
        <v>1</v>
      </c>
      <c r="K2332" s="9" t="str">
        <f t="shared" si="324"/>
        <v>Obese</v>
      </c>
      <c r="L2332" s="12" t="str">
        <f t="shared" si="325"/>
        <v>Diabetes present</v>
      </c>
      <c r="M2332" s="12" t="str">
        <f t="shared" si="326"/>
        <v>Adult</v>
      </c>
      <c r="N2332" s="12" t="str">
        <f t="shared" si="327"/>
        <v>High</v>
      </c>
      <c r="O2332" s="12" t="str">
        <f t="shared" si="328"/>
        <v>Prediabetes</v>
      </c>
      <c r="P2332" s="12" t="str">
        <f t="shared" si="329"/>
        <v>Low Risk</v>
      </c>
      <c r="Q2332" s="12" t="str">
        <f t="shared" si="330"/>
        <v>High</v>
      </c>
      <c r="R2332" s="12" t="str">
        <f t="shared" si="331"/>
        <v>Hypertension</v>
      </c>
      <c r="S2332" s="34" t="str">
        <f t="shared" si="332"/>
        <v>High DPF</v>
      </c>
    </row>
    <row r="2333" spans="1:19" x14ac:dyDescent="0.35">
      <c r="A2333" s="13">
        <v>2332</v>
      </c>
      <c r="B2333" s="14">
        <v>4</v>
      </c>
      <c r="C2333" s="14">
        <v>183</v>
      </c>
      <c r="D2333" s="14">
        <v>66</v>
      </c>
      <c r="E2333" s="14">
        <v>21</v>
      </c>
      <c r="F2333" s="14">
        <v>215</v>
      </c>
      <c r="G2333" s="15">
        <v>80.599999999999994</v>
      </c>
      <c r="H2333" s="19">
        <v>0.65400000000000003</v>
      </c>
      <c r="I2333" s="14">
        <v>40</v>
      </c>
      <c r="J2333" s="14">
        <v>0</v>
      </c>
      <c r="K2333" s="13" t="str">
        <f t="shared" si="324"/>
        <v>Obese</v>
      </c>
      <c r="L2333" s="16" t="str">
        <f t="shared" si="325"/>
        <v>no diabetes</v>
      </c>
      <c r="M2333" s="16" t="str">
        <f t="shared" si="326"/>
        <v>Adult</v>
      </c>
      <c r="N2333" s="16" t="str">
        <f t="shared" si="327"/>
        <v>Medium</v>
      </c>
      <c r="O2333" s="16" t="str">
        <f t="shared" si="328"/>
        <v>Prediabetes</v>
      </c>
      <c r="P2333" s="16" t="str">
        <f t="shared" si="329"/>
        <v>High Risk</v>
      </c>
      <c r="Q2333" s="16" t="str">
        <f t="shared" si="330"/>
        <v>High</v>
      </c>
      <c r="R2333" s="16" t="str">
        <f t="shared" si="331"/>
        <v>Normal</v>
      </c>
      <c r="S2333" s="35" t="str">
        <f t="shared" si="332"/>
        <v>High DPF</v>
      </c>
    </row>
    <row r="2334" spans="1:19" x14ac:dyDescent="0.35">
      <c r="A2334" s="9">
        <v>2333</v>
      </c>
      <c r="B2334" s="10">
        <v>1</v>
      </c>
      <c r="C2334" s="10">
        <v>100</v>
      </c>
      <c r="D2334" s="10">
        <v>62</v>
      </c>
      <c r="E2334" s="10">
        <v>21</v>
      </c>
      <c r="F2334" s="10">
        <v>80</v>
      </c>
      <c r="G2334" s="11">
        <v>64.400000000000006</v>
      </c>
      <c r="H2334" s="18">
        <v>0.152</v>
      </c>
      <c r="I2334" s="10">
        <v>36</v>
      </c>
      <c r="J2334" s="10">
        <v>0</v>
      </c>
      <c r="K2334" s="9" t="str">
        <f t="shared" si="324"/>
        <v>Obese</v>
      </c>
      <c r="L2334" s="12" t="str">
        <f t="shared" si="325"/>
        <v>no diabetes</v>
      </c>
      <c r="M2334" s="12" t="str">
        <f t="shared" si="326"/>
        <v>Adult</v>
      </c>
      <c r="N2334" s="12" t="str">
        <f t="shared" si="327"/>
        <v>Medium</v>
      </c>
      <c r="O2334" s="12" t="str">
        <f t="shared" si="328"/>
        <v>Normal</v>
      </c>
      <c r="P2334" s="12" t="str">
        <f t="shared" si="329"/>
        <v>Low Risk</v>
      </c>
      <c r="Q2334" s="12" t="str">
        <f t="shared" si="330"/>
        <v>Normal</v>
      </c>
      <c r="R2334" s="12" t="str">
        <f t="shared" si="331"/>
        <v>Normal</v>
      </c>
      <c r="S2334" s="34" t="str">
        <f t="shared" si="332"/>
        <v>Low DPF</v>
      </c>
    </row>
    <row r="2335" spans="1:19" x14ac:dyDescent="0.35">
      <c r="A2335" s="13">
        <v>2334</v>
      </c>
      <c r="B2335" s="14">
        <v>4</v>
      </c>
      <c r="C2335" s="14">
        <v>163</v>
      </c>
      <c r="D2335" s="14">
        <v>40</v>
      </c>
      <c r="E2335" s="14">
        <v>23</v>
      </c>
      <c r="F2335" s="14">
        <v>64</v>
      </c>
      <c r="G2335" s="15">
        <v>40.700000000000003</v>
      </c>
      <c r="H2335" s="19">
        <v>0.32200000000000001</v>
      </c>
      <c r="I2335" s="14">
        <v>33</v>
      </c>
      <c r="J2335" s="14">
        <v>0</v>
      </c>
      <c r="K2335" s="13" t="str">
        <f t="shared" si="324"/>
        <v>Obese</v>
      </c>
      <c r="L2335" s="16" t="str">
        <f t="shared" si="325"/>
        <v>no diabetes</v>
      </c>
      <c r="M2335" s="16" t="str">
        <f t="shared" si="326"/>
        <v>Adult</v>
      </c>
      <c r="N2335" s="16" t="str">
        <f t="shared" si="327"/>
        <v>Medium</v>
      </c>
      <c r="O2335" s="16" t="str">
        <f t="shared" si="328"/>
        <v>Prediabetes</v>
      </c>
      <c r="P2335" s="16" t="str">
        <f t="shared" si="329"/>
        <v>High Risk</v>
      </c>
      <c r="Q2335" s="16" t="str">
        <f t="shared" si="330"/>
        <v>Low</v>
      </c>
      <c r="R2335" s="16" t="str">
        <f t="shared" si="331"/>
        <v>Low</v>
      </c>
      <c r="S2335" s="35" t="str">
        <f t="shared" si="332"/>
        <v>Medium DPF</v>
      </c>
    </row>
    <row r="2336" spans="1:19" x14ac:dyDescent="0.35">
      <c r="A2336" s="9">
        <v>2335</v>
      </c>
      <c r="B2336" s="10">
        <v>6</v>
      </c>
      <c r="C2336" s="10">
        <v>139</v>
      </c>
      <c r="D2336" s="10">
        <v>84</v>
      </c>
      <c r="E2336" s="10">
        <v>37</v>
      </c>
      <c r="F2336" s="10">
        <v>80</v>
      </c>
      <c r="G2336" s="11">
        <v>50.7</v>
      </c>
      <c r="H2336" s="18">
        <v>0.32</v>
      </c>
      <c r="I2336" s="10">
        <v>50</v>
      </c>
      <c r="J2336" s="10">
        <v>1</v>
      </c>
      <c r="K2336" s="9" t="str">
        <f t="shared" si="324"/>
        <v>Obese</v>
      </c>
      <c r="L2336" s="12" t="str">
        <f t="shared" si="325"/>
        <v>Diabetes present</v>
      </c>
      <c r="M2336" s="12" t="str">
        <f t="shared" si="326"/>
        <v>Adult</v>
      </c>
      <c r="N2336" s="12" t="str">
        <f t="shared" si="327"/>
        <v>Medium</v>
      </c>
      <c r="O2336" s="12" t="str">
        <f t="shared" si="328"/>
        <v>Normal</v>
      </c>
      <c r="P2336" s="12" t="str">
        <f t="shared" si="329"/>
        <v>High Risk</v>
      </c>
      <c r="Q2336" s="12" t="str">
        <f t="shared" si="330"/>
        <v>Normal</v>
      </c>
      <c r="R2336" s="12" t="str">
        <f t="shared" si="331"/>
        <v>Prehypertension</v>
      </c>
      <c r="S2336" s="34" t="str">
        <f t="shared" si="332"/>
        <v>Medium DPF</v>
      </c>
    </row>
    <row r="2337" spans="1:19" x14ac:dyDescent="0.35">
      <c r="A2337" s="13">
        <v>2336</v>
      </c>
      <c r="B2337" s="14">
        <v>2</v>
      </c>
      <c r="C2337" s="14">
        <v>167</v>
      </c>
      <c r="D2337" s="14">
        <v>44</v>
      </c>
      <c r="E2337" s="14">
        <v>30</v>
      </c>
      <c r="F2337" s="14">
        <v>140</v>
      </c>
      <c r="G2337" s="15">
        <v>52.7</v>
      </c>
      <c r="H2337" s="19">
        <v>0.45200000000000001</v>
      </c>
      <c r="I2337" s="14">
        <v>28</v>
      </c>
      <c r="J2337" s="14">
        <v>0</v>
      </c>
      <c r="K2337" s="13" t="str">
        <f t="shared" si="324"/>
        <v>Obese</v>
      </c>
      <c r="L2337" s="16" t="str">
        <f t="shared" si="325"/>
        <v>no diabetes</v>
      </c>
      <c r="M2337" s="16" t="str">
        <f t="shared" si="326"/>
        <v>Adult</v>
      </c>
      <c r="N2337" s="16" t="str">
        <f t="shared" si="327"/>
        <v>Medium</v>
      </c>
      <c r="O2337" s="16" t="str">
        <f t="shared" si="328"/>
        <v>Prediabetes</v>
      </c>
      <c r="P2337" s="16" t="str">
        <f t="shared" si="329"/>
        <v>Low Risk</v>
      </c>
      <c r="Q2337" s="16" t="str">
        <f t="shared" si="330"/>
        <v>Normal</v>
      </c>
      <c r="R2337" s="16" t="str">
        <f t="shared" si="331"/>
        <v>Low</v>
      </c>
      <c r="S2337" s="35" t="str">
        <f t="shared" si="332"/>
        <v>Medium DPF</v>
      </c>
    </row>
    <row r="2338" spans="1:19" x14ac:dyDescent="0.35">
      <c r="A2338" s="9">
        <v>2337</v>
      </c>
      <c r="B2338" s="10">
        <v>3</v>
      </c>
      <c r="C2338" s="10">
        <v>162</v>
      </c>
      <c r="D2338" s="10">
        <v>69</v>
      </c>
      <c r="E2338" s="10">
        <v>110</v>
      </c>
      <c r="F2338" s="10">
        <v>215</v>
      </c>
      <c r="G2338" s="11">
        <v>48.7</v>
      </c>
      <c r="H2338" s="18">
        <v>0.52</v>
      </c>
      <c r="I2338" s="10">
        <v>24</v>
      </c>
      <c r="J2338" s="10">
        <v>0</v>
      </c>
      <c r="K2338" s="9" t="str">
        <f t="shared" si="324"/>
        <v>Obese</v>
      </c>
      <c r="L2338" s="12" t="str">
        <f t="shared" si="325"/>
        <v>no diabetes</v>
      </c>
      <c r="M2338" s="12" t="str">
        <f t="shared" si="326"/>
        <v>Adult</v>
      </c>
      <c r="N2338" s="12" t="str">
        <f t="shared" si="327"/>
        <v>High</v>
      </c>
      <c r="O2338" s="12" t="str">
        <f t="shared" si="328"/>
        <v>Prediabetes</v>
      </c>
      <c r="P2338" s="12" t="str">
        <f t="shared" si="329"/>
        <v>Low Risk</v>
      </c>
      <c r="Q2338" s="12" t="str">
        <f t="shared" si="330"/>
        <v>High</v>
      </c>
      <c r="R2338" s="12" t="str">
        <f t="shared" si="331"/>
        <v>Normal</v>
      </c>
      <c r="S2338" s="34" t="str">
        <f t="shared" si="332"/>
        <v>Medium DPF</v>
      </c>
    </row>
    <row r="2339" spans="1:19" x14ac:dyDescent="0.35">
      <c r="A2339" s="13">
        <v>2338</v>
      </c>
      <c r="B2339" s="14">
        <v>4</v>
      </c>
      <c r="C2339" s="14">
        <v>173</v>
      </c>
      <c r="D2339" s="14">
        <v>78</v>
      </c>
      <c r="E2339" s="14">
        <v>32</v>
      </c>
      <c r="F2339" s="14">
        <v>265</v>
      </c>
      <c r="G2339" s="15">
        <v>46.5</v>
      </c>
      <c r="H2339" s="19">
        <v>1.159</v>
      </c>
      <c r="I2339" s="14">
        <v>58</v>
      </c>
      <c r="J2339" s="14">
        <v>0</v>
      </c>
      <c r="K2339" s="13" t="str">
        <f t="shared" si="324"/>
        <v>Obese</v>
      </c>
      <c r="L2339" s="16" t="str">
        <f t="shared" si="325"/>
        <v>no diabetes</v>
      </c>
      <c r="M2339" s="16" t="str">
        <f t="shared" si="326"/>
        <v>Adult</v>
      </c>
      <c r="N2339" s="16" t="str">
        <f t="shared" si="327"/>
        <v>Medium</v>
      </c>
      <c r="O2339" s="16" t="str">
        <f t="shared" si="328"/>
        <v>Prediabetes</v>
      </c>
      <c r="P2339" s="16" t="str">
        <f t="shared" si="329"/>
        <v>High Risk</v>
      </c>
      <c r="Q2339" s="16" t="str">
        <f t="shared" si="330"/>
        <v>High</v>
      </c>
      <c r="R2339" s="16" t="str">
        <f t="shared" si="331"/>
        <v>Normal</v>
      </c>
      <c r="S2339" s="35" t="str">
        <f t="shared" si="332"/>
        <v>High DPF</v>
      </c>
    </row>
    <row r="2340" spans="1:19" x14ac:dyDescent="0.35">
      <c r="A2340" s="9">
        <v>2339</v>
      </c>
      <c r="B2340" s="10">
        <v>4</v>
      </c>
      <c r="C2340" s="10">
        <v>99</v>
      </c>
      <c r="D2340" s="10">
        <v>72</v>
      </c>
      <c r="E2340" s="10">
        <v>17</v>
      </c>
      <c r="F2340" s="10">
        <v>80</v>
      </c>
      <c r="G2340" s="11">
        <v>25.6</v>
      </c>
      <c r="H2340" s="18">
        <v>0.29399999999999998</v>
      </c>
      <c r="I2340" s="10">
        <v>28</v>
      </c>
      <c r="J2340" s="10">
        <v>0</v>
      </c>
      <c r="K2340" s="9" t="str">
        <f t="shared" si="324"/>
        <v>Overweight</v>
      </c>
      <c r="L2340" s="12" t="str">
        <f t="shared" si="325"/>
        <v>no diabetes</v>
      </c>
      <c r="M2340" s="12" t="str">
        <f t="shared" si="326"/>
        <v>Adult</v>
      </c>
      <c r="N2340" s="12" t="str">
        <f t="shared" si="327"/>
        <v>Low</v>
      </c>
      <c r="O2340" s="12" t="str">
        <f t="shared" si="328"/>
        <v>Normal</v>
      </c>
      <c r="P2340" s="12" t="str">
        <f t="shared" si="329"/>
        <v>High Risk</v>
      </c>
      <c r="Q2340" s="12" t="str">
        <f t="shared" si="330"/>
        <v>Normal</v>
      </c>
      <c r="R2340" s="12" t="str">
        <f t="shared" si="331"/>
        <v>Normal</v>
      </c>
      <c r="S2340" s="34" t="str">
        <f t="shared" si="332"/>
        <v>Low DPF</v>
      </c>
    </row>
    <row r="2341" spans="1:19" x14ac:dyDescent="0.35">
      <c r="A2341" s="13">
        <v>2340</v>
      </c>
      <c r="B2341" s="14">
        <v>8</v>
      </c>
      <c r="C2341" s="14">
        <v>194</v>
      </c>
      <c r="D2341" s="14">
        <v>80</v>
      </c>
      <c r="E2341" s="14">
        <v>21</v>
      </c>
      <c r="F2341" s="14">
        <v>80</v>
      </c>
      <c r="G2341" s="15">
        <v>26.1</v>
      </c>
      <c r="H2341" s="19">
        <v>0.55100000000000005</v>
      </c>
      <c r="I2341" s="14">
        <v>67</v>
      </c>
      <c r="J2341" s="14">
        <v>0</v>
      </c>
      <c r="K2341" s="13" t="str">
        <f t="shared" si="324"/>
        <v>Overweight</v>
      </c>
      <c r="L2341" s="16" t="str">
        <f t="shared" si="325"/>
        <v>no diabetes</v>
      </c>
      <c r="M2341" s="16" t="str">
        <f t="shared" si="326"/>
        <v>Senior</v>
      </c>
      <c r="N2341" s="16" t="str">
        <f t="shared" si="327"/>
        <v>Medium</v>
      </c>
      <c r="O2341" s="16" t="str">
        <f t="shared" si="328"/>
        <v>Prediabetes</v>
      </c>
      <c r="P2341" s="16" t="str">
        <f t="shared" si="329"/>
        <v>High Risk</v>
      </c>
      <c r="Q2341" s="16" t="str">
        <f t="shared" si="330"/>
        <v>Normal</v>
      </c>
      <c r="R2341" s="16" t="str">
        <f t="shared" si="331"/>
        <v>Normal</v>
      </c>
      <c r="S2341" s="35" t="str">
        <f t="shared" si="332"/>
        <v>Medium DPF</v>
      </c>
    </row>
    <row r="2342" spans="1:19" x14ac:dyDescent="0.35">
      <c r="A2342" s="9">
        <v>2341</v>
      </c>
      <c r="B2342" s="10">
        <v>2</v>
      </c>
      <c r="C2342" s="10">
        <v>83</v>
      </c>
      <c r="D2342" s="10">
        <v>65</v>
      </c>
      <c r="E2342" s="10">
        <v>28</v>
      </c>
      <c r="F2342" s="10">
        <v>66</v>
      </c>
      <c r="G2342" s="11">
        <v>36.799999999999997</v>
      </c>
      <c r="H2342" s="18">
        <v>0.629</v>
      </c>
      <c r="I2342" s="10">
        <v>24</v>
      </c>
      <c r="J2342" s="10">
        <v>0</v>
      </c>
      <c r="K2342" s="9" t="str">
        <f t="shared" si="324"/>
        <v>Obese</v>
      </c>
      <c r="L2342" s="12" t="str">
        <f t="shared" si="325"/>
        <v>no diabetes</v>
      </c>
      <c r="M2342" s="12" t="str">
        <f t="shared" si="326"/>
        <v>Adult</v>
      </c>
      <c r="N2342" s="12" t="str">
        <f t="shared" si="327"/>
        <v>Medium</v>
      </c>
      <c r="O2342" s="12" t="str">
        <f t="shared" si="328"/>
        <v>Normal</v>
      </c>
      <c r="P2342" s="12" t="str">
        <f t="shared" si="329"/>
        <v>Low Risk</v>
      </c>
      <c r="Q2342" s="12" t="str">
        <f t="shared" si="330"/>
        <v>Low</v>
      </c>
      <c r="R2342" s="12" t="str">
        <f t="shared" si="331"/>
        <v>Normal</v>
      </c>
      <c r="S2342" s="34" t="str">
        <f t="shared" si="332"/>
        <v>High DPF</v>
      </c>
    </row>
    <row r="2343" spans="1:19" x14ac:dyDescent="0.35">
      <c r="A2343" s="13">
        <v>2342</v>
      </c>
      <c r="B2343" s="14">
        <v>2</v>
      </c>
      <c r="C2343" s="14">
        <v>89</v>
      </c>
      <c r="D2343" s="14">
        <v>90</v>
      </c>
      <c r="E2343" s="14">
        <v>30</v>
      </c>
      <c r="F2343" s="14">
        <v>80</v>
      </c>
      <c r="G2343" s="15">
        <v>33.5</v>
      </c>
      <c r="H2343" s="19">
        <v>0.29199999999999998</v>
      </c>
      <c r="I2343" s="14">
        <v>42</v>
      </c>
      <c r="J2343" s="14">
        <v>0</v>
      </c>
      <c r="K2343" s="13" t="str">
        <f t="shared" si="324"/>
        <v>Obese</v>
      </c>
      <c r="L2343" s="16" t="str">
        <f t="shared" si="325"/>
        <v>no diabetes</v>
      </c>
      <c r="M2343" s="16" t="str">
        <f t="shared" si="326"/>
        <v>Adult</v>
      </c>
      <c r="N2343" s="16" t="str">
        <f t="shared" si="327"/>
        <v>Medium</v>
      </c>
      <c r="O2343" s="16" t="str">
        <f t="shared" si="328"/>
        <v>Normal</v>
      </c>
      <c r="P2343" s="16" t="str">
        <f t="shared" si="329"/>
        <v>Low Risk</v>
      </c>
      <c r="Q2343" s="16" t="str">
        <f t="shared" si="330"/>
        <v>Normal</v>
      </c>
      <c r="R2343" s="16" t="str">
        <f t="shared" si="331"/>
        <v>Prehypertension</v>
      </c>
      <c r="S2343" s="35" t="str">
        <f t="shared" si="332"/>
        <v>Low DPF</v>
      </c>
    </row>
    <row r="2344" spans="1:19" x14ac:dyDescent="0.35">
      <c r="A2344" s="9">
        <v>2343</v>
      </c>
      <c r="B2344" s="10">
        <v>4</v>
      </c>
      <c r="C2344" s="10">
        <v>99</v>
      </c>
      <c r="D2344" s="10">
        <v>68</v>
      </c>
      <c r="E2344" s="10">
        <v>38</v>
      </c>
      <c r="F2344" s="10">
        <v>80</v>
      </c>
      <c r="G2344" s="11">
        <v>32.799999999999997</v>
      </c>
      <c r="H2344" s="18">
        <v>0.14499999999999999</v>
      </c>
      <c r="I2344" s="10">
        <v>33</v>
      </c>
      <c r="J2344" s="10">
        <v>0</v>
      </c>
      <c r="K2344" s="9" t="str">
        <f t="shared" si="324"/>
        <v>Obese</v>
      </c>
      <c r="L2344" s="12" t="str">
        <f t="shared" si="325"/>
        <v>no diabetes</v>
      </c>
      <c r="M2344" s="12" t="str">
        <f t="shared" si="326"/>
        <v>Adult</v>
      </c>
      <c r="N2344" s="12" t="str">
        <f t="shared" si="327"/>
        <v>Medium</v>
      </c>
      <c r="O2344" s="12" t="str">
        <f t="shared" si="328"/>
        <v>Normal</v>
      </c>
      <c r="P2344" s="12" t="str">
        <f t="shared" si="329"/>
        <v>High Risk</v>
      </c>
      <c r="Q2344" s="12" t="str">
        <f t="shared" si="330"/>
        <v>Normal</v>
      </c>
      <c r="R2344" s="12" t="str">
        <f t="shared" si="331"/>
        <v>Normal</v>
      </c>
      <c r="S2344" s="34" t="str">
        <f t="shared" si="332"/>
        <v>Low DPF</v>
      </c>
    </row>
    <row r="2345" spans="1:19" x14ac:dyDescent="0.35">
      <c r="A2345" s="13">
        <v>2344</v>
      </c>
      <c r="B2345" s="14">
        <v>4</v>
      </c>
      <c r="C2345" s="14">
        <v>125</v>
      </c>
      <c r="D2345" s="14">
        <v>70</v>
      </c>
      <c r="E2345" s="14">
        <v>18</v>
      </c>
      <c r="F2345" s="14">
        <v>122</v>
      </c>
      <c r="G2345" s="15">
        <v>28.9</v>
      </c>
      <c r="H2345" s="19">
        <v>1.1439999999999999</v>
      </c>
      <c r="I2345" s="14">
        <v>45</v>
      </c>
      <c r="J2345" s="14">
        <v>1</v>
      </c>
      <c r="K2345" s="13" t="str">
        <f t="shared" si="324"/>
        <v>Overweight</v>
      </c>
      <c r="L2345" s="16" t="str">
        <f t="shared" si="325"/>
        <v>Diabetes present</v>
      </c>
      <c r="M2345" s="16" t="str">
        <f t="shared" si="326"/>
        <v>Adult</v>
      </c>
      <c r="N2345" s="16" t="str">
        <f t="shared" si="327"/>
        <v>Low</v>
      </c>
      <c r="O2345" s="16" t="str">
        <f t="shared" si="328"/>
        <v>Normal</v>
      </c>
      <c r="P2345" s="16" t="str">
        <f t="shared" si="329"/>
        <v>High Risk</v>
      </c>
      <c r="Q2345" s="16" t="str">
        <f t="shared" si="330"/>
        <v>Normal</v>
      </c>
      <c r="R2345" s="16" t="str">
        <f t="shared" si="331"/>
        <v>Normal</v>
      </c>
      <c r="S2345" s="35" t="str">
        <f t="shared" si="332"/>
        <v>High DPF</v>
      </c>
    </row>
    <row r="2346" spans="1:19" x14ac:dyDescent="0.35">
      <c r="A2346" s="9">
        <v>2345</v>
      </c>
      <c r="B2346" s="10">
        <v>3</v>
      </c>
      <c r="C2346" s="10">
        <v>80</v>
      </c>
      <c r="D2346" s="10">
        <v>69</v>
      </c>
      <c r="E2346" s="10">
        <v>21</v>
      </c>
      <c r="F2346" s="10">
        <v>80</v>
      </c>
      <c r="G2346" s="11">
        <v>32.14</v>
      </c>
      <c r="H2346" s="18">
        <v>0.17399999999999999</v>
      </c>
      <c r="I2346" s="10">
        <v>22</v>
      </c>
      <c r="J2346" s="10">
        <v>0</v>
      </c>
      <c r="K2346" s="9" t="str">
        <f t="shared" si="324"/>
        <v>Obese</v>
      </c>
      <c r="L2346" s="12" t="str">
        <f t="shared" si="325"/>
        <v>no diabetes</v>
      </c>
      <c r="M2346" s="12" t="str">
        <f t="shared" si="326"/>
        <v>Adult</v>
      </c>
      <c r="N2346" s="12" t="str">
        <f t="shared" si="327"/>
        <v>Medium</v>
      </c>
      <c r="O2346" s="12" t="str">
        <f t="shared" si="328"/>
        <v>Normal</v>
      </c>
      <c r="P2346" s="12" t="str">
        <f t="shared" si="329"/>
        <v>Low Risk</v>
      </c>
      <c r="Q2346" s="12" t="str">
        <f t="shared" si="330"/>
        <v>Normal</v>
      </c>
      <c r="R2346" s="12" t="str">
        <f t="shared" si="331"/>
        <v>Normal</v>
      </c>
      <c r="S2346" s="34" t="str">
        <f t="shared" si="332"/>
        <v>Low DPF</v>
      </c>
    </row>
    <row r="2347" spans="1:19" x14ac:dyDescent="0.35">
      <c r="A2347" s="13">
        <v>2346</v>
      </c>
      <c r="B2347" s="14">
        <v>6</v>
      </c>
      <c r="C2347" s="14">
        <v>166</v>
      </c>
      <c r="D2347" s="14">
        <v>74</v>
      </c>
      <c r="E2347" s="14">
        <v>21</v>
      </c>
      <c r="F2347" s="14">
        <v>80</v>
      </c>
      <c r="G2347" s="15">
        <v>26.6</v>
      </c>
      <c r="H2347" s="19">
        <v>0.30399999999999999</v>
      </c>
      <c r="I2347" s="14">
        <v>66</v>
      </c>
      <c r="J2347" s="14">
        <v>0</v>
      </c>
      <c r="K2347" s="13" t="str">
        <f t="shared" si="324"/>
        <v>Overweight</v>
      </c>
      <c r="L2347" s="16" t="str">
        <f t="shared" si="325"/>
        <v>no diabetes</v>
      </c>
      <c r="M2347" s="16" t="str">
        <f t="shared" si="326"/>
        <v>Senior</v>
      </c>
      <c r="N2347" s="16" t="str">
        <f t="shared" si="327"/>
        <v>Medium</v>
      </c>
      <c r="O2347" s="16" t="str">
        <f t="shared" si="328"/>
        <v>Prediabetes</v>
      </c>
      <c r="P2347" s="16" t="str">
        <f t="shared" si="329"/>
        <v>High Risk</v>
      </c>
      <c r="Q2347" s="16" t="str">
        <f t="shared" si="330"/>
        <v>Normal</v>
      </c>
      <c r="R2347" s="16" t="str">
        <f t="shared" si="331"/>
        <v>Normal</v>
      </c>
      <c r="S2347" s="35" t="str">
        <f t="shared" si="332"/>
        <v>Medium DPF</v>
      </c>
    </row>
    <row r="2348" spans="1:19" x14ac:dyDescent="0.35">
      <c r="A2348" s="9">
        <v>2347</v>
      </c>
      <c r="B2348" s="10">
        <v>5</v>
      </c>
      <c r="C2348" s="10">
        <v>110</v>
      </c>
      <c r="D2348" s="10">
        <v>68</v>
      </c>
      <c r="E2348" s="10">
        <v>21</v>
      </c>
      <c r="F2348" s="10">
        <v>80</v>
      </c>
      <c r="G2348" s="11">
        <v>26</v>
      </c>
      <c r="H2348" s="18">
        <v>0.29199999999999998</v>
      </c>
      <c r="I2348" s="10">
        <v>30</v>
      </c>
      <c r="J2348" s="10">
        <v>0</v>
      </c>
      <c r="K2348" s="9" t="str">
        <f t="shared" si="324"/>
        <v>Overweight</v>
      </c>
      <c r="L2348" s="12" t="str">
        <f t="shared" si="325"/>
        <v>no diabetes</v>
      </c>
      <c r="M2348" s="12" t="str">
        <f t="shared" si="326"/>
        <v>Adult</v>
      </c>
      <c r="N2348" s="12" t="str">
        <f t="shared" si="327"/>
        <v>Medium</v>
      </c>
      <c r="O2348" s="12" t="str">
        <f t="shared" si="328"/>
        <v>Normal</v>
      </c>
      <c r="P2348" s="12" t="str">
        <f t="shared" si="329"/>
        <v>High Risk</v>
      </c>
      <c r="Q2348" s="12" t="str">
        <f t="shared" si="330"/>
        <v>Normal</v>
      </c>
      <c r="R2348" s="12" t="str">
        <f t="shared" si="331"/>
        <v>Normal</v>
      </c>
      <c r="S2348" s="34" t="str">
        <f t="shared" si="332"/>
        <v>Low DPF</v>
      </c>
    </row>
    <row r="2349" spans="1:19" x14ac:dyDescent="0.35">
      <c r="A2349" s="13">
        <v>2348</v>
      </c>
      <c r="B2349" s="14">
        <v>2</v>
      </c>
      <c r="C2349" s="14">
        <v>81</v>
      </c>
      <c r="D2349" s="14">
        <v>72</v>
      </c>
      <c r="E2349" s="14">
        <v>15</v>
      </c>
      <c r="F2349" s="14">
        <v>76</v>
      </c>
      <c r="G2349" s="15">
        <v>30.1</v>
      </c>
      <c r="H2349" s="19">
        <v>0.54700000000000004</v>
      </c>
      <c r="I2349" s="14">
        <v>25</v>
      </c>
      <c r="J2349" s="14">
        <v>0</v>
      </c>
      <c r="K2349" s="13" t="str">
        <f t="shared" si="324"/>
        <v>Obese</v>
      </c>
      <c r="L2349" s="16" t="str">
        <f t="shared" si="325"/>
        <v>no diabetes</v>
      </c>
      <c r="M2349" s="16" t="str">
        <f t="shared" si="326"/>
        <v>Adult</v>
      </c>
      <c r="N2349" s="16" t="str">
        <f t="shared" si="327"/>
        <v>Low</v>
      </c>
      <c r="O2349" s="16" t="str">
        <f t="shared" si="328"/>
        <v>Normal</v>
      </c>
      <c r="P2349" s="16" t="str">
        <f t="shared" si="329"/>
        <v>Low Risk</v>
      </c>
      <c r="Q2349" s="16" t="str">
        <f t="shared" si="330"/>
        <v>Low</v>
      </c>
      <c r="R2349" s="16" t="str">
        <f t="shared" si="331"/>
        <v>Normal</v>
      </c>
      <c r="S2349" s="35" t="str">
        <f t="shared" si="332"/>
        <v>Medium DPF</v>
      </c>
    </row>
    <row r="2350" spans="1:19" x14ac:dyDescent="0.35">
      <c r="A2350" s="9">
        <v>2349</v>
      </c>
      <c r="B2350" s="10">
        <v>7</v>
      </c>
      <c r="C2350" s="10">
        <v>195</v>
      </c>
      <c r="D2350" s="10">
        <v>70</v>
      </c>
      <c r="E2350" s="10">
        <v>33</v>
      </c>
      <c r="F2350" s="10">
        <v>145</v>
      </c>
      <c r="G2350" s="11">
        <v>25.1</v>
      </c>
      <c r="H2350" s="18">
        <v>0.16300000000000001</v>
      </c>
      <c r="I2350" s="10">
        <v>55</v>
      </c>
      <c r="J2350" s="10">
        <v>1</v>
      </c>
      <c r="K2350" s="9" t="str">
        <f t="shared" si="324"/>
        <v>Overweight</v>
      </c>
      <c r="L2350" s="12" t="str">
        <f t="shared" si="325"/>
        <v>Diabetes present</v>
      </c>
      <c r="M2350" s="12" t="str">
        <f t="shared" si="326"/>
        <v>Adult</v>
      </c>
      <c r="N2350" s="12" t="str">
        <f t="shared" si="327"/>
        <v>Medium</v>
      </c>
      <c r="O2350" s="12" t="str">
        <f t="shared" si="328"/>
        <v>Prediabetes</v>
      </c>
      <c r="P2350" s="12" t="str">
        <f t="shared" si="329"/>
        <v>High Risk</v>
      </c>
      <c r="Q2350" s="12" t="str">
        <f t="shared" si="330"/>
        <v>Normal</v>
      </c>
      <c r="R2350" s="12" t="str">
        <f t="shared" si="331"/>
        <v>Normal</v>
      </c>
      <c r="S2350" s="34" t="str">
        <f t="shared" si="332"/>
        <v>Low DPF</v>
      </c>
    </row>
    <row r="2351" spans="1:19" x14ac:dyDescent="0.35">
      <c r="A2351" s="13">
        <v>2350</v>
      </c>
      <c r="B2351" s="14">
        <v>6</v>
      </c>
      <c r="C2351" s="14">
        <v>154</v>
      </c>
      <c r="D2351" s="14">
        <v>74</v>
      </c>
      <c r="E2351" s="14">
        <v>32</v>
      </c>
      <c r="F2351" s="14">
        <v>193</v>
      </c>
      <c r="G2351" s="15">
        <v>29.3</v>
      </c>
      <c r="H2351" s="19">
        <v>0.83899999999999997</v>
      </c>
      <c r="I2351" s="14">
        <v>39</v>
      </c>
      <c r="J2351" s="14">
        <v>0</v>
      </c>
      <c r="K2351" s="13" t="str">
        <f t="shared" si="324"/>
        <v>Overweight</v>
      </c>
      <c r="L2351" s="16" t="str">
        <f t="shared" si="325"/>
        <v>no diabetes</v>
      </c>
      <c r="M2351" s="16" t="str">
        <f t="shared" si="326"/>
        <v>Adult</v>
      </c>
      <c r="N2351" s="16" t="str">
        <f t="shared" si="327"/>
        <v>Medium</v>
      </c>
      <c r="O2351" s="16" t="str">
        <f t="shared" si="328"/>
        <v>Prediabetes</v>
      </c>
      <c r="P2351" s="16" t="str">
        <f t="shared" si="329"/>
        <v>High Risk</v>
      </c>
      <c r="Q2351" s="16" t="str">
        <f t="shared" si="330"/>
        <v>High</v>
      </c>
      <c r="R2351" s="16" t="str">
        <f t="shared" si="331"/>
        <v>Normal</v>
      </c>
      <c r="S2351" s="35" t="str">
        <f t="shared" si="332"/>
        <v>High DPF</v>
      </c>
    </row>
    <row r="2352" spans="1:19" x14ac:dyDescent="0.35">
      <c r="A2352" s="9">
        <v>2351</v>
      </c>
      <c r="B2352" s="10">
        <v>4</v>
      </c>
      <c r="C2352" s="10">
        <v>136</v>
      </c>
      <c r="D2352" s="10">
        <v>74</v>
      </c>
      <c r="E2352" s="10">
        <v>49</v>
      </c>
      <c r="F2352" s="10">
        <v>220</v>
      </c>
      <c r="G2352" s="11">
        <v>20.100000000000001</v>
      </c>
      <c r="H2352" s="18">
        <v>0.82</v>
      </c>
      <c r="I2352" s="10">
        <v>44</v>
      </c>
      <c r="J2352" s="10">
        <v>1</v>
      </c>
      <c r="K2352" s="9" t="str">
        <f t="shared" si="324"/>
        <v>Normal weight</v>
      </c>
      <c r="L2352" s="12" t="str">
        <f t="shared" si="325"/>
        <v>Diabetes present</v>
      </c>
      <c r="M2352" s="12" t="str">
        <f t="shared" si="326"/>
        <v>Adult</v>
      </c>
      <c r="N2352" s="12" t="str">
        <f t="shared" si="327"/>
        <v>High</v>
      </c>
      <c r="O2352" s="12" t="str">
        <f t="shared" si="328"/>
        <v>Normal</v>
      </c>
      <c r="P2352" s="12" t="str">
        <f t="shared" si="329"/>
        <v>High Risk</v>
      </c>
      <c r="Q2352" s="12" t="str">
        <f t="shared" si="330"/>
        <v>High</v>
      </c>
      <c r="R2352" s="12" t="str">
        <f t="shared" si="331"/>
        <v>Normal</v>
      </c>
      <c r="S2352" s="34" t="str">
        <f t="shared" si="332"/>
        <v>High DPF</v>
      </c>
    </row>
    <row r="2353" spans="1:19" x14ac:dyDescent="0.35">
      <c r="A2353" s="13">
        <v>2352</v>
      </c>
      <c r="B2353" s="14">
        <v>4</v>
      </c>
      <c r="C2353" s="14">
        <v>126</v>
      </c>
      <c r="D2353" s="14">
        <v>84</v>
      </c>
      <c r="E2353" s="14">
        <v>29</v>
      </c>
      <c r="F2353" s="14">
        <v>215</v>
      </c>
      <c r="G2353" s="15">
        <v>30.7</v>
      </c>
      <c r="H2353" s="19">
        <v>0.52</v>
      </c>
      <c r="I2353" s="14">
        <v>24</v>
      </c>
      <c r="J2353" s="14">
        <v>0</v>
      </c>
      <c r="K2353" s="13" t="str">
        <f t="shared" si="324"/>
        <v>Obese</v>
      </c>
      <c r="L2353" s="16" t="str">
        <f t="shared" si="325"/>
        <v>no diabetes</v>
      </c>
      <c r="M2353" s="16" t="str">
        <f t="shared" si="326"/>
        <v>Adult</v>
      </c>
      <c r="N2353" s="16" t="str">
        <f t="shared" si="327"/>
        <v>Medium</v>
      </c>
      <c r="O2353" s="16" t="str">
        <f t="shared" si="328"/>
        <v>Normal</v>
      </c>
      <c r="P2353" s="16" t="str">
        <f t="shared" si="329"/>
        <v>High Risk</v>
      </c>
      <c r="Q2353" s="16" t="str">
        <f t="shared" si="330"/>
        <v>High</v>
      </c>
      <c r="R2353" s="16" t="str">
        <f t="shared" si="331"/>
        <v>Prehypertension</v>
      </c>
      <c r="S2353" s="35" t="str">
        <f t="shared" si="332"/>
        <v>Medium DPF</v>
      </c>
    </row>
    <row r="2354" spans="1:19" x14ac:dyDescent="0.35">
      <c r="A2354" s="9">
        <v>2353</v>
      </c>
      <c r="B2354" s="10">
        <v>4</v>
      </c>
      <c r="C2354" s="10">
        <v>116</v>
      </c>
      <c r="D2354" s="10">
        <v>64</v>
      </c>
      <c r="E2354" s="10">
        <v>39</v>
      </c>
      <c r="F2354" s="10">
        <v>225</v>
      </c>
      <c r="G2354" s="11">
        <v>40.200000000000003</v>
      </c>
      <c r="H2354" s="18">
        <v>0.72</v>
      </c>
      <c r="I2354" s="10">
        <v>50</v>
      </c>
      <c r="J2354" s="10">
        <v>0</v>
      </c>
      <c r="K2354" s="9" t="str">
        <f t="shared" si="324"/>
        <v>Obese</v>
      </c>
      <c r="L2354" s="12" t="str">
        <f t="shared" si="325"/>
        <v>no diabetes</v>
      </c>
      <c r="M2354" s="12" t="str">
        <f t="shared" si="326"/>
        <v>Adult</v>
      </c>
      <c r="N2354" s="12" t="str">
        <f t="shared" si="327"/>
        <v>Medium</v>
      </c>
      <c r="O2354" s="12" t="str">
        <f t="shared" si="328"/>
        <v>Normal</v>
      </c>
      <c r="P2354" s="12" t="str">
        <f t="shared" si="329"/>
        <v>High Risk</v>
      </c>
      <c r="Q2354" s="12" t="str">
        <f t="shared" si="330"/>
        <v>High</v>
      </c>
      <c r="R2354" s="12" t="str">
        <f t="shared" si="331"/>
        <v>Normal</v>
      </c>
      <c r="S2354" s="34" t="str">
        <f t="shared" si="332"/>
        <v>High DPF</v>
      </c>
    </row>
    <row r="2355" spans="1:19" x14ac:dyDescent="0.35">
      <c r="A2355" s="13">
        <v>2354</v>
      </c>
      <c r="B2355" s="14">
        <v>2</v>
      </c>
      <c r="C2355" s="14">
        <v>142</v>
      </c>
      <c r="D2355" s="14">
        <v>94</v>
      </c>
      <c r="E2355" s="14">
        <v>59</v>
      </c>
      <c r="F2355" s="14">
        <v>177</v>
      </c>
      <c r="G2355" s="15">
        <v>38.299999999999997</v>
      </c>
      <c r="H2355" s="19">
        <v>0.62</v>
      </c>
      <c r="I2355" s="14">
        <v>63</v>
      </c>
      <c r="J2355" s="14">
        <v>1</v>
      </c>
      <c r="K2355" s="13" t="str">
        <f t="shared" si="324"/>
        <v>Obese</v>
      </c>
      <c r="L2355" s="16" t="str">
        <f t="shared" si="325"/>
        <v>Diabetes present</v>
      </c>
      <c r="M2355" s="16" t="str">
        <f t="shared" si="326"/>
        <v>Adult</v>
      </c>
      <c r="N2355" s="16" t="str">
        <f t="shared" si="327"/>
        <v>High</v>
      </c>
      <c r="O2355" s="16" t="str">
        <f t="shared" si="328"/>
        <v>Prediabetes</v>
      </c>
      <c r="P2355" s="16" t="str">
        <f t="shared" si="329"/>
        <v>Low Risk</v>
      </c>
      <c r="Q2355" s="16" t="str">
        <f t="shared" si="330"/>
        <v>High</v>
      </c>
      <c r="R2355" s="16" t="str">
        <f t="shared" si="331"/>
        <v>Hypertension</v>
      </c>
      <c r="S2355" s="35" t="str">
        <f t="shared" si="332"/>
        <v>High DPF</v>
      </c>
    </row>
    <row r="2356" spans="1:19" x14ac:dyDescent="0.35">
      <c r="A2356" s="9">
        <v>2355</v>
      </c>
      <c r="B2356" s="10">
        <v>4</v>
      </c>
      <c r="C2356" s="10">
        <v>183</v>
      </c>
      <c r="D2356" s="10">
        <v>66</v>
      </c>
      <c r="E2356" s="10">
        <v>21</v>
      </c>
      <c r="F2356" s="10">
        <v>215</v>
      </c>
      <c r="G2356" s="11">
        <v>80.599999999999994</v>
      </c>
      <c r="H2356" s="18">
        <v>0.65400000000000003</v>
      </c>
      <c r="I2356" s="10">
        <v>40</v>
      </c>
      <c r="J2356" s="10">
        <v>0</v>
      </c>
      <c r="K2356" s="9" t="str">
        <f t="shared" si="324"/>
        <v>Obese</v>
      </c>
      <c r="L2356" s="12" t="str">
        <f t="shared" si="325"/>
        <v>no diabetes</v>
      </c>
      <c r="M2356" s="12" t="str">
        <f t="shared" si="326"/>
        <v>Adult</v>
      </c>
      <c r="N2356" s="12" t="str">
        <f t="shared" si="327"/>
        <v>Medium</v>
      </c>
      <c r="O2356" s="12" t="str">
        <f t="shared" si="328"/>
        <v>Prediabetes</v>
      </c>
      <c r="P2356" s="12" t="str">
        <f t="shared" si="329"/>
        <v>High Risk</v>
      </c>
      <c r="Q2356" s="12" t="str">
        <f t="shared" si="330"/>
        <v>High</v>
      </c>
      <c r="R2356" s="12" t="str">
        <f t="shared" si="331"/>
        <v>Normal</v>
      </c>
      <c r="S2356" s="34" t="str">
        <f t="shared" si="332"/>
        <v>High DPF</v>
      </c>
    </row>
    <row r="2357" spans="1:19" x14ac:dyDescent="0.35">
      <c r="A2357" s="13">
        <v>2356</v>
      </c>
      <c r="B2357" s="14">
        <v>1</v>
      </c>
      <c r="C2357" s="14">
        <v>100</v>
      </c>
      <c r="D2357" s="14">
        <v>62</v>
      </c>
      <c r="E2357" s="14">
        <v>21</v>
      </c>
      <c r="F2357" s="14">
        <v>80</v>
      </c>
      <c r="G2357" s="15">
        <v>64.400000000000006</v>
      </c>
      <c r="H2357" s="19">
        <v>0.152</v>
      </c>
      <c r="I2357" s="14">
        <v>36</v>
      </c>
      <c r="J2357" s="14">
        <v>0</v>
      </c>
      <c r="K2357" s="13" t="str">
        <f t="shared" si="324"/>
        <v>Obese</v>
      </c>
      <c r="L2357" s="16" t="str">
        <f t="shared" si="325"/>
        <v>no diabetes</v>
      </c>
      <c r="M2357" s="16" t="str">
        <f t="shared" si="326"/>
        <v>Adult</v>
      </c>
      <c r="N2357" s="16" t="str">
        <f t="shared" si="327"/>
        <v>Medium</v>
      </c>
      <c r="O2357" s="16" t="str">
        <f t="shared" si="328"/>
        <v>Normal</v>
      </c>
      <c r="P2357" s="16" t="str">
        <f t="shared" si="329"/>
        <v>Low Risk</v>
      </c>
      <c r="Q2357" s="16" t="str">
        <f t="shared" si="330"/>
        <v>Normal</v>
      </c>
      <c r="R2357" s="16" t="str">
        <f t="shared" si="331"/>
        <v>Normal</v>
      </c>
      <c r="S2357" s="35" t="str">
        <f t="shared" si="332"/>
        <v>Low DPF</v>
      </c>
    </row>
    <row r="2358" spans="1:19" x14ac:dyDescent="0.35">
      <c r="A2358" s="9">
        <v>2357</v>
      </c>
      <c r="B2358" s="10">
        <v>4</v>
      </c>
      <c r="C2358" s="10">
        <v>163</v>
      </c>
      <c r="D2358" s="10">
        <v>40</v>
      </c>
      <c r="E2358" s="10">
        <v>23</v>
      </c>
      <c r="F2358" s="10">
        <v>64</v>
      </c>
      <c r="G2358" s="11">
        <v>40.700000000000003</v>
      </c>
      <c r="H2358" s="18">
        <v>0.32200000000000001</v>
      </c>
      <c r="I2358" s="10">
        <v>33</v>
      </c>
      <c r="J2358" s="10">
        <v>0</v>
      </c>
      <c r="K2358" s="9" t="str">
        <f t="shared" si="324"/>
        <v>Obese</v>
      </c>
      <c r="L2358" s="12" t="str">
        <f t="shared" si="325"/>
        <v>no diabetes</v>
      </c>
      <c r="M2358" s="12" t="str">
        <f t="shared" si="326"/>
        <v>Adult</v>
      </c>
      <c r="N2358" s="12" t="str">
        <f t="shared" si="327"/>
        <v>Medium</v>
      </c>
      <c r="O2358" s="12" t="str">
        <f t="shared" si="328"/>
        <v>Prediabetes</v>
      </c>
      <c r="P2358" s="12" t="str">
        <f t="shared" si="329"/>
        <v>High Risk</v>
      </c>
      <c r="Q2358" s="12" t="str">
        <f t="shared" si="330"/>
        <v>Low</v>
      </c>
      <c r="R2358" s="12" t="str">
        <f t="shared" si="331"/>
        <v>Low</v>
      </c>
      <c r="S2358" s="34" t="str">
        <f t="shared" si="332"/>
        <v>Medium DPF</v>
      </c>
    </row>
    <row r="2359" spans="1:19" x14ac:dyDescent="0.35">
      <c r="A2359" s="13">
        <v>2358</v>
      </c>
      <c r="B2359" s="14">
        <v>6</v>
      </c>
      <c r="C2359" s="14">
        <v>139</v>
      </c>
      <c r="D2359" s="14">
        <v>84</v>
      </c>
      <c r="E2359" s="14">
        <v>37</v>
      </c>
      <c r="F2359" s="14">
        <v>80</v>
      </c>
      <c r="G2359" s="15">
        <v>50.7</v>
      </c>
      <c r="H2359" s="19">
        <v>0.32</v>
      </c>
      <c r="I2359" s="14">
        <v>50</v>
      </c>
      <c r="J2359" s="14">
        <v>1</v>
      </c>
      <c r="K2359" s="13" t="str">
        <f t="shared" si="324"/>
        <v>Obese</v>
      </c>
      <c r="L2359" s="16" t="str">
        <f t="shared" si="325"/>
        <v>Diabetes present</v>
      </c>
      <c r="M2359" s="16" t="str">
        <f t="shared" si="326"/>
        <v>Adult</v>
      </c>
      <c r="N2359" s="16" t="str">
        <f t="shared" si="327"/>
        <v>Medium</v>
      </c>
      <c r="O2359" s="16" t="str">
        <f t="shared" si="328"/>
        <v>Normal</v>
      </c>
      <c r="P2359" s="16" t="str">
        <f t="shared" si="329"/>
        <v>High Risk</v>
      </c>
      <c r="Q2359" s="16" t="str">
        <f t="shared" si="330"/>
        <v>Normal</v>
      </c>
      <c r="R2359" s="16" t="str">
        <f t="shared" si="331"/>
        <v>Prehypertension</v>
      </c>
      <c r="S2359" s="35" t="str">
        <f t="shared" si="332"/>
        <v>Medium DPF</v>
      </c>
    </row>
    <row r="2360" spans="1:19" x14ac:dyDescent="0.35">
      <c r="A2360" s="9">
        <v>2359</v>
      </c>
      <c r="B2360" s="10">
        <v>2</v>
      </c>
      <c r="C2360" s="10">
        <v>167</v>
      </c>
      <c r="D2360" s="10">
        <v>44</v>
      </c>
      <c r="E2360" s="10">
        <v>30</v>
      </c>
      <c r="F2360" s="10">
        <v>140</v>
      </c>
      <c r="G2360" s="11">
        <v>52.7</v>
      </c>
      <c r="H2360" s="18">
        <v>0.45200000000000001</v>
      </c>
      <c r="I2360" s="10">
        <v>28</v>
      </c>
      <c r="J2360" s="10">
        <v>0</v>
      </c>
      <c r="K2360" s="9" t="str">
        <f t="shared" si="324"/>
        <v>Obese</v>
      </c>
      <c r="L2360" s="12" t="str">
        <f t="shared" si="325"/>
        <v>no diabetes</v>
      </c>
      <c r="M2360" s="12" t="str">
        <f t="shared" si="326"/>
        <v>Adult</v>
      </c>
      <c r="N2360" s="12" t="str">
        <f t="shared" si="327"/>
        <v>Medium</v>
      </c>
      <c r="O2360" s="12" t="str">
        <f t="shared" si="328"/>
        <v>Prediabetes</v>
      </c>
      <c r="P2360" s="12" t="str">
        <f t="shared" si="329"/>
        <v>Low Risk</v>
      </c>
      <c r="Q2360" s="12" t="str">
        <f t="shared" si="330"/>
        <v>Normal</v>
      </c>
      <c r="R2360" s="12" t="str">
        <f t="shared" si="331"/>
        <v>Low</v>
      </c>
      <c r="S2360" s="34" t="str">
        <f t="shared" si="332"/>
        <v>Medium DPF</v>
      </c>
    </row>
    <row r="2361" spans="1:19" x14ac:dyDescent="0.35">
      <c r="A2361" s="13">
        <v>2360</v>
      </c>
      <c r="B2361" s="14">
        <v>3</v>
      </c>
      <c r="C2361" s="14">
        <v>162</v>
      </c>
      <c r="D2361" s="14">
        <v>69</v>
      </c>
      <c r="E2361" s="14">
        <v>110</v>
      </c>
      <c r="F2361" s="14">
        <v>215</v>
      </c>
      <c r="G2361" s="15">
        <v>48.7</v>
      </c>
      <c r="H2361" s="19">
        <v>0.52</v>
      </c>
      <c r="I2361" s="14">
        <v>24</v>
      </c>
      <c r="J2361" s="14">
        <v>0</v>
      </c>
      <c r="K2361" s="13" t="str">
        <f t="shared" si="324"/>
        <v>Obese</v>
      </c>
      <c r="L2361" s="16" t="str">
        <f t="shared" si="325"/>
        <v>no diabetes</v>
      </c>
      <c r="M2361" s="16" t="str">
        <f t="shared" si="326"/>
        <v>Adult</v>
      </c>
      <c r="N2361" s="16" t="str">
        <f t="shared" si="327"/>
        <v>High</v>
      </c>
      <c r="O2361" s="16" t="str">
        <f t="shared" si="328"/>
        <v>Prediabetes</v>
      </c>
      <c r="P2361" s="16" t="str">
        <f t="shared" si="329"/>
        <v>Low Risk</v>
      </c>
      <c r="Q2361" s="16" t="str">
        <f t="shared" si="330"/>
        <v>High</v>
      </c>
      <c r="R2361" s="16" t="str">
        <f t="shared" si="331"/>
        <v>Normal</v>
      </c>
      <c r="S2361" s="35" t="str">
        <f t="shared" si="332"/>
        <v>Medium DPF</v>
      </c>
    </row>
    <row r="2362" spans="1:19" x14ac:dyDescent="0.35">
      <c r="A2362" s="9">
        <v>2361</v>
      </c>
      <c r="B2362" s="10">
        <v>7</v>
      </c>
      <c r="C2362" s="10">
        <v>178</v>
      </c>
      <c r="D2362" s="10">
        <v>84</v>
      </c>
      <c r="E2362" s="10">
        <v>21</v>
      </c>
      <c r="F2362" s="10">
        <v>80</v>
      </c>
      <c r="G2362" s="11">
        <v>39.9</v>
      </c>
      <c r="H2362" s="18">
        <v>0.33100000000000002</v>
      </c>
      <c r="I2362" s="10">
        <v>41</v>
      </c>
      <c r="J2362" s="10">
        <v>1</v>
      </c>
      <c r="K2362" s="9" t="str">
        <f t="shared" si="324"/>
        <v>Obese</v>
      </c>
      <c r="L2362" s="12" t="str">
        <f t="shared" si="325"/>
        <v>Diabetes present</v>
      </c>
      <c r="M2362" s="12" t="str">
        <f t="shared" si="326"/>
        <v>Adult</v>
      </c>
      <c r="N2362" s="12" t="str">
        <f t="shared" si="327"/>
        <v>Medium</v>
      </c>
      <c r="O2362" s="12" t="str">
        <f t="shared" si="328"/>
        <v>Prediabetes</v>
      </c>
      <c r="P2362" s="12" t="str">
        <f t="shared" si="329"/>
        <v>High Risk</v>
      </c>
      <c r="Q2362" s="12" t="str">
        <f t="shared" si="330"/>
        <v>Normal</v>
      </c>
      <c r="R2362" s="12" t="str">
        <f t="shared" si="331"/>
        <v>Prehypertension</v>
      </c>
      <c r="S2362" s="34" t="str">
        <f t="shared" si="332"/>
        <v>Medium DPF</v>
      </c>
    </row>
    <row r="2363" spans="1:19" x14ac:dyDescent="0.35">
      <c r="A2363" s="13">
        <v>2362</v>
      </c>
      <c r="B2363" s="14">
        <v>1</v>
      </c>
      <c r="C2363" s="14">
        <v>130</v>
      </c>
      <c r="D2363" s="14">
        <v>70</v>
      </c>
      <c r="E2363" s="14">
        <v>13</v>
      </c>
      <c r="F2363" s="14">
        <v>105</v>
      </c>
      <c r="G2363" s="15">
        <v>25.9</v>
      </c>
      <c r="H2363" s="19">
        <v>0.47199999999999998</v>
      </c>
      <c r="I2363" s="14">
        <v>22</v>
      </c>
      <c r="J2363" s="14">
        <v>0</v>
      </c>
      <c r="K2363" s="13" t="str">
        <f t="shared" si="324"/>
        <v>Overweight</v>
      </c>
      <c r="L2363" s="16" t="str">
        <f t="shared" si="325"/>
        <v>no diabetes</v>
      </c>
      <c r="M2363" s="16" t="str">
        <f t="shared" si="326"/>
        <v>Adult</v>
      </c>
      <c r="N2363" s="16" t="str">
        <f t="shared" si="327"/>
        <v>Low</v>
      </c>
      <c r="O2363" s="16" t="str">
        <f t="shared" si="328"/>
        <v>Normal</v>
      </c>
      <c r="P2363" s="16" t="str">
        <f t="shared" si="329"/>
        <v>Low Risk</v>
      </c>
      <c r="Q2363" s="16" t="str">
        <f t="shared" si="330"/>
        <v>Normal</v>
      </c>
      <c r="R2363" s="16" t="str">
        <f t="shared" si="331"/>
        <v>Normal</v>
      </c>
      <c r="S2363" s="35" t="str">
        <f t="shared" si="332"/>
        <v>Medium DPF</v>
      </c>
    </row>
    <row r="2364" spans="1:19" x14ac:dyDescent="0.35">
      <c r="A2364" s="9">
        <v>2363</v>
      </c>
      <c r="B2364" s="10">
        <v>1</v>
      </c>
      <c r="C2364" s="10">
        <v>95</v>
      </c>
      <c r="D2364" s="10">
        <v>74</v>
      </c>
      <c r="E2364" s="10">
        <v>21</v>
      </c>
      <c r="F2364" s="10">
        <v>73</v>
      </c>
      <c r="G2364" s="11">
        <v>25.9</v>
      </c>
      <c r="H2364" s="18">
        <v>0.67300000000000004</v>
      </c>
      <c r="I2364" s="10">
        <v>36</v>
      </c>
      <c r="J2364" s="10">
        <v>0</v>
      </c>
      <c r="K2364" s="9" t="str">
        <f t="shared" si="324"/>
        <v>Overweight</v>
      </c>
      <c r="L2364" s="12" t="str">
        <f t="shared" si="325"/>
        <v>no diabetes</v>
      </c>
      <c r="M2364" s="12" t="str">
        <f t="shared" si="326"/>
        <v>Adult</v>
      </c>
      <c r="N2364" s="12" t="str">
        <f t="shared" si="327"/>
        <v>Medium</v>
      </c>
      <c r="O2364" s="12" t="str">
        <f t="shared" si="328"/>
        <v>Normal</v>
      </c>
      <c r="P2364" s="12" t="str">
        <f t="shared" si="329"/>
        <v>Low Risk</v>
      </c>
      <c r="Q2364" s="12" t="str">
        <f t="shared" si="330"/>
        <v>Low</v>
      </c>
      <c r="R2364" s="12" t="str">
        <f t="shared" si="331"/>
        <v>Normal</v>
      </c>
      <c r="S2364" s="34" t="str">
        <f t="shared" si="332"/>
        <v>High DPF</v>
      </c>
    </row>
    <row r="2365" spans="1:19" x14ac:dyDescent="0.35">
      <c r="A2365" s="13">
        <v>2364</v>
      </c>
      <c r="B2365" s="14">
        <v>1</v>
      </c>
      <c r="C2365" s="14">
        <v>121</v>
      </c>
      <c r="D2365" s="14">
        <v>68</v>
      </c>
      <c r="E2365" s="14">
        <v>35</v>
      </c>
      <c r="F2365" s="14">
        <v>80</v>
      </c>
      <c r="G2365" s="15">
        <v>32</v>
      </c>
      <c r="H2365" s="19">
        <v>0.38900000000000001</v>
      </c>
      <c r="I2365" s="14">
        <v>22</v>
      </c>
      <c r="J2365" s="14">
        <v>0</v>
      </c>
      <c r="K2365" s="13" t="str">
        <f t="shared" si="324"/>
        <v>Obese</v>
      </c>
      <c r="L2365" s="16" t="str">
        <f t="shared" si="325"/>
        <v>no diabetes</v>
      </c>
      <c r="M2365" s="16" t="str">
        <f t="shared" si="326"/>
        <v>Adult</v>
      </c>
      <c r="N2365" s="16" t="str">
        <f t="shared" si="327"/>
        <v>Medium</v>
      </c>
      <c r="O2365" s="16" t="str">
        <f t="shared" si="328"/>
        <v>Normal</v>
      </c>
      <c r="P2365" s="16" t="str">
        <f t="shared" si="329"/>
        <v>Low Risk</v>
      </c>
      <c r="Q2365" s="16" t="str">
        <f t="shared" si="330"/>
        <v>Normal</v>
      </c>
      <c r="R2365" s="16" t="str">
        <f t="shared" si="331"/>
        <v>Normal</v>
      </c>
      <c r="S2365" s="35" t="str">
        <f t="shared" si="332"/>
        <v>Medium DPF</v>
      </c>
    </row>
    <row r="2366" spans="1:19" x14ac:dyDescent="0.35">
      <c r="A2366" s="9">
        <v>2365</v>
      </c>
      <c r="B2366" s="10">
        <v>5</v>
      </c>
      <c r="C2366" s="10">
        <v>122</v>
      </c>
      <c r="D2366" s="10">
        <v>86</v>
      </c>
      <c r="E2366" s="10">
        <v>21</v>
      </c>
      <c r="F2366" s="10">
        <v>80</v>
      </c>
      <c r="G2366" s="11">
        <v>34.700000000000003</v>
      </c>
      <c r="H2366" s="18">
        <v>0.28999999999999998</v>
      </c>
      <c r="I2366" s="10">
        <v>33</v>
      </c>
      <c r="J2366" s="10">
        <v>0</v>
      </c>
      <c r="K2366" s="9" t="str">
        <f t="shared" si="324"/>
        <v>Obese</v>
      </c>
      <c r="L2366" s="12" t="str">
        <f t="shared" si="325"/>
        <v>no diabetes</v>
      </c>
      <c r="M2366" s="12" t="str">
        <f t="shared" si="326"/>
        <v>Adult</v>
      </c>
      <c r="N2366" s="12" t="str">
        <f t="shared" si="327"/>
        <v>Medium</v>
      </c>
      <c r="O2366" s="12" t="str">
        <f t="shared" si="328"/>
        <v>Normal</v>
      </c>
      <c r="P2366" s="12" t="str">
        <f t="shared" si="329"/>
        <v>High Risk</v>
      </c>
      <c r="Q2366" s="12" t="str">
        <f t="shared" si="330"/>
        <v>Normal</v>
      </c>
      <c r="R2366" s="12" t="str">
        <f t="shared" si="331"/>
        <v>Prehypertension</v>
      </c>
      <c r="S2366" s="34" t="str">
        <f t="shared" si="332"/>
        <v>Low DPF</v>
      </c>
    </row>
    <row r="2367" spans="1:19" x14ac:dyDescent="0.35">
      <c r="A2367" s="13">
        <v>2366</v>
      </c>
      <c r="B2367" s="14">
        <v>8</v>
      </c>
      <c r="C2367" s="14">
        <v>95</v>
      </c>
      <c r="D2367" s="14">
        <v>72</v>
      </c>
      <c r="E2367" s="14">
        <v>21</v>
      </c>
      <c r="F2367" s="14">
        <v>80</v>
      </c>
      <c r="G2367" s="15">
        <v>36.799999999999997</v>
      </c>
      <c r="H2367" s="19">
        <v>0.48499999999999999</v>
      </c>
      <c r="I2367" s="14">
        <v>57</v>
      </c>
      <c r="J2367" s="14">
        <v>0</v>
      </c>
      <c r="K2367" s="13" t="str">
        <f t="shared" si="324"/>
        <v>Obese</v>
      </c>
      <c r="L2367" s="16" t="str">
        <f t="shared" si="325"/>
        <v>no diabetes</v>
      </c>
      <c r="M2367" s="16" t="str">
        <f t="shared" si="326"/>
        <v>Adult</v>
      </c>
      <c r="N2367" s="16" t="str">
        <f t="shared" si="327"/>
        <v>Medium</v>
      </c>
      <c r="O2367" s="16" t="str">
        <f t="shared" si="328"/>
        <v>Normal</v>
      </c>
      <c r="P2367" s="16" t="str">
        <f t="shared" si="329"/>
        <v>High Risk</v>
      </c>
      <c r="Q2367" s="16" t="str">
        <f t="shared" si="330"/>
        <v>Normal</v>
      </c>
      <c r="R2367" s="16" t="str">
        <f t="shared" si="331"/>
        <v>Normal</v>
      </c>
      <c r="S2367" s="35" t="str">
        <f t="shared" si="332"/>
        <v>Medium DPF</v>
      </c>
    </row>
    <row r="2368" spans="1:19" x14ac:dyDescent="0.35">
      <c r="A2368" s="9">
        <v>2367</v>
      </c>
      <c r="B2368" s="10">
        <v>8</v>
      </c>
      <c r="C2368" s="10">
        <v>126</v>
      </c>
      <c r="D2368" s="10">
        <v>88</v>
      </c>
      <c r="E2368" s="10">
        <v>36</v>
      </c>
      <c r="F2368" s="10">
        <v>108</v>
      </c>
      <c r="G2368" s="11">
        <v>38.5</v>
      </c>
      <c r="H2368" s="18">
        <v>0.34899999999999998</v>
      </c>
      <c r="I2368" s="10">
        <v>49</v>
      </c>
      <c r="J2368" s="10">
        <v>0</v>
      </c>
      <c r="K2368" s="9" t="str">
        <f t="shared" si="324"/>
        <v>Obese</v>
      </c>
      <c r="L2368" s="12" t="str">
        <f t="shared" si="325"/>
        <v>no diabetes</v>
      </c>
      <c r="M2368" s="12" t="str">
        <f t="shared" si="326"/>
        <v>Adult</v>
      </c>
      <c r="N2368" s="12" t="str">
        <f t="shared" si="327"/>
        <v>Medium</v>
      </c>
      <c r="O2368" s="12" t="str">
        <f t="shared" si="328"/>
        <v>Normal</v>
      </c>
      <c r="P2368" s="12" t="str">
        <f t="shared" si="329"/>
        <v>High Risk</v>
      </c>
      <c r="Q2368" s="12" t="str">
        <f t="shared" si="330"/>
        <v>Normal</v>
      </c>
      <c r="R2368" s="12" t="str">
        <f t="shared" si="331"/>
        <v>Prehypertension</v>
      </c>
      <c r="S2368" s="34" t="str">
        <f t="shared" si="332"/>
        <v>Medium DPF</v>
      </c>
    </row>
    <row r="2369" spans="1:19" x14ac:dyDescent="0.35">
      <c r="A2369" s="13">
        <v>2368</v>
      </c>
      <c r="B2369" s="14">
        <v>1</v>
      </c>
      <c r="C2369" s="14">
        <v>139</v>
      </c>
      <c r="D2369" s="14">
        <v>46</v>
      </c>
      <c r="E2369" s="14">
        <v>19</v>
      </c>
      <c r="F2369" s="14">
        <v>83</v>
      </c>
      <c r="G2369" s="15">
        <v>28.7</v>
      </c>
      <c r="H2369" s="19">
        <v>0.65400000000000003</v>
      </c>
      <c r="I2369" s="14">
        <v>22</v>
      </c>
      <c r="J2369" s="14">
        <v>0</v>
      </c>
      <c r="K2369" s="13" t="str">
        <f t="shared" si="324"/>
        <v>Overweight</v>
      </c>
      <c r="L2369" s="16" t="str">
        <f t="shared" si="325"/>
        <v>no diabetes</v>
      </c>
      <c r="M2369" s="16" t="str">
        <f t="shared" si="326"/>
        <v>Adult</v>
      </c>
      <c r="N2369" s="16" t="str">
        <f t="shared" si="327"/>
        <v>Low</v>
      </c>
      <c r="O2369" s="16" t="str">
        <f t="shared" si="328"/>
        <v>Normal</v>
      </c>
      <c r="P2369" s="16" t="str">
        <f t="shared" si="329"/>
        <v>Low Risk</v>
      </c>
      <c r="Q2369" s="16" t="str">
        <f t="shared" si="330"/>
        <v>Normal</v>
      </c>
      <c r="R2369" s="16" t="str">
        <f t="shared" si="331"/>
        <v>Low</v>
      </c>
      <c r="S2369" s="35" t="str">
        <f t="shared" si="332"/>
        <v>High DPF</v>
      </c>
    </row>
    <row r="2370" spans="1:19" x14ac:dyDescent="0.35">
      <c r="A2370" s="9">
        <v>2369</v>
      </c>
      <c r="B2370" s="10">
        <v>3</v>
      </c>
      <c r="C2370" s="10">
        <v>116</v>
      </c>
      <c r="D2370" s="10">
        <v>69</v>
      </c>
      <c r="E2370" s="10">
        <v>21</v>
      </c>
      <c r="F2370" s="10">
        <v>80</v>
      </c>
      <c r="G2370" s="11">
        <v>23.5</v>
      </c>
      <c r="H2370" s="18">
        <v>0.187</v>
      </c>
      <c r="I2370" s="10">
        <v>23</v>
      </c>
      <c r="J2370" s="10">
        <v>0</v>
      </c>
      <c r="K2370" s="9" t="str">
        <f t="shared" si="324"/>
        <v>Normal weight</v>
      </c>
      <c r="L2370" s="12" t="str">
        <f t="shared" si="325"/>
        <v>no diabetes</v>
      </c>
      <c r="M2370" s="12" t="str">
        <f t="shared" si="326"/>
        <v>Adult</v>
      </c>
      <c r="N2370" s="12" t="str">
        <f t="shared" si="327"/>
        <v>Medium</v>
      </c>
      <c r="O2370" s="12" t="str">
        <f t="shared" si="328"/>
        <v>Normal</v>
      </c>
      <c r="P2370" s="12" t="str">
        <f t="shared" si="329"/>
        <v>Low Risk</v>
      </c>
      <c r="Q2370" s="12" t="str">
        <f t="shared" si="330"/>
        <v>Normal</v>
      </c>
      <c r="R2370" s="12" t="str">
        <f t="shared" si="331"/>
        <v>Normal</v>
      </c>
      <c r="S2370" s="34" t="str">
        <f t="shared" si="332"/>
        <v>Low DPF</v>
      </c>
    </row>
    <row r="2371" spans="1:19" x14ac:dyDescent="0.35">
      <c r="A2371" s="13">
        <v>2370</v>
      </c>
      <c r="B2371" s="14">
        <v>3</v>
      </c>
      <c r="C2371" s="14">
        <v>99</v>
      </c>
      <c r="D2371" s="14">
        <v>62</v>
      </c>
      <c r="E2371" s="14">
        <v>19</v>
      </c>
      <c r="F2371" s="14">
        <v>74</v>
      </c>
      <c r="G2371" s="15">
        <v>21.8</v>
      </c>
      <c r="H2371" s="19">
        <v>0.27900000000000003</v>
      </c>
      <c r="I2371" s="14">
        <v>26</v>
      </c>
      <c r="J2371" s="14">
        <v>0</v>
      </c>
      <c r="K2371" s="13" t="str">
        <f t="shared" ref="K2371:K2434" si="333">IF(G2371&lt;18.5, "Underweight", IF(G2371&lt;24.9, "Normal weight", IF(G2371&lt;29.9, "Overweight", "Obese")))</f>
        <v>Normal weight</v>
      </c>
      <c r="L2371" s="16" t="str">
        <f t="shared" ref="L2371:L2434" si="334">IF(J2371=1,"Diabetes present","no diabetes")</f>
        <v>no diabetes</v>
      </c>
      <c r="M2371" s="16" t="str">
        <f t="shared" ref="M2371:M2434" si="335">IF(I2371&lt;13, "Child", IF(I2371&lt;20, "Teen", IF(I2371&lt;65, "Adult", "Senior")))</f>
        <v>Adult</v>
      </c>
      <c r="N2371" s="16" t="str">
        <f t="shared" ref="N2371:N2434" si="336">IF(E2371&lt;20, "Low", IF(E2371&lt;40, "Medium", "High"))</f>
        <v>Low</v>
      </c>
      <c r="O2371" s="16" t="str">
        <f t="shared" ref="O2371:O2434" si="337">IF(C2371&lt;140, "Normal", IF(C2371&lt;200, "Prediabetes", "Diabetes"))</f>
        <v>Normal</v>
      </c>
      <c r="P2371" s="16" t="str">
        <f t="shared" ref="P2371:P2434" si="338">IF(B2371&gt;3, "High Risk", "Low Risk")</f>
        <v>Low Risk</v>
      </c>
      <c r="Q2371" s="16" t="str">
        <f t="shared" ref="Q2371:Q2434" si="339">IF(F2371&lt;80, "Low", IF(F2371&lt;=150, "Normal", "High"))</f>
        <v>Low</v>
      </c>
      <c r="R2371" s="16" t="str">
        <f t="shared" ref="R2371:R2434" si="340">IF(D2371&lt;60, "Low", IF(D2371&lt;=80, "Normal", IF(D2371&lt;=90, "Prehypertension", "Hypertension")))</f>
        <v>Normal</v>
      </c>
      <c r="S2371" s="35" t="str">
        <f t="shared" ref="S2371:S2434" si="341">IF(H2371&lt;0.3, "Low DPF", IF(H2371&lt;=0.6, "Medium DPF", "High DPF"))</f>
        <v>Low DPF</v>
      </c>
    </row>
    <row r="2372" spans="1:19" x14ac:dyDescent="0.35">
      <c r="A2372" s="9">
        <v>2371</v>
      </c>
      <c r="B2372" s="10">
        <v>5</v>
      </c>
      <c r="C2372" s="10">
        <v>121</v>
      </c>
      <c r="D2372" s="10">
        <v>80</v>
      </c>
      <c r="E2372" s="10">
        <v>32</v>
      </c>
      <c r="F2372" s="10">
        <v>80</v>
      </c>
      <c r="G2372" s="11">
        <v>41</v>
      </c>
      <c r="H2372" s="18">
        <v>0.34599999999999997</v>
      </c>
      <c r="I2372" s="10">
        <v>37</v>
      </c>
      <c r="J2372" s="10">
        <v>1</v>
      </c>
      <c r="K2372" s="9" t="str">
        <f t="shared" si="333"/>
        <v>Obese</v>
      </c>
      <c r="L2372" s="12" t="str">
        <f t="shared" si="334"/>
        <v>Diabetes present</v>
      </c>
      <c r="M2372" s="12" t="str">
        <f t="shared" si="335"/>
        <v>Adult</v>
      </c>
      <c r="N2372" s="12" t="str">
        <f t="shared" si="336"/>
        <v>Medium</v>
      </c>
      <c r="O2372" s="12" t="str">
        <f t="shared" si="337"/>
        <v>Normal</v>
      </c>
      <c r="P2372" s="12" t="str">
        <f t="shared" si="338"/>
        <v>High Risk</v>
      </c>
      <c r="Q2372" s="12" t="str">
        <f t="shared" si="339"/>
        <v>Normal</v>
      </c>
      <c r="R2372" s="12" t="str">
        <f t="shared" si="340"/>
        <v>Normal</v>
      </c>
      <c r="S2372" s="34" t="str">
        <f t="shared" si="341"/>
        <v>Medium DPF</v>
      </c>
    </row>
    <row r="2373" spans="1:19" x14ac:dyDescent="0.35">
      <c r="A2373" s="13">
        <v>2372</v>
      </c>
      <c r="B2373" s="14">
        <v>4</v>
      </c>
      <c r="C2373" s="14">
        <v>92</v>
      </c>
      <c r="D2373" s="14">
        <v>80</v>
      </c>
      <c r="E2373" s="14">
        <v>21</v>
      </c>
      <c r="F2373" s="14">
        <v>80</v>
      </c>
      <c r="G2373" s="15">
        <v>42.2</v>
      </c>
      <c r="H2373" s="19">
        <v>0.23699999999999999</v>
      </c>
      <c r="I2373" s="14">
        <v>29</v>
      </c>
      <c r="J2373" s="14">
        <v>0</v>
      </c>
      <c r="K2373" s="13" t="str">
        <f t="shared" si="333"/>
        <v>Obese</v>
      </c>
      <c r="L2373" s="16" t="str">
        <f t="shared" si="334"/>
        <v>no diabetes</v>
      </c>
      <c r="M2373" s="16" t="str">
        <f t="shared" si="335"/>
        <v>Adult</v>
      </c>
      <c r="N2373" s="16" t="str">
        <f t="shared" si="336"/>
        <v>Medium</v>
      </c>
      <c r="O2373" s="16" t="str">
        <f t="shared" si="337"/>
        <v>Normal</v>
      </c>
      <c r="P2373" s="16" t="str">
        <f t="shared" si="338"/>
        <v>High Risk</v>
      </c>
      <c r="Q2373" s="16" t="str">
        <f t="shared" si="339"/>
        <v>Normal</v>
      </c>
      <c r="R2373" s="16" t="str">
        <f t="shared" si="340"/>
        <v>Normal</v>
      </c>
      <c r="S2373" s="35" t="str">
        <f t="shared" si="341"/>
        <v>Low DPF</v>
      </c>
    </row>
    <row r="2374" spans="1:19" x14ac:dyDescent="0.35">
      <c r="A2374" s="9">
        <v>2373</v>
      </c>
      <c r="B2374" s="10">
        <v>4</v>
      </c>
      <c r="C2374" s="10">
        <v>137</v>
      </c>
      <c r="D2374" s="10">
        <v>84</v>
      </c>
      <c r="E2374" s="10">
        <v>21</v>
      </c>
      <c r="F2374" s="10">
        <v>80</v>
      </c>
      <c r="G2374" s="11">
        <v>31.2</v>
      </c>
      <c r="H2374" s="18">
        <v>0.252</v>
      </c>
      <c r="I2374" s="10">
        <v>30</v>
      </c>
      <c r="J2374" s="10">
        <v>0</v>
      </c>
      <c r="K2374" s="9" t="str">
        <f t="shared" si="333"/>
        <v>Obese</v>
      </c>
      <c r="L2374" s="12" t="str">
        <f t="shared" si="334"/>
        <v>no diabetes</v>
      </c>
      <c r="M2374" s="12" t="str">
        <f t="shared" si="335"/>
        <v>Adult</v>
      </c>
      <c r="N2374" s="12" t="str">
        <f t="shared" si="336"/>
        <v>Medium</v>
      </c>
      <c r="O2374" s="12" t="str">
        <f t="shared" si="337"/>
        <v>Normal</v>
      </c>
      <c r="P2374" s="12" t="str">
        <f t="shared" si="338"/>
        <v>High Risk</v>
      </c>
      <c r="Q2374" s="12" t="str">
        <f t="shared" si="339"/>
        <v>Normal</v>
      </c>
      <c r="R2374" s="12" t="str">
        <f t="shared" si="340"/>
        <v>Prehypertension</v>
      </c>
      <c r="S2374" s="34" t="str">
        <f t="shared" si="341"/>
        <v>Low DPF</v>
      </c>
    </row>
    <row r="2375" spans="1:19" x14ac:dyDescent="0.35">
      <c r="A2375" s="13">
        <v>2374</v>
      </c>
      <c r="B2375" s="14">
        <v>3</v>
      </c>
      <c r="C2375" s="14">
        <v>61</v>
      </c>
      <c r="D2375" s="14">
        <v>82</v>
      </c>
      <c r="E2375" s="14">
        <v>28</v>
      </c>
      <c r="F2375" s="14">
        <v>80</v>
      </c>
      <c r="G2375" s="15">
        <v>34.4</v>
      </c>
      <c r="H2375" s="19">
        <v>0.24299999999999999</v>
      </c>
      <c r="I2375" s="14">
        <v>46</v>
      </c>
      <c r="J2375" s="14">
        <v>0</v>
      </c>
      <c r="K2375" s="13" t="str">
        <f t="shared" si="333"/>
        <v>Obese</v>
      </c>
      <c r="L2375" s="16" t="str">
        <f t="shared" si="334"/>
        <v>no diabetes</v>
      </c>
      <c r="M2375" s="16" t="str">
        <f t="shared" si="335"/>
        <v>Adult</v>
      </c>
      <c r="N2375" s="16" t="str">
        <f t="shared" si="336"/>
        <v>Medium</v>
      </c>
      <c r="O2375" s="16" t="str">
        <f t="shared" si="337"/>
        <v>Normal</v>
      </c>
      <c r="P2375" s="16" t="str">
        <f t="shared" si="338"/>
        <v>Low Risk</v>
      </c>
      <c r="Q2375" s="16" t="str">
        <f t="shared" si="339"/>
        <v>Normal</v>
      </c>
      <c r="R2375" s="16" t="str">
        <f t="shared" si="340"/>
        <v>Prehypertension</v>
      </c>
      <c r="S2375" s="35" t="str">
        <f t="shared" si="341"/>
        <v>Low DPF</v>
      </c>
    </row>
    <row r="2376" spans="1:19" x14ac:dyDescent="0.35">
      <c r="A2376" s="9">
        <v>2375</v>
      </c>
      <c r="B2376" s="10">
        <v>1</v>
      </c>
      <c r="C2376" s="10">
        <v>90</v>
      </c>
      <c r="D2376" s="10">
        <v>62</v>
      </c>
      <c r="E2376" s="10">
        <v>12</v>
      </c>
      <c r="F2376" s="10">
        <v>43</v>
      </c>
      <c r="G2376" s="11">
        <v>27.2</v>
      </c>
      <c r="H2376" s="18">
        <v>0.57999999999999996</v>
      </c>
      <c r="I2376" s="10">
        <v>24</v>
      </c>
      <c r="J2376" s="10">
        <v>0</v>
      </c>
      <c r="K2376" s="9" t="str">
        <f t="shared" si="333"/>
        <v>Overweight</v>
      </c>
      <c r="L2376" s="12" t="str">
        <f t="shared" si="334"/>
        <v>no diabetes</v>
      </c>
      <c r="M2376" s="12" t="str">
        <f t="shared" si="335"/>
        <v>Adult</v>
      </c>
      <c r="N2376" s="12" t="str">
        <f t="shared" si="336"/>
        <v>Low</v>
      </c>
      <c r="O2376" s="12" t="str">
        <f t="shared" si="337"/>
        <v>Normal</v>
      </c>
      <c r="P2376" s="12" t="str">
        <f t="shared" si="338"/>
        <v>Low Risk</v>
      </c>
      <c r="Q2376" s="12" t="str">
        <f t="shared" si="339"/>
        <v>Low</v>
      </c>
      <c r="R2376" s="12" t="str">
        <f t="shared" si="340"/>
        <v>Normal</v>
      </c>
      <c r="S2376" s="34" t="str">
        <f t="shared" si="341"/>
        <v>Medium DPF</v>
      </c>
    </row>
    <row r="2377" spans="1:19" x14ac:dyDescent="0.35">
      <c r="A2377" s="13">
        <v>2376</v>
      </c>
      <c r="B2377" s="14">
        <v>3</v>
      </c>
      <c r="C2377" s="14">
        <v>90</v>
      </c>
      <c r="D2377" s="14">
        <v>78</v>
      </c>
      <c r="E2377" s="14">
        <v>21</v>
      </c>
      <c r="F2377" s="14">
        <v>80</v>
      </c>
      <c r="G2377" s="15">
        <v>42.7</v>
      </c>
      <c r="H2377" s="19">
        <v>0.55900000000000005</v>
      </c>
      <c r="I2377" s="14">
        <v>21</v>
      </c>
      <c r="J2377" s="14">
        <v>0</v>
      </c>
      <c r="K2377" s="13" t="str">
        <f t="shared" si="333"/>
        <v>Obese</v>
      </c>
      <c r="L2377" s="16" t="str">
        <f t="shared" si="334"/>
        <v>no diabetes</v>
      </c>
      <c r="M2377" s="16" t="str">
        <f t="shared" si="335"/>
        <v>Adult</v>
      </c>
      <c r="N2377" s="16" t="str">
        <f t="shared" si="336"/>
        <v>Medium</v>
      </c>
      <c r="O2377" s="16" t="str">
        <f t="shared" si="337"/>
        <v>Normal</v>
      </c>
      <c r="P2377" s="16" t="str">
        <f t="shared" si="338"/>
        <v>Low Risk</v>
      </c>
      <c r="Q2377" s="16" t="str">
        <f t="shared" si="339"/>
        <v>Normal</v>
      </c>
      <c r="R2377" s="16" t="str">
        <f t="shared" si="340"/>
        <v>Normal</v>
      </c>
      <c r="S2377" s="35" t="str">
        <f t="shared" si="341"/>
        <v>Medium DPF</v>
      </c>
    </row>
    <row r="2378" spans="1:19" x14ac:dyDescent="0.35">
      <c r="A2378" s="9">
        <v>2377</v>
      </c>
      <c r="B2378" s="10">
        <v>9</v>
      </c>
      <c r="C2378" s="10">
        <v>165</v>
      </c>
      <c r="D2378" s="10">
        <v>88</v>
      </c>
      <c r="E2378" s="10">
        <v>21</v>
      </c>
      <c r="F2378" s="10">
        <v>80</v>
      </c>
      <c r="G2378" s="11">
        <v>30.4</v>
      </c>
      <c r="H2378" s="18">
        <v>0.30199999999999999</v>
      </c>
      <c r="I2378" s="10">
        <v>49</v>
      </c>
      <c r="J2378" s="10">
        <v>1</v>
      </c>
      <c r="K2378" s="9" t="str">
        <f t="shared" si="333"/>
        <v>Obese</v>
      </c>
      <c r="L2378" s="12" t="str">
        <f t="shared" si="334"/>
        <v>Diabetes present</v>
      </c>
      <c r="M2378" s="12" t="str">
        <f t="shared" si="335"/>
        <v>Adult</v>
      </c>
      <c r="N2378" s="12" t="str">
        <f t="shared" si="336"/>
        <v>Medium</v>
      </c>
      <c r="O2378" s="12" t="str">
        <f t="shared" si="337"/>
        <v>Prediabetes</v>
      </c>
      <c r="P2378" s="12" t="str">
        <f t="shared" si="338"/>
        <v>High Risk</v>
      </c>
      <c r="Q2378" s="12" t="str">
        <f t="shared" si="339"/>
        <v>Normal</v>
      </c>
      <c r="R2378" s="12" t="str">
        <f t="shared" si="340"/>
        <v>Prehypertension</v>
      </c>
      <c r="S2378" s="34" t="str">
        <f t="shared" si="341"/>
        <v>Medium DPF</v>
      </c>
    </row>
    <row r="2379" spans="1:19" x14ac:dyDescent="0.35">
      <c r="A2379" s="13">
        <v>2378</v>
      </c>
      <c r="B2379" s="14">
        <v>1</v>
      </c>
      <c r="C2379" s="14">
        <v>125</v>
      </c>
      <c r="D2379" s="14">
        <v>50</v>
      </c>
      <c r="E2379" s="14">
        <v>40</v>
      </c>
      <c r="F2379" s="14">
        <v>167</v>
      </c>
      <c r="G2379" s="15">
        <v>33.299999999999997</v>
      </c>
      <c r="H2379" s="19">
        <v>0.96199999999999997</v>
      </c>
      <c r="I2379" s="14">
        <v>28</v>
      </c>
      <c r="J2379" s="14">
        <v>1</v>
      </c>
      <c r="K2379" s="13" t="str">
        <f t="shared" si="333"/>
        <v>Obese</v>
      </c>
      <c r="L2379" s="16" t="str">
        <f t="shared" si="334"/>
        <v>Diabetes present</v>
      </c>
      <c r="M2379" s="16" t="str">
        <f t="shared" si="335"/>
        <v>Adult</v>
      </c>
      <c r="N2379" s="16" t="str">
        <f t="shared" si="336"/>
        <v>High</v>
      </c>
      <c r="O2379" s="16" t="str">
        <f t="shared" si="337"/>
        <v>Normal</v>
      </c>
      <c r="P2379" s="16" t="str">
        <f t="shared" si="338"/>
        <v>Low Risk</v>
      </c>
      <c r="Q2379" s="16" t="str">
        <f t="shared" si="339"/>
        <v>High</v>
      </c>
      <c r="R2379" s="16" t="str">
        <f t="shared" si="340"/>
        <v>Low</v>
      </c>
      <c r="S2379" s="35" t="str">
        <f t="shared" si="341"/>
        <v>High DPF</v>
      </c>
    </row>
    <row r="2380" spans="1:19" x14ac:dyDescent="0.35">
      <c r="A2380" s="9">
        <v>2379</v>
      </c>
      <c r="B2380" s="10">
        <v>13</v>
      </c>
      <c r="C2380" s="10">
        <v>129</v>
      </c>
      <c r="D2380" s="10">
        <v>69</v>
      </c>
      <c r="E2380" s="10">
        <v>30</v>
      </c>
      <c r="F2380" s="10">
        <v>80</v>
      </c>
      <c r="G2380" s="11">
        <v>39.9</v>
      </c>
      <c r="H2380" s="18">
        <v>0.56899999999999995</v>
      </c>
      <c r="I2380" s="10">
        <v>44</v>
      </c>
      <c r="J2380" s="10">
        <v>1</v>
      </c>
      <c r="K2380" s="9" t="str">
        <f t="shared" si="333"/>
        <v>Obese</v>
      </c>
      <c r="L2380" s="12" t="str">
        <f t="shared" si="334"/>
        <v>Diabetes present</v>
      </c>
      <c r="M2380" s="12" t="str">
        <f t="shared" si="335"/>
        <v>Adult</v>
      </c>
      <c r="N2380" s="12" t="str">
        <f t="shared" si="336"/>
        <v>Medium</v>
      </c>
      <c r="O2380" s="12" t="str">
        <f t="shared" si="337"/>
        <v>Normal</v>
      </c>
      <c r="P2380" s="12" t="str">
        <f t="shared" si="338"/>
        <v>High Risk</v>
      </c>
      <c r="Q2380" s="12" t="str">
        <f t="shared" si="339"/>
        <v>Normal</v>
      </c>
      <c r="R2380" s="12" t="str">
        <f t="shared" si="340"/>
        <v>Normal</v>
      </c>
      <c r="S2380" s="34" t="str">
        <f t="shared" si="341"/>
        <v>Medium DPF</v>
      </c>
    </row>
    <row r="2381" spans="1:19" x14ac:dyDescent="0.35">
      <c r="A2381" s="13">
        <v>2380</v>
      </c>
      <c r="B2381" s="14">
        <v>12</v>
      </c>
      <c r="C2381" s="14">
        <v>88</v>
      </c>
      <c r="D2381" s="14">
        <v>74</v>
      </c>
      <c r="E2381" s="14">
        <v>40</v>
      </c>
      <c r="F2381" s="14">
        <v>54</v>
      </c>
      <c r="G2381" s="15">
        <v>35.299999999999997</v>
      </c>
      <c r="H2381" s="19">
        <v>0.378</v>
      </c>
      <c r="I2381" s="14">
        <v>48</v>
      </c>
      <c r="J2381" s="14">
        <v>0</v>
      </c>
      <c r="K2381" s="13" t="str">
        <f t="shared" si="333"/>
        <v>Obese</v>
      </c>
      <c r="L2381" s="16" t="str">
        <f t="shared" si="334"/>
        <v>no diabetes</v>
      </c>
      <c r="M2381" s="16" t="str">
        <f t="shared" si="335"/>
        <v>Adult</v>
      </c>
      <c r="N2381" s="16" t="str">
        <f t="shared" si="336"/>
        <v>High</v>
      </c>
      <c r="O2381" s="16" t="str">
        <f t="shared" si="337"/>
        <v>Normal</v>
      </c>
      <c r="P2381" s="16" t="str">
        <f t="shared" si="338"/>
        <v>High Risk</v>
      </c>
      <c r="Q2381" s="16" t="str">
        <f t="shared" si="339"/>
        <v>Low</v>
      </c>
      <c r="R2381" s="16" t="str">
        <f t="shared" si="340"/>
        <v>Normal</v>
      </c>
      <c r="S2381" s="35" t="str">
        <f t="shared" si="341"/>
        <v>Medium DPF</v>
      </c>
    </row>
    <row r="2382" spans="1:19" x14ac:dyDescent="0.35">
      <c r="A2382" s="9">
        <v>2381</v>
      </c>
      <c r="B2382" s="10">
        <v>1</v>
      </c>
      <c r="C2382" s="10">
        <v>196</v>
      </c>
      <c r="D2382" s="10">
        <v>76</v>
      </c>
      <c r="E2382" s="10">
        <v>36</v>
      </c>
      <c r="F2382" s="10">
        <v>249</v>
      </c>
      <c r="G2382" s="11">
        <v>36.5</v>
      </c>
      <c r="H2382" s="18">
        <v>0.875</v>
      </c>
      <c r="I2382" s="10">
        <v>29</v>
      </c>
      <c r="J2382" s="10">
        <v>1</v>
      </c>
      <c r="K2382" s="9" t="str">
        <f t="shared" si="333"/>
        <v>Obese</v>
      </c>
      <c r="L2382" s="12" t="str">
        <f t="shared" si="334"/>
        <v>Diabetes present</v>
      </c>
      <c r="M2382" s="12" t="str">
        <f t="shared" si="335"/>
        <v>Adult</v>
      </c>
      <c r="N2382" s="12" t="str">
        <f t="shared" si="336"/>
        <v>Medium</v>
      </c>
      <c r="O2382" s="12" t="str">
        <f t="shared" si="337"/>
        <v>Prediabetes</v>
      </c>
      <c r="P2382" s="12" t="str">
        <f t="shared" si="338"/>
        <v>Low Risk</v>
      </c>
      <c r="Q2382" s="12" t="str">
        <f t="shared" si="339"/>
        <v>High</v>
      </c>
      <c r="R2382" s="12" t="str">
        <f t="shared" si="340"/>
        <v>Normal</v>
      </c>
      <c r="S2382" s="34" t="str">
        <f t="shared" si="341"/>
        <v>High DPF</v>
      </c>
    </row>
    <row r="2383" spans="1:19" x14ac:dyDescent="0.35">
      <c r="A2383" s="13">
        <v>2382</v>
      </c>
      <c r="B2383" s="14">
        <v>5</v>
      </c>
      <c r="C2383" s="14">
        <v>189</v>
      </c>
      <c r="D2383" s="14">
        <v>64</v>
      </c>
      <c r="E2383" s="14">
        <v>33</v>
      </c>
      <c r="F2383" s="14">
        <v>325</v>
      </c>
      <c r="G2383" s="15">
        <v>31.2</v>
      </c>
      <c r="H2383" s="19">
        <v>0.58299999999999996</v>
      </c>
      <c r="I2383" s="14">
        <v>29</v>
      </c>
      <c r="J2383" s="14">
        <v>1</v>
      </c>
      <c r="K2383" s="13" t="str">
        <f t="shared" si="333"/>
        <v>Obese</v>
      </c>
      <c r="L2383" s="16" t="str">
        <f t="shared" si="334"/>
        <v>Diabetes present</v>
      </c>
      <c r="M2383" s="16" t="str">
        <f t="shared" si="335"/>
        <v>Adult</v>
      </c>
      <c r="N2383" s="16" t="str">
        <f t="shared" si="336"/>
        <v>Medium</v>
      </c>
      <c r="O2383" s="16" t="str">
        <f t="shared" si="337"/>
        <v>Prediabetes</v>
      </c>
      <c r="P2383" s="16" t="str">
        <f t="shared" si="338"/>
        <v>High Risk</v>
      </c>
      <c r="Q2383" s="16" t="str">
        <f t="shared" si="339"/>
        <v>High</v>
      </c>
      <c r="R2383" s="16" t="str">
        <f t="shared" si="340"/>
        <v>Normal</v>
      </c>
      <c r="S2383" s="35" t="str">
        <f t="shared" si="341"/>
        <v>Medium DPF</v>
      </c>
    </row>
    <row r="2384" spans="1:19" x14ac:dyDescent="0.35">
      <c r="A2384" s="9">
        <v>2383</v>
      </c>
      <c r="B2384" s="10">
        <v>5</v>
      </c>
      <c r="C2384" s="10">
        <v>158</v>
      </c>
      <c r="D2384" s="10">
        <v>70</v>
      </c>
      <c r="E2384" s="10">
        <v>21</v>
      </c>
      <c r="F2384" s="10">
        <v>80</v>
      </c>
      <c r="G2384" s="11">
        <v>29.8</v>
      </c>
      <c r="H2384" s="18">
        <v>0.20699999999999999</v>
      </c>
      <c r="I2384" s="10">
        <v>63</v>
      </c>
      <c r="J2384" s="10">
        <v>0</v>
      </c>
      <c r="K2384" s="9" t="str">
        <f t="shared" si="333"/>
        <v>Overweight</v>
      </c>
      <c r="L2384" s="12" t="str">
        <f t="shared" si="334"/>
        <v>no diabetes</v>
      </c>
      <c r="M2384" s="12" t="str">
        <f t="shared" si="335"/>
        <v>Adult</v>
      </c>
      <c r="N2384" s="12" t="str">
        <f t="shared" si="336"/>
        <v>Medium</v>
      </c>
      <c r="O2384" s="12" t="str">
        <f t="shared" si="337"/>
        <v>Prediabetes</v>
      </c>
      <c r="P2384" s="12" t="str">
        <f t="shared" si="338"/>
        <v>High Risk</v>
      </c>
      <c r="Q2384" s="12" t="str">
        <f t="shared" si="339"/>
        <v>Normal</v>
      </c>
      <c r="R2384" s="12" t="str">
        <f t="shared" si="340"/>
        <v>Normal</v>
      </c>
      <c r="S2384" s="34" t="str">
        <f t="shared" si="341"/>
        <v>Low DPF</v>
      </c>
    </row>
    <row r="2385" spans="1:19" x14ac:dyDescent="0.35">
      <c r="A2385" s="13">
        <v>2384</v>
      </c>
      <c r="B2385" s="14">
        <v>5</v>
      </c>
      <c r="C2385" s="14">
        <v>103</v>
      </c>
      <c r="D2385" s="14">
        <v>108</v>
      </c>
      <c r="E2385" s="14">
        <v>37</v>
      </c>
      <c r="F2385" s="14">
        <v>80</v>
      </c>
      <c r="G2385" s="15">
        <v>39.200000000000003</v>
      </c>
      <c r="H2385" s="19">
        <v>0.30499999999999999</v>
      </c>
      <c r="I2385" s="14">
        <v>65</v>
      </c>
      <c r="J2385" s="14">
        <v>0</v>
      </c>
      <c r="K2385" s="13" t="str">
        <f t="shared" si="333"/>
        <v>Obese</v>
      </c>
      <c r="L2385" s="16" t="str">
        <f t="shared" si="334"/>
        <v>no diabetes</v>
      </c>
      <c r="M2385" s="16" t="str">
        <f t="shared" si="335"/>
        <v>Senior</v>
      </c>
      <c r="N2385" s="16" t="str">
        <f t="shared" si="336"/>
        <v>Medium</v>
      </c>
      <c r="O2385" s="16" t="str">
        <f t="shared" si="337"/>
        <v>Normal</v>
      </c>
      <c r="P2385" s="16" t="str">
        <f t="shared" si="338"/>
        <v>High Risk</v>
      </c>
      <c r="Q2385" s="16" t="str">
        <f t="shared" si="339"/>
        <v>Normal</v>
      </c>
      <c r="R2385" s="16" t="str">
        <f t="shared" si="340"/>
        <v>Hypertension</v>
      </c>
      <c r="S2385" s="35" t="str">
        <f t="shared" si="341"/>
        <v>Medium DPF</v>
      </c>
    </row>
    <row r="2386" spans="1:19" x14ac:dyDescent="0.35">
      <c r="A2386" s="9">
        <v>2385</v>
      </c>
      <c r="B2386" s="10">
        <v>4</v>
      </c>
      <c r="C2386" s="10">
        <v>146</v>
      </c>
      <c r="D2386" s="10">
        <v>78</v>
      </c>
      <c r="E2386" s="10">
        <v>21</v>
      </c>
      <c r="F2386" s="10">
        <v>80</v>
      </c>
      <c r="G2386" s="11">
        <v>38.5</v>
      </c>
      <c r="H2386" s="18">
        <v>0.52</v>
      </c>
      <c r="I2386" s="10">
        <v>67</v>
      </c>
      <c r="J2386" s="10">
        <v>1</v>
      </c>
      <c r="K2386" s="9" t="str">
        <f t="shared" si="333"/>
        <v>Obese</v>
      </c>
      <c r="L2386" s="12" t="str">
        <f t="shared" si="334"/>
        <v>Diabetes present</v>
      </c>
      <c r="M2386" s="12" t="str">
        <f t="shared" si="335"/>
        <v>Senior</v>
      </c>
      <c r="N2386" s="12" t="str">
        <f t="shared" si="336"/>
        <v>Medium</v>
      </c>
      <c r="O2386" s="12" t="str">
        <f t="shared" si="337"/>
        <v>Prediabetes</v>
      </c>
      <c r="P2386" s="12" t="str">
        <f t="shared" si="338"/>
        <v>High Risk</v>
      </c>
      <c r="Q2386" s="12" t="str">
        <f t="shared" si="339"/>
        <v>Normal</v>
      </c>
      <c r="R2386" s="12" t="str">
        <f t="shared" si="340"/>
        <v>Normal</v>
      </c>
      <c r="S2386" s="34" t="str">
        <f t="shared" si="341"/>
        <v>Medium DPF</v>
      </c>
    </row>
    <row r="2387" spans="1:19" x14ac:dyDescent="0.35">
      <c r="A2387" s="13">
        <v>2386</v>
      </c>
      <c r="B2387" s="14">
        <v>4</v>
      </c>
      <c r="C2387" s="14">
        <v>147</v>
      </c>
      <c r="D2387" s="14">
        <v>74</v>
      </c>
      <c r="E2387" s="14">
        <v>25</v>
      </c>
      <c r="F2387" s="14">
        <v>293</v>
      </c>
      <c r="G2387" s="15">
        <v>34.9</v>
      </c>
      <c r="H2387" s="19">
        <v>0.38500000000000001</v>
      </c>
      <c r="I2387" s="14">
        <v>30</v>
      </c>
      <c r="J2387" s="14">
        <v>0</v>
      </c>
      <c r="K2387" s="13" t="str">
        <f t="shared" si="333"/>
        <v>Obese</v>
      </c>
      <c r="L2387" s="16" t="str">
        <f t="shared" si="334"/>
        <v>no diabetes</v>
      </c>
      <c r="M2387" s="16" t="str">
        <f t="shared" si="335"/>
        <v>Adult</v>
      </c>
      <c r="N2387" s="16" t="str">
        <f t="shared" si="336"/>
        <v>Medium</v>
      </c>
      <c r="O2387" s="16" t="str">
        <f t="shared" si="337"/>
        <v>Prediabetes</v>
      </c>
      <c r="P2387" s="16" t="str">
        <f t="shared" si="338"/>
        <v>High Risk</v>
      </c>
      <c r="Q2387" s="16" t="str">
        <f t="shared" si="339"/>
        <v>High</v>
      </c>
      <c r="R2387" s="16" t="str">
        <f t="shared" si="340"/>
        <v>Normal</v>
      </c>
      <c r="S2387" s="35" t="str">
        <f t="shared" si="341"/>
        <v>Medium DPF</v>
      </c>
    </row>
    <row r="2388" spans="1:19" x14ac:dyDescent="0.35">
      <c r="A2388" s="9">
        <v>2387</v>
      </c>
      <c r="B2388" s="10">
        <v>5</v>
      </c>
      <c r="C2388" s="10">
        <v>99</v>
      </c>
      <c r="D2388" s="10">
        <v>54</v>
      </c>
      <c r="E2388" s="10">
        <v>28</v>
      </c>
      <c r="F2388" s="10">
        <v>83</v>
      </c>
      <c r="G2388" s="11">
        <v>34</v>
      </c>
      <c r="H2388" s="18">
        <v>0.499</v>
      </c>
      <c r="I2388" s="10">
        <v>30</v>
      </c>
      <c r="J2388" s="10">
        <v>0</v>
      </c>
      <c r="K2388" s="9" t="str">
        <f t="shared" si="333"/>
        <v>Obese</v>
      </c>
      <c r="L2388" s="12" t="str">
        <f t="shared" si="334"/>
        <v>no diabetes</v>
      </c>
      <c r="M2388" s="12" t="str">
        <f t="shared" si="335"/>
        <v>Adult</v>
      </c>
      <c r="N2388" s="12" t="str">
        <f t="shared" si="336"/>
        <v>Medium</v>
      </c>
      <c r="O2388" s="12" t="str">
        <f t="shared" si="337"/>
        <v>Normal</v>
      </c>
      <c r="P2388" s="12" t="str">
        <f t="shared" si="338"/>
        <v>High Risk</v>
      </c>
      <c r="Q2388" s="12" t="str">
        <f t="shared" si="339"/>
        <v>Normal</v>
      </c>
      <c r="R2388" s="12" t="str">
        <f t="shared" si="340"/>
        <v>Low</v>
      </c>
      <c r="S2388" s="34" t="str">
        <f t="shared" si="341"/>
        <v>Medium DPF</v>
      </c>
    </row>
    <row r="2389" spans="1:19" x14ac:dyDescent="0.35">
      <c r="A2389" s="13">
        <v>2388</v>
      </c>
      <c r="B2389" s="14">
        <v>6</v>
      </c>
      <c r="C2389" s="14">
        <v>124</v>
      </c>
      <c r="D2389" s="14">
        <v>72</v>
      </c>
      <c r="E2389" s="14">
        <v>21</v>
      </c>
      <c r="F2389" s="14">
        <v>80</v>
      </c>
      <c r="G2389" s="15">
        <v>27.6</v>
      </c>
      <c r="H2389" s="19">
        <v>0.36799999999999999</v>
      </c>
      <c r="I2389" s="14">
        <v>29</v>
      </c>
      <c r="J2389" s="14">
        <v>1</v>
      </c>
      <c r="K2389" s="13" t="str">
        <f t="shared" si="333"/>
        <v>Overweight</v>
      </c>
      <c r="L2389" s="16" t="str">
        <f t="shared" si="334"/>
        <v>Diabetes present</v>
      </c>
      <c r="M2389" s="16" t="str">
        <f t="shared" si="335"/>
        <v>Adult</v>
      </c>
      <c r="N2389" s="16" t="str">
        <f t="shared" si="336"/>
        <v>Medium</v>
      </c>
      <c r="O2389" s="16" t="str">
        <f t="shared" si="337"/>
        <v>Normal</v>
      </c>
      <c r="P2389" s="16" t="str">
        <f t="shared" si="338"/>
        <v>High Risk</v>
      </c>
      <c r="Q2389" s="16" t="str">
        <f t="shared" si="339"/>
        <v>Normal</v>
      </c>
      <c r="R2389" s="16" t="str">
        <f t="shared" si="340"/>
        <v>Normal</v>
      </c>
      <c r="S2389" s="35" t="str">
        <f t="shared" si="341"/>
        <v>Medium DPF</v>
      </c>
    </row>
    <row r="2390" spans="1:19" x14ac:dyDescent="0.35">
      <c r="A2390" s="9">
        <v>2389</v>
      </c>
      <c r="B2390" s="10">
        <v>4</v>
      </c>
      <c r="C2390" s="10">
        <v>101</v>
      </c>
      <c r="D2390" s="10">
        <v>64</v>
      </c>
      <c r="E2390" s="10">
        <v>17</v>
      </c>
      <c r="F2390" s="10">
        <v>80</v>
      </c>
      <c r="G2390" s="11">
        <v>21</v>
      </c>
      <c r="H2390" s="18">
        <v>0.252</v>
      </c>
      <c r="I2390" s="10">
        <v>21</v>
      </c>
      <c r="J2390" s="10">
        <v>0</v>
      </c>
      <c r="K2390" s="9" t="str">
        <f t="shared" si="333"/>
        <v>Normal weight</v>
      </c>
      <c r="L2390" s="12" t="str">
        <f t="shared" si="334"/>
        <v>no diabetes</v>
      </c>
      <c r="M2390" s="12" t="str">
        <f t="shared" si="335"/>
        <v>Adult</v>
      </c>
      <c r="N2390" s="12" t="str">
        <f t="shared" si="336"/>
        <v>Low</v>
      </c>
      <c r="O2390" s="12" t="str">
        <f t="shared" si="337"/>
        <v>Normal</v>
      </c>
      <c r="P2390" s="12" t="str">
        <f t="shared" si="338"/>
        <v>High Risk</v>
      </c>
      <c r="Q2390" s="12" t="str">
        <f t="shared" si="339"/>
        <v>Normal</v>
      </c>
      <c r="R2390" s="12" t="str">
        <f t="shared" si="340"/>
        <v>Normal</v>
      </c>
      <c r="S2390" s="34" t="str">
        <f t="shared" si="341"/>
        <v>Low DPF</v>
      </c>
    </row>
    <row r="2391" spans="1:19" x14ac:dyDescent="0.35">
      <c r="A2391" s="13">
        <v>2390</v>
      </c>
      <c r="B2391" s="14">
        <v>3</v>
      </c>
      <c r="C2391" s="14">
        <v>81</v>
      </c>
      <c r="D2391" s="14">
        <v>86</v>
      </c>
      <c r="E2391" s="14">
        <v>16</v>
      </c>
      <c r="F2391" s="14">
        <v>66</v>
      </c>
      <c r="G2391" s="15">
        <v>27.5</v>
      </c>
      <c r="H2391" s="19">
        <v>0.30599999999999999</v>
      </c>
      <c r="I2391" s="14">
        <v>22</v>
      </c>
      <c r="J2391" s="14">
        <v>0</v>
      </c>
      <c r="K2391" s="13" t="str">
        <f t="shared" si="333"/>
        <v>Overweight</v>
      </c>
      <c r="L2391" s="16" t="str">
        <f t="shared" si="334"/>
        <v>no diabetes</v>
      </c>
      <c r="M2391" s="16" t="str">
        <f t="shared" si="335"/>
        <v>Adult</v>
      </c>
      <c r="N2391" s="16" t="str">
        <f t="shared" si="336"/>
        <v>Low</v>
      </c>
      <c r="O2391" s="16" t="str">
        <f t="shared" si="337"/>
        <v>Normal</v>
      </c>
      <c r="P2391" s="16" t="str">
        <f t="shared" si="338"/>
        <v>Low Risk</v>
      </c>
      <c r="Q2391" s="16" t="str">
        <f t="shared" si="339"/>
        <v>Low</v>
      </c>
      <c r="R2391" s="16" t="str">
        <f t="shared" si="340"/>
        <v>Prehypertension</v>
      </c>
      <c r="S2391" s="35" t="str">
        <f t="shared" si="341"/>
        <v>Medium DPF</v>
      </c>
    </row>
    <row r="2392" spans="1:19" x14ac:dyDescent="0.35">
      <c r="A2392" s="9">
        <v>2391</v>
      </c>
      <c r="B2392" s="10">
        <v>1</v>
      </c>
      <c r="C2392" s="10">
        <v>133</v>
      </c>
      <c r="D2392" s="10">
        <v>102</v>
      </c>
      <c r="E2392" s="10">
        <v>28</v>
      </c>
      <c r="F2392" s="10">
        <v>140</v>
      </c>
      <c r="G2392" s="11">
        <v>32.799999999999997</v>
      </c>
      <c r="H2392" s="18">
        <v>0.23400000000000001</v>
      </c>
      <c r="I2392" s="10">
        <v>45</v>
      </c>
      <c r="J2392" s="10">
        <v>1</v>
      </c>
      <c r="K2392" s="9" t="str">
        <f t="shared" si="333"/>
        <v>Obese</v>
      </c>
      <c r="L2392" s="12" t="str">
        <f t="shared" si="334"/>
        <v>Diabetes present</v>
      </c>
      <c r="M2392" s="12" t="str">
        <f t="shared" si="335"/>
        <v>Adult</v>
      </c>
      <c r="N2392" s="12" t="str">
        <f t="shared" si="336"/>
        <v>Medium</v>
      </c>
      <c r="O2392" s="12" t="str">
        <f t="shared" si="337"/>
        <v>Normal</v>
      </c>
      <c r="P2392" s="12" t="str">
        <f t="shared" si="338"/>
        <v>Low Risk</v>
      </c>
      <c r="Q2392" s="12" t="str">
        <f t="shared" si="339"/>
        <v>Normal</v>
      </c>
      <c r="R2392" s="12" t="str">
        <f t="shared" si="340"/>
        <v>Hypertension</v>
      </c>
      <c r="S2392" s="34" t="str">
        <f t="shared" si="341"/>
        <v>Low DPF</v>
      </c>
    </row>
    <row r="2393" spans="1:19" x14ac:dyDescent="0.35">
      <c r="A2393" s="13">
        <v>2392</v>
      </c>
      <c r="B2393" s="14">
        <v>3</v>
      </c>
      <c r="C2393" s="14">
        <v>173</v>
      </c>
      <c r="D2393" s="14">
        <v>82</v>
      </c>
      <c r="E2393" s="14">
        <v>48</v>
      </c>
      <c r="F2393" s="14">
        <v>465</v>
      </c>
      <c r="G2393" s="15">
        <v>38.4</v>
      </c>
      <c r="H2393" s="19">
        <v>2.137</v>
      </c>
      <c r="I2393" s="14">
        <v>25</v>
      </c>
      <c r="J2393" s="14">
        <v>1</v>
      </c>
      <c r="K2393" s="13" t="str">
        <f t="shared" si="333"/>
        <v>Obese</v>
      </c>
      <c r="L2393" s="16" t="str">
        <f t="shared" si="334"/>
        <v>Diabetes present</v>
      </c>
      <c r="M2393" s="16" t="str">
        <f t="shared" si="335"/>
        <v>Adult</v>
      </c>
      <c r="N2393" s="16" t="str">
        <f t="shared" si="336"/>
        <v>High</v>
      </c>
      <c r="O2393" s="16" t="str">
        <f t="shared" si="337"/>
        <v>Prediabetes</v>
      </c>
      <c r="P2393" s="16" t="str">
        <f t="shared" si="338"/>
        <v>Low Risk</v>
      </c>
      <c r="Q2393" s="16" t="str">
        <f t="shared" si="339"/>
        <v>High</v>
      </c>
      <c r="R2393" s="16" t="str">
        <f t="shared" si="340"/>
        <v>Prehypertension</v>
      </c>
      <c r="S2393" s="35" t="str">
        <f t="shared" si="341"/>
        <v>High DPF</v>
      </c>
    </row>
    <row r="2394" spans="1:19" x14ac:dyDescent="0.35">
      <c r="A2394" s="9">
        <v>2393</v>
      </c>
      <c r="B2394" s="10">
        <v>4</v>
      </c>
      <c r="C2394" s="10">
        <v>118</v>
      </c>
      <c r="D2394" s="10">
        <v>64</v>
      </c>
      <c r="E2394" s="10">
        <v>23</v>
      </c>
      <c r="F2394" s="10">
        <v>89</v>
      </c>
      <c r="G2394" s="11">
        <v>32.14</v>
      </c>
      <c r="H2394" s="18">
        <v>1.7310000000000001</v>
      </c>
      <c r="I2394" s="10">
        <v>21</v>
      </c>
      <c r="J2394" s="10">
        <v>0</v>
      </c>
      <c r="K2394" s="9" t="str">
        <f t="shared" si="333"/>
        <v>Obese</v>
      </c>
      <c r="L2394" s="12" t="str">
        <f t="shared" si="334"/>
        <v>no diabetes</v>
      </c>
      <c r="M2394" s="12" t="str">
        <f t="shared" si="335"/>
        <v>Adult</v>
      </c>
      <c r="N2394" s="12" t="str">
        <f t="shared" si="336"/>
        <v>Medium</v>
      </c>
      <c r="O2394" s="12" t="str">
        <f t="shared" si="337"/>
        <v>Normal</v>
      </c>
      <c r="P2394" s="12" t="str">
        <f t="shared" si="338"/>
        <v>High Risk</v>
      </c>
      <c r="Q2394" s="12" t="str">
        <f t="shared" si="339"/>
        <v>Normal</v>
      </c>
      <c r="R2394" s="12" t="str">
        <f t="shared" si="340"/>
        <v>Normal</v>
      </c>
      <c r="S2394" s="34" t="str">
        <f t="shared" si="341"/>
        <v>High DPF</v>
      </c>
    </row>
    <row r="2395" spans="1:19" x14ac:dyDescent="0.35">
      <c r="A2395" s="13">
        <v>2394</v>
      </c>
      <c r="B2395" s="14">
        <v>4</v>
      </c>
      <c r="C2395" s="14">
        <v>84</v>
      </c>
      <c r="D2395" s="14">
        <v>64</v>
      </c>
      <c r="E2395" s="14">
        <v>22</v>
      </c>
      <c r="F2395" s="14">
        <v>66</v>
      </c>
      <c r="G2395" s="15">
        <v>35.799999999999997</v>
      </c>
      <c r="H2395" s="19">
        <v>0.54500000000000004</v>
      </c>
      <c r="I2395" s="14">
        <v>21</v>
      </c>
      <c r="J2395" s="14">
        <v>0</v>
      </c>
      <c r="K2395" s="13" t="str">
        <f t="shared" si="333"/>
        <v>Obese</v>
      </c>
      <c r="L2395" s="16" t="str">
        <f t="shared" si="334"/>
        <v>no diabetes</v>
      </c>
      <c r="M2395" s="16" t="str">
        <f t="shared" si="335"/>
        <v>Adult</v>
      </c>
      <c r="N2395" s="16" t="str">
        <f t="shared" si="336"/>
        <v>Medium</v>
      </c>
      <c r="O2395" s="16" t="str">
        <f t="shared" si="337"/>
        <v>Normal</v>
      </c>
      <c r="P2395" s="16" t="str">
        <f t="shared" si="338"/>
        <v>High Risk</v>
      </c>
      <c r="Q2395" s="16" t="str">
        <f t="shared" si="339"/>
        <v>Low</v>
      </c>
      <c r="R2395" s="16" t="str">
        <f t="shared" si="340"/>
        <v>Normal</v>
      </c>
      <c r="S2395" s="35" t="str">
        <f t="shared" si="341"/>
        <v>Medium DPF</v>
      </c>
    </row>
    <row r="2396" spans="1:19" x14ac:dyDescent="0.35">
      <c r="A2396" s="9">
        <v>2395</v>
      </c>
      <c r="B2396" s="10">
        <v>2</v>
      </c>
      <c r="C2396" s="10">
        <v>105</v>
      </c>
      <c r="D2396" s="10">
        <v>58</v>
      </c>
      <c r="E2396" s="10">
        <v>40</v>
      </c>
      <c r="F2396" s="10">
        <v>94</v>
      </c>
      <c r="G2396" s="11">
        <v>34.9</v>
      </c>
      <c r="H2396" s="18">
        <v>0.22500000000000001</v>
      </c>
      <c r="I2396" s="10">
        <v>25</v>
      </c>
      <c r="J2396" s="10">
        <v>0</v>
      </c>
      <c r="K2396" s="9" t="str">
        <f t="shared" si="333"/>
        <v>Obese</v>
      </c>
      <c r="L2396" s="12" t="str">
        <f t="shared" si="334"/>
        <v>no diabetes</v>
      </c>
      <c r="M2396" s="12" t="str">
        <f t="shared" si="335"/>
        <v>Adult</v>
      </c>
      <c r="N2396" s="12" t="str">
        <f t="shared" si="336"/>
        <v>High</v>
      </c>
      <c r="O2396" s="12" t="str">
        <f t="shared" si="337"/>
        <v>Normal</v>
      </c>
      <c r="P2396" s="12" t="str">
        <f t="shared" si="338"/>
        <v>Low Risk</v>
      </c>
      <c r="Q2396" s="12" t="str">
        <f t="shared" si="339"/>
        <v>Normal</v>
      </c>
      <c r="R2396" s="12" t="str">
        <f t="shared" si="340"/>
        <v>Low</v>
      </c>
      <c r="S2396" s="34" t="str">
        <f t="shared" si="341"/>
        <v>Low DPF</v>
      </c>
    </row>
    <row r="2397" spans="1:19" x14ac:dyDescent="0.35">
      <c r="A2397" s="13">
        <v>2396</v>
      </c>
      <c r="B2397" s="14">
        <v>2</v>
      </c>
      <c r="C2397" s="14">
        <v>122</v>
      </c>
      <c r="D2397" s="14">
        <v>52</v>
      </c>
      <c r="E2397" s="14">
        <v>43</v>
      </c>
      <c r="F2397" s="14">
        <v>158</v>
      </c>
      <c r="G2397" s="15">
        <v>36.200000000000003</v>
      </c>
      <c r="H2397" s="19">
        <v>0.81599999999999995</v>
      </c>
      <c r="I2397" s="14">
        <v>28</v>
      </c>
      <c r="J2397" s="14">
        <v>0</v>
      </c>
      <c r="K2397" s="13" t="str">
        <f t="shared" si="333"/>
        <v>Obese</v>
      </c>
      <c r="L2397" s="16" t="str">
        <f t="shared" si="334"/>
        <v>no diabetes</v>
      </c>
      <c r="M2397" s="16" t="str">
        <f t="shared" si="335"/>
        <v>Adult</v>
      </c>
      <c r="N2397" s="16" t="str">
        <f t="shared" si="336"/>
        <v>High</v>
      </c>
      <c r="O2397" s="16" t="str">
        <f t="shared" si="337"/>
        <v>Normal</v>
      </c>
      <c r="P2397" s="16" t="str">
        <f t="shared" si="338"/>
        <v>Low Risk</v>
      </c>
      <c r="Q2397" s="16" t="str">
        <f t="shared" si="339"/>
        <v>High</v>
      </c>
      <c r="R2397" s="16" t="str">
        <f t="shared" si="340"/>
        <v>Low</v>
      </c>
      <c r="S2397" s="35" t="str">
        <f t="shared" si="341"/>
        <v>High DPF</v>
      </c>
    </row>
    <row r="2398" spans="1:19" x14ac:dyDescent="0.35">
      <c r="A2398" s="9">
        <v>2397</v>
      </c>
      <c r="B2398" s="10">
        <v>12</v>
      </c>
      <c r="C2398" s="10">
        <v>140</v>
      </c>
      <c r="D2398" s="10">
        <v>82</v>
      </c>
      <c r="E2398" s="10">
        <v>43</v>
      </c>
      <c r="F2398" s="10">
        <v>325</v>
      </c>
      <c r="G2398" s="11">
        <v>39.200000000000003</v>
      </c>
      <c r="H2398" s="18">
        <v>0.52800000000000002</v>
      </c>
      <c r="I2398" s="10">
        <v>58</v>
      </c>
      <c r="J2398" s="10">
        <v>1</v>
      </c>
      <c r="K2398" s="9" t="str">
        <f t="shared" si="333"/>
        <v>Obese</v>
      </c>
      <c r="L2398" s="12" t="str">
        <f t="shared" si="334"/>
        <v>Diabetes present</v>
      </c>
      <c r="M2398" s="12" t="str">
        <f t="shared" si="335"/>
        <v>Adult</v>
      </c>
      <c r="N2398" s="12" t="str">
        <f t="shared" si="336"/>
        <v>High</v>
      </c>
      <c r="O2398" s="12" t="str">
        <f t="shared" si="337"/>
        <v>Prediabetes</v>
      </c>
      <c r="P2398" s="12" t="str">
        <f t="shared" si="338"/>
        <v>High Risk</v>
      </c>
      <c r="Q2398" s="12" t="str">
        <f t="shared" si="339"/>
        <v>High</v>
      </c>
      <c r="R2398" s="12" t="str">
        <f t="shared" si="340"/>
        <v>Prehypertension</v>
      </c>
      <c r="S2398" s="34" t="str">
        <f t="shared" si="341"/>
        <v>Medium DPF</v>
      </c>
    </row>
    <row r="2399" spans="1:19" x14ac:dyDescent="0.35">
      <c r="A2399" s="13">
        <v>2398</v>
      </c>
      <c r="B2399" s="14">
        <v>4</v>
      </c>
      <c r="C2399" s="14">
        <v>98</v>
      </c>
      <c r="D2399" s="14">
        <v>82</v>
      </c>
      <c r="E2399" s="14">
        <v>15</v>
      </c>
      <c r="F2399" s="14">
        <v>84</v>
      </c>
      <c r="G2399" s="15">
        <v>25.2</v>
      </c>
      <c r="H2399" s="19">
        <v>0.29899999999999999</v>
      </c>
      <c r="I2399" s="14">
        <v>22</v>
      </c>
      <c r="J2399" s="14">
        <v>0</v>
      </c>
      <c r="K2399" s="13" t="str">
        <f t="shared" si="333"/>
        <v>Overweight</v>
      </c>
      <c r="L2399" s="16" t="str">
        <f t="shared" si="334"/>
        <v>no diabetes</v>
      </c>
      <c r="M2399" s="16" t="str">
        <f t="shared" si="335"/>
        <v>Adult</v>
      </c>
      <c r="N2399" s="16" t="str">
        <f t="shared" si="336"/>
        <v>Low</v>
      </c>
      <c r="O2399" s="16" t="str">
        <f t="shared" si="337"/>
        <v>Normal</v>
      </c>
      <c r="P2399" s="16" t="str">
        <f t="shared" si="338"/>
        <v>High Risk</v>
      </c>
      <c r="Q2399" s="16" t="str">
        <f t="shared" si="339"/>
        <v>Normal</v>
      </c>
      <c r="R2399" s="16" t="str">
        <f t="shared" si="340"/>
        <v>Prehypertension</v>
      </c>
      <c r="S2399" s="35" t="str">
        <f t="shared" si="341"/>
        <v>Low DPF</v>
      </c>
    </row>
    <row r="2400" spans="1:19" x14ac:dyDescent="0.35">
      <c r="A2400" s="9">
        <v>2399</v>
      </c>
      <c r="B2400" s="10">
        <v>1</v>
      </c>
      <c r="C2400" s="10">
        <v>87</v>
      </c>
      <c r="D2400" s="10">
        <v>60</v>
      </c>
      <c r="E2400" s="10">
        <v>37</v>
      </c>
      <c r="F2400" s="10">
        <v>75</v>
      </c>
      <c r="G2400" s="11">
        <v>37.200000000000003</v>
      </c>
      <c r="H2400" s="18">
        <v>0.50900000000000001</v>
      </c>
      <c r="I2400" s="10">
        <v>22</v>
      </c>
      <c r="J2400" s="10">
        <v>0</v>
      </c>
      <c r="K2400" s="9" t="str">
        <f t="shared" si="333"/>
        <v>Obese</v>
      </c>
      <c r="L2400" s="12" t="str">
        <f t="shared" si="334"/>
        <v>no diabetes</v>
      </c>
      <c r="M2400" s="12" t="str">
        <f t="shared" si="335"/>
        <v>Adult</v>
      </c>
      <c r="N2400" s="12" t="str">
        <f t="shared" si="336"/>
        <v>Medium</v>
      </c>
      <c r="O2400" s="12" t="str">
        <f t="shared" si="337"/>
        <v>Normal</v>
      </c>
      <c r="P2400" s="12" t="str">
        <f t="shared" si="338"/>
        <v>Low Risk</v>
      </c>
      <c r="Q2400" s="12" t="str">
        <f t="shared" si="339"/>
        <v>Low</v>
      </c>
      <c r="R2400" s="12" t="str">
        <f t="shared" si="340"/>
        <v>Normal</v>
      </c>
      <c r="S2400" s="34" t="str">
        <f t="shared" si="341"/>
        <v>Medium DPF</v>
      </c>
    </row>
    <row r="2401" spans="1:19" x14ac:dyDescent="0.35">
      <c r="A2401" s="13">
        <v>2400</v>
      </c>
      <c r="B2401" s="14">
        <v>4</v>
      </c>
      <c r="C2401" s="14">
        <v>156</v>
      </c>
      <c r="D2401" s="14">
        <v>75</v>
      </c>
      <c r="E2401" s="14">
        <v>21</v>
      </c>
      <c r="F2401" s="14">
        <v>80</v>
      </c>
      <c r="G2401" s="15">
        <v>48.3</v>
      </c>
      <c r="H2401" s="19">
        <v>0.23799999999999999</v>
      </c>
      <c r="I2401" s="14">
        <v>32</v>
      </c>
      <c r="J2401" s="14">
        <v>1</v>
      </c>
      <c r="K2401" s="13" t="str">
        <f t="shared" si="333"/>
        <v>Obese</v>
      </c>
      <c r="L2401" s="16" t="str">
        <f t="shared" si="334"/>
        <v>Diabetes present</v>
      </c>
      <c r="M2401" s="16" t="str">
        <f t="shared" si="335"/>
        <v>Adult</v>
      </c>
      <c r="N2401" s="16" t="str">
        <f t="shared" si="336"/>
        <v>Medium</v>
      </c>
      <c r="O2401" s="16" t="str">
        <f t="shared" si="337"/>
        <v>Prediabetes</v>
      </c>
      <c r="P2401" s="16" t="str">
        <f t="shared" si="338"/>
        <v>High Risk</v>
      </c>
      <c r="Q2401" s="16" t="str">
        <f t="shared" si="339"/>
        <v>Normal</v>
      </c>
      <c r="R2401" s="16" t="str">
        <f t="shared" si="340"/>
        <v>Normal</v>
      </c>
      <c r="S2401" s="35" t="str">
        <f t="shared" si="341"/>
        <v>Low DPF</v>
      </c>
    </row>
    <row r="2402" spans="1:19" x14ac:dyDescent="0.35">
      <c r="A2402" s="9">
        <v>2401</v>
      </c>
      <c r="B2402" s="10">
        <v>4</v>
      </c>
      <c r="C2402" s="10">
        <v>93</v>
      </c>
      <c r="D2402" s="10">
        <v>100</v>
      </c>
      <c r="E2402" s="10">
        <v>39</v>
      </c>
      <c r="F2402" s="10">
        <v>72</v>
      </c>
      <c r="G2402" s="11">
        <v>43.4</v>
      </c>
      <c r="H2402" s="18">
        <v>1.0209999999999999</v>
      </c>
      <c r="I2402" s="10">
        <v>35</v>
      </c>
      <c r="J2402" s="10">
        <v>0</v>
      </c>
      <c r="K2402" s="9" t="str">
        <f t="shared" si="333"/>
        <v>Obese</v>
      </c>
      <c r="L2402" s="12" t="str">
        <f t="shared" si="334"/>
        <v>no diabetes</v>
      </c>
      <c r="M2402" s="12" t="str">
        <f t="shared" si="335"/>
        <v>Adult</v>
      </c>
      <c r="N2402" s="12" t="str">
        <f t="shared" si="336"/>
        <v>Medium</v>
      </c>
      <c r="O2402" s="12" t="str">
        <f t="shared" si="337"/>
        <v>Normal</v>
      </c>
      <c r="P2402" s="12" t="str">
        <f t="shared" si="338"/>
        <v>High Risk</v>
      </c>
      <c r="Q2402" s="12" t="str">
        <f t="shared" si="339"/>
        <v>Low</v>
      </c>
      <c r="R2402" s="12" t="str">
        <f t="shared" si="340"/>
        <v>Hypertension</v>
      </c>
      <c r="S2402" s="34" t="str">
        <f t="shared" si="341"/>
        <v>High DPF</v>
      </c>
    </row>
    <row r="2403" spans="1:19" x14ac:dyDescent="0.35">
      <c r="A2403" s="13">
        <v>2402</v>
      </c>
      <c r="B2403" s="14">
        <v>1</v>
      </c>
      <c r="C2403" s="14">
        <v>107</v>
      </c>
      <c r="D2403" s="14">
        <v>72</v>
      </c>
      <c r="E2403" s="14">
        <v>30</v>
      </c>
      <c r="F2403" s="14">
        <v>82</v>
      </c>
      <c r="G2403" s="15">
        <v>30.8</v>
      </c>
      <c r="H2403" s="19">
        <v>0.82099999999999995</v>
      </c>
      <c r="I2403" s="14">
        <v>24</v>
      </c>
      <c r="J2403" s="14">
        <v>0</v>
      </c>
      <c r="K2403" s="13" t="str">
        <f t="shared" si="333"/>
        <v>Obese</v>
      </c>
      <c r="L2403" s="16" t="str">
        <f t="shared" si="334"/>
        <v>no diabetes</v>
      </c>
      <c r="M2403" s="16" t="str">
        <f t="shared" si="335"/>
        <v>Adult</v>
      </c>
      <c r="N2403" s="16" t="str">
        <f t="shared" si="336"/>
        <v>Medium</v>
      </c>
      <c r="O2403" s="16" t="str">
        <f t="shared" si="337"/>
        <v>Normal</v>
      </c>
      <c r="P2403" s="16" t="str">
        <f t="shared" si="338"/>
        <v>Low Risk</v>
      </c>
      <c r="Q2403" s="16" t="str">
        <f t="shared" si="339"/>
        <v>Normal</v>
      </c>
      <c r="R2403" s="16" t="str">
        <f t="shared" si="340"/>
        <v>Normal</v>
      </c>
      <c r="S2403" s="35" t="str">
        <f t="shared" si="341"/>
        <v>High DPF</v>
      </c>
    </row>
    <row r="2404" spans="1:19" x14ac:dyDescent="0.35">
      <c r="A2404" s="9">
        <v>2403</v>
      </c>
      <c r="B2404" s="10">
        <v>4</v>
      </c>
      <c r="C2404" s="10">
        <v>105</v>
      </c>
      <c r="D2404" s="10">
        <v>68</v>
      </c>
      <c r="E2404" s="10">
        <v>22</v>
      </c>
      <c r="F2404" s="10">
        <v>80</v>
      </c>
      <c r="G2404" s="11">
        <v>20</v>
      </c>
      <c r="H2404" s="18">
        <v>0.23599999999999999</v>
      </c>
      <c r="I2404" s="10">
        <v>22</v>
      </c>
      <c r="J2404" s="10">
        <v>0</v>
      </c>
      <c r="K2404" s="9" t="str">
        <f t="shared" si="333"/>
        <v>Normal weight</v>
      </c>
      <c r="L2404" s="12" t="str">
        <f t="shared" si="334"/>
        <v>no diabetes</v>
      </c>
      <c r="M2404" s="12" t="str">
        <f t="shared" si="335"/>
        <v>Adult</v>
      </c>
      <c r="N2404" s="12" t="str">
        <f t="shared" si="336"/>
        <v>Medium</v>
      </c>
      <c r="O2404" s="12" t="str">
        <f t="shared" si="337"/>
        <v>Normal</v>
      </c>
      <c r="P2404" s="12" t="str">
        <f t="shared" si="338"/>
        <v>High Risk</v>
      </c>
      <c r="Q2404" s="12" t="str">
        <f t="shared" si="339"/>
        <v>Normal</v>
      </c>
      <c r="R2404" s="12" t="str">
        <f t="shared" si="340"/>
        <v>Normal</v>
      </c>
      <c r="S2404" s="34" t="str">
        <f t="shared" si="341"/>
        <v>Low DPF</v>
      </c>
    </row>
    <row r="2405" spans="1:19" x14ac:dyDescent="0.35">
      <c r="A2405" s="13">
        <v>2404</v>
      </c>
      <c r="B2405" s="14">
        <v>1</v>
      </c>
      <c r="C2405" s="14">
        <v>109</v>
      </c>
      <c r="D2405" s="14">
        <v>60</v>
      </c>
      <c r="E2405" s="14">
        <v>8</v>
      </c>
      <c r="F2405" s="14">
        <v>182</v>
      </c>
      <c r="G2405" s="15">
        <v>25.4</v>
      </c>
      <c r="H2405" s="19">
        <v>0.94699999999999995</v>
      </c>
      <c r="I2405" s="14">
        <v>21</v>
      </c>
      <c r="J2405" s="14">
        <v>0</v>
      </c>
      <c r="K2405" s="13" t="str">
        <f t="shared" si="333"/>
        <v>Overweight</v>
      </c>
      <c r="L2405" s="16" t="str">
        <f t="shared" si="334"/>
        <v>no diabetes</v>
      </c>
      <c r="M2405" s="16" t="str">
        <f t="shared" si="335"/>
        <v>Adult</v>
      </c>
      <c r="N2405" s="16" t="str">
        <f t="shared" si="336"/>
        <v>Low</v>
      </c>
      <c r="O2405" s="16" t="str">
        <f t="shared" si="337"/>
        <v>Normal</v>
      </c>
      <c r="P2405" s="16" t="str">
        <f t="shared" si="338"/>
        <v>Low Risk</v>
      </c>
      <c r="Q2405" s="16" t="str">
        <f t="shared" si="339"/>
        <v>High</v>
      </c>
      <c r="R2405" s="16" t="str">
        <f t="shared" si="340"/>
        <v>Normal</v>
      </c>
      <c r="S2405" s="35" t="str">
        <f t="shared" si="341"/>
        <v>High DPF</v>
      </c>
    </row>
    <row r="2406" spans="1:19" x14ac:dyDescent="0.35">
      <c r="A2406" s="9">
        <v>2405</v>
      </c>
      <c r="B2406" s="10">
        <v>1</v>
      </c>
      <c r="C2406" s="10">
        <v>90</v>
      </c>
      <c r="D2406" s="10">
        <v>62</v>
      </c>
      <c r="E2406" s="10">
        <v>18</v>
      </c>
      <c r="F2406" s="10">
        <v>59</v>
      </c>
      <c r="G2406" s="11">
        <v>25.1</v>
      </c>
      <c r="H2406" s="18">
        <v>1.268</v>
      </c>
      <c r="I2406" s="10">
        <v>25</v>
      </c>
      <c r="J2406" s="10">
        <v>0</v>
      </c>
      <c r="K2406" s="9" t="str">
        <f t="shared" si="333"/>
        <v>Overweight</v>
      </c>
      <c r="L2406" s="12" t="str">
        <f t="shared" si="334"/>
        <v>no diabetes</v>
      </c>
      <c r="M2406" s="12" t="str">
        <f t="shared" si="335"/>
        <v>Adult</v>
      </c>
      <c r="N2406" s="12" t="str">
        <f t="shared" si="336"/>
        <v>Low</v>
      </c>
      <c r="O2406" s="12" t="str">
        <f t="shared" si="337"/>
        <v>Normal</v>
      </c>
      <c r="P2406" s="12" t="str">
        <f t="shared" si="338"/>
        <v>Low Risk</v>
      </c>
      <c r="Q2406" s="12" t="str">
        <f t="shared" si="339"/>
        <v>Low</v>
      </c>
      <c r="R2406" s="12" t="str">
        <f t="shared" si="340"/>
        <v>Normal</v>
      </c>
      <c r="S2406" s="34" t="str">
        <f t="shared" si="341"/>
        <v>High DPF</v>
      </c>
    </row>
    <row r="2407" spans="1:19" x14ac:dyDescent="0.35">
      <c r="A2407" s="13">
        <v>2406</v>
      </c>
      <c r="B2407" s="14">
        <v>1</v>
      </c>
      <c r="C2407" s="14">
        <v>125</v>
      </c>
      <c r="D2407" s="14">
        <v>70</v>
      </c>
      <c r="E2407" s="14">
        <v>24</v>
      </c>
      <c r="F2407" s="14">
        <v>110</v>
      </c>
      <c r="G2407" s="15">
        <v>24.3</v>
      </c>
      <c r="H2407" s="19">
        <v>0.221</v>
      </c>
      <c r="I2407" s="14">
        <v>25</v>
      </c>
      <c r="J2407" s="14">
        <v>0</v>
      </c>
      <c r="K2407" s="13" t="str">
        <f t="shared" si="333"/>
        <v>Normal weight</v>
      </c>
      <c r="L2407" s="16" t="str">
        <f t="shared" si="334"/>
        <v>no diabetes</v>
      </c>
      <c r="M2407" s="16" t="str">
        <f t="shared" si="335"/>
        <v>Adult</v>
      </c>
      <c r="N2407" s="16" t="str">
        <f t="shared" si="336"/>
        <v>Medium</v>
      </c>
      <c r="O2407" s="16" t="str">
        <f t="shared" si="337"/>
        <v>Normal</v>
      </c>
      <c r="P2407" s="16" t="str">
        <f t="shared" si="338"/>
        <v>Low Risk</v>
      </c>
      <c r="Q2407" s="16" t="str">
        <f t="shared" si="339"/>
        <v>Normal</v>
      </c>
      <c r="R2407" s="16" t="str">
        <f t="shared" si="340"/>
        <v>Normal</v>
      </c>
      <c r="S2407" s="35" t="str">
        <f t="shared" si="341"/>
        <v>Low DPF</v>
      </c>
    </row>
    <row r="2408" spans="1:19" x14ac:dyDescent="0.35">
      <c r="A2408" s="9">
        <v>2407</v>
      </c>
      <c r="B2408" s="10">
        <v>1</v>
      </c>
      <c r="C2408" s="10">
        <v>119</v>
      </c>
      <c r="D2408" s="10">
        <v>54</v>
      </c>
      <c r="E2408" s="10">
        <v>13</v>
      </c>
      <c r="F2408" s="10">
        <v>50</v>
      </c>
      <c r="G2408" s="11">
        <v>22.3</v>
      </c>
      <c r="H2408" s="18">
        <v>0.20499999999999999</v>
      </c>
      <c r="I2408" s="10">
        <v>24</v>
      </c>
      <c r="J2408" s="10">
        <v>0</v>
      </c>
      <c r="K2408" s="9" t="str">
        <f t="shared" si="333"/>
        <v>Normal weight</v>
      </c>
      <c r="L2408" s="12" t="str">
        <f t="shared" si="334"/>
        <v>no diabetes</v>
      </c>
      <c r="M2408" s="12" t="str">
        <f t="shared" si="335"/>
        <v>Adult</v>
      </c>
      <c r="N2408" s="12" t="str">
        <f t="shared" si="336"/>
        <v>Low</v>
      </c>
      <c r="O2408" s="12" t="str">
        <f t="shared" si="337"/>
        <v>Normal</v>
      </c>
      <c r="P2408" s="12" t="str">
        <f t="shared" si="338"/>
        <v>Low Risk</v>
      </c>
      <c r="Q2408" s="12" t="str">
        <f t="shared" si="339"/>
        <v>Low</v>
      </c>
      <c r="R2408" s="12" t="str">
        <f t="shared" si="340"/>
        <v>Low</v>
      </c>
      <c r="S2408" s="34" t="str">
        <f t="shared" si="341"/>
        <v>Low DPF</v>
      </c>
    </row>
    <row r="2409" spans="1:19" x14ac:dyDescent="0.35">
      <c r="A2409" s="13">
        <v>2408</v>
      </c>
      <c r="B2409" s="14">
        <v>5</v>
      </c>
      <c r="C2409" s="14">
        <v>116</v>
      </c>
      <c r="D2409" s="14">
        <v>74</v>
      </c>
      <c r="E2409" s="14">
        <v>29</v>
      </c>
      <c r="F2409" s="14">
        <v>80</v>
      </c>
      <c r="G2409" s="15">
        <v>32.299999999999997</v>
      </c>
      <c r="H2409" s="19">
        <v>0.66</v>
      </c>
      <c r="I2409" s="14">
        <v>35</v>
      </c>
      <c r="J2409" s="14">
        <v>1</v>
      </c>
      <c r="K2409" s="13" t="str">
        <f t="shared" si="333"/>
        <v>Obese</v>
      </c>
      <c r="L2409" s="16" t="str">
        <f t="shared" si="334"/>
        <v>Diabetes present</v>
      </c>
      <c r="M2409" s="16" t="str">
        <f t="shared" si="335"/>
        <v>Adult</v>
      </c>
      <c r="N2409" s="16" t="str">
        <f t="shared" si="336"/>
        <v>Medium</v>
      </c>
      <c r="O2409" s="16" t="str">
        <f t="shared" si="337"/>
        <v>Normal</v>
      </c>
      <c r="P2409" s="16" t="str">
        <f t="shared" si="338"/>
        <v>High Risk</v>
      </c>
      <c r="Q2409" s="16" t="str">
        <f t="shared" si="339"/>
        <v>Normal</v>
      </c>
      <c r="R2409" s="16" t="str">
        <f t="shared" si="340"/>
        <v>Normal</v>
      </c>
      <c r="S2409" s="35" t="str">
        <f t="shared" si="341"/>
        <v>High DPF</v>
      </c>
    </row>
    <row r="2410" spans="1:19" x14ac:dyDescent="0.35">
      <c r="A2410" s="9">
        <v>2409</v>
      </c>
      <c r="B2410" s="10">
        <v>8</v>
      </c>
      <c r="C2410" s="10">
        <v>105</v>
      </c>
      <c r="D2410" s="10">
        <v>100</v>
      </c>
      <c r="E2410" s="10">
        <v>36</v>
      </c>
      <c r="F2410" s="10">
        <v>80</v>
      </c>
      <c r="G2410" s="11">
        <v>43.3</v>
      </c>
      <c r="H2410" s="18">
        <v>0.23899999999999999</v>
      </c>
      <c r="I2410" s="10">
        <v>45</v>
      </c>
      <c r="J2410" s="10">
        <v>1</v>
      </c>
      <c r="K2410" s="9" t="str">
        <f t="shared" si="333"/>
        <v>Obese</v>
      </c>
      <c r="L2410" s="12" t="str">
        <f t="shared" si="334"/>
        <v>Diabetes present</v>
      </c>
      <c r="M2410" s="12" t="str">
        <f t="shared" si="335"/>
        <v>Adult</v>
      </c>
      <c r="N2410" s="12" t="str">
        <f t="shared" si="336"/>
        <v>Medium</v>
      </c>
      <c r="O2410" s="12" t="str">
        <f t="shared" si="337"/>
        <v>Normal</v>
      </c>
      <c r="P2410" s="12" t="str">
        <f t="shared" si="338"/>
        <v>High Risk</v>
      </c>
      <c r="Q2410" s="12" t="str">
        <f t="shared" si="339"/>
        <v>Normal</v>
      </c>
      <c r="R2410" s="12" t="str">
        <f t="shared" si="340"/>
        <v>Hypertension</v>
      </c>
      <c r="S2410" s="34" t="str">
        <f t="shared" si="341"/>
        <v>Low DPF</v>
      </c>
    </row>
    <row r="2411" spans="1:19" x14ac:dyDescent="0.35">
      <c r="A2411" s="13">
        <v>2410</v>
      </c>
      <c r="B2411" s="14">
        <v>5</v>
      </c>
      <c r="C2411" s="14">
        <v>144</v>
      </c>
      <c r="D2411" s="14">
        <v>82</v>
      </c>
      <c r="E2411" s="14">
        <v>26</v>
      </c>
      <c r="F2411" s="14">
        <v>285</v>
      </c>
      <c r="G2411" s="15">
        <v>32</v>
      </c>
      <c r="H2411" s="19">
        <v>0.45200000000000001</v>
      </c>
      <c r="I2411" s="14">
        <v>58</v>
      </c>
      <c r="J2411" s="14">
        <v>1</v>
      </c>
      <c r="K2411" s="13" t="str">
        <f t="shared" si="333"/>
        <v>Obese</v>
      </c>
      <c r="L2411" s="16" t="str">
        <f t="shared" si="334"/>
        <v>Diabetes present</v>
      </c>
      <c r="M2411" s="16" t="str">
        <f t="shared" si="335"/>
        <v>Adult</v>
      </c>
      <c r="N2411" s="16" t="str">
        <f t="shared" si="336"/>
        <v>Medium</v>
      </c>
      <c r="O2411" s="16" t="str">
        <f t="shared" si="337"/>
        <v>Prediabetes</v>
      </c>
      <c r="P2411" s="16" t="str">
        <f t="shared" si="338"/>
        <v>High Risk</v>
      </c>
      <c r="Q2411" s="16" t="str">
        <f t="shared" si="339"/>
        <v>High</v>
      </c>
      <c r="R2411" s="16" t="str">
        <f t="shared" si="340"/>
        <v>Prehypertension</v>
      </c>
      <c r="S2411" s="35" t="str">
        <f t="shared" si="341"/>
        <v>Medium DPF</v>
      </c>
    </row>
    <row r="2412" spans="1:19" x14ac:dyDescent="0.35">
      <c r="A2412" s="9">
        <v>2411</v>
      </c>
      <c r="B2412" s="10">
        <v>3</v>
      </c>
      <c r="C2412" s="10">
        <v>100</v>
      </c>
      <c r="D2412" s="10">
        <v>68</v>
      </c>
      <c r="E2412" s="10">
        <v>23</v>
      </c>
      <c r="F2412" s="10">
        <v>81</v>
      </c>
      <c r="G2412" s="11">
        <v>31.6</v>
      </c>
      <c r="H2412" s="18">
        <v>0.94899999999999995</v>
      </c>
      <c r="I2412" s="10">
        <v>28</v>
      </c>
      <c r="J2412" s="10">
        <v>0</v>
      </c>
      <c r="K2412" s="9" t="str">
        <f t="shared" si="333"/>
        <v>Obese</v>
      </c>
      <c r="L2412" s="12" t="str">
        <f t="shared" si="334"/>
        <v>no diabetes</v>
      </c>
      <c r="M2412" s="12" t="str">
        <f t="shared" si="335"/>
        <v>Adult</v>
      </c>
      <c r="N2412" s="12" t="str">
        <f t="shared" si="336"/>
        <v>Medium</v>
      </c>
      <c r="O2412" s="12" t="str">
        <f t="shared" si="337"/>
        <v>Normal</v>
      </c>
      <c r="P2412" s="12" t="str">
        <f t="shared" si="338"/>
        <v>Low Risk</v>
      </c>
      <c r="Q2412" s="12" t="str">
        <f t="shared" si="339"/>
        <v>Normal</v>
      </c>
      <c r="R2412" s="12" t="str">
        <f t="shared" si="340"/>
        <v>Normal</v>
      </c>
      <c r="S2412" s="34" t="str">
        <f t="shared" si="341"/>
        <v>High DPF</v>
      </c>
    </row>
    <row r="2413" spans="1:19" x14ac:dyDescent="0.35">
      <c r="A2413" s="13">
        <v>2412</v>
      </c>
      <c r="B2413" s="14">
        <v>1</v>
      </c>
      <c r="C2413" s="14">
        <v>100</v>
      </c>
      <c r="D2413" s="14">
        <v>66</v>
      </c>
      <c r="E2413" s="14">
        <v>29</v>
      </c>
      <c r="F2413" s="14">
        <v>196</v>
      </c>
      <c r="G2413" s="15">
        <v>32</v>
      </c>
      <c r="H2413" s="19">
        <v>0.44400000000000001</v>
      </c>
      <c r="I2413" s="14">
        <v>42</v>
      </c>
      <c r="J2413" s="14">
        <v>0</v>
      </c>
      <c r="K2413" s="13" t="str">
        <f t="shared" si="333"/>
        <v>Obese</v>
      </c>
      <c r="L2413" s="16" t="str">
        <f t="shared" si="334"/>
        <v>no diabetes</v>
      </c>
      <c r="M2413" s="16" t="str">
        <f t="shared" si="335"/>
        <v>Adult</v>
      </c>
      <c r="N2413" s="16" t="str">
        <f t="shared" si="336"/>
        <v>Medium</v>
      </c>
      <c r="O2413" s="16" t="str">
        <f t="shared" si="337"/>
        <v>Normal</v>
      </c>
      <c r="P2413" s="16" t="str">
        <f t="shared" si="338"/>
        <v>Low Risk</v>
      </c>
      <c r="Q2413" s="16" t="str">
        <f t="shared" si="339"/>
        <v>High</v>
      </c>
      <c r="R2413" s="16" t="str">
        <f t="shared" si="340"/>
        <v>Normal</v>
      </c>
      <c r="S2413" s="35" t="str">
        <f t="shared" si="341"/>
        <v>Medium DPF</v>
      </c>
    </row>
    <row r="2414" spans="1:19" x14ac:dyDescent="0.35">
      <c r="A2414" s="9">
        <v>2413</v>
      </c>
      <c r="B2414" s="10">
        <v>5</v>
      </c>
      <c r="C2414" s="10">
        <v>166</v>
      </c>
      <c r="D2414" s="10">
        <v>76</v>
      </c>
      <c r="E2414" s="10">
        <v>21</v>
      </c>
      <c r="F2414" s="10">
        <v>80</v>
      </c>
      <c r="G2414" s="11">
        <v>45.7</v>
      </c>
      <c r="H2414" s="18">
        <v>0.34</v>
      </c>
      <c r="I2414" s="10">
        <v>27</v>
      </c>
      <c r="J2414" s="10">
        <v>1</v>
      </c>
      <c r="K2414" s="9" t="str">
        <f t="shared" si="333"/>
        <v>Obese</v>
      </c>
      <c r="L2414" s="12" t="str">
        <f t="shared" si="334"/>
        <v>Diabetes present</v>
      </c>
      <c r="M2414" s="12" t="str">
        <f t="shared" si="335"/>
        <v>Adult</v>
      </c>
      <c r="N2414" s="12" t="str">
        <f t="shared" si="336"/>
        <v>Medium</v>
      </c>
      <c r="O2414" s="12" t="str">
        <f t="shared" si="337"/>
        <v>Prediabetes</v>
      </c>
      <c r="P2414" s="12" t="str">
        <f t="shared" si="338"/>
        <v>High Risk</v>
      </c>
      <c r="Q2414" s="12" t="str">
        <f t="shared" si="339"/>
        <v>Normal</v>
      </c>
      <c r="R2414" s="12" t="str">
        <f t="shared" si="340"/>
        <v>Normal</v>
      </c>
      <c r="S2414" s="34" t="str">
        <f t="shared" si="341"/>
        <v>Medium DPF</v>
      </c>
    </row>
    <row r="2415" spans="1:19" x14ac:dyDescent="0.35">
      <c r="A2415" s="13">
        <v>2414</v>
      </c>
      <c r="B2415" s="14">
        <v>1</v>
      </c>
      <c r="C2415" s="14">
        <v>131</v>
      </c>
      <c r="D2415" s="14">
        <v>64</v>
      </c>
      <c r="E2415" s="14">
        <v>14</v>
      </c>
      <c r="F2415" s="14">
        <v>415</v>
      </c>
      <c r="G2415" s="15">
        <v>23.7</v>
      </c>
      <c r="H2415" s="19">
        <v>0.38900000000000001</v>
      </c>
      <c r="I2415" s="14">
        <v>21</v>
      </c>
      <c r="J2415" s="14">
        <v>0</v>
      </c>
      <c r="K2415" s="13" t="str">
        <f t="shared" si="333"/>
        <v>Normal weight</v>
      </c>
      <c r="L2415" s="16" t="str">
        <f t="shared" si="334"/>
        <v>no diabetes</v>
      </c>
      <c r="M2415" s="16" t="str">
        <f t="shared" si="335"/>
        <v>Adult</v>
      </c>
      <c r="N2415" s="16" t="str">
        <f t="shared" si="336"/>
        <v>Low</v>
      </c>
      <c r="O2415" s="16" t="str">
        <f t="shared" si="337"/>
        <v>Normal</v>
      </c>
      <c r="P2415" s="16" t="str">
        <f t="shared" si="338"/>
        <v>Low Risk</v>
      </c>
      <c r="Q2415" s="16" t="str">
        <f t="shared" si="339"/>
        <v>High</v>
      </c>
      <c r="R2415" s="16" t="str">
        <f t="shared" si="340"/>
        <v>Normal</v>
      </c>
      <c r="S2415" s="35" t="str">
        <f t="shared" si="341"/>
        <v>Medium DPF</v>
      </c>
    </row>
    <row r="2416" spans="1:19" x14ac:dyDescent="0.35">
      <c r="A2416" s="9">
        <v>2415</v>
      </c>
      <c r="B2416" s="10">
        <v>4</v>
      </c>
      <c r="C2416" s="10">
        <v>116</v>
      </c>
      <c r="D2416" s="10">
        <v>72</v>
      </c>
      <c r="E2416" s="10">
        <v>12</v>
      </c>
      <c r="F2416" s="10">
        <v>87</v>
      </c>
      <c r="G2416" s="11">
        <v>22.1</v>
      </c>
      <c r="H2416" s="18">
        <v>0.46300000000000002</v>
      </c>
      <c r="I2416" s="10">
        <v>37</v>
      </c>
      <c r="J2416" s="10">
        <v>0</v>
      </c>
      <c r="K2416" s="9" t="str">
        <f t="shared" si="333"/>
        <v>Normal weight</v>
      </c>
      <c r="L2416" s="12" t="str">
        <f t="shared" si="334"/>
        <v>no diabetes</v>
      </c>
      <c r="M2416" s="12" t="str">
        <f t="shared" si="335"/>
        <v>Adult</v>
      </c>
      <c r="N2416" s="12" t="str">
        <f t="shared" si="336"/>
        <v>Low</v>
      </c>
      <c r="O2416" s="12" t="str">
        <f t="shared" si="337"/>
        <v>Normal</v>
      </c>
      <c r="P2416" s="12" t="str">
        <f t="shared" si="338"/>
        <v>High Risk</v>
      </c>
      <c r="Q2416" s="12" t="str">
        <f t="shared" si="339"/>
        <v>Normal</v>
      </c>
      <c r="R2416" s="12" t="str">
        <f t="shared" si="340"/>
        <v>Normal</v>
      </c>
      <c r="S2416" s="34" t="str">
        <f t="shared" si="341"/>
        <v>Medium DPF</v>
      </c>
    </row>
    <row r="2417" spans="1:19" x14ac:dyDescent="0.35">
      <c r="A2417" s="13">
        <v>2416</v>
      </c>
      <c r="B2417" s="14">
        <v>4</v>
      </c>
      <c r="C2417" s="14">
        <v>158</v>
      </c>
      <c r="D2417" s="14">
        <v>78</v>
      </c>
      <c r="E2417" s="14">
        <v>21</v>
      </c>
      <c r="F2417" s="14">
        <v>80</v>
      </c>
      <c r="G2417" s="15">
        <v>32.9</v>
      </c>
      <c r="H2417" s="19">
        <v>0.80300000000000005</v>
      </c>
      <c r="I2417" s="14">
        <v>31</v>
      </c>
      <c r="J2417" s="14">
        <v>1</v>
      </c>
      <c r="K2417" s="13" t="str">
        <f t="shared" si="333"/>
        <v>Obese</v>
      </c>
      <c r="L2417" s="16" t="str">
        <f t="shared" si="334"/>
        <v>Diabetes present</v>
      </c>
      <c r="M2417" s="16" t="str">
        <f t="shared" si="335"/>
        <v>Adult</v>
      </c>
      <c r="N2417" s="16" t="str">
        <f t="shared" si="336"/>
        <v>Medium</v>
      </c>
      <c r="O2417" s="16" t="str">
        <f t="shared" si="337"/>
        <v>Prediabetes</v>
      </c>
      <c r="P2417" s="16" t="str">
        <f t="shared" si="338"/>
        <v>High Risk</v>
      </c>
      <c r="Q2417" s="16" t="str">
        <f t="shared" si="339"/>
        <v>Normal</v>
      </c>
      <c r="R2417" s="16" t="str">
        <f t="shared" si="340"/>
        <v>Normal</v>
      </c>
      <c r="S2417" s="35" t="str">
        <f t="shared" si="341"/>
        <v>High DPF</v>
      </c>
    </row>
    <row r="2418" spans="1:19" x14ac:dyDescent="0.35">
      <c r="A2418" s="9">
        <v>2417</v>
      </c>
      <c r="B2418" s="10">
        <v>2</v>
      </c>
      <c r="C2418" s="10">
        <v>127</v>
      </c>
      <c r="D2418" s="10">
        <v>58</v>
      </c>
      <c r="E2418" s="10">
        <v>24</v>
      </c>
      <c r="F2418" s="10">
        <v>275</v>
      </c>
      <c r="G2418" s="11">
        <v>27.7</v>
      </c>
      <c r="H2418" s="18">
        <v>1.6</v>
      </c>
      <c r="I2418" s="10">
        <v>25</v>
      </c>
      <c r="J2418" s="10">
        <v>0</v>
      </c>
      <c r="K2418" s="9" t="str">
        <f t="shared" si="333"/>
        <v>Overweight</v>
      </c>
      <c r="L2418" s="12" t="str">
        <f t="shared" si="334"/>
        <v>no diabetes</v>
      </c>
      <c r="M2418" s="12" t="str">
        <f t="shared" si="335"/>
        <v>Adult</v>
      </c>
      <c r="N2418" s="12" t="str">
        <f t="shared" si="336"/>
        <v>Medium</v>
      </c>
      <c r="O2418" s="12" t="str">
        <f t="shared" si="337"/>
        <v>Normal</v>
      </c>
      <c r="P2418" s="12" t="str">
        <f t="shared" si="338"/>
        <v>Low Risk</v>
      </c>
      <c r="Q2418" s="12" t="str">
        <f t="shared" si="339"/>
        <v>High</v>
      </c>
      <c r="R2418" s="12" t="str">
        <f t="shared" si="340"/>
        <v>Low</v>
      </c>
      <c r="S2418" s="34" t="str">
        <f t="shared" si="341"/>
        <v>High DPF</v>
      </c>
    </row>
    <row r="2419" spans="1:19" x14ac:dyDescent="0.35">
      <c r="A2419" s="13">
        <v>2418</v>
      </c>
      <c r="B2419" s="14">
        <v>3</v>
      </c>
      <c r="C2419" s="14">
        <v>96</v>
      </c>
      <c r="D2419" s="14">
        <v>56</v>
      </c>
      <c r="E2419" s="14">
        <v>34</v>
      </c>
      <c r="F2419" s="14">
        <v>115</v>
      </c>
      <c r="G2419" s="15">
        <v>24.7</v>
      </c>
      <c r="H2419" s="19">
        <v>0.94399999999999995</v>
      </c>
      <c r="I2419" s="14">
        <v>39</v>
      </c>
      <c r="J2419" s="14">
        <v>0</v>
      </c>
      <c r="K2419" s="13" t="str">
        <f t="shared" si="333"/>
        <v>Normal weight</v>
      </c>
      <c r="L2419" s="16" t="str">
        <f t="shared" si="334"/>
        <v>no diabetes</v>
      </c>
      <c r="M2419" s="16" t="str">
        <f t="shared" si="335"/>
        <v>Adult</v>
      </c>
      <c r="N2419" s="16" t="str">
        <f t="shared" si="336"/>
        <v>Medium</v>
      </c>
      <c r="O2419" s="16" t="str">
        <f t="shared" si="337"/>
        <v>Normal</v>
      </c>
      <c r="P2419" s="16" t="str">
        <f t="shared" si="338"/>
        <v>Low Risk</v>
      </c>
      <c r="Q2419" s="16" t="str">
        <f t="shared" si="339"/>
        <v>Normal</v>
      </c>
      <c r="R2419" s="16" t="str">
        <f t="shared" si="340"/>
        <v>Low</v>
      </c>
      <c r="S2419" s="35" t="str">
        <f t="shared" si="341"/>
        <v>High DPF</v>
      </c>
    </row>
    <row r="2420" spans="1:19" x14ac:dyDescent="0.35">
      <c r="A2420" s="9">
        <v>2419</v>
      </c>
      <c r="B2420" s="10">
        <v>4</v>
      </c>
      <c r="C2420" s="10">
        <v>131</v>
      </c>
      <c r="D2420" s="10">
        <v>66</v>
      </c>
      <c r="E2420" s="10">
        <v>40</v>
      </c>
      <c r="F2420" s="10">
        <v>80</v>
      </c>
      <c r="G2420" s="11">
        <v>34.299999999999997</v>
      </c>
      <c r="H2420" s="18">
        <v>0.19600000000000001</v>
      </c>
      <c r="I2420" s="10">
        <v>22</v>
      </c>
      <c r="J2420" s="10">
        <v>1</v>
      </c>
      <c r="K2420" s="9" t="str">
        <f t="shared" si="333"/>
        <v>Obese</v>
      </c>
      <c r="L2420" s="12" t="str">
        <f t="shared" si="334"/>
        <v>Diabetes present</v>
      </c>
      <c r="M2420" s="12" t="str">
        <f t="shared" si="335"/>
        <v>Adult</v>
      </c>
      <c r="N2420" s="12" t="str">
        <f t="shared" si="336"/>
        <v>High</v>
      </c>
      <c r="O2420" s="12" t="str">
        <f t="shared" si="337"/>
        <v>Normal</v>
      </c>
      <c r="P2420" s="12" t="str">
        <f t="shared" si="338"/>
        <v>High Risk</v>
      </c>
      <c r="Q2420" s="12" t="str">
        <f t="shared" si="339"/>
        <v>Normal</v>
      </c>
      <c r="R2420" s="12" t="str">
        <f t="shared" si="340"/>
        <v>Normal</v>
      </c>
      <c r="S2420" s="34" t="str">
        <f t="shared" si="341"/>
        <v>Low DPF</v>
      </c>
    </row>
    <row r="2421" spans="1:19" x14ac:dyDescent="0.35">
      <c r="A2421" s="13">
        <v>2420</v>
      </c>
      <c r="B2421" s="14">
        <v>3</v>
      </c>
      <c r="C2421" s="14">
        <v>82</v>
      </c>
      <c r="D2421" s="14">
        <v>70</v>
      </c>
      <c r="E2421" s="14">
        <v>21</v>
      </c>
      <c r="F2421" s="14">
        <v>80</v>
      </c>
      <c r="G2421" s="15">
        <v>21.1</v>
      </c>
      <c r="H2421" s="19">
        <v>0.38900000000000001</v>
      </c>
      <c r="I2421" s="14">
        <v>25</v>
      </c>
      <c r="J2421" s="14">
        <v>0</v>
      </c>
      <c r="K2421" s="13" t="str">
        <f t="shared" si="333"/>
        <v>Normal weight</v>
      </c>
      <c r="L2421" s="16" t="str">
        <f t="shared" si="334"/>
        <v>no diabetes</v>
      </c>
      <c r="M2421" s="16" t="str">
        <f t="shared" si="335"/>
        <v>Adult</v>
      </c>
      <c r="N2421" s="16" t="str">
        <f t="shared" si="336"/>
        <v>Medium</v>
      </c>
      <c r="O2421" s="16" t="str">
        <f t="shared" si="337"/>
        <v>Normal</v>
      </c>
      <c r="P2421" s="16" t="str">
        <f t="shared" si="338"/>
        <v>Low Risk</v>
      </c>
      <c r="Q2421" s="16" t="str">
        <f t="shared" si="339"/>
        <v>Normal</v>
      </c>
      <c r="R2421" s="16" t="str">
        <f t="shared" si="340"/>
        <v>Normal</v>
      </c>
      <c r="S2421" s="35" t="str">
        <f t="shared" si="341"/>
        <v>Medium DPF</v>
      </c>
    </row>
    <row r="2422" spans="1:19" x14ac:dyDescent="0.35">
      <c r="A2422" s="9">
        <v>2421</v>
      </c>
      <c r="B2422" s="10">
        <v>3</v>
      </c>
      <c r="C2422" s="10">
        <v>193</v>
      </c>
      <c r="D2422" s="10">
        <v>70</v>
      </c>
      <c r="E2422" s="10">
        <v>31</v>
      </c>
      <c r="F2422" s="10">
        <v>80</v>
      </c>
      <c r="G2422" s="11">
        <v>34.9</v>
      </c>
      <c r="H2422" s="18">
        <v>0.24099999999999999</v>
      </c>
      <c r="I2422" s="10">
        <v>25</v>
      </c>
      <c r="J2422" s="10">
        <v>1</v>
      </c>
      <c r="K2422" s="9" t="str">
        <f t="shared" si="333"/>
        <v>Obese</v>
      </c>
      <c r="L2422" s="12" t="str">
        <f t="shared" si="334"/>
        <v>Diabetes present</v>
      </c>
      <c r="M2422" s="12" t="str">
        <f t="shared" si="335"/>
        <v>Adult</v>
      </c>
      <c r="N2422" s="12" t="str">
        <f t="shared" si="336"/>
        <v>Medium</v>
      </c>
      <c r="O2422" s="12" t="str">
        <f t="shared" si="337"/>
        <v>Prediabetes</v>
      </c>
      <c r="P2422" s="12" t="str">
        <f t="shared" si="338"/>
        <v>Low Risk</v>
      </c>
      <c r="Q2422" s="12" t="str">
        <f t="shared" si="339"/>
        <v>Normal</v>
      </c>
      <c r="R2422" s="12" t="str">
        <f t="shared" si="340"/>
        <v>Normal</v>
      </c>
      <c r="S2422" s="34" t="str">
        <f t="shared" si="341"/>
        <v>Low DPF</v>
      </c>
    </row>
    <row r="2423" spans="1:19" x14ac:dyDescent="0.35">
      <c r="A2423" s="13">
        <v>2422</v>
      </c>
      <c r="B2423" s="14">
        <v>4</v>
      </c>
      <c r="C2423" s="14">
        <v>95</v>
      </c>
      <c r="D2423" s="14">
        <v>64</v>
      </c>
      <c r="E2423" s="14">
        <v>21</v>
      </c>
      <c r="F2423" s="14">
        <v>80</v>
      </c>
      <c r="G2423" s="15">
        <v>32</v>
      </c>
      <c r="H2423" s="19">
        <v>0.161</v>
      </c>
      <c r="I2423" s="14">
        <v>31</v>
      </c>
      <c r="J2423" s="14">
        <v>1</v>
      </c>
      <c r="K2423" s="13" t="str">
        <f t="shared" si="333"/>
        <v>Obese</v>
      </c>
      <c r="L2423" s="16" t="str">
        <f t="shared" si="334"/>
        <v>Diabetes present</v>
      </c>
      <c r="M2423" s="16" t="str">
        <f t="shared" si="335"/>
        <v>Adult</v>
      </c>
      <c r="N2423" s="16" t="str">
        <f t="shared" si="336"/>
        <v>Medium</v>
      </c>
      <c r="O2423" s="16" t="str">
        <f t="shared" si="337"/>
        <v>Normal</v>
      </c>
      <c r="P2423" s="16" t="str">
        <f t="shared" si="338"/>
        <v>High Risk</v>
      </c>
      <c r="Q2423" s="16" t="str">
        <f t="shared" si="339"/>
        <v>Normal</v>
      </c>
      <c r="R2423" s="16" t="str">
        <f t="shared" si="340"/>
        <v>Normal</v>
      </c>
      <c r="S2423" s="35" t="str">
        <f t="shared" si="341"/>
        <v>Low DPF</v>
      </c>
    </row>
    <row r="2424" spans="1:19" x14ac:dyDescent="0.35">
      <c r="A2424" s="9">
        <v>2423</v>
      </c>
      <c r="B2424" s="10">
        <v>6</v>
      </c>
      <c r="C2424" s="10">
        <v>137</v>
      </c>
      <c r="D2424" s="10">
        <v>61</v>
      </c>
      <c r="E2424" s="10">
        <v>21</v>
      </c>
      <c r="F2424" s="10">
        <v>80</v>
      </c>
      <c r="G2424" s="11">
        <v>24.2</v>
      </c>
      <c r="H2424" s="18">
        <v>0.151</v>
      </c>
      <c r="I2424" s="10">
        <v>55</v>
      </c>
      <c r="J2424" s="10">
        <v>0</v>
      </c>
      <c r="K2424" s="9" t="str">
        <f t="shared" si="333"/>
        <v>Normal weight</v>
      </c>
      <c r="L2424" s="12" t="str">
        <f t="shared" si="334"/>
        <v>no diabetes</v>
      </c>
      <c r="M2424" s="12" t="str">
        <f t="shared" si="335"/>
        <v>Adult</v>
      </c>
      <c r="N2424" s="12" t="str">
        <f t="shared" si="336"/>
        <v>Medium</v>
      </c>
      <c r="O2424" s="12" t="str">
        <f t="shared" si="337"/>
        <v>Normal</v>
      </c>
      <c r="P2424" s="12" t="str">
        <f t="shared" si="338"/>
        <v>High Risk</v>
      </c>
      <c r="Q2424" s="12" t="str">
        <f t="shared" si="339"/>
        <v>Normal</v>
      </c>
      <c r="R2424" s="12" t="str">
        <f t="shared" si="340"/>
        <v>Normal</v>
      </c>
      <c r="S2424" s="34" t="str">
        <f t="shared" si="341"/>
        <v>Low DPF</v>
      </c>
    </row>
    <row r="2425" spans="1:19" x14ac:dyDescent="0.35">
      <c r="A2425" s="13">
        <v>2424</v>
      </c>
      <c r="B2425" s="14">
        <v>5</v>
      </c>
      <c r="C2425" s="14">
        <v>136</v>
      </c>
      <c r="D2425" s="14">
        <v>84</v>
      </c>
      <c r="E2425" s="14">
        <v>41</v>
      </c>
      <c r="F2425" s="14">
        <v>88</v>
      </c>
      <c r="G2425" s="15">
        <v>35</v>
      </c>
      <c r="H2425" s="19">
        <v>0.28599999999999998</v>
      </c>
      <c r="I2425" s="14">
        <v>35</v>
      </c>
      <c r="J2425" s="14">
        <v>1</v>
      </c>
      <c r="K2425" s="13" t="str">
        <f t="shared" si="333"/>
        <v>Obese</v>
      </c>
      <c r="L2425" s="16" t="str">
        <f t="shared" si="334"/>
        <v>Diabetes present</v>
      </c>
      <c r="M2425" s="16" t="str">
        <f t="shared" si="335"/>
        <v>Adult</v>
      </c>
      <c r="N2425" s="16" t="str">
        <f t="shared" si="336"/>
        <v>High</v>
      </c>
      <c r="O2425" s="16" t="str">
        <f t="shared" si="337"/>
        <v>Normal</v>
      </c>
      <c r="P2425" s="16" t="str">
        <f t="shared" si="338"/>
        <v>High Risk</v>
      </c>
      <c r="Q2425" s="16" t="str">
        <f t="shared" si="339"/>
        <v>Normal</v>
      </c>
      <c r="R2425" s="16" t="str">
        <f t="shared" si="340"/>
        <v>Prehypertension</v>
      </c>
      <c r="S2425" s="35" t="str">
        <f t="shared" si="341"/>
        <v>Low DPF</v>
      </c>
    </row>
    <row r="2426" spans="1:19" x14ac:dyDescent="0.35">
      <c r="A2426" s="9">
        <v>2425</v>
      </c>
      <c r="B2426" s="10">
        <v>9</v>
      </c>
      <c r="C2426" s="10">
        <v>72</v>
      </c>
      <c r="D2426" s="10">
        <v>78</v>
      </c>
      <c r="E2426" s="10">
        <v>25</v>
      </c>
      <c r="F2426" s="10">
        <v>80</v>
      </c>
      <c r="G2426" s="11">
        <v>31.6</v>
      </c>
      <c r="H2426" s="18">
        <v>0.28000000000000003</v>
      </c>
      <c r="I2426" s="10">
        <v>38</v>
      </c>
      <c r="J2426" s="10">
        <v>0</v>
      </c>
      <c r="K2426" s="9" t="str">
        <f t="shared" si="333"/>
        <v>Obese</v>
      </c>
      <c r="L2426" s="12" t="str">
        <f t="shared" si="334"/>
        <v>no diabetes</v>
      </c>
      <c r="M2426" s="12" t="str">
        <f t="shared" si="335"/>
        <v>Adult</v>
      </c>
      <c r="N2426" s="12" t="str">
        <f t="shared" si="336"/>
        <v>Medium</v>
      </c>
      <c r="O2426" s="12" t="str">
        <f t="shared" si="337"/>
        <v>Normal</v>
      </c>
      <c r="P2426" s="12" t="str">
        <f t="shared" si="338"/>
        <v>High Risk</v>
      </c>
      <c r="Q2426" s="12" t="str">
        <f t="shared" si="339"/>
        <v>Normal</v>
      </c>
      <c r="R2426" s="12" t="str">
        <f t="shared" si="340"/>
        <v>Normal</v>
      </c>
      <c r="S2426" s="34" t="str">
        <f t="shared" si="341"/>
        <v>Low DPF</v>
      </c>
    </row>
    <row r="2427" spans="1:19" x14ac:dyDescent="0.35">
      <c r="A2427" s="13">
        <v>2426</v>
      </c>
      <c r="B2427" s="14">
        <v>5</v>
      </c>
      <c r="C2427" s="14">
        <v>168</v>
      </c>
      <c r="D2427" s="14">
        <v>64</v>
      </c>
      <c r="E2427" s="14">
        <v>21</v>
      </c>
      <c r="F2427" s="14">
        <v>80</v>
      </c>
      <c r="G2427" s="15">
        <v>32.9</v>
      </c>
      <c r="H2427" s="19">
        <v>0.13500000000000001</v>
      </c>
      <c r="I2427" s="14">
        <v>41</v>
      </c>
      <c r="J2427" s="14">
        <v>1</v>
      </c>
      <c r="K2427" s="13" t="str">
        <f t="shared" si="333"/>
        <v>Obese</v>
      </c>
      <c r="L2427" s="16" t="str">
        <f t="shared" si="334"/>
        <v>Diabetes present</v>
      </c>
      <c r="M2427" s="16" t="str">
        <f t="shared" si="335"/>
        <v>Adult</v>
      </c>
      <c r="N2427" s="16" t="str">
        <f t="shared" si="336"/>
        <v>Medium</v>
      </c>
      <c r="O2427" s="16" t="str">
        <f t="shared" si="337"/>
        <v>Prediabetes</v>
      </c>
      <c r="P2427" s="16" t="str">
        <f t="shared" si="338"/>
        <v>High Risk</v>
      </c>
      <c r="Q2427" s="16" t="str">
        <f t="shared" si="339"/>
        <v>Normal</v>
      </c>
      <c r="R2427" s="16" t="str">
        <f t="shared" si="340"/>
        <v>Normal</v>
      </c>
      <c r="S2427" s="35" t="str">
        <f t="shared" si="341"/>
        <v>Low DPF</v>
      </c>
    </row>
    <row r="2428" spans="1:19" x14ac:dyDescent="0.35">
      <c r="A2428" s="9">
        <v>2427</v>
      </c>
      <c r="B2428" s="10">
        <v>2</v>
      </c>
      <c r="C2428" s="10">
        <v>123</v>
      </c>
      <c r="D2428" s="10">
        <v>48</v>
      </c>
      <c r="E2428" s="10">
        <v>32</v>
      </c>
      <c r="F2428" s="10">
        <v>165</v>
      </c>
      <c r="G2428" s="11">
        <v>42.1</v>
      </c>
      <c r="H2428" s="18">
        <v>0.52</v>
      </c>
      <c r="I2428" s="10">
        <v>26</v>
      </c>
      <c r="J2428" s="10">
        <v>0</v>
      </c>
      <c r="K2428" s="9" t="str">
        <f t="shared" si="333"/>
        <v>Obese</v>
      </c>
      <c r="L2428" s="12" t="str">
        <f t="shared" si="334"/>
        <v>no diabetes</v>
      </c>
      <c r="M2428" s="12" t="str">
        <f t="shared" si="335"/>
        <v>Adult</v>
      </c>
      <c r="N2428" s="12" t="str">
        <f t="shared" si="336"/>
        <v>Medium</v>
      </c>
      <c r="O2428" s="12" t="str">
        <f t="shared" si="337"/>
        <v>Normal</v>
      </c>
      <c r="P2428" s="12" t="str">
        <f t="shared" si="338"/>
        <v>Low Risk</v>
      </c>
      <c r="Q2428" s="12" t="str">
        <f t="shared" si="339"/>
        <v>High</v>
      </c>
      <c r="R2428" s="12" t="str">
        <f t="shared" si="340"/>
        <v>Low</v>
      </c>
      <c r="S2428" s="34" t="str">
        <f t="shared" si="341"/>
        <v>Medium DPF</v>
      </c>
    </row>
    <row r="2429" spans="1:19" x14ac:dyDescent="0.35">
      <c r="A2429" s="13">
        <v>2428</v>
      </c>
      <c r="B2429" s="14">
        <v>4</v>
      </c>
      <c r="C2429" s="14">
        <v>115</v>
      </c>
      <c r="D2429" s="14">
        <v>72</v>
      </c>
      <c r="E2429" s="14">
        <v>21</v>
      </c>
      <c r="F2429" s="14">
        <v>80</v>
      </c>
      <c r="G2429" s="15">
        <v>28.9</v>
      </c>
      <c r="H2429" s="19">
        <v>0.376</v>
      </c>
      <c r="I2429" s="14">
        <v>46</v>
      </c>
      <c r="J2429" s="14">
        <v>1</v>
      </c>
      <c r="K2429" s="13" t="str">
        <f t="shared" si="333"/>
        <v>Overweight</v>
      </c>
      <c r="L2429" s="16" t="str">
        <f t="shared" si="334"/>
        <v>Diabetes present</v>
      </c>
      <c r="M2429" s="16" t="str">
        <f t="shared" si="335"/>
        <v>Adult</v>
      </c>
      <c r="N2429" s="16" t="str">
        <f t="shared" si="336"/>
        <v>Medium</v>
      </c>
      <c r="O2429" s="16" t="str">
        <f t="shared" si="337"/>
        <v>Normal</v>
      </c>
      <c r="P2429" s="16" t="str">
        <f t="shared" si="338"/>
        <v>High Risk</v>
      </c>
      <c r="Q2429" s="16" t="str">
        <f t="shared" si="339"/>
        <v>Normal</v>
      </c>
      <c r="R2429" s="16" t="str">
        <f t="shared" si="340"/>
        <v>Normal</v>
      </c>
      <c r="S2429" s="35" t="str">
        <f t="shared" si="341"/>
        <v>Medium DPF</v>
      </c>
    </row>
    <row r="2430" spans="1:19" x14ac:dyDescent="0.35">
      <c r="A2430" s="9">
        <v>2429</v>
      </c>
      <c r="B2430" s="10">
        <v>4</v>
      </c>
      <c r="C2430" s="10">
        <v>101</v>
      </c>
      <c r="D2430" s="10">
        <v>62</v>
      </c>
      <c r="E2430" s="10">
        <v>21</v>
      </c>
      <c r="F2430" s="10">
        <v>80</v>
      </c>
      <c r="G2430" s="11">
        <v>21.9</v>
      </c>
      <c r="H2430" s="18">
        <v>0.33600000000000002</v>
      </c>
      <c r="I2430" s="10">
        <v>25</v>
      </c>
      <c r="J2430" s="10">
        <v>0</v>
      </c>
      <c r="K2430" s="9" t="str">
        <f t="shared" si="333"/>
        <v>Normal weight</v>
      </c>
      <c r="L2430" s="12" t="str">
        <f t="shared" si="334"/>
        <v>no diabetes</v>
      </c>
      <c r="M2430" s="12" t="str">
        <f t="shared" si="335"/>
        <v>Adult</v>
      </c>
      <c r="N2430" s="12" t="str">
        <f t="shared" si="336"/>
        <v>Medium</v>
      </c>
      <c r="O2430" s="12" t="str">
        <f t="shared" si="337"/>
        <v>Normal</v>
      </c>
      <c r="P2430" s="12" t="str">
        <f t="shared" si="338"/>
        <v>High Risk</v>
      </c>
      <c r="Q2430" s="12" t="str">
        <f t="shared" si="339"/>
        <v>Normal</v>
      </c>
      <c r="R2430" s="12" t="str">
        <f t="shared" si="340"/>
        <v>Normal</v>
      </c>
      <c r="S2430" s="34" t="str">
        <f t="shared" si="341"/>
        <v>Medium DPF</v>
      </c>
    </row>
    <row r="2431" spans="1:19" x14ac:dyDescent="0.35">
      <c r="A2431" s="13">
        <v>2430</v>
      </c>
      <c r="B2431" s="14">
        <v>8</v>
      </c>
      <c r="C2431" s="14">
        <v>197</v>
      </c>
      <c r="D2431" s="14">
        <v>74</v>
      </c>
      <c r="E2431" s="14">
        <v>21</v>
      </c>
      <c r="F2431" s="14">
        <v>80</v>
      </c>
      <c r="G2431" s="15">
        <v>25.9</v>
      </c>
      <c r="H2431" s="19">
        <v>1.1910000000000001</v>
      </c>
      <c r="I2431" s="14">
        <v>39</v>
      </c>
      <c r="J2431" s="14">
        <v>1</v>
      </c>
      <c r="K2431" s="13" t="str">
        <f t="shared" si="333"/>
        <v>Overweight</v>
      </c>
      <c r="L2431" s="16" t="str">
        <f t="shared" si="334"/>
        <v>Diabetes present</v>
      </c>
      <c r="M2431" s="16" t="str">
        <f t="shared" si="335"/>
        <v>Adult</v>
      </c>
      <c r="N2431" s="16" t="str">
        <f t="shared" si="336"/>
        <v>Medium</v>
      </c>
      <c r="O2431" s="16" t="str">
        <f t="shared" si="337"/>
        <v>Prediabetes</v>
      </c>
      <c r="P2431" s="16" t="str">
        <f t="shared" si="338"/>
        <v>High Risk</v>
      </c>
      <c r="Q2431" s="16" t="str">
        <f t="shared" si="339"/>
        <v>Normal</v>
      </c>
      <c r="R2431" s="16" t="str">
        <f t="shared" si="340"/>
        <v>Normal</v>
      </c>
      <c r="S2431" s="35" t="str">
        <f t="shared" si="341"/>
        <v>High DPF</v>
      </c>
    </row>
    <row r="2432" spans="1:19" x14ac:dyDescent="0.35">
      <c r="A2432" s="9">
        <v>2431</v>
      </c>
      <c r="B2432" s="10">
        <v>1</v>
      </c>
      <c r="C2432" s="10">
        <v>172</v>
      </c>
      <c r="D2432" s="10">
        <v>68</v>
      </c>
      <c r="E2432" s="10">
        <v>49</v>
      </c>
      <c r="F2432" s="10">
        <v>579</v>
      </c>
      <c r="G2432" s="11">
        <v>42.4</v>
      </c>
      <c r="H2432" s="18">
        <v>0.70199999999999996</v>
      </c>
      <c r="I2432" s="10">
        <v>28</v>
      </c>
      <c r="J2432" s="10">
        <v>1</v>
      </c>
      <c r="K2432" s="9" t="str">
        <f t="shared" si="333"/>
        <v>Obese</v>
      </c>
      <c r="L2432" s="12" t="str">
        <f t="shared" si="334"/>
        <v>Diabetes present</v>
      </c>
      <c r="M2432" s="12" t="str">
        <f t="shared" si="335"/>
        <v>Adult</v>
      </c>
      <c r="N2432" s="12" t="str">
        <f t="shared" si="336"/>
        <v>High</v>
      </c>
      <c r="O2432" s="12" t="str">
        <f t="shared" si="337"/>
        <v>Prediabetes</v>
      </c>
      <c r="P2432" s="12" t="str">
        <f t="shared" si="338"/>
        <v>Low Risk</v>
      </c>
      <c r="Q2432" s="12" t="str">
        <f t="shared" si="339"/>
        <v>High</v>
      </c>
      <c r="R2432" s="12" t="str">
        <f t="shared" si="340"/>
        <v>Normal</v>
      </c>
      <c r="S2432" s="34" t="str">
        <f t="shared" si="341"/>
        <v>High DPF</v>
      </c>
    </row>
    <row r="2433" spans="1:19" x14ac:dyDescent="0.35">
      <c r="A2433" s="13">
        <v>2432</v>
      </c>
      <c r="B2433" s="14">
        <v>6</v>
      </c>
      <c r="C2433" s="14">
        <v>102</v>
      </c>
      <c r="D2433" s="14">
        <v>90</v>
      </c>
      <c r="E2433" s="14">
        <v>39</v>
      </c>
      <c r="F2433" s="14">
        <v>80</v>
      </c>
      <c r="G2433" s="15">
        <v>35.700000000000003</v>
      </c>
      <c r="H2433" s="19">
        <v>0.67400000000000004</v>
      </c>
      <c r="I2433" s="14">
        <v>28</v>
      </c>
      <c r="J2433" s="14">
        <v>0</v>
      </c>
      <c r="K2433" s="13" t="str">
        <f t="shared" si="333"/>
        <v>Obese</v>
      </c>
      <c r="L2433" s="16" t="str">
        <f t="shared" si="334"/>
        <v>no diabetes</v>
      </c>
      <c r="M2433" s="16" t="str">
        <f t="shared" si="335"/>
        <v>Adult</v>
      </c>
      <c r="N2433" s="16" t="str">
        <f t="shared" si="336"/>
        <v>Medium</v>
      </c>
      <c r="O2433" s="16" t="str">
        <f t="shared" si="337"/>
        <v>Normal</v>
      </c>
      <c r="P2433" s="16" t="str">
        <f t="shared" si="338"/>
        <v>High Risk</v>
      </c>
      <c r="Q2433" s="16" t="str">
        <f t="shared" si="339"/>
        <v>Normal</v>
      </c>
      <c r="R2433" s="16" t="str">
        <f t="shared" si="340"/>
        <v>Prehypertension</v>
      </c>
      <c r="S2433" s="35" t="str">
        <f t="shared" si="341"/>
        <v>High DPF</v>
      </c>
    </row>
    <row r="2434" spans="1:19" x14ac:dyDescent="0.35">
      <c r="A2434" s="9">
        <v>2433</v>
      </c>
      <c r="B2434" s="10">
        <v>1</v>
      </c>
      <c r="C2434" s="10">
        <v>112</v>
      </c>
      <c r="D2434" s="10">
        <v>72</v>
      </c>
      <c r="E2434" s="10">
        <v>30</v>
      </c>
      <c r="F2434" s="10">
        <v>176</v>
      </c>
      <c r="G2434" s="11">
        <v>34.4</v>
      </c>
      <c r="H2434" s="18">
        <v>0.52800000000000002</v>
      </c>
      <c r="I2434" s="10">
        <v>25</v>
      </c>
      <c r="J2434" s="10">
        <v>0</v>
      </c>
      <c r="K2434" s="9" t="str">
        <f t="shared" si="333"/>
        <v>Obese</v>
      </c>
      <c r="L2434" s="12" t="str">
        <f t="shared" si="334"/>
        <v>no diabetes</v>
      </c>
      <c r="M2434" s="12" t="str">
        <f t="shared" si="335"/>
        <v>Adult</v>
      </c>
      <c r="N2434" s="12" t="str">
        <f t="shared" si="336"/>
        <v>Medium</v>
      </c>
      <c r="O2434" s="12" t="str">
        <f t="shared" si="337"/>
        <v>Normal</v>
      </c>
      <c r="P2434" s="12" t="str">
        <f t="shared" si="338"/>
        <v>Low Risk</v>
      </c>
      <c r="Q2434" s="12" t="str">
        <f t="shared" si="339"/>
        <v>High</v>
      </c>
      <c r="R2434" s="12" t="str">
        <f t="shared" si="340"/>
        <v>Normal</v>
      </c>
      <c r="S2434" s="34" t="str">
        <f t="shared" si="341"/>
        <v>Medium DPF</v>
      </c>
    </row>
    <row r="2435" spans="1:19" x14ac:dyDescent="0.35">
      <c r="A2435" s="13">
        <v>2434</v>
      </c>
      <c r="B2435" s="14">
        <v>1</v>
      </c>
      <c r="C2435" s="14">
        <v>143</v>
      </c>
      <c r="D2435" s="14">
        <v>84</v>
      </c>
      <c r="E2435" s="14">
        <v>23</v>
      </c>
      <c r="F2435" s="14">
        <v>310</v>
      </c>
      <c r="G2435" s="15">
        <v>42.4</v>
      </c>
      <c r="H2435" s="19">
        <v>1.0760000000000001</v>
      </c>
      <c r="I2435" s="14">
        <v>22</v>
      </c>
      <c r="J2435" s="14">
        <v>0</v>
      </c>
      <c r="K2435" s="13" t="str">
        <f t="shared" ref="K2435:K2498" si="342">IF(G2435&lt;18.5, "Underweight", IF(G2435&lt;24.9, "Normal weight", IF(G2435&lt;29.9, "Overweight", "Obese")))</f>
        <v>Obese</v>
      </c>
      <c r="L2435" s="16" t="str">
        <f t="shared" ref="L2435:L2498" si="343">IF(J2435=1,"Diabetes present","no diabetes")</f>
        <v>no diabetes</v>
      </c>
      <c r="M2435" s="16" t="str">
        <f t="shared" ref="M2435:M2498" si="344">IF(I2435&lt;13, "Child", IF(I2435&lt;20, "Teen", IF(I2435&lt;65, "Adult", "Senior")))</f>
        <v>Adult</v>
      </c>
      <c r="N2435" s="16" t="str">
        <f t="shared" ref="N2435:N2498" si="345">IF(E2435&lt;20, "Low", IF(E2435&lt;40, "Medium", "High"))</f>
        <v>Medium</v>
      </c>
      <c r="O2435" s="16" t="str">
        <f t="shared" ref="O2435:O2498" si="346">IF(C2435&lt;140, "Normal", IF(C2435&lt;200, "Prediabetes", "Diabetes"))</f>
        <v>Prediabetes</v>
      </c>
      <c r="P2435" s="16" t="str">
        <f t="shared" ref="P2435:P2498" si="347">IF(B2435&gt;3, "High Risk", "Low Risk")</f>
        <v>Low Risk</v>
      </c>
      <c r="Q2435" s="16" t="str">
        <f t="shared" ref="Q2435:Q2498" si="348">IF(F2435&lt;80, "Low", IF(F2435&lt;=150, "Normal", "High"))</f>
        <v>High</v>
      </c>
      <c r="R2435" s="16" t="str">
        <f t="shared" ref="R2435:R2498" si="349">IF(D2435&lt;60, "Low", IF(D2435&lt;=80, "Normal", IF(D2435&lt;=90, "Prehypertension", "Hypertension")))</f>
        <v>Prehypertension</v>
      </c>
      <c r="S2435" s="35" t="str">
        <f t="shared" ref="S2435:S2498" si="350">IF(H2435&lt;0.3, "Low DPF", IF(H2435&lt;=0.6, "Medium DPF", "High DPF"))</f>
        <v>High DPF</v>
      </c>
    </row>
    <row r="2436" spans="1:19" x14ac:dyDescent="0.35">
      <c r="A2436" s="9">
        <v>2435</v>
      </c>
      <c r="B2436" s="10">
        <v>1</v>
      </c>
      <c r="C2436" s="10">
        <v>143</v>
      </c>
      <c r="D2436" s="10">
        <v>74</v>
      </c>
      <c r="E2436" s="10">
        <v>22</v>
      </c>
      <c r="F2436" s="10">
        <v>61</v>
      </c>
      <c r="G2436" s="11">
        <v>26.2</v>
      </c>
      <c r="H2436" s="18">
        <v>0.25600000000000001</v>
      </c>
      <c r="I2436" s="10">
        <v>21</v>
      </c>
      <c r="J2436" s="10">
        <v>0</v>
      </c>
      <c r="K2436" s="9" t="str">
        <f t="shared" si="342"/>
        <v>Overweight</v>
      </c>
      <c r="L2436" s="12" t="str">
        <f t="shared" si="343"/>
        <v>no diabetes</v>
      </c>
      <c r="M2436" s="12" t="str">
        <f t="shared" si="344"/>
        <v>Adult</v>
      </c>
      <c r="N2436" s="12" t="str">
        <f t="shared" si="345"/>
        <v>Medium</v>
      </c>
      <c r="O2436" s="12" t="str">
        <f t="shared" si="346"/>
        <v>Prediabetes</v>
      </c>
      <c r="P2436" s="12" t="str">
        <f t="shared" si="347"/>
        <v>Low Risk</v>
      </c>
      <c r="Q2436" s="12" t="str">
        <f t="shared" si="348"/>
        <v>Low</v>
      </c>
      <c r="R2436" s="12" t="str">
        <f t="shared" si="349"/>
        <v>Normal</v>
      </c>
      <c r="S2436" s="34" t="str">
        <f t="shared" si="350"/>
        <v>Low DPF</v>
      </c>
    </row>
    <row r="2437" spans="1:19" x14ac:dyDescent="0.35">
      <c r="A2437" s="13">
        <v>2436</v>
      </c>
      <c r="B2437" s="14">
        <v>4</v>
      </c>
      <c r="C2437" s="14">
        <v>138</v>
      </c>
      <c r="D2437" s="14">
        <v>60</v>
      </c>
      <c r="E2437" s="14">
        <v>35</v>
      </c>
      <c r="F2437" s="14">
        <v>167</v>
      </c>
      <c r="G2437" s="15">
        <v>34.6</v>
      </c>
      <c r="H2437" s="19">
        <v>0.53400000000000003</v>
      </c>
      <c r="I2437" s="14">
        <v>21</v>
      </c>
      <c r="J2437" s="14">
        <v>1</v>
      </c>
      <c r="K2437" s="13" t="str">
        <f t="shared" si="342"/>
        <v>Obese</v>
      </c>
      <c r="L2437" s="16" t="str">
        <f t="shared" si="343"/>
        <v>Diabetes present</v>
      </c>
      <c r="M2437" s="16" t="str">
        <f t="shared" si="344"/>
        <v>Adult</v>
      </c>
      <c r="N2437" s="16" t="str">
        <f t="shared" si="345"/>
        <v>Medium</v>
      </c>
      <c r="O2437" s="16" t="str">
        <f t="shared" si="346"/>
        <v>Normal</v>
      </c>
      <c r="P2437" s="16" t="str">
        <f t="shared" si="347"/>
        <v>High Risk</v>
      </c>
      <c r="Q2437" s="16" t="str">
        <f t="shared" si="348"/>
        <v>High</v>
      </c>
      <c r="R2437" s="16" t="str">
        <f t="shared" si="349"/>
        <v>Normal</v>
      </c>
      <c r="S2437" s="35" t="str">
        <f t="shared" si="350"/>
        <v>Medium DPF</v>
      </c>
    </row>
    <row r="2438" spans="1:19" x14ac:dyDescent="0.35">
      <c r="A2438" s="9">
        <v>2437</v>
      </c>
      <c r="B2438" s="10">
        <v>3</v>
      </c>
      <c r="C2438" s="10">
        <v>173</v>
      </c>
      <c r="D2438" s="10">
        <v>84</v>
      </c>
      <c r="E2438" s="10">
        <v>33</v>
      </c>
      <c r="F2438" s="10">
        <v>474</v>
      </c>
      <c r="G2438" s="11">
        <v>35.700000000000003</v>
      </c>
      <c r="H2438" s="18">
        <v>0.25800000000000001</v>
      </c>
      <c r="I2438" s="10">
        <v>22</v>
      </c>
      <c r="J2438" s="10">
        <v>1</v>
      </c>
      <c r="K2438" s="9" t="str">
        <f t="shared" si="342"/>
        <v>Obese</v>
      </c>
      <c r="L2438" s="12" t="str">
        <f t="shared" si="343"/>
        <v>Diabetes present</v>
      </c>
      <c r="M2438" s="12" t="str">
        <f t="shared" si="344"/>
        <v>Adult</v>
      </c>
      <c r="N2438" s="12" t="str">
        <f t="shared" si="345"/>
        <v>Medium</v>
      </c>
      <c r="O2438" s="12" t="str">
        <f t="shared" si="346"/>
        <v>Prediabetes</v>
      </c>
      <c r="P2438" s="12" t="str">
        <f t="shared" si="347"/>
        <v>Low Risk</v>
      </c>
      <c r="Q2438" s="12" t="str">
        <f t="shared" si="348"/>
        <v>High</v>
      </c>
      <c r="R2438" s="12" t="str">
        <f t="shared" si="349"/>
        <v>Prehypertension</v>
      </c>
      <c r="S2438" s="34" t="str">
        <f t="shared" si="350"/>
        <v>Low DPF</v>
      </c>
    </row>
    <row r="2439" spans="1:19" x14ac:dyDescent="0.35">
      <c r="A2439" s="13">
        <v>2438</v>
      </c>
      <c r="B2439" s="14">
        <v>1</v>
      </c>
      <c r="C2439" s="14">
        <v>97</v>
      </c>
      <c r="D2439" s="14">
        <v>68</v>
      </c>
      <c r="E2439" s="14">
        <v>21</v>
      </c>
      <c r="F2439" s="14">
        <v>80</v>
      </c>
      <c r="G2439" s="15">
        <v>27.2</v>
      </c>
      <c r="H2439" s="19">
        <v>1.095</v>
      </c>
      <c r="I2439" s="14">
        <v>22</v>
      </c>
      <c r="J2439" s="14">
        <v>0</v>
      </c>
      <c r="K2439" s="13" t="str">
        <f t="shared" si="342"/>
        <v>Overweight</v>
      </c>
      <c r="L2439" s="16" t="str">
        <f t="shared" si="343"/>
        <v>no diabetes</v>
      </c>
      <c r="M2439" s="16" t="str">
        <f t="shared" si="344"/>
        <v>Adult</v>
      </c>
      <c r="N2439" s="16" t="str">
        <f t="shared" si="345"/>
        <v>Medium</v>
      </c>
      <c r="O2439" s="16" t="str">
        <f t="shared" si="346"/>
        <v>Normal</v>
      </c>
      <c r="P2439" s="16" t="str">
        <f t="shared" si="347"/>
        <v>Low Risk</v>
      </c>
      <c r="Q2439" s="16" t="str">
        <f t="shared" si="348"/>
        <v>Normal</v>
      </c>
      <c r="R2439" s="16" t="str">
        <f t="shared" si="349"/>
        <v>Normal</v>
      </c>
      <c r="S2439" s="35" t="str">
        <f t="shared" si="350"/>
        <v>High DPF</v>
      </c>
    </row>
    <row r="2440" spans="1:19" x14ac:dyDescent="0.35">
      <c r="A2440" s="9">
        <v>2439</v>
      </c>
      <c r="B2440" s="10">
        <v>4</v>
      </c>
      <c r="C2440" s="10">
        <v>144</v>
      </c>
      <c r="D2440" s="10">
        <v>82</v>
      </c>
      <c r="E2440" s="10">
        <v>32</v>
      </c>
      <c r="F2440" s="10">
        <v>80</v>
      </c>
      <c r="G2440" s="11">
        <v>38.5</v>
      </c>
      <c r="H2440" s="18">
        <v>0.55400000000000005</v>
      </c>
      <c r="I2440" s="10">
        <v>37</v>
      </c>
      <c r="J2440" s="10">
        <v>1</v>
      </c>
      <c r="K2440" s="9" t="str">
        <f t="shared" si="342"/>
        <v>Obese</v>
      </c>
      <c r="L2440" s="12" t="str">
        <f t="shared" si="343"/>
        <v>Diabetes present</v>
      </c>
      <c r="M2440" s="12" t="str">
        <f t="shared" si="344"/>
        <v>Adult</v>
      </c>
      <c r="N2440" s="12" t="str">
        <f t="shared" si="345"/>
        <v>Medium</v>
      </c>
      <c r="O2440" s="12" t="str">
        <f t="shared" si="346"/>
        <v>Prediabetes</v>
      </c>
      <c r="P2440" s="12" t="str">
        <f t="shared" si="347"/>
        <v>High Risk</v>
      </c>
      <c r="Q2440" s="12" t="str">
        <f t="shared" si="348"/>
        <v>Normal</v>
      </c>
      <c r="R2440" s="12" t="str">
        <f t="shared" si="349"/>
        <v>Prehypertension</v>
      </c>
      <c r="S2440" s="34" t="str">
        <f t="shared" si="350"/>
        <v>Medium DPF</v>
      </c>
    </row>
    <row r="2441" spans="1:19" x14ac:dyDescent="0.35">
      <c r="A2441" s="13">
        <v>2440</v>
      </c>
      <c r="B2441" s="14">
        <v>1</v>
      </c>
      <c r="C2441" s="14">
        <v>83</v>
      </c>
      <c r="D2441" s="14">
        <v>68</v>
      </c>
      <c r="E2441" s="14">
        <v>21</v>
      </c>
      <c r="F2441" s="14">
        <v>80</v>
      </c>
      <c r="G2441" s="15">
        <v>18.2</v>
      </c>
      <c r="H2441" s="19">
        <v>0.624</v>
      </c>
      <c r="I2441" s="14">
        <v>27</v>
      </c>
      <c r="J2441" s="14">
        <v>0</v>
      </c>
      <c r="K2441" s="13" t="str">
        <f t="shared" si="342"/>
        <v>Underweight</v>
      </c>
      <c r="L2441" s="16" t="str">
        <f t="shared" si="343"/>
        <v>no diabetes</v>
      </c>
      <c r="M2441" s="16" t="str">
        <f t="shared" si="344"/>
        <v>Adult</v>
      </c>
      <c r="N2441" s="16" t="str">
        <f t="shared" si="345"/>
        <v>Medium</v>
      </c>
      <c r="O2441" s="16" t="str">
        <f t="shared" si="346"/>
        <v>Normal</v>
      </c>
      <c r="P2441" s="16" t="str">
        <f t="shared" si="347"/>
        <v>Low Risk</v>
      </c>
      <c r="Q2441" s="16" t="str">
        <f t="shared" si="348"/>
        <v>Normal</v>
      </c>
      <c r="R2441" s="16" t="str">
        <f t="shared" si="349"/>
        <v>Normal</v>
      </c>
      <c r="S2441" s="35" t="str">
        <f t="shared" si="350"/>
        <v>High DPF</v>
      </c>
    </row>
    <row r="2442" spans="1:19" x14ac:dyDescent="0.35">
      <c r="A2442" s="9">
        <v>2441</v>
      </c>
      <c r="B2442" s="10">
        <v>3</v>
      </c>
      <c r="C2442" s="10">
        <v>129</v>
      </c>
      <c r="D2442" s="10">
        <v>64</v>
      </c>
      <c r="E2442" s="10">
        <v>29</v>
      </c>
      <c r="F2442" s="10">
        <v>115</v>
      </c>
      <c r="G2442" s="11">
        <v>26.4</v>
      </c>
      <c r="H2442" s="18">
        <v>0.219</v>
      </c>
      <c r="I2442" s="10">
        <v>28</v>
      </c>
      <c r="J2442" s="10">
        <v>1</v>
      </c>
      <c r="K2442" s="9" t="str">
        <f t="shared" si="342"/>
        <v>Overweight</v>
      </c>
      <c r="L2442" s="12" t="str">
        <f t="shared" si="343"/>
        <v>Diabetes present</v>
      </c>
      <c r="M2442" s="12" t="str">
        <f t="shared" si="344"/>
        <v>Adult</v>
      </c>
      <c r="N2442" s="12" t="str">
        <f t="shared" si="345"/>
        <v>Medium</v>
      </c>
      <c r="O2442" s="12" t="str">
        <f t="shared" si="346"/>
        <v>Normal</v>
      </c>
      <c r="P2442" s="12" t="str">
        <f t="shared" si="347"/>
        <v>Low Risk</v>
      </c>
      <c r="Q2442" s="12" t="str">
        <f t="shared" si="348"/>
        <v>Normal</v>
      </c>
      <c r="R2442" s="12" t="str">
        <f t="shared" si="349"/>
        <v>Normal</v>
      </c>
      <c r="S2442" s="34" t="str">
        <f t="shared" si="350"/>
        <v>Low DPF</v>
      </c>
    </row>
    <row r="2443" spans="1:19" x14ac:dyDescent="0.35">
      <c r="A2443" s="13">
        <v>2442</v>
      </c>
      <c r="B2443" s="14">
        <v>1</v>
      </c>
      <c r="C2443" s="14">
        <v>119</v>
      </c>
      <c r="D2443" s="14">
        <v>88</v>
      </c>
      <c r="E2443" s="14">
        <v>41</v>
      </c>
      <c r="F2443" s="14">
        <v>170</v>
      </c>
      <c r="G2443" s="15">
        <v>45.3</v>
      </c>
      <c r="H2443" s="19">
        <v>0.50700000000000001</v>
      </c>
      <c r="I2443" s="14">
        <v>26</v>
      </c>
      <c r="J2443" s="14">
        <v>0</v>
      </c>
      <c r="K2443" s="13" t="str">
        <f t="shared" si="342"/>
        <v>Obese</v>
      </c>
      <c r="L2443" s="16" t="str">
        <f t="shared" si="343"/>
        <v>no diabetes</v>
      </c>
      <c r="M2443" s="16" t="str">
        <f t="shared" si="344"/>
        <v>Adult</v>
      </c>
      <c r="N2443" s="16" t="str">
        <f t="shared" si="345"/>
        <v>High</v>
      </c>
      <c r="O2443" s="16" t="str">
        <f t="shared" si="346"/>
        <v>Normal</v>
      </c>
      <c r="P2443" s="16" t="str">
        <f t="shared" si="347"/>
        <v>Low Risk</v>
      </c>
      <c r="Q2443" s="16" t="str">
        <f t="shared" si="348"/>
        <v>High</v>
      </c>
      <c r="R2443" s="16" t="str">
        <f t="shared" si="349"/>
        <v>Prehypertension</v>
      </c>
      <c r="S2443" s="35" t="str">
        <f t="shared" si="350"/>
        <v>Medium DPF</v>
      </c>
    </row>
    <row r="2444" spans="1:19" x14ac:dyDescent="0.35">
      <c r="A2444" s="9">
        <v>2443</v>
      </c>
      <c r="B2444" s="10">
        <v>2</v>
      </c>
      <c r="C2444" s="10">
        <v>94</v>
      </c>
      <c r="D2444" s="10">
        <v>68</v>
      </c>
      <c r="E2444" s="10">
        <v>18</v>
      </c>
      <c r="F2444" s="10">
        <v>76</v>
      </c>
      <c r="G2444" s="11">
        <v>26</v>
      </c>
      <c r="H2444" s="18">
        <v>0.56100000000000005</v>
      </c>
      <c r="I2444" s="10">
        <v>21</v>
      </c>
      <c r="J2444" s="10">
        <v>0</v>
      </c>
      <c r="K2444" s="9" t="str">
        <f t="shared" si="342"/>
        <v>Overweight</v>
      </c>
      <c r="L2444" s="12" t="str">
        <f t="shared" si="343"/>
        <v>no diabetes</v>
      </c>
      <c r="M2444" s="12" t="str">
        <f t="shared" si="344"/>
        <v>Adult</v>
      </c>
      <c r="N2444" s="12" t="str">
        <f t="shared" si="345"/>
        <v>Low</v>
      </c>
      <c r="O2444" s="12" t="str">
        <f t="shared" si="346"/>
        <v>Normal</v>
      </c>
      <c r="P2444" s="12" t="str">
        <f t="shared" si="347"/>
        <v>Low Risk</v>
      </c>
      <c r="Q2444" s="12" t="str">
        <f t="shared" si="348"/>
        <v>Low</v>
      </c>
      <c r="R2444" s="12" t="str">
        <f t="shared" si="349"/>
        <v>Normal</v>
      </c>
      <c r="S2444" s="34" t="str">
        <f t="shared" si="350"/>
        <v>Medium DPF</v>
      </c>
    </row>
    <row r="2445" spans="1:19" x14ac:dyDescent="0.35">
      <c r="A2445" s="13">
        <v>2444</v>
      </c>
      <c r="B2445" s="14">
        <v>4</v>
      </c>
      <c r="C2445" s="14">
        <v>102</v>
      </c>
      <c r="D2445" s="14">
        <v>64</v>
      </c>
      <c r="E2445" s="14">
        <v>46</v>
      </c>
      <c r="F2445" s="14">
        <v>78</v>
      </c>
      <c r="G2445" s="15">
        <v>40.6</v>
      </c>
      <c r="H2445" s="19">
        <v>0.496</v>
      </c>
      <c r="I2445" s="14">
        <v>21</v>
      </c>
      <c r="J2445" s="14">
        <v>0</v>
      </c>
      <c r="K2445" s="13" t="str">
        <f t="shared" si="342"/>
        <v>Obese</v>
      </c>
      <c r="L2445" s="16" t="str">
        <f t="shared" si="343"/>
        <v>no diabetes</v>
      </c>
      <c r="M2445" s="16" t="str">
        <f t="shared" si="344"/>
        <v>Adult</v>
      </c>
      <c r="N2445" s="16" t="str">
        <f t="shared" si="345"/>
        <v>High</v>
      </c>
      <c r="O2445" s="16" t="str">
        <f t="shared" si="346"/>
        <v>Normal</v>
      </c>
      <c r="P2445" s="16" t="str">
        <f t="shared" si="347"/>
        <v>High Risk</v>
      </c>
      <c r="Q2445" s="16" t="str">
        <f t="shared" si="348"/>
        <v>Low</v>
      </c>
      <c r="R2445" s="16" t="str">
        <f t="shared" si="349"/>
        <v>Normal</v>
      </c>
      <c r="S2445" s="35" t="str">
        <f t="shared" si="350"/>
        <v>Medium DPF</v>
      </c>
    </row>
    <row r="2446" spans="1:19" x14ac:dyDescent="0.35">
      <c r="A2446" s="9">
        <v>2445</v>
      </c>
      <c r="B2446" s="10">
        <v>2</v>
      </c>
      <c r="C2446" s="10">
        <v>115</v>
      </c>
      <c r="D2446" s="10">
        <v>64</v>
      </c>
      <c r="E2446" s="10">
        <v>22</v>
      </c>
      <c r="F2446" s="10">
        <v>80</v>
      </c>
      <c r="G2446" s="11">
        <v>30.8</v>
      </c>
      <c r="H2446" s="18">
        <v>0.42099999999999999</v>
      </c>
      <c r="I2446" s="10">
        <v>21</v>
      </c>
      <c r="J2446" s="10">
        <v>0</v>
      </c>
      <c r="K2446" s="9" t="str">
        <f t="shared" si="342"/>
        <v>Obese</v>
      </c>
      <c r="L2446" s="12" t="str">
        <f t="shared" si="343"/>
        <v>no diabetes</v>
      </c>
      <c r="M2446" s="12" t="str">
        <f t="shared" si="344"/>
        <v>Adult</v>
      </c>
      <c r="N2446" s="12" t="str">
        <f t="shared" si="345"/>
        <v>Medium</v>
      </c>
      <c r="O2446" s="12" t="str">
        <f t="shared" si="346"/>
        <v>Normal</v>
      </c>
      <c r="P2446" s="12" t="str">
        <f t="shared" si="347"/>
        <v>Low Risk</v>
      </c>
      <c r="Q2446" s="12" t="str">
        <f t="shared" si="348"/>
        <v>Normal</v>
      </c>
      <c r="R2446" s="12" t="str">
        <f t="shared" si="349"/>
        <v>Normal</v>
      </c>
      <c r="S2446" s="34" t="str">
        <f t="shared" si="350"/>
        <v>Medium DPF</v>
      </c>
    </row>
    <row r="2447" spans="1:19" x14ac:dyDescent="0.35">
      <c r="A2447" s="13">
        <v>2446</v>
      </c>
      <c r="B2447" s="14">
        <v>8</v>
      </c>
      <c r="C2447" s="14">
        <v>151</v>
      </c>
      <c r="D2447" s="14">
        <v>78</v>
      </c>
      <c r="E2447" s="14">
        <v>32</v>
      </c>
      <c r="F2447" s="14">
        <v>210</v>
      </c>
      <c r="G2447" s="15">
        <v>42.9</v>
      </c>
      <c r="H2447" s="19">
        <v>0.51600000000000001</v>
      </c>
      <c r="I2447" s="14">
        <v>36</v>
      </c>
      <c r="J2447" s="14">
        <v>1</v>
      </c>
      <c r="K2447" s="13" t="str">
        <f t="shared" si="342"/>
        <v>Obese</v>
      </c>
      <c r="L2447" s="16" t="str">
        <f t="shared" si="343"/>
        <v>Diabetes present</v>
      </c>
      <c r="M2447" s="16" t="str">
        <f t="shared" si="344"/>
        <v>Adult</v>
      </c>
      <c r="N2447" s="16" t="str">
        <f t="shared" si="345"/>
        <v>Medium</v>
      </c>
      <c r="O2447" s="16" t="str">
        <f t="shared" si="346"/>
        <v>Prediabetes</v>
      </c>
      <c r="P2447" s="16" t="str">
        <f t="shared" si="347"/>
        <v>High Risk</v>
      </c>
      <c r="Q2447" s="16" t="str">
        <f t="shared" si="348"/>
        <v>High</v>
      </c>
      <c r="R2447" s="16" t="str">
        <f t="shared" si="349"/>
        <v>Normal</v>
      </c>
      <c r="S2447" s="35" t="str">
        <f t="shared" si="350"/>
        <v>Medium DPF</v>
      </c>
    </row>
    <row r="2448" spans="1:19" x14ac:dyDescent="0.35">
      <c r="A2448" s="9">
        <v>2447</v>
      </c>
      <c r="B2448" s="10">
        <v>4</v>
      </c>
      <c r="C2448" s="10">
        <v>184</v>
      </c>
      <c r="D2448" s="10">
        <v>78</v>
      </c>
      <c r="E2448" s="10">
        <v>39</v>
      </c>
      <c r="F2448" s="10">
        <v>277</v>
      </c>
      <c r="G2448" s="11">
        <v>37</v>
      </c>
      <c r="H2448" s="18">
        <v>0.26400000000000001</v>
      </c>
      <c r="I2448" s="10">
        <v>31</v>
      </c>
      <c r="J2448" s="10">
        <v>1</v>
      </c>
      <c r="K2448" s="9" t="str">
        <f t="shared" si="342"/>
        <v>Obese</v>
      </c>
      <c r="L2448" s="12" t="str">
        <f t="shared" si="343"/>
        <v>Diabetes present</v>
      </c>
      <c r="M2448" s="12" t="str">
        <f t="shared" si="344"/>
        <v>Adult</v>
      </c>
      <c r="N2448" s="12" t="str">
        <f t="shared" si="345"/>
        <v>Medium</v>
      </c>
      <c r="O2448" s="12" t="str">
        <f t="shared" si="346"/>
        <v>Prediabetes</v>
      </c>
      <c r="P2448" s="12" t="str">
        <f t="shared" si="347"/>
        <v>High Risk</v>
      </c>
      <c r="Q2448" s="12" t="str">
        <f t="shared" si="348"/>
        <v>High</v>
      </c>
      <c r="R2448" s="12" t="str">
        <f t="shared" si="349"/>
        <v>Normal</v>
      </c>
      <c r="S2448" s="34" t="str">
        <f t="shared" si="350"/>
        <v>Low DPF</v>
      </c>
    </row>
    <row r="2449" spans="1:19" x14ac:dyDescent="0.35">
      <c r="A2449" s="13">
        <v>2448</v>
      </c>
      <c r="B2449" s="14">
        <v>4</v>
      </c>
      <c r="C2449" s="14">
        <v>94</v>
      </c>
      <c r="D2449" s="14">
        <v>69</v>
      </c>
      <c r="E2449" s="14">
        <v>21</v>
      </c>
      <c r="F2449" s="14">
        <v>80</v>
      </c>
      <c r="G2449" s="15">
        <v>32.14</v>
      </c>
      <c r="H2449" s="19">
        <v>0.25600000000000001</v>
      </c>
      <c r="I2449" s="14">
        <v>25</v>
      </c>
      <c r="J2449" s="14">
        <v>0</v>
      </c>
      <c r="K2449" s="13" t="str">
        <f t="shared" si="342"/>
        <v>Obese</v>
      </c>
      <c r="L2449" s="16" t="str">
        <f t="shared" si="343"/>
        <v>no diabetes</v>
      </c>
      <c r="M2449" s="16" t="str">
        <f t="shared" si="344"/>
        <v>Adult</v>
      </c>
      <c r="N2449" s="16" t="str">
        <f t="shared" si="345"/>
        <v>Medium</v>
      </c>
      <c r="O2449" s="16" t="str">
        <f t="shared" si="346"/>
        <v>Normal</v>
      </c>
      <c r="P2449" s="16" t="str">
        <f t="shared" si="347"/>
        <v>High Risk</v>
      </c>
      <c r="Q2449" s="16" t="str">
        <f t="shared" si="348"/>
        <v>Normal</v>
      </c>
      <c r="R2449" s="16" t="str">
        <f t="shared" si="349"/>
        <v>Normal</v>
      </c>
      <c r="S2449" s="35" t="str">
        <f t="shared" si="350"/>
        <v>Low DPF</v>
      </c>
    </row>
    <row r="2450" spans="1:19" x14ac:dyDescent="0.35">
      <c r="A2450" s="9">
        <v>2449</v>
      </c>
      <c r="B2450" s="10">
        <v>1</v>
      </c>
      <c r="C2450" s="10">
        <v>181</v>
      </c>
      <c r="D2450" s="10">
        <v>64</v>
      </c>
      <c r="E2450" s="10">
        <v>30</v>
      </c>
      <c r="F2450" s="10">
        <v>180</v>
      </c>
      <c r="G2450" s="11">
        <v>34.1</v>
      </c>
      <c r="H2450" s="18">
        <v>0.32800000000000001</v>
      </c>
      <c r="I2450" s="10">
        <v>38</v>
      </c>
      <c r="J2450" s="10">
        <v>1</v>
      </c>
      <c r="K2450" s="9" t="str">
        <f t="shared" si="342"/>
        <v>Obese</v>
      </c>
      <c r="L2450" s="12" t="str">
        <f t="shared" si="343"/>
        <v>Diabetes present</v>
      </c>
      <c r="M2450" s="12" t="str">
        <f t="shared" si="344"/>
        <v>Adult</v>
      </c>
      <c r="N2450" s="12" t="str">
        <f t="shared" si="345"/>
        <v>Medium</v>
      </c>
      <c r="O2450" s="12" t="str">
        <f t="shared" si="346"/>
        <v>Prediabetes</v>
      </c>
      <c r="P2450" s="12" t="str">
        <f t="shared" si="347"/>
        <v>Low Risk</v>
      </c>
      <c r="Q2450" s="12" t="str">
        <f t="shared" si="348"/>
        <v>High</v>
      </c>
      <c r="R2450" s="12" t="str">
        <f t="shared" si="349"/>
        <v>Normal</v>
      </c>
      <c r="S2450" s="34" t="str">
        <f t="shared" si="350"/>
        <v>Medium DPF</v>
      </c>
    </row>
    <row r="2451" spans="1:19" x14ac:dyDescent="0.35">
      <c r="A2451" s="13">
        <v>2450</v>
      </c>
      <c r="B2451" s="14">
        <v>4</v>
      </c>
      <c r="C2451" s="14">
        <v>135</v>
      </c>
      <c r="D2451" s="14">
        <v>94</v>
      </c>
      <c r="E2451" s="14">
        <v>46</v>
      </c>
      <c r="F2451" s="14">
        <v>145</v>
      </c>
      <c r="G2451" s="15">
        <v>40.6</v>
      </c>
      <c r="H2451" s="19">
        <v>0.28399999999999997</v>
      </c>
      <c r="I2451" s="14">
        <v>26</v>
      </c>
      <c r="J2451" s="14">
        <v>0</v>
      </c>
      <c r="K2451" s="13" t="str">
        <f t="shared" si="342"/>
        <v>Obese</v>
      </c>
      <c r="L2451" s="16" t="str">
        <f t="shared" si="343"/>
        <v>no diabetes</v>
      </c>
      <c r="M2451" s="16" t="str">
        <f t="shared" si="344"/>
        <v>Adult</v>
      </c>
      <c r="N2451" s="16" t="str">
        <f t="shared" si="345"/>
        <v>High</v>
      </c>
      <c r="O2451" s="16" t="str">
        <f t="shared" si="346"/>
        <v>Normal</v>
      </c>
      <c r="P2451" s="16" t="str">
        <f t="shared" si="347"/>
        <v>High Risk</v>
      </c>
      <c r="Q2451" s="16" t="str">
        <f t="shared" si="348"/>
        <v>Normal</v>
      </c>
      <c r="R2451" s="16" t="str">
        <f t="shared" si="349"/>
        <v>Hypertension</v>
      </c>
      <c r="S2451" s="35" t="str">
        <f t="shared" si="350"/>
        <v>Low DPF</v>
      </c>
    </row>
    <row r="2452" spans="1:19" x14ac:dyDescent="0.35">
      <c r="A2452" s="9">
        <v>2451</v>
      </c>
      <c r="B2452" s="10">
        <v>1</v>
      </c>
      <c r="C2452" s="10">
        <v>95</v>
      </c>
      <c r="D2452" s="10">
        <v>82</v>
      </c>
      <c r="E2452" s="10">
        <v>25</v>
      </c>
      <c r="F2452" s="10">
        <v>180</v>
      </c>
      <c r="G2452" s="11">
        <v>35</v>
      </c>
      <c r="H2452" s="18">
        <v>0.23300000000000001</v>
      </c>
      <c r="I2452" s="10">
        <v>43</v>
      </c>
      <c r="J2452" s="10">
        <v>1</v>
      </c>
      <c r="K2452" s="9" t="str">
        <f t="shared" si="342"/>
        <v>Obese</v>
      </c>
      <c r="L2452" s="12" t="str">
        <f t="shared" si="343"/>
        <v>Diabetes present</v>
      </c>
      <c r="M2452" s="12" t="str">
        <f t="shared" si="344"/>
        <v>Adult</v>
      </c>
      <c r="N2452" s="12" t="str">
        <f t="shared" si="345"/>
        <v>Medium</v>
      </c>
      <c r="O2452" s="12" t="str">
        <f t="shared" si="346"/>
        <v>Normal</v>
      </c>
      <c r="P2452" s="12" t="str">
        <f t="shared" si="347"/>
        <v>Low Risk</v>
      </c>
      <c r="Q2452" s="12" t="str">
        <f t="shared" si="348"/>
        <v>High</v>
      </c>
      <c r="R2452" s="12" t="str">
        <f t="shared" si="349"/>
        <v>Prehypertension</v>
      </c>
      <c r="S2452" s="34" t="str">
        <f t="shared" si="350"/>
        <v>Low DPF</v>
      </c>
    </row>
    <row r="2453" spans="1:19" x14ac:dyDescent="0.35">
      <c r="A2453" s="13">
        <v>2452</v>
      </c>
      <c r="B2453" s="14">
        <v>2</v>
      </c>
      <c r="C2453" s="14">
        <v>99</v>
      </c>
      <c r="D2453" s="14">
        <v>69</v>
      </c>
      <c r="E2453" s="14">
        <v>21</v>
      </c>
      <c r="F2453" s="14">
        <v>80</v>
      </c>
      <c r="G2453" s="15">
        <v>22.2</v>
      </c>
      <c r="H2453" s="19">
        <v>0.108</v>
      </c>
      <c r="I2453" s="14">
        <v>23</v>
      </c>
      <c r="J2453" s="14">
        <v>0</v>
      </c>
      <c r="K2453" s="13" t="str">
        <f t="shared" si="342"/>
        <v>Normal weight</v>
      </c>
      <c r="L2453" s="16" t="str">
        <f t="shared" si="343"/>
        <v>no diabetes</v>
      </c>
      <c r="M2453" s="16" t="str">
        <f t="shared" si="344"/>
        <v>Adult</v>
      </c>
      <c r="N2453" s="16" t="str">
        <f t="shared" si="345"/>
        <v>Medium</v>
      </c>
      <c r="O2453" s="16" t="str">
        <f t="shared" si="346"/>
        <v>Normal</v>
      </c>
      <c r="P2453" s="16" t="str">
        <f t="shared" si="347"/>
        <v>Low Risk</v>
      </c>
      <c r="Q2453" s="16" t="str">
        <f t="shared" si="348"/>
        <v>Normal</v>
      </c>
      <c r="R2453" s="16" t="str">
        <f t="shared" si="349"/>
        <v>Normal</v>
      </c>
      <c r="S2453" s="35" t="str">
        <f t="shared" si="350"/>
        <v>Low DPF</v>
      </c>
    </row>
    <row r="2454" spans="1:19" x14ac:dyDescent="0.35">
      <c r="A2454" s="9">
        <v>2453</v>
      </c>
      <c r="B2454" s="10">
        <v>3</v>
      </c>
      <c r="C2454" s="10">
        <v>89</v>
      </c>
      <c r="D2454" s="10">
        <v>74</v>
      </c>
      <c r="E2454" s="10">
        <v>16</v>
      </c>
      <c r="F2454" s="10">
        <v>85</v>
      </c>
      <c r="G2454" s="11">
        <v>30.4</v>
      </c>
      <c r="H2454" s="18">
        <v>0.55100000000000005</v>
      </c>
      <c r="I2454" s="10">
        <v>38</v>
      </c>
      <c r="J2454" s="10">
        <v>0</v>
      </c>
      <c r="K2454" s="9" t="str">
        <f t="shared" si="342"/>
        <v>Obese</v>
      </c>
      <c r="L2454" s="12" t="str">
        <f t="shared" si="343"/>
        <v>no diabetes</v>
      </c>
      <c r="M2454" s="12" t="str">
        <f t="shared" si="344"/>
        <v>Adult</v>
      </c>
      <c r="N2454" s="12" t="str">
        <f t="shared" si="345"/>
        <v>Low</v>
      </c>
      <c r="O2454" s="12" t="str">
        <f t="shared" si="346"/>
        <v>Normal</v>
      </c>
      <c r="P2454" s="12" t="str">
        <f t="shared" si="347"/>
        <v>Low Risk</v>
      </c>
      <c r="Q2454" s="12" t="str">
        <f t="shared" si="348"/>
        <v>Normal</v>
      </c>
      <c r="R2454" s="12" t="str">
        <f t="shared" si="349"/>
        <v>Normal</v>
      </c>
      <c r="S2454" s="34" t="str">
        <f t="shared" si="350"/>
        <v>Medium DPF</v>
      </c>
    </row>
    <row r="2455" spans="1:19" x14ac:dyDescent="0.35">
      <c r="A2455" s="13">
        <v>2454</v>
      </c>
      <c r="B2455" s="14">
        <v>1</v>
      </c>
      <c r="C2455" s="14">
        <v>80</v>
      </c>
      <c r="D2455" s="14">
        <v>74</v>
      </c>
      <c r="E2455" s="14">
        <v>11</v>
      </c>
      <c r="F2455" s="14">
        <v>60</v>
      </c>
      <c r="G2455" s="15">
        <v>30</v>
      </c>
      <c r="H2455" s="19">
        <v>0.52700000000000002</v>
      </c>
      <c r="I2455" s="14">
        <v>22</v>
      </c>
      <c r="J2455" s="14">
        <v>0</v>
      </c>
      <c r="K2455" s="13" t="str">
        <f t="shared" si="342"/>
        <v>Obese</v>
      </c>
      <c r="L2455" s="16" t="str">
        <f t="shared" si="343"/>
        <v>no diabetes</v>
      </c>
      <c r="M2455" s="16" t="str">
        <f t="shared" si="344"/>
        <v>Adult</v>
      </c>
      <c r="N2455" s="16" t="str">
        <f t="shared" si="345"/>
        <v>Low</v>
      </c>
      <c r="O2455" s="16" t="str">
        <f t="shared" si="346"/>
        <v>Normal</v>
      </c>
      <c r="P2455" s="16" t="str">
        <f t="shared" si="347"/>
        <v>Low Risk</v>
      </c>
      <c r="Q2455" s="16" t="str">
        <f t="shared" si="348"/>
        <v>Low</v>
      </c>
      <c r="R2455" s="16" t="str">
        <f t="shared" si="349"/>
        <v>Normal</v>
      </c>
      <c r="S2455" s="35" t="str">
        <f t="shared" si="350"/>
        <v>Medium DPF</v>
      </c>
    </row>
    <row r="2456" spans="1:19" x14ac:dyDescent="0.35">
      <c r="A2456" s="9">
        <v>2455</v>
      </c>
      <c r="B2456" s="10">
        <v>1</v>
      </c>
      <c r="C2456" s="10">
        <v>173</v>
      </c>
      <c r="D2456" s="10">
        <v>74</v>
      </c>
      <c r="E2456" s="10">
        <v>21</v>
      </c>
      <c r="F2456" s="10">
        <v>80</v>
      </c>
      <c r="G2456" s="11">
        <v>36.799999999999997</v>
      </c>
      <c r="H2456" s="18">
        <v>8.7999999999999995E-2</v>
      </c>
      <c r="I2456" s="10">
        <v>38</v>
      </c>
      <c r="J2456" s="10">
        <v>1</v>
      </c>
      <c r="K2456" s="9" t="str">
        <f t="shared" si="342"/>
        <v>Obese</v>
      </c>
      <c r="L2456" s="12" t="str">
        <f t="shared" si="343"/>
        <v>Diabetes present</v>
      </c>
      <c r="M2456" s="12" t="str">
        <f t="shared" si="344"/>
        <v>Adult</v>
      </c>
      <c r="N2456" s="12" t="str">
        <f t="shared" si="345"/>
        <v>Medium</v>
      </c>
      <c r="O2456" s="12" t="str">
        <f t="shared" si="346"/>
        <v>Prediabetes</v>
      </c>
      <c r="P2456" s="12" t="str">
        <f t="shared" si="347"/>
        <v>Low Risk</v>
      </c>
      <c r="Q2456" s="12" t="str">
        <f t="shared" si="348"/>
        <v>Normal</v>
      </c>
      <c r="R2456" s="12" t="str">
        <f t="shared" si="349"/>
        <v>Normal</v>
      </c>
      <c r="S2456" s="34" t="str">
        <f t="shared" si="350"/>
        <v>Low DPF</v>
      </c>
    </row>
    <row r="2457" spans="1:19" x14ac:dyDescent="0.35">
      <c r="A2457" s="13">
        <v>2456</v>
      </c>
      <c r="B2457" s="14">
        <v>1</v>
      </c>
      <c r="C2457" s="14">
        <v>109</v>
      </c>
      <c r="D2457" s="14">
        <v>38</v>
      </c>
      <c r="E2457" s="14">
        <v>18</v>
      </c>
      <c r="F2457" s="14">
        <v>120</v>
      </c>
      <c r="G2457" s="15">
        <v>23.1</v>
      </c>
      <c r="H2457" s="19">
        <v>0.40699999999999997</v>
      </c>
      <c r="I2457" s="14">
        <v>26</v>
      </c>
      <c r="J2457" s="14">
        <v>0</v>
      </c>
      <c r="K2457" s="13" t="str">
        <f t="shared" si="342"/>
        <v>Normal weight</v>
      </c>
      <c r="L2457" s="16" t="str">
        <f t="shared" si="343"/>
        <v>no diabetes</v>
      </c>
      <c r="M2457" s="16" t="str">
        <f t="shared" si="344"/>
        <v>Adult</v>
      </c>
      <c r="N2457" s="16" t="str">
        <f t="shared" si="345"/>
        <v>Low</v>
      </c>
      <c r="O2457" s="16" t="str">
        <f t="shared" si="346"/>
        <v>Normal</v>
      </c>
      <c r="P2457" s="16" t="str">
        <f t="shared" si="347"/>
        <v>Low Risk</v>
      </c>
      <c r="Q2457" s="16" t="str">
        <f t="shared" si="348"/>
        <v>Normal</v>
      </c>
      <c r="R2457" s="16" t="str">
        <f t="shared" si="349"/>
        <v>Low</v>
      </c>
      <c r="S2457" s="35" t="str">
        <f t="shared" si="350"/>
        <v>Medium DPF</v>
      </c>
    </row>
    <row r="2458" spans="1:19" x14ac:dyDescent="0.35">
      <c r="A2458" s="9">
        <v>2457</v>
      </c>
      <c r="B2458" s="10">
        <v>1</v>
      </c>
      <c r="C2458" s="10">
        <v>108</v>
      </c>
      <c r="D2458" s="10">
        <v>88</v>
      </c>
      <c r="E2458" s="10">
        <v>19</v>
      </c>
      <c r="F2458" s="10">
        <v>80</v>
      </c>
      <c r="G2458" s="11">
        <v>27.1</v>
      </c>
      <c r="H2458" s="18">
        <v>0.4</v>
      </c>
      <c r="I2458" s="10">
        <v>24</v>
      </c>
      <c r="J2458" s="10">
        <v>0</v>
      </c>
      <c r="K2458" s="9" t="str">
        <f t="shared" si="342"/>
        <v>Overweight</v>
      </c>
      <c r="L2458" s="12" t="str">
        <f t="shared" si="343"/>
        <v>no diabetes</v>
      </c>
      <c r="M2458" s="12" t="str">
        <f t="shared" si="344"/>
        <v>Adult</v>
      </c>
      <c r="N2458" s="12" t="str">
        <f t="shared" si="345"/>
        <v>Low</v>
      </c>
      <c r="O2458" s="12" t="str">
        <f t="shared" si="346"/>
        <v>Normal</v>
      </c>
      <c r="P2458" s="12" t="str">
        <f t="shared" si="347"/>
        <v>Low Risk</v>
      </c>
      <c r="Q2458" s="12" t="str">
        <f t="shared" si="348"/>
        <v>Normal</v>
      </c>
      <c r="R2458" s="12" t="str">
        <f t="shared" si="349"/>
        <v>Prehypertension</v>
      </c>
      <c r="S2458" s="34" t="str">
        <f t="shared" si="350"/>
        <v>Medium DPF</v>
      </c>
    </row>
    <row r="2459" spans="1:19" x14ac:dyDescent="0.35">
      <c r="A2459" s="13">
        <v>2458</v>
      </c>
      <c r="B2459" s="14">
        <v>6</v>
      </c>
      <c r="C2459" s="14">
        <v>96</v>
      </c>
      <c r="D2459" s="14">
        <v>69</v>
      </c>
      <c r="E2459" s="14">
        <v>21</v>
      </c>
      <c r="F2459" s="14">
        <v>80</v>
      </c>
      <c r="G2459" s="15">
        <v>23.7</v>
      </c>
      <c r="H2459" s="19">
        <v>0.19</v>
      </c>
      <c r="I2459" s="14">
        <v>28</v>
      </c>
      <c r="J2459" s="14">
        <v>0</v>
      </c>
      <c r="K2459" s="13" t="str">
        <f t="shared" si="342"/>
        <v>Normal weight</v>
      </c>
      <c r="L2459" s="16" t="str">
        <f t="shared" si="343"/>
        <v>no diabetes</v>
      </c>
      <c r="M2459" s="16" t="str">
        <f t="shared" si="344"/>
        <v>Adult</v>
      </c>
      <c r="N2459" s="16" t="str">
        <f t="shared" si="345"/>
        <v>Medium</v>
      </c>
      <c r="O2459" s="16" t="str">
        <f t="shared" si="346"/>
        <v>Normal</v>
      </c>
      <c r="P2459" s="16" t="str">
        <f t="shared" si="347"/>
        <v>High Risk</v>
      </c>
      <c r="Q2459" s="16" t="str">
        <f t="shared" si="348"/>
        <v>Normal</v>
      </c>
      <c r="R2459" s="16" t="str">
        <f t="shared" si="349"/>
        <v>Normal</v>
      </c>
      <c r="S2459" s="35" t="str">
        <f t="shared" si="350"/>
        <v>Low DPF</v>
      </c>
    </row>
    <row r="2460" spans="1:19" x14ac:dyDescent="0.35">
      <c r="A2460" s="9">
        <v>2459</v>
      </c>
      <c r="B2460" s="10">
        <v>1</v>
      </c>
      <c r="C2460" s="10">
        <v>124</v>
      </c>
      <c r="D2460" s="10">
        <v>74</v>
      </c>
      <c r="E2460" s="10">
        <v>36</v>
      </c>
      <c r="F2460" s="10">
        <v>80</v>
      </c>
      <c r="G2460" s="11">
        <v>27.8</v>
      </c>
      <c r="H2460" s="18">
        <v>0.1</v>
      </c>
      <c r="I2460" s="10">
        <v>30</v>
      </c>
      <c r="J2460" s="10">
        <v>0</v>
      </c>
      <c r="K2460" s="9" t="str">
        <f t="shared" si="342"/>
        <v>Overweight</v>
      </c>
      <c r="L2460" s="12" t="str">
        <f t="shared" si="343"/>
        <v>no diabetes</v>
      </c>
      <c r="M2460" s="12" t="str">
        <f t="shared" si="344"/>
        <v>Adult</v>
      </c>
      <c r="N2460" s="12" t="str">
        <f t="shared" si="345"/>
        <v>Medium</v>
      </c>
      <c r="O2460" s="12" t="str">
        <f t="shared" si="346"/>
        <v>Normal</v>
      </c>
      <c r="P2460" s="12" t="str">
        <f t="shared" si="347"/>
        <v>Low Risk</v>
      </c>
      <c r="Q2460" s="12" t="str">
        <f t="shared" si="348"/>
        <v>Normal</v>
      </c>
      <c r="R2460" s="12" t="str">
        <f t="shared" si="349"/>
        <v>Normal</v>
      </c>
      <c r="S2460" s="34" t="str">
        <f t="shared" si="350"/>
        <v>Low DPF</v>
      </c>
    </row>
    <row r="2461" spans="1:19" x14ac:dyDescent="0.35">
      <c r="A2461" s="13">
        <v>2460</v>
      </c>
      <c r="B2461" s="14">
        <v>7</v>
      </c>
      <c r="C2461" s="14">
        <v>150</v>
      </c>
      <c r="D2461" s="14">
        <v>78</v>
      </c>
      <c r="E2461" s="14">
        <v>29</v>
      </c>
      <c r="F2461" s="14">
        <v>126</v>
      </c>
      <c r="G2461" s="15">
        <v>35.200000000000003</v>
      </c>
      <c r="H2461" s="19">
        <v>0.69199999999999995</v>
      </c>
      <c r="I2461" s="14">
        <v>54</v>
      </c>
      <c r="J2461" s="14">
        <v>1</v>
      </c>
      <c r="K2461" s="13" t="str">
        <f t="shared" si="342"/>
        <v>Obese</v>
      </c>
      <c r="L2461" s="16" t="str">
        <f t="shared" si="343"/>
        <v>Diabetes present</v>
      </c>
      <c r="M2461" s="16" t="str">
        <f t="shared" si="344"/>
        <v>Adult</v>
      </c>
      <c r="N2461" s="16" t="str">
        <f t="shared" si="345"/>
        <v>Medium</v>
      </c>
      <c r="O2461" s="16" t="str">
        <f t="shared" si="346"/>
        <v>Prediabetes</v>
      </c>
      <c r="P2461" s="16" t="str">
        <f t="shared" si="347"/>
        <v>High Risk</v>
      </c>
      <c r="Q2461" s="16" t="str">
        <f t="shared" si="348"/>
        <v>Normal</v>
      </c>
      <c r="R2461" s="16" t="str">
        <f t="shared" si="349"/>
        <v>Normal</v>
      </c>
      <c r="S2461" s="35" t="str">
        <f t="shared" si="350"/>
        <v>High DPF</v>
      </c>
    </row>
    <row r="2462" spans="1:19" x14ac:dyDescent="0.35">
      <c r="A2462" s="9">
        <v>2461</v>
      </c>
      <c r="B2462" s="10">
        <v>4</v>
      </c>
      <c r="C2462" s="10">
        <v>183</v>
      </c>
      <c r="D2462" s="10">
        <v>69</v>
      </c>
      <c r="E2462" s="10">
        <v>21</v>
      </c>
      <c r="F2462" s="10">
        <v>80</v>
      </c>
      <c r="G2462" s="11">
        <v>28.4</v>
      </c>
      <c r="H2462" s="18">
        <v>0.21199999999999999</v>
      </c>
      <c r="I2462" s="10">
        <v>36</v>
      </c>
      <c r="J2462" s="10">
        <v>1</v>
      </c>
      <c r="K2462" s="9" t="str">
        <f t="shared" si="342"/>
        <v>Overweight</v>
      </c>
      <c r="L2462" s="12" t="str">
        <f t="shared" si="343"/>
        <v>Diabetes present</v>
      </c>
      <c r="M2462" s="12" t="str">
        <f t="shared" si="344"/>
        <v>Adult</v>
      </c>
      <c r="N2462" s="12" t="str">
        <f t="shared" si="345"/>
        <v>Medium</v>
      </c>
      <c r="O2462" s="12" t="str">
        <f t="shared" si="346"/>
        <v>Prediabetes</v>
      </c>
      <c r="P2462" s="12" t="str">
        <f t="shared" si="347"/>
        <v>High Risk</v>
      </c>
      <c r="Q2462" s="12" t="str">
        <f t="shared" si="348"/>
        <v>Normal</v>
      </c>
      <c r="R2462" s="12" t="str">
        <f t="shared" si="349"/>
        <v>Normal</v>
      </c>
      <c r="S2462" s="34" t="str">
        <f t="shared" si="350"/>
        <v>Low DPF</v>
      </c>
    </row>
    <row r="2463" spans="1:19" x14ac:dyDescent="0.35">
      <c r="A2463" s="13">
        <v>2462</v>
      </c>
      <c r="B2463" s="14">
        <v>1</v>
      </c>
      <c r="C2463" s="14">
        <v>124</v>
      </c>
      <c r="D2463" s="14">
        <v>60</v>
      </c>
      <c r="E2463" s="14">
        <v>32</v>
      </c>
      <c r="F2463" s="14">
        <v>80</v>
      </c>
      <c r="G2463" s="15">
        <v>35.799999999999997</v>
      </c>
      <c r="H2463" s="19">
        <v>0.51400000000000001</v>
      </c>
      <c r="I2463" s="14">
        <v>21</v>
      </c>
      <c r="J2463" s="14">
        <v>0</v>
      </c>
      <c r="K2463" s="13" t="str">
        <f t="shared" si="342"/>
        <v>Obese</v>
      </c>
      <c r="L2463" s="16" t="str">
        <f t="shared" si="343"/>
        <v>no diabetes</v>
      </c>
      <c r="M2463" s="16" t="str">
        <f t="shared" si="344"/>
        <v>Adult</v>
      </c>
      <c r="N2463" s="16" t="str">
        <f t="shared" si="345"/>
        <v>Medium</v>
      </c>
      <c r="O2463" s="16" t="str">
        <f t="shared" si="346"/>
        <v>Normal</v>
      </c>
      <c r="P2463" s="16" t="str">
        <f t="shared" si="347"/>
        <v>Low Risk</v>
      </c>
      <c r="Q2463" s="16" t="str">
        <f t="shared" si="348"/>
        <v>Normal</v>
      </c>
      <c r="R2463" s="16" t="str">
        <f t="shared" si="349"/>
        <v>Normal</v>
      </c>
      <c r="S2463" s="35" t="str">
        <f t="shared" si="350"/>
        <v>Medium DPF</v>
      </c>
    </row>
    <row r="2464" spans="1:19" x14ac:dyDescent="0.35">
      <c r="A2464" s="9">
        <v>2463</v>
      </c>
      <c r="B2464" s="10">
        <v>1</v>
      </c>
      <c r="C2464" s="10">
        <v>181</v>
      </c>
      <c r="D2464" s="10">
        <v>78</v>
      </c>
      <c r="E2464" s="10">
        <v>42</v>
      </c>
      <c r="F2464" s="10">
        <v>293</v>
      </c>
      <c r="G2464" s="11">
        <v>40</v>
      </c>
      <c r="H2464" s="18">
        <v>1.258</v>
      </c>
      <c r="I2464" s="10">
        <v>22</v>
      </c>
      <c r="J2464" s="10">
        <v>1</v>
      </c>
      <c r="K2464" s="9" t="str">
        <f t="shared" si="342"/>
        <v>Obese</v>
      </c>
      <c r="L2464" s="12" t="str">
        <f t="shared" si="343"/>
        <v>Diabetes present</v>
      </c>
      <c r="M2464" s="12" t="str">
        <f t="shared" si="344"/>
        <v>Adult</v>
      </c>
      <c r="N2464" s="12" t="str">
        <f t="shared" si="345"/>
        <v>High</v>
      </c>
      <c r="O2464" s="12" t="str">
        <f t="shared" si="346"/>
        <v>Prediabetes</v>
      </c>
      <c r="P2464" s="12" t="str">
        <f t="shared" si="347"/>
        <v>Low Risk</v>
      </c>
      <c r="Q2464" s="12" t="str">
        <f t="shared" si="348"/>
        <v>High</v>
      </c>
      <c r="R2464" s="12" t="str">
        <f t="shared" si="349"/>
        <v>Normal</v>
      </c>
      <c r="S2464" s="34" t="str">
        <f t="shared" si="350"/>
        <v>High DPF</v>
      </c>
    </row>
    <row r="2465" spans="1:19" x14ac:dyDescent="0.35">
      <c r="A2465" s="13">
        <v>2464</v>
      </c>
      <c r="B2465" s="14">
        <v>1</v>
      </c>
      <c r="C2465" s="14">
        <v>92</v>
      </c>
      <c r="D2465" s="14">
        <v>62</v>
      </c>
      <c r="E2465" s="14">
        <v>25</v>
      </c>
      <c r="F2465" s="14">
        <v>41</v>
      </c>
      <c r="G2465" s="15">
        <v>19.5</v>
      </c>
      <c r="H2465" s="19">
        <v>0.48199999999999998</v>
      </c>
      <c r="I2465" s="14">
        <v>25</v>
      </c>
      <c r="J2465" s="14">
        <v>0</v>
      </c>
      <c r="K2465" s="13" t="str">
        <f t="shared" si="342"/>
        <v>Normal weight</v>
      </c>
      <c r="L2465" s="16" t="str">
        <f t="shared" si="343"/>
        <v>no diabetes</v>
      </c>
      <c r="M2465" s="16" t="str">
        <f t="shared" si="344"/>
        <v>Adult</v>
      </c>
      <c r="N2465" s="16" t="str">
        <f t="shared" si="345"/>
        <v>Medium</v>
      </c>
      <c r="O2465" s="16" t="str">
        <f t="shared" si="346"/>
        <v>Normal</v>
      </c>
      <c r="P2465" s="16" t="str">
        <f t="shared" si="347"/>
        <v>Low Risk</v>
      </c>
      <c r="Q2465" s="16" t="str">
        <f t="shared" si="348"/>
        <v>Low</v>
      </c>
      <c r="R2465" s="16" t="str">
        <f t="shared" si="349"/>
        <v>Normal</v>
      </c>
      <c r="S2465" s="35" t="str">
        <f t="shared" si="350"/>
        <v>Medium DPF</v>
      </c>
    </row>
    <row r="2466" spans="1:19" x14ac:dyDescent="0.35">
      <c r="A2466" s="9">
        <v>2465</v>
      </c>
      <c r="B2466" s="10">
        <v>4</v>
      </c>
      <c r="C2466" s="10">
        <v>152</v>
      </c>
      <c r="D2466" s="10">
        <v>82</v>
      </c>
      <c r="E2466" s="10">
        <v>39</v>
      </c>
      <c r="F2466" s="10">
        <v>272</v>
      </c>
      <c r="G2466" s="11">
        <v>41.5</v>
      </c>
      <c r="H2466" s="18">
        <v>0.27</v>
      </c>
      <c r="I2466" s="10">
        <v>27</v>
      </c>
      <c r="J2466" s="10">
        <v>0</v>
      </c>
      <c r="K2466" s="9" t="str">
        <f t="shared" si="342"/>
        <v>Obese</v>
      </c>
      <c r="L2466" s="12" t="str">
        <f t="shared" si="343"/>
        <v>no diabetes</v>
      </c>
      <c r="M2466" s="12" t="str">
        <f t="shared" si="344"/>
        <v>Adult</v>
      </c>
      <c r="N2466" s="12" t="str">
        <f t="shared" si="345"/>
        <v>Medium</v>
      </c>
      <c r="O2466" s="12" t="str">
        <f t="shared" si="346"/>
        <v>Prediabetes</v>
      </c>
      <c r="P2466" s="12" t="str">
        <f t="shared" si="347"/>
        <v>High Risk</v>
      </c>
      <c r="Q2466" s="12" t="str">
        <f t="shared" si="348"/>
        <v>High</v>
      </c>
      <c r="R2466" s="12" t="str">
        <f t="shared" si="349"/>
        <v>Prehypertension</v>
      </c>
      <c r="S2466" s="34" t="str">
        <f t="shared" si="350"/>
        <v>Low DPF</v>
      </c>
    </row>
    <row r="2467" spans="1:19" x14ac:dyDescent="0.35">
      <c r="A2467" s="13">
        <v>2466</v>
      </c>
      <c r="B2467" s="14">
        <v>1</v>
      </c>
      <c r="C2467" s="14">
        <v>111</v>
      </c>
      <c r="D2467" s="14">
        <v>62</v>
      </c>
      <c r="E2467" s="14">
        <v>13</v>
      </c>
      <c r="F2467" s="14">
        <v>182</v>
      </c>
      <c r="G2467" s="15">
        <v>24</v>
      </c>
      <c r="H2467" s="19">
        <v>0.13800000000000001</v>
      </c>
      <c r="I2467" s="14">
        <v>23</v>
      </c>
      <c r="J2467" s="14">
        <v>0</v>
      </c>
      <c r="K2467" s="13" t="str">
        <f t="shared" si="342"/>
        <v>Normal weight</v>
      </c>
      <c r="L2467" s="16" t="str">
        <f t="shared" si="343"/>
        <v>no diabetes</v>
      </c>
      <c r="M2467" s="16" t="str">
        <f t="shared" si="344"/>
        <v>Adult</v>
      </c>
      <c r="N2467" s="16" t="str">
        <f t="shared" si="345"/>
        <v>Low</v>
      </c>
      <c r="O2467" s="16" t="str">
        <f t="shared" si="346"/>
        <v>Normal</v>
      </c>
      <c r="P2467" s="16" t="str">
        <f t="shared" si="347"/>
        <v>Low Risk</v>
      </c>
      <c r="Q2467" s="16" t="str">
        <f t="shared" si="348"/>
        <v>High</v>
      </c>
      <c r="R2467" s="16" t="str">
        <f t="shared" si="349"/>
        <v>Normal</v>
      </c>
      <c r="S2467" s="35" t="str">
        <f t="shared" si="350"/>
        <v>Low DPF</v>
      </c>
    </row>
    <row r="2468" spans="1:19" x14ac:dyDescent="0.35">
      <c r="A2468" s="9">
        <v>2467</v>
      </c>
      <c r="B2468" s="10">
        <v>3</v>
      </c>
      <c r="C2468" s="10">
        <v>106</v>
      </c>
      <c r="D2468" s="10">
        <v>54</v>
      </c>
      <c r="E2468" s="10">
        <v>21</v>
      </c>
      <c r="F2468" s="10">
        <v>158</v>
      </c>
      <c r="G2468" s="11">
        <v>30.9</v>
      </c>
      <c r="H2468" s="18">
        <v>0.29199999999999998</v>
      </c>
      <c r="I2468" s="10">
        <v>24</v>
      </c>
      <c r="J2468" s="10">
        <v>0</v>
      </c>
      <c r="K2468" s="9" t="str">
        <f t="shared" si="342"/>
        <v>Obese</v>
      </c>
      <c r="L2468" s="12" t="str">
        <f t="shared" si="343"/>
        <v>no diabetes</v>
      </c>
      <c r="M2468" s="12" t="str">
        <f t="shared" si="344"/>
        <v>Adult</v>
      </c>
      <c r="N2468" s="12" t="str">
        <f t="shared" si="345"/>
        <v>Medium</v>
      </c>
      <c r="O2468" s="12" t="str">
        <f t="shared" si="346"/>
        <v>Normal</v>
      </c>
      <c r="P2468" s="12" t="str">
        <f t="shared" si="347"/>
        <v>Low Risk</v>
      </c>
      <c r="Q2468" s="12" t="str">
        <f t="shared" si="348"/>
        <v>High</v>
      </c>
      <c r="R2468" s="12" t="str">
        <f t="shared" si="349"/>
        <v>Low</v>
      </c>
      <c r="S2468" s="34" t="str">
        <f t="shared" si="350"/>
        <v>Low DPF</v>
      </c>
    </row>
    <row r="2469" spans="1:19" x14ac:dyDescent="0.35">
      <c r="A2469" s="13">
        <v>2468</v>
      </c>
      <c r="B2469" s="14">
        <v>3</v>
      </c>
      <c r="C2469" s="14">
        <v>174</v>
      </c>
      <c r="D2469" s="14">
        <v>58</v>
      </c>
      <c r="E2469" s="14">
        <v>22</v>
      </c>
      <c r="F2469" s="14">
        <v>194</v>
      </c>
      <c r="G2469" s="15">
        <v>32.9</v>
      </c>
      <c r="H2469" s="19">
        <v>0.59299999999999997</v>
      </c>
      <c r="I2469" s="14">
        <v>36</v>
      </c>
      <c r="J2469" s="14">
        <v>1</v>
      </c>
      <c r="K2469" s="13" t="str">
        <f t="shared" si="342"/>
        <v>Obese</v>
      </c>
      <c r="L2469" s="16" t="str">
        <f t="shared" si="343"/>
        <v>Diabetes present</v>
      </c>
      <c r="M2469" s="16" t="str">
        <f t="shared" si="344"/>
        <v>Adult</v>
      </c>
      <c r="N2469" s="16" t="str">
        <f t="shared" si="345"/>
        <v>Medium</v>
      </c>
      <c r="O2469" s="16" t="str">
        <f t="shared" si="346"/>
        <v>Prediabetes</v>
      </c>
      <c r="P2469" s="16" t="str">
        <f t="shared" si="347"/>
        <v>Low Risk</v>
      </c>
      <c r="Q2469" s="16" t="str">
        <f t="shared" si="348"/>
        <v>High</v>
      </c>
      <c r="R2469" s="16" t="str">
        <f t="shared" si="349"/>
        <v>Low</v>
      </c>
      <c r="S2469" s="35" t="str">
        <f t="shared" si="350"/>
        <v>Medium DPF</v>
      </c>
    </row>
    <row r="2470" spans="1:19" x14ac:dyDescent="0.35">
      <c r="A2470" s="9">
        <v>2469</v>
      </c>
      <c r="B2470" s="10">
        <v>7</v>
      </c>
      <c r="C2470" s="10">
        <v>168</v>
      </c>
      <c r="D2470" s="10">
        <v>88</v>
      </c>
      <c r="E2470" s="10">
        <v>42</v>
      </c>
      <c r="F2470" s="10">
        <v>321</v>
      </c>
      <c r="G2470" s="11">
        <v>38.200000000000003</v>
      </c>
      <c r="H2470" s="18">
        <v>0.78700000000000003</v>
      </c>
      <c r="I2470" s="10">
        <v>40</v>
      </c>
      <c r="J2470" s="10">
        <v>1</v>
      </c>
      <c r="K2470" s="9" t="str">
        <f t="shared" si="342"/>
        <v>Obese</v>
      </c>
      <c r="L2470" s="12" t="str">
        <f t="shared" si="343"/>
        <v>Diabetes present</v>
      </c>
      <c r="M2470" s="12" t="str">
        <f t="shared" si="344"/>
        <v>Adult</v>
      </c>
      <c r="N2470" s="12" t="str">
        <f t="shared" si="345"/>
        <v>High</v>
      </c>
      <c r="O2470" s="12" t="str">
        <f t="shared" si="346"/>
        <v>Prediabetes</v>
      </c>
      <c r="P2470" s="12" t="str">
        <f t="shared" si="347"/>
        <v>High Risk</v>
      </c>
      <c r="Q2470" s="12" t="str">
        <f t="shared" si="348"/>
        <v>High</v>
      </c>
      <c r="R2470" s="12" t="str">
        <f t="shared" si="349"/>
        <v>Prehypertension</v>
      </c>
      <c r="S2470" s="34" t="str">
        <f t="shared" si="350"/>
        <v>High DPF</v>
      </c>
    </row>
    <row r="2471" spans="1:19" x14ac:dyDescent="0.35">
      <c r="A2471" s="13">
        <v>2470</v>
      </c>
      <c r="B2471" s="14">
        <v>6</v>
      </c>
      <c r="C2471" s="14">
        <v>105</v>
      </c>
      <c r="D2471" s="14">
        <v>80</v>
      </c>
      <c r="E2471" s="14">
        <v>28</v>
      </c>
      <c r="F2471" s="14">
        <v>80</v>
      </c>
      <c r="G2471" s="15">
        <v>32.5</v>
      </c>
      <c r="H2471" s="19">
        <v>0.878</v>
      </c>
      <c r="I2471" s="14">
        <v>26</v>
      </c>
      <c r="J2471" s="14">
        <v>0</v>
      </c>
      <c r="K2471" s="13" t="str">
        <f t="shared" si="342"/>
        <v>Obese</v>
      </c>
      <c r="L2471" s="16" t="str">
        <f t="shared" si="343"/>
        <v>no diabetes</v>
      </c>
      <c r="M2471" s="16" t="str">
        <f t="shared" si="344"/>
        <v>Adult</v>
      </c>
      <c r="N2471" s="16" t="str">
        <f t="shared" si="345"/>
        <v>Medium</v>
      </c>
      <c r="O2471" s="16" t="str">
        <f t="shared" si="346"/>
        <v>Normal</v>
      </c>
      <c r="P2471" s="16" t="str">
        <f t="shared" si="347"/>
        <v>High Risk</v>
      </c>
      <c r="Q2471" s="16" t="str">
        <f t="shared" si="348"/>
        <v>Normal</v>
      </c>
      <c r="R2471" s="16" t="str">
        <f t="shared" si="349"/>
        <v>Normal</v>
      </c>
      <c r="S2471" s="35" t="str">
        <f t="shared" si="350"/>
        <v>High DPF</v>
      </c>
    </row>
    <row r="2472" spans="1:19" x14ac:dyDescent="0.35">
      <c r="A2472" s="9">
        <v>2471</v>
      </c>
      <c r="B2472" s="10">
        <v>11</v>
      </c>
      <c r="C2472" s="10">
        <v>138</v>
      </c>
      <c r="D2472" s="10">
        <v>74</v>
      </c>
      <c r="E2472" s="10">
        <v>26</v>
      </c>
      <c r="F2472" s="10">
        <v>144</v>
      </c>
      <c r="G2472" s="11">
        <v>36.1</v>
      </c>
      <c r="H2472" s="18">
        <v>0.55700000000000005</v>
      </c>
      <c r="I2472" s="10">
        <v>50</v>
      </c>
      <c r="J2472" s="10">
        <v>1</v>
      </c>
      <c r="K2472" s="9" t="str">
        <f t="shared" si="342"/>
        <v>Obese</v>
      </c>
      <c r="L2472" s="12" t="str">
        <f t="shared" si="343"/>
        <v>Diabetes present</v>
      </c>
      <c r="M2472" s="12" t="str">
        <f t="shared" si="344"/>
        <v>Adult</v>
      </c>
      <c r="N2472" s="12" t="str">
        <f t="shared" si="345"/>
        <v>Medium</v>
      </c>
      <c r="O2472" s="12" t="str">
        <f t="shared" si="346"/>
        <v>Normal</v>
      </c>
      <c r="P2472" s="12" t="str">
        <f t="shared" si="347"/>
        <v>High Risk</v>
      </c>
      <c r="Q2472" s="12" t="str">
        <f t="shared" si="348"/>
        <v>Normal</v>
      </c>
      <c r="R2472" s="12" t="str">
        <f t="shared" si="349"/>
        <v>Normal</v>
      </c>
      <c r="S2472" s="34" t="str">
        <f t="shared" si="350"/>
        <v>Medium DPF</v>
      </c>
    </row>
    <row r="2473" spans="1:19" x14ac:dyDescent="0.35">
      <c r="A2473" s="13">
        <v>2472</v>
      </c>
      <c r="B2473" s="14">
        <v>3</v>
      </c>
      <c r="C2473" s="14">
        <v>106</v>
      </c>
      <c r="D2473" s="14">
        <v>72</v>
      </c>
      <c r="E2473" s="14">
        <v>21</v>
      </c>
      <c r="F2473" s="14">
        <v>80</v>
      </c>
      <c r="G2473" s="15">
        <v>25.8</v>
      </c>
      <c r="H2473" s="19">
        <v>0.20699999999999999</v>
      </c>
      <c r="I2473" s="14">
        <v>27</v>
      </c>
      <c r="J2473" s="14">
        <v>0</v>
      </c>
      <c r="K2473" s="13" t="str">
        <f t="shared" si="342"/>
        <v>Overweight</v>
      </c>
      <c r="L2473" s="16" t="str">
        <f t="shared" si="343"/>
        <v>no diabetes</v>
      </c>
      <c r="M2473" s="16" t="str">
        <f t="shared" si="344"/>
        <v>Adult</v>
      </c>
      <c r="N2473" s="16" t="str">
        <f t="shared" si="345"/>
        <v>Medium</v>
      </c>
      <c r="O2473" s="16" t="str">
        <f t="shared" si="346"/>
        <v>Normal</v>
      </c>
      <c r="P2473" s="16" t="str">
        <f t="shared" si="347"/>
        <v>Low Risk</v>
      </c>
      <c r="Q2473" s="16" t="str">
        <f t="shared" si="348"/>
        <v>Normal</v>
      </c>
      <c r="R2473" s="16" t="str">
        <f t="shared" si="349"/>
        <v>Normal</v>
      </c>
      <c r="S2473" s="35" t="str">
        <f t="shared" si="350"/>
        <v>Low DPF</v>
      </c>
    </row>
    <row r="2474" spans="1:19" x14ac:dyDescent="0.35">
      <c r="A2474" s="9">
        <v>2473</v>
      </c>
      <c r="B2474" s="10">
        <v>6</v>
      </c>
      <c r="C2474" s="10">
        <v>117</v>
      </c>
      <c r="D2474" s="10">
        <v>96</v>
      </c>
      <c r="E2474" s="10">
        <v>21</v>
      </c>
      <c r="F2474" s="10">
        <v>80</v>
      </c>
      <c r="G2474" s="11">
        <v>28.7</v>
      </c>
      <c r="H2474" s="18">
        <v>0.157</v>
      </c>
      <c r="I2474" s="10">
        <v>30</v>
      </c>
      <c r="J2474" s="10">
        <v>0</v>
      </c>
      <c r="K2474" s="9" t="str">
        <f t="shared" si="342"/>
        <v>Overweight</v>
      </c>
      <c r="L2474" s="12" t="str">
        <f t="shared" si="343"/>
        <v>no diabetes</v>
      </c>
      <c r="M2474" s="12" t="str">
        <f t="shared" si="344"/>
        <v>Adult</v>
      </c>
      <c r="N2474" s="12" t="str">
        <f t="shared" si="345"/>
        <v>Medium</v>
      </c>
      <c r="O2474" s="12" t="str">
        <f t="shared" si="346"/>
        <v>Normal</v>
      </c>
      <c r="P2474" s="12" t="str">
        <f t="shared" si="347"/>
        <v>High Risk</v>
      </c>
      <c r="Q2474" s="12" t="str">
        <f t="shared" si="348"/>
        <v>Normal</v>
      </c>
      <c r="R2474" s="12" t="str">
        <f t="shared" si="349"/>
        <v>Hypertension</v>
      </c>
      <c r="S2474" s="34" t="str">
        <f t="shared" si="350"/>
        <v>Low DPF</v>
      </c>
    </row>
    <row r="2475" spans="1:19" x14ac:dyDescent="0.35">
      <c r="A2475" s="13">
        <v>2474</v>
      </c>
      <c r="B2475" s="14">
        <v>2</v>
      </c>
      <c r="C2475" s="14">
        <v>68</v>
      </c>
      <c r="D2475" s="14">
        <v>62</v>
      </c>
      <c r="E2475" s="14">
        <v>13</v>
      </c>
      <c r="F2475" s="14">
        <v>15</v>
      </c>
      <c r="G2475" s="15">
        <v>20.100000000000001</v>
      </c>
      <c r="H2475" s="19">
        <v>0.25700000000000001</v>
      </c>
      <c r="I2475" s="14">
        <v>23</v>
      </c>
      <c r="J2475" s="14">
        <v>0</v>
      </c>
      <c r="K2475" s="13" t="str">
        <f t="shared" si="342"/>
        <v>Normal weight</v>
      </c>
      <c r="L2475" s="16" t="str">
        <f t="shared" si="343"/>
        <v>no diabetes</v>
      </c>
      <c r="M2475" s="16" t="str">
        <f t="shared" si="344"/>
        <v>Adult</v>
      </c>
      <c r="N2475" s="16" t="str">
        <f t="shared" si="345"/>
        <v>Low</v>
      </c>
      <c r="O2475" s="16" t="str">
        <f t="shared" si="346"/>
        <v>Normal</v>
      </c>
      <c r="P2475" s="16" t="str">
        <f t="shared" si="347"/>
        <v>Low Risk</v>
      </c>
      <c r="Q2475" s="16" t="str">
        <f t="shared" si="348"/>
        <v>Low</v>
      </c>
      <c r="R2475" s="16" t="str">
        <f t="shared" si="349"/>
        <v>Normal</v>
      </c>
      <c r="S2475" s="35" t="str">
        <f t="shared" si="350"/>
        <v>Low DPF</v>
      </c>
    </row>
    <row r="2476" spans="1:19" x14ac:dyDescent="0.35">
      <c r="A2476" s="9">
        <v>2475</v>
      </c>
      <c r="B2476" s="10">
        <v>9</v>
      </c>
      <c r="C2476" s="10">
        <v>112</v>
      </c>
      <c r="D2476" s="10">
        <v>82</v>
      </c>
      <c r="E2476" s="10">
        <v>24</v>
      </c>
      <c r="F2476" s="10">
        <v>80</v>
      </c>
      <c r="G2476" s="11">
        <v>28.2</v>
      </c>
      <c r="H2476" s="18">
        <v>1.282</v>
      </c>
      <c r="I2476" s="10">
        <v>50</v>
      </c>
      <c r="J2476" s="10">
        <v>1</v>
      </c>
      <c r="K2476" s="9" t="str">
        <f t="shared" si="342"/>
        <v>Overweight</v>
      </c>
      <c r="L2476" s="12" t="str">
        <f t="shared" si="343"/>
        <v>Diabetes present</v>
      </c>
      <c r="M2476" s="12" t="str">
        <f t="shared" si="344"/>
        <v>Adult</v>
      </c>
      <c r="N2476" s="12" t="str">
        <f t="shared" si="345"/>
        <v>Medium</v>
      </c>
      <c r="O2476" s="12" t="str">
        <f t="shared" si="346"/>
        <v>Normal</v>
      </c>
      <c r="P2476" s="12" t="str">
        <f t="shared" si="347"/>
        <v>High Risk</v>
      </c>
      <c r="Q2476" s="12" t="str">
        <f t="shared" si="348"/>
        <v>Normal</v>
      </c>
      <c r="R2476" s="12" t="str">
        <f t="shared" si="349"/>
        <v>Prehypertension</v>
      </c>
      <c r="S2476" s="34" t="str">
        <f t="shared" si="350"/>
        <v>High DPF</v>
      </c>
    </row>
    <row r="2477" spans="1:19" x14ac:dyDescent="0.35">
      <c r="A2477" s="13">
        <v>2476</v>
      </c>
      <c r="B2477" s="14">
        <v>4</v>
      </c>
      <c r="C2477" s="14">
        <v>119</v>
      </c>
      <c r="D2477" s="14">
        <v>69</v>
      </c>
      <c r="E2477" s="14">
        <v>21</v>
      </c>
      <c r="F2477" s="14">
        <v>80</v>
      </c>
      <c r="G2477" s="15">
        <v>32.4</v>
      </c>
      <c r="H2477" s="19">
        <v>0.14099999999999999</v>
      </c>
      <c r="I2477" s="14">
        <v>24</v>
      </c>
      <c r="J2477" s="14">
        <v>1</v>
      </c>
      <c r="K2477" s="13" t="str">
        <f t="shared" si="342"/>
        <v>Obese</v>
      </c>
      <c r="L2477" s="16" t="str">
        <f t="shared" si="343"/>
        <v>Diabetes present</v>
      </c>
      <c r="M2477" s="16" t="str">
        <f t="shared" si="344"/>
        <v>Adult</v>
      </c>
      <c r="N2477" s="16" t="str">
        <f t="shared" si="345"/>
        <v>Medium</v>
      </c>
      <c r="O2477" s="16" t="str">
        <f t="shared" si="346"/>
        <v>Normal</v>
      </c>
      <c r="P2477" s="16" t="str">
        <f t="shared" si="347"/>
        <v>High Risk</v>
      </c>
      <c r="Q2477" s="16" t="str">
        <f t="shared" si="348"/>
        <v>Normal</v>
      </c>
      <c r="R2477" s="16" t="str">
        <f t="shared" si="349"/>
        <v>Normal</v>
      </c>
      <c r="S2477" s="35" t="str">
        <f t="shared" si="350"/>
        <v>Low DPF</v>
      </c>
    </row>
    <row r="2478" spans="1:19" x14ac:dyDescent="0.35">
      <c r="A2478" s="9">
        <v>2477</v>
      </c>
      <c r="B2478" s="10">
        <v>2</v>
      </c>
      <c r="C2478" s="10">
        <v>112</v>
      </c>
      <c r="D2478" s="10">
        <v>86</v>
      </c>
      <c r="E2478" s="10">
        <v>42</v>
      </c>
      <c r="F2478" s="10">
        <v>160</v>
      </c>
      <c r="G2478" s="11">
        <v>38.4</v>
      </c>
      <c r="H2478" s="18">
        <v>0.246</v>
      </c>
      <c r="I2478" s="10">
        <v>28</v>
      </c>
      <c r="J2478" s="10">
        <v>0</v>
      </c>
      <c r="K2478" s="9" t="str">
        <f t="shared" si="342"/>
        <v>Obese</v>
      </c>
      <c r="L2478" s="12" t="str">
        <f t="shared" si="343"/>
        <v>no diabetes</v>
      </c>
      <c r="M2478" s="12" t="str">
        <f t="shared" si="344"/>
        <v>Adult</v>
      </c>
      <c r="N2478" s="12" t="str">
        <f t="shared" si="345"/>
        <v>High</v>
      </c>
      <c r="O2478" s="12" t="str">
        <f t="shared" si="346"/>
        <v>Normal</v>
      </c>
      <c r="P2478" s="12" t="str">
        <f t="shared" si="347"/>
        <v>Low Risk</v>
      </c>
      <c r="Q2478" s="12" t="str">
        <f t="shared" si="348"/>
        <v>High</v>
      </c>
      <c r="R2478" s="12" t="str">
        <f t="shared" si="349"/>
        <v>Prehypertension</v>
      </c>
      <c r="S2478" s="34" t="str">
        <f t="shared" si="350"/>
        <v>Low DPF</v>
      </c>
    </row>
    <row r="2479" spans="1:19" x14ac:dyDescent="0.35">
      <c r="A2479" s="13">
        <v>2478</v>
      </c>
      <c r="B2479" s="14">
        <v>2</v>
      </c>
      <c r="C2479" s="14">
        <v>92</v>
      </c>
      <c r="D2479" s="14">
        <v>76</v>
      </c>
      <c r="E2479" s="14">
        <v>20</v>
      </c>
      <c r="F2479" s="14">
        <v>80</v>
      </c>
      <c r="G2479" s="15">
        <v>24.2</v>
      </c>
      <c r="H2479" s="19">
        <v>1.698</v>
      </c>
      <c r="I2479" s="14">
        <v>28</v>
      </c>
      <c r="J2479" s="14">
        <v>0</v>
      </c>
      <c r="K2479" s="13" t="str">
        <f t="shared" si="342"/>
        <v>Normal weight</v>
      </c>
      <c r="L2479" s="16" t="str">
        <f t="shared" si="343"/>
        <v>no diabetes</v>
      </c>
      <c r="M2479" s="16" t="str">
        <f t="shared" si="344"/>
        <v>Adult</v>
      </c>
      <c r="N2479" s="16" t="str">
        <f t="shared" si="345"/>
        <v>Medium</v>
      </c>
      <c r="O2479" s="16" t="str">
        <f t="shared" si="346"/>
        <v>Normal</v>
      </c>
      <c r="P2479" s="16" t="str">
        <f t="shared" si="347"/>
        <v>Low Risk</v>
      </c>
      <c r="Q2479" s="16" t="str">
        <f t="shared" si="348"/>
        <v>Normal</v>
      </c>
      <c r="R2479" s="16" t="str">
        <f t="shared" si="349"/>
        <v>Normal</v>
      </c>
      <c r="S2479" s="35" t="str">
        <f t="shared" si="350"/>
        <v>High DPF</v>
      </c>
    </row>
    <row r="2480" spans="1:19" x14ac:dyDescent="0.35">
      <c r="A2480" s="9">
        <v>2479</v>
      </c>
      <c r="B2480" s="10">
        <v>6</v>
      </c>
      <c r="C2480" s="10">
        <v>183</v>
      </c>
      <c r="D2480" s="10">
        <v>94</v>
      </c>
      <c r="E2480" s="10">
        <v>21</v>
      </c>
      <c r="F2480" s="10">
        <v>80</v>
      </c>
      <c r="G2480" s="11">
        <v>40.799999999999997</v>
      </c>
      <c r="H2480" s="18">
        <v>1.4610000000000001</v>
      </c>
      <c r="I2480" s="10">
        <v>45</v>
      </c>
      <c r="J2480" s="10">
        <v>0</v>
      </c>
      <c r="K2480" s="9" t="str">
        <f t="shared" si="342"/>
        <v>Obese</v>
      </c>
      <c r="L2480" s="12" t="str">
        <f t="shared" si="343"/>
        <v>no diabetes</v>
      </c>
      <c r="M2480" s="12" t="str">
        <f t="shared" si="344"/>
        <v>Adult</v>
      </c>
      <c r="N2480" s="12" t="str">
        <f t="shared" si="345"/>
        <v>Medium</v>
      </c>
      <c r="O2480" s="12" t="str">
        <f t="shared" si="346"/>
        <v>Prediabetes</v>
      </c>
      <c r="P2480" s="12" t="str">
        <f t="shared" si="347"/>
        <v>High Risk</v>
      </c>
      <c r="Q2480" s="12" t="str">
        <f t="shared" si="348"/>
        <v>Normal</v>
      </c>
      <c r="R2480" s="12" t="str">
        <f t="shared" si="349"/>
        <v>Hypertension</v>
      </c>
      <c r="S2480" s="34" t="str">
        <f t="shared" si="350"/>
        <v>High DPF</v>
      </c>
    </row>
    <row r="2481" spans="1:19" x14ac:dyDescent="0.35">
      <c r="A2481" s="13">
        <v>2480</v>
      </c>
      <c r="B2481" s="14">
        <v>4</v>
      </c>
      <c r="C2481" s="14">
        <v>94</v>
      </c>
      <c r="D2481" s="14">
        <v>70</v>
      </c>
      <c r="E2481" s="14">
        <v>27</v>
      </c>
      <c r="F2481" s="14">
        <v>115</v>
      </c>
      <c r="G2481" s="15">
        <v>43.5</v>
      </c>
      <c r="H2481" s="19">
        <v>0.34699999999999998</v>
      </c>
      <c r="I2481" s="14">
        <v>21</v>
      </c>
      <c r="J2481" s="14">
        <v>0</v>
      </c>
      <c r="K2481" s="13" t="str">
        <f t="shared" si="342"/>
        <v>Obese</v>
      </c>
      <c r="L2481" s="16" t="str">
        <f t="shared" si="343"/>
        <v>no diabetes</v>
      </c>
      <c r="M2481" s="16" t="str">
        <f t="shared" si="344"/>
        <v>Adult</v>
      </c>
      <c r="N2481" s="16" t="str">
        <f t="shared" si="345"/>
        <v>Medium</v>
      </c>
      <c r="O2481" s="16" t="str">
        <f t="shared" si="346"/>
        <v>Normal</v>
      </c>
      <c r="P2481" s="16" t="str">
        <f t="shared" si="347"/>
        <v>High Risk</v>
      </c>
      <c r="Q2481" s="16" t="str">
        <f t="shared" si="348"/>
        <v>Normal</v>
      </c>
      <c r="R2481" s="16" t="str">
        <f t="shared" si="349"/>
        <v>Normal</v>
      </c>
      <c r="S2481" s="35" t="str">
        <f t="shared" si="350"/>
        <v>Medium DPF</v>
      </c>
    </row>
    <row r="2482" spans="1:19" x14ac:dyDescent="0.35">
      <c r="A2482" s="9">
        <v>2481</v>
      </c>
      <c r="B2482" s="10">
        <v>2</v>
      </c>
      <c r="C2482" s="10">
        <v>108</v>
      </c>
      <c r="D2482" s="10">
        <v>64</v>
      </c>
      <c r="E2482" s="10">
        <v>21</v>
      </c>
      <c r="F2482" s="10">
        <v>80</v>
      </c>
      <c r="G2482" s="11">
        <v>30.8</v>
      </c>
      <c r="H2482" s="18">
        <v>0.158</v>
      </c>
      <c r="I2482" s="10">
        <v>21</v>
      </c>
      <c r="J2482" s="10">
        <v>0</v>
      </c>
      <c r="K2482" s="9" t="str">
        <f t="shared" si="342"/>
        <v>Obese</v>
      </c>
      <c r="L2482" s="12" t="str">
        <f t="shared" si="343"/>
        <v>no diabetes</v>
      </c>
      <c r="M2482" s="12" t="str">
        <f t="shared" si="344"/>
        <v>Adult</v>
      </c>
      <c r="N2482" s="12" t="str">
        <f t="shared" si="345"/>
        <v>Medium</v>
      </c>
      <c r="O2482" s="12" t="str">
        <f t="shared" si="346"/>
        <v>Normal</v>
      </c>
      <c r="P2482" s="12" t="str">
        <f t="shared" si="347"/>
        <v>Low Risk</v>
      </c>
      <c r="Q2482" s="12" t="str">
        <f t="shared" si="348"/>
        <v>Normal</v>
      </c>
      <c r="R2482" s="12" t="str">
        <f t="shared" si="349"/>
        <v>Normal</v>
      </c>
      <c r="S2482" s="34" t="str">
        <f t="shared" si="350"/>
        <v>Low DPF</v>
      </c>
    </row>
    <row r="2483" spans="1:19" x14ac:dyDescent="0.35">
      <c r="A2483" s="13">
        <v>2482</v>
      </c>
      <c r="B2483" s="14">
        <v>4</v>
      </c>
      <c r="C2483" s="14">
        <v>90</v>
      </c>
      <c r="D2483" s="14">
        <v>88</v>
      </c>
      <c r="E2483" s="14">
        <v>47</v>
      </c>
      <c r="F2483" s="14">
        <v>54</v>
      </c>
      <c r="G2483" s="15">
        <v>37.700000000000003</v>
      </c>
      <c r="H2483" s="19">
        <v>0.36199999999999999</v>
      </c>
      <c r="I2483" s="14">
        <v>29</v>
      </c>
      <c r="J2483" s="14">
        <v>0</v>
      </c>
      <c r="K2483" s="13" t="str">
        <f t="shared" si="342"/>
        <v>Obese</v>
      </c>
      <c r="L2483" s="16" t="str">
        <f t="shared" si="343"/>
        <v>no diabetes</v>
      </c>
      <c r="M2483" s="16" t="str">
        <f t="shared" si="344"/>
        <v>Adult</v>
      </c>
      <c r="N2483" s="16" t="str">
        <f t="shared" si="345"/>
        <v>High</v>
      </c>
      <c r="O2483" s="16" t="str">
        <f t="shared" si="346"/>
        <v>Normal</v>
      </c>
      <c r="P2483" s="16" t="str">
        <f t="shared" si="347"/>
        <v>High Risk</v>
      </c>
      <c r="Q2483" s="16" t="str">
        <f t="shared" si="348"/>
        <v>Low</v>
      </c>
      <c r="R2483" s="16" t="str">
        <f t="shared" si="349"/>
        <v>Prehypertension</v>
      </c>
      <c r="S2483" s="35" t="str">
        <f t="shared" si="350"/>
        <v>Medium DPF</v>
      </c>
    </row>
    <row r="2484" spans="1:19" x14ac:dyDescent="0.35">
      <c r="A2484" s="9">
        <v>2483</v>
      </c>
      <c r="B2484" s="10">
        <v>4</v>
      </c>
      <c r="C2484" s="10">
        <v>125</v>
      </c>
      <c r="D2484" s="10">
        <v>68</v>
      </c>
      <c r="E2484" s="10">
        <v>21</v>
      </c>
      <c r="F2484" s="10">
        <v>80</v>
      </c>
      <c r="G2484" s="11">
        <v>24.7</v>
      </c>
      <c r="H2484" s="18">
        <v>0.20599999999999999</v>
      </c>
      <c r="I2484" s="10">
        <v>21</v>
      </c>
      <c r="J2484" s="10">
        <v>0</v>
      </c>
      <c r="K2484" s="9" t="str">
        <f t="shared" si="342"/>
        <v>Normal weight</v>
      </c>
      <c r="L2484" s="12" t="str">
        <f t="shared" si="343"/>
        <v>no diabetes</v>
      </c>
      <c r="M2484" s="12" t="str">
        <f t="shared" si="344"/>
        <v>Adult</v>
      </c>
      <c r="N2484" s="12" t="str">
        <f t="shared" si="345"/>
        <v>Medium</v>
      </c>
      <c r="O2484" s="12" t="str">
        <f t="shared" si="346"/>
        <v>Normal</v>
      </c>
      <c r="P2484" s="12" t="str">
        <f t="shared" si="347"/>
        <v>High Risk</v>
      </c>
      <c r="Q2484" s="12" t="str">
        <f t="shared" si="348"/>
        <v>Normal</v>
      </c>
      <c r="R2484" s="12" t="str">
        <f t="shared" si="349"/>
        <v>Normal</v>
      </c>
      <c r="S2484" s="34" t="str">
        <f t="shared" si="350"/>
        <v>Low DPF</v>
      </c>
    </row>
    <row r="2485" spans="1:19" x14ac:dyDescent="0.35">
      <c r="A2485" s="13">
        <v>2484</v>
      </c>
      <c r="B2485" s="14">
        <v>4</v>
      </c>
      <c r="C2485" s="14">
        <v>132</v>
      </c>
      <c r="D2485" s="14">
        <v>78</v>
      </c>
      <c r="E2485" s="14">
        <v>21</v>
      </c>
      <c r="F2485" s="14">
        <v>80</v>
      </c>
      <c r="G2485" s="15">
        <v>32.4</v>
      </c>
      <c r="H2485" s="19">
        <v>0.39300000000000002</v>
      </c>
      <c r="I2485" s="14">
        <v>21</v>
      </c>
      <c r="J2485" s="14">
        <v>0</v>
      </c>
      <c r="K2485" s="13" t="str">
        <f t="shared" si="342"/>
        <v>Obese</v>
      </c>
      <c r="L2485" s="16" t="str">
        <f t="shared" si="343"/>
        <v>no diabetes</v>
      </c>
      <c r="M2485" s="16" t="str">
        <f t="shared" si="344"/>
        <v>Adult</v>
      </c>
      <c r="N2485" s="16" t="str">
        <f t="shared" si="345"/>
        <v>Medium</v>
      </c>
      <c r="O2485" s="16" t="str">
        <f t="shared" si="346"/>
        <v>Normal</v>
      </c>
      <c r="P2485" s="16" t="str">
        <f t="shared" si="347"/>
        <v>High Risk</v>
      </c>
      <c r="Q2485" s="16" t="str">
        <f t="shared" si="348"/>
        <v>Normal</v>
      </c>
      <c r="R2485" s="16" t="str">
        <f t="shared" si="349"/>
        <v>Normal</v>
      </c>
      <c r="S2485" s="35" t="str">
        <f t="shared" si="350"/>
        <v>Medium DPF</v>
      </c>
    </row>
    <row r="2486" spans="1:19" x14ac:dyDescent="0.35">
      <c r="A2486" s="9">
        <v>2485</v>
      </c>
      <c r="B2486" s="10">
        <v>5</v>
      </c>
      <c r="C2486" s="10">
        <v>128</v>
      </c>
      <c r="D2486" s="10">
        <v>80</v>
      </c>
      <c r="E2486" s="10">
        <v>21</v>
      </c>
      <c r="F2486" s="10">
        <v>80</v>
      </c>
      <c r="G2486" s="11">
        <v>34.6</v>
      </c>
      <c r="H2486" s="18">
        <v>0.14399999999999999</v>
      </c>
      <c r="I2486" s="10">
        <v>45</v>
      </c>
      <c r="J2486" s="10">
        <v>0</v>
      </c>
      <c r="K2486" s="9" t="str">
        <f t="shared" si="342"/>
        <v>Obese</v>
      </c>
      <c r="L2486" s="12" t="str">
        <f t="shared" si="343"/>
        <v>no diabetes</v>
      </c>
      <c r="M2486" s="12" t="str">
        <f t="shared" si="344"/>
        <v>Adult</v>
      </c>
      <c r="N2486" s="12" t="str">
        <f t="shared" si="345"/>
        <v>Medium</v>
      </c>
      <c r="O2486" s="12" t="str">
        <f t="shared" si="346"/>
        <v>Normal</v>
      </c>
      <c r="P2486" s="12" t="str">
        <f t="shared" si="347"/>
        <v>High Risk</v>
      </c>
      <c r="Q2486" s="12" t="str">
        <f t="shared" si="348"/>
        <v>Normal</v>
      </c>
      <c r="R2486" s="12" t="str">
        <f t="shared" si="349"/>
        <v>Normal</v>
      </c>
      <c r="S2486" s="34" t="str">
        <f t="shared" si="350"/>
        <v>Low DPF</v>
      </c>
    </row>
    <row r="2487" spans="1:19" x14ac:dyDescent="0.35">
      <c r="A2487" s="13">
        <v>2486</v>
      </c>
      <c r="B2487" s="14">
        <v>4</v>
      </c>
      <c r="C2487" s="14">
        <v>94</v>
      </c>
      <c r="D2487" s="14">
        <v>65</v>
      </c>
      <c r="E2487" s="14">
        <v>22</v>
      </c>
      <c r="F2487" s="14">
        <v>80</v>
      </c>
      <c r="G2487" s="15">
        <v>24.7</v>
      </c>
      <c r="H2487" s="19">
        <v>0.14799999999999999</v>
      </c>
      <c r="I2487" s="14">
        <v>21</v>
      </c>
      <c r="J2487" s="14">
        <v>0</v>
      </c>
      <c r="K2487" s="13" t="str">
        <f t="shared" si="342"/>
        <v>Normal weight</v>
      </c>
      <c r="L2487" s="16" t="str">
        <f t="shared" si="343"/>
        <v>no diabetes</v>
      </c>
      <c r="M2487" s="16" t="str">
        <f t="shared" si="344"/>
        <v>Adult</v>
      </c>
      <c r="N2487" s="16" t="str">
        <f t="shared" si="345"/>
        <v>Medium</v>
      </c>
      <c r="O2487" s="16" t="str">
        <f t="shared" si="346"/>
        <v>Normal</v>
      </c>
      <c r="P2487" s="16" t="str">
        <f t="shared" si="347"/>
        <v>High Risk</v>
      </c>
      <c r="Q2487" s="16" t="str">
        <f t="shared" si="348"/>
        <v>Normal</v>
      </c>
      <c r="R2487" s="16" t="str">
        <f t="shared" si="349"/>
        <v>Normal</v>
      </c>
      <c r="S2487" s="35" t="str">
        <f t="shared" si="350"/>
        <v>Low DPF</v>
      </c>
    </row>
    <row r="2488" spans="1:19" x14ac:dyDescent="0.35">
      <c r="A2488" s="9">
        <v>2487</v>
      </c>
      <c r="B2488" s="10">
        <v>7</v>
      </c>
      <c r="C2488" s="10">
        <v>114</v>
      </c>
      <c r="D2488" s="10">
        <v>64</v>
      </c>
      <c r="E2488" s="10">
        <v>21</v>
      </c>
      <c r="F2488" s="10">
        <v>80</v>
      </c>
      <c r="G2488" s="11">
        <v>27.4</v>
      </c>
      <c r="H2488" s="18">
        <v>0.73199999999999998</v>
      </c>
      <c r="I2488" s="10">
        <v>34</v>
      </c>
      <c r="J2488" s="10">
        <v>1</v>
      </c>
      <c r="K2488" s="9" t="str">
        <f t="shared" si="342"/>
        <v>Overweight</v>
      </c>
      <c r="L2488" s="12" t="str">
        <f t="shared" si="343"/>
        <v>Diabetes present</v>
      </c>
      <c r="M2488" s="12" t="str">
        <f t="shared" si="344"/>
        <v>Adult</v>
      </c>
      <c r="N2488" s="12" t="str">
        <f t="shared" si="345"/>
        <v>Medium</v>
      </c>
      <c r="O2488" s="12" t="str">
        <f t="shared" si="346"/>
        <v>Normal</v>
      </c>
      <c r="P2488" s="12" t="str">
        <f t="shared" si="347"/>
        <v>High Risk</v>
      </c>
      <c r="Q2488" s="12" t="str">
        <f t="shared" si="348"/>
        <v>Normal</v>
      </c>
      <c r="R2488" s="12" t="str">
        <f t="shared" si="349"/>
        <v>Normal</v>
      </c>
      <c r="S2488" s="34" t="str">
        <f t="shared" si="350"/>
        <v>High DPF</v>
      </c>
    </row>
    <row r="2489" spans="1:19" x14ac:dyDescent="0.35">
      <c r="A2489" s="13">
        <v>2488</v>
      </c>
      <c r="B2489" s="14">
        <v>4</v>
      </c>
      <c r="C2489" s="14">
        <v>102</v>
      </c>
      <c r="D2489" s="14">
        <v>78</v>
      </c>
      <c r="E2489" s="14">
        <v>40</v>
      </c>
      <c r="F2489" s="14">
        <v>90</v>
      </c>
      <c r="G2489" s="15">
        <v>34.5</v>
      </c>
      <c r="H2489" s="19">
        <v>0.23799999999999999</v>
      </c>
      <c r="I2489" s="14">
        <v>24</v>
      </c>
      <c r="J2489" s="14">
        <v>0</v>
      </c>
      <c r="K2489" s="13" t="str">
        <f t="shared" si="342"/>
        <v>Obese</v>
      </c>
      <c r="L2489" s="16" t="str">
        <f t="shared" si="343"/>
        <v>no diabetes</v>
      </c>
      <c r="M2489" s="16" t="str">
        <f t="shared" si="344"/>
        <v>Adult</v>
      </c>
      <c r="N2489" s="16" t="str">
        <f t="shared" si="345"/>
        <v>High</v>
      </c>
      <c r="O2489" s="16" t="str">
        <f t="shared" si="346"/>
        <v>Normal</v>
      </c>
      <c r="P2489" s="16" t="str">
        <f t="shared" si="347"/>
        <v>High Risk</v>
      </c>
      <c r="Q2489" s="16" t="str">
        <f t="shared" si="348"/>
        <v>Normal</v>
      </c>
      <c r="R2489" s="16" t="str">
        <f t="shared" si="349"/>
        <v>Normal</v>
      </c>
      <c r="S2489" s="35" t="str">
        <f t="shared" si="350"/>
        <v>Low DPF</v>
      </c>
    </row>
    <row r="2490" spans="1:19" x14ac:dyDescent="0.35">
      <c r="A2490" s="9">
        <v>2489</v>
      </c>
      <c r="B2490" s="10">
        <v>2</v>
      </c>
      <c r="C2490" s="10">
        <v>111</v>
      </c>
      <c r="D2490" s="10">
        <v>60</v>
      </c>
      <c r="E2490" s="10">
        <v>21</v>
      </c>
      <c r="F2490" s="10">
        <v>80</v>
      </c>
      <c r="G2490" s="11">
        <v>26.2</v>
      </c>
      <c r="H2490" s="18">
        <v>0.34300000000000003</v>
      </c>
      <c r="I2490" s="10">
        <v>23</v>
      </c>
      <c r="J2490" s="10">
        <v>0</v>
      </c>
      <c r="K2490" s="9" t="str">
        <f t="shared" si="342"/>
        <v>Overweight</v>
      </c>
      <c r="L2490" s="12" t="str">
        <f t="shared" si="343"/>
        <v>no diabetes</v>
      </c>
      <c r="M2490" s="12" t="str">
        <f t="shared" si="344"/>
        <v>Adult</v>
      </c>
      <c r="N2490" s="12" t="str">
        <f t="shared" si="345"/>
        <v>Medium</v>
      </c>
      <c r="O2490" s="12" t="str">
        <f t="shared" si="346"/>
        <v>Normal</v>
      </c>
      <c r="P2490" s="12" t="str">
        <f t="shared" si="347"/>
        <v>Low Risk</v>
      </c>
      <c r="Q2490" s="12" t="str">
        <f t="shared" si="348"/>
        <v>Normal</v>
      </c>
      <c r="R2490" s="12" t="str">
        <f t="shared" si="349"/>
        <v>Normal</v>
      </c>
      <c r="S2490" s="34" t="str">
        <f t="shared" si="350"/>
        <v>Medium DPF</v>
      </c>
    </row>
    <row r="2491" spans="1:19" x14ac:dyDescent="0.35">
      <c r="A2491" s="13">
        <v>2490</v>
      </c>
      <c r="B2491" s="14">
        <v>1</v>
      </c>
      <c r="C2491" s="14">
        <v>128</v>
      </c>
      <c r="D2491" s="14">
        <v>82</v>
      </c>
      <c r="E2491" s="14">
        <v>17</v>
      </c>
      <c r="F2491" s="14">
        <v>183</v>
      </c>
      <c r="G2491" s="15">
        <v>27.5</v>
      </c>
      <c r="H2491" s="19">
        <v>0.115</v>
      </c>
      <c r="I2491" s="14">
        <v>22</v>
      </c>
      <c r="J2491" s="14">
        <v>0</v>
      </c>
      <c r="K2491" s="13" t="str">
        <f t="shared" si="342"/>
        <v>Overweight</v>
      </c>
      <c r="L2491" s="16" t="str">
        <f t="shared" si="343"/>
        <v>no diabetes</v>
      </c>
      <c r="M2491" s="16" t="str">
        <f t="shared" si="344"/>
        <v>Adult</v>
      </c>
      <c r="N2491" s="16" t="str">
        <f t="shared" si="345"/>
        <v>Low</v>
      </c>
      <c r="O2491" s="16" t="str">
        <f t="shared" si="346"/>
        <v>Normal</v>
      </c>
      <c r="P2491" s="16" t="str">
        <f t="shared" si="347"/>
        <v>Low Risk</v>
      </c>
      <c r="Q2491" s="16" t="str">
        <f t="shared" si="348"/>
        <v>High</v>
      </c>
      <c r="R2491" s="16" t="str">
        <f t="shared" si="349"/>
        <v>Prehypertension</v>
      </c>
      <c r="S2491" s="35" t="str">
        <f t="shared" si="350"/>
        <v>Low DPF</v>
      </c>
    </row>
    <row r="2492" spans="1:19" x14ac:dyDescent="0.35">
      <c r="A2492" s="9">
        <v>2491</v>
      </c>
      <c r="B2492" s="10">
        <v>14</v>
      </c>
      <c r="C2492" s="10">
        <v>92</v>
      </c>
      <c r="D2492" s="10">
        <v>62</v>
      </c>
      <c r="E2492" s="10">
        <v>21</v>
      </c>
      <c r="F2492" s="10">
        <v>80</v>
      </c>
      <c r="G2492" s="11">
        <v>25.9</v>
      </c>
      <c r="H2492" s="18">
        <v>0.16700000000000001</v>
      </c>
      <c r="I2492" s="10">
        <v>31</v>
      </c>
      <c r="J2492" s="10">
        <v>0</v>
      </c>
      <c r="K2492" s="9" t="str">
        <f t="shared" si="342"/>
        <v>Overweight</v>
      </c>
      <c r="L2492" s="12" t="str">
        <f t="shared" si="343"/>
        <v>no diabetes</v>
      </c>
      <c r="M2492" s="12" t="str">
        <f t="shared" si="344"/>
        <v>Adult</v>
      </c>
      <c r="N2492" s="12" t="str">
        <f t="shared" si="345"/>
        <v>Medium</v>
      </c>
      <c r="O2492" s="12" t="str">
        <f t="shared" si="346"/>
        <v>Normal</v>
      </c>
      <c r="P2492" s="12" t="str">
        <f t="shared" si="347"/>
        <v>High Risk</v>
      </c>
      <c r="Q2492" s="12" t="str">
        <f t="shared" si="348"/>
        <v>Normal</v>
      </c>
      <c r="R2492" s="12" t="str">
        <f t="shared" si="349"/>
        <v>Normal</v>
      </c>
      <c r="S2492" s="34" t="str">
        <f t="shared" si="350"/>
        <v>Low DPF</v>
      </c>
    </row>
    <row r="2493" spans="1:19" x14ac:dyDescent="0.35">
      <c r="A2493" s="13">
        <v>2492</v>
      </c>
      <c r="B2493" s="14">
        <v>13</v>
      </c>
      <c r="C2493" s="14">
        <v>104</v>
      </c>
      <c r="D2493" s="14">
        <v>72</v>
      </c>
      <c r="E2493" s="14">
        <v>21</v>
      </c>
      <c r="F2493" s="14">
        <v>80</v>
      </c>
      <c r="G2493" s="15">
        <v>31.2</v>
      </c>
      <c r="H2493" s="19">
        <v>0.46500000000000002</v>
      </c>
      <c r="I2493" s="14">
        <v>38</v>
      </c>
      <c r="J2493" s="14">
        <v>1</v>
      </c>
      <c r="K2493" s="13" t="str">
        <f t="shared" si="342"/>
        <v>Obese</v>
      </c>
      <c r="L2493" s="16" t="str">
        <f t="shared" si="343"/>
        <v>Diabetes present</v>
      </c>
      <c r="M2493" s="16" t="str">
        <f t="shared" si="344"/>
        <v>Adult</v>
      </c>
      <c r="N2493" s="16" t="str">
        <f t="shared" si="345"/>
        <v>Medium</v>
      </c>
      <c r="O2493" s="16" t="str">
        <f t="shared" si="346"/>
        <v>Normal</v>
      </c>
      <c r="P2493" s="16" t="str">
        <f t="shared" si="347"/>
        <v>High Risk</v>
      </c>
      <c r="Q2493" s="16" t="str">
        <f t="shared" si="348"/>
        <v>Normal</v>
      </c>
      <c r="R2493" s="16" t="str">
        <f t="shared" si="349"/>
        <v>Normal</v>
      </c>
      <c r="S2493" s="35" t="str">
        <f t="shared" si="350"/>
        <v>Medium DPF</v>
      </c>
    </row>
    <row r="2494" spans="1:19" x14ac:dyDescent="0.35">
      <c r="A2494" s="9">
        <v>2493</v>
      </c>
      <c r="B2494" s="10">
        <v>5</v>
      </c>
      <c r="C2494" s="10">
        <v>104</v>
      </c>
      <c r="D2494" s="10">
        <v>74</v>
      </c>
      <c r="E2494" s="10">
        <v>21</v>
      </c>
      <c r="F2494" s="10">
        <v>80</v>
      </c>
      <c r="G2494" s="11">
        <v>28.8</v>
      </c>
      <c r="H2494" s="18">
        <v>0.153</v>
      </c>
      <c r="I2494" s="10">
        <v>48</v>
      </c>
      <c r="J2494" s="10">
        <v>0</v>
      </c>
      <c r="K2494" s="9" t="str">
        <f t="shared" si="342"/>
        <v>Overweight</v>
      </c>
      <c r="L2494" s="12" t="str">
        <f t="shared" si="343"/>
        <v>no diabetes</v>
      </c>
      <c r="M2494" s="12" t="str">
        <f t="shared" si="344"/>
        <v>Adult</v>
      </c>
      <c r="N2494" s="12" t="str">
        <f t="shared" si="345"/>
        <v>Medium</v>
      </c>
      <c r="O2494" s="12" t="str">
        <f t="shared" si="346"/>
        <v>Normal</v>
      </c>
      <c r="P2494" s="12" t="str">
        <f t="shared" si="347"/>
        <v>High Risk</v>
      </c>
      <c r="Q2494" s="12" t="str">
        <f t="shared" si="348"/>
        <v>Normal</v>
      </c>
      <c r="R2494" s="12" t="str">
        <f t="shared" si="349"/>
        <v>Normal</v>
      </c>
      <c r="S2494" s="34" t="str">
        <f t="shared" si="350"/>
        <v>Low DPF</v>
      </c>
    </row>
    <row r="2495" spans="1:19" x14ac:dyDescent="0.35">
      <c r="A2495" s="13">
        <v>2494</v>
      </c>
      <c r="B2495" s="14">
        <v>2</v>
      </c>
      <c r="C2495" s="14">
        <v>94</v>
      </c>
      <c r="D2495" s="14">
        <v>76</v>
      </c>
      <c r="E2495" s="14">
        <v>18</v>
      </c>
      <c r="F2495" s="14">
        <v>66</v>
      </c>
      <c r="G2495" s="15">
        <v>31.6</v>
      </c>
      <c r="H2495" s="19">
        <v>0.64900000000000002</v>
      </c>
      <c r="I2495" s="14">
        <v>23</v>
      </c>
      <c r="J2495" s="14">
        <v>0</v>
      </c>
      <c r="K2495" s="13" t="str">
        <f t="shared" si="342"/>
        <v>Obese</v>
      </c>
      <c r="L2495" s="16" t="str">
        <f t="shared" si="343"/>
        <v>no diabetes</v>
      </c>
      <c r="M2495" s="16" t="str">
        <f t="shared" si="344"/>
        <v>Adult</v>
      </c>
      <c r="N2495" s="16" t="str">
        <f t="shared" si="345"/>
        <v>Low</v>
      </c>
      <c r="O2495" s="16" t="str">
        <f t="shared" si="346"/>
        <v>Normal</v>
      </c>
      <c r="P2495" s="16" t="str">
        <f t="shared" si="347"/>
        <v>Low Risk</v>
      </c>
      <c r="Q2495" s="16" t="str">
        <f t="shared" si="348"/>
        <v>Low</v>
      </c>
      <c r="R2495" s="16" t="str">
        <f t="shared" si="349"/>
        <v>Normal</v>
      </c>
      <c r="S2495" s="35" t="str">
        <f t="shared" si="350"/>
        <v>High DPF</v>
      </c>
    </row>
    <row r="2496" spans="1:19" x14ac:dyDescent="0.35">
      <c r="A2496" s="9">
        <v>2495</v>
      </c>
      <c r="B2496" s="10">
        <v>7</v>
      </c>
      <c r="C2496" s="10">
        <v>97</v>
      </c>
      <c r="D2496" s="10">
        <v>76</v>
      </c>
      <c r="E2496" s="10">
        <v>32</v>
      </c>
      <c r="F2496" s="10">
        <v>91</v>
      </c>
      <c r="G2496" s="11">
        <v>40.9</v>
      </c>
      <c r="H2496" s="18">
        <v>0.871</v>
      </c>
      <c r="I2496" s="10">
        <v>32</v>
      </c>
      <c r="J2496" s="10">
        <v>1</v>
      </c>
      <c r="K2496" s="9" t="str">
        <f t="shared" si="342"/>
        <v>Obese</v>
      </c>
      <c r="L2496" s="12" t="str">
        <f t="shared" si="343"/>
        <v>Diabetes present</v>
      </c>
      <c r="M2496" s="12" t="str">
        <f t="shared" si="344"/>
        <v>Adult</v>
      </c>
      <c r="N2496" s="12" t="str">
        <f t="shared" si="345"/>
        <v>Medium</v>
      </c>
      <c r="O2496" s="12" t="str">
        <f t="shared" si="346"/>
        <v>Normal</v>
      </c>
      <c r="P2496" s="12" t="str">
        <f t="shared" si="347"/>
        <v>High Risk</v>
      </c>
      <c r="Q2496" s="12" t="str">
        <f t="shared" si="348"/>
        <v>Normal</v>
      </c>
      <c r="R2496" s="12" t="str">
        <f t="shared" si="349"/>
        <v>Normal</v>
      </c>
      <c r="S2496" s="34" t="str">
        <f t="shared" si="350"/>
        <v>High DPF</v>
      </c>
    </row>
    <row r="2497" spans="1:19" x14ac:dyDescent="0.35">
      <c r="A2497" s="13">
        <v>2496</v>
      </c>
      <c r="B2497" s="14">
        <v>1</v>
      </c>
      <c r="C2497" s="14">
        <v>100</v>
      </c>
      <c r="D2497" s="14">
        <v>74</v>
      </c>
      <c r="E2497" s="14">
        <v>12</v>
      </c>
      <c r="F2497" s="14">
        <v>46</v>
      </c>
      <c r="G2497" s="15">
        <v>19.5</v>
      </c>
      <c r="H2497" s="19">
        <v>0.14899999999999999</v>
      </c>
      <c r="I2497" s="14">
        <v>28</v>
      </c>
      <c r="J2497" s="14">
        <v>0</v>
      </c>
      <c r="K2497" s="13" t="str">
        <f t="shared" si="342"/>
        <v>Normal weight</v>
      </c>
      <c r="L2497" s="16" t="str">
        <f t="shared" si="343"/>
        <v>no diabetes</v>
      </c>
      <c r="M2497" s="16" t="str">
        <f t="shared" si="344"/>
        <v>Adult</v>
      </c>
      <c r="N2497" s="16" t="str">
        <f t="shared" si="345"/>
        <v>Low</v>
      </c>
      <c r="O2497" s="16" t="str">
        <f t="shared" si="346"/>
        <v>Normal</v>
      </c>
      <c r="P2497" s="16" t="str">
        <f t="shared" si="347"/>
        <v>Low Risk</v>
      </c>
      <c r="Q2497" s="16" t="str">
        <f t="shared" si="348"/>
        <v>Low</v>
      </c>
      <c r="R2497" s="16" t="str">
        <f t="shared" si="349"/>
        <v>Normal</v>
      </c>
      <c r="S2497" s="35" t="str">
        <f t="shared" si="350"/>
        <v>Low DPF</v>
      </c>
    </row>
    <row r="2498" spans="1:19" x14ac:dyDescent="0.35">
      <c r="A2498" s="9">
        <v>2497</v>
      </c>
      <c r="B2498" s="10">
        <v>4</v>
      </c>
      <c r="C2498" s="10">
        <v>102</v>
      </c>
      <c r="D2498" s="10">
        <v>86</v>
      </c>
      <c r="E2498" s="10">
        <v>17</v>
      </c>
      <c r="F2498" s="10">
        <v>105</v>
      </c>
      <c r="G2498" s="11">
        <v>29.3</v>
      </c>
      <c r="H2498" s="18">
        <v>0.69499999999999995</v>
      </c>
      <c r="I2498" s="10">
        <v>27</v>
      </c>
      <c r="J2498" s="10">
        <v>0</v>
      </c>
      <c r="K2498" s="9" t="str">
        <f t="shared" si="342"/>
        <v>Overweight</v>
      </c>
      <c r="L2498" s="12" t="str">
        <f t="shared" si="343"/>
        <v>no diabetes</v>
      </c>
      <c r="M2498" s="12" t="str">
        <f t="shared" si="344"/>
        <v>Adult</v>
      </c>
      <c r="N2498" s="12" t="str">
        <f t="shared" si="345"/>
        <v>Low</v>
      </c>
      <c r="O2498" s="12" t="str">
        <f t="shared" si="346"/>
        <v>Normal</v>
      </c>
      <c r="P2498" s="12" t="str">
        <f t="shared" si="347"/>
        <v>High Risk</v>
      </c>
      <c r="Q2498" s="12" t="str">
        <f t="shared" si="348"/>
        <v>Normal</v>
      </c>
      <c r="R2498" s="12" t="str">
        <f t="shared" si="349"/>
        <v>Prehypertension</v>
      </c>
      <c r="S2498" s="34" t="str">
        <f t="shared" si="350"/>
        <v>High DPF</v>
      </c>
    </row>
    <row r="2499" spans="1:19" x14ac:dyDescent="0.35">
      <c r="A2499" s="13">
        <v>2498</v>
      </c>
      <c r="B2499" s="14">
        <v>4</v>
      </c>
      <c r="C2499" s="14">
        <v>128</v>
      </c>
      <c r="D2499" s="14">
        <v>70</v>
      </c>
      <c r="E2499" s="14">
        <v>21</v>
      </c>
      <c r="F2499" s="14">
        <v>80</v>
      </c>
      <c r="G2499" s="15">
        <v>34.299999999999997</v>
      </c>
      <c r="H2499" s="19">
        <v>0.30299999999999999</v>
      </c>
      <c r="I2499" s="14">
        <v>24</v>
      </c>
      <c r="J2499" s="14">
        <v>0</v>
      </c>
      <c r="K2499" s="13" t="str">
        <f t="shared" ref="K2499:K2562" si="351">IF(G2499&lt;18.5, "Underweight", IF(G2499&lt;24.9, "Normal weight", IF(G2499&lt;29.9, "Overweight", "Obese")))</f>
        <v>Obese</v>
      </c>
      <c r="L2499" s="16" t="str">
        <f t="shared" ref="L2499:L2562" si="352">IF(J2499=1,"Diabetes present","no diabetes")</f>
        <v>no diabetes</v>
      </c>
      <c r="M2499" s="16" t="str">
        <f t="shared" ref="M2499:M2562" si="353">IF(I2499&lt;13, "Child", IF(I2499&lt;20, "Teen", IF(I2499&lt;65, "Adult", "Senior")))</f>
        <v>Adult</v>
      </c>
      <c r="N2499" s="16" t="str">
        <f t="shared" ref="N2499:N2562" si="354">IF(E2499&lt;20, "Low", IF(E2499&lt;40, "Medium", "High"))</f>
        <v>Medium</v>
      </c>
      <c r="O2499" s="16" t="str">
        <f t="shared" ref="O2499:O2562" si="355">IF(C2499&lt;140, "Normal", IF(C2499&lt;200, "Prediabetes", "Diabetes"))</f>
        <v>Normal</v>
      </c>
      <c r="P2499" s="16" t="str">
        <f t="shared" ref="P2499:P2562" si="356">IF(B2499&gt;3, "High Risk", "Low Risk")</f>
        <v>High Risk</v>
      </c>
      <c r="Q2499" s="16" t="str">
        <f t="shared" ref="Q2499:Q2562" si="357">IF(F2499&lt;80, "Low", IF(F2499&lt;=150, "Normal", "High"))</f>
        <v>Normal</v>
      </c>
      <c r="R2499" s="16" t="str">
        <f t="shared" ref="R2499:R2562" si="358">IF(D2499&lt;60, "Low", IF(D2499&lt;=80, "Normal", IF(D2499&lt;=90, "Prehypertension", "Hypertension")))</f>
        <v>Normal</v>
      </c>
      <c r="S2499" s="35" t="str">
        <f t="shared" ref="S2499:S2562" si="359">IF(H2499&lt;0.3, "Low DPF", IF(H2499&lt;=0.6, "Medium DPF", "High DPF"))</f>
        <v>Medium DPF</v>
      </c>
    </row>
    <row r="2500" spans="1:19" x14ac:dyDescent="0.35">
      <c r="A2500" s="9">
        <v>2499</v>
      </c>
      <c r="B2500" s="10">
        <v>6</v>
      </c>
      <c r="C2500" s="10">
        <v>147</v>
      </c>
      <c r="D2500" s="10">
        <v>80</v>
      </c>
      <c r="E2500" s="10">
        <v>21</v>
      </c>
      <c r="F2500" s="10">
        <v>80</v>
      </c>
      <c r="G2500" s="11">
        <v>29.5</v>
      </c>
      <c r="H2500" s="18">
        <v>0.17799999999999999</v>
      </c>
      <c r="I2500" s="10">
        <v>50</v>
      </c>
      <c r="J2500" s="10">
        <v>1</v>
      </c>
      <c r="K2500" s="9" t="str">
        <f t="shared" si="351"/>
        <v>Overweight</v>
      </c>
      <c r="L2500" s="12" t="str">
        <f t="shared" si="352"/>
        <v>Diabetes present</v>
      </c>
      <c r="M2500" s="12" t="str">
        <f t="shared" si="353"/>
        <v>Adult</v>
      </c>
      <c r="N2500" s="12" t="str">
        <f t="shared" si="354"/>
        <v>Medium</v>
      </c>
      <c r="O2500" s="12" t="str">
        <f t="shared" si="355"/>
        <v>Prediabetes</v>
      </c>
      <c r="P2500" s="12" t="str">
        <f t="shared" si="356"/>
        <v>High Risk</v>
      </c>
      <c r="Q2500" s="12" t="str">
        <f t="shared" si="357"/>
        <v>Normal</v>
      </c>
      <c r="R2500" s="12" t="str">
        <f t="shared" si="358"/>
        <v>Normal</v>
      </c>
      <c r="S2500" s="34" t="str">
        <f t="shared" si="359"/>
        <v>Low DPF</v>
      </c>
    </row>
    <row r="2501" spans="1:19" x14ac:dyDescent="0.35">
      <c r="A2501" s="13">
        <v>2500</v>
      </c>
      <c r="B2501" s="14">
        <v>4</v>
      </c>
      <c r="C2501" s="14">
        <v>90</v>
      </c>
      <c r="D2501" s="14">
        <v>69</v>
      </c>
      <c r="E2501" s="14">
        <v>21</v>
      </c>
      <c r="F2501" s="14">
        <v>80</v>
      </c>
      <c r="G2501" s="15">
        <v>28</v>
      </c>
      <c r="H2501" s="19">
        <v>0.61</v>
      </c>
      <c r="I2501" s="14">
        <v>31</v>
      </c>
      <c r="J2501" s="14">
        <v>0</v>
      </c>
      <c r="K2501" s="13" t="str">
        <f t="shared" si="351"/>
        <v>Overweight</v>
      </c>
      <c r="L2501" s="16" t="str">
        <f t="shared" si="352"/>
        <v>no diabetes</v>
      </c>
      <c r="M2501" s="16" t="str">
        <f t="shared" si="353"/>
        <v>Adult</v>
      </c>
      <c r="N2501" s="16" t="str">
        <f t="shared" si="354"/>
        <v>Medium</v>
      </c>
      <c r="O2501" s="16" t="str">
        <f t="shared" si="355"/>
        <v>Normal</v>
      </c>
      <c r="P2501" s="16" t="str">
        <f t="shared" si="356"/>
        <v>High Risk</v>
      </c>
      <c r="Q2501" s="16" t="str">
        <f t="shared" si="357"/>
        <v>Normal</v>
      </c>
      <c r="R2501" s="16" t="str">
        <f t="shared" si="358"/>
        <v>Normal</v>
      </c>
      <c r="S2501" s="35" t="str">
        <f t="shared" si="359"/>
        <v>High DPF</v>
      </c>
    </row>
    <row r="2502" spans="1:19" x14ac:dyDescent="0.35">
      <c r="A2502" s="9">
        <v>2501</v>
      </c>
      <c r="B2502" s="10">
        <v>3</v>
      </c>
      <c r="C2502" s="10">
        <v>103</v>
      </c>
      <c r="D2502" s="10">
        <v>72</v>
      </c>
      <c r="E2502" s="10">
        <v>30</v>
      </c>
      <c r="F2502" s="10">
        <v>152</v>
      </c>
      <c r="G2502" s="11">
        <v>27.6</v>
      </c>
      <c r="H2502" s="18">
        <v>0.73</v>
      </c>
      <c r="I2502" s="10">
        <v>27</v>
      </c>
      <c r="J2502" s="10">
        <v>0</v>
      </c>
      <c r="K2502" s="9" t="str">
        <f t="shared" si="351"/>
        <v>Overweight</v>
      </c>
      <c r="L2502" s="12" t="str">
        <f t="shared" si="352"/>
        <v>no diabetes</v>
      </c>
      <c r="M2502" s="12" t="str">
        <f t="shared" si="353"/>
        <v>Adult</v>
      </c>
      <c r="N2502" s="12" t="str">
        <f t="shared" si="354"/>
        <v>Medium</v>
      </c>
      <c r="O2502" s="12" t="str">
        <f t="shared" si="355"/>
        <v>Normal</v>
      </c>
      <c r="P2502" s="12" t="str">
        <f t="shared" si="356"/>
        <v>Low Risk</v>
      </c>
      <c r="Q2502" s="12" t="str">
        <f t="shared" si="357"/>
        <v>High</v>
      </c>
      <c r="R2502" s="12" t="str">
        <f t="shared" si="358"/>
        <v>Normal</v>
      </c>
      <c r="S2502" s="34" t="str">
        <f t="shared" si="359"/>
        <v>High DPF</v>
      </c>
    </row>
    <row r="2503" spans="1:19" x14ac:dyDescent="0.35">
      <c r="A2503" s="13">
        <v>2502</v>
      </c>
      <c r="B2503" s="14">
        <v>2</v>
      </c>
      <c r="C2503" s="14">
        <v>157</v>
      </c>
      <c r="D2503" s="14">
        <v>74</v>
      </c>
      <c r="E2503" s="14">
        <v>35</v>
      </c>
      <c r="F2503" s="14">
        <v>440</v>
      </c>
      <c r="G2503" s="15">
        <v>39.4</v>
      </c>
      <c r="H2503" s="19">
        <v>0.13400000000000001</v>
      </c>
      <c r="I2503" s="14">
        <v>30</v>
      </c>
      <c r="J2503" s="14">
        <v>0</v>
      </c>
      <c r="K2503" s="13" t="str">
        <f t="shared" si="351"/>
        <v>Obese</v>
      </c>
      <c r="L2503" s="16" t="str">
        <f t="shared" si="352"/>
        <v>no diabetes</v>
      </c>
      <c r="M2503" s="16" t="str">
        <f t="shared" si="353"/>
        <v>Adult</v>
      </c>
      <c r="N2503" s="16" t="str">
        <f t="shared" si="354"/>
        <v>Medium</v>
      </c>
      <c r="O2503" s="16" t="str">
        <f t="shared" si="355"/>
        <v>Prediabetes</v>
      </c>
      <c r="P2503" s="16" t="str">
        <f t="shared" si="356"/>
        <v>Low Risk</v>
      </c>
      <c r="Q2503" s="16" t="str">
        <f t="shared" si="357"/>
        <v>High</v>
      </c>
      <c r="R2503" s="16" t="str">
        <f t="shared" si="358"/>
        <v>Normal</v>
      </c>
      <c r="S2503" s="35" t="str">
        <f t="shared" si="359"/>
        <v>Low DPF</v>
      </c>
    </row>
    <row r="2504" spans="1:19" x14ac:dyDescent="0.35">
      <c r="A2504" s="9">
        <v>2503</v>
      </c>
      <c r="B2504" s="10">
        <v>1</v>
      </c>
      <c r="C2504" s="10">
        <v>167</v>
      </c>
      <c r="D2504" s="10">
        <v>74</v>
      </c>
      <c r="E2504" s="10">
        <v>17</v>
      </c>
      <c r="F2504" s="10">
        <v>144</v>
      </c>
      <c r="G2504" s="11">
        <v>23.4</v>
      </c>
      <c r="H2504" s="18">
        <v>0.44700000000000001</v>
      </c>
      <c r="I2504" s="10">
        <v>33</v>
      </c>
      <c r="J2504" s="10">
        <v>1</v>
      </c>
      <c r="K2504" s="9" t="str">
        <f t="shared" si="351"/>
        <v>Normal weight</v>
      </c>
      <c r="L2504" s="12" t="str">
        <f t="shared" si="352"/>
        <v>Diabetes present</v>
      </c>
      <c r="M2504" s="12" t="str">
        <f t="shared" si="353"/>
        <v>Adult</v>
      </c>
      <c r="N2504" s="12" t="str">
        <f t="shared" si="354"/>
        <v>Low</v>
      </c>
      <c r="O2504" s="12" t="str">
        <f t="shared" si="355"/>
        <v>Prediabetes</v>
      </c>
      <c r="P2504" s="12" t="str">
        <f t="shared" si="356"/>
        <v>Low Risk</v>
      </c>
      <c r="Q2504" s="12" t="str">
        <f t="shared" si="357"/>
        <v>Normal</v>
      </c>
      <c r="R2504" s="12" t="str">
        <f t="shared" si="358"/>
        <v>Normal</v>
      </c>
      <c r="S2504" s="34" t="str">
        <f t="shared" si="359"/>
        <v>Medium DPF</v>
      </c>
    </row>
    <row r="2505" spans="1:19" x14ac:dyDescent="0.35">
      <c r="A2505" s="13">
        <v>2504</v>
      </c>
      <c r="B2505" s="14">
        <v>4</v>
      </c>
      <c r="C2505" s="14">
        <v>179</v>
      </c>
      <c r="D2505" s="14">
        <v>50</v>
      </c>
      <c r="E2505" s="14">
        <v>36</v>
      </c>
      <c r="F2505" s="14">
        <v>159</v>
      </c>
      <c r="G2505" s="15">
        <v>37.799999999999997</v>
      </c>
      <c r="H2505" s="19">
        <v>0.45500000000000002</v>
      </c>
      <c r="I2505" s="14">
        <v>22</v>
      </c>
      <c r="J2505" s="14">
        <v>1</v>
      </c>
      <c r="K2505" s="13" t="str">
        <f t="shared" si="351"/>
        <v>Obese</v>
      </c>
      <c r="L2505" s="16" t="str">
        <f t="shared" si="352"/>
        <v>Diabetes present</v>
      </c>
      <c r="M2505" s="16" t="str">
        <f t="shared" si="353"/>
        <v>Adult</v>
      </c>
      <c r="N2505" s="16" t="str">
        <f t="shared" si="354"/>
        <v>Medium</v>
      </c>
      <c r="O2505" s="16" t="str">
        <f t="shared" si="355"/>
        <v>Prediabetes</v>
      </c>
      <c r="P2505" s="16" t="str">
        <f t="shared" si="356"/>
        <v>High Risk</v>
      </c>
      <c r="Q2505" s="16" t="str">
        <f t="shared" si="357"/>
        <v>High</v>
      </c>
      <c r="R2505" s="16" t="str">
        <f t="shared" si="358"/>
        <v>Low</v>
      </c>
      <c r="S2505" s="35" t="str">
        <f t="shared" si="359"/>
        <v>Medium DPF</v>
      </c>
    </row>
    <row r="2506" spans="1:19" x14ac:dyDescent="0.35">
      <c r="A2506" s="9">
        <v>2505</v>
      </c>
      <c r="B2506" s="10">
        <v>11</v>
      </c>
      <c r="C2506" s="10">
        <v>136</v>
      </c>
      <c r="D2506" s="10">
        <v>84</v>
      </c>
      <c r="E2506" s="10">
        <v>35</v>
      </c>
      <c r="F2506" s="10">
        <v>130</v>
      </c>
      <c r="G2506" s="11">
        <v>28.3</v>
      </c>
      <c r="H2506" s="18">
        <v>0.26</v>
      </c>
      <c r="I2506" s="10">
        <v>42</v>
      </c>
      <c r="J2506" s="10">
        <v>1</v>
      </c>
      <c r="K2506" s="9" t="str">
        <f t="shared" si="351"/>
        <v>Overweight</v>
      </c>
      <c r="L2506" s="12" t="str">
        <f t="shared" si="352"/>
        <v>Diabetes present</v>
      </c>
      <c r="M2506" s="12" t="str">
        <f t="shared" si="353"/>
        <v>Adult</v>
      </c>
      <c r="N2506" s="12" t="str">
        <f t="shared" si="354"/>
        <v>Medium</v>
      </c>
      <c r="O2506" s="12" t="str">
        <f t="shared" si="355"/>
        <v>Normal</v>
      </c>
      <c r="P2506" s="12" t="str">
        <f t="shared" si="356"/>
        <v>High Risk</v>
      </c>
      <c r="Q2506" s="12" t="str">
        <f t="shared" si="357"/>
        <v>Normal</v>
      </c>
      <c r="R2506" s="12" t="str">
        <f t="shared" si="358"/>
        <v>Prehypertension</v>
      </c>
      <c r="S2506" s="34" t="str">
        <f t="shared" si="359"/>
        <v>Low DPF</v>
      </c>
    </row>
    <row r="2507" spans="1:19" x14ac:dyDescent="0.35">
      <c r="A2507" s="13">
        <v>2506</v>
      </c>
      <c r="B2507" s="14">
        <v>4</v>
      </c>
      <c r="C2507" s="14">
        <v>107</v>
      </c>
      <c r="D2507" s="14">
        <v>60</v>
      </c>
      <c r="E2507" s="14">
        <v>25</v>
      </c>
      <c r="F2507" s="14">
        <v>80</v>
      </c>
      <c r="G2507" s="15">
        <v>26.4</v>
      </c>
      <c r="H2507" s="19">
        <v>0.13300000000000001</v>
      </c>
      <c r="I2507" s="14">
        <v>23</v>
      </c>
      <c r="J2507" s="14">
        <v>0</v>
      </c>
      <c r="K2507" s="13" t="str">
        <f t="shared" si="351"/>
        <v>Overweight</v>
      </c>
      <c r="L2507" s="16" t="str">
        <f t="shared" si="352"/>
        <v>no diabetes</v>
      </c>
      <c r="M2507" s="16" t="str">
        <f t="shared" si="353"/>
        <v>Adult</v>
      </c>
      <c r="N2507" s="16" t="str">
        <f t="shared" si="354"/>
        <v>Medium</v>
      </c>
      <c r="O2507" s="16" t="str">
        <f t="shared" si="355"/>
        <v>Normal</v>
      </c>
      <c r="P2507" s="16" t="str">
        <f t="shared" si="356"/>
        <v>High Risk</v>
      </c>
      <c r="Q2507" s="16" t="str">
        <f t="shared" si="357"/>
        <v>Normal</v>
      </c>
      <c r="R2507" s="16" t="str">
        <f t="shared" si="358"/>
        <v>Normal</v>
      </c>
      <c r="S2507" s="35" t="str">
        <f t="shared" si="359"/>
        <v>Low DPF</v>
      </c>
    </row>
    <row r="2508" spans="1:19" x14ac:dyDescent="0.35">
      <c r="A2508" s="9">
        <v>2507</v>
      </c>
      <c r="B2508" s="10">
        <v>1</v>
      </c>
      <c r="C2508" s="10">
        <v>91</v>
      </c>
      <c r="D2508" s="10">
        <v>54</v>
      </c>
      <c r="E2508" s="10">
        <v>25</v>
      </c>
      <c r="F2508" s="10">
        <v>100</v>
      </c>
      <c r="G2508" s="11">
        <v>25.2</v>
      </c>
      <c r="H2508" s="18">
        <v>0.23400000000000001</v>
      </c>
      <c r="I2508" s="10">
        <v>23</v>
      </c>
      <c r="J2508" s="10">
        <v>0</v>
      </c>
      <c r="K2508" s="9" t="str">
        <f t="shared" si="351"/>
        <v>Overweight</v>
      </c>
      <c r="L2508" s="12" t="str">
        <f t="shared" si="352"/>
        <v>no diabetes</v>
      </c>
      <c r="M2508" s="12" t="str">
        <f t="shared" si="353"/>
        <v>Adult</v>
      </c>
      <c r="N2508" s="12" t="str">
        <f t="shared" si="354"/>
        <v>Medium</v>
      </c>
      <c r="O2508" s="12" t="str">
        <f t="shared" si="355"/>
        <v>Normal</v>
      </c>
      <c r="P2508" s="12" t="str">
        <f t="shared" si="356"/>
        <v>Low Risk</v>
      </c>
      <c r="Q2508" s="12" t="str">
        <f t="shared" si="357"/>
        <v>Normal</v>
      </c>
      <c r="R2508" s="12" t="str">
        <f t="shared" si="358"/>
        <v>Low</v>
      </c>
      <c r="S2508" s="34" t="str">
        <f t="shared" si="359"/>
        <v>Low DPF</v>
      </c>
    </row>
    <row r="2509" spans="1:19" x14ac:dyDescent="0.35">
      <c r="A2509" s="13">
        <v>2508</v>
      </c>
      <c r="B2509" s="14">
        <v>1</v>
      </c>
      <c r="C2509" s="14">
        <v>117</v>
      </c>
      <c r="D2509" s="14">
        <v>60</v>
      </c>
      <c r="E2509" s="14">
        <v>23</v>
      </c>
      <c r="F2509" s="14">
        <v>106</v>
      </c>
      <c r="G2509" s="15">
        <v>33.799999999999997</v>
      </c>
      <c r="H2509" s="19">
        <v>0.46600000000000003</v>
      </c>
      <c r="I2509" s="14">
        <v>27</v>
      </c>
      <c r="J2509" s="14">
        <v>0</v>
      </c>
      <c r="K2509" s="13" t="str">
        <f t="shared" si="351"/>
        <v>Obese</v>
      </c>
      <c r="L2509" s="16" t="str">
        <f t="shared" si="352"/>
        <v>no diabetes</v>
      </c>
      <c r="M2509" s="16" t="str">
        <f t="shared" si="353"/>
        <v>Adult</v>
      </c>
      <c r="N2509" s="16" t="str">
        <f t="shared" si="354"/>
        <v>Medium</v>
      </c>
      <c r="O2509" s="16" t="str">
        <f t="shared" si="355"/>
        <v>Normal</v>
      </c>
      <c r="P2509" s="16" t="str">
        <f t="shared" si="356"/>
        <v>Low Risk</v>
      </c>
      <c r="Q2509" s="16" t="str">
        <f t="shared" si="357"/>
        <v>Normal</v>
      </c>
      <c r="R2509" s="16" t="str">
        <f t="shared" si="358"/>
        <v>Normal</v>
      </c>
      <c r="S2509" s="35" t="str">
        <f t="shared" si="359"/>
        <v>Medium DPF</v>
      </c>
    </row>
    <row r="2510" spans="1:19" x14ac:dyDescent="0.35">
      <c r="A2510" s="9">
        <v>2509</v>
      </c>
      <c r="B2510" s="10">
        <v>5</v>
      </c>
      <c r="C2510" s="10">
        <v>123</v>
      </c>
      <c r="D2510" s="10">
        <v>74</v>
      </c>
      <c r="E2510" s="10">
        <v>40</v>
      </c>
      <c r="F2510" s="10">
        <v>77</v>
      </c>
      <c r="G2510" s="11">
        <v>34.1</v>
      </c>
      <c r="H2510" s="18">
        <v>0.26900000000000002</v>
      </c>
      <c r="I2510" s="10">
        <v>28</v>
      </c>
      <c r="J2510" s="10">
        <v>0</v>
      </c>
      <c r="K2510" s="9" t="str">
        <f t="shared" si="351"/>
        <v>Obese</v>
      </c>
      <c r="L2510" s="12" t="str">
        <f t="shared" si="352"/>
        <v>no diabetes</v>
      </c>
      <c r="M2510" s="12" t="str">
        <f t="shared" si="353"/>
        <v>Adult</v>
      </c>
      <c r="N2510" s="12" t="str">
        <f t="shared" si="354"/>
        <v>High</v>
      </c>
      <c r="O2510" s="12" t="str">
        <f t="shared" si="355"/>
        <v>Normal</v>
      </c>
      <c r="P2510" s="12" t="str">
        <f t="shared" si="356"/>
        <v>High Risk</v>
      </c>
      <c r="Q2510" s="12" t="str">
        <f t="shared" si="357"/>
        <v>Low</v>
      </c>
      <c r="R2510" s="12" t="str">
        <f t="shared" si="358"/>
        <v>Normal</v>
      </c>
      <c r="S2510" s="34" t="str">
        <f t="shared" si="359"/>
        <v>Low DPF</v>
      </c>
    </row>
    <row r="2511" spans="1:19" x14ac:dyDescent="0.35">
      <c r="A2511" s="13">
        <v>2510</v>
      </c>
      <c r="B2511" s="14">
        <v>2</v>
      </c>
      <c r="C2511" s="14">
        <v>120</v>
      </c>
      <c r="D2511" s="14">
        <v>54</v>
      </c>
      <c r="E2511" s="14">
        <v>21</v>
      </c>
      <c r="F2511" s="14">
        <v>80</v>
      </c>
      <c r="G2511" s="15">
        <v>26.8</v>
      </c>
      <c r="H2511" s="19">
        <v>0.45500000000000002</v>
      </c>
      <c r="I2511" s="14">
        <v>27</v>
      </c>
      <c r="J2511" s="14">
        <v>0</v>
      </c>
      <c r="K2511" s="13" t="str">
        <f t="shared" si="351"/>
        <v>Overweight</v>
      </c>
      <c r="L2511" s="16" t="str">
        <f t="shared" si="352"/>
        <v>no diabetes</v>
      </c>
      <c r="M2511" s="16" t="str">
        <f t="shared" si="353"/>
        <v>Adult</v>
      </c>
      <c r="N2511" s="16" t="str">
        <f t="shared" si="354"/>
        <v>Medium</v>
      </c>
      <c r="O2511" s="16" t="str">
        <f t="shared" si="355"/>
        <v>Normal</v>
      </c>
      <c r="P2511" s="16" t="str">
        <f t="shared" si="356"/>
        <v>Low Risk</v>
      </c>
      <c r="Q2511" s="16" t="str">
        <f t="shared" si="357"/>
        <v>Normal</v>
      </c>
      <c r="R2511" s="16" t="str">
        <f t="shared" si="358"/>
        <v>Low</v>
      </c>
      <c r="S2511" s="35" t="str">
        <f t="shared" si="359"/>
        <v>Medium DPF</v>
      </c>
    </row>
    <row r="2512" spans="1:19" x14ac:dyDescent="0.35">
      <c r="A2512" s="9">
        <v>2511</v>
      </c>
      <c r="B2512" s="10">
        <v>1</v>
      </c>
      <c r="C2512" s="10">
        <v>106</v>
      </c>
      <c r="D2512" s="10">
        <v>70</v>
      </c>
      <c r="E2512" s="10">
        <v>28</v>
      </c>
      <c r="F2512" s="10">
        <v>135</v>
      </c>
      <c r="G2512" s="11">
        <v>34.200000000000003</v>
      </c>
      <c r="H2512" s="18">
        <v>0.14199999999999999</v>
      </c>
      <c r="I2512" s="10">
        <v>22</v>
      </c>
      <c r="J2512" s="10">
        <v>0</v>
      </c>
      <c r="K2512" s="9" t="str">
        <f t="shared" si="351"/>
        <v>Obese</v>
      </c>
      <c r="L2512" s="12" t="str">
        <f t="shared" si="352"/>
        <v>no diabetes</v>
      </c>
      <c r="M2512" s="12" t="str">
        <f t="shared" si="353"/>
        <v>Adult</v>
      </c>
      <c r="N2512" s="12" t="str">
        <f t="shared" si="354"/>
        <v>Medium</v>
      </c>
      <c r="O2512" s="12" t="str">
        <f t="shared" si="355"/>
        <v>Normal</v>
      </c>
      <c r="P2512" s="12" t="str">
        <f t="shared" si="356"/>
        <v>Low Risk</v>
      </c>
      <c r="Q2512" s="12" t="str">
        <f t="shared" si="357"/>
        <v>Normal</v>
      </c>
      <c r="R2512" s="12" t="str">
        <f t="shared" si="358"/>
        <v>Normal</v>
      </c>
      <c r="S2512" s="34" t="str">
        <f t="shared" si="359"/>
        <v>Low DPF</v>
      </c>
    </row>
    <row r="2513" spans="1:19" x14ac:dyDescent="0.35">
      <c r="A2513" s="13">
        <v>2512</v>
      </c>
      <c r="B2513" s="14">
        <v>2</v>
      </c>
      <c r="C2513" s="14">
        <v>155</v>
      </c>
      <c r="D2513" s="14">
        <v>52</v>
      </c>
      <c r="E2513" s="14">
        <v>27</v>
      </c>
      <c r="F2513" s="14">
        <v>540</v>
      </c>
      <c r="G2513" s="15">
        <v>38.700000000000003</v>
      </c>
      <c r="H2513" s="19">
        <v>0.24</v>
      </c>
      <c r="I2513" s="14">
        <v>25</v>
      </c>
      <c r="J2513" s="14">
        <v>1</v>
      </c>
      <c r="K2513" s="13" t="str">
        <f t="shared" si="351"/>
        <v>Obese</v>
      </c>
      <c r="L2513" s="16" t="str">
        <f t="shared" si="352"/>
        <v>Diabetes present</v>
      </c>
      <c r="M2513" s="16" t="str">
        <f t="shared" si="353"/>
        <v>Adult</v>
      </c>
      <c r="N2513" s="16" t="str">
        <f t="shared" si="354"/>
        <v>Medium</v>
      </c>
      <c r="O2513" s="16" t="str">
        <f t="shared" si="355"/>
        <v>Prediabetes</v>
      </c>
      <c r="P2513" s="16" t="str">
        <f t="shared" si="356"/>
        <v>Low Risk</v>
      </c>
      <c r="Q2513" s="16" t="str">
        <f t="shared" si="357"/>
        <v>High</v>
      </c>
      <c r="R2513" s="16" t="str">
        <f t="shared" si="358"/>
        <v>Low</v>
      </c>
      <c r="S2513" s="35" t="str">
        <f t="shared" si="359"/>
        <v>Low DPF</v>
      </c>
    </row>
    <row r="2514" spans="1:19" x14ac:dyDescent="0.35">
      <c r="A2514" s="9">
        <v>2513</v>
      </c>
      <c r="B2514" s="10">
        <v>2</v>
      </c>
      <c r="C2514" s="10">
        <v>101</v>
      </c>
      <c r="D2514" s="10">
        <v>58</v>
      </c>
      <c r="E2514" s="10">
        <v>35</v>
      </c>
      <c r="F2514" s="10">
        <v>90</v>
      </c>
      <c r="G2514" s="11">
        <v>21.8</v>
      </c>
      <c r="H2514" s="18">
        <v>0.155</v>
      </c>
      <c r="I2514" s="10">
        <v>22</v>
      </c>
      <c r="J2514" s="10">
        <v>0</v>
      </c>
      <c r="K2514" s="9" t="str">
        <f t="shared" si="351"/>
        <v>Normal weight</v>
      </c>
      <c r="L2514" s="12" t="str">
        <f t="shared" si="352"/>
        <v>no diabetes</v>
      </c>
      <c r="M2514" s="12" t="str">
        <f t="shared" si="353"/>
        <v>Adult</v>
      </c>
      <c r="N2514" s="12" t="str">
        <f t="shared" si="354"/>
        <v>Medium</v>
      </c>
      <c r="O2514" s="12" t="str">
        <f t="shared" si="355"/>
        <v>Normal</v>
      </c>
      <c r="P2514" s="12" t="str">
        <f t="shared" si="356"/>
        <v>Low Risk</v>
      </c>
      <c r="Q2514" s="12" t="str">
        <f t="shared" si="357"/>
        <v>Normal</v>
      </c>
      <c r="R2514" s="12" t="str">
        <f t="shared" si="358"/>
        <v>Low</v>
      </c>
      <c r="S2514" s="34" t="str">
        <f t="shared" si="359"/>
        <v>Low DPF</v>
      </c>
    </row>
    <row r="2515" spans="1:19" x14ac:dyDescent="0.35">
      <c r="A2515" s="13">
        <v>2514</v>
      </c>
      <c r="B2515" s="14">
        <v>1</v>
      </c>
      <c r="C2515" s="14">
        <v>120</v>
      </c>
      <c r="D2515" s="14">
        <v>80</v>
      </c>
      <c r="E2515" s="14">
        <v>48</v>
      </c>
      <c r="F2515" s="14">
        <v>200</v>
      </c>
      <c r="G2515" s="15">
        <v>38.9</v>
      </c>
      <c r="H2515" s="19">
        <v>1.1619999999999999</v>
      </c>
      <c r="I2515" s="14">
        <v>41</v>
      </c>
      <c r="J2515" s="14">
        <v>0</v>
      </c>
      <c r="K2515" s="13" t="str">
        <f t="shared" si="351"/>
        <v>Obese</v>
      </c>
      <c r="L2515" s="16" t="str">
        <f t="shared" si="352"/>
        <v>no diabetes</v>
      </c>
      <c r="M2515" s="16" t="str">
        <f t="shared" si="353"/>
        <v>Adult</v>
      </c>
      <c r="N2515" s="16" t="str">
        <f t="shared" si="354"/>
        <v>High</v>
      </c>
      <c r="O2515" s="16" t="str">
        <f t="shared" si="355"/>
        <v>Normal</v>
      </c>
      <c r="P2515" s="16" t="str">
        <f t="shared" si="356"/>
        <v>Low Risk</v>
      </c>
      <c r="Q2515" s="16" t="str">
        <f t="shared" si="357"/>
        <v>High</v>
      </c>
      <c r="R2515" s="16" t="str">
        <f t="shared" si="358"/>
        <v>Normal</v>
      </c>
      <c r="S2515" s="35" t="str">
        <f t="shared" si="359"/>
        <v>High DPF</v>
      </c>
    </row>
    <row r="2516" spans="1:19" x14ac:dyDescent="0.35">
      <c r="A2516" s="9">
        <v>2515</v>
      </c>
      <c r="B2516" s="10">
        <v>11</v>
      </c>
      <c r="C2516" s="10">
        <v>127</v>
      </c>
      <c r="D2516" s="10">
        <v>106</v>
      </c>
      <c r="E2516" s="10">
        <v>21</v>
      </c>
      <c r="F2516" s="10">
        <v>80</v>
      </c>
      <c r="G2516" s="11">
        <v>39</v>
      </c>
      <c r="H2516" s="18">
        <v>0.19</v>
      </c>
      <c r="I2516" s="10">
        <v>51</v>
      </c>
      <c r="J2516" s="10">
        <v>0</v>
      </c>
      <c r="K2516" s="9" t="str">
        <f t="shared" si="351"/>
        <v>Obese</v>
      </c>
      <c r="L2516" s="12" t="str">
        <f t="shared" si="352"/>
        <v>no diabetes</v>
      </c>
      <c r="M2516" s="12" t="str">
        <f t="shared" si="353"/>
        <v>Adult</v>
      </c>
      <c r="N2516" s="12" t="str">
        <f t="shared" si="354"/>
        <v>Medium</v>
      </c>
      <c r="O2516" s="12" t="str">
        <f t="shared" si="355"/>
        <v>Normal</v>
      </c>
      <c r="P2516" s="12" t="str">
        <f t="shared" si="356"/>
        <v>High Risk</v>
      </c>
      <c r="Q2516" s="12" t="str">
        <f t="shared" si="357"/>
        <v>Normal</v>
      </c>
      <c r="R2516" s="12" t="str">
        <f t="shared" si="358"/>
        <v>Hypertension</v>
      </c>
      <c r="S2516" s="34" t="str">
        <f t="shared" si="359"/>
        <v>Low DPF</v>
      </c>
    </row>
    <row r="2517" spans="1:19" x14ac:dyDescent="0.35">
      <c r="A2517" s="13">
        <v>2516</v>
      </c>
      <c r="B2517" s="14">
        <v>3</v>
      </c>
      <c r="C2517" s="14">
        <v>80</v>
      </c>
      <c r="D2517" s="14">
        <v>82</v>
      </c>
      <c r="E2517" s="14">
        <v>31</v>
      </c>
      <c r="F2517" s="14">
        <v>70</v>
      </c>
      <c r="G2517" s="15">
        <v>34.200000000000003</v>
      </c>
      <c r="H2517" s="19">
        <v>1.292</v>
      </c>
      <c r="I2517" s="14">
        <v>27</v>
      </c>
      <c r="J2517" s="14">
        <v>1</v>
      </c>
      <c r="K2517" s="13" t="str">
        <f t="shared" si="351"/>
        <v>Obese</v>
      </c>
      <c r="L2517" s="16" t="str">
        <f t="shared" si="352"/>
        <v>Diabetes present</v>
      </c>
      <c r="M2517" s="16" t="str">
        <f t="shared" si="353"/>
        <v>Adult</v>
      </c>
      <c r="N2517" s="16" t="str">
        <f t="shared" si="354"/>
        <v>Medium</v>
      </c>
      <c r="O2517" s="16" t="str">
        <f t="shared" si="355"/>
        <v>Normal</v>
      </c>
      <c r="P2517" s="16" t="str">
        <f t="shared" si="356"/>
        <v>Low Risk</v>
      </c>
      <c r="Q2517" s="16" t="str">
        <f t="shared" si="357"/>
        <v>Low</v>
      </c>
      <c r="R2517" s="16" t="str">
        <f t="shared" si="358"/>
        <v>Prehypertension</v>
      </c>
      <c r="S2517" s="35" t="str">
        <f t="shared" si="359"/>
        <v>High DPF</v>
      </c>
    </row>
    <row r="2518" spans="1:19" x14ac:dyDescent="0.35">
      <c r="A2518" s="9">
        <v>2517</v>
      </c>
      <c r="B2518" s="10">
        <v>14</v>
      </c>
      <c r="C2518" s="10">
        <v>162</v>
      </c>
      <c r="D2518" s="10">
        <v>84</v>
      </c>
      <c r="E2518" s="10">
        <v>21</v>
      </c>
      <c r="F2518" s="10">
        <v>80</v>
      </c>
      <c r="G2518" s="11">
        <v>27.7</v>
      </c>
      <c r="H2518" s="18">
        <v>0.182</v>
      </c>
      <c r="I2518" s="10">
        <v>54</v>
      </c>
      <c r="J2518" s="10">
        <v>0</v>
      </c>
      <c r="K2518" s="9" t="str">
        <f t="shared" si="351"/>
        <v>Overweight</v>
      </c>
      <c r="L2518" s="12" t="str">
        <f t="shared" si="352"/>
        <v>no diabetes</v>
      </c>
      <c r="M2518" s="12" t="str">
        <f t="shared" si="353"/>
        <v>Adult</v>
      </c>
      <c r="N2518" s="12" t="str">
        <f t="shared" si="354"/>
        <v>Medium</v>
      </c>
      <c r="O2518" s="12" t="str">
        <f t="shared" si="355"/>
        <v>Prediabetes</v>
      </c>
      <c r="P2518" s="12" t="str">
        <f t="shared" si="356"/>
        <v>High Risk</v>
      </c>
      <c r="Q2518" s="12" t="str">
        <f t="shared" si="357"/>
        <v>Normal</v>
      </c>
      <c r="R2518" s="12" t="str">
        <f t="shared" si="358"/>
        <v>Prehypertension</v>
      </c>
      <c r="S2518" s="34" t="str">
        <f t="shared" si="359"/>
        <v>Low DPF</v>
      </c>
    </row>
    <row r="2519" spans="1:19" x14ac:dyDescent="0.35">
      <c r="A2519" s="13">
        <v>2518</v>
      </c>
      <c r="B2519" s="14">
        <v>1</v>
      </c>
      <c r="C2519" s="14">
        <v>199</v>
      </c>
      <c r="D2519" s="14">
        <v>76</v>
      </c>
      <c r="E2519" s="14">
        <v>43</v>
      </c>
      <c r="F2519" s="14">
        <v>80</v>
      </c>
      <c r="G2519" s="15">
        <v>42.9</v>
      </c>
      <c r="H2519" s="19">
        <v>1.3939999999999999</v>
      </c>
      <c r="I2519" s="14">
        <v>22</v>
      </c>
      <c r="J2519" s="14">
        <v>1</v>
      </c>
      <c r="K2519" s="13" t="str">
        <f t="shared" si="351"/>
        <v>Obese</v>
      </c>
      <c r="L2519" s="16" t="str">
        <f t="shared" si="352"/>
        <v>Diabetes present</v>
      </c>
      <c r="M2519" s="16" t="str">
        <f t="shared" si="353"/>
        <v>Adult</v>
      </c>
      <c r="N2519" s="16" t="str">
        <f t="shared" si="354"/>
        <v>High</v>
      </c>
      <c r="O2519" s="16" t="str">
        <f t="shared" si="355"/>
        <v>Prediabetes</v>
      </c>
      <c r="P2519" s="16" t="str">
        <f t="shared" si="356"/>
        <v>Low Risk</v>
      </c>
      <c r="Q2519" s="16" t="str">
        <f t="shared" si="357"/>
        <v>Normal</v>
      </c>
      <c r="R2519" s="16" t="str">
        <f t="shared" si="358"/>
        <v>Normal</v>
      </c>
      <c r="S2519" s="35" t="str">
        <f t="shared" si="359"/>
        <v>High DPF</v>
      </c>
    </row>
    <row r="2520" spans="1:19" x14ac:dyDescent="0.35">
      <c r="A2520" s="9">
        <v>2519</v>
      </c>
      <c r="B2520" s="10">
        <v>8</v>
      </c>
      <c r="C2520" s="10">
        <v>167</v>
      </c>
      <c r="D2520" s="10">
        <v>106</v>
      </c>
      <c r="E2520" s="10">
        <v>46</v>
      </c>
      <c r="F2520" s="10">
        <v>231</v>
      </c>
      <c r="G2520" s="11">
        <v>37.6</v>
      </c>
      <c r="H2520" s="18">
        <v>0.16500000000000001</v>
      </c>
      <c r="I2520" s="10">
        <v>43</v>
      </c>
      <c r="J2520" s="10">
        <v>1</v>
      </c>
      <c r="K2520" s="9" t="str">
        <f t="shared" si="351"/>
        <v>Obese</v>
      </c>
      <c r="L2520" s="12" t="str">
        <f t="shared" si="352"/>
        <v>Diabetes present</v>
      </c>
      <c r="M2520" s="12" t="str">
        <f t="shared" si="353"/>
        <v>Adult</v>
      </c>
      <c r="N2520" s="12" t="str">
        <f t="shared" si="354"/>
        <v>High</v>
      </c>
      <c r="O2520" s="12" t="str">
        <f t="shared" si="355"/>
        <v>Prediabetes</v>
      </c>
      <c r="P2520" s="12" t="str">
        <f t="shared" si="356"/>
        <v>High Risk</v>
      </c>
      <c r="Q2520" s="12" t="str">
        <f t="shared" si="357"/>
        <v>High</v>
      </c>
      <c r="R2520" s="12" t="str">
        <f t="shared" si="358"/>
        <v>Hypertension</v>
      </c>
      <c r="S2520" s="34" t="str">
        <f t="shared" si="359"/>
        <v>Low DPF</v>
      </c>
    </row>
    <row r="2521" spans="1:19" x14ac:dyDescent="0.35">
      <c r="A2521" s="13">
        <v>2520</v>
      </c>
      <c r="B2521" s="14">
        <v>9</v>
      </c>
      <c r="C2521" s="14">
        <v>145</v>
      </c>
      <c r="D2521" s="14">
        <v>80</v>
      </c>
      <c r="E2521" s="14">
        <v>46</v>
      </c>
      <c r="F2521" s="14">
        <v>130</v>
      </c>
      <c r="G2521" s="15">
        <v>37.9</v>
      </c>
      <c r="H2521" s="19">
        <v>0.63700000000000001</v>
      </c>
      <c r="I2521" s="14">
        <v>40</v>
      </c>
      <c r="J2521" s="14">
        <v>1</v>
      </c>
      <c r="K2521" s="13" t="str">
        <f t="shared" si="351"/>
        <v>Obese</v>
      </c>
      <c r="L2521" s="16" t="str">
        <f t="shared" si="352"/>
        <v>Diabetes present</v>
      </c>
      <c r="M2521" s="16" t="str">
        <f t="shared" si="353"/>
        <v>Adult</v>
      </c>
      <c r="N2521" s="16" t="str">
        <f t="shared" si="354"/>
        <v>High</v>
      </c>
      <c r="O2521" s="16" t="str">
        <f t="shared" si="355"/>
        <v>Prediabetes</v>
      </c>
      <c r="P2521" s="16" t="str">
        <f t="shared" si="356"/>
        <v>High Risk</v>
      </c>
      <c r="Q2521" s="16" t="str">
        <f t="shared" si="357"/>
        <v>Normal</v>
      </c>
      <c r="R2521" s="16" t="str">
        <f t="shared" si="358"/>
        <v>Normal</v>
      </c>
      <c r="S2521" s="35" t="str">
        <f t="shared" si="359"/>
        <v>High DPF</v>
      </c>
    </row>
    <row r="2522" spans="1:19" x14ac:dyDescent="0.35">
      <c r="A2522" s="9">
        <v>2521</v>
      </c>
      <c r="B2522" s="10">
        <v>6</v>
      </c>
      <c r="C2522" s="10">
        <v>115</v>
      </c>
      <c r="D2522" s="10">
        <v>60</v>
      </c>
      <c r="E2522" s="10">
        <v>39</v>
      </c>
      <c r="F2522" s="10">
        <v>80</v>
      </c>
      <c r="G2522" s="11">
        <v>33.700000000000003</v>
      </c>
      <c r="H2522" s="18">
        <v>0.245</v>
      </c>
      <c r="I2522" s="10">
        <v>40</v>
      </c>
      <c r="J2522" s="10">
        <v>1</v>
      </c>
      <c r="K2522" s="9" t="str">
        <f t="shared" si="351"/>
        <v>Obese</v>
      </c>
      <c r="L2522" s="12" t="str">
        <f t="shared" si="352"/>
        <v>Diabetes present</v>
      </c>
      <c r="M2522" s="12" t="str">
        <f t="shared" si="353"/>
        <v>Adult</v>
      </c>
      <c r="N2522" s="12" t="str">
        <f t="shared" si="354"/>
        <v>Medium</v>
      </c>
      <c r="O2522" s="12" t="str">
        <f t="shared" si="355"/>
        <v>Normal</v>
      </c>
      <c r="P2522" s="12" t="str">
        <f t="shared" si="356"/>
        <v>High Risk</v>
      </c>
      <c r="Q2522" s="12" t="str">
        <f t="shared" si="357"/>
        <v>Normal</v>
      </c>
      <c r="R2522" s="12" t="str">
        <f t="shared" si="358"/>
        <v>Normal</v>
      </c>
      <c r="S2522" s="34" t="str">
        <f t="shared" si="359"/>
        <v>Low DPF</v>
      </c>
    </row>
    <row r="2523" spans="1:19" x14ac:dyDescent="0.35">
      <c r="A2523" s="13">
        <v>2522</v>
      </c>
      <c r="B2523" s="14">
        <v>1</v>
      </c>
      <c r="C2523" s="14">
        <v>112</v>
      </c>
      <c r="D2523" s="14">
        <v>80</v>
      </c>
      <c r="E2523" s="14">
        <v>45</v>
      </c>
      <c r="F2523" s="14">
        <v>132</v>
      </c>
      <c r="G2523" s="15">
        <v>34.799999999999997</v>
      </c>
      <c r="H2523" s="19">
        <v>0.217</v>
      </c>
      <c r="I2523" s="14">
        <v>24</v>
      </c>
      <c r="J2523" s="14">
        <v>0</v>
      </c>
      <c r="K2523" s="13" t="str">
        <f t="shared" si="351"/>
        <v>Obese</v>
      </c>
      <c r="L2523" s="16" t="str">
        <f t="shared" si="352"/>
        <v>no diabetes</v>
      </c>
      <c r="M2523" s="16" t="str">
        <f t="shared" si="353"/>
        <v>Adult</v>
      </c>
      <c r="N2523" s="16" t="str">
        <f t="shared" si="354"/>
        <v>High</v>
      </c>
      <c r="O2523" s="16" t="str">
        <f t="shared" si="355"/>
        <v>Normal</v>
      </c>
      <c r="P2523" s="16" t="str">
        <f t="shared" si="356"/>
        <v>Low Risk</v>
      </c>
      <c r="Q2523" s="16" t="str">
        <f t="shared" si="357"/>
        <v>Normal</v>
      </c>
      <c r="R2523" s="16" t="str">
        <f t="shared" si="358"/>
        <v>Normal</v>
      </c>
      <c r="S2523" s="35" t="str">
        <f t="shared" si="359"/>
        <v>Low DPF</v>
      </c>
    </row>
    <row r="2524" spans="1:19" x14ac:dyDescent="0.35">
      <c r="A2524" s="9">
        <v>2523</v>
      </c>
      <c r="B2524" s="10">
        <v>4</v>
      </c>
      <c r="C2524" s="10">
        <v>145</v>
      </c>
      <c r="D2524" s="10">
        <v>82</v>
      </c>
      <c r="E2524" s="10">
        <v>18</v>
      </c>
      <c r="F2524" s="10">
        <v>80</v>
      </c>
      <c r="G2524" s="11">
        <v>32.5</v>
      </c>
      <c r="H2524" s="18">
        <v>0.23499999999999999</v>
      </c>
      <c r="I2524" s="10">
        <v>70</v>
      </c>
      <c r="J2524" s="10">
        <v>1</v>
      </c>
      <c r="K2524" s="9" t="str">
        <f t="shared" si="351"/>
        <v>Obese</v>
      </c>
      <c r="L2524" s="12" t="str">
        <f t="shared" si="352"/>
        <v>Diabetes present</v>
      </c>
      <c r="M2524" s="12" t="str">
        <f t="shared" si="353"/>
        <v>Senior</v>
      </c>
      <c r="N2524" s="12" t="str">
        <f t="shared" si="354"/>
        <v>Low</v>
      </c>
      <c r="O2524" s="12" t="str">
        <f t="shared" si="355"/>
        <v>Prediabetes</v>
      </c>
      <c r="P2524" s="12" t="str">
        <f t="shared" si="356"/>
        <v>High Risk</v>
      </c>
      <c r="Q2524" s="12" t="str">
        <f t="shared" si="357"/>
        <v>Normal</v>
      </c>
      <c r="R2524" s="12" t="str">
        <f t="shared" si="358"/>
        <v>Prehypertension</v>
      </c>
      <c r="S2524" s="34" t="str">
        <f t="shared" si="359"/>
        <v>Low DPF</v>
      </c>
    </row>
    <row r="2525" spans="1:19" x14ac:dyDescent="0.35">
      <c r="A2525" s="13">
        <v>2524</v>
      </c>
      <c r="B2525" s="14">
        <v>14</v>
      </c>
      <c r="C2525" s="14">
        <v>111</v>
      </c>
      <c r="D2525" s="14">
        <v>70</v>
      </c>
      <c r="E2525" s="14">
        <v>27</v>
      </c>
      <c r="F2525" s="14">
        <v>80</v>
      </c>
      <c r="G2525" s="15">
        <v>27.5</v>
      </c>
      <c r="H2525" s="19">
        <v>0.14099999999999999</v>
      </c>
      <c r="I2525" s="14">
        <v>40</v>
      </c>
      <c r="J2525" s="14">
        <v>1</v>
      </c>
      <c r="K2525" s="13" t="str">
        <f t="shared" si="351"/>
        <v>Overweight</v>
      </c>
      <c r="L2525" s="16" t="str">
        <f t="shared" si="352"/>
        <v>Diabetes present</v>
      </c>
      <c r="M2525" s="16" t="str">
        <f t="shared" si="353"/>
        <v>Adult</v>
      </c>
      <c r="N2525" s="16" t="str">
        <f t="shared" si="354"/>
        <v>Medium</v>
      </c>
      <c r="O2525" s="16" t="str">
        <f t="shared" si="355"/>
        <v>Normal</v>
      </c>
      <c r="P2525" s="16" t="str">
        <f t="shared" si="356"/>
        <v>High Risk</v>
      </c>
      <c r="Q2525" s="16" t="str">
        <f t="shared" si="357"/>
        <v>Normal</v>
      </c>
      <c r="R2525" s="16" t="str">
        <f t="shared" si="358"/>
        <v>Normal</v>
      </c>
      <c r="S2525" s="35" t="str">
        <f t="shared" si="359"/>
        <v>Low DPF</v>
      </c>
    </row>
    <row r="2526" spans="1:19" x14ac:dyDescent="0.35">
      <c r="A2526" s="9">
        <v>2525</v>
      </c>
      <c r="B2526" s="10">
        <v>6</v>
      </c>
      <c r="C2526" s="10">
        <v>98</v>
      </c>
      <c r="D2526" s="10">
        <v>58</v>
      </c>
      <c r="E2526" s="10">
        <v>33</v>
      </c>
      <c r="F2526" s="10">
        <v>190</v>
      </c>
      <c r="G2526" s="11">
        <v>34</v>
      </c>
      <c r="H2526" s="18">
        <v>0.43</v>
      </c>
      <c r="I2526" s="10">
        <v>43</v>
      </c>
      <c r="J2526" s="10">
        <v>0</v>
      </c>
      <c r="K2526" s="9" t="str">
        <f t="shared" si="351"/>
        <v>Obese</v>
      </c>
      <c r="L2526" s="12" t="str">
        <f t="shared" si="352"/>
        <v>no diabetes</v>
      </c>
      <c r="M2526" s="12" t="str">
        <f t="shared" si="353"/>
        <v>Adult</v>
      </c>
      <c r="N2526" s="12" t="str">
        <f t="shared" si="354"/>
        <v>Medium</v>
      </c>
      <c r="O2526" s="12" t="str">
        <f t="shared" si="355"/>
        <v>Normal</v>
      </c>
      <c r="P2526" s="12" t="str">
        <f t="shared" si="356"/>
        <v>High Risk</v>
      </c>
      <c r="Q2526" s="12" t="str">
        <f t="shared" si="357"/>
        <v>High</v>
      </c>
      <c r="R2526" s="12" t="str">
        <f t="shared" si="358"/>
        <v>Low</v>
      </c>
      <c r="S2526" s="34" t="str">
        <f t="shared" si="359"/>
        <v>Medium DPF</v>
      </c>
    </row>
    <row r="2527" spans="1:19" x14ac:dyDescent="0.35">
      <c r="A2527" s="13">
        <v>2526</v>
      </c>
      <c r="B2527" s="14">
        <v>9</v>
      </c>
      <c r="C2527" s="14">
        <v>154</v>
      </c>
      <c r="D2527" s="14">
        <v>78</v>
      </c>
      <c r="E2527" s="14">
        <v>30</v>
      </c>
      <c r="F2527" s="14">
        <v>100</v>
      </c>
      <c r="G2527" s="15">
        <v>30.9</v>
      </c>
      <c r="H2527" s="19">
        <v>0.16400000000000001</v>
      </c>
      <c r="I2527" s="14">
        <v>45</v>
      </c>
      <c r="J2527" s="14">
        <v>0</v>
      </c>
      <c r="K2527" s="13" t="str">
        <f t="shared" si="351"/>
        <v>Obese</v>
      </c>
      <c r="L2527" s="16" t="str">
        <f t="shared" si="352"/>
        <v>no diabetes</v>
      </c>
      <c r="M2527" s="16" t="str">
        <f t="shared" si="353"/>
        <v>Adult</v>
      </c>
      <c r="N2527" s="16" t="str">
        <f t="shared" si="354"/>
        <v>Medium</v>
      </c>
      <c r="O2527" s="16" t="str">
        <f t="shared" si="355"/>
        <v>Prediabetes</v>
      </c>
      <c r="P2527" s="16" t="str">
        <f t="shared" si="356"/>
        <v>High Risk</v>
      </c>
      <c r="Q2527" s="16" t="str">
        <f t="shared" si="357"/>
        <v>Normal</v>
      </c>
      <c r="R2527" s="16" t="str">
        <f t="shared" si="358"/>
        <v>Normal</v>
      </c>
      <c r="S2527" s="35" t="str">
        <f t="shared" si="359"/>
        <v>Low DPF</v>
      </c>
    </row>
    <row r="2528" spans="1:19" x14ac:dyDescent="0.35">
      <c r="A2528" s="9">
        <v>2527</v>
      </c>
      <c r="B2528" s="10">
        <v>6</v>
      </c>
      <c r="C2528" s="10">
        <v>165</v>
      </c>
      <c r="D2528" s="10">
        <v>68</v>
      </c>
      <c r="E2528" s="10">
        <v>26</v>
      </c>
      <c r="F2528" s="10">
        <v>168</v>
      </c>
      <c r="G2528" s="11">
        <v>33.6</v>
      </c>
      <c r="H2528" s="18">
        <v>0.63100000000000001</v>
      </c>
      <c r="I2528" s="10">
        <v>49</v>
      </c>
      <c r="J2528" s="10">
        <v>0</v>
      </c>
      <c r="K2528" s="9" t="str">
        <f t="shared" si="351"/>
        <v>Obese</v>
      </c>
      <c r="L2528" s="12" t="str">
        <f t="shared" si="352"/>
        <v>no diabetes</v>
      </c>
      <c r="M2528" s="12" t="str">
        <f t="shared" si="353"/>
        <v>Adult</v>
      </c>
      <c r="N2528" s="12" t="str">
        <f t="shared" si="354"/>
        <v>Medium</v>
      </c>
      <c r="O2528" s="12" t="str">
        <f t="shared" si="355"/>
        <v>Prediabetes</v>
      </c>
      <c r="P2528" s="12" t="str">
        <f t="shared" si="356"/>
        <v>High Risk</v>
      </c>
      <c r="Q2528" s="12" t="str">
        <f t="shared" si="357"/>
        <v>High</v>
      </c>
      <c r="R2528" s="12" t="str">
        <f t="shared" si="358"/>
        <v>Normal</v>
      </c>
      <c r="S2528" s="34" t="str">
        <f t="shared" si="359"/>
        <v>High DPF</v>
      </c>
    </row>
    <row r="2529" spans="1:19" x14ac:dyDescent="0.35">
      <c r="A2529" s="13">
        <v>2528</v>
      </c>
      <c r="B2529" s="14">
        <v>1</v>
      </c>
      <c r="C2529" s="14">
        <v>99</v>
      </c>
      <c r="D2529" s="14">
        <v>58</v>
      </c>
      <c r="E2529" s="14">
        <v>10</v>
      </c>
      <c r="F2529" s="14">
        <v>80</v>
      </c>
      <c r="G2529" s="15">
        <v>25.4</v>
      </c>
      <c r="H2529" s="19">
        <v>0.55100000000000005</v>
      </c>
      <c r="I2529" s="14">
        <v>21</v>
      </c>
      <c r="J2529" s="14">
        <v>0</v>
      </c>
      <c r="K2529" s="13" t="str">
        <f t="shared" si="351"/>
        <v>Overweight</v>
      </c>
      <c r="L2529" s="16" t="str">
        <f t="shared" si="352"/>
        <v>no diabetes</v>
      </c>
      <c r="M2529" s="16" t="str">
        <f t="shared" si="353"/>
        <v>Adult</v>
      </c>
      <c r="N2529" s="16" t="str">
        <f t="shared" si="354"/>
        <v>Low</v>
      </c>
      <c r="O2529" s="16" t="str">
        <f t="shared" si="355"/>
        <v>Normal</v>
      </c>
      <c r="P2529" s="16" t="str">
        <f t="shared" si="356"/>
        <v>Low Risk</v>
      </c>
      <c r="Q2529" s="16" t="str">
        <f t="shared" si="357"/>
        <v>Normal</v>
      </c>
      <c r="R2529" s="16" t="str">
        <f t="shared" si="358"/>
        <v>Low</v>
      </c>
      <c r="S2529" s="35" t="str">
        <f t="shared" si="359"/>
        <v>Medium DPF</v>
      </c>
    </row>
    <row r="2530" spans="1:19" x14ac:dyDescent="0.35">
      <c r="A2530" s="9">
        <v>2529</v>
      </c>
      <c r="B2530" s="10">
        <v>14</v>
      </c>
      <c r="C2530" s="10">
        <v>68</v>
      </c>
      <c r="D2530" s="10">
        <v>106</v>
      </c>
      <c r="E2530" s="10">
        <v>23</v>
      </c>
      <c r="F2530" s="10">
        <v>49</v>
      </c>
      <c r="G2530" s="11">
        <v>35.5</v>
      </c>
      <c r="H2530" s="18">
        <v>0.28499999999999998</v>
      </c>
      <c r="I2530" s="10">
        <v>47</v>
      </c>
      <c r="J2530" s="10">
        <v>0</v>
      </c>
      <c r="K2530" s="9" t="str">
        <f t="shared" si="351"/>
        <v>Obese</v>
      </c>
      <c r="L2530" s="12" t="str">
        <f t="shared" si="352"/>
        <v>no diabetes</v>
      </c>
      <c r="M2530" s="12" t="str">
        <f t="shared" si="353"/>
        <v>Adult</v>
      </c>
      <c r="N2530" s="12" t="str">
        <f t="shared" si="354"/>
        <v>Medium</v>
      </c>
      <c r="O2530" s="12" t="str">
        <f t="shared" si="355"/>
        <v>Normal</v>
      </c>
      <c r="P2530" s="12" t="str">
        <f t="shared" si="356"/>
        <v>High Risk</v>
      </c>
      <c r="Q2530" s="12" t="str">
        <f t="shared" si="357"/>
        <v>Low</v>
      </c>
      <c r="R2530" s="12" t="str">
        <f t="shared" si="358"/>
        <v>Hypertension</v>
      </c>
      <c r="S2530" s="34" t="str">
        <f t="shared" si="359"/>
        <v>Low DPF</v>
      </c>
    </row>
    <row r="2531" spans="1:19" x14ac:dyDescent="0.35">
      <c r="A2531" s="13">
        <v>2530</v>
      </c>
      <c r="B2531" s="14">
        <v>3</v>
      </c>
      <c r="C2531" s="14">
        <v>123</v>
      </c>
      <c r="D2531" s="14">
        <v>100</v>
      </c>
      <c r="E2531" s="14">
        <v>35</v>
      </c>
      <c r="F2531" s="14">
        <v>240</v>
      </c>
      <c r="G2531" s="15">
        <v>57.3</v>
      </c>
      <c r="H2531" s="19">
        <v>0.88</v>
      </c>
      <c r="I2531" s="14">
        <v>22</v>
      </c>
      <c r="J2531" s="14">
        <v>0</v>
      </c>
      <c r="K2531" s="13" t="str">
        <f t="shared" si="351"/>
        <v>Obese</v>
      </c>
      <c r="L2531" s="16" t="str">
        <f t="shared" si="352"/>
        <v>no diabetes</v>
      </c>
      <c r="M2531" s="16" t="str">
        <f t="shared" si="353"/>
        <v>Adult</v>
      </c>
      <c r="N2531" s="16" t="str">
        <f t="shared" si="354"/>
        <v>Medium</v>
      </c>
      <c r="O2531" s="16" t="str">
        <f t="shared" si="355"/>
        <v>Normal</v>
      </c>
      <c r="P2531" s="16" t="str">
        <f t="shared" si="356"/>
        <v>Low Risk</v>
      </c>
      <c r="Q2531" s="16" t="str">
        <f t="shared" si="357"/>
        <v>High</v>
      </c>
      <c r="R2531" s="16" t="str">
        <f t="shared" si="358"/>
        <v>Hypertension</v>
      </c>
      <c r="S2531" s="35" t="str">
        <f t="shared" si="359"/>
        <v>High DPF</v>
      </c>
    </row>
    <row r="2532" spans="1:19" x14ac:dyDescent="0.35">
      <c r="A2532" s="9">
        <v>2531</v>
      </c>
      <c r="B2532" s="10">
        <v>8</v>
      </c>
      <c r="C2532" s="10">
        <v>91</v>
      </c>
      <c r="D2532" s="10">
        <v>82</v>
      </c>
      <c r="E2532" s="10">
        <v>21</v>
      </c>
      <c r="F2532" s="10">
        <v>80</v>
      </c>
      <c r="G2532" s="11">
        <v>35.6</v>
      </c>
      <c r="H2532" s="18">
        <v>0.58699999999999997</v>
      </c>
      <c r="I2532" s="10">
        <v>68</v>
      </c>
      <c r="J2532" s="10">
        <v>0</v>
      </c>
      <c r="K2532" s="9" t="str">
        <f t="shared" si="351"/>
        <v>Obese</v>
      </c>
      <c r="L2532" s="12" t="str">
        <f t="shared" si="352"/>
        <v>no diabetes</v>
      </c>
      <c r="M2532" s="12" t="str">
        <f t="shared" si="353"/>
        <v>Senior</v>
      </c>
      <c r="N2532" s="12" t="str">
        <f t="shared" si="354"/>
        <v>Medium</v>
      </c>
      <c r="O2532" s="12" t="str">
        <f t="shared" si="355"/>
        <v>Normal</v>
      </c>
      <c r="P2532" s="12" t="str">
        <f t="shared" si="356"/>
        <v>High Risk</v>
      </c>
      <c r="Q2532" s="12" t="str">
        <f t="shared" si="357"/>
        <v>Normal</v>
      </c>
      <c r="R2532" s="12" t="str">
        <f t="shared" si="358"/>
        <v>Prehypertension</v>
      </c>
      <c r="S2532" s="34" t="str">
        <f t="shared" si="359"/>
        <v>Medium DPF</v>
      </c>
    </row>
    <row r="2533" spans="1:19" x14ac:dyDescent="0.35">
      <c r="A2533" s="13">
        <v>2532</v>
      </c>
      <c r="B2533" s="14">
        <v>6</v>
      </c>
      <c r="C2533" s="14">
        <v>195</v>
      </c>
      <c r="D2533" s="14">
        <v>70</v>
      </c>
      <c r="E2533" s="14">
        <v>21</v>
      </c>
      <c r="F2533" s="14">
        <v>80</v>
      </c>
      <c r="G2533" s="15">
        <v>30.9</v>
      </c>
      <c r="H2533" s="19">
        <v>0.32800000000000001</v>
      </c>
      <c r="I2533" s="14">
        <v>31</v>
      </c>
      <c r="J2533" s="14">
        <v>1</v>
      </c>
      <c r="K2533" s="13" t="str">
        <f t="shared" si="351"/>
        <v>Obese</v>
      </c>
      <c r="L2533" s="16" t="str">
        <f t="shared" si="352"/>
        <v>Diabetes present</v>
      </c>
      <c r="M2533" s="16" t="str">
        <f t="shared" si="353"/>
        <v>Adult</v>
      </c>
      <c r="N2533" s="16" t="str">
        <f t="shared" si="354"/>
        <v>Medium</v>
      </c>
      <c r="O2533" s="16" t="str">
        <f t="shared" si="355"/>
        <v>Prediabetes</v>
      </c>
      <c r="P2533" s="16" t="str">
        <f t="shared" si="356"/>
        <v>High Risk</v>
      </c>
      <c r="Q2533" s="16" t="str">
        <f t="shared" si="357"/>
        <v>Normal</v>
      </c>
      <c r="R2533" s="16" t="str">
        <f t="shared" si="358"/>
        <v>Normal</v>
      </c>
      <c r="S2533" s="35" t="str">
        <f t="shared" si="359"/>
        <v>Medium DPF</v>
      </c>
    </row>
    <row r="2534" spans="1:19" x14ac:dyDescent="0.35">
      <c r="A2534" s="9">
        <v>2533</v>
      </c>
      <c r="B2534" s="10">
        <v>9</v>
      </c>
      <c r="C2534" s="10">
        <v>156</v>
      </c>
      <c r="D2534" s="10">
        <v>86</v>
      </c>
      <c r="E2534" s="10">
        <v>21</v>
      </c>
      <c r="F2534" s="10">
        <v>80</v>
      </c>
      <c r="G2534" s="11">
        <v>24.8</v>
      </c>
      <c r="H2534" s="18">
        <v>0.23</v>
      </c>
      <c r="I2534" s="10">
        <v>53</v>
      </c>
      <c r="J2534" s="10">
        <v>1</v>
      </c>
      <c r="K2534" s="9" t="str">
        <f t="shared" si="351"/>
        <v>Normal weight</v>
      </c>
      <c r="L2534" s="12" t="str">
        <f t="shared" si="352"/>
        <v>Diabetes present</v>
      </c>
      <c r="M2534" s="12" t="str">
        <f t="shared" si="353"/>
        <v>Adult</v>
      </c>
      <c r="N2534" s="12" t="str">
        <f t="shared" si="354"/>
        <v>Medium</v>
      </c>
      <c r="O2534" s="12" t="str">
        <f t="shared" si="355"/>
        <v>Prediabetes</v>
      </c>
      <c r="P2534" s="12" t="str">
        <f t="shared" si="356"/>
        <v>High Risk</v>
      </c>
      <c r="Q2534" s="12" t="str">
        <f t="shared" si="357"/>
        <v>Normal</v>
      </c>
      <c r="R2534" s="12" t="str">
        <f t="shared" si="358"/>
        <v>Prehypertension</v>
      </c>
      <c r="S2534" s="34" t="str">
        <f t="shared" si="359"/>
        <v>Low DPF</v>
      </c>
    </row>
    <row r="2535" spans="1:19" x14ac:dyDescent="0.35">
      <c r="A2535" s="13">
        <v>2534</v>
      </c>
      <c r="B2535" s="14">
        <v>4</v>
      </c>
      <c r="C2535" s="14">
        <v>93</v>
      </c>
      <c r="D2535" s="14">
        <v>60</v>
      </c>
      <c r="E2535" s="14">
        <v>21</v>
      </c>
      <c r="F2535" s="14">
        <v>80</v>
      </c>
      <c r="G2535" s="15">
        <v>35.299999999999997</v>
      </c>
      <c r="H2535" s="19">
        <v>0.26300000000000001</v>
      </c>
      <c r="I2535" s="14">
        <v>25</v>
      </c>
      <c r="J2535" s="14">
        <v>0</v>
      </c>
      <c r="K2535" s="13" t="str">
        <f t="shared" si="351"/>
        <v>Obese</v>
      </c>
      <c r="L2535" s="16" t="str">
        <f t="shared" si="352"/>
        <v>no diabetes</v>
      </c>
      <c r="M2535" s="16" t="str">
        <f t="shared" si="353"/>
        <v>Adult</v>
      </c>
      <c r="N2535" s="16" t="str">
        <f t="shared" si="354"/>
        <v>Medium</v>
      </c>
      <c r="O2535" s="16" t="str">
        <f t="shared" si="355"/>
        <v>Normal</v>
      </c>
      <c r="P2535" s="16" t="str">
        <f t="shared" si="356"/>
        <v>High Risk</v>
      </c>
      <c r="Q2535" s="16" t="str">
        <f t="shared" si="357"/>
        <v>Normal</v>
      </c>
      <c r="R2535" s="16" t="str">
        <f t="shared" si="358"/>
        <v>Normal</v>
      </c>
      <c r="S2535" s="35" t="str">
        <f t="shared" si="359"/>
        <v>Low DPF</v>
      </c>
    </row>
    <row r="2536" spans="1:19" x14ac:dyDescent="0.35">
      <c r="A2536" s="9">
        <v>2535</v>
      </c>
      <c r="B2536" s="10">
        <v>3</v>
      </c>
      <c r="C2536" s="10">
        <v>121</v>
      </c>
      <c r="D2536" s="10">
        <v>52</v>
      </c>
      <c r="E2536" s="10">
        <v>21</v>
      </c>
      <c r="F2536" s="10">
        <v>80</v>
      </c>
      <c r="G2536" s="11">
        <v>36</v>
      </c>
      <c r="H2536" s="18">
        <v>0.127</v>
      </c>
      <c r="I2536" s="10">
        <v>25</v>
      </c>
      <c r="J2536" s="10">
        <v>1</v>
      </c>
      <c r="K2536" s="9" t="str">
        <f t="shared" si="351"/>
        <v>Obese</v>
      </c>
      <c r="L2536" s="12" t="str">
        <f t="shared" si="352"/>
        <v>Diabetes present</v>
      </c>
      <c r="M2536" s="12" t="str">
        <f t="shared" si="353"/>
        <v>Adult</v>
      </c>
      <c r="N2536" s="12" t="str">
        <f t="shared" si="354"/>
        <v>Medium</v>
      </c>
      <c r="O2536" s="12" t="str">
        <f t="shared" si="355"/>
        <v>Normal</v>
      </c>
      <c r="P2536" s="12" t="str">
        <f t="shared" si="356"/>
        <v>Low Risk</v>
      </c>
      <c r="Q2536" s="12" t="str">
        <f t="shared" si="357"/>
        <v>Normal</v>
      </c>
      <c r="R2536" s="12" t="str">
        <f t="shared" si="358"/>
        <v>Low</v>
      </c>
      <c r="S2536" s="34" t="str">
        <f t="shared" si="359"/>
        <v>Low DPF</v>
      </c>
    </row>
    <row r="2537" spans="1:19" x14ac:dyDescent="0.35">
      <c r="A2537" s="13">
        <v>2536</v>
      </c>
      <c r="B2537" s="14">
        <v>2</v>
      </c>
      <c r="C2537" s="14">
        <v>101</v>
      </c>
      <c r="D2537" s="14">
        <v>58</v>
      </c>
      <c r="E2537" s="14">
        <v>17</v>
      </c>
      <c r="F2537" s="14">
        <v>265</v>
      </c>
      <c r="G2537" s="15">
        <v>24.2</v>
      </c>
      <c r="H2537" s="19">
        <v>0.61399999999999999</v>
      </c>
      <c r="I2537" s="14">
        <v>23</v>
      </c>
      <c r="J2537" s="14">
        <v>0</v>
      </c>
      <c r="K2537" s="13" t="str">
        <f t="shared" si="351"/>
        <v>Normal weight</v>
      </c>
      <c r="L2537" s="16" t="str">
        <f t="shared" si="352"/>
        <v>no diabetes</v>
      </c>
      <c r="M2537" s="16" t="str">
        <f t="shared" si="353"/>
        <v>Adult</v>
      </c>
      <c r="N2537" s="16" t="str">
        <f t="shared" si="354"/>
        <v>Low</v>
      </c>
      <c r="O2537" s="16" t="str">
        <f t="shared" si="355"/>
        <v>Normal</v>
      </c>
      <c r="P2537" s="16" t="str">
        <f t="shared" si="356"/>
        <v>Low Risk</v>
      </c>
      <c r="Q2537" s="16" t="str">
        <f t="shared" si="357"/>
        <v>High</v>
      </c>
      <c r="R2537" s="16" t="str">
        <f t="shared" si="358"/>
        <v>Low</v>
      </c>
      <c r="S2537" s="35" t="str">
        <f t="shared" si="359"/>
        <v>High DPF</v>
      </c>
    </row>
    <row r="2538" spans="1:19" x14ac:dyDescent="0.35">
      <c r="A2538" s="9">
        <v>2537</v>
      </c>
      <c r="B2538" s="10">
        <v>2</v>
      </c>
      <c r="C2538" s="10">
        <v>56</v>
      </c>
      <c r="D2538" s="10">
        <v>56</v>
      </c>
      <c r="E2538" s="10">
        <v>28</v>
      </c>
      <c r="F2538" s="10">
        <v>45</v>
      </c>
      <c r="G2538" s="11">
        <v>24.2</v>
      </c>
      <c r="H2538" s="18">
        <v>0.33200000000000002</v>
      </c>
      <c r="I2538" s="10">
        <v>22</v>
      </c>
      <c r="J2538" s="10">
        <v>0</v>
      </c>
      <c r="K2538" s="9" t="str">
        <f t="shared" si="351"/>
        <v>Normal weight</v>
      </c>
      <c r="L2538" s="12" t="str">
        <f t="shared" si="352"/>
        <v>no diabetes</v>
      </c>
      <c r="M2538" s="12" t="str">
        <f t="shared" si="353"/>
        <v>Adult</v>
      </c>
      <c r="N2538" s="12" t="str">
        <f t="shared" si="354"/>
        <v>Medium</v>
      </c>
      <c r="O2538" s="12" t="str">
        <f t="shared" si="355"/>
        <v>Normal</v>
      </c>
      <c r="P2538" s="12" t="str">
        <f t="shared" si="356"/>
        <v>Low Risk</v>
      </c>
      <c r="Q2538" s="12" t="str">
        <f t="shared" si="357"/>
        <v>Low</v>
      </c>
      <c r="R2538" s="12" t="str">
        <f t="shared" si="358"/>
        <v>Low</v>
      </c>
      <c r="S2538" s="34" t="str">
        <f t="shared" si="359"/>
        <v>Medium DPF</v>
      </c>
    </row>
    <row r="2539" spans="1:19" x14ac:dyDescent="0.35">
      <c r="A2539" s="13">
        <v>2538</v>
      </c>
      <c r="B2539" s="14">
        <v>4</v>
      </c>
      <c r="C2539" s="14">
        <v>162</v>
      </c>
      <c r="D2539" s="14">
        <v>76</v>
      </c>
      <c r="E2539" s="14">
        <v>36</v>
      </c>
      <c r="F2539" s="14">
        <v>80</v>
      </c>
      <c r="G2539" s="15">
        <v>49.6</v>
      </c>
      <c r="H2539" s="19">
        <v>0.36399999999999999</v>
      </c>
      <c r="I2539" s="14">
        <v>26</v>
      </c>
      <c r="J2539" s="14">
        <v>1</v>
      </c>
      <c r="K2539" s="13" t="str">
        <f t="shared" si="351"/>
        <v>Obese</v>
      </c>
      <c r="L2539" s="16" t="str">
        <f t="shared" si="352"/>
        <v>Diabetes present</v>
      </c>
      <c r="M2539" s="16" t="str">
        <f t="shared" si="353"/>
        <v>Adult</v>
      </c>
      <c r="N2539" s="16" t="str">
        <f t="shared" si="354"/>
        <v>Medium</v>
      </c>
      <c r="O2539" s="16" t="str">
        <f t="shared" si="355"/>
        <v>Prediabetes</v>
      </c>
      <c r="P2539" s="16" t="str">
        <f t="shared" si="356"/>
        <v>High Risk</v>
      </c>
      <c r="Q2539" s="16" t="str">
        <f t="shared" si="357"/>
        <v>Normal</v>
      </c>
      <c r="R2539" s="16" t="str">
        <f t="shared" si="358"/>
        <v>Normal</v>
      </c>
      <c r="S2539" s="35" t="str">
        <f t="shared" si="359"/>
        <v>Medium DPF</v>
      </c>
    </row>
    <row r="2540" spans="1:19" x14ac:dyDescent="0.35">
      <c r="A2540" s="9">
        <v>2539</v>
      </c>
      <c r="B2540" s="10">
        <v>4</v>
      </c>
      <c r="C2540" s="10">
        <v>95</v>
      </c>
      <c r="D2540" s="10">
        <v>64</v>
      </c>
      <c r="E2540" s="10">
        <v>39</v>
      </c>
      <c r="F2540" s="10">
        <v>105</v>
      </c>
      <c r="G2540" s="11">
        <v>44.6</v>
      </c>
      <c r="H2540" s="18">
        <v>0.36599999999999999</v>
      </c>
      <c r="I2540" s="10">
        <v>22</v>
      </c>
      <c r="J2540" s="10">
        <v>0</v>
      </c>
      <c r="K2540" s="9" t="str">
        <f t="shared" si="351"/>
        <v>Obese</v>
      </c>
      <c r="L2540" s="12" t="str">
        <f t="shared" si="352"/>
        <v>no diabetes</v>
      </c>
      <c r="M2540" s="12" t="str">
        <f t="shared" si="353"/>
        <v>Adult</v>
      </c>
      <c r="N2540" s="12" t="str">
        <f t="shared" si="354"/>
        <v>Medium</v>
      </c>
      <c r="O2540" s="12" t="str">
        <f t="shared" si="355"/>
        <v>Normal</v>
      </c>
      <c r="P2540" s="12" t="str">
        <f t="shared" si="356"/>
        <v>High Risk</v>
      </c>
      <c r="Q2540" s="12" t="str">
        <f t="shared" si="357"/>
        <v>Normal</v>
      </c>
      <c r="R2540" s="12" t="str">
        <f t="shared" si="358"/>
        <v>Normal</v>
      </c>
      <c r="S2540" s="34" t="str">
        <f t="shared" si="359"/>
        <v>Medium DPF</v>
      </c>
    </row>
    <row r="2541" spans="1:19" x14ac:dyDescent="0.35">
      <c r="A2541" s="13">
        <v>2540</v>
      </c>
      <c r="B2541" s="14">
        <v>4</v>
      </c>
      <c r="C2541" s="14">
        <v>125</v>
      </c>
      <c r="D2541" s="14">
        <v>80</v>
      </c>
      <c r="E2541" s="14">
        <v>21</v>
      </c>
      <c r="F2541" s="14">
        <v>80</v>
      </c>
      <c r="G2541" s="15">
        <v>32.299999999999997</v>
      </c>
      <c r="H2541" s="19">
        <v>0.53600000000000003</v>
      </c>
      <c r="I2541" s="14">
        <v>27</v>
      </c>
      <c r="J2541" s="14">
        <v>1</v>
      </c>
      <c r="K2541" s="13" t="str">
        <f t="shared" si="351"/>
        <v>Obese</v>
      </c>
      <c r="L2541" s="16" t="str">
        <f t="shared" si="352"/>
        <v>Diabetes present</v>
      </c>
      <c r="M2541" s="16" t="str">
        <f t="shared" si="353"/>
        <v>Adult</v>
      </c>
      <c r="N2541" s="16" t="str">
        <f t="shared" si="354"/>
        <v>Medium</v>
      </c>
      <c r="O2541" s="16" t="str">
        <f t="shared" si="355"/>
        <v>Normal</v>
      </c>
      <c r="P2541" s="16" t="str">
        <f t="shared" si="356"/>
        <v>High Risk</v>
      </c>
      <c r="Q2541" s="16" t="str">
        <f t="shared" si="357"/>
        <v>Normal</v>
      </c>
      <c r="R2541" s="16" t="str">
        <f t="shared" si="358"/>
        <v>Normal</v>
      </c>
      <c r="S2541" s="35" t="str">
        <f t="shared" si="359"/>
        <v>Medium DPF</v>
      </c>
    </row>
    <row r="2542" spans="1:19" x14ac:dyDescent="0.35">
      <c r="A2542" s="9">
        <v>2541</v>
      </c>
      <c r="B2542" s="10">
        <v>5</v>
      </c>
      <c r="C2542" s="10">
        <v>136</v>
      </c>
      <c r="D2542" s="10">
        <v>82</v>
      </c>
      <c r="E2542" s="10">
        <v>21</v>
      </c>
      <c r="F2542" s="10">
        <v>80</v>
      </c>
      <c r="G2542" s="11">
        <v>32.14</v>
      </c>
      <c r="H2542" s="18">
        <v>0.64</v>
      </c>
      <c r="I2542" s="10">
        <v>69</v>
      </c>
      <c r="J2542" s="10">
        <v>0</v>
      </c>
      <c r="K2542" s="9" t="str">
        <f t="shared" si="351"/>
        <v>Obese</v>
      </c>
      <c r="L2542" s="12" t="str">
        <f t="shared" si="352"/>
        <v>no diabetes</v>
      </c>
      <c r="M2542" s="12" t="str">
        <f t="shared" si="353"/>
        <v>Senior</v>
      </c>
      <c r="N2542" s="12" t="str">
        <f t="shared" si="354"/>
        <v>Medium</v>
      </c>
      <c r="O2542" s="12" t="str">
        <f t="shared" si="355"/>
        <v>Normal</v>
      </c>
      <c r="P2542" s="12" t="str">
        <f t="shared" si="356"/>
        <v>High Risk</v>
      </c>
      <c r="Q2542" s="12" t="str">
        <f t="shared" si="357"/>
        <v>Normal</v>
      </c>
      <c r="R2542" s="12" t="str">
        <f t="shared" si="358"/>
        <v>Prehypertension</v>
      </c>
      <c r="S2542" s="34" t="str">
        <f t="shared" si="359"/>
        <v>High DPF</v>
      </c>
    </row>
    <row r="2543" spans="1:19" x14ac:dyDescent="0.35">
      <c r="A2543" s="13">
        <v>2542</v>
      </c>
      <c r="B2543" s="14">
        <v>2</v>
      </c>
      <c r="C2543" s="14">
        <v>129</v>
      </c>
      <c r="D2543" s="14">
        <v>74</v>
      </c>
      <c r="E2543" s="14">
        <v>26</v>
      </c>
      <c r="F2543" s="14">
        <v>205</v>
      </c>
      <c r="G2543" s="15">
        <v>33.200000000000003</v>
      </c>
      <c r="H2543" s="19">
        <v>0.59099999999999997</v>
      </c>
      <c r="I2543" s="14">
        <v>25</v>
      </c>
      <c r="J2543" s="14">
        <v>0</v>
      </c>
      <c r="K2543" s="13" t="str">
        <f t="shared" si="351"/>
        <v>Obese</v>
      </c>
      <c r="L2543" s="16" t="str">
        <f t="shared" si="352"/>
        <v>no diabetes</v>
      </c>
      <c r="M2543" s="16" t="str">
        <f t="shared" si="353"/>
        <v>Adult</v>
      </c>
      <c r="N2543" s="16" t="str">
        <f t="shared" si="354"/>
        <v>Medium</v>
      </c>
      <c r="O2543" s="16" t="str">
        <f t="shared" si="355"/>
        <v>Normal</v>
      </c>
      <c r="P2543" s="16" t="str">
        <f t="shared" si="356"/>
        <v>Low Risk</v>
      </c>
      <c r="Q2543" s="16" t="str">
        <f t="shared" si="357"/>
        <v>High</v>
      </c>
      <c r="R2543" s="16" t="str">
        <f t="shared" si="358"/>
        <v>Normal</v>
      </c>
      <c r="S2543" s="35" t="str">
        <f t="shared" si="359"/>
        <v>Medium DPF</v>
      </c>
    </row>
    <row r="2544" spans="1:19" x14ac:dyDescent="0.35">
      <c r="A2544" s="9">
        <v>2543</v>
      </c>
      <c r="B2544" s="10">
        <v>3</v>
      </c>
      <c r="C2544" s="10">
        <v>130</v>
      </c>
      <c r="D2544" s="10">
        <v>64</v>
      </c>
      <c r="E2544" s="10">
        <v>21</v>
      </c>
      <c r="F2544" s="10">
        <v>80</v>
      </c>
      <c r="G2544" s="11">
        <v>23.1</v>
      </c>
      <c r="H2544" s="18">
        <v>0.314</v>
      </c>
      <c r="I2544" s="10">
        <v>22</v>
      </c>
      <c r="J2544" s="10">
        <v>0</v>
      </c>
      <c r="K2544" s="9" t="str">
        <f t="shared" si="351"/>
        <v>Normal weight</v>
      </c>
      <c r="L2544" s="12" t="str">
        <f t="shared" si="352"/>
        <v>no diabetes</v>
      </c>
      <c r="M2544" s="12" t="str">
        <f t="shared" si="353"/>
        <v>Adult</v>
      </c>
      <c r="N2544" s="12" t="str">
        <f t="shared" si="354"/>
        <v>Medium</v>
      </c>
      <c r="O2544" s="12" t="str">
        <f t="shared" si="355"/>
        <v>Normal</v>
      </c>
      <c r="P2544" s="12" t="str">
        <f t="shared" si="356"/>
        <v>Low Risk</v>
      </c>
      <c r="Q2544" s="12" t="str">
        <f t="shared" si="357"/>
        <v>Normal</v>
      </c>
      <c r="R2544" s="12" t="str">
        <f t="shared" si="358"/>
        <v>Normal</v>
      </c>
      <c r="S2544" s="34" t="str">
        <f t="shared" si="359"/>
        <v>Medium DPF</v>
      </c>
    </row>
    <row r="2545" spans="1:19" x14ac:dyDescent="0.35">
      <c r="A2545" s="13">
        <v>2544</v>
      </c>
      <c r="B2545" s="14">
        <v>1</v>
      </c>
      <c r="C2545" s="14">
        <v>107</v>
      </c>
      <c r="D2545" s="14">
        <v>50</v>
      </c>
      <c r="E2545" s="14">
        <v>19</v>
      </c>
      <c r="F2545" s="14">
        <v>80</v>
      </c>
      <c r="G2545" s="15">
        <v>28.3</v>
      </c>
      <c r="H2545" s="19">
        <v>0.18099999999999999</v>
      </c>
      <c r="I2545" s="14">
        <v>29</v>
      </c>
      <c r="J2545" s="14">
        <v>0</v>
      </c>
      <c r="K2545" s="13" t="str">
        <f t="shared" si="351"/>
        <v>Overweight</v>
      </c>
      <c r="L2545" s="16" t="str">
        <f t="shared" si="352"/>
        <v>no diabetes</v>
      </c>
      <c r="M2545" s="16" t="str">
        <f t="shared" si="353"/>
        <v>Adult</v>
      </c>
      <c r="N2545" s="16" t="str">
        <f t="shared" si="354"/>
        <v>Low</v>
      </c>
      <c r="O2545" s="16" t="str">
        <f t="shared" si="355"/>
        <v>Normal</v>
      </c>
      <c r="P2545" s="16" t="str">
        <f t="shared" si="356"/>
        <v>Low Risk</v>
      </c>
      <c r="Q2545" s="16" t="str">
        <f t="shared" si="357"/>
        <v>Normal</v>
      </c>
      <c r="R2545" s="16" t="str">
        <f t="shared" si="358"/>
        <v>Low</v>
      </c>
      <c r="S2545" s="35" t="str">
        <f t="shared" si="359"/>
        <v>Low DPF</v>
      </c>
    </row>
    <row r="2546" spans="1:19" x14ac:dyDescent="0.35">
      <c r="A2546" s="9">
        <v>2545</v>
      </c>
      <c r="B2546" s="10">
        <v>1</v>
      </c>
      <c r="C2546" s="10">
        <v>140</v>
      </c>
      <c r="D2546" s="10">
        <v>74</v>
      </c>
      <c r="E2546" s="10">
        <v>26</v>
      </c>
      <c r="F2546" s="10">
        <v>180</v>
      </c>
      <c r="G2546" s="11">
        <v>24.1</v>
      </c>
      <c r="H2546" s="18">
        <v>0.82799999999999996</v>
      </c>
      <c r="I2546" s="10">
        <v>23</v>
      </c>
      <c r="J2546" s="10">
        <v>0</v>
      </c>
      <c r="K2546" s="9" t="str">
        <f t="shared" si="351"/>
        <v>Normal weight</v>
      </c>
      <c r="L2546" s="12" t="str">
        <f t="shared" si="352"/>
        <v>no diabetes</v>
      </c>
      <c r="M2546" s="12" t="str">
        <f t="shared" si="353"/>
        <v>Adult</v>
      </c>
      <c r="N2546" s="12" t="str">
        <f t="shared" si="354"/>
        <v>Medium</v>
      </c>
      <c r="O2546" s="12" t="str">
        <f t="shared" si="355"/>
        <v>Prediabetes</v>
      </c>
      <c r="P2546" s="12" t="str">
        <f t="shared" si="356"/>
        <v>Low Risk</v>
      </c>
      <c r="Q2546" s="12" t="str">
        <f t="shared" si="357"/>
        <v>High</v>
      </c>
      <c r="R2546" s="12" t="str">
        <f t="shared" si="358"/>
        <v>Normal</v>
      </c>
      <c r="S2546" s="34" t="str">
        <f t="shared" si="359"/>
        <v>High DPF</v>
      </c>
    </row>
    <row r="2547" spans="1:19" x14ac:dyDescent="0.35">
      <c r="A2547" s="13">
        <v>2546</v>
      </c>
      <c r="B2547" s="14">
        <v>1</v>
      </c>
      <c r="C2547" s="14">
        <v>144</v>
      </c>
      <c r="D2547" s="14">
        <v>82</v>
      </c>
      <c r="E2547" s="14">
        <v>46</v>
      </c>
      <c r="F2547" s="14">
        <v>180</v>
      </c>
      <c r="G2547" s="15">
        <v>46.1</v>
      </c>
      <c r="H2547" s="19">
        <v>0.33500000000000002</v>
      </c>
      <c r="I2547" s="14">
        <v>46</v>
      </c>
      <c r="J2547" s="14">
        <v>1</v>
      </c>
      <c r="K2547" s="13" t="str">
        <f t="shared" si="351"/>
        <v>Obese</v>
      </c>
      <c r="L2547" s="16" t="str">
        <f t="shared" si="352"/>
        <v>Diabetes present</v>
      </c>
      <c r="M2547" s="16" t="str">
        <f t="shared" si="353"/>
        <v>Adult</v>
      </c>
      <c r="N2547" s="16" t="str">
        <f t="shared" si="354"/>
        <v>High</v>
      </c>
      <c r="O2547" s="16" t="str">
        <f t="shared" si="355"/>
        <v>Prediabetes</v>
      </c>
      <c r="P2547" s="16" t="str">
        <f t="shared" si="356"/>
        <v>Low Risk</v>
      </c>
      <c r="Q2547" s="16" t="str">
        <f t="shared" si="357"/>
        <v>High</v>
      </c>
      <c r="R2547" s="16" t="str">
        <f t="shared" si="358"/>
        <v>Prehypertension</v>
      </c>
      <c r="S2547" s="35" t="str">
        <f t="shared" si="359"/>
        <v>Medium DPF</v>
      </c>
    </row>
    <row r="2548" spans="1:19" x14ac:dyDescent="0.35">
      <c r="A2548" s="9">
        <v>2547</v>
      </c>
      <c r="B2548" s="10">
        <v>8</v>
      </c>
      <c r="C2548" s="10">
        <v>107</v>
      </c>
      <c r="D2548" s="10">
        <v>80</v>
      </c>
      <c r="E2548" s="10">
        <v>21</v>
      </c>
      <c r="F2548" s="10">
        <v>80</v>
      </c>
      <c r="G2548" s="11">
        <v>24.6</v>
      </c>
      <c r="H2548" s="18">
        <v>0.85599999999999998</v>
      </c>
      <c r="I2548" s="10">
        <v>34</v>
      </c>
      <c r="J2548" s="10">
        <v>0</v>
      </c>
      <c r="K2548" s="9" t="str">
        <f t="shared" si="351"/>
        <v>Normal weight</v>
      </c>
      <c r="L2548" s="12" t="str">
        <f t="shared" si="352"/>
        <v>no diabetes</v>
      </c>
      <c r="M2548" s="12" t="str">
        <f t="shared" si="353"/>
        <v>Adult</v>
      </c>
      <c r="N2548" s="12" t="str">
        <f t="shared" si="354"/>
        <v>Medium</v>
      </c>
      <c r="O2548" s="12" t="str">
        <f t="shared" si="355"/>
        <v>Normal</v>
      </c>
      <c r="P2548" s="12" t="str">
        <f t="shared" si="356"/>
        <v>High Risk</v>
      </c>
      <c r="Q2548" s="12" t="str">
        <f t="shared" si="357"/>
        <v>Normal</v>
      </c>
      <c r="R2548" s="12" t="str">
        <f t="shared" si="358"/>
        <v>Normal</v>
      </c>
      <c r="S2548" s="34" t="str">
        <f t="shared" si="359"/>
        <v>High DPF</v>
      </c>
    </row>
    <row r="2549" spans="1:19" x14ac:dyDescent="0.35">
      <c r="A2549" s="13">
        <v>2548</v>
      </c>
      <c r="B2549" s="14">
        <v>13</v>
      </c>
      <c r="C2549" s="14">
        <v>158</v>
      </c>
      <c r="D2549" s="14">
        <v>114</v>
      </c>
      <c r="E2549" s="14">
        <v>21</v>
      </c>
      <c r="F2549" s="14">
        <v>80</v>
      </c>
      <c r="G2549" s="15">
        <v>42.3</v>
      </c>
      <c r="H2549" s="19">
        <v>0.25700000000000001</v>
      </c>
      <c r="I2549" s="14">
        <v>44</v>
      </c>
      <c r="J2549" s="14">
        <v>1</v>
      </c>
      <c r="K2549" s="13" t="str">
        <f t="shared" si="351"/>
        <v>Obese</v>
      </c>
      <c r="L2549" s="16" t="str">
        <f t="shared" si="352"/>
        <v>Diabetes present</v>
      </c>
      <c r="M2549" s="16" t="str">
        <f t="shared" si="353"/>
        <v>Adult</v>
      </c>
      <c r="N2549" s="16" t="str">
        <f t="shared" si="354"/>
        <v>Medium</v>
      </c>
      <c r="O2549" s="16" t="str">
        <f t="shared" si="355"/>
        <v>Prediabetes</v>
      </c>
      <c r="P2549" s="16" t="str">
        <f t="shared" si="356"/>
        <v>High Risk</v>
      </c>
      <c r="Q2549" s="16" t="str">
        <f t="shared" si="357"/>
        <v>Normal</v>
      </c>
      <c r="R2549" s="16" t="str">
        <f t="shared" si="358"/>
        <v>Hypertension</v>
      </c>
      <c r="S2549" s="35" t="str">
        <f t="shared" si="359"/>
        <v>Low DPF</v>
      </c>
    </row>
    <row r="2550" spans="1:19" x14ac:dyDescent="0.35">
      <c r="A2550" s="9">
        <v>2549</v>
      </c>
      <c r="B2550" s="10">
        <v>2</v>
      </c>
      <c r="C2550" s="10">
        <v>121</v>
      </c>
      <c r="D2550" s="10">
        <v>70</v>
      </c>
      <c r="E2550" s="10">
        <v>32</v>
      </c>
      <c r="F2550" s="10">
        <v>95</v>
      </c>
      <c r="G2550" s="11">
        <v>39.1</v>
      </c>
      <c r="H2550" s="18">
        <v>0.88600000000000001</v>
      </c>
      <c r="I2550" s="10">
        <v>23</v>
      </c>
      <c r="J2550" s="10">
        <v>0</v>
      </c>
      <c r="K2550" s="9" t="str">
        <f t="shared" si="351"/>
        <v>Obese</v>
      </c>
      <c r="L2550" s="12" t="str">
        <f t="shared" si="352"/>
        <v>no diabetes</v>
      </c>
      <c r="M2550" s="12" t="str">
        <f t="shared" si="353"/>
        <v>Adult</v>
      </c>
      <c r="N2550" s="12" t="str">
        <f t="shared" si="354"/>
        <v>Medium</v>
      </c>
      <c r="O2550" s="12" t="str">
        <f t="shared" si="355"/>
        <v>Normal</v>
      </c>
      <c r="P2550" s="12" t="str">
        <f t="shared" si="356"/>
        <v>Low Risk</v>
      </c>
      <c r="Q2550" s="12" t="str">
        <f t="shared" si="357"/>
        <v>Normal</v>
      </c>
      <c r="R2550" s="12" t="str">
        <f t="shared" si="358"/>
        <v>Normal</v>
      </c>
      <c r="S2550" s="34" t="str">
        <f t="shared" si="359"/>
        <v>High DPF</v>
      </c>
    </row>
    <row r="2551" spans="1:19" x14ac:dyDescent="0.35">
      <c r="A2551" s="13">
        <v>2550</v>
      </c>
      <c r="B2551" s="14">
        <v>7</v>
      </c>
      <c r="C2551" s="14">
        <v>129</v>
      </c>
      <c r="D2551" s="14">
        <v>68</v>
      </c>
      <c r="E2551" s="14">
        <v>49</v>
      </c>
      <c r="F2551" s="14">
        <v>125</v>
      </c>
      <c r="G2551" s="15">
        <v>38.5</v>
      </c>
      <c r="H2551" s="19">
        <v>0.439</v>
      </c>
      <c r="I2551" s="14">
        <v>43</v>
      </c>
      <c r="J2551" s="14">
        <v>1</v>
      </c>
      <c r="K2551" s="13" t="str">
        <f t="shared" si="351"/>
        <v>Obese</v>
      </c>
      <c r="L2551" s="16" t="str">
        <f t="shared" si="352"/>
        <v>Diabetes present</v>
      </c>
      <c r="M2551" s="16" t="str">
        <f t="shared" si="353"/>
        <v>Adult</v>
      </c>
      <c r="N2551" s="16" t="str">
        <f t="shared" si="354"/>
        <v>High</v>
      </c>
      <c r="O2551" s="16" t="str">
        <f t="shared" si="355"/>
        <v>Normal</v>
      </c>
      <c r="P2551" s="16" t="str">
        <f t="shared" si="356"/>
        <v>High Risk</v>
      </c>
      <c r="Q2551" s="16" t="str">
        <f t="shared" si="357"/>
        <v>Normal</v>
      </c>
      <c r="R2551" s="16" t="str">
        <f t="shared" si="358"/>
        <v>Normal</v>
      </c>
      <c r="S2551" s="35" t="str">
        <f t="shared" si="359"/>
        <v>Medium DPF</v>
      </c>
    </row>
    <row r="2552" spans="1:19" x14ac:dyDescent="0.35">
      <c r="A2552" s="9">
        <v>2551</v>
      </c>
      <c r="B2552" s="10">
        <v>2</v>
      </c>
      <c r="C2552" s="10">
        <v>90</v>
      </c>
      <c r="D2552" s="10">
        <v>60</v>
      </c>
      <c r="E2552" s="10">
        <v>21</v>
      </c>
      <c r="F2552" s="10">
        <v>80</v>
      </c>
      <c r="G2552" s="11">
        <v>23.5</v>
      </c>
      <c r="H2552" s="18">
        <v>0.191</v>
      </c>
      <c r="I2552" s="10">
        <v>25</v>
      </c>
      <c r="J2552" s="10">
        <v>0</v>
      </c>
      <c r="K2552" s="9" t="str">
        <f t="shared" si="351"/>
        <v>Normal weight</v>
      </c>
      <c r="L2552" s="12" t="str">
        <f t="shared" si="352"/>
        <v>no diabetes</v>
      </c>
      <c r="M2552" s="12" t="str">
        <f t="shared" si="353"/>
        <v>Adult</v>
      </c>
      <c r="N2552" s="12" t="str">
        <f t="shared" si="354"/>
        <v>Medium</v>
      </c>
      <c r="O2552" s="12" t="str">
        <f t="shared" si="355"/>
        <v>Normal</v>
      </c>
      <c r="P2552" s="12" t="str">
        <f t="shared" si="356"/>
        <v>Low Risk</v>
      </c>
      <c r="Q2552" s="12" t="str">
        <f t="shared" si="357"/>
        <v>Normal</v>
      </c>
      <c r="R2552" s="12" t="str">
        <f t="shared" si="358"/>
        <v>Normal</v>
      </c>
      <c r="S2552" s="34" t="str">
        <f t="shared" si="359"/>
        <v>Low DPF</v>
      </c>
    </row>
    <row r="2553" spans="1:19" x14ac:dyDescent="0.35">
      <c r="A2553" s="13">
        <v>2552</v>
      </c>
      <c r="B2553" s="14">
        <v>7</v>
      </c>
      <c r="C2553" s="14">
        <v>142</v>
      </c>
      <c r="D2553" s="14">
        <v>90</v>
      </c>
      <c r="E2553" s="14">
        <v>24</v>
      </c>
      <c r="F2553" s="14">
        <v>480</v>
      </c>
      <c r="G2553" s="15">
        <v>30.4</v>
      </c>
      <c r="H2553" s="19">
        <v>0.128</v>
      </c>
      <c r="I2553" s="14">
        <v>43</v>
      </c>
      <c r="J2553" s="14">
        <v>1</v>
      </c>
      <c r="K2553" s="13" t="str">
        <f t="shared" si="351"/>
        <v>Obese</v>
      </c>
      <c r="L2553" s="16" t="str">
        <f t="shared" si="352"/>
        <v>Diabetes present</v>
      </c>
      <c r="M2553" s="16" t="str">
        <f t="shared" si="353"/>
        <v>Adult</v>
      </c>
      <c r="N2553" s="16" t="str">
        <f t="shared" si="354"/>
        <v>Medium</v>
      </c>
      <c r="O2553" s="16" t="str">
        <f t="shared" si="355"/>
        <v>Prediabetes</v>
      </c>
      <c r="P2553" s="16" t="str">
        <f t="shared" si="356"/>
        <v>High Risk</v>
      </c>
      <c r="Q2553" s="16" t="str">
        <f t="shared" si="357"/>
        <v>High</v>
      </c>
      <c r="R2553" s="16" t="str">
        <f t="shared" si="358"/>
        <v>Prehypertension</v>
      </c>
      <c r="S2553" s="35" t="str">
        <f t="shared" si="359"/>
        <v>Low DPF</v>
      </c>
    </row>
    <row r="2554" spans="1:19" x14ac:dyDescent="0.35">
      <c r="A2554" s="9">
        <v>2553</v>
      </c>
      <c r="B2554" s="10">
        <v>3</v>
      </c>
      <c r="C2554" s="10">
        <v>169</v>
      </c>
      <c r="D2554" s="10">
        <v>74</v>
      </c>
      <c r="E2554" s="10">
        <v>19</v>
      </c>
      <c r="F2554" s="10">
        <v>125</v>
      </c>
      <c r="G2554" s="11">
        <v>29.9</v>
      </c>
      <c r="H2554" s="18">
        <v>0.26800000000000002</v>
      </c>
      <c r="I2554" s="10">
        <v>31</v>
      </c>
      <c r="J2554" s="10">
        <v>1</v>
      </c>
      <c r="K2554" s="9" t="str">
        <f t="shared" si="351"/>
        <v>Obese</v>
      </c>
      <c r="L2554" s="12" t="str">
        <f t="shared" si="352"/>
        <v>Diabetes present</v>
      </c>
      <c r="M2554" s="12" t="str">
        <f t="shared" si="353"/>
        <v>Adult</v>
      </c>
      <c r="N2554" s="12" t="str">
        <f t="shared" si="354"/>
        <v>Low</v>
      </c>
      <c r="O2554" s="12" t="str">
        <f t="shared" si="355"/>
        <v>Prediabetes</v>
      </c>
      <c r="P2554" s="12" t="str">
        <f t="shared" si="356"/>
        <v>Low Risk</v>
      </c>
      <c r="Q2554" s="12" t="str">
        <f t="shared" si="357"/>
        <v>Normal</v>
      </c>
      <c r="R2554" s="12" t="str">
        <f t="shared" si="358"/>
        <v>Normal</v>
      </c>
      <c r="S2554" s="34" t="str">
        <f t="shared" si="359"/>
        <v>Low DPF</v>
      </c>
    </row>
    <row r="2555" spans="1:19" x14ac:dyDescent="0.35">
      <c r="A2555" s="13">
        <v>2554</v>
      </c>
      <c r="B2555" s="14">
        <v>4</v>
      </c>
      <c r="C2555" s="14">
        <v>99</v>
      </c>
      <c r="D2555" s="14">
        <v>69</v>
      </c>
      <c r="E2555" s="14">
        <v>21</v>
      </c>
      <c r="F2555" s="14">
        <v>80</v>
      </c>
      <c r="G2555" s="15">
        <v>25</v>
      </c>
      <c r="H2555" s="19">
        <v>0.253</v>
      </c>
      <c r="I2555" s="14">
        <v>22</v>
      </c>
      <c r="J2555" s="14">
        <v>0</v>
      </c>
      <c r="K2555" s="13" t="str">
        <f t="shared" si="351"/>
        <v>Overweight</v>
      </c>
      <c r="L2555" s="16" t="str">
        <f t="shared" si="352"/>
        <v>no diabetes</v>
      </c>
      <c r="M2555" s="16" t="str">
        <f t="shared" si="353"/>
        <v>Adult</v>
      </c>
      <c r="N2555" s="16" t="str">
        <f t="shared" si="354"/>
        <v>Medium</v>
      </c>
      <c r="O2555" s="16" t="str">
        <f t="shared" si="355"/>
        <v>Normal</v>
      </c>
      <c r="P2555" s="16" t="str">
        <f t="shared" si="356"/>
        <v>High Risk</v>
      </c>
      <c r="Q2555" s="16" t="str">
        <f t="shared" si="357"/>
        <v>Normal</v>
      </c>
      <c r="R2555" s="16" t="str">
        <f t="shared" si="358"/>
        <v>Normal</v>
      </c>
      <c r="S2555" s="35" t="str">
        <f t="shared" si="359"/>
        <v>Low DPF</v>
      </c>
    </row>
    <row r="2556" spans="1:19" x14ac:dyDescent="0.35">
      <c r="A2556" s="9">
        <v>2555</v>
      </c>
      <c r="B2556" s="10">
        <v>4</v>
      </c>
      <c r="C2556" s="10">
        <v>127</v>
      </c>
      <c r="D2556" s="10">
        <v>88</v>
      </c>
      <c r="E2556" s="10">
        <v>11</v>
      </c>
      <c r="F2556" s="10">
        <v>155</v>
      </c>
      <c r="G2556" s="11">
        <v>34.5</v>
      </c>
      <c r="H2556" s="18">
        <v>0.59799999999999998</v>
      </c>
      <c r="I2556" s="10">
        <v>28</v>
      </c>
      <c r="J2556" s="10">
        <v>0</v>
      </c>
      <c r="K2556" s="9" t="str">
        <f t="shared" si="351"/>
        <v>Obese</v>
      </c>
      <c r="L2556" s="12" t="str">
        <f t="shared" si="352"/>
        <v>no diabetes</v>
      </c>
      <c r="M2556" s="12" t="str">
        <f t="shared" si="353"/>
        <v>Adult</v>
      </c>
      <c r="N2556" s="12" t="str">
        <f t="shared" si="354"/>
        <v>Low</v>
      </c>
      <c r="O2556" s="12" t="str">
        <f t="shared" si="355"/>
        <v>Normal</v>
      </c>
      <c r="P2556" s="12" t="str">
        <f t="shared" si="356"/>
        <v>High Risk</v>
      </c>
      <c r="Q2556" s="12" t="str">
        <f t="shared" si="357"/>
        <v>High</v>
      </c>
      <c r="R2556" s="12" t="str">
        <f t="shared" si="358"/>
        <v>Prehypertension</v>
      </c>
      <c r="S2556" s="34" t="str">
        <f t="shared" si="359"/>
        <v>Medium DPF</v>
      </c>
    </row>
    <row r="2557" spans="1:19" x14ac:dyDescent="0.35">
      <c r="A2557" s="13">
        <v>2556</v>
      </c>
      <c r="B2557" s="14">
        <v>4</v>
      </c>
      <c r="C2557" s="14">
        <v>118</v>
      </c>
      <c r="D2557" s="14">
        <v>70</v>
      </c>
      <c r="E2557" s="14">
        <v>21</v>
      </c>
      <c r="F2557" s="14">
        <v>80</v>
      </c>
      <c r="G2557" s="15">
        <v>44.5</v>
      </c>
      <c r="H2557" s="19">
        <v>0.90400000000000003</v>
      </c>
      <c r="I2557" s="14">
        <v>26</v>
      </c>
      <c r="J2557" s="14">
        <v>0</v>
      </c>
      <c r="K2557" s="13" t="str">
        <f t="shared" si="351"/>
        <v>Obese</v>
      </c>
      <c r="L2557" s="16" t="str">
        <f t="shared" si="352"/>
        <v>no diabetes</v>
      </c>
      <c r="M2557" s="16" t="str">
        <f t="shared" si="353"/>
        <v>Adult</v>
      </c>
      <c r="N2557" s="16" t="str">
        <f t="shared" si="354"/>
        <v>Medium</v>
      </c>
      <c r="O2557" s="16" t="str">
        <f t="shared" si="355"/>
        <v>Normal</v>
      </c>
      <c r="P2557" s="16" t="str">
        <f t="shared" si="356"/>
        <v>High Risk</v>
      </c>
      <c r="Q2557" s="16" t="str">
        <f t="shared" si="357"/>
        <v>Normal</v>
      </c>
      <c r="R2557" s="16" t="str">
        <f t="shared" si="358"/>
        <v>Normal</v>
      </c>
      <c r="S2557" s="35" t="str">
        <f t="shared" si="359"/>
        <v>High DPF</v>
      </c>
    </row>
    <row r="2558" spans="1:19" x14ac:dyDescent="0.35">
      <c r="A2558" s="9">
        <v>2557</v>
      </c>
      <c r="B2558" s="10">
        <v>2</v>
      </c>
      <c r="C2558" s="10">
        <v>122</v>
      </c>
      <c r="D2558" s="10">
        <v>76</v>
      </c>
      <c r="E2558" s="10">
        <v>27</v>
      </c>
      <c r="F2558" s="10">
        <v>200</v>
      </c>
      <c r="G2558" s="11">
        <v>35.9</v>
      </c>
      <c r="H2558" s="18">
        <v>0.48299999999999998</v>
      </c>
      <c r="I2558" s="10">
        <v>26</v>
      </c>
      <c r="J2558" s="10">
        <v>0</v>
      </c>
      <c r="K2558" s="9" t="str">
        <f t="shared" si="351"/>
        <v>Obese</v>
      </c>
      <c r="L2558" s="12" t="str">
        <f t="shared" si="352"/>
        <v>no diabetes</v>
      </c>
      <c r="M2558" s="12" t="str">
        <f t="shared" si="353"/>
        <v>Adult</v>
      </c>
      <c r="N2558" s="12" t="str">
        <f t="shared" si="354"/>
        <v>Medium</v>
      </c>
      <c r="O2558" s="12" t="str">
        <f t="shared" si="355"/>
        <v>Normal</v>
      </c>
      <c r="P2558" s="12" t="str">
        <f t="shared" si="356"/>
        <v>Low Risk</v>
      </c>
      <c r="Q2558" s="12" t="str">
        <f t="shared" si="357"/>
        <v>High</v>
      </c>
      <c r="R2558" s="12" t="str">
        <f t="shared" si="358"/>
        <v>Normal</v>
      </c>
      <c r="S2558" s="34" t="str">
        <f t="shared" si="359"/>
        <v>Medium DPF</v>
      </c>
    </row>
    <row r="2559" spans="1:19" x14ac:dyDescent="0.35">
      <c r="A2559" s="13">
        <v>2558</v>
      </c>
      <c r="B2559" s="14">
        <v>6</v>
      </c>
      <c r="C2559" s="14">
        <v>125</v>
      </c>
      <c r="D2559" s="14">
        <v>78</v>
      </c>
      <c r="E2559" s="14">
        <v>31</v>
      </c>
      <c r="F2559" s="14">
        <v>80</v>
      </c>
      <c r="G2559" s="15">
        <v>27.6</v>
      </c>
      <c r="H2559" s="19">
        <v>0.56499999999999995</v>
      </c>
      <c r="I2559" s="14">
        <v>49</v>
      </c>
      <c r="J2559" s="14">
        <v>1</v>
      </c>
      <c r="K2559" s="13" t="str">
        <f t="shared" si="351"/>
        <v>Overweight</v>
      </c>
      <c r="L2559" s="16" t="str">
        <f t="shared" si="352"/>
        <v>Diabetes present</v>
      </c>
      <c r="M2559" s="16" t="str">
        <f t="shared" si="353"/>
        <v>Adult</v>
      </c>
      <c r="N2559" s="16" t="str">
        <f t="shared" si="354"/>
        <v>Medium</v>
      </c>
      <c r="O2559" s="16" t="str">
        <f t="shared" si="355"/>
        <v>Normal</v>
      </c>
      <c r="P2559" s="16" t="str">
        <f t="shared" si="356"/>
        <v>High Risk</v>
      </c>
      <c r="Q2559" s="16" t="str">
        <f t="shared" si="357"/>
        <v>Normal</v>
      </c>
      <c r="R2559" s="16" t="str">
        <f t="shared" si="358"/>
        <v>Normal</v>
      </c>
      <c r="S2559" s="35" t="str">
        <f t="shared" si="359"/>
        <v>Medium DPF</v>
      </c>
    </row>
    <row r="2560" spans="1:19" x14ac:dyDescent="0.35">
      <c r="A2560" s="9">
        <v>2559</v>
      </c>
      <c r="B2560" s="10">
        <v>1</v>
      </c>
      <c r="C2560" s="10">
        <v>168</v>
      </c>
      <c r="D2560" s="10">
        <v>88</v>
      </c>
      <c r="E2560" s="10">
        <v>29</v>
      </c>
      <c r="F2560" s="10">
        <v>80</v>
      </c>
      <c r="G2560" s="11">
        <v>35</v>
      </c>
      <c r="H2560" s="18">
        <v>0.90500000000000003</v>
      </c>
      <c r="I2560" s="10">
        <v>52</v>
      </c>
      <c r="J2560" s="10">
        <v>1</v>
      </c>
      <c r="K2560" s="9" t="str">
        <f t="shared" si="351"/>
        <v>Obese</v>
      </c>
      <c r="L2560" s="12" t="str">
        <f t="shared" si="352"/>
        <v>Diabetes present</v>
      </c>
      <c r="M2560" s="12" t="str">
        <f t="shared" si="353"/>
        <v>Adult</v>
      </c>
      <c r="N2560" s="12" t="str">
        <f t="shared" si="354"/>
        <v>Medium</v>
      </c>
      <c r="O2560" s="12" t="str">
        <f t="shared" si="355"/>
        <v>Prediabetes</v>
      </c>
      <c r="P2560" s="12" t="str">
        <f t="shared" si="356"/>
        <v>Low Risk</v>
      </c>
      <c r="Q2560" s="12" t="str">
        <f t="shared" si="357"/>
        <v>Normal</v>
      </c>
      <c r="R2560" s="12" t="str">
        <f t="shared" si="358"/>
        <v>Prehypertension</v>
      </c>
      <c r="S2560" s="34" t="str">
        <f t="shared" si="359"/>
        <v>High DPF</v>
      </c>
    </row>
    <row r="2561" spans="1:19" x14ac:dyDescent="0.35">
      <c r="A2561" s="13">
        <v>2560</v>
      </c>
      <c r="B2561" s="14">
        <v>2</v>
      </c>
      <c r="C2561" s="14">
        <v>129</v>
      </c>
      <c r="D2561" s="14">
        <v>69</v>
      </c>
      <c r="E2561" s="14">
        <v>21</v>
      </c>
      <c r="F2561" s="14">
        <v>80</v>
      </c>
      <c r="G2561" s="15">
        <v>38.5</v>
      </c>
      <c r="H2561" s="19">
        <v>0.30399999999999999</v>
      </c>
      <c r="I2561" s="14">
        <v>41</v>
      </c>
      <c r="J2561" s="14">
        <v>0</v>
      </c>
      <c r="K2561" s="13" t="str">
        <f t="shared" si="351"/>
        <v>Obese</v>
      </c>
      <c r="L2561" s="16" t="str">
        <f t="shared" si="352"/>
        <v>no diabetes</v>
      </c>
      <c r="M2561" s="16" t="str">
        <f t="shared" si="353"/>
        <v>Adult</v>
      </c>
      <c r="N2561" s="16" t="str">
        <f t="shared" si="354"/>
        <v>Medium</v>
      </c>
      <c r="O2561" s="16" t="str">
        <f t="shared" si="355"/>
        <v>Normal</v>
      </c>
      <c r="P2561" s="16" t="str">
        <f t="shared" si="356"/>
        <v>Low Risk</v>
      </c>
      <c r="Q2561" s="16" t="str">
        <f t="shared" si="357"/>
        <v>Normal</v>
      </c>
      <c r="R2561" s="16" t="str">
        <f t="shared" si="358"/>
        <v>Normal</v>
      </c>
      <c r="S2561" s="35" t="str">
        <f t="shared" si="359"/>
        <v>Medium DPF</v>
      </c>
    </row>
    <row r="2562" spans="1:19" x14ac:dyDescent="0.35">
      <c r="A2562" s="9">
        <v>2561</v>
      </c>
      <c r="B2562" s="10">
        <v>4</v>
      </c>
      <c r="C2562" s="10">
        <v>110</v>
      </c>
      <c r="D2562" s="10">
        <v>76</v>
      </c>
      <c r="E2562" s="10">
        <v>20</v>
      </c>
      <c r="F2562" s="10">
        <v>100</v>
      </c>
      <c r="G2562" s="11">
        <v>28.4</v>
      </c>
      <c r="H2562" s="18">
        <v>0.11799999999999999</v>
      </c>
      <c r="I2562" s="10">
        <v>27</v>
      </c>
      <c r="J2562" s="10">
        <v>0</v>
      </c>
      <c r="K2562" s="9" t="str">
        <f t="shared" si="351"/>
        <v>Overweight</v>
      </c>
      <c r="L2562" s="12" t="str">
        <f t="shared" si="352"/>
        <v>no diabetes</v>
      </c>
      <c r="M2562" s="12" t="str">
        <f t="shared" si="353"/>
        <v>Adult</v>
      </c>
      <c r="N2562" s="12" t="str">
        <f t="shared" si="354"/>
        <v>Medium</v>
      </c>
      <c r="O2562" s="12" t="str">
        <f t="shared" si="355"/>
        <v>Normal</v>
      </c>
      <c r="P2562" s="12" t="str">
        <f t="shared" si="356"/>
        <v>High Risk</v>
      </c>
      <c r="Q2562" s="12" t="str">
        <f t="shared" si="357"/>
        <v>Normal</v>
      </c>
      <c r="R2562" s="12" t="str">
        <f t="shared" si="358"/>
        <v>Normal</v>
      </c>
      <c r="S2562" s="34" t="str">
        <f t="shared" si="359"/>
        <v>Low DPF</v>
      </c>
    </row>
    <row r="2563" spans="1:19" x14ac:dyDescent="0.35">
      <c r="A2563" s="13">
        <v>2562</v>
      </c>
      <c r="B2563" s="14">
        <v>6</v>
      </c>
      <c r="C2563" s="14">
        <v>80</v>
      </c>
      <c r="D2563" s="14">
        <v>80</v>
      </c>
      <c r="E2563" s="14">
        <v>36</v>
      </c>
      <c r="F2563" s="14">
        <v>80</v>
      </c>
      <c r="G2563" s="15">
        <v>39.799999999999997</v>
      </c>
      <c r="H2563" s="19">
        <v>0.17699999999999999</v>
      </c>
      <c r="I2563" s="14">
        <v>28</v>
      </c>
      <c r="J2563" s="14">
        <v>0</v>
      </c>
      <c r="K2563" s="13" t="str">
        <f t="shared" ref="K2563:K2626" si="360">IF(G2563&lt;18.5, "Underweight", IF(G2563&lt;24.9, "Normal weight", IF(G2563&lt;29.9, "Overweight", "Obese")))</f>
        <v>Obese</v>
      </c>
      <c r="L2563" s="16" t="str">
        <f t="shared" ref="L2563:L2626" si="361">IF(J2563=1,"Diabetes present","no diabetes")</f>
        <v>no diabetes</v>
      </c>
      <c r="M2563" s="16" t="str">
        <f t="shared" ref="M2563:M2626" si="362">IF(I2563&lt;13, "Child", IF(I2563&lt;20, "Teen", IF(I2563&lt;65, "Adult", "Senior")))</f>
        <v>Adult</v>
      </c>
      <c r="N2563" s="16" t="str">
        <f t="shared" ref="N2563:N2626" si="363">IF(E2563&lt;20, "Low", IF(E2563&lt;40, "Medium", "High"))</f>
        <v>Medium</v>
      </c>
      <c r="O2563" s="16" t="str">
        <f t="shared" ref="O2563:O2626" si="364">IF(C2563&lt;140, "Normal", IF(C2563&lt;200, "Prediabetes", "Diabetes"))</f>
        <v>Normal</v>
      </c>
      <c r="P2563" s="16" t="str">
        <f t="shared" ref="P2563:P2626" si="365">IF(B2563&gt;3, "High Risk", "Low Risk")</f>
        <v>High Risk</v>
      </c>
      <c r="Q2563" s="16" t="str">
        <f t="shared" ref="Q2563:Q2626" si="366">IF(F2563&lt;80, "Low", IF(F2563&lt;=150, "Normal", "High"))</f>
        <v>Normal</v>
      </c>
      <c r="R2563" s="16" t="str">
        <f t="shared" ref="R2563:R2626" si="367">IF(D2563&lt;60, "Low", IF(D2563&lt;=80, "Normal", IF(D2563&lt;=90, "Prehypertension", "Hypertension")))</f>
        <v>Normal</v>
      </c>
      <c r="S2563" s="35" t="str">
        <f t="shared" ref="S2563:S2626" si="368">IF(H2563&lt;0.3, "Low DPF", IF(H2563&lt;=0.6, "Medium DPF", "High DPF"))</f>
        <v>Low DPF</v>
      </c>
    </row>
    <row r="2564" spans="1:19" x14ac:dyDescent="0.35">
      <c r="A2564" s="9">
        <v>2563</v>
      </c>
      <c r="B2564" s="10">
        <v>14</v>
      </c>
      <c r="C2564" s="10">
        <v>115</v>
      </c>
      <c r="D2564" s="10">
        <v>69</v>
      </c>
      <c r="E2564" s="10">
        <v>21</v>
      </c>
      <c r="F2564" s="10">
        <v>80</v>
      </c>
      <c r="G2564" s="11">
        <v>32.14</v>
      </c>
      <c r="H2564" s="18">
        <v>0.26100000000000001</v>
      </c>
      <c r="I2564" s="10">
        <v>30</v>
      </c>
      <c r="J2564" s="10">
        <v>1</v>
      </c>
      <c r="K2564" s="9" t="str">
        <f t="shared" si="360"/>
        <v>Obese</v>
      </c>
      <c r="L2564" s="12" t="str">
        <f t="shared" si="361"/>
        <v>Diabetes present</v>
      </c>
      <c r="M2564" s="12" t="str">
        <f t="shared" si="362"/>
        <v>Adult</v>
      </c>
      <c r="N2564" s="12" t="str">
        <f t="shared" si="363"/>
        <v>Medium</v>
      </c>
      <c r="O2564" s="12" t="str">
        <f t="shared" si="364"/>
        <v>Normal</v>
      </c>
      <c r="P2564" s="12" t="str">
        <f t="shared" si="365"/>
        <v>High Risk</v>
      </c>
      <c r="Q2564" s="12" t="str">
        <f t="shared" si="366"/>
        <v>Normal</v>
      </c>
      <c r="R2564" s="12" t="str">
        <f t="shared" si="367"/>
        <v>Normal</v>
      </c>
      <c r="S2564" s="34" t="str">
        <f t="shared" si="368"/>
        <v>Low DPF</v>
      </c>
    </row>
    <row r="2565" spans="1:19" x14ac:dyDescent="0.35">
      <c r="A2565" s="13">
        <v>2564</v>
      </c>
      <c r="B2565" s="14">
        <v>2</v>
      </c>
      <c r="C2565" s="14">
        <v>127</v>
      </c>
      <c r="D2565" s="14">
        <v>46</v>
      </c>
      <c r="E2565" s="14">
        <v>21</v>
      </c>
      <c r="F2565" s="14">
        <v>335</v>
      </c>
      <c r="G2565" s="15">
        <v>34.4</v>
      </c>
      <c r="H2565" s="19">
        <v>0.17599999999999999</v>
      </c>
      <c r="I2565" s="14">
        <v>22</v>
      </c>
      <c r="J2565" s="14">
        <v>0</v>
      </c>
      <c r="K2565" s="13" t="str">
        <f t="shared" si="360"/>
        <v>Obese</v>
      </c>
      <c r="L2565" s="16" t="str">
        <f t="shared" si="361"/>
        <v>no diabetes</v>
      </c>
      <c r="M2565" s="16" t="str">
        <f t="shared" si="362"/>
        <v>Adult</v>
      </c>
      <c r="N2565" s="16" t="str">
        <f t="shared" si="363"/>
        <v>Medium</v>
      </c>
      <c r="O2565" s="16" t="str">
        <f t="shared" si="364"/>
        <v>Normal</v>
      </c>
      <c r="P2565" s="16" t="str">
        <f t="shared" si="365"/>
        <v>Low Risk</v>
      </c>
      <c r="Q2565" s="16" t="str">
        <f t="shared" si="366"/>
        <v>High</v>
      </c>
      <c r="R2565" s="16" t="str">
        <f t="shared" si="367"/>
        <v>Low</v>
      </c>
      <c r="S2565" s="35" t="str">
        <f t="shared" si="368"/>
        <v>Low DPF</v>
      </c>
    </row>
    <row r="2566" spans="1:19" x14ac:dyDescent="0.35">
      <c r="A2566" s="9">
        <v>2565</v>
      </c>
      <c r="B2566" s="10">
        <v>9</v>
      </c>
      <c r="C2566" s="10">
        <v>164</v>
      </c>
      <c r="D2566" s="10">
        <v>78</v>
      </c>
      <c r="E2566" s="10">
        <v>21</v>
      </c>
      <c r="F2566" s="10">
        <v>80</v>
      </c>
      <c r="G2566" s="11">
        <v>32.799999999999997</v>
      </c>
      <c r="H2566" s="18">
        <v>0.14799999999999999</v>
      </c>
      <c r="I2566" s="10">
        <v>45</v>
      </c>
      <c r="J2566" s="10">
        <v>1</v>
      </c>
      <c r="K2566" s="9" t="str">
        <f t="shared" si="360"/>
        <v>Obese</v>
      </c>
      <c r="L2566" s="12" t="str">
        <f t="shared" si="361"/>
        <v>Diabetes present</v>
      </c>
      <c r="M2566" s="12" t="str">
        <f t="shared" si="362"/>
        <v>Adult</v>
      </c>
      <c r="N2566" s="12" t="str">
        <f t="shared" si="363"/>
        <v>Medium</v>
      </c>
      <c r="O2566" s="12" t="str">
        <f t="shared" si="364"/>
        <v>Prediabetes</v>
      </c>
      <c r="P2566" s="12" t="str">
        <f t="shared" si="365"/>
        <v>High Risk</v>
      </c>
      <c r="Q2566" s="12" t="str">
        <f t="shared" si="366"/>
        <v>Normal</v>
      </c>
      <c r="R2566" s="12" t="str">
        <f t="shared" si="367"/>
        <v>Normal</v>
      </c>
      <c r="S2566" s="34" t="str">
        <f t="shared" si="368"/>
        <v>Low DPF</v>
      </c>
    </row>
    <row r="2567" spans="1:19" x14ac:dyDescent="0.35">
      <c r="A2567" s="13">
        <v>2566</v>
      </c>
      <c r="B2567" s="14">
        <v>2</v>
      </c>
      <c r="C2567" s="14">
        <v>93</v>
      </c>
      <c r="D2567" s="14">
        <v>64</v>
      </c>
      <c r="E2567" s="14">
        <v>32</v>
      </c>
      <c r="F2567" s="14">
        <v>160</v>
      </c>
      <c r="G2567" s="15">
        <v>38</v>
      </c>
      <c r="H2567" s="19">
        <v>0.67400000000000004</v>
      </c>
      <c r="I2567" s="14">
        <v>23</v>
      </c>
      <c r="J2567" s="14">
        <v>1</v>
      </c>
      <c r="K2567" s="13" t="str">
        <f t="shared" si="360"/>
        <v>Obese</v>
      </c>
      <c r="L2567" s="16" t="str">
        <f t="shared" si="361"/>
        <v>Diabetes present</v>
      </c>
      <c r="M2567" s="16" t="str">
        <f t="shared" si="362"/>
        <v>Adult</v>
      </c>
      <c r="N2567" s="16" t="str">
        <f t="shared" si="363"/>
        <v>Medium</v>
      </c>
      <c r="O2567" s="16" t="str">
        <f t="shared" si="364"/>
        <v>Normal</v>
      </c>
      <c r="P2567" s="16" t="str">
        <f t="shared" si="365"/>
        <v>Low Risk</v>
      </c>
      <c r="Q2567" s="16" t="str">
        <f t="shared" si="366"/>
        <v>High</v>
      </c>
      <c r="R2567" s="16" t="str">
        <f t="shared" si="367"/>
        <v>Normal</v>
      </c>
      <c r="S2567" s="35" t="str">
        <f t="shared" si="368"/>
        <v>High DPF</v>
      </c>
    </row>
    <row r="2568" spans="1:19" x14ac:dyDescent="0.35">
      <c r="A2568" s="9">
        <v>2567</v>
      </c>
      <c r="B2568" s="10">
        <v>3</v>
      </c>
      <c r="C2568" s="10">
        <v>158</v>
      </c>
      <c r="D2568" s="10">
        <v>64</v>
      </c>
      <c r="E2568" s="10">
        <v>13</v>
      </c>
      <c r="F2568" s="10">
        <v>387</v>
      </c>
      <c r="G2568" s="11">
        <v>31.2</v>
      </c>
      <c r="H2568" s="18">
        <v>0.29499999999999998</v>
      </c>
      <c r="I2568" s="10">
        <v>24</v>
      </c>
      <c r="J2568" s="10">
        <v>0</v>
      </c>
      <c r="K2568" s="9" t="str">
        <f t="shared" si="360"/>
        <v>Obese</v>
      </c>
      <c r="L2568" s="12" t="str">
        <f t="shared" si="361"/>
        <v>no diabetes</v>
      </c>
      <c r="M2568" s="12" t="str">
        <f t="shared" si="362"/>
        <v>Adult</v>
      </c>
      <c r="N2568" s="12" t="str">
        <f t="shared" si="363"/>
        <v>Low</v>
      </c>
      <c r="O2568" s="12" t="str">
        <f t="shared" si="364"/>
        <v>Prediabetes</v>
      </c>
      <c r="P2568" s="12" t="str">
        <f t="shared" si="365"/>
        <v>Low Risk</v>
      </c>
      <c r="Q2568" s="12" t="str">
        <f t="shared" si="366"/>
        <v>High</v>
      </c>
      <c r="R2568" s="12" t="str">
        <f t="shared" si="367"/>
        <v>Normal</v>
      </c>
      <c r="S2568" s="34" t="str">
        <f t="shared" si="368"/>
        <v>Low DPF</v>
      </c>
    </row>
    <row r="2569" spans="1:19" x14ac:dyDescent="0.35">
      <c r="A2569" s="13">
        <v>2568</v>
      </c>
      <c r="B2569" s="14">
        <v>5</v>
      </c>
      <c r="C2569" s="14">
        <v>126</v>
      </c>
      <c r="D2569" s="14">
        <v>78</v>
      </c>
      <c r="E2569" s="14">
        <v>27</v>
      </c>
      <c r="F2569" s="14">
        <v>22</v>
      </c>
      <c r="G2569" s="15">
        <v>29.6</v>
      </c>
      <c r="H2569" s="19">
        <v>0.439</v>
      </c>
      <c r="I2569" s="14">
        <v>40</v>
      </c>
      <c r="J2569" s="14">
        <v>0</v>
      </c>
      <c r="K2569" s="13" t="str">
        <f t="shared" si="360"/>
        <v>Overweight</v>
      </c>
      <c r="L2569" s="16" t="str">
        <f t="shared" si="361"/>
        <v>no diabetes</v>
      </c>
      <c r="M2569" s="16" t="str">
        <f t="shared" si="362"/>
        <v>Adult</v>
      </c>
      <c r="N2569" s="16" t="str">
        <f t="shared" si="363"/>
        <v>Medium</v>
      </c>
      <c r="O2569" s="16" t="str">
        <f t="shared" si="364"/>
        <v>Normal</v>
      </c>
      <c r="P2569" s="16" t="str">
        <f t="shared" si="365"/>
        <v>High Risk</v>
      </c>
      <c r="Q2569" s="16" t="str">
        <f t="shared" si="366"/>
        <v>Low</v>
      </c>
      <c r="R2569" s="16" t="str">
        <f t="shared" si="367"/>
        <v>Normal</v>
      </c>
      <c r="S2569" s="35" t="str">
        <f t="shared" si="368"/>
        <v>Medium DPF</v>
      </c>
    </row>
    <row r="2570" spans="1:19" x14ac:dyDescent="0.35">
      <c r="A2570" s="9">
        <v>2569</v>
      </c>
      <c r="B2570" s="10">
        <v>14</v>
      </c>
      <c r="C2570" s="10">
        <v>129</v>
      </c>
      <c r="D2570" s="10">
        <v>62</v>
      </c>
      <c r="E2570" s="10">
        <v>36</v>
      </c>
      <c r="F2570" s="10">
        <v>80</v>
      </c>
      <c r="G2570" s="11">
        <v>41.2</v>
      </c>
      <c r="H2570" s="18">
        <v>0.441</v>
      </c>
      <c r="I2570" s="10">
        <v>38</v>
      </c>
      <c r="J2570" s="10">
        <v>1</v>
      </c>
      <c r="K2570" s="9" t="str">
        <f t="shared" si="360"/>
        <v>Obese</v>
      </c>
      <c r="L2570" s="12" t="str">
        <f t="shared" si="361"/>
        <v>Diabetes present</v>
      </c>
      <c r="M2570" s="12" t="str">
        <f t="shared" si="362"/>
        <v>Adult</v>
      </c>
      <c r="N2570" s="12" t="str">
        <f t="shared" si="363"/>
        <v>Medium</v>
      </c>
      <c r="O2570" s="12" t="str">
        <f t="shared" si="364"/>
        <v>Normal</v>
      </c>
      <c r="P2570" s="12" t="str">
        <f t="shared" si="365"/>
        <v>High Risk</v>
      </c>
      <c r="Q2570" s="12" t="str">
        <f t="shared" si="366"/>
        <v>Normal</v>
      </c>
      <c r="R2570" s="12" t="str">
        <f t="shared" si="367"/>
        <v>Normal</v>
      </c>
      <c r="S2570" s="34" t="str">
        <f t="shared" si="368"/>
        <v>Medium DPF</v>
      </c>
    </row>
    <row r="2571" spans="1:19" x14ac:dyDescent="0.35">
      <c r="A2571" s="13">
        <v>2570</v>
      </c>
      <c r="B2571" s="14">
        <v>4</v>
      </c>
      <c r="C2571" s="14">
        <v>134</v>
      </c>
      <c r="D2571" s="14">
        <v>58</v>
      </c>
      <c r="E2571" s="14">
        <v>20</v>
      </c>
      <c r="F2571" s="14">
        <v>291</v>
      </c>
      <c r="G2571" s="15">
        <v>26.4</v>
      </c>
      <c r="H2571" s="19">
        <v>0.35199999999999998</v>
      </c>
      <c r="I2571" s="14">
        <v>21</v>
      </c>
      <c r="J2571" s="14">
        <v>0</v>
      </c>
      <c r="K2571" s="13" t="str">
        <f t="shared" si="360"/>
        <v>Overweight</v>
      </c>
      <c r="L2571" s="16" t="str">
        <f t="shared" si="361"/>
        <v>no diabetes</v>
      </c>
      <c r="M2571" s="16" t="str">
        <f t="shared" si="362"/>
        <v>Adult</v>
      </c>
      <c r="N2571" s="16" t="str">
        <f t="shared" si="363"/>
        <v>Medium</v>
      </c>
      <c r="O2571" s="16" t="str">
        <f t="shared" si="364"/>
        <v>Normal</v>
      </c>
      <c r="P2571" s="16" t="str">
        <f t="shared" si="365"/>
        <v>High Risk</v>
      </c>
      <c r="Q2571" s="16" t="str">
        <f t="shared" si="366"/>
        <v>High</v>
      </c>
      <c r="R2571" s="16" t="str">
        <f t="shared" si="367"/>
        <v>Low</v>
      </c>
      <c r="S2571" s="35" t="str">
        <f t="shared" si="368"/>
        <v>Medium DPF</v>
      </c>
    </row>
    <row r="2572" spans="1:19" x14ac:dyDescent="0.35">
      <c r="A2572" s="9">
        <v>2571</v>
      </c>
      <c r="B2572" s="10">
        <v>3</v>
      </c>
      <c r="C2572" s="10">
        <v>102</v>
      </c>
      <c r="D2572" s="10">
        <v>74</v>
      </c>
      <c r="E2572" s="10">
        <v>21</v>
      </c>
      <c r="F2572" s="10">
        <v>80</v>
      </c>
      <c r="G2572" s="11">
        <v>29.5</v>
      </c>
      <c r="H2572" s="18">
        <v>0.121</v>
      </c>
      <c r="I2572" s="10">
        <v>32</v>
      </c>
      <c r="J2572" s="10">
        <v>0</v>
      </c>
      <c r="K2572" s="9" t="str">
        <f t="shared" si="360"/>
        <v>Overweight</v>
      </c>
      <c r="L2572" s="12" t="str">
        <f t="shared" si="361"/>
        <v>no diabetes</v>
      </c>
      <c r="M2572" s="12" t="str">
        <f t="shared" si="362"/>
        <v>Adult</v>
      </c>
      <c r="N2572" s="12" t="str">
        <f t="shared" si="363"/>
        <v>Medium</v>
      </c>
      <c r="O2572" s="12" t="str">
        <f t="shared" si="364"/>
        <v>Normal</v>
      </c>
      <c r="P2572" s="12" t="str">
        <f t="shared" si="365"/>
        <v>Low Risk</v>
      </c>
      <c r="Q2572" s="12" t="str">
        <f t="shared" si="366"/>
        <v>Normal</v>
      </c>
      <c r="R2572" s="12" t="str">
        <f t="shared" si="367"/>
        <v>Normal</v>
      </c>
      <c r="S2572" s="34" t="str">
        <f t="shared" si="368"/>
        <v>Low DPF</v>
      </c>
    </row>
    <row r="2573" spans="1:19" x14ac:dyDescent="0.35">
      <c r="A2573" s="13">
        <v>2572</v>
      </c>
      <c r="B2573" s="14">
        <v>7</v>
      </c>
      <c r="C2573" s="14">
        <v>187</v>
      </c>
      <c r="D2573" s="14">
        <v>50</v>
      </c>
      <c r="E2573" s="14">
        <v>33</v>
      </c>
      <c r="F2573" s="14">
        <v>392</v>
      </c>
      <c r="G2573" s="15">
        <v>33.9</v>
      </c>
      <c r="H2573" s="19">
        <v>0.82599999999999996</v>
      </c>
      <c r="I2573" s="14">
        <v>34</v>
      </c>
      <c r="J2573" s="14">
        <v>1</v>
      </c>
      <c r="K2573" s="13" t="str">
        <f t="shared" si="360"/>
        <v>Obese</v>
      </c>
      <c r="L2573" s="16" t="str">
        <f t="shared" si="361"/>
        <v>Diabetes present</v>
      </c>
      <c r="M2573" s="16" t="str">
        <f t="shared" si="362"/>
        <v>Adult</v>
      </c>
      <c r="N2573" s="16" t="str">
        <f t="shared" si="363"/>
        <v>Medium</v>
      </c>
      <c r="O2573" s="16" t="str">
        <f t="shared" si="364"/>
        <v>Prediabetes</v>
      </c>
      <c r="P2573" s="16" t="str">
        <f t="shared" si="365"/>
        <v>High Risk</v>
      </c>
      <c r="Q2573" s="16" t="str">
        <f t="shared" si="366"/>
        <v>High</v>
      </c>
      <c r="R2573" s="16" t="str">
        <f t="shared" si="367"/>
        <v>Low</v>
      </c>
      <c r="S2573" s="35" t="str">
        <f t="shared" si="368"/>
        <v>High DPF</v>
      </c>
    </row>
    <row r="2574" spans="1:19" x14ac:dyDescent="0.35">
      <c r="A2574" s="9">
        <v>2573</v>
      </c>
      <c r="B2574" s="10">
        <v>3</v>
      </c>
      <c r="C2574" s="10">
        <v>173</v>
      </c>
      <c r="D2574" s="10">
        <v>78</v>
      </c>
      <c r="E2574" s="10">
        <v>39</v>
      </c>
      <c r="F2574" s="10">
        <v>185</v>
      </c>
      <c r="G2574" s="11">
        <v>33.799999999999997</v>
      </c>
      <c r="H2574" s="18">
        <v>0.97</v>
      </c>
      <c r="I2574" s="10">
        <v>31</v>
      </c>
      <c r="J2574" s="10">
        <v>1</v>
      </c>
      <c r="K2574" s="9" t="str">
        <f t="shared" si="360"/>
        <v>Obese</v>
      </c>
      <c r="L2574" s="12" t="str">
        <f t="shared" si="361"/>
        <v>Diabetes present</v>
      </c>
      <c r="M2574" s="12" t="str">
        <f t="shared" si="362"/>
        <v>Adult</v>
      </c>
      <c r="N2574" s="12" t="str">
        <f t="shared" si="363"/>
        <v>Medium</v>
      </c>
      <c r="O2574" s="12" t="str">
        <f t="shared" si="364"/>
        <v>Prediabetes</v>
      </c>
      <c r="P2574" s="12" t="str">
        <f t="shared" si="365"/>
        <v>Low Risk</v>
      </c>
      <c r="Q2574" s="12" t="str">
        <f t="shared" si="366"/>
        <v>High</v>
      </c>
      <c r="R2574" s="12" t="str">
        <f t="shared" si="367"/>
        <v>Normal</v>
      </c>
      <c r="S2574" s="34" t="str">
        <f t="shared" si="368"/>
        <v>High DPF</v>
      </c>
    </row>
    <row r="2575" spans="1:19" x14ac:dyDescent="0.35">
      <c r="A2575" s="13">
        <v>2574</v>
      </c>
      <c r="B2575" s="14">
        <v>14</v>
      </c>
      <c r="C2575" s="14">
        <v>94</v>
      </c>
      <c r="D2575" s="14">
        <v>72</v>
      </c>
      <c r="E2575" s="14">
        <v>18</v>
      </c>
      <c r="F2575" s="14">
        <v>80</v>
      </c>
      <c r="G2575" s="15">
        <v>23.1</v>
      </c>
      <c r="H2575" s="19">
        <v>0.59499999999999997</v>
      </c>
      <c r="I2575" s="14">
        <v>56</v>
      </c>
      <c r="J2575" s="14">
        <v>0</v>
      </c>
      <c r="K2575" s="13" t="str">
        <f t="shared" si="360"/>
        <v>Normal weight</v>
      </c>
      <c r="L2575" s="16" t="str">
        <f t="shared" si="361"/>
        <v>no diabetes</v>
      </c>
      <c r="M2575" s="16" t="str">
        <f t="shared" si="362"/>
        <v>Adult</v>
      </c>
      <c r="N2575" s="16" t="str">
        <f t="shared" si="363"/>
        <v>Low</v>
      </c>
      <c r="O2575" s="16" t="str">
        <f t="shared" si="364"/>
        <v>Normal</v>
      </c>
      <c r="P2575" s="16" t="str">
        <f t="shared" si="365"/>
        <v>High Risk</v>
      </c>
      <c r="Q2575" s="16" t="str">
        <f t="shared" si="366"/>
        <v>Normal</v>
      </c>
      <c r="R2575" s="16" t="str">
        <f t="shared" si="367"/>
        <v>Normal</v>
      </c>
      <c r="S2575" s="35" t="str">
        <f t="shared" si="368"/>
        <v>Medium DPF</v>
      </c>
    </row>
    <row r="2576" spans="1:19" x14ac:dyDescent="0.35">
      <c r="A2576" s="9">
        <v>2575</v>
      </c>
      <c r="B2576" s="10">
        <v>1</v>
      </c>
      <c r="C2576" s="10">
        <v>108</v>
      </c>
      <c r="D2576" s="10">
        <v>60</v>
      </c>
      <c r="E2576" s="10">
        <v>46</v>
      </c>
      <c r="F2576" s="10">
        <v>178</v>
      </c>
      <c r="G2576" s="11">
        <v>35.5</v>
      </c>
      <c r="H2576" s="18">
        <v>0.41499999999999998</v>
      </c>
      <c r="I2576" s="10">
        <v>24</v>
      </c>
      <c r="J2576" s="10">
        <v>0</v>
      </c>
      <c r="K2576" s="9" t="str">
        <f t="shared" si="360"/>
        <v>Obese</v>
      </c>
      <c r="L2576" s="12" t="str">
        <f t="shared" si="361"/>
        <v>no diabetes</v>
      </c>
      <c r="M2576" s="12" t="str">
        <f t="shared" si="362"/>
        <v>Adult</v>
      </c>
      <c r="N2576" s="12" t="str">
        <f t="shared" si="363"/>
        <v>High</v>
      </c>
      <c r="O2576" s="12" t="str">
        <f t="shared" si="364"/>
        <v>Normal</v>
      </c>
      <c r="P2576" s="12" t="str">
        <f t="shared" si="365"/>
        <v>Low Risk</v>
      </c>
      <c r="Q2576" s="12" t="str">
        <f t="shared" si="366"/>
        <v>High</v>
      </c>
      <c r="R2576" s="12" t="str">
        <f t="shared" si="367"/>
        <v>Normal</v>
      </c>
      <c r="S2576" s="34" t="str">
        <f t="shared" si="368"/>
        <v>Medium DPF</v>
      </c>
    </row>
    <row r="2577" spans="1:19" x14ac:dyDescent="0.35">
      <c r="A2577" s="13">
        <v>2576</v>
      </c>
      <c r="B2577" s="14">
        <v>5</v>
      </c>
      <c r="C2577" s="14">
        <v>97</v>
      </c>
      <c r="D2577" s="14">
        <v>76</v>
      </c>
      <c r="E2577" s="14">
        <v>27</v>
      </c>
      <c r="F2577" s="14">
        <v>80</v>
      </c>
      <c r="G2577" s="15">
        <v>35.6</v>
      </c>
      <c r="H2577" s="19">
        <v>0.378</v>
      </c>
      <c r="I2577" s="14">
        <v>52</v>
      </c>
      <c r="J2577" s="14">
        <v>1</v>
      </c>
      <c r="K2577" s="13" t="str">
        <f t="shared" si="360"/>
        <v>Obese</v>
      </c>
      <c r="L2577" s="16" t="str">
        <f t="shared" si="361"/>
        <v>Diabetes present</v>
      </c>
      <c r="M2577" s="16" t="str">
        <f t="shared" si="362"/>
        <v>Adult</v>
      </c>
      <c r="N2577" s="16" t="str">
        <f t="shared" si="363"/>
        <v>Medium</v>
      </c>
      <c r="O2577" s="16" t="str">
        <f t="shared" si="364"/>
        <v>Normal</v>
      </c>
      <c r="P2577" s="16" t="str">
        <f t="shared" si="365"/>
        <v>High Risk</v>
      </c>
      <c r="Q2577" s="16" t="str">
        <f t="shared" si="366"/>
        <v>Normal</v>
      </c>
      <c r="R2577" s="16" t="str">
        <f t="shared" si="367"/>
        <v>Normal</v>
      </c>
      <c r="S2577" s="35" t="str">
        <f t="shared" si="368"/>
        <v>Medium DPF</v>
      </c>
    </row>
    <row r="2578" spans="1:19" x14ac:dyDescent="0.35">
      <c r="A2578" s="9">
        <v>2577</v>
      </c>
      <c r="B2578" s="10">
        <v>4</v>
      </c>
      <c r="C2578" s="10">
        <v>83</v>
      </c>
      <c r="D2578" s="10">
        <v>86</v>
      </c>
      <c r="E2578" s="10">
        <v>19</v>
      </c>
      <c r="F2578" s="10">
        <v>80</v>
      </c>
      <c r="G2578" s="11">
        <v>29.3</v>
      </c>
      <c r="H2578" s="18">
        <v>0.317</v>
      </c>
      <c r="I2578" s="10">
        <v>34</v>
      </c>
      <c r="J2578" s="10">
        <v>0</v>
      </c>
      <c r="K2578" s="9" t="str">
        <f t="shared" si="360"/>
        <v>Overweight</v>
      </c>
      <c r="L2578" s="12" t="str">
        <f t="shared" si="361"/>
        <v>no diabetes</v>
      </c>
      <c r="M2578" s="12" t="str">
        <f t="shared" si="362"/>
        <v>Adult</v>
      </c>
      <c r="N2578" s="12" t="str">
        <f t="shared" si="363"/>
        <v>Low</v>
      </c>
      <c r="O2578" s="12" t="str">
        <f t="shared" si="364"/>
        <v>Normal</v>
      </c>
      <c r="P2578" s="12" t="str">
        <f t="shared" si="365"/>
        <v>High Risk</v>
      </c>
      <c r="Q2578" s="12" t="str">
        <f t="shared" si="366"/>
        <v>Normal</v>
      </c>
      <c r="R2578" s="12" t="str">
        <f t="shared" si="367"/>
        <v>Prehypertension</v>
      </c>
      <c r="S2578" s="34" t="str">
        <f t="shared" si="368"/>
        <v>Medium DPF</v>
      </c>
    </row>
    <row r="2579" spans="1:19" x14ac:dyDescent="0.35">
      <c r="A2579" s="13">
        <v>2578</v>
      </c>
      <c r="B2579" s="14">
        <v>1</v>
      </c>
      <c r="C2579" s="14">
        <v>114</v>
      </c>
      <c r="D2579" s="14">
        <v>66</v>
      </c>
      <c r="E2579" s="14">
        <v>36</v>
      </c>
      <c r="F2579" s="14">
        <v>200</v>
      </c>
      <c r="G2579" s="15">
        <v>38.1</v>
      </c>
      <c r="H2579" s="19">
        <v>0.28899999999999998</v>
      </c>
      <c r="I2579" s="14">
        <v>21</v>
      </c>
      <c r="J2579" s="14">
        <v>0</v>
      </c>
      <c r="K2579" s="13" t="str">
        <f t="shared" si="360"/>
        <v>Obese</v>
      </c>
      <c r="L2579" s="16" t="str">
        <f t="shared" si="361"/>
        <v>no diabetes</v>
      </c>
      <c r="M2579" s="16" t="str">
        <f t="shared" si="362"/>
        <v>Adult</v>
      </c>
      <c r="N2579" s="16" t="str">
        <f t="shared" si="363"/>
        <v>Medium</v>
      </c>
      <c r="O2579" s="16" t="str">
        <f t="shared" si="364"/>
        <v>Normal</v>
      </c>
      <c r="P2579" s="16" t="str">
        <f t="shared" si="365"/>
        <v>Low Risk</v>
      </c>
      <c r="Q2579" s="16" t="str">
        <f t="shared" si="366"/>
        <v>High</v>
      </c>
      <c r="R2579" s="16" t="str">
        <f t="shared" si="367"/>
        <v>Normal</v>
      </c>
      <c r="S2579" s="35" t="str">
        <f t="shared" si="368"/>
        <v>Low DPF</v>
      </c>
    </row>
    <row r="2580" spans="1:19" x14ac:dyDescent="0.35">
      <c r="A2580" s="9">
        <v>2579</v>
      </c>
      <c r="B2580" s="10">
        <v>1</v>
      </c>
      <c r="C2580" s="10">
        <v>149</v>
      </c>
      <c r="D2580" s="10">
        <v>68</v>
      </c>
      <c r="E2580" s="10">
        <v>29</v>
      </c>
      <c r="F2580" s="10">
        <v>127</v>
      </c>
      <c r="G2580" s="11">
        <v>29.3</v>
      </c>
      <c r="H2580" s="18">
        <v>0.34899999999999998</v>
      </c>
      <c r="I2580" s="10">
        <v>42</v>
      </c>
      <c r="J2580" s="10">
        <v>1</v>
      </c>
      <c r="K2580" s="9" t="str">
        <f t="shared" si="360"/>
        <v>Overweight</v>
      </c>
      <c r="L2580" s="12" t="str">
        <f t="shared" si="361"/>
        <v>Diabetes present</v>
      </c>
      <c r="M2580" s="12" t="str">
        <f t="shared" si="362"/>
        <v>Adult</v>
      </c>
      <c r="N2580" s="12" t="str">
        <f t="shared" si="363"/>
        <v>Medium</v>
      </c>
      <c r="O2580" s="12" t="str">
        <f t="shared" si="364"/>
        <v>Prediabetes</v>
      </c>
      <c r="P2580" s="12" t="str">
        <f t="shared" si="365"/>
        <v>Low Risk</v>
      </c>
      <c r="Q2580" s="12" t="str">
        <f t="shared" si="366"/>
        <v>Normal</v>
      </c>
      <c r="R2580" s="12" t="str">
        <f t="shared" si="367"/>
        <v>Normal</v>
      </c>
      <c r="S2580" s="34" t="str">
        <f t="shared" si="368"/>
        <v>Medium DPF</v>
      </c>
    </row>
    <row r="2581" spans="1:19" x14ac:dyDescent="0.35">
      <c r="A2581" s="13">
        <v>2580</v>
      </c>
      <c r="B2581" s="14">
        <v>5</v>
      </c>
      <c r="C2581" s="14">
        <v>117</v>
      </c>
      <c r="D2581" s="14">
        <v>86</v>
      </c>
      <c r="E2581" s="14">
        <v>30</v>
      </c>
      <c r="F2581" s="14">
        <v>105</v>
      </c>
      <c r="G2581" s="15">
        <v>39.1</v>
      </c>
      <c r="H2581" s="19">
        <v>0.251</v>
      </c>
      <c r="I2581" s="14">
        <v>42</v>
      </c>
      <c r="J2581" s="14">
        <v>0</v>
      </c>
      <c r="K2581" s="13" t="str">
        <f t="shared" si="360"/>
        <v>Obese</v>
      </c>
      <c r="L2581" s="16" t="str">
        <f t="shared" si="361"/>
        <v>no diabetes</v>
      </c>
      <c r="M2581" s="16" t="str">
        <f t="shared" si="362"/>
        <v>Adult</v>
      </c>
      <c r="N2581" s="16" t="str">
        <f t="shared" si="363"/>
        <v>Medium</v>
      </c>
      <c r="O2581" s="16" t="str">
        <f t="shared" si="364"/>
        <v>Normal</v>
      </c>
      <c r="P2581" s="16" t="str">
        <f t="shared" si="365"/>
        <v>High Risk</v>
      </c>
      <c r="Q2581" s="16" t="str">
        <f t="shared" si="366"/>
        <v>Normal</v>
      </c>
      <c r="R2581" s="16" t="str">
        <f t="shared" si="367"/>
        <v>Prehypertension</v>
      </c>
      <c r="S2581" s="35" t="str">
        <f t="shared" si="368"/>
        <v>Low DPF</v>
      </c>
    </row>
    <row r="2582" spans="1:19" x14ac:dyDescent="0.35">
      <c r="A2582" s="9">
        <v>2581</v>
      </c>
      <c r="B2582" s="10">
        <v>1</v>
      </c>
      <c r="C2582" s="10">
        <v>111</v>
      </c>
      <c r="D2582" s="10">
        <v>94</v>
      </c>
      <c r="E2582" s="10">
        <v>21</v>
      </c>
      <c r="F2582" s="10">
        <v>80</v>
      </c>
      <c r="G2582" s="11">
        <v>32.799999999999997</v>
      </c>
      <c r="H2582" s="18">
        <v>0.26500000000000001</v>
      </c>
      <c r="I2582" s="10">
        <v>45</v>
      </c>
      <c r="J2582" s="10">
        <v>0</v>
      </c>
      <c r="K2582" s="9" t="str">
        <f t="shared" si="360"/>
        <v>Obese</v>
      </c>
      <c r="L2582" s="12" t="str">
        <f t="shared" si="361"/>
        <v>no diabetes</v>
      </c>
      <c r="M2582" s="12" t="str">
        <f t="shared" si="362"/>
        <v>Adult</v>
      </c>
      <c r="N2582" s="12" t="str">
        <f t="shared" si="363"/>
        <v>Medium</v>
      </c>
      <c r="O2582" s="12" t="str">
        <f t="shared" si="364"/>
        <v>Normal</v>
      </c>
      <c r="P2582" s="12" t="str">
        <f t="shared" si="365"/>
        <v>Low Risk</v>
      </c>
      <c r="Q2582" s="12" t="str">
        <f t="shared" si="366"/>
        <v>Normal</v>
      </c>
      <c r="R2582" s="12" t="str">
        <f t="shared" si="367"/>
        <v>Hypertension</v>
      </c>
      <c r="S2582" s="34" t="str">
        <f t="shared" si="368"/>
        <v>Low DPF</v>
      </c>
    </row>
    <row r="2583" spans="1:19" x14ac:dyDescent="0.35">
      <c r="A2583" s="13">
        <v>2582</v>
      </c>
      <c r="B2583" s="14">
        <v>4</v>
      </c>
      <c r="C2583" s="14">
        <v>112</v>
      </c>
      <c r="D2583" s="14">
        <v>78</v>
      </c>
      <c r="E2583" s="14">
        <v>40</v>
      </c>
      <c r="F2583" s="14">
        <v>80</v>
      </c>
      <c r="G2583" s="15">
        <v>39.4</v>
      </c>
      <c r="H2583" s="19">
        <v>0.23599999999999999</v>
      </c>
      <c r="I2583" s="14">
        <v>38</v>
      </c>
      <c r="J2583" s="14">
        <v>0</v>
      </c>
      <c r="K2583" s="13" t="str">
        <f t="shared" si="360"/>
        <v>Obese</v>
      </c>
      <c r="L2583" s="16" t="str">
        <f t="shared" si="361"/>
        <v>no diabetes</v>
      </c>
      <c r="M2583" s="16" t="str">
        <f t="shared" si="362"/>
        <v>Adult</v>
      </c>
      <c r="N2583" s="16" t="str">
        <f t="shared" si="363"/>
        <v>High</v>
      </c>
      <c r="O2583" s="16" t="str">
        <f t="shared" si="364"/>
        <v>Normal</v>
      </c>
      <c r="P2583" s="16" t="str">
        <f t="shared" si="365"/>
        <v>High Risk</v>
      </c>
      <c r="Q2583" s="16" t="str">
        <f t="shared" si="366"/>
        <v>Normal</v>
      </c>
      <c r="R2583" s="16" t="str">
        <f t="shared" si="367"/>
        <v>Normal</v>
      </c>
      <c r="S2583" s="35" t="str">
        <f t="shared" si="368"/>
        <v>Low DPF</v>
      </c>
    </row>
    <row r="2584" spans="1:19" x14ac:dyDescent="0.35">
      <c r="A2584" s="9">
        <v>2583</v>
      </c>
      <c r="B2584" s="10">
        <v>1</v>
      </c>
      <c r="C2584" s="10">
        <v>116</v>
      </c>
      <c r="D2584" s="10">
        <v>78</v>
      </c>
      <c r="E2584" s="10">
        <v>29</v>
      </c>
      <c r="F2584" s="10">
        <v>180</v>
      </c>
      <c r="G2584" s="11">
        <v>36.1</v>
      </c>
      <c r="H2584" s="18">
        <v>0.496</v>
      </c>
      <c r="I2584" s="10">
        <v>25</v>
      </c>
      <c r="J2584" s="10">
        <v>0</v>
      </c>
      <c r="K2584" s="9" t="str">
        <f t="shared" si="360"/>
        <v>Obese</v>
      </c>
      <c r="L2584" s="12" t="str">
        <f t="shared" si="361"/>
        <v>no diabetes</v>
      </c>
      <c r="M2584" s="12" t="str">
        <f t="shared" si="362"/>
        <v>Adult</v>
      </c>
      <c r="N2584" s="12" t="str">
        <f t="shared" si="363"/>
        <v>Medium</v>
      </c>
      <c r="O2584" s="12" t="str">
        <f t="shared" si="364"/>
        <v>Normal</v>
      </c>
      <c r="P2584" s="12" t="str">
        <f t="shared" si="365"/>
        <v>Low Risk</v>
      </c>
      <c r="Q2584" s="12" t="str">
        <f t="shared" si="366"/>
        <v>High</v>
      </c>
      <c r="R2584" s="12" t="str">
        <f t="shared" si="367"/>
        <v>Normal</v>
      </c>
      <c r="S2584" s="34" t="str">
        <f t="shared" si="368"/>
        <v>Medium DPF</v>
      </c>
    </row>
    <row r="2585" spans="1:19" x14ac:dyDescent="0.35">
      <c r="A2585" s="13">
        <v>2584</v>
      </c>
      <c r="B2585" s="14">
        <v>4</v>
      </c>
      <c r="C2585" s="14">
        <v>141</v>
      </c>
      <c r="D2585" s="14">
        <v>84</v>
      </c>
      <c r="E2585" s="14">
        <v>26</v>
      </c>
      <c r="F2585" s="14">
        <v>80</v>
      </c>
      <c r="G2585" s="15">
        <v>32.4</v>
      </c>
      <c r="H2585" s="19">
        <v>0.433</v>
      </c>
      <c r="I2585" s="14">
        <v>22</v>
      </c>
      <c r="J2585" s="14">
        <v>0</v>
      </c>
      <c r="K2585" s="13" t="str">
        <f t="shared" si="360"/>
        <v>Obese</v>
      </c>
      <c r="L2585" s="16" t="str">
        <f t="shared" si="361"/>
        <v>no diabetes</v>
      </c>
      <c r="M2585" s="16" t="str">
        <f t="shared" si="362"/>
        <v>Adult</v>
      </c>
      <c r="N2585" s="16" t="str">
        <f t="shared" si="363"/>
        <v>Medium</v>
      </c>
      <c r="O2585" s="16" t="str">
        <f t="shared" si="364"/>
        <v>Prediabetes</v>
      </c>
      <c r="P2585" s="16" t="str">
        <f t="shared" si="365"/>
        <v>High Risk</v>
      </c>
      <c r="Q2585" s="16" t="str">
        <f t="shared" si="366"/>
        <v>Normal</v>
      </c>
      <c r="R2585" s="16" t="str">
        <f t="shared" si="367"/>
        <v>Prehypertension</v>
      </c>
      <c r="S2585" s="35" t="str">
        <f t="shared" si="368"/>
        <v>Medium DPF</v>
      </c>
    </row>
    <row r="2586" spans="1:19" x14ac:dyDescent="0.35">
      <c r="A2586" s="9">
        <v>2585</v>
      </c>
      <c r="B2586" s="10">
        <v>2</v>
      </c>
      <c r="C2586" s="10">
        <v>175</v>
      </c>
      <c r="D2586" s="10">
        <v>88</v>
      </c>
      <c r="E2586" s="10">
        <v>21</v>
      </c>
      <c r="F2586" s="10">
        <v>80</v>
      </c>
      <c r="G2586" s="11">
        <v>22.9</v>
      </c>
      <c r="H2586" s="18">
        <v>0.32600000000000001</v>
      </c>
      <c r="I2586" s="10">
        <v>22</v>
      </c>
      <c r="J2586" s="10">
        <v>0</v>
      </c>
      <c r="K2586" s="9" t="str">
        <f t="shared" si="360"/>
        <v>Normal weight</v>
      </c>
      <c r="L2586" s="12" t="str">
        <f t="shared" si="361"/>
        <v>no diabetes</v>
      </c>
      <c r="M2586" s="12" t="str">
        <f t="shared" si="362"/>
        <v>Adult</v>
      </c>
      <c r="N2586" s="12" t="str">
        <f t="shared" si="363"/>
        <v>Medium</v>
      </c>
      <c r="O2586" s="12" t="str">
        <f t="shared" si="364"/>
        <v>Prediabetes</v>
      </c>
      <c r="P2586" s="12" t="str">
        <f t="shared" si="365"/>
        <v>Low Risk</v>
      </c>
      <c r="Q2586" s="12" t="str">
        <f t="shared" si="366"/>
        <v>Normal</v>
      </c>
      <c r="R2586" s="12" t="str">
        <f t="shared" si="367"/>
        <v>Prehypertension</v>
      </c>
      <c r="S2586" s="34" t="str">
        <f t="shared" si="368"/>
        <v>Medium DPF</v>
      </c>
    </row>
    <row r="2587" spans="1:19" x14ac:dyDescent="0.35">
      <c r="A2587" s="13">
        <v>2586</v>
      </c>
      <c r="B2587" s="14">
        <v>2</v>
      </c>
      <c r="C2587" s="14">
        <v>92</v>
      </c>
      <c r="D2587" s="14">
        <v>52</v>
      </c>
      <c r="E2587" s="14">
        <v>21</v>
      </c>
      <c r="F2587" s="14">
        <v>80</v>
      </c>
      <c r="G2587" s="15">
        <v>30.1</v>
      </c>
      <c r="H2587" s="19">
        <v>0.14099999999999999</v>
      </c>
      <c r="I2587" s="14">
        <v>22</v>
      </c>
      <c r="J2587" s="14">
        <v>0</v>
      </c>
      <c r="K2587" s="13" t="str">
        <f t="shared" si="360"/>
        <v>Obese</v>
      </c>
      <c r="L2587" s="16" t="str">
        <f t="shared" si="361"/>
        <v>no diabetes</v>
      </c>
      <c r="M2587" s="16" t="str">
        <f t="shared" si="362"/>
        <v>Adult</v>
      </c>
      <c r="N2587" s="16" t="str">
        <f t="shared" si="363"/>
        <v>Medium</v>
      </c>
      <c r="O2587" s="16" t="str">
        <f t="shared" si="364"/>
        <v>Normal</v>
      </c>
      <c r="P2587" s="16" t="str">
        <f t="shared" si="365"/>
        <v>Low Risk</v>
      </c>
      <c r="Q2587" s="16" t="str">
        <f t="shared" si="366"/>
        <v>Normal</v>
      </c>
      <c r="R2587" s="16" t="str">
        <f t="shared" si="367"/>
        <v>Low</v>
      </c>
      <c r="S2587" s="35" t="str">
        <f t="shared" si="368"/>
        <v>Low DPF</v>
      </c>
    </row>
    <row r="2588" spans="1:19" x14ac:dyDescent="0.35">
      <c r="A2588" s="9">
        <v>2587</v>
      </c>
      <c r="B2588" s="10">
        <v>3</v>
      </c>
      <c r="C2588" s="10">
        <v>130</v>
      </c>
      <c r="D2588" s="10">
        <v>78</v>
      </c>
      <c r="E2588" s="10">
        <v>23</v>
      </c>
      <c r="F2588" s="10">
        <v>79</v>
      </c>
      <c r="G2588" s="11">
        <v>28.4</v>
      </c>
      <c r="H2588" s="18">
        <v>0.32300000000000001</v>
      </c>
      <c r="I2588" s="10">
        <v>34</v>
      </c>
      <c r="J2588" s="10">
        <v>1</v>
      </c>
      <c r="K2588" s="9" t="str">
        <f t="shared" si="360"/>
        <v>Overweight</v>
      </c>
      <c r="L2588" s="12" t="str">
        <f t="shared" si="361"/>
        <v>Diabetes present</v>
      </c>
      <c r="M2588" s="12" t="str">
        <f t="shared" si="362"/>
        <v>Adult</v>
      </c>
      <c r="N2588" s="12" t="str">
        <f t="shared" si="363"/>
        <v>Medium</v>
      </c>
      <c r="O2588" s="12" t="str">
        <f t="shared" si="364"/>
        <v>Normal</v>
      </c>
      <c r="P2588" s="12" t="str">
        <f t="shared" si="365"/>
        <v>Low Risk</v>
      </c>
      <c r="Q2588" s="12" t="str">
        <f t="shared" si="366"/>
        <v>Low</v>
      </c>
      <c r="R2588" s="12" t="str">
        <f t="shared" si="367"/>
        <v>Normal</v>
      </c>
      <c r="S2588" s="34" t="str">
        <f t="shared" si="368"/>
        <v>Medium DPF</v>
      </c>
    </row>
    <row r="2589" spans="1:19" x14ac:dyDescent="0.35">
      <c r="A2589" s="13">
        <v>2588</v>
      </c>
      <c r="B2589" s="14">
        <v>8</v>
      </c>
      <c r="C2589" s="14">
        <v>120</v>
      </c>
      <c r="D2589" s="14">
        <v>86</v>
      </c>
      <c r="E2589" s="14">
        <v>21</v>
      </c>
      <c r="F2589" s="14">
        <v>80</v>
      </c>
      <c r="G2589" s="15">
        <v>28.4</v>
      </c>
      <c r="H2589" s="19">
        <v>0.25900000000000001</v>
      </c>
      <c r="I2589" s="14">
        <v>22</v>
      </c>
      <c r="J2589" s="14">
        <v>1</v>
      </c>
      <c r="K2589" s="13" t="str">
        <f t="shared" si="360"/>
        <v>Overweight</v>
      </c>
      <c r="L2589" s="16" t="str">
        <f t="shared" si="361"/>
        <v>Diabetes present</v>
      </c>
      <c r="M2589" s="16" t="str">
        <f t="shared" si="362"/>
        <v>Adult</v>
      </c>
      <c r="N2589" s="16" t="str">
        <f t="shared" si="363"/>
        <v>Medium</v>
      </c>
      <c r="O2589" s="16" t="str">
        <f t="shared" si="364"/>
        <v>Normal</v>
      </c>
      <c r="P2589" s="16" t="str">
        <f t="shared" si="365"/>
        <v>High Risk</v>
      </c>
      <c r="Q2589" s="16" t="str">
        <f t="shared" si="366"/>
        <v>Normal</v>
      </c>
      <c r="R2589" s="16" t="str">
        <f t="shared" si="367"/>
        <v>Prehypertension</v>
      </c>
      <c r="S2589" s="35" t="str">
        <f t="shared" si="368"/>
        <v>Low DPF</v>
      </c>
    </row>
    <row r="2590" spans="1:19" x14ac:dyDescent="0.35">
      <c r="A2590" s="9">
        <v>2589</v>
      </c>
      <c r="B2590" s="10">
        <v>2</v>
      </c>
      <c r="C2590" s="10">
        <v>174</v>
      </c>
      <c r="D2590" s="10">
        <v>88</v>
      </c>
      <c r="E2590" s="10">
        <v>37</v>
      </c>
      <c r="F2590" s="10">
        <v>120</v>
      </c>
      <c r="G2590" s="11">
        <v>44.5</v>
      </c>
      <c r="H2590" s="18">
        <v>0.64600000000000002</v>
      </c>
      <c r="I2590" s="10">
        <v>24</v>
      </c>
      <c r="J2590" s="10">
        <v>1</v>
      </c>
      <c r="K2590" s="9" t="str">
        <f t="shared" si="360"/>
        <v>Obese</v>
      </c>
      <c r="L2590" s="12" t="str">
        <f t="shared" si="361"/>
        <v>Diabetes present</v>
      </c>
      <c r="M2590" s="12" t="str">
        <f t="shared" si="362"/>
        <v>Adult</v>
      </c>
      <c r="N2590" s="12" t="str">
        <f t="shared" si="363"/>
        <v>Medium</v>
      </c>
      <c r="O2590" s="12" t="str">
        <f t="shared" si="364"/>
        <v>Prediabetes</v>
      </c>
      <c r="P2590" s="12" t="str">
        <f t="shared" si="365"/>
        <v>Low Risk</v>
      </c>
      <c r="Q2590" s="12" t="str">
        <f t="shared" si="366"/>
        <v>Normal</v>
      </c>
      <c r="R2590" s="12" t="str">
        <f t="shared" si="367"/>
        <v>Prehypertension</v>
      </c>
      <c r="S2590" s="34" t="str">
        <f t="shared" si="368"/>
        <v>High DPF</v>
      </c>
    </row>
    <row r="2591" spans="1:19" x14ac:dyDescent="0.35">
      <c r="A2591" s="13">
        <v>2590</v>
      </c>
      <c r="B2591" s="14">
        <v>2</v>
      </c>
      <c r="C2591" s="14">
        <v>106</v>
      </c>
      <c r="D2591" s="14">
        <v>56</v>
      </c>
      <c r="E2591" s="14">
        <v>27</v>
      </c>
      <c r="F2591" s="14">
        <v>165</v>
      </c>
      <c r="G2591" s="15">
        <v>29</v>
      </c>
      <c r="H2591" s="19">
        <v>0.42599999999999999</v>
      </c>
      <c r="I2591" s="14">
        <v>22</v>
      </c>
      <c r="J2591" s="14">
        <v>0</v>
      </c>
      <c r="K2591" s="13" t="str">
        <f t="shared" si="360"/>
        <v>Overweight</v>
      </c>
      <c r="L2591" s="16" t="str">
        <f t="shared" si="361"/>
        <v>no diabetes</v>
      </c>
      <c r="M2591" s="16" t="str">
        <f t="shared" si="362"/>
        <v>Adult</v>
      </c>
      <c r="N2591" s="16" t="str">
        <f t="shared" si="363"/>
        <v>Medium</v>
      </c>
      <c r="O2591" s="16" t="str">
        <f t="shared" si="364"/>
        <v>Normal</v>
      </c>
      <c r="P2591" s="16" t="str">
        <f t="shared" si="365"/>
        <v>Low Risk</v>
      </c>
      <c r="Q2591" s="16" t="str">
        <f t="shared" si="366"/>
        <v>High</v>
      </c>
      <c r="R2591" s="16" t="str">
        <f t="shared" si="367"/>
        <v>Low</v>
      </c>
      <c r="S2591" s="35" t="str">
        <f t="shared" si="368"/>
        <v>Medium DPF</v>
      </c>
    </row>
    <row r="2592" spans="1:19" x14ac:dyDescent="0.35">
      <c r="A2592" s="9">
        <v>2591</v>
      </c>
      <c r="B2592" s="10">
        <v>2</v>
      </c>
      <c r="C2592" s="10">
        <v>105</v>
      </c>
      <c r="D2592" s="10">
        <v>75</v>
      </c>
      <c r="E2592" s="10">
        <v>21</v>
      </c>
      <c r="F2592" s="10">
        <v>80</v>
      </c>
      <c r="G2592" s="11">
        <v>23.3</v>
      </c>
      <c r="H2592" s="18">
        <v>0.56000000000000005</v>
      </c>
      <c r="I2592" s="10">
        <v>53</v>
      </c>
      <c r="J2592" s="10">
        <v>0</v>
      </c>
      <c r="K2592" s="9" t="str">
        <f t="shared" si="360"/>
        <v>Normal weight</v>
      </c>
      <c r="L2592" s="12" t="str">
        <f t="shared" si="361"/>
        <v>no diabetes</v>
      </c>
      <c r="M2592" s="12" t="str">
        <f t="shared" si="362"/>
        <v>Adult</v>
      </c>
      <c r="N2592" s="12" t="str">
        <f t="shared" si="363"/>
        <v>Medium</v>
      </c>
      <c r="O2592" s="12" t="str">
        <f t="shared" si="364"/>
        <v>Normal</v>
      </c>
      <c r="P2592" s="12" t="str">
        <f t="shared" si="365"/>
        <v>Low Risk</v>
      </c>
      <c r="Q2592" s="12" t="str">
        <f t="shared" si="366"/>
        <v>Normal</v>
      </c>
      <c r="R2592" s="12" t="str">
        <f t="shared" si="367"/>
        <v>Normal</v>
      </c>
      <c r="S2592" s="34" t="str">
        <f t="shared" si="368"/>
        <v>Medium DPF</v>
      </c>
    </row>
    <row r="2593" spans="1:19" x14ac:dyDescent="0.35">
      <c r="A2593" s="13">
        <v>2592</v>
      </c>
      <c r="B2593" s="14">
        <v>4</v>
      </c>
      <c r="C2593" s="14">
        <v>95</v>
      </c>
      <c r="D2593" s="14">
        <v>60</v>
      </c>
      <c r="E2593" s="14">
        <v>32</v>
      </c>
      <c r="F2593" s="14">
        <v>80</v>
      </c>
      <c r="G2593" s="15">
        <v>35.4</v>
      </c>
      <c r="H2593" s="19">
        <v>0.28399999999999997</v>
      </c>
      <c r="I2593" s="14">
        <v>28</v>
      </c>
      <c r="J2593" s="14">
        <v>0</v>
      </c>
      <c r="K2593" s="13" t="str">
        <f t="shared" si="360"/>
        <v>Obese</v>
      </c>
      <c r="L2593" s="16" t="str">
        <f t="shared" si="361"/>
        <v>no diabetes</v>
      </c>
      <c r="M2593" s="16" t="str">
        <f t="shared" si="362"/>
        <v>Adult</v>
      </c>
      <c r="N2593" s="16" t="str">
        <f t="shared" si="363"/>
        <v>Medium</v>
      </c>
      <c r="O2593" s="16" t="str">
        <f t="shared" si="364"/>
        <v>Normal</v>
      </c>
      <c r="P2593" s="16" t="str">
        <f t="shared" si="365"/>
        <v>High Risk</v>
      </c>
      <c r="Q2593" s="16" t="str">
        <f t="shared" si="366"/>
        <v>Normal</v>
      </c>
      <c r="R2593" s="16" t="str">
        <f t="shared" si="367"/>
        <v>Normal</v>
      </c>
      <c r="S2593" s="35" t="str">
        <f t="shared" si="368"/>
        <v>Low DPF</v>
      </c>
    </row>
    <row r="2594" spans="1:19" x14ac:dyDescent="0.35">
      <c r="A2594" s="9">
        <v>2593</v>
      </c>
      <c r="B2594" s="10">
        <v>4</v>
      </c>
      <c r="C2594" s="10">
        <v>126</v>
      </c>
      <c r="D2594" s="10">
        <v>86</v>
      </c>
      <c r="E2594" s="10">
        <v>27</v>
      </c>
      <c r="F2594" s="10">
        <v>120</v>
      </c>
      <c r="G2594" s="11">
        <v>27.4</v>
      </c>
      <c r="H2594" s="18">
        <v>0.51500000000000001</v>
      </c>
      <c r="I2594" s="10">
        <v>21</v>
      </c>
      <c r="J2594" s="10">
        <v>0</v>
      </c>
      <c r="K2594" s="9" t="str">
        <f t="shared" si="360"/>
        <v>Overweight</v>
      </c>
      <c r="L2594" s="12" t="str">
        <f t="shared" si="361"/>
        <v>no diabetes</v>
      </c>
      <c r="M2594" s="12" t="str">
        <f t="shared" si="362"/>
        <v>Adult</v>
      </c>
      <c r="N2594" s="12" t="str">
        <f t="shared" si="363"/>
        <v>Medium</v>
      </c>
      <c r="O2594" s="12" t="str">
        <f t="shared" si="364"/>
        <v>Normal</v>
      </c>
      <c r="P2594" s="12" t="str">
        <f t="shared" si="365"/>
        <v>High Risk</v>
      </c>
      <c r="Q2594" s="12" t="str">
        <f t="shared" si="366"/>
        <v>Normal</v>
      </c>
      <c r="R2594" s="12" t="str">
        <f t="shared" si="367"/>
        <v>Prehypertension</v>
      </c>
      <c r="S2594" s="34" t="str">
        <f t="shared" si="368"/>
        <v>Medium DPF</v>
      </c>
    </row>
    <row r="2595" spans="1:19" x14ac:dyDescent="0.35">
      <c r="A2595" s="13">
        <v>2594</v>
      </c>
      <c r="B2595" s="14">
        <v>8</v>
      </c>
      <c r="C2595" s="14">
        <v>65</v>
      </c>
      <c r="D2595" s="14">
        <v>72</v>
      </c>
      <c r="E2595" s="14">
        <v>23</v>
      </c>
      <c r="F2595" s="14">
        <v>80</v>
      </c>
      <c r="G2595" s="15">
        <v>32</v>
      </c>
      <c r="H2595" s="19">
        <v>0.6</v>
      </c>
      <c r="I2595" s="14">
        <v>42</v>
      </c>
      <c r="J2595" s="14">
        <v>0</v>
      </c>
      <c r="K2595" s="13" t="str">
        <f t="shared" si="360"/>
        <v>Obese</v>
      </c>
      <c r="L2595" s="16" t="str">
        <f t="shared" si="361"/>
        <v>no diabetes</v>
      </c>
      <c r="M2595" s="16" t="str">
        <f t="shared" si="362"/>
        <v>Adult</v>
      </c>
      <c r="N2595" s="16" t="str">
        <f t="shared" si="363"/>
        <v>Medium</v>
      </c>
      <c r="O2595" s="16" t="str">
        <f t="shared" si="364"/>
        <v>Normal</v>
      </c>
      <c r="P2595" s="16" t="str">
        <f t="shared" si="365"/>
        <v>High Risk</v>
      </c>
      <c r="Q2595" s="16" t="str">
        <f t="shared" si="366"/>
        <v>Normal</v>
      </c>
      <c r="R2595" s="16" t="str">
        <f t="shared" si="367"/>
        <v>Normal</v>
      </c>
      <c r="S2595" s="35" t="str">
        <f t="shared" si="368"/>
        <v>Medium DPF</v>
      </c>
    </row>
    <row r="2596" spans="1:19" x14ac:dyDescent="0.35">
      <c r="A2596" s="9">
        <v>2595</v>
      </c>
      <c r="B2596" s="10">
        <v>2</v>
      </c>
      <c r="C2596" s="10">
        <v>99</v>
      </c>
      <c r="D2596" s="10">
        <v>60</v>
      </c>
      <c r="E2596" s="10">
        <v>17</v>
      </c>
      <c r="F2596" s="10">
        <v>160</v>
      </c>
      <c r="G2596" s="11">
        <v>36.6</v>
      </c>
      <c r="H2596" s="18">
        <v>0.45300000000000001</v>
      </c>
      <c r="I2596" s="10">
        <v>21</v>
      </c>
      <c r="J2596" s="10">
        <v>0</v>
      </c>
      <c r="K2596" s="9" t="str">
        <f t="shared" si="360"/>
        <v>Obese</v>
      </c>
      <c r="L2596" s="12" t="str">
        <f t="shared" si="361"/>
        <v>no diabetes</v>
      </c>
      <c r="M2596" s="12" t="str">
        <f t="shared" si="362"/>
        <v>Adult</v>
      </c>
      <c r="N2596" s="12" t="str">
        <f t="shared" si="363"/>
        <v>Low</v>
      </c>
      <c r="O2596" s="12" t="str">
        <f t="shared" si="364"/>
        <v>Normal</v>
      </c>
      <c r="P2596" s="12" t="str">
        <f t="shared" si="365"/>
        <v>Low Risk</v>
      </c>
      <c r="Q2596" s="12" t="str">
        <f t="shared" si="366"/>
        <v>High</v>
      </c>
      <c r="R2596" s="12" t="str">
        <f t="shared" si="367"/>
        <v>Normal</v>
      </c>
      <c r="S2596" s="34" t="str">
        <f t="shared" si="368"/>
        <v>Medium DPF</v>
      </c>
    </row>
    <row r="2597" spans="1:19" x14ac:dyDescent="0.35">
      <c r="A2597" s="13">
        <v>2596</v>
      </c>
      <c r="B2597" s="14">
        <v>1</v>
      </c>
      <c r="C2597" s="14">
        <v>102</v>
      </c>
      <c r="D2597" s="14">
        <v>74</v>
      </c>
      <c r="E2597" s="14">
        <v>21</v>
      </c>
      <c r="F2597" s="14">
        <v>80</v>
      </c>
      <c r="G2597" s="15">
        <v>39.5</v>
      </c>
      <c r="H2597" s="19">
        <v>0.29299999999999998</v>
      </c>
      <c r="I2597" s="14">
        <v>42</v>
      </c>
      <c r="J2597" s="14">
        <v>1</v>
      </c>
      <c r="K2597" s="13" t="str">
        <f t="shared" si="360"/>
        <v>Obese</v>
      </c>
      <c r="L2597" s="16" t="str">
        <f t="shared" si="361"/>
        <v>Diabetes present</v>
      </c>
      <c r="M2597" s="16" t="str">
        <f t="shared" si="362"/>
        <v>Adult</v>
      </c>
      <c r="N2597" s="16" t="str">
        <f t="shared" si="363"/>
        <v>Medium</v>
      </c>
      <c r="O2597" s="16" t="str">
        <f t="shared" si="364"/>
        <v>Normal</v>
      </c>
      <c r="P2597" s="16" t="str">
        <f t="shared" si="365"/>
        <v>Low Risk</v>
      </c>
      <c r="Q2597" s="16" t="str">
        <f t="shared" si="366"/>
        <v>Normal</v>
      </c>
      <c r="R2597" s="16" t="str">
        <f t="shared" si="367"/>
        <v>Normal</v>
      </c>
      <c r="S2597" s="35" t="str">
        <f t="shared" si="368"/>
        <v>Low DPF</v>
      </c>
    </row>
    <row r="2598" spans="1:19" x14ac:dyDescent="0.35">
      <c r="A2598" s="9">
        <v>2597</v>
      </c>
      <c r="B2598" s="10">
        <v>11</v>
      </c>
      <c r="C2598" s="10">
        <v>120</v>
      </c>
      <c r="D2598" s="10">
        <v>80</v>
      </c>
      <c r="E2598" s="10">
        <v>37</v>
      </c>
      <c r="F2598" s="10">
        <v>150</v>
      </c>
      <c r="G2598" s="11">
        <v>42.3</v>
      </c>
      <c r="H2598" s="18">
        <v>0.78500000000000003</v>
      </c>
      <c r="I2598" s="10">
        <v>48</v>
      </c>
      <c r="J2598" s="10">
        <v>1</v>
      </c>
      <c r="K2598" s="9" t="str">
        <f t="shared" si="360"/>
        <v>Obese</v>
      </c>
      <c r="L2598" s="12" t="str">
        <f t="shared" si="361"/>
        <v>Diabetes present</v>
      </c>
      <c r="M2598" s="12" t="str">
        <f t="shared" si="362"/>
        <v>Adult</v>
      </c>
      <c r="N2598" s="12" t="str">
        <f t="shared" si="363"/>
        <v>Medium</v>
      </c>
      <c r="O2598" s="12" t="str">
        <f t="shared" si="364"/>
        <v>Normal</v>
      </c>
      <c r="P2598" s="12" t="str">
        <f t="shared" si="365"/>
        <v>High Risk</v>
      </c>
      <c r="Q2598" s="12" t="str">
        <f t="shared" si="366"/>
        <v>Normal</v>
      </c>
      <c r="R2598" s="12" t="str">
        <f t="shared" si="367"/>
        <v>Normal</v>
      </c>
      <c r="S2598" s="34" t="str">
        <f t="shared" si="368"/>
        <v>High DPF</v>
      </c>
    </row>
    <row r="2599" spans="1:19" x14ac:dyDescent="0.35">
      <c r="A2599" s="13">
        <v>2598</v>
      </c>
      <c r="B2599" s="14">
        <v>3</v>
      </c>
      <c r="C2599" s="14">
        <v>102</v>
      </c>
      <c r="D2599" s="14">
        <v>44</v>
      </c>
      <c r="E2599" s="14">
        <v>20</v>
      </c>
      <c r="F2599" s="14">
        <v>94</v>
      </c>
      <c r="G2599" s="15">
        <v>30.8</v>
      </c>
      <c r="H2599" s="19">
        <v>0.4</v>
      </c>
      <c r="I2599" s="14">
        <v>26</v>
      </c>
      <c r="J2599" s="14">
        <v>0</v>
      </c>
      <c r="K2599" s="13" t="str">
        <f t="shared" si="360"/>
        <v>Obese</v>
      </c>
      <c r="L2599" s="16" t="str">
        <f t="shared" si="361"/>
        <v>no diabetes</v>
      </c>
      <c r="M2599" s="16" t="str">
        <f t="shared" si="362"/>
        <v>Adult</v>
      </c>
      <c r="N2599" s="16" t="str">
        <f t="shared" si="363"/>
        <v>Medium</v>
      </c>
      <c r="O2599" s="16" t="str">
        <f t="shared" si="364"/>
        <v>Normal</v>
      </c>
      <c r="P2599" s="16" t="str">
        <f t="shared" si="365"/>
        <v>Low Risk</v>
      </c>
      <c r="Q2599" s="16" t="str">
        <f t="shared" si="366"/>
        <v>Normal</v>
      </c>
      <c r="R2599" s="16" t="str">
        <f t="shared" si="367"/>
        <v>Low</v>
      </c>
      <c r="S2599" s="35" t="str">
        <f t="shared" si="368"/>
        <v>Medium DPF</v>
      </c>
    </row>
    <row r="2600" spans="1:19" x14ac:dyDescent="0.35">
      <c r="A2600" s="9">
        <v>2599</v>
      </c>
      <c r="B2600" s="10">
        <v>1</v>
      </c>
      <c r="C2600" s="10">
        <v>109</v>
      </c>
      <c r="D2600" s="10">
        <v>58</v>
      </c>
      <c r="E2600" s="10">
        <v>18</v>
      </c>
      <c r="F2600" s="10">
        <v>116</v>
      </c>
      <c r="G2600" s="11">
        <v>28.5</v>
      </c>
      <c r="H2600" s="18">
        <v>0.219</v>
      </c>
      <c r="I2600" s="10">
        <v>22</v>
      </c>
      <c r="J2600" s="10">
        <v>0</v>
      </c>
      <c r="K2600" s="9" t="str">
        <f t="shared" si="360"/>
        <v>Overweight</v>
      </c>
      <c r="L2600" s="12" t="str">
        <f t="shared" si="361"/>
        <v>no diabetes</v>
      </c>
      <c r="M2600" s="12" t="str">
        <f t="shared" si="362"/>
        <v>Adult</v>
      </c>
      <c r="N2600" s="12" t="str">
        <f t="shared" si="363"/>
        <v>Low</v>
      </c>
      <c r="O2600" s="12" t="str">
        <f t="shared" si="364"/>
        <v>Normal</v>
      </c>
      <c r="P2600" s="12" t="str">
        <f t="shared" si="365"/>
        <v>Low Risk</v>
      </c>
      <c r="Q2600" s="12" t="str">
        <f t="shared" si="366"/>
        <v>Normal</v>
      </c>
      <c r="R2600" s="12" t="str">
        <f t="shared" si="367"/>
        <v>Low</v>
      </c>
      <c r="S2600" s="34" t="str">
        <f t="shared" si="368"/>
        <v>Low DPF</v>
      </c>
    </row>
    <row r="2601" spans="1:19" x14ac:dyDescent="0.35">
      <c r="A2601" s="13">
        <v>2600</v>
      </c>
      <c r="B2601" s="14">
        <v>9</v>
      </c>
      <c r="C2601" s="14">
        <v>140</v>
      </c>
      <c r="D2601" s="14">
        <v>94</v>
      </c>
      <c r="E2601" s="14">
        <v>21</v>
      </c>
      <c r="F2601" s="14">
        <v>80</v>
      </c>
      <c r="G2601" s="15">
        <v>32.700000000000003</v>
      </c>
      <c r="H2601" s="19">
        <v>0.73399999999999999</v>
      </c>
      <c r="I2601" s="14">
        <v>45</v>
      </c>
      <c r="J2601" s="14">
        <v>1</v>
      </c>
      <c r="K2601" s="13" t="str">
        <f t="shared" si="360"/>
        <v>Obese</v>
      </c>
      <c r="L2601" s="16" t="str">
        <f t="shared" si="361"/>
        <v>Diabetes present</v>
      </c>
      <c r="M2601" s="16" t="str">
        <f t="shared" si="362"/>
        <v>Adult</v>
      </c>
      <c r="N2601" s="16" t="str">
        <f t="shared" si="363"/>
        <v>Medium</v>
      </c>
      <c r="O2601" s="16" t="str">
        <f t="shared" si="364"/>
        <v>Prediabetes</v>
      </c>
      <c r="P2601" s="16" t="str">
        <f t="shared" si="365"/>
        <v>High Risk</v>
      </c>
      <c r="Q2601" s="16" t="str">
        <f t="shared" si="366"/>
        <v>Normal</v>
      </c>
      <c r="R2601" s="16" t="str">
        <f t="shared" si="367"/>
        <v>Hypertension</v>
      </c>
      <c r="S2601" s="35" t="str">
        <f t="shared" si="368"/>
        <v>High DPF</v>
      </c>
    </row>
    <row r="2602" spans="1:19" x14ac:dyDescent="0.35">
      <c r="A2602" s="9">
        <v>2601</v>
      </c>
      <c r="B2602" s="10">
        <v>13</v>
      </c>
      <c r="C2602" s="10">
        <v>153</v>
      </c>
      <c r="D2602" s="10">
        <v>88</v>
      </c>
      <c r="E2602" s="10">
        <v>37</v>
      </c>
      <c r="F2602" s="10">
        <v>140</v>
      </c>
      <c r="G2602" s="11">
        <v>40.6</v>
      </c>
      <c r="H2602" s="18">
        <v>1.1739999999999999</v>
      </c>
      <c r="I2602" s="10">
        <v>39</v>
      </c>
      <c r="J2602" s="10">
        <v>0</v>
      </c>
      <c r="K2602" s="9" t="str">
        <f t="shared" si="360"/>
        <v>Obese</v>
      </c>
      <c r="L2602" s="12" t="str">
        <f t="shared" si="361"/>
        <v>no diabetes</v>
      </c>
      <c r="M2602" s="12" t="str">
        <f t="shared" si="362"/>
        <v>Adult</v>
      </c>
      <c r="N2602" s="12" t="str">
        <f t="shared" si="363"/>
        <v>Medium</v>
      </c>
      <c r="O2602" s="12" t="str">
        <f t="shared" si="364"/>
        <v>Prediabetes</v>
      </c>
      <c r="P2602" s="12" t="str">
        <f t="shared" si="365"/>
        <v>High Risk</v>
      </c>
      <c r="Q2602" s="12" t="str">
        <f t="shared" si="366"/>
        <v>Normal</v>
      </c>
      <c r="R2602" s="12" t="str">
        <f t="shared" si="367"/>
        <v>Prehypertension</v>
      </c>
      <c r="S2602" s="34" t="str">
        <f t="shared" si="368"/>
        <v>High DPF</v>
      </c>
    </row>
    <row r="2603" spans="1:19" x14ac:dyDescent="0.35">
      <c r="A2603" s="13">
        <v>2602</v>
      </c>
      <c r="B2603" s="14">
        <v>12</v>
      </c>
      <c r="C2603" s="14">
        <v>100</v>
      </c>
      <c r="D2603" s="14">
        <v>84</v>
      </c>
      <c r="E2603" s="14">
        <v>33</v>
      </c>
      <c r="F2603" s="14">
        <v>105</v>
      </c>
      <c r="G2603" s="15">
        <v>30</v>
      </c>
      <c r="H2603" s="19">
        <v>0.48799999999999999</v>
      </c>
      <c r="I2603" s="14">
        <v>46</v>
      </c>
      <c r="J2603" s="14">
        <v>0</v>
      </c>
      <c r="K2603" s="13" t="str">
        <f t="shared" si="360"/>
        <v>Obese</v>
      </c>
      <c r="L2603" s="16" t="str">
        <f t="shared" si="361"/>
        <v>no diabetes</v>
      </c>
      <c r="M2603" s="16" t="str">
        <f t="shared" si="362"/>
        <v>Adult</v>
      </c>
      <c r="N2603" s="16" t="str">
        <f t="shared" si="363"/>
        <v>Medium</v>
      </c>
      <c r="O2603" s="16" t="str">
        <f t="shared" si="364"/>
        <v>Normal</v>
      </c>
      <c r="P2603" s="16" t="str">
        <f t="shared" si="365"/>
        <v>High Risk</v>
      </c>
      <c r="Q2603" s="16" t="str">
        <f t="shared" si="366"/>
        <v>Normal</v>
      </c>
      <c r="R2603" s="16" t="str">
        <f t="shared" si="367"/>
        <v>Prehypertension</v>
      </c>
      <c r="S2603" s="35" t="str">
        <f t="shared" si="368"/>
        <v>Medium DPF</v>
      </c>
    </row>
    <row r="2604" spans="1:19" x14ac:dyDescent="0.35">
      <c r="A2604" s="9">
        <v>2603</v>
      </c>
      <c r="B2604" s="10">
        <v>1</v>
      </c>
      <c r="C2604" s="10">
        <v>147</v>
      </c>
      <c r="D2604" s="10">
        <v>94</v>
      </c>
      <c r="E2604" s="10">
        <v>41</v>
      </c>
      <c r="F2604" s="10">
        <v>80</v>
      </c>
      <c r="G2604" s="11">
        <v>49.3</v>
      </c>
      <c r="H2604" s="18">
        <v>0.35799999999999998</v>
      </c>
      <c r="I2604" s="10">
        <v>27</v>
      </c>
      <c r="J2604" s="10">
        <v>1</v>
      </c>
      <c r="K2604" s="9" t="str">
        <f t="shared" si="360"/>
        <v>Obese</v>
      </c>
      <c r="L2604" s="12" t="str">
        <f t="shared" si="361"/>
        <v>Diabetes present</v>
      </c>
      <c r="M2604" s="12" t="str">
        <f t="shared" si="362"/>
        <v>Adult</v>
      </c>
      <c r="N2604" s="12" t="str">
        <f t="shared" si="363"/>
        <v>High</v>
      </c>
      <c r="O2604" s="12" t="str">
        <f t="shared" si="364"/>
        <v>Prediabetes</v>
      </c>
      <c r="P2604" s="12" t="str">
        <f t="shared" si="365"/>
        <v>Low Risk</v>
      </c>
      <c r="Q2604" s="12" t="str">
        <f t="shared" si="366"/>
        <v>Normal</v>
      </c>
      <c r="R2604" s="12" t="str">
        <f t="shared" si="367"/>
        <v>Hypertension</v>
      </c>
      <c r="S2604" s="34" t="str">
        <f t="shared" si="368"/>
        <v>Medium DPF</v>
      </c>
    </row>
    <row r="2605" spans="1:19" x14ac:dyDescent="0.35">
      <c r="A2605" s="13">
        <v>2604</v>
      </c>
      <c r="B2605" s="14">
        <v>1</v>
      </c>
      <c r="C2605" s="14">
        <v>81</v>
      </c>
      <c r="D2605" s="14">
        <v>74</v>
      </c>
      <c r="E2605" s="14">
        <v>41</v>
      </c>
      <c r="F2605" s="14">
        <v>57</v>
      </c>
      <c r="G2605" s="15">
        <v>46.3</v>
      </c>
      <c r="H2605" s="19">
        <v>1.0960000000000001</v>
      </c>
      <c r="I2605" s="14">
        <v>32</v>
      </c>
      <c r="J2605" s="14">
        <v>0</v>
      </c>
      <c r="K2605" s="13" t="str">
        <f t="shared" si="360"/>
        <v>Obese</v>
      </c>
      <c r="L2605" s="16" t="str">
        <f t="shared" si="361"/>
        <v>no diabetes</v>
      </c>
      <c r="M2605" s="16" t="str">
        <f t="shared" si="362"/>
        <v>Adult</v>
      </c>
      <c r="N2605" s="16" t="str">
        <f t="shared" si="363"/>
        <v>High</v>
      </c>
      <c r="O2605" s="16" t="str">
        <f t="shared" si="364"/>
        <v>Normal</v>
      </c>
      <c r="P2605" s="16" t="str">
        <f t="shared" si="365"/>
        <v>Low Risk</v>
      </c>
      <c r="Q2605" s="16" t="str">
        <f t="shared" si="366"/>
        <v>Low</v>
      </c>
      <c r="R2605" s="16" t="str">
        <f t="shared" si="367"/>
        <v>Normal</v>
      </c>
      <c r="S2605" s="35" t="str">
        <f t="shared" si="368"/>
        <v>High DPF</v>
      </c>
    </row>
    <row r="2606" spans="1:19" x14ac:dyDescent="0.35">
      <c r="A2606" s="9">
        <v>2605</v>
      </c>
      <c r="B2606" s="10">
        <v>3</v>
      </c>
      <c r="C2606" s="10">
        <v>187</v>
      </c>
      <c r="D2606" s="10">
        <v>70</v>
      </c>
      <c r="E2606" s="10">
        <v>22</v>
      </c>
      <c r="F2606" s="10">
        <v>200</v>
      </c>
      <c r="G2606" s="11">
        <v>36.4</v>
      </c>
      <c r="H2606" s="18">
        <v>0.40799999999999997</v>
      </c>
      <c r="I2606" s="10">
        <v>36</v>
      </c>
      <c r="J2606" s="10">
        <v>1</v>
      </c>
      <c r="K2606" s="9" t="str">
        <f t="shared" si="360"/>
        <v>Obese</v>
      </c>
      <c r="L2606" s="12" t="str">
        <f t="shared" si="361"/>
        <v>Diabetes present</v>
      </c>
      <c r="M2606" s="12" t="str">
        <f t="shared" si="362"/>
        <v>Adult</v>
      </c>
      <c r="N2606" s="12" t="str">
        <f t="shared" si="363"/>
        <v>Medium</v>
      </c>
      <c r="O2606" s="12" t="str">
        <f t="shared" si="364"/>
        <v>Prediabetes</v>
      </c>
      <c r="P2606" s="12" t="str">
        <f t="shared" si="365"/>
        <v>Low Risk</v>
      </c>
      <c r="Q2606" s="12" t="str">
        <f t="shared" si="366"/>
        <v>High</v>
      </c>
      <c r="R2606" s="12" t="str">
        <f t="shared" si="367"/>
        <v>Normal</v>
      </c>
      <c r="S2606" s="34" t="str">
        <f t="shared" si="368"/>
        <v>Medium DPF</v>
      </c>
    </row>
    <row r="2607" spans="1:19" x14ac:dyDescent="0.35">
      <c r="A2607" s="13">
        <v>2606</v>
      </c>
      <c r="B2607" s="14">
        <v>6</v>
      </c>
      <c r="C2607" s="14">
        <v>162</v>
      </c>
      <c r="D2607" s="14">
        <v>62</v>
      </c>
      <c r="E2607" s="14">
        <v>21</v>
      </c>
      <c r="F2607" s="14">
        <v>80</v>
      </c>
      <c r="G2607" s="15">
        <v>24.3</v>
      </c>
      <c r="H2607" s="19">
        <v>0.17799999999999999</v>
      </c>
      <c r="I2607" s="14">
        <v>50</v>
      </c>
      <c r="J2607" s="14">
        <v>1</v>
      </c>
      <c r="K2607" s="13" t="str">
        <f t="shared" si="360"/>
        <v>Normal weight</v>
      </c>
      <c r="L2607" s="16" t="str">
        <f t="shared" si="361"/>
        <v>Diabetes present</v>
      </c>
      <c r="M2607" s="16" t="str">
        <f t="shared" si="362"/>
        <v>Adult</v>
      </c>
      <c r="N2607" s="16" t="str">
        <f t="shared" si="363"/>
        <v>Medium</v>
      </c>
      <c r="O2607" s="16" t="str">
        <f t="shared" si="364"/>
        <v>Prediabetes</v>
      </c>
      <c r="P2607" s="16" t="str">
        <f t="shared" si="365"/>
        <v>High Risk</v>
      </c>
      <c r="Q2607" s="16" t="str">
        <f t="shared" si="366"/>
        <v>Normal</v>
      </c>
      <c r="R2607" s="16" t="str">
        <f t="shared" si="367"/>
        <v>Normal</v>
      </c>
      <c r="S2607" s="35" t="str">
        <f t="shared" si="368"/>
        <v>Low DPF</v>
      </c>
    </row>
    <row r="2608" spans="1:19" x14ac:dyDescent="0.35">
      <c r="A2608" s="9">
        <v>2607</v>
      </c>
      <c r="B2608" s="10">
        <v>4</v>
      </c>
      <c r="C2608" s="10">
        <v>136</v>
      </c>
      <c r="D2608" s="10">
        <v>70</v>
      </c>
      <c r="E2608" s="10">
        <v>21</v>
      </c>
      <c r="F2608" s="10">
        <v>80</v>
      </c>
      <c r="G2608" s="11">
        <v>31.2</v>
      </c>
      <c r="H2608" s="18">
        <v>1.1819999999999999</v>
      </c>
      <c r="I2608" s="10">
        <v>22</v>
      </c>
      <c r="J2608" s="10">
        <v>1</v>
      </c>
      <c r="K2608" s="9" t="str">
        <f t="shared" si="360"/>
        <v>Obese</v>
      </c>
      <c r="L2608" s="12" t="str">
        <f t="shared" si="361"/>
        <v>Diabetes present</v>
      </c>
      <c r="M2608" s="12" t="str">
        <f t="shared" si="362"/>
        <v>Adult</v>
      </c>
      <c r="N2608" s="12" t="str">
        <f t="shared" si="363"/>
        <v>Medium</v>
      </c>
      <c r="O2608" s="12" t="str">
        <f t="shared" si="364"/>
        <v>Normal</v>
      </c>
      <c r="P2608" s="12" t="str">
        <f t="shared" si="365"/>
        <v>High Risk</v>
      </c>
      <c r="Q2608" s="12" t="str">
        <f t="shared" si="366"/>
        <v>Normal</v>
      </c>
      <c r="R2608" s="12" t="str">
        <f t="shared" si="367"/>
        <v>Normal</v>
      </c>
      <c r="S2608" s="34" t="str">
        <f t="shared" si="368"/>
        <v>High DPF</v>
      </c>
    </row>
    <row r="2609" spans="1:19" x14ac:dyDescent="0.35">
      <c r="A2609" s="13">
        <v>2608</v>
      </c>
      <c r="B2609" s="14">
        <v>1</v>
      </c>
      <c r="C2609" s="14">
        <v>121</v>
      </c>
      <c r="D2609" s="14">
        <v>78</v>
      </c>
      <c r="E2609" s="14">
        <v>39</v>
      </c>
      <c r="F2609" s="14">
        <v>74</v>
      </c>
      <c r="G2609" s="15">
        <v>39</v>
      </c>
      <c r="H2609" s="19">
        <v>0.26100000000000001</v>
      </c>
      <c r="I2609" s="14">
        <v>28</v>
      </c>
      <c r="J2609" s="14">
        <v>0</v>
      </c>
      <c r="K2609" s="13" t="str">
        <f t="shared" si="360"/>
        <v>Obese</v>
      </c>
      <c r="L2609" s="16" t="str">
        <f t="shared" si="361"/>
        <v>no diabetes</v>
      </c>
      <c r="M2609" s="16" t="str">
        <f t="shared" si="362"/>
        <v>Adult</v>
      </c>
      <c r="N2609" s="16" t="str">
        <f t="shared" si="363"/>
        <v>Medium</v>
      </c>
      <c r="O2609" s="16" t="str">
        <f t="shared" si="364"/>
        <v>Normal</v>
      </c>
      <c r="P2609" s="16" t="str">
        <f t="shared" si="365"/>
        <v>Low Risk</v>
      </c>
      <c r="Q2609" s="16" t="str">
        <f t="shared" si="366"/>
        <v>Low</v>
      </c>
      <c r="R2609" s="16" t="str">
        <f t="shared" si="367"/>
        <v>Normal</v>
      </c>
      <c r="S2609" s="35" t="str">
        <f t="shared" si="368"/>
        <v>Low DPF</v>
      </c>
    </row>
    <row r="2610" spans="1:19" x14ac:dyDescent="0.35">
      <c r="A2610" s="9">
        <v>2609</v>
      </c>
      <c r="B2610" s="10">
        <v>3</v>
      </c>
      <c r="C2610" s="10">
        <v>108</v>
      </c>
      <c r="D2610" s="10">
        <v>62</v>
      </c>
      <c r="E2610" s="10">
        <v>24</v>
      </c>
      <c r="F2610" s="10">
        <v>80</v>
      </c>
      <c r="G2610" s="11">
        <v>26</v>
      </c>
      <c r="H2610" s="18">
        <v>0.223</v>
      </c>
      <c r="I2610" s="10">
        <v>25</v>
      </c>
      <c r="J2610" s="10">
        <v>0</v>
      </c>
      <c r="K2610" s="9" t="str">
        <f t="shared" si="360"/>
        <v>Overweight</v>
      </c>
      <c r="L2610" s="12" t="str">
        <f t="shared" si="361"/>
        <v>no diabetes</v>
      </c>
      <c r="M2610" s="12" t="str">
        <f t="shared" si="362"/>
        <v>Adult</v>
      </c>
      <c r="N2610" s="12" t="str">
        <f t="shared" si="363"/>
        <v>Medium</v>
      </c>
      <c r="O2610" s="12" t="str">
        <f t="shared" si="364"/>
        <v>Normal</v>
      </c>
      <c r="P2610" s="12" t="str">
        <f t="shared" si="365"/>
        <v>Low Risk</v>
      </c>
      <c r="Q2610" s="12" t="str">
        <f t="shared" si="366"/>
        <v>Normal</v>
      </c>
      <c r="R2610" s="12" t="str">
        <f t="shared" si="367"/>
        <v>Normal</v>
      </c>
      <c r="S2610" s="34" t="str">
        <f t="shared" si="368"/>
        <v>Low DPF</v>
      </c>
    </row>
    <row r="2611" spans="1:19" x14ac:dyDescent="0.35">
      <c r="A2611" s="13">
        <v>2610</v>
      </c>
      <c r="B2611" s="14">
        <v>4</v>
      </c>
      <c r="C2611" s="14">
        <v>181</v>
      </c>
      <c r="D2611" s="14">
        <v>88</v>
      </c>
      <c r="E2611" s="14">
        <v>44</v>
      </c>
      <c r="F2611" s="14">
        <v>510</v>
      </c>
      <c r="G2611" s="15">
        <v>43.3</v>
      </c>
      <c r="H2611" s="19">
        <v>0.222</v>
      </c>
      <c r="I2611" s="14">
        <v>26</v>
      </c>
      <c r="J2611" s="14">
        <v>1</v>
      </c>
      <c r="K2611" s="13" t="str">
        <f t="shared" si="360"/>
        <v>Obese</v>
      </c>
      <c r="L2611" s="16" t="str">
        <f t="shared" si="361"/>
        <v>Diabetes present</v>
      </c>
      <c r="M2611" s="16" t="str">
        <f t="shared" si="362"/>
        <v>Adult</v>
      </c>
      <c r="N2611" s="16" t="str">
        <f t="shared" si="363"/>
        <v>High</v>
      </c>
      <c r="O2611" s="16" t="str">
        <f t="shared" si="364"/>
        <v>Prediabetes</v>
      </c>
      <c r="P2611" s="16" t="str">
        <f t="shared" si="365"/>
        <v>High Risk</v>
      </c>
      <c r="Q2611" s="16" t="str">
        <f t="shared" si="366"/>
        <v>High</v>
      </c>
      <c r="R2611" s="16" t="str">
        <f t="shared" si="367"/>
        <v>Prehypertension</v>
      </c>
      <c r="S2611" s="35" t="str">
        <f t="shared" si="368"/>
        <v>Low DPF</v>
      </c>
    </row>
    <row r="2612" spans="1:19" x14ac:dyDescent="0.35">
      <c r="A2612" s="9">
        <v>2611</v>
      </c>
      <c r="B2612" s="10">
        <v>8</v>
      </c>
      <c r="C2612" s="10">
        <v>154</v>
      </c>
      <c r="D2612" s="10">
        <v>78</v>
      </c>
      <c r="E2612" s="10">
        <v>32</v>
      </c>
      <c r="F2612" s="10">
        <v>80</v>
      </c>
      <c r="G2612" s="11">
        <v>32.4</v>
      </c>
      <c r="H2612" s="18">
        <v>0.443</v>
      </c>
      <c r="I2612" s="10">
        <v>45</v>
      </c>
      <c r="J2612" s="10">
        <v>1</v>
      </c>
      <c r="K2612" s="9" t="str">
        <f t="shared" si="360"/>
        <v>Obese</v>
      </c>
      <c r="L2612" s="12" t="str">
        <f t="shared" si="361"/>
        <v>Diabetes present</v>
      </c>
      <c r="M2612" s="12" t="str">
        <f t="shared" si="362"/>
        <v>Adult</v>
      </c>
      <c r="N2612" s="12" t="str">
        <f t="shared" si="363"/>
        <v>Medium</v>
      </c>
      <c r="O2612" s="12" t="str">
        <f t="shared" si="364"/>
        <v>Prediabetes</v>
      </c>
      <c r="P2612" s="12" t="str">
        <f t="shared" si="365"/>
        <v>High Risk</v>
      </c>
      <c r="Q2612" s="12" t="str">
        <f t="shared" si="366"/>
        <v>Normal</v>
      </c>
      <c r="R2612" s="12" t="str">
        <f t="shared" si="367"/>
        <v>Normal</v>
      </c>
      <c r="S2612" s="34" t="str">
        <f t="shared" si="368"/>
        <v>Medium DPF</v>
      </c>
    </row>
    <row r="2613" spans="1:19" x14ac:dyDescent="0.35">
      <c r="A2613" s="13">
        <v>2612</v>
      </c>
      <c r="B2613" s="14">
        <v>1</v>
      </c>
      <c r="C2613" s="14">
        <v>128</v>
      </c>
      <c r="D2613" s="14">
        <v>88</v>
      </c>
      <c r="E2613" s="14">
        <v>39</v>
      </c>
      <c r="F2613" s="14">
        <v>110</v>
      </c>
      <c r="G2613" s="15">
        <v>36.5</v>
      </c>
      <c r="H2613" s="19">
        <v>1.0569999999999999</v>
      </c>
      <c r="I2613" s="14">
        <v>37</v>
      </c>
      <c r="J2613" s="14">
        <v>1</v>
      </c>
      <c r="K2613" s="13" t="str">
        <f t="shared" si="360"/>
        <v>Obese</v>
      </c>
      <c r="L2613" s="16" t="str">
        <f t="shared" si="361"/>
        <v>Diabetes present</v>
      </c>
      <c r="M2613" s="16" t="str">
        <f t="shared" si="362"/>
        <v>Adult</v>
      </c>
      <c r="N2613" s="16" t="str">
        <f t="shared" si="363"/>
        <v>Medium</v>
      </c>
      <c r="O2613" s="16" t="str">
        <f t="shared" si="364"/>
        <v>Normal</v>
      </c>
      <c r="P2613" s="16" t="str">
        <f t="shared" si="365"/>
        <v>Low Risk</v>
      </c>
      <c r="Q2613" s="16" t="str">
        <f t="shared" si="366"/>
        <v>Normal</v>
      </c>
      <c r="R2613" s="16" t="str">
        <f t="shared" si="367"/>
        <v>Prehypertension</v>
      </c>
      <c r="S2613" s="35" t="str">
        <f t="shared" si="368"/>
        <v>High DPF</v>
      </c>
    </row>
    <row r="2614" spans="1:19" x14ac:dyDescent="0.35">
      <c r="A2614" s="9">
        <v>2613</v>
      </c>
      <c r="B2614" s="10">
        <v>7</v>
      </c>
      <c r="C2614" s="10">
        <v>137</v>
      </c>
      <c r="D2614" s="10">
        <v>90</v>
      </c>
      <c r="E2614" s="10">
        <v>41</v>
      </c>
      <c r="F2614" s="10">
        <v>80</v>
      </c>
      <c r="G2614" s="11">
        <v>32</v>
      </c>
      <c r="H2614" s="18">
        <v>0.39100000000000001</v>
      </c>
      <c r="I2614" s="10">
        <v>39</v>
      </c>
      <c r="J2614" s="10">
        <v>0</v>
      </c>
      <c r="K2614" s="9" t="str">
        <f t="shared" si="360"/>
        <v>Obese</v>
      </c>
      <c r="L2614" s="12" t="str">
        <f t="shared" si="361"/>
        <v>no diabetes</v>
      </c>
      <c r="M2614" s="12" t="str">
        <f t="shared" si="362"/>
        <v>Adult</v>
      </c>
      <c r="N2614" s="12" t="str">
        <f t="shared" si="363"/>
        <v>High</v>
      </c>
      <c r="O2614" s="12" t="str">
        <f t="shared" si="364"/>
        <v>Normal</v>
      </c>
      <c r="P2614" s="12" t="str">
        <f t="shared" si="365"/>
        <v>High Risk</v>
      </c>
      <c r="Q2614" s="12" t="str">
        <f t="shared" si="366"/>
        <v>Normal</v>
      </c>
      <c r="R2614" s="12" t="str">
        <f t="shared" si="367"/>
        <v>Prehypertension</v>
      </c>
      <c r="S2614" s="34" t="str">
        <f t="shared" si="368"/>
        <v>Medium DPF</v>
      </c>
    </row>
    <row r="2615" spans="1:19" x14ac:dyDescent="0.35">
      <c r="A2615" s="13">
        <v>2614</v>
      </c>
      <c r="B2615" s="14">
        <v>4</v>
      </c>
      <c r="C2615" s="14">
        <v>123</v>
      </c>
      <c r="D2615" s="14">
        <v>72</v>
      </c>
      <c r="E2615" s="14">
        <v>21</v>
      </c>
      <c r="F2615" s="14">
        <v>80</v>
      </c>
      <c r="G2615" s="15">
        <v>36.299999999999997</v>
      </c>
      <c r="H2615" s="19">
        <v>0.25800000000000001</v>
      </c>
      <c r="I2615" s="14">
        <v>52</v>
      </c>
      <c r="J2615" s="14">
        <v>1</v>
      </c>
      <c r="K2615" s="13" t="str">
        <f t="shared" si="360"/>
        <v>Obese</v>
      </c>
      <c r="L2615" s="16" t="str">
        <f t="shared" si="361"/>
        <v>Diabetes present</v>
      </c>
      <c r="M2615" s="16" t="str">
        <f t="shared" si="362"/>
        <v>Adult</v>
      </c>
      <c r="N2615" s="16" t="str">
        <f t="shared" si="363"/>
        <v>Medium</v>
      </c>
      <c r="O2615" s="16" t="str">
        <f t="shared" si="364"/>
        <v>Normal</v>
      </c>
      <c r="P2615" s="16" t="str">
        <f t="shared" si="365"/>
        <v>High Risk</v>
      </c>
      <c r="Q2615" s="16" t="str">
        <f t="shared" si="366"/>
        <v>Normal</v>
      </c>
      <c r="R2615" s="16" t="str">
        <f t="shared" si="367"/>
        <v>Normal</v>
      </c>
      <c r="S2615" s="35" t="str">
        <f t="shared" si="368"/>
        <v>Low DPF</v>
      </c>
    </row>
    <row r="2616" spans="1:19" x14ac:dyDescent="0.35">
      <c r="A2616" s="9">
        <v>2615</v>
      </c>
      <c r="B2616" s="10">
        <v>1</v>
      </c>
      <c r="C2616" s="10">
        <v>106</v>
      </c>
      <c r="D2616" s="10">
        <v>76</v>
      </c>
      <c r="E2616" s="10">
        <v>21</v>
      </c>
      <c r="F2616" s="10">
        <v>80</v>
      </c>
      <c r="G2616" s="11">
        <v>37.5</v>
      </c>
      <c r="H2616" s="18">
        <v>0.19700000000000001</v>
      </c>
      <c r="I2616" s="10">
        <v>26</v>
      </c>
      <c r="J2616" s="10">
        <v>0</v>
      </c>
      <c r="K2616" s="9" t="str">
        <f t="shared" si="360"/>
        <v>Obese</v>
      </c>
      <c r="L2616" s="12" t="str">
        <f t="shared" si="361"/>
        <v>no diabetes</v>
      </c>
      <c r="M2616" s="12" t="str">
        <f t="shared" si="362"/>
        <v>Adult</v>
      </c>
      <c r="N2616" s="12" t="str">
        <f t="shared" si="363"/>
        <v>Medium</v>
      </c>
      <c r="O2616" s="12" t="str">
        <f t="shared" si="364"/>
        <v>Normal</v>
      </c>
      <c r="P2616" s="12" t="str">
        <f t="shared" si="365"/>
        <v>Low Risk</v>
      </c>
      <c r="Q2616" s="12" t="str">
        <f t="shared" si="366"/>
        <v>Normal</v>
      </c>
      <c r="R2616" s="12" t="str">
        <f t="shared" si="367"/>
        <v>Normal</v>
      </c>
      <c r="S2616" s="34" t="str">
        <f t="shared" si="368"/>
        <v>Low DPF</v>
      </c>
    </row>
    <row r="2617" spans="1:19" x14ac:dyDescent="0.35">
      <c r="A2617" s="13">
        <v>2616</v>
      </c>
      <c r="B2617" s="14">
        <v>6</v>
      </c>
      <c r="C2617" s="14">
        <v>190</v>
      </c>
      <c r="D2617" s="14">
        <v>92</v>
      </c>
      <c r="E2617" s="14">
        <v>21</v>
      </c>
      <c r="F2617" s="14">
        <v>80</v>
      </c>
      <c r="G2617" s="15">
        <v>35.5</v>
      </c>
      <c r="H2617" s="19">
        <v>0.27800000000000002</v>
      </c>
      <c r="I2617" s="14">
        <v>66</v>
      </c>
      <c r="J2617" s="14">
        <v>1</v>
      </c>
      <c r="K2617" s="13" t="str">
        <f t="shared" si="360"/>
        <v>Obese</v>
      </c>
      <c r="L2617" s="16" t="str">
        <f t="shared" si="361"/>
        <v>Diabetes present</v>
      </c>
      <c r="M2617" s="16" t="str">
        <f t="shared" si="362"/>
        <v>Senior</v>
      </c>
      <c r="N2617" s="16" t="str">
        <f t="shared" si="363"/>
        <v>Medium</v>
      </c>
      <c r="O2617" s="16" t="str">
        <f t="shared" si="364"/>
        <v>Prediabetes</v>
      </c>
      <c r="P2617" s="16" t="str">
        <f t="shared" si="365"/>
        <v>High Risk</v>
      </c>
      <c r="Q2617" s="16" t="str">
        <f t="shared" si="366"/>
        <v>Normal</v>
      </c>
      <c r="R2617" s="16" t="str">
        <f t="shared" si="367"/>
        <v>Hypertension</v>
      </c>
      <c r="S2617" s="35" t="str">
        <f t="shared" si="368"/>
        <v>Low DPF</v>
      </c>
    </row>
    <row r="2618" spans="1:19" x14ac:dyDescent="0.35">
      <c r="A2618" s="9">
        <v>2617</v>
      </c>
      <c r="B2618" s="10">
        <v>2</v>
      </c>
      <c r="C2618" s="10">
        <v>88</v>
      </c>
      <c r="D2618" s="10">
        <v>58</v>
      </c>
      <c r="E2618" s="10">
        <v>26</v>
      </c>
      <c r="F2618" s="10">
        <v>16</v>
      </c>
      <c r="G2618" s="11">
        <v>28.4</v>
      </c>
      <c r="H2618" s="18">
        <v>0.76600000000000001</v>
      </c>
      <c r="I2618" s="10">
        <v>22</v>
      </c>
      <c r="J2618" s="10">
        <v>0</v>
      </c>
      <c r="K2618" s="9" t="str">
        <f t="shared" si="360"/>
        <v>Overweight</v>
      </c>
      <c r="L2618" s="12" t="str">
        <f t="shared" si="361"/>
        <v>no diabetes</v>
      </c>
      <c r="M2618" s="12" t="str">
        <f t="shared" si="362"/>
        <v>Adult</v>
      </c>
      <c r="N2618" s="12" t="str">
        <f t="shared" si="363"/>
        <v>Medium</v>
      </c>
      <c r="O2618" s="12" t="str">
        <f t="shared" si="364"/>
        <v>Normal</v>
      </c>
      <c r="P2618" s="12" t="str">
        <f t="shared" si="365"/>
        <v>Low Risk</v>
      </c>
      <c r="Q2618" s="12" t="str">
        <f t="shared" si="366"/>
        <v>Low</v>
      </c>
      <c r="R2618" s="12" t="str">
        <f t="shared" si="367"/>
        <v>Low</v>
      </c>
      <c r="S2618" s="34" t="str">
        <f t="shared" si="368"/>
        <v>High DPF</v>
      </c>
    </row>
    <row r="2619" spans="1:19" x14ac:dyDescent="0.35">
      <c r="A2619" s="13">
        <v>2618</v>
      </c>
      <c r="B2619" s="14">
        <v>9</v>
      </c>
      <c r="C2619" s="14">
        <v>170</v>
      </c>
      <c r="D2619" s="14">
        <v>74</v>
      </c>
      <c r="E2619" s="14">
        <v>31</v>
      </c>
      <c r="F2619" s="14">
        <v>80</v>
      </c>
      <c r="G2619" s="15">
        <v>44</v>
      </c>
      <c r="H2619" s="19">
        <v>0.40300000000000002</v>
      </c>
      <c r="I2619" s="14">
        <v>43</v>
      </c>
      <c r="J2619" s="14">
        <v>1</v>
      </c>
      <c r="K2619" s="13" t="str">
        <f t="shared" si="360"/>
        <v>Obese</v>
      </c>
      <c r="L2619" s="16" t="str">
        <f t="shared" si="361"/>
        <v>Diabetes present</v>
      </c>
      <c r="M2619" s="16" t="str">
        <f t="shared" si="362"/>
        <v>Adult</v>
      </c>
      <c r="N2619" s="16" t="str">
        <f t="shared" si="363"/>
        <v>Medium</v>
      </c>
      <c r="O2619" s="16" t="str">
        <f t="shared" si="364"/>
        <v>Prediabetes</v>
      </c>
      <c r="P2619" s="16" t="str">
        <f t="shared" si="365"/>
        <v>High Risk</v>
      </c>
      <c r="Q2619" s="16" t="str">
        <f t="shared" si="366"/>
        <v>Normal</v>
      </c>
      <c r="R2619" s="16" t="str">
        <f t="shared" si="367"/>
        <v>Normal</v>
      </c>
      <c r="S2619" s="35" t="str">
        <f t="shared" si="368"/>
        <v>Medium DPF</v>
      </c>
    </row>
    <row r="2620" spans="1:19" x14ac:dyDescent="0.35">
      <c r="A2620" s="9">
        <v>2619</v>
      </c>
      <c r="B2620" s="10">
        <v>9</v>
      </c>
      <c r="C2620" s="10">
        <v>89</v>
      </c>
      <c r="D2620" s="10">
        <v>62</v>
      </c>
      <c r="E2620" s="10">
        <v>21</v>
      </c>
      <c r="F2620" s="10">
        <v>80</v>
      </c>
      <c r="G2620" s="11">
        <v>22.5</v>
      </c>
      <c r="H2620" s="18">
        <v>0.14199999999999999</v>
      </c>
      <c r="I2620" s="10">
        <v>33</v>
      </c>
      <c r="J2620" s="10">
        <v>0</v>
      </c>
      <c r="K2620" s="9" t="str">
        <f t="shared" si="360"/>
        <v>Normal weight</v>
      </c>
      <c r="L2620" s="12" t="str">
        <f t="shared" si="361"/>
        <v>no diabetes</v>
      </c>
      <c r="M2620" s="12" t="str">
        <f t="shared" si="362"/>
        <v>Adult</v>
      </c>
      <c r="N2620" s="12" t="str">
        <f t="shared" si="363"/>
        <v>Medium</v>
      </c>
      <c r="O2620" s="12" t="str">
        <f t="shared" si="364"/>
        <v>Normal</v>
      </c>
      <c r="P2620" s="12" t="str">
        <f t="shared" si="365"/>
        <v>High Risk</v>
      </c>
      <c r="Q2620" s="12" t="str">
        <f t="shared" si="366"/>
        <v>Normal</v>
      </c>
      <c r="R2620" s="12" t="str">
        <f t="shared" si="367"/>
        <v>Normal</v>
      </c>
      <c r="S2620" s="34" t="str">
        <f t="shared" si="368"/>
        <v>Low DPF</v>
      </c>
    </row>
    <row r="2621" spans="1:19" x14ac:dyDescent="0.35">
      <c r="A2621" s="13">
        <v>2620</v>
      </c>
      <c r="B2621" s="14">
        <v>14</v>
      </c>
      <c r="C2621" s="14">
        <v>101</v>
      </c>
      <c r="D2621" s="14">
        <v>76</v>
      </c>
      <c r="E2621" s="14">
        <v>48</v>
      </c>
      <c r="F2621" s="14">
        <v>180</v>
      </c>
      <c r="G2621" s="15">
        <v>32.9</v>
      </c>
      <c r="H2621" s="19">
        <v>0.17100000000000001</v>
      </c>
      <c r="I2621" s="14">
        <v>63</v>
      </c>
      <c r="J2621" s="14">
        <v>0</v>
      </c>
      <c r="K2621" s="13" t="str">
        <f t="shared" si="360"/>
        <v>Obese</v>
      </c>
      <c r="L2621" s="16" t="str">
        <f t="shared" si="361"/>
        <v>no diabetes</v>
      </c>
      <c r="M2621" s="16" t="str">
        <f t="shared" si="362"/>
        <v>Adult</v>
      </c>
      <c r="N2621" s="16" t="str">
        <f t="shared" si="363"/>
        <v>High</v>
      </c>
      <c r="O2621" s="16" t="str">
        <f t="shared" si="364"/>
        <v>Normal</v>
      </c>
      <c r="P2621" s="16" t="str">
        <f t="shared" si="365"/>
        <v>High Risk</v>
      </c>
      <c r="Q2621" s="16" t="str">
        <f t="shared" si="366"/>
        <v>High</v>
      </c>
      <c r="R2621" s="16" t="str">
        <f t="shared" si="367"/>
        <v>Normal</v>
      </c>
      <c r="S2621" s="35" t="str">
        <f t="shared" si="368"/>
        <v>Low DPF</v>
      </c>
    </row>
    <row r="2622" spans="1:19" x14ac:dyDescent="0.35">
      <c r="A2622" s="9">
        <v>2621</v>
      </c>
      <c r="B2622" s="10">
        <v>2</v>
      </c>
      <c r="C2622" s="10">
        <v>122</v>
      </c>
      <c r="D2622" s="10">
        <v>70</v>
      </c>
      <c r="E2622" s="10">
        <v>27</v>
      </c>
      <c r="F2622" s="10">
        <v>80</v>
      </c>
      <c r="G2622" s="11">
        <v>36.799999999999997</v>
      </c>
      <c r="H2622" s="18">
        <v>0.34</v>
      </c>
      <c r="I2622" s="10">
        <v>27</v>
      </c>
      <c r="J2622" s="10">
        <v>0</v>
      </c>
      <c r="K2622" s="9" t="str">
        <f t="shared" si="360"/>
        <v>Obese</v>
      </c>
      <c r="L2622" s="12" t="str">
        <f t="shared" si="361"/>
        <v>no diabetes</v>
      </c>
      <c r="M2622" s="12" t="str">
        <f t="shared" si="362"/>
        <v>Adult</v>
      </c>
      <c r="N2622" s="12" t="str">
        <f t="shared" si="363"/>
        <v>Medium</v>
      </c>
      <c r="O2622" s="12" t="str">
        <f t="shared" si="364"/>
        <v>Normal</v>
      </c>
      <c r="P2622" s="12" t="str">
        <f t="shared" si="365"/>
        <v>Low Risk</v>
      </c>
      <c r="Q2622" s="12" t="str">
        <f t="shared" si="366"/>
        <v>Normal</v>
      </c>
      <c r="R2622" s="12" t="str">
        <f t="shared" si="367"/>
        <v>Normal</v>
      </c>
      <c r="S2622" s="34" t="str">
        <f t="shared" si="368"/>
        <v>Medium DPF</v>
      </c>
    </row>
    <row r="2623" spans="1:19" x14ac:dyDescent="0.35">
      <c r="A2623" s="13">
        <v>2622</v>
      </c>
      <c r="B2623" s="14">
        <v>5</v>
      </c>
      <c r="C2623" s="14">
        <v>121</v>
      </c>
      <c r="D2623" s="14">
        <v>72</v>
      </c>
      <c r="E2623" s="14">
        <v>23</v>
      </c>
      <c r="F2623" s="14">
        <v>112</v>
      </c>
      <c r="G2623" s="15">
        <v>26.2</v>
      </c>
      <c r="H2623" s="19">
        <v>0.245</v>
      </c>
      <c r="I2623" s="14">
        <v>30</v>
      </c>
      <c r="J2623" s="14">
        <v>0</v>
      </c>
      <c r="K2623" s="13" t="str">
        <f t="shared" si="360"/>
        <v>Overweight</v>
      </c>
      <c r="L2623" s="16" t="str">
        <f t="shared" si="361"/>
        <v>no diabetes</v>
      </c>
      <c r="M2623" s="16" t="str">
        <f t="shared" si="362"/>
        <v>Adult</v>
      </c>
      <c r="N2623" s="16" t="str">
        <f t="shared" si="363"/>
        <v>Medium</v>
      </c>
      <c r="O2623" s="16" t="str">
        <f t="shared" si="364"/>
        <v>Normal</v>
      </c>
      <c r="P2623" s="16" t="str">
        <f t="shared" si="365"/>
        <v>High Risk</v>
      </c>
      <c r="Q2623" s="16" t="str">
        <f t="shared" si="366"/>
        <v>Normal</v>
      </c>
      <c r="R2623" s="16" t="str">
        <f t="shared" si="367"/>
        <v>Normal</v>
      </c>
      <c r="S2623" s="35" t="str">
        <f t="shared" si="368"/>
        <v>Low DPF</v>
      </c>
    </row>
    <row r="2624" spans="1:19" x14ac:dyDescent="0.35">
      <c r="A2624" s="9">
        <v>2623</v>
      </c>
      <c r="B2624" s="10">
        <v>1</v>
      </c>
      <c r="C2624" s="10">
        <v>126</v>
      </c>
      <c r="D2624" s="10">
        <v>60</v>
      </c>
      <c r="E2624" s="10">
        <v>21</v>
      </c>
      <c r="F2624" s="10">
        <v>80</v>
      </c>
      <c r="G2624" s="11">
        <v>30.1</v>
      </c>
      <c r="H2624" s="18">
        <v>0.34899999999999998</v>
      </c>
      <c r="I2624" s="10">
        <v>47</v>
      </c>
      <c r="J2624" s="10">
        <v>1</v>
      </c>
      <c r="K2624" s="9" t="str">
        <f t="shared" si="360"/>
        <v>Obese</v>
      </c>
      <c r="L2624" s="12" t="str">
        <f t="shared" si="361"/>
        <v>Diabetes present</v>
      </c>
      <c r="M2624" s="12" t="str">
        <f t="shared" si="362"/>
        <v>Adult</v>
      </c>
      <c r="N2624" s="12" t="str">
        <f t="shared" si="363"/>
        <v>Medium</v>
      </c>
      <c r="O2624" s="12" t="str">
        <f t="shared" si="364"/>
        <v>Normal</v>
      </c>
      <c r="P2624" s="12" t="str">
        <f t="shared" si="365"/>
        <v>Low Risk</v>
      </c>
      <c r="Q2624" s="12" t="str">
        <f t="shared" si="366"/>
        <v>Normal</v>
      </c>
      <c r="R2624" s="12" t="str">
        <f t="shared" si="367"/>
        <v>Normal</v>
      </c>
      <c r="S2624" s="34" t="str">
        <f t="shared" si="368"/>
        <v>Medium DPF</v>
      </c>
    </row>
    <row r="2625" spans="1:19" x14ac:dyDescent="0.35">
      <c r="A2625" s="13">
        <v>2624</v>
      </c>
      <c r="B2625" s="14">
        <v>14</v>
      </c>
      <c r="C2625" s="14">
        <v>122</v>
      </c>
      <c r="D2625" s="14">
        <v>78</v>
      </c>
      <c r="E2625" s="14">
        <v>31</v>
      </c>
      <c r="F2625" s="14">
        <v>80</v>
      </c>
      <c r="G2625" s="15">
        <v>27.6</v>
      </c>
      <c r="H2625" s="19">
        <v>0.51200000000000001</v>
      </c>
      <c r="I2625" s="14">
        <v>45</v>
      </c>
      <c r="J2625" s="14">
        <v>0</v>
      </c>
      <c r="K2625" s="13" t="str">
        <f t="shared" si="360"/>
        <v>Overweight</v>
      </c>
      <c r="L2625" s="16" t="str">
        <f t="shared" si="361"/>
        <v>no diabetes</v>
      </c>
      <c r="M2625" s="16" t="str">
        <f t="shared" si="362"/>
        <v>Adult</v>
      </c>
      <c r="N2625" s="16" t="str">
        <f t="shared" si="363"/>
        <v>Medium</v>
      </c>
      <c r="O2625" s="16" t="str">
        <f t="shared" si="364"/>
        <v>Normal</v>
      </c>
      <c r="P2625" s="16" t="str">
        <f t="shared" si="365"/>
        <v>High Risk</v>
      </c>
      <c r="Q2625" s="16" t="str">
        <f t="shared" si="366"/>
        <v>Normal</v>
      </c>
      <c r="R2625" s="16" t="str">
        <f t="shared" si="367"/>
        <v>Normal</v>
      </c>
      <c r="S2625" s="35" t="str">
        <f t="shared" si="368"/>
        <v>Medium DPF</v>
      </c>
    </row>
    <row r="2626" spans="1:19" x14ac:dyDescent="0.35">
      <c r="A2626" s="9">
        <v>2625</v>
      </c>
      <c r="B2626" s="10">
        <v>4</v>
      </c>
      <c r="C2626" s="10">
        <v>103</v>
      </c>
      <c r="D2626" s="10">
        <v>60</v>
      </c>
      <c r="E2626" s="10">
        <v>33</v>
      </c>
      <c r="F2626" s="10">
        <v>192</v>
      </c>
      <c r="G2626" s="11">
        <v>24</v>
      </c>
      <c r="H2626" s="18">
        <v>0.96599999999999997</v>
      </c>
      <c r="I2626" s="10">
        <v>33</v>
      </c>
      <c r="J2626" s="10">
        <v>0</v>
      </c>
      <c r="K2626" s="9" t="str">
        <f t="shared" si="360"/>
        <v>Normal weight</v>
      </c>
      <c r="L2626" s="12" t="str">
        <f t="shared" si="361"/>
        <v>no diabetes</v>
      </c>
      <c r="M2626" s="12" t="str">
        <f t="shared" si="362"/>
        <v>Adult</v>
      </c>
      <c r="N2626" s="12" t="str">
        <f t="shared" si="363"/>
        <v>Medium</v>
      </c>
      <c r="O2626" s="12" t="str">
        <f t="shared" si="364"/>
        <v>Normal</v>
      </c>
      <c r="P2626" s="12" t="str">
        <f t="shared" si="365"/>
        <v>High Risk</v>
      </c>
      <c r="Q2626" s="12" t="str">
        <f t="shared" si="366"/>
        <v>High</v>
      </c>
      <c r="R2626" s="12" t="str">
        <f t="shared" si="367"/>
        <v>Normal</v>
      </c>
      <c r="S2626" s="34" t="str">
        <f t="shared" si="368"/>
        <v>High DPF</v>
      </c>
    </row>
    <row r="2627" spans="1:19" x14ac:dyDescent="0.35">
      <c r="A2627" s="13">
        <v>2626</v>
      </c>
      <c r="B2627" s="14">
        <v>11</v>
      </c>
      <c r="C2627" s="14">
        <v>138</v>
      </c>
      <c r="D2627" s="14">
        <v>76</v>
      </c>
      <c r="E2627" s="14">
        <v>21</v>
      </c>
      <c r="F2627" s="14">
        <v>80</v>
      </c>
      <c r="G2627" s="15">
        <v>33.200000000000003</v>
      </c>
      <c r="H2627" s="19">
        <v>0.42</v>
      </c>
      <c r="I2627" s="14">
        <v>35</v>
      </c>
      <c r="J2627" s="14">
        <v>0</v>
      </c>
      <c r="K2627" s="13" t="str">
        <f t="shared" ref="K2627:K2690" si="369">IF(G2627&lt;18.5, "Underweight", IF(G2627&lt;24.9, "Normal weight", IF(G2627&lt;29.9, "Overweight", "Obese")))</f>
        <v>Obese</v>
      </c>
      <c r="L2627" s="16" t="str">
        <f t="shared" ref="L2627:L2690" si="370">IF(J2627=1,"Diabetes present","no diabetes")</f>
        <v>no diabetes</v>
      </c>
      <c r="M2627" s="16" t="str">
        <f t="shared" ref="M2627:M2690" si="371">IF(I2627&lt;13, "Child", IF(I2627&lt;20, "Teen", IF(I2627&lt;65, "Adult", "Senior")))</f>
        <v>Adult</v>
      </c>
      <c r="N2627" s="16" t="str">
        <f t="shared" ref="N2627:N2690" si="372">IF(E2627&lt;20, "Low", IF(E2627&lt;40, "Medium", "High"))</f>
        <v>Medium</v>
      </c>
      <c r="O2627" s="16" t="str">
        <f t="shared" ref="O2627:O2690" si="373">IF(C2627&lt;140, "Normal", IF(C2627&lt;200, "Prediabetes", "Diabetes"))</f>
        <v>Normal</v>
      </c>
      <c r="P2627" s="16" t="str">
        <f t="shared" ref="P2627:P2690" si="374">IF(B2627&gt;3, "High Risk", "Low Risk")</f>
        <v>High Risk</v>
      </c>
      <c r="Q2627" s="16" t="str">
        <f t="shared" ref="Q2627:Q2690" si="375">IF(F2627&lt;80, "Low", IF(F2627&lt;=150, "Normal", "High"))</f>
        <v>Normal</v>
      </c>
      <c r="R2627" s="16" t="str">
        <f t="shared" ref="R2627:R2690" si="376">IF(D2627&lt;60, "Low", IF(D2627&lt;=80, "Normal", IF(D2627&lt;=90, "Prehypertension", "Hypertension")))</f>
        <v>Normal</v>
      </c>
      <c r="S2627" s="35" t="str">
        <f t="shared" ref="S2627:S2690" si="377">IF(H2627&lt;0.3, "Low DPF", IF(H2627&lt;=0.6, "Medium DPF", "High DPF"))</f>
        <v>Medium DPF</v>
      </c>
    </row>
    <row r="2628" spans="1:19" x14ac:dyDescent="0.35">
      <c r="A2628" s="9">
        <v>2627</v>
      </c>
      <c r="B2628" s="10">
        <v>9</v>
      </c>
      <c r="C2628" s="10">
        <v>102</v>
      </c>
      <c r="D2628" s="10">
        <v>76</v>
      </c>
      <c r="E2628" s="10">
        <v>37</v>
      </c>
      <c r="F2628" s="10">
        <v>80</v>
      </c>
      <c r="G2628" s="11">
        <v>32.9</v>
      </c>
      <c r="H2628" s="18">
        <v>0.66500000000000004</v>
      </c>
      <c r="I2628" s="10">
        <v>46</v>
      </c>
      <c r="J2628" s="10">
        <v>1</v>
      </c>
      <c r="K2628" s="9" t="str">
        <f t="shared" si="369"/>
        <v>Obese</v>
      </c>
      <c r="L2628" s="12" t="str">
        <f t="shared" si="370"/>
        <v>Diabetes present</v>
      </c>
      <c r="M2628" s="12" t="str">
        <f t="shared" si="371"/>
        <v>Adult</v>
      </c>
      <c r="N2628" s="12" t="str">
        <f t="shared" si="372"/>
        <v>Medium</v>
      </c>
      <c r="O2628" s="12" t="str">
        <f t="shared" si="373"/>
        <v>Normal</v>
      </c>
      <c r="P2628" s="12" t="str">
        <f t="shared" si="374"/>
        <v>High Risk</v>
      </c>
      <c r="Q2628" s="12" t="str">
        <f t="shared" si="375"/>
        <v>Normal</v>
      </c>
      <c r="R2628" s="12" t="str">
        <f t="shared" si="376"/>
        <v>Normal</v>
      </c>
      <c r="S2628" s="34" t="str">
        <f t="shared" si="377"/>
        <v>High DPF</v>
      </c>
    </row>
    <row r="2629" spans="1:19" x14ac:dyDescent="0.35">
      <c r="A2629" s="13">
        <v>2628</v>
      </c>
      <c r="B2629" s="14">
        <v>2</v>
      </c>
      <c r="C2629" s="14">
        <v>90</v>
      </c>
      <c r="D2629" s="14">
        <v>68</v>
      </c>
      <c r="E2629" s="14">
        <v>42</v>
      </c>
      <c r="F2629" s="14">
        <v>80</v>
      </c>
      <c r="G2629" s="15">
        <v>38.200000000000003</v>
      </c>
      <c r="H2629" s="19">
        <v>0.503</v>
      </c>
      <c r="I2629" s="14">
        <v>27</v>
      </c>
      <c r="J2629" s="14">
        <v>1</v>
      </c>
      <c r="K2629" s="13" t="str">
        <f t="shared" si="369"/>
        <v>Obese</v>
      </c>
      <c r="L2629" s="16" t="str">
        <f t="shared" si="370"/>
        <v>Diabetes present</v>
      </c>
      <c r="M2629" s="16" t="str">
        <f t="shared" si="371"/>
        <v>Adult</v>
      </c>
      <c r="N2629" s="16" t="str">
        <f t="shared" si="372"/>
        <v>High</v>
      </c>
      <c r="O2629" s="16" t="str">
        <f t="shared" si="373"/>
        <v>Normal</v>
      </c>
      <c r="P2629" s="16" t="str">
        <f t="shared" si="374"/>
        <v>Low Risk</v>
      </c>
      <c r="Q2629" s="16" t="str">
        <f t="shared" si="375"/>
        <v>Normal</v>
      </c>
      <c r="R2629" s="16" t="str">
        <f t="shared" si="376"/>
        <v>Normal</v>
      </c>
      <c r="S2629" s="35" t="str">
        <f t="shared" si="377"/>
        <v>Medium DPF</v>
      </c>
    </row>
    <row r="2630" spans="1:19" x14ac:dyDescent="0.35">
      <c r="A2630" s="9">
        <v>2629</v>
      </c>
      <c r="B2630" s="10">
        <v>4</v>
      </c>
      <c r="C2630" s="10">
        <v>111</v>
      </c>
      <c r="D2630" s="10">
        <v>72</v>
      </c>
      <c r="E2630" s="10">
        <v>47</v>
      </c>
      <c r="F2630" s="10">
        <v>207</v>
      </c>
      <c r="G2630" s="11">
        <v>37.1</v>
      </c>
      <c r="H2630" s="18">
        <v>1.39</v>
      </c>
      <c r="I2630" s="10">
        <v>56</v>
      </c>
      <c r="J2630" s="10">
        <v>1</v>
      </c>
      <c r="K2630" s="9" t="str">
        <f t="shared" si="369"/>
        <v>Obese</v>
      </c>
      <c r="L2630" s="12" t="str">
        <f t="shared" si="370"/>
        <v>Diabetes present</v>
      </c>
      <c r="M2630" s="12" t="str">
        <f t="shared" si="371"/>
        <v>Adult</v>
      </c>
      <c r="N2630" s="12" t="str">
        <f t="shared" si="372"/>
        <v>High</v>
      </c>
      <c r="O2630" s="12" t="str">
        <f t="shared" si="373"/>
        <v>Normal</v>
      </c>
      <c r="P2630" s="12" t="str">
        <f t="shared" si="374"/>
        <v>High Risk</v>
      </c>
      <c r="Q2630" s="12" t="str">
        <f t="shared" si="375"/>
        <v>High</v>
      </c>
      <c r="R2630" s="12" t="str">
        <f t="shared" si="376"/>
        <v>Normal</v>
      </c>
      <c r="S2630" s="34" t="str">
        <f t="shared" si="377"/>
        <v>High DPF</v>
      </c>
    </row>
    <row r="2631" spans="1:19" x14ac:dyDescent="0.35">
      <c r="A2631" s="13">
        <v>2630</v>
      </c>
      <c r="B2631" s="14">
        <v>3</v>
      </c>
      <c r="C2631" s="14">
        <v>180</v>
      </c>
      <c r="D2631" s="14">
        <v>64</v>
      </c>
      <c r="E2631" s="14">
        <v>25</v>
      </c>
      <c r="F2631" s="14">
        <v>70</v>
      </c>
      <c r="G2631" s="15">
        <v>34</v>
      </c>
      <c r="H2631" s="19">
        <v>0.27100000000000002</v>
      </c>
      <c r="I2631" s="14">
        <v>26</v>
      </c>
      <c r="J2631" s="14">
        <v>0</v>
      </c>
      <c r="K2631" s="13" t="str">
        <f t="shared" si="369"/>
        <v>Obese</v>
      </c>
      <c r="L2631" s="16" t="str">
        <f t="shared" si="370"/>
        <v>no diabetes</v>
      </c>
      <c r="M2631" s="16" t="str">
        <f t="shared" si="371"/>
        <v>Adult</v>
      </c>
      <c r="N2631" s="16" t="str">
        <f t="shared" si="372"/>
        <v>Medium</v>
      </c>
      <c r="O2631" s="16" t="str">
        <f t="shared" si="373"/>
        <v>Prediabetes</v>
      </c>
      <c r="P2631" s="16" t="str">
        <f t="shared" si="374"/>
        <v>Low Risk</v>
      </c>
      <c r="Q2631" s="16" t="str">
        <f t="shared" si="375"/>
        <v>Low</v>
      </c>
      <c r="R2631" s="16" t="str">
        <f t="shared" si="376"/>
        <v>Normal</v>
      </c>
      <c r="S2631" s="35" t="str">
        <f t="shared" si="377"/>
        <v>Low DPF</v>
      </c>
    </row>
    <row r="2632" spans="1:19" x14ac:dyDescent="0.35">
      <c r="A2632" s="9">
        <v>2631</v>
      </c>
      <c r="B2632" s="10">
        <v>7</v>
      </c>
      <c r="C2632" s="10">
        <v>133</v>
      </c>
      <c r="D2632" s="10">
        <v>84</v>
      </c>
      <c r="E2632" s="10">
        <v>21</v>
      </c>
      <c r="F2632" s="10">
        <v>80</v>
      </c>
      <c r="G2632" s="11">
        <v>40.200000000000003</v>
      </c>
      <c r="H2632" s="18">
        <v>0.69599999999999995</v>
      </c>
      <c r="I2632" s="10">
        <v>37</v>
      </c>
      <c r="J2632" s="10">
        <v>0</v>
      </c>
      <c r="K2632" s="9" t="str">
        <f t="shared" si="369"/>
        <v>Obese</v>
      </c>
      <c r="L2632" s="12" t="str">
        <f t="shared" si="370"/>
        <v>no diabetes</v>
      </c>
      <c r="M2632" s="12" t="str">
        <f t="shared" si="371"/>
        <v>Adult</v>
      </c>
      <c r="N2632" s="12" t="str">
        <f t="shared" si="372"/>
        <v>Medium</v>
      </c>
      <c r="O2632" s="12" t="str">
        <f t="shared" si="373"/>
        <v>Normal</v>
      </c>
      <c r="P2632" s="12" t="str">
        <f t="shared" si="374"/>
        <v>High Risk</v>
      </c>
      <c r="Q2632" s="12" t="str">
        <f t="shared" si="375"/>
        <v>Normal</v>
      </c>
      <c r="R2632" s="12" t="str">
        <f t="shared" si="376"/>
        <v>Prehypertension</v>
      </c>
      <c r="S2632" s="34" t="str">
        <f t="shared" si="377"/>
        <v>High DPF</v>
      </c>
    </row>
    <row r="2633" spans="1:19" x14ac:dyDescent="0.35">
      <c r="A2633" s="13">
        <v>2632</v>
      </c>
      <c r="B2633" s="14">
        <v>7</v>
      </c>
      <c r="C2633" s="14">
        <v>106</v>
      </c>
      <c r="D2633" s="14">
        <v>92</v>
      </c>
      <c r="E2633" s="14">
        <v>18</v>
      </c>
      <c r="F2633" s="14">
        <v>80</v>
      </c>
      <c r="G2633" s="15">
        <v>22.7</v>
      </c>
      <c r="H2633" s="19">
        <v>0.23499999999999999</v>
      </c>
      <c r="I2633" s="14">
        <v>48</v>
      </c>
      <c r="J2633" s="14">
        <v>0</v>
      </c>
      <c r="K2633" s="13" t="str">
        <f t="shared" si="369"/>
        <v>Normal weight</v>
      </c>
      <c r="L2633" s="16" t="str">
        <f t="shared" si="370"/>
        <v>no diabetes</v>
      </c>
      <c r="M2633" s="16" t="str">
        <f t="shared" si="371"/>
        <v>Adult</v>
      </c>
      <c r="N2633" s="16" t="str">
        <f t="shared" si="372"/>
        <v>Low</v>
      </c>
      <c r="O2633" s="16" t="str">
        <f t="shared" si="373"/>
        <v>Normal</v>
      </c>
      <c r="P2633" s="16" t="str">
        <f t="shared" si="374"/>
        <v>High Risk</v>
      </c>
      <c r="Q2633" s="16" t="str">
        <f t="shared" si="375"/>
        <v>Normal</v>
      </c>
      <c r="R2633" s="16" t="str">
        <f t="shared" si="376"/>
        <v>Hypertension</v>
      </c>
      <c r="S2633" s="35" t="str">
        <f t="shared" si="377"/>
        <v>Low DPF</v>
      </c>
    </row>
    <row r="2634" spans="1:19" x14ac:dyDescent="0.35">
      <c r="A2634" s="9">
        <v>2633</v>
      </c>
      <c r="B2634" s="10">
        <v>9</v>
      </c>
      <c r="C2634" s="10">
        <v>171</v>
      </c>
      <c r="D2634" s="10">
        <v>110</v>
      </c>
      <c r="E2634" s="10">
        <v>24</v>
      </c>
      <c r="F2634" s="10">
        <v>240</v>
      </c>
      <c r="G2634" s="11">
        <v>45.4</v>
      </c>
      <c r="H2634" s="18">
        <v>0.72099999999999997</v>
      </c>
      <c r="I2634" s="10">
        <v>54</v>
      </c>
      <c r="J2634" s="10">
        <v>1</v>
      </c>
      <c r="K2634" s="9" t="str">
        <f t="shared" si="369"/>
        <v>Obese</v>
      </c>
      <c r="L2634" s="12" t="str">
        <f t="shared" si="370"/>
        <v>Diabetes present</v>
      </c>
      <c r="M2634" s="12" t="str">
        <f t="shared" si="371"/>
        <v>Adult</v>
      </c>
      <c r="N2634" s="12" t="str">
        <f t="shared" si="372"/>
        <v>Medium</v>
      </c>
      <c r="O2634" s="12" t="str">
        <f t="shared" si="373"/>
        <v>Prediabetes</v>
      </c>
      <c r="P2634" s="12" t="str">
        <f t="shared" si="374"/>
        <v>High Risk</v>
      </c>
      <c r="Q2634" s="12" t="str">
        <f t="shared" si="375"/>
        <v>High</v>
      </c>
      <c r="R2634" s="12" t="str">
        <f t="shared" si="376"/>
        <v>Hypertension</v>
      </c>
      <c r="S2634" s="34" t="str">
        <f t="shared" si="377"/>
        <v>High DPF</v>
      </c>
    </row>
    <row r="2635" spans="1:19" x14ac:dyDescent="0.35">
      <c r="A2635" s="13">
        <v>2634</v>
      </c>
      <c r="B2635" s="14">
        <v>7</v>
      </c>
      <c r="C2635" s="14">
        <v>159</v>
      </c>
      <c r="D2635" s="14">
        <v>64</v>
      </c>
      <c r="E2635" s="14">
        <v>21</v>
      </c>
      <c r="F2635" s="14">
        <v>80</v>
      </c>
      <c r="G2635" s="15">
        <v>27.4</v>
      </c>
      <c r="H2635" s="19">
        <v>0.29399999999999998</v>
      </c>
      <c r="I2635" s="14">
        <v>40</v>
      </c>
      <c r="J2635" s="14">
        <v>0</v>
      </c>
      <c r="K2635" s="13" t="str">
        <f t="shared" si="369"/>
        <v>Overweight</v>
      </c>
      <c r="L2635" s="16" t="str">
        <f t="shared" si="370"/>
        <v>no diabetes</v>
      </c>
      <c r="M2635" s="16" t="str">
        <f t="shared" si="371"/>
        <v>Adult</v>
      </c>
      <c r="N2635" s="16" t="str">
        <f t="shared" si="372"/>
        <v>Medium</v>
      </c>
      <c r="O2635" s="16" t="str">
        <f t="shared" si="373"/>
        <v>Prediabetes</v>
      </c>
      <c r="P2635" s="16" t="str">
        <f t="shared" si="374"/>
        <v>High Risk</v>
      </c>
      <c r="Q2635" s="16" t="str">
        <f t="shared" si="375"/>
        <v>Normal</v>
      </c>
      <c r="R2635" s="16" t="str">
        <f t="shared" si="376"/>
        <v>Normal</v>
      </c>
      <c r="S2635" s="35" t="str">
        <f t="shared" si="377"/>
        <v>Low DPF</v>
      </c>
    </row>
    <row r="2636" spans="1:19" x14ac:dyDescent="0.35">
      <c r="A2636" s="9">
        <v>2635</v>
      </c>
      <c r="B2636" s="10">
        <v>4</v>
      </c>
      <c r="C2636" s="10">
        <v>180</v>
      </c>
      <c r="D2636" s="10">
        <v>66</v>
      </c>
      <c r="E2636" s="10">
        <v>39</v>
      </c>
      <c r="F2636" s="10">
        <v>80</v>
      </c>
      <c r="G2636" s="11">
        <v>42</v>
      </c>
      <c r="H2636" s="18">
        <v>1.893</v>
      </c>
      <c r="I2636" s="10">
        <v>25</v>
      </c>
      <c r="J2636" s="10">
        <v>1</v>
      </c>
      <c r="K2636" s="9" t="str">
        <f t="shared" si="369"/>
        <v>Obese</v>
      </c>
      <c r="L2636" s="12" t="str">
        <f t="shared" si="370"/>
        <v>Diabetes present</v>
      </c>
      <c r="M2636" s="12" t="str">
        <f t="shared" si="371"/>
        <v>Adult</v>
      </c>
      <c r="N2636" s="12" t="str">
        <f t="shared" si="372"/>
        <v>Medium</v>
      </c>
      <c r="O2636" s="12" t="str">
        <f t="shared" si="373"/>
        <v>Prediabetes</v>
      </c>
      <c r="P2636" s="12" t="str">
        <f t="shared" si="374"/>
        <v>High Risk</v>
      </c>
      <c r="Q2636" s="12" t="str">
        <f t="shared" si="375"/>
        <v>Normal</v>
      </c>
      <c r="R2636" s="12" t="str">
        <f t="shared" si="376"/>
        <v>Normal</v>
      </c>
      <c r="S2636" s="34" t="str">
        <f t="shared" si="377"/>
        <v>High DPF</v>
      </c>
    </row>
    <row r="2637" spans="1:19" x14ac:dyDescent="0.35">
      <c r="A2637" s="13">
        <v>2636</v>
      </c>
      <c r="B2637" s="14">
        <v>1</v>
      </c>
      <c r="C2637" s="14">
        <v>146</v>
      </c>
      <c r="D2637" s="14">
        <v>56</v>
      </c>
      <c r="E2637" s="14">
        <v>21</v>
      </c>
      <c r="F2637" s="14">
        <v>80</v>
      </c>
      <c r="G2637" s="15">
        <v>29.7</v>
      </c>
      <c r="H2637" s="19">
        <v>0.56399999999999995</v>
      </c>
      <c r="I2637" s="14">
        <v>29</v>
      </c>
      <c r="J2637" s="14">
        <v>0</v>
      </c>
      <c r="K2637" s="13" t="str">
        <f t="shared" si="369"/>
        <v>Overweight</v>
      </c>
      <c r="L2637" s="16" t="str">
        <f t="shared" si="370"/>
        <v>no diabetes</v>
      </c>
      <c r="M2637" s="16" t="str">
        <f t="shared" si="371"/>
        <v>Adult</v>
      </c>
      <c r="N2637" s="16" t="str">
        <f t="shared" si="372"/>
        <v>Medium</v>
      </c>
      <c r="O2637" s="16" t="str">
        <f t="shared" si="373"/>
        <v>Prediabetes</v>
      </c>
      <c r="P2637" s="16" t="str">
        <f t="shared" si="374"/>
        <v>Low Risk</v>
      </c>
      <c r="Q2637" s="16" t="str">
        <f t="shared" si="375"/>
        <v>Normal</v>
      </c>
      <c r="R2637" s="16" t="str">
        <f t="shared" si="376"/>
        <v>Low</v>
      </c>
      <c r="S2637" s="35" t="str">
        <f t="shared" si="377"/>
        <v>Medium DPF</v>
      </c>
    </row>
    <row r="2638" spans="1:19" x14ac:dyDescent="0.35">
      <c r="A2638" s="9">
        <v>2637</v>
      </c>
      <c r="B2638" s="10">
        <v>2</v>
      </c>
      <c r="C2638" s="10">
        <v>71</v>
      </c>
      <c r="D2638" s="10">
        <v>70</v>
      </c>
      <c r="E2638" s="10">
        <v>27</v>
      </c>
      <c r="F2638" s="10">
        <v>80</v>
      </c>
      <c r="G2638" s="11">
        <v>28</v>
      </c>
      <c r="H2638" s="18">
        <v>0.58599999999999997</v>
      </c>
      <c r="I2638" s="10">
        <v>22</v>
      </c>
      <c r="J2638" s="10">
        <v>0</v>
      </c>
      <c r="K2638" s="9" t="str">
        <f t="shared" si="369"/>
        <v>Overweight</v>
      </c>
      <c r="L2638" s="12" t="str">
        <f t="shared" si="370"/>
        <v>no diabetes</v>
      </c>
      <c r="M2638" s="12" t="str">
        <f t="shared" si="371"/>
        <v>Adult</v>
      </c>
      <c r="N2638" s="12" t="str">
        <f t="shared" si="372"/>
        <v>Medium</v>
      </c>
      <c r="O2638" s="12" t="str">
        <f t="shared" si="373"/>
        <v>Normal</v>
      </c>
      <c r="P2638" s="12" t="str">
        <f t="shared" si="374"/>
        <v>Low Risk</v>
      </c>
      <c r="Q2638" s="12" t="str">
        <f t="shared" si="375"/>
        <v>Normal</v>
      </c>
      <c r="R2638" s="12" t="str">
        <f t="shared" si="376"/>
        <v>Normal</v>
      </c>
      <c r="S2638" s="34" t="str">
        <f t="shared" si="377"/>
        <v>Medium DPF</v>
      </c>
    </row>
    <row r="2639" spans="1:19" x14ac:dyDescent="0.35">
      <c r="A2639" s="13">
        <v>2638</v>
      </c>
      <c r="B2639" s="14">
        <v>7</v>
      </c>
      <c r="C2639" s="14">
        <v>103</v>
      </c>
      <c r="D2639" s="14">
        <v>66</v>
      </c>
      <c r="E2639" s="14">
        <v>32</v>
      </c>
      <c r="F2639" s="14">
        <v>80</v>
      </c>
      <c r="G2639" s="15">
        <v>39.1</v>
      </c>
      <c r="H2639" s="19">
        <v>0.34399999999999997</v>
      </c>
      <c r="I2639" s="14">
        <v>31</v>
      </c>
      <c r="J2639" s="14">
        <v>1</v>
      </c>
      <c r="K2639" s="13" t="str">
        <f t="shared" si="369"/>
        <v>Obese</v>
      </c>
      <c r="L2639" s="16" t="str">
        <f t="shared" si="370"/>
        <v>Diabetes present</v>
      </c>
      <c r="M2639" s="16" t="str">
        <f t="shared" si="371"/>
        <v>Adult</v>
      </c>
      <c r="N2639" s="16" t="str">
        <f t="shared" si="372"/>
        <v>Medium</v>
      </c>
      <c r="O2639" s="16" t="str">
        <f t="shared" si="373"/>
        <v>Normal</v>
      </c>
      <c r="P2639" s="16" t="str">
        <f t="shared" si="374"/>
        <v>High Risk</v>
      </c>
      <c r="Q2639" s="16" t="str">
        <f t="shared" si="375"/>
        <v>Normal</v>
      </c>
      <c r="R2639" s="16" t="str">
        <f t="shared" si="376"/>
        <v>Normal</v>
      </c>
      <c r="S2639" s="35" t="str">
        <f t="shared" si="377"/>
        <v>Medium DPF</v>
      </c>
    </row>
    <row r="2640" spans="1:19" x14ac:dyDescent="0.35">
      <c r="A2640" s="9">
        <v>2639</v>
      </c>
      <c r="B2640" s="10">
        <v>7</v>
      </c>
      <c r="C2640" s="10">
        <v>105</v>
      </c>
      <c r="D2640" s="10">
        <v>69</v>
      </c>
      <c r="E2640" s="10">
        <v>21</v>
      </c>
      <c r="F2640" s="10">
        <v>80</v>
      </c>
      <c r="G2640" s="11">
        <v>32.14</v>
      </c>
      <c r="H2640" s="18">
        <v>0.30499999999999999</v>
      </c>
      <c r="I2640" s="10">
        <v>24</v>
      </c>
      <c r="J2640" s="10">
        <v>0</v>
      </c>
      <c r="K2640" s="9" t="str">
        <f t="shared" si="369"/>
        <v>Obese</v>
      </c>
      <c r="L2640" s="12" t="str">
        <f t="shared" si="370"/>
        <v>no diabetes</v>
      </c>
      <c r="M2640" s="12" t="str">
        <f t="shared" si="371"/>
        <v>Adult</v>
      </c>
      <c r="N2640" s="12" t="str">
        <f t="shared" si="372"/>
        <v>Medium</v>
      </c>
      <c r="O2640" s="12" t="str">
        <f t="shared" si="373"/>
        <v>Normal</v>
      </c>
      <c r="P2640" s="12" t="str">
        <f t="shared" si="374"/>
        <v>High Risk</v>
      </c>
      <c r="Q2640" s="12" t="str">
        <f t="shared" si="375"/>
        <v>Normal</v>
      </c>
      <c r="R2640" s="12" t="str">
        <f t="shared" si="376"/>
        <v>Normal</v>
      </c>
      <c r="S2640" s="34" t="str">
        <f t="shared" si="377"/>
        <v>Medium DPF</v>
      </c>
    </row>
    <row r="2641" spans="1:19" x14ac:dyDescent="0.35">
      <c r="A2641" s="13">
        <v>2640</v>
      </c>
      <c r="B2641" s="14">
        <v>1</v>
      </c>
      <c r="C2641" s="14">
        <v>103</v>
      </c>
      <c r="D2641" s="14">
        <v>80</v>
      </c>
      <c r="E2641" s="14">
        <v>11</v>
      </c>
      <c r="F2641" s="14">
        <v>82</v>
      </c>
      <c r="G2641" s="15">
        <v>19.399999999999999</v>
      </c>
      <c r="H2641" s="19">
        <v>0.49099999999999999</v>
      </c>
      <c r="I2641" s="14">
        <v>22</v>
      </c>
      <c r="J2641" s="14">
        <v>0</v>
      </c>
      <c r="K2641" s="13" t="str">
        <f t="shared" si="369"/>
        <v>Normal weight</v>
      </c>
      <c r="L2641" s="16" t="str">
        <f t="shared" si="370"/>
        <v>no diabetes</v>
      </c>
      <c r="M2641" s="16" t="str">
        <f t="shared" si="371"/>
        <v>Adult</v>
      </c>
      <c r="N2641" s="16" t="str">
        <f t="shared" si="372"/>
        <v>Low</v>
      </c>
      <c r="O2641" s="16" t="str">
        <f t="shared" si="373"/>
        <v>Normal</v>
      </c>
      <c r="P2641" s="16" t="str">
        <f t="shared" si="374"/>
        <v>Low Risk</v>
      </c>
      <c r="Q2641" s="16" t="str">
        <f t="shared" si="375"/>
        <v>Normal</v>
      </c>
      <c r="R2641" s="16" t="str">
        <f t="shared" si="376"/>
        <v>Normal</v>
      </c>
      <c r="S2641" s="35" t="str">
        <f t="shared" si="377"/>
        <v>Medium DPF</v>
      </c>
    </row>
    <row r="2642" spans="1:19" x14ac:dyDescent="0.35">
      <c r="A2642" s="9">
        <v>2641</v>
      </c>
      <c r="B2642" s="10">
        <v>1</v>
      </c>
      <c r="C2642" s="10">
        <v>101</v>
      </c>
      <c r="D2642" s="10">
        <v>50</v>
      </c>
      <c r="E2642" s="10">
        <v>15</v>
      </c>
      <c r="F2642" s="10">
        <v>36</v>
      </c>
      <c r="G2642" s="11">
        <v>24.2</v>
      </c>
      <c r="H2642" s="18">
        <v>0.52600000000000002</v>
      </c>
      <c r="I2642" s="10">
        <v>26</v>
      </c>
      <c r="J2642" s="10">
        <v>0</v>
      </c>
      <c r="K2642" s="9" t="str">
        <f t="shared" si="369"/>
        <v>Normal weight</v>
      </c>
      <c r="L2642" s="12" t="str">
        <f t="shared" si="370"/>
        <v>no diabetes</v>
      </c>
      <c r="M2642" s="12" t="str">
        <f t="shared" si="371"/>
        <v>Adult</v>
      </c>
      <c r="N2642" s="12" t="str">
        <f t="shared" si="372"/>
        <v>Low</v>
      </c>
      <c r="O2642" s="12" t="str">
        <f t="shared" si="373"/>
        <v>Normal</v>
      </c>
      <c r="P2642" s="12" t="str">
        <f t="shared" si="374"/>
        <v>Low Risk</v>
      </c>
      <c r="Q2642" s="12" t="str">
        <f t="shared" si="375"/>
        <v>Low</v>
      </c>
      <c r="R2642" s="12" t="str">
        <f t="shared" si="376"/>
        <v>Low</v>
      </c>
      <c r="S2642" s="34" t="str">
        <f t="shared" si="377"/>
        <v>Medium DPF</v>
      </c>
    </row>
    <row r="2643" spans="1:19" x14ac:dyDescent="0.35">
      <c r="A2643" s="13">
        <v>2642</v>
      </c>
      <c r="B2643" s="14">
        <v>5</v>
      </c>
      <c r="C2643" s="14">
        <v>88</v>
      </c>
      <c r="D2643" s="14">
        <v>66</v>
      </c>
      <c r="E2643" s="14">
        <v>21</v>
      </c>
      <c r="F2643" s="14">
        <v>23</v>
      </c>
      <c r="G2643" s="15">
        <v>24.4</v>
      </c>
      <c r="H2643" s="19">
        <v>0.34200000000000003</v>
      </c>
      <c r="I2643" s="14">
        <v>30</v>
      </c>
      <c r="J2643" s="14">
        <v>0</v>
      </c>
      <c r="K2643" s="13" t="str">
        <f t="shared" si="369"/>
        <v>Normal weight</v>
      </c>
      <c r="L2643" s="16" t="str">
        <f t="shared" si="370"/>
        <v>no diabetes</v>
      </c>
      <c r="M2643" s="16" t="str">
        <f t="shared" si="371"/>
        <v>Adult</v>
      </c>
      <c r="N2643" s="16" t="str">
        <f t="shared" si="372"/>
        <v>Medium</v>
      </c>
      <c r="O2643" s="16" t="str">
        <f t="shared" si="373"/>
        <v>Normal</v>
      </c>
      <c r="P2643" s="16" t="str">
        <f t="shared" si="374"/>
        <v>High Risk</v>
      </c>
      <c r="Q2643" s="16" t="str">
        <f t="shared" si="375"/>
        <v>Low</v>
      </c>
      <c r="R2643" s="16" t="str">
        <f t="shared" si="376"/>
        <v>Normal</v>
      </c>
      <c r="S2643" s="35" t="str">
        <f t="shared" si="377"/>
        <v>Medium DPF</v>
      </c>
    </row>
    <row r="2644" spans="1:19" x14ac:dyDescent="0.35">
      <c r="A2644" s="9">
        <v>2643</v>
      </c>
      <c r="B2644" s="10">
        <v>8</v>
      </c>
      <c r="C2644" s="10">
        <v>176</v>
      </c>
      <c r="D2644" s="10">
        <v>90</v>
      </c>
      <c r="E2644" s="10">
        <v>34</v>
      </c>
      <c r="F2644" s="10">
        <v>300</v>
      </c>
      <c r="G2644" s="11">
        <v>33.700000000000003</v>
      </c>
      <c r="H2644" s="18">
        <v>0.46700000000000003</v>
      </c>
      <c r="I2644" s="10">
        <v>58</v>
      </c>
      <c r="J2644" s="10">
        <v>1</v>
      </c>
      <c r="K2644" s="9" t="str">
        <f t="shared" si="369"/>
        <v>Obese</v>
      </c>
      <c r="L2644" s="12" t="str">
        <f t="shared" si="370"/>
        <v>Diabetes present</v>
      </c>
      <c r="M2644" s="12" t="str">
        <f t="shared" si="371"/>
        <v>Adult</v>
      </c>
      <c r="N2644" s="12" t="str">
        <f t="shared" si="372"/>
        <v>Medium</v>
      </c>
      <c r="O2644" s="12" t="str">
        <f t="shared" si="373"/>
        <v>Prediabetes</v>
      </c>
      <c r="P2644" s="12" t="str">
        <f t="shared" si="374"/>
        <v>High Risk</v>
      </c>
      <c r="Q2644" s="12" t="str">
        <f t="shared" si="375"/>
        <v>High</v>
      </c>
      <c r="R2644" s="12" t="str">
        <f t="shared" si="376"/>
        <v>Prehypertension</v>
      </c>
      <c r="S2644" s="34" t="str">
        <f t="shared" si="377"/>
        <v>Medium DPF</v>
      </c>
    </row>
    <row r="2645" spans="1:19" x14ac:dyDescent="0.35">
      <c r="A2645" s="13">
        <v>2644</v>
      </c>
      <c r="B2645" s="14">
        <v>7</v>
      </c>
      <c r="C2645" s="14">
        <v>150</v>
      </c>
      <c r="D2645" s="14">
        <v>66</v>
      </c>
      <c r="E2645" s="14">
        <v>42</v>
      </c>
      <c r="F2645" s="14">
        <v>342</v>
      </c>
      <c r="G2645" s="15">
        <v>34.700000000000003</v>
      </c>
      <c r="H2645" s="19">
        <v>0.71799999999999997</v>
      </c>
      <c r="I2645" s="14">
        <v>42</v>
      </c>
      <c r="J2645" s="14">
        <v>0</v>
      </c>
      <c r="K2645" s="13" t="str">
        <f t="shared" si="369"/>
        <v>Obese</v>
      </c>
      <c r="L2645" s="16" t="str">
        <f t="shared" si="370"/>
        <v>no diabetes</v>
      </c>
      <c r="M2645" s="16" t="str">
        <f t="shared" si="371"/>
        <v>Adult</v>
      </c>
      <c r="N2645" s="16" t="str">
        <f t="shared" si="372"/>
        <v>High</v>
      </c>
      <c r="O2645" s="16" t="str">
        <f t="shared" si="373"/>
        <v>Prediabetes</v>
      </c>
      <c r="P2645" s="16" t="str">
        <f t="shared" si="374"/>
        <v>High Risk</v>
      </c>
      <c r="Q2645" s="16" t="str">
        <f t="shared" si="375"/>
        <v>High</v>
      </c>
      <c r="R2645" s="16" t="str">
        <f t="shared" si="376"/>
        <v>Normal</v>
      </c>
      <c r="S2645" s="35" t="str">
        <f t="shared" si="377"/>
        <v>High DPF</v>
      </c>
    </row>
    <row r="2646" spans="1:19" x14ac:dyDescent="0.35">
      <c r="A2646" s="9">
        <v>2645</v>
      </c>
      <c r="B2646" s="10">
        <v>1</v>
      </c>
      <c r="C2646" s="10">
        <v>73</v>
      </c>
      <c r="D2646" s="10">
        <v>50</v>
      </c>
      <c r="E2646" s="10">
        <v>10</v>
      </c>
      <c r="F2646" s="10">
        <v>80</v>
      </c>
      <c r="G2646" s="11">
        <v>23</v>
      </c>
      <c r="H2646" s="18">
        <v>0.248</v>
      </c>
      <c r="I2646" s="10">
        <v>21</v>
      </c>
      <c r="J2646" s="10">
        <v>0</v>
      </c>
      <c r="K2646" s="9" t="str">
        <f t="shared" si="369"/>
        <v>Normal weight</v>
      </c>
      <c r="L2646" s="12" t="str">
        <f t="shared" si="370"/>
        <v>no diabetes</v>
      </c>
      <c r="M2646" s="12" t="str">
        <f t="shared" si="371"/>
        <v>Adult</v>
      </c>
      <c r="N2646" s="12" t="str">
        <f t="shared" si="372"/>
        <v>Low</v>
      </c>
      <c r="O2646" s="12" t="str">
        <f t="shared" si="373"/>
        <v>Normal</v>
      </c>
      <c r="P2646" s="12" t="str">
        <f t="shared" si="374"/>
        <v>Low Risk</v>
      </c>
      <c r="Q2646" s="12" t="str">
        <f t="shared" si="375"/>
        <v>Normal</v>
      </c>
      <c r="R2646" s="12" t="str">
        <f t="shared" si="376"/>
        <v>Low</v>
      </c>
      <c r="S2646" s="34" t="str">
        <f t="shared" si="377"/>
        <v>Low DPF</v>
      </c>
    </row>
    <row r="2647" spans="1:19" x14ac:dyDescent="0.35">
      <c r="A2647" s="13">
        <v>2646</v>
      </c>
      <c r="B2647" s="14">
        <v>7</v>
      </c>
      <c r="C2647" s="14">
        <v>187</v>
      </c>
      <c r="D2647" s="14">
        <v>68</v>
      </c>
      <c r="E2647" s="14">
        <v>39</v>
      </c>
      <c r="F2647" s="14">
        <v>304</v>
      </c>
      <c r="G2647" s="15">
        <v>37.700000000000003</v>
      </c>
      <c r="H2647" s="19">
        <v>0.254</v>
      </c>
      <c r="I2647" s="14">
        <v>41</v>
      </c>
      <c r="J2647" s="14">
        <v>1</v>
      </c>
      <c r="K2647" s="13" t="str">
        <f t="shared" si="369"/>
        <v>Obese</v>
      </c>
      <c r="L2647" s="16" t="str">
        <f t="shared" si="370"/>
        <v>Diabetes present</v>
      </c>
      <c r="M2647" s="16" t="str">
        <f t="shared" si="371"/>
        <v>Adult</v>
      </c>
      <c r="N2647" s="16" t="str">
        <f t="shared" si="372"/>
        <v>Medium</v>
      </c>
      <c r="O2647" s="16" t="str">
        <f t="shared" si="373"/>
        <v>Prediabetes</v>
      </c>
      <c r="P2647" s="16" t="str">
        <f t="shared" si="374"/>
        <v>High Risk</v>
      </c>
      <c r="Q2647" s="16" t="str">
        <f t="shared" si="375"/>
        <v>High</v>
      </c>
      <c r="R2647" s="16" t="str">
        <f t="shared" si="376"/>
        <v>Normal</v>
      </c>
      <c r="S2647" s="35" t="str">
        <f t="shared" si="377"/>
        <v>Low DPF</v>
      </c>
    </row>
    <row r="2648" spans="1:19" x14ac:dyDescent="0.35">
      <c r="A2648" s="9">
        <v>2647</v>
      </c>
      <c r="B2648" s="10">
        <v>4</v>
      </c>
      <c r="C2648" s="10">
        <v>100</v>
      </c>
      <c r="D2648" s="10">
        <v>88</v>
      </c>
      <c r="E2648" s="10">
        <v>60</v>
      </c>
      <c r="F2648" s="10">
        <v>110</v>
      </c>
      <c r="G2648" s="11">
        <v>46.8</v>
      </c>
      <c r="H2648" s="18">
        <v>0.96199999999999997</v>
      </c>
      <c r="I2648" s="10">
        <v>31</v>
      </c>
      <c r="J2648" s="10">
        <v>0</v>
      </c>
      <c r="K2648" s="9" t="str">
        <f t="shared" si="369"/>
        <v>Obese</v>
      </c>
      <c r="L2648" s="12" t="str">
        <f t="shared" si="370"/>
        <v>no diabetes</v>
      </c>
      <c r="M2648" s="12" t="str">
        <f t="shared" si="371"/>
        <v>Adult</v>
      </c>
      <c r="N2648" s="12" t="str">
        <f t="shared" si="372"/>
        <v>High</v>
      </c>
      <c r="O2648" s="12" t="str">
        <f t="shared" si="373"/>
        <v>Normal</v>
      </c>
      <c r="P2648" s="12" t="str">
        <f t="shared" si="374"/>
        <v>High Risk</v>
      </c>
      <c r="Q2648" s="12" t="str">
        <f t="shared" si="375"/>
        <v>Normal</v>
      </c>
      <c r="R2648" s="12" t="str">
        <f t="shared" si="376"/>
        <v>Prehypertension</v>
      </c>
      <c r="S2648" s="34" t="str">
        <f t="shared" si="377"/>
        <v>High DPF</v>
      </c>
    </row>
    <row r="2649" spans="1:19" x14ac:dyDescent="0.35">
      <c r="A2649" s="13">
        <v>2648</v>
      </c>
      <c r="B2649" s="14">
        <v>4</v>
      </c>
      <c r="C2649" s="14">
        <v>146</v>
      </c>
      <c r="D2649" s="14">
        <v>82</v>
      </c>
      <c r="E2649" s="14">
        <v>21</v>
      </c>
      <c r="F2649" s="14">
        <v>80</v>
      </c>
      <c r="G2649" s="15">
        <v>40.5</v>
      </c>
      <c r="H2649" s="19">
        <v>1.7809999999999999</v>
      </c>
      <c r="I2649" s="14">
        <v>44</v>
      </c>
      <c r="J2649" s="14">
        <v>0</v>
      </c>
      <c r="K2649" s="13" t="str">
        <f t="shared" si="369"/>
        <v>Obese</v>
      </c>
      <c r="L2649" s="16" t="str">
        <f t="shared" si="370"/>
        <v>no diabetes</v>
      </c>
      <c r="M2649" s="16" t="str">
        <f t="shared" si="371"/>
        <v>Adult</v>
      </c>
      <c r="N2649" s="16" t="str">
        <f t="shared" si="372"/>
        <v>Medium</v>
      </c>
      <c r="O2649" s="16" t="str">
        <f t="shared" si="373"/>
        <v>Prediabetes</v>
      </c>
      <c r="P2649" s="16" t="str">
        <f t="shared" si="374"/>
        <v>High Risk</v>
      </c>
      <c r="Q2649" s="16" t="str">
        <f t="shared" si="375"/>
        <v>Normal</v>
      </c>
      <c r="R2649" s="16" t="str">
        <f t="shared" si="376"/>
        <v>Prehypertension</v>
      </c>
      <c r="S2649" s="35" t="str">
        <f t="shared" si="377"/>
        <v>High DPF</v>
      </c>
    </row>
    <row r="2650" spans="1:19" x14ac:dyDescent="0.35">
      <c r="A2650" s="9">
        <v>2649</v>
      </c>
      <c r="B2650" s="10">
        <v>4</v>
      </c>
      <c r="C2650" s="10">
        <v>105</v>
      </c>
      <c r="D2650" s="10">
        <v>64</v>
      </c>
      <c r="E2650" s="10">
        <v>41</v>
      </c>
      <c r="F2650" s="10">
        <v>142</v>
      </c>
      <c r="G2650" s="11">
        <v>41.5</v>
      </c>
      <c r="H2650" s="18">
        <v>0.17299999999999999</v>
      </c>
      <c r="I2650" s="10">
        <v>22</v>
      </c>
      <c r="J2650" s="10">
        <v>0</v>
      </c>
      <c r="K2650" s="9" t="str">
        <f t="shared" si="369"/>
        <v>Obese</v>
      </c>
      <c r="L2650" s="12" t="str">
        <f t="shared" si="370"/>
        <v>no diabetes</v>
      </c>
      <c r="M2650" s="12" t="str">
        <f t="shared" si="371"/>
        <v>Adult</v>
      </c>
      <c r="N2650" s="12" t="str">
        <f t="shared" si="372"/>
        <v>High</v>
      </c>
      <c r="O2650" s="12" t="str">
        <f t="shared" si="373"/>
        <v>Normal</v>
      </c>
      <c r="P2650" s="12" t="str">
        <f t="shared" si="374"/>
        <v>High Risk</v>
      </c>
      <c r="Q2650" s="12" t="str">
        <f t="shared" si="375"/>
        <v>Normal</v>
      </c>
      <c r="R2650" s="12" t="str">
        <f t="shared" si="376"/>
        <v>Normal</v>
      </c>
      <c r="S2650" s="34" t="str">
        <f t="shared" si="377"/>
        <v>Low DPF</v>
      </c>
    </row>
    <row r="2651" spans="1:19" x14ac:dyDescent="0.35">
      <c r="A2651" s="13">
        <v>2650</v>
      </c>
      <c r="B2651" s="14">
        <v>2</v>
      </c>
      <c r="C2651" s="14">
        <v>84</v>
      </c>
      <c r="D2651" s="14">
        <v>69</v>
      </c>
      <c r="E2651" s="14">
        <v>21</v>
      </c>
      <c r="F2651" s="14">
        <v>80</v>
      </c>
      <c r="G2651" s="15">
        <v>32.14</v>
      </c>
      <c r="H2651" s="19">
        <v>0.30399999999999999</v>
      </c>
      <c r="I2651" s="14">
        <v>21</v>
      </c>
      <c r="J2651" s="14">
        <v>0</v>
      </c>
      <c r="K2651" s="13" t="str">
        <f t="shared" si="369"/>
        <v>Obese</v>
      </c>
      <c r="L2651" s="16" t="str">
        <f t="shared" si="370"/>
        <v>no diabetes</v>
      </c>
      <c r="M2651" s="16" t="str">
        <f t="shared" si="371"/>
        <v>Adult</v>
      </c>
      <c r="N2651" s="16" t="str">
        <f t="shared" si="372"/>
        <v>Medium</v>
      </c>
      <c r="O2651" s="16" t="str">
        <f t="shared" si="373"/>
        <v>Normal</v>
      </c>
      <c r="P2651" s="16" t="str">
        <f t="shared" si="374"/>
        <v>Low Risk</v>
      </c>
      <c r="Q2651" s="16" t="str">
        <f t="shared" si="375"/>
        <v>Normal</v>
      </c>
      <c r="R2651" s="16" t="str">
        <f t="shared" si="376"/>
        <v>Normal</v>
      </c>
      <c r="S2651" s="35" t="str">
        <f t="shared" si="377"/>
        <v>Medium DPF</v>
      </c>
    </row>
    <row r="2652" spans="1:19" x14ac:dyDescent="0.35">
      <c r="A2652" s="9">
        <v>2651</v>
      </c>
      <c r="B2652" s="10">
        <v>8</v>
      </c>
      <c r="C2652" s="10">
        <v>133</v>
      </c>
      <c r="D2652" s="10">
        <v>72</v>
      </c>
      <c r="E2652" s="10">
        <v>21</v>
      </c>
      <c r="F2652" s="10">
        <v>80</v>
      </c>
      <c r="G2652" s="11">
        <v>32.9</v>
      </c>
      <c r="H2652" s="18">
        <v>0.27</v>
      </c>
      <c r="I2652" s="10">
        <v>39</v>
      </c>
      <c r="J2652" s="10">
        <v>1</v>
      </c>
      <c r="K2652" s="9" t="str">
        <f t="shared" si="369"/>
        <v>Obese</v>
      </c>
      <c r="L2652" s="12" t="str">
        <f t="shared" si="370"/>
        <v>Diabetes present</v>
      </c>
      <c r="M2652" s="12" t="str">
        <f t="shared" si="371"/>
        <v>Adult</v>
      </c>
      <c r="N2652" s="12" t="str">
        <f t="shared" si="372"/>
        <v>Medium</v>
      </c>
      <c r="O2652" s="12" t="str">
        <f t="shared" si="373"/>
        <v>Normal</v>
      </c>
      <c r="P2652" s="12" t="str">
        <f t="shared" si="374"/>
        <v>High Risk</v>
      </c>
      <c r="Q2652" s="12" t="str">
        <f t="shared" si="375"/>
        <v>Normal</v>
      </c>
      <c r="R2652" s="12" t="str">
        <f t="shared" si="376"/>
        <v>Normal</v>
      </c>
      <c r="S2652" s="34" t="str">
        <f t="shared" si="377"/>
        <v>Low DPF</v>
      </c>
    </row>
    <row r="2653" spans="1:19" x14ac:dyDescent="0.35">
      <c r="A2653" s="13">
        <v>2652</v>
      </c>
      <c r="B2653" s="14">
        <v>5</v>
      </c>
      <c r="C2653" s="14">
        <v>44</v>
      </c>
      <c r="D2653" s="14">
        <v>62</v>
      </c>
      <c r="E2653" s="14">
        <v>21</v>
      </c>
      <c r="F2653" s="14">
        <v>80</v>
      </c>
      <c r="G2653" s="15">
        <v>25</v>
      </c>
      <c r="H2653" s="19">
        <v>0.58699999999999997</v>
      </c>
      <c r="I2653" s="14">
        <v>36</v>
      </c>
      <c r="J2653" s="14">
        <v>0</v>
      </c>
      <c r="K2653" s="13" t="str">
        <f t="shared" si="369"/>
        <v>Overweight</v>
      </c>
      <c r="L2653" s="16" t="str">
        <f t="shared" si="370"/>
        <v>no diabetes</v>
      </c>
      <c r="M2653" s="16" t="str">
        <f t="shared" si="371"/>
        <v>Adult</v>
      </c>
      <c r="N2653" s="16" t="str">
        <f t="shared" si="372"/>
        <v>Medium</v>
      </c>
      <c r="O2653" s="16" t="str">
        <f t="shared" si="373"/>
        <v>Normal</v>
      </c>
      <c r="P2653" s="16" t="str">
        <f t="shared" si="374"/>
        <v>High Risk</v>
      </c>
      <c r="Q2653" s="16" t="str">
        <f t="shared" si="375"/>
        <v>Normal</v>
      </c>
      <c r="R2653" s="16" t="str">
        <f t="shared" si="376"/>
        <v>Normal</v>
      </c>
      <c r="S2653" s="35" t="str">
        <f t="shared" si="377"/>
        <v>Medium DPF</v>
      </c>
    </row>
    <row r="2654" spans="1:19" x14ac:dyDescent="0.35">
      <c r="A2654" s="9">
        <v>2653</v>
      </c>
      <c r="B2654" s="10">
        <v>2</v>
      </c>
      <c r="C2654" s="10">
        <v>141</v>
      </c>
      <c r="D2654" s="10">
        <v>58</v>
      </c>
      <c r="E2654" s="10">
        <v>34</v>
      </c>
      <c r="F2654" s="10">
        <v>128</v>
      </c>
      <c r="G2654" s="11">
        <v>25.4</v>
      </c>
      <c r="H2654" s="18">
        <v>0.69899999999999995</v>
      </c>
      <c r="I2654" s="10">
        <v>24</v>
      </c>
      <c r="J2654" s="10">
        <v>0</v>
      </c>
      <c r="K2654" s="9" t="str">
        <f t="shared" si="369"/>
        <v>Overweight</v>
      </c>
      <c r="L2654" s="12" t="str">
        <f t="shared" si="370"/>
        <v>no diabetes</v>
      </c>
      <c r="M2654" s="12" t="str">
        <f t="shared" si="371"/>
        <v>Adult</v>
      </c>
      <c r="N2654" s="12" t="str">
        <f t="shared" si="372"/>
        <v>Medium</v>
      </c>
      <c r="O2654" s="12" t="str">
        <f t="shared" si="373"/>
        <v>Prediabetes</v>
      </c>
      <c r="P2654" s="12" t="str">
        <f t="shared" si="374"/>
        <v>Low Risk</v>
      </c>
      <c r="Q2654" s="12" t="str">
        <f t="shared" si="375"/>
        <v>Normal</v>
      </c>
      <c r="R2654" s="12" t="str">
        <f t="shared" si="376"/>
        <v>Low</v>
      </c>
      <c r="S2654" s="34" t="str">
        <f t="shared" si="377"/>
        <v>High DPF</v>
      </c>
    </row>
    <row r="2655" spans="1:19" x14ac:dyDescent="0.35">
      <c r="A2655" s="13">
        <v>2654</v>
      </c>
      <c r="B2655" s="14">
        <v>7</v>
      </c>
      <c r="C2655" s="14">
        <v>114</v>
      </c>
      <c r="D2655" s="14">
        <v>66</v>
      </c>
      <c r="E2655" s="14">
        <v>21</v>
      </c>
      <c r="F2655" s="14">
        <v>80</v>
      </c>
      <c r="G2655" s="15">
        <v>32.799999999999997</v>
      </c>
      <c r="H2655" s="19">
        <v>0.25800000000000001</v>
      </c>
      <c r="I2655" s="14">
        <v>42</v>
      </c>
      <c r="J2655" s="14">
        <v>1</v>
      </c>
      <c r="K2655" s="13" t="str">
        <f t="shared" si="369"/>
        <v>Obese</v>
      </c>
      <c r="L2655" s="16" t="str">
        <f t="shared" si="370"/>
        <v>Diabetes present</v>
      </c>
      <c r="M2655" s="16" t="str">
        <f t="shared" si="371"/>
        <v>Adult</v>
      </c>
      <c r="N2655" s="16" t="str">
        <f t="shared" si="372"/>
        <v>Medium</v>
      </c>
      <c r="O2655" s="16" t="str">
        <f t="shared" si="373"/>
        <v>Normal</v>
      </c>
      <c r="P2655" s="16" t="str">
        <f t="shared" si="374"/>
        <v>High Risk</v>
      </c>
      <c r="Q2655" s="16" t="str">
        <f t="shared" si="375"/>
        <v>Normal</v>
      </c>
      <c r="R2655" s="16" t="str">
        <f t="shared" si="376"/>
        <v>Normal</v>
      </c>
      <c r="S2655" s="35" t="str">
        <f t="shared" si="377"/>
        <v>Low DPF</v>
      </c>
    </row>
    <row r="2656" spans="1:19" x14ac:dyDescent="0.35">
      <c r="A2656" s="9">
        <v>2655</v>
      </c>
      <c r="B2656" s="10">
        <v>5</v>
      </c>
      <c r="C2656" s="10">
        <v>99</v>
      </c>
      <c r="D2656" s="10">
        <v>74</v>
      </c>
      <c r="E2656" s="10">
        <v>27</v>
      </c>
      <c r="F2656" s="10">
        <v>80</v>
      </c>
      <c r="G2656" s="11">
        <v>29</v>
      </c>
      <c r="H2656" s="18">
        <v>0.20300000000000001</v>
      </c>
      <c r="I2656" s="10">
        <v>32</v>
      </c>
      <c r="J2656" s="10">
        <v>0</v>
      </c>
      <c r="K2656" s="9" t="str">
        <f t="shared" si="369"/>
        <v>Overweight</v>
      </c>
      <c r="L2656" s="12" t="str">
        <f t="shared" si="370"/>
        <v>no diabetes</v>
      </c>
      <c r="M2656" s="12" t="str">
        <f t="shared" si="371"/>
        <v>Adult</v>
      </c>
      <c r="N2656" s="12" t="str">
        <f t="shared" si="372"/>
        <v>Medium</v>
      </c>
      <c r="O2656" s="12" t="str">
        <f t="shared" si="373"/>
        <v>Normal</v>
      </c>
      <c r="P2656" s="12" t="str">
        <f t="shared" si="374"/>
        <v>High Risk</v>
      </c>
      <c r="Q2656" s="12" t="str">
        <f t="shared" si="375"/>
        <v>Normal</v>
      </c>
      <c r="R2656" s="12" t="str">
        <f t="shared" si="376"/>
        <v>Normal</v>
      </c>
      <c r="S2656" s="34" t="str">
        <f t="shared" si="377"/>
        <v>Low DPF</v>
      </c>
    </row>
    <row r="2657" spans="1:19" x14ac:dyDescent="0.35">
      <c r="A2657" s="13">
        <v>2656</v>
      </c>
      <c r="B2657" s="14">
        <v>4</v>
      </c>
      <c r="C2657" s="14">
        <v>109</v>
      </c>
      <c r="D2657" s="14">
        <v>88</v>
      </c>
      <c r="E2657" s="14">
        <v>30</v>
      </c>
      <c r="F2657" s="14">
        <v>80</v>
      </c>
      <c r="G2657" s="15">
        <v>32.5</v>
      </c>
      <c r="H2657" s="19">
        <v>0.85499999999999998</v>
      </c>
      <c r="I2657" s="14">
        <v>38</v>
      </c>
      <c r="J2657" s="14">
        <v>1</v>
      </c>
      <c r="K2657" s="13" t="str">
        <f t="shared" si="369"/>
        <v>Obese</v>
      </c>
      <c r="L2657" s="16" t="str">
        <f t="shared" si="370"/>
        <v>Diabetes present</v>
      </c>
      <c r="M2657" s="16" t="str">
        <f t="shared" si="371"/>
        <v>Adult</v>
      </c>
      <c r="N2657" s="16" t="str">
        <f t="shared" si="372"/>
        <v>Medium</v>
      </c>
      <c r="O2657" s="16" t="str">
        <f t="shared" si="373"/>
        <v>Normal</v>
      </c>
      <c r="P2657" s="16" t="str">
        <f t="shared" si="374"/>
        <v>High Risk</v>
      </c>
      <c r="Q2657" s="16" t="str">
        <f t="shared" si="375"/>
        <v>Normal</v>
      </c>
      <c r="R2657" s="16" t="str">
        <f t="shared" si="376"/>
        <v>Prehypertension</v>
      </c>
      <c r="S2657" s="35" t="str">
        <f t="shared" si="377"/>
        <v>High DPF</v>
      </c>
    </row>
    <row r="2658" spans="1:19" x14ac:dyDescent="0.35">
      <c r="A2658" s="9">
        <v>2657</v>
      </c>
      <c r="B2658" s="10">
        <v>2</v>
      </c>
      <c r="C2658" s="10">
        <v>109</v>
      </c>
      <c r="D2658" s="10">
        <v>92</v>
      </c>
      <c r="E2658" s="10">
        <v>21</v>
      </c>
      <c r="F2658" s="10">
        <v>80</v>
      </c>
      <c r="G2658" s="11">
        <v>42.7</v>
      </c>
      <c r="H2658" s="18">
        <v>0.84499999999999997</v>
      </c>
      <c r="I2658" s="10">
        <v>54</v>
      </c>
      <c r="J2658" s="10">
        <v>0</v>
      </c>
      <c r="K2658" s="9" t="str">
        <f t="shared" si="369"/>
        <v>Obese</v>
      </c>
      <c r="L2658" s="12" t="str">
        <f t="shared" si="370"/>
        <v>no diabetes</v>
      </c>
      <c r="M2658" s="12" t="str">
        <f t="shared" si="371"/>
        <v>Adult</v>
      </c>
      <c r="N2658" s="12" t="str">
        <f t="shared" si="372"/>
        <v>Medium</v>
      </c>
      <c r="O2658" s="12" t="str">
        <f t="shared" si="373"/>
        <v>Normal</v>
      </c>
      <c r="P2658" s="12" t="str">
        <f t="shared" si="374"/>
        <v>Low Risk</v>
      </c>
      <c r="Q2658" s="12" t="str">
        <f t="shared" si="375"/>
        <v>Normal</v>
      </c>
      <c r="R2658" s="12" t="str">
        <f t="shared" si="376"/>
        <v>Hypertension</v>
      </c>
      <c r="S2658" s="34" t="str">
        <f t="shared" si="377"/>
        <v>High DPF</v>
      </c>
    </row>
    <row r="2659" spans="1:19" x14ac:dyDescent="0.35">
      <c r="A2659" s="13">
        <v>2658</v>
      </c>
      <c r="B2659" s="14">
        <v>1</v>
      </c>
      <c r="C2659" s="14">
        <v>95</v>
      </c>
      <c r="D2659" s="14">
        <v>66</v>
      </c>
      <c r="E2659" s="14">
        <v>13</v>
      </c>
      <c r="F2659" s="14">
        <v>38</v>
      </c>
      <c r="G2659" s="15">
        <v>19.600000000000001</v>
      </c>
      <c r="H2659" s="19">
        <v>0.33400000000000002</v>
      </c>
      <c r="I2659" s="14">
        <v>25</v>
      </c>
      <c r="J2659" s="14">
        <v>0</v>
      </c>
      <c r="K2659" s="13" t="str">
        <f t="shared" si="369"/>
        <v>Normal weight</v>
      </c>
      <c r="L2659" s="16" t="str">
        <f t="shared" si="370"/>
        <v>no diabetes</v>
      </c>
      <c r="M2659" s="16" t="str">
        <f t="shared" si="371"/>
        <v>Adult</v>
      </c>
      <c r="N2659" s="16" t="str">
        <f t="shared" si="372"/>
        <v>Low</v>
      </c>
      <c r="O2659" s="16" t="str">
        <f t="shared" si="373"/>
        <v>Normal</v>
      </c>
      <c r="P2659" s="16" t="str">
        <f t="shared" si="374"/>
        <v>Low Risk</v>
      </c>
      <c r="Q2659" s="16" t="str">
        <f t="shared" si="375"/>
        <v>Low</v>
      </c>
      <c r="R2659" s="16" t="str">
        <f t="shared" si="376"/>
        <v>Normal</v>
      </c>
      <c r="S2659" s="35" t="str">
        <f t="shared" si="377"/>
        <v>Medium DPF</v>
      </c>
    </row>
    <row r="2660" spans="1:19" x14ac:dyDescent="0.35">
      <c r="A2660" s="9">
        <v>2659</v>
      </c>
      <c r="B2660" s="10">
        <v>4</v>
      </c>
      <c r="C2660" s="10">
        <v>146</v>
      </c>
      <c r="D2660" s="10">
        <v>85</v>
      </c>
      <c r="E2660" s="10">
        <v>27</v>
      </c>
      <c r="F2660" s="10">
        <v>100</v>
      </c>
      <c r="G2660" s="11">
        <v>28.9</v>
      </c>
      <c r="H2660" s="18">
        <v>0.189</v>
      </c>
      <c r="I2660" s="10">
        <v>27</v>
      </c>
      <c r="J2660" s="10">
        <v>0</v>
      </c>
      <c r="K2660" s="9" t="str">
        <f t="shared" si="369"/>
        <v>Overweight</v>
      </c>
      <c r="L2660" s="12" t="str">
        <f t="shared" si="370"/>
        <v>no diabetes</v>
      </c>
      <c r="M2660" s="12" t="str">
        <f t="shared" si="371"/>
        <v>Adult</v>
      </c>
      <c r="N2660" s="12" t="str">
        <f t="shared" si="372"/>
        <v>Medium</v>
      </c>
      <c r="O2660" s="12" t="str">
        <f t="shared" si="373"/>
        <v>Prediabetes</v>
      </c>
      <c r="P2660" s="12" t="str">
        <f t="shared" si="374"/>
        <v>High Risk</v>
      </c>
      <c r="Q2660" s="12" t="str">
        <f t="shared" si="375"/>
        <v>Normal</v>
      </c>
      <c r="R2660" s="12" t="str">
        <f t="shared" si="376"/>
        <v>Prehypertension</v>
      </c>
      <c r="S2660" s="34" t="str">
        <f t="shared" si="377"/>
        <v>Low DPF</v>
      </c>
    </row>
    <row r="2661" spans="1:19" x14ac:dyDescent="0.35">
      <c r="A2661" s="13">
        <v>2660</v>
      </c>
      <c r="B2661" s="14">
        <v>2</v>
      </c>
      <c r="C2661" s="14">
        <v>100</v>
      </c>
      <c r="D2661" s="14">
        <v>66</v>
      </c>
      <c r="E2661" s="14">
        <v>20</v>
      </c>
      <c r="F2661" s="14">
        <v>90</v>
      </c>
      <c r="G2661" s="15">
        <v>32.9</v>
      </c>
      <c r="H2661" s="19">
        <v>0.86699999999999999</v>
      </c>
      <c r="I2661" s="14">
        <v>28</v>
      </c>
      <c r="J2661" s="14">
        <v>1</v>
      </c>
      <c r="K2661" s="13" t="str">
        <f t="shared" si="369"/>
        <v>Obese</v>
      </c>
      <c r="L2661" s="16" t="str">
        <f t="shared" si="370"/>
        <v>Diabetes present</v>
      </c>
      <c r="M2661" s="16" t="str">
        <f t="shared" si="371"/>
        <v>Adult</v>
      </c>
      <c r="N2661" s="16" t="str">
        <f t="shared" si="372"/>
        <v>Medium</v>
      </c>
      <c r="O2661" s="16" t="str">
        <f t="shared" si="373"/>
        <v>Normal</v>
      </c>
      <c r="P2661" s="16" t="str">
        <f t="shared" si="374"/>
        <v>Low Risk</v>
      </c>
      <c r="Q2661" s="16" t="str">
        <f t="shared" si="375"/>
        <v>Normal</v>
      </c>
      <c r="R2661" s="16" t="str">
        <f t="shared" si="376"/>
        <v>Normal</v>
      </c>
      <c r="S2661" s="35" t="str">
        <f t="shared" si="377"/>
        <v>High DPF</v>
      </c>
    </row>
    <row r="2662" spans="1:19" x14ac:dyDescent="0.35">
      <c r="A2662" s="9">
        <v>2661</v>
      </c>
      <c r="B2662" s="10">
        <v>5</v>
      </c>
      <c r="C2662" s="10">
        <v>139</v>
      </c>
      <c r="D2662" s="10">
        <v>64</v>
      </c>
      <c r="E2662" s="10">
        <v>35</v>
      </c>
      <c r="F2662" s="10">
        <v>140</v>
      </c>
      <c r="G2662" s="11">
        <v>28.6</v>
      </c>
      <c r="H2662" s="18">
        <v>0.41099999999999998</v>
      </c>
      <c r="I2662" s="10">
        <v>26</v>
      </c>
      <c r="J2662" s="10">
        <v>0</v>
      </c>
      <c r="K2662" s="9" t="str">
        <f t="shared" si="369"/>
        <v>Overweight</v>
      </c>
      <c r="L2662" s="12" t="str">
        <f t="shared" si="370"/>
        <v>no diabetes</v>
      </c>
      <c r="M2662" s="12" t="str">
        <f t="shared" si="371"/>
        <v>Adult</v>
      </c>
      <c r="N2662" s="12" t="str">
        <f t="shared" si="372"/>
        <v>Medium</v>
      </c>
      <c r="O2662" s="12" t="str">
        <f t="shared" si="373"/>
        <v>Normal</v>
      </c>
      <c r="P2662" s="12" t="str">
        <f t="shared" si="374"/>
        <v>High Risk</v>
      </c>
      <c r="Q2662" s="12" t="str">
        <f t="shared" si="375"/>
        <v>Normal</v>
      </c>
      <c r="R2662" s="12" t="str">
        <f t="shared" si="376"/>
        <v>Normal</v>
      </c>
      <c r="S2662" s="34" t="str">
        <f t="shared" si="377"/>
        <v>Medium DPF</v>
      </c>
    </row>
    <row r="2663" spans="1:19" x14ac:dyDescent="0.35">
      <c r="A2663" s="13">
        <v>2662</v>
      </c>
      <c r="B2663" s="14">
        <v>13</v>
      </c>
      <c r="C2663" s="14">
        <v>126</v>
      </c>
      <c r="D2663" s="14">
        <v>90</v>
      </c>
      <c r="E2663" s="14">
        <v>21</v>
      </c>
      <c r="F2663" s="14">
        <v>80</v>
      </c>
      <c r="G2663" s="15">
        <v>43.4</v>
      </c>
      <c r="H2663" s="19">
        <v>0.58299999999999996</v>
      </c>
      <c r="I2663" s="14">
        <v>42</v>
      </c>
      <c r="J2663" s="14">
        <v>1</v>
      </c>
      <c r="K2663" s="13" t="str">
        <f t="shared" si="369"/>
        <v>Obese</v>
      </c>
      <c r="L2663" s="16" t="str">
        <f t="shared" si="370"/>
        <v>Diabetes present</v>
      </c>
      <c r="M2663" s="16" t="str">
        <f t="shared" si="371"/>
        <v>Adult</v>
      </c>
      <c r="N2663" s="16" t="str">
        <f t="shared" si="372"/>
        <v>Medium</v>
      </c>
      <c r="O2663" s="16" t="str">
        <f t="shared" si="373"/>
        <v>Normal</v>
      </c>
      <c r="P2663" s="16" t="str">
        <f t="shared" si="374"/>
        <v>High Risk</v>
      </c>
      <c r="Q2663" s="16" t="str">
        <f t="shared" si="375"/>
        <v>Normal</v>
      </c>
      <c r="R2663" s="16" t="str">
        <f t="shared" si="376"/>
        <v>Prehypertension</v>
      </c>
      <c r="S2663" s="35" t="str">
        <f t="shared" si="377"/>
        <v>Medium DPF</v>
      </c>
    </row>
    <row r="2664" spans="1:19" x14ac:dyDescent="0.35">
      <c r="A2664" s="9">
        <v>2663</v>
      </c>
      <c r="B2664" s="10">
        <v>4</v>
      </c>
      <c r="C2664" s="10">
        <v>129</v>
      </c>
      <c r="D2664" s="10">
        <v>86</v>
      </c>
      <c r="E2664" s="10">
        <v>20</v>
      </c>
      <c r="F2664" s="10">
        <v>270</v>
      </c>
      <c r="G2664" s="11">
        <v>35.1</v>
      </c>
      <c r="H2664" s="18">
        <v>0.23100000000000001</v>
      </c>
      <c r="I2664" s="10">
        <v>23</v>
      </c>
      <c r="J2664" s="10">
        <v>0</v>
      </c>
      <c r="K2664" s="9" t="str">
        <f t="shared" si="369"/>
        <v>Obese</v>
      </c>
      <c r="L2664" s="12" t="str">
        <f t="shared" si="370"/>
        <v>no diabetes</v>
      </c>
      <c r="M2664" s="12" t="str">
        <f t="shared" si="371"/>
        <v>Adult</v>
      </c>
      <c r="N2664" s="12" t="str">
        <f t="shared" si="372"/>
        <v>Medium</v>
      </c>
      <c r="O2664" s="12" t="str">
        <f t="shared" si="373"/>
        <v>Normal</v>
      </c>
      <c r="P2664" s="12" t="str">
        <f t="shared" si="374"/>
        <v>High Risk</v>
      </c>
      <c r="Q2664" s="12" t="str">
        <f t="shared" si="375"/>
        <v>High</v>
      </c>
      <c r="R2664" s="12" t="str">
        <f t="shared" si="376"/>
        <v>Prehypertension</v>
      </c>
      <c r="S2664" s="34" t="str">
        <f t="shared" si="377"/>
        <v>Low DPF</v>
      </c>
    </row>
    <row r="2665" spans="1:19" x14ac:dyDescent="0.35">
      <c r="A2665" s="13">
        <v>2664</v>
      </c>
      <c r="B2665" s="14">
        <v>1</v>
      </c>
      <c r="C2665" s="14">
        <v>79</v>
      </c>
      <c r="D2665" s="14">
        <v>75</v>
      </c>
      <c r="E2665" s="14">
        <v>30</v>
      </c>
      <c r="F2665" s="14">
        <v>80</v>
      </c>
      <c r="G2665" s="15">
        <v>32</v>
      </c>
      <c r="H2665" s="19">
        <v>0.39600000000000002</v>
      </c>
      <c r="I2665" s="14">
        <v>22</v>
      </c>
      <c r="J2665" s="14">
        <v>0</v>
      </c>
      <c r="K2665" s="13" t="str">
        <f t="shared" si="369"/>
        <v>Obese</v>
      </c>
      <c r="L2665" s="16" t="str">
        <f t="shared" si="370"/>
        <v>no diabetes</v>
      </c>
      <c r="M2665" s="16" t="str">
        <f t="shared" si="371"/>
        <v>Adult</v>
      </c>
      <c r="N2665" s="16" t="str">
        <f t="shared" si="372"/>
        <v>Medium</v>
      </c>
      <c r="O2665" s="16" t="str">
        <f t="shared" si="373"/>
        <v>Normal</v>
      </c>
      <c r="P2665" s="16" t="str">
        <f t="shared" si="374"/>
        <v>Low Risk</v>
      </c>
      <c r="Q2665" s="16" t="str">
        <f t="shared" si="375"/>
        <v>Normal</v>
      </c>
      <c r="R2665" s="16" t="str">
        <f t="shared" si="376"/>
        <v>Normal</v>
      </c>
      <c r="S2665" s="35" t="str">
        <f t="shared" si="377"/>
        <v>Medium DPF</v>
      </c>
    </row>
    <row r="2666" spans="1:19" x14ac:dyDescent="0.35">
      <c r="A2666" s="9">
        <v>2665</v>
      </c>
      <c r="B2666" s="10">
        <v>1</v>
      </c>
      <c r="C2666" s="10">
        <v>121</v>
      </c>
      <c r="D2666" s="10">
        <v>48</v>
      </c>
      <c r="E2666" s="10">
        <v>20</v>
      </c>
      <c r="F2666" s="10">
        <v>80</v>
      </c>
      <c r="G2666" s="11">
        <v>24.7</v>
      </c>
      <c r="H2666" s="18">
        <v>0.14000000000000001</v>
      </c>
      <c r="I2666" s="10">
        <v>22</v>
      </c>
      <c r="J2666" s="10">
        <v>0</v>
      </c>
      <c r="K2666" s="9" t="str">
        <f t="shared" si="369"/>
        <v>Normal weight</v>
      </c>
      <c r="L2666" s="12" t="str">
        <f t="shared" si="370"/>
        <v>no diabetes</v>
      </c>
      <c r="M2666" s="12" t="str">
        <f t="shared" si="371"/>
        <v>Adult</v>
      </c>
      <c r="N2666" s="12" t="str">
        <f t="shared" si="372"/>
        <v>Medium</v>
      </c>
      <c r="O2666" s="12" t="str">
        <f t="shared" si="373"/>
        <v>Normal</v>
      </c>
      <c r="P2666" s="12" t="str">
        <f t="shared" si="374"/>
        <v>Low Risk</v>
      </c>
      <c r="Q2666" s="12" t="str">
        <f t="shared" si="375"/>
        <v>Normal</v>
      </c>
      <c r="R2666" s="12" t="str">
        <f t="shared" si="376"/>
        <v>Low</v>
      </c>
      <c r="S2666" s="34" t="str">
        <f t="shared" si="377"/>
        <v>Low DPF</v>
      </c>
    </row>
    <row r="2667" spans="1:19" x14ac:dyDescent="0.35">
      <c r="A2667" s="13">
        <v>2666</v>
      </c>
      <c r="B2667" s="14">
        <v>7</v>
      </c>
      <c r="C2667" s="14">
        <v>62</v>
      </c>
      <c r="D2667" s="14">
        <v>78</v>
      </c>
      <c r="E2667" s="14">
        <v>21</v>
      </c>
      <c r="F2667" s="14">
        <v>80</v>
      </c>
      <c r="G2667" s="15">
        <v>32.6</v>
      </c>
      <c r="H2667" s="19">
        <v>0.39100000000000001</v>
      </c>
      <c r="I2667" s="14">
        <v>41</v>
      </c>
      <c r="J2667" s="14">
        <v>0</v>
      </c>
      <c r="K2667" s="13" t="str">
        <f t="shared" si="369"/>
        <v>Obese</v>
      </c>
      <c r="L2667" s="16" t="str">
        <f t="shared" si="370"/>
        <v>no diabetes</v>
      </c>
      <c r="M2667" s="16" t="str">
        <f t="shared" si="371"/>
        <v>Adult</v>
      </c>
      <c r="N2667" s="16" t="str">
        <f t="shared" si="372"/>
        <v>Medium</v>
      </c>
      <c r="O2667" s="16" t="str">
        <f t="shared" si="373"/>
        <v>Normal</v>
      </c>
      <c r="P2667" s="16" t="str">
        <f t="shared" si="374"/>
        <v>High Risk</v>
      </c>
      <c r="Q2667" s="16" t="str">
        <f t="shared" si="375"/>
        <v>Normal</v>
      </c>
      <c r="R2667" s="16" t="str">
        <f t="shared" si="376"/>
        <v>Normal</v>
      </c>
      <c r="S2667" s="35" t="str">
        <f t="shared" si="377"/>
        <v>Medium DPF</v>
      </c>
    </row>
    <row r="2668" spans="1:19" x14ac:dyDescent="0.35">
      <c r="A2668" s="9">
        <v>2667</v>
      </c>
      <c r="B2668" s="10">
        <v>5</v>
      </c>
      <c r="C2668" s="10">
        <v>95</v>
      </c>
      <c r="D2668" s="10">
        <v>72</v>
      </c>
      <c r="E2668" s="10">
        <v>33</v>
      </c>
      <c r="F2668" s="10">
        <v>80</v>
      </c>
      <c r="G2668" s="11">
        <v>37.700000000000003</v>
      </c>
      <c r="H2668" s="18">
        <v>0.37</v>
      </c>
      <c r="I2668" s="10">
        <v>27</v>
      </c>
      <c r="J2668" s="10">
        <v>0</v>
      </c>
      <c r="K2668" s="9" t="str">
        <f t="shared" si="369"/>
        <v>Obese</v>
      </c>
      <c r="L2668" s="12" t="str">
        <f t="shared" si="370"/>
        <v>no diabetes</v>
      </c>
      <c r="M2668" s="12" t="str">
        <f t="shared" si="371"/>
        <v>Adult</v>
      </c>
      <c r="N2668" s="12" t="str">
        <f t="shared" si="372"/>
        <v>Medium</v>
      </c>
      <c r="O2668" s="12" t="str">
        <f t="shared" si="373"/>
        <v>Normal</v>
      </c>
      <c r="P2668" s="12" t="str">
        <f t="shared" si="374"/>
        <v>High Risk</v>
      </c>
      <c r="Q2668" s="12" t="str">
        <f t="shared" si="375"/>
        <v>Normal</v>
      </c>
      <c r="R2668" s="12" t="str">
        <f t="shared" si="376"/>
        <v>Normal</v>
      </c>
      <c r="S2668" s="34" t="str">
        <f t="shared" si="377"/>
        <v>Medium DPF</v>
      </c>
    </row>
    <row r="2669" spans="1:19" x14ac:dyDescent="0.35">
      <c r="A2669" s="13">
        <v>2668</v>
      </c>
      <c r="B2669" s="14">
        <v>4</v>
      </c>
      <c r="C2669" s="14">
        <v>131</v>
      </c>
      <c r="D2669" s="14">
        <v>69</v>
      </c>
      <c r="E2669" s="14">
        <v>21</v>
      </c>
      <c r="F2669" s="14">
        <v>80</v>
      </c>
      <c r="G2669" s="15">
        <v>43.2</v>
      </c>
      <c r="H2669" s="19">
        <v>0.27</v>
      </c>
      <c r="I2669" s="14">
        <v>26</v>
      </c>
      <c r="J2669" s="14">
        <v>1</v>
      </c>
      <c r="K2669" s="13" t="str">
        <f t="shared" si="369"/>
        <v>Obese</v>
      </c>
      <c r="L2669" s="16" t="str">
        <f t="shared" si="370"/>
        <v>Diabetes present</v>
      </c>
      <c r="M2669" s="16" t="str">
        <f t="shared" si="371"/>
        <v>Adult</v>
      </c>
      <c r="N2669" s="16" t="str">
        <f t="shared" si="372"/>
        <v>Medium</v>
      </c>
      <c r="O2669" s="16" t="str">
        <f t="shared" si="373"/>
        <v>Normal</v>
      </c>
      <c r="P2669" s="16" t="str">
        <f t="shared" si="374"/>
        <v>High Risk</v>
      </c>
      <c r="Q2669" s="16" t="str">
        <f t="shared" si="375"/>
        <v>Normal</v>
      </c>
      <c r="R2669" s="16" t="str">
        <f t="shared" si="376"/>
        <v>Normal</v>
      </c>
      <c r="S2669" s="35" t="str">
        <f t="shared" si="377"/>
        <v>Low DPF</v>
      </c>
    </row>
    <row r="2670" spans="1:19" x14ac:dyDescent="0.35">
      <c r="A2670" s="9">
        <v>2669</v>
      </c>
      <c r="B2670" s="10">
        <v>2</v>
      </c>
      <c r="C2670" s="10">
        <v>112</v>
      </c>
      <c r="D2670" s="10">
        <v>66</v>
      </c>
      <c r="E2670" s="10">
        <v>22</v>
      </c>
      <c r="F2670" s="10">
        <v>80</v>
      </c>
      <c r="G2670" s="11">
        <v>25</v>
      </c>
      <c r="H2670" s="18">
        <v>0.307</v>
      </c>
      <c r="I2670" s="10">
        <v>24</v>
      </c>
      <c r="J2670" s="10">
        <v>0</v>
      </c>
      <c r="K2670" s="9" t="str">
        <f t="shared" si="369"/>
        <v>Overweight</v>
      </c>
      <c r="L2670" s="12" t="str">
        <f t="shared" si="370"/>
        <v>no diabetes</v>
      </c>
      <c r="M2670" s="12" t="str">
        <f t="shared" si="371"/>
        <v>Adult</v>
      </c>
      <c r="N2670" s="12" t="str">
        <f t="shared" si="372"/>
        <v>Medium</v>
      </c>
      <c r="O2670" s="12" t="str">
        <f t="shared" si="373"/>
        <v>Normal</v>
      </c>
      <c r="P2670" s="12" t="str">
        <f t="shared" si="374"/>
        <v>Low Risk</v>
      </c>
      <c r="Q2670" s="12" t="str">
        <f t="shared" si="375"/>
        <v>Normal</v>
      </c>
      <c r="R2670" s="12" t="str">
        <f t="shared" si="376"/>
        <v>Normal</v>
      </c>
      <c r="S2670" s="34" t="str">
        <f t="shared" si="377"/>
        <v>Medium DPF</v>
      </c>
    </row>
    <row r="2671" spans="1:19" x14ac:dyDescent="0.35">
      <c r="A2671" s="13">
        <v>2670</v>
      </c>
      <c r="B2671" s="14">
        <v>3</v>
      </c>
      <c r="C2671" s="14">
        <v>113</v>
      </c>
      <c r="D2671" s="14">
        <v>44</v>
      </c>
      <c r="E2671" s="14">
        <v>13</v>
      </c>
      <c r="F2671" s="14">
        <v>80</v>
      </c>
      <c r="G2671" s="15">
        <v>22.4</v>
      </c>
      <c r="H2671" s="19">
        <v>0.14000000000000001</v>
      </c>
      <c r="I2671" s="14">
        <v>22</v>
      </c>
      <c r="J2671" s="14">
        <v>0</v>
      </c>
      <c r="K2671" s="13" t="str">
        <f t="shared" si="369"/>
        <v>Normal weight</v>
      </c>
      <c r="L2671" s="16" t="str">
        <f t="shared" si="370"/>
        <v>no diabetes</v>
      </c>
      <c r="M2671" s="16" t="str">
        <f t="shared" si="371"/>
        <v>Adult</v>
      </c>
      <c r="N2671" s="16" t="str">
        <f t="shared" si="372"/>
        <v>Low</v>
      </c>
      <c r="O2671" s="16" t="str">
        <f t="shared" si="373"/>
        <v>Normal</v>
      </c>
      <c r="P2671" s="16" t="str">
        <f t="shared" si="374"/>
        <v>Low Risk</v>
      </c>
      <c r="Q2671" s="16" t="str">
        <f t="shared" si="375"/>
        <v>Normal</v>
      </c>
      <c r="R2671" s="16" t="str">
        <f t="shared" si="376"/>
        <v>Low</v>
      </c>
      <c r="S2671" s="35" t="str">
        <f t="shared" si="377"/>
        <v>Low DPF</v>
      </c>
    </row>
    <row r="2672" spans="1:19" x14ac:dyDescent="0.35">
      <c r="A2672" s="9">
        <v>2671</v>
      </c>
      <c r="B2672" s="10">
        <v>2</v>
      </c>
      <c r="C2672" s="10">
        <v>74</v>
      </c>
      <c r="D2672" s="10">
        <v>69</v>
      </c>
      <c r="E2672" s="10">
        <v>21</v>
      </c>
      <c r="F2672" s="10">
        <v>80</v>
      </c>
      <c r="G2672" s="11">
        <v>32.14</v>
      </c>
      <c r="H2672" s="18">
        <v>0.10199999999999999</v>
      </c>
      <c r="I2672" s="10">
        <v>22</v>
      </c>
      <c r="J2672" s="10">
        <v>0</v>
      </c>
      <c r="K2672" s="9" t="str">
        <f t="shared" si="369"/>
        <v>Obese</v>
      </c>
      <c r="L2672" s="12" t="str">
        <f t="shared" si="370"/>
        <v>no diabetes</v>
      </c>
      <c r="M2672" s="12" t="str">
        <f t="shared" si="371"/>
        <v>Adult</v>
      </c>
      <c r="N2672" s="12" t="str">
        <f t="shared" si="372"/>
        <v>Medium</v>
      </c>
      <c r="O2672" s="12" t="str">
        <f t="shared" si="373"/>
        <v>Normal</v>
      </c>
      <c r="P2672" s="12" t="str">
        <f t="shared" si="374"/>
        <v>Low Risk</v>
      </c>
      <c r="Q2672" s="12" t="str">
        <f t="shared" si="375"/>
        <v>Normal</v>
      </c>
      <c r="R2672" s="12" t="str">
        <f t="shared" si="376"/>
        <v>Normal</v>
      </c>
      <c r="S2672" s="34" t="str">
        <f t="shared" si="377"/>
        <v>Low DPF</v>
      </c>
    </row>
    <row r="2673" spans="1:19" x14ac:dyDescent="0.35">
      <c r="A2673" s="13">
        <v>2672</v>
      </c>
      <c r="B2673" s="14">
        <v>7</v>
      </c>
      <c r="C2673" s="14">
        <v>83</v>
      </c>
      <c r="D2673" s="14">
        <v>78</v>
      </c>
      <c r="E2673" s="14">
        <v>26</v>
      </c>
      <c r="F2673" s="14">
        <v>71</v>
      </c>
      <c r="G2673" s="15">
        <v>29.3</v>
      </c>
      <c r="H2673" s="19">
        <v>0.76700000000000002</v>
      </c>
      <c r="I2673" s="14">
        <v>36</v>
      </c>
      <c r="J2673" s="14">
        <v>0</v>
      </c>
      <c r="K2673" s="13" t="str">
        <f t="shared" si="369"/>
        <v>Overweight</v>
      </c>
      <c r="L2673" s="16" t="str">
        <f t="shared" si="370"/>
        <v>no diabetes</v>
      </c>
      <c r="M2673" s="16" t="str">
        <f t="shared" si="371"/>
        <v>Adult</v>
      </c>
      <c r="N2673" s="16" t="str">
        <f t="shared" si="372"/>
        <v>Medium</v>
      </c>
      <c r="O2673" s="16" t="str">
        <f t="shared" si="373"/>
        <v>Normal</v>
      </c>
      <c r="P2673" s="16" t="str">
        <f t="shared" si="374"/>
        <v>High Risk</v>
      </c>
      <c r="Q2673" s="16" t="str">
        <f t="shared" si="375"/>
        <v>Low</v>
      </c>
      <c r="R2673" s="16" t="str">
        <f t="shared" si="376"/>
        <v>Normal</v>
      </c>
      <c r="S2673" s="35" t="str">
        <f t="shared" si="377"/>
        <v>High DPF</v>
      </c>
    </row>
    <row r="2674" spans="1:19" x14ac:dyDescent="0.35">
      <c r="A2674" s="9">
        <v>2673</v>
      </c>
      <c r="B2674" s="10">
        <v>4</v>
      </c>
      <c r="C2674" s="10">
        <v>101</v>
      </c>
      <c r="D2674" s="10">
        <v>65</v>
      </c>
      <c r="E2674" s="10">
        <v>28</v>
      </c>
      <c r="F2674" s="10">
        <v>80</v>
      </c>
      <c r="G2674" s="11">
        <v>24.6</v>
      </c>
      <c r="H2674" s="18">
        <v>0.23699999999999999</v>
      </c>
      <c r="I2674" s="10">
        <v>22</v>
      </c>
      <c r="J2674" s="10">
        <v>0</v>
      </c>
      <c r="K2674" s="9" t="str">
        <f t="shared" si="369"/>
        <v>Normal weight</v>
      </c>
      <c r="L2674" s="12" t="str">
        <f t="shared" si="370"/>
        <v>no diabetes</v>
      </c>
      <c r="M2674" s="12" t="str">
        <f t="shared" si="371"/>
        <v>Adult</v>
      </c>
      <c r="N2674" s="12" t="str">
        <f t="shared" si="372"/>
        <v>Medium</v>
      </c>
      <c r="O2674" s="12" t="str">
        <f t="shared" si="373"/>
        <v>Normal</v>
      </c>
      <c r="P2674" s="12" t="str">
        <f t="shared" si="374"/>
        <v>High Risk</v>
      </c>
      <c r="Q2674" s="12" t="str">
        <f t="shared" si="375"/>
        <v>Normal</v>
      </c>
      <c r="R2674" s="12" t="str">
        <f t="shared" si="376"/>
        <v>Normal</v>
      </c>
      <c r="S2674" s="34" t="str">
        <f t="shared" si="377"/>
        <v>Low DPF</v>
      </c>
    </row>
    <row r="2675" spans="1:19" x14ac:dyDescent="0.35">
      <c r="A2675" s="13">
        <v>2674</v>
      </c>
      <c r="B2675" s="14">
        <v>5</v>
      </c>
      <c r="C2675" s="14">
        <v>137</v>
      </c>
      <c r="D2675" s="14">
        <v>108</v>
      </c>
      <c r="E2675" s="14">
        <v>21</v>
      </c>
      <c r="F2675" s="14">
        <v>80</v>
      </c>
      <c r="G2675" s="15">
        <v>48.8</v>
      </c>
      <c r="H2675" s="19">
        <v>0.22700000000000001</v>
      </c>
      <c r="I2675" s="14">
        <v>37</v>
      </c>
      <c r="J2675" s="14">
        <v>1</v>
      </c>
      <c r="K2675" s="13" t="str">
        <f t="shared" si="369"/>
        <v>Obese</v>
      </c>
      <c r="L2675" s="16" t="str">
        <f t="shared" si="370"/>
        <v>Diabetes present</v>
      </c>
      <c r="M2675" s="16" t="str">
        <f t="shared" si="371"/>
        <v>Adult</v>
      </c>
      <c r="N2675" s="16" t="str">
        <f t="shared" si="372"/>
        <v>Medium</v>
      </c>
      <c r="O2675" s="16" t="str">
        <f t="shared" si="373"/>
        <v>Normal</v>
      </c>
      <c r="P2675" s="16" t="str">
        <f t="shared" si="374"/>
        <v>High Risk</v>
      </c>
      <c r="Q2675" s="16" t="str">
        <f t="shared" si="375"/>
        <v>Normal</v>
      </c>
      <c r="R2675" s="16" t="str">
        <f t="shared" si="376"/>
        <v>Hypertension</v>
      </c>
      <c r="S2675" s="35" t="str">
        <f t="shared" si="377"/>
        <v>Low DPF</v>
      </c>
    </row>
    <row r="2676" spans="1:19" x14ac:dyDescent="0.35">
      <c r="A2676" s="9">
        <v>2675</v>
      </c>
      <c r="B2676" s="10">
        <v>2</v>
      </c>
      <c r="C2676" s="10">
        <v>110</v>
      </c>
      <c r="D2676" s="10">
        <v>74</v>
      </c>
      <c r="E2676" s="10">
        <v>29</v>
      </c>
      <c r="F2676" s="10">
        <v>125</v>
      </c>
      <c r="G2676" s="11">
        <v>32.4</v>
      </c>
      <c r="H2676" s="18">
        <v>0.69799999999999995</v>
      </c>
      <c r="I2676" s="10">
        <v>27</v>
      </c>
      <c r="J2676" s="10">
        <v>0</v>
      </c>
      <c r="K2676" s="9" t="str">
        <f t="shared" si="369"/>
        <v>Obese</v>
      </c>
      <c r="L2676" s="12" t="str">
        <f t="shared" si="370"/>
        <v>no diabetes</v>
      </c>
      <c r="M2676" s="12" t="str">
        <f t="shared" si="371"/>
        <v>Adult</v>
      </c>
      <c r="N2676" s="12" t="str">
        <f t="shared" si="372"/>
        <v>Medium</v>
      </c>
      <c r="O2676" s="12" t="str">
        <f t="shared" si="373"/>
        <v>Normal</v>
      </c>
      <c r="P2676" s="12" t="str">
        <f t="shared" si="374"/>
        <v>Low Risk</v>
      </c>
      <c r="Q2676" s="12" t="str">
        <f t="shared" si="375"/>
        <v>Normal</v>
      </c>
      <c r="R2676" s="12" t="str">
        <f t="shared" si="376"/>
        <v>Normal</v>
      </c>
      <c r="S2676" s="34" t="str">
        <f t="shared" si="377"/>
        <v>High DPF</v>
      </c>
    </row>
    <row r="2677" spans="1:19" x14ac:dyDescent="0.35">
      <c r="A2677" s="13">
        <v>2676</v>
      </c>
      <c r="B2677" s="14">
        <v>13</v>
      </c>
      <c r="C2677" s="14">
        <v>106</v>
      </c>
      <c r="D2677" s="14">
        <v>72</v>
      </c>
      <c r="E2677" s="14">
        <v>54</v>
      </c>
      <c r="F2677" s="14">
        <v>80</v>
      </c>
      <c r="G2677" s="15">
        <v>36.6</v>
      </c>
      <c r="H2677" s="19">
        <v>0.17799999999999999</v>
      </c>
      <c r="I2677" s="14">
        <v>45</v>
      </c>
      <c r="J2677" s="14">
        <v>0</v>
      </c>
      <c r="K2677" s="13" t="str">
        <f t="shared" si="369"/>
        <v>Obese</v>
      </c>
      <c r="L2677" s="16" t="str">
        <f t="shared" si="370"/>
        <v>no diabetes</v>
      </c>
      <c r="M2677" s="16" t="str">
        <f t="shared" si="371"/>
        <v>Adult</v>
      </c>
      <c r="N2677" s="16" t="str">
        <f t="shared" si="372"/>
        <v>High</v>
      </c>
      <c r="O2677" s="16" t="str">
        <f t="shared" si="373"/>
        <v>Normal</v>
      </c>
      <c r="P2677" s="16" t="str">
        <f t="shared" si="374"/>
        <v>High Risk</v>
      </c>
      <c r="Q2677" s="16" t="str">
        <f t="shared" si="375"/>
        <v>Normal</v>
      </c>
      <c r="R2677" s="16" t="str">
        <f t="shared" si="376"/>
        <v>Normal</v>
      </c>
      <c r="S2677" s="35" t="str">
        <f t="shared" si="377"/>
        <v>Low DPF</v>
      </c>
    </row>
    <row r="2678" spans="1:19" x14ac:dyDescent="0.35">
      <c r="A2678" s="9">
        <v>2677</v>
      </c>
      <c r="B2678" s="10">
        <v>2</v>
      </c>
      <c r="C2678" s="10">
        <v>100</v>
      </c>
      <c r="D2678" s="10">
        <v>68</v>
      </c>
      <c r="E2678" s="10">
        <v>25</v>
      </c>
      <c r="F2678" s="10">
        <v>71</v>
      </c>
      <c r="G2678" s="11">
        <v>38.5</v>
      </c>
      <c r="H2678" s="18">
        <v>0.32400000000000001</v>
      </c>
      <c r="I2678" s="10">
        <v>26</v>
      </c>
      <c r="J2678" s="10">
        <v>0</v>
      </c>
      <c r="K2678" s="9" t="str">
        <f t="shared" si="369"/>
        <v>Obese</v>
      </c>
      <c r="L2678" s="12" t="str">
        <f t="shared" si="370"/>
        <v>no diabetes</v>
      </c>
      <c r="M2678" s="12" t="str">
        <f t="shared" si="371"/>
        <v>Adult</v>
      </c>
      <c r="N2678" s="12" t="str">
        <f t="shared" si="372"/>
        <v>Medium</v>
      </c>
      <c r="O2678" s="12" t="str">
        <f t="shared" si="373"/>
        <v>Normal</v>
      </c>
      <c r="P2678" s="12" t="str">
        <f t="shared" si="374"/>
        <v>Low Risk</v>
      </c>
      <c r="Q2678" s="12" t="str">
        <f t="shared" si="375"/>
        <v>Low</v>
      </c>
      <c r="R2678" s="12" t="str">
        <f t="shared" si="376"/>
        <v>Normal</v>
      </c>
      <c r="S2678" s="34" t="str">
        <f t="shared" si="377"/>
        <v>Medium DPF</v>
      </c>
    </row>
    <row r="2679" spans="1:19" x14ac:dyDescent="0.35">
      <c r="A2679" s="13">
        <v>2678</v>
      </c>
      <c r="B2679" s="14">
        <v>15</v>
      </c>
      <c r="C2679" s="14">
        <v>136</v>
      </c>
      <c r="D2679" s="14">
        <v>70</v>
      </c>
      <c r="E2679" s="14">
        <v>32</v>
      </c>
      <c r="F2679" s="14">
        <v>110</v>
      </c>
      <c r="G2679" s="15">
        <v>37.1</v>
      </c>
      <c r="H2679" s="19">
        <v>0.153</v>
      </c>
      <c r="I2679" s="14">
        <v>43</v>
      </c>
      <c r="J2679" s="14">
        <v>1</v>
      </c>
      <c r="K2679" s="13" t="str">
        <f t="shared" si="369"/>
        <v>Obese</v>
      </c>
      <c r="L2679" s="16" t="str">
        <f t="shared" si="370"/>
        <v>Diabetes present</v>
      </c>
      <c r="M2679" s="16" t="str">
        <f t="shared" si="371"/>
        <v>Adult</v>
      </c>
      <c r="N2679" s="16" t="str">
        <f t="shared" si="372"/>
        <v>Medium</v>
      </c>
      <c r="O2679" s="16" t="str">
        <f t="shared" si="373"/>
        <v>Normal</v>
      </c>
      <c r="P2679" s="16" t="str">
        <f t="shared" si="374"/>
        <v>High Risk</v>
      </c>
      <c r="Q2679" s="16" t="str">
        <f t="shared" si="375"/>
        <v>Normal</v>
      </c>
      <c r="R2679" s="16" t="str">
        <f t="shared" si="376"/>
        <v>Normal</v>
      </c>
      <c r="S2679" s="35" t="str">
        <f t="shared" si="377"/>
        <v>Low DPF</v>
      </c>
    </row>
    <row r="2680" spans="1:19" x14ac:dyDescent="0.35">
      <c r="A2680" s="9">
        <v>2679</v>
      </c>
      <c r="B2680" s="10">
        <v>1</v>
      </c>
      <c r="C2680" s="10">
        <v>107</v>
      </c>
      <c r="D2680" s="10">
        <v>68</v>
      </c>
      <c r="E2680" s="10">
        <v>19</v>
      </c>
      <c r="F2680" s="10">
        <v>80</v>
      </c>
      <c r="G2680" s="11">
        <v>26.5</v>
      </c>
      <c r="H2680" s="18">
        <v>0.16500000000000001</v>
      </c>
      <c r="I2680" s="10">
        <v>24</v>
      </c>
      <c r="J2680" s="10">
        <v>0</v>
      </c>
      <c r="K2680" s="9" t="str">
        <f t="shared" si="369"/>
        <v>Overweight</v>
      </c>
      <c r="L2680" s="12" t="str">
        <f t="shared" si="370"/>
        <v>no diabetes</v>
      </c>
      <c r="M2680" s="12" t="str">
        <f t="shared" si="371"/>
        <v>Adult</v>
      </c>
      <c r="N2680" s="12" t="str">
        <f t="shared" si="372"/>
        <v>Low</v>
      </c>
      <c r="O2680" s="12" t="str">
        <f t="shared" si="373"/>
        <v>Normal</v>
      </c>
      <c r="P2680" s="12" t="str">
        <f t="shared" si="374"/>
        <v>Low Risk</v>
      </c>
      <c r="Q2680" s="12" t="str">
        <f t="shared" si="375"/>
        <v>Normal</v>
      </c>
      <c r="R2680" s="12" t="str">
        <f t="shared" si="376"/>
        <v>Normal</v>
      </c>
      <c r="S2680" s="34" t="str">
        <f t="shared" si="377"/>
        <v>Low DPF</v>
      </c>
    </row>
    <row r="2681" spans="1:19" x14ac:dyDescent="0.35">
      <c r="A2681" s="13">
        <v>2680</v>
      </c>
      <c r="B2681" s="14">
        <v>1</v>
      </c>
      <c r="C2681" s="14">
        <v>80</v>
      </c>
      <c r="D2681" s="14">
        <v>55</v>
      </c>
      <c r="E2681" s="14">
        <v>21</v>
      </c>
      <c r="F2681" s="14">
        <v>80</v>
      </c>
      <c r="G2681" s="15">
        <v>19.100000000000001</v>
      </c>
      <c r="H2681" s="19">
        <v>0.25800000000000001</v>
      </c>
      <c r="I2681" s="14">
        <v>21</v>
      </c>
      <c r="J2681" s="14">
        <v>0</v>
      </c>
      <c r="K2681" s="13" t="str">
        <f t="shared" si="369"/>
        <v>Normal weight</v>
      </c>
      <c r="L2681" s="16" t="str">
        <f t="shared" si="370"/>
        <v>no diabetes</v>
      </c>
      <c r="M2681" s="16" t="str">
        <f t="shared" si="371"/>
        <v>Adult</v>
      </c>
      <c r="N2681" s="16" t="str">
        <f t="shared" si="372"/>
        <v>Medium</v>
      </c>
      <c r="O2681" s="16" t="str">
        <f t="shared" si="373"/>
        <v>Normal</v>
      </c>
      <c r="P2681" s="16" t="str">
        <f t="shared" si="374"/>
        <v>Low Risk</v>
      </c>
      <c r="Q2681" s="16" t="str">
        <f t="shared" si="375"/>
        <v>Normal</v>
      </c>
      <c r="R2681" s="16" t="str">
        <f t="shared" si="376"/>
        <v>Low</v>
      </c>
      <c r="S2681" s="35" t="str">
        <f t="shared" si="377"/>
        <v>Low DPF</v>
      </c>
    </row>
    <row r="2682" spans="1:19" x14ac:dyDescent="0.35">
      <c r="A2682" s="9">
        <v>2681</v>
      </c>
      <c r="B2682" s="10">
        <v>4</v>
      </c>
      <c r="C2682" s="10">
        <v>123</v>
      </c>
      <c r="D2682" s="10">
        <v>80</v>
      </c>
      <c r="E2682" s="10">
        <v>15</v>
      </c>
      <c r="F2682" s="10">
        <v>176</v>
      </c>
      <c r="G2682" s="11">
        <v>32</v>
      </c>
      <c r="H2682" s="18">
        <v>0.443</v>
      </c>
      <c r="I2682" s="10">
        <v>34</v>
      </c>
      <c r="J2682" s="10">
        <v>0</v>
      </c>
      <c r="K2682" s="9" t="str">
        <f t="shared" si="369"/>
        <v>Obese</v>
      </c>
      <c r="L2682" s="12" t="str">
        <f t="shared" si="370"/>
        <v>no diabetes</v>
      </c>
      <c r="M2682" s="12" t="str">
        <f t="shared" si="371"/>
        <v>Adult</v>
      </c>
      <c r="N2682" s="12" t="str">
        <f t="shared" si="372"/>
        <v>Low</v>
      </c>
      <c r="O2682" s="12" t="str">
        <f t="shared" si="373"/>
        <v>Normal</v>
      </c>
      <c r="P2682" s="12" t="str">
        <f t="shared" si="374"/>
        <v>High Risk</v>
      </c>
      <c r="Q2682" s="12" t="str">
        <f t="shared" si="375"/>
        <v>High</v>
      </c>
      <c r="R2682" s="12" t="str">
        <f t="shared" si="376"/>
        <v>Normal</v>
      </c>
      <c r="S2682" s="34" t="str">
        <f t="shared" si="377"/>
        <v>Medium DPF</v>
      </c>
    </row>
    <row r="2683" spans="1:19" x14ac:dyDescent="0.35">
      <c r="A2683" s="13">
        <v>2682</v>
      </c>
      <c r="B2683" s="14">
        <v>7</v>
      </c>
      <c r="C2683" s="14">
        <v>81</v>
      </c>
      <c r="D2683" s="14">
        <v>78</v>
      </c>
      <c r="E2683" s="14">
        <v>40</v>
      </c>
      <c r="F2683" s="14">
        <v>48</v>
      </c>
      <c r="G2683" s="15">
        <v>46.7</v>
      </c>
      <c r="H2683" s="19">
        <v>0.26100000000000001</v>
      </c>
      <c r="I2683" s="14">
        <v>42</v>
      </c>
      <c r="J2683" s="14">
        <v>0</v>
      </c>
      <c r="K2683" s="13" t="str">
        <f t="shared" si="369"/>
        <v>Obese</v>
      </c>
      <c r="L2683" s="16" t="str">
        <f t="shared" si="370"/>
        <v>no diabetes</v>
      </c>
      <c r="M2683" s="16" t="str">
        <f t="shared" si="371"/>
        <v>Adult</v>
      </c>
      <c r="N2683" s="16" t="str">
        <f t="shared" si="372"/>
        <v>High</v>
      </c>
      <c r="O2683" s="16" t="str">
        <f t="shared" si="373"/>
        <v>Normal</v>
      </c>
      <c r="P2683" s="16" t="str">
        <f t="shared" si="374"/>
        <v>High Risk</v>
      </c>
      <c r="Q2683" s="16" t="str">
        <f t="shared" si="375"/>
        <v>Low</v>
      </c>
      <c r="R2683" s="16" t="str">
        <f t="shared" si="376"/>
        <v>Normal</v>
      </c>
      <c r="S2683" s="35" t="str">
        <f t="shared" si="377"/>
        <v>Low DPF</v>
      </c>
    </row>
    <row r="2684" spans="1:19" x14ac:dyDescent="0.35">
      <c r="A2684" s="9">
        <v>2683</v>
      </c>
      <c r="B2684" s="10">
        <v>4</v>
      </c>
      <c r="C2684" s="10">
        <v>134</v>
      </c>
      <c r="D2684" s="10">
        <v>72</v>
      </c>
      <c r="E2684" s="10">
        <v>21</v>
      </c>
      <c r="F2684" s="10">
        <v>80</v>
      </c>
      <c r="G2684" s="11">
        <v>23.8</v>
      </c>
      <c r="H2684" s="18">
        <v>0.27700000000000002</v>
      </c>
      <c r="I2684" s="10">
        <v>60</v>
      </c>
      <c r="J2684" s="10">
        <v>1</v>
      </c>
      <c r="K2684" s="9" t="str">
        <f t="shared" si="369"/>
        <v>Normal weight</v>
      </c>
      <c r="L2684" s="12" t="str">
        <f t="shared" si="370"/>
        <v>Diabetes present</v>
      </c>
      <c r="M2684" s="12" t="str">
        <f t="shared" si="371"/>
        <v>Adult</v>
      </c>
      <c r="N2684" s="12" t="str">
        <f t="shared" si="372"/>
        <v>Medium</v>
      </c>
      <c r="O2684" s="12" t="str">
        <f t="shared" si="373"/>
        <v>Normal</v>
      </c>
      <c r="P2684" s="12" t="str">
        <f t="shared" si="374"/>
        <v>High Risk</v>
      </c>
      <c r="Q2684" s="12" t="str">
        <f t="shared" si="375"/>
        <v>Normal</v>
      </c>
      <c r="R2684" s="12" t="str">
        <f t="shared" si="376"/>
        <v>Normal</v>
      </c>
      <c r="S2684" s="34" t="str">
        <f t="shared" si="377"/>
        <v>Low DPF</v>
      </c>
    </row>
    <row r="2685" spans="1:19" x14ac:dyDescent="0.35">
      <c r="A2685" s="13">
        <v>2684</v>
      </c>
      <c r="B2685" s="14">
        <v>2</v>
      </c>
      <c r="C2685" s="14">
        <v>142</v>
      </c>
      <c r="D2685" s="14">
        <v>82</v>
      </c>
      <c r="E2685" s="14">
        <v>18</v>
      </c>
      <c r="F2685" s="14">
        <v>64</v>
      </c>
      <c r="G2685" s="15">
        <v>24.7</v>
      </c>
      <c r="H2685" s="19">
        <v>0.76100000000000001</v>
      </c>
      <c r="I2685" s="14">
        <v>21</v>
      </c>
      <c r="J2685" s="14">
        <v>0</v>
      </c>
      <c r="K2685" s="13" t="str">
        <f t="shared" si="369"/>
        <v>Normal weight</v>
      </c>
      <c r="L2685" s="16" t="str">
        <f t="shared" si="370"/>
        <v>no diabetes</v>
      </c>
      <c r="M2685" s="16" t="str">
        <f t="shared" si="371"/>
        <v>Adult</v>
      </c>
      <c r="N2685" s="16" t="str">
        <f t="shared" si="372"/>
        <v>Low</v>
      </c>
      <c r="O2685" s="16" t="str">
        <f t="shared" si="373"/>
        <v>Prediabetes</v>
      </c>
      <c r="P2685" s="16" t="str">
        <f t="shared" si="374"/>
        <v>Low Risk</v>
      </c>
      <c r="Q2685" s="16" t="str">
        <f t="shared" si="375"/>
        <v>Low</v>
      </c>
      <c r="R2685" s="16" t="str">
        <f t="shared" si="376"/>
        <v>Prehypertension</v>
      </c>
      <c r="S2685" s="35" t="str">
        <f t="shared" si="377"/>
        <v>High DPF</v>
      </c>
    </row>
    <row r="2686" spans="1:19" x14ac:dyDescent="0.35">
      <c r="A2686" s="9">
        <v>2685</v>
      </c>
      <c r="B2686" s="10">
        <v>6</v>
      </c>
      <c r="C2686" s="10">
        <v>144</v>
      </c>
      <c r="D2686" s="10">
        <v>72</v>
      </c>
      <c r="E2686" s="10">
        <v>27</v>
      </c>
      <c r="F2686" s="10">
        <v>228</v>
      </c>
      <c r="G2686" s="11">
        <v>33.9</v>
      </c>
      <c r="H2686" s="18">
        <v>0.255</v>
      </c>
      <c r="I2686" s="10">
        <v>40</v>
      </c>
      <c r="J2686" s="10">
        <v>0</v>
      </c>
      <c r="K2686" s="9" t="str">
        <f t="shared" si="369"/>
        <v>Obese</v>
      </c>
      <c r="L2686" s="12" t="str">
        <f t="shared" si="370"/>
        <v>no diabetes</v>
      </c>
      <c r="M2686" s="12" t="str">
        <f t="shared" si="371"/>
        <v>Adult</v>
      </c>
      <c r="N2686" s="12" t="str">
        <f t="shared" si="372"/>
        <v>Medium</v>
      </c>
      <c r="O2686" s="12" t="str">
        <f t="shared" si="373"/>
        <v>Prediabetes</v>
      </c>
      <c r="P2686" s="12" t="str">
        <f t="shared" si="374"/>
        <v>High Risk</v>
      </c>
      <c r="Q2686" s="12" t="str">
        <f t="shared" si="375"/>
        <v>High</v>
      </c>
      <c r="R2686" s="12" t="str">
        <f t="shared" si="376"/>
        <v>Normal</v>
      </c>
      <c r="S2686" s="34" t="str">
        <f t="shared" si="377"/>
        <v>Low DPF</v>
      </c>
    </row>
    <row r="2687" spans="1:19" x14ac:dyDescent="0.35">
      <c r="A2687" s="13">
        <v>2686</v>
      </c>
      <c r="B2687" s="14">
        <v>2</v>
      </c>
      <c r="C2687" s="14">
        <v>92</v>
      </c>
      <c r="D2687" s="14">
        <v>62</v>
      </c>
      <c r="E2687" s="14">
        <v>28</v>
      </c>
      <c r="F2687" s="14">
        <v>80</v>
      </c>
      <c r="G2687" s="15">
        <v>31.6</v>
      </c>
      <c r="H2687" s="19">
        <v>0.13</v>
      </c>
      <c r="I2687" s="14">
        <v>24</v>
      </c>
      <c r="J2687" s="14">
        <v>0</v>
      </c>
      <c r="K2687" s="13" t="str">
        <f t="shared" si="369"/>
        <v>Obese</v>
      </c>
      <c r="L2687" s="16" t="str">
        <f t="shared" si="370"/>
        <v>no diabetes</v>
      </c>
      <c r="M2687" s="16" t="str">
        <f t="shared" si="371"/>
        <v>Adult</v>
      </c>
      <c r="N2687" s="16" t="str">
        <f t="shared" si="372"/>
        <v>Medium</v>
      </c>
      <c r="O2687" s="16" t="str">
        <f t="shared" si="373"/>
        <v>Normal</v>
      </c>
      <c r="P2687" s="16" t="str">
        <f t="shared" si="374"/>
        <v>Low Risk</v>
      </c>
      <c r="Q2687" s="16" t="str">
        <f t="shared" si="375"/>
        <v>Normal</v>
      </c>
      <c r="R2687" s="16" t="str">
        <f t="shared" si="376"/>
        <v>Normal</v>
      </c>
      <c r="S2687" s="35" t="str">
        <f t="shared" si="377"/>
        <v>Low DPF</v>
      </c>
    </row>
    <row r="2688" spans="1:19" x14ac:dyDescent="0.35">
      <c r="A2688" s="9">
        <v>2687</v>
      </c>
      <c r="B2688" s="10">
        <v>1</v>
      </c>
      <c r="C2688" s="10">
        <v>71</v>
      </c>
      <c r="D2688" s="10">
        <v>48</v>
      </c>
      <c r="E2688" s="10">
        <v>18</v>
      </c>
      <c r="F2688" s="10">
        <v>76</v>
      </c>
      <c r="G2688" s="11">
        <v>20.399999999999999</v>
      </c>
      <c r="H2688" s="18">
        <v>0.32300000000000001</v>
      </c>
      <c r="I2688" s="10">
        <v>22</v>
      </c>
      <c r="J2688" s="10">
        <v>0</v>
      </c>
      <c r="K2688" s="9" t="str">
        <f t="shared" si="369"/>
        <v>Normal weight</v>
      </c>
      <c r="L2688" s="12" t="str">
        <f t="shared" si="370"/>
        <v>no diabetes</v>
      </c>
      <c r="M2688" s="12" t="str">
        <f t="shared" si="371"/>
        <v>Adult</v>
      </c>
      <c r="N2688" s="12" t="str">
        <f t="shared" si="372"/>
        <v>Low</v>
      </c>
      <c r="O2688" s="12" t="str">
        <f t="shared" si="373"/>
        <v>Normal</v>
      </c>
      <c r="P2688" s="12" t="str">
        <f t="shared" si="374"/>
        <v>Low Risk</v>
      </c>
      <c r="Q2688" s="12" t="str">
        <f t="shared" si="375"/>
        <v>Low</v>
      </c>
      <c r="R2688" s="12" t="str">
        <f t="shared" si="376"/>
        <v>Low</v>
      </c>
      <c r="S2688" s="34" t="str">
        <f t="shared" si="377"/>
        <v>Medium DPF</v>
      </c>
    </row>
    <row r="2689" spans="1:19" x14ac:dyDescent="0.35">
      <c r="A2689" s="13">
        <v>2688</v>
      </c>
      <c r="B2689" s="14">
        <v>6</v>
      </c>
      <c r="C2689" s="14">
        <v>93</v>
      </c>
      <c r="D2689" s="14">
        <v>50</v>
      </c>
      <c r="E2689" s="14">
        <v>30</v>
      </c>
      <c r="F2689" s="14">
        <v>64</v>
      </c>
      <c r="G2689" s="15">
        <v>28.7</v>
      </c>
      <c r="H2689" s="19">
        <v>0.35599999999999998</v>
      </c>
      <c r="I2689" s="14">
        <v>23</v>
      </c>
      <c r="J2689" s="14">
        <v>0</v>
      </c>
      <c r="K2689" s="13" t="str">
        <f t="shared" si="369"/>
        <v>Overweight</v>
      </c>
      <c r="L2689" s="16" t="str">
        <f t="shared" si="370"/>
        <v>no diabetes</v>
      </c>
      <c r="M2689" s="16" t="str">
        <f t="shared" si="371"/>
        <v>Adult</v>
      </c>
      <c r="N2689" s="16" t="str">
        <f t="shared" si="372"/>
        <v>Medium</v>
      </c>
      <c r="O2689" s="16" t="str">
        <f t="shared" si="373"/>
        <v>Normal</v>
      </c>
      <c r="P2689" s="16" t="str">
        <f t="shared" si="374"/>
        <v>High Risk</v>
      </c>
      <c r="Q2689" s="16" t="str">
        <f t="shared" si="375"/>
        <v>Low</v>
      </c>
      <c r="R2689" s="16" t="str">
        <f t="shared" si="376"/>
        <v>Low</v>
      </c>
      <c r="S2689" s="35" t="str">
        <f t="shared" si="377"/>
        <v>Medium DPF</v>
      </c>
    </row>
    <row r="2690" spans="1:19" x14ac:dyDescent="0.35">
      <c r="A2690" s="9">
        <v>2689</v>
      </c>
      <c r="B2690" s="10">
        <v>1</v>
      </c>
      <c r="C2690" s="10">
        <v>122</v>
      </c>
      <c r="D2690" s="10">
        <v>90</v>
      </c>
      <c r="E2690" s="10">
        <v>51</v>
      </c>
      <c r="F2690" s="10">
        <v>220</v>
      </c>
      <c r="G2690" s="11">
        <v>49.7</v>
      </c>
      <c r="H2690" s="18">
        <v>0.32500000000000001</v>
      </c>
      <c r="I2690" s="10">
        <v>31</v>
      </c>
      <c r="J2690" s="10">
        <v>1</v>
      </c>
      <c r="K2690" s="9" t="str">
        <f t="shared" si="369"/>
        <v>Obese</v>
      </c>
      <c r="L2690" s="12" t="str">
        <f t="shared" si="370"/>
        <v>Diabetes present</v>
      </c>
      <c r="M2690" s="12" t="str">
        <f t="shared" si="371"/>
        <v>Adult</v>
      </c>
      <c r="N2690" s="12" t="str">
        <f t="shared" si="372"/>
        <v>High</v>
      </c>
      <c r="O2690" s="12" t="str">
        <f t="shared" si="373"/>
        <v>Normal</v>
      </c>
      <c r="P2690" s="12" t="str">
        <f t="shared" si="374"/>
        <v>Low Risk</v>
      </c>
      <c r="Q2690" s="12" t="str">
        <f t="shared" si="375"/>
        <v>High</v>
      </c>
      <c r="R2690" s="12" t="str">
        <f t="shared" si="376"/>
        <v>Prehypertension</v>
      </c>
      <c r="S2690" s="34" t="str">
        <f t="shared" si="377"/>
        <v>Medium DPF</v>
      </c>
    </row>
    <row r="2691" spans="1:19" x14ac:dyDescent="0.35">
      <c r="A2691" s="13">
        <v>2690</v>
      </c>
      <c r="B2691" s="14">
        <v>1</v>
      </c>
      <c r="C2691" s="14">
        <v>163</v>
      </c>
      <c r="D2691" s="14">
        <v>72</v>
      </c>
      <c r="E2691" s="14">
        <v>21</v>
      </c>
      <c r="F2691" s="14">
        <v>80</v>
      </c>
      <c r="G2691" s="15">
        <v>39</v>
      </c>
      <c r="H2691" s="19">
        <v>1.222</v>
      </c>
      <c r="I2691" s="14">
        <v>33</v>
      </c>
      <c r="J2691" s="14">
        <v>1</v>
      </c>
      <c r="K2691" s="13" t="str">
        <f t="shared" ref="K2691:K2754" si="378">IF(G2691&lt;18.5, "Underweight", IF(G2691&lt;24.9, "Normal weight", IF(G2691&lt;29.9, "Overweight", "Obese")))</f>
        <v>Obese</v>
      </c>
      <c r="L2691" s="16" t="str">
        <f t="shared" ref="L2691:L2754" si="379">IF(J2691=1,"Diabetes present","no diabetes")</f>
        <v>Diabetes present</v>
      </c>
      <c r="M2691" s="16" t="str">
        <f t="shared" ref="M2691:M2754" si="380">IF(I2691&lt;13, "Child", IF(I2691&lt;20, "Teen", IF(I2691&lt;65, "Adult", "Senior")))</f>
        <v>Adult</v>
      </c>
      <c r="N2691" s="16" t="str">
        <f t="shared" ref="N2691:N2754" si="381">IF(E2691&lt;20, "Low", IF(E2691&lt;40, "Medium", "High"))</f>
        <v>Medium</v>
      </c>
      <c r="O2691" s="16" t="str">
        <f t="shared" ref="O2691:O2754" si="382">IF(C2691&lt;140, "Normal", IF(C2691&lt;200, "Prediabetes", "Diabetes"))</f>
        <v>Prediabetes</v>
      </c>
      <c r="P2691" s="16" t="str">
        <f t="shared" ref="P2691:P2754" si="383">IF(B2691&gt;3, "High Risk", "Low Risk")</f>
        <v>Low Risk</v>
      </c>
      <c r="Q2691" s="16" t="str">
        <f t="shared" ref="Q2691:Q2754" si="384">IF(F2691&lt;80, "Low", IF(F2691&lt;=150, "Normal", "High"))</f>
        <v>Normal</v>
      </c>
      <c r="R2691" s="16" t="str">
        <f t="shared" ref="R2691:R2754" si="385">IF(D2691&lt;60, "Low", IF(D2691&lt;=80, "Normal", IF(D2691&lt;=90, "Prehypertension", "Hypertension")))</f>
        <v>Normal</v>
      </c>
      <c r="S2691" s="35" t="str">
        <f t="shared" ref="S2691:S2754" si="386">IF(H2691&lt;0.3, "Low DPF", IF(H2691&lt;=0.6, "Medium DPF", "High DPF"))</f>
        <v>High DPF</v>
      </c>
    </row>
    <row r="2692" spans="1:19" x14ac:dyDescent="0.35">
      <c r="A2692" s="9">
        <v>2691</v>
      </c>
      <c r="B2692" s="10">
        <v>1</v>
      </c>
      <c r="C2692" s="10">
        <v>151</v>
      </c>
      <c r="D2692" s="10">
        <v>60</v>
      </c>
      <c r="E2692" s="10">
        <v>21</v>
      </c>
      <c r="F2692" s="10">
        <v>80</v>
      </c>
      <c r="G2692" s="11">
        <v>26.1</v>
      </c>
      <c r="H2692" s="18">
        <v>0.17899999999999999</v>
      </c>
      <c r="I2692" s="10">
        <v>22</v>
      </c>
      <c r="J2692" s="10">
        <v>0</v>
      </c>
      <c r="K2692" s="9" t="str">
        <f t="shared" si="378"/>
        <v>Overweight</v>
      </c>
      <c r="L2692" s="12" t="str">
        <f t="shared" si="379"/>
        <v>no diabetes</v>
      </c>
      <c r="M2692" s="12" t="str">
        <f t="shared" si="380"/>
        <v>Adult</v>
      </c>
      <c r="N2692" s="12" t="str">
        <f t="shared" si="381"/>
        <v>Medium</v>
      </c>
      <c r="O2692" s="12" t="str">
        <f t="shared" si="382"/>
        <v>Prediabetes</v>
      </c>
      <c r="P2692" s="12" t="str">
        <f t="shared" si="383"/>
        <v>Low Risk</v>
      </c>
      <c r="Q2692" s="12" t="str">
        <f t="shared" si="384"/>
        <v>Normal</v>
      </c>
      <c r="R2692" s="12" t="str">
        <f t="shared" si="385"/>
        <v>Normal</v>
      </c>
      <c r="S2692" s="34" t="str">
        <f t="shared" si="386"/>
        <v>Low DPF</v>
      </c>
    </row>
    <row r="2693" spans="1:19" x14ac:dyDescent="0.35">
      <c r="A2693" s="13">
        <v>2692</v>
      </c>
      <c r="B2693" s="14">
        <v>4</v>
      </c>
      <c r="C2693" s="14">
        <v>125</v>
      </c>
      <c r="D2693" s="14">
        <v>96</v>
      </c>
      <c r="E2693" s="14">
        <v>21</v>
      </c>
      <c r="F2693" s="14">
        <v>80</v>
      </c>
      <c r="G2693" s="15">
        <v>22.5</v>
      </c>
      <c r="H2693" s="19">
        <v>0.26200000000000001</v>
      </c>
      <c r="I2693" s="14">
        <v>21</v>
      </c>
      <c r="J2693" s="14">
        <v>0</v>
      </c>
      <c r="K2693" s="13" t="str">
        <f t="shared" si="378"/>
        <v>Normal weight</v>
      </c>
      <c r="L2693" s="16" t="str">
        <f t="shared" si="379"/>
        <v>no diabetes</v>
      </c>
      <c r="M2693" s="16" t="str">
        <f t="shared" si="380"/>
        <v>Adult</v>
      </c>
      <c r="N2693" s="16" t="str">
        <f t="shared" si="381"/>
        <v>Medium</v>
      </c>
      <c r="O2693" s="16" t="str">
        <f t="shared" si="382"/>
        <v>Normal</v>
      </c>
      <c r="P2693" s="16" t="str">
        <f t="shared" si="383"/>
        <v>High Risk</v>
      </c>
      <c r="Q2693" s="16" t="str">
        <f t="shared" si="384"/>
        <v>Normal</v>
      </c>
      <c r="R2693" s="16" t="str">
        <f t="shared" si="385"/>
        <v>Hypertension</v>
      </c>
      <c r="S2693" s="35" t="str">
        <f t="shared" si="386"/>
        <v>Low DPF</v>
      </c>
    </row>
    <row r="2694" spans="1:19" x14ac:dyDescent="0.35">
      <c r="A2694" s="9">
        <v>2693</v>
      </c>
      <c r="B2694" s="10">
        <v>1</v>
      </c>
      <c r="C2694" s="10">
        <v>81</v>
      </c>
      <c r="D2694" s="10">
        <v>72</v>
      </c>
      <c r="E2694" s="10">
        <v>18</v>
      </c>
      <c r="F2694" s="10">
        <v>40</v>
      </c>
      <c r="G2694" s="11">
        <v>26.6</v>
      </c>
      <c r="H2694" s="18">
        <v>0.28299999999999997</v>
      </c>
      <c r="I2694" s="10">
        <v>24</v>
      </c>
      <c r="J2694" s="10">
        <v>0</v>
      </c>
      <c r="K2694" s="9" t="str">
        <f t="shared" si="378"/>
        <v>Overweight</v>
      </c>
      <c r="L2694" s="12" t="str">
        <f t="shared" si="379"/>
        <v>no diabetes</v>
      </c>
      <c r="M2694" s="12" t="str">
        <f t="shared" si="380"/>
        <v>Adult</v>
      </c>
      <c r="N2694" s="12" t="str">
        <f t="shared" si="381"/>
        <v>Low</v>
      </c>
      <c r="O2694" s="12" t="str">
        <f t="shared" si="382"/>
        <v>Normal</v>
      </c>
      <c r="P2694" s="12" t="str">
        <f t="shared" si="383"/>
        <v>Low Risk</v>
      </c>
      <c r="Q2694" s="12" t="str">
        <f t="shared" si="384"/>
        <v>Low</v>
      </c>
      <c r="R2694" s="12" t="str">
        <f t="shared" si="385"/>
        <v>Normal</v>
      </c>
      <c r="S2694" s="34" t="str">
        <f t="shared" si="386"/>
        <v>Low DPF</v>
      </c>
    </row>
    <row r="2695" spans="1:19" x14ac:dyDescent="0.35">
      <c r="A2695" s="13">
        <v>2694</v>
      </c>
      <c r="B2695" s="14">
        <v>2</v>
      </c>
      <c r="C2695" s="14">
        <v>85</v>
      </c>
      <c r="D2695" s="14">
        <v>65</v>
      </c>
      <c r="E2695" s="14">
        <v>21</v>
      </c>
      <c r="F2695" s="14">
        <v>80</v>
      </c>
      <c r="G2695" s="15">
        <v>39.6</v>
      </c>
      <c r="H2695" s="19">
        <v>0.93</v>
      </c>
      <c r="I2695" s="14">
        <v>27</v>
      </c>
      <c r="J2695" s="14">
        <v>0</v>
      </c>
      <c r="K2695" s="13" t="str">
        <f t="shared" si="378"/>
        <v>Obese</v>
      </c>
      <c r="L2695" s="16" t="str">
        <f t="shared" si="379"/>
        <v>no diabetes</v>
      </c>
      <c r="M2695" s="16" t="str">
        <f t="shared" si="380"/>
        <v>Adult</v>
      </c>
      <c r="N2695" s="16" t="str">
        <f t="shared" si="381"/>
        <v>Medium</v>
      </c>
      <c r="O2695" s="16" t="str">
        <f t="shared" si="382"/>
        <v>Normal</v>
      </c>
      <c r="P2695" s="16" t="str">
        <f t="shared" si="383"/>
        <v>Low Risk</v>
      </c>
      <c r="Q2695" s="16" t="str">
        <f t="shared" si="384"/>
        <v>Normal</v>
      </c>
      <c r="R2695" s="16" t="str">
        <f t="shared" si="385"/>
        <v>Normal</v>
      </c>
      <c r="S2695" s="35" t="str">
        <f t="shared" si="386"/>
        <v>High DPF</v>
      </c>
    </row>
    <row r="2696" spans="1:19" x14ac:dyDescent="0.35">
      <c r="A2696" s="9">
        <v>2695</v>
      </c>
      <c r="B2696" s="10">
        <v>1</v>
      </c>
      <c r="C2696" s="10">
        <v>126</v>
      </c>
      <c r="D2696" s="10">
        <v>56</v>
      </c>
      <c r="E2696" s="10">
        <v>29</v>
      </c>
      <c r="F2696" s="10">
        <v>152</v>
      </c>
      <c r="G2696" s="11">
        <v>28.7</v>
      </c>
      <c r="H2696" s="18">
        <v>0.80100000000000005</v>
      </c>
      <c r="I2696" s="10">
        <v>21</v>
      </c>
      <c r="J2696" s="10">
        <v>0</v>
      </c>
      <c r="K2696" s="9" t="str">
        <f t="shared" si="378"/>
        <v>Overweight</v>
      </c>
      <c r="L2696" s="12" t="str">
        <f t="shared" si="379"/>
        <v>no diabetes</v>
      </c>
      <c r="M2696" s="12" t="str">
        <f t="shared" si="380"/>
        <v>Adult</v>
      </c>
      <c r="N2696" s="12" t="str">
        <f t="shared" si="381"/>
        <v>Medium</v>
      </c>
      <c r="O2696" s="12" t="str">
        <f t="shared" si="382"/>
        <v>Normal</v>
      </c>
      <c r="P2696" s="12" t="str">
        <f t="shared" si="383"/>
        <v>Low Risk</v>
      </c>
      <c r="Q2696" s="12" t="str">
        <f t="shared" si="384"/>
        <v>High</v>
      </c>
      <c r="R2696" s="12" t="str">
        <f t="shared" si="385"/>
        <v>Low</v>
      </c>
      <c r="S2696" s="34" t="str">
        <f t="shared" si="386"/>
        <v>High DPF</v>
      </c>
    </row>
    <row r="2697" spans="1:19" x14ac:dyDescent="0.35">
      <c r="A2697" s="13">
        <v>2696</v>
      </c>
      <c r="B2697" s="14">
        <v>1</v>
      </c>
      <c r="C2697" s="14">
        <v>96</v>
      </c>
      <c r="D2697" s="14">
        <v>122</v>
      </c>
      <c r="E2697" s="14">
        <v>21</v>
      </c>
      <c r="F2697" s="14">
        <v>80</v>
      </c>
      <c r="G2697" s="15">
        <v>22.4</v>
      </c>
      <c r="H2697" s="19">
        <v>0.20699999999999999</v>
      </c>
      <c r="I2697" s="14">
        <v>27</v>
      </c>
      <c r="J2697" s="14">
        <v>0</v>
      </c>
      <c r="K2697" s="13" t="str">
        <f t="shared" si="378"/>
        <v>Normal weight</v>
      </c>
      <c r="L2697" s="16" t="str">
        <f t="shared" si="379"/>
        <v>no diabetes</v>
      </c>
      <c r="M2697" s="16" t="str">
        <f t="shared" si="380"/>
        <v>Adult</v>
      </c>
      <c r="N2697" s="16" t="str">
        <f t="shared" si="381"/>
        <v>Medium</v>
      </c>
      <c r="O2697" s="16" t="str">
        <f t="shared" si="382"/>
        <v>Normal</v>
      </c>
      <c r="P2697" s="16" t="str">
        <f t="shared" si="383"/>
        <v>Low Risk</v>
      </c>
      <c r="Q2697" s="16" t="str">
        <f t="shared" si="384"/>
        <v>Normal</v>
      </c>
      <c r="R2697" s="16" t="str">
        <f t="shared" si="385"/>
        <v>Hypertension</v>
      </c>
      <c r="S2697" s="35" t="str">
        <f t="shared" si="386"/>
        <v>Low DPF</v>
      </c>
    </row>
    <row r="2698" spans="1:19" x14ac:dyDescent="0.35">
      <c r="A2698" s="9">
        <v>2697</v>
      </c>
      <c r="B2698" s="10">
        <v>4</v>
      </c>
      <c r="C2698" s="10">
        <v>144</v>
      </c>
      <c r="D2698" s="10">
        <v>58</v>
      </c>
      <c r="E2698" s="10">
        <v>28</v>
      </c>
      <c r="F2698" s="10">
        <v>140</v>
      </c>
      <c r="G2698" s="11">
        <v>29.5</v>
      </c>
      <c r="H2698" s="18">
        <v>0.28699999999999998</v>
      </c>
      <c r="I2698" s="10">
        <v>37</v>
      </c>
      <c r="J2698" s="10">
        <v>0</v>
      </c>
      <c r="K2698" s="9" t="str">
        <f t="shared" si="378"/>
        <v>Overweight</v>
      </c>
      <c r="L2698" s="12" t="str">
        <f t="shared" si="379"/>
        <v>no diabetes</v>
      </c>
      <c r="M2698" s="12" t="str">
        <f t="shared" si="380"/>
        <v>Adult</v>
      </c>
      <c r="N2698" s="12" t="str">
        <f t="shared" si="381"/>
        <v>Medium</v>
      </c>
      <c r="O2698" s="12" t="str">
        <f t="shared" si="382"/>
        <v>Prediabetes</v>
      </c>
      <c r="P2698" s="12" t="str">
        <f t="shared" si="383"/>
        <v>High Risk</v>
      </c>
      <c r="Q2698" s="12" t="str">
        <f t="shared" si="384"/>
        <v>Normal</v>
      </c>
      <c r="R2698" s="12" t="str">
        <f t="shared" si="385"/>
        <v>Low</v>
      </c>
      <c r="S2698" s="34" t="str">
        <f t="shared" si="386"/>
        <v>Low DPF</v>
      </c>
    </row>
    <row r="2699" spans="1:19" x14ac:dyDescent="0.35">
      <c r="A2699" s="13">
        <v>2698</v>
      </c>
      <c r="B2699" s="14">
        <v>3</v>
      </c>
      <c r="C2699" s="14">
        <v>83</v>
      </c>
      <c r="D2699" s="14">
        <v>58</v>
      </c>
      <c r="E2699" s="14">
        <v>31</v>
      </c>
      <c r="F2699" s="14">
        <v>18</v>
      </c>
      <c r="G2699" s="15">
        <v>34.299999999999997</v>
      </c>
      <c r="H2699" s="19">
        <v>0.33600000000000002</v>
      </c>
      <c r="I2699" s="14">
        <v>25</v>
      </c>
      <c r="J2699" s="14">
        <v>0</v>
      </c>
      <c r="K2699" s="13" t="str">
        <f t="shared" si="378"/>
        <v>Obese</v>
      </c>
      <c r="L2699" s="16" t="str">
        <f t="shared" si="379"/>
        <v>no diabetes</v>
      </c>
      <c r="M2699" s="16" t="str">
        <f t="shared" si="380"/>
        <v>Adult</v>
      </c>
      <c r="N2699" s="16" t="str">
        <f t="shared" si="381"/>
        <v>Medium</v>
      </c>
      <c r="O2699" s="16" t="str">
        <f t="shared" si="382"/>
        <v>Normal</v>
      </c>
      <c r="P2699" s="16" t="str">
        <f t="shared" si="383"/>
        <v>Low Risk</v>
      </c>
      <c r="Q2699" s="16" t="str">
        <f t="shared" si="384"/>
        <v>Low</v>
      </c>
      <c r="R2699" s="16" t="str">
        <f t="shared" si="385"/>
        <v>Low</v>
      </c>
      <c r="S2699" s="35" t="str">
        <f t="shared" si="386"/>
        <v>Medium DPF</v>
      </c>
    </row>
    <row r="2700" spans="1:19" x14ac:dyDescent="0.35">
      <c r="A2700" s="9">
        <v>2699</v>
      </c>
      <c r="B2700" s="10">
        <v>4</v>
      </c>
      <c r="C2700" s="10">
        <v>95</v>
      </c>
      <c r="D2700" s="10">
        <v>85</v>
      </c>
      <c r="E2700" s="10">
        <v>25</v>
      </c>
      <c r="F2700" s="10">
        <v>36</v>
      </c>
      <c r="G2700" s="11">
        <v>37.4</v>
      </c>
      <c r="H2700" s="18">
        <v>0.247</v>
      </c>
      <c r="I2700" s="10">
        <v>24</v>
      </c>
      <c r="J2700" s="10">
        <v>1</v>
      </c>
      <c r="K2700" s="9" t="str">
        <f t="shared" si="378"/>
        <v>Obese</v>
      </c>
      <c r="L2700" s="12" t="str">
        <f t="shared" si="379"/>
        <v>Diabetes present</v>
      </c>
      <c r="M2700" s="12" t="str">
        <f t="shared" si="380"/>
        <v>Adult</v>
      </c>
      <c r="N2700" s="12" t="str">
        <f t="shared" si="381"/>
        <v>Medium</v>
      </c>
      <c r="O2700" s="12" t="str">
        <f t="shared" si="382"/>
        <v>Normal</v>
      </c>
      <c r="P2700" s="12" t="str">
        <f t="shared" si="383"/>
        <v>High Risk</v>
      </c>
      <c r="Q2700" s="12" t="str">
        <f t="shared" si="384"/>
        <v>Low</v>
      </c>
      <c r="R2700" s="12" t="str">
        <f t="shared" si="385"/>
        <v>Prehypertension</v>
      </c>
      <c r="S2700" s="34" t="str">
        <f t="shared" si="386"/>
        <v>Low DPF</v>
      </c>
    </row>
    <row r="2701" spans="1:19" x14ac:dyDescent="0.35">
      <c r="A2701" s="13">
        <v>2700</v>
      </c>
      <c r="B2701" s="14">
        <v>3</v>
      </c>
      <c r="C2701" s="14">
        <v>171</v>
      </c>
      <c r="D2701" s="14">
        <v>72</v>
      </c>
      <c r="E2701" s="14">
        <v>33</v>
      </c>
      <c r="F2701" s="14">
        <v>135</v>
      </c>
      <c r="G2701" s="15">
        <v>33.299999999999997</v>
      </c>
      <c r="H2701" s="19">
        <v>0.19900000000000001</v>
      </c>
      <c r="I2701" s="14">
        <v>24</v>
      </c>
      <c r="J2701" s="14">
        <v>1</v>
      </c>
      <c r="K2701" s="13" t="str">
        <f t="shared" si="378"/>
        <v>Obese</v>
      </c>
      <c r="L2701" s="16" t="str">
        <f t="shared" si="379"/>
        <v>Diabetes present</v>
      </c>
      <c r="M2701" s="16" t="str">
        <f t="shared" si="380"/>
        <v>Adult</v>
      </c>
      <c r="N2701" s="16" t="str">
        <f t="shared" si="381"/>
        <v>Medium</v>
      </c>
      <c r="O2701" s="16" t="str">
        <f t="shared" si="382"/>
        <v>Prediabetes</v>
      </c>
      <c r="P2701" s="16" t="str">
        <f t="shared" si="383"/>
        <v>Low Risk</v>
      </c>
      <c r="Q2701" s="16" t="str">
        <f t="shared" si="384"/>
        <v>Normal</v>
      </c>
      <c r="R2701" s="16" t="str">
        <f t="shared" si="385"/>
        <v>Normal</v>
      </c>
      <c r="S2701" s="35" t="str">
        <f t="shared" si="386"/>
        <v>Low DPF</v>
      </c>
    </row>
    <row r="2702" spans="1:19" x14ac:dyDescent="0.35">
      <c r="A2702" s="9">
        <v>2701</v>
      </c>
      <c r="B2702" s="10">
        <v>8</v>
      </c>
      <c r="C2702" s="10">
        <v>155</v>
      </c>
      <c r="D2702" s="10">
        <v>62</v>
      </c>
      <c r="E2702" s="10">
        <v>26</v>
      </c>
      <c r="F2702" s="10">
        <v>495</v>
      </c>
      <c r="G2702" s="11">
        <v>34</v>
      </c>
      <c r="H2702" s="18">
        <v>0.54300000000000004</v>
      </c>
      <c r="I2702" s="10">
        <v>46</v>
      </c>
      <c r="J2702" s="10">
        <v>1</v>
      </c>
      <c r="K2702" s="9" t="str">
        <f t="shared" si="378"/>
        <v>Obese</v>
      </c>
      <c r="L2702" s="12" t="str">
        <f t="shared" si="379"/>
        <v>Diabetes present</v>
      </c>
      <c r="M2702" s="12" t="str">
        <f t="shared" si="380"/>
        <v>Adult</v>
      </c>
      <c r="N2702" s="12" t="str">
        <f t="shared" si="381"/>
        <v>Medium</v>
      </c>
      <c r="O2702" s="12" t="str">
        <f t="shared" si="382"/>
        <v>Prediabetes</v>
      </c>
      <c r="P2702" s="12" t="str">
        <f t="shared" si="383"/>
        <v>High Risk</v>
      </c>
      <c r="Q2702" s="12" t="str">
        <f t="shared" si="384"/>
        <v>High</v>
      </c>
      <c r="R2702" s="12" t="str">
        <f t="shared" si="385"/>
        <v>Normal</v>
      </c>
      <c r="S2702" s="34" t="str">
        <f t="shared" si="386"/>
        <v>Medium DPF</v>
      </c>
    </row>
    <row r="2703" spans="1:19" x14ac:dyDescent="0.35">
      <c r="A2703" s="13">
        <v>2702</v>
      </c>
      <c r="B2703" s="14">
        <v>1</v>
      </c>
      <c r="C2703" s="14">
        <v>89</v>
      </c>
      <c r="D2703" s="14">
        <v>76</v>
      </c>
      <c r="E2703" s="14">
        <v>34</v>
      </c>
      <c r="F2703" s="14">
        <v>37</v>
      </c>
      <c r="G2703" s="15">
        <v>31.2</v>
      </c>
      <c r="H2703" s="19">
        <v>0.192</v>
      </c>
      <c r="I2703" s="14">
        <v>23</v>
      </c>
      <c r="J2703" s="14">
        <v>0</v>
      </c>
      <c r="K2703" s="13" t="str">
        <f t="shared" si="378"/>
        <v>Obese</v>
      </c>
      <c r="L2703" s="16" t="str">
        <f t="shared" si="379"/>
        <v>no diabetes</v>
      </c>
      <c r="M2703" s="16" t="str">
        <f t="shared" si="380"/>
        <v>Adult</v>
      </c>
      <c r="N2703" s="16" t="str">
        <f t="shared" si="381"/>
        <v>Medium</v>
      </c>
      <c r="O2703" s="16" t="str">
        <f t="shared" si="382"/>
        <v>Normal</v>
      </c>
      <c r="P2703" s="16" t="str">
        <f t="shared" si="383"/>
        <v>Low Risk</v>
      </c>
      <c r="Q2703" s="16" t="str">
        <f t="shared" si="384"/>
        <v>Low</v>
      </c>
      <c r="R2703" s="16" t="str">
        <f t="shared" si="385"/>
        <v>Normal</v>
      </c>
      <c r="S2703" s="35" t="str">
        <f t="shared" si="386"/>
        <v>Low DPF</v>
      </c>
    </row>
    <row r="2704" spans="1:19" x14ac:dyDescent="0.35">
      <c r="A2704" s="9">
        <v>2703</v>
      </c>
      <c r="B2704" s="10">
        <v>4</v>
      </c>
      <c r="C2704" s="10">
        <v>76</v>
      </c>
      <c r="D2704" s="10">
        <v>62</v>
      </c>
      <c r="E2704" s="10">
        <v>21</v>
      </c>
      <c r="F2704" s="10">
        <v>80</v>
      </c>
      <c r="G2704" s="11">
        <v>34</v>
      </c>
      <c r="H2704" s="18">
        <v>0.39100000000000001</v>
      </c>
      <c r="I2704" s="10">
        <v>25</v>
      </c>
      <c r="J2704" s="10">
        <v>0</v>
      </c>
      <c r="K2704" s="9" t="str">
        <f t="shared" si="378"/>
        <v>Obese</v>
      </c>
      <c r="L2704" s="12" t="str">
        <f t="shared" si="379"/>
        <v>no diabetes</v>
      </c>
      <c r="M2704" s="12" t="str">
        <f t="shared" si="380"/>
        <v>Adult</v>
      </c>
      <c r="N2704" s="12" t="str">
        <f t="shared" si="381"/>
        <v>Medium</v>
      </c>
      <c r="O2704" s="12" t="str">
        <f t="shared" si="382"/>
        <v>Normal</v>
      </c>
      <c r="P2704" s="12" t="str">
        <f t="shared" si="383"/>
        <v>High Risk</v>
      </c>
      <c r="Q2704" s="12" t="str">
        <f t="shared" si="384"/>
        <v>Normal</v>
      </c>
      <c r="R2704" s="12" t="str">
        <f t="shared" si="385"/>
        <v>Normal</v>
      </c>
      <c r="S2704" s="34" t="str">
        <f t="shared" si="386"/>
        <v>Medium DPF</v>
      </c>
    </row>
    <row r="2705" spans="1:19" x14ac:dyDescent="0.35">
      <c r="A2705" s="13">
        <v>2704</v>
      </c>
      <c r="B2705" s="14">
        <v>7</v>
      </c>
      <c r="C2705" s="14">
        <v>160</v>
      </c>
      <c r="D2705" s="14">
        <v>54</v>
      </c>
      <c r="E2705" s="14">
        <v>32</v>
      </c>
      <c r="F2705" s="14">
        <v>175</v>
      </c>
      <c r="G2705" s="15">
        <v>30.5</v>
      </c>
      <c r="H2705" s="19">
        <v>0.58799999999999997</v>
      </c>
      <c r="I2705" s="14">
        <v>39</v>
      </c>
      <c r="J2705" s="14">
        <v>1</v>
      </c>
      <c r="K2705" s="13" t="str">
        <f t="shared" si="378"/>
        <v>Obese</v>
      </c>
      <c r="L2705" s="16" t="str">
        <f t="shared" si="379"/>
        <v>Diabetes present</v>
      </c>
      <c r="M2705" s="16" t="str">
        <f t="shared" si="380"/>
        <v>Adult</v>
      </c>
      <c r="N2705" s="16" t="str">
        <f t="shared" si="381"/>
        <v>Medium</v>
      </c>
      <c r="O2705" s="16" t="str">
        <f t="shared" si="382"/>
        <v>Prediabetes</v>
      </c>
      <c r="P2705" s="16" t="str">
        <f t="shared" si="383"/>
        <v>High Risk</v>
      </c>
      <c r="Q2705" s="16" t="str">
        <f t="shared" si="384"/>
        <v>High</v>
      </c>
      <c r="R2705" s="16" t="str">
        <f t="shared" si="385"/>
        <v>Low</v>
      </c>
      <c r="S2705" s="35" t="str">
        <f t="shared" si="386"/>
        <v>Medium DPF</v>
      </c>
    </row>
    <row r="2706" spans="1:19" x14ac:dyDescent="0.35">
      <c r="A2706" s="9">
        <v>2705</v>
      </c>
      <c r="B2706" s="10">
        <v>4</v>
      </c>
      <c r="C2706" s="10">
        <v>146</v>
      </c>
      <c r="D2706" s="10">
        <v>92</v>
      </c>
      <c r="E2706" s="10">
        <v>21</v>
      </c>
      <c r="F2706" s="10">
        <v>80</v>
      </c>
      <c r="G2706" s="11">
        <v>31.2</v>
      </c>
      <c r="H2706" s="18">
        <v>0.53900000000000003</v>
      </c>
      <c r="I2706" s="10">
        <v>61</v>
      </c>
      <c r="J2706" s="10">
        <v>1</v>
      </c>
      <c r="K2706" s="9" t="str">
        <f t="shared" si="378"/>
        <v>Obese</v>
      </c>
      <c r="L2706" s="12" t="str">
        <f t="shared" si="379"/>
        <v>Diabetes present</v>
      </c>
      <c r="M2706" s="12" t="str">
        <f t="shared" si="380"/>
        <v>Adult</v>
      </c>
      <c r="N2706" s="12" t="str">
        <f t="shared" si="381"/>
        <v>Medium</v>
      </c>
      <c r="O2706" s="12" t="str">
        <f t="shared" si="382"/>
        <v>Prediabetes</v>
      </c>
      <c r="P2706" s="12" t="str">
        <f t="shared" si="383"/>
        <v>High Risk</v>
      </c>
      <c r="Q2706" s="12" t="str">
        <f t="shared" si="384"/>
        <v>Normal</v>
      </c>
      <c r="R2706" s="12" t="str">
        <f t="shared" si="385"/>
        <v>Hypertension</v>
      </c>
      <c r="S2706" s="34" t="str">
        <f t="shared" si="386"/>
        <v>Medium DPF</v>
      </c>
    </row>
    <row r="2707" spans="1:19" x14ac:dyDescent="0.35">
      <c r="A2707" s="13">
        <v>2706</v>
      </c>
      <c r="B2707" s="14">
        <v>5</v>
      </c>
      <c r="C2707" s="14">
        <v>124</v>
      </c>
      <c r="D2707" s="14">
        <v>74</v>
      </c>
      <c r="E2707" s="14">
        <v>21</v>
      </c>
      <c r="F2707" s="14">
        <v>80</v>
      </c>
      <c r="G2707" s="15">
        <v>34</v>
      </c>
      <c r="H2707" s="19">
        <v>0.22</v>
      </c>
      <c r="I2707" s="14">
        <v>38</v>
      </c>
      <c r="J2707" s="14">
        <v>1</v>
      </c>
      <c r="K2707" s="13" t="str">
        <f t="shared" si="378"/>
        <v>Obese</v>
      </c>
      <c r="L2707" s="16" t="str">
        <f t="shared" si="379"/>
        <v>Diabetes present</v>
      </c>
      <c r="M2707" s="16" t="str">
        <f t="shared" si="380"/>
        <v>Adult</v>
      </c>
      <c r="N2707" s="16" t="str">
        <f t="shared" si="381"/>
        <v>Medium</v>
      </c>
      <c r="O2707" s="16" t="str">
        <f t="shared" si="382"/>
        <v>Normal</v>
      </c>
      <c r="P2707" s="16" t="str">
        <f t="shared" si="383"/>
        <v>High Risk</v>
      </c>
      <c r="Q2707" s="16" t="str">
        <f t="shared" si="384"/>
        <v>Normal</v>
      </c>
      <c r="R2707" s="16" t="str">
        <f t="shared" si="385"/>
        <v>Normal</v>
      </c>
      <c r="S2707" s="35" t="str">
        <f t="shared" si="386"/>
        <v>Low DPF</v>
      </c>
    </row>
    <row r="2708" spans="1:19" x14ac:dyDescent="0.35">
      <c r="A2708" s="9">
        <v>2707</v>
      </c>
      <c r="B2708" s="10">
        <v>5</v>
      </c>
      <c r="C2708" s="10">
        <v>78</v>
      </c>
      <c r="D2708" s="10">
        <v>48</v>
      </c>
      <c r="E2708" s="10">
        <v>21</v>
      </c>
      <c r="F2708" s="10">
        <v>80</v>
      </c>
      <c r="G2708" s="11">
        <v>33.700000000000003</v>
      </c>
      <c r="H2708" s="18">
        <v>0.65400000000000003</v>
      </c>
      <c r="I2708" s="10">
        <v>25</v>
      </c>
      <c r="J2708" s="10">
        <v>0</v>
      </c>
      <c r="K2708" s="9" t="str">
        <f t="shared" si="378"/>
        <v>Obese</v>
      </c>
      <c r="L2708" s="12" t="str">
        <f t="shared" si="379"/>
        <v>no diabetes</v>
      </c>
      <c r="M2708" s="12" t="str">
        <f t="shared" si="380"/>
        <v>Adult</v>
      </c>
      <c r="N2708" s="12" t="str">
        <f t="shared" si="381"/>
        <v>Medium</v>
      </c>
      <c r="O2708" s="12" t="str">
        <f t="shared" si="382"/>
        <v>Normal</v>
      </c>
      <c r="P2708" s="12" t="str">
        <f t="shared" si="383"/>
        <v>High Risk</v>
      </c>
      <c r="Q2708" s="12" t="str">
        <f t="shared" si="384"/>
        <v>Normal</v>
      </c>
      <c r="R2708" s="12" t="str">
        <f t="shared" si="385"/>
        <v>Low</v>
      </c>
      <c r="S2708" s="34" t="str">
        <f t="shared" si="386"/>
        <v>High DPF</v>
      </c>
    </row>
    <row r="2709" spans="1:19" x14ac:dyDescent="0.35">
      <c r="A2709" s="13">
        <v>2708</v>
      </c>
      <c r="B2709" s="14">
        <v>4</v>
      </c>
      <c r="C2709" s="14">
        <v>97</v>
      </c>
      <c r="D2709" s="14">
        <v>60</v>
      </c>
      <c r="E2709" s="14">
        <v>23</v>
      </c>
      <c r="F2709" s="14">
        <v>80</v>
      </c>
      <c r="G2709" s="15">
        <v>28.2</v>
      </c>
      <c r="H2709" s="19">
        <v>0.443</v>
      </c>
      <c r="I2709" s="14">
        <v>22</v>
      </c>
      <c r="J2709" s="14">
        <v>0</v>
      </c>
      <c r="K2709" s="13" t="str">
        <f t="shared" si="378"/>
        <v>Overweight</v>
      </c>
      <c r="L2709" s="16" t="str">
        <f t="shared" si="379"/>
        <v>no diabetes</v>
      </c>
      <c r="M2709" s="16" t="str">
        <f t="shared" si="380"/>
        <v>Adult</v>
      </c>
      <c r="N2709" s="16" t="str">
        <f t="shared" si="381"/>
        <v>Medium</v>
      </c>
      <c r="O2709" s="16" t="str">
        <f t="shared" si="382"/>
        <v>Normal</v>
      </c>
      <c r="P2709" s="16" t="str">
        <f t="shared" si="383"/>
        <v>High Risk</v>
      </c>
      <c r="Q2709" s="16" t="str">
        <f t="shared" si="384"/>
        <v>Normal</v>
      </c>
      <c r="R2709" s="16" t="str">
        <f t="shared" si="385"/>
        <v>Normal</v>
      </c>
      <c r="S2709" s="35" t="str">
        <f t="shared" si="386"/>
        <v>Medium DPF</v>
      </c>
    </row>
    <row r="2710" spans="1:19" x14ac:dyDescent="0.35">
      <c r="A2710" s="9">
        <v>2709</v>
      </c>
      <c r="B2710" s="10">
        <v>4</v>
      </c>
      <c r="C2710" s="10">
        <v>99</v>
      </c>
      <c r="D2710" s="10">
        <v>76</v>
      </c>
      <c r="E2710" s="10">
        <v>15</v>
      </c>
      <c r="F2710" s="10">
        <v>51</v>
      </c>
      <c r="G2710" s="11">
        <v>23.2</v>
      </c>
      <c r="H2710" s="18">
        <v>0.223</v>
      </c>
      <c r="I2710" s="10">
        <v>21</v>
      </c>
      <c r="J2710" s="10">
        <v>0</v>
      </c>
      <c r="K2710" s="9" t="str">
        <f t="shared" si="378"/>
        <v>Normal weight</v>
      </c>
      <c r="L2710" s="12" t="str">
        <f t="shared" si="379"/>
        <v>no diabetes</v>
      </c>
      <c r="M2710" s="12" t="str">
        <f t="shared" si="380"/>
        <v>Adult</v>
      </c>
      <c r="N2710" s="12" t="str">
        <f t="shared" si="381"/>
        <v>Low</v>
      </c>
      <c r="O2710" s="12" t="str">
        <f t="shared" si="382"/>
        <v>Normal</v>
      </c>
      <c r="P2710" s="12" t="str">
        <f t="shared" si="383"/>
        <v>High Risk</v>
      </c>
      <c r="Q2710" s="12" t="str">
        <f t="shared" si="384"/>
        <v>Low</v>
      </c>
      <c r="R2710" s="12" t="str">
        <f t="shared" si="385"/>
        <v>Normal</v>
      </c>
      <c r="S2710" s="34" t="str">
        <f t="shared" si="386"/>
        <v>Low DPF</v>
      </c>
    </row>
    <row r="2711" spans="1:19" x14ac:dyDescent="0.35">
      <c r="A2711" s="13">
        <v>2710</v>
      </c>
      <c r="B2711" s="14">
        <v>4</v>
      </c>
      <c r="C2711" s="14">
        <v>162</v>
      </c>
      <c r="D2711" s="14">
        <v>76</v>
      </c>
      <c r="E2711" s="14">
        <v>56</v>
      </c>
      <c r="F2711" s="14">
        <v>100</v>
      </c>
      <c r="G2711" s="15">
        <v>53.2</v>
      </c>
      <c r="H2711" s="19">
        <v>0.75900000000000001</v>
      </c>
      <c r="I2711" s="14">
        <v>25</v>
      </c>
      <c r="J2711" s="14">
        <v>1</v>
      </c>
      <c r="K2711" s="13" t="str">
        <f t="shared" si="378"/>
        <v>Obese</v>
      </c>
      <c r="L2711" s="16" t="str">
        <f t="shared" si="379"/>
        <v>Diabetes present</v>
      </c>
      <c r="M2711" s="16" t="str">
        <f t="shared" si="380"/>
        <v>Adult</v>
      </c>
      <c r="N2711" s="16" t="str">
        <f t="shared" si="381"/>
        <v>High</v>
      </c>
      <c r="O2711" s="16" t="str">
        <f t="shared" si="382"/>
        <v>Prediabetes</v>
      </c>
      <c r="P2711" s="16" t="str">
        <f t="shared" si="383"/>
        <v>High Risk</v>
      </c>
      <c r="Q2711" s="16" t="str">
        <f t="shared" si="384"/>
        <v>Normal</v>
      </c>
      <c r="R2711" s="16" t="str">
        <f t="shared" si="385"/>
        <v>Normal</v>
      </c>
      <c r="S2711" s="35" t="str">
        <f t="shared" si="386"/>
        <v>High DPF</v>
      </c>
    </row>
    <row r="2712" spans="1:19" x14ac:dyDescent="0.35">
      <c r="A2712" s="9">
        <v>2711</v>
      </c>
      <c r="B2712" s="10">
        <v>6</v>
      </c>
      <c r="C2712" s="10">
        <v>111</v>
      </c>
      <c r="D2712" s="10">
        <v>64</v>
      </c>
      <c r="E2712" s="10">
        <v>39</v>
      </c>
      <c r="F2712" s="10">
        <v>80</v>
      </c>
      <c r="G2712" s="11">
        <v>34.200000000000003</v>
      </c>
      <c r="H2712" s="18">
        <v>0.26</v>
      </c>
      <c r="I2712" s="10">
        <v>24</v>
      </c>
      <c r="J2712" s="10">
        <v>0</v>
      </c>
      <c r="K2712" s="9" t="str">
        <f t="shared" si="378"/>
        <v>Obese</v>
      </c>
      <c r="L2712" s="12" t="str">
        <f t="shared" si="379"/>
        <v>no diabetes</v>
      </c>
      <c r="M2712" s="12" t="str">
        <f t="shared" si="380"/>
        <v>Adult</v>
      </c>
      <c r="N2712" s="12" t="str">
        <f t="shared" si="381"/>
        <v>Medium</v>
      </c>
      <c r="O2712" s="12" t="str">
        <f t="shared" si="382"/>
        <v>Normal</v>
      </c>
      <c r="P2712" s="12" t="str">
        <f t="shared" si="383"/>
        <v>High Risk</v>
      </c>
      <c r="Q2712" s="12" t="str">
        <f t="shared" si="384"/>
        <v>Normal</v>
      </c>
      <c r="R2712" s="12" t="str">
        <f t="shared" si="385"/>
        <v>Normal</v>
      </c>
      <c r="S2712" s="34" t="str">
        <f t="shared" si="386"/>
        <v>Low DPF</v>
      </c>
    </row>
    <row r="2713" spans="1:19" x14ac:dyDescent="0.35">
      <c r="A2713" s="13">
        <v>2712</v>
      </c>
      <c r="B2713" s="14">
        <v>2</v>
      </c>
      <c r="C2713" s="14">
        <v>107</v>
      </c>
      <c r="D2713" s="14">
        <v>74</v>
      </c>
      <c r="E2713" s="14">
        <v>30</v>
      </c>
      <c r="F2713" s="14">
        <v>100</v>
      </c>
      <c r="G2713" s="15">
        <v>33.6</v>
      </c>
      <c r="H2713" s="19">
        <v>0.40400000000000003</v>
      </c>
      <c r="I2713" s="14">
        <v>23</v>
      </c>
      <c r="J2713" s="14">
        <v>0</v>
      </c>
      <c r="K2713" s="13" t="str">
        <f t="shared" si="378"/>
        <v>Obese</v>
      </c>
      <c r="L2713" s="16" t="str">
        <f t="shared" si="379"/>
        <v>no diabetes</v>
      </c>
      <c r="M2713" s="16" t="str">
        <f t="shared" si="380"/>
        <v>Adult</v>
      </c>
      <c r="N2713" s="16" t="str">
        <f t="shared" si="381"/>
        <v>Medium</v>
      </c>
      <c r="O2713" s="16" t="str">
        <f t="shared" si="382"/>
        <v>Normal</v>
      </c>
      <c r="P2713" s="16" t="str">
        <f t="shared" si="383"/>
        <v>Low Risk</v>
      </c>
      <c r="Q2713" s="16" t="str">
        <f t="shared" si="384"/>
        <v>Normal</v>
      </c>
      <c r="R2713" s="16" t="str">
        <f t="shared" si="385"/>
        <v>Normal</v>
      </c>
      <c r="S2713" s="35" t="str">
        <f t="shared" si="386"/>
        <v>Medium DPF</v>
      </c>
    </row>
    <row r="2714" spans="1:19" x14ac:dyDescent="0.35">
      <c r="A2714" s="9">
        <v>2713</v>
      </c>
      <c r="B2714" s="10">
        <v>5</v>
      </c>
      <c r="C2714" s="10">
        <v>132</v>
      </c>
      <c r="D2714" s="10">
        <v>80</v>
      </c>
      <c r="E2714" s="10">
        <v>21</v>
      </c>
      <c r="F2714" s="10">
        <v>80</v>
      </c>
      <c r="G2714" s="11">
        <v>26.8</v>
      </c>
      <c r="H2714" s="18">
        <v>0.186</v>
      </c>
      <c r="I2714" s="10">
        <v>69</v>
      </c>
      <c r="J2714" s="10">
        <v>0</v>
      </c>
      <c r="K2714" s="9" t="str">
        <f t="shared" si="378"/>
        <v>Overweight</v>
      </c>
      <c r="L2714" s="12" t="str">
        <f t="shared" si="379"/>
        <v>no diabetes</v>
      </c>
      <c r="M2714" s="12" t="str">
        <f t="shared" si="380"/>
        <v>Senior</v>
      </c>
      <c r="N2714" s="12" t="str">
        <f t="shared" si="381"/>
        <v>Medium</v>
      </c>
      <c r="O2714" s="12" t="str">
        <f t="shared" si="382"/>
        <v>Normal</v>
      </c>
      <c r="P2714" s="12" t="str">
        <f t="shared" si="383"/>
        <v>High Risk</v>
      </c>
      <c r="Q2714" s="12" t="str">
        <f t="shared" si="384"/>
        <v>Normal</v>
      </c>
      <c r="R2714" s="12" t="str">
        <f t="shared" si="385"/>
        <v>Normal</v>
      </c>
      <c r="S2714" s="34" t="str">
        <f t="shared" si="386"/>
        <v>Low DPF</v>
      </c>
    </row>
    <row r="2715" spans="1:19" x14ac:dyDescent="0.35">
      <c r="A2715" s="13">
        <v>2714</v>
      </c>
      <c r="B2715" s="14">
        <v>4</v>
      </c>
      <c r="C2715" s="14">
        <v>113</v>
      </c>
      <c r="D2715" s="14">
        <v>76</v>
      </c>
      <c r="E2715" s="14">
        <v>21</v>
      </c>
      <c r="F2715" s="14">
        <v>80</v>
      </c>
      <c r="G2715" s="15">
        <v>33.299999999999997</v>
      </c>
      <c r="H2715" s="19">
        <v>0.27800000000000002</v>
      </c>
      <c r="I2715" s="14">
        <v>23</v>
      </c>
      <c r="J2715" s="14">
        <v>1</v>
      </c>
      <c r="K2715" s="13" t="str">
        <f t="shared" si="378"/>
        <v>Obese</v>
      </c>
      <c r="L2715" s="16" t="str">
        <f t="shared" si="379"/>
        <v>Diabetes present</v>
      </c>
      <c r="M2715" s="16" t="str">
        <f t="shared" si="380"/>
        <v>Adult</v>
      </c>
      <c r="N2715" s="16" t="str">
        <f t="shared" si="381"/>
        <v>Medium</v>
      </c>
      <c r="O2715" s="16" t="str">
        <f t="shared" si="382"/>
        <v>Normal</v>
      </c>
      <c r="P2715" s="16" t="str">
        <f t="shared" si="383"/>
        <v>High Risk</v>
      </c>
      <c r="Q2715" s="16" t="str">
        <f t="shared" si="384"/>
        <v>Normal</v>
      </c>
      <c r="R2715" s="16" t="str">
        <f t="shared" si="385"/>
        <v>Normal</v>
      </c>
      <c r="S2715" s="35" t="str">
        <f t="shared" si="386"/>
        <v>Low DPF</v>
      </c>
    </row>
    <row r="2716" spans="1:19" x14ac:dyDescent="0.35">
      <c r="A2716" s="9">
        <v>2715</v>
      </c>
      <c r="B2716" s="10">
        <v>1</v>
      </c>
      <c r="C2716" s="10">
        <v>88</v>
      </c>
      <c r="D2716" s="10">
        <v>30</v>
      </c>
      <c r="E2716" s="10">
        <v>42</v>
      </c>
      <c r="F2716" s="10">
        <v>99</v>
      </c>
      <c r="G2716" s="11">
        <v>55</v>
      </c>
      <c r="H2716" s="18">
        <v>0.496</v>
      </c>
      <c r="I2716" s="10">
        <v>26</v>
      </c>
      <c r="J2716" s="10">
        <v>1</v>
      </c>
      <c r="K2716" s="9" t="str">
        <f t="shared" si="378"/>
        <v>Obese</v>
      </c>
      <c r="L2716" s="12" t="str">
        <f t="shared" si="379"/>
        <v>Diabetes present</v>
      </c>
      <c r="M2716" s="12" t="str">
        <f t="shared" si="380"/>
        <v>Adult</v>
      </c>
      <c r="N2716" s="12" t="str">
        <f t="shared" si="381"/>
        <v>High</v>
      </c>
      <c r="O2716" s="12" t="str">
        <f t="shared" si="382"/>
        <v>Normal</v>
      </c>
      <c r="P2716" s="12" t="str">
        <f t="shared" si="383"/>
        <v>Low Risk</v>
      </c>
      <c r="Q2716" s="12" t="str">
        <f t="shared" si="384"/>
        <v>Normal</v>
      </c>
      <c r="R2716" s="12" t="str">
        <f t="shared" si="385"/>
        <v>Low</v>
      </c>
      <c r="S2716" s="34" t="str">
        <f t="shared" si="386"/>
        <v>Medium DPF</v>
      </c>
    </row>
    <row r="2717" spans="1:19" x14ac:dyDescent="0.35">
      <c r="A2717" s="13">
        <v>2716</v>
      </c>
      <c r="B2717" s="14">
        <v>3</v>
      </c>
      <c r="C2717" s="14">
        <v>120</v>
      </c>
      <c r="D2717" s="14">
        <v>70</v>
      </c>
      <c r="E2717" s="14">
        <v>30</v>
      </c>
      <c r="F2717" s="14">
        <v>135</v>
      </c>
      <c r="G2717" s="15">
        <v>42.9</v>
      </c>
      <c r="H2717" s="19">
        <v>0.45200000000000001</v>
      </c>
      <c r="I2717" s="14">
        <v>30</v>
      </c>
      <c r="J2717" s="14">
        <v>0</v>
      </c>
      <c r="K2717" s="13" t="str">
        <f t="shared" si="378"/>
        <v>Obese</v>
      </c>
      <c r="L2717" s="16" t="str">
        <f t="shared" si="379"/>
        <v>no diabetes</v>
      </c>
      <c r="M2717" s="16" t="str">
        <f t="shared" si="380"/>
        <v>Adult</v>
      </c>
      <c r="N2717" s="16" t="str">
        <f t="shared" si="381"/>
        <v>Medium</v>
      </c>
      <c r="O2717" s="16" t="str">
        <f t="shared" si="382"/>
        <v>Normal</v>
      </c>
      <c r="P2717" s="16" t="str">
        <f t="shared" si="383"/>
        <v>Low Risk</v>
      </c>
      <c r="Q2717" s="16" t="str">
        <f t="shared" si="384"/>
        <v>Normal</v>
      </c>
      <c r="R2717" s="16" t="str">
        <f t="shared" si="385"/>
        <v>Normal</v>
      </c>
      <c r="S2717" s="35" t="str">
        <f t="shared" si="386"/>
        <v>Medium DPF</v>
      </c>
    </row>
    <row r="2718" spans="1:19" x14ac:dyDescent="0.35">
      <c r="A2718" s="9">
        <v>2717</v>
      </c>
      <c r="B2718" s="10">
        <v>1</v>
      </c>
      <c r="C2718" s="10">
        <v>118</v>
      </c>
      <c r="D2718" s="10">
        <v>58</v>
      </c>
      <c r="E2718" s="10">
        <v>36</v>
      </c>
      <c r="F2718" s="10">
        <v>94</v>
      </c>
      <c r="G2718" s="11">
        <v>33.299999999999997</v>
      </c>
      <c r="H2718" s="18">
        <v>0.26100000000000001</v>
      </c>
      <c r="I2718" s="10">
        <v>23</v>
      </c>
      <c r="J2718" s="10">
        <v>0</v>
      </c>
      <c r="K2718" s="9" t="str">
        <f t="shared" si="378"/>
        <v>Obese</v>
      </c>
      <c r="L2718" s="12" t="str">
        <f t="shared" si="379"/>
        <v>no diabetes</v>
      </c>
      <c r="M2718" s="12" t="str">
        <f t="shared" si="380"/>
        <v>Adult</v>
      </c>
      <c r="N2718" s="12" t="str">
        <f t="shared" si="381"/>
        <v>Medium</v>
      </c>
      <c r="O2718" s="12" t="str">
        <f t="shared" si="382"/>
        <v>Normal</v>
      </c>
      <c r="P2718" s="12" t="str">
        <f t="shared" si="383"/>
        <v>Low Risk</v>
      </c>
      <c r="Q2718" s="12" t="str">
        <f t="shared" si="384"/>
        <v>Normal</v>
      </c>
      <c r="R2718" s="12" t="str">
        <f t="shared" si="385"/>
        <v>Low</v>
      </c>
      <c r="S2718" s="34" t="str">
        <f t="shared" si="386"/>
        <v>Low DPF</v>
      </c>
    </row>
    <row r="2719" spans="1:19" x14ac:dyDescent="0.35">
      <c r="A2719" s="13">
        <v>2718</v>
      </c>
      <c r="B2719" s="14">
        <v>1</v>
      </c>
      <c r="C2719" s="14">
        <v>117</v>
      </c>
      <c r="D2719" s="14">
        <v>88</v>
      </c>
      <c r="E2719" s="14">
        <v>24</v>
      </c>
      <c r="F2719" s="14">
        <v>145</v>
      </c>
      <c r="G2719" s="15">
        <v>34.5</v>
      </c>
      <c r="H2719" s="19">
        <v>0.40300000000000002</v>
      </c>
      <c r="I2719" s="14">
        <v>40</v>
      </c>
      <c r="J2719" s="14">
        <v>1</v>
      </c>
      <c r="K2719" s="13" t="str">
        <f t="shared" si="378"/>
        <v>Obese</v>
      </c>
      <c r="L2719" s="16" t="str">
        <f t="shared" si="379"/>
        <v>Diabetes present</v>
      </c>
      <c r="M2719" s="16" t="str">
        <f t="shared" si="380"/>
        <v>Adult</v>
      </c>
      <c r="N2719" s="16" t="str">
        <f t="shared" si="381"/>
        <v>Medium</v>
      </c>
      <c r="O2719" s="16" t="str">
        <f t="shared" si="382"/>
        <v>Normal</v>
      </c>
      <c r="P2719" s="16" t="str">
        <f t="shared" si="383"/>
        <v>Low Risk</v>
      </c>
      <c r="Q2719" s="16" t="str">
        <f t="shared" si="384"/>
        <v>Normal</v>
      </c>
      <c r="R2719" s="16" t="str">
        <f t="shared" si="385"/>
        <v>Prehypertension</v>
      </c>
      <c r="S2719" s="35" t="str">
        <f t="shared" si="386"/>
        <v>Medium DPF</v>
      </c>
    </row>
    <row r="2720" spans="1:19" x14ac:dyDescent="0.35">
      <c r="A2720" s="9">
        <v>2719</v>
      </c>
      <c r="B2720" s="10">
        <v>4</v>
      </c>
      <c r="C2720" s="10">
        <v>105</v>
      </c>
      <c r="D2720" s="10">
        <v>84</v>
      </c>
      <c r="E2720" s="10">
        <v>21</v>
      </c>
      <c r="F2720" s="10">
        <v>80</v>
      </c>
      <c r="G2720" s="11">
        <v>27.9</v>
      </c>
      <c r="H2720" s="18">
        <v>0.74099999999999999</v>
      </c>
      <c r="I2720" s="10">
        <v>62</v>
      </c>
      <c r="J2720" s="10">
        <v>1</v>
      </c>
      <c r="K2720" s="9" t="str">
        <f t="shared" si="378"/>
        <v>Overweight</v>
      </c>
      <c r="L2720" s="12" t="str">
        <f t="shared" si="379"/>
        <v>Diabetes present</v>
      </c>
      <c r="M2720" s="12" t="str">
        <f t="shared" si="380"/>
        <v>Adult</v>
      </c>
      <c r="N2720" s="12" t="str">
        <f t="shared" si="381"/>
        <v>Medium</v>
      </c>
      <c r="O2720" s="12" t="str">
        <f t="shared" si="382"/>
        <v>Normal</v>
      </c>
      <c r="P2720" s="12" t="str">
        <f t="shared" si="383"/>
        <v>High Risk</v>
      </c>
      <c r="Q2720" s="12" t="str">
        <f t="shared" si="384"/>
        <v>Normal</v>
      </c>
      <c r="R2720" s="12" t="str">
        <f t="shared" si="385"/>
        <v>Prehypertension</v>
      </c>
      <c r="S2720" s="34" t="str">
        <f t="shared" si="386"/>
        <v>High DPF</v>
      </c>
    </row>
    <row r="2721" spans="1:19" x14ac:dyDescent="0.35">
      <c r="A2721" s="13">
        <v>2720</v>
      </c>
      <c r="B2721" s="14">
        <v>4</v>
      </c>
      <c r="C2721" s="14">
        <v>173</v>
      </c>
      <c r="D2721" s="14">
        <v>70</v>
      </c>
      <c r="E2721" s="14">
        <v>14</v>
      </c>
      <c r="F2721" s="14">
        <v>168</v>
      </c>
      <c r="G2721" s="15">
        <v>29.7</v>
      </c>
      <c r="H2721" s="19">
        <v>0.36099999999999999</v>
      </c>
      <c r="I2721" s="14">
        <v>33</v>
      </c>
      <c r="J2721" s="14">
        <v>1</v>
      </c>
      <c r="K2721" s="13" t="str">
        <f t="shared" si="378"/>
        <v>Overweight</v>
      </c>
      <c r="L2721" s="16" t="str">
        <f t="shared" si="379"/>
        <v>Diabetes present</v>
      </c>
      <c r="M2721" s="16" t="str">
        <f t="shared" si="380"/>
        <v>Adult</v>
      </c>
      <c r="N2721" s="16" t="str">
        <f t="shared" si="381"/>
        <v>Low</v>
      </c>
      <c r="O2721" s="16" t="str">
        <f t="shared" si="382"/>
        <v>Prediabetes</v>
      </c>
      <c r="P2721" s="16" t="str">
        <f t="shared" si="383"/>
        <v>High Risk</v>
      </c>
      <c r="Q2721" s="16" t="str">
        <f t="shared" si="384"/>
        <v>High</v>
      </c>
      <c r="R2721" s="16" t="str">
        <f t="shared" si="385"/>
        <v>Normal</v>
      </c>
      <c r="S2721" s="35" t="str">
        <f t="shared" si="386"/>
        <v>Medium DPF</v>
      </c>
    </row>
    <row r="2722" spans="1:19" x14ac:dyDescent="0.35">
      <c r="A2722" s="9">
        <v>2721</v>
      </c>
      <c r="B2722" s="10">
        <v>9</v>
      </c>
      <c r="C2722" s="10">
        <v>122</v>
      </c>
      <c r="D2722" s="10">
        <v>56</v>
      </c>
      <c r="E2722" s="10">
        <v>21</v>
      </c>
      <c r="F2722" s="10">
        <v>80</v>
      </c>
      <c r="G2722" s="11">
        <v>33.299999999999997</v>
      </c>
      <c r="H2722" s="18">
        <v>1.1140000000000001</v>
      </c>
      <c r="I2722" s="10">
        <v>33</v>
      </c>
      <c r="J2722" s="10">
        <v>1</v>
      </c>
      <c r="K2722" s="9" t="str">
        <f t="shared" si="378"/>
        <v>Obese</v>
      </c>
      <c r="L2722" s="12" t="str">
        <f t="shared" si="379"/>
        <v>Diabetes present</v>
      </c>
      <c r="M2722" s="12" t="str">
        <f t="shared" si="380"/>
        <v>Adult</v>
      </c>
      <c r="N2722" s="12" t="str">
        <f t="shared" si="381"/>
        <v>Medium</v>
      </c>
      <c r="O2722" s="12" t="str">
        <f t="shared" si="382"/>
        <v>Normal</v>
      </c>
      <c r="P2722" s="12" t="str">
        <f t="shared" si="383"/>
        <v>High Risk</v>
      </c>
      <c r="Q2722" s="12" t="str">
        <f t="shared" si="384"/>
        <v>Normal</v>
      </c>
      <c r="R2722" s="12" t="str">
        <f t="shared" si="385"/>
        <v>Low</v>
      </c>
      <c r="S2722" s="34" t="str">
        <f t="shared" si="386"/>
        <v>High DPF</v>
      </c>
    </row>
    <row r="2723" spans="1:19" x14ac:dyDescent="0.35">
      <c r="A2723" s="13">
        <v>2722</v>
      </c>
      <c r="B2723" s="14">
        <v>3</v>
      </c>
      <c r="C2723" s="14">
        <v>170</v>
      </c>
      <c r="D2723" s="14">
        <v>64</v>
      </c>
      <c r="E2723" s="14">
        <v>37</v>
      </c>
      <c r="F2723" s="14">
        <v>225</v>
      </c>
      <c r="G2723" s="15">
        <v>34.5</v>
      </c>
      <c r="H2723" s="19">
        <v>0.35599999999999998</v>
      </c>
      <c r="I2723" s="14">
        <v>30</v>
      </c>
      <c r="J2723" s="14">
        <v>1</v>
      </c>
      <c r="K2723" s="13" t="str">
        <f t="shared" si="378"/>
        <v>Obese</v>
      </c>
      <c r="L2723" s="16" t="str">
        <f t="shared" si="379"/>
        <v>Diabetes present</v>
      </c>
      <c r="M2723" s="16" t="str">
        <f t="shared" si="380"/>
        <v>Adult</v>
      </c>
      <c r="N2723" s="16" t="str">
        <f t="shared" si="381"/>
        <v>Medium</v>
      </c>
      <c r="O2723" s="16" t="str">
        <f t="shared" si="382"/>
        <v>Prediabetes</v>
      </c>
      <c r="P2723" s="16" t="str">
        <f t="shared" si="383"/>
        <v>Low Risk</v>
      </c>
      <c r="Q2723" s="16" t="str">
        <f t="shared" si="384"/>
        <v>High</v>
      </c>
      <c r="R2723" s="16" t="str">
        <f t="shared" si="385"/>
        <v>Normal</v>
      </c>
      <c r="S2723" s="35" t="str">
        <f t="shared" si="386"/>
        <v>Medium DPF</v>
      </c>
    </row>
    <row r="2724" spans="1:19" x14ac:dyDescent="0.35">
      <c r="A2724" s="9">
        <v>2723</v>
      </c>
      <c r="B2724" s="10">
        <v>8</v>
      </c>
      <c r="C2724" s="10">
        <v>84</v>
      </c>
      <c r="D2724" s="10">
        <v>74</v>
      </c>
      <c r="E2724" s="10">
        <v>31</v>
      </c>
      <c r="F2724" s="10">
        <v>80</v>
      </c>
      <c r="G2724" s="11">
        <v>38.299999999999997</v>
      </c>
      <c r="H2724" s="18">
        <v>0.45700000000000002</v>
      </c>
      <c r="I2724" s="10">
        <v>39</v>
      </c>
      <c r="J2724" s="10">
        <v>0</v>
      </c>
      <c r="K2724" s="9" t="str">
        <f t="shared" si="378"/>
        <v>Obese</v>
      </c>
      <c r="L2724" s="12" t="str">
        <f t="shared" si="379"/>
        <v>no diabetes</v>
      </c>
      <c r="M2724" s="12" t="str">
        <f t="shared" si="380"/>
        <v>Adult</v>
      </c>
      <c r="N2724" s="12" t="str">
        <f t="shared" si="381"/>
        <v>Medium</v>
      </c>
      <c r="O2724" s="12" t="str">
        <f t="shared" si="382"/>
        <v>Normal</v>
      </c>
      <c r="P2724" s="12" t="str">
        <f t="shared" si="383"/>
        <v>High Risk</v>
      </c>
      <c r="Q2724" s="12" t="str">
        <f t="shared" si="384"/>
        <v>Normal</v>
      </c>
      <c r="R2724" s="12" t="str">
        <f t="shared" si="385"/>
        <v>Normal</v>
      </c>
      <c r="S2724" s="34" t="str">
        <f t="shared" si="386"/>
        <v>Medium DPF</v>
      </c>
    </row>
    <row r="2725" spans="1:19" x14ac:dyDescent="0.35">
      <c r="A2725" s="13">
        <v>2724</v>
      </c>
      <c r="B2725" s="14">
        <v>2</v>
      </c>
      <c r="C2725" s="14">
        <v>96</v>
      </c>
      <c r="D2725" s="14">
        <v>68</v>
      </c>
      <c r="E2725" s="14">
        <v>13</v>
      </c>
      <c r="F2725" s="14">
        <v>49</v>
      </c>
      <c r="G2725" s="15">
        <v>21.1</v>
      </c>
      <c r="H2725" s="19">
        <v>0.64700000000000002</v>
      </c>
      <c r="I2725" s="14">
        <v>26</v>
      </c>
      <c r="J2725" s="14">
        <v>0</v>
      </c>
      <c r="K2725" s="13" t="str">
        <f t="shared" si="378"/>
        <v>Normal weight</v>
      </c>
      <c r="L2725" s="16" t="str">
        <f t="shared" si="379"/>
        <v>no diabetes</v>
      </c>
      <c r="M2725" s="16" t="str">
        <f t="shared" si="380"/>
        <v>Adult</v>
      </c>
      <c r="N2725" s="16" t="str">
        <f t="shared" si="381"/>
        <v>Low</v>
      </c>
      <c r="O2725" s="16" t="str">
        <f t="shared" si="382"/>
        <v>Normal</v>
      </c>
      <c r="P2725" s="16" t="str">
        <f t="shared" si="383"/>
        <v>Low Risk</v>
      </c>
      <c r="Q2725" s="16" t="str">
        <f t="shared" si="384"/>
        <v>Low</v>
      </c>
      <c r="R2725" s="16" t="str">
        <f t="shared" si="385"/>
        <v>Normal</v>
      </c>
      <c r="S2725" s="35" t="str">
        <f t="shared" si="386"/>
        <v>High DPF</v>
      </c>
    </row>
    <row r="2726" spans="1:19" x14ac:dyDescent="0.35">
      <c r="A2726" s="9">
        <v>2725</v>
      </c>
      <c r="B2726" s="10">
        <v>2</v>
      </c>
      <c r="C2726" s="10">
        <v>125</v>
      </c>
      <c r="D2726" s="10">
        <v>60</v>
      </c>
      <c r="E2726" s="10">
        <v>20</v>
      </c>
      <c r="F2726" s="10">
        <v>140</v>
      </c>
      <c r="G2726" s="11">
        <v>33.799999999999997</v>
      </c>
      <c r="H2726" s="18">
        <v>8.7999999999999995E-2</v>
      </c>
      <c r="I2726" s="10">
        <v>31</v>
      </c>
      <c r="J2726" s="10">
        <v>0</v>
      </c>
      <c r="K2726" s="9" t="str">
        <f t="shared" si="378"/>
        <v>Obese</v>
      </c>
      <c r="L2726" s="12" t="str">
        <f t="shared" si="379"/>
        <v>no diabetes</v>
      </c>
      <c r="M2726" s="12" t="str">
        <f t="shared" si="380"/>
        <v>Adult</v>
      </c>
      <c r="N2726" s="12" t="str">
        <f t="shared" si="381"/>
        <v>Medium</v>
      </c>
      <c r="O2726" s="12" t="str">
        <f t="shared" si="382"/>
        <v>Normal</v>
      </c>
      <c r="P2726" s="12" t="str">
        <f t="shared" si="383"/>
        <v>Low Risk</v>
      </c>
      <c r="Q2726" s="12" t="str">
        <f t="shared" si="384"/>
        <v>Normal</v>
      </c>
      <c r="R2726" s="12" t="str">
        <f t="shared" si="385"/>
        <v>Normal</v>
      </c>
      <c r="S2726" s="34" t="str">
        <f t="shared" si="386"/>
        <v>Low DPF</v>
      </c>
    </row>
    <row r="2727" spans="1:19" x14ac:dyDescent="0.35">
      <c r="A2727" s="13">
        <v>2726</v>
      </c>
      <c r="B2727" s="14">
        <v>4</v>
      </c>
      <c r="C2727" s="14">
        <v>100</v>
      </c>
      <c r="D2727" s="14">
        <v>70</v>
      </c>
      <c r="E2727" s="14">
        <v>26</v>
      </c>
      <c r="F2727" s="14">
        <v>50</v>
      </c>
      <c r="G2727" s="15">
        <v>30.8</v>
      </c>
      <c r="H2727" s="19">
        <v>0.59699999999999998</v>
      </c>
      <c r="I2727" s="14">
        <v>21</v>
      </c>
      <c r="J2727" s="14">
        <v>0</v>
      </c>
      <c r="K2727" s="13" t="str">
        <f t="shared" si="378"/>
        <v>Obese</v>
      </c>
      <c r="L2727" s="16" t="str">
        <f t="shared" si="379"/>
        <v>no diabetes</v>
      </c>
      <c r="M2727" s="16" t="str">
        <f t="shared" si="380"/>
        <v>Adult</v>
      </c>
      <c r="N2727" s="16" t="str">
        <f t="shared" si="381"/>
        <v>Medium</v>
      </c>
      <c r="O2727" s="16" t="str">
        <f t="shared" si="382"/>
        <v>Normal</v>
      </c>
      <c r="P2727" s="16" t="str">
        <f t="shared" si="383"/>
        <v>High Risk</v>
      </c>
      <c r="Q2727" s="16" t="str">
        <f t="shared" si="384"/>
        <v>Low</v>
      </c>
      <c r="R2727" s="16" t="str">
        <f t="shared" si="385"/>
        <v>Normal</v>
      </c>
      <c r="S2727" s="35" t="str">
        <f t="shared" si="386"/>
        <v>Medium DPF</v>
      </c>
    </row>
    <row r="2728" spans="1:19" x14ac:dyDescent="0.35">
      <c r="A2728" s="9">
        <v>2727</v>
      </c>
      <c r="B2728" s="10">
        <v>4</v>
      </c>
      <c r="C2728" s="10">
        <v>93</v>
      </c>
      <c r="D2728" s="10">
        <v>60</v>
      </c>
      <c r="E2728" s="10">
        <v>25</v>
      </c>
      <c r="F2728" s="10">
        <v>92</v>
      </c>
      <c r="G2728" s="11">
        <v>28.7</v>
      </c>
      <c r="H2728" s="18">
        <v>0.53200000000000003</v>
      </c>
      <c r="I2728" s="10">
        <v>22</v>
      </c>
      <c r="J2728" s="10">
        <v>0</v>
      </c>
      <c r="K2728" s="9" t="str">
        <f t="shared" si="378"/>
        <v>Overweight</v>
      </c>
      <c r="L2728" s="12" t="str">
        <f t="shared" si="379"/>
        <v>no diabetes</v>
      </c>
      <c r="M2728" s="12" t="str">
        <f t="shared" si="380"/>
        <v>Adult</v>
      </c>
      <c r="N2728" s="12" t="str">
        <f t="shared" si="381"/>
        <v>Medium</v>
      </c>
      <c r="O2728" s="12" t="str">
        <f t="shared" si="382"/>
        <v>Normal</v>
      </c>
      <c r="P2728" s="12" t="str">
        <f t="shared" si="383"/>
        <v>High Risk</v>
      </c>
      <c r="Q2728" s="12" t="str">
        <f t="shared" si="384"/>
        <v>Normal</v>
      </c>
      <c r="R2728" s="12" t="str">
        <f t="shared" si="385"/>
        <v>Normal</v>
      </c>
      <c r="S2728" s="34" t="str">
        <f t="shared" si="386"/>
        <v>Medium DPF</v>
      </c>
    </row>
    <row r="2729" spans="1:19" x14ac:dyDescent="0.35">
      <c r="A2729" s="13">
        <v>2728</v>
      </c>
      <c r="B2729" s="14">
        <v>4</v>
      </c>
      <c r="C2729" s="14">
        <v>129</v>
      </c>
      <c r="D2729" s="14">
        <v>80</v>
      </c>
      <c r="E2729" s="14">
        <v>21</v>
      </c>
      <c r="F2729" s="14">
        <v>80</v>
      </c>
      <c r="G2729" s="15">
        <v>31.2</v>
      </c>
      <c r="H2729" s="19">
        <v>0.70299999999999996</v>
      </c>
      <c r="I2729" s="14">
        <v>29</v>
      </c>
      <c r="J2729" s="14">
        <v>0</v>
      </c>
      <c r="K2729" s="13" t="str">
        <f t="shared" si="378"/>
        <v>Obese</v>
      </c>
      <c r="L2729" s="16" t="str">
        <f t="shared" si="379"/>
        <v>no diabetes</v>
      </c>
      <c r="M2729" s="16" t="str">
        <f t="shared" si="380"/>
        <v>Adult</v>
      </c>
      <c r="N2729" s="16" t="str">
        <f t="shared" si="381"/>
        <v>Medium</v>
      </c>
      <c r="O2729" s="16" t="str">
        <f t="shared" si="382"/>
        <v>Normal</v>
      </c>
      <c r="P2729" s="16" t="str">
        <f t="shared" si="383"/>
        <v>High Risk</v>
      </c>
      <c r="Q2729" s="16" t="str">
        <f t="shared" si="384"/>
        <v>Normal</v>
      </c>
      <c r="R2729" s="16" t="str">
        <f t="shared" si="385"/>
        <v>Normal</v>
      </c>
      <c r="S2729" s="35" t="str">
        <f t="shared" si="386"/>
        <v>High DPF</v>
      </c>
    </row>
    <row r="2730" spans="1:19" x14ac:dyDescent="0.35">
      <c r="A2730" s="9">
        <v>2729</v>
      </c>
      <c r="B2730" s="10">
        <v>5</v>
      </c>
      <c r="C2730" s="10">
        <v>105</v>
      </c>
      <c r="D2730" s="10">
        <v>72</v>
      </c>
      <c r="E2730" s="10">
        <v>29</v>
      </c>
      <c r="F2730" s="10">
        <v>325</v>
      </c>
      <c r="G2730" s="11">
        <v>36.9</v>
      </c>
      <c r="H2730" s="18">
        <v>0.159</v>
      </c>
      <c r="I2730" s="10">
        <v>28</v>
      </c>
      <c r="J2730" s="10">
        <v>0</v>
      </c>
      <c r="K2730" s="9" t="str">
        <f t="shared" si="378"/>
        <v>Obese</v>
      </c>
      <c r="L2730" s="12" t="str">
        <f t="shared" si="379"/>
        <v>no diabetes</v>
      </c>
      <c r="M2730" s="12" t="str">
        <f t="shared" si="380"/>
        <v>Adult</v>
      </c>
      <c r="N2730" s="12" t="str">
        <f t="shared" si="381"/>
        <v>Medium</v>
      </c>
      <c r="O2730" s="12" t="str">
        <f t="shared" si="382"/>
        <v>Normal</v>
      </c>
      <c r="P2730" s="12" t="str">
        <f t="shared" si="383"/>
        <v>High Risk</v>
      </c>
      <c r="Q2730" s="12" t="str">
        <f t="shared" si="384"/>
        <v>High</v>
      </c>
      <c r="R2730" s="12" t="str">
        <f t="shared" si="385"/>
        <v>Normal</v>
      </c>
      <c r="S2730" s="34" t="str">
        <f t="shared" si="386"/>
        <v>Low DPF</v>
      </c>
    </row>
    <row r="2731" spans="1:19" x14ac:dyDescent="0.35">
      <c r="A2731" s="13">
        <v>2730</v>
      </c>
      <c r="B2731" s="14">
        <v>3</v>
      </c>
      <c r="C2731" s="14">
        <v>128</v>
      </c>
      <c r="D2731" s="14">
        <v>78</v>
      </c>
      <c r="E2731" s="14">
        <v>21</v>
      </c>
      <c r="F2731" s="14">
        <v>80</v>
      </c>
      <c r="G2731" s="15">
        <v>21.1</v>
      </c>
      <c r="H2731" s="19">
        <v>0.26800000000000002</v>
      </c>
      <c r="I2731" s="14">
        <v>55</v>
      </c>
      <c r="J2731" s="14">
        <v>0</v>
      </c>
      <c r="K2731" s="13" t="str">
        <f t="shared" si="378"/>
        <v>Normal weight</v>
      </c>
      <c r="L2731" s="16" t="str">
        <f t="shared" si="379"/>
        <v>no diabetes</v>
      </c>
      <c r="M2731" s="16" t="str">
        <f t="shared" si="380"/>
        <v>Adult</v>
      </c>
      <c r="N2731" s="16" t="str">
        <f t="shared" si="381"/>
        <v>Medium</v>
      </c>
      <c r="O2731" s="16" t="str">
        <f t="shared" si="382"/>
        <v>Normal</v>
      </c>
      <c r="P2731" s="16" t="str">
        <f t="shared" si="383"/>
        <v>Low Risk</v>
      </c>
      <c r="Q2731" s="16" t="str">
        <f t="shared" si="384"/>
        <v>Normal</v>
      </c>
      <c r="R2731" s="16" t="str">
        <f t="shared" si="385"/>
        <v>Normal</v>
      </c>
      <c r="S2731" s="35" t="str">
        <f t="shared" si="386"/>
        <v>Low DPF</v>
      </c>
    </row>
    <row r="2732" spans="1:19" x14ac:dyDescent="0.35">
      <c r="A2732" s="9">
        <v>2731</v>
      </c>
      <c r="B2732" s="10">
        <v>5</v>
      </c>
      <c r="C2732" s="10">
        <v>106</v>
      </c>
      <c r="D2732" s="10">
        <v>82</v>
      </c>
      <c r="E2732" s="10">
        <v>30</v>
      </c>
      <c r="F2732" s="10">
        <v>80</v>
      </c>
      <c r="G2732" s="11">
        <v>39.5</v>
      </c>
      <c r="H2732" s="18">
        <v>0.28599999999999998</v>
      </c>
      <c r="I2732" s="10">
        <v>38</v>
      </c>
      <c r="J2732" s="10">
        <v>0</v>
      </c>
      <c r="K2732" s="9" t="str">
        <f t="shared" si="378"/>
        <v>Obese</v>
      </c>
      <c r="L2732" s="12" t="str">
        <f t="shared" si="379"/>
        <v>no diabetes</v>
      </c>
      <c r="M2732" s="12" t="str">
        <f t="shared" si="380"/>
        <v>Adult</v>
      </c>
      <c r="N2732" s="12" t="str">
        <f t="shared" si="381"/>
        <v>Medium</v>
      </c>
      <c r="O2732" s="12" t="str">
        <f t="shared" si="382"/>
        <v>Normal</v>
      </c>
      <c r="P2732" s="12" t="str">
        <f t="shared" si="383"/>
        <v>High Risk</v>
      </c>
      <c r="Q2732" s="12" t="str">
        <f t="shared" si="384"/>
        <v>Normal</v>
      </c>
      <c r="R2732" s="12" t="str">
        <f t="shared" si="385"/>
        <v>Prehypertension</v>
      </c>
      <c r="S2732" s="34" t="str">
        <f t="shared" si="386"/>
        <v>Low DPF</v>
      </c>
    </row>
    <row r="2733" spans="1:19" x14ac:dyDescent="0.35">
      <c r="A2733" s="13">
        <v>2732</v>
      </c>
      <c r="B2733" s="14">
        <v>2</v>
      </c>
      <c r="C2733" s="14">
        <v>108</v>
      </c>
      <c r="D2733" s="14">
        <v>52</v>
      </c>
      <c r="E2733" s="14">
        <v>26</v>
      </c>
      <c r="F2733" s="14">
        <v>63</v>
      </c>
      <c r="G2733" s="15">
        <v>32.5</v>
      </c>
      <c r="H2733" s="19">
        <v>0.318</v>
      </c>
      <c r="I2733" s="14">
        <v>22</v>
      </c>
      <c r="J2733" s="14">
        <v>0</v>
      </c>
      <c r="K2733" s="13" t="str">
        <f t="shared" si="378"/>
        <v>Obese</v>
      </c>
      <c r="L2733" s="16" t="str">
        <f t="shared" si="379"/>
        <v>no diabetes</v>
      </c>
      <c r="M2733" s="16" t="str">
        <f t="shared" si="380"/>
        <v>Adult</v>
      </c>
      <c r="N2733" s="16" t="str">
        <f t="shared" si="381"/>
        <v>Medium</v>
      </c>
      <c r="O2733" s="16" t="str">
        <f t="shared" si="382"/>
        <v>Normal</v>
      </c>
      <c r="P2733" s="16" t="str">
        <f t="shared" si="383"/>
        <v>Low Risk</v>
      </c>
      <c r="Q2733" s="16" t="str">
        <f t="shared" si="384"/>
        <v>Low</v>
      </c>
      <c r="R2733" s="16" t="str">
        <f t="shared" si="385"/>
        <v>Low</v>
      </c>
      <c r="S2733" s="35" t="str">
        <f t="shared" si="386"/>
        <v>Medium DPF</v>
      </c>
    </row>
    <row r="2734" spans="1:19" x14ac:dyDescent="0.35">
      <c r="A2734" s="9">
        <v>2733</v>
      </c>
      <c r="B2734" s="10">
        <v>14</v>
      </c>
      <c r="C2734" s="10">
        <v>108</v>
      </c>
      <c r="D2734" s="10">
        <v>66</v>
      </c>
      <c r="E2734" s="10">
        <v>21</v>
      </c>
      <c r="F2734" s="10">
        <v>80</v>
      </c>
      <c r="G2734" s="11">
        <v>32.4</v>
      </c>
      <c r="H2734" s="18">
        <v>0.27200000000000002</v>
      </c>
      <c r="I2734" s="10">
        <v>42</v>
      </c>
      <c r="J2734" s="10">
        <v>1</v>
      </c>
      <c r="K2734" s="9" t="str">
        <f t="shared" si="378"/>
        <v>Obese</v>
      </c>
      <c r="L2734" s="12" t="str">
        <f t="shared" si="379"/>
        <v>Diabetes present</v>
      </c>
      <c r="M2734" s="12" t="str">
        <f t="shared" si="380"/>
        <v>Adult</v>
      </c>
      <c r="N2734" s="12" t="str">
        <f t="shared" si="381"/>
        <v>Medium</v>
      </c>
      <c r="O2734" s="12" t="str">
        <f t="shared" si="382"/>
        <v>Normal</v>
      </c>
      <c r="P2734" s="12" t="str">
        <f t="shared" si="383"/>
        <v>High Risk</v>
      </c>
      <c r="Q2734" s="12" t="str">
        <f t="shared" si="384"/>
        <v>Normal</v>
      </c>
      <c r="R2734" s="12" t="str">
        <f t="shared" si="385"/>
        <v>Normal</v>
      </c>
      <c r="S2734" s="34" t="str">
        <f t="shared" si="386"/>
        <v>Low DPF</v>
      </c>
    </row>
    <row r="2735" spans="1:19" x14ac:dyDescent="0.35">
      <c r="A2735" s="13">
        <v>2734</v>
      </c>
      <c r="B2735" s="14">
        <v>4</v>
      </c>
      <c r="C2735" s="14">
        <v>154</v>
      </c>
      <c r="D2735" s="14">
        <v>62</v>
      </c>
      <c r="E2735" s="14">
        <v>31</v>
      </c>
      <c r="F2735" s="14">
        <v>284</v>
      </c>
      <c r="G2735" s="15">
        <v>32.799999999999997</v>
      </c>
      <c r="H2735" s="19">
        <v>0.23699999999999999</v>
      </c>
      <c r="I2735" s="14">
        <v>23</v>
      </c>
      <c r="J2735" s="14">
        <v>0</v>
      </c>
      <c r="K2735" s="13" t="str">
        <f t="shared" si="378"/>
        <v>Obese</v>
      </c>
      <c r="L2735" s="16" t="str">
        <f t="shared" si="379"/>
        <v>no diabetes</v>
      </c>
      <c r="M2735" s="16" t="str">
        <f t="shared" si="380"/>
        <v>Adult</v>
      </c>
      <c r="N2735" s="16" t="str">
        <f t="shared" si="381"/>
        <v>Medium</v>
      </c>
      <c r="O2735" s="16" t="str">
        <f t="shared" si="382"/>
        <v>Prediabetes</v>
      </c>
      <c r="P2735" s="16" t="str">
        <f t="shared" si="383"/>
        <v>High Risk</v>
      </c>
      <c r="Q2735" s="16" t="str">
        <f t="shared" si="384"/>
        <v>High</v>
      </c>
      <c r="R2735" s="16" t="str">
        <f t="shared" si="385"/>
        <v>Normal</v>
      </c>
      <c r="S2735" s="35" t="str">
        <f t="shared" si="386"/>
        <v>Low DPF</v>
      </c>
    </row>
    <row r="2736" spans="1:19" x14ac:dyDescent="0.35">
      <c r="A2736" s="9">
        <v>2735</v>
      </c>
      <c r="B2736" s="10">
        <v>4</v>
      </c>
      <c r="C2736" s="10">
        <v>102</v>
      </c>
      <c r="D2736" s="10">
        <v>75</v>
      </c>
      <c r="E2736" s="10">
        <v>23</v>
      </c>
      <c r="F2736" s="10">
        <v>80</v>
      </c>
      <c r="G2736" s="11">
        <v>32.14</v>
      </c>
      <c r="H2736" s="18">
        <v>0.57199999999999995</v>
      </c>
      <c r="I2736" s="10">
        <v>21</v>
      </c>
      <c r="J2736" s="10">
        <v>0</v>
      </c>
      <c r="K2736" s="9" t="str">
        <f t="shared" si="378"/>
        <v>Obese</v>
      </c>
      <c r="L2736" s="12" t="str">
        <f t="shared" si="379"/>
        <v>no diabetes</v>
      </c>
      <c r="M2736" s="12" t="str">
        <f t="shared" si="380"/>
        <v>Adult</v>
      </c>
      <c r="N2736" s="12" t="str">
        <f t="shared" si="381"/>
        <v>Medium</v>
      </c>
      <c r="O2736" s="12" t="str">
        <f t="shared" si="382"/>
        <v>Normal</v>
      </c>
      <c r="P2736" s="12" t="str">
        <f t="shared" si="383"/>
        <v>High Risk</v>
      </c>
      <c r="Q2736" s="12" t="str">
        <f t="shared" si="384"/>
        <v>Normal</v>
      </c>
      <c r="R2736" s="12" t="str">
        <f t="shared" si="385"/>
        <v>Normal</v>
      </c>
      <c r="S2736" s="34" t="str">
        <f t="shared" si="386"/>
        <v>Medium DPF</v>
      </c>
    </row>
    <row r="2737" spans="1:19" x14ac:dyDescent="0.35">
      <c r="A2737" s="13">
        <v>2736</v>
      </c>
      <c r="B2737" s="14">
        <v>9</v>
      </c>
      <c r="C2737" s="14">
        <v>57</v>
      </c>
      <c r="D2737" s="14">
        <v>80</v>
      </c>
      <c r="E2737" s="14">
        <v>37</v>
      </c>
      <c r="F2737" s="14">
        <v>80</v>
      </c>
      <c r="G2737" s="15">
        <v>32.799999999999997</v>
      </c>
      <c r="H2737" s="19">
        <v>9.6000000000000002E-2</v>
      </c>
      <c r="I2737" s="14">
        <v>41</v>
      </c>
      <c r="J2737" s="14">
        <v>0</v>
      </c>
      <c r="K2737" s="13" t="str">
        <f t="shared" si="378"/>
        <v>Obese</v>
      </c>
      <c r="L2737" s="16" t="str">
        <f t="shared" si="379"/>
        <v>no diabetes</v>
      </c>
      <c r="M2737" s="16" t="str">
        <f t="shared" si="380"/>
        <v>Adult</v>
      </c>
      <c r="N2737" s="16" t="str">
        <f t="shared" si="381"/>
        <v>Medium</v>
      </c>
      <c r="O2737" s="16" t="str">
        <f t="shared" si="382"/>
        <v>Normal</v>
      </c>
      <c r="P2737" s="16" t="str">
        <f t="shared" si="383"/>
        <v>High Risk</v>
      </c>
      <c r="Q2737" s="16" t="str">
        <f t="shared" si="384"/>
        <v>Normal</v>
      </c>
      <c r="R2737" s="16" t="str">
        <f t="shared" si="385"/>
        <v>Normal</v>
      </c>
      <c r="S2737" s="35" t="str">
        <f t="shared" si="386"/>
        <v>Low DPF</v>
      </c>
    </row>
    <row r="2738" spans="1:19" x14ac:dyDescent="0.35">
      <c r="A2738" s="9">
        <v>2737</v>
      </c>
      <c r="B2738" s="10">
        <v>2</v>
      </c>
      <c r="C2738" s="10">
        <v>106</v>
      </c>
      <c r="D2738" s="10">
        <v>64</v>
      </c>
      <c r="E2738" s="10">
        <v>35</v>
      </c>
      <c r="F2738" s="10">
        <v>119</v>
      </c>
      <c r="G2738" s="11">
        <v>30.5</v>
      </c>
      <c r="H2738" s="18">
        <v>1.4</v>
      </c>
      <c r="I2738" s="10">
        <v>34</v>
      </c>
      <c r="J2738" s="10">
        <v>0</v>
      </c>
      <c r="K2738" s="9" t="str">
        <f t="shared" si="378"/>
        <v>Obese</v>
      </c>
      <c r="L2738" s="12" t="str">
        <f t="shared" si="379"/>
        <v>no diabetes</v>
      </c>
      <c r="M2738" s="12" t="str">
        <f t="shared" si="380"/>
        <v>Adult</v>
      </c>
      <c r="N2738" s="12" t="str">
        <f t="shared" si="381"/>
        <v>Medium</v>
      </c>
      <c r="O2738" s="12" t="str">
        <f t="shared" si="382"/>
        <v>Normal</v>
      </c>
      <c r="P2738" s="12" t="str">
        <f t="shared" si="383"/>
        <v>Low Risk</v>
      </c>
      <c r="Q2738" s="12" t="str">
        <f t="shared" si="384"/>
        <v>Normal</v>
      </c>
      <c r="R2738" s="12" t="str">
        <f t="shared" si="385"/>
        <v>Normal</v>
      </c>
      <c r="S2738" s="34" t="str">
        <f t="shared" si="386"/>
        <v>High DPF</v>
      </c>
    </row>
    <row r="2739" spans="1:19" x14ac:dyDescent="0.35">
      <c r="A2739" s="13">
        <v>2738</v>
      </c>
      <c r="B2739" s="14">
        <v>5</v>
      </c>
      <c r="C2739" s="14">
        <v>147</v>
      </c>
      <c r="D2739" s="14">
        <v>78</v>
      </c>
      <c r="E2739" s="14">
        <v>21</v>
      </c>
      <c r="F2739" s="14">
        <v>80</v>
      </c>
      <c r="G2739" s="15">
        <v>33.700000000000003</v>
      </c>
      <c r="H2739" s="19">
        <v>0.218</v>
      </c>
      <c r="I2739" s="14">
        <v>65</v>
      </c>
      <c r="J2739" s="14">
        <v>0</v>
      </c>
      <c r="K2739" s="13" t="str">
        <f t="shared" si="378"/>
        <v>Obese</v>
      </c>
      <c r="L2739" s="16" t="str">
        <f t="shared" si="379"/>
        <v>no diabetes</v>
      </c>
      <c r="M2739" s="16" t="str">
        <f t="shared" si="380"/>
        <v>Senior</v>
      </c>
      <c r="N2739" s="16" t="str">
        <f t="shared" si="381"/>
        <v>Medium</v>
      </c>
      <c r="O2739" s="16" t="str">
        <f t="shared" si="382"/>
        <v>Prediabetes</v>
      </c>
      <c r="P2739" s="16" t="str">
        <f t="shared" si="383"/>
        <v>High Risk</v>
      </c>
      <c r="Q2739" s="16" t="str">
        <f t="shared" si="384"/>
        <v>Normal</v>
      </c>
      <c r="R2739" s="16" t="str">
        <f t="shared" si="385"/>
        <v>Normal</v>
      </c>
      <c r="S2739" s="35" t="str">
        <f t="shared" si="386"/>
        <v>Low DPF</v>
      </c>
    </row>
    <row r="2740" spans="1:19" x14ac:dyDescent="0.35">
      <c r="A2740" s="9">
        <v>2739</v>
      </c>
      <c r="B2740" s="10">
        <v>2</v>
      </c>
      <c r="C2740" s="10">
        <v>90</v>
      </c>
      <c r="D2740" s="10">
        <v>70</v>
      </c>
      <c r="E2740" s="10">
        <v>17</v>
      </c>
      <c r="F2740" s="10">
        <v>80</v>
      </c>
      <c r="G2740" s="11">
        <v>27.3</v>
      </c>
      <c r="H2740" s="18">
        <v>8.5000000000000006E-2</v>
      </c>
      <c r="I2740" s="10">
        <v>22</v>
      </c>
      <c r="J2740" s="10">
        <v>0</v>
      </c>
      <c r="K2740" s="9" t="str">
        <f t="shared" si="378"/>
        <v>Overweight</v>
      </c>
      <c r="L2740" s="12" t="str">
        <f t="shared" si="379"/>
        <v>no diabetes</v>
      </c>
      <c r="M2740" s="12" t="str">
        <f t="shared" si="380"/>
        <v>Adult</v>
      </c>
      <c r="N2740" s="12" t="str">
        <f t="shared" si="381"/>
        <v>Low</v>
      </c>
      <c r="O2740" s="12" t="str">
        <f t="shared" si="382"/>
        <v>Normal</v>
      </c>
      <c r="P2740" s="12" t="str">
        <f t="shared" si="383"/>
        <v>Low Risk</v>
      </c>
      <c r="Q2740" s="12" t="str">
        <f t="shared" si="384"/>
        <v>Normal</v>
      </c>
      <c r="R2740" s="12" t="str">
        <f t="shared" si="385"/>
        <v>Normal</v>
      </c>
      <c r="S2740" s="34" t="str">
        <f t="shared" si="386"/>
        <v>Low DPF</v>
      </c>
    </row>
    <row r="2741" spans="1:19" x14ac:dyDescent="0.35">
      <c r="A2741" s="13">
        <v>2740</v>
      </c>
      <c r="B2741" s="14">
        <v>1</v>
      </c>
      <c r="C2741" s="14">
        <v>136</v>
      </c>
      <c r="D2741" s="14">
        <v>74</v>
      </c>
      <c r="E2741" s="14">
        <v>50</v>
      </c>
      <c r="F2741" s="14">
        <v>204</v>
      </c>
      <c r="G2741" s="15">
        <v>37.4</v>
      </c>
      <c r="H2741" s="19">
        <v>0.39900000000000002</v>
      </c>
      <c r="I2741" s="14">
        <v>24</v>
      </c>
      <c r="J2741" s="14">
        <v>0</v>
      </c>
      <c r="K2741" s="13" t="str">
        <f t="shared" si="378"/>
        <v>Obese</v>
      </c>
      <c r="L2741" s="16" t="str">
        <f t="shared" si="379"/>
        <v>no diabetes</v>
      </c>
      <c r="M2741" s="16" t="str">
        <f t="shared" si="380"/>
        <v>Adult</v>
      </c>
      <c r="N2741" s="16" t="str">
        <f t="shared" si="381"/>
        <v>High</v>
      </c>
      <c r="O2741" s="16" t="str">
        <f t="shared" si="382"/>
        <v>Normal</v>
      </c>
      <c r="P2741" s="16" t="str">
        <f t="shared" si="383"/>
        <v>Low Risk</v>
      </c>
      <c r="Q2741" s="16" t="str">
        <f t="shared" si="384"/>
        <v>High</v>
      </c>
      <c r="R2741" s="16" t="str">
        <f t="shared" si="385"/>
        <v>Normal</v>
      </c>
      <c r="S2741" s="35" t="str">
        <f t="shared" si="386"/>
        <v>Medium DPF</v>
      </c>
    </row>
    <row r="2742" spans="1:19" x14ac:dyDescent="0.35">
      <c r="A2742" s="9">
        <v>2741</v>
      </c>
      <c r="B2742" s="10">
        <v>4</v>
      </c>
      <c r="C2742" s="10">
        <v>114</v>
      </c>
      <c r="D2742" s="10">
        <v>65</v>
      </c>
      <c r="E2742" s="10">
        <v>21</v>
      </c>
      <c r="F2742" s="10">
        <v>80</v>
      </c>
      <c r="G2742" s="11">
        <v>21.9</v>
      </c>
      <c r="H2742" s="18">
        <v>0.432</v>
      </c>
      <c r="I2742" s="10">
        <v>37</v>
      </c>
      <c r="J2742" s="10">
        <v>0</v>
      </c>
      <c r="K2742" s="9" t="str">
        <f t="shared" si="378"/>
        <v>Normal weight</v>
      </c>
      <c r="L2742" s="12" t="str">
        <f t="shared" si="379"/>
        <v>no diabetes</v>
      </c>
      <c r="M2742" s="12" t="str">
        <f t="shared" si="380"/>
        <v>Adult</v>
      </c>
      <c r="N2742" s="12" t="str">
        <f t="shared" si="381"/>
        <v>Medium</v>
      </c>
      <c r="O2742" s="12" t="str">
        <f t="shared" si="382"/>
        <v>Normal</v>
      </c>
      <c r="P2742" s="12" t="str">
        <f t="shared" si="383"/>
        <v>High Risk</v>
      </c>
      <c r="Q2742" s="12" t="str">
        <f t="shared" si="384"/>
        <v>Normal</v>
      </c>
      <c r="R2742" s="12" t="str">
        <f t="shared" si="385"/>
        <v>Normal</v>
      </c>
      <c r="S2742" s="34" t="str">
        <f t="shared" si="386"/>
        <v>Medium DPF</v>
      </c>
    </row>
    <row r="2743" spans="1:19" x14ac:dyDescent="0.35">
      <c r="A2743" s="13">
        <v>2742</v>
      </c>
      <c r="B2743" s="14">
        <v>9</v>
      </c>
      <c r="C2743" s="14">
        <v>156</v>
      </c>
      <c r="D2743" s="14">
        <v>86</v>
      </c>
      <c r="E2743" s="14">
        <v>28</v>
      </c>
      <c r="F2743" s="14">
        <v>155</v>
      </c>
      <c r="G2743" s="15">
        <v>34.299999999999997</v>
      </c>
      <c r="H2743" s="19">
        <v>1.1890000000000001</v>
      </c>
      <c r="I2743" s="14">
        <v>42</v>
      </c>
      <c r="J2743" s="14">
        <v>1</v>
      </c>
      <c r="K2743" s="13" t="str">
        <f t="shared" si="378"/>
        <v>Obese</v>
      </c>
      <c r="L2743" s="16" t="str">
        <f t="shared" si="379"/>
        <v>Diabetes present</v>
      </c>
      <c r="M2743" s="16" t="str">
        <f t="shared" si="380"/>
        <v>Adult</v>
      </c>
      <c r="N2743" s="16" t="str">
        <f t="shared" si="381"/>
        <v>Medium</v>
      </c>
      <c r="O2743" s="16" t="str">
        <f t="shared" si="382"/>
        <v>Prediabetes</v>
      </c>
      <c r="P2743" s="16" t="str">
        <f t="shared" si="383"/>
        <v>High Risk</v>
      </c>
      <c r="Q2743" s="16" t="str">
        <f t="shared" si="384"/>
        <v>High</v>
      </c>
      <c r="R2743" s="16" t="str">
        <f t="shared" si="385"/>
        <v>Prehypertension</v>
      </c>
      <c r="S2743" s="35" t="str">
        <f t="shared" si="386"/>
        <v>High DPF</v>
      </c>
    </row>
    <row r="2744" spans="1:19" x14ac:dyDescent="0.35">
      <c r="A2744" s="9">
        <v>2743</v>
      </c>
      <c r="B2744" s="10">
        <v>1</v>
      </c>
      <c r="C2744" s="10">
        <v>153</v>
      </c>
      <c r="D2744" s="10">
        <v>82</v>
      </c>
      <c r="E2744" s="10">
        <v>42</v>
      </c>
      <c r="F2744" s="10">
        <v>485</v>
      </c>
      <c r="G2744" s="11">
        <v>40.6</v>
      </c>
      <c r="H2744" s="18">
        <v>0.68700000000000006</v>
      </c>
      <c r="I2744" s="10">
        <v>23</v>
      </c>
      <c r="J2744" s="10">
        <v>0</v>
      </c>
      <c r="K2744" s="9" t="str">
        <f t="shared" si="378"/>
        <v>Obese</v>
      </c>
      <c r="L2744" s="12" t="str">
        <f t="shared" si="379"/>
        <v>no diabetes</v>
      </c>
      <c r="M2744" s="12" t="str">
        <f t="shared" si="380"/>
        <v>Adult</v>
      </c>
      <c r="N2744" s="12" t="str">
        <f t="shared" si="381"/>
        <v>High</v>
      </c>
      <c r="O2744" s="12" t="str">
        <f t="shared" si="382"/>
        <v>Prediabetes</v>
      </c>
      <c r="P2744" s="12" t="str">
        <f t="shared" si="383"/>
        <v>Low Risk</v>
      </c>
      <c r="Q2744" s="12" t="str">
        <f t="shared" si="384"/>
        <v>High</v>
      </c>
      <c r="R2744" s="12" t="str">
        <f t="shared" si="385"/>
        <v>Prehypertension</v>
      </c>
      <c r="S2744" s="34" t="str">
        <f t="shared" si="386"/>
        <v>High DPF</v>
      </c>
    </row>
    <row r="2745" spans="1:19" x14ac:dyDescent="0.35">
      <c r="A2745" s="13">
        <v>2744</v>
      </c>
      <c r="B2745" s="14">
        <v>8</v>
      </c>
      <c r="C2745" s="14">
        <v>188</v>
      </c>
      <c r="D2745" s="14">
        <v>78</v>
      </c>
      <c r="E2745" s="14">
        <v>21</v>
      </c>
      <c r="F2745" s="14">
        <v>80</v>
      </c>
      <c r="G2745" s="15">
        <v>47.9</v>
      </c>
      <c r="H2745" s="19">
        <v>0.13700000000000001</v>
      </c>
      <c r="I2745" s="14">
        <v>43</v>
      </c>
      <c r="J2745" s="14">
        <v>1</v>
      </c>
      <c r="K2745" s="13" t="str">
        <f t="shared" si="378"/>
        <v>Obese</v>
      </c>
      <c r="L2745" s="16" t="str">
        <f t="shared" si="379"/>
        <v>Diabetes present</v>
      </c>
      <c r="M2745" s="16" t="str">
        <f t="shared" si="380"/>
        <v>Adult</v>
      </c>
      <c r="N2745" s="16" t="str">
        <f t="shared" si="381"/>
        <v>Medium</v>
      </c>
      <c r="O2745" s="16" t="str">
        <f t="shared" si="382"/>
        <v>Prediabetes</v>
      </c>
      <c r="P2745" s="16" t="str">
        <f t="shared" si="383"/>
        <v>High Risk</v>
      </c>
      <c r="Q2745" s="16" t="str">
        <f t="shared" si="384"/>
        <v>Normal</v>
      </c>
      <c r="R2745" s="16" t="str">
        <f t="shared" si="385"/>
        <v>Normal</v>
      </c>
      <c r="S2745" s="35" t="str">
        <f t="shared" si="386"/>
        <v>Low DPF</v>
      </c>
    </row>
    <row r="2746" spans="1:19" x14ac:dyDescent="0.35">
      <c r="A2746" s="9">
        <v>2745</v>
      </c>
      <c r="B2746" s="10">
        <v>7</v>
      </c>
      <c r="C2746" s="10">
        <v>152</v>
      </c>
      <c r="D2746" s="10">
        <v>88</v>
      </c>
      <c r="E2746" s="10">
        <v>44</v>
      </c>
      <c r="F2746" s="10">
        <v>80</v>
      </c>
      <c r="G2746" s="11">
        <v>50</v>
      </c>
      <c r="H2746" s="18">
        <v>0.33700000000000002</v>
      </c>
      <c r="I2746" s="10">
        <v>36</v>
      </c>
      <c r="J2746" s="10">
        <v>1</v>
      </c>
      <c r="K2746" s="9" t="str">
        <f t="shared" si="378"/>
        <v>Obese</v>
      </c>
      <c r="L2746" s="12" t="str">
        <f t="shared" si="379"/>
        <v>Diabetes present</v>
      </c>
      <c r="M2746" s="12" t="str">
        <f t="shared" si="380"/>
        <v>Adult</v>
      </c>
      <c r="N2746" s="12" t="str">
        <f t="shared" si="381"/>
        <v>High</v>
      </c>
      <c r="O2746" s="12" t="str">
        <f t="shared" si="382"/>
        <v>Prediabetes</v>
      </c>
      <c r="P2746" s="12" t="str">
        <f t="shared" si="383"/>
        <v>High Risk</v>
      </c>
      <c r="Q2746" s="12" t="str">
        <f t="shared" si="384"/>
        <v>Normal</v>
      </c>
      <c r="R2746" s="12" t="str">
        <f t="shared" si="385"/>
        <v>Prehypertension</v>
      </c>
      <c r="S2746" s="34" t="str">
        <f t="shared" si="386"/>
        <v>Medium DPF</v>
      </c>
    </row>
    <row r="2747" spans="1:19" x14ac:dyDescent="0.35">
      <c r="A2747" s="13">
        <v>2746</v>
      </c>
      <c r="B2747" s="14">
        <v>2</v>
      </c>
      <c r="C2747" s="14">
        <v>99</v>
      </c>
      <c r="D2747" s="14">
        <v>52</v>
      </c>
      <c r="E2747" s="14">
        <v>15</v>
      </c>
      <c r="F2747" s="14">
        <v>94</v>
      </c>
      <c r="G2747" s="15">
        <v>24.6</v>
      </c>
      <c r="H2747" s="19">
        <v>0.63700000000000001</v>
      </c>
      <c r="I2747" s="14">
        <v>21</v>
      </c>
      <c r="J2747" s="14">
        <v>0</v>
      </c>
      <c r="K2747" s="13" t="str">
        <f t="shared" si="378"/>
        <v>Normal weight</v>
      </c>
      <c r="L2747" s="16" t="str">
        <f t="shared" si="379"/>
        <v>no diabetes</v>
      </c>
      <c r="M2747" s="16" t="str">
        <f t="shared" si="380"/>
        <v>Adult</v>
      </c>
      <c r="N2747" s="16" t="str">
        <f t="shared" si="381"/>
        <v>Low</v>
      </c>
      <c r="O2747" s="16" t="str">
        <f t="shared" si="382"/>
        <v>Normal</v>
      </c>
      <c r="P2747" s="16" t="str">
        <f t="shared" si="383"/>
        <v>Low Risk</v>
      </c>
      <c r="Q2747" s="16" t="str">
        <f t="shared" si="384"/>
        <v>Normal</v>
      </c>
      <c r="R2747" s="16" t="str">
        <f t="shared" si="385"/>
        <v>Low</v>
      </c>
      <c r="S2747" s="35" t="str">
        <f t="shared" si="386"/>
        <v>High DPF</v>
      </c>
    </row>
    <row r="2748" spans="1:19" x14ac:dyDescent="0.35">
      <c r="A2748" s="9">
        <v>2747</v>
      </c>
      <c r="B2748" s="10">
        <v>1</v>
      </c>
      <c r="C2748" s="10">
        <v>109</v>
      </c>
      <c r="D2748" s="10">
        <v>56</v>
      </c>
      <c r="E2748" s="10">
        <v>21</v>
      </c>
      <c r="F2748" s="10">
        <v>135</v>
      </c>
      <c r="G2748" s="11">
        <v>25.2</v>
      </c>
      <c r="H2748" s="18">
        <v>0.83299999999999996</v>
      </c>
      <c r="I2748" s="10">
        <v>23</v>
      </c>
      <c r="J2748" s="10">
        <v>0</v>
      </c>
      <c r="K2748" s="9" t="str">
        <f t="shared" si="378"/>
        <v>Overweight</v>
      </c>
      <c r="L2748" s="12" t="str">
        <f t="shared" si="379"/>
        <v>no diabetes</v>
      </c>
      <c r="M2748" s="12" t="str">
        <f t="shared" si="380"/>
        <v>Adult</v>
      </c>
      <c r="N2748" s="12" t="str">
        <f t="shared" si="381"/>
        <v>Medium</v>
      </c>
      <c r="O2748" s="12" t="str">
        <f t="shared" si="382"/>
        <v>Normal</v>
      </c>
      <c r="P2748" s="12" t="str">
        <f t="shared" si="383"/>
        <v>Low Risk</v>
      </c>
      <c r="Q2748" s="12" t="str">
        <f t="shared" si="384"/>
        <v>Normal</v>
      </c>
      <c r="R2748" s="12" t="str">
        <f t="shared" si="385"/>
        <v>Low</v>
      </c>
      <c r="S2748" s="34" t="str">
        <f t="shared" si="386"/>
        <v>High DPF</v>
      </c>
    </row>
    <row r="2749" spans="1:19" x14ac:dyDescent="0.35">
      <c r="A2749" s="13">
        <v>2748</v>
      </c>
      <c r="B2749" s="14">
        <v>2</v>
      </c>
      <c r="C2749" s="14">
        <v>88</v>
      </c>
      <c r="D2749" s="14">
        <v>74</v>
      </c>
      <c r="E2749" s="14">
        <v>19</v>
      </c>
      <c r="F2749" s="14">
        <v>53</v>
      </c>
      <c r="G2749" s="15">
        <v>29</v>
      </c>
      <c r="H2749" s="19">
        <v>0.22900000000000001</v>
      </c>
      <c r="I2749" s="14">
        <v>22</v>
      </c>
      <c r="J2749" s="14">
        <v>0</v>
      </c>
      <c r="K2749" s="13" t="str">
        <f t="shared" si="378"/>
        <v>Overweight</v>
      </c>
      <c r="L2749" s="16" t="str">
        <f t="shared" si="379"/>
        <v>no diabetes</v>
      </c>
      <c r="M2749" s="16" t="str">
        <f t="shared" si="380"/>
        <v>Adult</v>
      </c>
      <c r="N2749" s="16" t="str">
        <f t="shared" si="381"/>
        <v>Low</v>
      </c>
      <c r="O2749" s="16" t="str">
        <f t="shared" si="382"/>
        <v>Normal</v>
      </c>
      <c r="P2749" s="16" t="str">
        <f t="shared" si="383"/>
        <v>Low Risk</v>
      </c>
      <c r="Q2749" s="16" t="str">
        <f t="shared" si="384"/>
        <v>Low</v>
      </c>
      <c r="R2749" s="16" t="str">
        <f t="shared" si="385"/>
        <v>Normal</v>
      </c>
      <c r="S2749" s="35" t="str">
        <f t="shared" si="386"/>
        <v>Low DPF</v>
      </c>
    </row>
    <row r="2750" spans="1:19" x14ac:dyDescent="0.35">
      <c r="A2750" s="9">
        <v>2749</v>
      </c>
      <c r="B2750" s="10">
        <v>17</v>
      </c>
      <c r="C2750" s="10">
        <v>163</v>
      </c>
      <c r="D2750" s="10">
        <v>72</v>
      </c>
      <c r="E2750" s="10">
        <v>41</v>
      </c>
      <c r="F2750" s="10">
        <v>114</v>
      </c>
      <c r="G2750" s="11">
        <v>40.9</v>
      </c>
      <c r="H2750" s="18">
        <v>0.81699999999999995</v>
      </c>
      <c r="I2750" s="10">
        <v>47</v>
      </c>
      <c r="J2750" s="10">
        <v>1</v>
      </c>
      <c r="K2750" s="9" t="str">
        <f t="shared" si="378"/>
        <v>Obese</v>
      </c>
      <c r="L2750" s="12" t="str">
        <f t="shared" si="379"/>
        <v>Diabetes present</v>
      </c>
      <c r="M2750" s="12" t="str">
        <f t="shared" si="380"/>
        <v>Adult</v>
      </c>
      <c r="N2750" s="12" t="str">
        <f t="shared" si="381"/>
        <v>High</v>
      </c>
      <c r="O2750" s="12" t="str">
        <f t="shared" si="382"/>
        <v>Prediabetes</v>
      </c>
      <c r="P2750" s="12" t="str">
        <f t="shared" si="383"/>
        <v>High Risk</v>
      </c>
      <c r="Q2750" s="12" t="str">
        <f t="shared" si="384"/>
        <v>Normal</v>
      </c>
      <c r="R2750" s="12" t="str">
        <f t="shared" si="385"/>
        <v>Normal</v>
      </c>
      <c r="S2750" s="34" t="str">
        <f t="shared" si="386"/>
        <v>High DPF</v>
      </c>
    </row>
    <row r="2751" spans="1:19" x14ac:dyDescent="0.35">
      <c r="A2751" s="13">
        <v>2750</v>
      </c>
      <c r="B2751" s="14">
        <v>4</v>
      </c>
      <c r="C2751" s="14">
        <v>151</v>
      </c>
      <c r="D2751" s="14">
        <v>90</v>
      </c>
      <c r="E2751" s="14">
        <v>38</v>
      </c>
      <c r="F2751" s="14">
        <v>80</v>
      </c>
      <c r="G2751" s="15">
        <v>29.7</v>
      </c>
      <c r="H2751" s="19">
        <v>0.29399999999999998</v>
      </c>
      <c r="I2751" s="14">
        <v>36</v>
      </c>
      <c r="J2751" s="14">
        <v>0</v>
      </c>
      <c r="K2751" s="13" t="str">
        <f t="shared" si="378"/>
        <v>Overweight</v>
      </c>
      <c r="L2751" s="16" t="str">
        <f t="shared" si="379"/>
        <v>no diabetes</v>
      </c>
      <c r="M2751" s="16" t="str">
        <f t="shared" si="380"/>
        <v>Adult</v>
      </c>
      <c r="N2751" s="16" t="str">
        <f t="shared" si="381"/>
        <v>Medium</v>
      </c>
      <c r="O2751" s="16" t="str">
        <f t="shared" si="382"/>
        <v>Prediabetes</v>
      </c>
      <c r="P2751" s="16" t="str">
        <f t="shared" si="383"/>
        <v>High Risk</v>
      </c>
      <c r="Q2751" s="16" t="str">
        <f t="shared" si="384"/>
        <v>Normal</v>
      </c>
      <c r="R2751" s="16" t="str">
        <f t="shared" si="385"/>
        <v>Prehypertension</v>
      </c>
      <c r="S2751" s="35" t="str">
        <f t="shared" si="386"/>
        <v>Low DPF</v>
      </c>
    </row>
    <row r="2752" spans="1:19" x14ac:dyDescent="0.35">
      <c r="A2752" s="9">
        <v>2751</v>
      </c>
      <c r="B2752" s="10">
        <v>7</v>
      </c>
      <c r="C2752" s="10">
        <v>102</v>
      </c>
      <c r="D2752" s="10">
        <v>74</v>
      </c>
      <c r="E2752" s="10">
        <v>40</v>
      </c>
      <c r="F2752" s="10">
        <v>105</v>
      </c>
      <c r="G2752" s="11">
        <v>37.200000000000003</v>
      </c>
      <c r="H2752" s="18">
        <v>0.20399999999999999</v>
      </c>
      <c r="I2752" s="10">
        <v>45</v>
      </c>
      <c r="J2752" s="10">
        <v>0</v>
      </c>
      <c r="K2752" s="9" t="str">
        <f t="shared" si="378"/>
        <v>Obese</v>
      </c>
      <c r="L2752" s="12" t="str">
        <f t="shared" si="379"/>
        <v>no diabetes</v>
      </c>
      <c r="M2752" s="12" t="str">
        <f t="shared" si="380"/>
        <v>Adult</v>
      </c>
      <c r="N2752" s="12" t="str">
        <f t="shared" si="381"/>
        <v>High</v>
      </c>
      <c r="O2752" s="12" t="str">
        <f t="shared" si="382"/>
        <v>Normal</v>
      </c>
      <c r="P2752" s="12" t="str">
        <f t="shared" si="383"/>
        <v>High Risk</v>
      </c>
      <c r="Q2752" s="12" t="str">
        <f t="shared" si="384"/>
        <v>Normal</v>
      </c>
      <c r="R2752" s="12" t="str">
        <f t="shared" si="385"/>
        <v>Normal</v>
      </c>
      <c r="S2752" s="34" t="str">
        <f t="shared" si="386"/>
        <v>Low DPF</v>
      </c>
    </row>
    <row r="2753" spans="1:19" x14ac:dyDescent="0.35">
      <c r="A2753" s="13">
        <v>2752</v>
      </c>
      <c r="B2753" s="14">
        <v>4</v>
      </c>
      <c r="C2753" s="14">
        <v>114</v>
      </c>
      <c r="D2753" s="14">
        <v>80</v>
      </c>
      <c r="E2753" s="14">
        <v>34</v>
      </c>
      <c r="F2753" s="14">
        <v>285</v>
      </c>
      <c r="G2753" s="15">
        <v>44.2</v>
      </c>
      <c r="H2753" s="19">
        <v>0.16700000000000001</v>
      </c>
      <c r="I2753" s="14">
        <v>27</v>
      </c>
      <c r="J2753" s="14">
        <v>0</v>
      </c>
      <c r="K2753" s="13" t="str">
        <f t="shared" si="378"/>
        <v>Obese</v>
      </c>
      <c r="L2753" s="16" t="str">
        <f t="shared" si="379"/>
        <v>no diabetes</v>
      </c>
      <c r="M2753" s="16" t="str">
        <f t="shared" si="380"/>
        <v>Adult</v>
      </c>
      <c r="N2753" s="16" t="str">
        <f t="shared" si="381"/>
        <v>Medium</v>
      </c>
      <c r="O2753" s="16" t="str">
        <f t="shared" si="382"/>
        <v>Normal</v>
      </c>
      <c r="P2753" s="16" t="str">
        <f t="shared" si="383"/>
        <v>High Risk</v>
      </c>
      <c r="Q2753" s="16" t="str">
        <f t="shared" si="384"/>
        <v>High</v>
      </c>
      <c r="R2753" s="16" t="str">
        <f t="shared" si="385"/>
        <v>Normal</v>
      </c>
      <c r="S2753" s="35" t="str">
        <f t="shared" si="386"/>
        <v>Low DPF</v>
      </c>
    </row>
    <row r="2754" spans="1:19" x14ac:dyDescent="0.35">
      <c r="A2754" s="9">
        <v>2753</v>
      </c>
      <c r="B2754" s="10">
        <v>2</v>
      </c>
      <c r="C2754" s="10">
        <v>100</v>
      </c>
      <c r="D2754" s="10">
        <v>64</v>
      </c>
      <c r="E2754" s="10">
        <v>23</v>
      </c>
      <c r="F2754" s="10">
        <v>80</v>
      </c>
      <c r="G2754" s="11">
        <v>29.7</v>
      </c>
      <c r="H2754" s="18">
        <v>0.36799999999999999</v>
      </c>
      <c r="I2754" s="10">
        <v>21</v>
      </c>
      <c r="J2754" s="10">
        <v>0</v>
      </c>
      <c r="K2754" s="9" t="str">
        <f t="shared" si="378"/>
        <v>Overweight</v>
      </c>
      <c r="L2754" s="12" t="str">
        <f t="shared" si="379"/>
        <v>no diabetes</v>
      </c>
      <c r="M2754" s="12" t="str">
        <f t="shared" si="380"/>
        <v>Adult</v>
      </c>
      <c r="N2754" s="12" t="str">
        <f t="shared" si="381"/>
        <v>Medium</v>
      </c>
      <c r="O2754" s="12" t="str">
        <f t="shared" si="382"/>
        <v>Normal</v>
      </c>
      <c r="P2754" s="12" t="str">
        <f t="shared" si="383"/>
        <v>Low Risk</v>
      </c>
      <c r="Q2754" s="12" t="str">
        <f t="shared" si="384"/>
        <v>Normal</v>
      </c>
      <c r="R2754" s="12" t="str">
        <f t="shared" si="385"/>
        <v>Normal</v>
      </c>
      <c r="S2754" s="34" t="str">
        <f t="shared" si="386"/>
        <v>Medium DPF</v>
      </c>
    </row>
    <row r="2755" spans="1:19" x14ac:dyDescent="0.35">
      <c r="A2755" s="13">
        <v>2754</v>
      </c>
      <c r="B2755" s="14">
        <v>4</v>
      </c>
      <c r="C2755" s="14">
        <v>131</v>
      </c>
      <c r="D2755" s="14">
        <v>88</v>
      </c>
      <c r="E2755" s="14">
        <v>21</v>
      </c>
      <c r="F2755" s="14">
        <v>80</v>
      </c>
      <c r="G2755" s="15">
        <v>31.6</v>
      </c>
      <c r="H2755" s="19">
        <v>0.74299999999999999</v>
      </c>
      <c r="I2755" s="14">
        <v>32</v>
      </c>
      <c r="J2755" s="14">
        <v>1</v>
      </c>
      <c r="K2755" s="13" t="str">
        <f t="shared" ref="K2755:K2769" si="387">IF(G2755&lt;18.5, "Underweight", IF(G2755&lt;24.9, "Normal weight", IF(G2755&lt;29.9, "Overweight", "Obese")))</f>
        <v>Obese</v>
      </c>
      <c r="L2755" s="16" t="str">
        <f t="shared" ref="L2755:L2769" si="388">IF(J2755=1,"Diabetes present","no diabetes")</f>
        <v>Diabetes present</v>
      </c>
      <c r="M2755" s="16" t="str">
        <f t="shared" ref="M2755:M2769" si="389">IF(I2755&lt;13, "Child", IF(I2755&lt;20, "Teen", IF(I2755&lt;65, "Adult", "Senior")))</f>
        <v>Adult</v>
      </c>
      <c r="N2755" s="16" t="str">
        <f t="shared" ref="N2755:N2769" si="390">IF(E2755&lt;20, "Low", IF(E2755&lt;40, "Medium", "High"))</f>
        <v>Medium</v>
      </c>
      <c r="O2755" s="16" t="str">
        <f t="shared" ref="O2755:O2769" si="391">IF(C2755&lt;140, "Normal", IF(C2755&lt;200, "Prediabetes", "Diabetes"))</f>
        <v>Normal</v>
      </c>
      <c r="P2755" s="16" t="str">
        <f t="shared" ref="P2755:P2769" si="392">IF(B2755&gt;3, "High Risk", "Low Risk")</f>
        <v>High Risk</v>
      </c>
      <c r="Q2755" s="16" t="str">
        <f t="shared" ref="Q2755:Q2769" si="393">IF(F2755&lt;80, "Low", IF(F2755&lt;=150, "Normal", "High"))</f>
        <v>Normal</v>
      </c>
      <c r="R2755" s="16" t="str">
        <f t="shared" ref="R2755:R2769" si="394">IF(D2755&lt;60, "Low", IF(D2755&lt;=80, "Normal", IF(D2755&lt;=90, "Prehypertension", "Hypertension")))</f>
        <v>Prehypertension</v>
      </c>
      <c r="S2755" s="35" t="str">
        <f t="shared" ref="S2755:S2769" si="395">IF(H2755&lt;0.3, "Low DPF", IF(H2755&lt;=0.6, "Medium DPF", "High DPF"))</f>
        <v>High DPF</v>
      </c>
    </row>
    <row r="2756" spans="1:19" x14ac:dyDescent="0.35">
      <c r="A2756" s="9">
        <v>2755</v>
      </c>
      <c r="B2756" s="10">
        <v>6</v>
      </c>
      <c r="C2756" s="10">
        <v>104</v>
      </c>
      <c r="D2756" s="10">
        <v>74</v>
      </c>
      <c r="E2756" s="10">
        <v>18</v>
      </c>
      <c r="F2756" s="10">
        <v>156</v>
      </c>
      <c r="G2756" s="11">
        <v>29.9</v>
      </c>
      <c r="H2756" s="18">
        <v>0.72199999999999998</v>
      </c>
      <c r="I2756" s="10">
        <v>41</v>
      </c>
      <c r="J2756" s="10">
        <v>1</v>
      </c>
      <c r="K2756" s="9" t="str">
        <f t="shared" si="387"/>
        <v>Obese</v>
      </c>
      <c r="L2756" s="12" t="str">
        <f t="shared" si="388"/>
        <v>Diabetes present</v>
      </c>
      <c r="M2756" s="12" t="str">
        <f t="shared" si="389"/>
        <v>Adult</v>
      </c>
      <c r="N2756" s="12" t="str">
        <f t="shared" si="390"/>
        <v>Low</v>
      </c>
      <c r="O2756" s="12" t="str">
        <f t="shared" si="391"/>
        <v>Normal</v>
      </c>
      <c r="P2756" s="12" t="str">
        <f t="shared" si="392"/>
        <v>High Risk</v>
      </c>
      <c r="Q2756" s="12" t="str">
        <f t="shared" si="393"/>
        <v>High</v>
      </c>
      <c r="R2756" s="12" t="str">
        <f t="shared" si="394"/>
        <v>Normal</v>
      </c>
      <c r="S2756" s="34" t="str">
        <f t="shared" si="395"/>
        <v>High DPF</v>
      </c>
    </row>
    <row r="2757" spans="1:19" x14ac:dyDescent="0.35">
      <c r="A2757" s="13">
        <v>2756</v>
      </c>
      <c r="B2757" s="14">
        <v>3</v>
      </c>
      <c r="C2757" s="14">
        <v>148</v>
      </c>
      <c r="D2757" s="14">
        <v>66</v>
      </c>
      <c r="E2757" s="14">
        <v>25</v>
      </c>
      <c r="F2757" s="14">
        <v>80</v>
      </c>
      <c r="G2757" s="15">
        <v>32.5</v>
      </c>
      <c r="H2757" s="19">
        <v>0.25600000000000001</v>
      </c>
      <c r="I2757" s="14">
        <v>22</v>
      </c>
      <c r="J2757" s="14">
        <v>0</v>
      </c>
      <c r="K2757" s="13" t="str">
        <f t="shared" si="387"/>
        <v>Obese</v>
      </c>
      <c r="L2757" s="16" t="str">
        <f t="shared" si="388"/>
        <v>no diabetes</v>
      </c>
      <c r="M2757" s="16" t="str">
        <f t="shared" si="389"/>
        <v>Adult</v>
      </c>
      <c r="N2757" s="16" t="str">
        <f t="shared" si="390"/>
        <v>Medium</v>
      </c>
      <c r="O2757" s="16" t="str">
        <f t="shared" si="391"/>
        <v>Prediabetes</v>
      </c>
      <c r="P2757" s="16" t="str">
        <f t="shared" si="392"/>
        <v>Low Risk</v>
      </c>
      <c r="Q2757" s="16" t="str">
        <f t="shared" si="393"/>
        <v>Normal</v>
      </c>
      <c r="R2757" s="16" t="str">
        <f t="shared" si="394"/>
        <v>Normal</v>
      </c>
      <c r="S2757" s="35" t="str">
        <f t="shared" si="395"/>
        <v>Low DPF</v>
      </c>
    </row>
    <row r="2758" spans="1:19" x14ac:dyDescent="0.35">
      <c r="A2758" s="9">
        <v>2757</v>
      </c>
      <c r="B2758" s="10">
        <v>4</v>
      </c>
      <c r="C2758" s="10">
        <v>120</v>
      </c>
      <c r="D2758" s="10">
        <v>68</v>
      </c>
      <c r="E2758" s="10">
        <v>21</v>
      </c>
      <c r="F2758" s="10">
        <v>80</v>
      </c>
      <c r="G2758" s="11">
        <v>29.6</v>
      </c>
      <c r="H2758" s="18">
        <v>0.70899999999999996</v>
      </c>
      <c r="I2758" s="10">
        <v>34</v>
      </c>
      <c r="J2758" s="10">
        <v>0</v>
      </c>
      <c r="K2758" s="9" t="str">
        <f t="shared" si="387"/>
        <v>Overweight</v>
      </c>
      <c r="L2758" s="12" t="str">
        <f t="shared" si="388"/>
        <v>no diabetes</v>
      </c>
      <c r="M2758" s="12" t="str">
        <f t="shared" si="389"/>
        <v>Adult</v>
      </c>
      <c r="N2758" s="12" t="str">
        <f t="shared" si="390"/>
        <v>Medium</v>
      </c>
      <c r="O2758" s="12" t="str">
        <f t="shared" si="391"/>
        <v>Normal</v>
      </c>
      <c r="P2758" s="12" t="str">
        <f t="shared" si="392"/>
        <v>High Risk</v>
      </c>
      <c r="Q2758" s="12" t="str">
        <f t="shared" si="393"/>
        <v>Normal</v>
      </c>
      <c r="R2758" s="12" t="str">
        <f t="shared" si="394"/>
        <v>Normal</v>
      </c>
      <c r="S2758" s="34" t="str">
        <f t="shared" si="395"/>
        <v>High DPF</v>
      </c>
    </row>
    <row r="2759" spans="1:19" x14ac:dyDescent="0.35">
      <c r="A2759" s="13">
        <v>2758</v>
      </c>
      <c r="B2759" s="14">
        <v>4</v>
      </c>
      <c r="C2759" s="14">
        <v>110</v>
      </c>
      <c r="D2759" s="14">
        <v>66</v>
      </c>
      <c r="E2759" s="14">
        <v>21</v>
      </c>
      <c r="F2759" s="14">
        <v>80</v>
      </c>
      <c r="G2759" s="15">
        <v>31.9</v>
      </c>
      <c r="H2759" s="19">
        <v>0.47099999999999997</v>
      </c>
      <c r="I2759" s="14">
        <v>29</v>
      </c>
      <c r="J2759" s="14">
        <v>0</v>
      </c>
      <c r="K2759" s="13" t="str">
        <f t="shared" si="387"/>
        <v>Obese</v>
      </c>
      <c r="L2759" s="16" t="str">
        <f t="shared" si="388"/>
        <v>no diabetes</v>
      </c>
      <c r="M2759" s="16" t="str">
        <f t="shared" si="389"/>
        <v>Adult</v>
      </c>
      <c r="N2759" s="16" t="str">
        <f t="shared" si="390"/>
        <v>Medium</v>
      </c>
      <c r="O2759" s="16" t="str">
        <f t="shared" si="391"/>
        <v>Normal</v>
      </c>
      <c r="P2759" s="16" t="str">
        <f t="shared" si="392"/>
        <v>High Risk</v>
      </c>
      <c r="Q2759" s="16" t="str">
        <f t="shared" si="393"/>
        <v>Normal</v>
      </c>
      <c r="R2759" s="16" t="str">
        <f t="shared" si="394"/>
        <v>Normal</v>
      </c>
      <c r="S2759" s="35" t="str">
        <f t="shared" si="395"/>
        <v>Medium DPF</v>
      </c>
    </row>
    <row r="2760" spans="1:19" x14ac:dyDescent="0.35">
      <c r="A2760" s="9">
        <v>2759</v>
      </c>
      <c r="B2760" s="10">
        <v>3</v>
      </c>
      <c r="C2760" s="10">
        <v>111</v>
      </c>
      <c r="D2760" s="10">
        <v>90</v>
      </c>
      <c r="E2760" s="10">
        <v>12</v>
      </c>
      <c r="F2760" s="10">
        <v>78</v>
      </c>
      <c r="G2760" s="11">
        <v>28.4</v>
      </c>
      <c r="H2760" s="18">
        <v>0.495</v>
      </c>
      <c r="I2760" s="10">
        <v>29</v>
      </c>
      <c r="J2760" s="10">
        <v>0</v>
      </c>
      <c r="K2760" s="9" t="str">
        <f t="shared" si="387"/>
        <v>Overweight</v>
      </c>
      <c r="L2760" s="12" t="str">
        <f t="shared" si="388"/>
        <v>no diabetes</v>
      </c>
      <c r="M2760" s="12" t="str">
        <f t="shared" si="389"/>
        <v>Adult</v>
      </c>
      <c r="N2760" s="12" t="str">
        <f t="shared" si="390"/>
        <v>Low</v>
      </c>
      <c r="O2760" s="12" t="str">
        <f t="shared" si="391"/>
        <v>Normal</v>
      </c>
      <c r="P2760" s="12" t="str">
        <f t="shared" si="392"/>
        <v>Low Risk</v>
      </c>
      <c r="Q2760" s="12" t="str">
        <f t="shared" si="393"/>
        <v>Low</v>
      </c>
      <c r="R2760" s="12" t="str">
        <f t="shared" si="394"/>
        <v>Prehypertension</v>
      </c>
      <c r="S2760" s="34" t="str">
        <f t="shared" si="395"/>
        <v>Medium DPF</v>
      </c>
    </row>
    <row r="2761" spans="1:19" x14ac:dyDescent="0.35">
      <c r="A2761" s="13">
        <v>2760</v>
      </c>
      <c r="B2761" s="14">
        <v>6</v>
      </c>
      <c r="C2761" s="14">
        <v>102</v>
      </c>
      <c r="D2761" s="14">
        <v>82</v>
      </c>
      <c r="E2761" s="14">
        <v>21</v>
      </c>
      <c r="F2761" s="14">
        <v>80</v>
      </c>
      <c r="G2761" s="15">
        <v>30.8</v>
      </c>
      <c r="H2761" s="19">
        <v>0.18</v>
      </c>
      <c r="I2761" s="14">
        <v>36</v>
      </c>
      <c r="J2761" s="14">
        <v>1</v>
      </c>
      <c r="K2761" s="13" t="str">
        <f t="shared" si="387"/>
        <v>Obese</v>
      </c>
      <c r="L2761" s="16" t="str">
        <f t="shared" si="388"/>
        <v>Diabetes present</v>
      </c>
      <c r="M2761" s="16" t="str">
        <f t="shared" si="389"/>
        <v>Adult</v>
      </c>
      <c r="N2761" s="16" t="str">
        <f t="shared" si="390"/>
        <v>Medium</v>
      </c>
      <c r="O2761" s="16" t="str">
        <f t="shared" si="391"/>
        <v>Normal</v>
      </c>
      <c r="P2761" s="16" t="str">
        <f t="shared" si="392"/>
        <v>High Risk</v>
      </c>
      <c r="Q2761" s="16" t="str">
        <f t="shared" si="393"/>
        <v>Normal</v>
      </c>
      <c r="R2761" s="16" t="str">
        <f t="shared" si="394"/>
        <v>Prehypertension</v>
      </c>
      <c r="S2761" s="35" t="str">
        <f t="shared" si="395"/>
        <v>Low DPF</v>
      </c>
    </row>
    <row r="2762" spans="1:19" x14ac:dyDescent="0.35">
      <c r="A2762" s="9">
        <v>2761</v>
      </c>
      <c r="B2762" s="10">
        <v>6</v>
      </c>
      <c r="C2762" s="10">
        <v>134</v>
      </c>
      <c r="D2762" s="10">
        <v>70</v>
      </c>
      <c r="E2762" s="10">
        <v>23</v>
      </c>
      <c r="F2762" s="10">
        <v>130</v>
      </c>
      <c r="G2762" s="11">
        <v>35.4</v>
      </c>
      <c r="H2762" s="18">
        <v>0.54200000000000004</v>
      </c>
      <c r="I2762" s="10">
        <v>29</v>
      </c>
      <c r="J2762" s="10">
        <v>1</v>
      </c>
      <c r="K2762" s="9" t="str">
        <f t="shared" si="387"/>
        <v>Obese</v>
      </c>
      <c r="L2762" s="12" t="str">
        <f t="shared" si="388"/>
        <v>Diabetes present</v>
      </c>
      <c r="M2762" s="12" t="str">
        <f t="shared" si="389"/>
        <v>Adult</v>
      </c>
      <c r="N2762" s="12" t="str">
        <f t="shared" si="390"/>
        <v>Medium</v>
      </c>
      <c r="O2762" s="12" t="str">
        <f t="shared" si="391"/>
        <v>Normal</v>
      </c>
      <c r="P2762" s="12" t="str">
        <f t="shared" si="392"/>
        <v>High Risk</v>
      </c>
      <c r="Q2762" s="12" t="str">
        <f t="shared" si="393"/>
        <v>Normal</v>
      </c>
      <c r="R2762" s="12" t="str">
        <f t="shared" si="394"/>
        <v>Normal</v>
      </c>
      <c r="S2762" s="34" t="str">
        <f t="shared" si="395"/>
        <v>Medium DPF</v>
      </c>
    </row>
    <row r="2763" spans="1:19" x14ac:dyDescent="0.35">
      <c r="A2763" s="13">
        <v>2762</v>
      </c>
      <c r="B2763" s="14">
        <v>2</v>
      </c>
      <c r="C2763" s="14">
        <v>87</v>
      </c>
      <c r="D2763" s="14">
        <v>69</v>
      </c>
      <c r="E2763" s="14">
        <v>23</v>
      </c>
      <c r="F2763" s="14">
        <v>80</v>
      </c>
      <c r="G2763" s="15">
        <v>28.9</v>
      </c>
      <c r="H2763" s="19">
        <v>0.77300000000000002</v>
      </c>
      <c r="I2763" s="14">
        <v>25</v>
      </c>
      <c r="J2763" s="14">
        <v>0</v>
      </c>
      <c r="K2763" s="13" t="str">
        <f t="shared" si="387"/>
        <v>Overweight</v>
      </c>
      <c r="L2763" s="16" t="str">
        <f t="shared" si="388"/>
        <v>no diabetes</v>
      </c>
      <c r="M2763" s="16" t="str">
        <f t="shared" si="389"/>
        <v>Adult</v>
      </c>
      <c r="N2763" s="16" t="str">
        <f t="shared" si="390"/>
        <v>Medium</v>
      </c>
      <c r="O2763" s="16" t="str">
        <f t="shared" si="391"/>
        <v>Normal</v>
      </c>
      <c r="P2763" s="16" t="str">
        <f t="shared" si="392"/>
        <v>Low Risk</v>
      </c>
      <c r="Q2763" s="16" t="str">
        <f t="shared" si="393"/>
        <v>Normal</v>
      </c>
      <c r="R2763" s="16" t="str">
        <f t="shared" si="394"/>
        <v>Normal</v>
      </c>
      <c r="S2763" s="35" t="str">
        <f t="shared" si="395"/>
        <v>High DPF</v>
      </c>
    </row>
    <row r="2764" spans="1:19" x14ac:dyDescent="0.35">
      <c r="A2764" s="9">
        <v>2763</v>
      </c>
      <c r="B2764" s="10">
        <v>1</v>
      </c>
      <c r="C2764" s="10">
        <v>79</v>
      </c>
      <c r="D2764" s="10">
        <v>60</v>
      </c>
      <c r="E2764" s="10">
        <v>42</v>
      </c>
      <c r="F2764" s="10">
        <v>48</v>
      </c>
      <c r="G2764" s="11">
        <v>43.5</v>
      </c>
      <c r="H2764" s="18">
        <v>0.67800000000000005</v>
      </c>
      <c r="I2764" s="10">
        <v>23</v>
      </c>
      <c r="J2764" s="10">
        <v>0</v>
      </c>
      <c r="K2764" s="9" t="str">
        <f t="shared" si="387"/>
        <v>Obese</v>
      </c>
      <c r="L2764" s="12" t="str">
        <f t="shared" si="388"/>
        <v>no diabetes</v>
      </c>
      <c r="M2764" s="12" t="str">
        <f t="shared" si="389"/>
        <v>Adult</v>
      </c>
      <c r="N2764" s="12" t="str">
        <f t="shared" si="390"/>
        <v>High</v>
      </c>
      <c r="O2764" s="12" t="str">
        <f t="shared" si="391"/>
        <v>Normal</v>
      </c>
      <c r="P2764" s="12" t="str">
        <f t="shared" si="392"/>
        <v>Low Risk</v>
      </c>
      <c r="Q2764" s="12" t="str">
        <f t="shared" si="393"/>
        <v>Low</v>
      </c>
      <c r="R2764" s="12" t="str">
        <f t="shared" si="394"/>
        <v>Normal</v>
      </c>
      <c r="S2764" s="34" t="str">
        <f t="shared" si="395"/>
        <v>High DPF</v>
      </c>
    </row>
    <row r="2765" spans="1:19" x14ac:dyDescent="0.35">
      <c r="A2765" s="13">
        <v>2764</v>
      </c>
      <c r="B2765" s="14">
        <v>2</v>
      </c>
      <c r="C2765" s="14">
        <v>75</v>
      </c>
      <c r="D2765" s="14">
        <v>64</v>
      </c>
      <c r="E2765" s="14">
        <v>24</v>
      </c>
      <c r="F2765" s="14">
        <v>55</v>
      </c>
      <c r="G2765" s="15">
        <v>29.7</v>
      </c>
      <c r="H2765" s="19">
        <v>0.37</v>
      </c>
      <c r="I2765" s="14">
        <v>33</v>
      </c>
      <c r="J2765" s="14">
        <v>0</v>
      </c>
      <c r="K2765" s="13" t="str">
        <f t="shared" si="387"/>
        <v>Overweight</v>
      </c>
      <c r="L2765" s="16" t="str">
        <f t="shared" si="388"/>
        <v>no diabetes</v>
      </c>
      <c r="M2765" s="16" t="str">
        <f t="shared" si="389"/>
        <v>Adult</v>
      </c>
      <c r="N2765" s="16" t="str">
        <f t="shared" si="390"/>
        <v>Medium</v>
      </c>
      <c r="O2765" s="16" t="str">
        <f t="shared" si="391"/>
        <v>Normal</v>
      </c>
      <c r="P2765" s="16" t="str">
        <f t="shared" si="392"/>
        <v>Low Risk</v>
      </c>
      <c r="Q2765" s="16" t="str">
        <f t="shared" si="393"/>
        <v>Low</v>
      </c>
      <c r="R2765" s="16" t="str">
        <f t="shared" si="394"/>
        <v>Normal</v>
      </c>
      <c r="S2765" s="35" t="str">
        <f t="shared" si="395"/>
        <v>Medium DPF</v>
      </c>
    </row>
    <row r="2766" spans="1:19" x14ac:dyDescent="0.35">
      <c r="A2766" s="9">
        <v>2765</v>
      </c>
      <c r="B2766" s="10">
        <v>8</v>
      </c>
      <c r="C2766" s="10">
        <v>179</v>
      </c>
      <c r="D2766" s="10">
        <v>72</v>
      </c>
      <c r="E2766" s="10">
        <v>42</v>
      </c>
      <c r="F2766" s="10">
        <v>130</v>
      </c>
      <c r="G2766" s="11">
        <v>32.700000000000003</v>
      </c>
      <c r="H2766" s="18">
        <v>0.71899999999999997</v>
      </c>
      <c r="I2766" s="10">
        <v>36</v>
      </c>
      <c r="J2766" s="10">
        <v>1</v>
      </c>
      <c r="K2766" s="9" t="str">
        <f t="shared" si="387"/>
        <v>Obese</v>
      </c>
      <c r="L2766" s="12" t="str">
        <f t="shared" si="388"/>
        <v>Diabetes present</v>
      </c>
      <c r="M2766" s="12" t="str">
        <f t="shared" si="389"/>
        <v>Adult</v>
      </c>
      <c r="N2766" s="12" t="str">
        <f t="shared" si="390"/>
        <v>High</v>
      </c>
      <c r="O2766" s="12" t="str">
        <f t="shared" si="391"/>
        <v>Prediabetes</v>
      </c>
      <c r="P2766" s="12" t="str">
        <f t="shared" si="392"/>
        <v>High Risk</v>
      </c>
      <c r="Q2766" s="12" t="str">
        <f t="shared" si="393"/>
        <v>Normal</v>
      </c>
      <c r="R2766" s="12" t="str">
        <f t="shared" si="394"/>
        <v>Normal</v>
      </c>
      <c r="S2766" s="34" t="str">
        <f t="shared" si="395"/>
        <v>High DPF</v>
      </c>
    </row>
    <row r="2767" spans="1:19" x14ac:dyDescent="0.35">
      <c r="A2767" s="13">
        <v>2766</v>
      </c>
      <c r="B2767" s="14">
        <v>6</v>
      </c>
      <c r="C2767" s="14">
        <v>85</v>
      </c>
      <c r="D2767" s="14">
        <v>78</v>
      </c>
      <c r="E2767" s="14">
        <v>21</v>
      </c>
      <c r="F2767" s="14">
        <v>80</v>
      </c>
      <c r="G2767" s="15">
        <v>31.2</v>
      </c>
      <c r="H2767" s="19">
        <v>0.38200000000000001</v>
      </c>
      <c r="I2767" s="14">
        <v>42</v>
      </c>
      <c r="J2767" s="14">
        <v>0</v>
      </c>
      <c r="K2767" s="13" t="str">
        <f t="shared" si="387"/>
        <v>Obese</v>
      </c>
      <c r="L2767" s="16" t="str">
        <f t="shared" si="388"/>
        <v>no diabetes</v>
      </c>
      <c r="M2767" s="16" t="str">
        <f t="shared" si="389"/>
        <v>Adult</v>
      </c>
      <c r="N2767" s="16" t="str">
        <f t="shared" si="390"/>
        <v>Medium</v>
      </c>
      <c r="O2767" s="16" t="str">
        <f t="shared" si="391"/>
        <v>Normal</v>
      </c>
      <c r="P2767" s="16" t="str">
        <f t="shared" si="392"/>
        <v>High Risk</v>
      </c>
      <c r="Q2767" s="16" t="str">
        <f t="shared" si="393"/>
        <v>Normal</v>
      </c>
      <c r="R2767" s="16" t="str">
        <f t="shared" si="394"/>
        <v>Normal</v>
      </c>
      <c r="S2767" s="35" t="str">
        <f t="shared" si="395"/>
        <v>Medium DPF</v>
      </c>
    </row>
    <row r="2768" spans="1:19" x14ac:dyDescent="0.35">
      <c r="A2768" s="9">
        <v>2767</v>
      </c>
      <c r="B2768" s="10">
        <v>4</v>
      </c>
      <c r="C2768" s="10">
        <v>129</v>
      </c>
      <c r="D2768" s="10">
        <v>110</v>
      </c>
      <c r="E2768" s="10">
        <v>46</v>
      </c>
      <c r="F2768" s="10">
        <v>130</v>
      </c>
      <c r="G2768" s="11">
        <v>67.099999999999994</v>
      </c>
      <c r="H2768" s="18">
        <v>0.31900000000000001</v>
      </c>
      <c r="I2768" s="10">
        <v>26</v>
      </c>
      <c r="J2768" s="10">
        <v>1</v>
      </c>
      <c r="K2768" s="9" t="str">
        <f t="shared" si="387"/>
        <v>Obese</v>
      </c>
      <c r="L2768" s="12" t="str">
        <f t="shared" si="388"/>
        <v>Diabetes present</v>
      </c>
      <c r="M2768" s="12" t="str">
        <f t="shared" si="389"/>
        <v>Adult</v>
      </c>
      <c r="N2768" s="12" t="str">
        <f t="shared" si="390"/>
        <v>High</v>
      </c>
      <c r="O2768" s="12" t="str">
        <f t="shared" si="391"/>
        <v>Normal</v>
      </c>
      <c r="P2768" s="12" t="str">
        <f t="shared" si="392"/>
        <v>High Risk</v>
      </c>
      <c r="Q2768" s="12" t="str">
        <f t="shared" si="393"/>
        <v>Normal</v>
      </c>
      <c r="R2768" s="12" t="str">
        <f t="shared" si="394"/>
        <v>Hypertension</v>
      </c>
      <c r="S2768" s="34" t="str">
        <f t="shared" si="395"/>
        <v>Medium DPF</v>
      </c>
    </row>
    <row r="2769" spans="1:19" x14ac:dyDescent="0.35">
      <c r="A2769" s="3">
        <v>2768</v>
      </c>
      <c r="B2769" s="4">
        <v>2</v>
      </c>
      <c r="C2769" s="4">
        <v>81</v>
      </c>
      <c r="D2769" s="4">
        <v>72</v>
      </c>
      <c r="E2769" s="4">
        <v>15</v>
      </c>
      <c r="F2769" s="4">
        <v>76</v>
      </c>
      <c r="G2769" s="5">
        <v>30.1</v>
      </c>
      <c r="H2769" s="20">
        <v>0.54700000000000004</v>
      </c>
      <c r="I2769" s="4">
        <v>25</v>
      </c>
      <c r="J2769" s="4">
        <v>0</v>
      </c>
      <c r="K2769" s="3" t="str">
        <f t="shared" si="387"/>
        <v>Obese</v>
      </c>
      <c r="L2769" s="6" t="str">
        <f t="shared" si="388"/>
        <v>no diabetes</v>
      </c>
      <c r="M2769" s="6" t="str">
        <f t="shared" si="389"/>
        <v>Adult</v>
      </c>
      <c r="N2769" s="6" t="str">
        <f t="shared" si="390"/>
        <v>Low</v>
      </c>
      <c r="O2769" s="6" t="str">
        <f t="shared" si="391"/>
        <v>Normal</v>
      </c>
      <c r="P2769" s="6" t="str">
        <f t="shared" si="392"/>
        <v>Low Risk</v>
      </c>
      <c r="Q2769" s="6" t="str">
        <f t="shared" si="393"/>
        <v>Low</v>
      </c>
      <c r="R2769" s="6" t="str">
        <f t="shared" si="394"/>
        <v>Normal</v>
      </c>
      <c r="S2769" s="36" t="str">
        <f t="shared" si="395"/>
        <v>Medium DPF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769"/>
  <sheetViews>
    <sheetView workbookViewId="0">
      <selection activeCell="D1" sqref="D1:D1048576"/>
    </sheetView>
  </sheetViews>
  <sheetFormatPr defaultRowHeight="14.5" x14ac:dyDescent="0.35"/>
  <cols>
    <col min="2" max="2" width="13.54296875" customWidth="1"/>
    <col min="3" max="3" width="22.453125" customWidth="1"/>
    <col min="4" max="4" width="12.81640625" customWidth="1"/>
    <col min="5" max="5" width="22.7265625" customWidth="1"/>
    <col min="6" max="6" width="23.453125" customWidth="1"/>
    <col min="7" max="7" width="21" customWidth="1"/>
    <col min="8" max="8" width="17.90625" customWidth="1"/>
    <col min="9" max="9" width="23.26953125" customWidth="1"/>
    <col min="10" max="10" width="33.54296875" customWidth="1"/>
  </cols>
  <sheetData>
    <row r="1" spans="1:10" ht="15.5" x14ac:dyDescent="0.35">
      <c r="A1" s="7" t="s">
        <v>0</v>
      </c>
      <c r="B1" s="31" t="s">
        <v>14</v>
      </c>
      <c r="C1" s="22" t="s">
        <v>18</v>
      </c>
      <c r="D1" s="22" t="s">
        <v>12</v>
      </c>
      <c r="E1" s="8" t="s">
        <v>13</v>
      </c>
      <c r="F1" s="8" t="s">
        <v>15</v>
      </c>
      <c r="G1" s="8" t="s">
        <v>16</v>
      </c>
      <c r="H1" s="32" t="s">
        <v>17</v>
      </c>
      <c r="I1" s="8" t="s">
        <v>19</v>
      </c>
      <c r="J1" s="33" t="s">
        <v>20</v>
      </c>
    </row>
    <row r="2" spans="1:10" x14ac:dyDescent="0.35">
      <c r="A2" s="9">
        <v>1</v>
      </c>
      <c r="B2" s="9" t="s">
        <v>21</v>
      </c>
      <c r="C2" s="12" t="s">
        <v>25</v>
      </c>
      <c r="D2" s="12" t="s">
        <v>26</v>
      </c>
      <c r="E2" s="12" t="s">
        <v>27</v>
      </c>
      <c r="F2" s="12" t="s">
        <v>28</v>
      </c>
      <c r="G2" s="12" t="s">
        <v>29</v>
      </c>
      <c r="H2" s="12" t="s">
        <v>30</v>
      </c>
      <c r="I2" s="12" t="s">
        <v>30</v>
      </c>
      <c r="J2" s="34" t="s">
        <v>31</v>
      </c>
    </row>
    <row r="3" spans="1:10" x14ac:dyDescent="0.35">
      <c r="A3" s="13">
        <v>2</v>
      </c>
      <c r="B3" s="13" t="s">
        <v>22</v>
      </c>
      <c r="C3" s="16" t="s">
        <v>32</v>
      </c>
      <c r="D3" s="16" t="s">
        <v>26</v>
      </c>
      <c r="E3" s="16" t="s">
        <v>27</v>
      </c>
      <c r="F3" s="16" t="s">
        <v>30</v>
      </c>
      <c r="G3" s="16" t="s">
        <v>33</v>
      </c>
      <c r="H3" s="16" t="s">
        <v>30</v>
      </c>
      <c r="I3" s="16" t="s">
        <v>30</v>
      </c>
      <c r="J3" s="35" t="s">
        <v>34</v>
      </c>
    </row>
    <row r="4" spans="1:10" x14ac:dyDescent="0.35">
      <c r="A4" s="9">
        <v>3</v>
      </c>
      <c r="B4" s="9" t="s">
        <v>23</v>
      </c>
      <c r="C4" s="12" t="s">
        <v>25</v>
      </c>
      <c r="D4" s="12" t="s">
        <v>26</v>
      </c>
      <c r="E4" s="12" t="s">
        <v>27</v>
      </c>
      <c r="F4" s="12" t="s">
        <v>28</v>
      </c>
      <c r="G4" s="12" t="s">
        <v>29</v>
      </c>
      <c r="H4" s="12" t="s">
        <v>30</v>
      </c>
      <c r="I4" s="12" t="s">
        <v>30</v>
      </c>
      <c r="J4" s="34" t="s">
        <v>31</v>
      </c>
    </row>
    <row r="5" spans="1:10" x14ac:dyDescent="0.35">
      <c r="A5" s="13">
        <v>4</v>
      </c>
      <c r="B5" s="13" t="s">
        <v>22</v>
      </c>
      <c r="C5" s="16" t="s">
        <v>32</v>
      </c>
      <c r="D5" s="16" t="s">
        <v>26</v>
      </c>
      <c r="E5" s="16" t="s">
        <v>27</v>
      </c>
      <c r="F5" s="16" t="s">
        <v>30</v>
      </c>
      <c r="G5" s="16" t="s">
        <v>33</v>
      </c>
      <c r="H5" s="16" t="s">
        <v>30</v>
      </c>
      <c r="I5" s="16" t="s">
        <v>30</v>
      </c>
      <c r="J5" s="35" t="s">
        <v>35</v>
      </c>
    </row>
    <row r="6" spans="1:10" x14ac:dyDescent="0.35">
      <c r="A6" s="9">
        <v>5</v>
      </c>
      <c r="B6" s="9" t="s">
        <v>21</v>
      </c>
      <c r="C6" s="12" t="s">
        <v>25</v>
      </c>
      <c r="D6" s="12" t="s">
        <v>26</v>
      </c>
      <c r="E6" s="12" t="s">
        <v>27</v>
      </c>
      <c r="F6" s="12" t="s">
        <v>30</v>
      </c>
      <c r="G6" s="12" t="s">
        <v>29</v>
      </c>
      <c r="H6" s="12" t="s">
        <v>36</v>
      </c>
      <c r="I6" s="12" t="s">
        <v>37</v>
      </c>
      <c r="J6" s="34" t="s">
        <v>31</v>
      </c>
    </row>
    <row r="7" spans="1:10" x14ac:dyDescent="0.35">
      <c r="A7" s="13">
        <v>6</v>
      </c>
      <c r="B7" s="13" t="s">
        <v>22</v>
      </c>
      <c r="C7" s="16" t="s">
        <v>32</v>
      </c>
      <c r="D7" s="16" t="s">
        <v>26</v>
      </c>
      <c r="E7" s="16" t="s">
        <v>27</v>
      </c>
      <c r="F7" s="16" t="s">
        <v>30</v>
      </c>
      <c r="G7" s="16" t="s">
        <v>29</v>
      </c>
      <c r="H7" s="16" t="s">
        <v>30</v>
      </c>
      <c r="I7" s="16" t="s">
        <v>30</v>
      </c>
      <c r="J7" s="35" t="s">
        <v>35</v>
      </c>
    </row>
    <row r="8" spans="1:10" x14ac:dyDescent="0.35">
      <c r="A8" s="9">
        <v>7</v>
      </c>
      <c r="B8" s="9" t="s">
        <v>21</v>
      </c>
      <c r="C8" s="12" t="s">
        <v>25</v>
      </c>
      <c r="D8" s="12" t="s">
        <v>26</v>
      </c>
      <c r="E8" s="12" t="s">
        <v>27</v>
      </c>
      <c r="F8" s="12" t="s">
        <v>30</v>
      </c>
      <c r="G8" s="12" t="s">
        <v>33</v>
      </c>
      <c r="H8" s="12" t="s">
        <v>30</v>
      </c>
      <c r="I8" s="12" t="s">
        <v>37</v>
      </c>
      <c r="J8" s="34" t="s">
        <v>35</v>
      </c>
    </row>
    <row r="9" spans="1:10" x14ac:dyDescent="0.35">
      <c r="A9" s="13">
        <v>8</v>
      </c>
      <c r="B9" s="13" t="s">
        <v>21</v>
      </c>
      <c r="C9" s="16" t="s">
        <v>32</v>
      </c>
      <c r="D9" s="16" t="s">
        <v>26</v>
      </c>
      <c r="E9" s="16" t="s">
        <v>27</v>
      </c>
      <c r="F9" s="16" t="s">
        <v>30</v>
      </c>
      <c r="G9" s="16" t="s">
        <v>29</v>
      </c>
      <c r="H9" s="16" t="s">
        <v>30</v>
      </c>
      <c r="I9" s="16" t="s">
        <v>30</v>
      </c>
      <c r="J9" s="35" t="s">
        <v>35</v>
      </c>
    </row>
    <row r="10" spans="1:10" x14ac:dyDescent="0.35">
      <c r="A10" s="9">
        <v>9</v>
      </c>
      <c r="B10" s="9" t="s">
        <v>21</v>
      </c>
      <c r="C10" s="12" t="s">
        <v>25</v>
      </c>
      <c r="D10" s="12" t="s">
        <v>26</v>
      </c>
      <c r="E10" s="12" t="s">
        <v>36</v>
      </c>
      <c r="F10" s="12" t="s">
        <v>28</v>
      </c>
      <c r="G10" s="12" t="s">
        <v>33</v>
      </c>
      <c r="H10" s="12" t="s">
        <v>36</v>
      </c>
      <c r="I10" s="12" t="s">
        <v>30</v>
      </c>
      <c r="J10" s="34" t="s">
        <v>35</v>
      </c>
    </row>
    <row r="11" spans="1:10" x14ac:dyDescent="0.35">
      <c r="A11" s="13">
        <v>10</v>
      </c>
      <c r="B11" s="13" t="s">
        <v>21</v>
      </c>
      <c r="C11" s="16" t="s">
        <v>25</v>
      </c>
      <c r="D11" s="16" t="s">
        <v>26</v>
      </c>
      <c r="E11" s="16" t="s">
        <v>27</v>
      </c>
      <c r="F11" s="16" t="s">
        <v>30</v>
      </c>
      <c r="G11" s="16" t="s">
        <v>29</v>
      </c>
      <c r="H11" s="16" t="s">
        <v>30</v>
      </c>
      <c r="I11" s="16" t="s">
        <v>38</v>
      </c>
      <c r="J11" s="35" t="s">
        <v>35</v>
      </c>
    </row>
    <row r="12" spans="1:10" x14ac:dyDescent="0.35">
      <c r="A12" s="9">
        <v>11</v>
      </c>
      <c r="B12" s="9" t="s">
        <v>21</v>
      </c>
      <c r="C12" s="12" t="s">
        <v>32</v>
      </c>
      <c r="D12" s="12" t="s">
        <v>26</v>
      </c>
      <c r="E12" s="12" t="s">
        <v>27</v>
      </c>
      <c r="F12" s="12" t="s">
        <v>30</v>
      </c>
      <c r="G12" s="12" t="s">
        <v>29</v>
      </c>
      <c r="H12" s="12" t="s">
        <v>30</v>
      </c>
      <c r="I12" s="12" t="s">
        <v>38</v>
      </c>
      <c r="J12" s="34" t="s">
        <v>35</v>
      </c>
    </row>
    <row r="13" spans="1:10" x14ac:dyDescent="0.35">
      <c r="A13" s="13">
        <v>12</v>
      </c>
      <c r="B13" s="13" t="s">
        <v>21</v>
      </c>
      <c r="C13" s="16" t="s">
        <v>25</v>
      </c>
      <c r="D13" s="16" t="s">
        <v>26</v>
      </c>
      <c r="E13" s="16" t="s">
        <v>27</v>
      </c>
      <c r="F13" s="16" t="s">
        <v>28</v>
      </c>
      <c r="G13" s="16" t="s">
        <v>29</v>
      </c>
      <c r="H13" s="16" t="s">
        <v>30</v>
      </c>
      <c r="I13" s="16" t="s">
        <v>30</v>
      </c>
      <c r="J13" s="35" t="s">
        <v>34</v>
      </c>
    </row>
    <row r="14" spans="1:10" x14ac:dyDescent="0.35">
      <c r="A14" s="9">
        <v>13</v>
      </c>
      <c r="B14" s="9" t="s">
        <v>22</v>
      </c>
      <c r="C14" s="12" t="s">
        <v>32</v>
      </c>
      <c r="D14" s="12" t="s">
        <v>26</v>
      </c>
      <c r="E14" s="12" t="s">
        <v>27</v>
      </c>
      <c r="F14" s="12" t="s">
        <v>30</v>
      </c>
      <c r="G14" s="12" t="s">
        <v>29</v>
      </c>
      <c r="H14" s="12" t="s">
        <v>30</v>
      </c>
      <c r="I14" s="12" t="s">
        <v>30</v>
      </c>
      <c r="J14" s="34" t="s">
        <v>31</v>
      </c>
    </row>
    <row r="15" spans="1:10" x14ac:dyDescent="0.35">
      <c r="A15" s="13">
        <v>14</v>
      </c>
      <c r="B15" s="13" t="s">
        <v>21</v>
      </c>
      <c r="C15" s="16" t="s">
        <v>25</v>
      </c>
      <c r="D15" s="16" t="s">
        <v>26</v>
      </c>
      <c r="E15" s="16" t="s">
        <v>27</v>
      </c>
      <c r="F15" s="16" t="s">
        <v>28</v>
      </c>
      <c r="G15" s="16" t="s">
        <v>33</v>
      </c>
      <c r="H15" s="16" t="s">
        <v>36</v>
      </c>
      <c r="I15" s="16" t="s">
        <v>30</v>
      </c>
      <c r="J15" s="35" t="s">
        <v>34</v>
      </c>
    </row>
    <row r="16" spans="1:10" x14ac:dyDescent="0.35">
      <c r="A16" s="9">
        <v>15</v>
      </c>
      <c r="B16" s="9" t="s">
        <v>22</v>
      </c>
      <c r="C16" s="12" t="s">
        <v>25</v>
      </c>
      <c r="D16" s="12" t="s">
        <v>26</v>
      </c>
      <c r="E16" s="12" t="s">
        <v>37</v>
      </c>
      <c r="F16" s="12" t="s">
        <v>28</v>
      </c>
      <c r="G16" s="12" t="s">
        <v>29</v>
      </c>
      <c r="H16" s="12" t="s">
        <v>36</v>
      </c>
      <c r="I16" s="12" t="s">
        <v>30</v>
      </c>
      <c r="J16" s="34" t="s">
        <v>34</v>
      </c>
    </row>
    <row r="17" spans="1:10" x14ac:dyDescent="0.35">
      <c r="A17" s="13">
        <v>16</v>
      </c>
      <c r="B17" s="13" t="s">
        <v>21</v>
      </c>
      <c r="C17" s="16" t="s">
        <v>25</v>
      </c>
      <c r="D17" s="16" t="s">
        <v>26</v>
      </c>
      <c r="E17" s="16" t="s">
        <v>27</v>
      </c>
      <c r="F17" s="16" t="s">
        <v>30</v>
      </c>
      <c r="G17" s="16" t="s">
        <v>29</v>
      </c>
      <c r="H17" s="16" t="s">
        <v>30</v>
      </c>
      <c r="I17" s="16" t="s">
        <v>30</v>
      </c>
      <c r="J17" s="35" t="s">
        <v>34</v>
      </c>
    </row>
    <row r="18" spans="1:10" x14ac:dyDescent="0.35">
      <c r="A18" s="9">
        <v>17</v>
      </c>
      <c r="B18" s="9" t="s">
        <v>21</v>
      </c>
      <c r="C18" s="12" t="s">
        <v>25</v>
      </c>
      <c r="D18" s="12" t="s">
        <v>26</v>
      </c>
      <c r="E18" s="12" t="s">
        <v>36</v>
      </c>
      <c r="F18" s="12" t="s">
        <v>30</v>
      </c>
      <c r="G18" s="12" t="s">
        <v>29</v>
      </c>
      <c r="H18" s="12" t="s">
        <v>36</v>
      </c>
      <c r="I18" s="12" t="s">
        <v>39</v>
      </c>
      <c r="J18" s="34" t="s">
        <v>34</v>
      </c>
    </row>
    <row r="19" spans="1:10" x14ac:dyDescent="0.35">
      <c r="A19" s="13">
        <v>18</v>
      </c>
      <c r="B19" s="13" t="s">
        <v>22</v>
      </c>
      <c r="C19" s="16" t="s">
        <v>25</v>
      </c>
      <c r="D19" s="16" t="s">
        <v>26</v>
      </c>
      <c r="E19" s="16" t="s">
        <v>27</v>
      </c>
      <c r="F19" s="16" t="s">
        <v>30</v>
      </c>
      <c r="G19" s="16" t="s">
        <v>29</v>
      </c>
      <c r="H19" s="16" t="s">
        <v>30</v>
      </c>
      <c r="I19" s="16" t="s">
        <v>30</v>
      </c>
      <c r="J19" s="35" t="s">
        <v>35</v>
      </c>
    </row>
    <row r="20" spans="1:10" x14ac:dyDescent="0.35">
      <c r="A20" s="9">
        <v>19</v>
      </c>
      <c r="B20" s="9" t="s">
        <v>21</v>
      </c>
      <c r="C20" s="12" t="s">
        <v>32</v>
      </c>
      <c r="D20" s="12" t="s">
        <v>26</v>
      </c>
      <c r="E20" s="12" t="s">
        <v>27</v>
      </c>
      <c r="F20" s="12" t="s">
        <v>30</v>
      </c>
      <c r="G20" s="12" t="s">
        <v>33</v>
      </c>
      <c r="H20" s="12" t="s">
        <v>30</v>
      </c>
      <c r="I20" s="12" t="s">
        <v>37</v>
      </c>
      <c r="J20" s="34" t="s">
        <v>35</v>
      </c>
    </row>
    <row r="21" spans="1:10" x14ac:dyDescent="0.35">
      <c r="A21" s="13">
        <v>20</v>
      </c>
      <c r="B21" s="13" t="s">
        <v>21</v>
      </c>
      <c r="C21" s="16" t="s">
        <v>25</v>
      </c>
      <c r="D21" s="16" t="s">
        <v>26</v>
      </c>
      <c r="E21" s="16" t="s">
        <v>27</v>
      </c>
      <c r="F21" s="16" t="s">
        <v>30</v>
      </c>
      <c r="G21" s="16" t="s">
        <v>33</v>
      </c>
      <c r="H21" s="16" t="s">
        <v>30</v>
      </c>
      <c r="I21" s="16" t="s">
        <v>30</v>
      </c>
      <c r="J21" s="35" t="s">
        <v>34</v>
      </c>
    </row>
    <row r="22" spans="1:10" x14ac:dyDescent="0.35">
      <c r="A22" s="9">
        <v>21</v>
      </c>
      <c r="B22" s="9" t="s">
        <v>21</v>
      </c>
      <c r="C22" s="12" t="s">
        <v>32</v>
      </c>
      <c r="D22" s="12" t="s">
        <v>26</v>
      </c>
      <c r="E22" s="12" t="s">
        <v>36</v>
      </c>
      <c r="F22" s="12" t="s">
        <v>30</v>
      </c>
      <c r="G22" s="12" t="s">
        <v>33</v>
      </c>
      <c r="H22" s="12" t="s">
        <v>36</v>
      </c>
      <c r="I22" s="12" t="s">
        <v>39</v>
      </c>
      <c r="J22" s="34" t="s">
        <v>31</v>
      </c>
    </row>
    <row r="23" spans="1:10" x14ac:dyDescent="0.35">
      <c r="A23" s="13">
        <v>22</v>
      </c>
      <c r="B23" s="13" t="s">
        <v>21</v>
      </c>
      <c r="C23" s="16" t="s">
        <v>32</v>
      </c>
      <c r="D23" s="16" t="s">
        <v>26</v>
      </c>
      <c r="E23" s="16" t="s">
        <v>27</v>
      </c>
      <c r="F23" s="16" t="s">
        <v>30</v>
      </c>
      <c r="G23" s="16" t="s">
        <v>29</v>
      </c>
      <c r="H23" s="16" t="s">
        <v>30</v>
      </c>
      <c r="I23" s="16" t="s">
        <v>39</v>
      </c>
      <c r="J23" s="35" t="s">
        <v>34</v>
      </c>
    </row>
    <row r="24" spans="1:10" x14ac:dyDescent="0.35">
      <c r="A24" s="9">
        <v>23</v>
      </c>
      <c r="B24" s="9" t="s">
        <v>21</v>
      </c>
      <c r="C24" s="12" t="s">
        <v>25</v>
      </c>
      <c r="D24" s="12" t="s">
        <v>26</v>
      </c>
      <c r="E24" s="12" t="s">
        <v>27</v>
      </c>
      <c r="F24" s="12" t="s">
        <v>28</v>
      </c>
      <c r="G24" s="12" t="s">
        <v>29</v>
      </c>
      <c r="H24" s="12" t="s">
        <v>30</v>
      </c>
      <c r="I24" s="12" t="s">
        <v>39</v>
      </c>
      <c r="J24" s="34" t="s">
        <v>34</v>
      </c>
    </row>
    <row r="25" spans="1:10" x14ac:dyDescent="0.35">
      <c r="A25" s="13">
        <v>24</v>
      </c>
      <c r="B25" s="13" t="s">
        <v>22</v>
      </c>
      <c r="C25" s="16" t="s">
        <v>25</v>
      </c>
      <c r="D25" s="16" t="s">
        <v>26</v>
      </c>
      <c r="E25" s="16" t="s">
        <v>27</v>
      </c>
      <c r="F25" s="16" t="s">
        <v>30</v>
      </c>
      <c r="G25" s="16" t="s">
        <v>29</v>
      </c>
      <c r="H25" s="16" t="s">
        <v>30</v>
      </c>
      <c r="I25" s="16" t="s">
        <v>30</v>
      </c>
      <c r="J25" s="35" t="s">
        <v>35</v>
      </c>
    </row>
    <row r="26" spans="1:10" x14ac:dyDescent="0.35">
      <c r="A26" s="9">
        <v>25</v>
      </c>
      <c r="B26" s="9" t="s">
        <v>21</v>
      </c>
      <c r="C26" s="12" t="s">
        <v>25</v>
      </c>
      <c r="D26" s="12" t="s">
        <v>26</v>
      </c>
      <c r="E26" s="12" t="s">
        <v>27</v>
      </c>
      <c r="F26" s="12" t="s">
        <v>28</v>
      </c>
      <c r="G26" s="12" t="s">
        <v>29</v>
      </c>
      <c r="H26" s="12" t="s">
        <v>30</v>
      </c>
      <c r="I26" s="12" t="s">
        <v>38</v>
      </c>
      <c r="J26" s="34" t="s">
        <v>35</v>
      </c>
    </row>
    <row r="27" spans="1:10" x14ac:dyDescent="0.35">
      <c r="A27" s="13">
        <v>26</v>
      </c>
      <c r="B27" s="13" t="s">
        <v>21</v>
      </c>
      <c r="C27" s="16" t="s">
        <v>25</v>
      </c>
      <c r="D27" s="16" t="s">
        <v>26</v>
      </c>
      <c r="E27" s="16" t="s">
        <v>27</v>
      </c>
      <c r="F27" s="16" t="s">
        <v>30</v>
      </c>
      <c r="G27" s="16" t="s">
        <v>29</v>
      </c>
      <c r="H27" s="16" t="s">
        <v>30</v>
      </c>
      <c r="I27" s="16" t="s">
        <v>30</v>
      </c>
      <c r="J27" s="35" t="s">
        <v>35</v>
      </c>
    </row>
    <row r="28" spans="1:10" x14ac:dyDescent="0.35">
      <c r="A28" s="9">
        <v>27</v>
      </c>
      <c r="B28" s="9" t="s">
        <v>21</v>
      </c>
      <c r="C28" s="12" t="s">
        <v>25</v>
      </c>
      <c r="D28" s="12" t="s">
        <v>26</v>
      </c>
      <c r="E28" s="12" t="s">
        <v>27</v>
      </c>
      <c r="F28" s="12" t="s">
        <v>28</v>
      </c>
      <c r="G28" s="12" t="s">
        <v>29</v>
      </c>
      <c r="H28" s="12" t="s">
        <v>30</v>
      </c>
      <c r="I28" s="12" t="s">
        <v>30</v>
      </c>
      <c r="J28" s="34" t="s">
        <v>35</v>
      </c>
    </row>
    <row r="29" spans="1:10" x14ac:dyDescent="0.35">
      <c r="A29" s="13">
        <v>28</v>
      </c>
      <c r="B29" s="13" t="s">
        <v>23</v>
      </c>
      <c r="C29" s="16" t="s">
        <v>32</v>
      </c>
      <c r="D29" s="16" t="s">
        <v>26</v>
      </c>
      <c r="E29" s="16" t="s">
        <v>37</v>
      </c>
      <c r="F29" s="16" t="s">
        <v>30</v>
      </c>
      <c r="G29" s="16" t="s">
        <v>33</v>
      </c>
      <c r="H29" s="16" t="s">
        <v>30</v>
      </c>
      <c r="I29" s="16" t="s">
        <v>30</v>
      </c>
      <c r="J29" s="35" t="s">
        <v>34</v>
      </c>
    </row>
    <row r="30" spans="1:10" x14ac:dyDescent="0.35">
      <c r="A30" s="9">
        <v>29</v>
      </c>
      <c r="B30" s="9" t="s">
        <v>23</v>
      </c>
      <c r="C30" s="12" t="s">
        <v>32</v>
      </c>
      <c r="D30" s="12" t="s">
        <v>26</v>
      </c>
      <c r="E30" s="12" t="s">
        <v>37</v>
      </c>
      <c r="F30" s="12" t="s">
        <v>28</v>
      </c>
      <c r="G30" s="12" t="s">
        <v>29</v>
      </c>
      <c r="H30" s="12" t="s">
        <v>30</v>
      </c>
      <c r="I30" s="12" t="s">
        <v>39</v>
      </c>
      <c r="J30" s="34" t="s">
        <v>35</v>
      </c>
    </row>
    <row r="31" spans="1:10" x14ac:dyDescent="0.35">
      <c r="A31" s="13">
        <v>30</v>
      </c>
      <c r="B31" s="13" t="s">
        <v>21</v>
      </c>
      <c r="C31" s="16" t="s">
        <v>32</v>
      </c>
      <c r="D31" s="16" t="s">
        <v>26</v>
      </c>
      <c r="E31" s="16" t="s">
        <v>27</v>
      </c>
      <c r="F31" s="16" t="s">
        <v>30</v>
      </c>
      <c r="G31" s="16" t="s">
        <v>29</v>
      </c>
      <c r="H31" s="16" t="s">
        <v>30</v>
      </c>
      <c r="I31" s="16" t="s">
        <v>38</v>
      </c>
      <c r="J31" s="35" t="s">
        <v>34</v>
      </c>
    </row>
    <row r="32" spans="1:10" x14ac:dyDescent="0.35">
      <c r="A32" s="9">
        <v>31</v>
      </c>
      <c r="B32" s="9" t="s">
        <v>21</v>
      </c>
      <c r="C32" s="12" t="s">
        <v>32</v>
      </c>
      <c r="D32" s="12" t="s">
        <v>26</v>
      </c>
      <c r="E32" s="12" t="s">
        <v>27</v>
      </c>
      <c r="F32" s="12" t="s">
        <v>30</v>
      </c>
      <c r="G32" s="12" t="s">
        <v>29</v>
      </c>
      <c r="H32" s="12" t="s">
        <v>30</v>
      </c>
      <c r="I32" s="12" t="s">
        <v>30</v>
      </c>
      <c r="J32" s="34" t="s">
        <v>34</v>
      </c>
    </row>
    <row r="33" spans="1:10" x14ac:dyDescent="0.35">
      <c r="A33" s="13">
        <v>32</v>
      </c>
      <c r="B33" s="13" t="s">
        <v>21</v>
      </c>
      <c r="C33" s="16" t="s">
        <v>25</v>
      </c>
      <c r="D33" s="16" t="s">
        <v>26</v>
      </c>
      <c r="E33" s="16" t="s">
        <v>27</v>
      </c>
      <c r="F33" s="16" t="s">
        <v>28</v>
      </c>
      <c r="G33" s="16" t="s">
        <v>33</v>
      </c>
      <c r="H33" s="16" t="s">
        <v>36</v>
      </c>
      <c r="I33" s="16" t="s">
        <v>30</v>
      </c>
      <c r="J33" s="35" t="s">
        <v>31</v>
      </c>
    </row>
    <row r="34" spans="1:10" x14ac:dyDescent="0.35">
      <c r="A34" s="9">
        <v>33</v>
      </c>
      <c r="B34" s="9" t="s">
        <v>23</v>
      </c>
      <c r="C34" s="12" t="s">
        <v>32</v>
      </c>
      <c r="D34" s="12" t="s">
        <v>26</v>
      </c>
      <c r="E34" s="12" t="s">
        <v>37</v>
      </c>
      <c r="F34" s="12" t="s">
        <v>30</v>
      </c>
      <c r="G34" s="12" t="s">
        <v>33</v>
      </c>
      <c r="H34" s="12" t="s">
        <v>37</v>
      </c>
      <c r="I34" s="12" t="s">
        <v>37</v>
      </c>
      <c r="J34" s="34" t="s">
        <v>35</v>
      </c>
    </row>
    <row r="35" spans="1:10" x14ac:dyDescent="0.35">
      <c r="A35" s="13">
        <v>34</v>
      </c>
      <c r="B35" s="13" t="s">
        <v>23</v>
      </c>
      <c r="C35" s="16" t="s">
        <v>32</v>
      </c>
      <c r="D35" s="16" t="s">
        <v>26</v>
      </c>
      <c r="E35" s="16" t="s">
        <v>27</v>
      </c>
      <c r="F35" s="16" t="s">
        <v>30</v>
      </c>
      <c r="G35" s="16" t="s">
        <v>29</v>
      </c>
      <c r="H35" s="16" t="s">
        <v>30</v>
      </c>
      <c r="I35" s="16" t="s">
        <v>38</v>
      </c>
      <c r="J35" s="35" t="s">
        <v>35</v>
      </c>
    </row>
    <row r="36" spans="1:10" x14ac:dyDescent="0.35">
      <c r="A36" s="9">
        <v>35</v>
      </c>
      <c r="B36" s="9" t="s">
        <v>22</v>
      </c>
      <c r="C36" s="12" t="s">
        <v>32</v>
      </c>
      <c r="D36" s="12" t="s">
        <v>26</v>
      </c>
      <c r="E36" s="12" t="s">
        <v>27</v>
      </c>
      <c r="F36" s="12" t="s">
        <v>30</v>
      </c>
      <c r="G36" s="12" t="s">
        <v>29</v>
      </c>
      <c r="H36" s="12" t="s">
        <v>30</v>
      </c>
      <c r="I36" s="12" t="s">
        <v>30</v>
      </c>
      <c r="J36" s="34" t="s">
        <v>34</v>
      </c>
    </row>
    <row r="37" spans="1:10" x14ac:dyDescent="0.35">
      <c r="A37" s="13">
        <v>36</v>
      </c>
      <c r="B37" s="13" t="s">
        <v>23</v>
      </c>
      <c r="C37" s="16" t="s">
        <v>32</v>
      </c>
      <c r="D37" s="16" t="s">
        <v>26</v>
      </c>
      <c r="E37" s="16" t="s">
        <v>27</v>
      </c>
      <c r="F37" s="16" t="s">
        <v>30</v>
      </c>
      <c r="G37" s="16" t="s">
        <v>29</v>
      </c>
      <c r="H37" s="16" t="s">
        <v>36</v>
      </c>
      <c r="I37" s="16" t="s">
        <v>30</v>
      </c>
      <c r="J37" s="35" t="s">
        <v>31</v>
      </c>
    </row>
    <row r="38" spans="1:10" x14ac:dyDescent="0.35">
      <c r="A38" s="9">
        <v>37</v>
      </c>
      <c r="B38" s="9" t="s">
        <v>21</v>
      </c>
      <c r="C38" s="12" t="s">
        <v>32</v>
      </c>
      <c r="D38" s="12" t="s">
        <v>26</v>
      </c>
      <c r="E38" s="12" t="s">
        <v>27</v>
      </c>
      <c r="F38" s="12" t="s">
        <v>30</v>
      </c>
      <c r="G38" s="12" t="s">
        <v>29</v>
      </c>
      <c r="H38" s="12" t="s">
        <v>30</v>
      </c>
      <c r="I38" s="12" t="s">
        <v>30</v>
      </c>
      <c r="J38" s="34" t="s">
        <v>34</v>
      </c>
    </row>
    <row r="39" spans="1:10" x14ac:dyDescent="0.35">
      <c r="A39" s="13">
        <v>38</v>
      </c>
      <c r="B39" s="13" t="s">
        <v>21</v>
      </c>
      <c r="C39" s="16" t="s">
        <v>25</v>
      </c>
      <c r="D39" s="16" t="s">
        <v>26</v>
      </c>
      <c r="E39" s="16" t="s">
        <v>27</v>
      </c>
      <c r="F39" s="16" t="s">
        <v>30</v>
      </c>
      <c r="G39" s="16" t="s">
        <v>29</v>
      </c>
      <c r="H39" s="16" t="s">
        <v>30</v>
      </c>
      <c r="I39" s="16" t="s">
        <v>30</v>
      </c>
      <c r="J39" s="35" t="s">
        <v>31</v>
      </c>
    </row>
    <row r="40" spans="1:10" x14ac:dyDescent="0.35">
      <c r="A40" s="9">
        <v>39</v>
      </c>
      <c r="B40" s="9" t="s">
        <v>21</v>
      </c>
      <c r="C40" s="12" t="s">
        <v>25</v>
      </c>
      <c r="D40" s="12" t="s">
        <v>26</v>
      </c>
      <c r="E40" s="12" t="s">
        <v>36</v>
      </c>
      <c r="F40" s="12" t="s">
        <v>30</v>
      </c>
      <c r="G40" s="12" t="s">
        <v>33</v>
      </c>
      <c r="H40" s="12" t="s">
        <v>30</v>
      </c>
      <c r="I40" s="12" t="s">
        <v>30</v>
      </c>
      <c r="J40" s="34" t="s">
        <v>34</v>
      </c>
    </row>
    <row r="41" spans="1:10" x14ac:dyDescent="0.35">
      <c r="A41" s="13">
        <v>40</v>
      </c>
      <c r="B41" s="13" t="s">
        <v>21</v>
      </c>
      <c r="C41" s="16" t="s">
        <v>25</v>
      </c>
      <c r="D41" s="16" t="s">
        <v>26</v>
      </c>
      <c r="E41" s="16" t="s">
        <v>36</v>
      </c>
      <c r="F41" s="16" t="s">
        <v>30</v>
      </c>
      <c r="G41" s="16" t="s">
        <v>29</v>
      </c>
      <c r="H41" s="16" t="s">
        <v>36</v>
      </c>
      <c r="I41" s="16" t="s">
        <v>30</v>
      </c>
      <c r="J41" s="35" t="s">
        <v>31</v>
      </c>
    </row>
    <row r="42" spans="1:10" x14ac:dyDescent="0.35">
      <c r="A42" s="9">
        <v>41</v>
      </c>
      <c r="B42" s="9" t="s">
        <v>21</v>
      </c>
      <c r="C42" s="12" t="s">
        <v>32</v>
      </c>
      <c r="D42" s="12" t="s">
        <v>26</v>
      </c>
      <c r="E42" s="12" t="s">
        <v>27</v>
      </c>
      <c r="F42" s="12" t="s">
        <v>28</v>
      </c>
      <c r="G42" s="12" t="s">
        <v>33</v>
      </c>
      <c r="H42" s="12" t="s">
        <v>37</v>
      </c>
      <c r="I42" s="12" t="s">
        <v>30</v>
      </c>
      <c r="J42" s="34" t="s">
        <v>35</v>
      </c>
    </row>
    <row r="43" spans="1:10" x14ac:dyDescent="0.35">
      <c r="A43" s="13">
        <v>42</v>
      </c>
      <c r="B43" s="13" t="s">
        <v>21</v>
      </c>
      <c r="C43" s="16" t="s">
        <v>32</v>
      </c>
      <c r="D43" s="16" t="s">
        <v>26</v>
      </c>
      <c r="E43" s="16" t="s">
        <v>27</v>
      </c>
      <c r="F43" s="16" t="s">
        <v>30</v>
      </c>
      <c r="G43" s="16" t="s">
        <v>29</v>
      </c>
      <c r="H43" s="16" t="s">
        <v>30</v>
      </c>
      <c r="I43" s="16" t="s">
        <v>39</v>
      </c>
      <c r="J43" s="35" t="s">
        <v>31</v>
      </c>
    </row>
    <row r="44" spans="1:10" x14ac:dyDescent="0.35">
      <c r="A44" s="9">
        <v>43</v>
      </c>
      <c r="B44" s="9" t="s">
        <v>23</v>
      </c>
      <c r="C44" s="12" t="s">
        <v>32</v>
      </c>
      <c r="D44" s="12" t="s">
        <v>26</v>
      </c>
      <c r="E44" s="12" t="s">
        <v>37</v>
      </c>
      <c r="F44" s="12" t="s">
        <v>30</v>
      </c>
      <c r="G44" s="12" t="s">
        <v>29</v>
      </c>
      <c r="H44" s="12" t="s">
        <v>30</v>
      </c>
      <c r="I44" s="12" t="s">
        <v>38</v>
      </c>
      <c r="J44" s="34" t="s">
        <v>35</v>
      </c>
    </row>
    <row r="45" spans="1:10" x14ac:dyDescent="0.35">
      <c r="A45" s="13">
        <v>44</v>
      </c>
      <c r="B45" s="13" t="s">
        <v>21</v>
      </c>
      <c r="C45" s="16" t="s">
        <v>25</v>
      </c>
      <c r="D45" s="16" t="s">
        <v>26</v>
      </c>
      <c r="E45" s="16" t="s">
        <v>27</v>
      </c>
      <c r="F45" s="16" t="s">
        <v>28</v>
      </c>
      <c r="G45" s="16" t="s">
        <v>29</v>
      </c>
      <c r="H45" s="16" t="s">
        <v>36</v>
      </c>
      <c r="I45" s="16" t="s">
        <v>38</v>
      </c>
      <c r="J45" s="35" t="s">
        <v>31</v>
      </c>
    </row>
    <row r="46" spans="1:10" x14ac:dyDescent="0.35">
      <c r="A46" s="9">
        <v>45</v>
      </c>
      <c r="B46" s="9" t="s">
        <v>22</v>
      </c>
      <c r="C46" s="12" t="s">
        <v>32</v>
      </c>
      <c r="D46" s="12" t="s">
        <v>26</v>
      </c>
      <c r="E46" s="12" t="s">
        <v>27</v>
      </c>
      <c r="F46" s="12" t="s">
        <v>28</v>
      </c>
      <c r="G46" s="12" t="s">
        <v>29</v>
      </c>
      <c r="H46" s="12" t="s">
        <v>30</v>
      </c>
      <c r="I46" s="12" t="s">
        <v>30</v>
      </c>
      <c r="J46" s="34" t="s">
        <v>35</v>
      </c>
    </row>
    <row r="47" spans="1:10" x14ac:dyDescent="0.35">
      <c r="A47" s="13">
        <v>46</v>
      </c>
      <c r="B47" s="13" t="s">
        <v>21</v>
      </c>
      <c r="C47" s="16" t="s">
        <v>25</v>
      </c>
      <c r="D47" s="16" t="s">
        <v>26</v>
      </c>
      <c r="E47" s="16" t="s">
        <v>27</v>
      </c>
      <c r="F47" s="16" t="s">
        <v>28</v>
      </c>
      <c r="G47" s="16" t="s">
        <v>29</v>
      </c>
      <c r="H47" s="16" t="s">
        <v>30</v>
      </c>
      <c r="I47" s="16" t="s">
        <v>30</v>
      </c>
      <c r="J47" s="35" t="s">
        <v>31</v>
      </c>
    </row>
    <row r="48" spans="1:10" x14ac:dyDescent="0.35">
      <c r="A48" s="9">
        <v>47</v>
      </c>
      <c r="B48" s="9" t="s">
        <v>22</v>
      </c>
      <c r="C48" s="12" t="s">
        <v>32</v>
      </c>
      <c r="D48" s="12" t="s">
        <v>26</v>
      </c>
      <c r="E48" s="12" t="s">
        <v>27</v>
      </c>
      <c r="F48" s="12" t="s">
        <v>28</v>
      </c>
      <c r="G48" s="12" t="s">
        <v>33</v>
      </c>
      <c r="H48" s="12" t="s">
        <v>30</v>
      </c>
      <c r="I48" s="12" t="s">
        <v>37</v>
      </c>
      <c r="J48" s="34" t="s">
        <v>34</v>
      </c>
    </row>
    <row r="49" spans="1:10" x14ac:dyDescent="0.35">
      <c r="A49" s="13">
        <v>48</v>
      </c>
      <c r="B49" s="13" t="s">
        <v>22</v>
      </c>
      <c r="C49" s="16" t="s">
        <v>32</v>
      </c>
      <c r="D49" s="16" t="s">
        <v>26</v>
      </c>
      <c r="E49" s="16" t="s">
        <v>27</v>
      </c>
      <c r="F49" s="16" t="s">
        <v>30</v>
      </c>
      <c r="G49" s="16" t="s">
        <v>33</v>
      </c>
      <c r="H49" s="16" t="s">
        <v>30</v>
      </c>
      <c r="I49" s="16" t="s">
        <v>30</v>
      </c>
      <c r="J49" s="35" t="s">
        <v>34</v>
      </c>
    </row>
    <row r="50" spans="1:10" x14ac:dyDescent="0.35">
      <c r="A50" s="9">
        <v>49</v>
      </c>
      <c r="B50" s="9" t="s">
        <v>21</v>
      </c>
      <c r="C50" s="12" t="s">
        <v>25</v>
      </c>
      <c r="D50" s="12" t="s">
        <v>26</v>
      </c>
      <c r="E50" s="12" t="s">
        <v>27</v>
      </c>
      <c r="F50" s="12" t="s">
        <v>30</v>
      </c>
      <c r="G50" s="12" t="s">
        <v>29</v>
      </c>
      <c r="H50" s="12" t="s">
        <v>30</v>
      </c>
      <c r="I50" s="12" t="s">
        <v>30</v>
      </c>
      <c r="J50" s="34" t="s">
        <v>34</v>
      </c>
    </row>
    <row r="51" spans="1:10" x14ac:dyDescent="0.35">
      <c r="A51" s="13">
        <v>50</v>
      </c>
      <c r="B51" s="13" t="s">
        <v>21</v>
      </c>
      <c r="C51" s="16" t="s">
        <v>32</v>
      </c>
      <c r="D51" s="16" t="s">
        <v>26</v>
      </c>
      <c r="E51" s="16" t="s">
        <v>27</v>
      </c>
      <c r="F51" s="16" t="s">
        <v>30</v>
      </c>
      <c r="G51" s="16" t="s">
        <v>29</v>
      </c>
      <c r="H51" s="16" t="s">
        <v>30</v>
      </c>
      <c r="I51" s="16" t="s">
        <v>30</v>
      </c>
      <c r="J51" s="35" t="s">
        <v>34</v>
      </c>
    </row>
    <row r="52" spans="1:10" x14ac:dyDescent="0.35">
      <c r="A52" s="9">
        <v>51</v>
      </c>
      <c r="B52" s="9" t="s">
        <v>23</v>
      </c>
      <c r="C52" s="12" t="s">
        <v>32</v>
      </c>
      <c r="D52" s="12" t="s">
        <v>26</v>
      </c>
      <c r="E52" s="12" t="s">
        <v>37</v>
      </c>
      <c r="F52" s="12" t="s">
        <v>30</v>
      </c>
      <c r="G52" s="12" t="s">
        <v>33</v>
      </c>
      <c r="H52" s="12" t="s">
        <v>30</v>
      </c>
      <c r="I52" s="12" t="s">
        <v>30</v>
      </c>
      <c r="J52" s="34" t="s">
        <v>34</v>
      </c>
    </row>
    <row r="53" spans="1:10" x14ac:dyDescent="0.35">
      <c r="A53" s="13">
        <v>52</v>
      </c>
      <c r="B53" s="13" t="s">
        <v>23</v>
      </c>
      <c r="C53" s="16" t="s">
        <v>32</v>
      </c>
      <c r="D53" s="16" t="s">
        <v>26</v>
      </c>
      <c r="E53" s="16" t="s">
        <v>37</v>
      </c>
      <c r="F53" s="16" t="s">
        <v>30</v>
      </c>
      <c r="G53" s="16" t="s">
        <v>33</v>
      </c>
      <c r="H53" s="16" t="s">
        <v>37</v>
      </c>
      <c r="I53" s="16" t="s">
        <v>37</v>
      </c>
      <c r="J53" s="35" t="s">
        <v>34</v>
      </c>
    </row>
    <row r="54" spans="1:10" x14ac:dyDescent="0.35">
      <c r="A54" s="9">
        <v>53</v>
      </c>
      <c r="B54" s="9" t="s">
        <v>23</v>
      </c>
      <c r="C54" s="12" t="s">
        <v>32</v>
      </c>
      <c r="D54" s="12" t="s">
        <v>26</v>
      </c>
      <c r="E54" s="12" t="s">
        <v>27</v>
      </c>
      <c r="F54" s="12" t="s">
        <v>30</v>
      </c>
      <c r="G54" s="12" t="s">
        <v>29</v>
      </c>
      <c r="H54" s="12" t="s">
        <v>37</v>
      </c>
      <c r="I54" s="12" t="s">
        <v>30</v>
      </c>
      <c r="J54" s="34" t="s">
        <v>34</v>
      </c>
    </row>
    <row r="55" spans="1:10" x14ac:dyDescent="0.35">
      <c r="A55" s="13">
        <v>54</v>
      </c>
      <c r="B55" s="13" t="s">
        <v>21</v>
      </c>
      <c r="C55" s="16" t="s">
        <v>25</v>
      </c>
      <c r="D55" s="16" t="s">
        <v>26</v>
      </c>
      <c r="E55" s="16" t="s">
        <v>27</v>
      </c>
      <c r="F55" s="16" t="s">
        <v>28</v>
      </c>
      <c r="G55" s="16" t="s">
        <v>29</v>
      </c>
      <c r="H55" s="16" t="s">
        <v>36</v>
      </c>
      <c r="I55" s="16" t="s">
        <v>39</v>
      </c>
      <c r="J55" s="35" t="s">
        <v>34</v>
      </c>
    </row>
    <row r="56" spans="1:10" x14ac:dyDescent="0.35">
      <c r="A56" s="9">
        <v>55</v>
      </c>
      <c r="B56" s="9" t="s">
        <v>21</v>
      </c>
      <c r="C56" s="12" t="s">
        <v>32</v>
      </c>
      <c r="D56" s="12" t="s">
        <v>26</v>
      </c>
      <c r="E56" s="12" t="s">
        <v>36</v>
      </c>
      <c r="F56" s="12" t="s">
        <v>28</v>
      </c>
      <c r="G56" s="12" t="s">
        <v>29</v>
      </c>
      <c r="H56" s="12" t="s">
        <v>36</v>
      </c>
      <c r="I56" s="12" t="s">
        <v>30</v>
      </c>
      <c r="J56" s="34" t="s">
        <v>31</v>
      </c>
    </row>
    <row r="57" spans="1:10" x14ac:dyDescent="0.35">
      <c r="A57" s="13">
        <v>56</v>
      </c>
      <c r="B57" s="13" t="s">
        <v>23</v>
      </c>
      <c r="C57" s="16" t="s">
        <v>32</v>
      </c>
      <c r="D57" s="16" t="s">
        <v>26</v>
      </c>
      <c r="E57" s="16" t="s">
        <v>37</v>
      </c>
      <c r="F57" s="16" t="s">
        <v>30</v>
      </c>
      <c r="G57" s="16" t="s">
        <v>33</v>
      </c>
      <c r="H57" s="16" t="s">
        <v>30</v>
      </c>
      <c r="I57" s="16" t="s">
        <v>37</v>
      </c>
      <c r="J57" s="35" t="s">
        <v>35</v>
      </c>
    </row>
    <row r="58" spans="1:10" x14ac:dyDescent="0.35">
      <c r="A58" s="9">
        <v>57</v>
      </c>
      <c r="B58" s="9" t="s">
        <v>21</v>
      </c>
      <c r="C58" s="12" t="s">
        <v>25</v>
      </c>
      <c r="D58" s="12" t="s">
        <v>26</v>
      </c>
      <c r="E58" s="12" t="s">
        <v>27</v>
      </c>
      <c r="F58" s="12" t="s">
        <v>28</v>
      </c>
      <c r="G58" s="12" t="s">
        <v>29</v>
      </c>
      <c r="H58" s="12" t="s">
        <v>36</v>
      </c>
      <c r="I58" s="12" t="s">
        <v>30</v>
      </c>
      <c r="J58" s="34" t="s">
        <v>35</v>
      </c>
    </row>
    <row r="59" spans="1:10" x14ac:dyDescent="0.35">
      <c r="A59" s="13">
        <v>58</v>
      </c>
      <c r="B59" s="13" t="s">
        <v>21</v>
      </c>
      <c r="C59" s="16" t="s">
        <v>32</v>
      </c>
      <c r="D59" s="16" t="s">
        <v>26</v>
      </c>
      <c r="E59" s="16" t="s">
        <v>36</v>
      </c>
      <c r="F59" s="16" t="s">
        <v>30</v>
      </c>
      <c r="G59" s="16" t="s">
        <v>29</v>
      </c>
      <c r="H59" s="16" t="s">
        <v>30</v>
      </c>
      <c r="I59" s="16" t="s">
        <v>39</v>
      </c>
      <c r="J59" s="35" t="s">
        <v>31</v>
      </c>
    </row>
    <row r="60" spans="1:10" x14ac:dyDescent="0.35">
      <c r="A60" s="9">
        <v>59</v>
      </c>
      <c r="B60" s="9" t="s">
        <v>21</v>
      </c>
      <c r="C60" s="12" t="s">
        <v>32</v>
      </c>
      <c r="D60" s="12" t="s">
        <v>26</v>
      </c>
      <c r="E60" s="12" t="s">
        <v>27</v>
      </c>
      <c r="F60" s="12" t="s">
        <v>28</v>
      </c>
      <c r="G60" s="12" t="s">
        <v>29</v>
      </c>
      <c r="H60" s="12" t="s">
        <v>30</v>
      </c>
      <c r="I60" s="12" t="s">
        <v>39</v>
      </c>
      <c r="J60" s="34" t="s">
        <v>31</v>
      </c>
    </row>
    <row r="61" spans="1:10" x14ac:dyDescent="0.35">
      <c r="A61" s="13">
        <v>60</v>
      </c>
      <c r="B61" s="13" t="s">
        <v>21</v>
      </c>
      <c r="C61" s="16" t="s">
        <v>32</v>
      </c>
      <c r="D61" s="16" t="s">
        <v>26</v>
      </c>
      <c r="E61" s="16" t="s">
        <v>36</v>
      </c>
      <c r="F61" s="16" t="s">
        <v>30</v>
      </c>
      <c r="G61" s="16" t="s">
        <v>29</v>
      </c>
      <c r="H61" s="16" t="s">
        <v>30</v>
      </c>
      <c r="I61" s="16" t="s">
        <v>30</v>
      </c>
      <c r="J61" s="35" t="s">
        <v>35</v>
      </c>
    </row>
    <row r="62" spans="1:10" x14ac:dyDescent="0.35">
      <c r="A62" s="9">
        <v>61</v>
      </c>
      <c r="B62" s="9" t="s">
        <v>21</v>
      </c>
      <c r="C62" s="12" t="s">
        <v>32</v>
      </c>
      <c r="D62" s="12" t="s">
        <v>26</v>
      </c>
      <c r="E62" s="12" t="s">
        <v>27</v>
      </c>
      <c r="F62" s="12" t="s">
        <v>30</v>
      </c>
      <c r="G62" s="12" t="s">
        <v>33</v>
      </c>
      <c r="H62" s="12" t="s">
        <v>30</v>
      </c>
      <c r="I62" s="12" t="s">
        <v>30</v>
      </c>
      <c r="J62" s="34" t="s">
        <v>34</v>
      </c>
    </row>
    <row r="63" spans="1:10" x14ac:dyDescent="0.35">
      <c r="A63" s="13">
        <v>62</v>
      </c>
      <c r="B63" s="13" t="s">
        <v>21</v>
      </c>
      <c r="C63" s="16" t="s">
        <v>25</v>
      </c>
      <c r="D63" s="16" t="s">
        <v>26</v>
      </c>
      <c r="E63" s="16" t="s">
        <v>27</v>
      </c>
      <c r="F63" s="16" t="s">
        <v>30</v>
      </c>
      <c r="G63" s="16" t="s">
        <v>29</v>
      </c>
      <c r="H63" s="16" t="s">
        <v>30</v>
      </c>
      <c r="I63" s="16" t="s">
        <v>30</v>
      </c>
      <c r="J63" s="35" t="s">
        <v>35</v>
      </c>
    </row>
    <row r="64" spans="1:10" x14ac:dyDescent="0.35">
      <c r="A64" s="9">
        <v>63</v>
      </c>
      <c r="B64" s="9" t="s">
        <v>22</v>
      </c>
      <c r="C64" s="12" t="s">
        <v>32</v>
      </c>
      <c r="D64" s="12" t="s">
        <v>26</v>
      </c>
      <c r="E64" s="12" t="s">
        <v>27</v>
      </c>
      <c r="F64" s="12" t="s">
        <v>30</v>
      </c>
      <c r="G64" s="12" t="s">
        <v>29</v>
      </c>
      <c r="H64" s="12" t="s">
        <v>30</v>
      </c>
      <c r="I64" s="12" t="s">
        <v>30</v>
      </c>
      <c r="J64" s="34" t="s">
        <v>34</v>
      </c>
    </row>
    <row r="65" spans="1:10" x14ac:dyDescent="0.35">
      <c r="A65" s="13">
        <v>64</v>
      </c>
      <c r="B65" s="13" t="s">
        <v>22</v>
      </c>
      <c r="C65" s="16" t="s">
        <v>32</v>
      </c>
      <c r="D65" s="16" t="s">
        <v>26</v>
      </c>
      <c r="E65" s="16" t="s">
        <v>27</v>
      </c>
      <c r="F65" s="16" t="s">
        <v>28</v>
      </c>
      <c r="G65" s="16" t="s">
        <v>33</v>
      </c>
      <c r="H65" s="16" t="s">
        <v>30</v>
      </c>
      <c r="I65" s="16" t="s">
        <v>37</v>
      </c>
      <c r="J65" s="35" t="s">
        <v>31</v>
      </c>
    </row>
    <row r="66" spans="1:10" x14ac:dyDescent="0.35">
      <c r="A66" s="9">
        <v>65</v>
      </c>
      <c r="B66" s="9" t="s">
        <v>21</v>
      </c>
      <c r="C66" s="12" t="s">
        <v>25</v>
      </c>
      <c r="D66" s="12" t="s">
        <v>26</v>
      </c>
      <c r="E66" s="12" t="s">
        <v>27</v>
      </c>
      <c r="F66" s="12" t="s">
        <v>30</v>
      </c>
      <c r="G66" s="12" t="s">
        <v>29</v>
      </c>
      <c r="H66" s="12" t="s">
        <v>30</v>
      </c>
      <c r="I66" s="12" t="s">
        <v>30</v>
      </c>
      <c r="J66" s="34" t="s">
        <v>35</v>
      </c>
    </row>
    <row r="67" spans="1:10" x14ac:dyDescent="0.35">
      <c r="A67" s="13">
        <v>66</v>
      </c>
      <c r="B67" s="13" t="s">
        <v>22</v>
      </c>
      <c r="C67" s="16" t="s">
        <v>32</v>
      </c>
      <c r="D67" s="16" t="s">
        <v>26</v>
      </c>
      <c r="E67" s="16" t="s">
        <v>27</v>
      </c>
      <c r="F67" s="16" t="s">
        <v>30</v>
      </c>
      <c r="G67" s="16" t="s">
        <v>29</v>
      </c>
      <c r="H67" s="16" t="s">
        <v>30</v>
      </c>
      <c r="I67" s="16" t="s">
        <v>30</v>
      </c>
      <c r="J67" s="35" t="s">
        <v>35</v>
      </c>
    </row>
    <row r="68" spans="1:10" x14ac:dyDescent="0.35">
      <c r="A68" s="9">
        <v>67</v>
      </c>
      <c r="B68" s="9" t="s">
        <v>21</v>
      </c>
      <c r="C68" s="12" t="s">
        <v>25</v>
      </c>
      <c r="D68" s="12" t="s">
        <v>26</v>
      </c>
      <c r="E68" s="12" t="s">
        <v>27</v>
      </c>
      <c r="F68" s="12" t="s">
        <v>30</v>
      </c>
      <c r="G68" s="12" t="s">
        <v>29</v>
      </c>
      <c r="H68" s="12" t="s">
        <v>30</v>
      </c>
      <c r="I68" s="12" t="s">
        <v>39</v>
      </c>
      <c r="J68" s="34" t="s">
        <v>31</v>
      </c>
    </row>
    <row r="69" spans="1:10" x14ac:dyDescent="0.35">
      <c r="A69" s="13">
        <v>68</v>
      </c>
      <c r="B69" s="13" t="s">
        <v>21</v>
      </c>
      <c r="C69" s="16" t="s">
        <v>32</v>
      </c>
      <c r="D69" s="16" t="s">
        <v>26</v>
      </c>
      <c r="E69" s="16" t="s">
        <v>27</v>
      </c>
      <c r="F69" s="16" t="s">
        <v>30</v>
      </c>
      <c r="G69" s="16" t="s">
        <v>33</v>
      </c>
      <c r="H69" s="16" t="s">
        <v>30</v>
      </c>
      <c r="I69" s="16" t="s">
        <v>38</v>
      </c>
      <c r="J69" s="35" t="s">
        <v>31</v>
      </c>
    </row>
    <row r="70" spans="1:10" x14ac:dyDescent="0.35">
      <c r="A70" s="9">
        <v>69</v>
      </c>
      <c r="B70" s="9" t="s">
        <v>23</v>
      </c>
      <c r="C70" s="12" t="s">
        <v>32</v>
      </c>
      <c r="D70" s="12" t="s">
        <v>26</v>
      </c>
      <c r="E70" s="12" t="s">
        <v>37</v>
      </c>
      <c r="F70" s="12" t="s">
        <v>30</v>
      </c>
      <c r="G70" s="12" t="s">
        <v>33</v>
      </c>
      <c r="H70" s="12" t="s">
        <v>37</v>
      </c>
      <c r="I70" s="12" t="s">
        <v>30</v>
      </c>
      <c r="J70" s="34" t="s">
        <v>34</v>
      </c>
    </row>
    <row r="71" spans="1:10" x14ac:dyDescent="0.35">
      <c r="A71" s="13">
        <v>70</v>
      </c>
      <c r="B71" s="13" t="s">
        <v>22</v>
      </c>
      <c r="C71" s="16" t="s">
        <v>32</v>
      </c>
      <c r="D71" s="16" t="s">
        <v>26</v>
      </c>
      <c r="E71" s="16" t="s">
        <v>27</v>
      </c>
      <c r="F71" s="16" t="s">
        <v>28</v>
      </c>
      <c r="G71" s="16" t="s">
        <v>29</v>
      </c>
      <c r="H71" s="16" t="s">
        <v>30</v>
      </c>
      <c r="I71" s="16" t="s">
        <v>39</v>
      </c>
      <c r="J71" s="35" t="s">
        <v>35</v>
      </c>
    </row>
    <row r="72" spans="1:10" x14ac:dyDescent="0.35">
      <c r="A72" s="9">
        <v>71</v>
      </c>
      <c r="B72" s="9" t="s">
        <v>21</v>
      </c>
      <c r="C72" s="12" t="s">
        <v>25</v>
      </c>
      <c r="D72" s="12" t="s">
        <v>26</v>
      </c>
      <c r="E72" s="12" t="s">
        <v>27</v>
      </c>
      <c r="F72" s="12" t="s">
        <v>30</v>
      </c>
      <c r="G72" s="12" t="s">
        <v>33</v>
      </c>
      <c r="H72" s="12" t="s">
        <v>30</v>
      </c>
      <c r="I72" s="12" t="s">
        <v>30</v>
      </c>
      <c r="J72" s="34" t="s">
        <v>31</v>
      </c>
    </row>
    <row r="73" spans="1:10" x14ac:dyDescent="0.35">
      <c r="A73" s="13">
        <v>72</v>
      </c>
      <c r="B73" s="13" t="s">
        <v>22</v>
      </c>
      <c r="C73" s="16" t="s">
        <v>32</v>
      </c>
      <c r="D73" s="16" t="s">
        <v>26</v>
      </c>
      <c r="E73" s="16" t="s">
        <v>27</v>
      </c>
      <c r="F73" s="16" t="s">
        <v>30</v>
      </c>
      <c r="G73" s="16" t="s">
        <v>29</v>
      </c>
      <c r="H73" s="16" t="s">
        <v>30</v>
      </c>
      <c r="I73" s="16" t="s">
        <v>30</v>
      </c>
      <c r="J73" s="35" t="s">
        <v>34</v>
      </c>
    </row>
    <row r="74" spans="1:10" x14ac:dyDescent="0.35">
      <c r="A74" s="9">
        <v>73</v>
      </c>
      <c r="B74" s="9" t="s">
        <v>21</v>
      </c>
      <c r="C74" s="12" t="s">
        <v>25</v>
      </c>
      <c r="D74" s="12" t="s">
        <v>26</v>
      </c>
      <c r="E74" s="12" t="s">
        <v>27</v>
      </c>
      <c r="F74" s="12" t="s">
        <v>30</v>
      </c>
      <c r="G74" s="12" t="s">
        <v>29</v>
      </c>
      <c r="H74" s="12" t="s">
        <v>30</v>
      </c>
      <c r="I74" s="12" t="s">
        <v>39</v>
      </c>
      <c r="J74" s="34" t="s">
        <v>34</v>
      </c>
    </row>
    <row r="75" spans="1:10" x14ac:dyDescent="0.35">
      <c r="A75" s="13">
        <v>74</v>
      </c>
      <c r="B75" s="13" t="s">
        <v>21</v>
      </c>
      <c r="C75" s="16" t="s">
        <v>32</v>
      </c>
      <c r="D75" s="16" t="s">
        <v>26</v>
      </c>
      <c r="E75" s="16" t="s">
        <v>27</v>
      </c>
      <c r="F75" s="16" t="s">
        <v>30</v>
      </c>
      <c r="G75" s="16" t="s">
        <v>29</v>
      </c>
      <c r="H75" s="16" t="s">
        <v>36</v>
      </c>
      <c r="I75" s="16" t="s">
        <v>39</v>
      </c>
      <c r="J75" s="35" t="s">
        <v>35</v>
      </c>
    </row>
    <row r="76" spans="1:10" x14ac:dyDescent="0.35">
      <c r="A76" s="9">
        <v>75</v>
      </c>
      <c r="B76" s="9" t="s">
        <v>21</v>
      </c>
      <c r="C76" s="12" t="s">
        <v>32</v>
      </c>
      <c r="D76" s="12" t="s">
        <v>26</v>
      </c>
      <c r="E76" s="12" t="s">
        <v>27</v>
      </c>
      <c r="F76" s="12" t="s">
        <v>30</v>
      </c>
      <c r="G76" s="12" t="s">
        <v>33</v>
      </c>
      <c r="H76" s="12" t="s">
        <v>30</v>
      </c>
      <c r="I76" s="12" t="s">
        <v>30</v>
      </c>
      <c r="J76" s="34" t="s">
        <v>34</v>
      </c>
    </row>
    <row r="77" spans="1:10" x14ac:dyDescent="0.35">
      <c r="A77" s="13">
        <v>76</v>
      </c>
      <c r="B77" s="13" t="s">
        <v>23</v>
      </c>
      <c r="C77" s="16" t="s">
        <v>32</v>
      </c>
      <c r="D77" s="16" t="s">
        <v>26</v>
      </c>
      <c r="E77" s="16" t="s">
        <v>27</v>
      </c>
      <c r="F77" s="16" t="s">
        <v>30</v>
      </c>
      <c r="G77" s="16" t="s">
        <v>33</v>
      </c>
      <c r="H77" s="16" t="s">
        <v>30</v>
      </c>
      <c r="I77" s="16" t="s">
        <v>37</v>
      </c>
      <c r="J77" s="35" t="s">
        <v>35</v>
      </c>
    </row>
    <row r="78" spans="1:10" x14ac:dyDescent="0.35">
      <c r="A78" s="9">
        <v>77</v>
      </c>
      <c r="B78" s="9" t="s">
        <v>21</v>
      </c>
      <c r="C78" s="12" t="s">
        <v>32</v>
      </c>
      <c r="D78" s="12" t="s">
        <v>26</v>
      </c>
      <c r="E78" s="12" t="s">
        <v>27</v>
      </c>
      <c r="F78" s="12" t="s">
        <v>30</v>
      </c>
      <c r="G78" s="12" t="s">
        <v>29</v>
      </c>
      <c r="H78" s="12" t="s">
        <v>30</v>
      </c>
      <c r="I78" s="12" t="s">
        <v>30</v>
      </c>
      <c r="J78" s="34" t="s">
        <v>34</v>
      </c>
    </row>
    <row r="79" spans="1:10" x14ac:dyDescent="0.35">
      <c r="A79" s="13">
        <v>78</v>
      </c>
      <c r="B79" s="13" t="s">
        <v>21</v>
      </c>
      <c r="C79" s="16" t="s">
        <v>32</v>
      </c>
      <c r="D79" s="16" t="s">
        <v>26</v>
      </c>
      <c r="E79" s="16" t="s">
        <v>27</v>
      </c>
      <c r="F79" s="16" t="s">
        <v>30</v>
      </c>
      <c r="G79" s="16" t="s">
        <v>29</v>
      </c>
      <c r="H79" s="16" t="s">
        <v>30</v>
      </c>
      <c r="I79" s="16" t="s">
        <v>30</v>
      </c>
      <c r="J79" s="35" t="s">
        <v>34</v>
      </c>
    </row>
    <row r="80" spans="1:10" x14ac:dyDescent="0.35">
      <c r="A80" s="9">
        <v>79</v>
      </c>
      <c r="B80" s="9" t="s">
        <v>21</v>
      </c>
      <c r="C80" s="12" t="s">
        <v>25</v>
      </c>
      <c r="D80" s="12" t="s">
        <v>26</v>
      </c>
      <c r="E80" s="12" t="s">
        <v>27</v>
      </c>
      <c r="F80" s="12" t="s">
        <v>30</v>
      </c>
      <c r="G80" s="12" t="s">
        <v>29</v>
      </c>
      <c r="H80" s="12" t="s">
        <v>30</v>
      </c>
      <c r="I80" s="12" t="s">
        <v>30</v>
      </c>
      <c r="J80" s="34" t="s">
        <v>35</v>
      </c>
    </row>
    <row r="81" spans="1:10" x14ac:dyDescent="0.35">
      <c r="A81" s="13">
        <v>80</v>
      </c>
      <c r="B81" s="13" t="s">
        <v>22</v>
      </c>
      <c r="C81" s="16" t="s">
        <v>32</v>
      </c>
      <c r="D81" s="16" t="s">
        <v>26</v>
      </c>
      <c r="E81" s="16" t="s">
        <v>27</v>
      </c>
      <c r="F81" s="16" t="s">
        <v>30</v>
      </c>
      <c r="G81" s="16" t="s">
        <v>33</v>
      </c>
      <c r="H81" s="16" t="s">
        <v>30</v>
      </c>
      <c r="I81" s="16" t="s">
        <v>30</v>
      </c>
      <c r="J81" s="35" t="s">
        <v>34</v>
      </c>
    </row>
    <row r="82" spans="1:10" x14ac:dyDescent="0.35">
      <c r="A82" s="9">
        <v>81</v>
      </c>
      <c r="B82" s="9" t="s">
        <v>23</v>
      </c>
      <c r="C82" s="12" t="s">
        <v>32</v>
      </c>
      <c r="D82" s="12" t="s">
        <v>26</v>
      </c>
      <c r="E82" s="12" t="s">
        <v>37</v>
      </c>
      <c r="F82" s="12" t="s">
        <v>30</v>
      </c>
      <c r="G82" s="12" t="s">
        <v>33</v>
      </c>
      <c r="H82" s="12" t="s">
        <v>30</v>
      </c>
      <c r="I82" s="12" t="s">
        <v>37</v>
      </c>
      <c r="J82" s="34" t="s">
        <v>35</v>
      </c>
    </row>
    <row r="83" spans="1:10" x14ac:dyDescent="0.35">
      <c r="A83" s="13">
        <v>82</v>
      </c>
      <c r="B83" s="13" t="s">
        <v>21</v>
      </c>
      <c r="C83" s="16" t="s">
        <v>32</v>
      </c>
      <c r="D83" s="16" t="s">
        <v>26</v>
      </c>
      <c r="E83" s="16" t="s">
        <v>27</v>
      </c>
      <c r="F83" s="16" t="s">
        <v>30</v>
      </c>
      <c r="G83" s="16" t="s">
        <v>33</v>
      </c>
      <c r="H83" s="16" t="s">
        <v>30</v>
      </c>
      <c r="I83" s="16" t="s">
        <v>30</v>
      </c>
      <c r="J83" s="35" t="s">
        <v>35</v>
      </c>
    </row>
    <row r="84" spans="1:10" x14ac:dyDescent="0.35">
      <c r="A84" s="9">
        <v>83</v>
      </c>
      <c r="B84" s="9" t="s">
        <v>22</v>
      </c>
      <c r="C84" s="12" t="s">
        <v>32</v>
      </c>
      <c r="D84" s="12" t="s">
        <v>26</v>
      </c>
      <c r="E84" s="12" t="s">
        <v>27</v>
      </c>
      <c r="F84" s="12" t="s">
        <v>30</v>
      </c>
      <c r="G84" s="12" t="s">
        <v>29</v>
      </c>
      <c r="H84" s="12" t="s">
        <v>37</v>
      </c>
      <c r="I84" s="12" t="s">
        <v>30</v>
      </c>
      <c r="J84" s="34" t="s">
        <v>31</v>
      </c>
    </row>
    <row r="85" spans="1:10" x14ac:dyDescent="0.35">
      <c r="A85" s="13">
        <v>84</v>
      </c>
      <c r="B85" s="13" t="s">
        <v>23</v>
      </c>
      <c r="C85" s="16" t="s">
        <v>32</v>
      </c>
      <c r="D85" s="16" t="s">
        <v>26</v>
      </c>
      <c r="E85" s="16" t="s">
        <v>27</v>
      </c>
      <c r="F85" s="16" t="s">
        <v>30</v>
      </c>
      <c r="G85" s="16" t="s">
        <v>29</v>
      </c>
      <c r="H85" s="16" t="s">
        <v>30</v>
      </c>
      <c r="I85" s="16" t="s">
        <v>30</v>
      </c>
      <c r="J85" s="35" t="s">
        <v>35</v>
      </c>
    </row>
    <row r="86" spans="1:10" x14ac:dyDescent="0.35">
      <c r="A86" s="9">
        <v>85</v>
      </c>
      <c r="B86" s="9" t="s">
        <v>21</v>
      </c>
      <c r="C86" s="12" t="s">
        <v>25</v>
      </c>
      <c r="D86" s="12" t="s">
        <v>26</v>
      </c>
      <c r="E86" s="12" t="s">
        <v>27</v>
      </c>
      <c r="F86" s="12" t="s">
        <v>30</v>
      </c>
      <c r="G86" s="12" t="s">
        <v>29</v>
      </c>
      <c r="H86" s="12" t="s">
        <v>30</v>
      </c>
      <c r="I86" s="12" t="s">
        <v>38</v>
      </c>
      <c r="J86" s="34" t="s">
        <v>35</v>
      </c>
    </row>
    <row r="87" spans="1:10" x14ac:dyDescent="0.35">
      <c r="A87" s="13">
        <v>86</v>
      </c>
      <c r="B87" s="13" t="s">
        <v>21</v>
      </c>
      <c r="C87" s="16" t="s">
        <v>32</v>
      </c>
      <c r="D87" s="16" t="s">
        <v>26</v>
      </c>
      <c r="E87" s="16" t="s">
        <v>27</v>
      </c>
      <c r="F87" s="16" t="s">
        <v>30</v>
      </c>
      <c r="G87" s="16" t="s">
        <v>33</v>
      </c>
      <c r="H87" s="16" t="s">
        <v>30</v>
      </c>
      <c r="I87" s="16" t="s">
        <v>30</v>
      </c>
      <c r="J87" s="35" t="s">
        <v>31</v>
      </c>
    </row>
    <row r="88" spans="1:10" x14ac:dyDescent="0.35">
      <c r="A88" s="9">
        <v>87</v>
      </c>
      <c r="B88" s="9" t="s">
        <v>21</v>
      </c>
      <c r="C88" s="12" t="s">
        <v>32</v>
      </c>
      <c r="D88" s="12" t="s">
        <v>26</v>
      </c>
      <c r="E88" s="12" t="s">
        <v>36</v>
      </c>
      <c r="F88" s="12" t="s">
        <v>30</v>
      </c>
      <c r="G88" s="12" t="s">
        <v>29</v>
      </c>
      <c r="H88" s="12" t="s">
        <v>30</v>
      </c>
      <c r="I88" s="12" t="s">
        <v>30</v>
      </c>
      <c r="J88" s="34" t="s">
        <v>35</v>
      </c>
    </row>
    <row r="89" spans="1:10" x14ac:dyDescent="0.35">
      <c r="A89" s="13">
        <v>88</v>
      </c>
      <c r="B89" s="13" t="s">
        <v>21</v>
      </c>
      <c r="C89" s="16" t="s">
        <v>32</v>
      </c>
      <c r="D89" s="16" t="s">
        <v>26</v>
      </c>
      <c r="E89" s="16" t="s">
        <v>27</v>
      </c>
      <c r="F89" s="16" t="s">
        <v>30</v>
      </c>
      <c r="G89" s="16" t="s">
        <v>33</v>
      </c>
      <c r="H89" s="16" t="s">
        <v>37</v>
      </c>
      <c r="I89" s="16" t="s">
        <v>30</v>
      </c>
      <c r="J89" s="35" t="s">
        <v>34</v>
      </c>
    </row>
    <row r="90" spans="1:10" x14ac:dyDescent="0.35">
      <c r="A90" s="9">
        <v>89</v>
      </c>
      <c r="B90" s="9" t="s">
        <v>21</v>
      </c>
      <c r="C90" s="12" t="s">
        <v>25</v>
      </c>
      <c r="D90" s="12" t="s">
        <v>26</v>
      </c>
      <c r="E90" s="12" t="s">
        <v>27</v>
      </c>
      <c r="F90" s="12" t="s">
        <v>30</v>
      </c>
      <c r="G90" s="12" t="s">
        <v>29</v>
      </c>
      <c r="H90" s="12" t="s">
        <v>30</v>
      </c>
      <c r="I90" s="12" t="s">
        <v>30</v>
      </c>
      <c r="J90" s="34" t="s">
        <v>35</v>
      </c>
    </row>
    <row r="91" spans="1:10" x14ac:dyDescent="0.35">
      <c r="A91" s="13">
        <v>90</v>
      </c>
      <c r="B91" s="13" t="s">
        <v>22</v>
      </c>
      <c r="C91" s="16" t="s">
        <v>32</v>
      </c>
      <c r="D91" s="16" t="s">
        <v>26</v>
      </c>
      <c r="E91" s="16" t="s">
        <v>37</v>
      </c>
      <c r="F91" s="16" t="s">
        <v>30</v>
      </c>
      <c r="G91" s="16" t="s">
        <v>33</v>
      </c>
      <c r="H91" s="16" t="s">
        <v>30</v>
      </c>
      <c r="I91" s="16" t="s">
        <v>30</v>
      </c>
      <c r="J91" s="35" t="s">
        <v>35</v>
      </c>
    </row>
    <row r="92" spans="1:10" x14ac:dyDescent="0.35">
      <c r="A92" s="9">
        <v>91</v>
      </c>
      <c r="B92" s="9" t="s">
        <v>23</v>
      </c>
      <c r="C92" s="12" t="s">
        <v>32</v>
      </c>
      <c r="D92" s="12" t="s">
        <v>26</v>
      </c>
      <c r="E92" s="12" t="s">
        <v>27</v>
      </c>
      <c r="F92" s="12" t="s">
        <v>30</v>
      </c>
      <c r="G92" s="12" t="s">
        <v>33</v>
      </c>
      <c r="H92" s="12" t="s">
        <v>30</v>
      </c>
      <c r="I92" s="12" t="s">
        <v>37</v>
      </c>
      <c r="J92" s="34" t="s">
        <v>35</v>
      </c>
    </row>
    <row r="93" spans="1:10" x14ac:dyDescent="0.35">
      <c r="A93" s="13">
        <v>92</v>
      </c>
      <c r="B93" s="13" t="s">
        <v>21</v>
      </c>
      <c r="C93" s="16" t="s">
        <v>32</v>
      </c>
      <c r="D93" s="16" t="s">
        <v>26</v>
      </c>
      <c r="E93" s="16" t="s">
        <v>37</v>
      </c>
      <c r="F93" s="16" t="s">
        <v>30</v>
      </c>
      <c r="G93" s="16" t="s">
        <v>29</v>
      </c>
      <c r="H93" s="16" t="s">
        <v>36</v>
      </c>
      <c r="I93" s="16" t="s">
        <v>30</v>
      </c>
      <c r="J93" s="35" t="s">
        <v>34</v>
      </c>
    </row>
    <row r="94" spans="1:10" x14ac:dyDescent="0.35">
      <c r="A94" s="9">
        <v>93</v>
      </c>
      <c r="B94" s="9" t="s">
        <v>21</v>
      </c>
      <c r="C94" s="12" t="s">
        <v>32</v>
      </c>
      <c r="D94" s="12" t="s">
        <v>26</v>
      </c>
      <c r="E94" s="12" t="s">
        <v>36</v>
      </c>
      <c r="F94" s="12" t="s">
        <v>30</v>
      </c>
      <c r="G94" s="12" t="s">
        <v>29</v>
      </c>
      <c r="H94" s="12" t="s">
        <v>37</v>
      </c>
      <c r="I94" s="12" t="s">
        <v>30</v>
      </c>
      <c r="J94" s="34" t="s">
        <v>35</v>
      </c>
    </row>
    <row r="95" spans="1:10" x14ac:dyDescent="0.35">
      <c r="A95" s="13">
        <v>94</v>
      </c>
      <c r="B95" s="13" t="s">
        <v>23</v>
      </c>
      <c r="C95" s="16" t="s">
        <v>25</v>
      </c>
      <c r="D95" s="16" t="s">
        <v>26</v>
      </c>
      <c r="E95" s="16" t="s">
        <v>27</v>
      </c>
      <c r="F95" s="16" t="s">
        <v>30</v>
      </c>
      <c r="G95" s="16" t="s">
        <v>29</v>
      </c>
      <c r="H95" s="16" t="s">
        <v>30</v>
      </c>
      <c r="I95" s="16" t="s">
        <v>30</v>
      </c>
      <c r="J95" s="35" t="s">
        <v>35</v>
      </c>
    </row>
    <row r="96" spans="1:10" x14ac:dyDescent="0.35">
      <c r="A96" s="9">
        <v>95</v>
      </c>
      <c r="B96" s="9" t="s">
        <v>23</v>
      </c>
      <c r="C96" s="12" t="s">
        <v>32</v>
      </c>
      <c r="D96" s="12" t="s">
        <v>26</v>
      </c>
      <c r="E96" s="12" t="s">
        <v>37</v>
      </c>
      <c r="F96" s="12" t="s">
        <v>28</v>
      </c>
      <c r="G96" s="12" t="s">
        <v>33</v>
      </c>
      <c r="H96" s="12" t="s">
        <v>37</v>
      </c>
      <c r="I96" s="12" t="s">
        <v>39</v>
      </c>
      <c r="J96" s="34" t="s">
        <v>31</v>
      </c>
    </row>
    <row r="97" spans="1:10" x14ac:dyDescent="0.35">
      <c r="A97" s="13">
        <v>96</v>
      </c>
      <c r="B97" s="13" t="s">
        <v>21</v>
      </c>
      <c r="C97" s="16" t="s">
        <v>32</v>
      </c>
      <c r="D97" s="16" t="s">
        <v>26</v>
      </c>
      <c r="E97" s="16" t="s">
        <v>27</v>
      </c>
      <c r="F97" s="16" t="s">
        <v>28</v>
      </c>
      <c r="G97" s="16" t="s">
        <v>29</v>
      </c>
      <c r="H97" s="16" t="s">
        <v>36</v>
      </c>
      <c r="I97" s="16" t="s">
        <v>30</v>
      </c>
      <c r="J97" s="35" t="s">
        <v>35</v>
      </c>
    </row>
    <row r="98" spans="1:10" x14ac:dyDescent="0.35">
      <c r="A98" s="9">
        <v>97</v>
      </c>
      <c r="B98" s="9" t="s">
        <v>21</v>
      </c>
      <c r="C98" s="12" t="s">
        <v>32</v>
      </c>
      <c r="D98" s="12" t="s">
        <v>26</v>
      </c>
      <c r="E98" s="12" t="s">
        <v>27</v>
      </c>
      <c r="F98" s="12" t="s">
        <v>30</v>
      </c>
      <c r="G98" s="12" t="s">
        <v>33</v>
      </c>
      <c r="H98" s="12" t="s">
        <v>30</v>
      </c>
      <c r="I98" s="12" t="s">
        <v>30</v>
      </c>
      <c r="J98" s="34" t="s">
        <v>35</v>
      </c>
    </row>
    <row r="99" spans="1:10" x14ac:dyDescent="0.35">
      <c r="A99" s="13">
        <v>98</v>
      </c>
      <c r="B99" s="13" t="s">
        <v>23</v>
      </c>
      <c r="C99" s="16" t="s">
        <v>32</v>
      </c>
      <c r="D99" s="16" t="s">
        <v>26</v>
      </c>
      <c r="E99" s="16" t="s">
        <v>37</v>
      </c>
      <c r="F99" s="16" t="s">
        <v>30</v>
      </c>
      <c r="G99" s="16" t="s">
        <v>33</v>
      </c>
      <c r="H99" s="16" t="s">
        <v>37</v>
      </c>
      <c r="I99" s="16" t="s">
        <v>37</v>
      </c>
      <c r="J99" s="35" t="s">
        <v>34</v>
      </c>
    </row>
    <row r="100" spans="1:10" x14ac:dyDescent="0.35">
      <c r="A100" s="9">
        <v>99</v>
      </c>
      <c r="B100" s="9" t="s">
        <v>22</v>
      </c>
      <c r="C100" s="12" t="s">
        <v>32</v>
      </c>
      <c r="D100" s="12" t="s">
        <v>26</v>
      </c>
      <c r="E100" s="12" t="s">
        <v>27</v>
      </c>
      <c r="F100" s="12" t="s">
        <v>30</v>
      </c>
      <c r="G100" s="12" t="s">
        <v>29</v>
      </c>
      <c r="H100" s="12" t="s">
        <v>37</v>
      </c>
      <c r="I100" s="12" t="s">
        <v>37</v>
      </c>
      <c r="J100" s="34" t="s">
        <v>34</v>
      </c>
    </row>
    <row r="101" spans="1:10" x14ac:dyDescent="0.35">
      <c r="A101" s="13">
        <v>100</v>
      </c>
      <c r="B101" s="13" t="s">
        <v>21</v>
      </c>
      <c r="C101" s="16" t="s">
        <v>25</v>
      </c>
      <c r="D101" s="16" t="s">
        <v>26</v>
      </c>
      <c r="E101" s="16" t="s">
        <v>36</v>
      </c>
      <c r="F101" s="16" t="s">
        <v>30</v>
      </c>
      <c r="G101" s="16" t="s">
        <v>33</v>
      </c>
      <c r="H101" s="16" t="s">
        <v>36</v>
      </c>
      <c r="I101" s="16" t="s">
        <v>39</v>
      </c>
      <c r="J101" s="35" t="s">
        <v>34</v>
      </c>
    </row>
    <row r="102" spans="1:10" x14ac:dyDescent="0.35">
      <c r="A102" s="9">
        <v>101</v>
      </c>
      <c r="B102" s="9" t="s">
        <v>21</v>
      </c>
      <c r="C102" s="12" t="s">
        <v>25</v>
      </c>
      <c r="D102" s="12" t="s">
        <v>26</v>
      </c>
      <c r="E102" s="12" t="s">
        <v>27</v>
      </c>
      <c r="F102" s="12" t="s">
        <v>28</v>
      </c>
      <c r="G102" s="12" t="s">
        <v>33</v>
      </c>
      <c r="H102" s="12" t="s">
        <v>30</v>
      </c>
      <c r="I102" s="12" t="s">
        <v>30</v>
      </c>
      <c r="J102" s="34" t="s">
        <v>31</v>
      </c>
    </row>
    <row r="103" spans="1:10" x14ac:dyDescent="0.35">
      <c r="A103" s="13">
        <v>102</v>
      </c>
      <c r="B103" s="13" t="s">
        <v>22</v>
      </c>
      <c r="C103" s="16" t="s">
        <v>32</v>
      </c>
      <c r="D103" s="16" t="s">
        <v>26</v>
      </c>
      <c r="E103" s="16" t="s">
        <v>27</v>
      </c>
      <c r="F103" s="16" t="s">
        <v>28</v>
      </c>
      <c r="G103" s="16" t="s">
        <v>33</v>
      </c>
      <c r="H103" s="16" t="s">
        <v>30</v>
      </c>
      <c r="I103" s="16" t="s">
        <v>30</v>
      </c>
      <c r="J103" s="35" t="s">
        <v>35</v>
      </c>
    </row>
    <row r="104" spans="1:10" x14ac:dyDescent="0.35">
      <c r="A104" s="9">
        <v>103</v>
      </c>
      <c r="B104" s="9" t="s">
        <v>23</v>
      </c>
      <c r="C104" s="12" t="s">
        <v>32</v>
      </c>
      <c r="D104" s="12" t="s">
        <v>26</v>
      </c>
      <c r="E104" s="12" t="s">
        <v>27</v>
      </c>
      <c r="F104" s="12" t="s">
        <v>30</v>
      </c>
      <c r="G104" s="12" t="s">
        <v>29</v>
      </c>
      <c r="H104" s="12" t="s">
        <v>30</v>
      </c>
      <c r="I104" s="12" t="s">
        <v>38</v>
      </c>
      <c r="J104" s="34" t="s">
        <v>35</v>
      </c>
    </row>
    <row r="105" spans="1:10" x14ac:dyDescent="0.35">
      <c r="A105" s="13">
        <v>104</v>
      </c>
      <c r="B105" s="13" t="s">
        <v>22</v>
      </c>
      <c r="C105" s="16" t="s">
        <v>32</v>
      </c>
      <c r="D105" s="16" t="s">
        <v>26</v>
      </c>
      <c r="E105" s="16" t="s">
        <v>37</v>
      </c>
      <c r="F105" s="16" t="s">
        <v>30</v>
      </c>
      <c r="G105" s="16" t="s">
        <v>33</v>
      </c>
      <c r="H105" s="16" t="s">
        <v>37</v>
      </c>
      <c r="I105" s="16" t="s">
        <v>30</v>
      </c>
      <c r="J105" s="35" t="s">
        <v>35</v>
      </c>
    </row>
    <row r="106" spans="1:10" x14ac:dyDescent="0.35">
      <c r="A106" s="9">
        <v>105</v>
      </c>
      <c r="B106" s="9" t="s">
        <v>21</v>
      </c>
      <c r="C106" s="12" t="s">
        <v>32</v>
      </c>
      <c r="D106" s="12" t="s">
        <v>26</v>
      </c>
      <c r="E106" s="12" t="s">
        <v>27</v>
      </c>
      <c r="F106" s="12" t="s">
        <v>30</v>
      </c>
      <c r="G106" s="12" t="s">
        <v>33</v>
      </c>
      <c r="H106" s="12" t="s">
        <v>30</v>
      </c>
      <c r="I106" s="12" t="s">
        <v>30</v>
      </c>
      <c r="J106" s="34" t="s">
        <v>31</v>
      </c>
    </row>
    <row r="107" spans="1:10" x14ac:dyDescent="0.35">
      <c r="A107" s="13">
        <v>106</v>
      </c>
      <c r="B107" s="13" t="s">
        <v>22</v>
      </c>
      <c r="C107" s="16" t="s">
        <v>32</v>
      </c>
      <c r="D107" s="16" t="s">
        <v>26</v>
      </c>
      <c r="E107" s="16" t="s">
        <v>27</v>
      </c>
      <c r="F107" s="16" t="s">
        <v>30</v>
      </c>
      <c r="G107" s="16" t="s">
        <v>33</v>
      </c>
      <c r="H107" s="16" t="s">
        <v>36</v>
      </c>
      <c r="I107" s="16" t="s">
        <v>37</v>
      </c>
      <c r="J107" s="35" t="s">
        <v>31</v>
      </c>
    </row>
    <row r="108" spans="1:10" x14ac:dyDescent="0.35">
      <c r="A108" s="9">
        <v>107</v>
      </c>
      <c r="B108" s="9" t="s">
        <v>23</v>
      </c>
      <c r="C108" s="12" t="s">
        <v>32</v>
      </c>
      <c r="D108" s="12" t="s">
        <v>26</v>
      </c>
      <c r="E108" s="12" t="s">
        <v>27</v>
      </c>
      <c r="F108" s="12" t="s">
        <v>30</v>
      </c>
      <c r="G108" s="12" t="s">
        <v>33</v>
      </c>
      <c r="H108" s="12" t="s">
        <v>30</v>
      </c>
      <c r="I108" s="12" t="s">
        <v>38</v>
      </c>
      <c r="J108" s="34" t="s">
        <v>35</v>
      </c>
    </row>
    <row r="109" spans="1:10" x14ac:dyDescent="0.35">
      <c r="A109" s="13">
        <v>108</v>
      </c>
      <c r="B109" s="13" t="s">
        <v>22</v>
      </c>
      <c r="C109" s="16" t="s">
        <v>32</v>
      </c>
      <c r="D109" s="16" t="s">
        <v>26</v>
      </c>
      <c r="E109" s="16" t="s">
        <v>27</v>
      </c>
      <c r="F109" s="16" t="s">
        <v>28</v>
      </c>
      <c r="G109" s="16" t="s">
        <v>29</v>
      </c>
      <c r="H109" s="16" t="s">
        <v>30</v>
      </c>
      <c r="I109" s="16" t="s">
        <v>37</v>
      </c>
      <c r="J109" s="35" t="s">
        <v>35</v>
      </c>
    </row>
    <row r="110" spans="1:10" x14ac:dyDescent="0.35">
      <c r="A110" s="9">
        <v>109</v>
      </c>
      <c r="B110" s="9" t="s">
        <v>21</v>
      </c>
      <c r="C110" s="12" t="s">
        <v>32</v>
      </c>
      <c r="D110" s="12" t="s">
        <v>26</v>
      </c>
      <c r="E110" s="12" t="s">
        <v>27</v>
      </c>
      <c r="F110" s="12" t="s">
        <v>30</v>
      </c>
      <c r="G110" s="12" t="s">
        <v>33</v>
      </c>
      <c r="H110" s="12" t="s">
        <v>37</v>
      </c>
      <c r="I110" s="12" t="s">
        <v>37</v>
      </c>
      <c r="J110" s="34" t="s">
        <v>34</v>
      </c>
    </row>
    <row r="111" spans="1:10" x14ac:dyDescent="0.35">
      <c r="A111" s="13">
        <v>110</v>
      </c>
      <c r="B111" s="13" t="s">
        <v>21</v>
      </c>
      <c r="C111" s="16" t="s">
        <v>25</v>
      </c>
      <c r="D111" s="16" t="s">
        <v>26</v>
      </c>
      <c r="E111" s="16" t="s">
        <v>27</v>
      </c>
      <c r="F111" s="16" t="s">
        <v>30</v>
      </c>
      <c r="G111" s="16" t="s">
        <v>29</v>
      </c>
      <c r="H111" s="16" t="s">
        <v>37</v>
      </c>
      <c r="I111" s="16" t="s">
        <v>39</v>
      </c>
      <c r="J111" s="35" t="s">
        <v>35</v>
      </c>
    </row>
    <row r="112" spans="1:10" x14ac:dyDescent="0.35">
      <c r="A112" s="9">
        <v>111</v>
      </c>
      <c r="B112" s="9" t="s">
        <v>21</v>
      </c>
      <c r="C112" s="12" t="s">
        <v>25</v>
      </c>
      <c r="D112" s="12" t="s">
        <v>26</v>
      </c>
      <c r="E112" s="12" t="s">
        <v>27</v>
      </c>
      <c r="F112" s="12" t="s">
        <v>28</v>
      </c>
      <c r="G112" s="12" t="s">
        <v>33</v>
      </c>
      <c r="H112" s="12" t="s">
        <v>30</v>
      </c>
      <c r="I112" s="12" t="s">
        <v>30</v>
      </c>
      <c r="J112" s="34" t="s">
        <v>35</v>
      </c>
    </row>
    <row r="113" spans="1:10" x14ac:dyDescent="0.35">
      <c r="A113" s="13">
        <v>112</v>
      </c>
      <c r="B113" s="13" t="s">
        <v>21</v>
      </c>
      <c r="C113" s="16" t="s">
        <v>25</v>
      </c>
      <c r="D113" s="16" t="s">
        <v>26</v>
      </c>
      <c r="E113" s="16" t="s">
        <v>27</v>
      </c>
      <c r="F113" s="16" t="s">
        <v>28</v>
      </c>
      <c r="G113" s="16" t="s">
        <v>29</v>
      </c>
      <c r="H113" s="16" t="s">
        <v>36</v>
      </c>
      <c r="I113" s="16" t="s">
        <v>30</v>
      </c>
      <c r="J113" s="35" t="s">
        <v>34</v>
      </c>
    </row>
    <row r="114" spans="1:10" x14ac:dyDescent="0.35">
      <c r="A114" s="9">
        <v>113</v>
      </c>
      <c r="B114" s="9" t="s">
        <v>21</v>
      </c>
      <c r="C114" s="12" t="s">
        <v>32</v>
      </c>
      <c r="D114" s="12" t="s">
        <v>26</v>
      </c>
      <c r="E114" s="12" t="s">
        <v>27</v>
      </c>
      <c r="F114" s="12" t="s">
        <v>30</v>
      </c>
      <c r="G114" s="12" t="s">
        <v>33</v>
      </c>
      <c r="H114" s="12" t="s">
        <v>37</v>
      </c>
      <c r="I114" s="12" t="s">
        <v>30</v>
      </c>
      <c r="J114" s="34" t="s">
        <v>35</v>
      </c>
    </row>
    <row r="115" spans="1:10" x14ac:dyDescent="0.35">
      <c r="A115" s="13">
        <v>114</v>
      </c>
      <c r="B115" s="13" t="s">
        <v>21</v>
      </c>
      <c r="C115" s="16" t="s">
        <v>32</v>
      </c>
      <c r="D115" s="16" t="s">
        <v>26</v>
      </c>
      <c r="E115" s="16" t="s">
        <v>27</v>
      </c>
      <c r="F115" s="16" t="s">
        <v>30</v>
      </c>
      <c r="G115" s="16" t="s">
        <v>29</v>
      </c>
      <c r="H115" s="16" t="s">
        <v>30</v>
      </c>
      <c r="I115" s="16" t="s">
        <v>30</v>
      </c>
      <c r="J115" s="35" t="s">
        <v>34</v>
      </c>
    </row>
    <row r="116" spans="1:10" x14ac:dyDescent="0.35">
      <c r="A116" s="9">
        <v>115</v>
      </c>
      <c r="B116" s="9" t="s">
        <v>21</v>
      </c>
      <c r="C116" s="12" t="s">
        <v>25</v>
      </c>
      <c r="D116" s="12" t="s">
        <v>26</v>
      </c>
      <c r="E116" s="12" t="s">
        <v>27</v>
      </c>
      <c r="F116" s="12" t="s">
        <v>28</v>
      </c>
      <c r="G116" s="12" t="s">
        <v>29</v>
      </c>
      <c r="H116" s="12" t="s">
        <v>36</v>
      </c>
      <c r="I116" s="12" t="s">
        <v>37</v>
      </c>
      <c r="J116" s="34" t="s">
        <v>34</v>
      </c>
    </row>
    <row r="117" spans="1:10" x14ac:dyDescent="0.35">
      <c r="A117" s="13">
        <v>116</v>
      </c>
      <c r="B117" s="13" t="s">
        <v>21</v>
      </c>
      <c r="C117" s="16" t="s">
        <v>25</v>
      </c>
      <c r="D117" s="16" t="s">
        <v>26</v>
      </c>
      <c r="E117" s="16" t="s">
        <v>27</v>
      </c>
      <c r="F117" s="16" t="s">
        <v>28</v>
      </c>
      <c r="G117" s="16" t="s">
        <v>29</v>
      </c>
      <c r="H117" s="16" t="s">
        <v>30</v>
      </c>
      <c r="I117" s="16" t="s">
        <v>38</v>
      </c>
      <c r="J117" s="35" t="s">
        <v>34</v>
      </c>
    </row>
    <row r="118" spans="1:10" x14ac:dyDescent="0.35">
      <c r="A118" s="9">
        <v>117</v>
      </c>
      <c r="B118" s="9" t="s">
        <v>21</v>
      </c>
      <c r="C118" s="12" t="s">
        <v>25</v>
      </c>
      <c r="D118" s="12" t="s">
        <v>26</v>
      </c>
      <c r="E118" s="12" t="s">
        <v>27</v>
      </c>
      <c r="F118" s="12" t="s">
        <v>30</v>
      </c>
      <c r="G118" s="12" t="s">
        <v>29</v>
      </c>
      <c r="H118" s="12" t="s">
        <v>30</v>
      </c>
      <c r="I118" s="12" t="s">
        <v>30</v>
      </c>
      <c r="J118" s="34" t="s">
        <v>35</v>
      </c>
    </row>
    <row r="119" spans="1:10" x14ac:dyDescent="0.35">
      <c r="A119" s="13">
        <v>118</v>
      </c>
      <c r="B119" s="13" t="s">
        <v>21</v>
      </c>
      <c r="C119" s="16" t="s">
        <v>32</v>
      </c>
      <c r="D119" s="16" t="s">
        <v>26</v>
      </c>
      <c r="E119" s="16" t="s">
        <v>27</v>
      </c>
      <c r="F119" s="16" t="s">
        <v>30</v>
      </c>
      <c r="G119" s="16" t="s">
        <v>29</v>
      </c>
      <c r="H119" s="16" t="s">
        <v>30</v>
      </c>
      <c r="I119" s="16" t="s">
        <v>37</v>
      </c>
      <c r="J119" s="35" t="s">
        <v>31</v>
      </c>
    </row>
    <row r="120" spans="1:10" x14ac:dyDescent="0.35">
      <c r="A120" s="9">
        <v>119</v>
      </c>
      <c r="B120" s="9" t="s">
        <v>22</v>
      </c>
      <c r="C120" s="12" t="s">
        <v>32</v>
      </c>
      <c r="D120" s="12" t="s">
        <v>26</v>
      </c>
      <c r="E120" s="12" t="s">
        <v>27</v>
      </c>
      <c r="F120" s="12" t="s">
        <v>30</v>
      </c>
      <c r="G120" s="12" t="s">
        <v>29</v>
      </c>
      <c r="H120" s="12" t="s">
        <v>30</v>
      </c>
      <c r="I120" s="12" t="s">
        <v>30</v>
      </c>
      <c r="J120" s="34" t="s">
        <v>34</v>
      </c>
    </row>
    <row r="121" spans="1:10" x14ac:dyDescent="0.35">
      <c r="A121" s="13">
        <v>120</v>
      </c>
      <c r="B121" s="13" t="s">
        <v>23</v>
      </c>
      <c r="C121" s="16" t="s">
        <v>32</v>
      </c>
      <c r="D121" s="16" t="s">
        <v>26</v>
      </c>
      <c r="E121" s="16" t="s">
        <v>37</v>
      </c>
      <c r="F121" s="16" t="s">
        <v>30</v>
      </c>
      <c r="G121" s="16" t="s">
        <v>29</v>
      </c>
      <c r="H121" s="16" t="s">
        <v>37</v>
      </c>
      <c r="I121" s="16" t="s">
        <v>30</v>
      </c>
      <c r="J121" s="35" t="s">
        <v>35</v>
      </c>
    </row>
    <row r="122" spans="1:10" x14ac:dyDescent="0.35">
      <c r="A122" s="9">
        <v>121</v>
      </c>
      <c r="B122" s="9" t="s">
        <v>21</v>
      </c>
      <c r="C122" s="12" t="s">
        <v>25</v>
      </c>
      <c r="D122" s="12" t="s">
        <v>26</v>
      </c>
      <c r="E122" s="12" t="s">
        <v>36</v>
      </c>
      <c r="F122" s="12" t="s">
        <v>28</v>
      </c>
      <c r="G122" s="12" t="s">
        <v>29</v>
      </c>
      <c r="H122" s="12" t="s">
        <v>30</v>
      </c>
      <c r="I122" s="12" t="s">
        <v>30</v>
      </c>
      <c r="J122" s="34" t="s">
        <v>31</v>
      </c>
    </row>
    <row r="123" spans="1:10" x14ac:dyDescent="0.35">
      <c r="A123" s="13">
        <v>122</v>
      </c>
      <c r="B123" s="13" t="s">
        <v>21</v>
      </c>
      <c r="C123" s="16" t="s">
        <v>32</v>
      </c>
      <c r="D123" s="16" t="s">
        <v>26</v>
      </c>
      <c r="E123" s="16" t="s">
        <v>27</v>
      </c>
      <c r="F123" s="16" t="s">
        <v>30</v>
      </c>
      <c r="G123" s="16" t="s">
        <v>29</v>
      </c>
      <c r="H123" s="16" t="s">
        <v>30</v>
      </c>
      <c r="I123" s="16" t="s">
        <v>30</v>
      </c>
      <c r="J123" s="35" t="s">
        <v>35</v>
      </c>
    </row>
    <row r="124" spans="1:10" x14ac:dyDescent="0.35">
      <c r="A124" s="9">
        <v>123</v>
      </c>
      <c r="B124" s="9" t="s">
        <v>21</v>
      </c>
      <c r="C124" s="12" t="s">
        <v>32</v>
      </c>
      <c r="D124" s="12" t="s">
        <v>26</v>
      </c>
      <c r="E124" s="12" t="s">
        <v>27</v>
      </c>
      <c r="F124" s="12" t="s">
        <v>30</v>
      </c>
      <c r="G124" s="12" t="s">
        <v>33</v>
      </c>
      <c r="H124" s="12" t="s">
        <v>30</v>
      </c>
      <c r="I124" s="12" t="s">
        <v>30</v>
      </c>
      <c r="J124" s="34" t="s">
        <v>34</v>
      </c>
    </row>
    <row r="125" spans="1:10" x14ac:dyDescent="0.35">
      <c r="A125" s="13">
        <v>124</v>
      </c>
      <c r="B125" s="13" t="s">
        <v>22</v>
      </c>
      <c r="C125" s="16" t="s">
        <v>32</v>
      </c>
      <c r="D125" s="16" t="s">
        <v>40</v>
      </c>
      <c r="E125" s="16" t="s">
        <v>27</v>
      </c>
      <c r="F125" s="16" t="s">
        <v>30</v>
      </c>
      <c r="G125" s="16" t="s">
        <v>29</v>
      </c>
      <c r="H125" s="16" t="s">
        <v>30</v>
      </c>
      <c r="I125" s="16" t="s">
        <v>30</v>
      </c>
      <c r="J125" s="35" t="s">
        <v>35</v>
      </c>
    </row>
    <row r="126" spans="1:10" x14ac:dyDescent="0.35">
      <c r="A126" s="9">
        <v>125</v>
      </c>
      <c r="B126" s="9" t="s">
        <v>21</v>
      </c>
      <c r="C126" s="12" t="s">
        <v>25</v>
      </c>
      <c r="D126" s="12" t="s">
        <v>26</v>
      </c>
      <c r="E126" s="12" t="s">
        <v>27</v>
      </c>
      <c r="F126" s="12" t="s">
        <v>30</v>
      </c>
      <c r="G126" s="12" t="s">
        <v>29</v>
      </c>
      <c r="H126" s="12" t="s">
        <v>30</v>
      </c>
      <c r="I126" s="12" t="s">
        <v>30</v>
      </c>
      <c r="J126" s="34" t="s">
        <v>35</v>
      </c>
    </row>
    <row r="127" spans="1:10" x14ac:dyDescent="0.35">
      <c r="A127" s="13">
        <v>126</v>
      </c>
      <c r="B127" s="13" t="s">
        <v>21</v>
      </c>
      <c r="C127" s="16" t="s">
        <v>25</v>
      </c>
      <c r="D127" s="16" t="s">
        <v>26</v>
      </c>
      <c r="E127" s="16" t="s">
        <v>36</v>
      </c>
      <c r="F127" s="16" t="s">
        <v>30</v>
      </c>
      <c r="G127" s="16" t="s">
        <v>33</v>
      </c>
      <c r="H127" s="16" t="s">
        <v>30</v>
      </c>
      <c r="I127" s="16" t="s">
        <v>37</v>
      </c>
      <c r="J127" s="35" t="s">
        <v>34</v>
      </c>
    </row>
    <row r="128" spans="1:10" x14ac:dyDescent="0.35">
      <c r="A128" s="9">
        <v>127</v>
      </c>
      <c r="B128" s="9" t="s">
        <v>21</v>
      </c>
      <c r="C128" s="12" t="s">
        <v>32</v>
      </c>
      <c r="D128" s="12" t="s">
        <v>26</v>
      </c>
      <c r="E128" s="12" t="s">
        <v>27</v>
      </c>
      <c r="F128" s="12" t="s">
        <v>30</v>
      </c>
      <c r="G128" s="12" t="s">
        <v>33</v>
      </c>
      <c r="H128" s="12" t="s">
        <v>30</v>
      </c>
      <c r="I128" s="12" t="s">
        <v>30</v>
      </c>
      <c r="J128" s="34" t="s">
        <v>34</v>
      </c>
    </row>
    <row r="129" spans="1:10" x14ac:dyDescent="0.35">
      <c r="A129" s="13">
        <v>128</v>
      </c>
      <c r="B129" s="13" t="s">
        <v>21</v>
      </c>
      <c r="C129" s="16" t="s">
        <v>32</v>
      </c>
      <c r="D129" s="16" t="s">
        <v>26</v>
      </c>
      <c r="E129" s="16" t="s">
        <v>27</v>
      </c>
      <c r="F129" s="16" t="s">
        <v>30</v>
      </c>
      <c r="G129" s="16" t="s">
        <v>33</v>
      </c>
      <c r="H129" s="16" t="s">
        <v>30</v>
      </c>
      <c r="I129" s="16" t="s">
        <v>37</v>
      </c>
      <c r="J129" s="35" t="s">
        <v>35</v>
      </c>
    </row>
    <row r="130" spans="1:10" x14ac:dyDescent="0.35">
      <c r="A130" s="9">
        <v>129</v>
      </c>
      <c r="B130" s="9" t="s">
        <v>21</v>
      </c>
      <c r="C130" s="12" t="s">
        <v>25</v>
      </c>
      <c r="D130" s="12" t="s">
        <v>26</v>
      </c>
      <c r="E130" s="12" t="s">
        <v>27</v>
      </c>
      <c r="F130" s="12" t="s">
        <v>30</v>
      </c>
      <c r="G130" s="12" t="s">
        <v>33</v>
      </c>
      <c r="H130" s="12" t="s">
        <v>30</v>
      </c>
      <c r="I130" s="12" t="s">
        <v>39</v>
      </c>
      <c r="J130" s="34" t="s">
        <v>34</v>
      </c>
    </row>
    <row r="131" spans="1:10" x14ac:dyDescent="0.35">
      <c r="A131" s="13">
        <v>130</v>
      </c>
      <c r="B131" s="13" t="s">
        <v>22</v>
      </c>
      <c r="C131" s="16" t="s">
        <v>25</v>
      </c>
      <c r="D131" s="16" t="s">
        <v>26</v>
      </c>
      <c r="E131" s="16" t="s">
        <v>27</v>
      </c>
      <c r="F131" s="16" t="s">
        <v>30</v>
      </c>
      <c r="G131" s="16" t="s">
        <v>29</v>
      </c>
      <c r="H131" s="16" t="s">
        <v>30</v>
      </c>
      <c r="I131" s="16" t="s">
        <v>39</v>
      </c>
      <c r="J131" s="35" t="s">
        <v>31</v>
      </c>
    </row>
    <row r="132" spans="1:10" x14ac:dyDescent="0.35">
      <c r="A132" s="9">
        <v>131</v>
      </c>
      <c r="B132" s="9" t="s">
        <v>22</v>
      </c>
      <c r="C132" s="12" t="s">
        <v>25</v>
      </c>
      <c r="D132" s="12" t="s">
        <v>26</v>
      </c>
      <c r="E132" s="12" t="s">
        <v>37</v>
      </c>
      <c r="F132" s="12" t="s">
        <v>28</v>
      </c>
      <c r="G132" s="12" t="s">
        <v>29</v>
      </c>
      <c r="H132" s="12" t="s">
        <v>36</v>
      </c>
      <c r="I132" s="12" t="s">
        <v>30</v>
      </c>
      <c r="J132" s="34" t="s">
        <v>34</v>
      </c>
    </row>
    <row r="133" spans="1:10" x14ac:dyDescent="0.35">
      <c r="A133" s="13">
        <v>132</v>
      </c>
      <c r="B133" s="13" t="s">
        <v>21</v>
      </c>
      <c r="C133" s="16" t="s">
        <v>25</v>
      </c>
      <c r="D133" s="16" t="s">
        <v>26</v>
      </c>
      <c r="E133" s="16" t="s">
        <v>27</v>
      </c>
      <c r="F133" s="16" t="s">
        <v>30</v>
      </c>
      <c r="G133" s="16" t="s">
        <v>29</v>
      </c>
      <c r="H133" s="16" t="s">
        <v>30</v>
      </c>
      <c r="I133" s="16" t="s">
        <v>37</v>
      </c>
      <c r="J133" s="35" t="s">
        <v>31</v>
      </c>
    </row>
    <row r="134" spans="1:10" x14ac:dyDescent="0.35">
      <c r="A134" s="9">
        <v>133</v>
      </c>
      <c r="B134" s="9" t="s">
        <v>21</v>
      </c>
      <c r="C134" s="12" t="s">
        <v>25</v>
      </c>
      <c r="D134" s="12" t="s">
        <v>26</v>
      </c>
      <c r="E134" s="12" t="s">
        <v>27</v>
      </c>
      <c r="F134" s="12" t="s">
        <v>28</v>
      </c>
      <c r="G134" s="12" t="s">
        <v>33</v>
      </c>
      <c r="H134" s="12" t="s">
        <v>36</v>
      </c>
      <c r="I134" s="12" t="s">
        <v>30</v>
      </c>
      <c r="J134" s="34" t="s">
        <v>34</v>
      </c>
    </row>
    <row r="135" spans="1:10" x14ac:dyDescent="0.35">
      <c r="A135" s="13">
        <v>134</v>
      </c>
      <c r="B135" s="13" t="s">
        <v>21</v>
      </c>
      <c r="C135" s="16" t="s">
        <v>32</v>
      </c>
      <c r="D135" s="16" t="s">
        <v>26</v>
      </c>
      <c r="E135" s="16" t="s">
        <v>27</v>
      </c>
      <c r="F135" s="16" t="s">
        <v>30</v>
      </c>
      <c r="G135" s="16" t="s">
        <v>29</v>
      </c>
      <c r="H135" s="16" t="s">
        <v>30</v>
      </c>
      <c r="I135" s="16" t="s">
        <v>30</v>
      </c>
      <c r="J135" s="35" t="s">
        <v>34</v>
      </c>
    </row>
    <row r="136" spans="1:10" x14ac:dyDescent="0.35">
      <c r="A136" s="9">
        <v>135</v>
      </c>
      <c r="B136" s="9" t="s">
        <v>23</v>
      </c>
      <c r="C136" s="12" t="s">
        <v>32</v>
      </c>
      <c r="D136" s="12" t="s">
        <v>26</v>
      </c>
      <c r="E136" s="12" t="s">
        <v>37</v>
      </c>
      <c r="F136" s="12" t="s">
        <v>30</v>
      </c>
      <c r="G136" s="12" t="s">
        <v>33</v>
      </c>
      <c r="H136" s="12" t="s">
        <v>37</v>
      </c>
      <c r="I136" s="12" t="s">
        <v>30</v>
      </c>
      <c r="J136" s="34" t="s">
        <v>31</v>
      </c>
    </row>
    <row r="137" spans="1:10" x14ac:dyDescent="0.35">
      <c r="A137" s="13">
        <v>136</v>
      </c>
      <c r="B137" s="13" t="s">
        <v>21</v>
      </c>
      <c r="C137" s="16" t="s">
        <v>32</v>
      </c>
      <c r="D137" s="16" t="s">
        <v>26</v>
      </c>
      <c r="E137" s="16" t="s">
        <v>27</v>
      </c>
      <c r="F137" s="16" t="s">
        <v>30</v>
      </c>
      <c r="G137" s="16" t="s">
        <v>33</v>
      </c>
      <c r="H137" s="16" t="s">
        <v>30</v>
      </c>
      <c r="I137" s="16" t="s">
        <v>30</v>
      </c>
      <c r="J137" s="35" t="s">
        <v>35</v>
      </c>
    </row>
    <row r="138" spans="1:10" x14ac:dyDescent="0.35">
      <c r="A138" s="9">
        <v>137</v>
      </c>
      <c r="B138" s="9" t="s">
        <v>21</v>
      </c>
      <c r="C138" s="12" t="s">
        <v>32</v>
      </c>
      <c r="D138" s="12" t="s">
        <v>26</v>
      </c>
      <c r="E138" s="12" t="s">
        <v>27</v>
      </c>
      <c r="F138" s="12" t="s">
        <v>30</v>
      </c>
      <c r="G138" s="12" t="s">
        <v>29</v>
      </c>
      <c r="H138" s="12" t="s">
        <v>37</v>
      </c>
      <c r="I138" s="12" t="s">
        <v>30</v>
      </c>
      <c r="J138" s="34" t="s">
        <v>34</v>
      </c>
    </row>
    <row r="139" spans="1:10" x14ac:dyDescent="0.35">
      <c r="A139" s="13">
        <v>138</v>
      </c>
      <c r="B139" s="13" t="s">
        <v>22</v>
      </c>
      <c r="C139" s="16" t="s">
        <v>32</v>
      </c>
      <c r="D139" s="16" t="s">
        <v>26</v>
      </c>
      <c r="E139" s="16" t="s">
        <v>27</v>
      </c>
      <c r="F139" s="16" t="s">
        <v>30</v>
      </c>
      <c r="G139" s="16" t="s">
        <v>29</v>
      </c>
      <c r="H139" s="16" t="s">
        <v>30</v>
      </c>
      <c r="I139" s="16" t="s">
        <v>30</v>
      </c>
      <c r="J139" s="35" t="s">
        <v>34</v>
      </c>
    </row>
    <row r="140" spans="1:10" x14ac:dyDescent="0.35">
      <c r="A140" s="9">
        <v>139</v>
      </c>
      <c r="B140" s="9" t="s">
        <v>21</v>
      </c>
      <c r="C140" s="12" t="s">
        <v>32</v>
      </c>
      <c r="D140" s="12" t="s">
        <v>26</v>
      </c>
      <c r="E140" s="12" t="s">
        <v>27</v>
      </c>
      <c r="F140" s="12" t="s">
        <v>30</v>
      </c>
      <c r="G140" s="12" t="s">
        <v>29</v>
      </c>
      <c r="H140" s="12" t="s">
        <v>30</v>
      </c>
      <c r="I140" s="12" t="s">
        <v>30</v>
      </c>
      <c r="J140" s="34" t="s">
        <v>31</v>
      </c>
    </row>
    <row r="141" spans="1:10" x14ac:dyDescent="0.35">
      <c r="A141" s="13">
        <v>140</v>
      </c>
      <c r="B141" s="13" t="s">
        <v>21</v>
      </c>
      <c r="C141" s="16" t="s">
        <v>32</v>
      </c>
      <c r="D141" s="16" t="s">
        <v>26</v>
      </c>
      <c r="E141" s="16" t="s">
        <v>27</v>
      </c>
      <c r="F141" s="16" t="s">
        <v>30</v>
      </c>
      <c r="G141" s="16" t="s">
        <v>29</v>
      </c>
      <c r="H141" s="16" t="s">
        <v>36</v>
      </c>
      <c r="I141" s="16" t="s">
        <v>30</v>
      </c>
      <c r="J141" s="35" t="s">
        <v>35</v>
      </c>
    </row>
    <row r="142" spans="1:10" x14ac:dyDescent="0.35">
      <c r="A142" s="9">
        <v>141</v>
      </c>
      <c r="B142" s="9" t="s">
        <v>23</v>
      </c>
      <c r="C142" s="12" t="s">
        <v>32</v>
      </c>
      <c r="D142" s="12" t="s">
        <v>26</v>
      </c>
      <c r="E142" s="12" t="s">
        <v>27</v>
      </c>
      <c r="F142" s="12" t="s">
        <v>30</v>
      </c>
      <c r="G142" s="12" t="s">
        <v>33</v>
      </c>
      <c r="H142" s="12" t="s">
        <v>30</v>
      </c>
      <c r="I142" s="12" t="s">
        <v>30</v>
      </c>
      <c r="J142" s="34" t="s">
        <v>35</v>
      </c>
    </row>
    <row r="143" spans="1:10" x14ac:dyDescent="0.35">
      <c r="A143" s="13">
        <v>142</v>
      </c>
      <c r="B143" s="13" t="s">
        <v>21</v>
      </c>
      <c r="C143" s="16" t="s">
        <v>32</v>
      </c>
      <c r="D143" s="16" t="s">
        <v>26</v>
      </c>
      <c r="E143" s="16" t="s">
        <v>27</v>
      </c>
      <c r="F143" s="16" t="s">
        <v>30</v>
      </c>
      <c r="G143" s="16" t="s">
        <v>29</v>
      </c>
      <c r="H143" s="16" t="s">
        <v>30</v>
      </c>
      <c r="I143" s="16" t="s">
        <v>39</v>
      </c>
      <c r="J143" s="35" t="s">
        <v>35</v>
      </c>
    </row>
    <row r="144" spans="1:10" x14ac:dyDescent="0.35">
      <c r="A144" s="9">
        <v>143</v>
      </c>
      <c r="B144" s="9" t="s">
        <v>21</v>
      </c>
      <c r="C144" s="12" t="s">
        <v>32</v>
      </c>
      <c r="D144" s="12" t="s">
        <v>26</v>
      </c>
      <c r="E144" s="12" t="s">
        <v>27</v>
      </c>
      <c r="F144" s="12" t="s">
        <v>30</v>
      </c>
      <c r="G144" s="12" t="s">
        <v>33</v>
      </c>
      <c r="H144" s="12" t="s">
        <v>37</v>
      </c>
      <c r="I144" s="12" t="s">
        <v>37</v>
      </c>
      <c r="J144" s="34" t="s">
        <v>34</v>
      </c>
    </row>
    <row r="145" spans="1:10" x14ac:dyDescent="0.35">
      <c r="A145" s="13">
        <v>144</v>
      </c>
      <c r="B145" s="13" t="s">
        <v>21</v>
      </c>
      <c r="C145" s="16" t="s">
        <v>25</v>
      </c>
      <c r="D145" s="16" t="s">
        <v>26</v>
      </c>
      <c r="E145" s="16" t="s">
        <v>27</v>
      </c>
      <c r="F145" s="16" t="s">
        <v>30</v>
      </c>
      <c r="G145" s="16" t="s">
        <v>29</v>
      </c>
      <c r="H145" s="16" t="s">
        <v>30</v>
      </c>
      <c r="I145" s="16" t="s">
        <v>30</v>
      </c>
      <c r="J145" s="35" t="s">
        <v>35</v>
      </c>
    </row>
    <row r="146" spans="1:10" x14ac:dyDescent="0.35">
      <c r="A146" s="9">
        <v>145</v>
      </c>
      <c r="B146" s="9" t="s">
        <v>21</v>
      </c>
      <c r="C146" s="12" t="s">
        <v>32</v>
      </c>
      <c r="D146" s="12" t="s">
        <v>26</v>
      </c>
      <c r="E146" s="12" t="s">
        <v>27</v>
      </c>
      <c r="F146" s="12" t="s">
        <v>28</v>
      </c>
      <c r="G146" s="12" t="s">
        <v>29</v>
      </c>
      <c r="H146" s="12" t="s">
        <v>36</v>
      </c>
      <c r="I146" s="12" t="s">
        <v>30</v>
      </c>
      <c r="J146" s="34" t="s">
        <v>35</v>
      </c>
    </row>
    <row r="147" spans="1:10" x14ac:dyDescent="0.35">
      <c r="A147" s="13">
        <v>146</v>
      </c>
      <c r="B147" s="13" t="s">
        <v>21</v>
      </c>
      <c r="C147" s="16" t="s">
        <v>32</v>
      </c>
      <c r="D147" s="16" t="s">
        <v>26</v>
      </c>
      <c r="E147" s="16" t="s">
        <v>27</v>
      </c>
      <c r="F147" s="16" t="s">
        <v>30</v>
      </c>
      <c r="G147" s="16" t="s">
        <v>29</v>
      </c>
      <c r="H147" s="16" t="s">
        <v>30</v>
      </c>
      <c r="I147" s="16" t="s">
        <v>30</v>
      </c>
      <c r="J147" s="35" t="s">
        <v>34</v>
      </c>
    </row>
    <row r="148" spans="1:10" x14ac:dyDescent="0.35">
      <c r="A148" s="9">
        <v>147</v>
      </c>
      <c r="B148" s="9" t="s">
        <v>21</v>
      </c>
      <c r="C148" s="12" t="s">
        <v>32</v>
      </c>
      <c r="D148" s="12" t="s">
        <v>26</v>
      </c>
      <c r="E148" s="12" t="s">
        <v>27</v>
      </c>
      <c r="F148" s="12" t="s">
        <v>30</v>
      </c>
      <c r="G148" s="12" t="s">
        <v>29</v>
      </c>
      <c r="H148" s="12" t="s">
        <v>30</v>
      </c>
      <c r="I148" s="12" t="s">
        <v>30</v>
      </c>
      <c r="J148" s="34" t="s">
        <v>35</v>
      </c>
    </row>
    <row r="149" spans="1:10" x14ac:dyDescent="0.35">
      <c r="A149" s="13">
        <v>148</v>
      </c>
      <c r="B149" s="13" t="s">
        <v>21</v>
      </c>
      <c r="C149" s="16" t="s">
        <v>32</v>
      </c>
      <c r="D149" s="16" t="s">
        <v>26</v>
      </c>
      <c r="E149" s="16" t="s">
        <v>27</v>
      </c>
      <c r="F149" s="16" t="s">
        <v>30</v>
      </c>
      <c r="G149" s="16" t="s">
        <v>33</v>
      </c>
      <c r="H149" s="16" t="s">
        <v>30</v>
      </c>
      <c r="I149" s="16" t="s">
        <v>30</v>
      </c>
      <c r="J149" s="35" t="s">
        <v>31</v>
      </c>
    </row>
    <row r="150" spans="1:10" x14ac:dyDescent="0.35">
      <c r="A150" s="9">
        <v>149</v>
      </c>
      <c r="B150" s="9" t="s">
        <v>21</v>
      </c>
      <c r="C150" s="12" t="s">
        <v>32</v>
      </c>
      <c r="D150" s="12" t="s">
        <v>40</v>
      </c>
      <c r="E150" s="12" t="s">
        <v>27</v>
      </c>
      <c r="F150" s="12" t="s">
        <v>28</v>
      </c>
      <c r="G150" s="12" t="s">
        <v>29</v>
      </c>
      <c r="H150" s="12" t="s">
        <v>30</v>
      </c>
      <c r="I150" s="12" t="s">
        <v>30</v>
      </c>
      <c r="J150" s="34" t="s">
        <v>35</v>
      </c>
    </row>
    <row r="151" spans="1:10" x14ac:dyDescent="0.35">
      <c r="A151" s="13">
        <v>150</v>
      </c>
      <c r="B151" s="13" t="s">
        <v>22</v>
      </c>
      <c r="C151" s="16" t="s">
        <v>32</v>
      </c>
      <c r="D151" s="16" t="s">
        <v>26</v>
      </c>
      <c r="E151" s="16" t="s">
        <v>37</v>
      </c>
      <c r="F151" s="16" t="s">
        <v>30</v>
      </c>
      <c r="G151" s="16" t="s">
        <v>33</v>
      </c>
      <c r="H151" s="16" t="s">
        <v>30</v>
      </c>
      <c r="I151" s="16" t="s">
        <v>30</v>
      </c>
      <c r="J151" s="35" t="s">
        <v>35</v>
      </c>
    </row>
    <row r="152" spans="1:10" x14ac:dyDescent="0.35">
      <c r="A152" s="9">
        <v>151</v>
      </c>
      <c r="B152" s="9" t="s">
        <v>21</v>
      </c>
      <c r="C152" s="12" t="s">
        <v>32</v>
      </c>
      <c r="D152" s="12" t="s">
        <v>26</v>
      </c>
      <c r="E152" s="12" t="s">
        <v>36</v>
      </c>
      <c r="F152" s="12" t="s">
        <v>30</v>
      </c>
      <c r="G152" s="12" t="s">
        <v>33</v>
      </c>
      <c r="H152" s="12" t="s">
        <v>36</v>
      </c>
      <c r="I152" s="12" t="s">
        <v>30</v>
      </c>
      <c r="J152" s="34" t="s">
        <v>34</v>
      </c>
    </row>
    <row r="153" spans="1:10" x14ac:dyDescent="0.35">
      <c r="A153" s="13">
        <v>152</v>
      </c>
      <c r="B153" s="13" t="s">
        <v>23</v>
      </c>
      <c r="C153" s="16" t="s">
        <v>32</v>
      </c>
      <c r="D153" s="16" t="s">
        <v>26</v>
      </c>
      <c r="E153" s="16" t="s">
        <v>27</v>
      </c>
      <c r="F153" s="16" t="s">
        <v>30</v>
      </c>
      <c r="G153" s="16" t="s">
        <v>29</v>
      </c>
      <c r="H153" s="16" t="s">
        <v>30</v>
      </c>
      <c r="I153" s="16" t="s">
        <v>30</v>
      </c>
      <c r="J153" s="35" t="s">
        <v>34</v>
      </c>
    </row>
    <row r="154" spans="1:10" x14ac:dyDescent="0.35">
      <c r="A154" s="9">
        <v>153</v>
      </c>
      <c r="B154" s="9" t="s">
        <v>21</v>
      </c>
      <c r="C154" s="12" t="s">
        <v>25</v>
      </c>
      <c r="D154" s="12" t="s">
        <v>26</v>
      </c>
      <c r="E154" s="12" t="s">
        <v>27</v>
      </c>
      <c r="F154" s="12" t="s">
        <v>28</v>
      </c>
      <c r="G154" s="12" t="s">
        <v>29</v>
      </c>
      <c r="H154" s="12" t="s">
        <v>36</v>
      </c>
      <c r="I154" s="12" t="s">
        <v>39</v>
      </c>
      <c r="J154" s="34" t="s">
        <v>31</v>
      </c>
    </row>
    <row r="155" spans="1:10" x14ac:dyDescent="0.35">
      <c r="A155" s="13">
        <v>154</v>
      </c>
      <c r="B155" s="13" t="s">
        <v>21</v>
      </c>
      <c r="C155" s="16" t="s">
        <v>32</v>
      </c>
      <c r="D155" s="16" t="s">
        <v>26</v>
      </c>
      <c r="E155" s="16" t="s">
        <v>36</v>
      </c>
      <c r="F155" s="16" t="s">
        <v>28</v>
      </c>
      <c r="G155" s="16" t="s">
        <v>33</v>
      </c>
      <c r="H155" s="16" t="s">
        <v>36</v>
      </c>
      <c r="I155" s="16" t="s">
        <v>39</v>
      </c>
      <c r="J155" s="35" t="s">
        <v>31</v>
      </c>
    </row>
    <row r="156" spans="1:10" x14ac:dyDescent="0.35">
      <c r="A156" s="9">
        <v>155</v>
      </c>
      <c r="B156" s="9" t="s">
        <v>21</v>
      </c>
      <c r="C156" s="12" t="s">
        <v>25</v>
      </c>
      <c r="D156" s="12" t="s">
        <v>26</v>
      </c>
      <c r="E156" s="12" t="s">
        <v>27</v>
      </c>
      <c r="F156" s="12" t="s">
        <v>28</v>
      </c>
      <c r="G156" s="12" t="s">
        <v>29</v>
      </c>
      <c r="H156" s="12" t="s">
        <v>30</v>
      </c>
      <c r="I156" s="12" t="s">
        <v>30</v>
      </c>
      <c r="J156" s="34" t="s">
        <v>35</v>
      </c>
    </row>
    <row r="157" spans="1:10" x14ac:dyDescent="0.35">
      <c r="A157" s="13">
        <v>156</v>
      </c>
      <c r="B157" s="13" t="s">
        <v>21</v>
      </c>
      <c r="C157" s="16" t="s">
        <v>25</v>
      </c>
      <c r="D157" s="16" t="s">
        <v>26</v>
      </c>
      <c r="E157" s="16" t="s">
        <v>36</v>
      </c>
      <c r="F157" s="16" t="s">
        <v>28</v>
      </c>
      <c r="G157" s="16" t="s">
        <v>29</v>
      </c>
      <c r="H157" s="16" t="s">
        <v>30</v>
      </c>
      <c r="I157" s="16" t="s">
        <v>39</v>
      </c>
      <c r="J157" s="35" t="s">
        <v>34</v>
      </c>
    </row>
    <row r="158" spans="1:10" x14ac:dyDescent="0.35">
      <c r="A158" s="9">
        <v>157</v>
      </c>
      <c r="B158" s="9" t="s">
        <v>23</v>
      </c>
      <c r="C158" s="12" t="s">
        <v>32</v>
      </c>
      <c r="D158" s="12" t="s">
        <v>26</v>
      </c>
      <c r="E158" s="12" t="s">
        <v>37</v>
      </c>
      <c r="F158" s="12" t="s">
        <v>30</v>
      </c>
      <c r="G158" s="12" t="s">
        <v>33</v>
      </c>
      <c r="H158" s="12" t="s">
        <v>30</v>
      </c>
      <c r="I158" s="12" t="s">
        <v>37</v>
      </c>
      <c r="J158" s="34" t="s">
        <v>31</v>
      </c>
    </row>
    <row r="159" spans="1:10" x14ac:dyDescent="0.35">
      <c r="A159" s="13">
        <v>158</v>
      </c>
      <c r="B159" s="13" t="s">
        <v>22</v>
      </c>
      <c r="C159" s="16" t="s">
        <v>32</v>
      </c>
      <c r="D159" s="16" t="s">
        <v>26</v>
      </c>
      <c r="E159" s="16" t="s">
        <v>27</v>
      </c>
      <c r="F159" s="16" t="s">
        <v>30</v>
      </c>
      <c r="G159" s="16" t="s">
        <v>33</v>
      </c>
      <c r="H159" s="16" t="s">
        <v>30</v>
      </c>
      <c r="I159" s="16" t="s">
        <v>37</v>
      </c>
      <c r="J159" s="35" t="s">
        <v>31</v>
      </c>
    </row>
    <row r="160" spans="1:10" x14ac:dyDescent="0.35">
      <c r="A160" s="9">
        <v>159</v>
      </c>
      <c r="B160" s="9" t="s">
        <v>22</v>
      </c>
      <c r="C160" s="12" t="s">
        <v>32</v>
      </c>
      <c r="D160" s="12" t="s">
        <v>26</v>
      </c>
      <c r="E160" s="12" t="s">
        <v>37</v>
      </c>
      <c r="F160" s="12" t="s">
        <v>30</v>
      </c>
      <c r="G160" s="12" t="s">
        <v>33</v>
      </c>
      <c r="H160" s="12" t="s">
        <v>37</v>
      </c>
      <c r="I160" s="12" t="s">
        <v>30</v>
      </c>
      <c r="J160" s="34" t="s">
        <v>35</v>
      </c>
    </row>
    <row r="161" spans="1:10" x14ac:dyDescent="0.35">
      <c r="A161" s="13">
        <v>160</v>
      </c>
      <c r="B161" s="13" t="s">
        <v>21</v>
      </c>
      <c r="C161" s="16" t="s">
        <v>25</v>
      </c>
      <c r="D161" s="16" t="s">
        <v>26</v>
      </c>
      <c r="E161" s="16" t="s">
        <v>36</v>
      </c>
      <c r="F161" s="16" t="s">
        <v>28</v>
      </c>
      <c r="G161" s="16" t="s">
        <v>29</v>
      </c>
      <c r="H161" s="16" t="s">
        <v>30</v>
      </c>
      <c r="I161" s="16" t="s">
        <v>30</v>
      </c>
      <c r="J161" s="35" t="s">
        <v>31</v>
      </c>
    </row>
    <row r="162" spans="1:10" x14ac:dyDescent="0.35">
      <c r="A162" s="9">
        <v>161</v>
      </c>
      <c r="B162" s="9" t="s">
        <v>22</v>
      </c>
      <c r="C162" s="12" t="s">
        <v>32</v>
      </c>
      <c r="D162" s="12" t="s">
        <v>26</v>
      </c>
      <c r="E162" s="12" t="s">
        <v>27</v>
      </c>
      <c r="F162" s="12" t="s">
        <v>28</v>
      </c>
      <c r="G162" s="12" t="s">
        <v>29</v>
      </c>
      <c r="H162" s="12" t="s">
        <v>30</v>
      </c>
      <c r="I162" s="12" t="s">
        <v>39</v>
      </c>
      <c r="J162" s="34" t="s">
        <v>35</v>
      </c>
    </row>
    <row r="163" spans="1:10" x14ac:dyDescent="0.35">
      <c r="A163" s="13">
        <v>162</v>
      </c>
      <c r="B163" s="13" t="s">
        <v>21</v>
      </c>
      <c r="C163" s="16" t="s">
        <v>32</v>
      </c>
      <c r="D163" s="16" t="s">
        <v>26</v>
      </c>
      <c r="E163" s="16" t="s">
        <v>36</v>
      </c>
      <c r="F163" s="16" t="s">
        <v>30</v>
      </c>
      <c r="G163" s="16" t="s">
        <v>29</v>
      </c>
      <c r="H163" s="16" t="s">
        <v>30</v>
      </c>
      <c r="I163" s="16" t="s">
        <v>30</v>
      </c>
      <c r="J163" s="35" t="s">
        <v>35</v>
      </c>
    </row>
    <row r="164" spans="1:10" x14ac:dyDescent="0.35">
      <c r="A164" s="9">
        <v>163</v>
      </c>
      <c r="B164" s="9" t="s">
        <v>21</v>
      </c>
      <c r="C164" s="12" t="s">
        <v>32</v>
      </c>
      <c r="D164" s="12" t="s">
        <v>26</v>
      </c>
      <c r="E164" s="12" t="s">
        <v>27</v>
      </c>
      <c r="F164" s="12" t="s">
        <v>30</v>
      </c>
      <c r="G164" s="12" t="s">
        <v>29</v>
      </c>
      <c r="H164" s="12" t="s">
        <v>36</v>
      </c>
      <c r="I164" s="12" t="s">
        <v>30</v>
      </c>
      <c r="J164" s="34" t="s">
        <v>35</v>
      </c>
    </row>
    <row r="165" spans="1:10" x14ac:dyDescent="0.35">
      <c r="A165" s="13">
        <v>164</v>
      </c>
      <c r="B165" s="13" t="s">
        <v>22</v>
      </c>
      <c r="C165" s="16" t="s">
        <v>32</v>
      </c>
      <c r="D165" s="16" t="s">
        <v>26</v>
      </c>
      <c r="E165" s="16" t="s">
        <v>27</v>
      </c>
      <c r="F165" s="16" t="s">
        <v>30</v>
      </c>
      <c r="G165" s="16" t="s">
        <v>33</v>
      </c>
      <c r="H165" s="16" t="s">
        <v>30</v>
      </c>
      <c r="I165" s="16" t="s">
        <v>30</v>
      </c>
      <c r="J165" s="35" t="s">
        <v>34</v>
      </c>
    </row>
    <row r="166" spans="1:10" x14ac:dyDescent="0.35">
      <c r="A166" s="9">
        <v>165</v>
      </c>
      <c r="B166" s="9" t="s">
        <v>21</v>
      </c>
      <c r="C166" s="12" t="s">
        <v>25</v>
      </c>
      <c r="D166" s="12" t="s">
        <v>26</v>
      </c>
      <c r="E166" s="12" t="s">
        <v>27</v>
      </c>
      <c r="F166" s="12" t="s">
        <v>30</v>
      </c>
      <c r="G166" s="12" t="s">
        <v>29</v>
      </c>
      <c r="H166" s="12" t="s">
        <v>30</v>
      </c>
      <c r="I166" s="12" t="s">
        <v>39</v>
      </c>
      <c r="J166" s="34" t="s">
        <v>31</v>
      </c>
    </row>
    <row r="167" spans="1:10" x14ac:dyDescent="0.35">
      <c r="A167" s="13">
        <v>166</v>
      </c>
      <c r="B167" s="13" t="s">
        <v>21</v>
      </c>
      <c r="C167" s="16" t="s">
        <v>25</v>
      </c>
      <c r="D167" s="16" t="s">
        <v>26</v>
      </c>
      <c r="E167" s="16" t="s">
        <v>37</v>
      </c>
      <c r="F167" s="16" t="s">
        <v>30</v>
      </c>
      <c r="G167" s="16" t="s">
        <v>29</v>
      </c>
      <c r="H167" s="16" t="s">
        <v>36</v>
      </c>
      <c r="I167" s="16" t="s">
        <v>30</v>
      </c>
      <c r="J167" s="35" t="s">
        <v>31</v>
      </c>
    </row>
    <row r="168" spans="1:10" x14ac:dyDescent="0.35">
      <c r="A168" s="9">
        <v>167</v>
      </c>
      <c r="B168" s="9" t="s">
        <v>21</v>
      </c>
      <c r="C168" s="12" t="s">
        <v>32</v>
      </c>
      <c r="D168" s="12" t="s">
        <v>26</v>
      </c>
      <c r="E168" s="12" t="s">
        <v>27</v>
      </c>
      <c r="F168" s="12" t="s">
        <v>28</v>
      </c>
      <c r="G168" s="12" t="s">
        <v>33</v>
      </c>
      <c r="H168" s="12" t="s">
        <v>30</v>
      </c>
      <c r="I168" s="12" t="s">
        <v>30</v>
      </c>
      <c r="J168" s="34" t="s">
        <v>35</v>
      </c>
    </row>
    <row r="169" spans="1:10" x14ac:dyDescent="0.35">
      <c r="A169" s="13">
        <v>168</v>
      </c>
      <c r="B169" s="13" t="s">
        <v>22</v>
      </c>
      <c r="C169" s="16" t="s">
        <v>32</v>
      </c>
      <c r="D169" s="16" t="s">
        <v>26</v>
      </c>
      <c r="E169" s="16" t="s">
        <v>27</v>
      </c>
      <c r="F169" s="16" t="s">
        <v>30</v>
      </c>
      <c r="G169" s="16" t="s">
        <v>29</v>
      </c>
      <c r="H169" s="16" t="s">
        <v>30</v>
      </c>
      <c r="I169" s="16" t="s">
        <v>30</v>
      </c>
      <c r="J169" s="35" t="s">
        <v>31</v>
      </c>
    </row>
    <row r="170" spans="1:10" x14ac:dyDescent="0.35">
      <c r="A170" s="9">
        <v>169</v>
      </c>
      <c r="B170" s="9" t="s">
        <v>21</v>
      </c>
      <c r="C170" s="12" t="s">
        <v>32</v>
      </c>
      <c r="D170" s="12" t="s">
        <v>26</v>
      </c>
      <c r="E170" s="12" t="s">
        <v>27</v>
      </c>
      <c r="F170" s="12" t="s">
        <v>30</v>
      </c>
      <c r="G170" s="12" t="s">
        <v>29</v>
      </c>
      <c r="H170" s="12" t="s">
        <v>30</v>
      </c>
      <c r="I170" s="12" t="s">
        <v>30</v>
      </c>
      <c r="J170" s="34" t="s">
        <v>34</v>
      </c>
    </row>
    <row r="171" spans="1:10" x14ac:dyDescent="0.35">
      <c r="A171" s="13">
        <v>170</v>
      </c>
      <c r="B171" s="13" t="s">
        <v>22</v>
      </c>
      <c r="C171" s="16" t="s">
        <v>32</v>
      </c>
      <c r="D171" s="16" t="s">
        <v>26</v>
      </c>
      <c r="E171" s="16" t="s">
        <v>37</v>
      </c>
      <c r="F171" s="16" t="s">
        <v>30</v>
      </c>
      <c r="G171" s="16" t="s">
        <v>33</v>
      </c>
      <c r="H171" s="16" t="s">
        <v>37</v>
      </c>
      <c r="I171" s="16" t="s">
        <v>39</v>
      </c>
      <c r="J171" s="35" t="s">
        <v>34</v>
      </c>
    </row>
    <row r="172" spans="1:10" x14ac:dyDescent="0.35">
      <c r="A172" s="9">
        <v>171</v>
      </c>
      <c r="B172" s="9" t="s">
        <v>21</v>
      </c>
      <c r="C172" s="12" t="s">
        <v>25</v>
      </c>
      <c r="D172" s="12" t="s">
        <v>26</v>
      </c>
      <c r="E172" s="12" t="s">
        <v>27</v>
      </c>
      <c r="F172" s="12" t="s">
        <v>30</v>
      </c>
      <c r="G172" s="12" t="s">
        <v>29</v>
      </c>
      <c r="H172" s="12" t="s">
        <v>30</v>
      </c>
      <c r="I172" s="12" t="s">
        <v>39</v>
      </c>
      <c r="J172" s="34" t="s">
        <v>35</v>
      </c>
    </row>
    <row r="173" spans="1:10" x14ac:dyDescent="0.35">
      <c r="A173" s="13">
        <v>172</v>
      </c>
      <c r="B173" s="13" t="s">
        <v>21</v>
      </c>
      <c r="C173" s="16" t="s">
        <v>25</v>
      </c>
      <c r="D173" s="16" t="s">
        <v>26</v>
      </c>
      <c r="E173" s="16" t="s">
        <v>27</v>
      </c>
      <c r="F173" s="16" t="s">
        <v>30</v>
      </c>
      <c r="G173" s="16" t="s">
        <v>29</v>
      </c>
      <c r="H173" s="16" t="s">
        <v>30</v>
      </c>
      <c r="I173" s="16" t="s">
        <v>30</v>
      </c>
      <c r="J173" s="35" t="s">
        <v>34</v>
      </c>
    </row>
    <row r="174" spans="1:10" x14ac:dyDescent="0.35">
      <c r="A174" s="9">
        <v>173</v>
      </c>
      <c r="B174" s="9" t="s">
        <v>22</v>
      </c>
      <c r="C174" s="12" t="s">
        <v>32</v>
      </c>
      <c r="D174" s="12" t="s">
        <v>26</v>
      </c>
      <c r="E174" s="12" t="s">
        <v>27</v>
      </c>
      <c r="F174" s="12" t="s">
        <v>30</v>
      </c>
      <c r="G174" s="12" t="s">
        <v>33</v>
      </c>
      <c r="H174" s="12" t="s">
        <v>30</v>
      </c>
      <c r="I174" s="12" t="s">
        <v>30</v>
      </c>
      <c r="J174" s="34" t="s">
        <v>31</v>
      </c>
    </row>
    <row r="175" spans="1:10" x14ac:dyDescent="0.35">
      <c r="A175" s="13">
        <v>174</v>
      </c>
      <c r="B175" s="13" t="s">
        <v>21</v>
      </c>
      <c r="C175" s="16" t="s">
        <v>32</v>
      </c>
      <c r="D175" s="16" t="s">
        <v>26</v>
      </c>
      <c r="E175" s="16" t="s">
        <v>36</v>
      </c>
      <c r="F175" s="16" t="s">
        <v>30</v>
      </c>
      <c r="G175" s="16" t="s">
        <v>33</v>
      </c>
      <c r="H175" s="16" t="s">
        <v>37</v>
      </c>
      <c r="I175" s="16" t="s">
        <v>30</v>
      </c>
      <c r="J175" s="35" t="s">
        <v>31</v>
      </c>
    </row>
    <row r="176" spans="1:10" x14ac:dyDescent="0.35">
      <c r="A176" s="9">
        <v>175</v>
      </c>
      <c r="B176" s="9" t="s">
        <v>22</v>
      </c>
      <c r="C176" s="12" t="s">
        <v>32</v>
      </c>
      <c r="D176" s="12" t="s">
        <v>26</v>
      </c>
      <c r="E176" s="12" t="s">
        <v>27</v>
      </c>
      <c r="F176" s="12" t="s">
        <v>30</v>
      </c>
      <c r="G176" s="12" t="s">
        <v>33</v>
      </c>
      <c r="H176" s="12" t="s">
        <v>37</v>
      </c>
      <c r="I176" s="12" t="s">
        <v>30</v>
      </c>
      <c r="J176" s="34" t="s">
        <v>34</v>
      </c>
    </row>
    <row r="177" spans="1:10" x14ac:dyDescent="0.35">
      <c r="A177" s="13">
        <v>176</v>
      </c>
      <c r="B177" s="13" t="s">
        <v>21</v>
      </c>
      <c r="C177" s="16" t="s">
        <v>25</v>
      </c>
      <c r="D177" s="16" t="s">
        <v>26</v>
      </c>
      <c r="E177" s="16" t="s">
        <v>36</v>
      </c>
      <c r="F177" s="16" t="s">
        <v>28</v>
      </c>
      <c r="G177" s="16" t="s">
        <v>29</v>
      </c>
      <c r="H177" s="16" t="s">
        <v>30</v>
      </c>
      <c r="I177" s="16" t="s">
        <v>30</v>
      </c>
      <c r="J177" s="35" t="s">
        <v>31</v>
      </c>
    </row>
    <row r="178" spans="1:10" x14ac:dyDescent="0.35">
      <c r="A178" s="9">
        <v>177</v>
      </c>
      <c r="B178" s="9" t="s">
        <v>21</v>
      </c>
      <c r="C178" s="12" t="s">
        <v>32</v>
      </c>
      <c r="D178" s="12" t="s">
        <v>26</v>
      </c>
      <c r="E178" s="12" t="s">
        <v>27</v>
      </c>
      <c r="F178" s="12" t="s">
        <v>30</v>
      </c>
      <c r="G178" s="12" t="s">
        <v>29</v>
      </c>
      <c r="H178" s="12" t="s">
        <v>30</v>
      </c>
      <c r="I178" s="12" t="s">
        <v>30</v>
      </c>
      <c r="J178" s="34" t="s">
        <v>34</v>
      </c>
    </row>
    <row r="179" spans="1:10" x14ac:dyDescent="0.35">
      <c r="A179" s="13">
        <v>178</v>
      </c>
      <c r="B179" s="13" t="s">
        <v>21</v>
      </c>
      <c r="C179" s="16" t="s">
        <v>25</v>
      </c>
      <c r="D179" s="16" t="s">
        <v>26</v>
      </c>
      <c r="E179" s="16" t="s">
        <v>36</v>
      </c>
      <c r="F179" s="16" t="s">
        <v>30</v>
      </c>
      <c r="G179" s="16" t="s">
        <v>29</v>
      </c>
      <c r="H179" s="16" t="s">
        <v>30</v>
      </c>
      <c r="I179" s="16" t="s">
        <v>38</v>
      </c>
      <c r="J179" s="35" t="s">
        <v>34</v>
      </c>
    </row>
    <row r="180" spans="1:10" x14ac:dyDescent="0.35">
      <c r="A180" s="9">
        <v>179</v>
      </c>
      <c r="B180" s="9" t="s">
        <v>21</v>
      </c>
      <c r="C180" s="12" t="s">
        <v>32</v>
      </c>
      <c r="D180" s="12" t="s">
        <v>26</v>
      </c>
      <c r="E180" s="12" t="s">
        <v>27</v>
      </c>
      <c r="F180" s="12" t="s">
        <v>28</v>
      </c>
      <c r="G180" s="12" t="s">
        <v>29</v>
      </c>
      <c r="H180" s="12" t="s">
        <v>30</v>
      </c>
      <c r="I180" s="12" t="s">
        <v>30</v>
      </c>
      <c r="J180" s="34" t="s">
        <v>35</v>
      </c>
    </row>
    <row r="181" spans="1:10" x14ac:dyDescent="0.35">
      <c r="A181" s="13">
        <v>180</v>
      </c>
      <c r="B181" s="13" t="s">
        <v>21</v>
      </c>
      <c r="C181" s="16" t="s">
        <v>25</v>
      </c>
      <c r="D181" s="16" t="s">
        <v>26</v>
      </c>
      <c r="E181" s="16" t="s">
        <v>27</v>
      </c>
      <c r="F181" s="16" t="s">
        <v>30</v>
      </c>
      <c r="G181" s="16" t="s">
        <v>29</v>
      </c>
      <c r="H181" s="16" t="s">
        <v>30</v>
      </c>
      <c r="I181" s="16" t="s">
        <v>39</v>
      </c>
      <c r="J181" s="35" t="s">
        <v>31</v>
      </c>
    </row>
    <row r="182" spans="1:10" x14ac:dyDescent="0.35">
      <c r="A182" s="9">
        <v>181</v>
      </c>
      <c r="B182" s="9" t="s">
        <v>23</v>
      </c>
      <c r="C182" s="12" t="s">
        <v>32</v>
      </c>
      <c r="D182" s="12" t="s">
        <v>26</v>
      </c>
      <c r="E182" s="12" t="s">
        <v>27</v>
      </c>
      <c r="F182" s="12" t="s">
        <v>30</v>
      </c>
      <c r="G182" s="12" t="s">
        <v>29</v>
      </c>
      <c r="H182" s="12" t="s">
        <v>30</v>
      </c>
      <c r="I182" s="12" t="s">
        <v>30</v>
      </c>
      <c r="J182" s="34" t="s">
        <v>35</v>
      </c>
    </row>
    <row r="183" spans="1:10" x14ac:dyDescent="0.35">
      <c r="A183" s="13">
        <v>182</v>
      </c>
      <c r="B183" s="13" t="s">
        <v>21</v>
      </c>
      <c r="C183" s="16" t="s">
        <v>32</v>
      </c>
      <c r="D183" s="16" t="s">
        <v>26</v>
      </c>
      <c r="E183" s="16" t="s">
        <v>37</v>
      </c>
      <c r="F183" s="16" t="s">
        <v>30</v>
      </c>
      <c r="G183" s="16" t="s">
        <v>29</v>
      </c>
      <c r="H183" s="16" t="s">
        <v>30</v>
      </c>
      <c r="I183" s="16" t="s">
        <v>30</v>
      </c>
      <c r="J183" s="35" t="s">
        <v>31</v>
      </c>
    </row>
    <row r="184" spans="1:10" x14ac:dyDescent="0.35">
      <c r="A184" s="9">
        <v>183</v>
      </c>
      <c r="B184" s="9" t="s">
        <v>22</v>
      </c>
      <c r="C184" s="12" t="s">
        <v>32</v>
      </c>
      <c r="D184" s="12" t="s">
        <v>26</v>
      </c>
      <c r="E184" s="12" t="s">
        <v>27</v>
      </c>
      <c r="F184" s="12" t="s">
        <v>30</v>
      </c>
      <c r="G184" s="12" t="s">
        <v>33</v>
      </c>
      <c r="H184" s="12" t="s">
        <v>37</v>
      </c>
      <c r="I184" s="12" t="s">
        <v>30</v>
      </c>
      <c r="J184" s="34" t="s">
        <v>35</v>
      </c>
    </row>
    <row r="185" spans="1:10" x14ac:dyDescent="0.35">
      <c r="A185" s="13">
        <v>184</v>
      </c>
      <c r="B185" s="13" t="s">
        <v>22</v>
      </c>
      <c r="C185" s="16" t="s">
        <v>32</v>
      </c>
      <c r="D185" s="16" t="s">
        <v>26</v>
      </c>
      <c r="E185" s="16" t="s">
        <v>27</v>
      </c>
      <c r="F185" s="16" t="s">
        <v>30</v>
      </c>
      <c r="G185" s="16" t="s">
        <v>29</v>
      </c>
      <c r="H185" s="16" t="s">
        <v>30</v>
      </c>
      <c r="I185" s="16" t="s">
        <v>30</v>
      </c>
      <c r="J185" s="35" t="s">
        <v>35</v>
      </c>
    </row>
    <row r="186" spans="1:10" x14ac:dyDescent="0.35">
      <c r="A186" s="9">
        <v>185</v>
      </c>
      <c r="B186" s="9" t="s">
        <v>22</v>
      </c>
      <c r="C186" s="12" t="s">
        <v>32</v>
      </c>
      <c r="D186" s="12" t="s">
        <v>26</v>
      </c>
      <c r="E186" s="12" t="s">
        <v>27</v>
      </c>
      <c r="F186" s="12" t="s">
        <v>28</v>
      </c>
      <c r="G186" s="12" t="s">
        <v>29</v>
      </c>
      <c r="H186" s="12" t="s">
        <v>30</v>
      </c>
      <c r="I186" s="12" t="s">
        <v>30</v>
      </c>
      <c r="J186" s="34" t="s">
        <v>35</v>
      </c>
    </row>
    <row r="187" spans="1:10" x14ac:dyDescent="0.35">
      <c r="A187" s="13">
        <v>186</v>
      </c>
      <c r="B187" s="13" t="s">
        <v>21</v>
      </c>
      <c r="C187" s="16" t="s">
        <v>25</v>
      </c>
      <c r="D187" s="16" t="s">
        <v>26</v>
      </c>
      <c r="E187" s="16" t="s">
        <v>27</v>
      </c>
      <c r="F187" s="16" t="s">
        <v>28</v>
      </c>
      <c r="G187" s="16" t="s">
        <v>29</v>
      </c>
      <c r="H187" s="16" t="s">
        <v>30</v>
      </c>
      <c r="I187" s="16" t="s">
        <v>30</v>
      </c>
      <c r="J187" s="35" t="s">
        <v>31</v>
      </c>
    </row>
    <row r="188" spans="1:10" x14ac:dyDescent="0.35">
      <c r="A188" s="9">
        <v>187</v>
      </c>
      <c r="B188" s="9" t="s">
        <v>21</v>
      </c>
      <c r="C188" s="12" t="s">
        <v>25</v>
      </c>
      <c r="D188" s="12" t="s">
        <v>26</v>
      </c>
      <c r="E188" s="12" t="s">
        <v>27</v>
      </c>
      <c r="F188" s="12" t="s">
        <v>28</v>
      </c>
      <c r="G188" s="12" t="s">
        <v>29</v>
      </c>
      <c r="H188" s="12" t="s">
        <v>36</v>
      </c>
      <c r="I188" s="12" t="s">
        <v>30</v>
      </c>
      <c r="J188" s="34" t="s">
        <v>31</v>
      </c>
    </row>
    <row r="189" spans="1:10" x14ac:dyDescent="0.35">
      <c r="A189" s="13">
        <v>188</v>
      </c>
      <c r="B189" s="13" t="s">
        <v>21</v>
      </c>
      <c r="C189" s="16" t="s">
        <v>25</v>
      </c>
      <c r="D189" s="16" t="s">
        <v>26</v>
      </c>
      <c r="E189" s="16" t="s">
        <v>36</v>
      </c>
      <c r="F189" s="16" t="s">
        <v>30</v>
      </c>
      <c r="G189" s="16" t="s">
        <v>33</v>
      </c>
      <c r="H189" s="16" t="s">
        <v>37</v>
      </c>
      <c r="I189" s="16" t="s">
        <v>38</v>
      </c>
      <c r="J189" s="35" t="s">
        <v>31</v>
      </c>
    </row>
    <row r="190" spans="1:10" x14ac:dyDescent="0.35">
      <c r="A190" s="9">
        <v>189</v>
      </c>
      <c r="B190" s="9" t="s">
        <v>22</v>
      </c>
      <c r="C190" s="12" t="s">
        <v>25</v>
      </c>
      <c r="D190" s="12" t="s">
        <v>26</v>
      </c>
      <c r="E190" s="12" t="s">
        <v>27</v>
      </c>
      <c r="F190" s="12" t="s">
        <v>30</v>
      </c>
      <c r="G190" s="12" t="s">
        <v>29</v>
      </c>
      <c r="H190" s="12" t="s">
        <v>30</v>
      </c>
      <c r="I190" s="12" t="s">
        <v>30</v>
      </c>
      <c r="J190" s="34" t="s">
        <v>31</v>
      </c>
    </row>
    <row r="191" spans="1:10" x14ac:dyDescent="0.35">
      <c r="A191" s="13">
        <v>190</v>
      </c>
      <c r="B191" s="13" t="s">
        <v>21</v>
      </c>
      <c r="C191" s="16" t="s">
        <v>25</v>
      </c>
      <c r="D191" s="16" t="s">
        <v>26</v>
      </c>
      <c r="E191" s="16" t="s">
        <v>27</v>
      </c>
      <c r="F191" s="16" t="s">
        <v>30</v>
      </c>
      <c r="G191" s="16" t="s">
        <v>29</v>
      </c>
      <c r="H191" s="16" t="s">
        <v>36</v>
      </c>
      <c r="I191" s="16" t="s">
        <v>30</v>
      </c>
      <c r="J191" s="35" t="s">
        <v>34</v>
      </c>
    </row>
    <row r="192" spans="1:10" x14ac:dyDescent="0.35">
      <c r="A192" s="9">
        <v>191</v>
      </c>
      <c r="B192" s="9" t="s">
        <v>23</v>
      </c>
      <c r="C192" s="12" t="s">
        <v>32</v>
      </c>
      <c r="D192" s="12" t="s">
        <v>26</v>
      </c>
      <c r="E192" s="12" t="s">
        <v>27</v>
      </c>
      <c r="F192" s="12" t="s">
        <v>30</v>
      </c>
      <c r="G192" s="12" t="s">
        <v>33</v>
      </c>
      <c r="H192" s="12" t="s">
        <v>30</v>
      </c>
      <c r="I192" s="12" t="s">
        <v>30</v>
      </c>
      <c r="J192" s="34" t="s">
        <v>35</v>
      </c>
    </row>
    <row r="193" spans="1:10" x14ac:dyDescent="0.35">
      <c r="A193" s="13">
        <v>192</v>
      </c>
      <c r="B193" s="13" t="s">
        <v>21</v>
      </c>
      <c r="C193" s="16" t="s">
        <v>32</v>
      </c>
      <c r="D193" s="16" t="s">
        <v>26</v>
      </c>
      <c r="E193" s="16" t="s">
        <v>36</v>
      </c>
      <c r="F193" s="16" t="s">
        <v>30</v>
      </c>
      <c r="G193" s="16" t="s">
        <v>29</v>
      </c>
      <c r="H193" s="16" t="s">
        <v>30</v>
      </c>
      <c r="I193" s="16" t="s">
        <v>30</v>
      </c>
      <c r="J193" s="35" t="s">
        <v>34</v>
      </c>
    </row>
    <row r="194" spans="1:10" x14ac:dyDescent="0.35">
      <c r="A194" s="9">
        <v>193</v>
      </c>
      <c r="B194" s="9" t="s">
        <v>21</v>
      </c>
      <c r="C194" s="12" t="s">
        <v>25</v>
      </c>
      <c r="D194" s="12" t="s">
        <v>26</v>
      </c>
      <c r="E194" s="12" t="s">
        <v>27</v>
      </c>
      <c r="F194" s="12" t="s">
        <v>28</v>
      </c>
      <c r="G194" s="12" t="s">
        <v>29</v>
      </c>
      <c r="H194" s="12" t="s">
        <v>30</v>
      </c>
      <c r="I194" s="12" t="s">
        <v>30</v>
      </c>
      <c r="J194" s="34" t="s">
        <v>34</v>
      </c>
    </row>
    <row r="195" spans="1:10" x14ac:dyDescent="0.35">
      <c r="A195" s="13">
        <v>194</v>
      </c>
      <c r="B195" s="13" t="s">
        <v>21</v>
      </c>
      <c r="C195" s="16" t="s">
        <v>25</v>
      </c>
      <c r="D195" s="16" t="s">
        <v>26</v>
      </c>
      <c r="E195" s="16" t="s">
        <v>27</v>
      </c>
      <c r="F195" s="16" t="s">
        <v>30</v>
      </c>
      <c r="G195" s="16" t="s">
        <v>29</v>
      </c>
      <c r="H195" s="16" t="s">
        <v>30</v>
      </c>
      <c r="I195" s="16" t="s">
        <v>30</v>
      </c>
      <c r="J195" s="35" t="s">
        <v>34</v>
      </c>
    </row>
    <row r="196" spans="1:10" x14ac:dyDescent="0.35">
      <c r="A196" s="9">
        <v>195</v>
      </c>
      <c r="B196" s="9" t="s">
        <v>23</v>
      </c>
      <c r="C196" s="12" t="s">
        <v>32</v>
      </c>
      <c r="D196" s="12" t="s">
        <v>26</v>
      </c>
      <c r="E196" s="12" t="s">
        <v>27</v>
      </c>
      <c r="F196" s="12" t="s">
        <v>30</v>
      </c>
      <c r="G196" s="12" t="s">
        <v>29</v>
      </c>
      <c r="H196" s="12" t="s">
        <v>30</v>
      </c>
      <c r="I196" s="12" t="s">
        <v>37</v>
      </c>
      <c r="J196" s="34" t="s">
        <v>35</v>
      </c>
    </row>
    <row r="197" spans="1:10" x14ac:dyDescent="0.35">
      <c r="A197" s="13">
        <v>196</v>
      </c>
      <c r="B197" s="13" t="s">
        <v>21</v>
      </c>
      <c r="C197" s="16" t="s">
        <v>25</v>
      </c>
      <c r="D197" s="16" t="s">
        <v>26</v>
      </c>
      <c r="E197" s="16" t="s">
        <v>36</v>
      </c>
      <c r="F197" s="16" t="s">
        <v>28</v>
      </c>
      <c r="G197" s="16" t="s">
        <v>29</v>
      </c>
      <c r="H197" s="16" t="s">
        <v>36</v>
      </c>
      <c r="I197" s="16" t="s">
        <v>39</v>
      </c>
      <c r="J197" s="35" t="s">
        <v>34</v>
      </c>
    </row>
    <row r="198" spans="1:10" x14ac:dyDescent="0.35">
      <c r="A198" s="9">
        <v>197</v>
      </c>
      <c r="B198" s="9" t="s">
        <v>23</v>
      </c>
      <c r="C198" s="12" t="s">
        <v>32</v>
      </c>
      <c r="D198" s="12" t="s">
        <v>26</v>
      </c>
      <c r="E198" s="12" t="s">
        <v>27</v>
      </c>
      <c r="F198" s="12" t="s">
        <v>30</v>
      </c>
      <c r="G198" s="12" t="s">
        <v>33</v>
      </c>
      <c r="H198" s="12" t="s">
        <v>30</v>
      </c>
      <c r="I198" s="12" t="s">
        <v>37</v>
      </c>
      <c r="J198" s="34" t="s">
        <v>35</v>
      </c>
    </row>
    <row r="199" spans="1:10" x14ac:dyDescent="0.35">
      <c r="A199" s="13">
        <v>198</v>
      </c>
      <c r="B199" s="13" t="s">
        <v>23</v>
      </c>
      <c r="C199" s="16" t="s">
        <v>25</v>
      </c>
      <c r="D199" s="16" t="s">
        <v>26</v>
      </c>
      <c r="E199" s="16" t="s">
        <v>37</v>
      </c>
      <c r="F199" s="16" t="s">
        <v>30</v>
      </c>
      <c r="G199" s="16" t="s">
        <v>33</v>
      </c>
      <c r="H199" s="16" t="s">
        <v>37</v>
      </c>
      <c r="I199" s="16" t="s">
        <v>30</v>
      </c>
      <c r="J199" s="35" t="s">
        <v>31</v>
      </c>
    </row>
    <row r="200" spans="1:10" x14ac:dyDescent="0.35">
      <c r="A200" s="9">
        <v>199</v>
      </c>
      <c r="B200" s="9" t="s">
        <v>21</v>
      </c>
      <c r="C200" s="12" t="s">
        <v>25</v>
      </c>
      <c r="D200" s="12" t="s">
        <v>26</v>
      </c>
      <c r="E200" s="12" t="s">
        <v>36</v>
      </c>
      <c r="F200" s="12" t="s">
        <v>30</v>
      </c>
      <c r="G200" s="12" t="s">
        <v>29</v>
      </c>
      <c r="H200" s="12" t="s">
        <v>30</v>
      </c>
      <c r="I200" s="12" t="s">
        <v>30</v>
      </c>
      <c r="J200" s="34" t="s">
        <v>31</v>
      </c>
    </row>
    <row r="201" spans="1:10" x14ac:dyDescent="0.35">
      <c r="A201" s="13">
        <v>200</v>
      </c>
      <c r="B201" s="13" t="s">
        <v>21</v>
      </c>
      <c r="C201" s="16" t="s">
        <v>25</v>
      </c>
      <c r="D201" s="16" t="s">
        <v>26</v>
      </c>
      <c r="E201" s="16" t="s">
        <v>27</v>
      </c>
      <c r="F201" s="16" t="s">
        <v>28</v>
      </c>
      <c r="G201" s="16" t="s">
        <v>29</v>
      </c>
      <c r="H201" s="16" t="s">
        <v>36</v>
      </c>
      <c r="I201" s="16" t="s">
        <v>30</v>
      </c>
      <c r="J201" s="35" t="s">
        <v>35</v>
      </c>
    </row>
    <row r="202" spans="1:10" x14ac:dyDescent="0.35">
      <c r="A202" s="9">
        <v>201</v>
      </c>
      <c r="B202" s="9" t="s">
        <v>21</v>
      </c>
      <c r="C202" s="12" t="s">
        <v>32</v>
      </c>
      <c r="D202" s="12" t="s">
        <v>26</v>
      </c>
      <c r="E202" s="12" t="s">
        <v>37</v>
      </c>
      <c r="F202" s="12" t="s">
        <v>30</v>
      </c>
      <c r="G202" s="12" t="s">
        <v>29</v>
      </c>
      <c r="H202" s="12" t="s">
        <v>30</v>
      </c>
      <c r="I202" s="12" t="s">
        <v>30</v>
      </c>
      <c r="J202" s="34" t="s">
        <v>31</v>
      </c>
    </row>
    <row r="203" spans="1:10" x14ac:dyDescent="0.35">
      <c r="A203" s="13">
        <v>202</v>
      </c>
      <c r="B203" s="13" t="s">
        <v>21</v>
      </c>
      <c r="C203" s="16" t="s">
        <v>32</v>
      </c>
      <c r="D203" s="16" t="s">
        <v>26</v>
      </c>
      <c r="E203" s="16" t="s">
        <v>27</v>
      </c>
      <c r="F203" s="16" t="s">
        <v>30</v>
      </c>
      <c r="G203" s="16" t="s">
        <v>33</v>
      </c>
      <c r="H203" s="16" t="s">
        <v>30</v>
      </c>
      <c r="I203" s="16" t="s">
        <v>39</v>
      </c>
      <c r="J203" s="35" t="s">
        <v>35</v>
      </c>
    </row>
    <row r="204" spans="1:10" x14ac:dyDescent="0.35">
      <c r="A204" s="9">
        <v>203</v>
      </c>
      <c r="B204" s="9" t="s">
        <v>22</v>
      </c>
      <c r="C204" s="12" t="s">
        <v>32</v>
      </c>
      <c r="D204" s="12" t="s">
        <v>26</v>
      </c>
      <c r="E204" s="12" t="s">
        <v>27</v>
      </c>
      <c r="F204" s="12" t="s">
        <v>30</v>
      </c>
      <c r="G204" s="12" t="s">
        <v>29</v>
      </c>
      <c r="H204" s="12" t="s">
        <v>30</v>
      </c>
      <c r="I204" s="12" t="s">
        <v>30</v>
      </c>
      <c r="J204" s="34" t="s">
        <v>31</v>
      </c>
    </row>
    <row r="205" spans="1:10" x14ac:dyDescent="0.35">
      <c r="A205" s="13">
        <v>204</v>
      </c>
      <c r="B205" s="13" t="s">
        <v>23</v>
      </c>
      <c r="C205" s="16" t="s">
        <v>32</v>
      </c>
      <c r="D205" s="16" t="s">
        <v>26</v>
      </c>
      <c r="E205" s="16" t="s">
        <v>37</v>
      </c>
      <c r="F205" s="16" t="s">
        <v>30</v>
      </c>
      <c r="G205" s="16" t="s">
        <v>33</v>
      </c>
      <c r="H205" s="16" t="s">
        <v>37</v>
      </c>
      <c r="I205" s="16" t="s">
        <v>30</v>
      </c>
      <c r="J205" s="35" t="s">
        <v>35</v>
      </c>
    </row>
    <row r="206" spans="1:10" x14ac:dyDescent="0.35">
      <c r="A206" s="9">
        <v>205</v>
      </c>
      <c r="B206" s="9" t="s">
        <v>21</v>
      </c>
      <c r="C206" s="12" t="s">
        <v>32</v>
      </c>
      <c r="D206" s="12" t="s">
        <v>26</v>
      </c>
      <c r="E206" s="12" t="s">
        <v>27</v>
      </c>
      <c r="F206" s="12" t="s">
        <v>30</v>
      </c>
      <c r="G206" s="12" t="s">
        <v>29</v>
      </c>
      <c r="H206" s="12" t="s">
        <v>36</v>
      </c>
      <c r="I206" s="12" t="s">
        <v>30</v>
      </c>
      <c r="J206" s="34" t="s">
        <v>34</v>
      </c>
    </row>
    <row r="207" spans="1:10" x14ac:dyDescent="0.35">
      <c r="A207" s="13">
        <v>206</v>
      </c>
      <c r="B207" s="13" t="s">
        <v>23</v>
      </c>
      <c r="C207" s="16" t="s">
        <v>32</v>
      </c>
      <c r="D207" s="16" t="s">
        <v>26</v>
      </c>
      <c r="E207" s="16" t="s">
        <v>27</v>
      </c>
      <c r="F207" s="16" t="s">
        <v>30</v>
      </c>
      <c r="G207" s="16" t="s">
        <v>29</v>
      </c>
      <c r="H207" s="16" t="s">
        <v>30</v>
      </c>
      <c r="I207" s="16" t="s">
        <v>30</v>
      </c>
      <c r="J207" s="35" t="s">
        <v>34</v>
      </c>
    </row>
    <row r="208" spans="1:10" x14ac:dyDescent="0.35">
      <c r="A208" s="9">
        <v>207</v>
      </c>
      <c r="B208" s="9" t="s">
        <v>21</v>
      </c>
      <c r="C208" s="12" t="s">
        <v>25</v>
      </c>
      <c r="D208" s="12" t="s">
        <v>26</v>
      </c>
      <c r="E208" s="12" t="s">
        <v>27</v>
      </c>
      <c r="F208" s="12" t="s">
        <v>28</v>
      </c>
      <c r="G208" s="12" t="s">
        <v>29</v>
      </c>
      <c r="H208" s="12" t="s">
        <v>36</v>
      </c>
      <c r="I208" s="12" t="s">
        <v>30</v>
      </c>
      <c r="J208" s="34" t="s">
        <v>31</v>
      </c>
    </row>
    <row r="209" spans="1:10" x14ac:dyDescent="0.35">
      <c r="A209" s="13">
        <v>208</v>
      </c>
      <c r="B209" s="13" t="s">
        <v>21</v>
      </c>
      <c r="C209" s="16" t="s">
        <v>25</v>
      </c>
      <c r="D209" s="16" t="s">
        <v>26</v>
      </c>
      <c r="E209" s="16" t="s">
        <v>27</v>
      </c>
      <c r="F209" s="16" t="s">
        <v>28</v>
      </c>
      <c r="G209" s="16" t="s">
        <v>29</v>
      </c>
      <c r="H209" s="16" t="s">
        <v>30</v>
      </c>
      <c r="I209" s="16" t="s">
        <v>38</v>
      </c>
      <c r="J209" s="35" t="s">
        <v>35</v>
      </c>
    </row>
    <row r="210" spans="1:10" x14ac:dyDescent="0.35">
      <c r="A210" s="9">
        <v>209</v>
      </c>
      <c r="B210" s="9" t="s">
        <v>21</v>
      </c>
      <c r="C210" s="12" t="s">
        <v>32</v>
      </c>
      <c r="D210" s="12" t="s">
        <v>26</v>
      </c>
      <c r="E210" s="12" t="s">
        <v>27</v>
      </c>
      <c r="F210" s="12" t="s">
        <v>30</v>
      </c>
      <c r="G210" s="12" t="s">
        <v>33</v>
      </c>
      <c r="H210" s="12" t="s">
        <v>30</v>
      </c>
      <c r="I210" s="12" t="s">
        <v>30</v>
      </c>
      <c r="J210" s="34" t="s">
        <v>35</v>
      </c>
    </row>
    <row r="211" spans="1:10" x14ac:dyDescent="0.35">
      <c r="A211" s="13">
        <v>210</v>
      </c>
      <c r="B211" s="13" t="s">
        <v>21</v>
      </c>
      <c r="C211" s="16" t="s">
        <v>25</v>
      </c>
      <c r="D211" s="16" t="s">
        <v>26</v>
      </c>
      <c r="E211" s="16" t="s">
        <v>27</v>
      </c>
      <c r="F211" s="16" t="s">
        <v>28</v>
      </c>
      <c r="G211" s="16" t="s">
        <v>29</v>
      </c>
      <c r="H211" s="16" t="s">
        <v>30</v>
      </c>
      <c r="I211" s="16" t="s">
        <v>39</v>
      </c>
      <c r="J211" s="35" t="s">
        <v>34</v>
      </c>
    </row>
    <row r="212" spans="1:10" x14ac:dyDescent="0.35">
      <c r="A212" s="9">
        <v>211</v>
      </c>
      <c r="B212" s="9" t="s">
        <v>22</v>
      </c>
      <c r="C212" s="12" t="s">
        <v>32</v>
      </c>
      <c r="D212" s="12" t="s">
        <v>26</v>
      </c>
      <c r="E212" s="12" t="s">
        <v>27</v>
      </c>
      <c r="F212" s="12" t="s">
        <v>30</v>
      </c>
      <c r="G212" s="12" t="s">
        <v>33</v>
      </c>
      <c r="H212" s="12" t="s">
        <v>30</v>
      </c>
      <c r="I212" s="12" t="s">
        <v>30</v>
      </c>
      <c r="J212" s="34" t="s">
        <v>35</v>
      </c>
    </row>
    <row r="213" spans="1:10" x14ac:dyDescent="0.35">
      <c r="A213" s="13">
        <v>212</v>
      </c>
      <c r="B213" s="13" t="s">
        <v>21</v>
      </c>
      <c r="C213" s="16" t="s">
        <v>32</v>
      </c>
      <c r="D213" s="16" t="s">
        <v>26</v>
      </c>
      <c r="E213" s="16" t="s">
        <v>36</v>
      </c>
      <c r="F213" s="16" t="s">
        <v>28</v>
      </c>
      <c r="G213" s="16" t="s">
        <v>29</v>
      </c>
      <c r="H213" s="16" t="s">
        <v>30</v>
      </c>
      <c r="I213" s="16" t="s">
        <v>39</v>
      </c>
      <c r="J213" s="35" t="s">
        <v>34</v>
      </c>
    </row>
    <row r="214" spans="1:10" x14ac:dyDescent="0.35">
      <c r="A214" s="9">
        <v>213</v>
      </c>
      <c r="B214" s="9" t="s">
        <v>21</v>
      </c>
      <c r="C214" s="12" t="s">
        <v>32</v>
      </c>
      <c r="D214" s="12" t="s">
        <v>26</v>
      </c>
      <c r="E214" s="12" t="s">
        <v>27</v>
      </c>
      <c r="F214" s="12" t="s">
        <v>28</v>
      </c>
      <c r="G214" s="12" t="s">
        <v>29</v>
      </c>
      <c r="H214" s="12" t="s">
        <v>30</v>
      </c>
      <c r="I214" s="12" t="s">
        <v>38</v>
      </c>
      <c r="J214" s="34" t="s">
        <v>35</v>
      </c>
    </row>
    <row r="215" spans="1:10" x14ac:dyDescent="0.35">
      <c r="A215" s="13">
        <v>214</v>
      </c>
      <c r="B215" s="13" t="s">
        <v>21</v>
      </c>
      <c r="C215" s="16" t="s">
        <v>25</v>
      </c>
      <c r="D215" s="16" t="s">
        <v>26</v>
      </c>
      <c r="E215" s="16" t="s">
        <v>27</v>
      </c>
      <c r="F215" s="16" t="s">
        <v>28</v>
      </c>
      <c r="G215" s="16" t="s">
        <v>29</v>
      </c>
      <c r="H215" s="16" t="s">
        <v>30</v>
      </c>
      <c r="I215" s="16" t="s">
        <v>30</v>
      </c>
      <c r="J215" s="35" t="s">
        <v>34</v>
      </c>
    </row>
    <row r="216" spans="1:10" x14ac:dyDescent="0.35">
      <c r="A216" s="9">
        <v>215</v>
      </c>
      <c r="B216" s="9" t="s">
        <v>21</v>
      </c>
      <c r="C216" s="12" t="s">
        <v>25</v>
      </c>
      <c r="D216" s="12" t="s">
        <v>26</v>
      </c>
      <c r="E216" s="12" t="s">
        <v>27</v>
      </c>
      <c r="F216" s="12" t="s">
        <v>30</v>
      </c>
      <c r="G216" s="12" t="s">
        <v>29</v>
      </c>
      <c r="H216" s="12" t="s">
        <v>36</v>
      </c>
      <c r="I216" s="12" t="s">
        <v>39</v>
      </c>
      <c r="J216" s="34" t="s">
        <v>35</v>
      </c>
    </row>
    <row r="217" spans="1:10" x14ac:dyDescent="0.35">
      <c r="A217" s="13">
        <v>216</v>
      </c>
      <c r="B217" s="13" t="s">
        <v>21</v>
      </c>
      <c r="C217" s="16" t="s">
        <v>25</v>
      </c>
      <c r="D217" s="16" t="s">
        <v>26</v>
      </c>
      <c r="E217" s="16" t="s">
        <v>36</v>
      </c>
      <c r="F217" s="16" t="s">
        <v>28</v>
      </c>
      <c r="G217" s="16" t="s">
        <v>29</v>
      </c>
      <c r="H217" s="16" t="s">
        <v>36</v>
      </c>
      <c r="I217" s="16" t="s">
        <v>30</v>
      </c>
      <c r="J217" s="35" t="s">
        <v>31</v>
      </c>
    </row>
    <row r="218" spans="1:10" x14ac:dyDescent="0.35">
      <c r="A218" s="9">
        <v>217</v>
      </c>
      <c r="B218" s="9" t="s">
        <v>21</v>
      </c>
      <c r="C218" s="12" t="s">
        <v>25</v>
      </c>
      <c r="D218" s="12" t="s">
        <v>26</v>
      </c>
      <c r="E218" s="12" t="s">
        <v>36</v>
      </c>
      <c r="F218" s="12" t="s">
        <v>30</v>
      </c>
      <c r="G218" s="12" t="s">
        <v>29</v>
      </c>
      <c r="H218" s="12" t="s">
        <v>30</v>
      </c>
      <c r="I218" s="12" t="s">
        <v>30</v>
      </c>
      <c r="J218" s="34" t="s">
        <v>34</v>
      </c>
    </row>
    <row r="219" spans="1:10" x14ac:dyDescent="0.35">
      <c r="A219" s="13">
        <v>218</v>
      </c>
      <c r="B219" s="13" t="s">
        <v>21</v>
      </c>
      <c r="C219" s="16" t="s">
        <v>32</v>
      </c>
      <c r="D219" s="16" t="s">
        <v>26</v>
      </c>
      <c r="E219" s="16" t="s">
        <v>27</v>
      </c>
      <c r="F219" s="16" t="s">
        <v>30</v>
      </c>
      <c r="G219" s="16" t="s">
        <v>29</v>
      </c>
      <c r="H219" s="16" t="s">
        <v>30</v>
      </c>
      <c r="I219" s="16" t="s">
        <v>30</v>
      </c>
      <c r="J219" s="35" t="s">
        <v>34</v>
      </c>
    </row>
    <row r="220" spans="1:10" x14ac:dyDescent="0.35">
      <c r="A220" s="9">
        <v>219</v>
      </c>
      <c r="B220" s="9" t="s">
        <v>22</v>
      </c>
      <c r="C220" s="12" t="s">
        <v>25</v>
      </c>
      <c r="D220" s="12" t="s">
        <v>26</v>
      </c>
      <c r="E220" s="12" t="s">
        <v>27</v>
      </c>
      <c r="F220" s="12" t="s">
        <v>30</v>
      </c>
      <c r="G220" s="12" t="s">
        <v>29</v>
      </c>
      <c r="H220" s="12" t="s">
        <v>30</v>
      </c>
      <c r="I220" s="12" t="s">
        <v>30</v>
      </c>
      <c r="J220" s="34" t="s">
        <v>31</v>
      </c>
    </row>
    <row r="221" spans="1:10" x14ac:dyDescent="0.35">
      <c r="A221" s="13">
        <v>220</v>
      </c>
      <c r="B221" s="13" t="s">
        <v>21</v>
      </c>
      <c r="C221" s="16" t="s">
        <v>25</v>
      </c>
      <c r="D221" s="16" t="s">
        <v>26</v>
      </c>
      <c r="E221" s="16" t="s">
        <v>27</v>
      </c>
      <c r="F221" s="16" t="s">
        <v>30</v>
      </c>
      <c r="G221" s="16" t="s">
        <v>29</v>
      </c>
      <c r="H221" s="16" t="s">
        <v>30</v>
      </c>
      <c r="I221" s="16" t="s">
        <v>30</v>
      </c>
      <c r="J221" s="35" t="s">
        <v>35</v>
      </c>
    </row>
    <row r="222" spans="1:10" x14ac:dyDescent="0.35">
      <c r="A222" s="9">
        <v>221</v>
      </c>
      <c r="B222" s="9" t="s">
        <v>21</v>
      </c>
      <c r="C222" s="12" t="s">
        <v>25</v>
      </c>
      <c r="D222" s="12" t="s">
        <v>26</v>
      </c>
      <c r="E222" s="12" t="s">
        <v>27</v>
      </c>
      <c r="F222" s="12" t="s">
        <v>28</v>
      </c>
      <c r="G222" s="12" t="s">
        <v>29</v>
      </c>
      <c r="H222" s="12" t="s">
        <v>36</v>
      </c>
      <c r="I222" s="12" t="s">
        <v>30</v>
      </c>
      <c r="J222" s="34" t="s">
        <v>31</v>
      </c>
    </row>
    <row r="223" spans="1:10" x14ac:dyDescent="0.35">
      <c r="A223" s="13">
        <v>222</v>
      </c>
      <c r="B223" s="13" t="s">
        <v>21</v>
      </c>
      <c r="C223" s="16" t="s">
        <v>25</v>
      </c>
      <c r="D223" s="16" t="s">
        <v>40</v>
      </c>
      <c r="E223" s="16" t="s">
        <v>27</v>
      </c>
      <c r="F223" s="16" t="s">
        <v>28</v>
      </c>
      <c r="G223" s="16" t="s">
        <v>33</v>
      </c>
      <c r="H223" s="16" t="s">
        <v>30</v>
      </c>
      <c r="I223" s="16" t="s">
        <v>39</v>
      </c>
      <c r="J223" s="35" t="s">
        <v>31</v>
      </c>
    </row>
    <row r="224" spans="1:10" x14ac:dyDescent="0.35">
      <c r="A224" s="9">
        <v>223</v>
      </c>
      <c r="B224" s="9" t="s">
        <v>22</v>
      </c>
      <c r="C224" s="12" t="s">
        <v>32</v>
      </c>
      <c r="D224" s="12" t="s">
        <v>26</v>
      </c>
      <c r="E224" s="12" t="s">
        <v>27</v>
      </c>
      <c r="F224" s="12" t="s">
        <v>30</v>
      </c>
      <c r="G224" s="12" t="s">
        <v>29</v>
      </c>
      <c r="H224" s="12" t="s">
        <v>30</v>
      </c>
      <c r="I224" s="12" t="s">
        <v>30</v>
      </c>
      <c r="J224" s="34" t="s">
        <v>35</v>
      </c>
    </row>
    <row r="225" spans="1:10" x14ac:dyDescent="0.35">
      <c r="A225" s="13">
        <v>224</v>
      </c>
      <c r="B225" s="13" t="s">
        <v>22</v>
      </c>
      <c r="C225" s="16" t="s">
        <v>32</v>
      </c>
      <c r="D225" s="16" t="s">
        <v>26</v>
      </c>
      <c r="E225" s="16" t="s">
        <v>27</v>
      </c>
      <c r="F225" s="16" t="s">
        <v>28</v>
      </c>
      <c r="G225" s="16" t="s">
        <v>29</v>
      </c>
      <c r="H225" s="16" t="s">
        <v>36</v>
      </c>
      <c r="I225" s="16" t="s">
        <v>30</v>
      </c>
      <c r="J225" s="35" t="s">
        <v>31</v>
      </c>
    </row>
    <row r="226" spans="1:10" x14ac:dyDescent="0.35">
      <c r="A226" s="9">
        <v>225</v>
      </c>
      <c r="B226" s="9" t="s">
        <v>23</v>
      </c>
      <c r="C226" s="12" t="s">
        <v>32</v>
      </c>
      <c r="D226" s="12" t="s">
        <v>26</v>
      </c>
      <c r="E226" s="12" t="s">
        <v>37</v>
      </c>
      <c r="F226" s="12" t="s">
        <v>30</v>
      </c>
      <c r="G226" s="12" t="s">
        <v>33</v>
      </c>
      <c r="H226" s="12" t="s">
        <v>37</v>
      </c>
      <c r="I226" s="12" t="s">
        <v>30</v>
      </c>
      <c r="J226" s="34" t="s">
        <v>31</v>
      </c>
    </row>
    <row r="227" spans="1:10" x14ac:dyDescent="0.35">
      <c r="A227" s="13">
        <v>226</v>
      </c>
      <c r="B227" s="13" t="s">
        <v>21</v>
      </c>
      <c r="C227" s="16" t="s">
        <v>32</v>
      </c>
      <c r="D227" s="16" t="s">
        <v>26</v>
      </c>
      <c r="E227" s="16" t="s">
        <v>27</v>
      </c>
      <c r="F227" s="16" t="s">
        <v>30</v>
      </c>
      <c r="G227" s="16" t="s">
        <v>33</v>
      </c>
      <c r="H227" s="16" t="s">
        <v>37</v>
      </c>
      <c r="I227" s="16" t="s">
        <v>30</v>
      </c>
      <c r="J227" s="35" t="s">
        <v>35</v>
      </c>
    </row>
    <row r="228" spans="1:10" x14ac:dyDescent="0.35">
      <c r="A228" s="9">
        <v>227</v>
      </c>
      <c r="B228" s="9" t="s">
        <v>21</v>
      </c>
      <c r="C228" s="12" t="s">
        <v>32</v>
      </c>
      <c r="D228" s="12" t="s">
        <v>26</v>
      </c>
      <c r="E228" s="12" t="s">
        <v>27</v>
      </c>
      <c r="F228" s="12" t="s">
        <v>30</v>
      </c>
      <c r="G228" s="12" t="s">
        <v>29</v>
      </c>
      <c r="H228" s="12" t="s">
        <v>30</v>
      </c>
      <c r="I228" s="12" t="s">
        <v>30</v>
      </c>
      <c r="J228" s="34" t="s">
        <v>35</v>
      </c>
    </row>
    <row r="229" spans="1:10" x14ac:dyDescent="0.35">
      <c r="A229" s="13">
        <v>228</v>
      </c>
      <c r="B229" s="13" t="s">
        <v>21</v>
      </c>
      <c r="C229" s="16" t="s">
        <v>25</v>
      </c>
      <c r="D229" s="16" t="s">
        <v>26</v>
      </c>
      <c r="E229" s="16" t="s">
        <v>27</v>
      </c>
      <c r="F229" s="16" t="s">
        <v>28</v>
      </c>
      <c r="G229" s="16" t="s">
        <v>33</v>
      </c>
      <c r="H229" s="16" t="s">
        <v>30</v>
      </c>
      <c r="I229" s="16" t="s">
        <v>37</v>
      </c>
      <c r="J229" s="35" t="s">
        <v>31</v>
      </c>
    </row>
    <row r="230" spans="1:10" x14ac:dyDescent="0.35">
      <c r="A230" s="9">
        <v>229</v>
      </c>
      <c r="B230" s="9" t="s">
        <v>21</v>
      </c>
      <c r="C230" s="12" t="s">
        <v>32</v>
      </c>
      <c r="D230" s="12" t="s">
        <v>26</v>
      </c>
      <c r="E230" s="12" t="s">
        <v>27</v>
      </c>
      <c r="F230" s="12" t="s">
        <v>28</v>
      </c>
      <c r="G230" s="12" t="s">
        <v>29</v>
      </c>
      <c r="H230" s="12" t="s">
        <v>36</v>
      </c>
      <c r="I230" s="12" t="s">
        <v>30</v>
      </c>
      <c r="J230" s="34" t="s">
        <v>31</v>
      </c>
    </row>
    <row r="231" spans="1:10" x14ac:dyDescent="0.35">
      <c r="A231" s="13">
        <v>230</v>
      </c>
      <c r="B231" s="13" t="s">
        <v>21</v>
      </c>
      <c r="C231" s="16" t="s">
        <v>32</v>
      </c>
      <c r="D231" s="16" t="s">
        <v>26</v>
      </c>
      <c r="E231" s="16" t="s">
        <v>27</v>
      </c>
      <c r="F231" s="16" t="s">
        <v>30</v>
      </c>
      <c r="G231" s="16" t="s">
        <v>29</v>
      </c>
      <c r="H231" s="16" t="s">
        <v>37</v>
      </c>
      <c r="I231" s="16" t="s">
        <v>30</v>
      </c>
      <c r="J231" s="35" t="s">
        <v>35</v>
      </c>
    </row>
    <row r="232" spans="1:10" x14ac:dyDescent="0.35">
      <c r="A232" s="9">
        <v>231</v>
      </c>
      <c r="B232" s="9" t="s">
        <v>21</v>
      </c>
      <c r="C232" s="12" t="s">
        <v>25</v>
      </c>
      <c r="D232" s="12" t="s">
        <v>26</v>
      </c>
      <c r="E232" s="12" t="s">
        <v>27</v>
      </c>
      <c r="F232" s="12" t="s">
        <v>28</v>
      </c>
      <c r="G232" s="12" t="s">
        <v>29</v>
      </c>
      <c r="H232" s="12" t="s">
        <v>30</v>
      </c>
      <c r="I232" s="12" t="s">
        <v>39</v>
      </c>
      <c r="J232" s="34" t="s">
        <v>31</v>
      </c>
    </row>
    <row r="233" spans="1:10" x14ac:dyDescent="0.35">
      <c r="A233" s="13">
        <v>232</v>
      </c>
      <c r="B233" s="13" t="s">
        <v>21</v>
      </c>
      <c r="C233" s="16" t="s">
        <v>25</v>
      </c>
      <c r="D233" s="16" t="s">
        <v>26</v>
      </c>
      <c r="E233" s="16" t="s">
        <v>27</v>
      </c>
      <c r="F233" s="16" t="s">
        <v>30</v>
      </c>
      <c r="G233" s="16" t="s">
        <v>29</v>
      </c>
      <c r="H233" s="16" t="s">
        <v>36</v>
      </c>
      <c r="I233" s="16" t="s">
        <v>30</v>
      </c>
      <c r="J233" s="35" t="s">
        <v>35</v>
      </c>
    </row>
    <row r="234" spans="1:10" x14ac:dyDescent="0.35">
      <c r="A234" s="9">
        <v>233</v>
      </c>
      <c r="B234" s="9" t="s">
        <v>22</v>
      </c>
      <c r="C234" s="12" t="s">
        <v>32</v>
      </c>
      <c r="D234" s="12" t="s">
        <v>26</v>
      </c>
      <c r="E234" s="12" t="s">
        <v>27</v>
      </c>
      <c r="F234" s="12" t="s">
        <v>30</v>
      </c>
      <c r="G234" s="12" t="s">
        <v>33</v>
      </c>
      <c r="H234" s="12" t="s">
        <v>37</v>
      </c>
      <c r="I234" s="12" t="s">
        <v>30</v>
      </c>
      <c r="J234" s="34" t="s">
        <v>34</v>
      </c>
    </row>
    <row r="235" spans="1:10" x14ac:dyDescent="0.35">
      <c r="A235" s="13">
        <v>234</v>
      </c>
      <c r="B235" s="13" t="s">
        <v>21</v>
      </c>
      <c r="C235" s="16" t="s">
        <v>32</v>
      </c>
      <c r="D235" s="16" t="s">
        <v>26</v>
      </c>
      <c r="E235" s="16" t="s">
        <v>27</v>
      </c>
      <c r="F235" s="16" t="s">
        <v>30</v>
      </c>
      <c r="G235" s="16" t="s">
        <v>29</v>
      </c>
      <c r="H235" s="16" t="s">
        <v>30</v>
      </c>
      <c r="I235" s="16" t="s">
        <v>30</v>
      </c>
      <c r="J235" s="35" t="s">
        <v>34</v>
      </c>
    </row>
    <row r="236" spans="1:10" x14ac:dyDescent="0.35">
      <c r="A236" s="9">
        <v>235</v>
      </c>
      <c r="B236" s="9" t="s">
        <v>22</v>
      </c>
      <c r="C236" s="12" t="s">
        <v>32</v>
      </c>
      <c r="D236" s="12" t="s">
        <v>26</v>
      </c>
      <c r="E236" s="12" t="s">
        <v>27</v>
      </c>
      <c r="F236" s="12" t="s">
        <v>30</v>
      </c>
      <c r="G236" s="12" t="s">
        <v>33</v>
      </c>
      <c r="H236" s="12" t="s">
        <v>37</v>
      </c>
      <c r="I236" s="12" t="s">
        <v>30</v>
      </c>
      <c r="J236" s="34" t="s">
        <v>35</v>
      </c>
    </row>
    <row r="237" spans="1:10" x14ac:dyDescent="0.35">
      <c r="A237" s="13">
        <v>236</v>
      </c>
      <c r="B237" s="13" t="s">
        <v>21</v>
      </c>
      <c r="C237" s="16" t="s">
        <v>25</v>
      </c>
      <c r="D237" s="16" t="s">
        <v>26</v>
      </c>
      <c r="E237" s="16" t="s">
        <v>27</v>
      </c>
      <c r="F237" s="16" t="s">
        <v>28</v>
      </c>
      <c r="G237" s="16" t="s">
        <v>29</v>
      </c>
      <c r="H237" s="16" t="s">
        <v>30</v>
      </c>
      <c r="I237" s="16" t="s">
        <v>30</v>
      </c>
      <c r="J237" s="35" t="s">
        <v>34</v>
      </c>
    </row>
    <row r="238" spans="1:10" x14ac:dyDescent="0.35">
      <c r="A238" s="9">
        <v>237</v>
      </c>
      <c r="B238" s="9" t="s">
        <v>21</v>
      </c>
      <c r="C238" s="12" t="s">
        <v>25</v>
      </c>
      <c r="D238" s="12" t="s">
        <v>26</v>
      </c>
      <c r="E238" s="12" t="s">
        <v>27</v>
      </c>
      <c r="F238" s="12" t="s">
        <v>28</v>
      </c>
      <c r="G238" s="12" t="s">
        <v>29</v>
      </c>
      <c r="H238" s="12" t="s">
        <v>36</v>
      </c>
      <c r="I238" s="12" t="s">
        <v>39</v>
      </c>
      <c r="J238" s="34" t="s">
        <v>34</v>
      </c>
    </row>
    <row r="239" spans="1:10" x14ac:dyDescent="0.35">
      <c r="A239" s="13">
        <v>238</v>
      </c>
      <c r="B239" s="13" t="s">
        <v>21</v>
      </c>
      <c r="C239" s="16" t="s">
        <v>25</v>
      </c>
      <c r="D239" s="16" t="s">
        <v>26</v>
      </c>
      <c r="E239" s="16" t="s">
        <v>27</v>
      </c>
      <c r="F239" s="16" t="s">
        <v>28</v>
      </c>
      <c r="G239" s="16" t="s">
        <v>29</v>
      </c>
      <c r="H239" s="16" t="s">
        <v>30</v>
      </c>
      <c r="I239" s="16" t="s">
        <v>39</v>
      </c>
      <c r="J239" s="35" t="s">
        <v>31</v>
      </c>
    </row>
    <row r="240" spans="1:10" x14ac:dyDescent="0.35">
      <c r="A240" s="9">
        <v>239</v>
      </c>
      <c r="B240" s="9" t="s">
        <v>21</v>
      </c>
      <c r="C240" s="12" t="s">
        <v>25</v>
      </c>
      <c r="D240" s="12" t="s">
        <v>26</v>
      </c>
      <c r="E240" s="12" t="s">
        <v>27</v>
      </c>
      <c r="F240" s="12" t="s">
        <v>28</v>
      </c>
      <c r="G240" s="12" t="s">
        <v>29</v>
      </c>
      <c r="H240" s="12" t="s">
        <v>30</v>
      </c>
      <c r="I240" s="12" t="s">
        <v>39</v>
      </c>
      <c r="J240" s="34" t="s">
        <v>31</v>
      </c>
    </row>
    <row r="241" spans="1:10" x14ac:dyDescent="0.35">
      <c r="A241" s="13">
        <v>240</v>
      </c>
      <c r="B241" s="13" t="s">
        <v>24</v>
      </c>
      <c r="C241" s="16" t="s">
        <v>32</v>
      </c>
      <c r="D241" s="16" t="s">
        <v>26</v>
      </c>
      <c r="E241" s="16" t="s">
        <v>27</v>
      </c>
      <c r="F241" s="16" t="s">
        <v>30</v>
      </c>
      <c r="G241" s="16" t="s">
        <v>29</v>
      </c>
      <c r="H241" s="16" t="s">
        <v>30</v>
      </c>
      <c r="I241" s="16" t="s">
        <v>30</v>
      </c>
      <c r="J241" s="35" t="s">
        <v>34</v>
      </c>
    </row>
    <row r="242" spans="1:10" x14ac:dyDescent="0.35">
      <c r="A242" s="9">
        <v>241</v>
      </c>
      <c r="B242" s="9" t="s">
        <v>22</v>
      </c>
      <c r="C242" s="12" t="s">
        <v>32</v>
      </c>
      <c r="D242" s="12" t="s">
        <v>26</v>
      </c>
      <c r="E242" s="12" t="s">
        <v>27</v>
      </c>
      <c r="F242" s="12" t="s">
        <v>30</v>
      </c>
      <c r="G242" s="12" t="s">
        <v>33</v>
      </c>
      <c r="H242" s="12" t="s">
        <v>30</v>
      </c>
      <c r="I242" s="12" t="s">
        <v>30</v>
      </c>
      <c r="J242" s="34" t="s">
        <v>35</v>
      </c>
    </row>
    <row r="243" spans="1:10" x14ac:dyDescent="0.35">
      <c r="A243" s="13">
        <v>242</v>
      </c>
      <c r="B243" s="13" t="s">
        <v>21</v>
      </c>
      <c r="C243" s="16" t="s">
        <v>32</v>
      </c>
      <c r="D243" s="16" t="s">
        <v>26</v>
      </c>
      <c r="E243" s="16" t="s">
        <v>27</v>
      </c>
      <c r="F243" s="16" t="s">
        <v>30</v>
      </c>
      <c r="G243" s="16" t="s">
        <v>29</v>
      </c>
      <c r="H243" s="16" t="s">
        <v>30</v>
      </c>
      <c r="I243" s="16" t="s">
        <v>30</v>
      </c>
      <c r="J243" s="35" t="s">
        <v>34</v>
      </c>
    </row>
    <row r="244" spans="1:10" x14ac:dyDescent="0.35">
      <c r="A244" s="9">
        <v>243</v>
      </c>
      <c r="B244" s="9" t="s">
        <v>22</v>
      </c>
      <c r="C244" s="12" t="s">
        <v>25</v>
      </c>
      <c r="D244" s="12" t="s">
        <v>26</v>
      </c>
      <c r="E244" s="12" t="s">
        <v>27</v>
      </c>
      <c r="F244" s="12" t="s">
        <v>30</v>
      </c>
      <c r="G244" s="12" t="s">
        <v>33</v>
      </c>
      <c r="H244" s="12" t="s">
        <v>30</v>
      </c>
      <c r="I244" s="12" t="s">
        <v>37</v>
      </c>
      <c r="J244" s="34" t="s">
        <v>34</v>
      </c>
    </row>
    <row r="245" spans="1:10" x14ac:dyDescent="0.35">
      <c r="A245" s="13">
        <v>244</v>
      </c>
      <c r="B245" s="13" t="s">
        <v>22</v>
      </c>
      <c r="C245" s="16" t="s">
        <v>25</v>
      </c>
      <c r="D245" s="16" t="s">
        <v>26</v>
      </c>
      <c r="E245" s="16" t="s">
        <v>27</v>
      </c>
      <c r="F245" s="16" t="s">
        <v>30</v>
      </c>
      <c r="G245" s="16" t="s">
        <v>29</v>
      </c>
      <c r="H245" s="16" t="s">
        <v>36</v>
      </c>
      <c r="I245" s="16" t="s">
        <v>37</v>
      </c>
      <c r="J245" s="35" t="s">
        <v>31</v>
      </c>
    </row>
    <row r="246" spans="1:10" x14ac:dyDescent="0.35">
      <c r="A246" s="9">
        <v>245</v>
      </c>
      <c r="B246" s="9" t="s">
        <v>21</v>
      </c>
      <c r="C246" s="12" t="s">
        <v>32</v>
      </c>
      <c r="D246" s="12" t="s">
        <v>26</v>
      </c>
      <c r="E246" s="12" t="s">
        <v>27</v>
      </c>
      <c r="F246" s="12" t="s">
        <v>28</v>
      </c>
      <c r="G246" s="12" t="s">
        <v>33</v>
      </c>
      <c r="H246" s="12" t="s">
        <v>36</v>
      </c>
      <c r="I246" s="12" t="s">
        <v>30</v>
      </c>
      <c r="J246" s="34" t="s">
        <v>34</v>
      </c>
    </row>
    <row r="247" spans="1:10" x14ac:dyDescent="0.35">
      <c r="A247" s="13">
        <v>246</v>
      </c>
      <c r="B247" s="13" t="s">
        <v>21</v>
      </c>
      <c r="C247" s="16" t="s">
        <v>25</v>
      </c>
      <c r="D247" s="16" t="s">
        <v>26</v>
      </c>
      <c r="E247" s="16" t="s">
        <v>37</v>
      </c>
      <c r="F247" s="16" t="s">
        <v>28</v>
      </c>
      <c r="G247" s="16" t="s">
        <v>29</v>
      </c>
      <c r="H247" s="16" t="s">
        <v>30</v>
      </c>
      <c r="I247" s="16" t="s">
        <v>39</v>
      </c>
      <c r="J247" s="35" t="s">
        <v>31</v>
      </c>
    </row>
    <row r="248" spans="1:10" x14ac:dyDescent="0.35">
      <c r="A248" s="9">
        <v>247</v>
      </c>
      <c r="B248" s="9" t="s">
        <v>21</v>
      </c>
      <c r="C248" s="12" t="s">
        <v>32</v>
      </c>
      <c r="D248" s="12" t="s">
        <v>26</v>
      </c>
      <c r="E248" s="12" t="s">
        <v>27</v>
      </c>
      <c r="F248" s="12" t="s">
        <v>30</v>
      </c>
      <c r="G248" s="12" t="s">
        <v>29</v>
      </c>
      <c r="H248" s="12" t="s">
        <v>30</v>
      </c>
      <c r="I248" s="12" t="s">
        <v>30</v>
      </c>
      <c r="J248" s="34" t="s">
        <v>35</v>
      </c>
    </row>
    <row r="249" spans="1:10" x14ac:dyDescent="0.35">
      <c r="A249" s="13">
        <v>248</v>
      </c>
      <c r="B249" s="13" t="s">
        <v>21</v>
      </c>
      <c r="C249" s="16" t="s">
        <v>32</v>
      </c>
      <c r="D249" s="16" t="s">
        <v>26</v>
      </c>
      <c r="E249" s="16" t="s">
        <v>27</v>
      </c>
      <c r="F249" s="16" t="s">
        <v>28</v>
      </c>
      <c r="G249" s="16" t="s">
        <v>29</v>
      </c>
      <c r="H249" s="16" t="s">
        <v>36</v>
      </c>
      <c r="I249" s="16" t="s">
        <v>39</v>
      </c>
      <c r="J249" s="35" t="s">
        <v>34</v>
      </c>
    </row>
    <row r="250" spans="1:10" x14ac:dyDescent="0.35">
      <c r="A250" s="9">
        <v>249</v>
      </c>
      <c r="B250" s="9" t="s">
        <v>21</v>
      </c>
      <c r="C250" s="12" t="s">
        <v>32</v>
      </c>
      <c r="D250" s="12" t="s">
        <v>26</v>
      </c>
      <c r="E250" s="12" t="s">
        <v>27</v>
      </c>
      <c r="F250" s="12" t="s">
        <v>30</v>
      </c>
      <c r="G250" s="12" t="s">
        <v>29</v>
      </c>
      <c r="H250" s="12" t="s">
        <v>36</v>
      </c>
      <c r="I250" s="12" t="s">
        <v>30</v>
      </c>
      <c r="J250" s="34" t="s">
        <v>35</v>
      </c>
    </row>
    <row r="251" spans="1:10" x14ac:dyDescent="0.35">
      <c r="A251" s="13">
        <v>250</v>
      </c>
      <c r="B251" s="13" t="s">
        <v>21</v>
      </c>
      <c r="C251" s="16" t="s">
        <v>32</v>
      </c>
      <c r="D251" s="16" t="s">
        <v>26</v>
      </c>
      <c r="E251" s="16" t="s">
        <v>37</v>
      </c>
      <c r="F251" s="16" t="s">
        <v>30</v>
      </c>
      <c r="G251" s="16" t="s">
        <v>33</v>
      </c>
      <c r="H251" s="16" t="s">
        <v>30</v>
      </c>
      <c r="I251" s="16" t="s">
        <v>39</v>
      </c>
      <c r="J251" s="35" t="s">
        <v>35</v>
      </c>
    </row>
    <row r="252" spans="1:10" x14ac:dyDescent="0.35">
      <c r="A252" s="9">
        <v>251</v>
      </c>
      <c r="B252" s="9" t="s">
        <v>21</v>
      </c>
      <c r="C252" s="12" t="s">
        <v>32</v>
      </c>
      <c r="D252" s="12" t="s">
        <v>26</v>
      </c>
      <c r="E252" s="12" t="s">
        <v>27</v>
      </c>
      <c r="F252" s="12" t="s">
        <v>30</v>
      </c>
      <c r="G252" s="12" t="s">
        <v>29</v>
      </c>
      <c r="H252" s="12" t="s">
        <v>30</v>
      </c>
      <c r="I252" s="12" t="s">
        <v>37</v>
      </c>
      <c r="J252" s="34" t="s">
        <v>34</v>
      </c>
    </row>
    <row r="253" spans="1:10" x14ac:dyDescent="0.35">
      <c r="A253" s="13">
        <v>252</v>
      </c>
      <c r="B253" s="13" t="s">
        <v>22</v>
      </c>
      <c r="C253" s="16" t="s">
        <v>32</v>
      </c>
      <c r="D253" s="16" t="s">
        <v>26</v>
      </c>
      <c r="E253" s="16" t="s">
        <v>27</v>
      </c>
      <c r="F253" s="16" t="s">
        <v>30</v>
      </c>
      <c r="G253" s="16" t="s">
        <v>33</v>
      </c>
      <c r="H253" s="16" t="s">
        <v>30</v>
      </c>
      <c r="I253" s="16" t="s">
        <v>39</v>
      </c>
      <c r="J253" s="35" t="s">
        <v>35</v>
      </c>
    </row>
    <row r="254" spans="1:10" x14ac:dyDescent="0.35">
      <c r="A254" s="9">
        <v>253</v>
      </c>
      <c r="B254" s="9" t="s">
        <v>23</v>
      </c>
      <c r="C254" s="12" t="s">
        <v>32</v>
      </c>
      <c r="D254" s="12" t="s">
        <v>26</v>
      </c>
      <c r="E254" s="12" t="s">
        <v>37</v>
      </c>
      <c r="F254" s="12" t="s">
        <v>30</v>
      </c>
      <c r="G254" s="12" t="s">
        <v>33</v>
      </c>
      <c r="H254" s="12" t="s">
        <v>37</v>
      </c>
      <c r="I254" s="12" t="s">
        <v>30</v>
      </c>
      <c r="J254" s="34" t="s">
        <v>35</v>
      </c>
    </row>
    <row r="255" spans="1:10" x14ac:dyDescent="0.35">
      <c r="A255" s="13">
        <v>254</v>
      </c>
      <c r="B255" s="13" t="s">
        <v>21</v>
      </c>
      <c r="C255" s="16" t="s">
        <v>32</v>
      </c>
      <c r="D255" s="16" t="s">
        <v>26</v>
      </c>
      <c r="E255" s="16" t="s">
        <v>27</v>
      </c>
      <c r="F255" s="16" t="s">
        <v>30</v>
      </c>
      <c r="G255" s="16" t="s">
        <v>29</v>
      </c>
      <c r="H255" s="16" t="s">
        <v>30</v>
      </c>
      <c r="I255" s="16" t="s">
        <v>30</v>
      </c>
      <c r="J255" s="35" t="s">
        <v>35</v>
      </c>
    </row>
    <row r="256" spans="1:10" x14ac:dyDescent="0.35">
      <c r="A256" s="9">
        <v>255</v>
      </c>
      <c r="B256" s="9" t="s">
        <v>22</v>
      </c>
      <c r="C256" s="12" t="s">
        <v>25</v>
      </c>
      <c r="D256" s="12" t="s">
        <v>26</v>
      </c>
      <c r="E256" s="12" t="s">
        <v>37</v>
      </c>
      <c r="F256" s="12" t="s">
        <v>30</v>
      </c>
      <c r="G256" s="12" t="s">
        <v>29</v>
      </c>
      <c r="H256" s="12" t="s">
        <v>36</v>
      </c>
      <c r="I256" s="12" t="s">
        <v>30</v>
      </c>
      <c r="J256" s="34" t="s">
        <v>31</v>
      </c>
    </row>
    <row r="257" spans="1:10" x14ac:dyDescent="0.35">
      <c r="A257" s="13">
        <v>256</v>
      </c>
      <c r="B257" s="13" t="s">
        <v>21</v>
      </c>
      <c r="C257" s="16" t="s">
        <v>25</v>
      </c>
      <c r="D257" s="16" t="s">
        <v>26</v>
      </c>
      <c r="E257" s="16" t="s">
        <v>27</v>
      </c>
      <c r="F257" s="16" t="s">
        <v>30</v>
      </c>
      <c r="G257" s="16" t="s">
        <v>33</v>
      </c>
      <c r="H257" s="16" t="s">
        <v>30</v>
      </c>
      <c r="I257" s="16" t="s">
        <v>30</v>
      </c>
      <c r="J257" s="35" t="s">
        <v>34</v>
      </c>
    </row>
    <row r="258" spans="1:10" x14ac:dyDescent="0.35">
      <c r="A258" s="9">
        <v>257</v>
      </c>
      <c r="B258" s="9" t="s">
        <v>21</v>
      </c>
      <c r="C258" s="12" t="s">
        <v>32</v>
      </c>
      <c r="D258" s="12" t="s">
        <v>26</v>
      </c>
      <c r="E258" s="12" t="s">
        <v>27</v>
      </c>
      <c r="F258" s="12" t="s">
        <v>30</v>
      </c>
      <c r="G258" s="12" t="s">
        <v>33</v>
      </c>
      <c r="H258" s="12" t="s">
        <v>30</v>
      </c>
      <c r="I258" s="12" t="s">
        <v>37</v>
      </c>
      <c r="J258" s="34" t="s">
        <v>34</v>
      </c>
    </row>
    <row r="259" spans="1:10" x14ac:dyDescent="0.35">
      <c r="A259" s="13">
        <v>258</v>
      </c>
      <c r="B259" s="13" t="s">
        <v>22</v>
      </c>
      <c r="C259" s="16" t="s">
        <v>32</v>
      </c>
      <c r="D259" s="16" t="s">
        <v>26</v>
      </c>
      <c r="E259" s="16" t="s">
        <v>27</v>
      </c>
      <c r="F259" s="16" t="s">
        <v>30</v>
      </c>
      <c r="G259" s="16" t="s">
        <v>33</v>
      </c>
      <c r="H259" s="16" t="s">
        <v>30</v>
      </c>
      <c r="I259" s="16" t="s">
        <v>30</v>
      </c>
      <c r="J259" s="35" t="s">
        <v>35</v>
      </c>
    </row>
    <row r="260" spans="1:10" x14ac:dyDescent="0.35">
      <c r="A260" s="9">
        <v>259</v>
      </c>
      <c r="B260" s="9" t="s">
        <v>22</v>
      </c>
      <c r="C260" s="12" t="s">
        <v>32</v>
      </c>
      <c r="D260" s="12" t="s">
        <v>26</v>
      </c>
      <c r="E260" s="12" t="s">
        <v>37</v>
      </c>
      <c r="F260" s="12" t="s">
        <v>28</v>
      </c>
      <c r="G260" s="12" t="s">
        <v>33</v>
      </c>
      <c r="H260" s="12" t="s">
        <v>36</v>
      </c>
      <c r="I260" s="12" t="s">
        <v>37</v>
      </c>
      <c r="J260" s="34" t="s">
        <v>31</v>
      </c>
    </row>
    <row r="261" spans="1:10" x14ac:dyDescent="0.35">
      <c r="A261" s="13">
        <v>260</v>
      </c>
      <c r="B261" s="13" t="s">
        <v>21</v>
      </c>
      <c r="C261" s="16" t="s">
        <v>25</v>
      </c>
      <c r="D261" s="16" t="s">
        <v>26</v>
      </c>
      <c r="E261" s="16" t="s">
        <v>27</v>
      </c>
      <c r="F261" s="16" t="s">
        <v>28</v>
      </c>
      <c r="G261" s="16" t="s">
        <v>29</v>
      </c>
      <c r="H261" s="16" t="s">
        <v>30</v>
      </c>
      <c r="I261" s="16" t="s">
        <v>30</v>
      </c>
      <c r="J261" s="35" t="s">
        <v>31</v>
      </c>
    </row>
    <row r="262" spans="1:10" x14ac:dyDescent="0.35">
      <c r="A262" s="9">
        <v>261</v>
      </c>
      <c r="B262" s="9" t="s">
        <v>21</v>
      </c>
      <c r="C262" s="12" t="s">
        <v>32</v>
      </c>
      <c r="D262" s="12" t="s">
        <v>26</v>
      </c>
      <c r="E262" s="12" t="s">
        <v>37</v>
      </c>
      <c r="F262" s="12" t="s">
        <v>28</v>
      </c>
      <c r="G262" s="12" t="s">
        <v>33</v>
      </c>
      <c r="H262" s="12" t="s">
        <v>30</v>
      </c>
      <c r="I262" s="12" t="s">
        <v>30</v>
      </c>
      <c r="J262" s="34" t="s">
        <v>35</v>
      </c>
    </row>
    <row r="263" spans="1:10" x14ac:dyDescent="0.35">
      <c r="A263" s="13">
        <v>262</v>
      </c>
      <c r="B263" s="13" t="s">
        <v>21</v>
      </c>
      <c r="C263" s="16" t="s">
        <v>25</v>
      </c>
      <c r="D263" s="16" t="s">
        <v>26</v>
      </c>
      <c r="E263" s="16" t="s">
        <v>27</v>
      </c>
      <c r="F263" s="16" t="s">
        <v>28</v>
      </c>
      <c r="G263" s="16" t="s">
        <v>33</v>
      </c>
      <c r="H263" s="16" t="s">
        <v>30</v>
      </c>
      <c r="I263" s="16" t="s">
        <v>30</v>
      </c>
      <c r="J263" s="35" t="s">
        <v>31</v>
      </c>
    </row>
    <row r="264" spans="1:10" x14ac:dyDescent="0.35">
      <c r="A264" s="9">
        <v>263</v>
      </c>
      <c r="B264" s="9" t="s">
        <v>21</v>
      </c>
      <c r="C264" s="12" t="s">
        <v>32</v>
      </c>
      <c r="D264" s="12" t="s">
        <v>26</v>
      </c>
      <c r="E264" s="12" t="s">
        <v>27</v>
      </c>
      <c r="F264" s="12" t="s">
        <v>30</v>
      </c>
      <c r="G264" s="12" t="s">
        <v>29</v>
      </c>
      <c r="H264" s="12" t="s">
        <v>30</v>
      </c>
      <c r="I264" s="12" t="s">
        <v>30</v>
      </c>
      <c r="J264" s="34" t="s">
        <v>31</v>
      </c>
    </row>
    <row r="265" spans="1:10" x14ac:dyDescent="0.35">
      <c r="A265" s="13">
        <v>264</v>
      </c>
      <c r="B265" s="13" t="s">
        <v>21</v>
      </c>
      <c r="C265" s="16" t="s">
        <v>32</v>
      </c>
      <c r="D265" s="16" t="s">
        <v>26</v>
      </c>
      <c r="E265" s="16" t="s">
        <v>37</v>
      </c>
      <c r="F265" s="16" t="s">
        <v>28</v>
      </c>
      <c r="G265" s="16" t="s">
        <v>33</v>
      </c>
      <c r="H265" s="16" t="s">
        <v>30</v>
      </c>
      <c r="I265" s="16" t="s">
        <v>30</v>
      </c>
      <c r="J265" s="35" t="s">
        <v>35</v>
      </c>
    </row>
    <row r="266" spans="1:10" x14ac:dyDescent="0.35">
      <c r="A266" s="9">
        <v>265</v>
      </c>
      <c r="B266" s="9" t="s">
        <v>21</v>
      </c>
      <c r="C266" s="12" t="s">
        <v>25</v>
      </c>
      <c r="D266" s="12" t="s">
        <v>26</v>
      </c>
      <c r="E266" s="12" t="s">
        <v>27</v>
      </c>
      <c r="F266" s="12" t="s">
        <v>30</v>
      </c>
      <c r="G266" s="12" t="s">
        <v>29</v>
      </c>
      <c r="H266" s="12" t="s">
        <v>30</v>
      </c>
      <c r="I266" s="12" t="s">
        <v>30</v>
      </c>
      <c r="J266" s="34" t="s">
        <v>35</v>
      </c>
    </row>
    <row r="267" spans="1:10" x14ac:dyDescent="0.35">
      <c r="A267" s="13">
        <v>266</v>
      </c>
      <c r="B267" s="13" t="s">
        <v>21</v>
      </c>
      <c r="C267" s="16" t="s">
        <v>32</v>
      </c>
      <c r="D267" s="16" t="s">
        <v>26</v>
      </c>
      <c r="E267" s="16" t="s">
        <v>37</v>
      </c>
      <c r="F267" s="16" t="s">
        <v>30</v>
      </c>
      <c r="G267" s="16" t="s">
        <v>29</v>
      </c>
      <c r="H267" s="16" t="s">
        <v>37</v>
      </c>
      <c r="I267" s="16" t="s">
        <v>30</v>
      </c>
      <c r="J267" s="35" t="s">
        <v>31</v>
      </c>
    </row>
    <row r="268" spans="1:10" x14ac:dyDescent="0.35">
      <c r="A268" s="9">
        <v>267</v>
      </c>
      <c r="B268" s="9" t="s">
        <v>21</v>
      </c>
      <c r="C268" s="12" t="s">
        <v>25</v>
      </c>
      <c r="D268" s="12" t="s">
        <v>26</v>
      </c>
      <c r="E268" s="12" t="s">
        <v>27</v>
      </c>
      <c r="F268" s="12" t="s">
        <v>30</v>
      </c>
      <c r="G268" s="12" t="s">
        <v>29</v>
      </c>
      <c r="H268" s="12" t="s">
        <v>30</v>
      </c>
      <c r="I268" s="12" t="s">
        <v>30</v>
      </c>
      <c r="J268" s="34" t="s">
        <v>31</v>
      </c>
    </row>
    <row r="269" spans="1:10" x14ac:dyDescent="0.35">
      <c r="A269" s="13">
        <v>268</v>
      </c>
      <c r="B269" s="13" t="s">
        <v>21</v>
      </c>
      <c r="C269" s="16" t="s">
        <v>32</v>
      </c>
      <c r="D269" s="16" t="s">
        <v>26</v>
      </c>
      <c r="E269" s="16" t="s">
        <v>36</v>
      </c>
      <c r="F269" s="16" t="s">
        <v>30</v>
      </c>
      <c r="G269" s="16" t="s">
        <v>33</v>
      </c>
      <c r="H269" s="16" t="s">
        <v>30</v>
      </c>
      <c r="I269" s="16" t="s">
        <v>30</v>
      </c>
      <c r="J269" s="35" t="s">
        <v>31</v>
      </c>
    </row>
    <row r="270" spans="1:10" x14ac:dyDescent="0.35">
      <c r="A270" s="9">
        <v>269</v>
      </c>
      <c r="B270" s="9" t="s">
        <v>22</v>
      </c>
      <c r="C270" s="12" t="s">
        <v>32</v>
      </c>
      <c r="D270" s="12" t="s">
        <v>26</v>
      </c>
      <c r="E270" s="12" t="s">
        <v>27</v>
      </c>
      <c r="F270" s="12" t="s">
        <v>30</v>
      </c>
      <c r="G270" s="12" t="s">
        <v>29</v>
      </c>
      <c r="H270" s="12" t="s">
        <v>30</v>
      </c>
      <c r="I270" s="12" t="s">
        <v>37</v>
      </c>
      <c r="J270" s="34" t="s">
        <v>35</v>
      </c>
    </row>
    <row r="271" spans="1:10" x14ac:dyDescent="0.35">
      <c r="A271" s="13">
        <v>270</v>
      </c>
      <c r="B271" s="13" t="s">
        <v>22</v>
      </c>
      <c r="C271" s="16" t="s">
        <v>25</v>
      </c>
      <c r="D271" s="16" t="s">
        <v>26</v>
      </c>
      <c r="E271" s="16" t="s">
        <v>27</v>
      </c>
      <c r="F271" s="16" t="s">
        <v>28</v>
      </c>
      <c r="G271" s="16" t="s">
        <v>33</v>
      </c>
      <c r="H271" s="16" t="s">
        <v>30</v>
      </c>
      <c r="I271" s="16" t="s">
        <v>30</v>
      </c>
      <c r="J271" s="35" t="s">
        <v>35</v>
      </c>
    </row>
    <row r="272" spans="1:10" x14ac:dyDescent="0.35">
      <c r="A272" s="9">
        <v>271</v>
      </c>
      <c r="B272" s="9" t="s">
        <v>21</v>
      </c>
      <c r="C272" s="12" t="s">
        <v>25</v>
      </c>
      <c r="D272" s="12" t="s">
        <v>26</v>
      </c>
      <c r="E272" s="12" t="s">
        <v>27</v>
      </c>
      <c r="F272" s="12" t="s">
        <v>30</v>
      </c>
      <c r="G272" s="12" t="s">
        <v>29</v>
      </c>
      <c r="H272" s="12" t="s">
        <v>30</v>
      </c>
      <c r="I272" s="12" t="s">
        <v>39</v>
      </c>
      <c r="J272" s="34" t="s">
        <v>31</v>
      </c>
    </row>
    <row r="273" spans="1:10" x14ac:dyDescent="0.35">
      <c r="A273" s="13">
        <v>272</v>
      </c>
      <c r="B273" s="13" t="s">
        <v>22</v>
      </c>
      <c r="C273" s="16" t="s">
        <v>32</v>
      </c>
      <c r="D273" s="16" t="s">
        <v>26</v>
      </c>
      <c r="E273" s="16" t="s">
        <v>27</v>
      </c>
      <c r="F273" s="16" t="s">
        <v>30</v>
      </c>
      <c r="G273" s="16" t="s">
        <v>33</v>
      </c>
      <c r="H273" s="16" t="s">
        <v>37</v>
      </c>
      <c r="I273" s="16" t="s">
        <v>30</v>
      </c>
      <c r="J273" s="35" t="s">
        <v>35</v>
      </c>
    </row>
    <row r="274" spans="1:10" x14ac:dyDescent="0.35">
      <c r="A274" s="9">
        <v>273</v>
      </c>
      <c r="B274" s="9" t="s">
        <v>23</v>
      </c>
      <c r="C274" s="12" t="s">
        <v>32</v>
      </c>
      <c r="D274" s="12" t="s">
        <v>26</v>
      </c>
      <c r="E274" s="12" t="s">
        <v>27</v>
      </c>
      <c r="F274" s="12" t="s">
        <v>30</v>
      </c>
      <c r="G274" s="12" t="s">
        <v>33</v>
      </c>
      <c r="H274" s="12" t="s">
        <v>30</v>
      </c>
      <c r="I274" s="12" t="s">
        <v>30</v>
      </c>
      <c r="J274" s="34" t="s">
        <v>35</v>
      </c>
    </row>
    <row r="275" spans="1:10" x14ac:dyDescent="0.35">
      <c r="A275" s="13">
        <v>274</v>
      </c>
      <c r="B275" s="13" t="s">
        <v>21</v>
      </c>
      <c r="C275" s="16" t="s">
        <v>32</v>
      </c>
      <c r="D275" s="16" t="s">
        <v>26</v>
      </c>
      <c r="E275" s="16" t="s">
        <v>36</v>
      </c>
      <c r="F275" s="16" t="s">
        <v>30</v>
      </c>
      <c r="G275" s="16" t="s">
        <v>33</v>
      </c>
      <c r="H275" s="16" t="s">
        <v>37</v>
      </c>
      <c r="I275" s="16" t="s">
        <v>30</v>
      </c>
      <c r="J275" s="35" t="s">
        <v>34</v>
      </c>
    </row>
    <row r="276" spans="1:10" x14ac:dyDescent="0.35">
      <c r="A276" s="9">
        <v>275</v>
      </c>
      <c r="B276" s="9" t="s">
        <v>21</v>
      </c>
      <c r="C276" s="12" t="s">
        <v>32</v>
      </c>
      <c r="D276" s="12" t="s">
        <v>26</v>
      </c>
      <c r="E276" s="12" t="s">
        <v>27</v>
      </c>
      <c r="F276" s="12" t="s">
        <v>30</v>
      </c>
      <c r="G276" s="12" t="s">
        <v>29</v>
      </c>
      <c r="H276" s="12" t="s">
        <v>30</v>
      </c>
      <c r="I276" s="12" t="s">
        <v>30</v>
      </c>
      <c r="J276" s="34" t="s">
        <v>35</v>
      </c>
    </row>
    <row r="277" spans="1:10" x14ac:dyDescent="0.35">
      <c r="A277" s="13">
        <v>276</v>
      </c>
      <c r="B277" s="13" t="s">
        <v>21</v>
      </c>
      <c r="C277" s="16" t="s">
        <v>32</v>
      </c>
      <c r="D277" s="16" t="s">
        <v>26</v>
      </c>
      <c r="E277" s="16" t="s">
        <v>36</v>
      </c>
      <c r="F277" s="16" t="s">
        <v>30</v>
      </c>
      <c r="G277" s="16" t="s">
        <v>33</v>
      </c>
      <c r="H277" s="16" t="s">
        <v>37</v>
      </c>
      <c r="I277" s="16" t="s">
        <v>30</v>
      </c>
      <c r="J277" s="35" t="s">
        <v>31</v>
      </c>
    </row>
    <row r="278" spans="1:10" x14ac:dyDescent="0.35">
      <c r="A278" s="9">
        <v>277</v>
      </c>
      <c r="B278" s="9" t="s">
        <v>22</v>
      </c>
      <c r="C278" s="12" t="s">
        <v>25</v>
      </c>
      <c r="D278" s="12" t="s">
        <v>26</v>
      </c>
      <c r="E278" s="12" t="s">
        <v>27</v>
      </c>
      <c r="F278" s="12" t="s">
        <v>30</v>
      </c>
      <c r="G278" s="12" t="s">
        <v>29</v>
      </c>
      <c r="H278" s="12" t="s">
        <v>30</v>
      </c>
      <c r="I278" s="12" t="s">
        <v>30</v>
      </c>
      <c r="J278" s="34" t="s">
        <v>35</v>
      </c>
    </row>
    <row r="279" spans="1:10" x14ac:dyDescent="0.35">
      <c r="A279" s="13">
        <v>278</v>
      </c>
      <c r="B279" s="13" t="s">
        <v>22</v>
      </c>
      <c r="C279" s="16" t="s">
        <v>32</v>
      </c>
      <c r="D279" s="16" t="s">
        <v>26</v>
      </c>
      <c r="E279" s="16" t="s">
        <v>27</v>
      </c>
      <c r="F279" s="16" t="s">
        <v>30</v>
      </c>
      <c r="G279" s="16" t="s">
        <v>29</v>
      </c>
      <c r="H279" s="16" t="s">
        <v>30</v>
      </c>
      <c r="I279" s="16" t="s">
        <v>30</v>
      </c>
      <c r="J279" s="35" t="s">
        <v>34</v>
      </c>
    </row>
    <row r="280" spans="1:10" x14ac:dyDescent="0.35">
      <c r="A280" s="9">
        <v>279</v>
      </c>
      <c r="B280" s="9" t="s">
        <v>22</v>
      </c>
      <c r="C280" s="12" t="s">
        <v>32</v>
      </c>
      <c r="D280" s="12" t="s">
        <v>26</v>
      </c>
      <c r="E280" s="12" t="s">
        <v>27</v>
      </c>
      <c r="F280" s="12" t="s">
        <v>30</v>
      </c>
      <c r="G280" s="12" t="s">
        <v>29</v>
      </c>
      <c r="H280" s="12" t="s">
        <v>30</v>
      </c>
      <c r="I280" s="12" t="s">
        <v>30</v>
      </c>
      <c r="J280" s="34" t="s">
        <v>31</v>
      </c>
    </row>
    <row r="281" spans="1:10" x14ac:dyDescent="0.35">
      <c r="A281" s="13">
        <v>280</v>
      </c>
      <c r="B281" s="13" t="s">
        <v>22</v>
      </c>
      <c r="C281" s="16" t="s">
        <v>32</v>
      </c>
      <c r="D281" s="16" t="s">
        <v>26</v>
      </c>
      <c r="E281" s="16" t="s">
        <v>37</v>
      </c>
      <c r="F281" s="16" t="s">
        <v>30</v>
      </c>
      <c r="G281" s="16" t="s">
        <v>33</v>
      </c>
      <c r="H281" s="16" t="s">
        <v>36</v>
      </c>
      <c r="I281" s="16" t="s">
        <v>30</v>
      </c>
      <c r="J281" s="35" t="s">
        <v>31</v>
      </c>
    </row>
    <row r="282" spans="1:10" x14ac:dyDescent="0.35">
      <c r="A282" s="9">
        <v>281</v>
      </c>
      <c r="B282" s="9" t="s">
        <v>21</v>
      </c>
      <c r="C282" s="12" t="s">
        <v>25</v>
      </c>
      <c r="D282" s="12" t="s">
        <v>26</v>
      </c>
      <c r="E282" s="12" t="s">
        <v>27</v>
      </c>
      <c r="F282" s="12" t="s">
        <v>28</v>
      </c>
      <c r="G282" s="12" t="s">
        <v>29</v>
      </c>
      <c r="H282" s="12" t="s">
        <v>30</v>
      </c>
      <c r="I282" s="12" t="s">
        <v>30</v>
      </c>
      <c r="J282" s="34" t="s">
        <v>34</v>
      </c>
    </row>
    <row r="283" spans="1:10" x14ac:dyDescent="0.35">
      <c r="A283" s="13">
        <v>282</v>
      </c>
      <c r="B283" s="13" t="s">
        <v>21</v>
      </c>
      <c r="C283" s="16" t="s">
        <v>32</v>
      </c>
      <c r="D283" s="16" t="s">
        <v>26</v>
      </c>
      <c r="E283" s="16" t="s">
        <v>27</v>
      </c>
      <c r="F283" s="16" t="s">
        <v>30</v>
      </c>
      <c r="G283" s="16" t="s">
        <v>29</v>
      </c>
      <c r="H283" s="16" t="s">
        <v>30</v>
      </c>
      <c r="I283" s="16" t="s">
        <v>30</v>
      </c>
      <c r="J283" s="35" t="s">
        <v>35</v>
      </c>
    </row>
    <row r="284" spans="1:10" x14ac:dyDescent="0.35">
      <c r="A284" s="9">
        <v>283</v>
      </c>
      <c r="B284" s="9" t="s">
        <v>21</v>
      </c>
      <c r="C284" s="12" t="s">
        <v>32</v>
      </c>
      <c r="D284" s="12" t="s">
        <v>26</v>
      </c>
      <c r="E284" s="12" t="s">
        <v>37</v>
      </c>
      <c r="F284" s="12" t="s">
        <v>30</v>
      </c>
      <c r="G284" s="12" t="s">
        <v>29</v>
      </c>
      <c r="H284" s="12" t="s">
        <v>36</v>
      </c>
      <c r="I284" s="12" t="s">
        <v>39</v>
      </c>
      <c r="J284" s="34" t="s">
        <v>35</v>
      </c>
    </row>
    <row r="285" spans="1:10" x14ac:dyDescent="0.35">
      <c r="A285" s="13">
        <v>284</v>
      </c>
      <c r="B285" s="13" t="s">
        <v>21</v>
      </c>
      <c r="C285" s="16" t="s">
        <v>25</v>
      </c>
      <c r="D285" s="16" t="s">
        <v>26</v>
      </c>
      <c r="E285" s="16" t="s">
        <v>27</v>
      </c>
      <c r="F285" s="16" t="s">
        <v>28</v>
      </c>
      <c r="G285" s="16" t="s">
        <v>29</v>
      </c>
      <c r="H285" s="16" t="s">
        <v>30</v>
      </c>
      <c r="I285" s="16" t="s">
        <v>39</v>
      </c>
      <c r="J285" s="35" t="s">
        <v>35</v>
      </c>
    </row>
    <row r="286" spans="1:10" x14ac:dyDescent="0.35">
      <c r="A286" s="9">
        <v>285</v>
      </c>
      <c r="B286" s="9" t="s">
        <v>22</v>
      </c>
      <c r="C286" s="12" t="s">
        <v>25</v>
      </c>
      <c r="D286" s="12" t="s">
        <v>26</v>
      </c>
      <c r="E286" s="12" t="s">
        <v>27</v>
      </c>
      <c r="F286" s="12" t="s">
        <v>30</v>
      </c>
      <c r="G286" s="12" t="s">
        <v>33</v>
      </c>
      <c r="H286" s="12" t="s">
        <v>30</v>
      </c>
      <c r="I286" s="12" t="s">
        <v>30</v>
      </c>
      <c r="J286" s="34" t="s">
        <v>35</v>
      </c>
    </row>
    <row r="287" spans="1:10" x14ac:dyDescent="0.35">
      <c r="A287" s="13">
        <v>286</v>
      </c>
      <c r="B287" s="13" t="s">
        <v>22</v>
      </c>
      <c r="C287" s="16" t="s">
        <v>32</v>
      </c>
      <c r="D287" s="16" t="s">
        <v>26</v>
      </c>
      <c r="E287" s="16" t="s">
        <v>27</v>
      </c>
      <c r="F287" s="16" t="s">
        <v>30</v>
      </c>
      <c r="G287" s="16" t="s">
        <v>29</v>
      </c>
      <c r="H287" s="16" t="s">
        <v>30</v>
      </c>
      <c r="I287" s="16" t="s">
        <v>30</v>
      </c>
      <c r="J287" s="35" t="s">
        <v>31</v>
      </c>
    </row>
    <row r="288" spans="1:10" x14ac:dyDescent="0.35">
      <c r="A288" s="9">
        <v>287</v>
      </c>
      <c r="B288" s="9" t="s">
        <v>21</v>
      </c>
      <c r="C288" s="12" t="s">
        <v>32</v>
      </c>
      <c r="D288" s="12" t="s">
        <v>26</v>
      </c>
      <c r="E288" s="12" t="s">
        <v>36</v>
      </c>
      <c r="F288" s="12" t="s">
        <v>28</v>
      </c>
      <c r="G288" s="12" t="s">
        <v>29</v>
      </c>
      <c r="H288" s="12" t="s">
        <v>36</v>
      </c>
      <c r="I288" s="12" t="s">
        <v>39</v>
      </c>
      <c r="J288" s="34" t="s">
        <v>31</v>
      </c>
    </row>
    <row r="289" spans="1:10" x14ac:dyDescent="0.35">
      <c r="A289" s="13">
        <v>288</v>
      </c>
      <c r="B289" s="13" t="s">
        <v>21</v>
      </c>
      <c r="C289" s="16" t="s">
        <v>25</v>
      </c>
      <c r="D289" s="16" t="s">
        <v>26</v>
      </c>
      <c r="E289" s="16" t="s">
        <v>27</v>
      </c>
      <c r="F289" s="16" t="s">
        <v>30</v>
      </c>
      <c r="G289" s="16" t="s">
        <v>33</v>
      </c>
      <c r="H289" s="16" t="s">
        <v>36</v>
      </c>
      <c r="I289" s="16" t="s">
        <v>39</v>
      </c>
      <c r="J289" s="35" t="s">
        <v>31</v>
      </c>
    </row>
    <row r="290" spans="1:10" x14ac:dyDescent="0.35">
      <c r="A290" s="9">
        <v>289</v>
      </c>
      <c r="B290" s="9" t="s">
        <v>23</v>
      </c>
      <c r="C290" s="12" t="s">
        <v>32</v>
      </c>
      <c r="D290" s="12" t="s">
        <v>26</v>
      </c>
      <c r="E290" s="12" t="s">
        <v>37</v>
      </c>
      <c r="F290" s="12" t="s">
        <v>30</v>
      </c>
      <c r="G290" s="12" t="s">
        <v>29</v>
      </c>
      <c r="H290" s="12" t="s">
        <v>37</v>
      </c>
      <c r="I290" s="12" t="s">
        <v>37</v>
      </c>
      <c r="J290" s="34" t="s">
        <v>34</v>
      </c>
    </row>
    <row r="291" spans="1:10" x14ac:dyDescent="0.35">
      <c r="A291" s="13">
        <v>290</v>
      </c>
      <c r="B291" s="13" t="s">
        <v>21</v>
      </c>
      <c r="C291" s="16" t="s">
        <v>32</v>
      </c>
      <c r="D291" s="16" t="s">
        <v>26</v>
      </c>
      <c r="E291" s="16" t="s">
        <v>36</v>
      </c>
      <c r="F291" s="16" t="s">
        <v>30</v>
      </c>
      <c r="G291" s="16" t="s">
        <v>29</v>
      </c>
      <c r="H291" s="16" t="s">
        <v>37</v>
      </c>
      <c r="I291" s="16" t="s">
        <v>30</v>
      </c>
      <c r="J291" s="35" t="s">
        <v>35</v>
      </c>
    </row>
    <row r="292" spans="1:10" x14ac:dyDescent="0.35">
      <c r="A292" s="9">
        <v>291</v>
      </c>
      <c r="B292" s="9" t="s">
        <v>21</v>
      </c>
      <c r="C292" s="12" t="s">
        <v>32</v>
      </c>
      <c r="D292" s="12" t="s">
        <v>26</v>
      </c>
      <c r="E292" s="12" t="s">
        <v>27</v>
      </c>
      <c r="F292" s="12" t="s">
        <v>30</v>
      </c>
      <c r="G292" s="12" t="s">
        <v>29</v>
      </c>
      <c r="H292" s="12" t="s">
        <v>37</v>
      </c>
      <c r="I292" s="12" t="s">
        <v>39</v>
      </c>
      <c r="J292" s="34" t="s">
        <v>34</v>
      </c>
    </row>
    <row r="293" spans="1:10" x14ac:dyDescent="0.35">
      <c r="A293" s="13">
        <v>292</v>
      </c>
      <c r="B293" s="13" t="s">
        <v>21</v>
      </c>
      <c r="C293" s="16" t="s">
        <v>25</v>
      </c>
      <c r="D293" s="16" t="s">
        <v>26</v>
      </c>
      <c r="E293" s="16" t="s">
        <v>27</v>
      </c>
      <c r="F293" s="16" t="s">
        <v>30</v>
      </c>
      <c r="G293" s="16" t="s">
        <v>29</v>
      </c>
      <c r="H293" s="16" t="s">
        <v>37</v>
      </c>
      <c r="I293" s="16" t="s">
        <v>30</v>
      </c>
      <c r="J293" s="35" t="s">
        <v>31</v>
      </c>
    </row>
    <row r="294" spans="1:10" x14ac:dyDescent="0.35">
      <c r="A294" s="9">
        <v>293</v>
      </c>
      <c r="B294" s="9" t="s">
        <v>21</v>
      </c>
      <c r="C294" s="12" t="s">
        <v>25</v>
      </c>
      <c r="D294" s="12" t="s">
        <v>26</v>
      </c>
      <c r="E294" s="12" t="s">
        <v>27</v>
      </c>
      <c r="F294" s="12" t="s">
        <v>30</v>
      </c>
      <c r="G294" s="12" t="s">
        <v>33</v>
      </c>
      <c r="H294" s="12" t="s">
        <v>36</v>
      </c>
      <c r="I294" s="12" t="s">
        <v>30</v>
      </c>
      <c r="J294" s="34" t="s">
        <v>31</v>
      </c>
    </row>
    <row r="295" spans="1:10" x14ac:dyDescent="0.35">
      <c r="A295" s="13">
        <v>294</v>
      </c>
      <c r="B295" s="13" t="s">
        <v>21</v>
      </c>
      <c r="C295" s="16" t="s">
        <v>25</v>
      </c>
      <c r="D295" s="16" t="s">
        <v>26</v>
      </c>
      <c r="E295" s="16" t="s">
        <v>36</v>
      </c>
      <c r="F295" s="16" t="s">
        <v>30</v>
      </c>
      <c r="G295" s="16" t="s">
        <v>33</v>
      </c>
      <c r="H295" s="16" t="s">
        <v>36</v>
      </c>
      <c r="I295" s="16" t="s">
        <v>37</v>
      </c>
      <c r="J295" s="35" t="s">
        <v>31</v>
      </c>
    </row>
    <row r="296" spans="1:10" x14ac:dyDescent="0.35">
      <c r="A296" s="9">
        <v>295</v>
      </c>
      <c r="B296" s="9" t="s">
        <v>23</v>
      </c>
      <c r="C296" s="12" t="s">
        <v>32</v>
      </c>
      <c r="D296" s="12" t="s">
        <v>40</v>
      </c>
      <c r="E296" s="12" t="s">
        <v>27</v>
      </c>
      <c r="F296" s="12" t="s">
        <v>28</v>
      </c>
      <c r="G296" s="12" t="s">
        <v>29</v>
      </c>
      <c r="H296" s="12" t="s">
        <v>30</v>
      </c>
      <c r="I296" s="12" t="s">
        <v>37</v>
      </c>
      <c r="J296" s="34" t="s">
        <v>35</v>
      </c>
    </row>
    <row r="297" spans="1:10" x14ac:dyDescent="0.35">
      <c r="A297" s="13">
        <v>296</v>
      </c>
      <c r="B297" s="13" t="s">
        <v>21</v>
      </c>
      <c r="C297" s="16" t="s">
        <v>32</v>
      </c>
      <c r="D297" s="16" t="s">
        <v>26</v>
      </c>
      <c r="E297" s="16" t="s">
        <v>27</v>
      </c>
      <c r="F297" s="16" t="s">
        <v>28</v>
      </c>
      <c r="G297" s="16" t="s">
        <v>29</v>
      </c>
      <c r="H297" s="16" t="s">
        <v>30</v>
      </c>
      <c r="I297" s="16" t="s">
        <v>30</v>
      </c>
      <c r="J297" s="35" t="s">
        <v>31</v>
      </c>
    </row>
    <row r="298" spans="1:10" x14ac:dyDescent="0.35">
      <c r="A298" s="9">
        <v>297</v>
      </c>
      <c r="B298" s="9" t="s">
        <v>22</v>
      </c>
      <c r="C298" s="12" t="s">
        <v>25</v>
      </c>
      <c r="D298" s="12" t="s">
        <v>26</v>
      </c>
      <c r="E298" s="12" t="s">
        <v>27</v>
      </c>
      <c r="F298" s="12" t="s">
        <v>28</v>
      </c>
      <c r="G298" s="12" t="s">
        <v>33</v>
      </c>
      <c r="H298" s="12" t="s">
        <v>36</v>
      </c>
      <c r="I298" s="12" t="s">
        <v>30</v>
      </c>
      <c r="J298" s="34" t="s">
        <v>34</v>
      </c>
    </row>
    <row r="299" spans="1:10" x14ac:dyDescent="0.35">
      <c r="A299" s="13">
        <v>298</v>
      </c>
      <c r="B299" s="13" t="s">
        <v>21</v>
      </c>
      <c r="C299" s="16" t="s">
        <v>32</v>
      </c>
      <c r="D299" s="16" t="s">
        <v>26</v>
      </c>
      <c r="E299" s="16" t="s">
        <v>27</v>
      </c>
      <c r="F299" s="16" t="s">
        <v>30</v>
      </c>
      <c r="G299" s="16" t="s">
        <v>29</v>
      </c>
      <c r="H299" s="16" t="s">
        <v>36</v>
      </c>
      <c r="I299" s="16" t="s">
        <v>39</v>
      </c>
      <c r="J299" s="35" t="s">
        <v>34</v>
      </c>
    </row>
    <row r="300" spans="1:10" x14ac:dyDescent="0.35">
      <c r="A300" s="9">
        <v>299</v>
      </c>
      <c r="B300" s="9" t="s">
        <v>21</v>
      </c>
      <c r="C300" s="12" t="s">
        <v>25</v>
      </c>
      <c r="D300" s="12" t="s">
        <v>26</v>
      </c>
      <c r="E300" s="12" t="s">
        <v>27</v>
      </c>
      <c r="F300" s="12" t="s">
        <v>30</v>
      </c>
      <c r="G300" s="12" t="s">
        <v>29</v>
      </c>
      <c r="H300" s="12" t="s">
        <v>36</v>
      </c>
      <c r="I300" s="12" t="s">
        <v>30</v>
      </c>
      <c r="J300" s="34" t="s">
        <v>34</v>
      </c>
    </row>
    <row r="301" spans="1:10" x14ac:dyDescent="0.35">
      <c r="A301" s="13">
        <v>300</v>
      </c>
      <c r="B301" s="13" t="s">
        <v>23</v>
      </c>
      <c r="C301" s="16" t="s">
        <v>32</v>
      </c>
      <c r="D301" s="16" t="s">
        <v>26</v>
      </c>
      <c r="E301" s="16" t="s">
        <v>27</v>
      </c>
      <c r="F301" s="16" t="s">
        <v>30</v>
      </c>
      <c r="G301" s="16" t="s">
        <v>29</v>
      </c>
      <c r="H301" s="16" t="s">
        <v>30</v>
      </c>
      <c r="I301" s="16" t="s">
        <v>30</v>
      </c>
      <c r="J301" s="35" t="s">
        <v>31</v>
      </c>
    </row>
    <row r="302" spans="1:10" x14ac:dyDescent="0.35">
      <c r="A302" s="9">
        <v>301</v>
      </c>
      <c r="B302" s="9" t="s">
        <v>21</v>
      </c>
      <c r="C302" s="12" t="s">
        <v>25</v>
      </c>
      <c r="D302" s="12" t="s">
        <v>26</v>
      </c>
      <c r="E302" s="12" t="s">
        <v>27</v>
      </c>
      <c r="F302" s="12" t="s">
        <v>28</v>
      </c>
      <c r="G302" s="12" t="s">
        <v>29</v>
      </c>
      <c r="H302" s="12" t="s">
        <v>30</v>
      </c>
      <c r="I302" s="12" t="s">
        <v>30</v>
      </c>
      <c r="J302" s="34" t="s">
        <v>31</v>
      </c>
    </row>
    <row r="303" spans="1:10" x14ac:dyDescent="0.35">
      <c r="A303" s="13">
        <v>302</v>
      </c>
      <c r="B303" s="13" t="s">
        <v>21</v>
      </c>
      <c r="C303" s="16" t="s">
        <v>25</v>
      </c>
      <c r="D303" s="16" t="s">
        <v>26</v>
      </c>
      <c r="E303" s="16" t="s">
        <v>27</v>
      </c>
      <c r="F303" s="16" t="s">
        <v>28</v>
      </c>
      <c r="G303" s="16" t="s">
        <v>33</v>
      </c>
      <c r="H303" s="16" t="s">
        <v>30</v>
      </c>
      <c r="I303" s="16" t="s">
        <v>37</v>
      </c>
      <c r="J303" s="35" t="s">
        <v>34</v>
      </c>
    </row>
    <row r="304" spans="1:10" x14ac:dyDescent="0.35">
      <c r="A304" s="9">
        <v>303</v>
      </c>
      <c r="B304" s="9" t="s">
        <v>21</v>
      </c>
      <c r="C304" s="12" t="s">
        <v>32</v>
      </c>
      <c r="D304" s="12" t="s">
        <v>26</v>
      </c>
      <c r="E304" s="12" t="s">
        <v>36</v>
      </c>
      <c r="F304" s="12" t="s">
        <v>30</v>
      </c>
      <c r="G304" s="12" t="s">
        <v>29</v>
      </c>
      <c r="H304" s="12" t="s">
        <v>37</v>
      </c>
      <c r="I304" s="12" t="s">
        <v>39</v>
      </c>
      <c r="J304" s="34" t="s">
        <v>35</v>
      </c>
    </row>
    <row r="305" spans="1:10" x14ac:dyDescent="0.35">
      <c r="A305" s="13">
        <v>304</v>
      </c>
      <c r="B305" s="13" t="s">
        <v>21</v>
      </c>
      <c r="C305" s="16" t="s">
        <v>25</v>
      </c>
      <c r="D305" s="16" t="s">
        <v>26</v>
      </c>
      <c r="E305" s="16" t="s">
        <v>27</v>
      </c>
      <c r="F305" s="16" t="s">
        <v>30</v>
      </c>
      <c r="G305" s="16" t="s">
        <v>29</v>
      </c>
      <c r="H305" s="16" t="s">
        <v>30</v>
      </c>
      <c r="I305" s="16" t="s">
        <v>38</v>
      </c>
      <c r="J305" s="35" t="s">
        <v>35</v>
      </c>
    </row>
    <row r="306" spans="1:10" x14ac:dyDescent="0.35">
      <c r="A306" s="9">
        <v>305</v>
      </c>
      <c r="B306" s="9" t="s">
        <v>23</v>
      </c>
      <c r="C306" s="12" t="s">
        <v>32</v>
      </c>
      <c r="D306" s="12" t="s">
        <v>26</v>
      </c>
      <c r="E306" s="12" t="s">
        <v>27</v>
      </c>
      <c r="F306" s="12" t="s">
        <v>28</v>
      </c>
      <c r="G306" s="12" t="s">
        <v>33</v>
      </c>
      <c r="H306" s="12" t="s">
        <v>30</v>
      </c>
      <c r="I306" s="12" t="s">
        <v>30</v>
      </c>
      <c r="J306" s="34" t="s">
        <v>35</v>
      </c>
    </row>
    <row r="307" spans="1:10" x14ac:dyDescent="0.35">
      <c r="A307" s="13">
        <v>306</v>
      </c>
      <c r="B307" s="13" t="s">
        <v>21</v>
      </c>
      <c r="C307" s="16" t="s">
        <v>32</v>
      </c>
      <c r="D307" s="16" t="s">
        <v>26</v>
      </c>
      <c r="E307" s="16" t="s">
        <v>27</v>
      </c>
      <c r="F307" s="16" t="s">
        <v>30</v>
      </c>
      <c r="G307" s="16" t="s">
        <v>33</v>
      </c>
      <c r="H307" s="16" t="s">
        <v>30</v>
      </c>
      <c r="I307" s="16" t="s">
        <v>30</v>
      </c>
      <c r="J307" s="35" t="s">
        <v>35</v>
      </c>
    </row>
    <row r="308" spans="1:10" x14ac:dyDescent="0.35">
      <c r="A308" s="9">
        <v>307</v>
      </c>
      <c r="B308" s="9" t="s">
        <v>22</v>
      </c>
      <c r="C308" s="12" t="s">
        <v>25</v>
      </c>
      <c r="D308" s="12" t="s">
        <v>26</v>
      </c>
      <c r="E308" s="12" t="s">
        <v>27</v>
      </c>
      <c r="F308" s="12" t="s">
        <v>28</v>
      </c>
      <c r="G308" s="12" t="s">
        <v>29</v>
      </c>
      <c r="H308" s="12" t="s">
        <v>30</v>
      </c>
      <c r="I308" s="12" t="s">
        <v>30</v>
      </c>
      <c r="J308" s="34" t="s">
        <v>34</v>
      </c>
    </row>
    <row r="309" spans="1:10" x14ac:dyDescent="0.35">
      <c r="A309" s="13">
        <v>308</v>
      </c>
      <c r="B309" s="13" t="s">
        <v>23</v>
      </c>
      <c r="C309" s="16" t="s">
        <v>32</v>
      </c>
      <c r="D309" s="16" t="s">
        <v>26</v>
      </c>
      <c r="E309" s="16" t="s">
        <v>37</v>
      </c>
      <c r="F309" s="16" t="s">
        <v>30</v>
      </c>
      <c r="G309" s="16" t="s">
        <v>29</v>
      </c>
      <c r="H309" s="16" t="s">
        <v>30</v>
      </c>
      <c r="I309" s="16" t="s">
        <v>30</v>
      </c>
      <c r="J309" s="35" t="s">
        <v>35</v>
      </c>
    </row>
    <row r="310" spans="1:10" x14ac:dyDescent="0.35">
      <c r="A310" s="9">
        <v>309</v>
      </c>
      <c r="B310" s="9" t="s">
        <v>21</v>
      </c>
      <c r="C310" s="12" t="s">
        <v>25</v>
      </c>
      <c r="D310" s="12" t="s">
        <v>26</v>
      </c>
      <c r="E310" s="12" t="s">
        <v>37</v>
      </c>
      <c r="F310" s="12" t="s">
        <v>30</v>
      </c>
      <c r="G310" s="12" t="s">
        <v>29</v>
      </c>
      <c r="H310" s="12" t="s">
        <v>36</v>
      </c>
      <c r="I310" s="12" t="s">
        <v>30</v>
      </c>
      <c r="J310" s="34" t="s">
        <v>31</v>
      </c>
    </row>
    <row r="311" spans="1:10" x14ac:dyDescent="0.35">
      <c r="A311" s="13">
        <v>310</v>
      </c>
      <c r="B311" s="13" t="s">
        <v>21</v>
      </c>
      <c r="C311" s="16" t="s">
        <v>25</v>
      </c>
      <c r="D311" s="16" t="s">
        <v>26</v>
      </c>
      <c r="E311" s="16" t="s">
        <v>27</v>
      </c>
      <c r="F311" s="16" t="s">
        <v>30</v>
      </c>
      <c r="G311" s="16" t="s">
        <v>33</v>
      </c>
      <c r="H311" s="16" t="s">
        <v>36</v>
      </c>
      <c r="I311" s="16" t="s">
        <v>30</v>
      </c>
      <c r="J311" s="35" t="s">
        <v>31</v>
      </c>
    </row>
    <row r="312" spans="1:10" x14ac:dyDescent="0.35">
      <c r="A312" s="9">
        <v>311</v>
      </c>
      <c r="B312" s="9" t="s">
        <v>22</v>
      </c>
      <c r="C312" s="12" t="s">
        <v>32</v>
      </c>
      <c r="D312" s="12" t="s">
        <v>26</v>
      </c>
      <c r="E312" s="12" t="s">
        <v>27</v>
      </c>
      <c r="F312" s="12" t="s">
        <v>30</v>
      </c>
      <c r="G312" s="12" t="s">
        <v>29</v>
      </c>
      <c r="H312" s="12" t="s">
        <v>30</v>
      </c>
      <c r="I312" s="12" t="s">
        <v>30</v>
      </c>
      <c r="J312" s="34" t="s">
        <v>34</v>
      </c>
    </row>
    <row r="313" spans="1:10" x14ac:dyDescent="0.35">
      <c r="A313" s="13">
        <v>312</v>
      </c>
      <c r="B313" s="13" t="s">
        <v>21</v>
      </c>
      <c r="C313" s="16" t="s">
        <v>32</v>
      </c>
      <c r="D313" s="16" t="s">
        <v>26</v>
      </c>
      <c r="E313" s="16" t="s">
        <v>27</v>
      </c>
      <c r="F313" s="16" t="s">
        <v>30</v>
      </c>
      <c r="G313" s="16" t="s">
        <v>29</v>
      </c>
      <c r="H313" s="16" t="s">
        <v>30</v>
      </c>
      <c r="I313" s="16" t="s">
        <v>30</v>
      </c>
      <c r="J313" s="35" t="s">
        <v>31</v>
      </c>
    </row>
    <row r="314" spans="1:10" x14ac:dyDescent="0.35">
      <c r="A314" s="9">
        <v>313</v>
      </c>
      <c r="B314" s="9" t="s">
        <v>22</v>
      </c>
      <c r="C314" s="12" t="s">
        <v>25</v>
      </c>
      <c r="D314" s="12" t="s">
        <v>26</v>
      </c>
      <c r="E314" s="12" t="s">
        <v>37</v>
      </c>
      <c r="F314" s="12" t="s">
        <v>28</v>
      </c>
      <c r="G314" s="12" t="s">
        <v>33</v>
      </c>
      <c r="H314" s="12" t="s">
        <v>30</v>
      </c>
      <c r="I314" s="12" t="s">
        <v>30</v>
      </c>
      <c r="J314" s="34" t="s">
        <v>34</v>
      </c>
    </row>
    <row r="315" spans="1:10" x14ac:dyDescent="0.35">
      <c r="A315" s="13">
        <v>314</v>
      </c>
      <c r="B315" s="13" t="s">
        <v>22</v>
      </c>
      <c r="C315" s="16" t="s">
        <v>32</v>
      </c>
      <c r="D315" s="16" t="s">
        <v>26</v>
      </c>
      <c r="E315" s="16" t="s">
        <v>37</v>
      </c>
      <c r="F315" s="16" t="s">
        <v>30</v>
      </c>
      <c r="G315" s="16" t="s">
        <v>33</v>
      </c>
      <c r="H315" s="16" t="s">
        <v>30</v>
      </c>
      <c r="I315" s="16" t="s">
        <v>37</v>
      </c>
      <c r="J315" s="35" t="s">
        <v>31</v>
      </c>
    </row>
    <row r="316" spans="1:10" x14ac:dyDescent="0.35">
      <c r="A316" s="9">
        <v>315</v>
      </c>
      <c r="B316" s="9" t="s">
        <v>21</v>
      </c>
      <c r="C316" s="12" t="s">
        <v>25</v>
      </c>
      <c r="D316" s="12" t="s">
        <v>26</v>
      </c>
      <c r="E316" s="12" t="s">
        <v>27</v>
      </c>
      <c r="F316" s="12" t="s">
        <v>30</v>
      </c>
      <c r="G316" s="12" t="s">
        <v>29</v>
      </c>
      <c r="H316" s="12" t="s">
        <v>30</v>
      </c>
      <c r="I316" s="12" t="s">
        <v>30</v>
      </c>
      <c r="J316" s="34" t="s">
        <v>31</v>
      </c>
    </row>
    <row r="317" spans="1:10" x14ac:dyDescent="0.35">
      <c r="A317" s="13">
        <v>316</v>
      </c>
      <c r="B317" s="13" t="s">
        <v>21</v>
      </c>
      <c r="C317" s="16" t="s">
        <v>32</v>
      </c>
      <c r="D317" s="16" t="s">
        <v>26</v>
      </c>
      <c r="E317" s="16" t="s">
        <v>27</v>
      </c>
      <c r="F317" s="16" t="s">
        <v>30</v>
      </c>
      <c r="G317" s="16" t="s">
        <v>33</v>
      </c>
      <c r="H317" s="16" t="s">
        <v>30</v>
      </c>
      <c r="I317" s="16" t="s">
        <v>30</v>
      </c>
      <c r="J317" s="35" t="s">
        <v>34</v>
      </c>
    </row>
    <row r="318" spans="1:10" x14ac:dyDescent="0.35">
      <c r="A318" s="9">
        <v>317</v>
      </c>
      <c r="B318" s="9" t="s">
        <v>23</v>
      </c>
      <c r="C318" s="12" t="s">
        <v>32</v>
      </c>
      <c r="D318" s="12" t="s">
        <v>26</v>
      </c>
      <c r="E318" s="12" t="s">
        <v>37</v>
      </c>
      <c r="F318" s="12" t="s">
        <v>30</v>
      </c>
      <c r="G318" s="12" t="s">
        <v>33</v>
      </c>
      <c r="H318" s="12" t="s">
        <v>37</v>
      </c>
      <c r="I318" s="12" t="s">
        <v>30</v>
      </c>
      <c r="J318" s="34" t="s">
        <v>35</v>
      </c>
    </row>
    <row r="319" spans="1:10" x14ac:dyDescent="0.35">
      <c r="A319" s="13">
        <v>318</v>
      </c>
      <c r="B319" s="13" t="s">
        <v>21</v>
      </c>
      <c r="C319" s="16" t="s">
        <v>25</v>
      </c>
      <c r="D319" s="16" t="s">
        <v>26</v>
      </c>
      <c r="E319" s="16" t="s">
        <v>27</v>
      </c>
      <c r="F319" s="16" t="s">
        <v>28</v>
      </c>
      <c r="G319" s="16" t="s">
        <v>33</v>
      </c>
      <c r="H319" s="16" t="s">
        <v>30</v>
      </c>
      <c r="I319" s="16" t="s">
        <v>30</v>
      </c>
      <c r="J319" s="35" t="s">
        <v>34</v>
      </c>
    </row>
    <row r="320" spans="1:10" x14ac:dyDescent="0.35">
      <c r="A320" s="9">
        <v>319</v>
      </c>
      <c r="B320" s="9" t="s">
        <v>21</v>
      </c>
      <c r="C320" s="12" t="s">
        <v>32</v>
      </c>
      <c r="D320" s="12" t="s">
        <v>26</v>
      </c>
      <c r="E320" s="12" t="s">
        <v>27</v>
      </c>
      <c r="F320" s="12" t="s">
        <v>30</v>
      </c>
      <c r="G320" s="12" t="s">
        <v>33</v>
      </c>
      <c r="H320" s="12" t="s">
        <v>30</v>
      </c>
      <c r="I320" s="12" t="s">
        <v>30</v>
      </c>
      <c r="J320" s="34" t="s">
        <v>35</v>
      </c>
    </row>
    <row r="321" spans="1:10" x14ac:dyDescent="0.35">
      <c r="A321" s="13">
        <v>320</v>
      </c>
      <c r="B321" s="13" t="s">
        <v>23</v>
      </c>
      <c r="C321" s="16" t="s">
        <v>25</v>
      </c>
      <c r="D321" s="16" t="s">
        <v>26</v>
      </c>
      <c r="E321" s="16" t="s">
        <v>27</v>
      </c>
      <c r="F321" s="16" t="s">
        <v>28</v>
      </c>
      <c r="G321" s="16" t="s">
        <v>29</v>
      </c>
      <c r="H321" s="16" t="s">
        <v>30</v>
      </c>
      <c r="I321" s="16" t="s">
        <v>30</v>
      </c>
      <c r="J321" s="35" t="s">
        <v>35</v>
      </c>
    </row>
    <row r="322" spans="1:10" x14ac:dyDescent="0.35">
      <c r="A322" s="9">
        <v>321</v>
      </c>
      <c r="B322" s="9" t="s">
        <v>22</v>
      </c>
      <c r="C322" s="12" t="s">
        <v>32</v>
      </c>
      <c r="D322" s="12" t="s">
        <v>26</v>
      </c>
      <c r="E322" s="12" t="s">
        <v>37</v>
      </c>
      <c r="F322" s="12" t="s">
        <v>30</v>
      </c>
      <c r="G322" s="12" t="s">
        <v>29</v>
      </c>
      <c r="H322" s="12" t="s">
        <v>36</v>
      </c>
      <c r="I322" s="12" t="s">
        <v>30</v>
      </c>
      <c r="J322" s="34" t="s">
        <v>34</v>
      </c>
    </row>
    <row r="323" spans="1:10" x14ac:dyDescent="0.35">
      <c r="A323" s="13">
        <v>322</v>
      </c>
      <c r="B323" s="13" t="s">
        <v>21</v>
      </c>
      <c r="C323" s="16" t="s">
        <v>25</v>
      </c>
      <c r="D323" s="16" t="s">
        <v>26</v>
      </c>
      <c r="E323" s="16" t="s">
        <v>27</v>
      </c>
      <c r="F323" s="16" t="s">
        <v>30</v>
      </c>
      <c r="G323" s="16" t="s">
        <v>33</v>
      </c>
      <c r="H323" s="16" t="s">
        <v>30</v>
      </c>
      <c r="I323" s="16" t="s">
        <v>30</v>
      </c>
      <c r="J323" s="35" t="s">
        <v>35</v>
      </c>
    </row>
    <row r="324" spans="1:10" x14ac:dyDescent="0.35">
      <c r="A324" s="9">
        <v>323</v>
      </c>
      <c r="B324" s="9" t="s">
        <v>22</v>
      </c>
      <c r="C324" s="12" t="s">
        <v>25</v>
      </c>
      <c r="D324" s="12" t="s">
        <v>26</v>
      </c>
      <c r="E324" s="12" t="s">
        <v>27</v>
      </c>
      <c r="F324" s="12" t="s">
        <v>30</v>
      </c>
      <c r="G324" s="12" t="s">
        <v>29</v>
      </c>
      <c r="H324" s="12" t="s">
        <v>30</v>
      </c>
      <c r="I324" s="12" t="s">
        <v>30</v>
      </c>
      <c r="J324" s="34" t="s">
        <v>35</v>
      </c>
    </row>
    <row r="325" spans="1:10" x14ac:dyDescent="0.35">
      <c r="A325" s="13">
        <v>324</v>
      </c>
      <c r="B325" s="13" t="s">
        <v>22</v>
      </c>
      <c r="C325" s="16" t="s">
        <v>25</v>
      </c>
      <c r="D325" s="16" t="s">
        <v>26</v>
      </c>
      <c r="E325" s="16" t="s">
        <v>27</v>
      </c>
      <c r="F325" s="16" t="s">
        <v>28</v>
      </c>
      <c r="G325" s="16" t="s">
        <v>29</v>
      </c>
      <c r="H325" s="16" t="s">
        <v>37</v>
      </c>
      <c r="I325" s="16" t="s">
        <v>39</v>
      </c>
      <c r="J325" s="35" t="s">
        <v>31</v>
      </c>
    </row>
    <row r="326" spans="1:10" x14ac:dyDescent="0.35">
      <c r="A326" s="9">
        <v>325</v>
      </c>
      <c r="B326" s="9" t="s">
        <v>21</v>
      </c>
      <c r="C326" s="12" t="s">
        <v>32</v>
      </c>
      <c r="D326" s="12" t="s">
        <v>26</v>
      </c>
      <c r="E326" s="12" t="s">
        <v>27</v>
      </c>
      <c r="F326" s="12" t="s">
        <v>30</v>
      </c>
      <c r="G326" s="12" t="s">
        <v>33</v>
      </c>
      <c r="H326" s="12" t="s">
        <v>30</v>
      </c>
      <c r="I326" s="12" t="s">
        <v>30</v>
      </c>
      <c r="J326" s="34" t="s">
        <v>35</v>
      </c>
    </row>
    <row r="327" spans="1:10" x14ac:dyDescent="0.35">
      <c r="A327" s="13">
        <v>326</v>
      </c>
      <c r="B327" s="13" t="s">
        <v>22</v>
      </c>
      <c r="C327" s="16" t="s">
        <v>32</v>
      </c>
      <c r="D327" s="16" t="s">
        <v>26</v>
      </c>
      <c r="E327" s="16" t="s">
        <v>27</v>
      </c>
      <c r="F327" s="16" t="s">
        <v>28</v>
      </c>
      <c r="G327" s="16" t="s">
        <v>33</v>
      </c>
      <c r="H327" s="16" t="s">
        <v>36</v>
      </c>
      <c r="I327" s="16" t="s">
        <v>30</v>
      </c>
      <c r="J327" s="35" t="s">
        <v>35</v>
      </c>
    </row>
    <row r="328" spans="1:10" x14ac:dyDescent="0.35">
      <c r="A328" s="9">
        <v>327</v>
      </c>
      <c r="B328" s="9" t="s">
        <v>21</v>
      </c>
      <c r="C328" s="12" t="s">
        <v>25</v>
      </c>
      <c r="D328" s="12" t="s">
        <v>26</v>
      </c>
      <c r="E328" s="12" t="s">
        <v>27</v>
      </c>
      <c r="F328" s="12" t="s">
        <v>30</v>
      </c>
      <c r="G328" s="12" t="s">
        <v>33</v>
      </c>
      <c r="H328" s="12" t="s">
        <v>36</v>
      </c>
      <c r="I328" s="12" t="s">
        <v>30</v>
      </c>
      <c r="J328" s="34" t="s">
        <v>31</v>
      </c>
    </row>
    <row r="329" spans="1:10" x14ac:dyDescent="0.35">
      <c r="A329" s="13">
        <v>328</v>
      </c>
      <c r="B329" s="13" t="s">
        <v>21</v>
      </c>
      <c r="C329" s="16" t="s">
        <v>32</v>
      </c>
      <c r="D329" s="16" t="s">
        <v>26</v>
      </c>
      <c r="E329" s="16" t="s">
        <v>27</v>
      </c>
      <c r="F329" s="16" t="s">
        <v>28</v>
      </c>
      <c r="G329" s="16" t="s">
        <v>29</v>
      </c>
      <c r="H329" s="16" t="s">
        <v>30</v>
      </c>
      <c r="I329" s="16" t="s">
        <v>30</v>
      </c>
      <c r="J329" s="35" t="s">
        <v>35</v>
      </c>
    </row>
    <row r="330" spans="1:10" x14ac:dyDescent="0.35">
      <c r="A330" s="9">
        <v>329</v>
      </c>
      <c r="B330" s="9" t="s">
        <v>21</v>
      </c>
      <c r="C330" s="12" t="s">
        <v>25</v>
      </c>
      <c r="D330" s="12" t="s">
        <v>26</v>
      </c>
      <c r="E330" s="12" t="s">
        <v>27</v>
      </c>
      <c r="F330" s="12" t="s">
        <v>30</v>
      </c>
      <c r="G330" s="12" t="s">
        <v>33</v>
      </c>
      <c r="H330" s="12" t="s">
        <v>30</v>
      </c>
      <c r="I330" s="12" t="s">
        <v>39</v>
      </c>
      <c r="J330" s="34" t="s">
        <v>35</v>
      </c>
    </row>
    <row r="331" spans="1:10" x14ac:dyDescent="0.35">
      <c r="A331" s="13">
        <v>330</v>
      </c>
      <c r="B331" s="13" t="s">
        <v>21</v>
      </c>
      <c r="C331" s="16" t="s">
        <v>32</v>
      </c>
      <c r="D331" s="16" t="s">
        <v>26</v>
      </c>
      <c r="E331" s="16" t="s">
        <v>27</v>
      </c>
      <c r="F331" s="16" t="s">
        <v>30</v>
      </c>
      <c r="G331" s="16" t="s">
        <v>29</v>
      </c>
      <c r="H331" s="16" t="s">
        <v>37</v>
      </c>
      <c r="I331" s="16" t="s">
        <v>30</v>
      </c>
      <c r="J331" s="35" t="s">
        <v>35</v>
      </c>
    </row>
    <row r="332" spans="1:10" x14ac:dyDescent="0.35">
      <c r="A332" s="9">
        <v>331</v>
      </c>
      <c r="B332" s="9" t="s">
        <v>23</v>
      </c>
      <c r="C332" s="12" t="s">
        <v>32</v>
      </c>
      <c r="D332" s="12" t="s">
        <v>26</v>
      </c>
      <c r="E332" s="12" t="s">
        <v>37</v>
      </c>
      <c r="F332" s="12" t="s">
        <v>30</v>
      </c>
      <c r="G332" s="12" t="s">
        <v>29</v>
      </c>
      <c r="H332" s="12" t="s">
        <v>30</v>
      </c>
      <c r="I332" s="12" t="s">
        <v>30</v>
      </c>
      <c r="J332" s="34" t="s">
        <v>31</v>
      </c>
    </row>
    <row r="333" spans="1:10" x14ac:dyDescent="0.35">
      <c r="A333" s="13">
        <v>332</v>
      </c>
      <c r="B333" s="13" t="s">
        <v>21</v>
      </c>
      <c r="C333" s="16" t="s">
        <v>32</v>
      </c>
      <c r="D333" s="16" t="s">
        <v>26</v>
      </c>
      <c r="E333" s="16" t="s">
        <v>37</v>
      </c>
      <c r="F333" s="16" t="s">
        <v>30</v>
      </c>
      <c r="G333" s="16" t="s">
        <v>33</v>
      </c>
      <c r="H333" s="16" t="s">
        <v>37</v>
      </c>
      <c r="I333" s="16" t="s">
        <v>37</v>
      </c>
      <c r="J333" s="35" t="s">
        <v>35</v>
      </c>
    </row>
    <row r="334" spans="1:10" x14ac:dyDescent="0.35">
      <c r="A334" s="9">
        <v>333</v>
      </c>
      <c r="B334" s="9" t="s">
        <v>21</v>
      </c>
      <c r="C334" s="12" t="s">
        <v>25</v>
      </c>
      <c r="D334" s="12" t="s">
        <v>26</v>
      </c>
      <c r="E334" s="12" t="s">
        <v>27</v>
      </c>
      <c r="F334" s="12" t="s">
        <v>28</v>
      </c>
      <c r="G334" s="12" t="s">
        <v>33</v>
      </c>
      <c r="H334" s="12" t="s">
        <v>30</v>
      </c>
      <c r="I334" s="12" t="s">
        <v>30</v>
      </c>
      <c r="J334" s="34" t="s">
        <v>35</v>
      </c>
    </row>
    <row r="335" spans="1:10" x14ac:dyDescent="0.35">
      <c r="A335" s="13">
        <v>334</v>
      </c>
      <c r="B335" s="13" t="s">
        <v>23</v>
      </c>
      <c r="C335" s="16" t="s">
        <v>32</v>
      </c>
      <c r="D335" s="16" t="s">
        <v>26</v>
      </c>
      <c r="E335" s="16" t="s">
        <v>27</v>
      </c>
      <c r="F335" s="16" t="s">
        <v>30</v>
      </c>
      <c r="G335" s="16" t="s">
        <v>29</v>
      </c>
      <c r="H335" s="16" t="s">
        <v>30</v>
      </c>
      <c r="I335" s="16" t="s">
        <v>30</v>
      </c>
      <c r="J335" s="35" t="s">
        <v>35</v>
      </c>
    </row>
    <row r="336" spans="1:10" x14ac:dyDescent="0.35">
      <c r="A336" s="9">
        <v>335</v>
      </c>
      <c r="B336" s="9" t="s">
        <v>23</v>
      </c>
      <c r="C336" s="12" t="s">
        <v>32</v>
      </c>
      <c r="D336" s="12" t="s">
        <v>26</v>
      </c>
      <c r="E336" s="12" t="s">
        <v>37</v>
      </c>
      <c r="F336" s="12" t="s">
        <v>30</v>
      </c>
      <c r="G336" s="12" t="s">
        <v>33</v>
      </c>
      <c r="H336" s="12" t="s">
        <v>37</v>
      </c>
      <c r="I336" s="12" t="s">
        <v>30</v>
      </c>
      <c r="J336" s="34" t="s">
        <v>35</v>
      </c>
    </row>
    <row r="337" spans="1:10" x14ac:dyDescent="0.35">
      <c r="A337" s="13">
        <v>336</v>
      </c>
      <c r="B337" s="13" t="s">
        <v>21</v>
      </c>
      <c r="C337" s="16" t="s">
        <v>32</v>
      </c>
      <c r="D337" s="16" t="s">
        <v>26</v>
      </c>
      <c r="E337" s="16" t="s">
        <v>36</v>
      </c>
      <c r="F337" s="16" t="s">
        <v>28</v>
      </c>
      <c r="G337" s="16" t="s">
        <v>29</v>
      </c>
      <c r="H337" s="16" t="s">
        <v>36</v>
      </c>
      <c r="I337" s="16" t="s">
        <v>30</v>
      </c>
      <c r="J337" s="35" t="s">
        <v>35</v>
      </c>
    </row>
    <row r="338" spans="1:10" x14ac:dyDescent="0.35">
      <c r="A338" s="9">
        <v>337</v>
      </c>
      <c r="B338" s="9" t="s">
        <v>21</v>
      </c>
      <c r="C338" s="12" t="s">
        <v>32</v>
      </c>
      <c r="D338" s="12" t="s">
        <v>26</v>
      </c>
      <c r="E338" s="12" t="s">
        <v>27</v>
      </c>
      <c r="F338" s="12" t="s">
        <v>30</v>
      </c>
      <c r="G338" s="12" t="s">
        <v>29</v>
      </c>
      <c r="H338" s="12" t="s">
        <v>30</v>
      </c>
      <c r="I338" s="12" t="s">
        <v>30</v>
      </c>
      <c r="J338" s="34" t="s">
        <v>31</v>
      </c>
    </row>
    <row r="339" spans="1:10" x14ac:dyDescent="0.35">
      <c r="A339" s="13">
        <v>338</v>
      </c>
      <c r="B339" s="13" t="s">
        <v>21</v>
      </c>
      <c r="C339" s="16" t="s">
        <v>25</v>
      </c>
      <c r="D339" s="16" t="s">
        <v>26</v>
      </c>
      <c r="E339" s="16" t="s">
        <v>27</v>
      </c>
      <c r="F339" s="16" t="s">
        <v>30</v>
      </c>
      <c r="G339" s="16" t="s">
        <v>29</v>
      </c>
      <c r="H339" s="16" t="s">
        <v>30</v>
      </c>
      <c r="I339" s="16" t="s">
        <v>30</v>
      </c>
      <c r="J339" s="35" t="s">
        <v>34</v>
      </c>
    </row>
    <row r="340" spans="1:10" x14ac:dyDescent="0.35">
      <c r="A340" s="9">
        <v>339</v>
      </c>
      <c r="B340" s="9" t="s">
        <v>21</v>
      </c>
      <c r="C340" s="12" t="s">
        <v>25</v>
      </c>
      <c r="D340" s="12" t="s">
        <v>26</v>
      </c>
      <c r="E340" s="12" t="s">
        <v>27</v>
      </c>
      <c r="F340" s="12" t="s">
        <v>28</v>
      </c>
      <c r="G340" s="12" t="s">
        <v>29</v>
      </c>
      <c r="H340" s="12" t="s">
        <v>36</v>
      </c>
      <c r="I340" s="12" t="s">
        <v>30</v>
      </c>
      <c r="J340" s="34" t="s">
        <v>31</v>
      </c>
    </row>
    <row r="341" spans="1:10" x14ac:dyDescent="0.35">
      <c r="A341" s="13">
        <v>340</v>
      </c>
      <c r="B341" s="13" t="s">
        <v>21</v>
      </c>
      <c r="C341" s="16" t="s">
        <v>25</v>
      </c>
      <c r="D341" s="16" t="s">
        <v>26</v>
      </c>
      <c r="E341" s="16" t="s">
        <v>27</v>
      </c>
      <c r="F341" s="16" t="s">
        <v>28</v>
      </c>
      <c r="G341" s="16" t="s">
        <v>29</v>
      </c>
      <c r="H341" s="16" t="s">
        <v>30</v>
      </c>
      <c r="I341" s="16" t="s">
        <v>39</v>
      </c>
      <c r="J341" s="35" t="s">
        <v>34</v>
      </c>
    </row>
    <row r="342" spans="1:10" x14ac:dyDescent="0.35">
      <c r="A342" s="9">
        <v>341</v>
      </c>
      <c r="B342" s="9" t="s">
        <v>22</v>
      </c>
      <c r="C342" s="12" t="s">
        <v>32</v>
      </c>
      <c r="D342" s="12" t="s">
        <v>26</v>
      </c>
      <c r="E342" s="12" t="s">
        <v>37</v>
      </c>
      <c r="F342" s="12" t="s">
        <v>30</v>
      </c>
      <c r="G342" s="12" t="s">
        <v>33</v>
      </c>
      <c r="H342" s="12" t="s">
        <v>30</v>
      </c>
      <c r="I342" s="12" t="s">
        <v>30</v>
      </c>
      <c r="J342" s="34" t="s">
        <v>34</v>
      </c>
    </row>
    <row r="343" spans="1:10" x14ac:dyDescent="0.35">
      <c r="A343" s="13">
        <v>342</v>
      </c>
      <c r="B343" s="13" t="s">
        <v>22</v>
      </c>
      <c r="C343" s="16" t="s">
        <v>32</v>
      </c>
      <c r="D343" s="16" t="s">
        <v>26</v>
      </c>
      <c r="E343" s="16" t="s">
        <v>27</v>
      </c>
      <c r="F343" s="16" t="s">
        <v>30</v>
      </c>
      <c r="G343" s="16" t="s">
        <v>33</v>
      </c>
      <c r="H343" s="16" t="s">
        <v>37</v>
      </c>
      <c r="I343" s="16" t="s">
        <v>30</v>
      </c>
      <c r="J343" s="35" t="s">
        <v>31</v>
      </c>
    </row>
    <row r="344" spans="1:10" x14ac:dyDescent="0.35">
      <c r="A344" s="9">
        <v>343</v>
      </c>
      <c r="B344" s="9" t="s">
        <v>21</v>
      </c>
      <c r="C344" s="12" t="s">
        <v>32</v>
      </c>
      <c r="D344" s="12" t="s">
        <v>26</v>
      </c>
      <c r="E344" s="12" t="s">
        <v>27</v>
      </c>
      <c r="F344" s="12" t="s">
        <v>30</v>
      </c>
      <c r="G344" s="12" t="s">
        <v>33</v>
      </c>
      <c r="H344" s="12" t="s">
        <v>30</v>
      </c>
      <c r="I344" s="12" t="s">
        <v>30</v>
      </c>
      <c r="J344" s="34" t="s">
        <v>34</v>
      </c>
    </row>
    <row r="345" spans="1:10" x14ac:dyDescent="0.35">
      <c r="A345" s="13">
        <v>344</v>
      </c>
      <c r="B345" s="13" t="s">
        <v>21</v>
      </c>
      <c r="C345" s="16" t="s">
        <v>32</v>
      </c>
      <c r="D345" s="16" t="s">
        <v>26</v>
      </c>
      <c r="E345" s="16" t="s">
        <v>27</v>
      </c>
      <c r="F345" s="16" t="s">
        <v>30</v>
      </c>
      <c r="G345" s="16" t="s">
        <v>29</v>
      </c>
      <c r="H345" s="16" t="s">
        <v>30</v>
      </c>
      <c r="I345" s="16" t="s">
        <v>39</v>
      </c>
      <c r="J345" s="35" t="s">
        <v>35</v>
      </c>
    </row>
    <row r="346" spans="1:10" x14ac:dyDescent="0.35">
      <c r="A346" s="9">
        <v>345</v>
      </c>
      <c r="B346" s="9" t="s">
        <v>21</v>
      </c>
      <c r="C346" s="12" t="s">
        <v>32</v>
      </c>
      <c r="D346" s="12" t="s">
        <v>26</v>
      </c>
      <c r="E346" s="12" t="s">
        <v>27</v>
      </c>
      <c r="F346" s="12" t="s">
        <v>30</v>
      </c>
      <c r="G346" s="12" t="s">
        <v>29</v>
      </c>
      <c r="H346" s="12" t="s">
        <v>30</v>
      </c>
      <c r="I346" s="12" t="s">
        <v>30</v>
      </c>
      <c r="J346" s="34" t="s">
        <v>34</v>
      </c>
    </row>
    <row r="347" spans="1:10" x14ac:dyDescent="0.35">
      <c r="A347" s="13">
        <v>346</v>
      </c>
      <c r="B347" s="13" t="s">
        <v>21</v>
      </c>
      <c r="C347" s="16" t="s">
        <v>32</v>
      </c>
      <c r="D347" s="16" t="s">
        <v>26</v>
      </c>
      <c r="E347" s="16" t="s">
        <v>27</v>
      </c>
      <c r="F347" s="16" t="s">
        <v>30</v>
      </c>
      <c r="G347" s="16" t="s">
        <v>29</v>
      </c>
      <c r="H347" s="16" t="s">
        <v>30</v>
      </c>
      <c r="I347" s="16" t="s">
        <v>39</v>
      </c>
      <c r="J347" s="35" t="s">
        <v>34</v>
      </c>
    </row>
    <row r="348" spans="1:10" x14ac:dyDescent="0.35">
      <c r="A348" s="9">
        <v>347</v>
      </c>
      <c r="B348" s="9" t="s">
        <v>22</v>
      </c>
      <c r="C348" s="12" t="s">
        <v>32</v>
      </c>
      <c r="D348" s="12" t="s">
        <v>26</v>
      </c>
      <c r="E348" s="12" t="s">
        <v>37</v>
      </c>
      <c r="F348" s="12" t="s">
        <v>30</v>
      </c>
      <c r="G348" s="12" t="s">
        <v>33</v>
      </c>
      <c r="H348" s="12" t="s">
        <v>30</v>
      </c>
      <c r="I348" s="12" t="s">
        <v>37</v>
      </c>
      <c r="J348" s="34" t="s">
        <v>31</v>
      </c>
    </row>
    <row r="349" spans="1:10" x14ac:dyDescent="0.35">
      <c r="A349" s="13">
        <v>348</v>
      </c>
      <c r="B349" s="13" t="s">
        <v>23</v>
      </c>
      <c r="C349" s="16" t="s">
        <v>32</v>
      </c>
      <c r="D349" s="16" t="s">
        <v>26</v>
      </c>
      <c r="E349" s="16" t="s">
        <v>27</v>
      </c>
      <c r="F349" s="16" t="s">
        <v>30</v>
      </c>
      <c r="G349" s="16" t="s">
        <v>33</v>
      </c>
      <c r="H349" s="16" t="s">
        <v>30</v>
      </c>
      <c r="I349" s="16" t="s">
        <v>30</v>
      </c>
      <c r="J349" s="35" t="s">
        <v>35</v>
      </c>
    </row>
    <row r="350" spans="1:10" x14ac:dyDescent="0.35">
      <c r="A350" s="9">
        <v>349</v>
      </c>
      <c r="B350" s="9" t="s">
        <v>23</v>
      </c>
      <c r="C350" s="12" t="s">
        <v>32</v>
      </c>
      <c r="D350" s="12" t="s">
        <v>26</v>
      </c>
      <c r="E350" s="12" t="s">
        <v>37</v>
      </c>
      <c r="F350" s="12" t="s">
        <v>30</v>
      </c>
      <c r="G350" s="12" t="s">
        <v>33</v>
      </c>
      <c r="H350" s="12" t="s">
        <v>37</v>
      </c>
      <c r="I350" s="12" t="s">
        <v>30</v>
      </c>
      <c r="J350" s="34" t="s">
        <v>35</v>
      </c>
    </row>
    <row r="351" spans="1:10" x14ac:dyDescent="0.35">
      <c r="A351" s="13">
        <v>350</v>
      </c>
      <c r="B351" s="13" t="s">
        <v>21</v>
      </c>
      <c r="C351" s="16" t="s">
        <v>25</v>
      </c>
      <c r="D351" s="16" t="s">
        <v>26</v>
      </c>
      <c r="E351" s="16" t="s">
        <v>27</v>
      </c>
      <c r="F351" s="16" t="s">
        <v>30</v>
      </c>
      <c r="G351" s="16" t="s">
        <v>29</v>
      </c>
      <c r="H351" s="16" t="s">
        <v>30</v>
      </c>
      <c r="I351" s="16" t="s">
        <v>30</v>
      </c>
      <c r="J351" s="35" t="s">
        <v>34</v>
      </c>
    </row>
    <row r="352" spans="1:10" x14ac:dyDescent="0.35">
      <c r="A352" s="9">
        <v>351</v>
      </c>
      <c r="B352" s="9" t="s">
        <v>21</v>
      </c>
      <c r="C352" s="12" t="s">
        <v>32</v>
      </c>
      <c r="D352" s="12" t="s">
        <v>26</v>
      </c>
      <c r="E352" s="12" t="s">
        <v>27</v>
      </c>
      <c r="F352" s="12" t="s">
        <v>30</v>
      </c>
      <c r="G352" s="12" t="s">
        <v>29</v>
      </c>
      <c r="H352" s="12" t="s">
        <v>30</v>
      </c>
      <c r="I352" s="12" t="s">
        <v>30</v>
      </c>
      <c r="J352" s="34" t="s">
        <v>35</v>
      </c>
    </row>
    <row r="353" spans="1:10" x14ac:dyDescent="0.35">
      <c r="A353" s="13">
        <v>352</v>
      </c>
      <c r="B353" s="13" t="s">
        <v>21</v>
      </c>
      <c r="C353" s="16" t="s">
        <v>32</v>
      </c>
      <c r="D353" s="16" t="s">
        <v>26</v>
      </c>
      <c r="E353" s="16" t="s">
        <v>27</v>
      </c>
      <c r="F353" s="16" t="s">
        <v>30</v>
      </c>
      <c r="G353" s="16" t="s">
        <v>29</v>
      </c>
      <c r="H353" s="16" t="s">
        <v>30</v>
      </c>
      <c r="I353" s="16" t="s">
        <v>39</v>
      </c>
      <c r="J353" s="35" t="s">
        <v>35</v>
      </c>
    </row>
    <row r="354" spans="1:10" x14ac:dyDescent="0.35">
      <c r="A354" s="9">
        <v>353</v>
      </c>
      <c r="B354" s="9" t="s">
        <v>21</v>
      </c>
      <c r="C354" s="12" t="s">
        <v>32</v>
      </c>
      <c r="D354" s="12" t="s">
        <v>26</v>
      </c>
      <c r="E354" s="12" t="s">
        <v>27</v>
      </c>
      <c r="F354" s="12" t="s">
        <v>30</v>
      </c>
      <c r="G354" s="12" t="s">
        <v>33</v>
      </c>
      <c r="H354" s="12" t="s">
        <v>30</v>
      </c>
      <c r="I354" s="12" t="s">
        <v>39</v>
      </c>
      <c r="J354" s="34" t="s">
        <v>35</v>
      </c>
    </row>
    <row r="355" spans="1:10" x14ac:dyDescent="0.35">
      <c r="A355" s="13">
        <v>354</v>
      </c>
      <c r="B355" s="13" t="s">
        <v>22</v>
      </c>
      <c r="C355" s="16" t="s">
        <v>32</v>
      </c>
      <c r="D355" s="16" t="s">
        <v>26</v>
      </c>
      <c r="E355" s="16" t="s">
        <v>37</v>
      </c>
      <c r="F355" s="16" t="s">
        <v>30</v>
      </c>
      <c r="G355" s="16" t="s">
        <v>33</v>
      </c>
      <c r="H355" s="16" t="s">
        <v>37</v>
      </c>
      <c r="I355" s="16" t="s">
        <v>30</v>
      </c>
      <c r="J355" s="35" t="s">
        <v>34</v>
      </c>
    </row>
    <row r="356" spans="1:10" x14ac:dyDescent="0.35">
      <c r="A356" s="9">
        <v>355</v>
      </c>
      <c r="B356" s="9" t="s">
        <v>21</v>
      </c>
      <c r="C356" s="12" t="s">
        <v>32</v>
      </c>
      <c r="D356" s="12" t="s">
        <v>26</v>
      </c>
      <c r="E356" s="12" t="s">
        <v>27</v>
      </c>
      <c r="F356" s="12" t="s">
        <v>30</v>
      </c>
      <c r="G356" s="12" t="s">
        <v>33</v>
      </c>
      <c r="H356" s="12" t="s">
        <v>30</v>
      </c>
      <c r="I356" s="12" t="s">
        <v>30</v>
      </c>
      <c r="J356" s="34" t="s">
        <v>34</v>
      </c>
    </row>
    <row r="357" spans="1:10" x14ac:dyDescent="0.35">
      <c r="A357" s="13">
        <v>356</v>
      </c>
      <c r="B357" s="13" t="s">
        <v>21</v>
      </c>
      <c r="C357" s="16" t="s">
        <v>25</v>
      </c>
      <c r="D357" s="16" t="s">
        <v>26</v>
      </c>
      <c r="E357" s="16" t="s">
        <v>27</v>
      </c>
      <c r="F357" s="16" t="s">
        <v>28</v>
      </c>
      <c r="G357" s="16" t="s">
        <v>29</v>
      </c>
      <c r="H357" s="16" t="s">
        <v>30</v>
      </c>
      <c r="I357" s="16" t="s">
        <v>39</v>
      </c>
      <c r="J357" s="35" t="s">
        <v>34</v>
      </c>
    </row>
    <row r="358" spans="1:10" x14ac:dyDescent="0.35">
      <c r="A358" s="9">
        <v>357</v>
      </c>
      <c r="B358" s="9" t="s">
        <v>21</v>
      </c>
      <c r="C358" s="12" t="s">
        <v>25</v>
      </c>
      <c r="D358" s="12" t="s">
        <v>26</v>
      </c>
      <c r="E358" s="12" t="s">
        <v>36</v>
      </c>
      <c r="F358" s="12" t="s">
        <v>30</v>
      </c>
      <c r="G358" s="12" t="s">
        <v>33</v>
      </c>
      <c r="H358" s="12" t="s">
        <v>36</v>
      </c>
      <c r="I358" s="12" t="s">
        <v>37</v>
      </c>
      <c r="J358" s="34" t="s">
        <v>31</v>
      </c>
    </row>
    <row r="359" spans="1:10" x14ac:dyDescent="0.35">
      <c r="A359" s="13">
        <v>358</v>
      </c>
      <c r="B359" s="13" t="s">
        <v>21</v>
      </c>
      <c r="C359" s="16" t="s">
        <v>25</v>
      </c>
      <c r="D359" s="16" t="s">
        <v>26</v>
      </c>
      <c r="E359" s="16" t="s">
        <v>27</v>
      </c>
      <c r="F359" s="16" t="s">
        <v>30</v>
      </c>
      <c r="G359" s="16" t="s">
        <v>29</v>
      </c>
      <c r="H359" s="16" t="s">
        <v>30</v>
      </c>
      <c r="I359" s="16" t="s">
        <v>30</v>
      </c>
      <c r="J359" s="35" t="s">
        <v>34</v>
      </c>
    </row>
    <row r="360" spans="1:10" x14ac:dyDescent="0.35">
      <c r="A360" s="9">
        <v>359</v>
      </c>
      <c r="B360" s="9" t="s">
        <v>21</v>
      </c>
      <c r="C360" s="12" t="s">
        <v>32</v>
      </c>
      <c r="D360" s="12" t="s">
        <v>26</v>
      </c>
      <c r="E360" s="12" t="s">
        <v>36</v>
      </c>
      <c r="F360" s="12" t="s">
        <v>30</v>
      </c>
      <c r="G360" s="12" t="s">
        <v>29</v>
      </c>
      <c r="H360" s="12" t="s">
        <v>37</v>
      </c>
      <c r="I360" s="12" t="s">
        <v>30</v>
      </c>
      <c r="J360" s="34" t="s">
        <v>34</v>
      </c>
    </row>
    <row r="361" spans="1:10" x14ac:dyDescent="0.35">
      <c r="A361" s="13">
        <v>360</v>
      </c>
      <c r="B361" s="13" t="s">
        <v>21</v>
      </c>
      <c r="C361" s="16" t="s">
        <v>25</v>
      </c>
      <c r="D361" s="16" t="s">
        <v>26</v>
      </c>
      <c r="E361" s="16" t="s">
        <v>27</v>
      </c>
      <c r="F361" s="16" t="s">
        <v>28</v>
      </c>
      <c r="G361" s="16" t="s">
        <v>33</v>
      </c>
      <c r="H361" s="16" t="s">
        <v>36</v>
      </c>
      <c r="I361" s="16" t="s">
        <v>30</v>
      </c>
      <c r="J361" s="35" t="s">
        <v>31</v>
      </c>
    </row>
    <row r="362" spans="1:10" x14ac:dyDescent="0.35">
      <c r="A362" s="9">
        <v>361</v>
      </c>
      <c r="B362" s="9" t="s">
        <v>21</v>
      </c>
      <c r="C362" s="12" t="s">
        <v>25</v>
      </c>
      <c r="D362" s="12" t="s">
        <v>26</v>
      </c>
      <c r="E362" s="12" t="s">
        <v>27</v>
      </c>
      <c r="F362" s="12" t="s">
        <v>28</v>
      </c>
      <c r="G362" s="12" t="s">
        <v>29</v>
      </c>
      <c r="H362" s="12" t="s">
        <v>36</v>
      </c>
      <c r="I362" s="12" t="s">
        <v>30</v>
      </c>
      <c r="J362" s="34" t="s">
        <v>34</v>
      </c>
    </row>
    <row r="363" spans="1:10" x14ac:dyDescent="0.35">
      <c r="A363" s="13">
        <v>362</v>
      </c>
      <c r="B363" s="13" t="s">
        <v>22</v>
      </c>
      <c r="C363" s="16" t="s">
        <v>32</v>
      </c>
      <c r="D363" s="16" t="s">
        <v>26</v>
      </c>
      <c r="E363" s="16" t="s">
        <v>27</v>
      </c>
      <c r="F363" s="16" t="s">
        <v>28</v>
      </c>
      <c r="G363" s="16" t="s">
        <v>29</v>
      </c>
      <c r="H363" s="16" t="s">
        <v>30</v>
      </c>
      <c r="I363" s="16" t="s">
        <v>30</v>
      </c>
      <c r="J363" s="35" t="s">
        <v>35</v>
      </c>
    </row>
    <row r="364" spans="1:10" x14ac:dyDescent="0.35">
      <c r="A364" s="9">
        <v>363</v>
      </c>
      <c r="B364" s="9" t="s">
        <v>21</v>
      </c>
      <c r="C364" s="12" t="s">
        <v>32</v>
      </c>
      <c r="D364" s="12" t="s">
        <v>40</v>
      </c>
      <c r="E364" s="12" t="s">
        <v>27</v>
      </c>
      <c r="F364" s="12" t="s">
        <v>30</v>
      </c>
      <c r="G364" s="12" t="s">
        <v>29</v>
      </c>
      <c r="H364" s="12" t="s">
        <v>30</v>
      </c>
      <c r="I364" s="12" t="s">
        <v>38</v>
      </c>
      <c r="J364" s="34" t="s">
        <v>34</v>
      </c>
    </row>
    <row r="365" spans="1:10" x14ac:dyDescent="0.35">
      <c r="A365" s="13">
        <v>364</v>
      </c>
      <c r="B365" s="13" t="s">
        <v>21</v>
      </c>
      <c r="C365" s="16" t="s">
        <v>25</v>
      </c>
      <c r="D365" s="16" t="s">
        <v>40</v>
      </c>
      <c r="E365" s="16" t="s">
        <v>27</v>
      </c>
      <c r="F365" s="16" t="s">
        <v>28</v>
      </c>
      <c r="G365" s="16" t="s">
        <v>29</v>
      </c>
      <c r="H365" s="16" t="s">
        <v>30</v>
      </c>
      <c r="I365" s="16" t="s">
        <v>30</v>
      </c>
      <c r="J365" s="35" t="s">
        <v>34</v>
      </c>
    </row>
    <row r="366" spans="1:10" x14ac:dyDescent="0.35">
      <c r="A366" s="9">
        <v>365</v>
      </c>
      <c r="B366" s="9" t="s">
        <v>21</v>
      </c>
      <c r="C366" s="12" t="s">
        <v>32</v>
      </c>
      <c r="D366" s="12" t="s">
        <v>26</v>
      </c>
      <c r="E366" s="12" t="s">
        <v>27</v>
      </c>
      <c r="F366" s="12" t="s">
        <v>28</v>
      </c>
      <c r="G366" s="12" t="s">
        <v>29</v>
      </c>
      <c r="H366" s="12" t="s">
        <v>36</v>
      </c>
      <c r="I366" s="12" t="s">
        <v>30</v>
      </c>
      <c r="J366" s="34" t="s">
        <v>34</v>
      </c>
    </row>
    <row r="367" spans="1:10" x14ac:dyDescent="0.35">
      <c r="A367" s="13">
        <v>366</v>
      </c>
      <c r="B367" s="13" t="s">
        <v>21</v>
      </c>
      <c r="C367" s="16" t="s">
        <v>32</v>
      </c>
      <c r="D367" s="16" t="s">
        <v>26</v>
      </c>
      <c r="E367" s="16" t="s">
        <v>27</v>
      </c>
      <c r="F367" s="16" t="s">
        <v>30</v>
      </c>
      <c r="G367" s="16" t="s">
        <v>29</v>
      </c>
      <c r="H367" s="16" t="s">
        <v>30</v>
      </c>
      <c r="I367" s="16" t="s">
        <v>37</v>
      </c>
      <c r="J367" s="35" t="s">
        <v>34</v>
      </c>
    </row>
    <row r="368" spans="1:10" x14ac:dyDescent="0.35">
      <c r="A368" s="9">
        <v>367</v>
      </c>
      <c r="B368" s="9" t="s">
        <v>22</v>
      </c>
      <c r="C368" s="12" t="s">
        <v>25</v>
      </c>
      <c r="D368" s="12" t="s">
        <v>26</v>
      </c>
      <c r="E368" s="12" t="s">
        <v>27</v>
      </c>
      <c r="F368" s="12" t="s">
        <v>30</v>
      </c>
      <c r="G368" s="12" t="s">
        <v>29</v>
      </c>
      <c r="H368" s="12" t="s">
        <v>30</v>
      </c>
      <c r="I368" s="12" t="s">
        <v>30</v>
      </c>
      <c r="J368" s="34" t="s">
        <v>34</v>
      </c>
    </row>
    <row r="369" spans="1:10" x14ac:dyDescent="0.35">
      <c r="A369" s="13">
        <v>368</v>
      </c>
      <c r="B369" s="13" t="s">
        <v>23</v>
      </c>
      <c r="C369" s="16" t="s">
        <v>32</v>
      </c>
      <c r="D369" s="16" t="s">
        <v>26</v>
      </c>
      <c r="E369" s="16" t="s">
        <v>37</v>
      </c>
      <c r="F369" s="16" t="s">
        <v>30</v>
      </c>
      <c r="G369" s="16" t="s">
        <v>29</v>
      </c>
      <c r="H369" s="16" t="s">
        <v>30</v>
      </c>
      <c r="I369" s="16" t="s">
        <v>30</v>
      </c>
      <c r="J369" s="35" t="s">
        <v>35</v>
      </c>
    </row>
    <row r="370" spans="1:10" x14ac:dyDescent="0.35">
      <c r="A370" s="9">
        <v>369</v>
      </c>
      <c r="B370" s="9" t="s">
        <v>22</v>
      </c>
      <c r="C370" s="12" t="s">
        <v>32</v>
      </c>
      <c r="D370" s="12" t="s">
        <v>26</v>
      </c>
      <c r="E370" s="12" t="s">
        <v>37</v>
      </c>
      <c r="F370" s="12" t="s">
        <v>30</v>
      </c>
      <c r="G370" s="12" t="s">
        <v>33</v>
      </c>
      <c r="H370" s="12" t="s">
        <v>37</v>
      </c>
      <c r="I370" s="12" t="s">
        <v>39</v>
      </c>
      <c r="J370" s="34" t="s">
        <v>34</v>
      </c>
    </row>
    <row r="371" spans="1:10" x14ac:dyDescent="0.35">
      <c r="A371" s="13">
        <v>370</v>
      </c>
      <c r="B371" s="13" t="s">
        <v>21</v>
      </c>
      <c r="C371" s="16" t="s">
        <v>25</v>
      </c>
      <c r="D371" s="16" t="s">
        <v>26</v>
      </c>
      <c r="E371" s="16" t="s">
        <v>27</v>
      </c>
      <c r="F371" s="16" t="s">
        <v>30</v>
      </c>
      <c r="G371" s="16" t="s">
        <v>33</v>
      </c>
      <c r="H371" s="16" t="s">
        <v>30</v>
      </c>
      <c r="I371" s="16" t="s">
        <v>38</v>
      </c>
      <c r="J371" s="35" t="s">
        <v>35</v>
      </c>
    </row>
    <row r="372" spans="1:10" x14ac:dyDescent="0.35">
      <c r="A372" s="9">
        <v>371</v>
      </c>
      <c r="B372" s="9" t="s">
        <v>21</v>
      </c>
      <c r="C372" s="12" t="s">
        <v>25</v>
      </c>
      <c r="D372" s="12" t="s">
        <v>26</v>
      </c>
      <c r="E372" s="12" t="s">
        <v>36</v>
      </c>
      <c r="F372" s="12" t="s">
        <v>28</v>
      </c>
      <c r="G372" s="12" t="s">
        <v>33</v>
      </c>
      <c r="H372" s="12" t="s">
        <v>36</v>
      </c>
      <c r="I372" s="12" t="s">
        <v>39</v>
      </c>
      <c r="J372" s="34" t="s">
        <v>31</v>
      </c>
    </row>
    <row r="373" spans="1:10" x14ac:dyDescent="0.35">
      <c r="A373" s="13">
        <v>372</v>
      </c>
      <c r="B373" s="13" t="s">
        <v>21</v>
      </c>
      <c r="C373" s="16" t="s">
        <v>32</v>
      </c>
      <c r="D373" s="16" t="s">
        <v>26</v>
      </c>
      <c r="E373" s="16" t="s">
        <v>27</v>
      </c>
      <c r="F373" s="16" t="s">
        <v>30</v>
      </c>
      <c r="G373" s="16" t="s">
        <v>29</v>
      </c>
      <c r="H373" s="16" t="s">
        <v>30</v>
      </c>
      <c r="I373" s="16" t="s">
        <v>30</v>
      </c>
      <c r="J373" s="35" t="s">
        <v>31</v>
      </c>
    </row>
    <row r="374" spans="1:10" x14ac:dyDescent="0.35">
      <c r="A374" s="9">
        <v>373</v>
      </c>
      <c r="B374" s="9" t="s">
        <v>21</v>
      </c>
      <c r="C374" s="12" t="s">
        <v>32</v>
      </c>
      <c r="D374" s="12" t="s">
        <v>26</v>
      </c>
      <c r="E374" s="12" t="s">
        <v>27</v>
      </c>
      <c r="F374" s="12" t="s">
        <v>30</v>
      </c>
      <c r="G374" s="12" t="s">
        <v>29</v>
      </c>
      <c r="H374" s="12" t="s">
        <v>37</v>
      </c>
      <c r="I374" s="12" t="s">
        <v>30</v>
      </c>
      <c r="J374" s="34" t="s">
        <v>34</v>
      </c>
    </row>
    <row r="375" spans="1:10" x14ac:dyDescent="0.35">
      <c r="A375" s="13">
        <v>374</v>
      </c>
      <c r="B375" s="13" t="s">
        <v>21</v>
      </c>
      <c r="C375" s="16" t="s">
        <v>32</v>
      </c>
      <c r="D375" s="16" t="s">
        <v>26</v>
      </c>
      <c r="E375" s="16" t="s">
        <v>36</v>
      </c>
      <c r="F375" s="16" t="s">
        <v>30</v>
      </c>
      <c r="G375" s="16" t="s">
        <v>33</v>
      </c>
      <c r="H375" s="16" t="s">
        <v>30</v>
      </c>
      <c r="I375" s="16" t="s">
        <v>37</v>
      </c>
      <c r="J375" s="35" t="s">
        <v>35</v>
      </c>
    </row>
    <row r="376" spans="1:10" x14ac:dyDescent="0.35">
      <c r="A376" s="9">
        <v>375</v>
      </c>
      <c r="B376" s="9" t="s">
        <v>21</v>
      </c>
      <c r="C376" s="12" t="s">
        <v>32</v>
      </c>
      <c r="D376" s="12" t="s">
        <v>26</v>
      </c>
      <c r="E376" s="12" t="s">
        <v>36</v>
      </c>
      <c r="F376" s="12" t="s">
        <v>30</v>
      </c>
      <c r="G376" s="12" t="s">
        <v>33</v>
      </c>
      <c r="H376" s="12" t="s">
        <v>36</v>
      </c>
      <c r="I376" s="12" t="s">
        <v>37</v>
      </c>
      <c r="J376" s="34" t="s">
        <v>31</v>
      </c>
    </row>
    <row r="377" spans="1:10" x14ac:dyDescent="0.35">
      <c r="A377" s="13">
        <v>376</v>
      </c>
      <c r="B377" s="13" t="s">
        <v>21</v>
      </c>
      <c r="C377" s="16" t="s">
        <v>25</v>
      </c>
      <c r="D377" s="16" t="s">
        <v>26</v>
      </c>
      <c r="E377" s="16" t="s">
        <v>36</v>
      </c>
      <c r="F377" s="16" t="s">
        <v>28</v>
      </c>
      <c r="G377" s="16" t="s">
        <v>29</v>
      </c>
      <c r="H377" s="16" t="s">
        <v>36</v>
      </c>
      <c r="I377" s="16" t="s">
        <v>39</v>
      </c>
      <c r="J377" s="35" t="s">
        <v>34</v>
      </c>
    </row>
    <row r="378" spans="1:10" x14ac:dyDescent="0.35">
      <c r="A378" s="9">
        <v>377</v>
      </c>
      <c r="B378" s="9" t="s">
        <v>22</v>
      </c>
      <c r="C378" s="12" t="s">
        <v>32</v>
      </c>
      <c r="D378" s="12" t="s">
        <v>26</v>
      </c>
      <c r="E378" s="12" t="s">
        <v>37</v>
      </c>
      <c r="F378" s="12" t="s">
        <v>30</v>
      </c>
      <c r="G378" s="12" t="s">
        <v>29</v>
      </c>
      <c r="H378" s="12" t="s">
        <v>30</v>
      </c>
      <c r="I378" s="12" t="s">
        <v>39</v>
      </c>
      <c r="J378" s="34" t="s">
        <v>35</v>
      </c>
    </row>
    <row r="379" spans="1:10" x14ac:dyDescent="0.35">
      <c r="A379" s="13">
        <v>378</v>
      </c>
      <c r="B379" s="13" t="s">
        <v>21</v>
      </c>
      <c r="C379" s="16" t="s">
        <v>32</v>
      </c>
      <c r="D379" s="16" t="s">
        <v>26</v>
      </c>
      <c r="E379" s="16" t="s">
        <v>27</v>
      </c>
      <c r="F379" s="16" t="s">
        <v>30</v>
      </c>
      <c r="G379" s="16" t="s">
        <v>33</v>
      </c>
      <c r="H379" s="16" t="s">
        <v>37</v>
      </c>
      <c r="I379" s="16" t="s">
        <v>30</v>
      </c>
      <c r="J379" s="35" t="s">
        <v>34</v>
      </c>
    </row>
    <row r="380" spans="1:10" x14ac:dyDescent="0.35">
      <c r="A380" s="9">
        <v>379</v>
      </c>
      <c r="B380" s="9" t="s">
        <v>21</v>
      </c>
      <c r="C380" s="12" t="s">
        <v>25</v>
      </c>
      <c r="D380" s="12" t="s">
        <v>26</v>
      </c>
      <c r="E380" s="12" t="s">
        <v>27</v>
      </c>
      <c r="F380" s="12" t="s">
        <v>28</v>
      </c>
      <c r="G380" s="12" t="s">
        <v>29</v>
      </c>
      <c r="H380" s="12" t="s">
        <v>30</v>
      </c>
      <c r="I380" s="12" t="s">
        <v>30</v>
      </c>
      <c r="J380" s="34" t="s">
        <v>35</v>
      </c>
    </row>
    <row r="381" spans="1:10" x14ac:dyDescent="0.35">
      <c r="A381" s="13">
        <v>380</v>
      </c>
      <c r="B381" s="13" t="s">
        <v>21</v>
      </c>
      <c r="C381" s="16" t="s">
        <v>32</v>
      </c>
      <c r="D381" s="16" t="s">
        <v>26</v>
      </c>
      <c r="E381" s="16" t="s">
        <v>27</v>
      </c>
      <c r="F381" s="16" t="s">
        <v>30</v>
      </c>
      <c r="G381" s="16" t="s">
        <v>29</v>
      </c>
      <c r="H381" s="16" t="s">
        <v>37</v>
      </c>
      <c r="I381" s="16" t="s">
        <v>38</v>
      </c>
      <c r="J381" s="35" t="s">
        <v>31</v>
      </c>
    </row>
    <row r="382" spans="1:10" x14ac:dyDescent="0.35">
      <c r="A382" s="9">
        <v>381</v>
      </c>
      <c r="B382" s="9" t="s">
        <v>21</v>
      </c>
      <c r="C382" s="12" t="s">
        <v>32</v>
      </c>
      <c r="D382" s="12" t="s">
        <v>26</v>
      </c>
      <c r="E382" s="12" t="s">
        <v>27</v>
      </c>
      <c r="F382" s="12" t="s">
        <v>30</v>
      </c>
      <c r="G382" s="12" t="s">
        <v>33</v>
      </c>
      <c r="H382" s="12" t="s">
        <v>30</v>
      </c>
      <c r="I382" s="12" t="s">
        <v>30</v>
      </c>
      <c r="J382" s="34" t="s">
        <v>31</v>
      </c>
    </row>
    <row r="383" spans="1:10" x14ac:dyDescent="0.35">
      <c r="A383" s="13">
        <v>382</v>
      </c>
      <c r="B383" s="13" t="s">
        <v>23</v>
      </c>
      <c r="C383" s="16" t="s">
        <v>32</v>
      </c>
      <c r="D383" s="16" t="s">
        <v>26</v>
      </c>
      <c r="E383" s="16" t="s">
        <v>27</v>
      </c>
      <c r="F383" s="16" t="s">
        <v>30</v>
      </c>
      <c r="G383" s="16" t="s">
        <v>29</v>
      </c>
      <c r="H383" s="16" t="s">
        <v>30</v>
      </c>
      <c r="I383" s="16" t="s">
        <v>30</v>
      </c>
      <c r="J383" s="35" t="s">
        <v>35</v>
      </c>
    </row>
    <row r="384" spans="1:10" x14ac:dyDescent="0.35">
      <c r="A384" s="9">
        <v>383</v>
      </c>
      <c r="B384" s="9" t="s">
        <v>22</v>
      </c>
      <c r="C384" s="12" t="s">
        <v>32</v>
      </c>
      <c r="D384" s="12" t="s">
        <v>26</v>
      </c>
      <c r="E384" s="12" t="s">
        <v>37</v>
      </c>
      <c r="F384" s="12" t="s">
        <v>30</v>
      </c>
      <c r="G384" s="12" t="s">
        <v>33</v>
      </c>
      <c r="H384" s="12" t="s">
        <v>36</v>
      </c>
      <c r="I384" s="12" t="s">
        <v>30</v>
      </c>
      <c r="J384" s="34" t="s">
        <v>31</v>
      </c>
    </row>
    <row r="385" spans="1:10" x14ac:dyDescent="0.35">
      <c r="A385" s="13">
        <v>384</v>
      </c>
      <c r="B385" s="13" t="s">
        <v>22</v>
      </c>
      <c r="C385" s="16" t="s">
        <v>32</v>
      </c>
      <c r="D385" s="16" t="s">
        <v>26</v>
      </c>
      <c r="E385" s="16" t="s">
        <v>37</v>
      </c>
      <c r="F385" s="16" t="s">
        <v>30</v>
      </c>
      <c r="G385" s="16" t="s">
        <v>33</v>
      </c>
      <c r="H385" s="16" t="s">
        <v>37</v>
      </c>
      <c r="I385" s="16" t="s">
        <v>30</v>
      </c>
      <c r="J385" s="35" t="s">
        <v>31</v>
      </c>
    </row>
    <row r="386" spans="1:10" x14ac:dyDescent="0.35">
      <c r="A386" s="9">
        <v>385</v>
      </c>
      <c r="B386" s="9" t="s">
        <v>23</v>
      </c>
      <c r="C386" s="12" t="s">
        <v>32</v>
      </c>
      <c r="D386" s="12" t="s">
        <v>26</v>
      </c>
      <c r="E386" s="12" t="s">
        <v>27</v>
      </c>
      <c r="F386" s="12" t="s">
        <v>30</v>
      </c>
      <c r="G386" s="12" t="s">
        <v>33</v>
      </c>
      <c r="H386" s="12" t="s">
        <v>30</v>
      </c>
      <c r="I386" s="12" t="s">
        <v>30</v>
      </c>
      <c r="J386" s="34" t="s">
        <v>35</v>
      </c>
    </row>
    <row r="387" spans="1:10" x14ac:dyDescent="0.35">
      <c r="A387" s="13">
        <v>386</v>
      </c>
      <c r="B387" s="13" t="s">
        <v>23</v>
      </c>
      <c r="C387" s="16" t="s">
        <v>32</v>
      </c>
      <c r="D387" s="16" t="s">
        <v>26</v>
      </c>
      <c r="E387" s="16" t="s">
        <v>37</v>
      </c>
      <c r="F387" s="16" t="s">
        <v>30</v>
      </c>
      <c r="G387" s="16" t="s">
        <v>33</v>
      </c>
      <c r="H387" s="16" t="s">
        <v>37</v>
      </c>
      <c r="I387" s="16" t="s">
        <v>37</v>
      </c>
      <c r="J387" s="35" t="s">
        <v>35</v>
      </c>
    </row>
    <row r="388" spans="1:10" x14ac:dyDescent="0.35">
      <c r="A388" s="9">
        <v>387</v>
      </c>
      <c r="B388" s="9" t="s">
        <v>21</v>
      </c>
      <c r="C388" s="12" t="s">
        <v>25</v>
      </c>
      <c r="D388" s="12" t="s">
        <v>26</v>
      </c>
      <c r="E388" s="12" t="s">
        <v>27</v>
      </c>
      <c r="F388" s="12" t="s">
        <v>30</v>
      </c>
      <c r="G388" s="12" t="s">
        <v>29</v>
      </c>
      <c r="H388" s="12" t="s">
        <v>30</v>
      </c>
      <c r="I388" s="12" t="s">
        <v>30</v>
      </c>
      <c r="J388" s="34" t="s">
        <v>31</v>
      </c>
    </row>
    <row r="389" spans="1:10" x14ac:dyDescent="0.35">
      <c r="A389" s="13">
        <v>388</v>
      </c>
      <c r="B389" s="13" t="s">
        <v>21</v>
      </c>
      <c r="C389" s="16" t="s">
        <v>25</v>
      </c>
      <c r="D389" s="16" t="s">
        <v>26</v>
      </c>
      <c r="E389" s="16" t="s">
        <v>27</v>
      </c>
      <c r="F389" s="16" t="s">
        <v>30</v>
      </c>
      <c r="G389" s="16" t="s">
        <v>29</v>
      </c>
      <c r="H389" s="16" t="s">
        <v>30</v>
      </c>
      <c r="I389" s="16" t="s">
        <v>38</v>
      </c>
      <c r="J389" s="35" t="s">
        <v>35</v>
      </c>
    </row>
    <row r="390" spans="1:10" x14ac:dyDescent="0.35">
      <c r="A390" s="9">
        <v>389</v>
      </c>
      <c r="B390" s="9" t="s">
        <v>21</v>
      </c>
      <c r="C390" s="12" t="s">
        <v>25</v>
      </c>
      <c r="D390" s="12" t="s">
        <v>26</v>
      </c>
      <c r="E390" s="12" t="s">
        <v>27</v>
      </c>
      <c r="F390" s="12" t="s">
        <v>28</v>
      </c>
      <c r="G390" s="12" t="s">
        <v>29</v>
      </c>
      <c r="H390" s="12" t="s">
        <v>36</v>
      </c>
      <c r="I390" s="12" t="s">
        <v>39</v>
      </c>
      <c r="J390" s="34" t="s">
        <v>34</v>
      </c>
    </row>
    <row r="391" spans="1:10" x14ac:dyDescent="0.35">
      <c r="A391" s="13">
        <v>390</v>
      </c>
      <c r="B391" s="13" t="s">
        <v>21</v>
      </c>
      <c r="C391" s="16" t="s">
        <v>32</v>
      </c>
      <c r="D391" s="16" t="s">
        <v>26</v>
      </c>
      <c r="E391" s="16" t="s">
        <v>27</v>
      </c>
      <c r="F391" s="16" t="s">
        <v>30</v>
      </c>
      <c r="G391" s="16" t="s">
        <v>33</v>
      </c>
      <c r="H391" s="16" t="s">
        <v>30</v>
      </c>
      <c r="I391" s="16" t="s">
        <v>30</v>
      </c>
      <c r="J391" s="35" t="s">
        <v>31</v>
      </c>
    </row>
    <row r="392" spans="1:10" x14ac:dyDescent="0.35">
      <c r="A392" s="9">
        <v>391</v>
      </c>
      <c r="B392" s="9" t="s">
        <v>21</v>
      </c>
      <c r="C392" s="12" t="s">
        <v>32</v>
      </c>
      <c r="D392" s="12" t="s">
        <v>26</v>
      </c>
      <c r="E392" s="12" t="s">
        <v>27</v>
      </c>
      <c r="F392" s="12" t="s">
        <v>30</v>
      </c>
      <c r="G392" s="12" t="s">
        <v>33</v>
      </c>
      <c r="H392" s="12" t="s">
        <v>36</v>
      </c>
      <c r="I392" s="12" t="s">
        <v>30</v>
      </c>
      <c r="J392" s="34" t="s">
        <v>34</v>
      </c>
    </row>
    <row r="393" spans="1:10" x14ac:dyDescent="0.35">
      <c r="A393" s="13">
        <v>392</v>
      </c>
      <c r="B393" s="13" t="s">
        <v>21</v>
      </c>
      <c r="C393" s="16" t="s">
        <v>25</v>
      </c>
      <c r="D393" s="16" t="s">
        <v>26</v>
      </c>
      <c r="E393" s="16" t="s">
        <v>27</v>
      </c>
      <c r="F393" s="16" t="s">
        <v>28</v>
      </c>
      <c r="G393" s="16" t="s">
        <v>29</v>
      </c>
      <c r="H393" s="16" t="s">
        <v>30</v>
      </c>
      <c r="I393" s="16" t="s">
        <v>30</v>
      </c>
      <c r="J393" s="35" t="s">
        <v>34</v>
      </c>
    </row>
    <row r="394" spans="1:10" x14ac:dyDescent="0.35">
      <c r="A394" s="9">
        <v>393</v>
      </c>
      <c r="B394" s="9" t="s">
        <v>23</v>
      </c>
      <c r="C394" s="12" t="s">
        <v>32</v>
      </c>
      <c r="D394" s="12" t="s">
        <v>26</v>
      </c>
      <c r="E394" s="12" t="s">
        <v>37</v>
      </c>
      <c r="F394" s="12" t="s">
        <v>30</v>
      </c>
      <c r="G394" s="12" t="s">
        <v>33</v>
      </c>
      <c r="H394" s="12" t="s">
        <v>36</v>
      </c>
      <c r="I394" s="12" t="s">
        <v>30</v>
      </c>
      <c r="J394" s="34" t="s">
        <v>34</v>
      </c>
    </row>
    <row r="395" spans="1:10" x14ac:dyDescent="0.35">
      <c r="A395" s="13">
        <v>394</v>
      </c>
      <c r="B395" s="13" t="s">
        <v>23</v>
      </c>
      <c r="C395" s="16" t="s">
        <v>32</v>
      </c>
      <c r="D395" s="16" t="s">
        <v>26</v>
      </c>
      <c r="E395" s="16" t="s">
        <v>37</v>
      </c>
      <c r="F395" s="16" t="s">
        <v>30</v>
      </c>
      <c r="G395" s="16" t="s">
        <v>29</v>
      </c>
      <c r="H395" s="16" t="s">
        <v>30</v>
      </c>
      <c r="I395" s="16" t="s">
        <v>30</v>
      </c>
      <c r="J395" s="35" t="s">
        <v>34</v>
      </c>
    </row>
    <row r="396" spans="1:10" x14ac:dyDescent="0.35">
      <c r="A396" s="9">
        <v>395</v>
      </c>
      <c r="B396" s="9" t="s">
        <v>21</v>
      </c>
      <c r="C396" s="12" t="s">
        <v>25</v>
      </c>
      <c r="D396" s="12" t="s">
        <v>26</v>
      </c>
      <c r="E396" s="12" t="s">
        <v>27</v>
      </c>
      <c r="F396" s="12" t="s">
        <v>28</v>
      </c>
      <c r="G396" s="12" t="s">
        <v>29</v>
      </c>
      <c r="H396" s="12" t="s">
        <v>30</v>
      </c>
      <c r="I396" s="12" t="s">
        <v>30</v>
      </c>
      <c r="J396" s="34" t="s">
        <v>31</v>
      </c>
    </row>
    <row r="397" spans="1:10" x14ac:dyDescent="0.35">
      <c r="A397" s="13">
        <v>396</v>
      </c>
      <c r="B397" s="13" t="s">
        <v>22</v>
      </c>
      <c r="C397" s="16" t="s">
        <v>32</v>
      </c>
      <c r="D397" s="16" t="s">
        <v>26</v>
      </c>
      <c r="E397" s="16" t="s">
        <v>27</v>
      </c>
      <c r="F397" s="16" t="s">
        <v>30</v>
      </c>
      <c r="G397" s="16" t="s">
        <v>33</v>
      </c>
      <c r="H397" s="16" t="s">
        <v>36</v>
      </c>
      <c r="I397" s="16" t="s">
        <v>37</v>
      </c>
      <c r="J397" s="35" t="s">
        <v>31</v>
      </c>
    </row>
    <row r="398" spans="1:10" x14ac:dyDescent="0.35">
      <c r="A398" s="9">
        <v>397</v>
      </c>
      <c r="B398" s="9" t="s">
        <v>23</v>
      </c>
      <c r="C398" s="12" t="s">
        <v>32</v>
      </c>
      <c r="D398" s="12" t="s">
        <v>26</v>
      </c>
      <c r="E398" s="12" t="s">
        <v>27</v>
      </c>
      <c r="F398" s="12" t="s">
        <v>30</v>
      </c>
      <c r="G398" s="12" t="s">
        <v>33</v>
      </c>
      <c r="H398" s="12" t="s">
        <v>30</v>
      </c>
      <c r="I398" s="12" t="s">
        <v>37</v>
      </c>
      <c r="J398" s="34" t="s">
        <v>31</v>
      </c>
    </row>
    <row r="399" spans="1:10" x14ac:dyDescent="0.35">
      <c r="A399" s="13">
        <v>398</v>
      </c>
      <c r="B399" s="13" t="s">
        <v>21</v>
      </c>
      <c r="C399" s="16" t="s">
        <v>25</v>
      </c>
      <c r="D399" s="16" t="s">
        <v>26</v>
      </c>
      <c r="E399" s="16" t="s">
        <v>36</v>
      </c>
      <c r="F399" s="16" t="s">
        <v>30</v>
      </c>
      <c r="G399" s="16" t="s">
        <v>29</v>
      </c>
      <c r="H399" s="16" t="s">
        <v>30</v>
      </c>
      <c r="I399" s="16" t="s">
        <v>30</v>
      </c>
      <c r="J399" s="35" t="s">
        <v>35</v>
      </c>
    </row>
    <row r="400" spans="1:10" x14ac:dyDescent="0.35">
      <c r="A400" s="9">
        <v>399</v>
      </c>
      <c r="B400" s="9" t="s">
        <v>23</v>
      </c>
      <c r="C400" s="12" t="s">
        <v>32</v>
      </c>
      <c r="D400" s="12" t="s">
        <v>26</v>
      </c>
      <c r="E400" s="12" t="s">
        <v>27</v>
      </c>
      <c r="F400" s="12" t="s">
        <v>30</v>
      </c>
      <c r="G400" s="12" t="s">
        <v>33</v>
      </c>
      <c r="H400" s="12" t="s">
        <v>30</v>
      </c>
      <c r="I400" s="12" t="s">
        <v>30</v>
      </c>
      <c r="J400" s="34" t="s">
        <v>34</v>
      </c>
    </row>
    <row r="401" spans="1:10" x14ac:dyDescent="0.35">
      <c r="A401" s="13">
        <v>400</v>
      </c>
      <c r="B401" s="13" t="s">
        <v>21</v>
      </c>
      <c r="C401" s="16" t="s">
        <v>25</v>
      </c>
      <c r="D401" s="16" t="s">
        <v>26</v>
      </c>
      <c r="E401" s="16" t="s">
        <v>27</v>
      </c>
      <c r="F401" s="16" t="s">
        <v>28</v>
      </c>
      <c r="G401" s="16" t="s">
        <v>33</v>
      </c>
      <c r="H401" s="16" t="s">
        <v>30</v>
      </c>
      <c r="I401" s="16" t="s">
        <v>30</v>
      </c>
      <c r="J401" s="35" t="s">
        <v>35</v>
      </c>
    </row>
    <row r="402" spans="1:10" x14ac:dyDescent="0.35">
      <c r="A402" s="9">
        <v>401</v>
      </c>
      <c r="B402" s="9" t="s">
        <v>21</v>
      </c>
      <c r="C402" s="12" t="s">
        <v>25</v>
      </c>
      <c r="D402" s="12" t="s">
        <v>26</v>
      </c>
      <c r="E402" s="12" t="s">
        <v>27</v>
      </c>
      <c r="F402" s="12" t="s">
        <v>30</v>
      </c>
      <c r="G402" s="12" t="s">
        <v>29</v>
      </c>
      <c r="H402" s="12" t="s">
        <v>30</v>
      </c>
      <c r="I402" s="12" t="s">
        <v>30</v>
      </c>
      <c r="J402" s="34" t="s">
        <v>35</v>
      </c>
    </row>
    <row r="403" spans="1:10" x14ac:dyDescent="0.35">
      <c r="A403" s="13">
        <v>402</v>
      </c>
      <c r="B403" s="13" t="s">
        <v>23</v>
      </c>
      <c r="C403" s="16" t="s">
        <v>32</v>
      </c>
      <c r="D403" s="16" t="s">
        <v>26</v>
      </c>
      <c r="E403" s="16" t="s">
        <v>27</v>
      </c>
      <c r="F403" s="16" t="s">
        <v>30</v>
      </c>
      <c r="G403" s="16" t="s">
        <v>29</v>
      </c>
      <c r="H403" s="16" t="s">
        <v>30</v>
      </c>
      <c r="I403" s="16" t="s">
        <v>30</v>
      </c>
      <c r="J403" s="35" t="s">
        <v>35</v>
      </c>
    </row>
    <row r="404" spans="1:10" x14ac:dyDescent="0.35">
      <c r="A404" s="9">
        <v>403</v>
      </c>
      <c r="B404" s="9" t="s">
        <v>21</v>
      </c>
      <c r="C404" s="12" t="s">
        <v>25</v>
      </c>
      <c r="D404" s="12" t="s">
        <v>26</v>
      </c>
      <c r="E404" s="12" t="s">
        <v>36</v>
      </c>
      <c r="F404" s="12" t="s">
        <v>30</v>
      </c>
      <c r="G404" s="12" t="s">
        <v>29</v>
      </c>
      <c r="H404" s="12" t="s">
        <v>30</v>
      </c>
      <c r="I404" s="12" t="s">
        <v>39</v>
      </c>
      <c r="J404" s="34" t="s">
        <v>35</v>
      </c>
    </row>
    <row r="405" spans="1:10" x14ac:dyDescent="0.35">
      <c r="A405" s="13">
        <v>404</v>
      </c>
      <c r="B405" s="13" t="s">
        <v>21</v>
      </c>
      <c r="C405" s="16" t="s">
        <v>32</v>
      </c>
      <c r="D405" s="16" t="s">
        <v>26</v>
      </c>
      <c r="E405" s="16" t="s">
        <v>27</v>
      </c>
      <c r="F405" s="16" t="s">
        <v>30</v>
      </c>
      <c r="G405" s="16" t="s">
        <v>29</v>
      </c>
      <c r="H405" s="16" t="s">
        <v>30</v>
      </c>
      <c r="I405" s="16" t="s">
        <v>30</v>
      </c>
      <c r="J405" s="35" t="s">
        <v>35</v>
      </c>
    </row>
    <row r="406" spans="1:10" x14ac:dyDescent="0.35">
      <c r="A406" s="9">
        <v>405</v>
      </c>
      <c r="B406" s="9" t="s">
        <v>21</v>
      </c>
      <c r="C406" s="12" t="s">
        <v>25</v>
      </c>
      <c r="D406" s="12" t="s">
        <v>26</v>
      </c>
      <c r="E406" s="12" t="s">
        <v>27</v>
      </c>
      <c r="F406" s="12" t="s">
        <v>28</v>
      </c>
      <c r="G406" s="12" t="s">
        <v>29</v>
      </c>
      <c r="H406" s="12" t="s">
        <v>30</v>
      </c>
      <c r="I406" s="12" t="s">
        <v>30</v>
      </c>
      <c r="J406" s="34" t="s">
        <v>35</v>
      </c>
    </row>
    <row r="407" spans="1:10" x14ac:dyDescent="0.35">
      <c r="A407" s="13">
        <v>406</v>
      </c>
      <c r="B407" s="13" t="s">
        <v>21</v>
      </c>
      <c r="C407" s="16" t="s">
        <v>32</v>
      </c>
      <c r="D407" s="16" t="s">
        <v>26</v>
      </c>
      <c r="E407" s="16" t="s">
        <v>27</v>
      </c>
      <c r="F407" s="16" t="s">
        <v>30</v>
      </c>
      <c r="G407" s="16" t="s">
        <v>33</v>
      </c>
      <c r="H407" s="16" t="s">
        <v>36</v>
      </c>
      <c r="I407" s="16" t="s">
        <v>37</v>
      </c>
      <c r="J407" s="35" t="s">
        <v>34</v>
      </c>
    </row>
    <row r="408" spans="1:10" x14ac:dyDescent="0.35">
      <c r="A408" s="9">
        <v>407</v>
      </c>
      <c r="B408" s="9" t="s">
        <v>22</v>
      </c>
      <c r="C408" s="12" t="s">
        <v>25</v>
      </c>
      <c r="D408" s="12" t="s">
        <v>26</v>
      </c>
      <c r="E408" s="12" t="s">
        <v>27</v>
      </c>
      <c r="F408" s="12" t="s">
        <v>30</v>
      </c>
      <c r="G408" s="12" t="s">
        <v>29</v>
      </c>
      <c r="H408" s="12" t="s">
        <v>30</v>
      </c>
      <c r="I408" s="12" t="s">
        <v>30</v>
      </c>
      <c r="J408" s="34" t="s">
        <v>34</v>
      </c>
    </row>
    <row r="409" spans="1:10" x14ac:dyDescent="0.35">
      <c r="A409" s="13">
        <v>408</v>
      </c>
      <c r="B409" s="13" t="s">
        <v>23</v>
      </c>
      <c r="C409" s="16" t="s">
        <v>32</v>
      </c>
      <c r="D409" s="16" t="s">
        <v>26</v>
      </c>
      <c r="E409" s="16" t="s">
        <v>27</v>
      </c>
      <c r="F409" s="16" t="s">
        <v>30</v>
      </c>
      <c r="G409" s="16" t="s">
        <v>29</v>
      </c>
      <c r="H409" s="16" t="s">
        <v>30</v>
      </c>
      <c r="I409" s="16" t="s">
        <v>30</v>
      </c>
      <c r="J409" s="35" t="s">
        <v>34</v>
      </c>
    </row>
    <row r="410" spans="1:10" x14ac:dyDescent="0.35">
      <c r="A410" s="9">
        <v>409</v>
      </c>
      <c r="B410" s="9" t="s">
        <v>22</v>
      </c>
      <c r="C410" s="12" t="s">
        <v>25</v>
      </c>
      <c r="D410" s="12" t="s">
        <v>26</v>
      </c>
      <c r="E410" s="12" t="s">
        <v>27</v>
      </c>
      <c r="F410" s="12" t="s">
        <v>28</v>
      </c>
      <c r="G410" s="12" t="s">
        <v>29</v>
      </c>
      <c r="H410" s="12" t="s">
        <v>30</v>
      </c>
      <c r="I410" s="12" t="s">
        <v>30</v>
      </c>
      <c r="J410" s="34" t="s">
        <v>31</v>
      </c>
    </row>
    <row r="411" spans="1:10" x14ac:dyDescent="0.35">
      <c r="A411" s="13">
        <v>410</v>
      </c>
      <c r="B411" s="13" t="s">
        <v>21</v>
      </c>
      <c r="C411" s="16" t="s">
        <v>25</v>
      </c>
      <c r="D411" s="16" t="s">
        <v>26</v>
      </c>
      <c r="E411" s="16" t="s">
        <v>36</v>
      </c>
      <c r="F411" s="16" t="s">
        <v>28</v>
      </c>
      <c r="G411" s="16" t="s">
        <v>33</v>
      </c>
      <c r="H411" s="16" t="s">
        <v>36</v>
      </c>
      <c r="I411" s="16" t="s">
        <v>30</v>
      </c>
      <c r="J411" s="35" t="s">
        <v>31</v>
      </c>
    </row>
    <row r="412" spans="1:10" x14ac:dyDescent="0.35">
      <c r="A412" s="9">
        <v>411</v>
      </c>
      <c r="B412" s="9" t="s">
        <v>21</v>
      </c>
      <c r="C412" s="12" t="s">
        <v>32</v>
      </c>
      <c r="D412" s="12" t="s">
        <v>26</v>
      </c>
      <c r="E412" s="12" t="s">
        <v>27</v>
      </c>
      <c r="F412" s="12" t="s">
        <v>30</v>
      </c>
      <c r="G412" s="12" t="s">
        <v>29</v>
      </c>
      <c r="H412" s="12" t="s">
        <v>30</v>
      </c>
      <c r="I412" s="12" t="s">
        <v>39</v>
      </c>
      <c r="J412" s="34" t="s">
        <v>31</v>
      </c>
    </row>
    <row r="413" spans="1:10" x14ac:dyDescent="0.35">
      <c r="A413" s="13">
        <v>412</v>
      </c>
      <c r="B413" s="13" t="s">
        <v>21</v>
      </c>
      <c r="C413" s="16" t="s">
        <v>32</v>
      </c>
      <c r="D413" s="16" t="s">
        <v>26</v>
      </c>
      <c r="E413" s="16" t="s">
        <v>27</v>
      </c>
      <c r="F413" s="16" t="s">
        <v>30</v>
      </c>
      <c r="G413" s="16" t="s">
        <v>33</v>
      </c>
      <c r="H413" s="16" t="s">
        <v>36</v>
      </c>
      <c r="I413" s="16" t="s">
        <v>30</v>
      </c>
      <c r="J413" s="35" t="s">
        <v>34</v>
      </c>
    </row>
    <row r="414" spans="1:10" x14ac:dyDescent="0.35">
      <c r="A414" s="9">
        <v>413</v>
      </c>
      <c r="B414" s="9" t="s">
        <v>21</v>
      </c>
      <c r="C414" s="12" t="s">
        <v>32</v>
      </c>
      <c r="D414" s="12" t="s">
        <v>26</v>
      </c>
      <c r="E414" s="12" t="s">
        <v>27</v>
      </c>
      <c r="F414" s="12" t="s">
        <v>28</v>
      </c>
      <c r="G414" s="12" t="s">
        <v>33</v>
      </c>
      <c r="H414" s="12" t="s">
        <v>36</v>
      </c>
      <c r="I414" s="12" t="s">
        <v>39</v>
      </c>
      <c r="J414" s="34" t="s">
        <v>31</v>
      </c>
    </row>
    <row r="415" spans="1:10" x14ac:dyDescent="0.35">
      <c r="A415" s="13">
        <v>414</v>
      </c>
      <c r="B415" s="13" t="s">
        <v>22</v>
      </c>
      <c r="C415" s="16" t="s">
        <v>32</v>
      </c>
      <c r="D415" s="16" t="s">
        <v>26</v>
      </c>
      <c r="E415" s="16" t="s">
        <v>27</v>
      </c>
      <c r="F415" s="16" t="s">
        <v>28</v>
      </c>
      <c r="G415" s="16" t="s">
        <v>33</v>
      </c>
      <c r="H415" s="16" t="s">
        <v>37</v>
      </c>
      <c r="I415" s="16" t="s">
        <v>30</v>
      </c>
      <c r="J415" s="35" t="s">
        <v>35</v>
      </c>
    </row>
    <row r="416" spans="1:10" x14ac:dyDescent="0.35">
      <c r="A416" s="9">
        <v>415</v>
      </c>
      <c r="B416" s="9" t="s">
        <v>21</v>
      </c>
      <c r="C416" s="12" t="s">
        <v>25</v>
      </c>
      <c r="D416" s="12" t="s">
        <v>26</v>
      </c>
      <c r="E416" s="12" t="s">
        <v>27</v>
      </c>
      <c r="F416" s="12" t="s">
        <v>30</v>
      </c>
      <c r="G416" s="12" t="s">
        <v>29</v>
      </c>
      <c r="H416" s="12" t="s">
        <v>36</v>
      </c>
      <c r="I416" s="12" t="s">
        <v>30</v>
      </c>
      <c r="J416" s="34" t="s">
        <v>34</v>
      </c>
    </row>
    <row r="417" spans="1:10" x14ac:dyDescent="0.35">
      <c r="A417" s="13">
        <v>416</v>
      </c>
      <c r="B417" s="13" t="s">
        <v>21</v>
      </c>
      <c r="C417" s="16" t="s">
        <v>25</v>
      </c>
      <c r="D417" s="16" t="s">
        <v>26</v>
      </c>
      <c r="E417" s="16" t="s">
        <v>27</v>
      </c>
      <c r="F417" s="16" t="s">
        <v>28</v>
      </c>
      <c r="G417" s="16" t="s">
        <v>33</v>
      </c>
      <c r="H417" s="16" t="s">
        <v>36</v>
      </c>
      <c r="I417" s="16" t="s">
        <v>39</v>
      </c>
      <c r="J417" s="35" t="s">
        <v>35</v>
      </c>
    </row>
    <row r="418" spans="1:10" x14ac:dyDescent="0.35">
      <c r="A418" s="9">
        <v>417</v>
      </c>
      <c r="B418" s="9" t="s">
        <v>22</v>
      </c>
      <c r="C418" s="12" t="s">
        <v>32</v>
      </c>
      <c r="D418" s="12" t="s">
        <v>26</v>
      </c>
      <c r="E418" s="12" t="s">
        <v>27</v>
      </c>
      <c r="F418" s="12" t="s">
        <v>30</v>
      </c>
      <c r="G418" s="12" t="s">
        <v>33</v>
      </c>
      <c r="H418" s="12" t="s">
        <v>30</v>
      </c>
      <c r="I418" s="12" t="s">
        <v>30</v>
      </c>
      <c r="J418" s="34" t="s">
        <v>31</v>
      </c>
    </row>
    <row r="419" spans="1:10" x14ac:dyDescent="0.35">
      <c r="A419" s="13">
        <v>418</v>
      </c>
      <c r="B419" s="13" t="s">
        <v>21</v>
      </c>
      <c r="C419" s="16" t="s">
        <v>25</v>
      </c>
      <c r="D419" s="16" t="s">
        <v>26</v>
      </c>
      <c r="E419" s="16" t="s">
        <v>27</v>
      </c>
      <c r="F419" s="16" t="s">
        <v>28</v>
      </c>
      <c r="G419" s="16" t="s">
        <v>29</v>
      </c>
      <c r="H419" s="16" t="s">
        <v>30</v>
      </c>
      <c r="I419" s="16" t="s">
        <v>39</v>
      </c>
      <c r="J419" s="35" t="s">
        <v>34</v>
      </c>
    </row>
    <row r="420" spans="1:10" x14ac:dyDescent="0.35">
      <c r="A420" s="9">
        <v>419</v>
      </c>
      <c r="B420" s="9" t="s">
        <v>24</v>
      </c>
      <c r="C420" s="12" t="s">
        <v>32</v>
      </c>
      <c r="D420" s="12" t="s">
        <v>26</v>
      </c>
      <c r="E420" s="12" t="s">
        <v>27</v>
      </c>
      <c r="F420" s="12" t="s">
        <v>30</v>
      </c>
      <c r="G420" s="12" t="s">
        <v>33</v>
      </c>
      <c r="H420" s="12" t="s">
        <v>30</v>
      </c>
      <c r="I420" s="12" t="s">
        <v>30</v>
      </c>
      <c r="J420" s="34" t="s">
        <v>31</v>
      </c>
    </row>
    <row r="421" spans="1:10" x14ac:dyDescent="0.35">
      <c r="A421" s="13">
        <v>420</v>
      </c>
      <c r="B421" s="13" t="s">
        <v>22</v>
      </c>
      <c r="C421" s="16" t="s">
        <v>25</v>
      </c>
      <c r="D421" s="16" t="s">
        <v>26</v>
      </c>
      <c r="E421" s="16" t="s">
        <v>27</v>
      </c>
      <c r="F421" s="16" t="s">
        <v>30</v>
      </c>
      <c r="G421" s="16" t="s">
        <v>33</v>
      </c>
      <c r="H421" s="16" t="s">
        <v>30</v>
      </c>
      <c r="I421" s="16" t="s">
        <v>30</v>
      </c>
      <c r="J421" s="35" t="s">
        <v>35</v>
      </c>
    </row>
    <row r="422" spans="1:10" x14ac:dyDescent="0.35">
      <c r="A422" s="9">
        <v>421</v>
      </c>
      <c r="B422" s="9" t="s">
        <v>21</v>
      </c>
      <c r="C422" s="12" t="s">
        <v>32</v>
      </c>
      <c r="D422" s="12" t="s">
        <v>26</v>
      </c>
      <c r="E422" s="12" t="s">
        <v>36</v>
      </c>
      <c r="F422" s="12" t="s">
        <v>30</v>
      </c>
      <c r="G422" s="12" t="s">
        <v>33</v>
      </c>
      <c r="H422" s="12" t="s">
        <v>36</v>
      </c>
      <c r="I422" s="12" t="s">
        <v>39</v>
      </c>
      <c r="J422" s="34" t="s">
        <v>34</v>
      </c>
    </row>
    <row r="423" spans="1:10" x14ac:dyDescent="0.35">
      <c r="A423" s="13">
        <v>422</v>
      </c>
      <c r="B423" s="13" t="s">
        <v>22</v>
      </c>
      <c r="C423" s="16" t="s">
        <v>32</v>
      </c>
      <c r="D423" s="16" t="s">
        <v>26</v>
      </c>
      <c r="E423" s="16" t="s">
        <v>37</v>
      </c>
      <c r="F423" s="16" t="s">
        <v>30</v>
      </c>
      <c r="G423" s="16" t="s">
        <v>33</v>
      </c>
      <c r="H423" s="16" t="s">
        <v>37</v>
      </c>
      <c r="I423" s="16" t="s">
        <v>30</v>
      </c>
      <c r="J423" s="35" t="s">
        <v>34</v>
      </c>
    </row>
    <row r="424" spans="1:10" x14ac:dyDescent="0.35">
      <c r="A424" s="9">
        <v>423</v>
      </c>
      <c r="B424" s="9" t="s">
        <v>21</v>
      </c>
      <c r="C424" s="12" t="s">
        <v>32</v>
      </c>
      <c r="D424" s="12" t="s">
        <v>26</v>
      </c>
      <c r="E424" s="12" t="s">
        <v>36</v>
      </c>
      <c r="F424" s="12" t="s">
        <v>30</v>
      </c>
      <c r="G424" s="12" t="s">
        <v>29</v>
      </c>
      <c r="H424" s="12" t="s">
        <v>37</v>
      </c>
      <c r="I424" s="12" t="s">
        <v>30</v>
      </c>
      <c r="J424" s="34" t="s">
        <v>34</v>
      </c>
    </row>
    <row r="425" spans="1:10" x14ac:dyDescent="0.35">
      <c r="A425" s="13">
        <v>424</v>
      </c>
      <c r="B425" s="13" t="s">
        <v>21</v>
      </c>
      <c r="C425" s="16" t="s">
        <v>32</v>
      </c>
      <c r="D425" s="16" t="s">
        <v>26</v>
      </c>
      <c r="E425" s="16" t="s">
        <v>27</v>
      </c>
      <c r="F425" s="16" t="s">
        <v>30</v>
      </c>
      <c r="G425" s="16" t="s">
        <v>33</v>
      </c>
      <c r="H425" s="16" t="s">
        <v>30</v>
      </c>
      <c r="I425" s="16" t="s">
        <v>30</v>
      </c>
      <c r="J425" s="35" t="s">
        <v>34</v>
      </c>
    </row>
    <row r="426" spans="1:10" x14ac:dyDescent="0.35">
      <c r="A426" s="9">
        <v>425</v>
      </c>
      <c r="B426" s="9" t="s">
        <v>21</v>
      </c>
      <c r="C426" s="12" t="s">
        <v>25</v>
      </c>
      <c r="D426" s="12" t="s">
        <v>26</v>
      </c>
      <c r="E426" s="12" t="s">
        <v>27</v>
      </c>
      <c r="F426" s="12" t="s">
        <v>28</v>
      </c>
      <c r="G426" s="12" t="s">
        <v>29</v>
      </c>
      <c r="H426" s="12" t="s">
        <v>36</v>
      </c>
      <c r="I426" s="12" t="s">
        <v>30</v>
      </c>
      <c r="J426" s="34" t="s">
        <v>34</v>
      </c>
    </row>
    <row r="427" spans="1:10" x14ac:dyDescent="0.35">
      <c r="A427" s="13">
        <v>426</v>
      </c>
      <c r="B427" s="13" t="s">
        <v>21</v>
      </c>
      <c r="C427" s="16" t="s">
        <v>25</v>
      </c>
      <c r="D427" s="16" t="s">
        <v>26</v>
      </c>
      <c r="E427" s="16" t="s">
        <v>27</v>
      </c>
      <c r="F427" s="16" t="s">
        <v>28</v>
      </c>
      <c r="G427" s="16" t="s">
        <v>29</v>
      </c>
      <c r="H427" s="16" t="s">
        <v>36</v>
      </c>
      <c r="I427" s="16" t="s">
        <v>30</v>
      </c>
      <c r="J427" s="35" t="s">
        <v>35</v>
      </c>
    </row>
    <row r="428" spans="1:10" x14ac:dyDescent="0.35">
      <c r="A428" s="9">
        <v>427</v>
      </c>
      <c r="B428" s="9" t="s">
        <v>21</v>
      </c>
      <c r="C428" s="12" t="s">
        <v>32</v>
      </c>
      <c r="D428" s="12" t="s">
        <v>26</v>
      </c>
      <c r="E428" s="12" t="s">
        <v>27</v>
      </c>
      <c r="F428" s="12" t="s">
        <v>30</v>
      </c>
      <c r="G428" s="12" t="s">
        <v>29</v>
      </c>
      <c r="H428" s="12" t="s">
        <v>30</v>
      </c>
      <c r="I428" s="12" t="s">
        <v>30</v>
      </c>
      <c r="J428" s="34" t="s">
        <v>35</v>
      </c>
    </row>
    <row r="429" spans="1:10" x14ac:dyDescent="0.35">
      <c r="A429" s="13">
        <v>428</v>
      </c>
      <c r="B429" s="13" t="s">
        <v>21</v>
      </c>
      <c r="C429" s="16" t="s">
        <v>25</v>
      </c>
      <c r="D429" s="16" t="s">
        <v>26</v>
      </c>
      <c r="E429" s="16" t="s">
        <v>27</v>
      </c>
      <c r="F429" s="16" t="s">
        <v>28</v>
      </c>
      <c r="G429" s="16" t="s">
        <v>33</v>
      </c>
      <c r="H429" s="16" t="s">
        <v>36</v>
      </c>
      <c r="I429" s="16" t="s">
        <v>30</v>
      </c>
      <c r="J429" s="35" t="s">
        <v>34</v>
      </c>
    </row>
    <row r="430" spans="1:10" x14ac:dyDescent="0.35">
      <c r="A430" s="9">
        <v>429</v>
      </c>
      <c r="B430" s="9" t="s">
        <v>21</v>
      </c>
      <c r="C430" s="12" t="s">
        <v>32</v>
      </c>
      <c r="D430" s="12" t="s">
        <v>26</v>
      </c>
      <c r="E430" s="12" t="s">
        <v>36</v>
      </c>
      <c r="F430" s="12" t="s">
        <v>30</v>
      </c>
      <c r="G430" s="12" t="s">
        <v>29</v>
      </c>
      <c r="H430" s="12" t="s">
        <v>30</v>
      </c>
      <c r="I430" s="12" t="s">
        <v>38</v>
      </c>
      <c r="J430" s="34" t="s">
        <v>35</v>
      </c>
    </row>
    <row r="431" spans="1:10" x14ac:dyDescent="0.35">
      <c r="A431" s="13">
        <v>430</v>
      </c>
      <c r="B431" s="13" t="s">
        <v>21</v>
      </c>
      <c r="C431" s="16" t="s">
        <v>25</v>
      </c>
      <c r="D431" s="16" t="s">
        <v>26</v>
      </c>
      <c r="E431" s="16" t="s">
        <v>27</v>
      </c>
      <c r="F431" s="16" t="s">
        <v>30</v>
      </c>
      <c r="G431" s="16" t="s">
        <v>33</v>
      </c>
      <c r="H431" s="16" t="s">
        <v>36</v>
      </c>
      <c r="I431" s="16" t="s">
        <v>39</v>
      </c>
      <c r="J431" s="35" t="s">
        <v>35</v>
      </c>
    </row>
    <row r="432" spans="1:10" x14ac:dyDescent="0.35">
      <c r="A432" s="9">
        <v>431</v>
      </c>
      <c r="B432" s="9" t="s">
        <v>23</v>
      </c>
      <c r="C432" s="12" t="s">
        <v>32</v>
      </c>
      <c r="D432" s="12" t="s">
        <v>26</v>
      </c>
      <c r="E432" s="12" t="s">
        <v>27</v>
      </c>
      <c r="F432" s="12" t="s">
        <v>30</v>
      </c>
      <c r="G432" s="12" t="s">
        <v>33</v>
      </c>
      <c r="H432" s="12" t="s">
        <v>30</v>
      </c>
      <c r="I432" s="12" t="s">
        <v>30</v>
      </c>
      <c r="J432" s="34" t="s">
        <v>35</v>
      </c>
    </row>
    <row r="433" spans="1:10" x14ac:dyDescent="0.35">
      <c r="A433" s="13">
        <v>432</v>
      </c>
      <c r="B433" s="13" t="s">
        <v>21</v>
      </c>
      <c r="C433" s="16" t="s">
        <v>32</v>
      </c>
      <c r="D433" s="16" t="s">
        <v>26</v>
      </c>
      <c r="E433" s="16" t="s">
        <v>37</v>
      </c>
      <c r="F433" s="16" t="s">
        <v>30</v>
      </c>
      <c r="G433" s="16" t="s">
        <v>33</v>
      </c>
      <c r="H433" s="16" t="s">
        <v>30</v>
      </c>
      <c r="I433" s="16" t="s">
        <v>30</v>
      </c>
      <c r="J433" s="35" t="s">
        <v>34</v>
      </c>
    </row>
    <row r="434" spans="1:10" x14ac:dyDescent="0.35">
      <c r="A434" s="9">
        <v>433</v>
      </c>
      <c r="B434" s="9" t="s">
        <v>21</v>
      </c>
      <c r="C434" s="12" t="s">
        <v>32</v>
      </c>
      <c r="D434" s="12" t="s">
        <v>26</v>
      </c>
      <c r="E434" s="12" t="s">
        <v>37</v>
      </c>
      <c r="F434" s="12" t="s">
        <v>30</v>
      </c>
      <c r="G434" s="12" t="s">
        <v>33</v>
      </c>
      <c r="H434" s="12" t="s">
        <v>37</v>
      </c>
      <c r="I434" s="12" t="s">
        <v>30</v>
      </c>
      <c r="J434" s="34" t="s">
        <v>34</v>
      </c>
    </row>
    <row r="435" spans="1:10" x14ac:dyDescent="0.35">
      <c r="A435" s="13">
        <v>434</v>
      </c>
      <c r="B435" s="13" t="s">
        <v>22</v>
      </c>
      <c r="C435" s="16" t="s">
        <v>32</v>
      </c>
      <c r="D435" s="16" t="s">
        <v>26</v>
      </c>
      <c r="E435" s="16" t="s">
        <v>27</v>
      </c>
      <c r="F435" s="16" t="s">
        <v>30</v>
      </c>
      <c r="G435" s="16" t="s">
        <v>33</v>
      </c>
      <c r="H435" s="16" t="s">
        <v>30</v>
      </c>
      <c r="I435" s="16" t="s">
        <v>30</v>
      </c>
      <c r="J435" s="35" t="s">
        <v>35</v>
      </c>
    </row>
    <row r="436" spans="1:10" x14ac:dyDescent="0.35">
      <c r="A436" s="9">
        <v>435</v>
      </c>
      <c r="B436" s="9" t="s">
        <v>23</v>
      </c>
      <c r="C436" s="12" t="s">
        <v>32</v>
      </c>
      <c r="D436" s="12" t="s">
        <v>26</v>
      </c>
      <c r="E436" s="12" t="s">
        <v>37</v>
      </c>
      <c r="F436" s="12" t="s">
        <v>30</v>
      </c>
      <c r="G436" s="12" t="s">
        <v>33</v>
      </c>
      <c r="H436" s="12" t="s">
        <v>30</v>
      </c>
      <c r="I436" s="12" t="s">
        <v>30</v>
      </c>
      <c r="J436" s="34" t="s">
        <v>31</v>
      </c>
    </row>
    <row r="437" spans="1:10" x14ac:dyDescent="0.35">
      <c r="A437" s="13">
        <v>436</v>
      </c>
      <c r="B437" s="13" t="s">
        <v>21</v>
      </c>
      <c r="C437" s="16" t="s">
        <v>25</v>
      </c>
      <c r="D437" s="16" t="s">
        <v>26</v>
      </c>
      <c r="E437" s="16" t="s">
        <v>27</v>
      </c>
      <c r="F437" s="16" t="s">
        <v>28</v>
      </c>
      <c r="G437" s="16" t="s">
        <v>29</v>
      </c>
      <c r="H437" s="16" t="s">
        <v>30</v>
      </c>
      <c r="I437" s="16" t="s">
        <v>30</v>
      </c>
      <c r="J437" s="35" t="s">
        <v>35</v>
      </c>
    </row>
    <row r="438" spans="1:10" x14ac:dyDescent="0.35">
      <c r="A438" s="9">
        <v>437</v>
      </c>
      <c r="B438" s="9" t="s">
        <v>21</v>
      </c>
      <c r="C438" s="12" t="s">
        <v>32</v>
      </c>
      <c r="D438" s="12" t="s">
        <v>26</v>
      </c>
      <c r="E438" s="12" t="s">
        <v>27</v>
      </c>
      <c r="F438" s="12" t="s">
        <v>28</v>
      </c>
      <c r="G438" s="12" t="s">
        <v>29</v>
      </c>
      <c r="H438" s="12" t="s">
        <v>30</v>
      </c>
      <c r="I438" s="12" t="s">
        <v>39</v>
      </c>
      <c r="J438" s="34" t="s">
        <v>35</v>
      </c>
    </row>
    <row r="439" spans="1:10" x14ac:dyDescent="0.35">
      <c r="A439" s="13">
        <v>438</v>
      </c>
      <c r="B439" s="13" t="s">
        <v>21</v>
      </c>
      <c r="C439" s="16" t="s">
        <v>32</v>
      </c>
      <c r="D439" s="16" t="s">
        <v>26</v>
      </c>
      <c r="E439" s="16" t="s">
        <v>27</v>
      </c>
      <c r="F439" s="16" t="s">
        <v>28</v>
      </c>
      <c r="G439" s="16" t="s">
        <v>29</v>
      </c>
      <c r="H439" s="16" t="s">
        <v>30</v>
      </c>
      <c r="I439" s="16" t="s">
        <v>30</v>
      </c>
      <c r="J439" s="35" t="s">
        <v>34</v>
      </c>
    </row>
    <row r="440" spans="1:10" x14ac:dyDescent="0.35">
      <c r="A440" s="9">
        <v>439</v>
      </c>
      <c r="B440" s="9" t="s">
        <v>24</v>
      </c>
      <c r="C440" s="12" t="s">
        <v>32</v>
      </c>
      <c r="D440" s="12" t="s">
        <v>26</v>
      </c>
      <c r="E440" s="12" t="s">
        <v>37</v>
      </c>
      <c r="F440" s="12" t="s">
        <v>30</v>
      </c>
      <c r="G440" s="12" t="s">
        <v>33</v>
      </c>
      <c r="H440" s="12" t="s">
        <v>30</v>
      </c>
      <c r="I440" s="12" t="s">
        <v>30</v>
      </c>
      <c r="J440" s="34" t="s">
        <v>35</v>
      </c>
    </row>
    <row r="441" spans="1:10" x14ac:dyDescent="0.35">
      <c r="A441" s="13">
        <v>440</v>
      </c>
      <c r="B441" s="13" t="s">
        <v>21</v>
      </c>
      <c r="C441" s="16" t="s">
        <v>32</v>
      </c>
      <c r="D441" s="16" t="s">
        <v>26</v>
      </c>
      <c r="E441" s="16" t="s">
        <v>27</v>
      </c>
      <c r="F441" s="16" t="s">
        <v>30</v>
      </c>
      <c r="G441" s="16" t="s">
        <v>29</v>
      </c>
      <c r="H441" s="16" t="s">
        <v>30</v>
      </c>
      <c r="I441" s="16" t="s">
        <v>39</v>
      </c>
      <c r="J441" s="35" t="s">
        <v>31</v>
      </c>
    </row>
    <row r="442" spans="1:10" x14ac:dyDescent="0.35">
      <c r="A442" s="9">
        <v>441</v>
      </c>
      <c r="B442" s="9" t="s">
        <v>21</v>
      </c>
      <c r="C442" s="12" t="s">
        <v>25</v>
      </c>
      <c r="D442" s="12" t="s">
        <v>26</v>
      </c>
      <c r="E442" s="12" t="s">
        <v>27</v>
      </c>
      <c r="F442" s="12" t="s">
        <v>28</v>
      </c>
      <c r="G442" s="12" t="s">
        <v>29</v>
      </c>
      <c r="H442" s="12" t="s">
        <v>30</v>
      </c>
      <c r="I442" s="12" t="s">
        <v>38</v>
      </c>
      <c r="J442" s="34" t="s">
        <v>34</v>
      </c>
    </row>
    <row r="443" spans="1:10" x14ac:dyDescent="0.35">
      <c r="A443" s="13">
        <v>442</v>
      </c>
      <c r="B443" s="13" t="s">
        <v>21</v>
      </c>
      <c r="C443" s="16" t="s">
        <v>32</v>
      </c>
      <c r="D443" s="16" t="s">
        <v>26</v>
      </c>
      <c r="E443" s="16" t="s">
        <v>27</v>
      </c>
      <c r="F443" s="16" t="s">
        <v>30</v>
      </c>
      <c r="G443" s="16" t="s">
        <v>33</v>
      </c>
      <c r="H443" s="16" t="s">
        <v>37</v>
      </c>
      <c r="I443" s="16" t="s">
        <v>30</v>
      </c>
      <c r="J443" s="35" t="s">
        <v>34</v>
      </c>
    </row>
    <row r="444" spans="1:10" x14ac:dyDescent="0.35">
      <c r="A444" s="9">
        <v>443</v>
      </c>
      <c r="B444" s="9" t="s">
        <v>21</v>
      </c>
      <c r="C444" s="12" t="s">
        <v>32</v>
      </c>
      <c r="D444" s="12" t="s">
        <v>26</v>
      </c>
      <c r="E444" s="12" t="s">
        <v>27</v>
      </c>
      <c r="F444" s="12" t="s">
        <v>30</v>
      </c>
      <c r="G444" s="12" t="s">
        <v>29</v>
      </c>
      <c r="H444" s="12" t="s">
        <v>30</v>
      </c>
      <c r="I444" s="12" t="s">
        <v>30</v>
      </c>
      <c r="J444" s="34" t="s">
        <v>35</v>
      </c>
    </row>
    <row r="445" spans="1:10" x14ac:dyDescent="0.35">
      <c r="A445" s="13">
        <v>444</v>
      </c>
      <c r="B445" s="13" t="s">
        <v>21</v>
      </c>
      <c r="C445" s="16" t="s">
        <v>25</v>
      </c>
      <c r="D445" s="16" t="s">
        <v>26</v>
      </c>
      <c r="E445" s="16" t="s">
        <v>27</v>
      </c>
      <c r="F445" s="16" t="s">
        <v>30</v>
      </c>
      <c r="G445" s="16" t="s">
        <v>29</v>
      </c>
      <c r="H445" s="16" t="s">
        <v>30</v>
      </c>
      <c r="I445" s="16" t="s">
        <v>30</v>
      </c>
      <c r="J445" s="35" t="s">
        <v>31</v>
      </c>
    </row>
    <row r="446" spans="1:10" x14ac:dyDescent="0.35">
      <c r="A446" s="9">
        <v>445</v>
      </c>
      <c r="B446" s="9" t="s">
        <v>22</v>
      </c>
      <c r="C446" s="12" t="s">
        <v>25</v>
      </c>
      <c r="D446" s="12" t="s">
        <v>26</v>
      </c>
      <c r="E446" s="12" t="s">
        <v>37</v>
      </c>
      <c r="F446" s="12" t="s">
        <v>30</v>
      </c>
      <c r="G446" s="12" t="s">
        <v>29</v>
      </c>
      <c r="H446" s="12" t="s">
        <v>30</v>
      </c>
      <c r="I446" s="12" t="s">
        <v>30</v>
      </c>
      <c r="J446" s="34" t="s">
        <v>34</v>
      </c>
    </row>
    <row r="447" spans="1:10" x14ac:dyDescent="0.35">
      <c r="A447" s="13">
        <v>446</v>
      </c>
      <c r="B447" s="13" t="s">
        <v>21</v>
      </c>
      <c r="C447" s="16" t="s">
        <v>25</v>
      </c>
      <c r="D447" s="16" t="s">
        <v>26</v>
      </c>
      <c r="E447" s="16" t="s">
        <v>36</v>
      </c>
      <c r="F447" s="16" t="s">
        <v>28</v>
      </c>
      <c r="G447" s="16" t="s">
        <v>29</v>
      </c>
      <c r="H447" s="16" t="s">
        <v>37</v>
      </c>
      <c r="I447" s="16" t="s">
        <v>30</v>
      </c>
      <c r="J447" s="35" t="s">
        <v>31</v>
      </c>
    </row>
    <row r="448" spans="1:10" x14ac:dyDescent="0.35">
      <c r="A448" s="9">
        <v>447</v>
      </c>
      <c r="B448" s="9" t="s">
        <v>22</v>
      </c>
      <c r="C448" s="12" t="s">
        <v>32</v>
      </c>
      <c r="D448" s="12" t="s">
        <v>26</v>
      </c>
      <c r="E448" s="12" t="s">
        <v>37</v>
      </c>
      <c r="F448" s="12" t="s">
        <v>30</v>
      </c>
      <c r="G448" s="12" t="s">
        <v>33</v>
      </c>
      <c r="H448" s="12" t="s">
        <v>37</v>
      </c>
      <c r="I448" s="12" t="s">
        <v>30</v>
      </c>
      <c r="J448" s="34" t="s">
        <v>31</v>
      </c>
    </row>
    <row r="449" spans="1:10" x14ac:dyDescent="0.35">
      <c r="A449" s="13">
        <v>448</v>
      </c>
      <c r="B449" s="13" t="s">
        <v>21</v>
      </c>
      <c r="C449" s="16" t="s">
        <v>32</v>
      </c>
      <c r="D449" s="16" t="s">
        <v>26</v>
      </c>
      <c r="E449" s="16" t="s">
        <v>36</v>
      </c>
      <c r="F449" s="16" t="s">
        <v>30</v>
      </c>
      <c r="G449" s="16" t="s">
        <v>29</v>
      </c>
      <c r="H449" s="16" t="s">
        <v>30</v>
      </c>
      <c r="I449" s="16" t="s">
        <v>30</v>
      </c>
      <c r="J449" s="35" t="s">
        <v>34</v>
      </c>
    </row>
    <row r="450" spans="1:10" x14ac:dyDescent="0.35">
      <c r="A450" s="9">
        <v>449</v>
      </c>
      <c r="B450" s="9" t="s">
        <v>21</v>
      </c>
      <c r="C450" s="12" t="s">
        <v>25</v>
      </c>
      <c r="D450" s="12" t="s">
        <v>26</v>
      </c>
      <c r="E450" s="12" t="s">
        <v>27</v>
      </c>
      <c r="F450" s="12" t="s">
        <v>30</v>
      </c>
      <c r="G450" s="12" t="s">
        <v>29</v>
      </c>
      <c r="H450" s="12" t="s">
        <v>37</v>
      </c>
      <c r="I450" s="12" t="s">
        <v>30</v>
      </c>
      <c r="J450" s="34" t="s">
        <v>34</v>
      </c>
    </row>
    <row r="451" spans="1:10" x14ac:dyDescent="0.35">
      <c r="A451" s="13">
        <v>450</v>
      </c>
      <c r="B451" s="13" t="s">
        <v>21</v>
      </c>
      <c r="C451" s="16" t="s">
        <v>32</v>
      </c>
      <c r="D451" s="16" t="s">
        <v>26</v>
      </c>
      <c r="E451" s="16" t="s">
        <v>37</v>
      </c>
      <c r="F451" s="16" t="s">
        <v>30</v>
      </c>
      <c r="G451" s="16" t="s">
        <v>29</v>
      </c>
      <c r="H451" s="16" t="s">
        <v>37</v>
      </c>
      <c r="I451" s="16" t="s">
        <v>30</v>
      </c>
      <c r="J451" s="35" t="s">
        <v>35</v>
      </c>
    </row>
    <row r="452" spans="1:10" x14ac:dyDescent="0.35">
      <c r="A452" s="9">
        <v>451</v>
      </c>
      <c r="B452" s="9" t="s">
        <v>23</v>
      </c>
      <c r="C452" s="12" t="s">
        <v>32</v>
      </c>
      <c r="D452" s="12" t="s">
        <v>26</v>
      </c>
      <c r="E452" s="12" t="s">
        <v>37</v>
      </c>
      <c r="F452" s="12" t="s">
        <v>30</v>
      </c>
      <c r="G452" s="12" t="s">
        <v>33</v>
      </c>
      <c r="H452" s="12" t="s">
        <v>30</v>
      </c>
      <c r="I452" s="12" t="s">
        <v>30</v>
      </c>
      <c r="J452" s="34" t="s">
        <v>34</v>
      </c>
    </row>
    <row r="453" spans="1:10" x14ac:dyDescent="0.35">
      <c r="A453" s="13">
        <v>452</v>
      </c>
      <c r="B453" s="13" t="s">
        <v>22</v>
      </c>
      <c r="C453" s="16" t="s">
        <v>25</v>
      </c>
      <c r="D453" s="16" t="s">
        <v>26</v>
      </c>
      <c r="E453" s="16" t="s">
        <v>27</v>
      </c>
      <c r="F453" s="16" t="s">
        <v>30</v>
      </c>
      <c r="G453" s="16" t="s">
        <v>33</v>
      </c>
      <c r="H453" s="16" t="s">
        <v>30</v>
      </c>
      <c r="I453" s="16" t="s">
        <v>30</v>
      </c>
      <c r="J453" s="35" t="s">
        <v>34</v>
      </c>
    </row>
    <row r="454" spans="1:10" x14ac:dyDescent="0.35">
      <c r="A454" s="9">
        <v>453</v>
      </c>
      <c r="B454" s="9" t="s">
        <v>21</v>
      </c>
      <c r="C454" s="12" t="s">
        <v>32</v>
      </c>
      <c r="D454" s="12" t="s">
        <v>26</v>
      </c>
      <c r="E454" s="12" t="s">
        <v>27</v>
      </c>
      <c r="F454" s="12" t="s">
        <v>30</v>
      </c>
      <c r="G454" s="12" t="s">
        <v>29</v>
      </c>
      <c r="H454" s="12" t="s">
        <v>36</v>
      </c>
      <c r="I454" s="12" t="s">
        <v>30</v>
      </c>
      <c r="J454" s="34" t="s">
        <v>34</v>
      </c>
    </row>
    <row r="455" spans="1:10" x14ac:dyDescent="0.35">
      <c r="A455" s="13">
        <v>454</v>
      </c>
      <c r="B455" s="13" t="s">
        <v>23</v>
      </c>
      <c r="C455" s="16" t="s">
        <v>32</v>
      </c>
      <c r="D455" s="16" t="s">
        <v>40</v>
      </c>
      <c r="E455" s="16" t="s">
        <v>27</v>
      </c>
      <c r="F455" s="16" t="s">
        <v>30</v>
      </c>
      <c r="G455" s="16" t="s">
        <v>33</v>
      </c>
      <c r="H455" s="16" t="s">
        <v>30</v>
      </c>
      <c r="I455" s="16" t="s">
        <v>30</v>
      </c>
      <c r="J455" s="35" t="s">
        <v>31</v>
      </c>
    </row>
    <row r="456" spans="1:10" x14ac:dyDescent="0.35">
      <c r="A456" s="9">
        <v>455</v>
      </c>
      <c r="B456" s="9" t="s">
        <v>21</v>
      </c>
      <c r="C456" s="12" t="s">
        <v>32</v>
      </c>
      <c r="D456" s="12" t="s">
        <v>26</v>
      </c>
      <c r="E456" s="12" t="s">
        <v>27</v>
      </c>
      <c r="F456" s="12" t="s">
        <v>30</v>
      </c>
      <c r="G456" s="12" t="s">
        <v>33</v>
      </c>
      <c r="H456" s="12" t="s">
        <v>30</v>
      </c>
      <c r="I456" s="12" t="s">
        <v>37</v>
      </c>
      <c r="J456" s="34" t="s">
        <v>34</v>
      </c>
    </row>
    <row r="457" spans="1:10" x14ac:dyDescent="0.35">
      <c r="A457" s="13">
        <v>456</v>
      </c>
      <c r="B457" s="13" t="s">
        <v>21</v>
      </c>
      <c r="C457" s="16" t="s">
        <v>25</v>
      </c>
      <c r="D457" s="16" t="s">
        <v>26</v>
      </c>
      <c r="E457" s="16" t="s">
        <v>27</v>
      </c>
      <c r="F457" s="16" t="s">
        <v>28</v>
      </c>
      <c r="G457" s="16" t="s">
        <v>29</v>
      </c>
      <c r="H457" s="16" t="s">
        <v>30</v>
      </c>
      <c r="I457" s="16" t="s">
        <v>30</v>
      </c>
      <c r="J457" s="35" t="s">
        <v>35</v>
      </c>
    </row>
    <row r="458" spans="1:10" x14ac:dyDescent="0.35">
      <c r="A458" s="9">
        <v>457</v>
      </c>
      <c r="B458" s="9" t="s">
        <v>22</v>
      </c>
      <c r="C458" s="12" t="s">
        <v>32</v>
      </c>
      <c r="D458" s="12" t="s">
        <v>26</v>
      </c>
      <c r="E458" s="12" t="s">
        <v>27</v>
      </c>
      <c r="F458" s="12" t="s">
        <v>30</v>
      </c>
      <c r="G458" s="12" t="s">
        <v>33</v>
      </c>
      <c r="H458" s="12" t="s">
        <v>30</v>
      </c>
      <c r="I458" s="12" t="s">
        <v>37</v>
      </c>
      <c r="J458" s="34" t="s">
        <v>31</v>
      </c>
    </row>
    <row r="459" spans="1:10" x14ac:dyDescent="0.35">
      <c r="A459" s="13">
        <v>458</v>
      </c>
      <c r="B459" s="13" t="s">
        <v>21</v>
      </c>
      <c r="C459" s="16" t="s">
        <v>32</v>
      </c>
      <c r="D459" s="16" t="s">
        <v>26</v>
      </c>
      <c r="E459" s="16" t="s">
        <v>27</v>
      </c>
      <c r="F459" s="16" t="s">
        <v>30</v>
      </c>
      <c r="G459" s="16" t="s">
        <v>29</v>
      </c>
      <c r="H459" s="16" t="s">
        <v>37</v>
      </c>
      <c r="I459" s="16" t="s">
        <v>30</v>
      </c>
      <c r="J459" s="35" t="s">
        <v>34</v>
      </c>
    </row>
    <row r="460" spans="1:10" x14ac:dyDescent="0.35">
      <c r="A460" s="9">
        <v>459</v>
      </c>
      <c r="B460" s="9" t="s">
        <v>21</v>
      </c>
      <c r="C460" s="12" t="s">
        <v>25</v>
      </c>
      <c r="D460" s="12" t="s">
        <v>26</v>
      </c>
      <c r="E460" s="12" t="s">
        <v>36</v>
      </c>
      <c r="F460" s="12" t="s">
        <v>28</v>
      </c>
      <c r="G460" s="12" t="s">
        <v>29</v>
      </c>
      <c r="H460" s="12" t="s">
        <v>36</v>
      </c>
      <c r="I460" s="12" t="s">
        <v>39</v>
      </c>
      <c r="J460" s="34" t="s">
        <v>31</v>
      </c>
    </row>
    <row r="461" spans="1:10" x14ac:dyDescent="0.35">
      <c r="A461" s="13">
        <v>460</v>
      </c>
      <c r="B461" s="13" t="s">
        <v>22</v>
      </c>
      <c r="C461" s="16" t="s">
        <v>32</v>
      </c>
      <c r="D461" s="16" t="s">
        <v>40</v>
      </c>
      <c r="E461" s="16" t="s">
        <v>27</v>
      </c>
      <c r="F461" s="16" t="s">
        <v>30</v>
      </c>
      <c r="G461" s="16" t="s">
        <v>29</v>
      </c>
      <c r="H461" s="16" t="s">
        <v>37</v>
      </c>
      <c r="I461" s="16" t="s">
        <v>30</v>
      </c>
      <c r="J461" s="35" t="s">
        <v>34</v>
      </c>
    </row>
    <row r="462" spans="1:10" x14ac:dyDescent="0.35">
      <c r="A462" s="9">
        <v>461</v>
      </c>
      <c r="B462" s="9" t="s">
        <v>23</v>
      </c>
      <c r="C462" s="12" t="s">
        <v>32</v>
      </c>
      <c r="D462" s="12" t="s">
        <v>26</v>
      </c>
      <c r="E462" s="12" t="s">
        <v>27</v>
      </c>
      <c r="F462" s="12" t="s">
        <v>30</v>
      </c>
      <c r="G462" s="12" t="s">
        <v>29</v>
      </c>
      <c r="H462" s="12" t="s">
        <v>37</v>
      </c>
      <c r="I462" s="12" t="s">
        <v>30</v>
      </c>
      <c r="J462" s="34" t="s">
        <v>31</v>
      </c>
    </row>
    <row r="463" spans="1:10" x14ac:dyDescent="0.35">
      <c r="A463" s="13">
        <v>462</v>
      </c>
      <c r="B463" s="13" t="s">
        <v>23</v>
      </c>
      <c r="C463" s="16" t="s">
        <v>32</v>
      </c>
      <c r="D463" s="16" t="s">
        <v>26</v>
      </c>
      <c r="E463" s="16" t="s">
        <v>27</v>
      </c>
      <c r="F463" s="16" t="s">
        <v>30</v>
      </c>
      <c r="G463" s="16" t="s">
        <v>33</v>
      </c>
      <c r="H463" s="16" t="s">
        <v>30</v>
      </c>
      <c r="I463" s="16" t="s">
        <v>30</v>
      </c>
      <c r="J463" s="35" t="s">
        <v>34</v>
      </c>
    </row>
    <row r="464" spans="1:10" x14ac:dyDescent="0.35">
      <c r="A464" s="9">
        <v>463</v>
      </c>
      <c r="B464" s="9" t="s">
        <v>21</v>
      </c>
      <c r="C464" s="12" t="s">
        <v>32</v>
      </c>
      <c r="D464" s="12" t="s">
        <v>26</v>
      </c>
      <c r="E464" s="12" t="s">
        <v>36</v>
      </c>
      <c r="F464" s="12" t="s">
        <v>30</v>
      </c>
      <c r="G464" s="12" t="s">
        <v>29</v>
      </c>
      <c r="H464" s="12" t="s">
        <v>37</v>
      </c>
      <c r="I464" s="12" t="s">
        <v>30</v>
      </c>
      <c r="J464" s="34" t="s">
        <v>31</v>
      </c>
    </row>
    <row r="465" spans="1:10" x14ac:dyDescent="0.35">
      <c r="A465" s="13">
        <v>464</v>
      </c>
      <c r="B465" s="13" t="s">
        <v>22</v>
      </c>
      <c r="C465" s="16" t="s">
        <v>32</v>
      </c>
      <c r="D465" s="16" t="s">
        <v>26</v>
      </c>
      <c r="E465" s="16" t="s">
        <v>27</v>
      </c>
      <c r="F465" s="16" t="s">
        <v>30</v>
      </c>
      <c r="G465" s="16" t="s">
        <v>29</v>
      </c>
      <c r="H465" s="16" t="s">
        <v>30</v>
      </c>
      <c r="I465" s="16" t="s">
        <v>30</v>
      </c>
      <c r="J465" s="35" t="s">
        <v>35</v>
      </c>
    </row>
    <row r="466" spans="1:10" x14ac:dyDescent="0.35">
      <c r="A466" s="9">
        <v>465</v>
      </c>
      <c r="B466" s="9" t="s">
        <v>23</v>
      </c>
      <c r="C466" s="12" t="s">
        <v>32</v>
      </c>
      <c r="D466" s="12" t="s">
        <v>26</v>
      </c>
      <c r="E466" s="12" t="s">
        <v>27</v>
      </c>
      <c r="F466" s="12" t="s">
        <v>30</v>
      </c>
      <c r="G466" s="12" t="s">
        <v>29</v>
      </c>
      <c r="H466" s="12" t="s">
        <v>30</v>
      </c>
      <c r="I466" s="12" t="s">
        <v>38</v>
      </c>
      <c r="J466" s="34" t="s">
        <v>31</v>
      </c>
    </row>
    <row r="467" spans="1:10" x14ac:dyDescent="0.35">
      <c r="A467" s="13">
        <v>466</v>
      </c>
      <c r="B467" s="13" t="s">
        <v>23</v>
      </c>
      <c r="C467" s="16" t="s">
        <v>32</v>
      </c>
      <c r="D467" s="16" t="s">
        <v>26</v>
      </c>
      <c r="E467" s="16" t="s">
        <v>37</v>
      </c>
      <c r="F467" s="16" t="s">
        <v>30</v>
      </c>
      <c r="G467" s="16" t="s">
        <v>29</v>
      </c>
      <c r="H467" s="16" t="s">
        <v>30</v>
      </c>
      <c r="I467" s="16" t="s">
        <v>37</v>
      </c>
      <c r="J467" s="35" t="s">
        <v>34</v>
      </c>
    </row>
    <row r="468" spans="1:10" x14ac:dyDescent="0.35">
      <c r="A468" s="9">
        <v>467</v>
      </c>
      <c r="B468" s="9" t="s">
        <v>22</v>
      </c>
      <c r="C468" s="12" t="s">
        <v>32</v>
      </c>
      <c r="D468" s="12" t="s">
        <v>26</v>
      </c>
      <c r="E468" s="12" t="s">
        <v>37</v>
      </c>
      <c r="F468" s="12" t="s">
        <v>30</v>
      </c>
      <c r="G468" s="12" t="s">
        <v>29</v>
      </c>
      <c r="H468" s="12" t="s">
        <v>37</v>
      </c>
      <c r="I468" s="12" t="s">
        <v>37</v>
      </c>
      <c r="J468" s="34" t="s">
        <v>35</v>
      </c>
    </row>
    <row r="469" spans="1:10" x14ac:dyDescent="0.35">
      <c r="A469" s="13">
        <v>468</v>
      </c>
      <c r="B469" s="13" t="s">
        <v>21</v>
      </c>
      <c r="C469" s="16" t="s">
        <v>32</v>
      </c>
      <c r="D469" s="16" t="s">
        <v>26</v>
      </c>
      <c r="E469" s="16" t="s">
        <v>27</v>
      </c>
      <c r="F469" s="16" t="s">
        <v>30</v>
      </c>
      <c r="G469" s="16" t="s">
        <v>29</v>
      </c>
      <c r="H469" s="16" t="s">
        <v>30</v>
      </c>
      <c r="I469" s="16" t="s">
        <v>30</v>
      </c>
      <c r="J469" s="35" t="s">
        <v>34</v>
      </c>
    </row>
    <row r="470" spans="1:10" x14ac:dyDescent="0.35">
      <c r="A470" s="9">
        <v>469</v>
      </c>
      <c r="B470" s="9" t="s">
        <v>21</v>
      </c>
      <c r="C470" s="12" t="s">
        <v>25</v>
      </c>
      <c r="D470" s="12" t="s">
        <v>26</v>
      </c>
      <c r="E470" s="12" t="s">
        <v>27</v>
      </c>
      <c r="F470" s="12" t="s">
        <v>30</v>
      </c>
      <c r="G470" s="12" t="s">
        <v>29</v>
      </c>
      <c r="H470" s="12" t="s">
        <v>30</v>
      </c>
      <c r="I470" s="12" t="s">
        <v>30</v>
      </c>
      <c r="J470" s="34" t="s">
        <v>35</v>
      </c>
    </row>
    <row r="471" spans="1:10" x14ac:dyDescent="0.35">
      <c r="A471" s="13">
        <v>470</v>
      </c>
      <c r="B471" s="13" t="s">
        <v>21</v>
      </c>
      <c r="C471" s="16" t="s">
        <v>32</v>
      </c>
      <c r="D471" s="16" t="s">
        <v>26</v>
      </c>
      <c r="E471" s="16" t="s">
        <v>36</v>
      </c>
      <c r="F471" s="16" t="s">
        <v>28</v>
      </c>
      <c r="G471" s="16" t="s">
        <v>29</v>
      </c>
      <c r="H471" s="16" t="s">
        <v>30</v>
      </c>
      <c r="I471" s="16" t="s">
        <v>30</v>
      </c>
      <c r="J471" s="35" t="s">
        <v>34</v>
      </c>
    </row>
    <row r="472" spans="1:10" x14ac:dyDescent="0.35">
      <c r="A472" s="9">
        <v>471</v>
      </c>
      <c r="B472" s="9" t="s">
        <v>21</v>
      </c>
      <c r="C472" s="12" t="s">
        <v>32</v>
      </c>
      <c r="D472" s="12" t="s">
        <v>26</v>
      </c>
      <c r="E472" s="12" t="s">
        <v>36</v>
      </c>
      <c r="F472" s="12" t="s">
        <v>28</v>
      </c>
      <c r="G472" s="12" t="s">
        <v>33</v>
      </c>
      <c r="H472" s="12" t="s">
        <v>30</v>
      </c>
      <c r="I472" s="12" t="s">
        <v>39</v>
      </c>
      <c r="J472" s="34" t="s">
        <v>31</v>
      </c>
    </row>
    <row r="473" spans="1:10" x14ac:dyDescent="0.35">
      <c r="A473" s="13">
        <v>472</v>
      </c>
      <c r="B473" s="13" t="s">
        <v>21</v>
      </c>
      <c r="C473" s="16" t="s">
        <v>32</v>
      </c>
      <c r="D473" s="16" t="s">
        <v>26</v>
      </c>
      <c r="E473" s="16" t="s">
        <v>27</v>
      </c>
      <c r="F473" s="16" t="s">
        <v>30</v>
      </c>
      <c r="G473" s="16" t="s">
        <v>29</v>
      </c>
      <c r="H473" s="16" t="s">
        <v>30</v>
      </c>
      <c r="I473" s="16" t="s">
        <v>30</v>
      </c>
      <c r="J473" s="35" t="s">
        <v>35</v>
      </c>
    </row>
    <row r="474" spans="1:10" x14ac:dyDescent="0.35">
      <c r="A474" s="9">
        <v>473</v>
      </c>
      <c r="B474" s="9" t="s">
        <v>21</v>
      </c>
      <c r="C474" s="12" t="s">
        <v>32</v>
      </c>
      <c r="D474" s="12" t="s">
        <v>26</v>
      </c>
      <c r="E474" s="12" t="s">
        <v>27</v>
      </c>
      <c r="F474" s="12" t="s">
        <v>30</v>
      </c>
      <c r="G474" s="12" t="s">
        <v>29</v>
      </c>
      <c r="H474" s="12" t="s">
        <v>30</v>
      </c>
      <c r="I474" s="12" t="s">
        <v>30</v>
      </c>
      <c r="J474" s="34" t="s">
        <v>35</v>
      </c>
    </row>
    <row r="475" spans="1:10" x14ac:dyDescent="0.35">
      <c r="A475" s="13">
        <v>474</v>
      </c>
      <c r="B475" s="13" t="s">
        <v>21</v>
      </c>
      <c r="C475" s="16" t="s">
        <v>32</v>
      </c>
      <c r="D475" s="16" t="s">
        <v>26</v>
      </c>
      <c r="E475" s="16" t="s">
        <v>27</v>
      </c>
      <c r="F475" s="16" t="s">
        <v>30</v>
      </c>
      <c r="G475" s="16" t="s">
        <v>29</v>
      </c>
      <c r="H475" s="16" t="s">
        <v>30</v>
      </c>
      <c r="I475" s="16" t="s">
        <v>39</v>
      </c>
      <c r="J475" s="35" t="s">
        <v>35</v>
      </c>
    </row>
    <row r="476" spans="1:10" x14ac:dyDescent="0.35">
      <c r="A476" s="9">
        <v>475</v>
      </c>
      <c r="B476" s="9" t="s">
        <v>22</v>
      </c>
      <c r="C476" s="12" t="s">
        <v>32</v>
      </c>
      <c r="D476" s="12" t="s">
        <v>26</v>
      </c>
      <c r="E476" s="12" t="s">
        <v>27</v>
      </c>
      <c r="F476" s="12" t="s">
        <v>30</v>
      </c>
      <c r="G476" s="12" t="s">
        <v>29</v>
      </c>
      <c r="H476" s="12" t="s">
        <v>30</v>
      </c>
      <c r="I476" s="12" t="s">
        <v>30</v>
      </c>
      <c r="J476" s="34" t="s">
        <v>35</v>
      </c>
    </row>
    <row r="477" spans="1:10" x14ac:dyDescent="0.35">
      <c r="A477" s="13">
        <v>476</v>
      </c>
      <c r="B477" s="13" t="s">
        <v>22</v>
      </c>
      <c r="C477" s="16" t="s">
        <v>32</v>
      </c>
      <c r="D477" s="16" t="s">
        <v>26</v>
      </c>
      <c r="E477" s="16" t="s">
        <v>27</v>
      </c>
      <c r="F477" s="16" t="s">
        <v>30</v>
      </c>
      <c r="G477" s="16" t="s">
        <v>29</v>
      </c>
      <c r="H477" s="16" t="s">
        <v>30</v>
      </c>
      <c r="I477" s="16" t="s">
        <v>39</v>
      </c>
      <c r="J477" s="35" t="s">
        <v>35</v>
      </c>
    </row>
    <row r="478" spans="1:10" x14ac:dyDescent="0.35">
      <c r="A478" s="9">
        <v>477</v>
      </c>
      <c r="B478" s="9" t="s">
        <v>21</v>
      </c>
      <c r="C478" s="12" t="s">
        <v>25</v>
      </c>
      <c r="D478" s="12" t="s">
        <v>26</v>
      </c>
      <c r="E478" s="12" t="s">
        <v>36</v>
      </c>
      <c r="F478" s="12" t="s">
        <v>30</v>
      </c>
      <c r="G478" s="12" t="s">
        <v>33</v>
      </c>
      <c r="H478" s="12" t="s">
        <v>36</v>
      </c>
      <c r="I478" s="12" t="s">
        <v>30</v>
      </c>
      <c r="J478" s="34" t="s">
        <v>31</v>
      </c>
    </row>
    <row r="479" spans="1:10" x14ac:dyDescent="0.35">
      <c r="A479" s="13">
        <v>478</v>
      </c>
      <c r="B479" s="13" t="s">
        <v>23</v>
      </c>
      <c r="C479" s="16" t="s">
        <v>32</v>
      </c>
      <c r="D479" s="16" t="s">
        <v>26</v>
      </c>
      <c r="E479" s="16" t="s">
        <v>37</v>
      </c>
      <c r="F479" s="16" t="s">
        <v>30</v>
      </c>
      <c r="G479" s="16" t="s">
        <v>29</v>
      </c>
      <c r="H479" s="16" t="s">
        <v>30</v>
      </c>
      <c r="I479" s="16" t="s">
        <v>30</v>
      </c>
      <c r="J479" s="35" t="s">
        <v>34</v>
      </c>
    </row>
    <row r="480" spans="1:10" x14ac:dyDescent="0.35">
      <c r="A480" s="9">
        <v>479</v>
      </c>
      <c r="B480" s="9" t="s">
        <v>22</v>
      </c>
      <c r="C480" s="12" t="s">
        <v>32</v>
      </c>
      <c r="D480" s="12" t="s">
        <v>26</v>
      </c>
      <c r="E480" s="12" t="s">
        <v>27</v>
      </c>
      <c r="F480" s="12" t="s">
        <v>30</v>
      </c>
      <c r="G480" s="12" t="s">
        <v>29</v>
      </c>
      <c r="H480" s="12" t="s">
        <v>37</v>
      </c>
      <c r="I480" s="12" t="s">
        <v>30</v>
      </c>
      <c r="J480" s="34" t="s">
        <v>35</v>
      </c>
    </row>
    <row r="481" spans="1:10" x14ac:dyDescent="0.35">
      <c r="A481" s="13">
        <v>480</v>
      </c>
      <c r="B481" s="13" t="s">
        <v>22</v>
      </c>
      <c r="C481" s="16" t="s">
        <v>32</v>
      </c>
      <c r="D481" s="16" t="s">
        <v>26</v>
      </c>
      <c r="E481" s="16" t="s">
        <v>27</v>
      </c>
      <c r="F481" s="16" t="s">
        <v>30</v>
      </c>
      <c r="G481" s="16" t="s">
        <v>29</v>
      </c>
      <c r="H481" s="16" t="s">
        <v>30</v>
      </c>
      <c r="I481" s="16" t="s">
        <v>39</v>
      </c>
      <c r="J481" s="35" t="s">
        <v>34</v>
      </c>
    </row>
    <row r="482" spans="1:10" x14ac:dyDescent="0.35">
      <c r="A482" s="9">
        <v>481</v>
      </c>
      <c r="B482" s="9" t="s">
        <v>21</v>
      </c>
      <c r="C482" s="12" t="s">
        <v>25</v>
      </c>
      <c r="D482" s="12" t="s">
        <v>26</v>
      </c>
      <c r="E482" s="12" t="s">
        <v>27</v>
      </c>
      <c r="F482" s="12" t="s">
        <v>28</v>
      </c>
      <c r="G482" s="12" t="s">
        <v>33</v>
      </c>
      <c r="H482" s="12" t="s">
        <v>36</v>
      </c>
      <c r="I482" s="12" t="s">
        <v>30</v>
      </c>
      <c r="J482" s="34" t="s">
        <v>34</v>
      </c>
    </row>
    <row r="483" spans="1:10" x14ac:dyDescent="0.35">
      <c r="A483" s="13">
        <v>482</v>
      </c>
      <c r="B483" s="13" t="s">
        <v>21</v>
      </c>
      <c r="C483" s="16" t="s">
        <v>32</v>
      </c>
      <c r="D483" s="16" t="s">
        <v>26</v>
      </c>
      <c r="E483" s="16" t="s">
        <v>27</v>
      </c>
      <c r="F483" s="16" t="s">
        <v>30</v>
      </c>
      <c r="G483" s="16" t="s">
        <v>29</v>
      </c>
      <c r="H483" s="16" t="s">
        <v>30</v>
      </c>
      <c r="I483" s="16" t="s">
        <v>39</v>
      </c>
      <c r="J483" s="35" t="s">
        <v>35</v>
      </c>
    </row>
    <row r="484" spans="1:10" x14ac:dyDescent="0.35">
      <c r="A484" s="9">
        <v>483</v>
      </c>
      <c r="B484" s="9" t="s">
        <v>22</v>
      </c>
      <c r="C484" s="12" t="s">
        <v>32</v>
      </c>
      <c r="D484" s="12" t="s">
        <v>26</v>
      </c>
      <c r="E484" s="12" t="s">
        <v>27</v>
      </c>
      <c r="F484" s="12" t="s">
        <v>30</v>
      </c>
      <c r="G484" s="12" t="s">
        <v>29</v>
      </c>
      <c r="H484" s="12" t="s">
        <v>37</v>
      </c>
      <c r="I484" s="12" t="s">
        <v>37</v>
      </c>
      <c r="J484" s="34" t="s">
        <v>34</v>
      </c>
    </row>
    <row r="485" spans="1:10" x14ac:dyDescent="0.35">
      <c r="A485" s="13">
        <v>484</v>
      </c>
      <c r="B485" s="13" t="s">
        <v>21</v>
      </c>
      <c r="C485" s="16" t="s">
        <v>32</v>
      </c>
      <c r="D485" s="16" t="s">
        <v>26</v>
      </c>
      <c r="E485" s="16" t="s">
        <v>27</v>
      </c>
      <c r="F485" s="16" t="s">
        <v>30</v>
      </c>
      <c r="G485" s="16" t="s">
        <v>29</v>
      </c>
      <c r="H485" s="16" t="s">
        <v>30</v>
      </c>
      <c r="I485" s="16" t="s">
        <v>39</v>
      </c>
      <c r="J485" s="35" t="s">
        <v>35</v>
      </c>
    </row>
    <row r="486" spans="1:10" x14ac:dyDescent="0.35">
      <c r="A486" s="9">
        <v>485</v>
      </c>
      <c r="B486" s="9" t="s">
        <v>21</v>
      </c>
      <c r="C486" s="12" t="s">
        <v>25</v>
      </c>
      <c r="D486" s="12" t="s">
        <v>26</v>
      </c>
      <c r="E486" s="12" t="s">
        <v>27</v>
      </c>
      <c r="F486" s="12" t="s">
        <v>28</v>
      </c>
      <c r="G486" s="12" t="s">
        <v>29</v>
      </c>
      <c r="H486" s="12" t="s">
        <v>30</v>
      </c>
      <c r="I486" s="12" t="s">
        <v>30</v>
      </c>
      <c r="J486" s="34" t="s">
        <v>31</v>
      </c>
    </row>
    <row r="487" spans="1:10" x14ac:dyDescent="0.35">
      <c r="A487" s="13">
        <v>486</v>
      </c>
      <c r="B487" s="13" t="s">
        <v>21</v>
      </c>
      <c r="C487" s="16" t="s">
        <v>25</v>
      </c>
      <c r="D487" s="16" t="s">
        <v>26</v>
      </c>
      <c r="E487" s="16" t="s">
        <v>36</v>
      </c>
      <c r="F487" s="16" t="s">
        <v>30</v>
      </c>
      <c r="G487" s="16" t="s">
        <v>29</v>
      </c>
      <c r="H487" s="16" t="s">
        <v>36</v>
      </c>
      <c r="I487" s="16" t="s">
        <v>30</v>
      </c>
      <c r="J487" s="35" t="s">
        <v>34</v>
      </c>
    </row>
    <row r="488" spans="1:10" x14ac:dyDescent="0.35">
      <c r="A488" s="9">
        <v>487</v>
      </c>
      <c r="B488" s="9" t="s">
        <v>21</v>
      </c>
      <c r="C488" s="12" t="s">
        <v>32</v>
      </c>
      <c r="D488" s="12" t="s">
        <v>26</v>
      </c>
      <c r="E488" s="12" t="s">
        <v>36</v>
      </c>
      <c r="F488" s="12" t="s">
        <v>30</v>
      </c>
      <c r="G488" s="12" t="s">
        <v>33</v>
      </c>
      <c r="H488" s="12" t="s">
        <v>36</v>
      </c>
      <c r="I488" s="12" t="s">
        <v>30</v>
      </c>
      <c r="J488" s="34" t="s">
        <v>34</v>
      </c>
    </row>
    <row r="489" spans="1:10" x14ac:dyDescent="0.35">
      <c r="A489" s="13">
        <v>488</v>
      </c>
      <c r="B489" s="13" t="s">
        <v>21</v>
      </c>
      <c r="C489" s="16" t="s">
        <v>32</v>
      </c>
      <c r="D489" s="16" t="s">
        <v>26</v>
      </c>
      <c r="E489" s="16" t="s">
        <v>27</v>
      </c>
      <c r="F489" s="16" t="s">
        <v>28</v>
      </c>
      <c r="G489" s="16" t="s">
        <v>29</v>
      </c>
      <c r="H489" s="16" t="s">
        <v>36</v>
      </c>
      <c r="I489" s="16" t="s">
        <v>30</v>
      </c>
      <c r="J489" s="35" t="s">
        <v>31</v>
      </c>
    </row>
    <row r="490" spans="1:10" x14ac:dyDescent="0.35">
      <c r="A490" s="9">
        <v>489</v>
      </c>
      <c r="B490" s="9" t="s">
        <v>22</v>
      </c>
      <c r="C490" s="12" t="s">
        <v>32</v>
      </c>
      <c r="D490" s="12" t="s">
        <v>26</v>
      </c>
      <c r="E490" s="12" t="s">
        <v>37</v>
      </c>
      <c r="F490" s="12" t="s">
        <v>30</v>
      </c>
      <c r="G490" s="12" t="s">
        <v>29</v>
      </c>
      <c r="H490" s="12" t="s">
        <v>30</v>
      </c>
      <c r="I490" s="12" t="s">
        <v>30</v>
      </c>
      <c r="J490" s="34" t="s">
        <v>35</v>
      </c>
    </row>
    <row r="491" spans="1:10" x14ac:dyDescent="0.35">
      <c r="A491" s="13">
        <v>490</v>
      </c>
      <c r="B491" s="13" t="s">
        <v>22</v>
      </c>
      <c r="C491" s="16" t="s">
        <v>32</v>
      </c>
      <c r="D491" s="16" t="s">
        <v>40</v>
      </c>
      <c r="E491" s="16" t="s">
        <v>27</v>
      </c>
      <c r="F491" s="16" t="s">
        <v>28</v>
      </c>
      <c r="G491" s="16" t="s">
        <v>29</v>
      </c>
      <c r="H491" s="16" t="s">
        <v>30</v>
      </c>
      <c r="I491" s="16" t="s">
        <v>30</v>
      </c>
      <c r="J491" s="35" t="s">
        <v>34</v>
      </c>
    </row>
    <row r="492" spans="1:10" x14ac:dyDescent="0.35">
      <c r="A492" s="9">
        <v>491</v>
      </c>
      <c r="B492" s="9" t="s">
        <v>21</v>
      </c>
      <c r="C492" s="12" t="s">
        <v>32</v>
      </c>
      <c r="D492" s="12" t="s">
        <v>26</v>
      </c>
      <c r="E492" s="12" t="s">
        <v>27</v>
      </c>
      <c r="F492" s="12" t="s">
        <v>30</v>
      </c>
      <c r="G492" s="12" t="s">
        <v>33</v>
      </c>
      <c r="H492" s="12" t="s">
        <v>37</v>
      </c>
      <c r="I492" s="12" t="s">
        <v>30</v>
      </c>
      <c r="J492" s="34" t="s">
        <v>31</v>
      </c>
    </row>
    <row r="493" spans="1:10" x14ac:dyDescent="0.35">
      <c r="A493" s="13">
        <v>492</v>
      </c>
      <c r="B493" s="13" t="s">
        <v>21</v>
      </c>
      <c r="C493" s="16" t="s">
        <v>32</v>
      </c>
      <c r="D493" s="16" t="s">
        <v>26</v>
      </c>
      <c r="E493" s="16" t="s">
        <v>27</v>
      </c>
      <c r="F493" s="16" t="s">
        <v>30</v>
      </c>
      <c r="G493" s="16" t="s">
        <v>33</v>
      </c>
      <c r="H493" s="16" t="s">
        <v>30</v>
      </c>
      <c r="I493" s="16" t="s">
        <v>39</v>
      </c>
      <c r="J493" s="35" t="s">
        <v>35</v>
      </c>
    </row>
    <row r="494" spans="1:10" x14ac:dyDescent="0.35">
      <c r="A494" s="9">
        <v>493</v>
      </c>
      <c r="B494" s="9" t="s">
        <v>21</v>
      </c>
      <c r="C494" s="12" t="s">
        <v>32</v>
      </c>
      <c r="D494" s="12" t="s">
        <v>26</v>
      </c>
      <c r="E494" s="12" t="s">
        <v>27</v>
      </c>
      <c r="F494" s="12" t="s">
        <v>30</v>
      </c>
      <c r="G494" s="12" t="s">
        <v>29</v>
      </c>
      <c r="H494" s="12" t="s">
        <v>30</v>
      </c>
      <c r="I494" s="12" t="s">
        <v>30</v>
      </c>
      <c r="J494" s="34" t="s">
        <v>35</v>
      </c>
    </row>
    <row r="495" spans="1:10" x14ac:dyDescent="0.35">
      <c r="A495" s="13">
        <v>494</v>
      </c>
      <c r="B495" s="13" t="s">
        <v>22</v>
      </c>
      <c r="C495" s="16" t="s">
        <v>25</v>
      </c>
      <c r="D495" s="16" t="s">
        <v>26</v>
      </c>
      <c r="E495" s="16" t="s">
        <v>37</v>
      </c>
      <c r="F495" s="16" t="s">
        <v>30</v>
      </c>
      <c r="G495" s="16" t="s">
        <v>29</v>
      </c>
      <c r="H495" s="16" t="s">
        <v>30</v>
      </c>
      <c r="I495" s="16" t="s">
        <v>30</v>
      </c>
      <c r="J495" s="35" t="s">
        <v>31</v>
      </c>
    </row>
    <row r="496" spans="1:10" x14ac:dyDescent="0.35">
      <c r="A496" s="9">
        <v>495</v>
      </c>
      <c r="B496" s="9" t="s">
        <v>21</v>
      </c>
      <c r="C496" s="12" t="s">
        <v>32</v>
      </c>
      <c r="D496" s="12" t="s">
        <v>26</v>
      </c>
      <c r="E496" s="12" t="s">
        <v>27</v>
      </c>
      <c r="F496" s="12" t="s">
        <v>30</v>
      </c>
      <c r="G496" s="12" t="s">
        <v>33</v>
      </c>
      <c r="H496" s="12" t="s">
        <v>30</v>
      </c>
      <c r="I496" s="12" t="s">
        <v>30</v>
      </c>
      <c r="J496" s="34" t="s">
        <v>35</v>
      </c>
    </row>
    <row r="497" spans="1:10" x14ac:dyDescent="0.35">
      <c r="A497" s="13">
        <v>496</v>
      </c>
      <c r="B497" s="13" t="s">
        <v>22</v>
      </c>
      <c r="C497" s="16" t="s">
        <v>32</v>
      </c>
      <c r="D497" s="16" t="s">
        <v>40</v>
      </c>
      <c r="E497" s="16" t="s">
        <v>27</v>
      </c>
      <c r="F497" s="16" t="s">
        <v>28</v>
      </c>
      <c r="G497" s="16" t="s">
        <v>29</v>
      </c>
      <c r="H497" s="16" t="s">
        <v>30</v>
      </c>
      <c r="I497" s="16" t="s">
        <v>30</v>
      </c>
      <c r="J497" s="35" t="s">
        <v>34</v>
      </c>
    </row>
    <row r="498" spans="1:10" x14ac:dyDescent="0.35">
      <c r="A498" s="9">
        <v>497</v>
      </c>
      <c r="B498" s="9" t="s">
        <v>22</v>
      </c>
      <c r="C498" s="12" t="s">
        <v>32</v>
      </c>
      <c r="D498" s="12" t="s">
        <v>26</v>
      </c>
      <c r="E498" s="12" t="s">
        <v>27</v>
      </c>
      <c r="F498" s="12" t="s">
        <v>30</v>
      </c>
      <c r="G498" s="12" t="s">
        <v>29</v>
      </c>
      <c r="H498" s="12" t="s">
        <v>30</v>
      </c>
      <c r="I498" s="12" t="s">
        <v>30</v>
      </c>
      <c r="J498" s="34" t="s">
        <v>35</v>
      </c>
    </row>
    <row r="499" spans="1:10" x14ac:dyDescent="0.35">
      <c r="A499" s="13">
        <v>498</v>
      </c>
      <c r="B499" s="13" t="s">
        <v>21</v>
      </c>
      <c r="C499" s="16" t="s">
        <v>32</v>
      </c>
      <c r="D499" s="16" t="s">
        <v>26</v>
      </c>
      <c r="E499" s="16" t="s">
        <v>37</v>
      </c>
      <c r="F499" s="16" t="s">
        <v>30</v>
      </c>
      <c r="G499" s="16" t="s">
        <v>33</v>
      </c>
      <c r="H499" s="16" t="s">
        <v>37</v>
      </c>
      <c r="I499" s="16" t="s">
        <v>30</v>
      </c>
      <c r="J499" s="35" t="s">
        <v>34</v>
      </c>
    </row>
    <row r="500" spans="1:10" x14ac:dyDescent="0.35">
      <c r="A500" s="9">
        <v>499</v>
      </c>
      <c r="B500" s="9" t="s">
        <v>22</v>
      </c>
      <c r="C500" s="12" t="s">
        <v>25</v>
      </c>
      <c r="D500" s="12" t="s">
        <v>26</v>
      </c>
      <c r="E500" s="12" t="s">
        <v>27</v>
      </c>
      <c r="F500" s="12" t="s">
        <v>28</v>
      </c>
      <c r="G500" s="12" t="s">
        <v>29</v>
      </c>
      <c r="H500" s="12" t="s">
        <v>30</v>
      </c>
      <c r="I500" s="12" t="s">
        <v>30</v>
      </c>
      <c r="J500" s="34" t="s">
        <v>35</v>
      </c>
    </row>
    <row r="501" spans="1:10" x14ac:dyDescent="0.35">
      <c r="A501" s="13">
        <v>500</v>
      </c>
      <c r="B501" s="13" t="s">
        <v>22</v>
      </c>
      <c r="C501" s="16" t="s">
        <v>32</v>
      </c>
      <c r="D501" s="16" t="s">
        <v>26</v>
      </c>
      <c r="E501" s="16" t="s">
        <v>27</v>
      </c>
      <c r="F501" s="16" t="s">
        <v>28</v>
      </c>
      <c r="G501" s="16" t="s">
        <v>29</v>
      </c>
      <c r="H501" s="16" t="s">
        <v>36</v>
      </c>
      <c r="I501" s="16" t="s">
        <v>30</v>
      </c>
      <c r="J501" s="35" t="s">
        <v>31</v>
      </c>
    </row>
    <row r="502" spans="1:10" x14ac:dyDescent="0.35">
      <c r="A502" s="9">
        <v>501</v>
      </c>
      <c r="B502" s="9" t="s">
        <v>22</v>
      </c>
      <c r="C502" s="12" t="s">
        <v>32</v>
      </c>
      <c r="D502" s="12" t="s">
        <v>26</v>
      </c>
      <c r="E502" s="12" t="s">
        <v>37</v>
      </c>
      <c r="F502" s="12" t="s">
        <v>30</v>
      </c>
      <c r="G502" s="12" t="s">
        <v>33</v>
      </c>
      <c r="H502" s="12" t="s">
        <v>37</v>
      </c>
      <c r="I502" s="12" t="s">
        <v>39</v>
      </c>
      <c r="J502" s="34" t="s">
        <v>34</v>
      </c>
    </row>
    <row r="503" spans="1:10" x14ac:dyDescent="0.35">
      <c r="A503" s="13">
        <v>502</v>
      </c>
      <c r="B503" s="13" t="s">
        <v>21</v>
      </c>
      <c r="C503" s="16" t="s">
        <v>32</v>
      </c>
      <c r="D503" s="16" t="s">
        <v>26</v>
      </c>
      <c r="E503" s="16" t="s">
        <v>27</v>
      </c>
      <c r="F503" s="16" t="s">
        <v>30</v>
      </c>
      <c r="G503" s="16" t="s">
        <v>33</v>
      </c>
      <c r="H503" s="16" t="s">
        <v>30</v>
      </c>
      <c r="I503" s="16" t="s">
        <v>30</v>
      </c>
      <c r="J503" s="35" t="s">
        <v>35</v>
      </c>
    </row>
    <row r="504" spans="1:10" x14ac:dyDescent="0.35">
      <c r="A504" s="9">
        <v>503</v>
      </c>
      <c r="B504" s="9" t="s">
        <v>21</v>
      </c>
      <c r="C504" s="12" t="s">
        <v>25</v>
      </c>
      <c r="D504" s="12" t="s">
        <v>26</v>
      </c>
      <c r="E504" s="12" t="s">
        <v>36</v>
      </c>
      <c r="F504" s="12" t="s">
        <v>30</v>
      </c>
      <c r="G504" s="12" t="s">
        <v>29</v>
      </c>
      <c r="H504" s="12" t="s">
        <v>30</v>
      </c>
      <c r="I504" s="12" t="s">
        <v>30</v>
      </c>
      <c r="J504" s="34" t="s">
        <v>31</v>
      </c>
    </row>
    <row r="505" spans="1:10" x14ac:dyDescent="0.35">
      <c r="A505" s="13">
        <v>504</v>
      </c>
      <c r="B505" s="13" t="s">
        <v>21</v>
      </c>
      <c r="C505" s="16" t="s">
        <v>32</v>
      </c>
      <c r="D505" s="16" t="s">
        <v>26</v>
      </c>
      <c r="E505" s="16" t="s">
        <v>27</v>
      </c>
      <c r="F505" s="16" t="s">
        <v>30</v>
      </c>
      <c r="G505" s="16" t="s">
        <v>29</v>
      </c>
      <c r="H505" s="16" t="s">
        <v>37</v>
      </c>
      <c r="I505" s="16" t="s">
        <v>30</v>
      </c>
      <c r="J505" s="35" t="s">
        <v>31</v>
      </c>
    </row>
    <row r="506" spans="1:10" x14ac:dyDescent="0.35">
      <c r="A506" s="9">
        <v>505</v>
      </c>
      <c r="B506" s="9" t="s">
        <v>21</v>
      </c>
      <c r="C506" s="12" t="s">
        <v>32</v>
      </c>
      <c r="D506" s="12" t="s">
        <v>26</v>
      </c>
      <c r="E506" s="12" t="s">
        <v>27</v>
      </c>
      <c r="F506" s="12" t="s">
        <v>30</v>
      </c>
      <c r="G506" s="12" t="s">
        <v>33</v>
      </c>
      <c r="H506" s="12" t="s">
        <v>30</v>
      </c>
      <c r="I506" s="12" t="s">
        <v>30</v>
      </c>
      <c r="J506" s="34" t="s">
        <v>35</v>
      </c>
    </row>
    <row r="507" spans="1:10" x14ac:dyDescent="0.35">
      <c r="A507" s="13">
        <v>506</v>
      </c>
      <c r="B507" s="13" t="s">
        <v>21</v>
      </c>
      <c r="C507" s="16" t="s">
        <v>32</v>
      </c>
      <c r="D507" s="16" t="s">
        <v>26</v>
      </c>
      <c r="E507" s="16" t="s">
        <v>27</v>
      </c>
      <c r="F507" s="16" t="s">
        <v>30</v>
      </c>
      <c r="G507" s="16" t="s">
        <v>29</v>
      </c>
      <c r="H507" s="16" t="s">
        <v>30</v>
      </c>
      <c r="I507" s="16" t="s">
        <v>39</v>
      </c>
      <c r="J507" s="35" t="s">
        <v>35</v>
      </c>
    </row>
    <row r="508" spans="1:10" x14ac:dyDescent="0.35">
      <c r="A508" s="9">
        <v>507</v>
      </c>
      <c r="B508" s="9" t="s">
        <v>21</v>
      </c>
      <c r="C508" s="12" t="s">
        <v>25</v>
      </c>
      <c r="D508" s="12" t="s">
        <v>26</v>
      </c>
      <c r="E508" s="12" t="s">
        <v>27</v>
      </c>
      <c r="F508" s="12" t="s">
        <v>28</v>
      </c>
      <c r="G508" s="12" t="s">
        <v>29</v>
      </c>
      <c r="H508" s="12" t="s">
        <v>30</v>
      </c>
      <c r="I508" s="12" t="s">
        <v>39</v>
      </c>
      <c r="J508" s="34" t="s">
        <v>34</v>
      </c>
    </row>
    <row r="509" spans="1:10" x14ac:dyDescent="0.35">
      <c r="A509" s="13">
        <v>508</v>
      </c>
      <c r="B509" s="13" t="s">
        <v>22</v>
      </c>
      <c r="C509" s="16" t="s">
        <v>32</v>
      </c>
      <c r="D509" s="16" t="s">
        <v>26</v>
      </c>
      <c r="E509" s="16" t="s">
        <v>27</v>
      </c>
      <c r="F509" s="16" t="s">
        <v>30</v>
      </c>
      <c r="G509" s="16" t="s">
        <v>33</v>
      </c>
      <c r="H509" s="16" t="s">
        <v>36</v>
      </c>
      <c r="I509" s="16" t="s">
        <v>30</v>
      </c>
      <c r="J509" s="35" t="s">
        <v>31</v>
      </c>
    </row>
    <row r="510" spans="1:10" x14ac:dyDescent="0.35">
      <c r="A510" s="9">
        <v>509</v>
      </c>
      <c r="B510" s="9" t="s">
        <v>21</v>
      </c>
      <c r="C510" s="12" t="s">
        <v>32</v>
      </c>
      <c r="D510" s="12" t="s">
        <v>26</v>
      </c>
      <c r="E510" s="12" t="s">
        <v>27</v>
      </c>
      <c r="F510" s="12" t="s">
        <v>30</v>
      </c>
      <c r="G510" s="12" t="s">
        <v>33</v>
      </c>
      <c r="H510" s="12" t="s">
        <v>37</v>
      </c>
      <c r="I510" s="12" t="s">
        <v>37</v>
      </c>
      <c r="J510" s="34" t="s">
        <v>31</v>
      </c>
    </row>
    <row r="511" spans="1:10" x14ac:dyDescent="0.35">
      <c r="A511" s="13">
        <v>510</v>
      </c>
      <c r="B511" s="13" t="s">
        <v>22</v>
      </c>
      <c r="C511" s="16" t="s">
        <v>32</v>
      </c>
      <c r="D511" s="16" t="s">
        <v>26</v>
      </c>
      <c r="E511" s="16" t="s">
        <v>27</v>
      </c>
      <c r="F511" s="16" t="s">
        <v>30</v>
      </c>
      <c r="G511" s="16" t="s">
        <v>29</v>
      </c>
      <c r="H511" s="16" t="s">
        <v>30</v>
      </c>
      <c r="I511" s="16" t="s">
        <v>30</v>
      </c>
      <c r="J511" s="35" t="s">
        <v>34</v>
      </c>
    </row>
    <row r="512" spans="1:10" x14ac:dyDescent="0.35">
      <c r="A512" s="9">
        <v>511</v>
      </c>
      <c r="B512" s="9" t="s">
        <v>22</v>
      </c>
      <c r="C512" s="12" t="s">
        <v>25</v>
      </c>
      <c r="D512" s="12" t="s">
        <v>26</v>
      </c>
      <c r="E512" s="12" t="s">
        <v>27</v>
      </c>
      <c r="F512" s="12" t="s">
        <v>30</v>
      </c>
      <c r="G512" s="12" t="s">
        <v>29</v>
      </c>
      <c r="H512" s="12" t="s">
        <v>30</v>
      </c>
      <c r="I512" s="12" t="s">
        <v>30</v>
      </c>
      <c r="J512" s="34" t="s">
        <v>35</v>
      </c>
    </row>
    <row r="513" spans="1:10" x14ac:dyDescent="0.35">
      <c r="A513" s="13">
        <v>512</v>
      </c>
      <c r="B513" s="13" t="s">
        <v>23</v>
      </c>
      <c r="C513" s="16" t="s">
        <v>32</v>
      </c>
      <c r="D513" s="16" t="s">
        <v>26</v>
      </c>
      <c r="E513" s="16" t="s">
        <v>37</v>
      </c>
      <c r="F513" s="16" t="s">
        <v>30</v>
      </c>
      <c r="G513" s="16" t="s">
        <v>29</v>
      </c>
      <c r="H513" s="16" t="s">
        <v>36</v>
      </c>
      <c r="I513" s="16" t="s">
        <v>30</v>
      </c>
      <c r="J513" s="35" t="s">
        <v>35</v>
      </c>
    </row>
    <row r="514" spans="1:10" x14ac:dyDescent="0.35">
      <c r="A514" s="9">
        <v>513</v>
      </c>
      <c r="B514" s="9" t="s">
        <v>23</v>
      </c>
      <c r="C514" s="12" t="s">
        <v>32</v>
      </c>
      <c r="D514" s="12" t="s">
        <v>26</v>
      </c>
      <c r="E514" s="12" t="s">
        <v>27</v>
      </c>
      <c r="F514" s="12" t="s">
        <v>30</v>
      </c>
      <c r="G514" s="12" t="s">
        <v>29</v>
      </c>
      <c r="H514" s="12" t="s">
        <v>30</v>
      </c>
      <c r="I514" s="12" t="s">
        <v>30</v>
      </c>
      <c r="J514" s="34" t="s">
        <v>35</v>
      </c>
    </row>
    <row r="515" spans="1:10" x14ac:dyDescent="0.35">
      <c r="A515" s="13">
        <v>514</v>
      </c>
      <c r="B515" s="13" t="s">
        <v>22</v>
      </c>
      <c r="C515" s="16" t="s">
        <v>32</v>
      </c>
      <c r="D515" s="16" t="s">
        <v>26</v>
      </c>
      <c r="E515" s="16" t="s">
        <v>27</v>
      </c>
      <c r="F515" s="16" t="s">
        <v>30</v>
      </c>
      <c r="G515" s="16" t="s">
        <v>33</v>
      </c>
      <c r="H515" s="16" t="s">
        <v>30</v>
      </c>
      <c r="I515" s="16" t="s">
        <v>30</v>
      </c>
      <c r="J515" s="35" t="s">
        <v>34</v>
      </c>
    </row>
    <row r="516" spans="1:10" x14ac:dyDescent="0.35">
      <c r="A516" s="9">
        <v>515</v>
      </c>
      <c r="B516" s="9" t="s">
        <v>22</v>
      </c>
      <c r="C516" s="12" t="s">
        <v>32</v>
      </c>
      <c r="D516" s="12" t="s">
        <v>26</v>
      </c>
      <c r="E516" s="12" t="s">
        <v>37</v>
      </c>
      <c r="F516" s="12" t="s">
        <v>30</v>
      </c>
      <c r="G516" s="12" t="s">
        <v>33</v>
      </c>
      <c r="H516" s="12" t="s">
        <v>30</v>
      </c>
      <c r="I516" s="12" t="s">
        <v>37</v>
      </c>
      <c r="J516" s="34" t="s">
        <v>35</v>
      </c>
    </row>
    <row r="517" spans="1:10" x14ac:dyDescent="0.35">
      <c r="A517" s="13">
        <v>516</v>
      </c>
      <c r="B517" s="13" t="s">
        <v>21</v>
      </c>
      <c r="C517" s="16" t="s">
        <v>25</v>
      </c>
      <c r="D517" s="16" t="s">
        <v>26</v>
      </c>
      <c r="E517" s="16" t="s">
        <v>37</v>
      </c>
      <c r="F517" s="16" t="s">
        <v>28</v>
      </c>
      <c r="G517" s="16" t="s">
        <v>33</v>
      </c>
      <c r="H517" s="16" t="s">
        <v>30</v>
      </c>
      <c r="I517" s="16" t="s">
        <v>30</v>
      </c>
      <c r="J517" s="35" t="s">
        <v>35</v>
      </c>
    </row>
    <row r="518" spans="1:10" x14ac:dyDescent="0.35">
      <c r="A518" s="9">
        <v>517</v>
      </c>
      <c r="B518" s="9" t="s">
        <v>21</v>
      </c>
      <c r="C518" s="12" t="s">
        <v>25</v>
      </c>
      <c r="D518" s="12" t="s">
        <v>26</v>
      </c>
      <c r="E518" s="12" t="s">
        <v>27</v>
      </c>
      <c r="F518" s="12" t="s">
        <v>28</v>
      </c>
      <c r="G518" s="12" t="s">
        <v>29</v>
      </c>
      <c r="H518" s="12" t="s">
        <v>36</v>
      </c>
      <c r="I518" s="12" t="s">
        <v>39</v>
      </c>
      <c r="J518" s="34" t="s">
        <v>31</v>
      </c>
    </row>
    <row r="519" spans="1:10" x14ac:dyDescent="0.35">
      <c r="A519" s="13">
        <v>518</v>
      </c>
      <c r="B519" s="13" t="s">
        <v>21</v>
      </c>
      <c r="C519" s="16" t="s">
        <v>32</v>
      </c>
      <c r="D519" s="16" t="s">
        <v>26</v>
      </c>
      <c r="E519" s="16" t="s">
        <v>27</v>
      </c>
      <c r="F519" s="16" t="s">
        <v>30</v>
      </c>
      <c r="G519" s="16" t="s">
        <v>29</v>
      </c>
      <c r="H519" s="16" t="s">
        <v>30</v>
      </c>
      <c r="I519" s="16" t="s">
        <v>39</v>
      </c>
      <c r="J519" s="35" t="s">
        <v>34</v>
      </c>
    </row>
    <row r="520" spans="1:10" x14ac:dyDescent="0.35">
      <c r="A520" s="9">
        <v>519</v>
      </c>
      <c r="B520" s="9" t="s">
        <v>21</v>
      </c>
      <c r="C520" s="12" t="s">
        <v>32</v>
      </c>
      <c r="D520" s="12" t="s">
        <v>26</v>
      </c>
      <c r="E520" s="12" t="s">
        <v>27</v>
      </c>
      <c r="F520" s="12" t="s">
        <v>30</v>
      </c>
      <c r="G520" s="12" t="s">
        <v>29</v>
      </c>
      <c r="H520" s="12" t="s">
        <v>30</v>
      </c>
      <c r="I520" s="12" t="s">
        <v>30</v>
      </c>
      <c r="J520" s="34" t="s">
        <v>35</v>
      </c>
    </row>
    <row r="521" spans="1:10" x14ac:dyDescent="0.35">
      <c r="A521" s="13">
        <v>520</v>
      </c>
      <c r="B521" s="13" t="s">
        <v>23</v>
      </c>
      <c r="C521" s="16" t="s">
        <v>32</v>
      </c>
      <c r="D521" s="16" t="s">
        <v>26</v>
      </c>
      <c r="E521" s="16" t="s">
        <v>37</v>
      </c>
      <c r="F521" s="16" t="s">
        <v>30</v>
      </c>
      <c r="G521" s="16" t="s">
        <v>29</v>
      </c>
      <c r="H521" s="16" t="s">
        <v>36</v>
      </c>
      <c r="I521" s="16" t="s">
        <v>39</v>
      </c>
      <c r="J521" s="35" t="s">
        <v>34</v>
      </c>
    </row>
    <row r="522" spans="1:10" x14ac:dyDescent="0.35">
      <c r="A522" s="9">
        <v>521</v>
      </c>
      <c r="B522" s="9" t="s">
        <v>22</v>
      </c>
      <c r="C522" s="12" t="s">
        <v>32</v>
      </c>
      <c r="D522" s="12" t="s">
        <v>26</v>
      </c>
      <c r="E522" s="12" t="s">
        <v>27</v>
      </c>
      <c r="F522" s="12" t="s">
        <v>30</v>
      </c>
      <c r="G522" s="12" t="s">
        <v>33</v>
      </c>
      <c r="H522" s="12" t="s">
        <v>37</v>
      </c>
      <c r="I522" s="12" t="s">
        <v>30</v>
      </c>
      <c r="J522" s="34" t="s">
        <v>35</v>
      </c>
    </row>
    <row r="523" spans="1:10" x14ac:dyDescent="0.35">
      <c r="A523" s="13">
        <v>522</v>
      </c>
      <c r="B523" s="13" t="s">
        <v>21</v>
      </c>
      <c r="C523" s="16" t="s">
        <v>32</v>
      </c>
      <c r="D523" s="16" t="s">
        <v>26</v>
      </c>
      <c r="E523" s="16" t="s">
        <v>27</v>
      </c>
      <c r="F523" s="16" t="s">
        <v>30</v>
      </c>
      <c r="G523" s="16" t="s">
        <v>33</v>
      </c>
      <c r="H523" s="16" t="s">
        <v>30</v>
      </c>
      <c r="I523" s="16" t="s">
        <v>30</v>
      </c>
      <c r="J523" s="35" t="s">
        <v>34</v>
      </c>
    </row>
    <row r="524" spans="1:10" x14ac:dyDescent="0.35">
      <c r="A524" s="9">
        <v>523</v>
      </c>
      <c r="B524" s="9" t="s">
        <v>21</v>
      </c>
      <c r="C524" s="12" t="s">
        <v>32</v>
      </c>
      <c r="D524" s="12" t="s">
        <v>26</v>
      </c>
      <c r="E524" s="12" t="s">
        <v>27</v>
      </c>
      <c r="F524" s="12" t="s">
        <v>30</v>
      </c>
      <c r="G524" s="12" t="s">
        <v>29</v>
      </c>
      <c r="H524" s="12" t="s">
        <v>30</v>
      </c>
      <c r="I524" s="12" t="s">
        <v>30</v>
      </c>
      <c r="J524" s="34" t="s">
        <v>35</v>
      </c>
    </row>
    <row r="525" spans="1:10" x14ac:dyDescent="0.35">
      <c r="A525" s="13">
        <v>524</v>
      </c>
      <c r="B525" s="13" t="s">
        <v>21</v>
      </c>
      <c r="C525" s="16" t="s">
        <v>25</v>
      </c>
      <c r="D525" s="16" t="s">
        <v>26</v>
      </c>
      <c r="E525" s="16" t="s">
        <v>27</v>
      </c>
      <c r="F525" s="16" t="s">
        <v>30</v>
      </c>
      <c r="G525" s="16" t="s">
        <v>29</v>
      </c>
      <c r="H525" s="16" t="s">
        <v>30</v>
      </c>
      <c r="I525" s="16" t="s">
        <v>30</v>
      </c>
      <c r="J525" s="35" t="s">
        <v>31</v>
      </c>
    </row>
    <row r="526" spans="1:10" x14ac:dyDescent="0.35">
      <c r="A526" s="9">
        <v>525</v>
      </c>
      <c r="B526" s="9" t="s">
        <v>21</v>
      </c>
      <c r="C526" s="12" t="s">
        <v>32</v>
      </c>
      <c r="D526" s="12" t="s">
        <v>26</v>
      </c>
      <c r="E526" s="12" t="s">
        <v>27</v>
      </c>
      <c r="F526" s="12" t="s">
        <v>30</v>
      </c>
      <c r="G526" s="12" t="s">
        <v>33</v>
      </c>
      <c r="H526" s="12" t="s">
        <v>30</v>
      </c>
      <c r="I526" s="12" t="s">
        <v>37</v>
      </c>
      <c r="J526" s="34" t="s">
        <v>35</v>
      </c>
    </row>
    <row r="527" spans="1:10" x14ac:dyDescent="0.35">
      <c r="A527" s="13">
        <v>526</v>
      </c>
      <c r="B527" s="13" t="s">
        <v>23</v>
      </c>
      <c r="C527" s="16" t="s">
        <v>32</v>
      </c>
      <c r="D527" s="16" t="s">
        <v>26</v>
      </c>
      <c r="E527" s="16" t="s">
        <v>37</v>
      </c>
      <c r="F527" s="16" t="s">
        <v>30</v>
      </c>
      <c r="G527" s="16" t="s">
        <v>33</v>
      </c>
      <c r="H527" s="16" t="s">
        <v>30</v>
      </c>
      <c r="I527" s="16" t="s">
        <v>30</v>
      </c>
      <c r="J527" s="35" t="s">
        <v>34</v>
      </c>
    </row>
    <row r="528" spans="1:10" x14ac:dyDescent="0.35">
      <c r="A528" s="9">
        <v>527</v>
      </c>
      <c r="B528" s="9" t="s">
        <v>24</v>
      </c>
      <c r="C528" s="12" t="s">
        <v>32</v>
      </c>
      <c r="D528" s="12" t="s">
        <v>26</v>
      </c>
      <c r="E528" s="12" t="s">
        <v>37</v>
      </c>
      <c r="F528" s="12" t="s">
        <v>30</v>
      </c>
      <c r="G528" s="12" t="s">
        <v>33</v>
      </c>
      <c r="H528" s="12" t="s">
        <v>30</v>
      </c>
      <c r="I528" s="12" t="s">
        <v>30</v>
      </c>
      <c r="J528" s="34" t="s">
        <v>35</v>
      </c>
    </row>
    <row r="529" spans="1:10" x14ac:dyDescent="0.35">
      <c r="A529" s="13">
        <v>528</v>
      </c>
      <c r="B529" s="13" t="s">
        <v>22</v>
      </c>
      <c r="C529" s="16" t="s">
        <v>32</v>
      </c>
      <c r="D529" s="16" t="s">
        <v>26</v>
      </c>
      <c r="E529" s="16" t="s">
        <v>37</v>
      </c>
      <c r="F529" s="16" t="s">
        <v>30</v>
      </c>
      <c r="G529" s="16" t="s">
        <v>33</v>
      </c>
      <c r="H529" s="16" t="s">
        <v>30</v>
      </c>
      <c r="I529" s="16" t="s">
        <v>30</v>
      </c>
      <c r="J529" s="35" t="s">
        <v>35</v>
      </c>
    </row>
    <row r="530" spans="1:10" x14ac:dyDescent="0.35">
      <c r="A530" s="9">
        <v>529</v>
      </c>
      <c r="B530" s="9" t="s">
        <v>21</v>
      </c>
      <c r="C530" s="12" t="s">
        <v>32</v>
      </c>
      <c r="D530" s="12" t="s">
        <v>26</v>
      </c>
      <c r="E530" s="12" t="s">
        <v>27</v>
      </c>
      <c r="F530" s="12" t="s">
        <v>30</v>
      </c>
      <c r="G530" s="12" t="s">
        <v>29</v>
      </c>
      <c r="H530" s="12" t="s">
        <v>36</v>
      </c>
      <c r="I530" s="12" t="s">
        <v>30</v>
      </c>
      <c r="J530" s="34" t="s">
        <v>34</v>
      </c>
    </row>
    <row r="531" spans="1:10" x14ac:dyDescent="0.35">
      <c r="A531" s="13">
        <v>530</v>
      </c>
      <c r="B531" s="13" t="s">
        <v>23</v>
      </c>
      <c r="C531" s="16" t="s">
        <v>32</v>
      </c>
      <c r="D531" s="16" t="s">
        <v>26</v>
      </c>
      <c r="E531" s="16" t="s">
        <v>27</v>
      </c>
      <c r="F531" s="16" t="s">
        <v>30</v>
      </c>
      <c r="G531" s="16" t="s">
        <v>29</v>
      </c>
      <c r="H531" s="16" t="s">
        <v>30</v>
      </c>
      <c r="I531" s="16" t="s">
        <v>30</v>
      </c>
      <c r="J531" s="35" t="s">
        <v>31</v>
      </c>
    </row>
    <row r="532" spans="1:10" x14ac:dyDescent="0.35">
      <c r="A532" s="9">
        <v>531</v>
      </c>
      <c r="B532" s="9" t="s">
        <v>22</v>
      </c>
      <c r="C532" s="12" t="s">
        <v>32</v>
      </c>
      <c r="D532" s="12" t="s">
        <v>26</v>
      </c>
      <c r="E532" s="12" t="s">
        <v>37</v>
      </c>
      <c r="F532" s="12" t="s">
        <v>30</v>
      </c>
      <c r="G532" s="12" t="s">
        <v>33</v>
      </c>
      <c r="H532" s="12" t="s">
        <v>30</v>
      </c>
      <c r="I532" s="12" t="s">
        <v>30</v>
      </c>
      <c r="J532" s="34" t="s">
        <v>31</v>
      </c>
    </row>
    <row r="533" spans="1:10" x14ac:dyDescent="0.35">
      <c r="A533" s="13">
        <v>532</v>
      </c>
      <c r="B533" s="13" t="s">
        <v>21</v>
      </c>
      <c r="C533" s="16" t="s">
        <v>32</v>
      </c>
      <c r="D533" s="16" t="s">
        <v>26</v>
      </c>
      <c r="E533" s="16" t="s">
        <v>27</v>
      </c>
      <c r="F533" s="16" t="s">
        <v>30</v>
      </c>
      <c r="G533" s="16" t="s">
        <v>29</v>
      </c>
      <c r="H533" s="16" t="s">
        <v>30</v>
      </c>
      <c r="I533" s="16" t="s">
        <v>30</v>
      </c>
      <c r="J533" s="35" t="s">
        <v>31</v>
      </c>
    </row>
    <row r="534" spans="1:10" x14ac:dyDescent="0.35">
      <c r="A534" s="9">
        <v>533</v>
      </c>
      <c r="B534" s="9" t="s">
        <v>21</v>
      </c>
      <c r="C534" s="12" t="s">
        <v>32</v>
      </c>
      <c r="D534" s="12" t="s">
        <v>26</v>
      </c>
      <c r="E534" s="12" t="s">
        <v>36</v>
      </c>
      <c r="F534" s="12" t="s">
        <v>30</v>
      </c>
      <c r="G534" s="12" t="s">
        <v>33</v>
      </c>
      <c r="H534" s="12" t="s">
        <v>37</v>
      </c>
      <c r="I534" s="12" t="s">
        <v>30</v>
      </c>
      <c r="J534" s="34" t="s">
        <v>31</v>
      </c>
    </row>
    <row r="535" spans="1:10" x14ac:dyDescent="0.35">
      <c r="A535" s="13">
        <v>534</v>
      </c>
      <c r="B535" s="13" t="s">
        <v>22</v>
      </c>
      <c r="C535" s="16" t="s">
        <v>32</v>
      </c>
      <c r="D535" s="16" t="s">
        <v>26</v>
      </c>
      <c r="E535" s="16" t="s">
        <v>27</v>
      </c>
      <c r="F535" s="16" t="s">
        <v>30</v>
      </c>
      <c r="G535" s="16" t="s">
        <v>29</v>
      </c>
      <c r="H535" s="16" t="s">
        <v>30</v>
      </c>
      <c r="I535" s="16" t="s">
        <v>30</v>
      </c>
      <c r="J535" s="35" t="s">
        <v>34</v>
      </c>
    </row>
    <row r="536" spans="1:10" x14ac:dyDescent="0.35">
      <c r="A536" s="9">
        <v>535</v>
      </c>
      <c r="B536" s="9" t="s">
        <v>21</v>
      </c>
      <c r="C536" s="12" t="s">
        <v>32</v>
      </c>
      <c r="D536" s="12" t="s">
        <v>26</v>
      </c>
      <c r="E536" s="12" t="s">
        <v>27</v>
      </c>
      <c r="F536" s="12" t="s">
        <v>30</v>
      </c>
      <c r="G536" s="12" t="s">
        <v>33</v>
      </c>
      <c r="H536" s="12" t="s">
        <v>37</v>
      </c>
      <c r="I536" s="12" t="s">
        <v>37</v>
      </c>
      <c r="J536" s="34" t="s">
        <v>31</v>
      </c>
    </row>
    <row r="537" spans="1:10" x14ac:dyDescent="0.35">
      <c r="A537" s="13">
        <v>536</v>
      </c>
      <c r="B537" s="13" t="s">
        <v>21</v>
      </c>
      <c r="C537" s="16" t="s">
        <v>25</v>
      </c>
      <c r="D537" s="16" t="s">
        <v>26</v>
      </c>
      <c r="E537" s="16" t="s">
        <v>27</v>
      </c>
      <c r="F537" s="16" t="s">
        <v>30</v>
      </c>
      <c r="G537" s="16" t="s">
        <v>29</v>
      </c>
      <c r="H537" s="16" t="s">
        <v>30</v>
      </c>
      <c r="I537" s="16" t="s">
        <v>30</v>
      </c>
      <c r="J537" s="35" t="s">
        <v>34</v>
      </c>
    </row>
    <row r="538" spans="1:10" x14ac:dyDescent="0.35">
      <c r="A538" s="9">
        <v>537</v>
      </c>
      <c r="B538" s="9" t="s">
        <v>22</v>
      </c>
      <c r="C538" s="12" t="s">
        <v>32</v>
      </c>
      <c r="D538" s="12" t="s">
        <v>26</v>
      </c>
      <c r="E538" s="12" t="s">
        <v>27</v>
      </c>
      <c r="F538" s="12" t="s">
        <v>30</v>
      </c>
      <c r="G538" s="12" t="s">
        <v>29</v>
      </c>
      <c r="H538" s="12" t="s">
        <v>30</v>
      </c>
      <c r="I538" s="12" t="s">
        <v>39</v>
      </c>
      <c r="J538" s="34" t="s">
        <v>35</v>
      </c>
    </row>
    <row r="539" spans="1:10" x14ac:dyDescent="0.35">
      <c r="A539" s="13">
        <v>538</v>
      </c>
      <c r="B539" s="13" t="s">
        <v>23</v>
      </c>
      <c r="C539" s="16" t="s">
        <v>32</v>
      </c>
      <c r="D539" s="16" t="s">
        <v>40</v>
      </c>
      <c r="E539" s="16" t="s">
        <v>27</v>
      </c>
      <c r="F539" s="16" t="s">
        <v>30</v>
      </c>
      <c r="G539" s="16" t="s">
        <v>29</v>
      </c>
      <c r="H539" s="16" t="s">
        <v>30</v>
      </c>
      <c r="I539" s="16" t="s">
        <v>30</v>
      </c>
      <c r="J539" s="35" t="s">
        <v>31</v>
      </c>
    </row>
    <row r="540" spans="1:10" x14ac:dyDescent="0.35">
      <c r="A540" s="9">
        <v>539</v>
      </c>
      <c r="B540" s="9" t="s">
        <v>21</v>
      </c>
      <c r="C540" s="12" t="s">
        <v>32</v>
      </c>
      <c r="D540" s="12" t="s">
        <v>26</v>
      </c>
      <c r="E540" s="12" t="s">
        <v>27</v>
      </c>
      <c r="F540" s="12" t="s">
        <v>30</v>
      </c>
      <c r="G540" s="12" t="s">
        <v>29</v>
      </c>
      <c r="H540" s="12" t="s">
        <v>36</v>
      </c>
      <c r="I540" s="12" t="s">
        <v>30</v>
      </c>
      <c r="J540" s="34" t="s">
        <v>31</v>
      </c>
    </row>
    <row r="541" spans="1:10" x14ac:dyDescent="0.35">
      <c r="A541" s="13">
        <v>540</v>
      </c>
      <c r="B541" s="13" t="s">
        <v>21</v>
      </c>
      <c r="C541" s="16" t="s">
        <v>25</v>
      </c>
      <c r="D541" s="16" t="s">
        <v>26</v>
      </c>
      <c r="E541" s="16" t="s">
        <v>36</v>
      </c>
      <c r="F541" s="16" t="s">
        <v>30</v>
      </c>
      <c r="G541" s="16" t="s">
        <v>33</v>
      </c>
      <c r="H541" s="16" t="s">
        <v>36</v>
      </c>
      <c r="I541" s="16" t="s">
        <v>38</v>
      </c>
      <c r="J541" s="35" t="s">
        <v>31</v>
      </c>
    </row>
    <row r="542" spans="1:10" x14ac:dyDescent="0.35">
      <c r="A542" s="9">
        <v>541</v>
      </c>
      <c r="B542" s="9" t="s">
        <v>21</v>
      </c>
      <c r="C542" s="12" t="s">
        <v>25</v>
      </c>
      <c r="D542" s="12" t="s">
        <v>26</v>
      </c>
      <c r="E542" s="12" t="s">
        <v>36</v>
      </c>
      <c r="F542" s="12" t="s">
        <v>30</v>
      </c>
      <c r="G542" s="12" t="s">
        <v>29</v>
      </c>
      <c r="H542" s="12" t="s">
        <v>36</v>
      </c>
      <c r="I542" s="12" t="s">
        <v>30</v>
      </c>
      <c r="J542" s="34" t="s">
        <v>31</v>
      </c>
    </row>
    <row r="543" spans="1:10" x14ac:dyDescent="0.35">
      <c r="A543" s="13">
        <v>542</v>
      </c>
      <c r="B543" s="13" t="s">
        <v>21</v>
      </c>
      <c r="C543" s="16" t="s">
        <v>25</v>
      </c>
      <c r="D543" s="16" t="s">
        <v>26</v>
      </c>
      <c r="E543" s="16" t="s">
        <v>27</v>
      </c>
      <c r="F543" s="16" t="s">
        <v>30</v>
      </c>
      <c r="G543" s="16" t="s">
        <v>33</v>
      </c>
      <c r="H543" s="16" t="s">
        <v>36</v>
      </c>
      <c r="I543" s="16" t="s">
        <v>30</v>
      </c>
      <c r="J543" s="35" t="s">
        <v>34</v>
      </c>
    </row>
    <row r="544" spans="1:10" x14ac:dyDescent="0.35">
      <c r="A544" s="9">
        <v>543</v>
      </c>
      <c r="B544" s="9" t="s">
        <v>21</v>
      </c>
      <c r="C544" s="12" t="s">
        <v>25</v>
      </c>
      <c r="D544" s="12" t="s">
        <v>26</v>
      </c>
      <c r="E544" s="12" t="s">
        <v>27</v>
      </c>
      <c r="F544" s="12" t="s">
        <v>30</v>
      </c>
      <c r="G544" s="12" t="s">
        <v>29</v>
      </c>
      <c r="H544" s="12" t="s">
        <v>30</v>
      </c>
      <c r="I544" s="12" t="s">
        <v>39</v>
      </c>
      <c r="J544" s="34" t="s">
        <v>31</v>
      </c>
    </row>
    <row r="545" spans="1:10" x14ac:dyDescent="0.35">
      <c r="A545" s="13">
        <v>544</v>
      </c>
      <c r="B545" s="13" t="s">
        <v>21</v>
      </c>
      <c r="C545" s="16" t="s">
        <v>32</v>
      </c>
      <c r="D545" s="16" t="s">
        <v>26</v>
      </c>
      <c r="E545" s="16" t="s">
        <v>27</v>
      </c>
      <c r="F545" s="16" t="s">
        <v>30</v>
      </c>
      <c r="G545" s="16" t="s">
        <v>29</v>
      </c>
      <c r="H545" s="16" t="s">
        <v>37</v>
      </c>
      <c r="I545" s="16" t="s">
        <v>39</v>
      </c>
      <c r="J545" s="35" t="s">
        <v>35</v>
      </c>
    </row>
    <row r="546" spans="1:10" x14ac:dyDescent="0.35">
      <c r="A546" s="9">
        <v>545</v>
      </c>
      <c r="B546" s="9" t="s">
        <v>21</v>
      </c>
      <c r="C546" s="12" t="s">
        <v>32</v>
      </c>
      <c r="D546" s="12" t="s">
        <v>26</v>
      </c>
      <c r="E546" s="12" t="s">
        <v>27</v>
      </c>
      <c r="F546" s="12" t="s">
        <v>30</v>
      </c>
      <c r="G546" s="12" t="s">
        <v>33</v>
      </c>
      <c r="H546" s="12" t="s">
        <v>37</v>
      </c>
      <c r="I546" s="12" t="s">
        <v>30</v>
      </c>
      <c r="J546" s="34" t="s">
        <v>34</v>
      </c>
    </row>
    <row r="547" spans="1:10" x14ac:dyDescent="0.35">
      <c r="A547" s="13">
        <v>546</v>
      </c>
      <c r="B547" s="13" t="s">
        <v>21</v>
      </c>
      <c r="C547" s="16" t="s">
        <v>25</v>
      </c>
      <c r="D547" s="16" t="s">
        <v>26</v>
      </c>
      <c r="E547" s="16" t="s">
        <v>27</v>
      </c>
      <c r="F547" s="16" t="s">
        <v>28</v>
      </c>
      <c r="G547" s="16" t="s">
        <v>29</v>
      </c>
      <c r="H547" s="16" t="s">
        <v>36</v>
      </c>
      <c r="I547" s="16" t="s">
        <v>39</v>
      </c>
      <c r="J547" s="35" t="s">
        <v>34</v>
      </c>
    </row>
    <row r="548" spans="1:10" x14ac:dyDescent="0.35">
      <c r="A548" s="9">
        <v>547</v>
      </c>
      <c r="B548" s="9" t="s">
        <v>21</v>
      </c>
      <c r="C548" s="12" t="s">
        <v>25</v>
      </c>
      <c r="D548" s="12" t="s">
        <v>26</v>
      </c>
      <c r="E548" s="12" t="s">
        <v>27</v>
      </c>
      <c r="F548" s="12" t="s">
        <v>28</v>
      </c>
      <c r="G548" s="12" t="s">
        <v>29</v>
      </c>
      <c r="H548" s="12" t="s">
        <v>36</v>
      </c>
      <c r="I548" s="12" t="s">
        <v>30</v>
      </c>
      <c r="J548" s="34" t="s">
        <v>31</v>
      </c>
    </row>
    <row r="549" spans="1:10" x14ac:dyDescent="0.35">
      <c r="A549" s="13">
        <v>548</v>
      </c>
      <c r="B549" s="13" t="s">
        <v>21</v>
      </c>
      <c r="C549" s="16" t="s">
        <v>32</v>
      </c>
      <c r="D549" s="16" t="s">
        <v>26</v>
      </c>
      <c r="E549" s="16" t="s">
        <v>27</v>
      </c>
      <c r="F549" s="16" t="s">
        <v>30</v>
      </c>
      <c r="G549" s="16" t="s">
        <v>29</v>
      </c>
      <c r="H549" s="16" t="s">
        <v>36</v>
      </c>
      <c r="I549" s="16" t="s">
        <v>30</v>
      </c>
      <c r="J549" s="35" t="s">
        <v>35</v>
      </c>
    </row>
    <row r="550" spans="1:10" x14ac:dyDescent="0.35">
      <c r="A550" s="9">
        <v>549</v>
      </c>
      <c r="B550" s="9" t="s">
        <v>21</v>
      </c>
      <c r="C550" s="12" t="s">
        <v>32</v>
      </c>
      <c r="D550" s="12" t="s">
        <v>26</v>
      </c>
      <c r="E550" s="12" t="s">
        <v>36</v>
      </c>
      <c r="F550" s="12" t="s">
        <v>28</v>
      </c>
      <c r="G550" s="12" t="s">
        <v>33</v>
      </c>
      <c r="H550" s="12" t="s">
        <v>37</v>
      </c>
      <c r="I550" s="12" t="s">
        <v>39</v>
      </c>
      <c r="J550" s="34" t="s">
        <v>34</v>
      </c>
    </row>
    <row r="551" spans="1:10" x14ac:dyDescent="0.35">
      <c r="A551" s="13">
        <v>550</v>
      </c>
      <c r="B551" s="13" t="s">
        <v>22</v>
      </c>
      <c r="C551" s="16" t="s">
        <v>32</v>
      </c>
      <c r="D551" s="16" t="s">
        <v>26</v>
      </c>
      <c r="E551" s="16" t="s">
        <v>27</v>
      </c>
      <c r="F551" s="16" t="s">
        <v>28</v>
      </c>
      <c r="G551" s="16" t="s">
        <v>29</v>
      </c>
      <c r="H551" s="16" t="s">
        <v>30</v>
      </c>
      <c r="I551" s="16" t="s">
        <v>38</v>
      </c>
      <c r="J551" s="35" t="s">
        <v>31</v>
      </c>
    </row>
    <row r="552" spans="1:10" x14ac:dyDescent="0.35">
      <c r="A552" s="9">
        <v>551</v>
      </c>
      <c r="B552" s="9" t="s">
        <v>22</v>
      </c>
      <c r="C552" s="12" t="s">
        <v>32</v>
      </c>
      <c r="D552" s="12" t="s">
        <v>26</v>
      </c>
      <c r="E552" s="12" t="s">
        <v>27</v>
      </c>
      <c r="F552" s="12" t="s">
        <v>30</v>
      </c>
      <c r="G552" s="12" t="s">
        <v>33</v>
      </c>
      <c r="H552" s="12" t="s">
        <v>30</v>
      </c>
      <c r="I552" s="12" t="s">
        <v>30</v>
      </c>
      <c r="J552" s="34" t="s">
        <v>35</v>
      </c>
    </row>
    <row r="553" spans="1:10" x14ac:dyDescent="0.35">
      <c r="A553" s="13">
        <v>552</v>
      </c>
      <c r="B553" s="13" t="s">
        <v>21</v>
      </c>
      <c r="C553" s="16" t="s">
        <v>32</v>
      </c>
      <c r="D553" s="16" t="s">
        <v>26</v>
      </c>
      <c r="E553" s="16" t="s">
        <v>27</v>
      </c>
      <c r="F553" s="16" t="s">
        <v>30</v>
      </c>
      <c r="G553" s="16" t="s">
        <v>33</v>
      </c>
      <c r="H553" s="16" t="s">
        <v>30</v>
      </c>
      <c r="I553" s="16" t="s">
        <v>30</v>
      </c>
      <c r="J553" s="35" t="s">
        <v>34</v>
      </c>
    </row>
    <row r="554" spans="1:10" x14ac:dyDescent="0.35">
      <c r="A554" s="9">
        <v>553</v>
      </c>
      <c r="B554" s="9" t="s">
        <v>22</v>
      </c>
      <c r="C554" s="12" t="s">
        <v>32</v>
      </c>
      <c r="D554" s="12" t="s">
        <v>40</v>
      </c>
      <c r="E554" s="12" t="s">
        <v>27</v>
      </c>
      <c r="F554" s="12" t="s">
        <v>30</v>
      </c>
      <c r="G554" s="12" t="s">
        <v>29</v>
      </c>
      <c r="H554" s="12" t="s">
        <v>30</v>
      </c>
      <c r="I554" s="12" t="s">
        <v>39</v>
      </c>
      <c r="J554" s="34" t="s">
        <v>35</v>
      </c>
    </row>
    <row r="555" spans="1:10" x14ac:dyDescent="0.35">
      <c r="A555" s="13">
        <v>554</v>
      </c>
      <c r="B555" s="13" t="s">
        <v>21</v>
      </c>
      <c r="C555" s="16" t="s">
        <v>32</v>
      </c>
      <c r="D555" s="16" t="s">
        <v>26</v>
      </c>
      <c r="E555" s="16" t="s">
        <v>27</v>
      </c>
      <c r="F555" s="16" t="s">
        <v>30</v>
      </c>
      <c r="G555" s="16" t="s">
        <v>33</v>
      </c>
      <c r="H555" s="16" t="s">
        <v>37</v>
      </c>
      <c r="I555" s="16" t="s">
        <v>30</v>
      </c>
      <c r="J555" s="35" t="s">
        <v>34</v>
      </c>
    </row>
    <row r="556" spans="1:10" x14ac:dyDescent="0.35">
      <c r="A556" s="9">
        <v>555</v>
      </c>
      <c r="B556" s="9" t="s">
        <v>21</v>
      </c>
      <c r="C556" s="12" t="s">
        <v>32</v>
      </c>
      <c r="D556" s="12" t="s">
        <v>26</v>
      </c>
      <c r="E556" s="12" t="s">
        <v>27</v>
      </c>
      <c r="F556" s="12" t="s">
        <v>30</v>
      </c>
      <c r="G556" s="12" t="s">
        <v>33</v>
      </c>
      <c r="H556" s="12" t="s">
        <v>30</v>
      </c>
      <c r="I556" s="12" t="s">
        <v>30</v>
      </c>
      <c r="J556" s="34" t="s">
        <v>34</v>
      </c>
    </row>
    <row r="557" spans="1:10" x14ac:dyDescent="0.35">
      <c r="A557" s="13">
        <v>556</v>
      </c>
      <c r="B557" s="13" t="s">
        <v>22</v>
      </c>
      <c r="C557" s="16" t="s">
        <v>32</v>
      </c>
      <c r="D557" s="16" t="s">
        <v>26</v>
      </c>
      <c r="E557" s="16" t="s">
        <v>27</v>
      </c>
      <c r="F557" s="16" t="s">
        <v>30</v>
      </c>
      <c r="G557" s="16" t="s">
        <v>29</v>
      </c>
      <c r="H557" s="16" t="s">
        <v>36</v>
      </c>
      <c r="I557" s="16" t="s">
        <v>30</v>
      </c>
      <c r="J557" s="35" t="s">
        <v>35</v>
      </c>
    </row>
    <row r="558" spans="1:10" x14ac:dyDescent="0.35">
      <c r="A558" s="9">
        <v>557</v>
      </c>
      <c r="B558" s="9" t="s">
        <v>21</v>
      </c>
      <c r="C558" s="12" t="s">
        <v>32</v>
      </c>
      <c r="D558" s="12" t="s">
        <v>26</v>
      </c>
      <c r="E558" s="12" t="s">
        <v>36</v>
      </c>
      <c r="F558" s="12" t="s">
        <v>30</v>
      </c>
      <c r="G558" s="12" t="s">
        <v>33</v>
      </c>
      <c r="H558" s="12" t="s">
        <v>30</v>
      </c>
      <c r="I558" s="12" t="s">
        <v>30</v>
      </c>
      <c r="J558" s="34" t="s">
        <v>35</v>
      </c>
    </row>
    <row r="559" spans="1:10" x14ac:dyDescent="0.35">
      <c r="A559" s="13">
        <v>558</v>
      </c>
      <c r="B559" s="13" t="s">
        <v>22</v>
      </c>
      <c r="C559" s="16" t="s">
        <v>32</v>
      </c>
      <c r="D559" s="16" t="s">
        <v>26</v>
      </c>
      <c r="E559" s="16" t="s">
        <v>27</v>
      </c>
      <c r="F559" s="16" t="s">
        <v>30</v>
      </c>
      <c r="G559" s="16" t="s">
        <v>29</v>
      </c>
      <c r="H559" s="16" t="s">
        <v>30</v>
      </c>
      <c r="I559" s="16" t="s">
        <v>30</v>
      </c>
      <c r="J559" s="35" t="s">
        <v>35</v>
      </c>
    </row>
    <row r="560" spans="1:10" x14ac:dyDescent="0.35">
      <c r="A560" s="9">
        <v>559</v>
      </c>
      <c r="B560" s="9" t="s">
        <v>21</v>
      </c>
      <c r="C560" s="12" t="s">
        <v>32</v>
      </c>
      <c r="D560" s="12" t="s">
        <v>26</v>
      </c>
      <c r="E560" s="12" t="s">
        <v>36</v>
      </c>
      <c r="F560" s="12" t="s">
        <v>30</v>
      </c>
      <c r="G560" s="12" t="s">
        <v>29</v>
      </c>
      <c r="H560" s="12" t="s">
        <v>30</v>
      </c>
      <c r="I560" s="12" t="s">
        <v>30</v>
      </c>
      <c r="J560" s="34" t="s">
        <v>35</v>
      </c>
    </row>
    <row r="561" spans="1:10" x14ac:dyDescent="0.35">
      <c r="A561" s="13">
        <v>560</v>
      </c>
      <c r="B561" s="13" t="s">
        <v>21</v>
      </c>
      <c r="C561" s="16" t="s">
        <v>32</v>
      </c>
      <c r="D561" s="16" t="s">
        <v>26</v>
      </c>
      <c r="E561" s="16" t="s">
        <v>27</v>
      </c>
      <c r="F561" s="16" t="s">
        <v>30</v>
      </c>
      <c r="G561" s="16" t="s">
        <v>29</v>
      </c>
      <c r="H561" s="16" t="s">
        <v>30</v>
      </c>
      <c r="I561" s="16" t="s">
        <v>30</v>
      </c>
      <c r="J561" s="35" t="s">
        <v>34</v>
      </c>
    </row>
    <row r="562" spans="1:10" x14ac:dyDescent="0.35">
      <c r="A562" s="9">
        <v>561</v>
      </c>
      <c r="B562" s="9" t="s">
        <v>21</v>
      </c>
      <c r="C562" s="12" t="s">
        <v>25</v>
      </c>
      <c r="D562" s="12" t="s">
        <v>26</v>
      </c>
      <c r="E562" s="12" t="s">
        <v>27</v>
      </c>
      <c r="F562" s="12" t="s">
        <v>30</v>
      </c>
      <c r="G562" s="12" t="s">
        <v>29</v>
      </c>
      <c r="H562" s="12" t="s">
        <v>30</v>
      </c>
      <c r="I562" s="12" t="s">
        <v>30</v>
      </c>
      <c r="J562" s="34" t="s">
        <v>35</v>
      </c>
    </row>
    <row r="563" spans="1:10" x14ac:dyDescent="0.35">
      <c r="A563" s="13">
        <v>562</v>
      </c>
      <c r="B563" s="13" t="s">
        <v>21</v>
      </c>
      <c r="C563" s="16" t="s">
        <v>25</v>
      </c>
      <c r="D563" s="16" t="s">
        <v>26</v>
      </c>
      <c r="E563" s="16" t="s">
        <v>27</v>
      </c>
      <c r="F563" s="16" t="s">
        <v>28</v>
      </c>
      <c r="G563" s="16" t="s">
        <v>29</v>
      </c>
      <c r="H563" s="16" t="s">
        <v>36</v>
      </c>
      <c r="I563" s="16" t="s">
        <v>30</v>
      </c>
      <c r="J563" s="35" t="s">
        <v>34</v>
      </c>
    </row>
    <row r="564" spans="1:10" x14ac:dyDescent="0.35">
      <c r="A564" s="9">
        <v>563</v>
      </c>
      <c r="B564" s="9" t="s">
        <v>21</v>
      </c>
      <c r="C564" s="12" t="s">
        <v>32</v>
      </c>
      <c r="D564" s="12" t="s">
        <v>26</v>
      </c>
      <c r="E564" s="12" t="s">
        <v>27</v>
      </c>
      <c r="F564" s="12" t="s">
        <v>30</v>
      </c>
      <c r="G564" s="12" t="s">
        <v>33</v>
      </c>
      <c r="H564" s="12" t="s">
        <v>37</v>
      </c>
      <c r="I564" s="12" t="s">
        <v>30</v>
      </c>
      <c r="J564" s="34" t="s">
        <v>34</v>
      </c>
    </row>
    <row r="565" spans="1:10" x14ac:dyDescent="0.35">
      <c r="A565" s="13">
        <v>564</v>
      </c>
      <c r="B565" s="13" t="s">
        <v>22</v>
      </c>
      <c r="C565" s="16" t="s">
        <v>32</v>
      </c>
      <c r="D565" s="16" t="s">
        <v>26</v>
      </c>
      <c r="E565" s="16" t="s">
        <v>37</v>
      </c>
      <c r="F565" s="16" t="s">
        <v>30</v>
      </c>
      <c r="G565" s="16" t="s">
        <v>29</v>
      </c>
      <c r="H565" s="16" t="s">
        <v>37</v>
      </c>
      <c r="I565" s="16" t="s">
        <v>30</v>
      </c>
      <c r="J565" s="35" t="s">
        <v>34</v>
      </c>
    </row>
    <row r="566" spans="1:10" x14ac:dyDescent="0.35">
      <c r="A566" s="9">
        <v>565</v>
      </c>
      <c r="B566" s="9" t="s">
        <v>21</v>
      </c>
      <c r="C566" s="12" t="s">
        <v>32</v>
      </c>
      <c r="D566" s="12" t="s">
        <v>26</v>
      </c>
      <c r="E566" s="12" t="s">
        <v>27</v>
      </c>
      <c r="F566" s="12" t="s">
        <v>30</v>
      </c>
      <c r="G566" s="12" t="s">
        <v>29</v>
      </c>
      <c r="H566" s="12" t="s">
        <v>30</v>
      </c>
      <c r="I566" s="12" t="s">
        <v>30</v>
      </c>
      <c r="J566" s="34" t="s">
        <v>31</v>
      </c>
    </row>
    <row r="567" spans="1:10" x14ac:dyDescent="0.35">
      <c r="A567" s="13">
        <v>566</v>
      </c>
      <c r="B567" s="13" t="s">
        <v>22</v>
      </c>
      <c r="C567" s="16" t="s">
        <v>32</v>
      </c>
      <c r="D567" s="16" t="s">
        <v>26</v>
      </c>
      <c r="E567" s="16" t="s">
        <v>37</v>
      </c>
      <c r="F567" s="16" t="s">
        <v>30</v>
      </c>
      <c r="G567" s="16" t="s">
        <v>33</v>
      </c>
      <c r="H567" s="16" t="s">
        <v>30</v>
      </c>
      <c r="I567" s="16" t="s">
        <v>37</v>
      </c>
      <c r="J567" s="35" t="s">
        <v>31</v>
      </c>
    </row>
    <row r="568" spans="1:10" x14ac:dyDescent="0.35">
      <c r="A568" s="9">
        <v>567</v>
      </c>
      <c r="B568" s="9" t="s">
        <v>21</v>
      </c>
      <c r="C568" s="12" t="s">
        <v>32</v>
      </c>
      <c r="D568" s="12" t="s">
        <v>26</v>
      </c>
      <c r="E568" s="12" t="s">
        <v>27</v>
      </c>
      <c r="F568" s="12" t="s">
        <v>30</v>
      </c>
      <c r="G568" s="12" t="s">
        <v>33</v>
      </c>
      <c r="H568" s="12" t="s">
        <v>37</v>
      </c>
      <c r="I568" s="12" t="s">
        <v>30</v>
      </c>
      <c r="J568" s="34" t="s">
        <v>34</v>
      </c>
    </row>
    <row r="569" spans="1:10" x14ac:dyDescent="0.35">
      <c r="A569" s="13">
        <v>568</v>
      </c>
      <c r="B569" s="13" t="s">
        <v>21</v>
      </c>
      <c r="C569" s="16" t="s">
        <v>32</v>
      </c>
      <c r="D569" s="16" t="s">
        <v>26</v>
      </c>
      <c r="E569" s="16" t="s">
        <v>27</v>
      </c>
      <c r="F569" s="16" t="s">
        <v>30</v>
      </c>
      <c r="G569" s="16" t="s">
        <v>29</v>
      </c>
      <c r="H569" s="16" t="s">
        <v>30</v>
      </c>
      <c r="I569" s="16" t="s">
        <v>30</v>
      </c>
      <c r="J569" s="35" t="s">
        <v>35</v>
      </c>
    </row>
    <row r="570" spans="1:10" x14ac:dyDescent="0.35">
      <c r="A570" s="9">
        <v>569</v>
      </c>
      <c r="B570" s="9" t="s">
        <v>21</v>
      </c>
      <c r="C570" s="12" t="s">
        <v>32</v>
      </c>
      <c r="D570" s="12" t="s">
        <v>26</v>
      </c>
      <c r="E570" s="12" t="s">
        <v>27</v>
      </c>
      <c r="F570" s="12" t="s">
        <v>28</v>
      </c>
      <c r="G570" s="12" t="s">
        <v>29</v>
      </c>
      <c r="H570" s="12" t="s">
        <v>30</v>
      </c>
      <c r="I570" s="12" t="s">
        <v>30</v>
      </c>
      <c r="J570" s="34" t="s">
        <v>34</v>
      </c>
    </row>
    <row r="571" spans="1:10" x14ac:dyDescent="0.35">
      <c r="A571" s="13">
        <v>570</v>
      </c>
      <c r="B571" s="13" t="s">
        <v>21</v>
      </c>
      <c r="C571" s="16" t="s">
        <v>25</v>
      </c>
      <c r="D571" s="16" t="s">
        <v>26</v>
      </c>
      <c r="E571" s="16" t="s">
        <v>27</v>
      </c>
      <c r="F571" s="16" t="s">
        <v>30</v>
      </c>
      <c r="G571" s="16" t="s">
        <v>29</v>
      </c>
      <c r="H571" s="16" t="s">
        <v>36</v>
      </c>
      <c r="I571" s="16" t="s">
        <v>30</v>
      </c>
      <c r="J571" s="35" t="s">
        <v>35</v>
      </c>
    </row>
    <row r="572" spans="1:10" x14ac:dyDescent="0.35">
      <c r="A572" s="9">
        <v>571</v>
      </c>
      <c r="B572" s="9" t="s">
        <v>21</v>
      </c>
      <c r="C572" s="12" t="s">
        <v>32</v>
      </c>
      <c r="D572" s="12" t="s">
        <v>26</v>
      </c>
      <c r="E572" s="12" t="s">
        <v>27</v>
      </c>
      <c r="F572" s="12" t="s">
        <v>30</v>
      </c>
      <c r="G572" s="12" t="s">
        <v>33</v>
      </c>
      <c r="H572" s="12" t="s">
        <v>30</v>
      </c>
      <c r="I572" s="12" t="s">
        <v>30</v>
      </c>
      <c r="J572" s="34" t="s">
        <v>35</v>
      </c>
    </row>
    <row r="573" spans="1:10" x14ac:dyDescent="0.35">
      <c r="A573" s="13">
        <v>572</v>
      </c>
      <c r="B573" s="13" t="s">
        <v>23</v>
      </c>
      <c r="C573" s="16" t="s">
        <v>32</v>
      </c>
      <c r="D573" s="16" t="s">
        <v>26</v>
      </c>
      <c r="E573" s="16" t="s">
        <v>27</v>
      </c>
      <c r="F573" s="16" t="s">
        <v>30</v>
      </c>
      <c r="G573" s="16" t="s">
        <v>33</v>
      </c>
      <c r="H573" s="16" t="s">
        <v>30</v>
      </c>
      <c r="I573" s="16" t="s">
        <v>38</v>
      </c>
      <c r="J573" s="35" t="s">
        <v>35</v>
      </c>
    </row>
    <row r="574" spans="1:10" x14ac:dyDescent="0.35">
      <c r="A574" s="9">
        <v>573</v>
      </c>
      <c r="B574" s="9" t="s">
        <v>22</v>
      </c>
      <c r="C574" s="12" t="s">
        <v>32</v>
      </c>
      <c r="D574" s="12" t="s">
        <v>26</v>
      </c>
      <c r="E574" s="12" t="s">
        <v>27</v>
      </c>
      <c r="F574" s="12" t="s">
        <v>30</v>
      </c>
      <c r="G574" s="12" t="s">
        <v>33</v>
      </c>
      <c r="H574" s="12" t="s">
        <v>37</v>
      </c>
      <c r="I574" s="12" t="s">
        <v>37</v>
      </c>
      <c r="J574" s="34" t="s">
        <v>34</v>
      </c>
    </row>
    <row r="575" spans="1:10" x14ac:dyDescent="0.35">
      <c r="A575" s="13">
        <v>574</v>
      </c>
      <c r="B575" s="13" t="s">
        <v>21</v>
      </c>
      <c r="C575" s="16" t="s">
        <v>32</v>
      </c>
      <c r="D575" s="16" t="s">
        <v>26</v>
      </c>
      <c r="E575" s="16" t="s">
        <v>37</v>
      </c>
      <c r="F575" s="16" t="s">
        <v>30</v>
      </c>
      <c r="G575" s="16" t="s">
        <v>33</v>
      </c>
      <c r="H575" s="16" t="s">
        <v>30</v>
      </c>
      <c r="I575" s="16" t="s">
        <v>30</v>
      </c>
      <c r="J575" s="35" t="s">
        <v>35</v>
      </c>
    </row>
    <row r="576" spans="1:10" x14ac:dyDescent="0.35">
      <c r="A576" s="9">
        <v>575</v>
      </c>
      <c r="B576" s="9" t="s">
        <v>21</v>
      </c>
      <c r="C576" s="12" t="s">
        <v>32</v>
      </c>
      <c r="D576" s="12" t="s">
        <v>26</v>
      </c>
      <c r="E576" s="12" t="s">
        <v>27</v>
      </c>
      <c r="F576" s="12" t="s">
        <v>28</v>
      </c>
      <c r="G576" s="12" t="s">
        <v>33</v>
      </c>
      <c r="H576" s="12" t="s">
        <v>36</v>
      </c>
      <c r="I576" s="12" t="s">
        <v>39</v>
      </c>
      <c r="J576" s="34" t="s">
        <v>31</v>
      </c>
    </row>
    <row r="577" spans="1:10" x14ac:dyDescent="0.35">
      <c r="A577" s="13">
        <v>576</v>
      </c>
      <c r="B577" s="13" t="s">
        <v>21</v>
      </c>
      <c r="C577" s="16" t="s">
        <v>32</v>
      </c>
      <c r="D577" s="16" t="s">
        <v>26</v>
      </c>
      <c r="E577" s="16" t="s">
        <v>36</v>
      </c>
      <c r="F577" s="16" t="s">
        <v>30</v>
      </c>
      <c r="G577" s="16" t="s">
        <v>33</v>
      </c>
      <c r="H577" s="16" t="s">
        <v>37</v>
      </c>
      <c r="I577" s="16" t="s">
        <v>37</v>
      </c>
      <c r="J577" s="35" t="s">
        <v>35</v>
      </c>
    </row>
    <row r="578" spans="1:10" x14ac:dyDescent="0.35">
      <c r="A578" s="9">
        <v>577</v>
      </c>
      <c r="B578" s="9" t="s">
        <v>23</v>
      </c>
      <c r="C578" s="12" t="s">
        <v>32</v>
      </c>
      <c r="D578" s="12" t="s">
        <v>26</v>
      </c>
      <c r="E578" s="12" t="s">
        <v>27</v>
      </c>
      <c r="F578" s="12" t="s">
        <v>30</v>
      </c>
      <c r="G578" s="12" t="s">
        <v>29</v>
      </c>
      <c r="H578" s="12" t="s">
        <v>30</v>
      </c>
      <c r="I578" s="12" t="s">
        <v>37</v>
      </c>
      <c r="J578" s="34" t="s">
        <v>31</v>
      </c>
    </row>
    <row r="579" spans="1:10" x14ac:dyDescent="0.35">
      <c r="A579" s="13">
        <v>578</v>
      </c>
      <c r="B579" s="13" t="s">
        <v>21</v>
      </c>
      <c r="C579" s="16" t="s">
        <v>25</v>
      </c>
      <c r="D579" s="16" t="s">
        <v>26</v>
      </c>
      <c r="E579" s="16" t="s">
        <v>27</v>
      </c>
      <c r="F579" s="16" t="s">
        <v>30</v>
      </c>
      <c r="G579" s="16" t="s">
        <v>33</v>
      </c>
      <c r="H579" s="16" t="s">
        <v>30</v>
      </c>
      <c r="I579" s="16" t="s">
        <v>30</v>
      </c>
      <c r="J579" s="35" t="s">
        <v>31</v>
      </c>
    </row>
    <row r="580" spans="1:10" x14ac:dyDescent="0.35">
      <c r="A580" s="9">
        <v>579</v>
      </c>
      <c r="B580" s="9" t="s">
        <v>22</v>
      </c>
      <c r="C580" s="12" t="s">
        <v>32</v>
      </c>
      <c r="D580" s="12" t="s">
        <v>26</v>
      </c>
      <c r="E580" s="12" t="s">
        <v>27</v>
      </c>
      <c r="F580" s="12" t="s">
        <v>30</v>
      </c>
      <c r="G580" s="12" t="s">
        <v>29</v>
      </c>
      <c r="H580" s="12" t="s">
        <v>30</v>
      </c>
      <c r="I580" s="12" t="s">
        <v>30</v>
      </c>
      <c r="J580" s="34" t="s">
        <v>35</v>
      </c>
    </row>
    <row r="581" spans="1:10" x14ac:dyDescent="0.35">
      <c r="A581" s="13">
        <v>580</v>
      </c>
      <c r="B581" s="13" t="s">
        <v>21</v>
      </c>
      <c r="C581" s="16" t="s">
        <v>25</v>
      </c>
      <c r="D581" s="16" t="s">
        <v>26</v>
      </c>
      <c r="E581" s="16" t="s">
        <v>36</v>
      </c>
      <c r="F581" s="16" t="s">
        <v>28</v>
      </c>
      <c r="G581" s="16" t="s">
        <v>33</v>
      </c>
      <c r="H581" s="16" t="s">
        <v>30</v>
      </c>
      <c r="I581" s="16" t="s">
        <v>30</v>
      </c>
      <c r="J581" s="35" t="s">
        <v>34</v>
      </c>
    </row>
    <row r="582" spans="1:10" x14ac:dyDescent="0.35">
      <c r="A582" s="9">
        <v>581</v>
      </c>
      <c r="B582" s="9" t="s">
        <v>21</v>
      </c>
      <c r="C582" s="12" t="s">
        <v>25</v>
      </c>
      <c r="D582" s="12" t="s">
        <v>26</v>
      </c>
      <c r="E582" s="12" t="s">
        <v>36</v>
      </c>
      <c r="F582" s="12" t="s">
        <v>28</v>
      </c>
      <c r="G582" s="12" t="s">
        <v>29</v>
      </c>
      <c r="H582" s="12" t="s">
        <v>30</v>
      </c>
      <c r="I582" s="12" t="s">
        <v>39</v>
      </c>
      <c r="J582" s="34" t="s">
        <v>34</v>
      </c>
    </row>
    <row r="583" spans="1:10" x14ac:dyDescent="0.35">
      <c r="A583" s="13">
        <v>582</v>
      </c>
      <c r="B583" s="13" t="s">
        <v>22</v>
      </c>
      <c r="C583" s="16" t="s">
        <v>32</v>
      </c>
      <c r="D583" s="16" t="s">
        <v>26</v>
      </c>
      <c r="E583" s="16" t="s">
        <v>27</v>
      </c>
      <c r="F583" s="16" t="s">
        <v>30</v>
      </c>
      <c r="G583" s="16" t="s">
        <v>29</v>
      </c>
      <c r="H583" s="16" t="s">
        <v>30</v>
      </c>
      <c r="I583" s="16" t="s">
        <v>30</v>
      </c>
      <c r="J583" s="35" t="s">
        <v>35</v>
      </c>
    </row>
    <row r="584" spans="1:10" x14ac:dyDescent="0.35">
      <c r="A584" s="9">
        <v>583</v>
      </c>
      <c r="B584" s="9" t="s">
        <v>22</v>
      </c>
      <c r="C584" s="12" t="s">
        <v>32</v>
      </c>
      <c r="D584" s="12" t="s">
        <v>26</v>
      </c>
      <c r="E584" s="12" t="s">
        <v>37</v>
      </c>
      <c r="F584" s="12" t="s">
        <v>30</v>
      </c>
      <c r="G584" s="12" t="s">
        <v>29</v>
      </c>
      <c r="H584" s="12" t="s">
        <v>30</v>
      </c>
      <c r="I584" s="12" t="s">
        <v>30</v>
      </c>
      <c r="J584" s="34" t="s">
        <v>35</v>
      </c>
    </row>
    <row r="585" spans="1:10" x14ac:dyDescent="0.35">
      <c r="A585" s="13">
        <v>584</v>
      </c>
      <c r="B585" s="13" t="s">
        <v>21</v>
      </c>
      <c r="C585" s="16" t="s">
        <v>32</v>
      </c>
      <c r="D585" s="16" t="s">
        <v>26</v>
      </c>
      <c r="E585" s="16" t="s">
        <v>27</v>
      </c>
      <c r="F585" s="16" t="s">
        <v>30</v>
      </c>
      <c r="G585" s="16" t="s">
        <v>29</v>
      </c>
      <c r="H585" s="16" t="s">
        <v>30</v>
      </c>
      <c r="I585" s="16" t="s">
        <v>30</v>
      </c>
      <c r="J585" s="35" t="s">
        <v>35</v>
      </c>
    </row>
    <row r="586" spans="1:10" x14ac:dyDescent="0.35">
      <c r="A586" s="9">
        <v>585</v>
      </c>
      <c r="B586" s="9" t="s">
        <v>22</v>
      </c>
      <c r="C586" s="12" t="s">
        <v>25</v>
      </c>
      <c r="D586" s="12" t="s">
        <v>26</v>
      </c>
      <c r="E586" s="12" t="s">
        <v>27</v>
      </c>
      <c r="F586" s="12" t="s">
        <v>30</v>
      </c>
      <c r="G586" s="12" t="s">
        <v>29</v>
      </c>
      <c r="H586" s="12" t="s">
        <v>36</v>
      </c>
      <c r="I586" s="12" t="s">
        <v>30</v>
      </c>
      <c r="J586" s="34" t="s">
        <v>31</v>
      </c>
    </row>
    <row r="587" spans="1:10" x14ac:dyDescent="0.35">
      <c r="A587" s="13">
        <v>586</v>
      </c>
      <c r="B587" s="13" t="s">
        <v>23</v>
      </c>
      <c r="C587" s="16" t="s">
        <v>32</v>
      </c>
      <c r="D587" s="16" t="s">
        <v>26</v>
      </c>
      <c r="E587" s="16" t="s">
        <v>37</v>
      </c>
      <c r="F587" s="16" t="s">
        <v>30</v>
      </c>
      <c r="G587" s="16" t="s">
        <v>33</v>
      </c>
      <c r="H587" s="16" t="s">
        <v>30</v>
      </c>
      <c r="I587" s="16" t="s">
        <v>37</v>
      </c>
      <c r="J587" s="35" t="s">
        <v>34</v>
      </c>
    </row>
    <row r="588" spans="1:10" x14ac:dyDescent="0.35">
      <c r="A588" s="9">
        <v>587</v>
      </c>
      <c r="B588" s="9" t="s">
        <v>21</v>
      </c>
      <c r="C588" s="12" t="s">
        <v>25</v>
      </c>
      <c r="D588" s="12" t="s">
        <v>26</v>
      </c>
      <c r="E588" s="12" t="s">
        <v>27</v>
      </c>
      <c r="F588" s="12" t="s">
        <v>28</v>
      </c>
      <c r="G588" s="12" t="s">
        <v>29</v>
      </c>
      <c r="H588" s="12" t="s">
        <v>30</v>
      </c>
      <c r="I588" s="12" t="s">
        <v>30</v>
      </c>
      <c r="J588" s="34" t="s">
        <v>35</v>
      </c>
    </row>
    <row r="589" spans="1:10" x14ac:dyDescent="0.35">
      <c r="A589" s="13">
        <v>588</v>
      </c>
      <c r="B589" s="13" t="s">
        <v>23</v>
      </c>
      <c r="C589" s="16" t="s">
        <v>32</v>
      </c>
      <c r="D589" s="16" t="s">
        <v>26</v>
      </c>
      <c r="E589" s="16" t="s">
        <v>27</v>
      </c>
      <c r="F589" s="16" t="s">
        <v>30</v>
      </c>
      <c r="G589" s="16" t="s">
        <v>29</v>
      </c>
      <c r="H589" s="16" t="s">
        <v>30</v>
      </c>
      <c r="I589" s="16" t="s">
        <v>30</v>
      </c>
      <c r="J589" s="35" t="s">
        <v>35</v>
      </c>
    </row>
    <row r="590" spans="1:10" x14ac:dyDescent="0.35">
      <c r="A590" s="9">
        <v>589</v>
      </c>
      <c r="B590" s="9" t="s">
        <v>21</v>
      </c>
      <c r="C590" s="12" t="s">
        <v>25</v>
      </c>
      <c r="D590" s="12" t="s">
        <v>26</v>
      </c>
      <c r="E590" s="12" t="s">
        <v>27</v>
      </c>
      <c r="F590" s="12" t="s">
        <v>28</v>
      </c>
      <c r="G590" s="12" t="s">
        <v>33</v>
      </c>
      <c r="H590" s="12" t="s">
        <v>36</v>
      </c>
      <c r="I590" s="12" t="s">
        <v>39</v>
      </c>
      <c r="J590" s="34" t="s">
        <v>31</v>
      </c>
    </row>
    <row r="591" spans="1:10" x14ac:dyDescent="0.35">
      <c r="A591" s="13">
        <v>590</v>
      </c>
      <c r="B591" s="13" t="s">
        <v>23</v>
      </c>
      <c r="C591" s="16" t="s">
        <v>32</v>
      </c>
      <c r="D591" s="16" t="s">
        <v>26</v>
      </c>
      <c r="E591" s="16" t="s">
        <v>27</v>
      </c>
      <c r="F591" s="16" t="s">
        <v>30</v>
      </c>
      <c r="G591" s="16" t="s">
        <v>29</v>
      </c>
      <c r="H591" s="16" t="s">
        <v>30</v>
      </c>
      <c r="I591" s="16" t="s">
        <v>30</v>
      </c>
      <c r="J591" s="35" t="s">
        <v>34</v>
      </c>
    </row>
    <row r="592" spans="1:10" x14ac:dyDescent="0.35">
      <c r="A592" s="9">
        <v>591</v>
      </c>
      <c r="B592" s="9" t="s">
        <v>21</v>
      </c>
      <c r="C592" s="12" t="s">
        <v>25</v>
      </c>
      <c r="D592" s="12" t="s">
        <v>26</v>
      </c>
      <c r="E592" s="12" t="s">
        <v>36</v>
      </c>
      <c r="F592" s="12" t="s">
        <v>30</v>
      </c>
      <c r="G592" s="12" t="s">
        <v>29</v>
      </c>
      <c r="H592" s="12" t="s">
        <v>30</v>
      </c>
      <c r="I592" s="12" t="s">
        <v>39</v>
      </c>
      <c r="J592" s="34" t="s">
        <v>31</v>
      </c>
    </row>
    <row r="593" spans="1:10" x14ac:dyDescent="0.35">
      <c r="A593" s="13">
        <v>592</v>
      </c>
      <c r="B593" s="13" t="s">
        <v>21</v>
      </c>
      <c r="C593" s="16" t="s">
        <v>32</v>
      </c>
      <c r="D593" s="16" t="s">
        <v>26</v>
      </c>
      <c r="E593" s="16" t="s">
        <v>36</v>
      </c>
      <c r="F593" s="16" t="s">
        <v>30</v>
      </c>
      <c r="G593" s="16" t="s">
        <v>33</v>
      </c>
      <c r="H593" s="16" t="s">
        <v>30</v>
      </c>
      <c r="I593" s="16" t="s">
        <v>30</v>
      </c>
      <c r="J593" s="35" t="s">
        <v>35</v>
      </c>
    </row>
    <row r="594" spans="1:10" x14ac:dyDescent="0.35">
      <c r="A594" s="9">
        <v>593</v>
      </c>
      <c r="B594" s="9" t="s">
        <v>21</v>
      </c>
      <c r="C594" s="12" t="s">
        <v>25</v>
      </c>
      <c r="D594" s="12" t="s">
        <v>26</v>
      </c>
      <c r="E594" s="12" t="s">
        <v>27</v>
      </c>
      <c r="F594" s="12" t="s">
        <v>30</v>
      </c>
      <c r="G594" s="12" t="s">
        <v>33</v>
      </c>
      <c r="H594" s="12" t="s">
        <v>30</v>
      </c>
      <c r="I594" s="12" t="s">
        <v>30</v>
      </c>
      <c r="J594" s="34" t="s">
        <v>34</v>
      </c>
    </row>
    <row r="595" spans="1:10" x14ac:dyDescent="0.35">
      <c r="A595" s="13">
        <v>594</v>
      </c>
      <c r="B595" s="13" t="s">
        <v>22</v>
      </c>
      <c r="C595" s="16" t="s">
        <v>32</v>
      </c>
      <c r="D595" s="16" t="s">
        <v>26</v>
      </c>
      <c r="E595" s="16" t="s">
        <v>27</v>
      </c>
      <c r="F595" s="16" t="s">
        <v>30</v>
      </c>
      <c r="G595" s="16" t="s">
        <v>33</v>
      </c>
      <c r="H595" s="16" t="s">
        <v>30</v>
      </c>
      <c r="I595" s="16" t="s">
        <v>37</v>
      </c>
      <c r="J595" s="35" t="s">
        <v>31</v>
      </c>
    </row>
    <row r="596" spans="1:10" x14ac:dyDescent="0.35">
      <c r="A596" s="9">
        <v>595</v>
      </c>
      <c r="B596" s="9" t="s">
        <v>21</v>
      </c>
      <c r="C596" s="12" t="s">
        <v>32</v>
      </c>
      <c r="D596" s="12" t="s">
        <v>26</v>
      </c>
      <c r="E596" s="12" t="s">
        <v>36</v>
      </c>
      <c r="F596" s="12" t="s">
        <v>30</v>
      </c>
      <c r="G596" s="12" t="s">
        <v>29</v>
      </c>
      <c r="H596" s="12" t="s">
        <v>36</v>
      </c>
      <c r="I596" s="12" t="s">
        <v>30</v>
      </c>
      <c r="J596" s="34" t="s">
        <v>31</v>
      </c>
    </row>
    <row r="597" spans="1:10" x14ac:dyDescent="0.35">
      <c r="A597" s="13">
        <v>596</v>
      </c>
      <c r="B597" s="13" t="s">
        <v>21</v>
      </c>
      <c r="C597" s="16" t="s">
        <v>25</v>
      </c>
      <c r="D597" s="16" t="s">
        <v>26</v>
      </c>
      <c r="E597" s="16" t="s">
        <v>37</v>
      </c>
      <c r="F597" s="16" t="s">
        <v>28</v>
      </c>
      <c r="G597" s="16" t="s">
        <v>29</v>
      </c>
      <c r="H597" s="16" t="s">
        <v>36</v>
      </c>
      <c r="I597" s="16" t="s">
        <v>39</v>
      </c>
      <c r="J597" s="35" t="s">
        <v>31</v>
      </c>
    </row>
    <row r="598" spans="1:10" x14ac:dyDescent="0.35">
      <c r="A598" s="9">
        <v>597</v>
      </c>
      <c r="B598" s="9" t="s">
        <v>21</v>
      </c>
      <c r="C598" s="12" t="s">
        <v>32</v>
      </c>
      <c r="D598" s="12" t="s">
        <v>26</v>
      </c>
      <c r="E598" s="12" t="s">
        <v>27</v>
      </c>
      <c r="F598" s="12" t="s">
        <v>30</v>
      </c>
      <c r="G598" s="12" t="s">
        <v>29</v>
      </c>
      <c r="H598" s="12" t="s">
        <v>30</v>
      </c>
      <c r="I598" s="12" t="s">
        <v>30</v>
      </c>
      <c r="J598" s="34" t="s">
        <v>35</v>
      </c>
    </row>
    <row r="599" spans="1:10" x14ac:dyDescent="0.35">
      <c r="A599" s="13">
        <v>598</v>
      </c>
      <c r="B599" s="13" t="s">
        <v>22</v>
      </c>
      <c r="C599" s="16" t="s">
        <v>32</v>
      </c>
      <c r="D599" s="16" t="s">
        <v>26</v>
      </c>
      <c r="E599" s="16" t="s">
        <v>37</v>
      </c>
      <c r="F599" s="16" t="s">
        <v>30</v>
      </c>
      <c r="G599" s="16" t="s">
        <v>33</v>
      </c>
      <c r="H599" s="16" t="s">
        <v>37</v>
      </c>
      <c r="I599" s="16" t="s">
        <v>37</v>
      </c>
      <c r="J599" s="35" t="s">
        <v>34</v>
      </c>
    </row>
    <row r="600" spans="1:10" x14ac:dyDescent="0.35">
      <c r="A600" s="9">
        <v>599</v>
      </c>
      <c r="B600" s="9" t="s">
        <v>21</v>
      </c>
      <c r="C600" s="12" t="s">
        <v>25</v>
      </c>
      <c r="D600" s="12" t="s">
        <v>26</v>
      </c>
      <c r="E600" s="12" t="s">
        <v>27</v>
      </c>
      <c r="F600" s="12" t="s">
        <v>28</v>
      </c>
      <c r="G600" s="12" t="s">
        <v>33</v>
      </c>
      <c r="H600" s="12" t="s">
        <v>30</v>
      </c>
      <c r="I600" s="12" t="s">
        <v>30</v>
      </c>
      <c r="J600" s="34" t="s">
        <v>35</v>
      </c>
    </row>
    <row r="601" spans="1:10" x14ac:dyDescent="0.35">
      <c r="A601" s="13">
        <v>600</v>
      </c>
      <c r="B601" s="13" t="s">
        <v>23</v>
      </c>
      <c r="C601" s="16" t="s">
        <v>32</v>
      </c>
      <c r="D601" s="16" t="s">
        <v>26</v>
      </c>
      <c r="E601" s="16" t="s">
        <v>37</v>
      </c>
      <c r="F601" s="16" t="s">
        <v>30</v>
      </c>
      <c r="G601" s="16" t="s">
        <v>33</v>
      </c>
      <c r="H601" s="16" t="s">
        <v>30</v>
      </c>
      <c r="I601" s="16" t="s">
        <v>37</v>
      </c>
      <c r="J601" s="35" t="s">
        <v>34</v>
      </c>
    </row>
    <row r="602" spans="1:10" x14ac:dyDescent="0.35">
      <c r="A602" s="9">
        <v>601</v>
      </c>
      <c r="B602" s="9" t="s">
        <v>22</v>
      </c>
      <c r="C602" s="12" t="s">
        <v>32</v>
      </c>
      <c r="D602" s="12" t="s">
        <v>26</v>
      </c>
      <c r="E602" s="12" t="s">
        <v>37</v>
      </c>
      <c r="F602" s="12" t="s">
        <v>30</v>
      </c>
      <c r="G602" s="12" t="s">
        <v>33</v>
      </c>
      <c r="H602" s="12" t="s">
        <v>30</v>
      </c>
      <c r="I602" s="12" t="s">
        <v>39</v>
      </c>
      <c r="J602" s="34" t="s">
        <v>34</v>
      </c>
    </row>
    <row r="603" spans="1:10" x14ac:dyDescent="0.35">
      <c r="A603" s="13">
        <v>602</v>
      </c>
      <c r="B603" s="13" t="s">
        <v>23</v>
      </c>
      <c r="C603" s="16" t="s">
        <v>32</v>
      </c>
      <c r="D603" s="16" t="s">
        <v>26</v>
      </c>
      <c r="E603" s="16" t="s">
        <v>27</v>
      </c>
      <c r="F603" s="16" t="s">
        <v>30</v>
      </c>
      <c r="G603" s="16" t="s">
        <v>29</v>
      </c>
      <c r="H603" s="16" t="s">
        <v>30</v>
      </c>
      <c r="I603" s="16" t="s">
        <v>30</v>
      </c>
      <c r="J603" s="35" t="s">
        <v>35</v>
      </c>
    </row>
    <row r="604" spans="1:10" x14ac:dyDescent="0.35">
      <c r="A604" s="9">
        <v>603</v>
      </c>
      <c r="B604" s="9" t="s">
        <v>22</v>
      </c>
      <c r="C604" s="12" t="s">
        <v>32</v>
      </c>
      <c r="D604" s="12" t="s">
        <v>26</v>
      </c>
      <c r="E604" s="12" t="s">
        <v>27</v>
      </c>
      <c r="F604" s="12" t="s">
        <v>30</v>
      </c>
      <c r="G604" s="12" t="s">
        <v>33</v>
      </c>
      <c r="H604" s="12" t="s">
        <v>30</v>
      </c>
      <c r="I604" s="12" t="s">
        <v>30</v>
      </c>
      <c r="J604" s="34" t="s">
        <v>35</v>
      </c>
    </row>
    <row r="605" spans="1:10" x14ac:dyDescent="0.35">
      <c r="A605" s="13">
        <v>604</v>
      </c>
      <c r="B605" s="13" t="s">
        <v>21</v>
      </c>
      <c r="C605" s="16" t="s">
        <v>25</v>
      </c>
      <c r="D605" s="16" t="s">
        <v>26</v>
      </c>
      <c r="E605" s="16" t="s">
        <v>27</v>
      </c>
      <c r="F605" s="16" t="s">
        <v>28</v>
      </c>
      <c r="G605" s="16" t="s">
        <v>29</v>
      </c>
      <c r="H605" s="16" t="s">
        <v>30</v>
      </c>
      <c r="I605" s="16" t="s">
        <v>30</v>
      </c>
      <c r="J605" s="35" t="s">
        <v>31</v>
      </c>
    </row>
    <row r="606" spans="1:10" x14ac:dyDescent="0.35">
      <c r="A606" s="9">
        <v>605</v>
      </c>
      <c r="B606" s="9" t="s">
        <v>22</v>
      </c>
      <c r="C606" s="12" t="s">
        <v>25</v>
      </c>
      <c r="D606" s="12" t="s">
        <v>26</v>
      </c>
      <c r="E606" s="12" t="s">
        <v>27</v>
      </c>
      <c r="F606" s="12" t="s">
        <v>28</v>
      </c>
      <c r="G606" s="12" t="s">
        <v>29</v>
      </c>
      <c r="H606" s="12" t="s">
        <v>30</v>
      </c>
      <c r="I606" s="12" t="s">
        <v>30</v>
      </c>
      <c r="J606" s="34" t="s">
        <v>35</v>
      </c>
    </row>
    <row r="607" spans="1:10" x14ac:dyDescent="0.35">
      <c r="A607" s="13">
        <v>606</v>
      </c>
      <c r="B607" s="13" t="s">
        <v>21</v>
      </c>
      <c r="C607" s="16" t="s">
        <v>32</v>
      </c>
      <c r="D607" s="16" t="s">
        <v>26</v>
      </c>
      <c r="E607" s="16" t="s">
        <v>27</v>
      </c>
      <c r="F607" s="16" t="s">
        <v>30</v>
      </c>
      <c r="G607" s="16" t="s">
        <v>33</v>
      </c>
      <c r="H607" s="16" t="s">
        <v>30</v>
      </c>
      <c r="I607" s="16" t="s">
        <v>30</v>
      </c>
      <c r="J607" s="35" t="s">
        <v>34</v>
      </c>
    </row>
    <row r="608" spans="1:10" x14ac:dyDescent="0.35">
      <c r="A608" s="9">
        <v>607</v>
      </c>
      <c r="B608" s="9" t="s">
        <v>21</v>
      </c>
      <c r="C608" s="12" t="s">
        <v>25</v>
      </c>
      <c r="D608" s="12" t="s">
        <v>26</v>
      </c>
      <c r="E608" s="12" t="s">
        <v>36</v>
      </c>
      <c r="F608" s="12" t="s">
        <v>28</v>
      </c>
      <c r="G608" s="12" t="s">
        <v>33</v>
      </c>
      <c r="H608" s="12" t="s">
        <v>36</v>
      </c>
      <c r="I608" s="12" t="s">
        <v>30</v>
      </c>
      <c r="J608" s="34" t="s">
        <v>31</v>
      </c>
    </row>
    <row r="609" spans="1:10" x14ac:dyDescent="0.35">
      <c r="A609" s="13">
        <v>608</v>
      </c>
      <c r="B609" s="13" t="s">
        <v>23</v>
      </c>
      <c r="C609" s="16" t="s">
        <v>32</v>
      </c>
      <c r="D609" s="16" t="s">
        <v>26</v>
      </c>
      <c r="E609" s="16" t="s">
        <v>27</v>
      </c>
      <c r="F609" s="16" t="s">
        <v>30</v>
      </c>
      <c r="G609" s="16" t="s">
        <v>33</v>
      </c>
      <c r="H609" s="16" t="s">
        <v>37</v>
      </c>
      <c r="I609" s="16" t="s">
        <v>30</v>
      </c>
      <c r="J609" s="35" t="s">
        <v>34</v>
      </c>
    </row>
    <row r="610" spans="1:10" x14ac:dyDescent="0.35">
      <c r="A610" s="9">
        <v>609</v>
      </c>
      <c r="B610" s="9" t="s">
        <v>21</v>
      </c>
      <c r="C610" s="12" t="s">
        <v>32</v>
      </c>
      <c r="D610" s="12" t="s">
        <v>26</v>
      </c>
      <c r="E610" s="12" t="s">
        <v>27</v>
      </c>
      <c r="F610" s="12" t="s">
        <v>28</v>
      </c>
      <c r="G610" s="12" t="s">
        <v>29</v>
      </c>
      <c r="H610" s="12" t="s">
        <v>36</v>
      </c>
      <c r="I610" s="12" t="s">
        <v>39</v>
      </c>
      <c r="J610" s="34" t="s">
        <v>35</v>
      </c>
    </row>
    <row r="611" spans="1:10" x14ac:dyDescent="0.35">
      <c r="A611" s="13">
        <v>610</v>
      </c>
      <c r="B611" s="13" t="s">
        <v>23</v>
      </c>
      <c r="C611" s="16" t="s">
        <v>32</v>
      </c>
      <c r="D611" s="16" t="s">
        <v>26</v>
      </c>
      <c r="E611" s="16" t="s">
        <v>37</v>
      </c>
      <c r="F611" s="16" t="s">
        <v>30</v>
      </c>
      <c r="G611" s="16" t="s">
        <v>33</v>
      </c>
      <c r="H611" s="16" t="s">
        <v>36</v>
      </c>
      <c r="I611" s="16" t="s">
        <v>30</v>
      </c>
      <c r="J611" s="35" t="s">
        <v>35</v>
      </c>
    </row>
    <row r="612" spans="1:10" x14ac:dyDescent="0.35">
      <c r="A612" s="9">
        <v>611</v>
      </c>
      <c r="B612" s="9" t="s">
        <v>21</v>
      </c>
      <c r="C612" s="12" t="s">
        <v>32</v>
      </c>
      <c r="D612" s="12" t="s">
        <v>26</v>
      </c>
      <c r="E612" s="12" t="s">
        <v>27</v>
      </c>
      <c r="F612" s="12" t="s">
        <v>30</v>
      </c>
      <c r="G612" s="12" t="s">
        <v>33</v>
      </c>
      <c r="H612" s="12" t="s">
        <v>36</v>
      </c>
      <c r="I612" s="12" t="s">
        <v>37</v>
      </c>
      <c r="J612" s="34" t="s">
        <v>35</v>
      </c>
    </row>
    <row r="613" spans="1:10" x14ac:dyDescent="0.35">
      <c r="A613" s="13">
        <v>612</v>
      </c>
      <c r="B613" s="13" t="s">
        <v>21</v>
      </c>
      <c r="C613" s="16" t="s">
        <v>25</v>
      </c>
      <c r="D613" s="16" t="s">
        <v>26</v>
      </c>
      <c r="E613" s="16" t="s">
        <v>27</v>
      </c>
      <c r="F613" s="16" t="s">
        <v>28</v>
      </c>
      <c r="G613" s="16" t="s">
        <v>33</v>
      </c>
      <c r="H613" s="16" t="s">
        <v>36</v>
      </c>
      <c r="I613" s="16" t="s">
        <v>37</v>
      </c>
      <c r="J613" s="35" t="s">
        <v>34</v>
      </c>
    </row>
    <row r="614" spans="1:10" x14ac:dyDescent="0.35">
      <c r="A614" s="9">
        <v>613</v>
      </c>
      <c r="B614" s="9" t="s">
        <v>21</v>
      </c>
      <c r="C614" s="12" t="s">
        <v>25</v>
      </c>
      <c r="D614" s="12" t="s">
        <v>26</v>
      </c>
      <c r="E614" s="12" t="s">
        <v>36</v>
      </c>
      <c r="F614" s="12" t="s">
        <v>28</v>
      </c>
      <c r="G614" s="12" t="s">
        <v>29</v>
      </c>
      <c r="H614" s="12" t="s">
        <v>36</v>
      </c>
      <c r="I614" s="12" t="s">
        <v>39</v>
      </c>
      <c r="J614" s="34" t="s">
        <v>31</v>
      </c>
    </row>
    <row r="615" spans="1:10" x14ac:dyDescent="0.35">
      <c r="A615" s="13">
        <v>614</v>
      </c>
      <c r="B615" s="13" t="s">
        <v>21</v>
      </c>
      <c r="C615" s="16" t="s">
        <v>32</v>
      </c>
      <c r="D615" s="16" t="s">
        <v>26</v>
      </c>
      <c r="E615" s="16" t="s">
        <v>27</v>
      </c>
      <c r="F615" s="16" t="s">
        <v>30</v>
      </c>
      <c r="G615" s="16" t="s">
        <v>29</v>
      </c>
      <c r="H615" s="16" t="s">
        <v>30</v>
      </c>
      <c r="I615" s="16" t="s">
        <v>30</v>
      </c>
      <c r="J615" s="35" t="s">
        <v>31</v>
      </c>
    </row>
    <row r="616" spans="1:10" x14ac:dyDescent="0.35">
      <c r="A616" s="9">
        <v>615</v>
      </c>
      <c r="B616" s="9" t="s">
        <v>21</v>
      </c>
      <c r="C616" s="12" t="s">
        <v>25</v>
      </c>
      <c r="D616" s="12" t="s">
        <v>26</v>
      </c>
      <c r="E616" s="12" t="s">
        <v>27</v>
      </c>
      <c r="F616" s="12" t="s">
        <v>30</v>
      </c>
      <c r="G616" s="12" t="s">
        <v>29</v>
      </c>
      <c r="H616" s="12" t="s">
        <v>30</v>
      </c>
      <c r="I616" s="12" t="s">
        <v>30</v>
      </c>
      <c r="J616" s="34" t="s">
        <v>34</v>
      </c>
    </row>
    <row r="617" spans="1:10" x14ac:dyDescent="0.35">
      <c r="A617" s="13">
        <v>616</v>
      </c>
      <c r="B617" s="13" t="s">
        <v>22</v>
      </c>
      <c r="C617" s="16" t="s">
        <v>32</v>
      </c>
      <c r="D617" s="16" t="s">
        <v>26</v>
      </c>
      <c r="E617" s="16" t="s">
        <v>27</v>
      </c>
      <c r="F617" s="16" t="s">
        <v>30</v>
      </c>
      <c r="G617" s="16" t="s">
        <v>33</v>
      </c>
      <c r="H617" s="16" t="s">
        <v>30</v>
      </c>
      <c r="I617" s="16" t="s">
        <v>30</v>
      </c>
      <c r="J617" s="35" t="s">
        <v>35</v>
      </c>
    </row>
    <row r="618" spans="1:10" x14ac:dyDescent="0.35">
      <c r="A618" s="9">
        <v>617</v>
      </c>
      <c r="B618" s="9" t="s">
        <v>22</v>
      </c>
      <c r="C618" s="12" t="s">
        <v>32</v>
      </c>
      <c r="D618" s="12" t="s">
        <v>26</v>
      </c>
      <c r="E618" s="12" t="s">
        <v>27</v>
      </c>
      <c r="F618" s="12" t="s">
        <v>30</v>
      </c>
      <c r="G618" s="12" t="s">
        <v>29</v>
      </c>
      <c r="H618" s="12" t="s">
        <v>30</v>
      </c>
      <c r="I618" s="12" t="s">
        <v>38</v>
      </c>
      <c r="J618" s="34" t="s">
        <v>35</v>
      </c>
    </row>
    <row r="619" spans="1:10" x14ac:dyDescent="0.35">
      <c r="A619" s="13">
        <v>618</v>
      </c>
      <c r="B619" s="13" t="s">
        <v>23</v>
      </c>
      <c r="C619" s="16" t="s">
        <v>32</v>
      </c>
      <c r="D619" s="16" t="s">
        <v>26</v>
      </c>
      <c r="E619" s="16" t="s">
        <v>37</v>
      </c>
      <c r="F619" s="16" t="s">
        <v>30</v>
      </c>
      <c r="G619" s="16" t="s">
        <v>33</v>
      </c>
      <c r="H619" s="16" t="s">
        <v>37</v>
      </c>
      <c r="I619" s="16" t="s">
        <v>30</v>
      </c>
      <c r="J619" s="35" t="s">
        <v>35</v>
      </c>
    </row>
    <row r="620" spans="1:10" x14ac:dyDescent="0.35">
      <c r="A620" s="9">
        <v>619</v>
      </c>
      <c r="B620" s="9" t="s">
        <v>22</v>
      </c>
      <c r="C620" s="12" t="s">
        <v>25</v>
      </c>
      <c r="D620" s="12" t="s">
        <v>26</v>
      </c>
      <c r="E620" s="12" t="s">
        <v>27</v>
      </c>
      <c r="F620" s="12" t="s">
        <v>30</v>
      </c>
      <c r="G620" s="12" t="s">
        <v>29</v>
      </c>
      <c r="H620" s="12" t="s">
        <v>30</v>
      </c>
      <c r="I620" s="12" t="s">
        <v>39</v>
      </c>
      <c r="J620" s="34" t="s">
        <v>31</v>
      </c>
    </row>
    <row r="621" spans="1:10" x14ac:dyDescent="0.35">
      <c r="A621" s="13">
        <v>620</v>
      </c>
      <c r="B621" s="13" t="s">
        <v>21</v>
      </c>
      <c r="C621" s="16" t="s">
        <v>25</v>
      </c>
      <c r="D621" s="16" t="s">
        <v>26</v>
      </c>
      <c r="E621" s="16" t="s">
        <v>27</v>
      </c>
      <c r="F621" s="16" t="s">
        <v>30</v>
      </c>
      <c r="G621" s="16" t="s">
        <v>29</v>
      </c>
      <c r="H621" s="16" t="s">
        <v>30</v>
      </c>
      <c r="I621" s="16" t="s">
        <v>30</v>
      </c>
      <c r="J621" s="35" t="s">
        <v>35</v>
      </c>
    </row>
    <row r="622" spans="1:10" x14ac:dyDescent="0.35">
      <c r="A622" s="9">
        <v>621</v>
      </c>
      <c r="B622" s="9" t="s">
        <v>21</v>
      </c>
      <c r="C622" s="12" t="s">
        <v>32</v>
      </c>
      <c r="D622" s="12" t="s">
        <v>26</v>
      </c>
      <c r="E622" s="12" t="s">
        <v>36</v>
      </c>
      <c r="F622" s="12" t="s">
        <v>30</v>
      </c>
      <c r="G622" s="12" t="s">
        <v>33</v>
      </c>
      <c r="H622" s="12" t="s">
        <v>36</v>
      </c>
      <c r="I622" s="12" t="s">
        <v>39</v>
      </c>
      <c r="J622" s="34" t="s">
        <v>35</v>
      </c>
    </row>
    <row r="623" spans="1:10" x14ac:dyDescent="0.35">
      <c r="A623" s="13">
        <v>622</v>
      </c>
      <c r="B623" s="13" t="s">
        <v>23</v>
      </c>
      <c r="C623" s="16" t="s">
        <v>32</v>
      </c>
      <c r="D623" s="16" t="s">
        <v>26</v>
      </c>
      <c r="E623" s="16" t="s">
        <v>27</v>
      </c>
      <c r="F623" s="16" t="s">
        <v>30</v>
      </c>
      <c r="G623" s="16" t="s">
        <v>33</v>
      </c>
      <c r="H623" s="16" t="s">
        <v>30</v>
      </c>
      <c r="I623" s="16" t="s">
        <v>30</v>
      </c>
      <c r="J623" s="35" t="s">
        <v>31</v>
      </c>
    </row>
    <row r="624" spans="1:10" x14ac:dyDescent="0.35">
      <c r="A624" s="9">
        <v>623</v>
      </c>
      <c r="B624" s="9" t="s">
        <v>21</v>
      </c>
      <c r="C624" s="12" t="s">
        <v>32</v>
      </c>
      <c r="D624" s="12" t="s">
        <v>26</v>
      </c>
      <c r="E624" s="12" t="s">
        <v>27</v>
      </c>
      <c r="F624" s="12" t="s">
        <v>28</v>
      </c>
      <c r="G624" s="12" t="s">
        <v>29</v>
      </c>
      <c r="H624" s="12" t="s">
        <v>30</v>
      </c>
      <c r="I624" s="12" t="s">
        <v>38</v>
      </c>
      <c r="J624" s="34" t="s">
        <v>31</v>
      </c>
    </row>
    <row r="625" spans="1:10" x14ac:dyDescent="0.35">
      <c r="A625" s="13">
        <v>624</v>
      </c>
      <c r="B625" s="13" t="s">
        <v>21</v>
      </c>
      <c r="C625" s="16" t="s">
        <v>32</v>
      </c>
      <c r="D625" s="16" t="s">
        <v>26</v>
      </c>
      <c r="E625" s="16" t="s">
        <v>27</v>
      </c>
      <c r="F625" s="16" t="s">
        <v>30</v>
      </c>
      <c r="G625" s="16" t="s">
        <v>29</v>
      </c>
      <c r="H625" s="16" t="s">
        <v>30</v>
      </c>
      <c r="I625" s="16" t="s">
        <v>30</v>
      </c>
      <c r="J625" s="35" t="s">
        <v>34</v>
      </c>
    </row>
    <row r="626" spans="1:10" x14ac:dyDescent="0.35">
      <c r="A626" s="9">
        <v>625</v>
      </c>
      <c r="B626" s="9" t="s">
        <v>21</v>
      </c>
      <c r="C626" s="12" t="s">
        <v>32</v>
      </c>
      <c r="D626" s="12" t="s">
        <v>26</v>
      </c>
      <c r="E626" s="12" t="s">
        <v>27</v>
      </c>
      <c r="F626" s="12" t="s">
        <v>30</v>
      </c>
      <c r="G626" s="12" t="s">
        <v>33</v>
      </c>
      <c r="H626" s="12" t="s">
        <v>30</v>
      </c>
      <c r="I626" s="12" t="s">
        <v>30</v>
      </c>
      <c r="J626" s="34" t="s">
        <v>35</v>
      </c>
    </row>
    <row r="627" spans="1:10" x14ac:dyDescent="0.35">
      <c r="A627" s="13">
        <v>626</v>
      </c>
      <c r="B627" s="13" t="s">
        <v>21</v>
      </c>
      <c r="C627" s="16" t="s">
        <v>32</v>
      </c>
      <c r="D627" s="16" t="s">
        <v>26</v>
      </c>
      <c r="E627" s="16" t="s">
        <v>36</v>
      </c>
      <c r="F627" s="16" t="s">
        <v>30</v>
      </c>
      <c r="G627" s="16" t="s">
        <v>29</v>
      </c>
      <c r="H627" s="16" t="s">
        <v>37</v>
      </c>
      <c r="I627" s="16" t="s">
        <v>39</v>
      </c>
      <c r="J627" s="35" t="s">
        <v>34</v>
      </c>
    </row>
    <row r="628" spans="1:10" x14ac:dyDescent="0.35">
      <c r="A628" s="9">
        <v>627</v>
      </c>
      <c r="B628" s="9" t="s">
        <v>23</v>
      </c>
      <c r="C628" s="12" t="s">
        <v>32</v>
      </c>
      <c r="D628" s="12" t="s">
        <v>26</v>
      </c>
      <c r="E628" s="12" t="s">
        <v>27</v>
      </c>
      <c r="F628" s="12" t="s">
        <v>30</v>
      </c>
      <c r="G628" s="12" t="s">
        <v>29</v>
      </c>
      <c r="H628" s="12" t="s">
        <v>30</v>
      </c>
      <c r="I628" s="12" t="s">
        <v>30</v>
      </c>
      <c r="J628" s="34" t="s">
        <v>35</v>
      </c>
    </row>
    <row r="629" spans="1:10" x14ac:dyDescent="0.35">
      <c r="A629" s="13">
        <v>628</v>
      </c>
      <c r="B629" s="13" t="s">
        <v>21</v>
      </c>
      <c r="C629" s="16" t="s">
        <v>32</v>
      </c>
      <c r="D629" s="16" t="s">
        <v>26</v>
      </c>
      <c r="E629" s="16" t="s">
        <v>27</v>
      </c>
      <c r="F629" s="16" t="s">
        <v>30</v>
      </c>
      <c r="G629" s="16" t="s">
        <v>29</v>
      </c>
      <c r="H629" s="16" t="s">
        <v>30</v>
      </c>
      <c r="I629" s="16" t="s">
        <v>30</v>
      </c>
      <c r="J629" s="35" t="s">
        <v>34</v>
      </c>
    </row>
    <row r="630" spans="1:10" x14ac:dyDescent="0.35">
      <c r="A630" s="9">
        <v>629</v>
      </c>
      <c r="B630" s="9" t="s">
        <v>21</v>
      </c>
      <c r="C630" s="12" t="s">
        <v>32</v>
      </c>
      <c r="D630" s="12" t="s">
        <v>26</v>
      </c>
      <c r="E630" s="12" t="s">
        <v>27</v>
      </c>
      <c r="F630" s="12" t="s">
        <v>30</v>
      </c>
      <c r="G630" s="12" t="s">
        <v>29</v>
      </c>
      <c r="H630" s="12" t="s">
        <v>30</v>
      </c>
      <c r="I630" s="12" t="s">
        <v>30</v>
      </c>
      <c r="J630" s="34" t="s">
        <v>35</v>
      </c>
    </row>
    <row r="631" spans="1:10" x14ac:dyDescent="0.35">
      <c r="A631" s="13">
        <v>630</v>
      </c>
      <c r="B631" s="13" t="s">
        <v>23</v>
      </c>
      <c r="C631" s="16" t="s">
        <v>32</v>
      </c>
      <c r="D631" s="16" t="s">
        <v>26</v>
      </c>
      <c r="E631" s="16" t="s">
        <v>27</v>
      </c>
      <c r="F631" s="16" t="s">
        <v>30</v>
      </c>
      <c r="G631" s="16" t="s">
        <v>29</v>
      </c>
      <c r="H631" s="16" t="s">
        <v>30</v>
      </c>
      <c r="I631" s="16" t="s">
        <v>30</v>
      </c>
      <c r="J631" s="35" t="s">
        <v>35</v>
      </c>
    </row>
    <row r="632" spans="1:10" x14ac:dyDescent="0.35">
      <c r="A632" s="9">
        <v>631</v>
      </c>
      <c r="B632" s="9" t="s">
        <v>22</v>
      </c>
      <c r="C632" s="12" t="s">
        <v>25</v>
      </c>
      <c r="D632" s="12" t="s">
        <v>26</v>
      </c>
      <c r="E632" s="12" t="s">
        <v>27</v>
      </c>
      <c r="F632" s="12" t="s">
        <v>30</v>
      </c>
      <c r="G632" s="12" t="s">
        <v>29</v>
      </c>
      <c r="H632" s="12" t="s">
        <v>30</v>
      </c>
      <c r="I632" s="12" t="s">
        <v>30</v>
      </c>
      <c r="J632" s="34" t="s">
        <v>31</v>
      </c>
    </row>
    <row r="633" spans="1:10" x14ac:dyDescent="0.35">
      <c r="A633" s="13">
        <v>632</v>
      </c>
      <c r="B633" s="13" t="s">
        <v>21</v>
      </c>
      <c r="C633" s="16" t="s">
        <v>32</v>
      </c>
      <c r="D633" s="16" t="s">
        <v>26</v>
      </c>
      <c r="E633" s="16" t="s">
        <v>36</v>
      </c>
      <c r="F633" s="16" t="s">
        <v>30</v>
      </c>
      <c r="G633" s="16" t="s">
        <v>29</v>
      </c>
      <c r="H633" s="16" t="s">
        <v>30</v>
      </c>
      <c r="I633" s="16" t="s">
        <v>30</v>
      </c>
      <c r="J633" s="35" t="s">
        <v>35</v>
      </c>
    </row>
    <row r="634" spans="1:10" x14ac:dyDescent="0.35">
      <c r="A634" s="9">
        <v>633</v>
      </c>
      <c r="B634" s="9" t="s">
        <v>22</v>
      </c>
      <c r="C634" s="12" t="s">
        <v>32</v>
      </c>
      <c r="D634" s="12" t="s">
        <v>26</v>
      </c>
      <c r="E634" s="12" t="s">
        <v>27</v>
      </c>
      <c r="F634" s="12" t="s">
        <v>30</v>
      </c>
      <c r="G634" s="12" t="s">
        <v>33</v>
      </c>
      <c r="H634" s="12" t="s">
        <v>30</v>
      </c>
      <c r="I634" s="12" t="s">
        <v>30</v>
      </c>
      <c r="J634" s="34" t="s">
        <v>34</v>
      </c>
    </row>
    <row r="635" spans="1:10" x14ac:dyDescent="0.35">
      <c r="A635" s="13">
        <v>634</v>
      </c>
      <c r="B635" s="13" t="s">
        <v>22</v>
      </c>
      <c r="C635" s="16" t="s">
        <v>32</v>
      </c>
      <c r="D635" s="16" t="s">
        <v>26</v>
      </c>
      <c r="E635" s="16" t="s">
        <v>37</v>
      </c>
      <c r="F635" s="16" t="s">
        <v>30</v>
      </c>
      <c r="G635" s="16" t="s">
        <v>33</v>
      </c>
      <c r="H635" s="16" t="s">
        <v>36</v>
      </c>
      <c r="I635" s="16" t="s">
        <v>39</v>
      </c>
      <c r="J635" s="35" t="s">
        <v>35</v>
      </c>
    </row>
    <row r="636" spans="1:10" x14ac:dyDescent="0.35">
      <c r="A636" s="9">
        <v>635</v>
      </c>
      <c r="B636" s="9" t="s">
        <v>22</v>
      </c>
      <c r="C636" s="12" t="s">
        <v>32</v>
      </c>
      <c r="D636" s="12" t="s">
        <v>26</v>
      </c>
      <c r="E636" s="12" t="s">
        <v>27</v>
      </c>
      <c r="F636" s="12" t="s">
        <v>30</v>
      </c>
      <c r="G636" s="12" t="s">
        <v>29</v>
      </c>
      <c r="H636" s="12" t="s">
        <v>30</v>
      </c>
      <c r="I636" s="12" t="s">
        <v>30</v>
      </c>
      <c r="J636" s="34" t="s">
        <v>35</v>
      </c>
    </row>
    <row r="637" spans="1:10" x14ac:dyDescent="0.35">
      <c r="A637" s="13">
        <v>636</v>
      </c>
      <c r="B637" s="13" t="s">
        <v>21</v>
      </c>
      <c r="C637" s="16" t="s">
        <v>25</v>
      </c>
      <c r="D637" s="16" t="s">
        <v>26</v>
      </c>
      <c r="E637" s="16" t="s">
        <v>27</v>
      </c>
      <c r="F637" s="16" t="s">
        <v>30</v>
      </c>
      <c r="G637" s="16" t="s">
        <v>29</v>
      </c>
      <c r="H637" s="16" t="s">
        <v>30</v>
      </c>
      <c r="I637" s="16" t="s">
        <v>30</v>
      </c>
      <c r="J637" s="35" t="s">
        <v>34</v>
      </c>
    </row>
    <row r="638" spans="1:10" x14ac:dyDescent="0.35">
      <c r="A638" s="9">
        <v>637</v>
      </c>
      <c r="B638" s="9" t="s">
        <v>22</v>
      </c>
      <c r="C638" s="12" t="s">
        <v>32</v>
      </c>
      <c r="D638" s="12" t="s">
        <v>26</v>
      </c>
      <c r="E638" s="12" t="s">
        <v>27</v>
      </c>
      <c r="F638" s="12" t="s">
        <v>30</v>
      </c>
      <c r="G638" s="12" t="s">
        <v>29</v>
      </c>
      <c r="H638" s="12" t="s">
        <v>30</v>
      </c>
      <c r="I638" s="12" t="s">
        <v>30</v>
      </c>
      <c r="J638" s="34" t="s">
        <v>35</v>
      </c>
    </row>
    <row r="639" spans="1:10" x14ac:dyDescent="0.35">
      <c r="A639" s="13">
        <v>638</v>
      </c>
      <c r="B639" s="13" t="s">
        <v>21</v>
      </c>
      <c r="C639" s="16" t="s">
        <v>32</v>
      </c>
      <c r="D639" s="16" t="s">
        <v>26</v>
      </c>
      <c r="E639" s="16" t="s">
        <v>37</v>
      </c>
      <c r="F639" s="16" t="s">
        <v>30</v>
      </c>
      <c r="G639" s="16" t="s">
        <v>33</v>
      </c>
      <c r="H639" s="16" t="s">
        <v>37</v>
      </c>
      <c r="I639" s="16" t="s">
        <v>30</v>
      </c>
      <c r="J639" s="35" t="s">
        <v>31</v>
      </c>
    </row>
    <row r="640" spans="1:10" x14ac:dyDescent="0.35">
      <c r="A640" s="9">
        <v>639</v>
      </c>
      <c r="B640" s="9" t="s">
        <v>21</v>
      </c>
      <c r="C640" s="12" t="s">
        <v>25</v>
      </c>
      <c r="D640" s="12" t="s">
        <v>26</v>
      </c>
      <c r="E640" s="12" t="s">
        <v>27</v>
      </c>
      <c r="F640" s="12" t="s">
        <v>30</v>
      </c>
      <c r="G640" s="12" t="s">
        <v>29</v>
      </c>
      <c r="H640" s="12" t="s">
        <v>30</v>
      </c>
      <c r="I640" s="12" t="s">
        <v>30</v>
      </c>
      <c r="J640" s="34" t="s">
        <v>31</v>
      </c>
    </row>
    <row r="641" spans="1:10" x14ac:dyDescent="0.35">
      <c r="A641" s="13">
        <v>640</v>
      </c>
      <c r="B641" s="13" t="s">
        <v>23</v>
      </c>
      <c r="C641" s="16" t="s">
        <v>32</v>
      </c>
      <c r="D641" s="16" t="s">
        <v>26</v>
      </c>
      <c r="E641" s="16" t="s">
        <v>37</v>
      </c>
      <c r="F641" s="16" t="s">
        <v>30</v>
      </c>
      <c r="G641" s="16" t="s">
        <v>33</v>
      </c>
      <c r="H641" s="16" t="s">
        <v>37</v>
      </c>
      <c r="I641" s="16" t="s">
        <v>30</v>
      </c>
      <c r="J641" s="35" t="s">
        <v>35</v>
      </c>
    </row>
    <row r="642" spans="1:10" x14ac:dyDescent="0.35">
      <c r="A642" s="9">
        <v>641</v>
      </c>
      <c r="B642" s="9" t="s">
        <v>22</v>
      </c>
      <c r="C642" s="12" t="s">
        <v>32</v>
      </c>
      <c r="D642" s="12" t="s">
        <v>26</v>
      </c>
      <c r="E642" s="12" t="s">
        <v>37</v>
      </c>
      <c r="F642" s="12" t="s">
        <v>30</v>
      </c>
      <c r="G642" s="12" t="s">
        <v>29</v>
      </c>
      <c r="H642" s="12" t="s">
        <v>30</v>
      </c>
      <c r="I642" s="12" t="s">
        <v>39</v>
      </c>
      <c r="J642" s="34" t="s">
        <v>31</v>
      </c>
    </row>
    <row r="643" spans="1:10" x14ac:dyDescent="0.35">
      <c r="A643" s="13">
        <v>642</v>
      </c>
      <c r="B643" s="13" t="s">
        <v>21</v>
      </c>
      <c r="C643" s="16" t="s">
        <v>32</v>
      </c>
      <c r="D643" s="16" t="s">
        <v>26</v>
      </c>
      <c r="E643" s="16" t="s">
        <v>27</v>
      </c>
      <c r="F643" s="16" t="s">
        <v>30</v>
      </c>
      <c r="G643" s="16" t="s">
        <v>29</v>
      </c>
      <c r="H643" s="16" t="s">
        <v>30</v>
      </c>
      <c r="I643" s="16" t="s">
        <v>30</v>
      </c>
      <c r="J643" s="35" t="s">
        <v>34</v>
      </c>
    </row>
    <row r="644" spans="1:10" x14ac:dyDescent="0.35">
      <c r="A644" s="9">
        <v>643</v>
      </c>
      <c r="B644" s="9" t="s">
        <v>22</v>
      </c>
      <c r="C644" s="12" t="s">
        <v>25</v>
      </c>
      <c r="D644" s="12" t="s">
        <v>26</v>
      </c>
      <c r="E644" s="12" t="s">
        <v>27</v>
      </c>
      <c r="F644" s="12" t="s">
        <v>28</v>
      </c>
      <c r="G644" s="12" t="s">
        <v>29</v>
      </c>
      <c r="H644" s="12" t="s">
        <v>30</v>
      </c>
      <c r="I644" s="12" t="s">
        <v>30</v>
      </c>
      <c r="J644" s="34" t="s">
        <v>35</v>
      </c>
    </row>
    <row r="645" spans="1:10" x14ac:dyDescent="0.35">
      <c r="A645" s="13">
        <v>644</v>
      </c>
      <c r="B645" s="13" t="s">
        <v>22</v>
      </c>
      <c r="C645" s="16" t="s">
        <v>32</v>
      </c>
      <c r="D645" s="16" t="s">
        <v>26</v>
      </c>
      <c r="E645" s="16" t="s">
        <v>27</v>
      </c>
      <c r="F645" s="16" t="s">
        <v>30</v>
      </c>
      <c r="G645" s="16" t="s">
        <v>29</v>
      </c>
      <c r="H645" s="16" t="s">
        <v>30</v>
      </c>
      <c r="I645" s="16" t="s">
        <v>30</v>
      </c>
      <c r="J645" s="35" t="s">
        <v>31</v>
      </c>
    </row>
    <row r="646" spans="1:10" x14ac:dyDescent="0.35">
      <c r="A646" s="9">
        <v>645</v>
      </c>
      <c r="B646" s="9" t="s">
        <v>22</v>
      </c>
      <c r="C646" s="12" t="s">
        <v>32</v>
      </c>
      <c r="D646" s="12" t="s">
        <v>26</v>
      </c>
      <c r="E646" s="12" t="s">
        <v>27</v>
      </c>
      <c r="F646" s="12" t="s">
        <v>30</v>
      </c>
      <c r="G646" s="12" t="s">
        <v>33</v>
      </c>
      <c r="H646" s="12" t="s">
        <v>36</v>
      </c>
      <c r="I646" s="12" t="s">
        <v>30</v>
      </c>
      <c r="J646" s="34" t="s">
        <v>31</v>
      </c>
    </row>
    <row r="647" spans="1:10" x14ac:dyDescent="0.35">
      <c r="A647" s="13">
        <v>646</v>
      </c>
      <c r="B647" s="13" t="s">
        <v>21</v>
      </c>
      <c r="C647" s="16" t="s">
        <v>32</v>
      </c>
      <c r="D647" s="16" t="s">
        <v>26</v>
      </c>
      <c r="E647" s="16" t="s">
        <v>27</v>
      </c>
      <c r="F647" s="16" t="s">
        <v>28</v>
      </c>
      <c r="G647" s="16" t="s">
        <v>33</v>
      </c>
      <c r="H647" s="16" t="s">
        <v>36</v>
      </c>
      <c r="I647" s="16" t="s">
        <v>30</v>
      </c>
      <c r="J647" s="35" t="s">
        <v>35</v>
      </c>
    </row>
    <row r="648" spans="1:10" x14ac:dyDescent="0.35">
      <c r="A648" s="9">
        <v>647</v>
      </c>
      <c r="B648" s="9" t="s">
        <v>23</v>
      </c>
      <c r="C648" s="12" t="s">
        <v>25</v>
      </c>
      <c r="D648" s="12" t="s">
        <v>26</v>
      </c>
      <c r="E648" s="12" t="s">
        <v>37</v>
      </c>
      <c r="F648" s="12" t="s">
        <v>28</v>
      </c>
      <c r="G648" s="12" t="s">
        <v>33</v>
      </c>
      <c r="H648" s="12" t="s">
        <v>30</v>
      </c>
      <c r="I648" s="12" t="s">
        <v>30</v>
      </c>
      <c r="J648" s="34" t="s">
        <v>34</v>
      </c>
    </row>
    <row r="649" spans="1:10" x14ac:dyDescent="0.35">
      <c r="A649" s="13">
        <v>648</v>
      </c>
      <c r="B649" s="13" t="s">
        <v>21</v>
      </c>
      <c r="C649" s="16" t="s">
        <v>25</v>
      </c>
      <c r="D649" s="16" t="s">
        <v>26</v>
      </c>
      <c r="E649" s="16" t="s">
        <v>27</v>
      </c>
      <c r="F649" s="16" t="s">
        <v>28</v>
      </c>
      <c r="G649" s="16" t="s">
        <v>29</v>
      </c>
      <c r="H649" s="16" t="s">
        <v>36</v>
      </c>
      <c r="I649" s="16" t="s">
        <v>37</v>
      </c>
      <c r="J649" s="35" t="s">
        <v>34</v>
      </c>
    </row>
    <row r="650" spans="1:10" x14ac:dyDescent="0.35">
      <c r="A650" s="9">
        <v>649</v>
      </c>
      <c r="B650" s="9" t="s">
        <v>22</v>
      </c>
      <c r="C650" s="12" t="s">
        <v>25</v>
      </c>
      <c r="D650" s="12" t="s">
        <v>26</v>
      </c>
      <c r="E650" s="12" t="s">
        <v>27</v>
      </c>
      <c r="F650" s="12" t="s">
        <v>30</v>
      </c>
      <c r="G650" s="12" t="s">
        <v>29</v>
      </c>
      <c r="H650" s="12" t="s">
        <v>30</v>
      </c>
      <c r="I650" s="12" t="s">
        <v>39</v>
      </c>
      <c r="J650" s="34" t="s">
        <v>35</v>
      </c>
    </row>
    <row r="651" spans="1:10" x14ac:dyDescent="0.35">
      <c r="A651" s="13">
        <v>650</v>
      </c>
      <c r="B651" s="13" t="s">
        <v>22</v>
      </c>
      <c r="C651" s="16" t="s">
        <v>32</v>
      </c>
      <c r="D651" s="16" t="s">
        <v>26</v>
      </c>
      <c r="E651" s="16" t="s">
        <v>27</v>
      </c>
      <c r="F651" s="16" t="s">
        <v>30</v>
      </c>
      <c r="G651" s="16" t="s">
        <v>29</v>
      </c>
      <c r="H651" s="16" t="s">
        <v>30</v>
      </c>
      <c r="I651" s="16" t="s">
        <v>30</v>
      </c>
      <c r="J651" s="35" t="s">
        <v>35</v>
      </c>
    </row>
    <row r="652" spans="1:10" x14ac:dyDescent="0.35">
      <c r="A652" s="9">
        <v>651</v>
      </c>
      <c r="B652" s="9" t="s">
        <v>22</v>
      </c>
      <c r="C652" s="12" t="s">
        <v>32</v>
      </c>
      <c r="D652" s="12" t="s">
        <v>26</v>
      </c>
      <c r="E652" s="12" t="s">
        <v>27</v>
      </c>
      <c r="F652" s="12" t="s">
        <v>30</v>
      </c>
      <c r="G652" s="12" t="s">
        <v>33</v>
      </c>
      <c r="H652" s="12" t="s">
        <v>30</v>
      </c>
      <c r="I652" s="12" t="s">
        <v>37</v>
      </c>
      <c r="J652" s="34" t="s">
        <v>35</v>
      </c>
    </row>
    <row r="653" spans="1:10" x14ac:dyDescent="0.35">
      <c r="A653" s="13">
        <v>652</v>
      </c>
      <c r="B653" s="13" t="s">
        <v>21</v>
      </c>
      <c r="C653" s="16" t="s">
        <v>32</v>
      </c>
      <c r="D653" s="16" t="s">
        <v>26</v>
      </c>
      <c r="E653" s="16" t="s">
        <v>27</v>
      </c>
      <c r="F653" s="16" t="s">
        <v>30</v>
      </c>
      <c r="G653" s="16" t="s">
        <v>33</v>
      </c>
      <c r="H653" s="16" t="s">
        <v>30</v>
      </c>
      <c r="I653" s="16" t="s">
        <v>30</v>
      </c>
      <c r="J653" s="35" t="s">
        <v>34</v>
      </c>
    </row>
    <row r="654" spans="1:10" x14ac:dyDescent="0.35">
      <c r="A654" s="9">
        <v>653</v>
      </c>
      <c r="B654" s="9" t="s">
        <v>21</v>
      </c>
      <c r="C654" s="12" t="s">
        <v>32</v>
      </c>
      <c r="D654" s="12" t="s">
        <v>26</v>
      </c>
      <c r="E654" s="12" t="s">
        <v>36</v>
      </c>
      <c r="F654" s="12" t="s">
        <v>30</v>
      </c>
      <c r="G654" s="12" t="s">
        <v>29</v>
      </c>
      <c r="H654" s="12" t="s">
        <v>37</v>
      </c>
      <c r="I654" s="12" t="s">
        <v>30</v>
      </c>
      <c r="J654" s="34" t="s">
        <v>35</v>
      </c>
    </row>
    <row r="655" spans="1:10" x14ac:dyDescent="0.35">
      <c r="A655" s="13">
        <v>654</v>
      </c>
      <c r="B655" s="13" t="s">
        <v>22</v>
      </c>
      <c r="C655" s="16" t="s">
        <v>32</v>
      </c>
      <c r="D655" s="16" t="s">
        <v>26</v>
      </c>
      <c r="E655" s="16" t="s">
        <v>27</v>
      </c>
      <c r="F655" s="16" t="s">
        <v>30</v>
      </c>
      <c r="G655" s="16" t="s">
        <v>33</v>
      </c>
      <c r="H655" s="16" t="s">
        <v>30</v>
      </c>
      <c r="I655" s="16" t="s">
        <v>37</v>
      </c>
      <c r="J655" s="35" t="s">
        <v>34</v>
      </c>
    </row>
    <row r="656" spans="1:10" x14ac:dyDescent="0.35">
      <c r="A656" s="9">
        <v>655</v>
      </c>
      <c r="B656" s="9" t="s">
        <v>21</v>
      </c>
      <c r="C656" s="12" t="s">
        <v>32</v>
      </c>
      <c r="D656" s="12" t="s">
        <v>26</v>
      </c>
      <c r="E656" s="12" t="s">
        <v>27</v>
      </c>
      <c r="F656" s="12" t="s">
        <v>30</v>
      </c>
      <c r="G656" s="12" t="s">
        <v>33</v>
      </c>
      <c r="H656" s="12" t="s">
        <v>30</v>
      </c>
      <c r="I656" s="12" t="s">
        <v>30</v>
      </c>
      <c r="J656" s="34" t="s">
        <v>35</v>
      </c>
    </row>
    <row r="657" spans="1:10" x14ac:dyDescent="0.35">
      <c r="A657" s="13">
        <v>656</v>
      </c>
      <c r="B657" s="13" t="s">
        <v>21</v>
      </c>
      <c r="C657" s="16" t="s">
        <v>25</v>
      </c>
      <c r="D657" s="16" t="s">
        <v>26</v>
      </c>
      <c r="E657" s="16" t="s">
        <v>27</v>
      </c>
      <c r="F657" s="16" t="s">
        <v>28</v>
      </c>
      <c r="G657" s="16" t="s">
        <v>33</v>
      </c>
      <c r="H657" s="16" t="s">
        <v>36</v>
      </c>
      <c r="I657" s="16" t="s">
        <v>37</v>
      </c>
      <c r="J657" s="35" t="s">
        <v>35</v>
      </c>
    </row>
    <row r="658" spans="1:10" x14ac:dyDescent="0.35">
      <c r="A658" s="9">
        <v>657</v>
      </c>
      <c r="B658" s="9" t="s">
        <v>23</v>
      </c>
      <c r="C658" s="12" t="s">
        <v>32</v>
      </c>
      <c r="D658" s="12" t="s">
        <v>26</v>
      </c>
      <c r="E658" s="12" t="s">
        <v>27</v>
      </c>
      <c r="F658" s="12" t="s">
        <v>30</v>
      </c>
      <c r="G658" s="12" t="s">
        <v>33</v>
      </c>
      <c r="H658" s="12" t="s">
        <v>30</v>
      </c>
      <c r="I658" s="12" t="s">
        <v>37</v>
      </c>
      <c r="J658" s="34" t="s">
        <v>35</v>
      </c>
    </row>
    <row r="659" spans="1:10" x14ac:dyDescent="0.35">
      <c r="A659" s="13">
        <v>658</v>
      </c>
      <c r="B659" s="13" t="s">
        <v>21</v>
      </c>
      <c r="C659" s="16" t="s">
        <v>32</v>
      </c>
      <c r="D659" s="16" t="s">
        <v>26</v>
      </c>
      <c r="E659" s="16" t="s">
        <v>36</v>
      </c>
      <c r="F659" s="16" t="s">
        <v>30</v>
      </c>
      <c r="G659" s="16" t="s">
        <v>33</v>
      </c>
      <c r="H659" s="16" t="s">
        <v>36</v>
      </c>
      <c r="I659" s="16" t="s">
        <v>30</v>
      </c>
      <c r="J659" s="35" t="s">
        <v>31</v>
      </c>
    </row>
    <row r="660" spans="1:10" x14ac:dyDescent="0.35">
      <c r="A660" s="9">
        <v>659</v>
      </c>
      <c r="B660" s="9" t="s">
        <v>21</v>
      </c>
      <c r="C660" s="12" t="s">
        <v>32</v>
      </c>
      <c r="D660" s="12" t="s">
        <v>26</v>
      </c>
      <c r="E660" s="12" t="s">
        <v>27</v>
      </c>
      <c r="F660" s="12" t="s">
        <v>30</v>
      </c>
      <c r="G660" s="12" t="s">
        <v>29</v>
      </c>
      <c r="H660" s="12" t="s">
        <v>30</v>
      </c>
      <c r="I660" s="12" t="s">
        <v>38</v>
      </c>
      <c r="J660" s="34" t="s">
        <v>35</v>
      </c>
    </row>
    <row r="661" spans="1:10" x14ac:dyDescent="0.35">
      <c r="A661" s="13">
        <v>660</v>
      </c>
      <c r="B661" s="13" t="s">
        <v>21</v>
      </c>
      <c r="C661" s="16" t="s">
        <v>25</v>
      </c>
      <c r="D661" s="16" t="s">
        <v>26</v>
      </c>
      <c r="E661" s="16" t="s">
        <v>27</v>
      </c>
      <c r="F661" s="16" t="s">
        <v>30</v>
      </c>
      <c r="G661" s="16" t="s">
        <v>33</v>
      </c>
      <c r="H661" s="16" t="s">
        <v>37</v>
      </c>
      <c r="I661" s="16" t="s">
        <v>39</v>
      </c>
      <c r="J661" s="35" t="s">
        <v>31</v>
      </c>
    </row>
    <row r="662" spans="1:10" x14ac:dyDescent="0.35">
      <c r="A662" s="9">
        <v>661</v>
      </c>
      <c r="B662" s="9" t="s">
        <v>22</v>
      </c>
      <c r="C662" s="12" t="s">
        <v>32</v>
      </c>
      <c r="D662" s="12" t="s">
        <v>26</v>
      </c>
      <c r="E662" s="12" t="s">
        <v>27</v>
      </c>
      <c r="F662" s="12" t="s">
        <v>28</v>
      </c>
      <c r="G662" s="12" t="s">
        <v>29</v>
      </c>
      <c r="H662" s="12" t="s">
        <v>30</v>
      </c>
      <c r="I662" s="12" t="s">
        <v>39</v>
      </c>
      <c r="J662" s="34" t="s">
        <v>35</v>
      </c>
    </row>
    <row r="663" spans="1:10" x14ac:dyDescent="0.35">
      <c r="A663" s="13">
        <v>662</v>
      </c>
      <c r="B663" s="13" t="s">
        <v>21</v>
      </c>
      <c r="C663" s="16" t="s">
        <v>25</v>
      </c>
      <c r="D663" s="16" t="s">
        <v>26</v>
      </c>
      <c r="E663" s="16" t="s">
        <v>36</v>
      </c>
      <c r="F663" s="16" t="s">
        <v>28</v>
      </c>
      <c r="G663" s="16" t="s">
        <v>33</v>
      </c>
      <c r="H663" s="16" t="s">
        <v>30</v>
      </c>
      <c r="I663" s="16" t="s">
        <v>30</v>
      </c>
      <c r="J663" s="35" t="s">
        <v>31</v>
      </c>
    </row>
    <row r="664" spans="1:10" x14ac:dyDescent="0.35">
      <c r="A664" s="9">
        <v>663</v>
      </c>
      <c r="B664" s="9" t="s">
        <v>21</v>
      </c>
      <c r="C664" s="12" t="s">
        <v>25</v>
      </c>
      <c r="D664" s="12" t="s">
        <v>26</v>
      </c>
      <c r="E664" s="12" t="s">
        <v>36</v>
      </c>
      <c r="F664" s="12" t="s">
        <v>28</v>
      </c>
      <c r="G664" s="12" t="s">
        <v>29</v>
      </c>
      <c r="H664" s="12" t="s">
        <v>36</v>
      </c>
      <c r="I664" s="12" t="s">
        <v>38</v>
      </c>
      <c r="J664" s="34" t="s">
        <v>35</v>
      </c>
    </row>
    <row r="665" spans="1:10" x14ac:dyDescent="0.35">
      <c r="A665" s="13">
        <v>664</v>
      </c>
      <c r="B665" s="13" t="s">
        <v>21</v>
      </c>
      <c r="C665" s="16" t="s">
        <v>25</v>
      </c>
      <c r="D665" s="16" t="s">
        <v>26</v>
      </c>
      <c r="E665" s="16" t="s">
        <v>36</v>
      </c>
      <c r="F665" s="16" t="s">
        <v>28</v>
      </c>
      <c r="G665" s="16" t="s">
        <v>29</v>
      </c>
      <c r="H665" s="16" t="s">
        <v>30</v>
      </c>
      <c r="I665" s="16" t="s">
        <v>30</v>
      </c>
      <c r="J665" s="35" t="s">
        <v>31</v>
      </c>
    </row>
    <row r="666" spans="1:10" x14ac:dyDescent="0.35">
      <c r="A666" s="9">
        <v>665</v>
      </c>
      <c r="B666" s="9" t="s">
        <v>21</v>
      </c>
      <c r="C666" s="12" t="s">
        <v>25</v>
      </c>
      <c r="D666" s="12" t="s">
        <v>26</v>
      </c>
      <c r="E666" s="12" t="s">
        <v>27</v>
      </c>
      <c r="F666" s="12" t="s">
        <v>30</v>
      </c>
      <c r="G666" s="12" t="s">
        <v>29</v>
      </c>
      <c r="H666" s="12" t="s">
        <v>30</v>
      </c>
      <c r="I666" s="12" t="s">
        <v>30</v>
      </c>
      <c r="J666" s="34" t="s">
        <v>35</v>
      </c>
    </row>
    <row r="667" spans="1:10" x14ac:dyDescent="0.35">
      <c r="A667" s="13">
        <v>666</v>
      </c>
      <c r="B667" s="13" t="s">
        <v>21</v>
      </c>
      <c r="C667" s="16" t="s">
        <v>32</v>
      </c>
      <c r="D667" s="16" t="s">
        <v>26</v>
      </c>
      <c r="E667" s="16" t="s">
        <v>36</v>
      </c>
      <c r="F667" s="16" t="s">
        <v>30</v>
      </c>
      <c r="G667" s="16" t="s">
        <v>33</v>
      </c>
      <c r="H667" s="16" t="s">
        <v>30</v>
      </c>
      <c r="I667" s="16" t="s">
        <v>30</v>
      </c>
      <c r="J667" s="35" t="s">
        <v>35</v>
      </c>
    </row>
    <row r="668" spans="1:10" x14ac:dyDescent="0.35">
      <c r="A668" s="9">
        <v>667</v>
      </c>
      <c r="B668" s="9" t="s">
        <v>21</v>
      </c>
      <c r="C668" s="12" t="s">
        <v>25</v>
      </c>
      <c r="D668" s="12" t="s">
        <v>40</v>
      </c>
      <c r="E668" s="12" t="s">
        <v>37</v>
      </c>
      <c r="F668" s="12" t="s">
        <v>28</v>
      </c>
      <c r="G668" s="12" t="s">
        <v>29</v>
      </c>
      <c r="H668" s="12" t="s">
        <v>30</v>
      </c>
      <c r="I668" s="12" t="s">
        <v>39</v>
      </c>
      <c r="J668" s="34" t="s">
        <v>35</v>
      </c>
    </row>
    <row r="669" spans="1:10" x14ac:dyDescent="0.35">
      <c r="A669" s="13">
        <v>668</v>
      </c>
      <c r="B669" s="13" t="s">
        <v>22</v>
      </c>
      <c r="C669" s="16" t="s">
        <v>25</v>
      </c>
      <c r="D669" s="16" t="s">
        <v>26</v>
      </c>
      <c r="E669" s="16" t="s">
        <v>27</v>
      </c>
      <c r="F669" s="16" t="s">
        <v>30</v>
      </c>
      <c r="G669" s="16" t="s">
        <v>29</v>
      </c>
      <c r="H669" s="16" t="s">
        <v>30</v>
      </c>
      <c r="I669" s="16" t="s">
        <v>30</v>
      </c>
      <c r="J669" s="35" t="s">
        <v>35</v>
      </c>
    </row>
    <row r="670" spans="1:10" x14ac:dyDescent="0.35">
      <c r="A670" s="9">
        <v>669</v>
      </c>
      <c r="B670" s="9" t="s">
        <v>21</v>
      </c>
      <c r="C670" s="12" t="s">
        <v>32</v>
      </c>
      <c r="D670" s="12" t="s">
        <v>26</v>
      </c>
      <c r="E670" s="12" t="s">
        <v>27</v>
      </c>
      <c r="F670" s="12" t="s">
        <v>30</v>
      </c>
      <c r="G670" s="12" t="s">
        <v>29</v>
      </c>
      <c r="H670" s="12" t="s">
        <v>36</v>
      </c>
      <c r="I670" s="12" t="s">
        <v>37</v>
      </c>
      <c r="J670" s="34" t="s">
        <v>34</v>
      </c>
    </row>
    <row r="671" spans="1:10" x14ac:dyDescent="0.35">
      <c r="A671" s="13">
        <v>670</v>
      </c>
      <c r="B671" s="13" t="s">
        <v>21</v>
      </c>
      <c r="C671" s="16" t="s">
        <v>32</v>
      </c>
      <c r="D671" s="16" t="s">
        <v>26</v>
      </c>
      <c r="E671" s="16" t="s">
        <v>27</v>
      </c>
      <c r="F671" s="16" t="s">
        <v>28</v>
      </c>
      <c r="G671" s="16" t="s">
        <v>29</v>
      </c>
      <c r="H671" s="16" t="s">
        <v>30</v>
      </c>
      <c r="I671" s="16" t="s">
        <v>30</v>
      </c>
      <c r="J671" s="35" t="s">
        <v>35</v>
      </c>
    </row>
    <row r="672" spans="1:10" x14ac:dyDescent="0.35">
      <c r="A672" s="9">
        <v>671</v>
      </c>
      <c r="B672" s="9" t="s">
        <v>21</v>
      </c>
      <c r="C672" s="12" t="s">
        <v>32</v>
      </c>
      <c r="D672" s="12" t="s">
        <v>26</v>
      </c>
      <c r="E672" s="12" t="s">
        <v>27</v>
      </c>
      <c r="F672" s="12" t="s">
        <v>28</v>
      </c>
      <c r="G672" s="12" t="s">
        <v>29</v>
      </c>
      <c r="H672" s="12" t="s">
        <v>36</v>
      </c>
      <c r="I672" s="12" t="s">
        <v>30</v>
      </c>
      <c r="J672" s="34" t="s">
        <v>31</v>
      </c>
    </row>
    <row r="673" spans="1:10" x14ac:dyDescent="0.35">
      <c r="A673" s="13">
        <v>672</v>
      </c>
      <c r="B673" s="13" t="s">
        <v>22</v>
      </c>
      <c r="C673" s="16" t="s">
        <v>32</v>
      </c>
      <c r="D673" s="16" t="s">
        <v>26</v>
      </c>
      <c r="E673" s="16" t="s">
        <v>37</v>
      </c>
      <c r="F673" s="16" t="s">
        <v>30</v>
      </c>
      <c r="G673" s="16" t="s">
        <v>33</v>
      </c>
      <c r="H673" s="16" t="s">
        <v>30</v>
      </c>
      <c r="I673" s="16" t="s">
        <v>37</v>
      </c>
      <c r="J673" s="35" t="s">
        <v>34</v>
      </c>
    </row>
    <row r="674" spans="1:10" x14ac:dyDescent="0.35">
      <c r="A674" s="9">
        <v>673</v>
      </c>
      <c r="B674" s="9" t="s">
        <v>21</v>
      </c>
      <c r="C674" s="12" t="s">
        <v>32</v>
      </c>
      <c r="D674" s="12" t="s">
        <v>26</v>
      </c>
      <c r="E674" s="12" t="s">
        <v>27</v>
      </c>
      <c r="F674" s="12" t="s">
        <v>30</v>
      </c>
      <c r="G674" s="12" t="s">
        <v>29</v>
      </c>
      <c r="H674" s="12" t="s">
        <v>37</v>
      </c>
      <c r="I674" s="12" t="s">
        <v>38</v>
      </c>
      <c r="J674" s="34" t="s">
        <v>35</v>
      </c>
    </row>
    <row r="675" spans="1:10" x14ac:dyDescent="0.35">
      <c r="A675" s="13">
        <v>674</v>
      </c>
      <c r="B675" s="13" t="s">
        <v>21</v>
      </c>
      <c r="C675" s="16" t="s">
        <v>32</v>
      </c>
      <c r="D675" s="16" t="s">
        <v>26</v>
      </c>
      <c r="E675" s="16" t="s">
        <v>27</v>
      </c>
      <c r="F675" s="16" t="s">
        <v>30</v>
      </c>
      <c r="G675" s="16" t="s">
        <v>33</v>
      </c>
      <c r="H675" s="16" t="s">
        <v>36</v>
      </c>
      <c r="I675" s="16" t="s">
        <v>38</v>
      </c>
      <c r="J675" s="35" t="s">
        <v>31</v>
      </c>
    </row>
    <row r="676" spans="1:10" x14ac:dyDescent="0.35">
      <c r="A676" s="9">
        <v>675</v>
      </c>
      <c r="B676" s="9" t="s">
        <v>21</v>
      </c>
      <c r="C676" s="12" t="s">
        <v>32</v>
      </c>
      <c r="D676" s="12" t="s">
        <v>40</v>
      </c>
      <c r="E676" s="12" t="s">
        <v>27</v>
      </c>
      <c r="F676" s="12" t="s">
        <v>30</v>
      </c>
      <c r="G676" s="12" t="s">
        <v>29</v>
      </c>
      <c r="H676" s="12" t="s">
        <v>30</v>
      </c>
      <c r="I676" s="12" t="s">
        <v>39</v>
      </c>
      <c r="J676" s="34" t="s">
        <v>34</v>
      </c>
    </row>
    <row r="677" spans="1:10" x14ac:dyDescent="0.35">
      <c r="A677" s="13">
        <v>676</v>
      </c>
      <c r="B677" s="13" t="s">
        <v>21</v>
      </c>
      <c r="C677" s="16" t="s">
        <v>25</v>
      </c>
      <c r="D677" s="16" t="s">
        <v>26</v>
      </c>
      <c r="E677" s="16" t="s">
        <v>27</v>
      </c>
      <c r="F677" s="16" t="s">
        <v>28</v>
      </c>
      <c r="G677" s="16" t="s">
        <v>29</v>
      </c>
      <c r="H677" s="16" t="s">
        <v>30</v>
      </c>
      <c r="I677" s="16" t="s">
        <v>30</v>
      </c>
      <c r="J677" s="35" t="s">
        <v>34</v>
      </c>
    </row>
    <row r="678" spans="1:10" x14ac:dyDescent="0.35">
      <c r="A678" s="9">
        <v>677</v>
      </c>
      <c r="B678" s="9" t="s">
        <v>23</v>
      </c>
      <c r="C678" s="12" t="s">
        <v>25</v>
      </c>
      <c r="D678" s="12" t="s">
        <v>26</v>
      </c>
      <c r="E678" s="12" t="s">
        <v>27</v>
      </c>
      <c r="F678" s="12" t="s">
        <v>28</v>
      </c>
      <c r="G678" s="12" t="s">
        <v>29</v>
      </c>
      <c r="H678" s="12" t="s">
        <v>30</v>
      </c>
      <c r="I678" s="12" t="s">
        <v>39</v>
      </c>
      <c r="J678" s="34" t="s">
        <v>35</v>
      </c>
    </row>
    <row r="679" spans="1:10" x14ac:dyDescent="0.35">
      <c r="A679" s="13">
        <v>678</v>
      </c>
      <c r="B679" s="13" t="s">
        <v>21</v>
      </c>
      <c r="C679" s="16" t="s">
        <v>32</v>
      </c>
      <c r="D679" s="16" t="s">
        <v>26</v>
      </c>
      <c r="E679" s="16" t="s">
        <v>27</v>
      </c>
      <c r="F679" s="16" t="s">
        <v>30</v>
      </c>
      <c r="G679" s="16" t="s">
        <v>29</v>
      </c>
      <c r="H679" s="16" t="s">
        <v>30</v>
      </c>
      <c r="I679" s="16" t="s">
        <v>30</v>
      </c>
      <c r="J679" s="35" t="s">
        <v>35</v>
      </c>
    </row>
    <row r="680" spans="1:10" x14ac:dyDescent="0.35">
      <c r="A680" s="9">
        <v>679</v>
      </c>
      <c r="B680" s="9" t="s">
        <v>21</v>
      </c>
      <c r="C680" s="12" t="s">
        <v>25</v>
      </c>
      <c r="D680" s="12" t="s">
        <v>26</v>
      </c>
      <c r="E680" s="12" t="s">
        <v>27</v>
      </c>
      <c r="F680" s="12" t="s">
        <v>30</v>
      </c>
      <c r="G680" s="12" t="s">
        <v>33</v>
      </c>
      <c r="H680" s="12" t="s">
        <v>30</v>
      </c>
      <c r="I680" s="12" t="s">
        <v>37</v>
      </c>
      <c r="J680" s="34" t="s">
        <v>35</v>
      </c>
    </row>
    <row r="681" spans="1:10" x14ac:dyDescent="0.35">
      <c r="A681" s="13">
        <v>680</v>
      </c>
      <c r="B681" s="13" t="s">
        <v>23</v>
      </c>
      <c r="C681" s="16" t="s">
        <v>32</v>
      </c>
      <c r="D681" s="16" t="s">
        <v>26</v>
      </c>
      <c r="E681" s="16" t="s">
        <v>37</v>
      </c>
      <c r="F681" s="16" t="s">
        <v>30</v>
      </c>
      <c r="G681" s="16" t="s">
        <v>33</v>
      </c>
      <c r="H681" s="16" t="s">
        <v>36</v>
      </c>
      <c r="I681" s="16" t="s">
        <v>37</v>
      </c>
      <c r="J681" s="35" t="s">
        <v>31</v>
      </c>
    </row>
    <row r="682" spans="1:10" x14ac:dyDescent="0.35">
      <c r="A682" s="9">
        <v>681</v>
      </c>
      <c r="B682" s="9" t="s">
        <v>23</v>
      </c>
      <c r="C682" s="12" t="s">
        <v>32</v>
      </c>
      <c r="D682" s="12" t="s">
        <v>26</v>
      </c>
      <c r="E682" s="12" t="s">
        <v>27</v>
      </c>
      <c r="F682" s="12" t="s">
        <v>30</v>
      </c>
      <c r="G682" s="12" t="s">
        <v>33</v>
      </c>
      <c r="H682" s="12" t="s">
        <v>37</v>
      </c>
      <c r="I682" s="12" t="s">
        <v>37</v>
      </c>
      <c r="J682" s="34" t="s">
        <v>34</v>
      </c>
    </row>
    <row r="683" spans="1:10" x14ac:dyDescent="0.35">
      <c r="A683" s="13">
        <v>682</v>
      </c>
      <c r="B683" s="13" t="s">
        <v>21</v>
      </c>
      <c r="C683" s="16" t="s">
        <v>25</v>
      </c>
      <c r="D683" s="16" t="s">
        <v>26</v>
      </c>
      <c r="E683" s="16" t="s">
        <v>27</v>
      </c>
      <c r="F683" s="16" t="s">
        <v>28</v>
      </c>
      <c r="G683" s="16" t="s">
        <v>29</v>
      </c>
      <c r="H683" s="16" t="s">
        <v>30</v>
      </c>
      <c r="I683" s="16" t="s">
        <v>30</v>
      </c>
      <c r="J683" s="35" t="s">
        <v>34</v>
      </c>
    </row>
    <row r="684" spans="1:10" x14ac:dyDescent="0.35">
      <c r="A684" s="9">
        <v>683</v>
      </c>
      <c r="B684" s="9" t="s">
        <v>21</v>
      </c>
      <c r="C684" s="12" t="s">
        <v>32</v>
      </c>
      <c r="D684" s="12" t="s">
        <v>26</v>
      </c>
      <c r="E684" s="12" t="s">
        <v>27</v>
      </c>
      <c r="F684" s="12" t="s">
        <v>30</v>
      </c>
      <c r="G684" s="12" t="s">
        <v>29</v>
      </c>
      <c r="H684" s="12" t="s">
        <v>30</v>
      </c>
      <c r="I684" s="12" t="s">
        <v>30</v>
      </c>
      <c r="J684" s="34" t="s">
        <v>34</v>
      </c>
    </row>
    <row r="685" spans="1:10" x14ac:dyDescent="0.35">
      <c r="A685" s="13">
        <v>684</v>
      </c>
      <c r="B685" s="13" t="s">
        <v>21</v>
      </c>
      <c r="C685" s="16" t="s">
        <v>25</v>
      </c>
      <c r="D685" s="16" t="s">
        <v>26</v>
      </c>
      <c r="E685" s="16" t="s">
        <v>27</v>
      </c>
      <c r="F685" s="16" t="s">
        <v>30</v>
      </c>
      <c r="G685" s="16" t="s">
        <v>29</v>
      </c>
      <c r="H685" s="16" t="s">
        <v>30</v>
      </c>
      <c r="I685" s="16" t="s">
        <v>30</v>
      </c>
      <c r="J685" s="35" t="s">
        <v>34</v>
      </c>
    </row>
    <row r="686" spans="1:10" x14ac:dyDescent="0.35">
      <c r="A686" s="9">
        <v>685</v>
      </c>
      <c r="B686" s="9" t="s">
        <v>21</v>
      </c>
      <c r="C686" s="12" t="s">
        <v>32</v>
      </c>
      <c r="D686" s="12" t="s">
        <v>40</v>
      </c>
      <c r="E686" s="12" t="s">
        <v>27</v>
      </c>
      <c r="F686" s="12" t="s">
        <v>30</v>
      </c>
      <c r="G686" s="12" t="s">
        <v>29</v>
      </c>
      <c r="H686" s="12" t="s">
        <v>30</v>
      </c>
      <c r="I686" s="12" t="s">
        <v>39</v>
      </c>
      <c r="J686" s="34" t="s">
        <v>31</v>
      </c>
    </row>
    <row r="687" spans="1:10" x14ac:dyDescent="0.35">
      <c r="A687" s="13">
        <v>686</v>
      </c>
      <c r="B687" s="13" t="s">
        <v>21</v>
      </c>
      <c r="C687" s="16" t="s">
        <v>32</v>
      </c>
      <c r="D687" s="16" t="s">
        <v>26</v>
      </c>
      <c r="E687" s="16" t="s">
        <v>27</v>
      </c>
      <c r="F687" s="16" t="s">
        <v>30</v>
      </c>
      <c r="G687" s="16" t="s">
        <v>33</v>
      </c>
      <c r="H687" s="16" t="s">
        <v>36</v>
      </c>
      <c r="I687" s="16" t="s">
        <v>30</v>
      </c>
      <c r="J687" s="35" t="s">
        <v>34</v>
      </c>
    </row>
    <row r="688" spans="1:10" x14ac:dyDescent="0.35">
      <c r="A688" s="9">
        <v>687</v>
      </c>
      <c r="B688" s="9" t="s">
        <v>23</v>
      </c>
      <c r="C688" s="12" t="s">
        <v>32</v>
      </c>
      <c r="D688" s="12" t="s">
        <v>26</v>
      </c>
      <c r="E688" s="12" t="s">
        <v>27</v>
      </c>
      <c r="F688" s="12" t="s">
        <v>30</v>
      </c>
      <c r="G688" s="12" t="s">
        <v>33</v>
      </c>
      <c r="H688" s="12" t="s">
        <v>30</v>
      </c>
      <c r="I688" s="12" t="s">
        <v>30</v>
      </c>
      <c r="J688" s="34" t="s">
        <v>34</v>
      </c>
    </row>
    <row r="689" spans="1:10" x14ac:dyDescent="0.35">
      <c r="A689" s="13">
        <v>688</v>
      </c>
      <c r="B689" s="13" t="s">
        <v>22</v>
      </c>
      <c r="C689" s="16" t="s">
        <v>32</v>
      </c>
      <c r="D689" s="16" t="s">
        <v>26</v>
      </c>
      <c r="E689" s="16" t="s">
        <v>37</v>
      </c>
      <c r="F689" s="16" t="s">
        <v>30</v>
      </c>
      <c r="G689" s="16" t="s">
        <v>33</v>
      </c>
      <c r="H689" s="16" t="s">
        <v>30</v>
      </c>
      <c r="I689" s="16" t="s">
        <v>37</v>
      </c>
      <c r="J689" s="35" t="s">
        <v>35</v>
      </c>
    </row>
    <row r="690" spans="1:10" x14ac:dyDescent="0.35">
      <c r="A690" s="9">
        <v>689</v>
      </c>
      <c r="B690" s="9" t="s">
        <v>23</v>
      </c>
      <c r="C690" s="12" t="s">
        <v>32</v>
      </c>
      <c r="D690" s="12" t="s">
        <v>26</v>
      </c>
      <c r="E690" s="12" t="s">
        <v>27</v>
      </c>
      <c r="F690" s="12" t="s">
        <v>28</v>
      </c>
      <c r="G690" s="12" t="s">
        <v>33</v>
      </c>
      <c r="H690" s="12" t="s">
        <v>36</v>
      </c>
      <c r="I690" s="12" t="s">
        <v>30</v>
      </c>
      <c r="J690" s="34" t="s">
        <v>31</v>
      </c>
    </row>
    <row r="691" spans="1:10" x14ac:dyDescent="0.35">
      <c r="A691" s="13">
        <v>690</v>
      </c>
      <c r="B691" s="13" t="s">
        <v>21</v>
      </c>
      <c r="C691" s="16" t="s">
        <v>25</v>
      </c>
      <c r="D691" s="16" t="s">
        <v>26</v>
      </c>
      <c r="E691" s="16" t="s">
        <v>36</v>
      </c>
      <c r="F691" s="16" t="s">
        <v>28</v>
      </c>
      <c r="G691" s="16" t="s">
        <v>33</v>
      </c>
      <c r="H691" s="16" t="s">
        <v>36</v>
      </c>
      <c r="I691" s="16" t="s">
        <v>39</v>
      </c>
      <c r="J691" s="35" t="s">
        <v>34</v>
      </c>
    </row>
    <row r="692" spans="1:10" x14ac:dyDescent="0.35">
      <c r="A692" s="9">
        <v>691</v>
      </c>
      <c r="B692" s="9" t="s">
        <v>23</v>
      </c>
      <c r="C692" s="12" t="s">
        <v>32</v>
      </c>
      <c r="D692" s="12" t="s">
        <v>26</v>
      </c>
      <c r="E692" s="12" t="s">
        <v>27</v>
      </c>
      <c r="F692" s="12" t="s">
        <v>30</v>
      </c>
      <c r="G692" s="12" t="s">
        <v>29</v>
      </c>
      <c r="H692" s="12" t="s">
        <v>30</v>
      </c>
      <c r="I692" s="12" t="s">
        <v>30</v>
      </c>
      <c r="J692" s="34" t="s">
        <v>31</v>
      </c>
    </row>
    <row r="693" spans="1:10" x14ac:dyDescent="0.35">
      <c r="A693" s="13">
        <v>692</v>
      </c>
      <c r="B693" s="13" t="s">
        <v>21</v>
      </c>
      <c r="C693" s="16" t="s">
        <v>25</v>
      </c>
      <c r="D693" s="16" t="s">
        <v>26</v>
      </c>
      <c r="E693" s="16" t="s">
        <v>27</v>
      </c>
      <c r="F693" s="16" t="s">
        <v>28</v>
      </c>
      <c r="G693" s="16" t="s">
        <v>29</v>
      </c>
      <c r="H693" s="16" t="s">
        <v>30</v>
      </c>
      <c r="I693" s="16" t="s">
        <v>38</v>
      </c>
      <c r="J693" s="35" t="s">
        <v>35</v>
      </c>
    </row>
    <row r="694" spans="1:10" x14ac:dyDescent="0.35">
      <c r="A694" s="9">
        <v>693</v>
      </c>
      <c r="B694" s="9" t="s">
        <v>21</v>
      </c>
      <c r="C694" s="12" t="s">
        <v>32</v>
      </c>
      <c r="D694" s="12" t="s">
        <v>26</v>
      </c>
      <c r="E694" s="12" t="s">
        <v>27</v>
      </c>
      <c r="F694" s="12" t="s">
        <v>30</v>
      </c>
      <c r="G694" s="12" t="s">
        <v>33</v>
      </c>
      <c r="H694" s="12" t="s">
        <v>30</v>
      </c>
      <c r="I694" s="12" t="s">
        <v>30</v>
      </c>
      <c r="J694" s="34" t="s">
        <v>31</v>
      </c>
    </row>
    <row r="695" spans="1:10" x14ac:dyDescent="0.35">
      <c r="A695" s="13">
        <v>694</v>
      </c>
      <c r="B695" s="13" t="s">
        <v>21</v>
      </c>
      <c r="C695" s="16" t="s">
        <v>25</v>
      </c>
      <c r="D695" s="16" t="s">
        <v>26</v>
      </c>
      <c r="E695" s="16" t="s">
        <v>36</v>
      </c>
      <c r="F695" s="16" t="s">
        <v>30</v>
      </c>
      <c r="G695" s="16" t="s">
        <v>29</v>
      </c>
      <c r="H695" s="16" t="s">
        <v>30</v>
      </c>
      <c r="I695" s="16" t="s">
        <v>30</v>
      </c>
      <c r="J695" s="35" t="s">
        <v>34</v>
      </c>
    </row>
    <row r="696" spans="1:10" x14ac:dyDescent="0.35">
      <c r="A696" s="9">
        <v>695</v>
      </c>
      <c r="B696" s="9" t="s">
        <v>23</v>
      </c>
      <c r="C696" s="12" t="s">
        <v>32</v>
      </c>
      <c r="D696" s="12" t="s">
        <v>26</v>
      </c>
      <c r="E696" s="12" t="s">
        <v>27</v>
      </c>
      <c r="F696" s="12" t="s">
        <v>30</v>
      </c>
      <c r="G696" s="12" t="s">
        <v>33</v>
      </c>
      <c r="H696" s="12" t="s">
        <v>30</v>
      </c>
      <c r="I696" s="12" t="s">
        <v>30</v>
      </c>
      <c r="J696" s="34" t="s">
        <v>35</v>
      </c>
    </row>
    <row r="697" spans="1:10" x14ac:dyDescent="0.35">
      <c r="A697" s="13">
        <v>696</v>
      </c>
      <c r="B697" s="13" t="s">
        <v>21</v>
      </c>
      <c r="C697" s="16" t="s">
        <v>25</v>
      </c>
      <c r="D697" s="16" t="s">
        <v>26</v>
      </c>
      <c r="E697" s="16" t="s">
        <v>27</v>
      </c>
      <c r="F697" s="16" t="s">
        <v>28</v>
      </c>
      <c r="G697" s="16" t="s">
        <v>29</v>
      </c>
      <c r="H697" s="16" t="s">
        <v>36</v>
      </c>
      <c r="I697" s="16" t="s">
        <v>39</v>
      </c>
      <c r="J697" s="35" t="s">
        <v>35</v>
      </c>
    </row>
    <row r="698" spans="1:10" x14ac:dyDescent="0.35">
      <c r="A698" s="9">
        <v>697</v>
      </c>
      <c r="B698" s="9" t="s">
        <v>21</v>
      </c>
      <c r="C698" s="12" t="s">
        <v>25</v>
      </c>
      <c r="D698" s="12" t="s">
        <v>26</v>
      </c>
      <c r="E698" s="12" t="s">
        <v>37</v>
      </c>
      <c r="F698" s="12" t="s">
        <v>28</v>
      </c>
      <c r="G698" s="12" t="s">
        <v>33</v>
      </c>
      <c r="H698" s="12" t="s">
        <v>30</v>
      </c>
      <c r="I698" s="12" t="s">
        <v>30</v>
      </c>
      <c r="J698" s="34" t="s">
        <v>35</v>
      </c>
    </row>
    <row r="699" spans="1:10" x14ac:dyDescent="0.35">
      <c r="A699" s="13">
        <v>698</v>
      </c>
      <c r="B699" s="13" t="s">
        <v>22</v>
      </c>
      <c r="C699" s="16" t="s">
        <v>32</v>
      </c>
      <c r="D699" s="16" t="s">
        <v>26</v>
      </c>
      <c r="E699" s="16" t="s">
        <v>27</v>
      </c>
      <c r="F699" s="16" t="s">
        <v>30</v>
      </c>
      <c r="G699" s="16" t="s">
        <v>29</v>
      </c>
      <c r="H699" s="16" t="s">
        <v>30</v>
      </c>
      <c r="I699" s="16" t="s">
        <v>30</v>
      </c>
      <c r="J699" s="35" t="s">
        <v>35</v>
      </c>
    </row>
    <row r="700" spans="1:10" x14ac:dyDescent="0.35">
      <c r="A700" s="9">
        <v>699</v>
      </c>
      <c r="B700" s="9" t="s">
        <v>21</v>
      </c>
      <c r="C700" s="12" t="s">
        <v>32</v>
      </c>
      <c r="D700" s="12" t="s">
        <v>26</v>
      </c>
      <c r="E700" s="12" t="s">
        <v>37</v>
      </c>
      <c r="F700" s="12" t="s">
        <v>30</v>
      </c>
      <c r="G700" s="12" t="s">
        <v>29</v>
      </c>
      <c r="H700" s="12" t="s">
        <v>36</v>
      </c>
      <c r="I700" s="12" t="s">
        <v>39</v>
      </c>
      <c r="J700" s="34" t="s">
        <v>34</v>
      </c>
    </row>
    <row r="701" spans="1:10" x14ac:dyDescent="0.35">
      <c r="A701" s="13">
        <v>700</v>
      </c>
      <c r="B701" s="13" t="s">
        <v>21</v>
      </c>
      <c r="C701" s="16" t="s">
        <v>32</v>
      </c>
      <c r="D701" s="16" t="s">
        <v>26</v>
      </c>
      <c r="E701" s="16" t="s">
        <v>27</v>
      </c>
      <c r="F701" s="16" t="s">
        <v>30</v>
      </c>
      <c r="G701" s="16" t="s">
        <v>29</v>
      </c>
      <c r="H701" s="16" t="s">
        <v>30</v>
      </c>
      <c r="I701" s="16" t="s">
        <v>30</v>
      </c>
      <c r="J701" s="35" t="s">
        <v>31</v>
      </c>
    </row>
    <row r="702" spans="1:10" x14ac:dyDescent="0.35">
      <c r="A702" s="9">
        <v>701</v>
      </c>
      <c r="B702" s="9" t="s">
        <v>21</v>
      </c>
      <c r="C702" s="12" t="s">
        <v>32</v>
      </c>
      <c r="D702" s="12" t="s">
        <v>26</v>
      </c>
      <c r="E702" s="12" t="s">
        <v>27</v>
      </c>
      <c r="F702" s="12" t="s">
        <v>30</v>
      </c>
      <c r="G702" s="12" t="s">
        <v>33</v>
      </c>
      <c r="H702" s="12" t="s">
        <v>36</v>
      </c>
      <c r="I702" s="12" t="s">
        <v>30</v>
      </c>
      <c r="J702" s="34" t="s">
        <v>34</v>
      </c>
    </row>
    <row r="703" spans="1:10" x14ac:dyDescent="0.35">
      <c r="A703" s="13">
        <v>702</v>
      </c>
      <c r="B703" s="13" t="s">
        <v>22</v>
      </c>
      <c r="C703" s="16" t="s">
        <v>25</v>
      </c>
      <c r="D703" s="16" t="s">
        <v>26</v>
      </c>
      <c r="E703" s="16" t="s">
        <v>27</v>
      </c>
      <c r="F703" s="16" t="s">
        <v>30</v>
      </c>
      <c r="G703" s="16" t="s">
        <v>29</v>
      </c>
      <c r="H703" s="16" t="s">
        <v>30</v>
      </c>
      <c r="I703" s="16" t="s">
        <v>30</v>
      </c>
      <c r="J703" s="35" t="s">
        <v>34</v>
      </c>
    </row>
    <row r="704" spans="1:10" x14ac:dyDescent="0.35">
      <c r="A704" s="9">
        <v>703</v>
      </c>
      <c r="B704" s="9" t="s">
        <v>21</v>
      </c>
      <c r="C704" s="12" t="s">
        <v>25</v>
      </c>
      <c r="D704" s="12" t="s">
        <v>26</v>
      </c>
      <c r="E704" s="12" t="s">
        <v>27</v>
      </c>
      <c r="F704" s="12" t="s">
        <v>28</v>
      </c>
      <c r="G704" s="12" t="s">
        <v>33</v>
      </c>
      <c r="H704" s="12" t="s">
        <v>30</v>
      </c>
      <c r="I704" s="12" t="s">
        <v>39</v>
      </c>
      <c r="J704" s="34" t="s">
        <v>31</v>
      </c>
    </row>
    <row r="705" spans="1:10" x14ac:dyDescent="0.35">
      <c r="A705" s="13">
        <v>704</v>
      </c>
      <c r="B705" s="13" t="s">
        <v>21</v>
      </c>
      <c r="C705" s="16" t="s">
        <v>32</v>
      </c>
      <c r="D705" s="16" t="s">
        <v>26</v>
      </c>
      <c r="E705" s="16" t="s">
        <v>27</v>
      </c>
      <c r="F705" s="16" t="s">
        <v>30</v>
      </c>
      <c r="G705" s="16" t="s">
        <v>33</v>
      </c>
      <c r="H705" s="16" t="s">
        <v>30</v>
      </c>
      <c r="I705" s="16" t="s">
        <v>30</v>
      </c>
      <c r="J705" s="35" t="s">
        <v>34</v>
      </c>
    </row>
    <row r="706" spans="1:10" x14ac:dyDescent="0.35">
      <c r="A706" s="9">
        <v>705</v>
      </c>
      <c r="B706" s="9" t="s">
        <v>22</v>
      </c>
      <c r="C706" s="12" t="s">
        <v>32</v>
      </c>
      <c r="D706" s="12" t="s">
        <v>26</v>
      </c>
      <c r="E706" s="12" t="s">
        <v>27</v>
      </c>
      <c r="F706" s="12" t="s">
        <v>30</v>
      </c>
      <c r="G706" s="12" t="s">
        <v>29</v>
      </c>
      <c r="H706" s="12" t="s">
        <v>30</v>
      </c>
      <c r="I706" s="12" t="s">
        <v>30</v>
      </c>
      <c r="J706" s="34" t="s">
        <v>35</v>
      </c>
    </row>
    <row r="707" spans="1:10" x14ac:dyDescent="0.35">
      <c r="A707" s="13">
        <v>706</v>
      </c>
      <c r="B707" s="13" t="s">
        <v>21</v>
      </c>
      <c r="C707" s="16" t="s">
        <v>32</v>
      </c>
      <c r="D707" s="16" t="s">
        <v>26</v>
      </c>
      <c r="E707" s="16" t="s">
        <v>27</v>
      </c>
      <c r="F707" s="16" t="s">
        <v>30</v>
      </c>
      <c r="G707" s="16" t="s">
        <v>29</v>
      </c>
      <c r="H707" s="16" t="s">
        <v>30</v>
      </c>
      <c r="I707" s="16" t="s">
        <v>30</v>
      </c>
      <c r="J707" s="35" t="s">
        <v>35</v>
      </c>
    </row>
    <row r="708" spans="1:10" x14ac:dyDescent="0.35">
      <c r="A708" s="9">
        <v>707</v>
      </c>
      <c r="B708" s="9" t="s">
        <v>21</v>
      </c>
      <c r="C708" s="12" t="s">
        <v>25</v>
      </c>
      <c r="D708" s="12" t="s">
        <v>26</v>
      </c>
      <c r="E708" s="12" t="s">
        <v>27</v>
      </c>
      <c r="F708" s="12" t="s">
        <v>30</v>
      </c>
      <c r="G708" s="12" t="s">
        <v>29</v>
      </c>
      <c r="H708" s="12" t="s">
        <v>30</v>
      </c>
      <c r="I708" s="12" t="s">
        <v>30</v>
      </c>
      <c r="J708" s="34" t="s">
        <v>35</v>
      </c>
    </row>
    <row r="709" spans="1:10" x14ac:dyDescent="0.35">
      <c r="A709" s="13">
        <v>708</v>
      </c>
      <c r="B709" s="13" t="s">
        <v>21</v>
      </c>
      <c r="C709" s="16" t="s">
        <v>32</v>
      </c>
      <c r="D709" s="16" t="s">
        <v>26</v>
      </c>
      <c r="E709" s="16" t="s">
        <v>27</v>
      </c>
      <c r="F709" s="16" t="s">
        <v>30</v>
      </c>
      <c r="G709" s="16" t="s">
        <v>33</v>
      </c>
      <c r="H709" s="16" t="s">
        <v>36</v>
      </c>
      <c r="I709" s="16" t="s">
        <v>37</v>
      </c>
      <c r="J709" s="35" t="s">
        <v>35</v>
      </c>
    </row>
    <row r="710" spans="1:10" x14ac:dyDescent="0.35">
      <c r="A710" s="9">
        <v>709</v>
      </c>
      <c r="B710" s="9" t="s">
        <v>21</v>
      </c>
      <c r="C710" s="12" t="s">
        <v>25</v>
      </c>
      <c r="D710" s="12" t="s">
        <v>26</v>
      </c>
      <c r="E710" s="12" t="s">
        <v>27</v>
      </c>
      <c r="F710" s="12" t="s">
        <v>28</v>
      </c>
      <c r="G710" s="12" t="s">
        <v>29</v>
      </c>
      <c r="H710" s="12" t="s">
        <v>30</v>
      </c>
      <c r="I710" s="12" t="s">
        <v>30</v>
      </c>
      <c r="J710" s="34" t="s">
        <v>35</v>
      </c>
    </row>
    <row r="711" spans="1:10" x14ac:dyDescent="0.35">
      <c r="A711" s="13">
        <v>710</v>
      </c>
      <c r="B711" s="13" t="s">
        <v>21</v>
      </c>
      <c r="C711" s="16" t="s">
        <v>25</v>
      </c>
      <c r="D711" s="16" t="s">
        <v>26</v>
      </c>
      <c r="E711" s="16" t="s">
        <v>27</v>
      </c>
      <c r="F711" s="16" t="s">
        <v>30</v>
      </c>
      <c r="G711" s="16" t="s">
        <v>33</v>
      </c>
      <c r="H711" s="16" t="s">
        <v>36</v>
      </c>
      <c r="I711" s="16" t="s">
        <v>30</v>
      </c>
      <c r="J711" s="35" t="s">
        <v>31</v>
      </c>
    </row>
    <row r="712" spans="1:10" x14ac:dyDescent="0.35">
      <c r="A712" s="9">
        <v>711</v>
      </c>
      <c r="B712" s="9" t="s">
        <v>21</v>
      </c>
      <c r="C712" s="12" t="s">
        <v>32</v>
      </c>
      <c r="D712" s="12" t="s">
        <v>26</v>
      </c>
      <c r="E712" s="12" t="s">
        <v>37</v>
      </c>
      <c r="F712" s="12" t="s">
        <v>28</v>
      </c>
      <c r="G712" s="12" t="s">
        <v>33</v>
      </c>
      <c r="H712" s="12" t="s">
        <v>36</v>
      </c>
      <c r="I712" s="12" t="s">
        <v>30</v>
      </c>
      <c r="J712" s="34" t="s">
        <v>35</v>
      </c>
    </row>
    <row r="713" spans="1:10" x14ac:dyDescent="0.35">
      <c r="A713" s="13">
        <v>712</v>
      </c>
      <c r="B713" s="13" t="s">
        <v>22</v>
      </c>
      <c r="C713" s="16" t="s">
        <v>32</v>
      </c>
      <c r="D713" s="16" t="s">
        <v>26</v>
      </c>
      <c r="E713" s="16" t="s">
        <v>27</v>
      </c>
      <c r="F713" s="16" t="s">
        <v>30</v>
      </c>
      <c r="G713" s="16" t="s">
        <v>29</v>
      </c>
      <c r="H713" s="16" t="s">
        <v>37</v>
      </c>
      <c r="I713" s="16" t="s">
        <v>30</v>
      </c>
      <c r="J713" s="35" t="s">
        <v>34</v>
      </c>
    </row>
    <row r="714" spans="1:10" x14ac:dyDescent="0.35">
      <c r="A714" s="9">
        <v>713</v>
      </c>
      <c r="B714" s="9" t="s">
        <v>21</v>
      </c>
      <c r="C714" s="12" t="s">
        <v>25</v>
      </c>
      <c r="D714" s="12" t="s">
        <v>26</v>
      </c>
      <c r="E714" s="12" t="s">
        <v>27</v>
      </c>
      <c r="F714" s="12" t="s">
        <v>30</v>
      </c>
      <c r="G714" s="12" t="s">
        <v>29</v>
      </c>
      <c r="H714" s="12" t="s">
        <v>30</v>
      </c>
      <c r="I714" s="12" t="s">
        <v>30</v>
      </c>
      <c r="J714" s="34" t="s">
        <v>34</v>
      </c>
    </row>
    <row r="715" spans="1:10" x14ac:dyDescent="0.35">
      <c r="A715" s="13">
        <v>714</v>
      </c>
      <c r="B715" s="13" t="s">
        <v>22</v>
      </c>
      <c r="C715" s="16" t="s">
        <v>32</v>
      </c>
      <c r="D715" s="16" t="s">
        <v>26</v>
      </c>
      <c r="E715" s="16" t="s">
        <v>27</v>
      </c>
      <c r="F715" s="16" t="s">
        <v>30</v>
      </c>
      <c r="G715" s="16" t="s">
        <v>29</v>
      </c>
      <c r="H715" s="16" t="s">
        <v>36</v>
      </c>
      <c r="I715" s="16" t="s">
        <v>37</v>
      </c>
      <c r="J715" s="35" t="s">
        <v>34</v>
      </c>
    </row>
    <row r="716" spans="1:10" x14ac:dyDescent="0.35">
      <c r="A716" s="9">
        <v>715</v>
      </c>
      <c r="B716" s="9" t="s">
        <v>22</v>
      </c>
      <c r="C716" s="12" t="s">
        <v>32</v>
      </c>
      <c r="D716" s="12" t="s">
        <v>26</v>
      </c>
      <c r="E716" s="12" t="s">
        <v>27</v>
      </c>
      <c r="F716" s="12" t="s">
        <v>30</v>
      </c>
      <c r="G716" s="12" t="s">
        <v>33</v>
      </c>
      <c r="H716" s="12" t="s">
        <v>30</v>
      </c>
      <c r="I716" s="12" t="s">
        <v>30</v>
      </c>
      <c r="J716" s="34" t="s">
        <v>35</v>
      </c>
    </row>
    <row r="717" spans="1:10" x14ac:dyDescent="0.35">
      <c r="A717" s="13">
        <v>716</v>
      </c>
      <c r="B717" s="13" t="s">
        <v>21</v>
      </c>
      <c r="C717" s="16" t="s">
        <v>25</v>
      </c>
      <c r="D717" s="16" t="s">
        <v>26</v>
      </c>
      <c r="E717" s="16" t="s">
        <v>27</v>
      </c>
      <c r="F717" s="16" t="s">
        <v>28</v>
      </c>
      <c r="G717" s="16" t="s">
        <v>29</v>
      </c>
      <c r="H717" s="16" t="s">
        <v>36</v>
      </c>
      <c r="I717" s="16" t="s">
        <v>37</v>
      </c>
      <c r="J717" s="35" t="s">
        <v>31</v>
      </c>
    </row>
    <row r="718" spans="1:10" x14ac:dyDescent="0.35">
      <c r="A718" s="9">
        <v>717</v>
      </c>
      <c r="B718" s="9" t="s">
        <v>21</v>
      </c>
      <c r="C718" s="12" t="s">
        <v>25</v>
      </c>
      <c r="D718" s="12" t="s">
        <v>26</v>
      </c>
      <c r="E718" s="12" t="s">
        <v>27</v>
      </c>
      <c r="F718" s="12" t="s">
        <v>28</v>
      </c>
      <c r="G718" s="12" t="s">
        <v>33</v>
      </c>
      <c r="H718" s="12" t="s">
        <v>36</v>
      </c>
      <c r="I718" s="12" t="s">
        <v>30</v>
      </c>
      <c r="J718" s="34" t="s">
        <v>31</v>
      </c>
    </row>
    <row r="719" spans="1:10" x14ac:dyDescent="0.35">
      <c r="A719" s="13">
        <v>718</v>
      </c>
      <c r="B719" s="13" t="s">
        <v>23</v>
      </c>
      <c r="C719" s="16" t="s">
        <v>32</v>
      </c>
      <c r="D719" s="16" t="s">
        <v>26</v>
      </c>
      <c r="E719" s="16" t="s">
        <v>37</v>
      </c>
      <c r="F719" s="16" t="s">
        <v>30</v>
      </c>
      <c r="G719" s="16" t="s">
        <v>29</v>
      </c>
      <c r="H719" s="16" t="s">
        <v>30</v>
      </c>
      <c r="I719" s="16" t="s">
        <v>30</v>
      </c>
      <c r="J719" s="35" t="s">
        <v>34</v>
      </c>
    </row>
    <row r="720" spans="1:10" x14ac:dyDescent="0.35">
      <c r="A720" s="9">
        <v>719</v>
      </c>
      <c r="B720" s="9" t="s">
        <v>21</v>
      </c>
      <c r="C720" s="12" t="s">
        <v>32</v>
      </c>
      <c r="D720" s="12" t="s">
        <v>26</v>
      </c>
      <c r="E720" s="12" t="s">
        <v>36</v>
      </c>
      <c r="F720" s="12" t="s">
        <v>30</v>
      </c>
      <c r="G720" s="12" t="s">
        <v>33</v>
      </c>
      <c r="H720" s="12" t="s">
        <v>36</v>
      </c>
      <c r="I720" s="12" t="s">
        <v>30</v>
      </c>
      <c r="J720" s="34" t="s">
        <v>34</v>
      </c>
    </row>
    <row r="721" spans="1:10" x14ac:dyDescent="0.35">
      <c r="A721" s="13">
        <v>720</v>
      </c>
      <c r="B721" s="13" t="s">
        <v>21</v>
      </c>
      <c r="C721" s="16" t="s">
        <v>25</v>
      </c>
      <c r="D721" s="16" t="s">
        <v>26</v>
      </c>
      <c r="E721" s="16" t="s">
        <v>27</v>
      </c>
      <c r="F721" s="16" t="s">
        <v>30</v>
      </c>
      <c r="G721" s="16" t="s">
        <v>29</v>
      </c>
      <c r="H721" s="16" t="s">
        <v>30</v>
      </c>
      <c r="I721" s="16" t="s">
        <v>30</v>
      </c>
      <c r="J721" s="35" t="s">
        <v>34</v>
      </c>
    </row>
    <row r="722" spans="1:10" x14ac:dyDescent="0.35">
      <c r="A722" s="9">
        <v>721</v>
      </c>
      <c r="B722" s="9" t="s">
        <v>22</v>
      </c>
      <c r="C722" s="12" t="s">
        <v>32</v>
      </c>
      <c r="D722" s="12" t="s">
        <v>26</v>
      </c>
      <c r="E722" s="12" t="s">
        <v>37</v>
      </c>
      <c r="F722" s="12" t="s">
        <v>30</v>
      </c>
      <c r="G722" s="12" t="s">
        <v>29</v>
      </c>
      <c r="H722" s="12" t="s">
        <v>30</v>
      </c>
      <c r="I722" s="12" t="s">
        <v>39</v>
      </c>
      <c r="J722" s="34" t="s">
        <v>34</v>
      </c>
    </row>
    <row r="723" spans="1:10" x14ac:dyDescent="0.35">
      <c r="A723" s="13">
        <v>722</v>
      </c>
      <c r="B723" s="13" t="s">
        <v>21</v>
      </c>
      <c r="C723" s="16" t="s">
        <v>32</v>
      </c>
      <c r="D723" s="16" t="s">
        <v>26</v>
      </c>
      <c r="E723" s="16" t="s">
        <v>27</v>
      </c>
      <c r="F723" s="16" t="s">
        <v>30</v>
      </c>
      <c r="G723" s="16" t="s">
        <v>33</v>
      </c>
      <c r="H723" s="16" t="s">
        <v>36</v>
      </c>
      <c r="I723" s="16" t="s">
        <v>30</v>
      </c>
      <c r="J723" s="35" t="s">
        <v>35</v>
      </c>
    </row>
    <row r="724" spans="1:10" x14ac:dyDescent="0.35">
      <c r="A724" s="9">
        <v>723</v>
      </c>
      <c r="B724" s="9" t="s">
        <v>22</v>
      </c>
      <c r="C724" s="12" t="s">
        <v>25</v>
      </c>
      <c r="D724" s="12" t="s">
        <v>26</v>
      </c>
      <c r="E724" s="12" t="s">
        <v>27</v>
      </c>
      <c r="F724" s="12" t="s">
        <v>28</v>
      </c>
      <c r="G724" s="12" t="s">
        <v>33</v>
      </c>
      <c r="H724" s="12" t="s">
        <v>30</v>
      </c>
      <c r="I724" s="12" t="s">
        <v>30</v>
      </c>
      <c r="J724" s="34" t="s">
        <v>34</v>
      </c>
    </row>
    <row r="725" spans="1:10" x14ac:dyDescent="0.35">
      <c r="A725" s="13">
        <v>724</v>
      </c>
      <c r="B725" s="13" t="s">
        <v>21</v>
      </c>
      <c r="C725" s="16" t="s">
        <v>32</v>
      </c>
      <c r="D725" s="16" t="s">
        <v>26</v>
      </c>
      <c r="E725" s="16" t="s">
        <v>27</v>
      </c>
      <c r="F725" s="16" t="s">
        <v>30</v>
      </c>
      <c r="G725" s="16" t="s">
        <v>29</v>
      </c>
      <c r="H725" s="16" t="s">
        <v>30</v>
      </c>
      <c r="I725" s="16" t="s">
        <v>39</v>
      </c>
      <c r="J725" s="35" t="s">
        <v>35</v>
      </c>
    </row>
    <row r="726" spans="1:10" x14ac:dyDescent="0.35">
      <c r="A726" s="9">
        <v>725</v>
      </c>
      <c r="B726" s="9" t="s">
        <v>21</v>
      </c>
      <c r="C726" s="12" t="s">
        <v>32</v>
      </c>
      <c r="D726" s="12" t="s">
        <v>26</v>
      </c>
      <c r="E726" s="12" t="s">
        <v>27</v>
      </c>
      <c r="F726" s="12" t="s">
        <v>30</v>
      </c>
      <c r="G726" s="12" t="s">
        <v>33</v>
      </c>
      <c r="H726" s="12" t="s">
        <v>30</v>
      </c>
      <c r="I726" s="12" t="s">
        <v>38</v>
      </c>
      <c r="J726" s="34" t="s">
        <v>35</v>
      </c>
    </row>
    <row r="727" spans="1:10" x14ac:dyDescent="0.35">
      <c r="A727" s="13">
        <v>726</v>
      </c>
      <c r="B727" s="13" t="s">
        <v>21</v>
      </c>
      <c r="C727" s="16" t="s">
        <v>32</v>
      </c>
      <c r="D727" s="16" t="s">
        <v>26</v>
      </c>
      <c r="E727" s="16" t="s">
        <v>36</v>
      </c>
      <c r="F727" s="16" t="s">
        <v>30</v>
      </c>
      <c r="G727" s="16" t="s">
        <v>29</v>
      </c>
      <c r="H727" s="16" t="s">
        <v>30</v>
      </c>
      <c r="I727" s="16" t="s">
        <v>30</v>
      </c>
      <c r="J727" s="35" t="s">
        <v>35</v>
      </c>
    </row>
    <row r="728" spans="1:10" x14ac:dyDescent="0.35">
      <c r="A728" s="9">
        <v>727</v>
      </c>
      <c r="B728" s="9" t="s">
        <v>21</v>
      </c>
      <c r="C728" s="12" t="s">
        <v>32</v>
      </c>
      <c r="D728" s="12" t="s">
        <v>26</v>
      </c>
      <c r="E728" s="12" t="s">
        <v>27</v>
      </c>
      <c r="F728" s="12" t="s">
        <v>30</v>
      </c>
      <c r="G728" s="12" t="s">
        <v>33</v>
      </c>
      <c r="H728" s="12" t="s">
        <v>36</v>
      </c>
      <c r="I728" s="12" t="s">
        <v>30</v>
      </c>
      <c r="J728" s="34" t="s">
        <v>34</v>
      </c>
    </row>
    <row r="729" spans="1:10" x14ac:dyDescent="0.35">
      <c r="A729" s="13">
        <v>728</v>
      </c>
      <c r="B729" s="13" t="s">
        <v>21</v>
      </c>
      <c r="C729" s="16" t="s">
        <v>32</v>
      </c>
      <c r="D729" s="16" t="s">
        <v>26</v>
      </c>
      <c r="E729" s="16" t="s">
        <v>27</v>
      </c>
      <c r="F729" s="16" t="s">
        <v>28</v>
      </c>
      <c r="G729" s="16" t="s">
        <v>29</v>
      </c>
      <c r="H729" s="16" t="s">
        <v>30</v>
      </c>
      <c r="I729" s="16" t="s">
        <v>39</v>
      </c>
      <c r="J729" s="35" t="s">
        <v>34</v>
      </c>
    </row>
    <row r="730" spans="1:10" x14ac:dyDescent="0.35">
      <c r="A730" s="9">
        <v>729</v>
      </c>
      <c r="B730" s="9" t="s">
        <v>23</v>
      </c>
      <c r="C730" s="12" t="s">
        <v>32</v>
      </c>
      <c r="D730" s="12" t="s">
        <v>26</v>
      </c>
      <c r="E730" s="12" t="s">
        <v>27</v>
      </c>
      <c r="F730" s="12" t="s">
        <v>28</v>
      </c>
      <c r="G730" s="12" t="s">
        <v>33</v>
      </c>
      <c r="H730" s="12" t="s">
        <v>30</v>
      </c>
      <c r="I730" s="12" t="s">
        <v>39</v>
      </c>
      <c r="J730" s="34" t="s">
        <v>34</v>
      </c>
    </row>
    <row r="731" spans="1:10" x14ac:dyDescent="0.35">
      <c r="A731" s="13">
        <v>730</v>
      </c>
      <c r="B731" s="13" t="s">
        <v>21</v>
      </c>
      <c r="C731" s="16" t="s">
        <v>32</v>
      </c>
      <c r="D731" s="16" t="s">
        <v>26</v>
      </c>
      <c r="E731" s="16" t="s">
        <v>27</v>
      </c>
      <c r="F731" s="16" t="s">
        <v>30</v>
      </c>
      <c r="G731" s="16" t="s">
        <v>33</v>
      </c>
      <c r="H731" s="16" t="s">
        <v>30</v>
      </c>
      <c r="I731" s="16" t="s">
        <v>37</v>
      </c>
      <c r="J731" s="35" t="s">
        <v>35</v>
      </c>
    </row>
    <row r="732" spans="1:10" x14ac:dyDescent="0.35">
      <c r="A732" s="9">
        <v>731</v>
      </c>
      <c r="B732" s="9" t="s">
        <v>22</v>
      </c>
      <c r="C732" s="12" t="s">
        <v>25</v>
      </c>
      <c r="D732" s="12" t="s">
        <v>26</v>
      </c>
      <c r="E732" s="12" t="s">
        <v>27</v>
      </c>
      <c r="F732" s="12" t="s">
        <v>30</v>
      </c>
      <c r="G732" s="12" t="s">
        <v>33</v>
      </c>
      <c r="H732" s="12" t="s">
        <v>37</v>
      </c>
      <c r="I732" s="12" t="s">
        <v>30</v>
      </c>
      <c r="J732" s="34" t="s">
        <v>34</v>
      </c>
    </row>
    <row r="733" spans="1:10" x14ac:dyDescent="0.35">
      <c r="A733" s="13">
        <v>732</v>
      </c>
      <c r="B733" s="13" t="s">
        <v>22</v>
      </c>
      <c r="C733" s="16" t="s">
        <v>25</v>
      </c>
      <c r="D733" s="16" t="s">
        <v>26</v>
      </c>
      <c r="E733" s="16" t="s">
        <v>27</v>
      </c>
      <c r="F733" s="16" t="s">
        <v>30</v>
      </c>
      <c r="G733" s="16" t="s">
        <v>29</v>
      </c>
      <c r="H733" s="16" t="s">
        <v>30</v>
      </c>
      <c r="I733" s="16" t="s">
        <v>39</v>
      </c>
      <c r="J733" s="35" t="s">
        <v>35</v>
      </c>
    </row>
    <row r="734" spans="1:10" x14ac:dyDescent="0.35">
      <c r="A734" s="9">
        <v>733</v>
      </c>
      <c r="B734" s="9" t="s">
        <v>21</v>
      </c>
      <c r="C734" s="12" t="s">
        <v>25</v>
      </c>
      <c r="D734" s="12" t="s">
        <v>26</v>
      </c>
      <c r="E734" s="12" t="s">
        <v>27</v>
      </c>
      <c r="F734" s="12" t="s">
        <v>28</v>
      </c>
      <c r="G734" s="12" t="s">
        <v>33</v>
      </c>
      <c r="H734" s="12" t="s">
        <v>30</v>
      </c>
      <c r="I734" s="12" t="s">
        <v>39</v>
      </c>
      <c r="J734" s="34" t="s">
        <v>31</v>
      </c>
    </row>
    <row r="735" spans="1:10" x14ac:dyDescent="0.35">
      <c r="A735" s="13">
        <v>734</v>
      </c>
      <c r="B735" s="13" t="s">
        <v>22</v>
      </c>
      <c r="C735" s="16" t="s">
        <v>32</v>
      </c>
      <c r="D735" s="16" t="s">
        <v>26</v>
      </c>
      <c r="E735" s="16" t="s">
        <v>27</v>
      </c>
      <c r="F735" s="16" t="s">
        <v>30</v>
      </c>
      <c r="G735" s="16" t="s">
        <v>33</v>
      </c>
      <c r="H735" s="16" t="s">
        <v>36</v>
      </c>
      <c r="I735" s="16" t="s">
        <v>37</v>
      </c>
      <c r="J735" s="35" t="s">
        <v>34</v>
      </c>
    </row>
    <row r="736" spans="1:10" x14ac:dyDescent="0.35">
      <c r="A736" s="9">
        <v>735</v>
      </c>
      <c r="B736" s="9" t="s">
        <v>23</v>
      </c>
      <c r="C736" s="12" t="s">
        <v>32</v>
      </c>
      <c r="D736" s="12" t="s">
        <v>26</v>
      </c>
      <c r="E736" s="12" t="s">
        <v>27</v>
      </c>
      <c r="F736" s="12" t="s">
        <v>30</v>
      </c>
      <c r="G736" s="12" t="s">
        <v>33</v>
      </c>
      <c r="H736" s="12" t="s">
        <v>30</v>
      </c>
      <c r="I736" s="12" t="s">
        <v>30</v>
      </c>
      <c r="J736" s="34" t="s">
        <v>34</v>
      </c>
    </row>
    <row r="737" spans="1:10" x14ac:dyDescent="0.35">
      <c r="A737" s="13">
        <v>736</v>
      </c>
      <c r="B737" s="13" t="s">
        <v>21</v>
      </c>
      <c r="C737" s="16" t="s">
        <v>32</v>
      </c>
      <c r="D737" s="16" t="s">
        <v>26</v>
      </c>
      <c r="E737" s="16" t="s">
        <v>27</v>
      </c>
      <c r="F737" s="16" t="s">
        <v>30</v>
      </c>
      <c r="G737" s="16" t="s">
        <v>29</v>
      </c>
      <c r="H737" s="16" t="s">
        <v>30</v>
      </c>
      <c r="I737" s="16" t="s">
        <v>30</v>
      </c>
      <c r="J737" s="35" t="s">
        <v>35</v>
      </c>
    </row>
    <row r="738" spans="1:10" x14ac:dyDescent="0.35">
      <c r="A738" s="9">
        <v>737</v>
      </c>
      <c r="B738" s="9" t="s">
        <v>22</v>
      </c>
      <c r="C738" s="12" t="s">
        <v>32</v>
      </c>
      <c r="D738" s="12" t="s">
        <v>26</v>
      </c>
      <c r="E738" s="12" t="s">
        <v>27</v>
      </c>
      <c r="F738" s="12" t="s">
        <v>30</v>
      </c>
      <c r="G738" s="12" t="s">
        <v>29</v>
      </c>
      <c r="H738" s="12" t="s">
        <v>30</v>
      </c>
      <c r="I738" s="12" t="s">
        <v>39</v>
      </c>
      <c r="J738" s="34" t="s">
        <v>34</v>
      </c>
    </row>
    <row r="739" spans="1:10" x14ac:dyDescent="0.35">
      <c r="A739" s="13">
        <v>738</v>
      </c>
      <c r="B739" s="13" t="s">
        <v>21</v>
      </c>
      <c r="C739" s="16" t="s">
        <v>32</v>
      </c>
      <c r="D739" s="16" t="s">
        <v>26</v>
      </c>
      <c r="E739" s="16" t="s">
        <v>27</v>
      </c>
      <c r="F739" s="16" t="s">
        <v>30</v>
      </c>
      <c r="G739" s="16" t="s">
        <v>29</v>
      </c>
      <c r="H739" s="16" t="s">
        <v>30</v>
      </c>
      <c r="I739" s="16" t="s">
        <v>30</v>
      </c>
      <c r="J739" s="35" t="s">
        <v>34</v>
      </c>
    </row>
    <row r="740" spans="1:10" x14ac:dyDescent="0.35">
      <c r="A740" s="9">
        <v>739</v>
      </c>
      <c r="B740" s="9" t="s">
        <v>21</v>
      </c>
      <c r="C740" s="12" t="s">
        <v>32</v>
      </c>
      <c r="D740" s="12" t="s">
        <v>26</v>
      </c>
      <c r="E740" s="12" t="s">
        <v>37</v>
      </c>
      <c r="F740" s="12" t="s">
        <v>30</v>
      </c>
      <c r="G740" s="12" t="s">
        <v>33</v>
      </c>
      <c r="H740" s="12" t="s">
        <v>36</v>
      </c>
      <c r="I740" s="12" t="s">
        <v>30</v>
      </c>
      <c r="J740" s="34" t="s">
        <v>34</v>
      </c>
    </row>
    <row r="741" spans="1:10" x14ac:dyDescent="0.35">
      <c r="A741" s="13">
        <v>740</v>
      </c>
      <c r="B741" s="13" t="s">
        <v>21</v>
      </c>
      <c r="C741" s="16" t="s">
        <v>25</v>
      </c>
      <c r="D741" s="16" t="s">
        <v>26</v>
      </c>
      <c r="E741" s="16" t="s">
        <v>27</v>
      </c>
      <c r="F741" s="16" t="s">
        <v>30</v>
      </c>
      <c r="G741" s="16" t="s">
        <v>33</v>
      </c>
      <c r="H741" s="16" t="s">
        <v>30</v>
      </c>
      <c r="I741" s="16" t="s">
        <v>30</v>
      </c>
      <c r="J741" s="35" t="s">
        <v>35</v>
      </c>
    </row>
    <row r="742" spans="1:10" x14ac:dyDescent="0.35">
      <c r="A742" s="9">
        <v>741</v>
      </c>
      <c r="B742" s="9" t="s">
        <v>21</v>
      </c>
      <c r="C742" s="12" t="s">
        <v>25</v>
      </c>
      <c r="D742" s="12" t="s">
        <v>26</v>
      </c>
      <c r="E742" s="12" t="s">
        <v>27</v>
      </c>
      <c r="F742" s="12" t="s">
        <v>30</v>
      </c>
      <c r="G742" s="12" t="s">
        <v>29</v>
      </c>
      <c r="H742" s="12" t="s">
        <v>30</v>
      </c>
      <c r="I742" s="12" t="s">
        <v>30</v>
      </c>
      <c r="J742" s="34" t="s">
        <v>31</v>
      </c>
    </row>
    <row r="743" spans="1:10" x14ac:dyDescent="0.35">
      <c r="A743" s="13">
        <v>742</v>
      </c>
      <c r="B743" s="13" t="s">
        <v>21</v>
      </c>
      <c r="C743" s="16" t="s">
        <v>32</v>
      </c>
      <c r="D743" s="16" t="s">
        <v>26</v>
      </c>
      <c r="E743" s="16" t="s">
        <v>27</v>
      </c>
      <c r="F743" s="16" t="s">
        <v>30</v>
      </c>
      <c r="G743" s="16" t="s">
        <v>33</v>
      </c>
      <c r="H743" s="16" t="s">
        <v>30</v>
      </c>
      <c r="I743" s="16" t="s">
        <v>37</v>
      </c>
      <c r="J743" s="35" t="s">
        <v>34</v>
      </c>
    </row>
    <row r="744" spans="1:10" x14ac:dyDescent="0.35">
      <c r="A744" s="9">
        <v>743</v>
      </c>
      <c r="B744" s="9" t="s">
        <v>22</v>
      </c>
      <c r="C744" s="12" t="s">
        <v>32</v>
      </c>
      <c r="D744" s="12" t="s">
        <v>26</v>
      </c>
      <c r="E744" s="12" t="s">
        <v>37</v>
      </c>
      <c r="F744" s="12" t="s">
        <v>30</v>
      </c>
      <c r="G744" s="12" t="s">
        <v>33</v>
      </c>
      <c r="H744" s="12" t="s">
        <v>30</v>
      </c>
      <c r="I744" s="12" t="s">
        <v>37</v>
      </c>
      <c r="J744" s="34" t="s">
        <v>35</v>
      </c>
    </row>
    <row r="745" spans="1:10" x14ac:dyDescent="0.35">
      <c r="A745" s="13">
        <v>744</v>
      </c>
      <c r="B745" s="13" t="s">
        <v>21</v>
      </c>
      <c r="C745" s="16" t="s">
        <v>25</v>
      </c>
      <c r="D745" s="16" t="s">
        <v>26</v>
      </c>
      <c r="E745" s="16" t="s">
        <v>27</v>
      </c>
      <c r="F745" s="16" t="s">
        <v>28</v>
      </c>
      <c r="G745" s="16" t="s">
        <v>29</v>
      </c>
      <c r="H745" s="16" t="s">
        <v>30</v>
      </c>
      <c r="I745" s="16" t="s">
        <v>38</v>
      </c>
      <c r="J745" s="35" t="s">
        <v>31</v>
      </c>
    </row>
    <row r="746" spans="1:10" x14ac:dyDescent="0.35">
      <c r="A746" s="9">
        <v>745</v>
      </c>
      <c r="B746" s="9" t="s">
        <v>21</v>
      </c>
      <c r="C746" s="12" t="s">
        <v>32</v>
      </c>
      <c r="D746" s="12" t="s">
        <v>26</v>
      </c>
      <c r="E746" s="12" t="s">
        <v>27</v>
      </c>
      <c r="F746" s="12" t="s">
        <v>28</v>
      </c>
      <c r="G746" s="12" t="s">
        <v>29</v>
      </c>
      <c r="H746" s="12" t="s">
        <v>30</v>
      </c>
      <c r="I746" s="12" t="s">
        <v>39</v>
      </c>
      <c r="J746" s="34" t="s">
        <v>31</v>
      </c>
    </row>
    <row r="747" spans="1:10" x14ac:dyDescent="0.35">
      <c r="A747" s="13">
        <v>746</v>
      </c>
      <c r="B747" s="13" t="s">
        <v>21</v>
      </c>
      <c r="C747" s="16" t="s">
        <v>32</v>
      </c>
      <c r="D747" s="16" t="s">
        <v>26</v>
      </c>
      <c r="E747" s="16" t="s">
        <v>27</v>
      </c>
      <c r="F747" s="16" t="s">
        <v>30</v>
      </c>
      <c r="G747" s="16" t="s">
        <v>29</v>
      </c>
      <c r="H747" s="16" t="s">
        <v>30</v>
      </c>
      <c r="I747" s="16" t="s">
        <v>39</v>
      </c>
      <c r="J747" s="35" t="s">
        <v>34</v>
      </c>
    </row>
    <row r="748" spans="1:10" x14ac:dyDescent="0.35">
      <c r="A748" s="9">
        <v>747</v>
      </c>
      <c r="B748" s="9" t="s">
        <v>21</v>
      </c>
      <c r="C748" s="12" t="s">
        <v>25</v>
      </c>
      <c r="D748" s="12" t="s">
        <v>26</v>
      </c>
      <c r="E748" s="12" t="s">
        <v>36</v>
      </c>
      <c r="F748" s="12" t="s">
        <v>28</v>
      </c>
      <c r="G748" s="12" t="s">
        <v>33</v>
      </c>
      <c r="H748" s="12" t="s">
        <v>30</v>
      </c>
      <c r="I748" s="12" t="s">
        <v>38</v>
      </c>
      <c r="J748" s="34" t="s">
        <v>34</v>
      </c>
    </row>
    <row r="749" spans="1:10" x14ac:dyDescent="0.35">
      <c r="A749" s="13">
        <v>748</v>
      </c>
      <c r="B749" s="13" t="s">
        <v>21</v>
      </c>
      <c r="C749" s="16" t="s">
        <v>32</v>
      </c>
      <c r="D749" s="16" t="s">
        <v>26</v>
      </c>
      <c r="E749" s="16" t="s">
        <v>36</v>
      </c>
      <c r="F749" s="16" t="s">
        <v>30</v>
      </c>
      <c r="G749" s="16" t="s">
        <v>33</v>
      </c>
      <c r="H749" s="16" t="s">
        <v>37</v>
      </c>
      <c r="I749" s="16" t="s">
        <v>30</v>
      </c>
      <c r="J749" s="35" t="s">
        <v>31</v>
      </c>
    </row>
    <row r="750" spans="1:10" x14ac:dyDescent="0.35">
      <c r="A750" s="9">
        <v>749</v>
      </c>
      <c r="B750" s="9" t="s">
        <v>21</v>
      </c>
      <c r="C750" s="12" t="s">
        <v>25</v>
      </c>
      <c r="D750" s="12" t="s">
        <v>26</v>
      </c>
      <c r="E750" s="12" t="s">
        <v>27</v>
      </c>
      <c r="F750" s="12" t="s">
        <v>28</v>
      </c>
      <c r="G750" s="12" t="s">
        <v>33</v>
      </c>
      <c r="H750" s="12" t="s">
        <v>36</v>
      </c>
      <c r="I750" s="12" t="s">
        <v>30</v>
      </c>
      <c r="J750" s="34" t="s">
        <v>34</v>
      </c>
    </row>
    <row r="751" spans="1:10" x14ac:dyDescent="0.35">
      <c r="A751" s="13">
        <v>750</v>
      </c>
      <c r="B751" s="13" t="s">
        <v>23</v>
      </c>
      <c r="C751" s="16" t="s">
        <v>25</v>
      </c>
      <c r="D751" s="16" t="s">
        <v>26</v>
      </c>
      <c r="E751" s="16" t="s">
        <v>27</v>
      </c>
      <c r="F751" s="16" t="s">
        <v>28</v>
      </c>
      <c r="G751" s="16" t="s">
        <v>29</v>
      </c>
      <c r="H751" s="16" t="s">
        <v>30</v>
      </c>
      <c r="I751" s="16" t="s">
        <v>30</v>
      </c>
      <c r="J751" s="35" t="s">
        <v>35</v>
      </c>
    </row>
    <row r="752" spans="1:10" x14ac:dyDescent="0.35">
      <c r="A752" s="9">
        <v>751</v>
      </c>
      <c r="B752" s="9" t="s">
        <v>21</v>
      </c>
      <c r="C752" s="12" t="s">
        <v>25</v>
      </c>
      <c r="D752" s="12" t="s">
        <v>26</v>
      </c>
      <c r="E752" s="12" t="s">
        <v>27</v>
      </c>
      <c r="F752" s="12" t="s">
        <v>30</v>
      </c>
      <c r="G752" s="12" t="s">
        <v>29</v>
      </c>
      <c r="H752" s="12" t="s">
        <v>30</v>
      </c>
      <c r="I752" s="12" t="s">
        <v>30</v>
      </c>
      <c r="J752" s="34" t="s">
        <v>31</v>
      </c>
    </row>
    <row r="753" spans="1:10" x14ac:dyDescent="0.35">
      <c r="A753" s="13">
        <v>752</v>
      </c>
      <c r="B753" s="13" t="s">
        <v>21</v>
      </c>
      <c r="C753" s="16" t="s">
        <v>32</v>
      </c>
      <c r="D753" s="16" t="s">
        <v>26</v>
      </c>
      <c r="E753" s="16" t="s">
        <v>27</v>
      </c>
      <c r="F753" s="16" t="s">
        <v>30</v>
      </c>
      <c r="G753" s="16" t="s">
        <v>33</v>
      </c>
      <c r="H753" s="16" t="s">
        <v>37</v>
      </c>
      <c r="I753" s="16" t="s">
        <v>30</v>
      </c>
      <c r="J753" s="35" t="s">
        <v>35</v>
      </c>
    </row>
    <row r="754" spans="1:10" x14ac:dyDescent="0.35">
      <c r="A754" s="9">
        <v>753</v>
      </c>
      <c r="B754" s="9" t="s">
        <v>22</v>
      </c>
      <c r="C754" s="12" t="s">
        <v>32</v>
      </c>
      <c r="D754" s="12" t="s">
        <v>26</v>
      </c>
      <c r="E754" s="12" t="s">
        <v>27</v>
      </c>
      <c r="F754" s="12" t="s">
        <v>30</v>
      </c>
      <c r="G754" s="12" t="s">
        <v>33</v>
      </c>
      <c r="H754" s="12" t="s">
        <v>30</v>
      </c>
      <c r="I754" s="12" t="s">
        <v>30</v>
      </c>
      <c r="J754" s="34" t="s">
        <v>35</v>
      </c>
    </row>
    <row r="755" spans="1:10" x14ac:dyDescent="0.35">
      <c r="A755" s="13">
        <v>754</v>
      </c>
      <c r="B755" s="13" t="s">
        <v>21</v>
      </c>
      <c r="C755" s="16" t="s">
        <v>25</v>
      </c>
      <c r="D755" s="16" t="s">
        <v>26</v>
      </c>
      <c r="E755" s="16" t="s">
        <v>36</v>
      </c>
      <c r="F755" s="16" t="s">
        <v>28</v>
      </c>
      <c r="G755" s="16" t="s">
        <v>29</v>
      </c>
      <c r="H755" s="16" t="s">
        <v>36</v>
      </c>
      <c r="I755" s="16" t="s">
        <v>39</v>
      </c>
      <c r="J755" s="35" t="s">
        <v>35</v>
      </c>
    </row>
    <row r="756" spans="1:10" x14ac:dyDescent="0.35">
      <c r="A756" s="9">
        <v>755</v>
      </c>
      <c r="B756" s="9" t="s">
        <v>21</v>
      </c>
      <c r="C756" s="12" t="s">
        <v>25</v>
      </c>
      <c r="D756" s="12" t="s">
        <v>26</v>
      </c>
      <c r="E756" s="12" t="s">
        <v>27</v>
      </c>
      <c r="F756" s="12" t="s">
        <v>28</v>
      </c>
      <c r="G756" s="12" t="s">
        <v>29</v>
      </c>
      <c r="H756" s="12" t="s">
        <v>30</v>
      </c>
      <c r="I756" s="12" t="s">
        <v>30</v>
      </c>
      <c r="J756" s="34" t="s">
        <v>34</v>
      </c>
    </row>
    <row r="757" spans="1:10" x14ac:dyDescent="0.35">
      <c r="A757" s="13">
        <v>756</v>
      </c>
      <c r="B757" s="13" t="s">
        <v>21</v>
      </c>
      <c r="C757" s="16" t="s">
        <v>25</v>
      </c>
      <c r="D757" s="16" t="s">
        <v>26</v>
      </c>
      <c r="E757" s="16" t="s">
        <v>27</v>
      </c>
      <c r="F757" s="16" t="s">
        <v>30</v>
      </c>
      <c r="G757" s="16" t="s">
        <v>33</v>
      </c>
      <c r="H757" s="16" t="s">
        <v>30</v>
      </c>
      <c r="I757" s="16" t="s">
        <v>39</v>
      </c>
      <c r="J757" s="35" t="s">
        <v>31</v>
      </c>
    </row>
    <row r="758" spans="1:10" x14ac:dyDescent="0.35">
      <c r="A758" s="9">
        <v>757</v>
      </c>
      <c r="B758" s="9" t="s">
        <v>21</v>
      </c>
      <c r="C758" s="12" t="s">
        <v>32</v>
      </c>
      <c r="D758" s="12" t="s">
        <v>26</v>
      </c>
      <c r="E758" s="12" t="s">
        <v>36</v>
      </c>
      <c r="F758" s="12" t="s">
        <v>30</v>
      </c>
      <c r="G758" s="12" t="s">
        <v>29</v>
      </c>
      <c r="H758" s="12" t="s">
        <v>30</v>
      </c>
      <c r="I758" s="12" t="s">
        <v>39</v>
      </c>
      <c r="J758" s="34" t="s">
        <v>34</v>
      </c>
    </row>
    <row r="759" spans="1:10" x14ac:dyDescent="0.35">
      <c r="A759" s="13">
        <v>758</v>
      </c>
      <c r="B759" s="13" t="s">
        <v>21</v>
      </c>
      <c r="C759" s="16" t="s">
        <v>25</v>
      </c>
      <c r="D759" s="16" t="s">
        <v>26</v>
      </c>
      <c r="E759" s="16" t="s">
        <v>27</v>
      </c>
      <c r="F759" s="16" t="s">
        <v>30</v>
      </c>
      <c r="G759" s="16" t="s">
        <v>29</v>
      </c>
      <c r="H759" s="16" t="s">
        <v>30</v>
      </c>
      <c r="I759" s="16" t="s">
        <v>30</v>
      </c>
      <c r="J759" s="35" t="s">
        <v>35</v>
      </c>
    </row>
    <row r="760" spans="1:10" x14ac:dyDescent="0.35">
      <c r="A760" s="9">
        <v>759</v>
      </c>
      <c r="B760" s="9" t="s">
        <v>21</v>
      </c>
      <c r="C760" s="12" t="s">
        <v>32</v>
      </c>
      <c r="D760" s="12" t="s">
        <v>26</v>
      </c>
      <c r="E760" s="12" t="s">
        <v>27</v>
      </c>
      <c r="F760" s="12" t="s">
        <v>30</v>
      </c>
      <c r="G760" s="12" t="s">
        <v>33</v>
      </c>
      <c r="H760" s="12" t="s">
        <v>30</v>
      </c>
      <c r="I760" s="12" t="s">
        <v>30</v>
      </c>
      <c r="J760" s="34" t="s">
        <v>35</v>
      </c>
    </row>
    <row r="761" spans="1:10" x14ac:dyDescent="0.35">
      <c r="A761" s="13">
        <v>760</v>
      </c>
      <c r="B761" s="13" t="s">
        <v>21</v>
      </c>
      <c r="C761" s="16" t="s">
        <v>25</v>
      </c>
      <c r="D761" s="16" t="s">
        <v>40</v>
      </c>
      <c r="E761" s="16" t="s">
        <v>27</v>
      </c>
      <c r="F761" s="16" t="s">
        <v>28</v>
      </c>
      <c r="G761" s="16" t="s">
        <v>29</v>
      </c>
      <c r="H761" s="16" t="s">
        <v>30</v>
      </c>
      <c r="I761" s="16" t="s">
        <v>38</v>
      </c>
      <c r="J761" s="35" t="s">
        <v>35</v>
      </c>
    </row>
    <row r="762" spans="1:10" x14ac:dyDescent="0.35">
      <c r="A762" s="9">
        <v>761</v>
      </c>
      <c r="B762" s="9" t="s">
        <v>22</v>
      </c>
      <c r="C762" s="12" t="s">
        <v>32</v>
      </c>
      <c r="D762" s="12" t="s">
        <v>26</v>
      </c>
      <c r="E762" s="12" t="s">
        <v>27</v>
      </c>
      <c r="F762" s="12" t="s">
        <v>30</v>
      </c>
      <c r="G762" s="12" t="s">
        <v>33</v>
      </c>
      <c r="H762" s="12" t="s">
        <v>37</v>
      </c>
      <c r="I762" s="12" t="s">
        <v>37</v>
      </c>
      <c r="J762" s="34" t="s">
        <v>31</v>
      </c>
    </row>
    <row r="763" spans="1:10" x14ac:dyDescent="0.35">
      <c r="A763" s="13">
        <v>762</v>
      </c>
      <c r="B763" s="13" t="s">
        <v>21</v>
      </c>
      <c r="C763" s="16" t="s">
        <v>25</v>
      </c>
      <c r="D763" s="16" t="s">
        <v>26</v>
      </c>
      <c r="E763" s="16" t="s">
        <v>27</v>
      </c>
      <c r="F763" s="16" t="s">
        <v>28</v>
      </c>
      <c r="G763" s="16" t="s">
        <v>29</v>
      </c>
      <c r="H763" s="16" t="s">
        <v>30</v>
      </c>
      <c r="I763" s="16" t="s">
        <v>30</v>
      </c>
      <c r="J763" s="35" t="s">
        <v>34</v>
      </c>
    </row>
    <row r="764" spans="1:10" x14ac:dyDescent="0.35">
      <c r="A764" s="9">
        <v>763</v>
      </c>
      <c r="B764" s="9" t="s">
        <v>23</v>
      </c>
      <c r="C764" s="12" t="s">
        <v>32</v>
      </c>
      <c r="D764" s="12" t="s">
        <v>26</v>
      </c>
      <c r="E764" s="12" t="s">
        <v>27</v>
      </c>
      <c r="F764" s="12" t="s">
        <v>30</v>
      </c>
      <c r="G764" s="12" t="s">
        <v>29</v>
      </c>
      <c r="H764" s="12" t="s">
        <v>30</v>
      </c>
      <c r="I764" s="12" t="s">
        <v>30</v>
      </c>
      <c r="J764" s="34" t="s">
        <v>35</v>
      </c>
    </row>
    <row r="765" spans="1:10" x14ac:dyDescent="0.35">
      <c r="A765" s="13">
        <v>764</v>
      </c>
      <c r="B765" s="13" t="s">
        <v>21</v>
      </c>
      <c r="C765" s="16" t="s">
        <v>32</v>
      </c>
      <c r="D765" s="16" t="s">
        <v>26</v>
      </c>
      <c r="E765" s="16" t="s">
        <v>36</v>
      </c>
      <c r="F765" s="16" t="s">
        <v>30</v>
      </c>
      <c r="G765" s="16" t="s">
        <v>29</v>
      </c>
      <c r="H765" s="16" t="s">
        <v>36</v>
      </c>
      <c r="I765" s="16" t="s">
        <v>30</v>
      </c>
      <c r="J765" s="35" t="s">
        <v>35</v>
      </c>
    </row>
    <row r="766" spans="1:10" x14ac:dyDescent="0.35">
      <c r="A766" s="9">
        <v>765</v>
      </c>
      <c r="B766" s="9" t="s">
        <v>21</v>
      </c>
      <c r="C766" s="12" t="s">
        <v>32</v>
      </c>
      <c r="D766" s="12" t="s">
        <v>26</v>
      </c>
      <c r="E766" s="12" t="s">
        <v>27</v>
      </c>
      <c r="F766" s="12" t="s">
        <v>30</v>
      </c>
      <c r="G766" s="12" t="s">
        <v>33</v>
      </c>
      <c r="H766" s="12" t="s">
        <v>30</v>
      </c>
      <c r="I766" s="12" t="s">
        <v>30</v>
      </c>
      <c r="J766" s="34" t="s">
        <v>34</v>
      </c>
    </row>
    <row r="767" spans="1:10" x14ac:dyDescent="0.35">
      <c r="A767" s="13">
        <v>766</v>
      </c>
      <c r="B767" s="13" t="s">
        <v>22</v>
      </c>
      <c r="C767" s="16" t="s">
        <v>32</v>
      </c>
      <c r="D767" s="16" t="s">
        <v>26</v>
      </c>
      <c r="E767" s="16" t="s">
        <v>27</v>
      </c>
      <c r="F767" s="16" t="s">
        <v>30</v>
      </c>
      <c r="G767" s="16" t="s">
        <v>29</v>
      </c>
      <c r="H767" s="16" t="s">
        <v>30</v>
      </c>
      <c r="I767" s="16" t="s">
        <v>30</v>
      </c>
      <c r="J767" s="35" t="s">
        <v>35</v>
      </c>
    </row>
    <row r="768" spans="1:10" x14ac:dyDescent="0.35">
      <c r="A768" s="9">
        <v>767</v>
      </c>
      <c r="B768" s="9" t="s">
        <v>21</v>
      </c>
      <c r="C768" s="12" t="s">
        <v>25</v>
      </c>
      <c r="D768" s="12" t="s">
        <v>26</v>
      </c>
      <c r="E768" s="12" t="s">
        <v>27</v>
      </c>
      <c r="F768" s="12" t="s">
        <v>30</v>
      </c>
      <c r="G768" s="12" t="s">
        <v>33</v>
      </c>
      <c r="H768" s="12" t="s">
        <v>30</v>
      </c>
      <c r="I768" s="12" t="s">
        <v>30</v>
      </c>
      <c r="J768" s="34" t="s">
        <v>34</v>
      </c>
    </row>
    <row r="769" spans="1:10" x14ac:dyDescent="0.35">
      <c r="A769" s="13">
        <v>768</v>
      </c>
      <c r="B769" s="13" t="s">
        <v>21</v>
      </c>
      <c r="C769" s="16" t="s">
        <v>32</v>
      </c>
      <c r="D769" s="16" t="s">
        <v>26</v>
      </c>
      <c r="E769" s="16" t="s">
        <v>27</v>
      </c>
      <c r="F769" s="16" t="s">
        <v>30</v>
      </c>
      <c r="G769" s="16" t="s">
        <v>33</v>
      </c>
      <c r="H769" s="16" t="s">
        <v>30</v>
      </c>
      <c r="I769" s="16" t="s">
        <v>30</v>
      </c>
      <c r="J769" s="35" t="s">
        <v>34</v>
      </c>
    </row>
    <row r="770" spans="1:10" x14ac:dyDescent="0.35">
      <c r="A770" s="9">
        <v>769</v>
      </c>
      <c r="B770" s="9" t="s">
        <v>21</v>
      </c>
      <c r="C770" s="12" t="s">
        <v>25</v>
      </c>
      <c r="D770" s="12" t="s">
        <v>26</v>
      </c>
      <c r="E770" s="12" t="s">
        <v>27</v>
      </c>
      <c r="F770" s="12" t="s">
        <v>30</v>
      </c>
      <c r="G770" s="12" t="s">
        <v>33</v>
      </c>
      <c r="H770" s="12" t="s">
        <v>30</v>
      </c>
      <c r="I770" s="12" t="s">
        <v>30</v>
      </c>
      <c r="J770" s="34" t="s">
        <v>35</v>
      </c>
    </row>
    <row r="771" spans="1:10" x14ac:dyDescent="0.35">
      <c r="A771" s="13">
        <v>770</v>
      </c>
      <c r="B771" s="13" t="s">
        <v>21</v>
      </c>
      <c r="C771" s="16" t="s">
        <v>32</v>
      </c>
      <c r="D771" s="16" t="s">
        <v>26</v>
      </c>
      <c r="E771" s="16" t="s">
        <v>27</v>
      </c>
      <c r="F771" s="16" t="s">
        <v>30</v>
      </c>
      <c r="G771" s="16" t="s">
        <v>29</v>
      </c>
      <c r="H771" s="16" t="s">
        <v>30</v>
      </c>
      <c r="I771" s="16" t="s">
        <v>39</v>
      </c>
      <c r="J771" s="35" t="s">
        <v>35</v>
      </c>
    </row>
    <row r="772" spans="1:10" x14ac:dyDescent="0.35">
      <c r="A772" s="9">
        <v>771</v>
      </c>
      <c r="B772" s="9" t="s">
        <v>21</v>
      </c>
      <c r="C772" s="12" t="s">
        <v>25</v>
      </c>
      <c r="D772" s="12" t="s">
        <v>26</v>
      </c>
      <c r="E772" s="12" t="s">
        <v>27</v>
      </c>
      <c r="F772" s="12" t="s">
        <v>28</v>
      </c>
      <c r="G772" s="12" t="s">
        <v>29</v>
      </c>
      <c r="H772" s="12" t="s">
        <v>30</v>
      </c>
      <c r="I772" s="12" t="s">
        <v>30</v>
      </c>
      <c r="J772" s="34" t="s">
        <v>31</v>
      </c>
    </row>
    <row r="773" spans="1:10" x14ac:dyDescent="0.35">
      <c r="A773" s="13">
        <v>772</v>
      </c>
      <c r="B773" s="13" t="s">
        <v>21</v>
      </c>
      <c r="C773" s="16" t="s">
        <v>25</v>
      </c>
      <c r="D773" s="16" t="s">
        <v>26</v>
      </c>
      <c r="E773" s="16" t="s">
        <v>36</v>
      </c>
      <c r="F773" s="16" t="s">
        <v>30</v>
      </c>
      <c r="G773" s="16" t="s">
        <v>29</v>
      </c>
      <c r="H773" s="16" t="s">
        <v>36</v>
      </c>
      <c r="I773" s="16" t="s">
        <v>30</v>
      </c>
      <c r="J773" s="35" t="s">
        <v>34</v>
      </c>
    </row>
    <row r="774" spans="1:10" x14ac:dyDescent="0.35">
      <c r="A774" s="9">
        <v>773</v>
      </c>
      <c r="B774" s="9" t="s">
        <v>21</v>
      </c>
      <c r="C774" s="12" t="s">
        <v>32</v>
      </c>
      <c r="D774" s="12" t="s">
        <v>26</v>
      </c>
      <c r="E774" s="12" t="s">
        <v>36</v>
      </c>
      <c r="F774" s="12" t="s">
        <v>30</v>
      </c>
      <c r="G774" s="12" t="s">
        <v>33</v>
      </c>
      <c r="H774" s="12" t="s">
        <v>36</v>
      </c>
      <c r="I774" s="12" t="s">
        <v>30</v>
      </c>
      <c r="J774" s="34" t="s">
        <v>34</v>
      </c>
    </row>
    <row r="775" spans="1:10" x14ac:dyDescent="0.35">
      <c r="A775" s="13">
        <v>774</v>
      </c>
      <c r="B775" s="13" t="s">
        <v>21</v>
      </c>
      <c r="C775" s="16" t="s">
        <v>32</v>
      </c>
      <c r="D775" s="16" t="s">
        <v>26</v>
      </c>
      <c r="E775" s="16" t="s">
        <v>27</v>
      </c>
      <c r="F775" s="16" t="s">
        <v>28</v>
      </c>
      <c r="G775" s="16" t="s">
        <v>29</v>
      </c>
      <c r="H775" s="16" t="s">
        <v>36</v>
      </c>
      <c r="I775" s="16" t="s">
        <v>30</v>
      </c>
      <c r="J775" s="35" t="s">
        <v>31</v>
      </c>
    </row>
    <row r="776" spans="1:10" x14ac:dyDescent="0.35">
      <c r="A776" s="9">
        <v>775</v>
      </c>
      <c r="B776" s="9" t="s">
        <v>22</v>
      </c>
      <c r="C776" s="12" t="s">
        <v>32</v>
      </c>
      <c r="D776" s="12" t="s">
        <v>26</v>
      </c>
      <c r="E776" s="12" t="s">
        <v>37</v>
      </c>
      <c r="F776" s="12" t="s">
        <v>30</v>
      </c>
      <c r="G776" s="12" t="s">
        <v>29</v>
      </c>
      <c r="H776" s="12" t="s">
        <v>30</v>
      </c>
      <c r="I776" s="12" t="s">
        <v>30</v>
      </c>
      <c r="J776" s="34" t="s">
        <v>35</v>
      </c>
    </row>
    <row r="777" spans="1:10" x14ac:dyDescent="0.35">
      <c r="A777" s="13">
        <v>776</v>
      </c>
      <c r="B777" s="13" t="s">
        <v>22</v>
      </c>
      <c r="C777" s="16" t="s">
        <v>32</v>
      </c>
      <c r="D777" s="16" t="s">
        <v>40</v>
      </c>
      <c r="E777" s="16" t="s">
        <v>27</v>
      </c>
      <c r="F777" s="16" t="s">
        <v>28</v>
      </c>
      <c r="G777" s="16" t="s">
        <v>29</v>
      </c>
      <c r="H777" s="16" t="s">
        <v>30</v>
      </c>
      <c r="I777" s="16" t="s">
        <v>30</v>
      </c>
      <c r="J777" s="35" t="s">
        <v>34</v>
      </c>
    </row>
    <row r="778" spans="1:10" x14ac:dyDescent="0.35">
      <c r="A778" s="9">
        <v>777</v>
      </c>
      <c r="B778" s="9" t="s">
        <v>21</v>
      </c>
      <c r="C778" s="12" t="s">
        <v>32</v>
      </c>
      <c r="D778" s="12" t="s">
        <v>26</v>
      </c>
      <c r="E778" s="12" t="s">
        <v>27</v>
      </c>
      <c r="F778" s="12" t="s">
        <v>30</v>
      </c>
      <c r="G778" s="12" t="s">
        <v>33</v>
      </c>
      <c r="H778" s="12" t="s">
        <v>37</v>
      </c>
      <c r="I778" s="12" t="s">
        <v>30</v>
      </c>
      <c r="J778" s="34" t="s">
        <v>31</v>
      </c>
    </row>
    <row r="779" spans="1:10" x14ac:dyDescent="0.35">
      <c r="A779" s="13">
        <v>778</v>
      </c>
      <c r="B779" s="13" t="s">
        <v>21</v>
      </c>
      <c r="C779" s="16" t="s">
        <v>32</v>
      </c>
      <c r="D779" s="16" t="s">
        <v>26</v>
      </c>
      <c r="E779" s="16" t="s">
        <v>27</v>
      </c>
      <c r="F779" s="16" t="s">
        <v>30</v>
      </c>
      <c r="G779" s="16" t="s">
        <v>33</v>
      </c>
      <c r="H779" s="16" t="s">
        <v>30</v>
      </c>
      <c r="I779" s="16" t="s">
        <v>39</v>
      </c>
      <c r="J779" s="35" t="s">
        <v>35</v>
      </c>
    </row>
    <row r="780" spans="1:10" x14ac:dyDescent="0.35">
      <c r="A780" s="9">
        <v>779</v>
      </c>
      <c r="B780" s="9" t="s">
        <v>21</v>
      </c>
      <c r="C780" s="12" t="s">
        <v>32</v>
      </c>
      <c r="D780" s="12" t="s">
        <v>26</v>
      </c>
      <c r="E780" s="12" t="s">
        <v>27</v>
      </c>
      <c r="F780" s="12" t="s">
        <v>30</v>
      </c>
      <c r="G780" s="12" t="s">
        <v>29</v>
      </c>
      <c r="H780" s="12" t="s">
        <v>30</v>
      </c>
      <c r="I780" s="12" t="s">
        <v>30</v>
      </c>
      <c r="J780" s="34" t="s">
        <v>35</v>
      </c>
    </row>
    <row r="781" spans="1:10" x14ac:dyDescent="0.35">
      <c r="A781" s="13">
        <v>780</v>
      </c>
      <c r="B781" s="13" t="s">
        <v>22</v>
      </c>
      <c r="C781" s="16" t="s">
        <v>25</v>
      </c>
      <c r="D781" s="16" t="s">
        <v>26</v>
      </c>
      <c r="E781" s="16" t="s">
        <v>37</v>
      </c>
      <c r="F781" s="16" t="s">
        <v>30</v>
      </c>
      <c r="G781" s="16" t="s">
        <v>29</v>
      </c>
      <c r="H781" s="16" t="s">
        <v>30</v>
      </c>
      <c r="I781" s="16" t="s">
        <v>30</v>
      </c>
      <c r="J781" s="35" t="s">
        <v>31</v>
      </c>
    </row>
    <row r="782" spans="1:10" x14ac:dyDescent="0.35">
      <c r="A782" s="9">
        <v>781</v>
      </c>
      <c r="B782" s="9" t="s">
        <v>21</v>
      </c>
      <c r="C782" s="12" t="s">
        <v>32</v>
      </c>
      <c r="D782" s="12" t="s">
        <v>26</v>
      </c>
      <c r="E782" s="12" t="s">
        <v>27</v>
      </c>
      <c r="F782" s="12" t="s">
        <v>30</v>
      </c>
      <c r="G782" s="12" t="s">
        <v>33</v>
      </c>
      <c r="H782" s="12" t="s">
        <v>30</v>
      </c>
      <c r="I782" s="12" t="s">
        <v>30</v>
      </c>
      <c r="J782" s="34" t="s">
        <v>35</v>
      </c>
    </row>
    <row r="783" spans="1:10" x14ac:dyDescent="0.35">
      <c r="A783" s="13">
        <v>782</v>
      </c>
      <c r="B783" s="13" t="s">
        <v>22</v>
      </c>
      <c r="C783" s="16" t="s">
        <v>32</v>
      </c>
      <c r="D783" s="16" t="s">
        <v>40</v>
      </c>
      <c r="E783" s="16" t="s">
        <v>27</v>
      </c>
      <c r="F783" s="16" t="s">
        <v>28</v>
      </c>
      <c r="G783" s="16" t="s">
        <v>29</v>
      </c>
      <c r="H783" s="16" t="s">
        <v>30</v>
      </c>
      <c r="I783" s="16" t="s">
        <v>30</v>
      </c>
      <c r="J783" s="35" t="s">
        <v>34</v>
      </c>
    </row>
    <row r="784" spans="1:10" x14ac:dyDescent="0.35">
      <c r="A784" s="9">
        <v>783</v>
      </c>
      <c r="B784" s="9" t="s">
        <v>22</v>
      </c>
      <c r="C784" s="12" t="s">
        <v>32</v>
      </c>
      <c r="D784" s="12" t="s">
        <v>26</v>
      </c>
      <c r="E784" s="12" t="s">
        <v>27</v>
      </c>
      <c r="F784" s="12" t="s">
        <v>30</v>
      </c>
      <c r="G784" s="12" t="s">
        <v>29</v>
      </c>
      <c r="H784" s="12" t="s">
        <v>30</v>
      </c>
      <c r="I784" s="12" t="s">
        <v>30</v>
      </c>
      <c r="J784" s="34" t="s">
        <v>35</v>
      </c>
    </row>
    <row r="785" spans="1:10" x14ac:dyDescent="0.35">
      <c r="A785" s="13">
        <v>784</v>
      </c>
      <c r="B785" s="13" t="s">
        <v>21</v>
      </c>
      <c r="C785" s="16" t="s">
        <v>32</v>
      </c>
      <c r="D785" s="16" t="s">
        <v>26</v>
      </c>
      <c r="E785" s="16" t="s">
        <v>37</v>
      </c>
      <c r="F785" s="16" t="s">
        <v>30</v>
      </c>
      <c r="G785" s="16" t="s">
        <v>33</v>
      </c>
      <c r="H785" s="16" t="s">
        <v>37</v>
      </c>
      <c r="I785" s="16" t="s">
        <v>30</v>
      </c>
      <c r="J785" s="35" t="s">
        <v>34</v>
      </c>
    </row>
    <row r="786" spans="1:10" x14ac:dyDescent="0.35">
      <c r="A786" s="9">
        <v>785</v>
      </c>
      <c r="B786" s="9" t="s">
        <v>22</v>
      </c>
      <c r="C786" s="12" t="s">
        <v>25</v>
      </c>
      <c r="D786" s="12" t="s">
        <v>26</v>
      </c>
      <c r="E786" s="12" t="s">
        <v>27</v>
      </c>
      <c r="F786" s="12" t="s">
        <v>28</v>
      </c>
      <c r="G786" s="12" t="s">
        <v>29</v>
      </c>
      <c r="H786" s="12" t="s">
        <v>30</v>
      </c>
      <c r="I786" s="12" t="s">
        <v>30</v>
      </c>
      <c r="J786" s="34" t="s">
        <v>35</v>
      </c>
    </row>
    <row r="787" spans="1:10" x14ac:dyDescent="0.35">
      <c r="A787" s="13">
        <v>786</v>
      </c>
      <c r="B787" s="13" t="s">
        <v>22</v>
      </c>
      <c r="C787" s="16" t="s">
        <v>32</v>
      </c>
      <c r="D787" s="16" t="s">
        <v>26</v>
      </c>
      <c r="E787" s="16" t="s">
        <v>27</v>
      </c>
      <c r="F787" s="16" t="s">
        <v>28</v>
      </c>
      <c r="G787" s="16" t="s">
        <v>29</v>
      </c>
      <c r="H787" s="16" t="s">
        <v>36</v>
      </c>
      <c r="I787" s="16" t="s">
        <v>30</v>
      </c>
      <c r="J787" s="35" t="s">
        <v>31</v>
      </c>
    </row>
    <row r="788" spans="1:10" x14ac:dyDescent="0.35">
      <c r="A788" s="9">
        <v>787</v>
      </c>
      <c r="B788" s="9" t="s">
        <v>22</v>
      </c>
      <c r="C788" s="12" t="s">
        <v>32</v>
      </c>
      <c r="D788" s="12" t="s">
        <v>26</v>
      </c>
      <c r="E788" s="12" t="s">
        <v>37</v>
      </c>
      <c r="F788" s="12" t="s">
        <v>30</v>
      </c>
      <c r="G788" s="12" t="s">
        <v>33</v>
      </c>
      <c r="H788" s="12" t="s">
        <v>37</v>
      </c>
      <c r="I788" s="12" t="s">
        <v>39</v>
      </c>
      <c r="J788" s="34" t="s">
        <v>34</v>
      </c>
    </row>
    <row r="789" spans="1:10" x14ac:dyDescent="0.35">
      <c r="A789" s="13">
        <v>788</v>
      </c>
      <c r="B789" s="13" t="s">
        <v>21</v>
      </c>
      <c r="C789" s="16" t="s">
        <v>32</v>
      </c>
      <c r="D789" s="16" t="s">
        <v>26</v>
      </c>
      <c r="E789" s="16" t="s">
        <v>27</v>
      </c>
      <c r="F789" s="16" t="s">
        <v>30</v>
      </c>
      <c r="G789" s="16" t="s">
        <v>33</v>
      </c>
      <c r="H789" s="16" t="s">
        <v>30</v>
      </c>
      <c r="I789" s="16" t="s">
        <v>30</v>
      </c>
      <c r="J789" s="35" t="s">
        <v>35</v>
      </c>
    </row>
    <row r="790" spans="1:10" x14ac:dyDescent="0.35">
      <c r="A790" s="9">
        <v>789</v>
      </c>
      <c r="B790" s="9" t="s">
        <v>21</v>
      </c>
      <c r="C790" s="12" t="s">
        <v>25</v>
      </c>
      <c r="D790" s="12" t="s">
        <v>26</v>
      </c>
      <c r="E790" s="12" t="s">
        <v>36</v>
      </c>
      <c r="F790" s="12" t="s">
        <v>30</v>
      </c>
      <c r="G790" s="12" t="s">
        <v>29</v>
      </c>
      <c r="H790" s="12" t="s">
        <v>30</v>
      </c>
      <c r="I790" s="12" t="s">
        <v>30</v>
      </c>
      <c r="J790" s="34" t="s">
        <v>31</v>
      </c>
    </row>
    <row r="791" spans="1:10" x14ac:dyDescent="0.35">
      <c r="A791" s="13">
        <v>790</v>
      </c>
      <c r="B791" s="13" t="s">
        <v>21</v>
      </c>
      <c r="C791" s="16" t="s">
        <v>32</v>
      </c>
      <c r="D791" s="16" t="s">
        <v>26</v>
      </c>
      <c r="E791" s="16" t="s">
        <v>27</v>
      </c>
      <c r="F791" s="16" t="s">
        <v>30</v>
      </c>
      <c r="G791" s="16" t="s">
        <v>29</v>
      </c>
      <c r="H791" s="16" t="s">
        <v>37</v>
      </c>
      <c r="I791" s="16" t="s">
        <v>30</v>
      </c>
      <c r="J791" s="35" t="s">
        <v>31</v>
      </c>
    </row>
    <row r="792" spans="1:10" x14ac:dyDescent="0.35">
      <c r="A792" s="9">
        <v>791</v>
      </c>
      <c r="B792" s="9" t="s">
        <v>21</v>
      </c>
      <c r="C792" s="12" t="s">
        <v>32</v>
      </c>
      <c r="D792" s="12" t="s">
        <v>26</v>
      </c>
      <c r="E792" s="12" t="s">
        <v>27</v>
      </c>
      <c r="F792" s="12" t="s">
        <v>30</v>
      </c>
      <c r="G792" s="12" t="s">
        <v>33</v>
      </c>
      <c r="H792" s="12" t="s">
        <v>30</v>
      </c>
      <c r="I792" s="12" t="s">
        <v>30</v>
      </c>
      <c r="J792" s="34" t="s">
        <v>35</v>
      </c>
    </row>
    <row r="793" spans="1:10" x14ac:dyDescent="0.35">
      <c r="A793" s="13">
        <v>792</v>
      </c>
      <c r="B793" s="13" t="s">
        <v>21</v>
      </c>
      <c r="C793" s="16" t="s">
        <v>32</v>
      </c>
      <c r="D793" s="16" t="s">
        <v>26</v>
      </c>
      <c r="E793" s="16" t="s">
        <v>27</v>
      </c>
      <c r="F793" s="16" t="s">
        <v>30</v>
      </c>
      <c r="G793" s="16" t="s">
        <v>29</v>
      </c>
      <c r="H793" s="16" t="s">
        <v>30</v>
      </c>
      <c r="I793" s="16" t="s">
        <v>39</v>
      </c>
      <c r="J793" s="35" t="s">
        <v>35</v>
      </c>
    </row>
    <row r="794" spans="1:10" x14ac:dyDescent="0.35">
      <c r="A794" s="9">
        <v>793</v>
      </c>
      <c r="B794" s="9" t="s">
        <v>21</v>
      </c>
      <c r="C794" s="12" t="s">
        <v>25</v>
      </c>
      <c r="D794" s="12" t="s">
        <v>26</v>
      </c>
      <c r="E794" s="12" t="s">
        <v>27</v>
      </c>
      <c r="F794" s="12" t="s">
        <v>28</v>
      </c>
      <c r="G794" s="12" t="s">
        <v>29</v>
      </c>
      <c r="H794" s="12" t="s">
        <v>30</v>
      </c>
      <c r="I794" s="12" t="s">
        <v>39</v>
      </c>
      <c r="J794" s="34" t="s">
        <v>34</v>
      </c>
    </row>
    <row r="795" spans="1:10" x14ac:dyDescent="0.35">
      <c r="A795" s="13">
        <v>794</v>
      </c>
      <c r="B795" s="13" t="s">
        <v>22</v>
      </c>
      <c r="C795" s="16" t="s">
        <v>32</v>
      </c>
      <c r="D795" s="16" t="s">
        <v>26</v>
      </c>
      <c r="E795" s="16" t="s">
        <v>27</v>
      </c>
      <c r="F795" s="16" t="s">
        <v>30</v>
      </c>
      <c r="G795" s="16" t="s">
        <v>33</v>
      </c>
      <c r="H795" s="16" t="s">
        <v>36</v>
      </c>
      <c r="I795" s="16" t="s">
        <v>30</v>
      </c>
      <c r="J795" s="35" t="s">
        <v>31</v>
      </c>
    </row>
    <row r="796" spans="1:10" x14ac:dyDescent="0.35">
      <c r="A796" s="9">
        <v>795</v>
      </c>
      <c r="B796" s="9" t="s">
        <v>21</v>
      </c>
      <c r="C796" s="12" t="s">
        <v>32</v>
      </c>
      <c r="D796" s="12" t="s">
        <v>26</v>
      </c>
      <c r="E796" s="12" t="s">
        <v>27</v>
      </c>
      <c r="F796" s="12" t="s">
        <v>30</v>
      </c>
      <c r="G796" s="12" t="s">
        <v>33</v>
      </c>
      <c r="H796" s="12" t="s">
        <v>37</v>
      </c>
      <c r="I796" s="12" t="s">
        <v>37</v>
      </c>
      <c r="J796" s="34" t="s">
        <v>31</v>
      </c>
    </row>
    <row r="797" spans="1:10" x14ac:dyDescent="0.35">
      <c r="A797" s="13">
        <v>796</v>
      </c>
      <c r="B797" s="13" t="s">
        <v>22</v>
      </c>
      <c r="C797" s="16" t="s">
        <v>32</v>
      </c>
      <c r="D797" s="16" t="s">
        <v>26</v>
      </c>
      <c r="E797" s="16" t="s">
        <v>27</v>
      </c>
      <c r="F797" s="16" t="s">
        <v>30</v>
      </c>
      <c r="G797" s="16" t="s">
        <v>29</v>
      </c>
      <c r="H797" s="16" t="s">
        <v>30</v>
      </c>
      <c r="I797" s="16" t="s">
        <v>30</v>
      </c>
      <c r="J797" s="35" t="s">
        <v>34</v>
      </c>
    </row>
    <row r="798" spans="1:10" x14ac:dyDescent="0.35">
      <c r="A798" s="9">
        <v>797</v>
      </c>
      <c r="B798" s="9" t="s">
        <v>22</v>
      </c>
      <c r="C798" s="12" t="s">
        <v>25</v>
      </c>
      <c r="D798" s="12" t="s">
        <v>26</v>
      </c>
      <c r="E798" s="12" t="s">
        <v>27</v>
      </c>
      <c r="F798" s="12" t="s">
        <v>30</v>
      </c>
      <c r="G798" s="12" t="s">
        <v>29</v>
      </c>
      <c r="H798" s="12" t="s">
        <v>30</v>
      </c>
      <c r="I798" s="12" t="s">
        <v>30</v>
      </c>
      <c r="J798" s="34" t="s">
        <v>35</v>
      </c>
    </row>
    <row r="799" spans="1:10" x14ac:dyDescent="0.35">
      <c r="A799" s="13">
        <v>798</v>
      </c>
      <c r="B799" s="13" t="s">
        <v>23</v>
      </c>
      <c r="C799" s="16" t="s">
        <v>32</v>
      </c>
      <c r="D799" s="16" t="s">
        <v>26</v>
      </c>
      <c r="E799" s="16" t="s">
        <v>37</v>
      </c>
      <c r="F799" s="16" t="s">
        <v>30</v>
      </c>
      <c r="G799" s="16" t="s">
        <v>29</v>
      </c>
      <c r="H799" s="16" t="s">
        <v>36</v>
      </c>
      <c r="I799" s="16" t="s">
        <v>30</v>
      </c>
      <c r="J799" s="35" t="s">
        <v>35</v>
      </c>
    </row>
    <row r="800" spans="1:10" x14ac:dyDescent="0.35">
      <c r="A800" s="9">
        <v>799</v>
      </c>
      <c r="B800" s="9" t="s">
        <v>23</v>
      </c>
      <c r="C800" s="12" t="s">
        <v>32</v>
      </c>
      <c r="D800" s="12" t="s">
        <v>26</v>
      </c>
      <c r="E800" s="12" t="s">
        <v>27</v>
      </c>
      <c r="F800" s="12" t="s">
        <v>30</v>
      </c>
      <c r="G800" s="12" t="s">
        <v>29</v>
      </c>
      <c r="H800" s="12" t="s">
        <v>30</v>
      </c>
      <c r="I800" s="12" t="s">
        <v>30</v>
      </c>
      <c r="J800" s="34" t="s">
        <v>35</v>
      </c>
    </row>
    <row r="801" spans="1:10" x14ac:dyDescent="0.35">
      <c r="A801" s="13">
        <v>800</v>
      </c>
      <c r="B801" s="13" t="s">
        <v>22</v>
      </c>
      <c r="C801" s="16" t="s">
        <v>32</v>
      </c>
      <c r="D801" s="16" t="s">
        <v>26</v>
      </c>
      <c r="E801" s="16" t="s">
        <v>27</v>
      </c>
      <c r="F801" s="16" t="s">
        <v>30</v>
      </c>
      <c r="G801" s="16" t="s">
        <v>33</v>
      </c>
      <c r="H801" s="16" t="s">
        <v>30</v>
      </c>
      <c r="I801" s="16" t="s">
        <v>30</v>
      </c>
      <c r="J801" s="35" t="s">
        <v>34</v>
      </c>
    </row>
    <row r="802" spans="1:10" x14ac:dyDescent="0.35">
      <c r="A802" s="9">
        <v>801</v>
      </c>
      <c r="B802" s="9" t="s">
        <v>22</v>
      </c>
      <c r="C802" s="12" t="s">
        <v>32</v>
      </c>
      <c r="D802" s="12" t="s">
        <v>26</v>
      </c>
      <c r="E802" s="12" t="s">
        <v>37</v>
      </c>
      <c r="F802" s="12" t="s">
        <v>30</v>
      </c>
      <c r="G802" s="12" t="s">
        <v>33</v>
      </c>
      <c r="H802" s="12" t="s">
        <v>30</v>
      </c>
      <c r="I802" s="12" t="s">
        <v>37</v>
      </c>
      <c r="J802" s="34" t="s">
        <v>35</v>
      </c>
    </row>
    <row r="803" spans="1:10" x14ac:dyDescent="0.35">
      <c r="A803" s="13">
        <v>802</v>
      </c>
      <c r="B803" s="13" t="s">
        <v>21</v>
      </c>
      <c r="C803" s="16" t="s">
        <v>25</v>
      </c>
      <c r="D803" s="16" t="s">
        <v>26</v>
      </c>
      <c r="E803" s="16" t="s">
        <v>37</v>
      </c>
      <c r="F803" s="16" t="s">
        <v>28</v>
      </c>
      <c r="G803" s="16" t="s">
        <v>33</v>
      </c>
      <c r="H803" s="16" t="s">
        <v>30</v>
      </c>
      <c r="I803" s="16" t="s">
        <v>30</v>
      </c>
      <c r="J803" s="35" t="s">
        <v>35</v>
      </c>
    </row>
    <row r="804" spans="1:10" x14ac:dyDescent="0.35">
      <c r="A804" s="9">
        <v>803</v>
      </c>
      <c r="B804" s="9" t="s">
        <v>22</v>
      </c>
      <c r="C804" s="12" t="s">
        <v>32</v>
      </c>
      <c r="D804" s="12" t="s">
        <v>26</v>
      </c>
      <c r="E804" s="12" t="s">
        <v>27</v>
      </c>
      <c r="F804" s="12" t="s">
        <v>30</v>
      </c>
      <c r="G804" s="12" t="s">
        <v>29</v>
      </c>
      <c r="H804" s="12" t="s">
        <v>30</v>
      </c>
      <c r="I804" s="12" t="s">
        <v>30</v>
      </c>
      <c r="J804" s="34" t="s">
        <v>34</v>
      </c>
    </row>
    <row r="805" spans="1:10" x14ac:dyDescent="0.35">
      <c r="A805" s="13">
        <v>804</v>
      </c>
      <c r="B805" s="13" t="s">
        <v>23</v>
      </c>
      <c r="C805" s="16" t="s">
        <v>32</v>
      </c>
      <c r="D805" s="16" t="s">
        <v>26</v>
      </c>
      <c r="E805" s="16" t="s">
        <v>27</v>
      </c>
      <c r="F805" s="16" t="s">
        <v>30</v>
      </c>
      <c r="G805" s="16" t="s">
        <v>29</v>
      </c>
      <c r="H805" s="16" t="s">
        <v>36</v>
      </c>
      <c r="I805" s="16" t="s">
        <v>30</v>
      </c>
      <c r="J805" s="35" t="s">
        <v>31</v>
      </c>
    </row>
    <row r="806" spans="1:10" x14ac:dyDescent="0.35">
      <c r="A806" s="9">
        <v>805</v>
      </c>
      <c r="B806" s="9" t="s">
        <v>21</v>
      </c>
      <c r="C806" s="12" t="s">
        <v>32</v>
      </c>
      <c r="D806" s="12" t="s">
        <v>26</v>
      </c>
      <c r="E806" s="12" t="s">
        <v>27</v>
      </c>
      <c r="F806" s="12" t="s">
        <v>30</v>
      </c>
      <c r="G806" s="12" t="s">
        <v>29</v>
      </c>
      <c r="H806" s="12" t="s">
        <v>30</v>
      </c>
      <c r="I806" s="12" t="s">
        <v>30</v>
      </c>
      <c r="J806" s="34" t="s">
        <v>34</v>
      </c>
    </row>
    <row r="807" spans="1:10" x14ac:dyDescent="0.35">
      <c r="A807" s="13">
        <v>806</v>
      </c>
      <c r="B807" s="13" t="s">
        <v>21</v>
      </c>
      <c r="C807" s="16" t="s">
        <v>25</v>
      </c>
      <c r="D807" s="16" t="s">
        <v>26</v>
      </c>
      <c r="E807" s="16" t="s">
        <v>27</v>
      </c>
      <c r="F807" s="16" t="s">
        <v>30</v>
      </c>
      <c r="G807" s="16" t="s">
        <v>29</v>
      </c>
      <c r="H807" s="16" t="s">
        <v>30</v>
      </c>
      <c r="I807" s="16" t="s">
        <v>30</v>
      </c>
      <c r="J807" s="35" t="s">
        <v>31</v>
      </c>
    </row>
    <row r="808" spans="1:10" x14ac:dyDescent="0.35">
      <c r="A808" s="9">
        <v>807</v>
      </c>
      <c r="B808" s="9" t="s">
        <v>21</v>
      </c>
      <c r="C808" s="12" t="s">
        <v>25</v>
      </c>
      <c r="D808" s="12" t="s">
        <v>26</v>
      </c>
      <c r="E808" s="12" t="s">
        <v>36</v>
      </c>
      <c r="F808" s="12" t="s">
        <v>30</v>
      </c>
      <c r="G808" s="12" t="s">
        <v>33</v>
      </c>
      <c r="H808" s="12" t="s">
        <v>30</v>
      </c>
      <c r="I808" s="12" t="s">
        <v>30</v>
      </c>
      <c r="J808" s="34" t="s">
        <v>34</v>
      </c>
    </row>
    <row r="809" spans="1:10" x14ac:dyDescent="0.35">
      <c r="A809" s="13">
        <v>808</v>
      </c>
      <c r="B809" s="13" t="s">
        <v>21</v>
      </c>
      <c r="C809" s="16" t="s">
        <v>25</v>
      </c>
      <c r="D809" s="16" t="s">
        <v>26</v>
      </c>
      <c r="E809" s="16" t="s">
        <v>36</v>
      </c>
      <c r="F809" s="16" t="s">
        <v>30</v>
      </c>
      <c r="G809" s="16" t="s">
        <v>29</v>
      </c>
      <c r="H809" s="16" t="s">
        <v>36</v>
      </c>
      <c r="I809" s="16" t="s">
        <v>30</v>
      </c>
      <c r="J809" s="35" t="s">
        <v>31</v>
      </c>
    </row>
    <row r="810" spans="1:10" x14ac:dyDescent="0.35">
      <c r="A810" s="9">
        <v>809</v>
      </c>
      <c r="B810" s="9" t="s">
        <v>21</v>
      </c>
      <c r="C810" s="12" t="s">
        <v>32</v>
      </c>
      <c r="D810" s="12" t="s">
        <v>26</v>
      </c>
      <c r="E810" s="12" t="s">
        <v>27</v>
      </c>
      <c r="F810" s="12" t="s">
        <v>28</v>
      </c>
      <c r="G810" s="12" t="s">
        <v>33</v>
      </c>
      <c r="H810" s="12" t="s">
        <v>37</v>
      </c>
      <c r="I810" s="12" t="s">
        <v>30</v>
      </c>
      <c r="J810" s="34" t="s">
        <v>35</v>
      </c>
    </row>
    <row r="811" spans="1:10" x14ac:dyDescent="0.35">
      <c r="A811" s="13">
        <v>810</v>
      </c>
      <c r="B811" s="13" t="s">
        <v>21</v>
      </c>
      <c r="C811" s="16" t="s">
        <v>32</v>
      </c>
      <c r="D811" s="16" t="s">
        <v>26</v>
      </c>
      <c r="E811" s="16" t="s">
        <v>27</v>
      </c>
      <c r="F811" s="16" t="s">
        <v>30</v>
      </c>
      <c r="G811" s="16" t="s">
        <v>29</v>
      </c>
      <c r="H811" s="16" t="s">
        <v>30</v>
      </c>
      <c r="I811" s="16" t="s">
        <v>39</v>
      </c>
      <c r="J811" s="35" t="s">
        <v>31</v>
      </c>
    </row>
    <row r="812" spans="1:10" x14ac:dyDescent="0.35">
      <c r="A812" s="9">
        <v>811</v>
      </c>
      <c r="B812" s="9" t="s">
        <v>23</v>
      </c>
      <c r="C812" s="12" t="s">
        <v>32</v>
      </c>
      <c r="D812" s="12" t="s">
        <v>26</v>
      </c>
      <c r="E812" s="12" t="s">
        <v>37</v>
      </c>
      <c r="F812" s="12" t="s">
        <v>30</v>
      </c>
      <c r="G812" s="12" t="s">
        <v>29</v>
      </c>
      <c r="H812" s="12" t="s">
        <v>30</v>
      </c>
      <c r="I812" s="12" t="s">
        <v>38</v>
      </c>
      <c r="J812" s="34" t="s">
        <v>35</v>
      </c>
    </row>
    <row r="813" spans="1:10" x14ac:dyDescent="0.35">
      <c r="A813" s="13">
        <v>812</v>
      </c>
      <c r="B813" s="13" t="s">
        <v>21</v>
      </c>
      <c r="C813" s="16" t="s">
        <v>25</v>
      </c>
      <c r="D813" s="16" t="s">
        <v>26</v>
      </c>
      <c r="E813" s="16" t="s">
        <v>27</v>
      </c>
      <c r="F813" s="16" t="s">
        <v>28</v>
      </c>
      <c r="G813" s="16" t="s">
        <v>29</v>
      </c>
      <c r="H813" s="16" t="s">
        <v>36</v>
      </c>
      <c r="I813" s="16" t="s">
        <v>38</v>
      </c>
      <c r="J813" s="35" t="s">
        <v>31</v>
      </c>
    </row>
    <row r="814" spans="1:10" x14ac:dyDescent="0.35">
      <c r="A814" s="9">
        <v>813</v>
      </c>
      <c r="B814" s="9" t="s">
        <v>22</v>
      </c>
      <c r="C814" s="12" t="s">
        <v>32</v>
      </c>
      <c r="D814" s="12" t="s">
        <v>26</v>
      </c>
      <c r="E814" s="12" t="s">
        <v>27</v>
      </c>
      <c r="F814" s="12" t="s">
        <v>28</v>
      </c>
      <c r="G814" s="12" t="s">
        <v>29</v>
      </c>
      <c r="H814" s="12" t="s">
        <v>30</v>
      </c>
      <c r="I814" s="12" t="s">
        <v>30</v>
      </c>
      <c r="J814" s="34" t="s">
        <v>35</v>
      </c>
    </row>
    <row r="815" spans="1:10" x14ac:dyDescent="0.35">
      <c r="A815" s="13">
        <v>814</v>
      </c>
      <c r="B815" s="13" t="s">
        <v>21</v>
      </c>
      <c r="C815" s="16" t="s">
        <v>25</v>
      </c>
      <c r="D815" s="16" t="s">
        <v>26</v>
      </c>
      <c r="E815" s="16" t="s">
        <v>27</v>
      </c>
      <c r="F815" s="16" t="s">
        <v>28</v>
      </c>
      <c r="G815" s="16" t="s">
        <v>29</v>
      </c>
      <c r="H815" s="16" t="s">
        <v>30</v>
      </c>
      <c r="I815" s="16" t="s">
        <v>30</v>
      </c>
      <c r="J815" s="35" t="s">
        <v>31</v>
      </c>
    </row>
    <row r="816" spans="1:10" x14ac:dyDescent="0.35">
      <c r="A816" s="9">
        <v>815</v>
      </c>
      <c r="B816" s="9" t="s">
        <v>22</v>
      </c>
      <c r="C816" s="12" t="s">
        <v>32</v>
      </c>
      <c r="D816" s="12" t="s">
        <v>26</v>
      </c>
      <c r="E816" s="12" t="s">
        <v>27</v>
      </c>
      <c r="F816" s="12" t="s">
        <v>28</v>
      </c>
      <c r="G816" s="12" t="s">
        <v>33</v>
      </c>
      <c r="H816" s="12" t="s">
        <v>30</v>
      </c>
      <c r="I816" s="12" t="s">
        <v>37</v>
      </c>
      <c r="J816" s="34" t="s">
        <v>34</v>
      </c>
    </row>
    <row r="817" spans="1:10" x14ac:dyDescent="0.35">
      <c r="A817" s="13">
        <v>816</v>
      </c>
      <c r="B817" s="13" t="s">
        <v>22</v>
      </c>
      <c r="C817" s="16" t="s">
        <v>32</v>
      </c>
      <c r="D817" s="16" t="s">
        <v>26</v>
      </c>
      <c r="E817" s="16" t="s">
        <v>27</v>
      </c>
      <c r="F817" s="16" t="s">
        <v>30</v>
      </c>
      <c r="G817" s="16" t="s">
        <v>33</v>
      </c>
      <c r="H817" s="16" t="s">
        <v>30</v>
      </c>
      <c r="I817" s="16" t="s">
        <v>30</v>
      </c>
      <c r="J817" s="35" t="s">
        <v>34</v>
      </c>
    </row>
    <row r="818" spans="1:10" x14ac:dyDescent="0.35">
      <c r="A818" s="9">
        <v>817</v>
      </c>
      <c r="B818" s="9" t="s">
        <v>21</v>
      </c>
      <c r="C818" s="12" t="s">
        <v>25</v>
      </c>
      <c r="D818" s="12" t="s">
        <v>26</v>
      </c>
      <c r="E818" s="12" t="s">
        <v>27</v>
      </c>
      <c r="F818" s="12" t="s">
        <v>30</v>
      </c>
      <c r="G818" s="12" t="s">
        <v>29</v>
      </c>
      <c r="H818" s="12" t="s">
        <v>30</v>
      </c>
      <c r="I818" s="12" t="s">
        <v>30</v>
      </c>
      <c r="J818" s="34" t="s">
        <v>34</v>
      </c>
    </row>
    <row r="819" spans="1:10" x14ac:dyDescent="0.35">
      <c r="A819" s="13">
        <v>818</v>
      </c>
      <c r="B819" s="13" t="s">
        <v>21</v>
      </c>
      <c r="C819" s="16" t="s">
        <v>32</v>
      </c>
      <c r="D819" s="16" t="s">
        <v>26</v>
      </c>
      <c r="E819" s="16" t="s">
        <v>27</v>
      </c>
      <c r="F819" s="16" t="s">
        <v>30</v>
      </c>
      <c r="G819" s="16" t="s">
        <v>29</v>
      </c>
      <c r="H819" s="16" t="s">
        <v>30</v>
      </c>
      <c r="I819" s="16" t="s">
        <v>30</v>
      </c>
      <c r="J819" s="35" t="s">
        <v>34</v>
      </c>
    </row>
    <row r="820" spans="1:10" x14ac:dyDescent="0.35">
      <c r="A820" s="9">
        <v>819</v>
      </c>
      <c r="B820" s="9" t="s">
        <v>23</v>
      </c>
      <c r="C820" s="12" t="s">
        <v>32</v>
      </c>
      <c r="D820" s="12" t="s">
        <v>26</v>
      </c>
      <c r="E820" s="12" t="s">
        <v>37</v>
      </c>
      <c r="F820" s="12" t="s">
        <v>30</v>
      </c>
      <c r="G820" s="12" t="s">
        <v>33</v>
      </c>
      <c r="H820" s="12" t="s">
        <v>30</v>
      </c>
      <c r="I820" s="12" t="s">
        <v>30</v>
      </c>
      <c r="J820" s="34" t="s">
        <v>34</v>
      </c>
    </row>
    <row r="821" spans="1:10" x14ac:dyDescent="0.35">
      <c r="A821" s="13">
        <v>820</v>
      </c>
      <c r="B821" s="13" t="s">
        <v>23</v>
      </c>
      <c r="C821" s="16" t="s">
        <v>32</v>
      </c>
      <c r="D821" s="16" t="s">
        <v>26</v>
      </c>
      <c r="E821" s="16" t="s">
        <v>37</v>
      </c>
      <c r="F821" s="16" t="s">
        <v>30</v>
      </c>
      <c r="G821" s="16" t="s">
        <v>33</v>
      </c>
      <c r="H821" s="16" t="s">
        <v>37</v>
      </c>
      <c r="I821" s="16" t="s">
        <v>37</v>
      </c>
      <c r="J821" s="35" t="s">
        <v>34</v>
      </c>
    </row>
    <row r="822" spans="1:10" x14ac:dyDescent="0.35">
      <c r="A822" s="9">
        <v>821</v>
      </c>
      <c r="B822" s="9" t="s">
        <v>23</v>
      </c>
      <c r="C822" s="12" t="s">
        <v>32</v>
      </c>
      <c r="D822" s="12" t="s">
        <v>26</v>
      </c>
      <c r="E822" s="12" t="s">
        <v>27</v>
      </c>
      <c r="F822" s="12" t="s">
        <v>30</v>
      </c>
      <c r="G822" s="12" t="s">
        <v>29</v>
      </c>
      <c r="H822" s="12" t="s">
        <v>37</v>
      </c>
      <c r="I822" s="12" t="s">
        <v>30</v>
      </c>
      <c r="J822" s="34" t="s">
        <v>34</v>
      </c>
    </row>
    <row r="823" spans="1:10" x14ac:dyDescent="0.35">
      <c r="A823" s="13">
        <v>822</v>
      </c>
      <c r="B823" s="13" t="s">
        <v>21</v>
      </c>
      <c r="C823" s="16" t="s">
        <v>25</v>
      </c>
      <c r="D823" s="16" t="s">
        <v>26</v>
      </c>
      <c r="E823" s="16" t="s">
        <v>27</v>
      </c>
      <c r="F823" s="16" t="s">
        <v>28</v>
      </c>
      <c r="G823" s="16" t="s">
        <v>29</v>
      </c>
      <c r="H823" s="16" t="s">
        <v>36</v>
      </c>
      <c r="I823" s="16" t="s">
        <v>39</v>
      </c>
      <c r="J823" s="35" t="s">
        <v>34</v>
      </c>
    </row>
    <row r="824" spans="1:10" x14ac:dyDescent="0.35">
      <c r="A824" s="9">
        <v>823</v>
      </c>
      <c r="B824" s="9" t="s">
        <v>21</v>
      </c>
      <c r="C824" s="12" t="s">
        <v>32</v>
      </c>
      <c r="D824" s="12" t="s">
        <v>26</v>
      </c>
      <c r="E824" s="12" t="s">
        <v>36</v>
      </c>
      <c r="F824" s="12" t="s">
        <v>28</v>
      </c>
      <c r="G824" s="12" t="s">
        <v>29</v>
      </c>
      <c r="H824" s="12" t="s">
        <v>36</v>
      </c>
      <c r="I824" s="12" t="s">
        <v>30</v>
      </c>
      <c r="J824" s="34" t="s">
        <v>31</v>
      </c>
    </row>
    <row r="825" spans="1:10" x14ac:dyDescent="0.35">
      <c r="A825" s="13">
        <v>824</v>
      </c>
      <c r="B825" s="13" t="s">
        <v>23</v>
      </c>
      <c r="C825" s="16" t="s">
        <v>32</v>
      </c>
      <c r="D825" s="16" t="s">
        <v>26</v>
      </c>
      <c r="E825" s="16" t="s">
        <v>37</v>
      </c>
      <c r="F825" s="16" t="s">
        <v>30</v>
      </c>
      <c r="G825" s="16" t="s">
        <v>33</v>
      </c>
      <c r="H825" s="16" t="s">
        <v>30</v>
      </c>
      <c r="I825" s="16" t="s">
        <v>37</v>
      </c>
      <c r="J825" s="35" t="s">
        <v>35</v>
      </c>
    </row>
    <row r="826" spans="1:10" x14ac:dyDescent="0.35">
      <c r="A826" s="9">
        <v>825</v>
      </c>
      <c r="B826" s="9" t="s">
        <v>21</v>
      </c>
      <c r="C826" s="12" t="s">
        <v>25</v>
      </c>
      <c r="D826" s="12" t="s">
        <v>26</v>
      </c>
      <c r="E826" s="12" t="s">
        <v>27</v>
      </c>
      <c r="F826" s="12" t="s">
        <v>28</v>
      </c>
      <c r="G826" s="12" t="s">
        <v>29</v>
      </c>
      <c r="H826" s="12" t="s">
        <v>36</v>
      </c>
      <c r="I826" s="12" t="s">
        <v>30</v>
      </c>
      <c r="J826" s="34" t="s">
        <v>35</v>
      </c>
    </row>
    <row r="827" spans="1:10" x14ac:dyDescent="0.35">
      <c r="A827" s="13">
        <v>826</v>
      </c>
      <c r="B827" s="13" t="s">
        <v>21</v>
      </c>
      <c r="C827" s="16" t="s">
        <v>32</v>
      </c>
      <c r="D827" s="16" t="s">
        <v>26</v>
      </c>
      <c r="E827" s="16" t="s">
        <v>36</v>
      </c>
      <c r="F827" s="16" t="s">
        <v>30</v>
      </c>
      <c r="G827" s="16" t="s">
        <v>29</v>
      </c>
      <c r="H827" s="16" t="s">
        <v>30</v>
      </c>
      <c r="I827" s="16" t="s">
        <v>39</v>
      </c>
      <c r="J827" s="35" t="s">
        <v>31</v>
      </c>
    </row>
    <row r="828" spans="1:10" x14ac:dyDescent="0.35">
      <c r="A828" s="9">
        <v>827</v>
      </c>
      <c r="B828" s="9" t="s">
        <v>21</v>
      </c>
      <c r="C828" s="12" t="s">
        <v>32</v>
      </c>
      <c r="D828" s="12" t="s">
        <v>26</v>
      </c>
      <c r="E828" s="12" t="s">
        <v>27</v>
      </c>
      <c r="F828" s="12" t="s">
        <v>28</v>
      </c>
      <c r="G828" s="12" t="s">
        <v>29</v>
      </c>
      <c r="H828" s="12" t="s">
        <v>30</v>
      </c>
      <c r="I828" s="12" t="s">
        <v>39</v>
      </c>
      <c r="J828" s="34" t="s">
        <v>31</v>
      </c>
    </row>
    <row r="829" spans="1:10" x14ac:dyDescent="0.35">
      <c r="A829" s="13">
        <v>828</v>
      </c>
      <c r="B829" s="13" t="s">
        <v>21</v>
      </c>
      <c r="C829" s="16" t="s">
        <v>32</v>
      </c>
      <c r="D829" s="16" t="s">
        <v>26</v>
      </c>
      <c r="E829" s="16" t="s">
        <v>36</v>
      </c>
      <c r="F829" s="16" t="s">
        <v>30</v>
      </c>
      <c r="G829" s="16" t="s">
        <v>29</v>
      </c>
      <c r="H829" s="16" t="s">
        <v>30</v>
      </c>
      <c r="I829" s="16" t="s">
        <v>30</v>
      </c>
      <c r="J829" s="35" t="s">
        <v>35</v>
      </c>
    </row>
    <row r="830" spans="1:10" x14ac:dyDescent="0.35">
      <c r="A830" s="9">
        <v>829</v>
      </c>
      <c r="B830" s="9" t="s">
        <v>21</v>
      </c>
      <c r="C830" s="12" t="s">
        <v>32</v>
      </c>
      <c r="D830" s="12" t="s">
        <v>26</v>
      </c>
      <c r="E830" s="12" t="s">
        <v>27</v>
      </c>
      <c r="F830" s="12" t="s">
        <v>30</v>
      </c>
      <c r="G830" s="12" t="s">
        <v>33</v>
      </c>
      <c r="H830" s="12" t="s">
        <v>30</v>
      </c>
      <c r="I830" s="12" t="s">
        <v>30</v>
      </c>
      <c r="J830" s="34" t="s">
        <v>34</v>
      </c>
    </row>
    <row r="831" spans="1:10" x14ac:dyDescent="0.35">
      <c r="A831" s="13">
        <v>830</v>
      </c>
      <c r="B831" s="13" t="s">
        <v>21</v>
      </c>
      <c r="C831" s="16" t="s">
        <v>25</v>
      </c>
      <c r="D831" s="16" t="s">
        <v>26</v>
      </c>
      <c r="E831" s="16" t="s">
        <v>27</v>
      </c>
      <c r="F831" s="16" t="s">
        <v>30</v>
      </c>
      <c r="G831" s="16" t="s">
        <v>29</v>
      </c>
      <c r="H831" s="16" t="s">
        <v>30</v>
      </c>
      <c r="I831" s="16" t="s">
        <v>30</v>
      </c>
      <c r="J831" s="35" t="s">
        <v>35</v>
      </c>
    </row>
    <row r="832" spans="1:10" x14ac:dyDescent="0.35">
      <c r="A832" s="9">
        <v>831</v>
      </c>
      <c r="B832" s="9" t="s">
        <v>22</v>
      </c>
      <c r="C832" s="12" t="s">
        <v>32</v>
      </c>
      <c r="D832" s="12" t="s">
        <v>26</v>
      </c>
      <c r="E832" s="12" t="s">
        <v>27</v>
      </c>
      <c r="F832" s="12" t="s">
        <v>30</v>
      </c>
      <c r="G832" s="12" t="s">
        <v>29</v>
      </c>
      <c r="H832" s="12" t="s">
        <v>30</v>
      </c>
      <c r="I832" s="12" t="s">
        <v>30</v>
      </c>
      <c r="J832" s="34" t="s">
        <v>34</v>
      </c>
    </row>
    <row r="833" spans="1:10" x14ac:dyDescent="0.35">
      <c r="A833" s="13">
        <v>832</v>
      </c>
      <c r="B833" s="13" t="s">
        <v>22</v>
      </c>
      <c r="C833" s="16" t="s">
        <v>32</v>
      </c>
      <c r="D833" s="16" t="s">
        <v>26</v>
      </c>
      <c r="E833" s="16" t="s">
        <v>27</v>
      </c>
      <c r="F833" s="16" t="s">
        <v>28</v>
      </c>
      <c r="G833" s="16" t="s">
        <v>33</v>
      </c>
      <c r="H833" s="16" t="s">
        <v>30</v>
      </c>
      <c r="I833" s="16" t="s">
        <v>37</v>
      </c>
      <c r="J833" s="35" t="s">
        <v>31</v>
      </c>
    </row>
    <row r="834" spans="1:10" x14ac:dyDescent="0.35">
      <c r="A834" s="9">
        <v>833</v>
      </c>
      <c r="B834" s="9" t="s">
        <v>21</v>
      </c>
      <c r="C834" s="12" t="s">
        <v>25</v>
      </c>
      <c r="D834" s="12" t="s">
        <v>26</v>
      </c>
      <c r="E834" s="12" t="s">
        <v>27</v>
      </c>
      <c r="F834" s="12" t="s">
        <v>30</v>
      </c>
      <c r="G834" s="12" t="s">
        <v>29</v>
      </c>
      <c r="H834" s="12" t="s">
        <v>30</v>
      </c>
      <c r="I834" s="12" t="s">
        <v>30</v>
      </c>
      <c r="J834" s="34" t="s">
        <v>35</v>
      </c>
    </row>
    <row r="835" spans="1:10" x14ac:dyDescent="0.35">
      <c r="A835" s="13">
        <v>834</v>
      </c>
      <c r="B835" s="13" t="s">
        <v>22</v>
      </c>
      <c r="C835" s="16" t="s">
        <v>32</v>
      </c>
      <c r="D835" s="16" t="s">
        <v>26</v>
      </c>
      <c r="E835" s="16" t="s">
        <v>27</v>
      </c>
      <c r="F835" s="16" t="s">
        <v>30</v>
      </c>
      <c r="G835" s="16" t="s">
        <v>29</v>
      </c>
      <c r="H835" s="16" t="s">
        <v>30</v>
      </c>
      <c r="I835" s="16" t="s">
        <v>30</v>
      </c>
      <c r="J835" s="35" t="s">
        <v>35</v>
      </c>
    </row>
    <row r="836" spans="1:10" x14ac:dyDescent="0.35">
      <c r="A836" s="9">
        <v>835</v>
      </c>
      <c r="B836" s="9" t="s">
        <v>21</v>
      </c>
      <c r="C836" s="12" t="s">
        <v>25</v>
      </c>
      <c r="D836" s="12" t="s">
        <v>26</v>
      </c>
      <c r="E836" s="12" t="s">
        <v>27</v>
      </c>
      <c r="F836" s="12" t="s">
        <v>30</v>
      </c>
      <c r="G836" s="12" t="s">
        <v>29</v>
      </c>
      <c r="H836" s="12" t="s">
        <v>30</v>
      </c>
      <c r="I836" s="12" t="s">
        <v>39</v>
      </c>
      <c r="J836" s="34" t="s">
        <v>31</v>
      </c>
    </row>
    <row r="837" spans="1:10" x14ac:dyDescent="0.35">
      <c r="A837" s="13">
        <v>836</v>
      </c>
      <c r="B837" s="13" t="s">
        <v>21</v>
      </c>
      <c r="C837" s="16" t="s">
        <v>32</v>
      </c>
      <c r="D837" s="16" t="s">
        <v>26</v>
      </c>
      <c r="E837" s="16" t="s">
        <v>27</v>
      </c>
      <c r="F837" s="16" t="s">
        <v>30</v>
      </c>
      <c r="G837" s="16" t="s">
        <v>33</v>
      </c>
      <c r="H837" s="16" t="s">
        <v>30</v>
      </c>
      <c r="I837" s="16" t="s">
        <v>38</v>
      </c>
      <c r="J837" s="35" t="s">
        <v>31</v>
      </c>
    </row>
    <row r="838" spans="1:10" x14ac:dyDescent="0.35">
      <c r="A838" s="9">
        <v>837</v>
      </c>
      <c r="B838" s="9" t="s">
        <v>23</v>
      </c>
      <c r="C838" s="12" t="s">
        <v>32</v>
      </c>
      <c r="D838" s="12" t="s">
        <v>26</v>
      </c>
      <c r="E838" s="12" t="s">
        <v>37</v>
      </c>
      <c r="F838" s="12" t="s">
        <v>30</v>
      </c>
      <c r="G838" s="12" t="s">
        <v>33</v>
      </c>
      <c r="H838" s="12" t="s">
        <v>37</v>
      </c>
      <c r="I838" s="12" t="s">
        <v>30</v>
      </c>
      <c r="J838" s="34" t="s">
        <v>34</v>
      </c>
    </row>
    <row r="839" spans="1:10" x14ac:dyDescent="0.35">
      <c r="A839" s="13">
        <v>838</v>
      </c>
      <c r="B839" s="13" t="s">
        <v>22</v>
      </c>
      <c r="C839" s="16" t="s">
        <v>32</v>
      </c>
      <c r="D839" s="16" t="s">
        <v>26</v>
      </c>
      <c r="E839" s="16" t="s">
        <v>27</v>
      </c>
      <c r="F839" s="16" t="s">
        <v>28</v>
      </c>
      <c r="G839" s="16" t="s">
        <v>29</v>
      </c>
      <c r="H839" s="16" t="s">
        <v>30</v>
      </c>
      <c r="I839" s="16" t="s">
        <v>39</v>
      </c>
      <c r="J839" s="35" t="s">
        <v>35</v>
      </c>
    </row>
    <row r="840" spans="1:10" x14ac:dyDescent="0.35">
      <c r="A840" s="9">
        <v>839</v>
      </c>
      <c r="B840" s="9" t="s">
        <v>21</v>
      </c>
      <c r="C840" s="12" t="s">
        <v>25</v>
      </c>
      <c r="D840" s="12" t="s">
        <v>26</v>
      </c>
      <c r="E840" s="12" t="s">
        <v>27</v>
      </c>
      <c r="F840" s="12" t="s">
        <v>30</v>
      </c>
      <c r="G840" s="12" t="s">
        <v>33</v>
      </c>
      <c r="H840" s="12" t="s">
        <v>30</v>
      </c>
      <c r="I840" s="12" t="s">
        <v>30</v>
      </c>
      <c r="J840" s="34" t="s">
        <v>31</v>
      </c>
    </row>
    <row r="841" spans="1:10" x14ac:dyDescent="0.35">
      <c r="A841" s="13">
        <v>840</v>
      </c>
      <c r="B841" s="13" t="s">
        <v>22</v>
      </c>
      <c r="C841" s="16" t="s">
        <v>32</v>
      </c>
      <c r="D841" s="16" t="s">
        <v>26</v>
      </c>
      <c r="E841" s="16" t="s">
        <v>27</v>
      </c>
      <c r="F841" s="16" t="s">
        <v>30</v>
      </c>
      <c r="G841" s="16" t="s">
        <v>29</v>
      </c>
      <c r="H841" s="16" t="s">
        <v>30</v>
      </c>
      <c r="I841" s="16" t="s">
        <v>30</v>
      </c>
      <c r="J841" s="35" t="s">
        <v>34</v>
      </c>
    </row>
    <row r="842" spans="1:10" x14ac:dyDescent="0.35">
      <c r="A842" s="9">
        <v>841</v>
      </c>
      <c r="B842" s="9" t="s">
        <v>21</v>
      </c>
      <c r="C842" s="12" t="s">
        <v>25</v>
      </c>
      <c r="D842" s="12" t="s">
        <v>26</v>
      </c>
      <c r="E842" s="12" t="s">
        <v>27</v>
      </c>
      <c r="F842" s="12" t="s">
        <v>30</v>
      </c>
      <c r="G842" s="12" t="s">
        <v>29</v>
      </c>
      <c r="H842" s="12" t="s">
        <v>30</v>
      </c>
      <c r="I842" s="12" t="s">
        <v>39</v>
      </c>
      <c r="J842" s="34" t="s">
        <v>34</v>
      </c>
    </row>
    <row r="843" spans="1:10" x14ac:dyDescent="0.35">
      <c r="A843" s="13">
        <v>842</v>
      </c>
      <c r="B843" s="13" t="s">
        <v>21</v>
      </c>
      <c r="C843" s="16" t="s">
        <v>32</v>
      </c>
      <c r="D843" s="16" t="s">
        <v>26</v>
      </c>
      <c r="E843" s="16" t="s">
        <v>27</v>
      </c>
      <c r="F843" s="16" t="s">
        <v>30</v>
      </c>
      <c r="G843" s="16" t="s">
        <v>29</v>
      </c>
      <c r="H843" s="16" t="s">
        <v>36</v>
      </c>
      <c r="I843" s="16" t="s">
        <v>39</v>
      </c>
      <c r="J843" s="35" t="s">
        <v>35</v>
      </c>
    </row>
    <row r="844" spans="1:10" x14ac:dyDescent="0.35">
      <c r="A844" s="9">
        <v>843</v>
      </c>
      <c r="B844" s="9" t="s">
        <v>21</v>
      </c>
      <c r="C844" s="12" t="s">
        <v>32</v>
      </c>
      <c r="D844" s="12" t="s">
        <v>26</v>
      </c>
      <c r="E844" s="12" t="s">
        <v>27</v>
      </c>
      <c r="F844" s="12" t="s">
        <v>30</v>
      </c>
      <c r="G844" s="12" t="s">
        <v>33</v>
      </c>
      <c r="H844" s="12" t="s">
        <v>30</v>
      </c>
      <c r="I844" s="12" t="s">
        <v>30</v>
      </c>
      <c r="J844" s="34" t="s">
        <v>34</v>
      </c>
    </row>
    <row r="845" spans="1:10" x14ac:dyDescent="0.35">
      <c r="A845" s="13">
        <v>844</v>
      </c>
      <c r="B845" s="13" t="s">
        <v>23</v>
      </c>
      <c r="C845" s="16" t="s">
        <v>32</v>
      </c>
      <c r="D845" s="16" t="s">
        <v>26</v>
      </c>
      <c r="E845" s="16" t="s">
        <v>27</v>
      </c>
      <c r="F845" s="16" t="s">
        <v>30</v>
      </c>
      <c r="G845" s="16" t="s">
        <v>33</v>
      </c>
      <c r="H845" s="16" t="s">
        <v>30</v>
      </c>
      <c r="I845" s="16" t="s">
        <v>37</v>
      </c>
      <c r="J845" s="35" t="s">
        <v>35</v>
      </c>
    </row>
    <row r="846" spans="1:10" x14ac:dyDescent="0.35">
      <c r="A846" s="9">
        <v>845</v>
      </c>
      <c r="B846" s="9" t="s">
        <v>21</v>
      </c>
      <c r="C846" s="12" t="s">
        <v>32</v>
      </c>
      <c r="D846" s="12" t="s">
        <v>26</v>
      </c>
      <c r="E846" s="12" t="s">
        <v>27</v>
      </c>
      <c r="F846" s="12" t="s">
        <v>30</v>
      </c>
      <c r="G846" s="12" t="s">
        <v>29</v>
      </c>
      <c r="H846" s="12" t="s">
        <v>30</v>
      </c>
      <c r="I846" s="12" t="s">
        <v>30</v>
      </c>
      <c r="J846" s="34" t="s">
        <v>34</v>
      </c>
    </row>
    <row r="847" spans="1:10" x14ac:dyDescent="0.35">
      <c r="A847" s="13">
        <v>846</v>
      </c>
      <c r="B847" s="13" t="s">
        <v>21</v>
      </c>
      <c r="C847" s="16" t="s">
        <v>32</v>
      </c>
      <c r="D847" s="16" t="s">
        <v>26</v>
      </c>
      <c r="E847" s="16" t="s">
        <v>27</v>
      </c>
      <c r="F847" s="16" t="s">
        <v>30</v>
      </c>
      <c r="G847" s="16" t="s">
        <v>29</v>
      </c>
      <c r="H847" s="16" t="s">
        <v>30</v>
      </c>
      <c r="I847" s="16" t="s">
        <v>30</v>
      </c>
      <c r="J847" s="35" t="s">
        <v>34</v>
      </c>
    </row>
    <row r="848" spans="1:10" x14ac:dyDescent="0.35">
      <c r="A848" s="9">
        <v>847</v>
      </c>
      <c r="B848" s="9" t="s">
        <v>21</v>
      </c>
      <c r="C848" s="12" t="s">
        <v>25</v>
      </c>
      <c r="D848" s="12" t="s">
        <v>26</v>
      </c>
      <c r="E848" s="12" t="s">
        <v>27</v>
      </c>
      <c r="F848" s="12" t="s">
        <v>30</v>
      </c>
      <c r="G848" s="12" t="s">
        <v>29</v>
      </c>
      <c r="H848" s="12" t="s">
        <v>30</v>
      </c>
      <c r="I848" s="12" t="s">
        <v>30</v>
      </c>
      <c r="J848" s="34" t="s">
        <v>35</v>
      </c>
    </row>
    <row r="849" spans="1:10" x14ac:dyDescent="0.35">
      <c r="A849" s="13">
        <v>848</v>
      </c>
      <c r="B849" s="13" t="s">
        <v>22</v>
      </c>
      <c r="C849" s="16" t="s">
        <v>32</v>
      </c>
      <c r="D849" s="16" t="s">
        <v>26</v>
      </c>
      <c r="E849" s="16" t="s">
        <v>27</v>
      </c>
      <c r="F849" s="16" t="s">
        <v>30</v>
      </c>
      <c r="G849" s="16" t="s">
        <v>33</v>
      </c>
      <c r="H849" s="16" t="s">
        <v>30</v>
      </c>
      <c r="I849" s="16" t="s">
        <v>30</v>
      </c>
      <c r="J849" s="35" t="s">
        <v>34</v>
      </c>
    </row>
    <row r="850" spans="1:10" x14ac:dyDescent="0.35">
      <c r="A850" s="9">
        <v>849</v>
      </c>
      <c r="B850" s="9" t="s">
        <v>23</v>
      </c>
      <c r="C850" s="12" t="s">
        <v>32</v>
      </c>
      <c r="D850" s="12" t="s">
        <v>26</v>
      </c>
      <c r="E850" s="12" t="s">
        <v>37</v>
      </c>
      <c r="F850" s="12" t="s">
        <v>30</v>
      </c>
      <c r="G850" s="12" t="s">
        <v>33</v>
      </c>
      <c r="H850" s="12" t="s">
        <v>30</v>
      </c>
      <c r="I850" s="12" t="s">
        <v>37</v>
      </c>
      <c r="J850" s="34" t="s">
        <v>35</v>
      </c>
    </row>
    <row r="851" spans="1:10" x14ac:dyDescent="0.35">
      <c r="A851" s="13">
        <v>850</v>
      </c>
      <c r="B851" s="13" t="s">
        <v>21</v>
      </c>
      <c r="C851" s="16" t="s">
        <v>32</v>
      </c>
      <c r="D851" s="16" t="s">
        <v>26</v>
      </c>
      <c r="E851" s="16" t="s">
        <v>27</v>
      </c>
      <c r="F851" s="16" t="s">
        <v>30</v>
      </c>
      <c r="G851" s="16" t="s">
        <v>33</v>
      </c>
      <c r="H851" s="16" t="s">
        <v>30</v>
      </c>
      <c r="I851" s="16" t="s">
        <v>30</v>
      </c>
      <c r="J851" s="35" t="s">
        <v>35</v>
      </c>
    </row>
    <row r="852" spans="1:10" x14ac:dyDescent="0.35">
      <c r="A852" s="9">
        <v>851</v>
      </c>
      <c r="B852" s="9" t="s">
        <v>22</v>
      </c>
      <c r="C852" s="12" t="s">
        <v>32</v>
      </c>
      <c r="D852" s="12" t="s">
        <v>26</v>
      </c>
      <c r="E852" s="12" t="s">
        <v>27</v>
      </c>
      <c r="F852" s="12" t="s">
        <v>30</v>
      </c>
      <c r="G852" s="12" t="s">
        <v>29</v>
      </c>
      <c r="H852" s="12" t="s">
        <v>37</v>
      </c>
      <c r="I852" s="12" t="s">
        <v>30</v>
      </c>
      <c r="J852" s="34" t="s">
        <v>31</v>
      </c>
    </row>
    <row r="853" spans="1:10" x14ac:dyDescent="0.35">
      <c r="A853" s="13">
        <v>852</v>
      </c>
      <c r="B853" s="13" t="s">
        <v>23</v>
      </c>
      <c r="C853" s="16" t="s">
        <v>32</v>
      </c>
      <c r="D853" s="16" t="s">
        <v>26</v>
      </c>
      <c r="E853" s="16" t="s">
        <v>27</v>
      </c>
      <c r="F853" s="16" t="s">
        <v>30</v>
      </c>
      <c r="G853" s="16" t="s">
        <v>29</v>
      </c>
      <c r="H853" s="16" t="s">
        <v>30</v>
      </c>
      <c r="I853" s="16" t="s">
        <v>30</v>
      </c>
      <c r="J853" s="35" t="s">
        <v>35</v>
      </c>
    </row>
    <row r="854" spans="1:10" x14ac:dyDescent="0.35">
      <c r="A854" s="9">
        <v>853</v>
      </c>
      <c r="B854" s="9" t="s">
        <v>21</v>
      </c>
      <c r="C854" s="12" t="s">
        <v>25</v>
      </c>
      <c r="D854" s="12" t="s">
        <v>26</v>
      </c>
      <c r="E854" s="12" t="s">
        <v>27</v>
      </c>
      <c r="F854" s="12" t="s">
        <v>30</v>
      </c>
      <c r="G854" s="12" t="s">
        <v>29</v>
      </c>
      <c r="H854" s="12" t="s">
        <v>30</v>
      </c>
      <c r="I854" s="12" t="s">
        <v>38</v>
      </c>
      <c r="J854" s="34" t="s">
        <v>35</v>
      </c>
    </row>
    <row r="855" spans="1:10" x14ac:dyDescent="0.35">
      <c r="A855" s="13">
        <v>854</v>
      </c>
      <c r="B855" s="13" t="s">
        <v>21</v>
      </c>
      <c r="C855" s="16" t="s">
        <v>32</v>
      </c>
      <c r="D855" s="16" t="s">
        <v>26</v>
      </c>
      <c r="E855" s="16" t="s">
        <v>27</v>
      </c>
      <c r="F855" s="16" t="s">
        <v>30</v>
      </c>
      <c r="G855" s="16" t="s">
        <v>33</v>
      </c>
      <c r="H855" s="16" t="s">
        <v>30</v>
      </c>
      <c r="I855" s="16" t="s">
        <v>30</v>
      </c>
      <c r="J855" s="35" t="s">
        <v>31</v>
      </c>
    </row>
    <row r="856" spans="1:10" x14ac:dyDescent="0.35">
      <c r="A856" s="9">
        <v>855</v>
      </c>
      <c r="B856" s="9" t="s">
        <v>21</v>
      </c>
      <c r="C856" s="12" t="s">
        <v>32</v>
      </c>
      <c r="D856" s="12" t="s">
        <v>26</v>
      </c>
      <c r="E856" s="12" t="s">
        <v>36</v>
      </c>
      <c r="F856" s="12" t="s">
        <v>30</v>
      </c>
      <c r="G856" s="12" t="s">
        <v>29</v>
      </c>
      <c r="H856" s="12" t="s">
        <v>30</v>
      </c>
      <c r="I856" s="12" t="s">
        <v>30</v>
      </c>
      <c r="J856" s="34" t="s">
        <v>35</v>
      </c>
    </row>
    <row r="857" spans="1:10" x14ac:dyDescent="0.35">
      <c r="A857" s="13">
        <v>856</v>
      </c>
      <c r="B857" s="13" t="s">
        <v>21</v>
      </c>
      <c r="C857" s="16" t="s">
        <v>32</v>
      </c>
      <c r="D857" s="16" t="s">
        <v>26</v>
      </c>
      <c r="E857" s="16" t="s">
        <v>27</v>
      </c>
      <c r="F857" s="16" t="s">
        <v>30</v>
      </c>
      <c r="G857" s="16" t="s">
        <v>33</v>
      </c>
      <c r="H857" s="16" t="s">
        <v>37</v>
      </c>
      <c r="I857" s="16" t="s">
        <v>30</v>
      </c>
      <c r="J857" s="35" t="s">
        <v>34</v>
      </c>
    </row>
    <row r="858" spans="1:10" x14ac:dyDescent="0.35">
      <c r="A858" s="9">
        <v>857</v>
      </c>
      <c r="B858" s="9" t="s">
        <v>21</v>
      </c>
      <c r="C858" s="12" t="s">
        <v>25</v>
      </c>
      <c r="D858" s="12" t="s">
        <v>26</v>
      </c>
      <c r="E858" s="12" t="s">
        <v>27</v>
      </c>
      <c r="F858" s="12" t="s">
        <v>30</v>
      </c>
      <c r="G858" s="12" t="s">
        <v>29</v>
      </c>
      <c r="H858" s="12" t="s">
        <v>30</v>
      </c>
      <c r="I858" s="12" t="s">
        <v>30</v>
      </c>
      <c r="J858" s="34" t="s">
        <v>35</v>
      </c>
    </row>
    <row r="859" spans="1:10" x14ac:dyDescent="0.35">
      <c r="A859" s="13">
        <v>858</v>
      </c>
      <c r="B859" s="13" t="s">
        <v>22</v>
      </c>
      <c r="C859" s="16" t="s">
        <v>32</v>
      </c>
      <c r="D859" s="16" t="s">
        <v>26</v>
      </c>
      <c r="E859" s="16" t="s">
        <v>37</v>
      </c>
      <c r="F859" s="16" t="s">
        <v>30</v>
      </c>
      <c r="G859" s="16" t="s">
        <v>33</v>
      </c>
      <c r="H859" s="16" t="s">
        <v>30</v>
      </c>
      <c r="I859" s="16" t="s">
        <v>30</v>
      </c>
      <c r="J859" s="35" t="s">
        <v>35</v>
      </c>
    </row>
    <row r="860" spans="1:10" x14ac:dyDescent="0.35">
      <c r="A860" s="9">
        <v>859</v>
      </c>
      <c r="B860" s="9" t="s">
        <v>23</v>
      </c>
      <c r="C860" s="12" t="s">
        <v>32</v>
      </c>
      <c r="D860" s="12" t="s">
        <v>26</v>
      </c>
      <c r="E860" s="12" t="s">
        <v>27</v>
      </c>
      <c r="F860" s="12" t="s">
        <v>30</v>
      </c>
      <c r="G860" s="12" t="s">
        <v>33</v>
      </c>
      <c r="H860" s="12" t="s">
        <v>30</v>
      </c>
      <c r="I860" s="12" t="s">
        <v>37</v>
      </c>
      <c r="J860" s="34" t="s">
        <v>35</v>
      </c>
    </row>
    <row r="861" spans="1:10" x14ac:dyDescent="0.35">
      <c r="A861" s="13">
        <v>860</v>
      </c>
      <c r="B861" s="13" t="s">
        <v>21</v>
      </c>
      <c r="C861" s="16" t="s">
        <v>32</v>
      </c>
      <c r="D861" s="16" t="s">
        <v>26</v>
      </c>
      <c r="E861" s="16" t="s">
        <v>37</v>
      </c>
      <c r="F861" s="16" t="s">
        <v>30</v>
      </c>
      <c r="G861" s="16" t="s">
        <v>29</v>
      </c>
      <c r="H861" s="16" t="s">
        <v>36</v>
      </c>
      <c r="I861" s="16" t="s">
        <v>30</v>
      </c>
      <c r="J861" s="35" t="s">
        <v>34</v>
      </c>
    </row>
    <row r="862" spans="1:10" x14ac:dyDescent="0.35">
      <c r="A862" s="9">
        <v>861</v>
      </c>
      <c r="B862" s="9" t="s">
        <v>21</v>
      </c>
      <c r="C862" s="12" t="s">
        <v>32</v>
      </c>
      <c r="D862" s="12" t="s">
        <v>26</v>
      </c>
      <c r="E862" s="12" t="s">
        <v>36</v>
      </c>
      <c r="F862" s="12" t="s">
        <v>30</v>
      </c>
      <c r="G862" s="12" t="s">
        <v>29</v>
      </c>
      <c r="H862" s="12" t="s">
        <v>37</v>
      </c>
      <c r="I862" s="12" t="s">
        <v>30</v>
      </c>
      <c r="J862" s="34" t="s">
        <v>35</v>
      </c>
    </row>
    <row r="863" spans="1:10" x14ac:dyDescent="0.35">
      <c r="A863" s="13">
        <v>862</v>
      </c>
      <c r="B863" s="13" t="s">
        <v>23</v>
      </c>
      <c r="C863" s="16" t="s">
        <v>25</v>
      </c>
      <c r="D863" s="16" t="s">
        <v>26</v>
      </c>
      <c r="E863" s="16" t="s">
        <v>27</v>
      </c>
      <c r="F863" s="16" t="s">
        <v>30</v>
      </c>
      <c r="G863" s="16" t="s">
        <v>29</v>
      </c>
      <c r="H863" s="16" t="s">
        <v>30</v>
      </c>
      <c r="I863" s="16" t="s">
        <v>30</v>
      </c>
      <c r="J863" s="35" t="s">
        <v>35</v>
      </c>
    </row>
    <row r="864" spans="1:10" x14ac:dyDescent="0.35">
      <c r="A864" s="9">
        <v>863</v>
      </c>
      <c r="B864" s="9" t="s">
        <v>23</v>
      </c>
      <c r="C864" s="12" t="s">
        <v>32</v>
      </c>
      <c r="D864" s="12" t="s">
        <v>26</v>
      </c>
      <c r="E864" s="12" t="s">
        <v>37</v>
      </c>
      <c r="F864" s="12" t="s">
        <v>28</v>
      </c>
      <c r="G864" s="12" t="s">
        <v>33</v>
      </c>
      <c r="H864" s="12" t="s">
        <v>37</v>
      </c>
      <c r="I864" s="12" t="s">
        <v>39</v>
      </c>
      <c r="J864" s="34" t="s">
        <v>31</v>
      </c>
    </row>
    <row r="865" spans="1:10" x14ac:dyDescent="0.35">
      <c r="A865" s="13">
        <v>864</v>
      </c>
      <c r="B865" s="13" t="s">
        <v>21</v>
      </c>
      <c r="C865" s="16" t="s">
        <v>32</v>
      </c>
      <c r="D865" s="16" t="s">
        <v>26</v>
      </c>
      <c r="E865" s="16" t="s">
        <v>27</v>
      </c>
      <c r="F865" s="16" t="s">
        <v>28</v>
      </c>
      <c r="G865" s="16" t="s">
        <v>29</v>
      </c>
      <c r="H865" s="16" t="s">
        <v>36</v>
      </c>
      <c r="I865" s="16" t="s">
        <v>30</v>
      </c>
      <c r="J865" s="35" t="s">
        <v>35</v>
      </c>
    </row>
    <row r="866" spans="1:10" x14ac:dyDescent="0.35">
      <c r="A866" s="9">
        <v>865</v>
      </c>
      <c r="B866" s="9" t="s">
        <v>21</v>
      </c>
      <c r="C866" s="12" t="s">
        <v>32</v>
      </c>
      <c r="D866" s="12" t="s">
        <v>26</v>
      </c>
      <c r="E866" s="12" t="s">
        <v>27</v>
      </c>
      <c r="F866" s="12" t="s">
        <v>30</v>
      </c>
      <c r="G866" s="12" t="s">
        <v>33</v>
      </c>
      <c r="H866" s="12" t="s">
        <v>30</v>
      </c>
      <c r="I866" s="12" t="s">
        <v>30</v>
      </c>
      <c r="J866" s="34" t="s">
        <v>35</v>
      </c>
    </row>
    <row r="867" spans="1:10" x14ac:dyDescent="0.35">
      <c r="A867" s="13">
        <v>866</v>
      </c>
      <c r="B867" s="13" t="s">
        <v>23</v>
      </c>
      <c r="C867" s="16" t="s">
        <v>32</v>
      </c>
      <c r="D867" s="16" t="s">
        <v>26</v>
      </c>
      <c r="E867" s="16" t="s">
        <v>37</v>
      </c>
      <c r="F867" s="16" t="s">
        <v>30</v>
      </c>
      <c r="G867" s="16" t="s">
        <v>33</v>
      </c>
      <c r="H867" s="16" t="s">
        <v>37</v>
      </c>
      <c r="I867" s="16" t="s">
        <v>37</v>
      </c>
      <c r="J867" s="35" t="s">
        <v>34</v>
      </c>
    </row>
    <row r="868" spans="1:10" x14ac:dyDescent="0.35">
      <c r="A868" s="9">
        <v>867</v>
      </c>
      <c r="B868" s="9" t="s">
        <v>22</v>
      </c>
      <c r="C868" s="12" t="s">
        <v>32</v>
      </c>
      <c r="D868" s="12" t="s">
        <v>26</v>
      </c>
      <c r="E868" s="12" t="s">
        <v>27</v>
      </c>
      <c r="F868" s="12" t="s">
        <v>30</v>
      </c>
      <c r="G868" s="12" t="s">
        <v>29</v>
      </c>
      <c r="H868" s="12" t="s">
        <v>37</v>
      </c>
      <c r="I868" s="12" t="s">
        <v>37</v>
      </c>
      <c r="J868" s="34" t="s">
        <v>34</v>
      </c>
    </row>
    <row r="869" spans="1:10" x14ac:dyDescent="0.35">
      <c r="A869" s="13">
        <v>868</v>
      </c>
      <c r="B869" s="13" t="s">
        <v>21</v>
      </c>
      <c r="C869" s="16" t="s">
        <v>25</v>
      </c>
      <c r="D869" s="16" t="s">
        <v>26</v>
      </c>
      <c r="E869" s="16" t="s">
        <v>36</v>
      </c>
      <c r="F869" s="16" t="s">
        <v>30</v>
      </c>
      <c r="G869" s="16" t="s">
        <v>33</v>
      </c>
      <c r="H869" s="16" t="s">
        <v>36</v>
      </c>
      <c r="I869" s="16" t="s">
        <v>39</v>
      </c>
      <c r="J869" s="35" t="s">
        <v>34</v>
      </c>
    </row>
    <row r="870" spans="1:10" x14ac:dyDescent="0.35">
      <c r="A870" s="9">
        <v>869</v>
      </c>
      <c r="B870" s="9" t="s">
        <v>21</v>
      </c>
      <c r="C870" s="12" t="s">
        <v>25</v>
      </c>
      <c r="D870" s="12" t="s">
        <v>26</v>
      </c>
      <c r="E870" s="12" t="s">
        <v>27</v>
      </c>
      <c r="F870" s="12" t="s">
        <v>28</v>
      </c>
      <c r="G870" s="12" t="s">
        <v>33</v>
      </c>
      <c r="H870" s="12" t="s">
        <v>30</v>
      </c>
      <c r="I870" s="12" t="s">
        <v>30</v>
      </c>
      <c r="J870" s="34" t="s">
        <v>31</v>
      </c>
    </row>
    <row r="871" spans="1:10" x14ac:dyDescent="0.35">
      <c r="A871" s="13">
        <v>870</v>
      </c>
      <c r="B871" s="13" t="s">
        <v>22</v>
      </c>
      <c r="C871" s="16" t="s">
        <v>32</v>
      </c>
      <c r="D871" s="16" t="s">
        <v>26</v>
      </c>
      <c r="E871" s="16" t="s">
        <v>27</v>
      </c>
      <c r="F871" s="16" t="s">
        <v>28</v>
      </c>
      <c r="G871" s="16" t="s">
        <v>33</v>
      </c>
      <c r="H871" s="16" t="s">
        <v>30</v>
      </c>
      <c r="I871" s="16" t="s">
        <v>30</v>
      </c>
      <c r="J871" s="35" t="s">
        <v>35</v>
      </c>
    </row>
    <row r="872" spans="1:10" x14ac:dyDescent="0.35">
      <c r="A872" s="9">
        <v>871</v>
      </c>
      <c r="B872" s="9" t="s">
        <v>23</v>
      </c>
      <c r="C872" s="12" t="s">
        <v>32</v>
      </c>
      <c r="D872" s="12" t="s">
        <v>26</v>
      </c>
      <c r="E872" s="12" t="s">
        <v>27</v>
      </c>
      <c r="F872" s="12" t="s">
        <v>30</v>
      </c>
      <c r="G872" s="12" t="s">
        <v>29</v>
      </c>
      <c r="H872" s="12" t="s">
        <v>30</v>
      </c>
      <c r="I872" s="12" t="s">
        <v>38</v>
      </c>
      <c r="J872" s="34" t="s">
        <v>35</v>
      </c>
    </row>
    <row r="873" spans="1:10" x14ac:dyDescent="0.35">
      <c r="A873" s="13">
        <v>872</v>
      </c>
      <c r="B873" s="13" t="s">
        <v>22</v>
      </c>
      <c r="C873" s="16" t="s">
        <v>32</v>
      </c>
      <c r="D873" s="16" t="s">
        <v>26</v>
      </c>
      <c r="E873" s="16" t="s">
        <v>37</v>
      </c>
      <c r="F873" s="16" t="s">
        <v>30</v>
      </c>
      <c r="G873" s="16" t="s">
        <v>33</v>
      </c>
      <c r="H873" s="16" t="s">
        <v>37</v>
      </c>
      <c r="I873" s="16" t="s">
        <v>30</v>
      </c>
      <c r="J873" s="35" t="s">
        <v>35</v>
      </c>
    </row>
    <row r="874" spans="1:10" x14ac:dyDescent="0.35">
      <c r="A874" s="9">
        <v>873</v>
      </c>
      <c r="B874" s="9" t="s">
        <v>21</v>
      </c>
      <c r="C874" s="12" t="s">
        <v>32</v>
      </c>
      <c r="D874" s="12" t="s">
        <v>26</v>
      </c>
      <c r="E874" s="12" t="s">
        <v>27</v>
      </c>
      <c r="F874" s="12" t="s">
        <v>30</v>
      </c>
      <c r="G874" s="12" t="s">
        <v>33</v>
      </c>
      <c r="H874" s="12" t="s">
        <v>30</v>
      </c>
      <c r="I874" s="12" t="s">
        <v>30</v>
      </c>
      <c r="J874" s="34" t="s">
        <v>31</v>
      </c>
    </row>
    <row r="875" spans="1:10" x14ac:dyDescent="0.35">
      <c r="A875" s="13">
        <v>874</v>
      </c>
      <c r="B875" s="13" t="s">
        <v>22</v>
      </c>
      <c r="C875" s="16" t="s">
        <v>32</v>
      </c>
      <c r="D875" s="16" t="s">
        <v>26</v>
      </c>
      <c r="E875" s="16" t="s">
        <v>27</v>
      </c>
      <c r="F875" s="16" t="s">
        <v>30</v>
      </c>
      <c r="G875" s="16" t="s">
        <v>33</v>
      </c>
      <c r="H875" s="16" t="s">
        <v>36</v>
      </c>
      <c r="I875" s="16" t="s">
        <v>37</v>
      </c>
      <c r="J875" s="35" t="s">
        <v>31</v>
      </c>
    </row>
    <row r="876" spans="1:10" x14ac:dyDescent="0.35">
      <c r="A876" s="9">
        <v>875</v>
      </c>
      <c r="B876" s="9" t="s">
        <v>23</v>
      </c>
      <c r="C876" s="12" t="s">
        <v>32</v>
      </c>
      <c r="D876" s="12" t="s">
        <v>26</v>
      </c>
      <c r="E876" s="12" t="s">
        <v>27</v>
      </c>
      <c r="F876" s="12" t="s">
        <v>30</v>
      </c>
      <c r="G876" s="12" t="s">
        <v>33</v>
      </c>
      <c r="H876" s="12" t="s">
        <v>30</v>
      </c>
      <c r="I876" s="12" t="s">
        <v>38</v>
      </c>
      <c r="J876" s="34" t="s">
        <v>35</v>
      </c>
    </row>
    <row r="877" spans="1:10" x14ac:dyDescent="0.35">
      <c r="A877" s="13">
        <v>876</v>
      </c>
      <c r="B877" s="13" t="s">
        <v>22</v>
      </c>
      <c r="C877" s="16" t="s">
        <v>32</v>
      </c>
      <c r="D877" s="16" t="s">
        <v>26</v>
      </c>
      <c r="E877" s="16" t="s">
        <v>27</v>
      </c>
      <c r="F877" s="16" t="s">
        <v>28</v>
      </c>
      <c r="G877" s="16" t="s">
        <v>29</v>
      </c>
      <c r="H877" s="16" t="s">
        <v>30</v>
      </c>
      <c r="I877" s="16" t="s">
        <v>37</v>
      </c>
      <c r="J877" s="35" t="s">
        <v>35</v>
      </c>
    </row>
    <row r="878" spans="1:10" x14ac:dyDescent="0.35">
      <c r="A878" s="9">
        <v>877</v>
      </c>
      <c r="B878" s="9" t="s">
        <v>21</v>
      </c>
      <c r="C878" s="12" t="s">
        <v>32</v>
      </c>
      <c r="D878" s="12" t="s">
        <v>26</v>
      </c>
      <c r="E878" s="12" t="s">
        <v>27</v>
      </c>
      <c r="F878" s="12" t="s">
        <v>30</v>
      </c>
      <c r="G878" s="12" t="s">
        <v>33</v>
      </c>
      <c r="H878" s="12" t="s">
        <v>37</v>
      </c>
      <c r="I878" s="12" t="s">
        <v>37</v>
      </c>
      <c r="J878" s="34" t="s">
        <v>34</v>
      </c>
    </row>
    <row r="879" spans="1:10" x14ac:dyDescent="0.35">
      <c r="A879" s="13">
        <v>878</v>
      </c>
      <c r="B879" s="13" t="s">
        <v>21</v>
      </c>
      <c r="C879" s="16" t="s">
        <v>25</v>
      </c>
      <c r="D879" s="16" t="s">
        <v>26</v>
      </c>
      <c r="E879" s="16" t="s">
        <v>27</v>
      </c>
      <c r="F879" s="16" t="s">
        <v>30</v>
      </c>
      <c r="G879" s="16" t="s">
        <v>29</v>
      </c>
      <c r="H879" s="16" t="s">
        <v>37</v>
      </c>
      <c r="I879" s="16" t="s">
        <v>39</v>
      </c>
      <c r="J879" s="35" t="s">
        <v>35</v>
      </c>
    </row>
    <row r="880" spans="1:10" x14ac:dyDescent="0.35">
      <c r="A880" s="9">
        <v>879</v>
      </c>
      <c r="B880" s="9" t="s">
        <v>21</v>
      </c>
      <c r="C880" s="12" t="s">
        <v>25</v>
      </c>
      <c r="D880" s="12" t="s">
        <v>26</v>
      </c>
      <c r="E880" s="12" t="s">
        <v>27</v>
      </c>
      <c r="F880" s="12" t="s">
        <v>28</v>
      </c>
      <c r="G880" s="12" t="s">
        <v>33</v>
      </c>
      <c r="H880" s="12" t="s">
        <v>30</v>
      </c>
      <c r="I880" s="12" t="s">
        <v>30</v>
      </c>
      <c r="J880" s="34" t="s">
        <v>35</v>
      </c>
    </row>
    <row r="881" spans="1:10" x14ac:dyDescent="0.35">
      <c r="A881" s="13">
        <v>880</v>
      </c>
      <c r="B881" s="13" t="s">
        <v>21</v>
      </c>
      <c r="C881" s="16" t="s">
        <v>25</v>
      </c>
      <c r="D881" s="16" t="s">
        <v>26</v>
      </c>
      <c r="E881" s="16" t="s">
        <v>27</v>
      </c>
      <c r="F881" s="16" t="s">
        <v>28</v>
      </c>
      <c r="G881" s="16" t="s">
        <v>29</v>
      </c>
      <c r="H881" s="16" t="s">
        <v>36</v>
      </c>
      <c r="I881" s="16" t="s">
        <v>30</v>
      </c>
      <c r="J881" s="35" t="s">
        <v>34</v>
      </c>
    </row>
    <row r="882" spans="1:10" x14ac:dyDescent="0.35">
      <c r="A882" s="9">
        <v>881</v>
      </c>
      <c r="B882" s="9" t="s">
        <v>21</v>
      </c>
      <c r="C882" s="12" t="s">
        <v>32</v>
      </c>
      <c r="D882" s="12" t="s">
        <v>26</v>
      </c>
      <c r="E882" s="12" t="s">
        <v>27</v>
      </c>
      <c r="F882" s="12" t="s">
        <v>30</v>
      </c>
      <c r="G882" s="12" t="s">
        <v>33</v>
      </c>
      <c r="H882" s="12" t="s">
        <v>37</v>
      </c>
      <c r="I882" s="12" t="s">
        <v>30</v>
      </c>
      <c r="J882" s="34" t="s">
        <v>35</v>
      </c>
    </row>
    <row r="883" spans="1:10" x14ac:dyDescent="0.35">
      <c r="A883" s="13">
        <v>882</v>
      </c>
      <c r="B883" s="13" t="s">
        <v>21</v>
      </c>
      <c r="C883" s="16" t="s">
        <v>32</v>
      </c>
      <c r="D883" s="16" t="s">
        <v>26</v>
      </c>
      <c r="E883" s="16" t="s">
        <v>27</v>
      </c>
      <c r="F883" s="16" t="s">
        <v>30</v>
      </c>
      <c r="G883" s="16" t="s">
        <v>29</v>
      </c>
      <c r="H883" s="16" t="s">
        <v>30</v>
      </c>
      <c r="I883" s="16" t="s">
        <v>30</v>
      </c>
      <c r="J883" s="35" t="s">
        <v>34</v>
      </c>
    </row>
    <row r="884" spans="1:10" x14ac:dyDescent="0.35">
      <c r="A884" s="9">
        <v>883</v>
      </c>
      <c r="B884" s="9" t="s">
        <v>21</v>
      </c>
      <c r="C884" s="12" t="s">
        <v>25</v>
      </c>
      <c r="D884" s="12" t="s">
        <v>26</v>
      </c>
      <c r="E884" s="12" t="s">
        <v>27</v>
      </c>
      <c r="F884" s="12" t="s">
        <v>28</v>
      </c>
      <c r="G884" s="12" t="s">
        <v>29</v>
      </c>
      <c r="H884" s="12" t="s">
        <v>36</v>
      </c>
      <c r="I884" s="12" t="s">
        <v>37</v>
      </c>
      <c r="J884" s="34" t="s">
        <v>34</v>
      </c>
    </row>
    <row r="885" spans="1:10" x14ac:dyDescent="0.35">
      <c r="A885" s="13">
        <v>884</v>
      </c>
      <c r="B885" s="13" t="s">
        <v>21</v>
      </c>
      <c r="C885" s="16" t="s">
        <v>25</v>
      </c>
      <c r="D885" s="16" t="s">
        <v>26</v>
      </c>
      <c r="E885" s="16" t="s">
        <v>27</v>
      </c>
      <c r="F885" s="16" t="s">
        <v>28</v>
      </c>
      <c r="G885" s="16" t="s">
        <v>29</v>
      </c>
      <c r="H885" s="16" t="s">
        <v>30</v>
      </c>
      <c r="I885" s="16" t="s">
        <v>38</v>
      </c>
      <c r="J885" s="35" t="s">
        <v>34</v>
      </c>
    </row>
    <row r="886" spans="1:10" x14ac:dyDescent="0.35">
      <c r="A886" s="9">
        <v>885</v>
      </c>
      <c r="B886" s="9" t="s">
        <v>21</v>
      </c>
      <c r="C886" s="12" t="s">
        <v>25</v>
      </c>
      <c r="D886" s="12" t="s">
        <v>26</v>
      </c>
      <c r="E886" s="12" t="s">
        <v>27</v>
      </c>
      <c r="F886" s="12" t="s">
        <v>30</v>
      </c>
      <c r="G886" s="12" t="s">
        <v>29</v>
      </c>
      <c r="H886" s="12" t="s">
        <v>30</v>
      </c>
      <c r="I886" s="12" t="s">
        <v>30</v>
      </c>
      <c r="J886" s="34" t="s">
        <v>35</v>
      </c>
    </row>
    <row r="887" spans="1:10" x14ac:dyDescent="0.35">
      <c r="A887" s="13">
        <v>886</v>
      </c>
      <c r="B887" s="13" t="s">
        <v>21</v>
      </c>
      <c r="C887" s="16" t="s">
        <v>32</v>
      </c>
      <c r="D887" s="16" t="s">
        <v>26</v>
      </c>
      <c r="E887" s="16" t="s">
        <v>27</v>
      </c>
      <c r="F887" s="16" t="s">
        <v>30</v>
      </c>
      <c r="G887" s="16" t="s">
        <v>29</v>
      </c>
      <c r="H887" s="16" t="s">
        <v>30</v>
      </c>
      <c r="I887" s="16" t="s">
        <v>37</v>
      </c>
      <c r="J887" s="35" t="s">
        <v>31</v>
      </c>
    </row>
    <row r="888" spans="1:10" x14ac:dyDescent="0.35">
      <c r="A888" s="9">
        <v>887</v>
      </c>
      <c r="B888" s="9" t="s">
        <v>22</v>
      </c>
      <c r="C888" s="12" t="s">
        <v>32</v>
      </c>
      <c r="D888" s="12" t="s">
        <v>26</v>
      </c>
      <c r="E888" s="12" t="s">
        <v>27</v>
      </c>
      <c r="F888" s="12" t="s">
        <v>30</v>
      </c>
      <c r="G888" s="12" t="s">
        <v>29</v>
      </c>
      <c r="H888" s="12" t="s">
        <v>30</v>
      </c>
      <c r="I888" s="12" t="s">
        <v>30</v>
      </c>
      <c r="J888" s="34" t="s">
        <v>34</v>
      </c>
    </row>
    <row r="889" spans="1:10" x14ac:dyDescent="0.35">
      <c r="A889" s="13">
        <v>888</v>
      </c>
      <c r="B889" s="13" t="s">
        <v>23</v>
      </c>
      <c r="C889" s="16" t="s">
        <v>32</v>
      </c>
      <c r="D889" s="16" t="s">
        <v>26</v>
      </c>
      <c r="E889" s="16" t="s">
        <v>37</v>
      </c>
      <c r="F889" s="16" t="s">
        <v>30</v>
      </c>
      <c r="G889" s="16" t="s">
        <v>29</v>
      </c>
      <c r="H889" s="16" t="s">
        <v>37</v>
      </c>
      <c r="I889" s="16" t="s">
        <v>30</v>
      </c>
      <c r="J889" s="35" t="s">
        <v>35</v>
      </c>
    </row>
    <row r="890" spans="1:10" x14ac:dyDescent="0.35">
      <c r="A890" s="9">
        <v>889</v>
      </c>
      <c r="B890" s="9" t="s">
        <v>21</v>
      </c>
      <c r="C890" s="12" t="s">
        <v>25</v>
      </c>
      <c r="D890" s="12" t="s">
        <v>26</v>
      </c>
      <c r="E890" s="12" t="s">
        <v>36</v>
      </c>
      <c r="F890" s="12" t="s">
        <v>28</v>
      </c>
      <c r="G890" s="12" t="s">
        <v>29</v>
      </c>
      <c r="H890" s="12" t="s">
        <v>30</v>
      </c>
      <c r="I890" s="12" t="s">
        <v>30</v>
      </c>
      <c r="J890" s="34" t="s">
        <v>31</v>
      </c>
    </row>
    <row r="891" spans="1:10" x14ac:dyDescent="0.35">
      <c r="A891" s="13">
        <v>890</v>
      </c>
      <c r="B891" s="13" t="s">
        <v>21</v>
      </c>
      <c r="C891" s="16" t="s">
        <v>32</v>
      </c>
      <c r="D891" s="16" t="s">
        <v>26</v>
      </c>
      <c r="E891" s="16" t="s">
        <v>27</v>
      </c>
      <c r="F891" s="16" t="s">
        <v>30</v>
      </c>
      <c r="G891" s="16" t="s">
        <v>29</v>
      </c>
      <c r="H891" s="16" t="s">
        <v>30</v>
      </c>
      <c r="I891" s="16" t="s">
        <v>30</v>
      </c>
      <c r="J891" s="35" t="s">
        <v>35</v>
      </c>
    </row>
    <row r="892" spans="1:10" x14ac:dyDescent="0.35">
      <c r="A892" s="9">
        <v>891</v>
      </c>
      <c r="B892" s="9" t="s">
        <v>21</v>
      </c>
      <c r="C892" s="12" t="s">
        <v>32</v>
      </c>
      <c r="D892" s="12" t="s">
        <v>26</v>
      </c>
      <c r="E892" s="12" t="s">
        <v>27</v>
      </c>
      <c r="F892" s="12" t="s">
        <v>30</v>
      </c>
      <c r="G892" s="12" t="s">
        <v>33</v>
      </c>
      <c r="H892" s="12" t="s">
        <v>30</v>
      </c>
      <c r="I892" s="12" t="s">
        <v>30</v>
      </c>
      <c r="J892" s="34" t="s">
        <v>34</v>
      </c>
    </row>
    <row r="893" spans="1:10" x14ac:dyDescent="0.35">
      <c r="A893" s="13">
        <v>892</v>
      </c>
      <c r="B893" s="13" t="s">
        <v>22</v>
      </c>
      <c r="C893" s="16" t="s">
        <v>32</v>
      </c>
      <c r="D893" s="16" t="s">
        <v>40</v>
      </c>
      <c r="E893" s="16" t="s">
        <v>27</v>
      </c>
      <c r="F893" s="16" t="s">
        <v>30</v>
      </c>
      <c r="G893" s="16" t="s">
        <v>29</v>
      </c>
      <c r="H893" s="16" t="s">
        <v>30</v>
      </c>
      <c r="I893" s="16" t="s">
        <v>30</v>
      </c>
      <c r="J893" s="35" t="s">
        <v>35</v>
      </c>
    </row>
    <row r="894" spans="1:10" x14ac:dyDescent="0.35">
      <c r="A894" s="9">
        <v>893</v>
      </c>
      <c r="B894" s="9" t="s">
        <v>21</v>
      </c>
      <c r="C894" s="12" t="s">
        <v>25</v>
      </c>
      <c r="D894" s="12" t="s">
        <v>26</v>
      </c>
      <c r="E894" s="12" t="s">
        <v>27</v>
      </c>
      <c r="F894" s="12" t="s">
        <v>30</v>
      </c>
      <c r="G894" s="12" t="s">
        <v>29</v>
      </c>
      <c r="H894" s="12" t="s">
        <v>30</v>
      </c>
      <c r="I894" s="12" t="s">
        <v>30</v>
      </c>
      <c r="J894" s="34" t="s">
        <v>35</v>
      </c>
    </row>
    <row r="895" spans="1:10" x14ac:dyDescent="0.35">
      <c r="A895" s="13">
        <v>894</v>
      </c>
      <c r="B895" s="13" t="s">
        <v>21</v>
      </c>
      <c r="C895" s="16" t="s">
        <v>25</v>
      </c>
      <c r="D895" s="16" t="s">
        <v>26</v>
      </c>
      <c r="E895" s="16" t="s">
        <v>36</v>
      </c>
      <c r="F895" s="16" t="s">
        <v>30</v>
      </c>
      <c r="G895" s="16" t="s">
        <v>33</v>
      </c>
      <c r="H895" s="16" t="s">
        <v>30</v>
      </c>
      <c r="I895" s="16" t="s">
        <v>37</v>
      </c>
      <c r="J895" s="35" t="s">
        <v>34</v>
      </c>
    </row>
    <row r="896" spans="1:10" x14ac:dyDescent="0.35">
      <c r="A896" s="9">
        <v>895</v>
      </c>
      <c r="B896" s="9" t="s">
        <v>21</v>
      </c>
      <c r="C896" s="12" t="s">
        <v>32</v>
      </c>
      <c r="D896" s="12" t="s">
        <v>26</v>
      </c>
      <c r="E896" s="12" t="s">
        <v>27</v>
      </c>
      <c r="F896" s="12" t="s">
        <v>30</v>
      </c>
      <c r="G896" s="12" t="s">
        <v>33</v>
      </c>
      <c r="H896" s="12" t="s">
        <v>30</v>
      </c>
      <c r="I896" s="12" t="s">
        <v>30</v>
      </c>
      <c r="J896" s="34" t="s">
        <v>34</v>
      </c>
    </row>
    <row r="897" spans="1:10" x14ac:dyDescent="0.35">
      <c r="A897" s="13">
        <v>896</v>
      </c>
      <c r="B897" s="13" t="s">
        <v>21</v>
      </c>
      <c r="C897" s="16" t="s">
        <v>32</v>
      </c>
      <c r="D897" s="16" t="s">
        <v>26</v>
      </c>
      <c r="E897" s="16" t="s">
        <v>27</v>
      </c>
      <c r="F897" s="16" t="s">
        <v>30</v>
      </c>
      <c r="G897" s="16" t="s">
        <v>33</v>
      </c>
      <c r="H897" s="16" t="s">
        <v>30</v>
      </c>
      <c r="I897" s="16" t="s">
        <v>37</v>
      </c>
      <c r="J897" s="35" t="s">
        <v>35</v>
      </c>
    </row>
    <row r="898" spans="1:10" x14ac:dyDescent="0.35">
      <c r="A898" s="9">
        <v>897</v>
      </c>
      <c r="B898" s="9" t="s">
        <v>21</v>
      </c>
      <c r="C898" s="12" t="s">
        <v>25</v>
      </c>
      <c r="D898" s="12" t="s">
        <v>26</v>
      </c>
      <c r="E898" s="12" t="s">
        <v>27</v>
      </c>
      <c r="F898" s="12" t="s">
        <v>30</v>
      </c>
      <c r="G898" s="12" t="s">
        <v>33</v>
      </c>
      <c r="H898" s="12" t="s">
        <v>30</v>
      </c>
      <c r="I898" s="12" t="s">
        <v>39</v>
      </c>
      <c r="J898" s="34" t="s">
        <v>34</v>
      </c>
    </row>
    <row r="899" spans="1:10" x14ac:dyDescent="0.35">
      <c r="A899" s="13">
        <v>898</v>
      </c>
      <c r="B899" s="13" t="s">
        <v>22</v>
      </c>
      <c r="C899" s="16" t="s">
        <v>25</v>
      </c>
      <c r="D899" s="16" t="s">
        <v>26</v>
      </c>
      <c r="E899" s="16" t="s">
        <v>27</v>
      </c>
      <c r="F899" s="16" t="s">
        <v>30</v>
      </c>
      <c r="G899" s="16" t="s">
        <v>29</v>
      </c>
      <c r="H899" s="16" t="s">
        <v>30</v>
      </c>
      <c r="I899" s="16" t="s">
        <v>39</v>
      </c>
      <c r="J899" s="35" t="s">
        <v>31</v>
      </c>
    </row>
    <row r="900" spans="1:10" x14ac:dyDescent="0.35">
      <c r="A900" s="9">
        <v>899</v>
      </c>
      <c r="B900" s="9" t="s">
        <v>22</v>
      </c>
      <c r="C900" s="12" t="s">
        <v>25</v>
      </c>
      <c r="D900" s="12" t="s">
        <v>26</v>
      </c>
      <c r="E900" s="12" t="s">
        <v>37</v>
      </c>
      <c r="F900" s="12" t="s">
        <v>28</v>
      </c>
      <c r="G900" s="12" t="s">
        <v>29</v>
      </c>
      <c r="H900" s="12" t="s">
        <v>36</v>
      </c>
      <c r="I900" s="12" t="s">
        <v>30</v>
      </c>
      <c r="J900" s="34" t="s">
        <v>34</v>
      </c>
    </row>
    <row r="901" spans="1:10" x14ac:dyDescent="0.35">
      <c r="A901" s="13">
        <v>900</v>
      </c>
      <c r="B901" s="13" t="s">
        <v>21</v>
      </c>
      <c r="C901" s="16" t="s">
        <v>25</v>
      </c>
      <c r="D901" s="16" t="s">
        <v>26</v>
      </c>
      <c r="E901" s="16" t="s">
        <v>27</v>
      </c>
      <c r="F901" s="16" t="s">
        <v>30</v>
      </c>
      <c r="G901" s="16" t="s">
        <v>29</v>
      </c>
      <c r="H901" s="16" t="s">
        <v>30</v>
      </c>
      <c r="I901" s="16" t="s">
        <v>37</v>
      </c>
      <c r="J901" s="35" t="s">
        <v>31</v>
      </c>
    </row>
    <row r="902" spans="1:10" x14ac:dyDescent="0.35">
      <c r="A902" s="9">
        <v>901</v>
      </c>
      <c r="B902" s="9" t="s">
        <v>21</v>
      </c>
      <c r="C902" s="12" t="s">
        <v>25</v>
      </c>
      <c r="D902" s="12" t="s">
        <v>26</v>
      </c>
      <c r="E902" s="12" t="s">
        <v>27</v>
      </c>
      <c r="F902" s="12" t="s">
        <v>28</v>
      </c>
      <c r="G902" s="12" t="s">
        <v>33</v>
      </c>
      <c r="H902" s="12" t="s">
        <v>36</v>
      </c>
      <c r="I902" s="12" t="s">
        <v>30</v>
      </c>
      <c r="J902" s="34" t="s">
        <v>34</v>
      </c>
    </row>
    <row r="903" spans="1:10" x14ac:dyDescent="0.35">
      <c r="A903" s="13">
        <v>902</v>
      </c>
      <c r="B903" s="13" t="s">
        <v>21</v>
      </c>
      <c r="C903" s="16" t="s">
        <v>32</v>
      </c>
      <c r="D903" s="16" t="s">
        <v>26</v>
      </c>
      <c r="E903" s="16" t="s">
        <v>27</v>
      </c>
      <c r="F903" s="16" t="s">
        <v>30</v>
      </c>
      <c r="G903" s="16" t="s">
        <v>29</v>
      </c>
      <c r="H903" s="16" t="s">
        <v>30</v>
      </c>
      <c r="I903" s="16" t="s">
        <v>30</v>
      </c>
      <c r="J903" s="35" t="s">
        <v>34</v>
      </c>
    </row>
    <row r="904" spans="1:10" x14ac:dyDescent="0.35">
      <c r="A904" s="9">
        <v>903</v>
      </c>
      <c r="B904" s="9" t="s">
        <v>23</v>
      </c>
      <c r="C904" s="12" t="s">
        <v>32</v>
      </c>
      <c r="D904" s="12" t="s">
        <v>26</v>
      </c>
      <c r="E904" s="12" t="s">
        <v>37</v>
      </c>
      <c r="F904" s="12" t="s">
        <v>30</v>
      </c>
      <c r="G904" s="12" t="s">
        <v>33</v>
      </c>
      <c r="H904" s="12" t="s">
        <v>37</v>
      </c>
      <c r="I904" s="12" t="s">
        <v>30</v>
      </c>
      <c r="J904" s="34" t="s">
        <v>31</v>
      </c>
    </row>
    <row r="905" spans="1:10" x14ac:dyDescent="0.35">
      <c r="A905" s="13">
        <v>904</v>
      </c>
      <c r="B905" s="13" t="s">
        <v>21</v>
      </c>
      <c r="C905" s="16" t="s">
        <v>32</v>
      </c>
      <c r="D905" s="16" t="s">
        <v>26</v>
      </c>
      <c r="E905" s="16" t="s">
        <v>27</v>
      </c>
      <c r="F905" s="16" t="s">
        <v>30</v>
      </c>
      <c r="G905" s="16" t="s">
        <v>33</v>
      </c>
      <c r="H905" s="16" t="s">
        <v>30</v>
      </c>
      <c r="I905" s="16" t="s">
        <v>30</v>
      </c>
      <c r="J905" s="35" t="s">
        <v>35</v>
      </c>
    </row>
    <row r="906" spans="1:10" x14ac:dyDescent="0.35">
      <c r="A906" s="9">
        <v>905</v>
      </c>
      <c r="B906" s="9" t="s">
        <v>21</v>
      </c>
      <c r="C906" s="12" t="s">
        <v>32</v>
      </c>
      <c r="D906" s="12" t="s">
        <v>26</v>
      </c>
      <c r="E906" s="12" t="s">
        <v>27</v>
      </c>
      <c r="F906" s="12" t="s">
        <v>30</v>
      </c>
      <c r="G906" s="12" t="s">
        <v>29</v>
      </c>
      <c r="H906" s="12" t="s">
        <v>37</v>
      </c>
      <c r="I906" s="12" t="s">
        <v>30</v>
      </c>
      <c r="J906" s="34" t="s">
        <v>34</v>
      </c>
    </row>
    <row r="907" spans="1:10" x14ac:dyDescent="0.35">
      <c r="A907" s="13">
        <v>906</v>
      </c>
      <c r="B907" s="13" t="s">
        <v>22</v>
      </c>
      <c r="C907" s="16" t="s">
        <v>32</v>
      </c>
      <c r="D907" s="16" t="s">
        <v>26</v>
      </c>
      <c r="E907" s="16" t="s">
        <v>27</v>
      </c>
      <c r="F907" s="16" t="s">
        <v>30</v>
      </c>
      <c r="G907" s="16" t="s">
        <v>29</v>
      </c>
      <c r="H907" s="16" t="s">
        <v>30</v>
      </c>
      <c r="I907" s="16" t="s">
        <v>30</v>
      </c>
      <c r="J907" s="35" t="s">
        <v>34</v>
      </c>
    </row>
    <row r="908" spans="1:10" x14ac:dyDescent="0.35">
      <c r="A908" s="9">
        <v>907</v>
      </c>
      <c r="B908" s="9" t="s">
        <v>21</v>
      </c>
      <c r="C908" s="12" t="s">
        <v>32</v>
      </c>
      <c r="D908" s="12" t="s">
        <v>26</v>
      </c>
      <c r="E908" s="12" t="s">
        <v>27</v>
      </c>
      <c r="F908" s="12" t="s">
        <v>30</v>
      </c>
      <c r="G908" s="12" t="s">
        <v>29</v>
      </c>
      <c r="H908" s="12" t="s">
        <v>30</v>
      </c>
      <c r="I908" s="12" t="s">
        <v>30</v>
      </c>
      <c r="J908" s="34" t="s">
        <v>31</v>
      </c>
    </row>
    <row r="909" spans="1:10" x14ac:dyDescent="0.35">
      <c r="A909" s="13">
        <v>908</v>
      </c>
      <c r="B909" s="13" t="s">
        <v>21</v>
      </c>
      <c r="C909" s="16" t="s">
        <v>32</v>
      </c>
      <c r="D909" s="16" t="s">
        <v>26</v>
      </c>
      <c r="E909" s="16" t="s">
        <v>27</v>
      </c>
      <c r="F909" s="16" t="s">
        <v>30</v>
      </c>
      <c r="G909" s="16" t="s">
        <v>29</v>
      </c>
      <c r="H909" s="16" t="s">
        <v>36</v>
      </c>
      <c r="I909" s="16" t="s">
        <v>30</v>
      </c>
      <c r="J909" s="35" t="s">
        <v>35</v>
      </c>
    </row>
    <row r="910" spans="1:10" x14ac:dyDescent="0.35">
      <c r="A910" s="9">
        <v>909</v>
      </c>
      <c r="B910" s="9" t="s">
        <v>23</v>
      </c>
      <c r="C910" s="12" t="s">
        <v>32</v>
      </c>
      <c r="D910" s="12" t="s">
        <v>26</v>
      </c>
      <c r="E910" s="12" t="s">
        <v>27</v>
      </c>
      <c r="F910" s="12" t="s">
        <v>30</v>
      </c>
      <c r="G910" s="12" t="s">
        <v>33</v>
      </c>
      <c r="H910" s="12" t="s">
        <v>30</v>
      </c>
      <c r="I910" s="12" t="s">
        <v>30</v>
      </c>
      <c r="J910" s="34" t="s">
        <v>35</v>
      </c>
    </row>
    <row r="911" spans="1:10" x14ac:dyDescent="0.35">
      <c r="A911" s="13">
        <v>910</v>
      </c>
      <c r="B911" s="13" t="s">
        <v>21</v>
      </c>
      <c r="C911" s="16" t="s">
        <v>32</v>
      </c>
      <c r="D911" s="16" t="s">
        <v>26</v>
      </c>
      <c r="E911" s="16" t="s">
        <v>27</v>
      </c>
      <c r="F911" s="16" t="s">
        <v>30</v>
      </c>
      <c r="G911" s="16" t="s">
        <v>29</v>
      </c>
      <c r="H911" s="16" t="s">
        <v>30</v>
      </c>
      <c r="I911" s="16" t="s">
        <v>39</v>
      </c>
      <c r="J911" s="35" t="s">
        <v>35</v>
      </c>
    </row>
    <row r="912" spans="1:10" x14ac:dyDescent="0.35">
      <c r="A912" s="9">
        <v>911</v>
      </c>
      <c r="B912" s="9" t="s">
        <v>21</v>
      </c>
      <c r="C912" s="12" t="s">
        <v>32</v>
      </c>
      <c r="D912" s="12" t="s">
        <v>26</v>
      </c>
      <c r="E912" s="12" t="s">
        <v>27</v>
      </c>
      <c r="F912" s="12" t="s">
        <v>30</v>
      </c>
      <c r="G912" s="12" t="s">
        <v>33</v>
      </c>
      <c r="H912" s="12" t="s">
        <v>37</v>
      </c>
      <c r="I912" s="12" t="s">
        <v>37</v>
      </c>
      <c r="J912" s="34" t="s">
        <v>34</v>
      </c>
    </row>
    <row r="913" spans="1:10" x14ac:dyDescent="0.35">
      <c r="A913" s="13">
        <v>912</v>
      </c>
      <c r="B913" s="13" t="s">
        <v>21</v>
      </c>
      <c r="C913" s="16" t="s">
        <v>25</v>
      </c>
      <c r="D913" s="16" t="s">
        <v>26</v>
      </c>
      <c r="E913" s="16" t="s">
        <v>27</v>
      </c>
      <c r="F913" s="16" t="s">
        <v>30</v>
      </c>
      <c r="G913" s="16" t="s">
        <v>29</v>
      </c>
      <c r="H913" s="16" t="s">
        <v>30</v>
      </c>
      <c r="I913" s="16" t="s">
        <v>30</v>
      </c>
      <c r="J913" s="35" t="s">
        <v>35</v>
      </c>
    </row>
    <row r="914" spans="1:10" x14ac:dyDescent="0.35">
      <c r="A914" s="9">
        <v>913</v>
      </c>
      <c r="B914" s="9" t="s">
        <v>21</v>
      </c>
      <c r="C914" s="12" t="s">
        <v>32</v>
      </c>
      <c r="D914" s="12" t="s">
        <v>26</v>
      </c>
      <c r="E914" s="12" t="s">
        <v>27</v>
      </c>
      <c r="F914" s="12" t="s">
        <v>28</v>
      </c>
      <c r="G914" s="12" t="s">
        <v>29</v>
      </c>
      <c r="H914" s="12" t="s">
        <v>36</v>
      </c>
      <c r="I914" s="12" t="s">
        <v>30</v>
      </c>
      <c r="J914" s="34" t="s">
        <v>35</v>
      </c>
    </row>
    <row r="915" spans="1:10" x14ac:dyDescent="0.35">
      <c r="A915" s="13">
        <v>914</v>
      </c>
      <c r="B915" s="13" t="s">
        <v>21</v>
      </c>
      <c r="C915" s="16" t="s">
        <v>32</v>
      </c>
      <c r="D915" s="16" t="s">
        <v>26</v>
      </c>
      <c r="E915" s="16" t="s">
        <v>27</v>
      </c>
      <c r="F915" s="16" t="s">
        <v>30</v>
      </c>
      <c r="G915" s="16" t="s">
        <v>29</v>
      </c>
      <c r="H915" s="16" t="s">
        <v>30</v>
      </c>
      <c r="I915" s="16" t="s">
        <v>30</v>
      </c>
      <c r="J915" s="35" t="s">
        <v>34</v>
      </c>
    </row>
    <row r="916" spans="1:10" x14ac:dyDescent="0.35">
      <c r="A916" s="9">
        <v>915</v>
      </c>
      <c r="B916" s="9" t="s">
        <v>21</v>
      </c>
      <c r="C916" s="12" t="s">
        <v>32</v>
      </c>
      <c r="D916" s="12" t="s">
        <v>26</v>
      </c>
      <c r="E916" s="12" t="s">
        <v>27</v>
      </c>
      <c r="F916" s="12" t="s">
        <v>30</v>
      </c>
      <c r="G916" s="12" t="s">
        <v>29</v>
      </c>
      <c r="H916" s="12" t="s">
        <v>30</v>
      </c>
      <c r="I916" s="12" t="s">
        <v>30</v>
      </c>
      <c r="J916" s="34" t="s">
        <v>35</v>
      </c>
    </row>
    <row r="917" spans="1:10" x14ac:dyDescent="0.35">
      <c r="A917" s="13">
        <v>916</v>
      </c>
      <c r="B917" s="13" t="s">
        <v>21</v>
      </c>
      <c r="C917" s="16" t="s">
        <v>32</v>
      </c>
      <c r="D917" s="16" t="s">
        <v>26</v>
      </c>
      <c r="E917" s="16" t="s">
        <v>27</v>
      </c>
      <c r="F917" s="16" t="s">
        <v>30</v>
      </c>
      <c r="G917" s="16" t="s">
        <v>33</v>
      </c>
      <c r="H917" s="16" t="s">
        <v>30</v>
      </c>
      <c r="I917" s="16" t="s">
        <v>30</v>
      </c>
      <c r="J917" s="35" t="s">
        <v>31</v>
      </c>
    </row>
    <row r="918" spans="1:10" x14ac:dyDescent="0.35">
      <c r="A918" s="9">
        <v>917</v>
      </c>
      <c r="B918" s="9" t="s">
        <v>21</v>
      </c>
      <c r="C918" s="12" t="s">
        <v>32</v>
      </c>
      <c r="D918" s="12" t="s">
        <v>40</v>
      </c>
      <c r="E918" s="12" t="s">
        <v>27</v>
      </c>
      <c r="F918" s="12" t="s">
        <v>28</v>
      </c>
      <c r="G918" s="12" t="s">
        <v>29</v>
      </c>
      <c r="H918" s="12" t="s">
        <v>30</v>
      </c>
      <c r="I918" s="12" t="s">
        <v>30</v>
      </c>
      <c r="J918" s="34" t="s">
        <v>35</v>
      </c>
    </row>
    <row r="919" spans="1:10" x14ac:dyDescent="0.35">
      <c r="A919" s="13">
        <v>918</v>
      </c>
      <c r="B919" s="13" t="s">
        <v>22</v>
      </c>
      <c r="C919" s="16" t="s">
        <v>32</v>
      </c>
      <c r="D919" s="16" t="s">
        <v>26</v>
      </c>
      <c r="E919" s="16" t="s">
        <v>37</v>
      </c>
      <c r="F919" s="16" t="s">
        <v>30</v>
      </c>
      <c r="G919" s="16" t="s">
        <v>33</v>
      </c>
      <c r="H919" s="16" t="s">
        <v>30</v>
      </c>
      <c r="I919" s="16" t="s">
        <v>30</v>
      </c>
      <c r="J919" s="35" t="s">
        <v>35</v>
      </c>
    </row>
    <row r="920" spans="1:10" x14ac:dyDescent="0.35">
      <c r="A920" s="9">
        <v>919</v>
      </c>
      <c r="B920" s="9" t="s">
        <v>21</v>
      </c>
      <c r="C920" s="12" t="s">
        <v>32</v>
      </c>
      <c r="D920" s="12" t="s">
        <v>26</v>
      </c>
      <c r="E920" s="12" t="s">
        <v>36</v>
      </c>
      <c r="F920" s="12" t="s">
        <v>30</v>
      </c>
      <c r="G920" s="12" t="s">
        <v>33</v>
      </c>
      <c r="H920" s="12" t="s">
        <v>36</v>
      </c>
      <c r="I920" s="12" t="s">
        <v>30</v>
      </c>
      <c r="J920" s="34" t="s">
        <v>34</v>
      </c>
    </row>
    <row r="921" spans="1:10" x14ac:dyDescent="0.35">
      <c r="A921" s="13">
        <v>920</v>
      </c>
      <c r="B921" s="13" t="s">
        <v>23</v>
      </c>
      <c r="C921" s="16" t="s">
        <v>32</v>
      </c>
      <c r="D921" s="16" t="s">
        <v>26</v>
      </c>
      <c r="E921" s="16" t="s">
        <v>27</v>
      </c>
      <c r="F921" s="16" t="s">
        <v>30</v>
      </c>
      <c r="G921" s="16" t="s">
        <v>29</v>
      </c>
      <c r="H921" s="16" t="s">
        <v>30</v>
      </c>
      <c r="I921" s="16" t="s">
        <v>30</v>
      </c>
      <c r="J921" s="35" t="s">
        <v>34</v>
      </c>
    </row>
    <row r="922" spans="1:10" x14ac:dyDescent="0.35">
      <c r="A922" s="9">
        <v>921</v>
      </c>
      <c r="B922" s="9" t="s">
        <v>21</v>
      </c>
      <c r="C922" s="12" t="s">
        <v>25</v>
      </c>
      <c r="D922" s="12" t="s">
        <v>26</v>
      </c>
      <c r="E922" s="12" t="s">
        <v>27</v>
      </c>
      <c r="F922" s="12" t="s">
        <v>28</v>
      </c>
      <c r="G922" s="12" t="s">
        <v>29</v>
      </c>
      <c r="H922" s="12" t="s">
        <v>36</v>
      </c>
      <c r="I922" s="12" t="s">
        <v>39</v>
      </c>
      <c r="J922" s="34" t="s">
        <v>31</v>
      </c>
    </row>
    <row r="923" spans="1:10" x14ac:dyDescent="0.35">
      <c r="A923" s="13">
        <v>922</v>
      </c>
      <c r="B923" s="13" t="s">
        <v>21</v>
      </c>
      <c r="C923" s="16" t="s">
        <v>32</v>
      </c>
      <c r="D923" s="16" t="s">
        <v>26</v>
      </c>
      <c r="E923" s="16" t="s">
        <v>36</v>
      </c>
      <c r="F923" s="16" t="s">
        <v>28</v>
      </c>
      <c r="G923" s="16" t="s">
        <v>33</v>
      </c>
      <c r="H923" s="16" t="s">
        <v>36</v>
      </c>
      <c r="I923" s="16" t="s">
        <v>39</v>
      </c>
      <c r="J923" s="35" t="s">
        <v>31</v>
      </c>
    </row>
    <row r="924" spans="1:10" x14ac:dyDescent="0.35">
      <c r="A924" s="9">
        <v>923</v>
      </c>
      <c r="B924" s="9" t="s">
        <v>21</v>
      </c>
      <c r="C924" s="12" t="s">
        <v>25</v>
      </c>
      <c r="D924" s="12" t="s">
        <v>26</v>
      </c>
      <c r="E924" s="12" t="s">
        <v>27</v>
      </c>
      <c r="F924" s="12" t="s">
        <v>28</v>
      </c>
      <c r="G924" s="12" t="s">
        <v>29</v>
      </c>
      <c r="H924" s="12" t="s">
        <v>30</v>
      </c>
      <c r="I924" s="12" t="s">
        <v>30</v>
      </c>
      <c r="J924" s="34" t="s">
        <v>35</v>
      </c>
    </row>
    <row r="925" spans="1:10" x14ac:dyDescent="0.35">
      <c r="A925" s="13">
        <v>924</v>
      </c>
      <c r="B925" s="13" t="s">
        <v>21</v>
      </c>
      <c r="C925" s="16" t="s">
        <v>25</v>
      </c>
      <c r="D925" s="16" t="s">
        <v>26</v>
      </c>
      <c r="E925" s="16" t="s">
        <v>36</v>
      </c>
      <c r="F925" s="16" t="s">
        <v>28</v>
      </c>
      <c r="G925" s="16" t="s">
        <v>29</v>
      </c>
      <c r="H925" s="16" t="s">
        <v>30</v>
      </c>
      <c r="I925" s="16" t="s">
        <v>39</v>
      </c>
      <c r="J925" s="35" t="s">
        <v>34</v>
      </c>
    </row>
    <row r="926" spans="1:10" x14ac:dyDescent="0.35">
      <c r="A926" s="9">
        <v>925</v>
      </c>
      <c r="B926" s="9" t="s">
        <v>23</v>
      </c>
      <c r="C926" s="12" t="s">
        <v>32</v>
      </c>
      <c r="D926" s="12" t="s">
        <v>26</v>
      </c>
      <c r="E926" s="12" t="s">
        <v>37</v>
      </c>
      <c r="F926" s="12" t="s">
        <v>30</v>
      </c>
      <c r="G926" s="12" t="s">
        <v>33</v>
      </c>
      <c r="H926" s="12" t="s">
        <v>30</v>
      </c>
      <c r="I926" s="12" t="s">
        <v>37</v>
      </c>
      <c r="J926" s="34" t="s">
        <v>31</v>
      </c>
    </row>
    <row r="927" spans="1:10" x14ac:dyDescent="0.35">
      <c r="A927" s="13">
        <v>926</v>
      </c>
      <c r="B927" s="13" t="s">
        <v>22</v>
      </c>
      <c r="C927" s="16" t="s">
        <v>32</v>
      </c>
      <c r="D927" s="16" t="s">
        <v>26</v>
      </c>
      <c r="E927" s="16" t="s">
        <v>27</v>
      </c>
      <c r="F927" s="16" t="s">
        <v>30</v>
      </c>
      <c r="G927" s="16" t="s">
        <v>33</v>
      </c>
      <c r="H927" s="16" t="s">
        <v>30</v>
      </c>
      <c r="I927" s="16" t="s">
        <v>37</v>
      </c>
      <c r="J927" s="35" t="s">
        <v>31</v>
      </c>
    </row>
    <row r="928" spans="1:10" x14ac:dyDescent="0.35">
      <c r="A928" s="9">
        <v>927</v>
      </c>
      <c r="B928" s="9" t="s">
        <v>22</v>
      </c>
      <c r="C928" s="12" t="s">
        <v>32</v>
      </c>
      <c r="D928" s="12" t="s">
        <v>26</v>
      </c>
      <c r="E928" s="12" t="s">
        <v>37</v>
      </c>
      <c r="F928" s="12" t="s">
        <v>30</v>
      </c>
      <c r="G928" s="12" t="s">
        <v>33</v>
      </c>
      <c r="H928" s="12" t="s">
        <v>37</v>
      </c>
      <c r="I928" s="12" t="s">
        <v>30</v>
      </c>
      <c r="J928" s="34" t="s">
        <v>35</v>
      </c>
    </row>
    <row r="929" spans="1:10" x14ac:dyDescent="0.35">
      <c r="A929" s="13">
        <v>928</v>
      </c>
      <c r="B929" s="13" t="s">
        <v>21</v>
      </c>
      <c r="C929" s="16" t="s">
        <v>25</v>
      </c>
      <c r="D929" s="16" t="s">
        <v>26</v>
      </c>
      <c r="E929" s="16" t="s">
        <v>36</v>
      </c>
      <c r="F929" s="16" t="s">
        <v>28</v>
      </c>
      <c r="G929" s="16" t="s">
        <v>29</v>
      </c>
      <c r="H929" s="16" t="s">
        <v>30</v>
      </c>
      <c r="I929" s="16" t="s">
        <v>30</v>
      </c>
      <c r="J929" s="35" t="s">
        <v>31</v>
      </c>
    </row>
    <row r="930" spans="1:10" x14ac:dyDescent="0.35">
      <c r="A930" s="9">
        <v>929</v>
      </c>
      <c r="B930" s="9" t="s">
        <v>22</v>
      </c>
      <c r="C930" s="12" t="s">
        <v>32</v>
      </c>
      <c r="D930" s="12" t="s">
        <v>26</v>
      </c>
      <c r="E930" s="12" t="s">
        <v>27</v>
      </c>
      <c r="F930" s="12" t="s">
        <v>28</v>
      </c>
      <c r="G930" s="12" t="s">
        <v>29</v>
      </c>
      <c r="H930" s="12" t="s">
        <v>30</v>
      </c>
      <c r="I930" s="12" t="s">
        <v>39</v>
      </c>
      <c r="J930" s="34" t="s">
        <v>35</v>
      </c>
    </row>
    <row r="931" spans="1:10" x14ac:dyDescent="0.35">
      <c r="A931" s="13">
        <v>930</v>
      </c>
      <c r="B931" s="13" t="s">
        <v>21</v>
      </c>
      <c r="C931" s="16" t="s">
        <v>32</v>
      </c>
      <c r="D931" s="16" t="s">
        <v>26</v>
      </c>
      <c r="E931" s="16" t="s">
        <v>36</v>
      </c>
      <c r="F931" s="16" t="s">
        <v>30</v>
      </c>
      <c r="G931" s="16" t="s">
        <v>29</v>
      </c>
      <c r="H931" s="16" t="s">
        <v>30</v>
      </c>
      <c r="I931" s="16" t="s">
        <v>30</v>
      </c>
      <c r="J931" s="35" t="s">
        <v>35</v>
      </c>
    </row>
    <row r="932" spans="1:10" x14ac:dyDescent="0.35">
      <c r="A932" s="9">
        <v>931</v>
      </c>
      <c r="B932" s="9" t="s">
        <v>21</v>
      </c>
      <c r="C932" s="12" t="s">
        <v>32</v>
      </c>
      <c r="D932" s="12" t="s">
        <v>26</v>
      </c>
      <c r="E932" s="12" t="s">
        <v>27</v>
      </c>
      <c r="F932" s="12" t="s">
        <v>30</v>
      </c>
      <c r="G932" s="12" t="s">
        <v>29</v>
      </c>
      <c r="H932" s="12" t="s">
        <v>36</v>
      </c>
      <c r="I932" s="12" t="s">
        <v>30</v>
      </c>
      <c r="J932" s="34" t="s">
        <v>35</v>
      </c>
    </row>
    <row r="933" spans="1:10" x14ac:dyDescent="0.35">
      <c r="A933" s="13">
        <v>932</v>
      </c>
      <c r="B933" s="13" t="s">
        <v>22</v>
      </c>
      <c r="C933" s="16" t="s">
        <v>32</v>
      </c>
      <c r="D933" s="16" t="s">
        <v>26</v>
      </c>
      <c r="E933" s="16" t="s">
        <v>27</v>
      </c>
      <c r="F933" s="16" t="s">
        <v>30</v>
      </c>
      <c r="G933" s="16" t="s">
        <v>33</v>
      </c>
      <c r="H933" s="16" t="s">
        <v>30</v>
      </c>
      <c r="I933" s="16" t="s">
        <v>30</v>
      </c>
      <c r="J933" s="35" t="s">
        <v>34</v>
      </c>
    </row>
    <row r="934" spans="1:10" x14ac:dyDescent="0.35">
      <c r="A934" s="9">
        <v>933</v>
      </c>
      <c r="B934" s="9" t="s">
        <v>21</v>
      </c>
      <c r="C934" s="12" t="s">
        <v>25</v>
      </c>
      <c r="D934" s="12" t="s">
        <v>26</v>
      </c>
      <c r="E934" s="12" t="s">
        <v>27</v>
      </c>
      <c r="F934" s="12" t="s">
        <v>30</v>
      </c>
      <c r="G934" s="12" t="s">
        <v>29</v>
      </c>
      <c r="H934" s="12" t="s">
        <v>30</v>
      </c>
      <c r="I934" s="12" t="s">
        <v>39</v>
      </c>
      <c r="J934" s="34" t="s">
        <v>31</v>
      </c>
    </row>
    <row r="935" spans="1:10" x14ac:dyDescent="0.35">
      <c r="A935" s="13">
        <v>934</v>
      </c>
      <c r="B935" s="13" t="s">
        <v>21</v>
      </c>
      <c r="C935" s="16" t="s">
        <v>25</v>
      </c>
      <c r="D935" s="16" t="s">
        <v>26</v>
      </c>
      <c r="E935" s="16" t="s">
        <v>37</v>
      </c>
      <c r="F935" s="16" t="s">
        <v>30</v>
      </c>
      <c r="G935" s="16" t="s">
        <v>29</v>
      </c>
      <c r="H935" s="16" t="s">
        <v>36</v>
      </c>
      <c r="I935" s="16" t="s">
        <v>30</v>
      </c>
      <c r="J935" s="35" t="s">
        <v>31</v>
      </c>
    </row>
    <row r="936" spans="1:10" x14ac:dyDescent="0.35">
      <c r="A936" s="9">
        <v>935</v>
      </c>
      <c r="B936" s="9" t="s">
        <v>21</v>
      </c>
      <c r="C936" s="12" t="s">
        <v>32</v>
      </c>
      <c r="D936" s="12" t="s">
        <v>26</v>
      </c>
      <c r="E936" s="12" t="s">
        <v>27</v>
      </c>
      <c r="F936" s="12" t="s">
        <v>28</v>
      </c>
      <c r="G936" s="12" t="s">
        <v>33</v>
      </c>
      <c r="H936" s="12" t="s">
        <v>30</v>
      </c>
      <c r="I936" s="12" t="s">
        <v>30</v>
      </c>
      <c r="J936" s="34" t="s">
        <v>35</v>
      </c>
    </row>
    <row r="937" spans="1:10" x14ac:dyDescent="0.35">
      <c r="A937" s="13">
        <v>936</v>
      </c>
      <c r="B937" s="13" t="s">
        <v>22</v>
      </c>
      <c r="C937" s="16" t="s">
        <v>32</v>
      </c>
      <c r="D937" s="16" t="s">
        <v>26</v>
      </c>
      <c r="E937" s="16" t="s">
        <v>27</v>
      </c>
      <c r="F937" s="16" t="s">
        <v>30</v>
      </c>
      <c r="G937" s="16" t="s">
        <v>29</v>
      </c>
      <c r="H937" s="16" t="s">
        <v>30</v>
      </c>
      <c r="I937" s="16" t="s">
        <v>30</v>
      </c>
      <c r="J937" s="35" t="s">
        <v>31</v>
      </c>
    </row>
    <row r="938" spans="1:10" x14ac:dyDescent="0.35">
      <c r="A938" s="9">
        <v>937</v>
      </c>
      <c r="B938" s="9" t="s">
        <v>21</v>
      </c>
      <c r="C938" s="12" t="s">
        <v>32</v>
      </c>
      <c r="D938" s="12" t="s">
        <v>26</v>
      </c>
      <c r="E938" s="12" t="s">
        <v>27</v>
      </c>
      <c r="F938" s="12" t="s">
        <v>30</v>
      </c>
      <c r="G938" s="12" t="s">
        <v>29</v>
      </c>
      <c r="H938" s="12" t="s">
        <v>30</v>
      </c>
      <c r="I938" s="12" t="s">
        <v>30</v>
      </c>
      <c r="J938" s="34" t="s">
        <v>34</v>
      </c>
    </row>
    <row r="939" spans="1:10" x14ac:dyDescent="0.35">
      <c r="A939" s="13">
        <v>938</v>
      </c>
      <c r="B939" s="13" t="s">
        <v>22</v>
      </c>
      <c r="C939" s="16" t="s">
        <v>32</v>
      </c>
      <c r="D939" s="16" t="s">
        <v>26</v>
      </c>
      <c r="E939" s="16" t="s">
        <v>37</v>
      </c>
      <c r="F939" s="16" t="s">
        <v>30</v>
      </c>
      <c r="G939" s="16" t="s">
        <v>33</v>
      </c>
      <c r="H939" s="16" t="s">
        <v>37</v>
      </c>
      <c r="I939" s="16" t="s">
        <v>39</v>
      </c>
      <c r="J939" s="35" t="s">
        <v>34</v>
      </c>
    </row>
    <row r="940" spans="1:10" x14ac:dyDescent="0.35">
      <c r="A940" s="9">
        <v>939</v>
      </c>
      <c r="B940" s="9" t="s">
        <v>21</v>
      </c>
      <c r="C940" s="12" t="s">
        <v>25</v>
      </c>
      <c r="D940" s="12" t="s">
        <v>26</v>
      </c>
      <c r="E940" s="12" t="s">
        <v>27</v>
      </c>
      <c r="F940" s="12" t="s">
        <v>30</v>
      </c>
      <c r="G940" s="12" t="s">
        <v>29</v>
      </c>
      <c r="H940" s="12" t="s">
        <v>30</v>
      </c>
      <c r="I940" s="12" t="s">
        <v>39</v>
      </c>
      <c r="J940" s="34" t="s">
        <v>35</v>
      </c>
    </row>
    <row r="941" spans="1:10" x14ac:dyDescent="0.35">
      <c r="A941" s="13">
        <v>940</v>
      </c>
      <c r="B941" s="13" t="s">
        <v>21</v>
      </c>
      <c r="C941" s="16" t="s">
        <v>25</v>
      </c>
      <c r="D941" s="16" t="s">
        <v>26</v>
      </c>
      <c r="E941" s="16" t="s">
        <v>27</v>
      </c>
      <c r="F941" s="16" t="s">
        <v>30</v>
      </c>
      <c r="G941" s="16" t="s">
        <v>29</v>
      </c>
      <c r="H941" s="16" t="s">
        <v>30</v>
      </c>
      <c r="I941" s="16" t="s">
        <v>30</v>
      </c>
      <c r="J941" s="35" t="s">
        <v>34</v>
      </c>
    </row>
    <row r="942" spans="1:10" x14ac:dyDescent="0.35">
      <c r="A942" s="9">
        <v>941</v>
      </c>
      <c r="B942" s="9" t="s">
        <v>22</v>
      </c>
      <c r="C942" s="12" t="s">
        <v>32</v>
      </c>
      <c r="D942" s="12" t="s">
        <v>26</v>
      </c>
      <c r="E942" s="12" t="s">
        <v>27</v>
      </c>
      <c r="F942" s="12" t="s">
        <v>30</v>
      </c>
      <c r="G942" s="12" t="s">
        <v>33</v>
      </c>
      <c r="H942" s="12" t="s">
        <v>30</v>
      </c>
      <c r="I942" s="12" t="s">
        <v>30</v>
      </c>
      <c r="J942" s="34" t="s">
        <v>31</v>
      </c>
    </row>
    <row r="943" spans="1:10" x14ac:dyDescent="0.35">
      <c r="A943" s="13">
        <v>942</v>
      </c>
      <c r="B943" s="13" t="s">
        <v>21</v>
      </c>
      <c r="C943" s="16" t="s">
        <v>32</v>
      </c>
      <c r="D943" s="16" t="s">
        <v>26</v>
      </c>
      <c r="E943" s="16" t="s">
        <v>36</v>
      </c>
      <c r="F943" s="16" t="s">
        <v>30</v>
      </c>
      <c r="G943" s="16" t="s">
        <v>33</v>
      </c>
      <c r="H943" s="16" t="s">
        <v>37</v>
      </c>
      <c r="I943" s="16" t="s">
        <v>30</v>
      </c>
      <c r="J943" s="35" t="s">
        <v>31</v>
      </c>
    </row>
    <row r="944" spans="1:10" x14ac:dyDescent="0.35">
      <c r="A944" s="9">
        <v>943</v>
      </c>
      <c r="B944" s="9" t="s">
        <v>22</v>
      </c>
      <c r="C944" s="12" t="s">
        <v>32</v>
      </c>
      <c r="D944" s="12" t="s">
        <v>26</v>
      </c>
      <c r="E944" s="12" t="s">
        <v>27</v>
      </c>
      <c r="F944" s="12" t="s">
        <v>30</v>
      </c>
      <c r="G944" s="12" t="s">
        <v>33</v>
      </c>
      <c r="H944" s="12" t="s">
        <v>37</v>
      </c>
      <c r="I944" s="12" t="s">
        <v>30</v>
      </c>
      <c r="J944" s="34" t="s">
        <v>34</v>
      </c>
    </row>
    <row r="945" spans="1:10" x14ac:dyDescent="0.35">
      <c r="A945" s="13">
        <v>944</v>
      </c>
      <c r="B945" s="13" t="s">
        <v>21</v>
      </c>
      <c r="C945" s="16" t="s">
        <v>25</v>
      </c>
      <c r="D945" s="16" t="s">
        <v>26</v>
      </c>
      <c r="E945" s="16" t="s">
        <v>36</v>
      </c>
      <c r="F945" s="16" t="s">
        <v>28</v>
      </c>
      <c r="G945" s="16" t="s">
        <v>29</v>
      </c>
      <c r="H945" s="16" t="s">
        <v>30</v>
      </c>
      <c r="I945" s="16" t="s">
        <v>30</v>
      </c>
      <c r="J945" s="35" t="s">
        <v>31</v>
      </c>
    </row>
    <row r="946" spans="1:10" x14ac:dyDescent="0.35">
      <c r="A946" s="9">
        <v>945</v>
      </c>
      <c r="B946" s="9" t="s">
        <v>21</v>
      </c>
      <c r="C946" s="12" t="s">
        <v>32</v>
      </c>
      <c r="D946" s="12" t="s">
        <v>26</v>
      </c>
      <c r="E946" s="12" t="s">
        <v>27</v>
      </c>
      <c r="F946" s="12" t="s">
        <v>30</v>
      </c>
      <c r="G946" s="12" t="s">
        <v>29</v>
      </c>
      <c r="H946" s="12" t="s">
        <v>30</v>
      </c>
      <c r="I946" s="12" t="s">
        <v>30</v>
      </c>
      <c r="J946" s="34" t="s">
        <v>34</v>
      </c>
    </row>
    <row r="947" spans="1:10" x14ac:dyDescent="0.35">
      <c r="A947" s="13">
        <v>946</v>
      </c>
      <c r="B947" s="13" t="s">
        <v>21</v>
      </c>
      <c r="C947" s="16" t="s">
        <v>25</v>
      </c>
      <c r="D947" s="16" t="s">
        <v>26</v>
      </c>
      <c r="E947" s="16" t="s">
        <v>36</v>
      </c>
      <c r="F947" s="16" t="s">
        <v>30</v>
      </c>
      <c r="G947" s="16" t="s">
        <v>29</v>
      </c>
      <c r="H947" s="16" t="s">
        <v>30</v>
      </c>
      <c r="I947" s="16" t="s">
        <v>38</v>
      </c>
      <c r="J947" s="35" t="s">
        <v>34</v>
      </c>
    </row>
    <row r="948" spans="1:10" x14ac:dyDescent="0.35">
      <c r="A948" s="9">
        <v>947</v>
      </c>
      <c r="B948" s="9" t="s">
        <v>21</v>
      </c>
      <c r="C948" s="12" t="s">
        <v>32</v>
      </c>
      <c r="D948" s="12" t="s">
        <v>26</v>
      </c>
      <c r="E948" s="12" t="s">
        <v>27</v>
      </c>
      <c r="F948" s="12" t="s">
        <v>28</v>
      </c>
      <c r="G948" s="12" t="s">
        <v>29</v>
      </c>
      <c r="H948" s="12" t="s">
        <v>30</v>
      </c>
      <c r="I948" s="12" t="s">
        <v>30</v>
      </c>
      <c r="J948" s="34" t="s">
        <v>35</v>
      </c>
    </row>
    <row r="949" spans="1:10" x14ac:dyDescent="0.35">
      <c r="A949" s="13">
        <v>948</v>
      </c>
      <c r="B949" s="13" t="s">
        <v>21</v>
      </c>
      <c r="C949" s="16" t="s">
        <v>25</v>
      </c>
      <c r="D949" s="16" t="s">
        <v>26</v>
      </c>
      <c r="E949" s="16" t="s">
        <v>27</v>
      </c>
      <c r="F949" s="16" t="s">
        <v>30</v>
      </c>
      <c r="G949" s="16" t="s">
        <v>29</v>
      </c>
      <c r="H949" s="16" t="s">
        <v>30</v>
      </c>
      <c r="I949" s="16" t="s">
        <v>39</v>
      </c>
      <c r="J949" s="35" t="s">
        <v>31</v>
      </c>
    </row>
    <row r="950" spans="1:10" x14ac:dyDescent="0.35">
      <c r="A950" s="9">
        <v>949</v>
      </c>
      <c r="B950" s="9" t="s">
        <v>23</v>
      </c>
      <c r="C950" s="12" t="s">
        <v>32</v>
      </c>
      <c r="D950" s="12" t="s">
        <v>26</v>
      </c>
      <c r="E950" s="12" t="s">
        <v>27</v>
      </c>
      <c r="F950" s="12" t="s">
        <v>30</v>
      </c>
      <c r="G950" s="12" t="s">
        <v>29</v>
      </c>
      <c r="H950" s="12" t="s">
        <v>30</v>
      </c>
      <c r="I950" s="12" t="s">
        <v>30</v>
      </c>
      <c r="J950" s="34" t="s">
        <v>35</v>
      </c>
    </row>
    <row r="951" spans="1:10" x14ac:dyDescent="0.35">
      <c r="A951" s="13">
        <v>950</v>
      </c>
      <c r="B951" s="13" t="s">
        <v>21</v>
      </c>
      <c r="C951" s="16" t="s">
        <v>32</v>
      </c>
      <c r="D951" s="16" t="s">
        <v>26</v>
      </c>
      <c r="E951" s="16" t="s">
        <v>37</v>
      </c>
      <c r="F951" s="16" t="s">
        <v>30</v>
      </c>
      <c r="G951" s="16" t="s">
        <v>29</v>
      </c>
      <c r="H951" s="16" t="s">
        <v>30</v>
      </c>
      <c r="I951" s="16" t="s">
        <v>30</v>
      </c>
      <c r="J951" s="35" t="s">
        <v>31</v>
      </c>
    </row>
    <row r="952" spans="1:10" x14ac:dyDescent="0.35">
      <c r="A952" s="9">
        <v>951</v>
      </c>
      <c r="B952" s="9" t="s">
        <v>22</v>
      </c>
      <c r="C952" s="12" t="s">
        <v>32</v>
      </c>
      <c r="D952" s="12" t="s">
        <v>26</v>
      </c>
      <c r="E952" s="12" t="s">
        <v>27</v>
      </c>
      <c r="F952" s="12" t="s">
        <v>30</v>
      </c>
      <c r="G952" s="12" t="s">
        <v>33</v>
      </c>
      <c r="H952" s="12" t="s">
        <v>37</v>
      </c>
      <c r="I952" s="12" t="s">
        <v>30</v>
      </c>
      <c r="J952" s="34" t="s">
        <v>35</v>
      </c>
    </row>
    <row r="953" spans="1:10" x14ac:dyDescent="0.35">
      <c r="A953" s="13">
        <v>952</v>
      </c>
      <c r="B953" s="13" t="s">
        <v>22</v>
      </c>
      <c r="C953" s="16" t="s">
        <v>32</v>
      </c>
      <c r="D953" s="16" t="s">
        <v>26</v>
      </c>
      <c r="E953" s="16" t="s">
        <v>27</v>
      </c>
      <c r="F953" s="16" t="s">
        <v>30</v>
      </c>
      <c r="G953" s="16" t="s">
        <v>29</v>
      </c>
      <c r="H953" s="16" t="s">
        <v>30</v>
      </c>
      <c r="I953" s="16" t="s">
        <v>30</v>
      </c>
      <c r="J953" s="35" t="s">
        <v>35</v>
      </c>
    </row>
    <row r="954" spans="1:10" x14ac:dyDescent="0.35">
      <c r="A954" s="9">
        <v>953</v>
      </c>
      <c r="B954" s="9" t="s">
        <v>22</v>
      </c>
      <c r="C954" s="12" t="s">
        <v>32</v>
      </c>
      <c r="D954" s="12" t="s">
        <v>26</v>
      </c>
      <c r="E954" s="12" t="s">
        <v>27</v>
      </c>
      <c r="F954" s="12" t="s">
        <v>28</v>
      </c>
      <c r="G954" s="12" t="s">
        <v>29</v>
      </c>
      <c r="H954" s="12" t="s">
        <v>30</v>
      </c>
      <c r="I954" s="12" t="s">
        <v>30</v>
      </c>
      <c r="J954" s="34" t="s">
        <v>35</v>
      </c>
    </row>
    <row r="955" spans="1:10" x14ac:dyDescent="0.35">
      <c r="A955" s="13">
        <v>954</v>
      </c>
      <c r="B955" s="13" t="s">
        <v>21</v>
      </c>
      <c r="C955" s="16" t="s">
        <v>25</v>
      </c>
      <c r="D955" s="16" t="s">
        <v>26</v>
      </c>
      <c r="E955" s="16" t="s">
        <v>27</v>
      </c>
      <c r="F955" s="16" t="s">
        <v>28</v>
      </c>
      <c r="G955" s="16" t="s">
        <v>29</v>
      </c>
      <c r="H955" s="16" t="s">
        <v>30</v>
      </c>
      <c r="I955" s="16" t="s">
        <v>30</v>
      </c>
      <c r="J955" s="35" t="s">
        <v>31</v>
      </c>
    </row>
    <row r="956" spans="1:10" x14ac:dyDescent="0.35">
      <c r="A956" s="9">
        <v>955</v>
      </c>
      <c r="B956" s="9" t="s">
        <v>21</v>
      </c>
      <c r="C956" s="12" t="s">
        <v>25</v>
      </c>
      <c r="D956" s="12" t="s">
        <v>26</v>
      </c>
      <c r="E956" s="12" t="s">
        <v>27</v>
      </c>
      <c r="F956" s="12" t="s">
        <v>28</v>
      </c>
      <c r="G956" s="12" t="s">
        <v>29</v>
      </c>
      <c r="H956" s="12" t="s">
        <v>36</v>
      </c>
      <c r="I956" s="12" t="s">
        <v>30</v>
      </c>
      <c r="J956" s="34" t="s">
        <v>31</v>
      </c>
    </row>
    <row r="957" spans="1:10" x14ac:dyDescent="0.35">
      <c r="A957" s="13">
        <v>956</v>
      </c>
      <c r="B957" s="13" t="s">
        <v>21</v>
      </c>
      <c r="C957" s="16" t="s">
        <v>25</v>
      </c>
      <c r="D957" s="16" t="s">
        <v>26</v>
      </c>
      <c r="E957" s="16" t="s">
        <v>36</v>
      </c>
      <c r="F957" s="16" t="s">
        <v>30</v>
      </c>
      <c r="G957" s="16" t="s">
        <v>33</v>
      </c>
      <c r="H957" s="16" t="s">
        <v>37</v>
      </c>
      <c r="I957" s="16" t="s">
        <v>38</v>
      </c>
      <c r="J957" s="35" t="s">
        <v>31</v>
      </c>
    </row>
    <row r="958" spans="1:10" x14ac:dyDescent="0.35">
      <c r="A958" s="9">
        <v>957</v>
      </c>
      <c r="B958" s="9" t="s">
        <v>22</v>
      </c>
      <c r="C958" s="12" t="s">
        <v>25</v>
      </c>
      <c r="D958" s="12" t="s">
        <v>26</v>
      </c>
      <c r="E958" s="12" t="s">
        <v>27</v>
      </c>
      <c r="F958" s="12" t="s">
        <v>30</v>
      </c>
      <c r="G958" s="12" t="s">
        <v>29</v>
      </c>
      <c r="H958" s="12" t="s">
        <v>30</v>
      </c>
      <c r="I958" s="12" t="s">
        <v>30</v>
      </c>
      <c r="J958" s="34" t="s">
        <v>31</v>
      </c>
    </row>
    <row r="959" spans="1:10" x14ac:dyDescent="0.35">
      <c r="A959" s="13">
        <v>958</v>
      </c>
      <c r="B959" s="13" t="s">
        <v>21</v>
      </c>
      <c r="C959" s="16" t="s">
        <v>25</v>
      </c>
      <c r="D959" s="16" t="s">
        <v>26</v>
      </c>
      <c r="E959" s="16" t="s">
        <v>27</v>
      </c>
      <c r="F959" s="16" t="s">
        <v>30</v>
      </c>
      <c r="G959" s="16" t="s">
        <v>29</v>
      </c>
      <c r="H959" s="16" t="s">
        <v>36</v>
      </c>
      <c r="I959" s="16" t="s">
        <v>30</v>
      </c>
      <c r="J959" s="35" t="s">
        <v>34</v>
      </c>
    </row>
    <row r="960" spans="1:10" x14ac:dyDescent="0.35">
      <c r="A960" s="9">
        <v>959</v>
      </c>
      <c r="B960" s="9" t="s">
        <v>23</v>
      </c>
      <c r="C960" s="12" t="s">
        <v>32</v>
      </c>
      <c r="D960" s="12" t="s">
        <v>26</v>
      </c>
      <c r="E960" s="12" t="s">
        <v>27</v>
      </c>
      <c r="F960" s="12" t="s">
        <v>30</v>
      </c>
      <c r="G960" s="12" t="s">
        <v>33</v>
      </c>
      <c r="H960" s="12" t="s">
        <v>30</v>
      </c>
      <c r="I960" s="12" t="s">
        <v>30</v>
      </c>
      <c r="J960" s="34" t="s">
        <v>35</v>
      </c>
    </row>
    <row r="961" spans="1:10" x14ac:dyDescent="0.35">
      <c r="A961" s="13">
        <v>960</v>
      </c>
      <c r="B961" s="13" t="s">
        <v>21</v>
      </c>
      <c r="C961" s="16" t="s">
        <v>32</v>
      </c>
      <c r="D961" s="16" t="s">
        <v>26</v>
      </c>
      <c r="E961" s="16" t="s">
        <v>36</v>
      </c>
      <c r="F961" s="16" t="s">
        <v>30</v>
      </c>
      <c r="G961" s="16" t="s">
        <v>29</v>
      </c>
      <c r="H961" s="16" t="s">
        <v>30</v>
      </c>
      <c r="I961" s="16" t="s">
        <v>30</v>
      </c>
      <c r="J961" s="35" t="s">
        <v>34</v>
      </c>
    </row>
    <row r="962" spans="1:10" x14ac:dyDescent="0.35">
      <c r="A962" s="9">
        <v>961</v>
      </c>
      <c r="B962" s="9" t="s">
        <v>21</v>
      </c>
      <c r="C962" s="12" t="s">
        <v>25</v>
      </c>
      <c r="D962" s="12" t="s">
        <v>26</v>
      </c>
      <c r="E962" s="12" t="s">
        <v>27</v>
      </c>
      <c r="F962" s="12" t="s">
        <v>28</v>
      </c>
      <c r="G962" s="12" t="s">
        <v>29</v>
      </c>
      <c r="H962" s="12" t="s">
        <v>30</v>
      </c>
      <c r="I962" s="12" t="s">
        <v>30</v>
      </c>
      <c r="J962" s="34" t="s">
        <v>34</v>
      </c>
    </row>
    <row r="963" spans="1:10" x14ac:dyDescent="0.35">
      <c r="A963" s="13">
        <v>962</v>
      </c>
      <c r="B963" s="13" t="s">
        <v>21</v>
      </c>
      <c r="C963" s="16" t="s">
        <v>25</v>
      </c>
      <c r="D963" s="16" t="s">
        <v>26</v>
      </c>
      <c r="E963" s="16" t="s">
        <v>27</v>
      </c>
      <c r="F963" s="16" t="s">
        <v>30</v>
      </c>
      <c r="G963" s="16" t="s">
        <v>29</v>
      </c>
      <c r="H963" s="16" t="s">
        <v>30</v>
      </c>
      <c r="I963" s="16" t="s">
        <v>30</v>
      </c>
      <c r="J963" s="35" t="s">
        <v>34</v>
      </c>
    </row>
    <row r="964" spans="1:10" x14ac:dyDescent="0.35">
      <c r="A964" s="9">
        <v>963</v>
      </c>
      <c r="B964" s="9" t="s">
        <v>23</v>
      </c>
      <c r="C964" s="12" t="s">
        <v>32</v>
      </c>
      <c r="D964" s="12" t="s">
        <v>26</v>
      </c>
      <c r="E964" s="12" t="s">
        <v>27</v>
      </c>
      <c r="F964" s="12" t="s">
        <v>30</v>
      </c>
      <c r="G964" s="12" t="s">
        <v>29</v>
      </c>
      <c r="H964" s="12" t="s">
        <v>30</v>
      </c>
      <c r="I964" s="12" t="s">
        <v>37</v>
      </c>
      <c r="J964" s="34" t="s">
        <v>35</v>
      </c>
    </row>
    <row r="965" spans="1:10" x14ac:dyDescent="0.35">
      <c r="A965" s="13">
        <v>964</v>
      </c>
      <c r="B965" s="13" t="s">
        <v>21</v>
      </c>
      <c r="C965" s="16" t="s">
        <v>25</v>
      </c>
      <c r="D965" s="16" t="s">
        <v>26</v>
      </c>
      <c r="E965" s="16" t="s">
        <v>36</v>
      </c>
      <c r="F965" s="16" t="s">
        <v>28</v>
      </c>
      <c r="G965" s="16" t="s">
        <v>29</v>
      </c>
      <c r="H965" s="16" t="s">
        <v>36</v>
      </c>
      <c r="I965" s="16" t="s">
        <v>39</v>
      </c>
      <c r="J965" s="35" t="s">
        <v>34</v>
      </c>
    </row>
    <row r="966" spans="1:10" x14ac:dyDescent="0.35">
      <c r="A966" s="9">
        <v>965</v>
      </c>
      <c r="B966" s="9" t="s">
        <v>23</v>
      </c>
      <c r="C966" s="12" t="s">
        <v>32</v>
      </c>
      <c r="D966" s="12" t="s">
        <v>26</v>
      </c>
      <c r="E966" s="12" t="s">
        <v>27</v>
      </c>
      <c r="F966" s="12" t="s">
        <v>30</v>
      </c>
      <c r="G966" s="12" t="s">
        <v>33</v>
      </c>
      <c r="H966" s="12" t="s">
        <v>30</v>
      </c>
      <c r="I966" s="12" t="s">
        <v>37</v>
      </c>
      <c r="J966" s="34" t="s">
        <v>35</v>
      </c>
    </row>
    <row r="967" spans="1:10" x14ac:dyDescent="0.35">
      <c r="A967" s="13">
        <v>966</v>
      </c>
      <c r="B967" s="13" t="s">
        <v>23</v>
      </c>
      <c r="C967" s="16" t="s">
        <v>25</v>
      </c>
      <c r="D967" s="16" t="s">
        <v>26</v>
      </c>
      <c r="E967" s="16" t="s">
        <v>37</v>
      </c>
      <c r="F967" s="16" t="s">
        <v>30</v>
      </c>
      <c r="G967" s="16" t="s">
        <v>33</v>
      </c>
      <c r="H967" s="16" t="s">
        <v>37</v>
      </c>
      <c r="I967" s="16" t="s">
        <v>30</v>
      </c>
      <c r="J967" s="35" t="s">
        <v>31</v>
      </c>
    </row>
    <row r="968" spans="1:10" x14ac:dyDescent="0.35">
      <c r="A968" s="9">
        <v>967</v>
      </c>
      <c r="B968" s="9" t="s">
        <v>21</v>
      </c>
      <c r="C968" s="12" t="s">
        <v>25</v>
      </c>
      <c r="D968" s="12" t="s">
        <v>26</v>
      </c>
      <c r="E968" s="12" t="s">
        <v>36</v>
      </c>
      <c r="F968" s="12" t="s">
        <v>30</v>
      </c>
      <c r="G968" s="12" t="s">
        <v>29</v>
      </c>
      <c r="H968" s="12" t="s">
        <v>30</v>
      </c>
      <c r="I968" s="12" t="s">
        <v>30</v>
      </c>
      <c r="J968" s="34" t="s">
        <v>31</v>
      </c>
    </row>
    <row r="969" spans="1:10" x14ac:dyDescent="0.35">
      <c r="A969" s="13">
        <v>968</v>
      </c>
      <c r="B969" s="13" t="s">
        <v>21</v>
      </c>
      <c r="C969" s="16" t="s">
        <v>25</v>
      </c>
      <c r="D969" s="16" t="s">
        <v>26</v>
      </c>
      <c r="E969" s="16" t="s">
        <v>27</v>
      </c>
      <c r="F969" s="16" t="s">
        <v>28</v>
      </c>
      <c r="G969" s="16" t="s">
        <v>29</v>
      </c>
      <c r="H969" s="16" t="s">
        <v>36</v>
      </c>
      <c r="I969" s="16" t="s">
        <v>30</v>
      </c>
      <c r="J969" s="35" t="s">
        <v>35</v>
      </c>
    </row>
    <row r="970" spans="1:10" x14ac:dyDescent="0.35">
      <c r="A970" s="9">
        <v>969</v>
      </c>
      <c r="B970" s="9" t="s">
        <v>21</v>
      </c>
      <c r="C970" s="12" t="s">
        <v>32</v>
      </c>
      <c r="D970" s="12" t="s">
        <v>26</v>
      </c>
      <c r="E970" s="12" t="s">
        <v>37</v>
      </c>
      <c r="F970" s="12" t="s">
        <v>30</v>
      </c>
      <c r="G970" s="12" t="s">
        <v>29</v>
      </c>
      <c r="H970" s="12" t="s">
        <v>30</v>
      </c>
      <c r="I970" s="12" t="s">
        <v>30</v>
      </c>
      <c r="J970" s="34" t="s">
        <v>31</v>
      </c>
    </row>
    <row r="971" spans="1:10" x14ac:dyDescent="0.35">
      <c r="A971" s="13">
        <v>970</v>
      </c>
      <c r="B971" s="13" t="s">
        <v>21</v>
      </c>
      <c r="C971" s="16" t="s">
        <v>32</v>
      </c>
      <c r="D971" s="16" t="s">
        <v>26</v>
      </c>
      <c r="E971" s="16" t="s">
        <v>27</v>
      </c>
      <c r="F971" s="16" t="s">
        <v>30</v>
      </c>
      <c r="G971" s="16" t="s">
        <v>33</v>
      </c>
      <c r="H971" s="16" t="s">
        <v>30</v>
      </c>
      <c r="I971" s="16" t="s">
        <v>39</v>
      </c>
      <c r="J971" s="35" t="s">
        <v>35</v>
      </c>
    </row>
    <row r="972" spans="1:10" x14ac:dyDescent="0.35">
      <c r="A972" s="9">
        <v>971</v>
      </c>
      <c r="B972" s="9" t="s">
        <v>22</v>
      </c>
      <c r="C972" s="12" t="s">
        <v>32</v>
      </c>
      <c r="D972" s="12" t="s">
        <v>26</v>
      </c>
      <c r="E972" s="12" t="s">
        <v>27</v>
      </c>
      <c r="F972" s="12" t="s">
        <v>30</v>
      </c>
      <c r="G972" s="12" t="s">
        <v>29</v>
      </c>
      <c r="H972" s="12" t="s">
        <v>30</v>
      </c>
      <c r="I972" s="12" t="s">
        <v>30</v>
      </c>
      <c r="J972" s="34" t="s">
        <v>31</v>
      </c>
    </row>
    <row r="973" spans="1:10" x14ac:dyDescent="0.35">
      <c r="A973" s="13">
        <v>972</v>
      </c>
      <c r="B973" s="13" t="s">
        <v>23</v>
      </c>
      <c r="C973" s="16" t="s">
        <v>32</v>
      </c>
      <c r="D973" s="16" t="s">
        <v>26</v>
      </c>
      <c r="E973" s="16" t="s">
        <v>37</v>
      </c>
      <c r="F973" s="16" t="s">
        <v>30</v>
      </c>
      <c r="G973" s="16" t="s">
        <v>33</v>
      </c>
      <c r="H973" s="16" t="s">
        <v>37</v>
      </c>
      <c r="I973" s="16" t="s">
        <v>30</v>
      </c>
      <c r="J973" s="35" t="s">
        <v>35</v>
      </c>
    </row>
    <row r="974" spans="1:10" x14ac:dyDescent="0.35">
      <c r="A974" s="9">
        <v>973</v>
      </c>
      <c r="B974" s="9" t="s">
        <v>21</v>
      </c>
      <c r="C974" s="12" t="s">
        <v>32</v>
      </c>
      <c r="D974" s="12" t="s">
        <v>26</v>
      </c>
      <c r="E974" s="12" t="s">
        <v>27</v>
      </c>
      <c r="F974" s="12" t="s">
        <v>30</v>
      </c>
      <c r="G974" s="12" t="s">
        <v>29</v>
      </c>
      <c r="H974" s="12" t="s">
        <v>36</v>
      </c>
      <c r="I974" s="12" t="s">
        <v>30</v>
      </c>
      <c r="J974" s="34" t="s">
        <v>34</v>
      </c>
    </row>
    <row r="975" spans="1:10" x14ac:dyDescent="0.35">
      <c r="A975" s="13">
        <v>974</v>
      </c>
      <c r="B975" s="13" t="s">
        <v>23</v>
      </c>
      <c r="C975" s="16" t="s">
        <v>32</v>
      </c>
      <c r="D975" s="16" t="s">
        <v>26</v>
      </c>
      <c r="E975" s="16" t="s">
        <v>27</v>
      </c>
      <c r="F975" s="16" t="s">
        <v>30</v>
      </c>
      <c r="G975" s="16" t="s">
        <v>29</v>
      </c>
      <c r="H975" s="16" t="s">
        <v>30</v>
      </c>
      <c r="I975" s="16" t="s">
        <v>30</v>
      </c>
      <c r="J975" s="35" t="s">
        <v>34</v>
      </c>
    </row>
    <row r="976" spans="1:10" x14ac:dyDescent="0.35">
      <c r="A976" s="9">
        <v>975</v>
      </c>
      <c r="B976" s="9" t="s">
        <v>21</v>
      </c>
      <c r="C976" s="12" t="s">
        <v>25</v>
      </c>
      <c r="D976" s="12" t="s">
        <v>26</v>
      </c>
      <c r="E976" s="12" t="s">
        <v>27</v>
      </c>
      <c r="F976" s="12" t="s">
        <v>28</v>
      </c>
      <c r="G976" s="12" t="s">
        <v>29</v>
      </c>
      <c r="H976" s="12" t="s">
        <v>36</v>
      </c>
      <c r="I976" s="12" t="s">
        <v>30</v>
      </c>
      <c r="J976" s="34" t="s">
        <v>31</v>
      </c>
    </row>
    <row r="977" spans="1:10" x14ac:dyDescent="0.35">
      <c r="A977" s="13">
        <v>976</v>
      </c>
      <c r="B977" s="13" t="s">
        <v>21</v>
      </c>
      <c r="C977" s="16" t="s">
        <v>25</v>
      </c>
      <c r="D977" s="16" t="s">
        <v>26</v>
      </c>
      <c r="E977" s="16" t="s">
        <v>27</v>
      </c>
      <c r="F977" s="16" t="s">
        <v>28</v>
      </c>
      <c r="G977" s="16" t="s">
        <v>29</v>
      </c>
      <c r="H977" s="16" t="s">
        <v>30</v>
      </c>
      <c r="I977" s="16" t="s">
        <v>38</v>
      </c>
      <c r="J977" s="35" t="s">
        <v>35</v>
      </c>
    </row>
    <row r="978" spans="1:10" x14ac:dyDescent="0.35">
      <c r="A978" s="9">
        <v>977</v>
      </c>
      <c r="B978" s="9" t="s">
        <v>21</v>
      </c>
      <c r="C978" s="12" t="s">
        <v>32</v>
      </c>
      <c r="D978" s="12" t="s">
        <v>26</v>
      </c>
      <c r="E978" s="12" t="s">
        <v>27</v>
      </c>
      <c r="F978" s="12" t="s">
        <v>30</v>
      </c>
      <c r="G978" s="12" t="s">
        <v>33</v>
      </c>
      <c r="H978" s="12" t="s">
        <v>30</v>
      </c>
      <c r="I978" s="12" t="s">
        <v>30</v>
      </c>
      <c r="J978" s="34" t="s">
        <v>35</v>
      </c>
    </row>
    <row r="979" spans="1:10" x14ac:dyDescent="0.35">
      <c r="A979" s="13">
        <v>978</v>
      </c>
      <c r="B979" s="13" t="s">
        <v>21</v>
      </c>
      <c r="C979" s="16" t="s">
        <v>25</v>
      </c>
      <c r="D979" s="16" t="s">
        <v>26</v>
      </c>
      <c r="E979" s="16" t="s">
        <v>27</v>
      </c>
      <c r="F979" s="16" t="s">
        <v>28</v>
      </c>
      <c r="G979" s="16" t="s">
        <v>29</v>
      </c>
      <c r="H979" s="16" t="s">
        <v>30</v>
      </c>
      <c r="I979" s="16" t="s">
        <v>39</v>
      </c>
      <c r="J979" s="35" t="s">
        <v>34</v>
      </c>
    </row>
    <row r="980" spans="1:10" x14ac:dyDescent="0.35">
      <c r="A980" s="9">
        <v>979</v>
      </c>
      <c r="B980" s="9" t="s">
        <v>22</v>
      </c>
      <c r="C980" s="12" t="s">
        <v>32</v>
      </c>
      <c r="D980" s="12" t="s">
        <v>26</v>
      </c>
      <c r="E980" s="12" t="s">
        <v>27</v>
      </c>
      <c r="F980" s="12" t="s">
        <v>30</v>
      </c>
      <c r="G980" s="12" t="s">
        <v>33</v>
      </c>
      <c r="H980" s="12" t="s">
        <v>30</v>
      </c>
      <c r="I980" s="12" t="s">
        <v>30</v>
      </c>
      <c r="J980" s="34" t="s">
        <v>35</v>
      </c>
    </row>
    <row r="981" spans="1:10" x14ac:dyDescent="0.35">
      <c r="A981" s="13">
        <v>980</v>
      </c>
      <c r="B981" s="13" t="s">
        <v>21</v>
      </c>
      <c r="C981" s="16" t="s">
        <v>32</v>
      </c>
      <c r="D981" s="16" t="s">
        <v>26</v>
      </c>
      <c r="E981" s="16" t="s">
        <v>36</v>
      </c>
      <c r="F981" s="16" t="s">
        <v>28</v>
      </c>
      <c r="G981" s="16" t="s">
        <v>29</v>
      </c>
      <c r="H981" s="16" t="s">
        <v>30</v>
      </c>
      <c r="I981" s="16" t="s">
        <v>39</v>
      </c>
      <c r="J981" s="35" t="s">
        <v>34</v>
      </c>
    </row>
    <row r="982" spans="1:10" x14ac:dyDescent="0.35">
      <c r="A982" s="9">
        <v>981</v>
      </c>
      <c r="B982" s="9" t="s">
        <v>21</v>
      </c>
      <c r="C982" s="12" t="s">
        <v>32</v>
      </c>
      <c r="D982" s="12" t="s">
        <v>26</v>
      </c>
      <c r="E982" s="12" t="s">
        <v>27</v>
      </c>
      <c r="F982" s="12" t="s">
        <v>28</v>
      </c>
      <c r="G982" s="12" t="s">
        <v>29</v>
      </c>
      <c r="H982" s="12" t="s">
        <v>30</v>
      </c>
      <c r="I982" s="12" t="s">
        <v>38</v>
      </c>
      <c r="J982" s="34" t="s">
        <v>35</v>
      </c>
    </row>
    <row r="983" spans="1:10" x14ac:dyDescent="0.35">
      <c r="A983" s="13">
        <v>982</v>
      </c>
      <c r="B983" s="13" t="s">
        <v>21</v>
      </c>
      <c r="C983" s="16" t="s">
        <v>25</v>
      </c>
      <c r="D983" s="16" t="s">
        <v>26</v>
      </c>
      <c r="E983" s="16" t="s">
        <v>27</v>
      </c>
      <c r="F983" s="16" t="s">
        <v>28</v>
      </c>
      <c r="G983" s="16" t="s">
        <v>29</v>
      </c>
      <c r="H983" s="16" t="s">
        <v>30</v>
      </c>
      <c r="I983" s="16" t="s">
        <v>30</v>
      </c>
      <c r="J983" s="35" t="s">
        <v>34</v>
      </c>
    </row>
    <row r="984" spans="1:10" x14ac:dyDescent="0.35">
      <c r="A984" s="9">
        <v>983</v>
      </c>
      <c r="B984" s="9" t="s">
        <v>21</v>
      </c>
      <c r="C984" s="12" t="s">
        <v>25</v>
      </c>
      <c r="D984" s="12" t="s">
        <v>26</v>
      </c>
      <c r="E984" s="12" t="s">
        <v>27</v>
      </c>
      <c r="F984" s="12" t="s">
        <v>30</v>
      </c>
      <c r="G984" s="12" t="s">
        <v>29</v>
      </c>
      <c r="H984" s="12" t="s">
        <v>36</v>
      </c>
      <c r="I984" s="12" t="s">
        <v>39</v>
      </c>
      <c r="J984" s="34" t="s">
        <v>35</v>
      </c>
    </row>
    <row r="985" spans="1:10" x14ac:dyDescent="0.35">
      <c r="A985" s="13">
        <v>984</v>
      </c>
      <c r="B985" s="13" t="s">
        <v>21</v>
      </c>
      <c r="C985" s="16" t="s">
        <v>25</v>
      </c>
      <c r="D985" s="16" t="s">
        <v>26</v>
      </c>
      <c r="E985" s="16" t="s">
        <v>36</v>
      </c>
      <c r="F985" s="16" t="s">
        <v>28</v>
      </c>
      <c r="G985" s="16" t="s">
        <v>29</v>
      </c>
      <c r="H985" s="16" t="s">
        <v>36</v>
      </c>
      <c r="I985" s="16" t="s">
        <v>30</v>
      </c>
      <c r="J985" s="35" t="s">
        <v>31</v>
      </c>
    </row>
    <row r="986" spans="1:10" x14ac:dyDescent="0.35">
      <c r="A986" s="9">
        <v>985</v>
      </c>
      <c r="B986" s="9" t="s">
        <v>21</v>
      </c>
      <c r="C986" s="12" t="s">
        <v>25</v>
      </c>
      <c r="D986" s="12" t="s">
        <v>26</v>
      </c>
      <c r="E986" s="12" t="s">
        <v>36</v>
      </c>
      <c r="F986" s="12" t="s">
        <v>30</v>
      </c>
      <c r="G986" s="12" t="s">
        <v>29</v>
      </c>
      <c r="H986" s="12" t="s">
        <v>30</v>
      </c>
      <c r="I986" s="12" t="s">
        <v>30</v>
      </c>
      <c r="J986" s="34" t="s">
        <v>34</v>
      </c>
    </row>
    <row r="987" spans="1:10" x14ac:dyDescent="0.35">
      <c r="A987" s="13">
        <v>986</v>
      </c>
      <c r="B987" s="13" t="s">
        <v>21</v>
      </c>
      <c r="C987" s="16" t="s">
        <v>32</v>
      </c>
      <c r="D987" s="16" t="s">
        <v>26</v>
      </c>
      <c r="E987" s="16" t="s">
        <v>27</v>
      </c>
      <c r="F987" s="16" t="s">
        <v>30</v>
      </c>
      <c r="G987" s="16" t="s">
        <v>29</v>
      </c>
      <c r="H987" s="16" t="s">
        <v>30</v>
      </c>
      <c r="I987" s="16" t="s">
        <v>30</v>
      </c>
      <c r="J987" s="35" t="s">
        <v>34</v>
      </c>
    </row>
    <row r="988" spans="1:10" x14ac:dyDescent="0.35">
      <c r="A988" s="9">
        <v>987</v>
      </c>
      <c r="B988" s="9" t="s">
        <v>22</v>
      </c>
      <c r="C988" s="12" t="s">
        <v>25</v>
      </c>
      <c r="D988" s="12" t="s">
        <v>26</v>
      </c>
      <c r="E988" s="12" t="s">
        <v>27</v>
      </c>
      <c r="F988" s="12" t="s">
        <v>30</v>
      </c>
      <c r="G988" s="12" t="s">
        <v>29</v>
      </c>
      <c r="H988" s="12" t="s">
        <v>30</v>
      </c>
      <c r="I988" s="12" t="s">
        <v>30</v>
      </c>
      <c r="J988" s="34" t="s">
        <v>31</v>
      </c>
    </row>
    <row r="989" spans="1:10" x14ac:dyDescent="0.35">
      <c r="A989" s="13">
        <v>988</v>
      </c>
      <c r="B989" s="13" t="s">
        <v>21</v>
      </c>
      <c r="C989" s="16" t="s">
        <v>25</v>
      </c>
      <c r="D989" s="16" t="s">
        <v>26</v>
      </c>
      <c r="E989" s="16" t="s">
        <v>27</v>
      </c>
      <c r="F989" s="16" t="s">
        <v>30</v>
      </c>
      <c r="G989" s="16" t="s">
        <v>29</v>
      </c>
      <c r="H989" s="16" t="s">
        <v>30</v>
      </c>
      <c r="I989" s="16" t="s">
        <v>30</v>
      </c>
      <c r="J989" s="35" t="s">
        <v>35</v>
      </c>
    </row>
    <row r="990" spans="1:10" x14ac:dyDescent="0.35">
      <c r="A990" s="9">
        <v>989</v>
      </c>
      <c r="B990" s="9" t="s">
        <v>21</v>
      </c>
      <c r="C990" s="12" t="s">
        <v>25</v>
      </c>
      <c r="D990" s="12" t="s">
        <v>26</v>
      </c>
      <c r="E990" s="12" t="s">
        <v>27</v>
      </c>
      <c r="F990" s="12" t="s">
        <v>28</v>
      </c>
      <c r="G990" s="12" t="s">
        <v>29</v>
      </c>
      <c r="H990" s="12" t="s">
        <v>36</v>
      </c>
      <c r="I990" s="12" t="s">
        <v>30</v>
      </c>
      <c r="J990" s="34" t="s">
        <v>31</v>
      </c>
    </row>
    <row r="991" spans="1:10" x14ac:dyDescent="0.35">
      <c r="A991" s="13">
        <v>990</v>
      </c>
      <c r="B991" s="13" t="s">
        <v>21</v>
      </c>
      <c r="C991" s="16" t="s">
        <v>25</v>
      </c>
      <c r="D991" s="16" t="s">
        <v>40</v>
      </c>
      <c r="E991" s="16" t="s">
        <v>27</v>
      </c>
      <c r="F991" s="16" t="s">
        <v>28</v>
      </c>
      <c r="G991" s="16" t="s">
        <v>33</v>
      </c>
      <c r="H991" s="16" t="s">
        <v>30</v>
      </c>
      <c r="I991" s="16" t="s">
        <v>39</v>
      </c>
      <c r="J991" s="35" t="s">
        <v>31</v>
      </c>
    </row>
    <row r="992" spans="1:10" x14ac:dyDescent="0.35">
      <c r="A992" s="9">
        <v>991</v>
      </c>
      <c r="B992" s="9" t="s">
        <v>22</v>
      </c>
      <c r="C992" s="12" t="s">
        <v>32</v>
      </c>
      <c r="D992" s="12" t="s">
        <v>26</v>
      </c>
      <c r="E992" s="12" t="s">
        <v>27</v>
      </c>
      <c r="F992" s="12" t="s">
        <v>30</v>
      </c>
      <c r="G992" s="12" t="s">
        <v>29</v>
      </c>
      <c r="H992" s="12" t="s">
        <v>30</v>
      </c>
      <c r="I992" s="12" t="s">
        <v>30</v>
      </c>
      <c r="J992" s="34" t="s">
        <v>35</v>
      </c>
    </row>
    <row r="993" spans="1:10" x14ac:dyDescent="0.35">
      <c r="A993" s="13">
        <v>992</v>
      </c>
      <c r="B993" s="13" t="s">
        <v>22</v>
      </c>
      <c r="C993" s="16" t="s">
        <v>32</v>
      </c>
      <c r="D993" s="16" t="s">
        <v>26</v>
      </c>
      <c r="E993" s="16" t="s">
        <v>27</v>
      </c>
      <c r="F993" s="16" t="s">
        <v>28</v>
      </c>
      <c r="G993" s="16" t="s">
        <v>29</v>
      </c>
      <c r="H993" s="16" t="s">
        <v>36</v>
      </c>
      <c r="I993" s="16" t="s">
        <v>30</v>
      </c>
      <c r="J993" s="35" t="s">
        <v>31</v>
      </c>
    </row>
    <row r="994" spans="1:10" x14ac:dyDescent="0.35">
      <c r="A994" s="9">
        <v>993</v>
      </c>
      <c r="B994" s="9" t="s">
        <v>23</v>
      </c>
      <c r="C994" s="12" t="s">
        <v>32</v>
      </c>
      <c r="D994" s="12" t="s">
        <v>26</v>
      </c>
      <c r="E994" s="12" t="s">
        <v>37</v>
      </c>
      <c r="F994" s="12" t="s">
        <v>30</v>
      </c>
      <c r="G994" s="12" t="s">
        <v>33</v>
      </c>
      <c r="H994" s="12" t="s">
        <v>37</v>
      </c>
      <c r="I994" s="12" t="s">
        <v>30</v>
      </c>
      <c r="J994" s="34" t="s">
        <v>31</v>
      </c>
    </row>
    <row r="995" spans="1:10" x14ac:dyDescent="0.35">
      <c r="A995" s="13">
        <v>994</v>
      </c>
      <c r="B995" s="13" t="s">
        <v>21</v>
      </c>
      <c r="C995" s="16" t="s">
        <v>32</v>
      </c>
      <c r="D995" s="16" t="s">
        <v>26</v>
      </c>
      <c r="E995" s="16" t="s">
        <v>27</v>
      </c>
      <c r="F995" s="16" t="s">
        <v>30</v>
      </c>
      <c r="G995" s="16" t="s">
        <v>33</v>
      </c>
      <c r="H995" s="16" t="s">
        <v>37</v>
      </c>
      <c r="I995" s="16" t="s">
        <v>30</v>
      </c>
      <c r="J995" s="35" t="s">
        <v>35</v>
      </c>
    </row>
    <row r="996" spans="1:10" x14ac:dyDescent="0.35">
      <c r="A996" s="9">
        <v>995</v>
      </c>
      <c r="B996" s="9" t="s">
        <v>21</v>
      </c>
      <c r="C996" s="12" t="s">
        <v>32</v>
      </c>
      <c r="D996" s="12" t="s">
        <v>26</v>
      </c>
      <c r="E996" s="12" t="s">
        <v>27</v>
      </c>
      <c r="F996" s="12" t="s">
        <v>30</v>
      </c>
      <c r="G996" s="12" t="s">
        <v>29</v>
      </c>
      <c r="H996" s="12" t="s">
        <v>30</v>
      </c>
      <c r="I996" s="12" t="s">
        <v>30</v>
      </c>
      <c r="J996" s="34" t="s">
        <v>35</v>
      </c>
    </row>
    <row r="997" spans="1:10" x14ac:dyDescent="0.35">
      <c r="A997" s="13">
        <v>996</v>
      </c>
      <c r="B997" s="13" t="s">
        <v>21</v>
      </c>
      <c r="C997" s="16" t="s">
        <v>25</v>
      </c>
      <c r="D997" s="16" t="s">
        <v>26</v>
      </c>
      <c r="E997" s="16" t="s">
        <v>27</v>
      </c>
      <c r="F997" s="16" t="s">
        <v>28</v>
      </c>
      <c r="G997" s="16" t="s">
        <v>33</v>
      </c>
      <c r="H997" s="16" t="s">
        <v>30</v>
      </c>
      <c r="I997" s="16" t="s">
        <v>37</v>
      </c>
      <c r="J997" s="35" t="s">
        <v>31</v>
      </c>
    </row>
    <row r="998" spans="1:10" x14ac:dyDescent="0.35">
      <c r="A998" s="9">
        <v>997</v>
      </c>
      <c r="B998" s="9" t="s">
        <v>21</v>
      </c>
      <c r="C998" s="12" t="s">
        <v>32</v>
      </c>
      <c r="D998" s="12" t="s">
        <v>26</v>
      </c>
      <c r="E998" s="12" t="s">
        <v>27</v>
      </c>
      <c r="F998" s="12" t="s">
        <v>28</v>
      </c>
      <c r="G998" s="12" t="s">
        <v>29</v>
      </c>
      <c r="H998" s="12" t="s">
        <v>36</v>
      </c>
      <c r="I998" s="12" t="s">
        <v>30</v>
      </c>
      <c r="J998" s="34" t="s">
        <v>31</v>
      </c>
    </row>
    <row r="999" spans="1:10" x14ac:dyDescent="0.35">
      <c r="A999" s="13">
        <v>998</v>
      </c>
      <c r="B999" s="13" t="s">
        <v>21</v>
      </c>
      <c r="C999" s="16" t="s">
        <v>32</v>
      </c>
      <c r="D999" s="16" t="s">
        <v>26</v>
      </c>
      <c r="E999" s="16" t="s">
        <v>27</v>
      </c>
      <c r="F999" s="16" t="s">
        <v>30</v>
      </c>
      <c r="G999" s="16" t="s">
        <v>29</v>
      </c>
      <c r="H999" s="16" t="s">
        <v>37</v>
      </c>
      <c r="I999" s="16" t="s">
        <v>30</v>
      </c>
      <c r="J999" s="35" t="s">
        <v>35</v>
      </c>
    </row>
    <row r="1000" spans="1:10" x14ac:dyDescent="0.35">
      <c r="A1000" s="9">
        <v>999</v>
      </c>
      <c r="B1000" s="9" t="s">
        <v>21</v>
      </c>
      <c r="C1000" s="12" t="s">
        <v>25</v>
      </c>
      <c r="D1000" s="12" t="s">
        <v>26</v>
      </c>
      <c r="E1000" s="12" t="s">
        <v>27</v>
      </c>
      <c r="F1000" s="12" t="s">
        <v>28</v>
      </c>
      <c r="G1000" s="12" t="s">
        <v>29</v>
      </c>
      <c r="H1000" s="12" t="s">
        <v>30</v>
      </c>
      <c r="I1000" s="12" t="s">
        <v>39</v>
      </c>
      <c r="J1000" s="34" t="s">
        <v>31</v>
      </c>
    </row>
    <row r="1001" spans="1:10" x14ac:dyDescent="0.35">
      <c r="A1001" s="13">
        <v>1000</v>
      </c>
      <c r="B1001" s="13" t="s">
        <v>21</v>
      </c>
      <c r="C1001" s="16" t="s">
        <v>25</v>
      </c>
      <c r="D1001" s="16" t="s">
        <v>26</v>
      </c>
      <c r="E1001" s="16" t="s">
        <v>27</v>
      </c>
      <c r="F1001" s="16" t="s">
        <v>30</v>
      </c>
      <c r="G1001" s="16" t="s">
        <v>29</v>
      </c>
      <c r="H1001" s="16" t="s">
        <v>36</v>
      </c>
      <c r="I1001" s="16" t="s">
        <v>30</v>
      </c>
      <c r="J1001" s="35" t="s">
        <v>35</v>
      </c>
    </row>
    <row r="1002" spans="1:10" x14ac:dyDescent="0.35">
      <c r="A1002" s="9">
        <v>1001</v>
      </c>
      <c r="B1002" s="9" t="s">
        <v>22</v>
      </c>
      <c r="C1002" s="12" t="s">
        <v>32</v>
      </c>
      <c r="D1002" s="12" t="s">
        <v>26</v>
      </c>
      <c r="E1002" s="12" t="s">
        <v>27</v>
      </c>
      <c r="F1002" s="12" t="s">
        <v>30</v>
      </c>
      <c r="G1002" s="12" t="s">
        <v>33</v>
      </c>
      <c r="H1002" s="12" t="s">
        <v>37</v>
      </c>
      <c r="I1002" s="12" t="s">
        <v>30</v>
      </c>
      <c r="J1002" s="34" t="s">
        <v>34</v>
      </c>
    </row>
    <row r="1003" spans="1:10" x14ac:dyDescent="0.35">
      <c r="A1003" s="13">
        <v>1002</v>
      </c>
      <c r="B1003" s="13" t="s">
        <v>21</v>
      </c>
      <c r="C1003" s="16" t="s">
        <v>32</v>
      </c>
      <c r="D1003" s="16" t="s">
        <v>26</v>
      </c>
      <c r="E1003" s="16" t="s">
        <v>27</v>
      </c>
      <c r="F1003" s="16" t="s">
        <v>30</v>
      </c>
      <c r="G1003" s="16" t="s">
        <v>29</v>
      </c>
      <c r="H1003" s="16" t="s">
        <v>30</v>
      </c>
      <c r="I1003" s="16" t="s">
        <v>30</v>
      </c>
      <c r="J1003" s="35" t="s">
        <v>34</v>
      </c>
    </row>
    <row r="1004" spans="1:10" x14ac:dyDescent="0.35">
      <c r="A1004" s="9">
        <v>1003</v>
      </c>
      <c r="B1004" s="9" t="s">
        <v>22</v>
      </c>
      <c r="C1004" s="12" t="s">
        <v>32</v>
      </c>
      <c r="D1004" s="12" t="s">
        <v>26</v>
      </c>
      <c r="E1004" s="12" t="s">
        <v>27</v>
      </c>
      <c r="F1004" s="12" t="s">
        <v>30</v>
      </c>
      <c r="G1004" s="12" t="s">
        <v>33</v>
      </c>
      <c r="H1004" s="12" t="s">
        <v>37</v>
      </c>
      <c r="I1004" s="12" t="s">
        <v>30</v>
      </c>
      <c r="J1004" s="34" t="s">
        <v>35</v>
      </c>
    </row>
    <row r="1005" spans="1:10" x14ac:dyDescent="0.35">
      <c r="A1005" s="13">
        <v>1004</v>
      </c>
      <c r="B1005" s="13" t="s">
        <v>21</v>
      </c>
      <c r="C1005" s="16" t="s">
        <v>25</v>
      </c>
      <c r="D1005" s="16" t="s">
        <v>26</v>
      </c>
      <c r="E1005" s="16" t="s">
        <v>27</v>
      </c>
      <c r="F1005" s="16" t="s">
        <v>28</v>
      </c>
      <c r="G1005" s="16" t="s">
        <v>29</v>
      </c>
      <c r="H1005" s="16" t="s">
        <v>30</v>
      </c>
      <c r="I1005" s="16" t="s">
        <v>30</v>
      </c>
      <c r="J1005" s="35" t="s">
        <v>34</v>
      </c>
    </row>
    <row r="1006" spans="1:10" x14ac:dyDescent="0.35">
      <c r="A1006" s="9">
        <v>1005</v>
      </c>
      <c r="B1006" s="9" t="s">
        <v>21</v>
      </c>
      <c r="C1006" s="12" t="s">
        <v>25</v>
      </c>
      <c r="D1006" s="12" t="s">
        <v>26</v>
      </c>
      <c r="E1006" s="12" t="s">
        <v>27</v>
      </c>
      <c r="F1006" s="12" t="s">
        <v>28</v>
      </c>
      <c r="G1006" s="12" t="s">
        <v>29</v>
      </c>
      <c r="H1006" s="12" t="s">
        <v>36</v>
      </c>
      <c r="I1006" s="12" t="s">
        <v>39</v>
      </c>
      <c r="J1006" s="34" t="s">
        <v>34</v>
      </c>
    </row>
    <row r="1007" spans="1:10" x14ac:dyDescent="0.35">
      <c r="A1007" s="13">
        <v>1006</v>
      </c>
      <c r="B1007" s="13" t="s">
        <v>21</v>
      </c>
      <c r="C1007" s="16" t="s">
        <v>25</v>
      </c>
      <c r="D1007" s="16" t="s">
        <v>26</v>
      </c>
      <c r="E1007" s="16" t="s">
        <v>27</v>
      </c>
      <c r="F1007" s="16" t="s">
        <v>28</v>
      </c>
      <c r="G1007" s="16" t="s">
        <v>29</v>
      </c>
      <c r="H1007" s="16" t="s">
        <v>30</v>
      </c>
      <c r="I1007" s="16" t="s">
        <v>39</v>
      </c>
      <c r="J1007" s="35" t="s">
        <v>31</v>
      </c>
    </row>
    <row r="1008" spans="1:10" x14ac:dyDescent="0.35">
      <c r="A1008" s="9">
        <v>1007</v>
      </c>
      <c r="B1008" s="9" t="s">
        <v>21</v>
      </c>
      <c r="C1008" s="12" t="s">
        <v>25</v>
      </c>
      <c r="D1008" s="12" t="s">
        <v>26</v>
      </c>
      <c r="E1008" s="12" t="s">
        <v>27</v>
      </c>
      <c r="F1008" s="12" t="s">
        <v>28</v>
      </c>
      <c r="G1008" s="12" t="s">
        <v>29</v>
      </c>
      <c r="H1008" s="12" t="s">
        <v>30</v>
      </c>
      <c r="I1008" s="12" t="s">
        <v>39</v>
      </c>
      <c r="J1008" s="34" t="s">
        <v>31</v>
      </c>
    </row>
    <row r="1009" spans="1:10" x14ac:dyDescent="0.35">
      <c r="A1009" s="13">
        <v>1008</v>
      </c>
      <c r="B1009" s="13" t="s">
        <v>24</v>
      </c>
      <c r="C1009" s="16" t="s">
        <v>32</v>
      </c>
      <c r="D1009" s="16" t="s">
        <v>26</v>
      </c>
      <c r="E1009" s="16" t="s">
        <v>27</v>
      </c>
      <c r="F1009" s="16" t="s">
        <v>30</v>
      </c>
      <c r="G1009" s="16" t="s">
        <v>29</v>
      </c>
      <c r="H1009" s="16" t="s">
        <v>30</v>
      </c>
      <c r="I1009" s="16" t="s">
        <v>30</v>
      </c>
      <c r="J1009" s="35" t="s">
        <v>34</v>
      </c>
    </row>
    <row r="1010" spans="1:10" x14ac:dyDescent="0.35">
      <c r="A1010" s="9">
        <v>1009</v>
      </c>
      <c r="B1010" s="9" t="s">
        <v>22</v>
      </c>
      <c r="C1010" s="12" t="s">
        <v>32</v>
      </c>
      <c r="D1010" s="12" t="s">
        <v>26</v>
      </c>
      <c r="E1010" s="12" t="s">
        <v>27</v>
      </c>
      <c r="F1010" s="12" t="s">
        <v>30</v>
      </c>
      <c r="G1010" s="12" t="s">
        <v>33</v>
      </c>
      <c r="H1010" s="12" t="s">
        <v>30</v>
      </c>
      <c r="I1010" s="12" t="s">
        <v>30</v>
      </c>
      <c r="J1010" s="34" t="s">
        <v>35</v>
      </c>
    </row>
    <row r="1011" spans="1:10" x14ac:dyDescent="0.35">
      <c r="A1011" s="13">
        <v>1010</v>
      </c>
      <c r="B1011" s="13" t="s">
        <v>21</v>
      </c>
      <c r="C1011" s="16" t="s">
        <v>32</v>
      </c>
      <c r="D1011" s="16" t="s">
        <v>26</v>
      </c>
      <c r="E1011" s="16" t="s">
        <v>27</v>
      </c>
      <c r="F1011" s="16" t="s">
        <v>30</v>
      </c>
      <c r="G1011" s="16" t="s">
        <v>29</v>
      </c>
      <c r="H1011" s="16" t="s">
        <v>30</v>
      </c>
      <c r="I1011" s="16" t="s">
        <v>30</v>
      </c>
      <c r="J1011" s="35" t="s">
        <v>34</v>
      </c>
    </row>
    <row r="1012" spans="1:10" x14ac:dyDescent="0.35">
      <c r="A1012" s="9">
        <v>1011</v>
      </c>
      <c r="B1012" s="9" t="s">
        <v>22</v>
      </c>
      <c r="C1012" s="12" t="s">
        <v>25</v>
      </c>
      <c r="D1012" s="12" t="s">
        <v>26</v>
      </c>
      <c r="E1012" s="12" t="s">
        <v>27</v>
      </c>
      <c r="F1012" s="12" t="s">
        <v>30</v>
      </c>
      <c r="G1012" s="12" t="s">
        <v>33</v>
      </c>
      <c r="H1012" s="12" t="s">
        <v>30</v>
      </c>
      <c r="I1012" s="12" t="s">
        <v>37</v>
      </c>
      <c r="J1012" s="34" t="s">
        <v>34</v>
      </c>
    </row>
    <row r="1013" spans="1:10" x14ac:dyDescent="0.35">
      <c r="A1013" s="13">
        <v>1012</v>
      </c>
      <c r="B1013" s="13" t="s">
        <v>22</v>
      </c>
      <c r="C1013" s="16" t="s">
        <v>25</v>
      </c>
      <c r="D1013" s="16" t="s">
        <v>26</v>
      </c>
      <c r="E1013" s="16" t="s">
        <v>27</v>
      </c>
      <c r="F1013" s="16" t="s">
        <v>30</v>
      </c>
      <c r="G1013" s="16" t="s">
        <v>29</v>
      </c>
      <c r="H1013" s="16" t="s">
        <v>36</v>
      </c>
      <c r="I1013" s="16" t="s">
        <v>37</v>
      </c>
      <c r="J1013" s="35" t="s">
        <v>31</v>
      </c>
    </row>
    <row r="1014" spans="1:10" x14ac:dyDescent="0.35">
      <c r="A1014" s="9">
        <v>1013</v>
      </c>
      <c r="B1014" s="9" t="s">
        <v>21</v>
      </c>
      <c r="C1014" s="12" t="s">
        <v>32</v>
      </c>
      <c r="D1014" s="12" t="s">
        <v>26</v>
      </c>
      <c r="E1014" s="12" t="s">
        <v>27</v>
      </c>
      <c r="F1014" s="12" t="s">
        <v>28</v>
      </c>
      <c r="G1014" s="12" t="s">
        <v>33</v>
      </c>
      <c r="H1014" s="12" t="s">
        <v>36</v>
      </c>
      <c r="I1014" s="12" t="s">
        <v>30</v>
      </c>
      <c r="J1014" s="34" t="s">
        <v>34</v>
      </c>
    </row>
    <row r="1015" spans="1:10" x14ac:dyDescent="0.35">
      <c r="A1015" s="13">
        <v>1014</v>
      </c>
      <c r="B1015" s="13" t="s">
        <v>21</v>
      </c>
      <c r="C1015" s="16" t="s">
        <v>25</v>
      </c>
      <c r="D1015" s="16" t="s">
        <v>26</v>
      </c>
      <c r="E1015" s="16" t="s">
        <v>37</v>
      </c>
      <c r="F1015" s="16" t="s">
        <v>28</v>
      </c>
      <c r="G1015" s="16" t="s">
        <v>29</v>
      </c>
      <c r="H1015" s="16" t="s">
        <v>30</v>
      </c>
      <c r="I1015" s="16" t="s">
        <v>39</v>
      </c>
      <c r="J1015" s="35" t="s">
        <v>31</v>
      </c>
    </row>
    <row r="1016" spans="1:10" x14ac:dyDescent="0.35">
      <c r="A1016" s="9">
        <v>1015</v>
      </c>
      <c r="B1016" s="9" t="s">
        <v>21</v>
      </c>
      <c r="C1016" s="12" t="s">
        <v>32</v>
      </c>
      <c r="D1016" s="12" t="s">
        <v>26</v>
      </c>
      <c r="E1016" s="12" t="s">
        <v>27</v>
      </c>
      <c r="F1016" s="12" t="s">
        <v>30</v>
      </c>
      <c r="G1016" s="12" t="s">
        <v>29</v>
      </c>
      <c r="H1016" s="12" t="s">
        <v>30</v>
      </c>
      <c r="I1016" s="12" t="s">
        <v>30</v>
      </c>
      <c r="J1016" s="34" t="s">
        <v>35</v>
      </c>
    </row>
    <row r="1017" spans="1:10" x14ac:dyDescent="0.35">
      <c r="A1017" s="13">
        <v>1016</v>
      </c>
      <c r="B1017" s="13" t="s">
        <v>21</v>
      </c>
      <c r="C1017" s="16" t="s">
        <v>32</v>
      </c>
      <c r="D1017" s="16" t="s">
        <v>26</v>
      </c>
      <c r="E1017" s="16" t="s">
        <v>27</v>
      </c>
      <c r="F1017" s="16" t="s">
        <v>28</v>
      </c>
      <c r="G1017" s="16" t="s">
        <v>29</v>
      </c>
      <c r="H1017" s="16" t="s">
        <v>36</v>
      </c>
      <c r="I1017" s="16" t="s">
        <v>39</v>
      </c>
      <c r="J1017" s="35" t="s">
        <v>34</v>
      </c>
    </row>
    <row r="1018" spans="1:10" x14ac:dyDescent="0.35">
      <c r="A1018" s="9">
        <v>1017</v>
      </c>
      <c r="B1018" s="9" t="s">
        <v>21</v>
      </c>
      <c r="C1018" s="12" t="s">
        <v>32</v>
      </c>
      <c r="D1018" s="12" t="s">
        <v>26</v>
      </c>
      <c r="E1018" s="12" t="s">
        <v>27</v>
      </c>
      <c r="F1018" s="12" t="s">
        <v>30</v>
      </c>
      <c r="G1018" s="12" t="s">
        <v>29</v>
      </c>
      <c r="H1018" s="12" t="s">
        <v>36</v>
      </c>
      <c r="I1018" s="12" t="s">
        <v>30</v>
      </c>
      <c r="J1018" s="34" t="s">
        <v>35</v>
      </c>
    </row>
    <row r="1019" spans="1:10" x14ac:dyDescent="0.35">
      <c r="A1019" s="13">
        <v>1018</v>
      </c>
      <c r="B1019" s="13" t="s">
        <v>21</v>
      </c>
      <c r="C1019" s="16" t="s">
        <v>32</v>
      </c>
      <c r="D1019" s="16" t="s">
        <v>26</v>
      </c>
      <c r="E1019" s="16" t="s">
        <v>37</v>
      </c>
      <c r="F1019" s="16" t="s">
        <v>30</v>
      </c>
      <c r="G1019" s="16" t="s">
        <v>33</v>
      </c>
      <c r="H1019" s="16" t="s">
        <v>30</v>
      </c>
      <c r="I1019" s="16" t="s">
        <v>39</v>
      </c>
      <c r="J1019" s="35" t="s">
        <v>35</v>
      </c>
    </row>
    <row r="1020" spans="1:10" x14ac:dyDescent="0.35">
      <c r="A1020" s="9">
        <v>1019</v>
      </c>
      <c r="B1020" s="9" t="s">
        <v>21</v>
      </c>
      <c r="C1020" s="12" t="s">
        <v>32</v>
      </c>
      <c r="D1020" s="12" t="s">
        <v>26</v>
      </c>
      <c r="E1020" s="12" t="s">
        <v>27</v>
      </c>
      <c r="F1020" s="12" t="s">
        <v>30</v>
      </c>
      <c r="G1020" s="12" t="s">
        <v>29</v>
      </c>
      <c r="H1020" s="12" t="s">
        <v>30</v>
      </c>
      <c r="I1020" s="12" t="s">
        <v>37</v>
      </c>
      <c r="J1020" s="34" t="s">
        <v>34</v>
      </c>
    </row>
    <row r="1021" spans="1:10" x14ac:dyDescent="0.35">
      <c r="A1021" s="13">
        <v>1020</v>
      </c>
      <c r="B1021" s="13" t="s">
        <v>22</v>
      </c>
      <c r="C1021" s="16" t="s">
        <v>32</v>
      </c>
      <c r="D1021" s="16" t="s">
        <v>26</v>
      </c>
      <c r="E1021" s="16" t="s">
        <v>27</v>
      </c>
      <c r="F1021" s="16" t="s">
        <v>30</v>
      </c>
      <c r="G1021" s="16" t="s">
        <v>33</v>
      </c>
      <c r="H1021" s="16" t="s">
        <v>30</v>
      </c>
      <c r="I1021" s="16" t="s">
        <v>39</v>
      </c>
      <c r="J1021" s="35" t="s">
        <v>35</v>
      </c>
    </row>
    <row r="1022" spans="1:10" x14ac:dyDescent="0.35">
      <c r="A1022" s="9">
        <v>1021</v>
      </c>
      <c r="B1022" s="9" t="s">
        <v>23</v>
      </c>
      <c r="C1022" s="12" t="s">
        <v>32</v>
      </c>
      <c r="D1022" s="12" t="s">
        <v>26</v>
      </c>
      <c r="E1022" s="12" t="s">
        <v>37</v>
      </c>
      <c r="F1022" s="12" t="s">
        <v>30</v>
      </c>
      <c r="G1022" s="12" t="s">
        <v>33</v>
      </c>
      <c r="H1022" s="12" t="s">
        <v>37</v>
      </c>
      <c r="I1022" s="12" t="s">
        <v>30</v>
      </c>
      <c r="J1022" s="34" t="s">
        <v>35</v>
      </c>
    </row>
    <row r="1023" spans="1:10" x14ac:dyDescent="0.35">
      <c r="A1023" s="13">
        <v>1022</v>
      </c>
      <c r="B1023" s="13" t="s">
        <v>21</v>
      </c>
      <c r="C1023" s="16" t="s">
        <v>32</v>
      </c>
      <c r="D1023" s="16" t="s">
        <v>26</v>
      </c>
      <c r="E1023" s="16" t="s">
        <v>27</v>
      </c>
      <c r="F1023" s="16" t="s">
        <v>30</v>
      </c>
      <c r="G1023" s="16" t="s">
        <v>29</v>
      </c>
      <c r="H1023" s="16" t="s">
        <v>30</v>
      </c>
      <c r="I1023" s="16" t="s">
        <v>30</v>
      </c>
      <c r="J1023" s="35" t="s">
        <v>35</v>
      </c>
    </row>
    <row r="1024" spans="1:10" x14ac:dyDescent="0.35">
      <c r="A1024" s="9">
        <v>1023</v>
      </c>
      <c r="B1024" s="9" t="s">
        <v>22</v>
      </c>
      <c r="C1024" s="12" t="s">
        <v>25</v>
      </c>
      <c r="D1024" s="12" t="s">
        <v>26</v>
      </c>
      <c r="E1024" s="12" t="s">
        <v>37</v>
      </c>
      <c r="F1024" s="12" t="s">
        <v>30</v>
      </c>
      <c r="G1024" s="12" t="s">
        <v>29</v>
      </c>
      <c r="H1024" s="12" t="s">
        <v>36</v>
      </c>
      <c r="I1024" s="12" t="s">
        <v>30</v>
      </c>
      <c r="J1024" s="34" t="s">
        <v>31</v>
      </c>
    </row>
    <row r="1025" spans="1:10" x14ac:dyDescent="0.35">
      <c r="A1025" s="13">
        <v>1024</v>
      </c>
      <c r="B1025" s="13" t="s">
        <v>21</v>
      </c>
      <c r="C1025" s="16" t="s">
        <v>25</v>
      </c>
      <c r="D1025" s="16" t="s">
        <v>26</v>
      </c>
      <c r="E1025" s="16" t="s">
        <v>27</v>
      </c>
      <c r="F1025" s="16" t="s">
        <v>30</v>
      </c>
      <c r="G1025" s="16" t="s">
        <v>33</v>
      </c>
      <c r="H1025" s="16" t="s">
        <v>30</v>
      </c>
      <c r="I1025" s="16" t="s">
        <v>30</v>
      </c>
      <c r="J1025" s="35" t="s">
        <v>34</v>
      </c>
    </row>
    <row r="1026" spans="1:10" x14ac:dyDescent="0.35">
      <c r="A1026" s="9">
        <v>1025</v>
      </c>
      <c r="B1026" s="9" t="s">
        <v>21</v>
      </c>
      <c r="C1026" s="12" t="s">
        <v>32</v>
      </c>
      <c r="D1026" s="12" t="s">
        <v>26</v>
      </c>
      <c r="E1026" s="12" t="s">
        <v>27</v>
      </c>
      <c r="F1026" s="12" t="s">
        <v>30</v>
      </c>
      <c r="G1026" s="12" t="s">
        <v>33</v>
      </c>
      <c r="H1026" s="12" t="s">
        <v>30</v>
      </c>
      <c r="I1026" s="12" t="s">
        <v>37</v>
      </c>
      <c r="J1026" s="34" t="s">
        <v>34</v>
      </c>
    </row>
    <row r="1027" spans="1:10" x14ac:dyDescent="0.35">
      <c r="A1027" s="13">
        <v>1026</v>
      </c>
      <c r="B1027" s="13" t="s">
        <v>22</v>
      </c>
      <c r="C1027" s="16" t="s">
        <v>32</v>
      </c>
      <c r="D1027" s="16" t="s">
        <v>26</v>
      </c>
      <c r="E1027" s="16" t="s">
        <v>27</v>
      </c>
      <c r="F1027" s="16" t="s">
        <v>30</v>
      </c>
      <c r="G1027" s="16" t="s">
        <v>33</v>
      </c>
      <c r="H1027" s="16" t="s">
        <v>30</v>
      </c>
      <c r="I1027" s="16" t="s">
        <v>30</v>
      </c>
      <c r="J1027" s="35" t="s">
        <v>35</v>
      </c>
    </row>
    <row r="1028" spans="1:10" x14ac:dyDescent="0.35">
      <c r="A1028" s="9">
        <v>1027</v>
      </c>
      <c r="B1028" s="9" t="s">
        <v>22</v>
      </c>
      <c r="C1028" s="12" t="s">
        <v>32</v>
      </c>
      <c r="D1028" s="12" t="s">
        <v>26</v>
      </c>
      <c r="E1028" s="12" t="s">
        <v>37</v>
      </c>
      <c r="F1028" s="12" t="s">
        <v>28</v>
      </c>
      <c r="G1028" s="12" t="s">
        <v>33</v>
      </c>
      <c r="H1028" s="12" t="s">
        <v>36</v>
      </c>
      <c r="I1028" s="12" t="s">
        <v>37</v>
      </c>
      <c r="J1028" s="34" t="s">
        <v>31</v>
      </c>
    </row>
    <row r="1029" spans="1:10" x14ac:dyDescent="0.35">
      <c r="A1029" s="13">
        <v>1028</v>
      </c>
      <c r="B1029" s="13" t="s">
        <v>21</v>
      </c>
      <c r="C1029" s="16" t="s">
        <v>25</v>
      </c>
      <c r="D1029" s="16" t="s">
        <v>26</v>
      </c>
      <c r="E1029" s="16" t="s">
        <v>27</v>
      </c>
      <c r="F1029" s="16" t="s">
        <v>28</v>
      </c>
      <c r="G1029" s="16" t="s">
        <v>29</v>
      </c>
      <c r="H1029" s="16" t="s">
        <v>30</v>
      </c>
      <c r="I1029" s="16" t="s">
        <v>30</v>
      </c>
      <c r="J1029" s="35" t="s">
        <v>31</v>
      </c>
    </row>
    <row r="1030" spans="1:10" x14ac:dyDescent="0.35">
      <c r="A1030" s="9">
        <v>1029</v>
      </c>
      <c r="B1030" s="9" t="s">
        <v>21</v>
      </c>
      <c r="C1030" s="12" t="s">
        <v>32</v>
      </c>
      <c r="D1030" s="12" t="s">
        <v>26</v>
      </c>
      <c r="E1030" s="12" t="s">
        <v>37</v>
      </c>
      <c r="F1030" s="12" t="s">
        <v>28</v>
      </c>
      <c r="G1030" s="12" t="s">
        <v>33</v>
      </c>
      <c r="H1030" s="12" t="s">
        <v>30</v>
      </c>
      <c r="I1030" s="12" t="s">
        <v>30</v>
      </c>
      <c r="J1030" s="34" t="s">
        <v>35</v>
      </c>
    </row>
    <row r="1031" spans="1:10" x14ac:dyDescent="0.35">
      <c r="A1031" s="13">
        <v>1030</v>
      </c>
      <c r="B1031" s="13" t="s">
        <v>21</v>
      </c>
      <c r="C1031" s="16" t="s">
        <v>25</v>
      </c>
      <c r="D1031" s="16" t="s">
        <v>26</v>
      </c>
      <c r="E1031" s="16" t="s">
        <v>27</v>
      </c>
      <c r="F1031" s="16" t="s">
        <v>28</v>
      </c>
      <c r="G1031" s="16" t="s">
        <v>33</v>
      </c>
      <c r="H1031" s="16" t="s">
        <v>30</v>
      </c>
      <c r="I1031" s="16" t="s">
        <v>30</v>
      </c>
      <c r="J1031" s="35" t="s">
        <v>31</v>
      </c>
    </row>
    <row r="1032" spans="1:10" x14ac:dyDescent="0.35">
      <c r="A1032" s="9">
        <v>1031</v>
      </c>
      <c r="B1032" s="9" t="s">
        <v>21</v>
      </c>
      <c r="C1032" s="12" t="s">
        <v>32</v>
      </c>
      <c r="D1032" s="12" t="s">
        <v>26</v>
      </c>
      <c r="E1032" s="12" t="s">
        <v>27</v>
      </c>
      <c r="F1032" s="12" t="s">
        <v>30</v>
      </c>
      <c r="G1032" s="12" t="s">
        <v>29</v>
      </c>
      <c r="H1032" s="12" t="s">
        <v>30</v>
      </c>
      <c r="I1032" s="12" t="s">
        <v>30</v>
      </c>
      <c r="J1032" s="34" t="s">
        <v>31</v>
      </c>
    </row>
    <row r="1033" spans="1:10" x14ac:dyDescent="0.35">
      <c r="A1033" s="13">
        <v>1032</v>
      </c>
      <c r="B1033" s="13" t="s">
        <v>21</v>
      </c>
      <c r="C1033" s="16" t="s">
        <v>32</v>
      </c>
      <c r="D1033" s="16" t="s">
        <v>26</v>
      </c>
      <c r="E1033" s="16" t="s">
        <v>37</v>
      </c>
      <c r="F1033" s="16" t="s">
        <v>28</v>
      </c>
      <c r="G1033" s="16" t="s">
        <v>33</v>
      </c>
      <c r="H1033" s="16" t="s">
        <v>30</v>
      </c>
      <c r="I1033" s="16" t="s">
        <v>30</v>
      </c>
      <c r="J1033" s="35" t="s">
        <v>35</v>
      </c>
    </row>
    <row r="1034" spans="1:10" x14ac:dyDescent="0.35">
      <c r="A1034" s="9">
        <v>1033</v>
      </c>
      <c r="B1034" s="9" t="s">
        <v>21</v>
      </c>
      <c r="C1034" s="12" t="s">
        <v>25</v>
      </c>
      <c r="D1034" s="12" t="s">
        <v>26</v>
      </c>
      <c r="E1034" s="12" t="s">
        <v>27</v>
      </c>
      <c r="F1034" s="12" t="s">
        <v>30</v>
      </c>
      <c r="G1034" s="12" t="s">
        <v>29</v>
      </c>
      <c r="H1034" s="12" t="s">
        <v>30</v>
      </c>
      <c r="I1034" s="12" t="s">
        <v>30</v>
      </c>
      <c r="J1034" s="34" t="s">
        <v>35</v>
      </c>
    </row>
    <row r="1035" spans="1:10" x14ac:dyDescent="0.35">
      <c r="A1035" s="13">
        <v>1034</v>
      </c>
      <c r="B1035" s="13" t="s">
        <v>21</v>
      </c>
      <c r="C1035" s="16" t="s">
        <v>32</v>
      </c>
      <c r="D1035" s="16" t="s">
        <v>26</v>
      </c>
      <c r="E1035" s="16" t="s">
        <v>37</v>
      </c>
      <c r="F1035" s="16" t="s">
        <v>30</v>
      </c>
      <c r="G1035" s="16" t="s">
        <v>29</v>
      </c>
      <c r="H1035" s="16" t="s">
        <v>37</v>
      </c>
      <c r="I1035" s="16" t="s">
        <v>30</v>
      </c>
      <c r="J1035" s="35" t="s">
        <v>31</v>
      </c>
    </row>
    <row r="1036" spans="1:10" x14ac:dyDescent="0.35">
      <c r="A1036" s="9">
        <v>1035</v>
      </c>
      <c r="B1036" s="9" t="s">
        <v>21</v>
      </c>
      <c r="C1036" s="12" t="s">
        <v>25</v>
      </c>
      <c r="D1036" s="12" t="s">
        <v>26</v>
      </c>
      <c r="E1036" s="12" t="s">
        <v>27</v>
      </c>
      <c r="F1036" s="12" t="s">
        <v>30</v>
      </c>
      <c r="G1036" s="12" t="s">
        <v>29</v>
      </c>
      <c r="H1036" s="12" t="s">
        <v>30</v>
      </c>
      <c r="I1036" s="12" t="s">
        <v>30</v>
      </c>
      <c r="J1036" s="34" t="s">
        <v>31</v>
      </c>
    </row>
    <row r="1037" spans="1:10" x14ac:dyDescent="0.35">
      <c r="A1037" s="13">
        <v>1036</v>
      </c>
      <c r="B1037" s="13" t="s">
        <v>21</v>
      </c>
      <c r="C1037" s="16" t="s">
        <v>32</v>
      </c>
      <c r="D1037" s="16" t="s">
        <v>26</v>
      </c>
      <c r="E1037" s="16" t="s">
        <v>36</v>
      </c>
      <c r="F1037" s="16" t="s">
        <v>30</v>
      </c>
      <c r="G1037" s="16" t="s">
        <v>33</v>
      </c>
      <c r="H1037" s="16" t="s">
        <v>30</v>
      </c>
      <c r="I1037" s="16" t="s">
        <v>30</v>
      </c>
      <c r="J1037" s="35" t="s">
        <v>31</v>
      </c>
    </row>
    <row r="1038" spans="1:10" x14ac:dyDescent="0.35">
      <c r="A1038" s="9">
        <v>1037</v>
      </c>
      <c r="B1038" s="9" t="s">
        <v>22</v>
      </c>
      <c r="C1038" s="12" t="s">
        <v>32</v>
      </c>
      <c r="D1038" s="12" t="s">
        <v>26</v>
      </c>
      <c r="E1038" s="12" t="s">
        <v>27</v>
      </c>
      <c r="F1038" s="12" t="s">
        <v>30</v>
      </c>
      <c r="G1038" s="12" t="s">
        <v>29</v>
      </c>
      <c r="H1038" s="12" t="s">
        <v>30</v>
      </c>
      <c r="I1038" s="12" t="s">
        <v>37</v>
      </c>
      <c r="J1038" s="34" t="s">
        <v>35</v>
      </c>
    </row>
    <row r="1039" spans="1:10" x14ac:dyDescent="0.35">
      <c r="A1039" s="13">
        <v>1038</v>
      </c>
      <c r="B1039" s="13" t="s">
        <v>22</v>
      </c>
      <c r="C1039" s="16" t="s">
        <v>25</v>
      </c>
      <c r="D1039" s="16" t="s">
        <v>26</v>
      </c>
      <c r="E1039" s="16" t="s">
        <v>27</v>
      </c>
      <c r="F1039" s="16" t="s">
        <v>28</v>
      </c>
      <c r="G1039" s="16" t="s">
        <v>33</v>
      </c>
      <c r="H1039" s="16" t="s">
        <v>30</v>
      </c>
      <c r="I1039" s="16" t="s">
        <v>30</v>
      </c>
      <c r="J1039" s="35" t="s">
        <v>35</v>
      </c>
    </row>
    <row r="1040" spans="1:10" x14ac:dyDescent="0.35">
      <c r="A1040" s="9">
        <v>1039</v>
      </c>
      <c r="B1040" s="9" t="s">
        <v>21</v>
      </c>
      <c r="C1040" s="12" t="s">
        <v>25</v>
      </c>
      <c r="D1040" s="12" t="s">
        <v>26</v>
      </c>
      <c r="E1040" s="12" t="s">
        <v>27</v>
      </c>
      <c r="F1040" s="12" t="s">
        <v>30</v>
      </c>
      <c r="G1040" s="12" t="s">
        <v>29</v>
      </c>
      <c r="H1040" s="12" t="s">
        <v>30</v>
      </c>
      <c r="I1040" s="12" t="s">
        <v>39</v>
      </c>
      <c r="J1040" s="34" t="s">
        <v>31</v>
      </c>
    </row>
    <row r="1041" spans="1:10" x14ac:dyDescent="0.35">
      <c r="A1041" s="13">
        <v>1040</v>
      </c>
      <c r="B1041" s="13" t="s">
        <v>22</v>
      </c>
      <c r="C1041" s="16" t="s">
        <v>32</v>
      </c>
      <c r="D1041" s="16" t="s">
        <v>26</v>
      </c>
      <c r="E1041" s="16" t="s">
        <v>27</v>
      </c>
      <c r="F1041" s="16" t="s">
        <v>30</v>
      </c>
      <c r="G1041" s="16" t="s">
        <v>33</v>
      </c>
      <c r="H1041" s="16" t="s">
        <v>37</v>
      </c>
      <c r="I1041" s="16" t="s">
        <v>30</v>
      </c>
      <c r="J1041" s="35" t="s">
        <v>35</v>
      </c>
    </row>
    <row r="1042" spans="1:10" x14ac:dyDescent="0.35">
      <c r="A1042" s="9">
        <v>1041</v>
      </c>
      <c r="B1042" s="9" t="s">
        <v>23</v>
      </c>
      <c r="C1042" s="12" t="s">
        <v>32</v>
      </c>
      <c r="D1042" s="12" t="s">
        <v>26</v>
      </c>
      <c r="E1042" s="12" t="s">
        <v>27</v>
      </c>
      <c r="F1042" s="12" t="s">
        <v>30</v>
      </c>
      <c r="G1042" s="12" t="s">
        <v>33</v>
      </c>
      <c r="H1042" s="12" t="s">
        <v>30</v>
      </c>
      <c r="I1042" s="12" t="s">
        <v>30</v>
      </c>
      <c r="J1042" s="34" t="s">
        <v>35</v>
      </c>
    </row>
    <row r="1043" spans="1:10" x14ac:dyDescent="0.35">
      <c r="A1043" s="13">
        <v>1042</v>
      </c>
      <c r="B1043" s="13" t="s">
        <v>21</v>
      </c>
      <c r="C1043" s="16" t="s">
        <v>32</v>
      </c>
      <c r="D1043" s="16" t="s">
        <v>26</v>
      </c>
      <c r="E1043" s="16" t="s">
        <v>36</v>
      </c>
      <c r="F1043" s="16" t="s">
        <v>30</v>
      </c>
      <c r="G1043" s="16" t="s">
        <v>33</v>
      </c>
      <c r="H1043" s="16" t="s">
        <v>37</v>
      </c>
      <c r="I1043" s="16" t="s">
        <v>30</v>
      </c>
      <c r="J1043" s="35" t="s">
        <v>34</v>
      </c>
    </row>
    <row r="1044" spans="1:10" x14ac:dyDescent="0.35">
      <c r="A1044" s="9">
        <v>1043</v>
      </c>
      <c r="B1044" s="9" t="s">
        <v>21</v>
      </c>
      <c r="C1044" s="12" t="s">
        <v>32</v>
      </c>
      <c r="D1044" s="12" t="s">
        <v>26</v>
      </c>
      <c r="E1044" s="12" t="s">
        <v>27</v>
      </c>
      <c r="F1044" s="12" t="s">
        <v>30</v>
      </c>
      <c r="G1044" s="12" t="s">
        <v>29</v>
      </c>
      <c r="H1044" s="12" t="s">
        <v>30</v>
      </c>
      <c r="I1044" s="12" t="s">
        <v>30</v>
      </c>
      <c r="J1044" s="34" t="s">
        <v>35</v>
      </c>
    </row>
    <row r="1045" spans="1:10" x14ac:dyDescent="0.35">
      <c r="A1045" s="13">
        <v>1044</v>
      </c>
      <c r="B1045" s="13" t="s">
        <v>21</v>
      </c>
      <c r="C1045" s="16" t="s">
        <v>32</v>
      </c>
      <c r="D1045" s="16" t="s">
        <v>26</v>
      </c>
      <c r="E1045" s="16" t="s">
        <v>36</v>
      </c>
      <c r="F1045" s="16" t="s">
        <v>30</v>
      </c>
      <c r="G1045" s="16" t="s">
        <v>33</v>
      </c>
      <c r="H1045" s="16" t="s">
        <v>37</v>
      </c>
      <c r="I1045" s="16" t="s">
        <v>30</v>
      </c>
      <c r="J1045" s="35" t="s">
        <v>31</v>
      </c>
    </row>
    <row r="1046" spans="1:10" x14ac:dyDescent="0.35">
      <c r="A1046" s="9">
        <v>1045</v>
      </c>
      <c r="B1046" s="9" t="s">
        <v>22</v>
      </c>
      <c r="C1046" s="12" t="s">
        <v>25</v>
      </c>
      <c r="D1046" s="12" t="s">
        <v>26</v>
      </c>
      <c r="E1046" s="12" t="s">
        <v>27</v>
      </c>
      <c r="F1046" s="12" t="s">
        <v>30</v>
      </c>
      <c r="G1046" s="12" t="s">
        <v>29</v>
      </c>
      <c r="H1046" s="12" t="s">
        <v>30</v>
      </c>
      <c r="I1046" s="12" t="s">
        <v>30</v>
      </c>
      <c r="J1046" s="34" t="s">
        <v>35</v>
      </c>
    </row>
    <row r="1047" spans="1:10" x14ac:dyDescent="0.35">
      <c r="A1047" s="13">
        <v>1046</v>
      </c>
      <c r="B1047" s="13" t="s">
        <v>22</v>
      </c>
      <c r="C1047" s="16" t="s">
        <v>32</v>
      </c>
      <c r="D1047" s="16" t="s">
        <v>26</v>
      </c>
      <c r="E1047" s="16" t="s">
        <v>27</v>
      </c>
      <c r="F1047" s="16" t="s">
        <v>30</v>
      </c>
      <c r="G1047" s="16" t="s">
        <v>29</v>
      </c>
      <c r="H1047" s="16" t="s">
        <v>30</v>
      </c>
      <c r="I1047" s="16" t="s">
        <v>30</v>
      </c>
      <c r="J1047" s="35" t="s">
        <v>34</v>
      </c>
    </row>
    <row r="1048" spans="1:10" x14ac:dyDescent="0.35">
      <c r="A1048" s="9">
        <v>1047</v>
      </c>
      <c r="B1048" s="9" t="s">
        <v>22</v>
      </c>
      <c r="C1048" s="12" t="s">
        <v>32</v>
      </c>
      <c r="D1048" s="12" t="s">
        <v>26</v>
      </c>
      <c r="E1048" s="12" t="s">
        <v>27</v>
      </c>
      <c r="F1048" s="12" t="s">
        <v>30</v>
      </c>
      <c r="G1048" s="12" t="s">
        <v>29</v>
      </c>
      <c r="H1048" s="12" t="s">
        <v>30</v>
      </c>
      <c r="I1048" s="12" t="s">
        <v>30</v>
      </c>
      <c r="J1048" s="34" t="s">
        <v>31</v>
      </c>
    </row>
    <row r="1049" spans="1:10" x14ac:dyDescent="0.35">
      <c r="A1049" s="13">
        <v>1048</v>
      </c>
      <c r="B1049" s="13" t="s">
        <v>22</v>
      </c>
      <c r="C1049" s="16" t="s">
        <v>32</v>
      </c>
      <c r="D1049" s="16" t="s">
        <v>26</v>
      </c>
      <c r="E1049" s="16" t="s">
        <v>37</v>
      </c>
      <c r="F1049" s="16" t="s">
        <v>30</v>
      </c>
      <c r="G1049" s="16" t="s">
        <v>33</v>
      </c>
      <c r="H1049" s="16" t="s">
        <v>36</v>
      </c>
      <c r="I1049" s="16" t="s">
        <v>30</v>
      </c>
      <c r="J1049" s="35" t="s">
        <v>31</v>
      </c>
    </row>
    <row r="1050" spans="1:10" x14ac:dyDescent="0.35">
      <c r="A1050" s="9">
        <v>1049</v>
      </c>
      <c r="B1050" s="9" t="s">
        <v>21</v>
      </c>
      <c r="C1050" s="12" t="s">
        <v>25</v>
      </c>
      <c r="D1050" s="12" t="s">
        <v>26</v>
      </c>
      <c r="E1050" s="12" t="s">
        <v>27</v>
      </c>
      <c r="F1050" s="12" t="s">
        <v>28</v>
      </c>
      <c r="G1050" s="12" t="s">
        <v>29</v>
      </c>
      <c r="H1050" s="12" t="s">
        <v>30</v>
      </c>
      <c r="I1050" s="12" t="s">
        <v>30</v>
      </c>
      <c r="J1050" s="34" t="s">
        <v>34</v>
      </c>
    </row>
    <row r="1051" spans="1:10" x14ac:dyDescent="0.35">
      <c r="A1051" s="13">
        <v>1050</v>
      </c>
      <c r="B1051" s="13" t="s">
        <v>21</v>
      </c>
      <c r="C1051" s="16" t="s">
        <v>32</v>
      </c>
      <c r="D1051" s="16" t="s">
        <v>26</v>
      </c>
      <c r="E1051" s="16" t="s">
        <v>27</v>
      </c>
      <c r="F1051" s="16" t="s">
        <v>30</v>
      </c>
      <c r="G1051" s="16" t="s">
        <v>29</v>
      </c>
      <c r="H1051" s="16" t="s">
        <v>30</v>
      </c>
      <c r="I1051" s="16" t="s">
        <v>30</v>
      </c>
      <c r="J1051" s="35" t="s">
        <v>35</v>
      </c>
    </row>
    <row r="1052" spans="1:10" x14ac:dyDescent="0.35">
      <c r="A1052" s="9">
        <v>1051</v>
      </c>
      <c r="B1052" s="9" t="s">
        <v>21</v>
      </c>
      <c r="C1052" s="12" t="s">
        <v>32</v>
      </c>
      <c r="D1052" s="12" t="s">
        <v>26</v>
      </c>
      <c r="E1052" s="12" t="s">
        <v>37</v>
      </c>
      <c r="F1052" s="12" t="s">
        <v>30</v>
      </c>
      <c r="G1052" s="12" t="s">
        <v>29</v>
      </c>
      <c r="H1052" s="12" t="s">
        <v>36</v>
      </c>
      <c r="I1052" s="12" t="s">
        <v>39</v>
      </c>
      <c r="J1052" s="34" t="s">
        <v>35</v>
      </c>
    </row>
    <row r="1053" spans="1:10" x14ac:dyDescent="0.35">
      <c r="A1053" s="13">
        <v>1052</v>
      </c>
      <c r="B1053" s="13" t="s">
        <v>21</v>
      </c>
      <c r="C1053" s="16" t="s">
        <v>25</v>
      </c>
      <c r="D1053" s="16" t="s">
        <v>26</v>
      </c>
      <c r="E1053" s="16" t="s">
        <v>27</v>
      </c>
      <c r="F1053" s="16" t="s">
        <v>28</v>
      </c>
      <c r="G1053" s="16" t="s">
        <v>29</v>
      </c>
      <c r="H1053" s="16" t="s">
        <v>30</v>
      </c>
      <c r="I1053" s="16" t="s">
        <v>39</v>
      </c>
      <c r="J1053" s="35" t="s">
        <v>35</v>
      </c>
    </row>
    <row r="1054" spans="1:10" x14ac:dyDescent="0.35">
      <c r="A1054" s="9">
        <v>1053</v>
      </c>
      <c r="B1054" s="9" t="s">
        <v>22</v>
      </c>
      <c r="C1054" s="12" t="s">
        <v>25</v>
      </c>
      <c r="D1054" s="12" t="s">
        <v>26</v>
      </c>
      <c r="E1054" s="12" t="s">
        <v>27</v>
      </c>
      <c r="F1054" s="12" t="s">
        <v>30</v>
      </c>
      <c r="G1054" s="12" t="s">
        <v>33</v>
      </c>
      <c r="H1054" s="12" t="s">
        <v>30</v>
      </c>
      <c r="I1054" s="12" t="s">
        <v>30</v>
      </c>
      <c r="J1054" s="34" t="s">
        <v>35</v>
      </c>
    </row>
    <row r="1055" spans="1:10" x14ac:dyDescent="0.35">
      <c r="A1055" s="13">
        <v>1054</v>
      </c>
      <c r="B1055" s="13" t="s">
        <v>22</v>
      </c>
      <c r="C1055" s="16" t="s">
        <v>32</v>
      </c>
      <c r="D1055" s="16" t="s">
        <v>26</v>
      </c>
      <c r="E1055" s="16" t="s">
        <v>27</v>
      </c>
      <c r="F1055" s="16" t="s">
        <v>30</v>
      </c>
      <c r="G1055" s="16" t="s">
        <v>29</v>
      </c>
      <c r="H1055" s="16" t="s">
        <v>30</v>
      </c>
      <c r="I1055" s="16" t="s">
        <v>30</v>
      </c>
      <c r="J1055" s="35" t="s">
        <v>31</v>
      </c>
    </row>
    <row r="1056" spans="1:10" x14ac:dyDescent="0.35">
      <c r="A1056" s="9">
        <v>1055</v>
      </c>
      <c r="B1056" s="9" t="s">
        <v>21</v>
      </c>
      <c r="C1056" s="12" t="s">
        <v>32</v>
      </c>
      <c r="D1056" s="12" t="s">
        <v>26</v>
      </c>
      <c r="E1056" s="12" t="s">
        <v>36</v>
      </c>
      <c r="F1056" s="12" t="s">
        <v>28</v>
      </c>
      <c r="G1056" s="12" t="s">
        <v>29</v>
      </c>
      <c r="H1056" s="12" t="s">
        <v>36</v>
      </c>
      <c r="I1056" s="12" t="s">
        <v>39</v>
      </c>
      <c r="J1056" s="34" t="s">
        <v>31</v>
      </c>
    </row>
    <row r="1057" spans="1:10" x14ac:dyDescent="0.35">
      <c r="A1057" s="13">
        <v>1056</v>
      </c>
      <c r="B1057" s="13" t="s">
        <v>21</v>
      </c>
      <c r="C1057" s="16" t="s">
        <v>25</v>
      </c>
      <c r="D1057" s="16" t="s">
        <v>26</v>
      </c>
      <c r="E1057" s="16" t="s">
        <v>27</v>
      </c>
      <c r="F1057" s="16" t="s">
        <v>30</v>
      </c>
      <c r="G1057" s="16" t="s">
        <v>33</v>
      </c>
      <c r="H1057" s="16" t="s">
        <v>36</v>
      </c>
      <c r="I1057" s="16" t="s">
        <v>39</v>
      </c>
      <c r="J1057" s="35" t="s">
        <v>31</v>
      </c>
    </row>
    <row r="1058" spans="1:10" x14ac:dyDescent="0.35">
      <c r="A1058" s="9">
        <v>1057</v>
      </c>
      <c r="B1058" s="9" t="s">
        <v>23</v>
      </c>
      <c r="C1058" s="12" t="s">
        <v>32</v>
      </c>
      <c r="D1058" s="12" t="s">
        <v>26</v>
      </c>
      <c r="E1058" s="12" t="s">
        <v>37</v>
      </c>
      <c r="F1058" s="12" t="s">
        <v>30</v>
      </c>
      <c r="G1058" s="12" t="s">
        <v>29</v>
      </c>
      <c r="H1058" s="12" t="s">
        <v>37</v>
      </c>
      <c r="I1058" s="12" t="s">
        <v>37</v>
      </c>
      <c r="J1058" s="34" t="s">
        <v>34</v>
      </c>
    </row>
    <row r="1059" spans="1:10" x14ac:dyDescent="0.35">
      <c r="A1059" s="13">
        <v>1058</v>
      </c>
      <c r="B1059" s="13" t="s">
        <v>21</v>
      </c>
      <c r="C1059" s="16" t="s">
        <v>32</v>
      </c>
      <c r="D1059" s="16" t="s">
        <v>26</v>
      </c>
      <c r="E1059" s="16" t="s">
        <v>36</v>
      </c>
      <c r="F1059" s="16" t="s">
        <v>30</v>
      </c>
      <c r="G1059" s="16" t="s">
        <v>29</v>
      </c>
      <c r="H1059" s="16" t="s">
        <v>37</v>
      </c>
      <c r="I1059" s="16" t="s">
        <v>30</v>
      </c>
      <c r="J1059" s="35" t="s">
        <v>35</v>
      </c>
    </row>
    <row r="1060" spans="1:10" x14ac:dyDescent="0.35">
      <c r="A1060" s="9">
        <v>1059</v>
      </c>
      <c r="B1060" s="9" t="s">
        <v>21</v>
      </c>
      <c r="C1060" s="12" t="s">
        <v>32</v>
      </c>
      <c r="D1060" s="12" t="s">
        <v>26</v>
      </c>
      <c r="E1060" s="12" t="s">
        <v>27</v>
      </c>
      <c r="F1060" s="12" t="s">
        <v>30</v>
      </c>
      <c r="G1060" s="12" t="s">
        <v>29</v>
      </c>
      <c r="H1060" s="12" t="s">
        <v>37</v>
      </c>
      <c r="I1060" s="12" t="s">
        <v>39</v>
      </c>
      <c r="J1060" s="34" t="s">
        <v>34</v>
      </c>
    </row>
    <row r="1061" spans="1:10" x14ac:dyDescent="0.35">
      <c r="A1061" s="13">
        <v>1060</v>
      </c>
      <c r="B1061" s="13" t="s">
        <v>21</v>
      </c>
      <c r="C1061" s="16" t="s">
        <v>25</v>
      </c>
      <c r="D1061" s="16" t="s">
        <v>26</v>
      </c>
      <c r="E1061" s="16" t="s">
        <v>27</v>
      </c>
      <c r="F1061" s="16" t="s">
        <v>30</v>
      </c>
      <c r="G1061" s="16" t="s">
        <v>29</v>
      </c>
      <c r="H1061" s="16" t="s">
        <v>37</v>
      </c>
      <c r="I1061" s="16" t="s">
        <v>30</v>
      </c>
      <c r="J1061" s="35" t="s">
        <v>31</v>
      </c>
    </row>
    <row r="1062" spans="1:10" x14ac:dyDescent="0.35">
      <c r="A1062" s="9">
        <v>1061</v>
      </c>
      <c r="B1062" s="9" t="s">
        <v>21</v>
      </c>
      <c r="C1062" s="12" t="s">
        <v>25</v>
      </c>
      <c r="D1062" s="12" t="s">
        <v>26</v>
      </c>
      <c r="E1062" s="12" t="s">
        <v>27</v>
      </c>
      <c r="F1062" s="12" t="s">
        <v>30</v>
      </c>
      <c r="G1062" s="12" t="s">
        <v>33</v>
      </c>
      <c r="H1062" s="12" t="s">
        <v>36</v>
      </c>
      <c r="I1062" s="12" t="s">
        <v>30</v>
      </c>
      <c r="J1062" s="34" t="s">
        <v>31</v>
      </c>
    </row>
    <row r="1063" spans="1:10" x14ac:dyDescent="0.35">
      <c r="A1063" s="13">
        <v>1062</v>
      </c>
      <c r="B1063" s="13" t="s">
        <v>21</v>
      </c>
      <c r="C1063" s="16" t="s">
        <v>25</v>
      </c>
      <c r="D1063" s="16" t="s">
        <v>26</v>
      </c>
      <c r="E1063" s="16" t="s">
        <v>36</v>
      </c>
      <c r="F1063" s="16" t="s">
        <v>30</v>
      </c>
      <c r="G1063" s="16" t="s">
        <v>33</v>
      </c>
      <c r="H1063" s="16" t="s">
        <v>36</v>
      </c>
      <c r="I1063" s="16" t="s">
        <v>37</v>
      </c>
      <c r="J1063" s="35" t="s">
        <v>31</v>
      </c>
    </row>
    <row r="1064" spans="1:10" x14ac:dyDescent="0.35">
      <c r="A1064" s="9">
        <v>1063</v>
      </c>
      <c r="B1064" s="9" t="s">
        <v>23</v>
      </c>
      <c r="C1064" s="12" t="s">
        <v>32</v>
      </c>
      <c r="D1064" s="12" t="s">
        <v>40</v>
      </c>
      <c r="E1064" s="12" t="s">
        <v>27</v>
      </c>
      <c r="F1064" s="12" t="s">
        <v>28</v>
      </c>
      <c r="G1064" s="12" t="s">
        <v>29</v>
      </c>
      <c r="H1064" s="12" t="s">
        <v>30</v>
      </c>
      <c r="I1064" s="12" t="s">
        <v>37</v>
      </c>
      <c r="J1064" s="34" t="s">
        <v>35</v>
      </c>
    </row>
    <row r="1065" spans="1:10" x14ac:dyDescent="0.35">
      <c r="A1065" s="13">
        <v>1064</v>
      </c>
      <c r="B1065" s="13" t="s">
        <v>21</v>
      </c>
      <c r="C1065" s="16" t="s">
        <v>32</v>
      </c>
      <c r="D1065" s="16" t="s">
        <v>26</v>
      </c>
      <c r="E1065" s="16" t="s">
        <v>27</v>
      </c>
      <c r="F1065" s="16" t="s">
        <v>28</v>
      </c>
      <c r="G1065" s="16" t="s">
        <v>29</v>
      </c>
      <c r="H1065" s="16" t="s">
        <v>30</v>
      </c>
      <c r="I1065" s="16" t="s">
        <v>30</v>
      </c>
      <c r="J1065" s="35" t="s">
        <v>31</v>
      </c>
    </row>
    <row r="1066" spans="1:10" x14ac:dyDescent="0.35">
      <c r="A1066" s="9">
        <v>1065</v>
      </c>
      <c r="B1066" s="9" t="s">
        <v>22</v>
      </c>
      <c r="C1066" s="12" t="s">
        <v>25</v>
      </c>
      <c r="D1066" s="12" t="s">
        <v>26</v>
      </c>
      <c r="E1066" s="12" t="s">
        <v>27</v>
      </c>
      <c r="F1066" s="12" t="s">
        <v>28</v>
      </c>
      <c r="G1066" s="12" t="s">
        <v>33</v>
      </c>
      <c r="H1066" s="12" t="s">
        <v>36</v>
      </c>
      <c r="I1066" s="12" t="s">
        <v>30</v>
      </c>
      <c r="J1066" s="34" t="s">
        <v>34</v>
      </c>
    </row>
    <row r="1067" spans="1:10" x14ac:dyDescent="0.35">
      <c r="A1067" s="13">
        <v>1066</v>
      </c>
      <c r="B1067" s="13" t="s">
        <v>21</v>
      </c>
      <c r="C1067" s="16" t="s">
        <v>32</v>
      </c>
      <c r="D1067" s="16" t="s">
        <v>26</v>
      </c>
      <c r="E1067" s="16" t="s">
        <v>27</v>
      </c>
      <c r="F1067" s="16" t="s">
        <v>30</v>
      </c>
      <c r="G1067" s="16" t="s">
        <v>29</v>
      </c>
      <c r="H1067" s="16" t="s">
        <v>36</v>
      </c>
      <c r="I1067" s="16" t="s">
        <v>39</v>
      </c>
      <c r="J1067" s="35" t="s">
        <v>34</v>
      </c>
    </row>
    <row r="1068" spans="1:10" x14ac:dyDescent="0.35">
      <c r="A1068" s="9">
        <v>1067</v>
      </c>
      <c r="B1068" s="9" t="s">
        <v>21</v>
      </c>
      <c r="C1068" s="12" t="s">
        <v>25</v>
      </c>
      <c r="D1068" s="12" t="s">
        <v>26</v>
      </c>
      <c r="E1068" s="12" t="s">
        <v>27</v>
      </c>
      <c r="F1068" s="12" t="s">
        <v>30</v>
      </c>
      <c r="G1068" s="12" t="s">
        <v>29</v>
      </c>
      <c r="H1068" s="12" t="s">
        <v>36</v>
      </c>
      <c r="I1068" s="12" t="s">
        <v>30</v>
      </c>
      <c r="J1068" s="34" t="s">
        <v>34</v>
      </c>
    </row>
    <row r="1069" spans="1:10" x14ac:dyDescent="0.35">
      <c r="A1069" s="13">
        <v>1068</v>
      </c>
      <c r="B1069" s="13" t="s">
        <v>23</v>
      </c>
      <c r="C1069" s="16" t="s">
        <v>32</v>
      </c>
      <c r="D1069" s="16" t="s">
        <v>26</v>
      </c>
      <c r="E1069" s="16" t="s">
        <v>27</v>
      </c>
      <c r="F1069" s="16" t="s">
        <v>30</v>
      </c>
      <c r="G1069" s="16" t="s">
        <v>29</v>
      </c>
      <c r="H1069" s="16" t="s">
        <v>30</v>
      </c>
      <c r="I1069" s="16" t="s">
        <v>30</v>
      </c>
      <c r="J1069" s="35" t="s">
        <v>31</v>
      </c>
    </row>
    <row r="1070" spans="1:10" x14ac:dyDescent="0.35">
      <c r="A1070" s="9">
        <v>1069</v>
      </c>
      <c r="B1070" s="9" t="s">
        <v>21</v>
      </c>
      <c r="C1070" s="12" t="s">
        <v>25</v>
      </c>
      <c r="D1070" s="12" t="s">
        <v>26</v>
      </c>
      <c r="E1070" s="12" t="s">
        <v>27</v>
      </c>
      <c r="F1070" s="12" t="s">
        <v>28</v>
      </c>
      <c r="G1070" s="12" t="s">
        <v>29</v>
      </c>
      <c r="H1070" s="12" t="s">
        <v>30</v>
      </c>
      <c r="I1070" s="12" t="s">
        <v>30</v>
      </c>
      <c r="J1070" s="34" t="s">
        <v>31</v>
      </c>
    </row>
    <row r="1071" spans="1:10" x14ac:dyDescent="0.35">
      <c r="A1071" s="13">
        <v>1070</v>
      </c>
      <c r="B1071" s="13" t="s">
        <v>21</v>
      </c>
      <c r="C1071" s="16" t="s">
        <v>25</v>
      </c>
      <c r="D1071" s="16" t="s">
        <v>26</v>
      </c>
      <c r="E1071" s="16" t="s">
        <v>27</v>
      </c>
      <c r="F1071" s="16" t="s">
        <v>28</v>
      </c>
      <c r="G1071" s="16" t="s">
        <v>33</v>
      </c>
      <c r="H1071" s="16" t="s">
        <v>30</v>
      </c>
      <c r="I1071" s="16" t="s">
        <v>37</v>
      </c>
      <c r="J1071" s="35" t="s">
        <v>34</v>
      </c>
    </row>
    <row r="1072" spans="1:10" x14ac:dyDescent="0.35">
      <c r="A1072" s="9">
        <v>1071</v>
      </c>
      <c r="B1072" s="9" t="s">
        <v>21</v>
      </c>
      <c r="C1072" s="12" t="s">
        <v>32</v>
      </c>
      <c r="D1072" s="12" t="s">
        <v>26</v>
      </c>
      <c r="E1072" s="12" t="s">
        <v>36</v>
      </c>
      <c r="F1072" s="12" t="s">
        <v>30</v>
      </c>
      <c r="G1072" s="12" t="s">
        <v>29</v>
      </c>
      <c r="H1072" s="12" t="s">
        <v>37</v>
      </c>
      <c r="I1072" s="12" t="s">
        <v>39</v>
      </c>
      <c r="J1072" s="34" t="s">
        <v>35</v>
      </c>
    </row>
    <row r="1073" spans="1:10" x14ac:dyDescent="0.35">
      <c r="A1073" s="13">
        <v>1072</v>
      </c>
      <c r="B1073" s="13" t="s">
        <v>21</v>
      </c>
      <c r="C1073" s="16" t="s">
        <v>25</v>
      </c>
      <c r="D1073" s="16" t="s">
        <v>26</v>
      </c>
      <c r="E1073" s="16" t="s">
        <v>27</v>
      </c>
      <c r="F1073" s="16" t="s">
        <v>30</v>
      </c>
      <c r="G1073" s="16" t="s">
        <v>29</v>
      </c>
      <c r="H1073" s="16" t="s">
        <v>30</v>
      </c>
      <c r="I1073" s="16" t="s">
        <v>38</v>
      </c>
      <c r="J1073" s="35" t="s">
        <v>35</v>
      </c>
    </row>
    <row r="1074" spans="1:10" x14ac:dyDescent="0.35">
      <c r="A1074" s="9">
        <v>1073</v>
      </c>
      <c r="B1074" s="9" t="s">
        <v>23</v>
      </c>
      <c r="C1074" s="12" t="s">
        <v>32</v>
      </c>
      <c r="D1074" s="12" t="s">
        <v>26</v>
      </c>
      <c r="E1074" s="12" t="s">
        <v>27</v>
      </c>
      <c r="F1074" s="12" t="s">
        <v>28</v>
      </c>
      <c r="G1074" s="12" t="s">
        <v>33</v>
      </c>
      <c r="H1074" s="12" t="s">
        <v>30</v>
      </c>
      <c r="I1074" s="12" t="s">
        <v>30</v>
      </c>
      <c r="J1074" s="34" t="s">
        <v>35</v>
      </c>
    </row>
    <row r="1075" spans="1:10" x14ac:dyDescent="0.35">
      <c r="A1075" s="13">
        <v>1074</v>
      </c>
      <c r="B1075" s="13" t="s">
        <v>21</v>
      </c>
      <c r="C1075" s="16" t="s">
        <v>32</v>
      </c>
      <c r="D1075" s="16" t="s">
        <v>26</v>
      </c>
      <c r="E1075" s="16" t="s">
        <v>27</v>
      </c>
      <c r="F1075" s="16" t="s">
        <v>30</v>
      </c>
      <c r="G1075" s="16" t="s">
        <v>33</v>
      </c>
      <c r="H1075" s="16" t="s">
        <v>30</v>
      </c>
      <c r="I1075" s="16" t="s">
        <v>30</v>
      </c>
      <c r="J1075" s="35" t="s">
        <v>35</v>
      </c>
    </row>
    <row r="1076" spans="1:10" x14ac:dyDescent="0.35">
      <c r="A1076" s="9">
        <v>1075</v>
      </c>
      <c r="B1076" s="9" t="s">
        <v>22</v>
      </c>
      <c r="C1076" s="12" t="s">
        <v>25</v>
      </c>
      <c r="D1076" s="12" t="s">
        <v>26</v>
      </c>
      <c r="E1076" s="12" t="s">
        <v>27</v>
      </c>
      <c r="F1076" s="12" t="s">
        <v>28</v>
      </c>
      <c r="G1076" s="12" t="s">
        <v>29</v>
      </c>
      <c r="H1076" s="12" t="s">
        <v>30</v>
      </c>
      <c r="I1076" s="12" t="s">
        <v>30</v>
      </c>
      <c r="J1076" s="34" t="s">
        <v>34</v>
      </c>
    </row>
    <row r="1077" spans="1:10" x14ac:dyDescent="0.35">
      <c r="A1077" s="13">
        <v>1076</v>
      </c>
      <c r="B1077" s="13" t="s">
        <v>23</v>
      </c>
      <c r="C1077" s="16" t="s">
        <v>32</v>
      </c>
      <c r="D1077" s="16" t="s">
        <v>26</v>
      </c>
      <c r="E1077" s="16" t="s">
        <v>37</v>
      </c>
      <c r="F1077" s="16" t="s">
        <v>30</v>
      </c>
      <c r="G1077" s="16" t="s">
        <v>29</v>
      </c>
      <c r="H1077" s="16" t="s">
        <v>30</v>
      </c>
      <c r="I1077" s="16" t="s">
        <v>30</v>
      </c>
      <c r="J1077" s="35" t="s">
        <v>35</v>
      </c>
    </row>
    <row r="1078" spans="1:10" x14ac:dyDescent="0.35">
      <c r="A1078" s="9">
        <v>1077</v>
      </c>
      <c r="B1078" s="9" t="s">
        <v>21</v>
      </c>
      <c r="C1078" s="12" t="s">
        <v>25</v>
      </c>
      <c r="D1078" s="12" t="s">
        <v>26</v>
      </c>
      <c r="E1078" s="12" t="s">
        <v>37</v>
      </c>
      <c r="F1078" s="12" t="s">
        <v>30</v>
      </c>
      <c r="G1078" s="12" t="s">
        <v>29</v>
      </c>
      <c r="H1078" s="12" t="s">
        <v>36</v>
      </c>
      <c r="I1078" s="12" t="s">
        <v>30</v>
      </c>
      <c r="J1078" s="34" t="s">
        <v>31</v>
      </c>
    </row>
    <row r="1079" spans="1:10" x14ac:dyDescent="0.35">
      <c r="A1079" s="13">
        <v>1078</v>
      </c>
      <c r="B1079" s="13" t="s">
        <v>21</v>
      </c>
      <c r="C1079" s="16" t="s">
        <v>25</v>
      </c>
      <c r="D1079" s="16" t="s">
        <v>26</v>
      </c>
      <c r="E1079" s="16" t="s">
        <v>27</v>
      </c>
      <c r="F1079" s="16" t="s">
        <v>30</v>
      </c>
      <c r="G1079" s="16" t="s">
        <v>33</v>
      </c>
      <c r="H1079" s="16" t="s">
        <v>36</v>
      </c>
      <c r="I1079" s="16" t="s">
        <v>30</v>
      </c>
      <c r="J1079" s="35" t="s">
        <v>31</v>
      </c>
    </row>
    <row r="1080" spans="1:10" x14ac:dyDescent="0.35">
      <c r="A1080" s="9">
        <v>1079</v>
      </c>
      <c r="B1080" s="9" t="s">
        <v>22</v>
      </c>
      <c r="C1080" s="12" t="s">
        <v>32</v>
      </c>
      <c r="D1080" s="12" t="s">
        <v>26</v>
      </c>
      <c r="E1080" s="12" t="s">
        <v>27</v>
      </c>
      <c r="F1080" s="12" t="s">
        <v>30</v>
      </c>
      <c r="G1080" s="12" t="s">
        <v>29</v>
      </c>
      <c r="H1080" s="12" t="s">
        <v>30</v>
      </c>
      <c r="I1080" s="12" t="s">
        <v>30</v>
      </c>
      <c r="J1080" s="34" t="s">
        <v>34</v>
      </c>
    </row>
    <row r="1081" spans="1:10" x14ac:dyDescent="0.35">
      <c r="A1081" s="13">
        <v>1080</v>
      </c>
      <c r="B1081" s="13" t="s">
        <v>21</v>
      </c>
      <c r="C1081" s="16" t="s">
        <v>32</v>
      </c>
      <c r="D1081" s="16" t="s">
        <v>26</v>
      </c>
      <c r="E1081" s="16" t="s">
        <v>27</v>
      </c>
      <c r="F1081" s="16" t="s">
        <v>30</v>
      </c>
      <c r="G1081" s="16" t="s">
        <v>29</v>
      </c>
      <c r="H1081" s="16" t="s">
        <v>30</v>
      </c>
      <c r="I1081" s="16" t="s">
        <v>30</v>
      </c>
      <c r="J1081" s="35" t="s">
        <v>31</v>
      </c>
    </row>
    <row r="1082" spans="1:10" x14ac:dyDescent="0.35">
      <c r="A1082" s="9">
        <v>1081</v>
      </c>
      <c r="B1082" s="9" t="s">
        <v>22</v>
      </c>
      <c r="C1082" s="12" t="s">
        <v>25</v>
      </c>
      <c r="D1082" s="12" t="s">
        <v>26</v>
      </c>
      <c r="E1082" s="12" t="s">
        <v>37</v>
      </c>
      <c r="F1082" s="12" t="s">
        <v>28</v>
      </c>
      <c r="G1082" s="12" t="s">
        <v>33</v>
      </c>
      <c r="H1082" s="12" t="s">
        <v>30</v>
      </c>
      <c r="I1082" s="12" t="s">
        <v>30</v>
      </c>
      <c r="J1082" s="34" t="s">
        <v>34</v>
      </c>
    </row>
    <row r="1083" spans="1:10" x14ac:dyDescent="0.35">
      <c r="A1083" s="13">
        <v>1082</v>
      </c>
      <c r="B1083" s="13" t="s">
        <v>22</v>
      </c>
      <c r="C1083" s="16" t="s">
        <v>32</v>
      </c>
      <c r="D1083" s="16" t="s">
        <v>26</v>
      </c>
      <c r="E1083" s="16" t="s">
        <v>37</v>
      </c>
      <c r="F1083" s="16" t="s">
        <v>30</v>
      </c>
      <c r="G1083" s="16" t="s">
        <v>33</v>
      </c>
      <c r="H1083" s="16" t="s">
        <v>30</v>
      </c>
      <c r="I1083" s="16" t="s">
        <v>37</v>
      </c>
      <c r="J1083" s="35" t="s">
        <v>31</v>
      </c>
    </row>
    <row r="1084" spans="1:10" x14ac:dyDescent="0.35">
      <c r="A1084" s="9">
        <v>1083</v>
      </c>
      <c r="B1084" s="9" t="s">
        <v>21</v>
      </c>
      <c r="C1084" s="12" t="s">
        <v>25</v>
      </c>
      <c r="D1084" s="12" t="s">
        <v>26</v>
      </c>
      <c r="E1084" s="12" t="s">
        <v>27</v>
      </c>
      <c r="F1084" s="12" t="s">
        <v>30</v>
      </c>
      <c r="G1084" s="12" t="s">
        <v>29</v>
      </c>
      <c r="H1084" s="12" t="s">
        <v>30</v>
      </c>
      <c r="I1084" s="12" t="s">
        <v>30</v>
      </c>
      <c r="J1084" s="34" t="s">
        <v>31</v>
      </c>
    </row>
    <row r="1085" spans="1:10" x14ac:dyDescent="0.35">
      <c r="A1085" s="13">
        <v>1084</v>
      </c>
      <c r="B1085" s="13" t="s">
        <v>21</v>
      </c>
      <c r="C1085" s="16" t="s">
        <v>32</v>
      </c>
      <c r="D1085" s="16" t="s">
        <v>26</v>
      </c>
      <c r="E1085" s="16" t="s">
        <v>27</v>
      </c>
      <c r="F1085" s="16" t="s">
        <v>30</v>
      </c>
      <c r="G1085" s="16" t="s">
        <v>33</v>
      </c>
      <c r="H1085" s="16" t="s">
        <v>30</v>
      </c>
      <c r="I1085" s="16" t="s">
        <v>30</v>
      </c>
      <c r="J1085" s="35" t="s">
        <v>34</v>
      </c>
    </row>
    <row r="1086" spans="1:10" x14ac:dyDescent="0.35">
      <c r="A1086" s="9">
        <v>1085</v>
      </c>
      <c r="B1086" s="9" t="s">
        <v>23</v>
      </c>
      <c r="C1086" s="12" t="s">
        <v>32</v>
      </c>
      <c r="D1086" s="12" t="s">
        <v>26</v>
      </c>
      <c r="E1086" s="12" t="s">
        <v>37</v>
      </c>
      <c r="F1086" s="12" t="s">
        <v>30</v>
      </c>
      <c r="G1086" s="12" t="s">
        <v>33</v>
      </c>
      <c r="H1086" s="12" t="s">
        <v>37</v>
      </c>
      <c r="I1086" s="12" t="s">
        <v>30</v>
      </c>
      <c r="J1086" s="34" t="s">
        <v>35</v>
      </c>
    </row>
    <row r="1087" spans="1:10" x14ac:dyDescent="0.35">
      <c r="A1087" s="13">
        <v>1086</v>
      </c>
      <c r="B1087" s="13" t="s">
        <v>21</v>
      </c>
      <c r="C1087" s="16" t="s">
        <v>25</v>
      </c>
      <c r="D1087" s="16" t="s">
        <v>26</v>
      </c>
      <c r="E1087" s="16" t="s">
        <v>27</v>
      </c>
      <c r="F1087" s="16" t="s">
        <v>28</v>
      </c>
      <c r="G1087" s="16" t="s">
        <v>33</v>
      </c>
      <c r="H1087" s="16" t="s">
        <v>30</v>
      </c>
      <c r="I1087" s="16" t="s">
        <v>30</v>
      </c>
      <c r="J1087" s="35" t="s">
        <v>34</v>
      </c>
    </row>
    <row r="1088" spans="1:10" x14ac:dyDescent="0.35">
      <c r="A1088" s="9">
        <v>1087</v>
      </c>
      <c r="B1088" s="9" t="s">
        <v>21</v>
      </c>
      <c r="C1088" s="12" t="s">
        <v>32</v>
      </c>
      <c r="D1088" s="12" t="s">
        <v>26</v>
      </c>
      <c r="E1088" s="12" t="s">
        <v>27</v>
      </c>
      <c r="F1088" s="12" t="s">
        <v>30</v>
      </c>
      <c r="G1088" s="12" t="s">
        <v>33</v>
      </c>
      <c r="H1088" s="12" t="s">
        <v>30</v>
      </c>
      <c r="I1088" s="12" t="s">
        <v>30</v>
      </c>
      <c r="J1088" s="34" t="s">
        <v>35</v>
      </c>
    </row>
    <row r="1089" spans="1:10" x14ac:dyDescent="0.35">
      <c r="A1089" s="13">
        <v>1088</v>
      </c>
      <c r="B1089" s="13" t="s">
        <v>23</v>
      </c>
      <c r="C1089" s="16" t="s">
        <v>25</v>
      </c>
      <c r="D1089" s="16" t="s">
        <v>26</v>
      </c>
      <c r="E1089" s="16" t="s">
        <v>27</v>
      </c>
      <c r="F1089" s="16" t="s">
        <v>28</v>
      </c>
      <c r="G1089" s="16" t="s">
        <v>29</v>
      </c>
      <c r="H1089" s="16" t="s">
        <v>30</v>
      </c>
      <c r="I1089" s="16" t="s">
        <v>30</v>
      </c>
      <c r="J1089" s="35" t="s">
        <v>35</v>
      </c>
    </row>
    <row r="1090" spans="1:10" x14ac:dyDescent="0.35">
      <c r="A1090" s="9">
        <v>1089</v>
      </c>
      <c r="B1090" s="9" t="s">
        <v>22</v>
      </c>
      <c r="C1090" s="12" t="s">
        <v>32</v>
      </c>
      <c r="D1090" s="12" t="s">
        <v>26</v>
      </c>
      <c r="E1090" s="12" t="s">
        <v>37</v>
      </c>
      <c r="F1090" s="12" t="s">
        <v>30</v>
      </c>
      <c r="G1090" s="12" t="s">
        <v>29</v>
      </c>
      <c r="H1090" s="12" t="s">
        <v>36</v>
      </c>
      <c r="I1090" s="12" t="s">
        <v>30</v>
      </c>
      <c r="J1090" s="34" t="s">
        <v>34</v>
      </c>
    </row>
    <row r="1091" spans="1:10" x14ac:dyDescent="0.35">
      <c r="A1091" s="13">
        <v>1090</v>
      </c>
      <c r="B1091" s="13" t="s">
        <v>21</v>
      </c>
      <c r="C1091" s="16" t="s">
        <v>25</v>
      </c>
      <c r="D1091" s="16" t="s">
        <v>26</v>
      </c>
      <c r="E1091" s="16" t="s">
        <v>27</v>
      </c>
      <c r="F1091" s="16" t="s">
        <v>30</v>
      </c>
      <c r="G1091" s="16" t="s">
        <v>33</v>
      </c>
      <c r="H1091" s="16" t="s">
        <v>30</v>
      </c>
      <c r="I1091" s="16" t="s">
        <v>30</v>
      </c>
      <c r="J1091" s="35" t="s">
        <v>35</v>
      </c>
    </row>
    <row r="1092" spans="1:10" x14ac:dyDescent="0.35">
      <c r="A1092" s="9">
        <v>1091</v>
      </c>
      <c r="B1092" s="9" t="s">
        <v>22</v>
      </c>
      <c r="C1092" s="12" t="s">
        <v>25</v>
      </c>
      <c r="D1092" s="12" t="s">
        <v>26</v>
      </c>
      <c r="E1092" s="12" t="s">
        <v>27</v>
      </c>
      <c r="F1092" s="12" t="s">
        <v>30</v>
      </c>
      <c r="G1092" s="12" t="s">
        <v>29</v>
      </c>
      <c r="H1092" s="12" t="s">
        <v>30</v>
      </c>
      <c r="I1092" s="12" t="s">
        <v>30</v>
      </c>
      <c r="J1092" s="34" t="s">
        <v>35</v>
      </c>
    </row>
    <row r="1093" spans="1:10" x14ac:dyDescent="0.35">
      <c r="A1093" s="13">
        <v>1092</v>
      </c>
      <c r="B1093" s="13" t="s">
        <v>22</v>
      </c>
      <c r="C1093" s="16" t="s">
        <v>25</v>
      </c>
      <c r="D1093" s="16" t="s">
        <v>26</v>
      </c>
      <c r="E1093" s="16" t="s">
        <v>27</v>
      </c>
      <c r="F1093" s="16" t="s">
        <v>28</v>
      </c>
      <c r="G1093" s="16" t="s">
        <v>29</v>
      </c>
      <c r="H1093" s="16" t="s">
        <v>37</v>
      </c>
      <c r="I1093" s="16" t="s">
        <v>39</v>
      </c>
      <c r="J1093" s="35" t="s">
        <v>31</v>
      </c>
    </row>
    <row r="1094" spans="1:10" x14ac:dyDescent="0.35">
      <c r="A1094" s="9">
        <v>1093</v>
      </c>
      <c r="B1094" s="9" t="s">
        <v>21</v>
      </c>
      <c r="C1094" s="12" t="s">
        <v>32</v>
      </c>
      <c r="D1094" s="12" t="s">
        <v>26</v>
      </c>
      <c r="E1094" s="12" t="s">
        <v>27</v>
      </c>
      <c r="F1094" s="12" t="s">
        <v>30</v>
      </c>
      <c r="G1094" s="12" t="s">
        <v>33</v>
      </c>
      <c r="H1094" s="12" t="s">
        <v>30</v>
      </c>
      <c r="I1094" s="12" t="s">
        <v>30</v>
      </c>
      <c r="J1094" s="34" t="s">
        <v>35</v>
      </c>
    </row>
    <row r="1095" spans="1:10" x14ac:dyDescent="0.35">
      <c r="A1095" s="13">
        <v>1094</v>
      </c>
      <c r="B1095" s="13" t="s">
        <v>22</v>
      </c>
      <c r="C1095" s="16" t="s">
        <v>32</v>
      </c>
      <c r="D1095" s="16" t="s">
        <v>26</v>
      </c>
      <c r="E1095" s="16" t="s">
        <v>27</v>
      </c>
      <c r="F1095" s="16" t="s">
        <v>28</v>
      </c>
      <c r="G1095" s="16" t="s">
        <v>33</v>
      </c>
      <c r="H1095" s="16" t="s">
        <v>36</v>
      </c>
      <c r="I1095" s="16" t="s">
        <v>30</v>
      </c>
      <c r="J1095" s="35" t="s">
        <v>35</v>
      </c>
    </row>
    <row r="1096" spans="1:10" x14ac:dyDescent="0.35">
      <c r="A1096" s="9">
        <v>1095</v>
      </c>
      <c r="B1096" s="9" t="s">
        <v>21</v>
      </c>
      <c r="C1096" s="12" t="s">
        <v>25</v>
      </c>
      <c r="D1096" s="12" t="s">
        <v>26</v>
      </c>
      <c r="E1096" s="12" t="s">
        <v>27</v>
      </c>
      <c r="F1096" s="12" t="s">
        <v>30</v>
      </c>
      <c r="G1096" s="12" t="s">
        <v>33</v>
      </c>
      <c r="H1096" s="12" t="s">
        <v>36</v>
      </c>
      <c r="I1096" s="12" t="s">
        <v>30</v>
      </c>
      <c r="J1096" s="34" t="s">
        <v>31</v>
      </c>
    </row>
    <row r="1097" spans="1:10" x14ac:dyDescent="0.35">
      <c r="A1097" s="13">
        <v>1096</v>
      </c>
      <c r="B1097" s="13" t="s">
        <v>21</v>
      </c>
      <c r="C1097" s="16" t="s">
        <v>32</v>
      </c>
      <c r="D1097" s="16" t="s">
        <v>26</v>
      </c>
      <c r="E1097" s="16" t="s">
        <v>27</v>
      </c>
      <c r="F1097" s="16" t="s">
        <v>28</v>
      </c>
      <c r="G1097" s="16" t="s">
        <v>29</v>
      </c>
      <c r="H1097" s="16" t="s">
        <v>30</v>
      </c>
      <c r="I1097" s="16" t="s">
        <v>30</v>
      </c>
      <c r="J1097" s="35" t="s">
        <v>35</v>
      </c>
    </row>
    <row r="1098" spans="1:10" x14ac:dyDescent="0.35">
      <c r="A1098" s="9">
        <v>1097</v>
      </c>
      <c r="B1098" s="9" t="s">
        <v>21</v>
      </c>
      <c r="C1098" s="12" t="s">
        <v>25</v>
      </c>
      <c r="D1098" s="12" t="s">
        <v>26</v>
      </c>
      <c r="E1098" s="12" t="s">
        <v>27</v>
      </c>
      <c r="F1098" s="12" t="s">
        <v>30</v>
      </c>
      <c r="G1098" s="12" t="s">
        <v>33</v>
      </c>
      <c r="H1098" s="12" t="s">
        <v>30</v>
      </c>
      <c r="I1098" s="12" t="s">
        <v>39</v>
      </c>
      <c r="J1098" s="34" t="s">
        <v>35</v>
      </c>
    </row>
    <row r="1099" spans="1:10" x14ac:dyDescent="0.35">
      <c r="A1099" s="13">
        <v>1098</v>
      </c>
      <c r="B1099" s="13" t="s">
        <v>21</v>
      </c>
      <c r="C1099" s="16" t="s">
        <v>32</v>
      </c>
      <c r="D1099" s="16" t="s">
        <v>26</v>
      </c>
      <c r="E1099" s="16" t="s">
        <v>27</v>
      </c>
      <c r="F1099" s="16" t="s">
        <v>30</v>
      </c>
      <c r="G1099" s="16" t="s">
        <v>29</v>
      </c>
      <c r="H1099" s="16" t="s">
        <v>37</v>
      </c>
      <c r="I1099" s="16" t="s">
        <v>30</v>
      </c>
      <c r="J1099" s="35" t="s">
        <v>35</v>
      </c>
    </row>
    <row r="1100" spans="1:10" x14ac:dyDescent="0.35">
      <c r="A1100" s="9">
        <v>1099</v>
      </c>
      <c r="B1100" s="9" t="s">
        <v>23</v>
      </c>
      <c r="C1100" s="12" t="s">
        <v>32</v>
      </c>
      <c r="D1100" s="12" t="s">
        <v>26</v>
      </c>
      <c r="E1100" s="12" t="s">
        <v>37</v>
      </c>
      <c r="F1100" s="12" t="s">
        <v>30</v>
      </c>
      <c r="G1100" s="12" t="s">
        <v>29</v>
      </c>
      <c r="H1100" s="12" t="s">
        <v>30</v>
      </c>
      <c r="I1100" s="12" t="s">
        <v>30</v>
      </c>
      <c r="J1100" s="34" t="s">
        <v>31</v>
      </c>
    </row>
    <row r="1101" spans="1:10" x14ac:dyDescent="0.35">
      <c r="A1101" s="13">
        <v>1100</v>
      </c>
      <c r="B1101" s="13" t="s">
        <v>21</v>
      </c>
      <c r="C1101" s="16" t="s">
        <v>32</v>
      </c>
      <c r="D1101" s="16" t="s">
        <v>26</v>
      </c>
      <c r="E1101" s="16" t="s">
        <v>37</v>
      </c>
      <c r="F1101" s="16" t="s">
        <v>30</v>
      </c>
      <c r="G1101" s="16" t="s">
        <v>33</v>
      </c>
      <c r="H1101" s="16" t="s">
        <v>37</v>
      </c>
      <c r="I1101" s="16" t="s">
        <v>37</v>
      </c>
      <c r="J1101" s="35" t="s">
        <v>35</v>
      </c>
    </row>
    <row r="1102" spans="1:10" x14ac:dyDescent="0.35">
      <c r="A1102" s="9">
        <v>1101</v>
      </c>
      <c r="B1102" s="9" t="s">
        <v>21</v>
      </c>
      <c r="C1102" s="12" t="s">
        <v>25</v>
      </c>
      <c r="D1102" s="12" t="s">
        <v>26</v>
      </c>
      <c r="E1102" s="12" t="s">
        <v>27</v>
      </c>
      <c r="F1102" s="12" t="s">
        <v>28</v>
      </c>
      <c r="G1102" s="12" t="s">
        <v>33</v>
      </c>
      <c r="H1102" s="12" t="s">
        <v>30</v>
      </c>
      <c r="I1102" s="12" t="s">
        <v>30</v>
      </c>
      <c r="J1102" s="34" t="s">
        <v>35</v>
      </c>
    </row>
    <row r="1103" spans="1:10" x14ac:dyDescent="0.35">
      <c r="A1103" s="13">
        <v>1102</v>
      </c>
      <c r="B1103" s="13" t="s">
        <v>23</v>
      </c>
      <c r="C1103" s="16" t="s">
        <v>32</v>
      </c>
      <c r="D1103" s="16" t="s">
        <v>26</v>
      </c>
      <c r="E1103" s="16" t="s">
        <v>27</v>
      </c>
      <c r="F1103" s="16" t="s">
        <v>30</v>
      </c>
      <c r="G1103" s="16" t="s">
        <v>29</v>
      </c>
      <c r="H1103" s="16" t="s">
        <v>30</v>
      </c>
      <c r="I1103" s="16" t="s">
        <v>30</v>
      </c>
      <c r="J1103" s="35" t="s">
        <v>35</v>
      </c>
    </row>
    <row r="1104" spans="1:10" x14ac:dyDescent="0.35">
      <c r="A1104" s="9">
        <v>1103</v>
      </c>
      <c r="B1104" s="9" t="s">
        <v>23</v>
      </c>
      <c r="C1104" s="12" t="s">
        <v>32</v>
      </c>
      <c r="D1104" s="12" t="s">
        <v>26</v>
      </c>
      <c r="E1104" s="12" t="s">
        <v>37</v>
      </c>
      <c r="F1104" s="12" t="s">
        <v>30</v>
      </c>
      <c r="G1104" s="12" t="s">
        <v>33</v>
      </c>
      <c r="H1104" s="12" t="s">
        <v>37</v>
      </c>
      <c r="I1104" s="12" t="s">
        <v>30</v>
      </c>
      <c r="J1104" s="34" t="s">
        <v>35</v>
      </c>
    </row>
    <row r="1105" spans="1:10" x14ac:dyDescent="0.35">
      <c r="A1105" s="13">
        <v>1104</v>
      </c>
      <c r="B1105" s="13" t="s">
        <v>21</v>
      </c>
      <c r="C1105" s="16" t="s">
        <v>32</v>
      </c>
      <c r="D1105" s="16" t="s">
        <v>26</v>
      </c>
      <c r="E1105" s="16" t="s">
        <v>36</v>
      </c>
      <c r="F1105" s="16" t="s">
        <v>28</v>
      </c>
      <c r="G1105" s="16" t="s">
        <v>29</v>
      </c>
      <c r="H1105" s="16" t="s">
        <v>36</v>
      </c>
      <c r="I1105" s="16" t="s">
        <v>30</v>
      </c>
      <c r="J1105" s="35" t="s">
        <v>35</v>
      </c>
    </row>
    <row r="1106" spans="1:10" x14ac:dyDescent="0.35">
      <c r="A1106" s="9">
        <v>1105</v>
      </c>
      <c r="B1106" s="9" t="s">
        <v>21</v>
      </c>
      <c r="C1106" s="12" t="s">
        <v>32</v>
      </c>
      <c r="D1106" s="12" t="s">
        <v>26</v>
      </c>
      <c r="E1106" s="12" t="s">
        <v>27</v>
      </c>
      <c r="F1106" s="12" t="s">
        <v>30</v>
      </c>
      <c r="G1106" s="12" t="s">
        <v>29</v>
      </c>
      <c r="H1106" s="12" t="s">
        <v>30</v>
      </c>
      <c r="I1106" s="12" t="s">
        <v>30</v>
      </c>
      <c r="J1106" s="34" t="s">
        <v>31</v>
      </c>
    </row>
    <row r="1107" spans="1:10" x14ac:dyDescent="0.35">
      <c r="A1107" s="13">
        <v>1106</v>
      </c>
      <c r="B1107" s="13" t="s">
        <v>21</v>
      </c>
      <c r="C1107" s="16" t="s">
        <v>25</v>
      </c>
      <c r="D1107" s="16" t="s">
        <v>26</v>
      </c>
      <c r="E1107" s="16" t="s">
        <v>27</v>
      </c>
      <c r="F1107" s="16" t="s">
        <v>30</v>
      </c>
      <c r="G1107" s="16" t="s">
        <v>29</v>
      </c>
      <c r="H1107" s="16" t="s">
        <v>30</v>
      </c>
      <c r="I1107" s="16" t="s">
        <v>30</v>
      </c>
      <c r="J1107" s="35" t="s">
        <v>34</v>
      </c>
    </row>
    <row r="1108" spans="1:10" x14ac:dyDescent="0.35">
      <c r="A1108" s="9">
        <v>1107</v>
      </c>
      <c r="B1108" s="9" t="s">
        <v>21</v>
      </c>
      <c r="C1108" s="12" t="s">
        <v>25</v>
      </c>
      <c r="D1108" s="12" t="s">
        <v>26</v>
      </c>
      <c r="E1108" s="12" t="s">
        <v>27</v>
      </c>
      <c r="F1108" s="12" t="s">
        <v>28</v>
      </c>
      <c r="G1108" s="12" t="s">
        <v>29</v>
      </c>
      <c r="H1108" s="12" t="s">
        <v>36</v>
      </c>
      <c r="I1108" s="12" t="s">
        <v>30</v>
      </c>
      <c r="J1108" s="34" t="s">
        <v>31</v>
      </c>
    </row>
    <row r="1109" spans="1:10" x14ac:dyDescent="0.35">
      <c r="A1109" s="13">
        <v>1108</v>
      </c>
      <c r="B1109" s="13" t="s">
        <v>21</v>
      </c>
      <c r="C1109" s="16" t="s">
        <v>25</v>
      </c>
      <c r="D1109" s="16" t="s">
        <v>26</v>
      </c>
      <c r="E1109" s="16" t="s">
        <v>27</v>
      </c>
      <c r="F1109" s="16" t="s">
        <v>28</v>
      </c>
      <c r="G1109" s="16" t="s">
        <v>29</v>
      </c>
      <c r="H1109" s="16" t="s">
        <v>30</v>
      </c>
      <c r="I1109" s="16" t="s">
        <v>39</v>
      </c>
      <c r="J1109" s="35" t="s">
        <v>34</v>
      </c>
    </row>
    <row r="1110" spans="1:10" x14ac:dyDescent="0.35">
      <c r="A1110" s="9">
        <v>1109</v>
      </c>
      <c r="B1110" s="9" t="s">
        <v>22</v>
      </c>
      <c r="C1110" s="12" t="s">
        <v>32</v>
      </c>
      <c r="D1110" s="12" t="s">
        <v>26</v>
      </c>
      <c r="E1110" s="12" t="s">
        <v>37</v>
      </c>
      <c r="F1110" s="12" t="s">
        <v>30</v>
      </c>
      <c r="G1110" s="12" t="s">
        <v>33</v>
      </c>
      <c r="H1110" s="12" t="s">
        <v>30</v>
      </c>
      <c r="I1110" s="12" t="s">
        <v>30</v>
      </c>
      <c r="J1110" s="34" t="s">
        <v>34</v>
      </c>
    </row>
    <row r="1111" spans="1:10" x14ac:dyDescent="0.35">
      <c r="A1111" s="13">
        <v>1110</v>
      </c>
      <c r="B1111" s="13" t="s">
        <v>22</v>
      </c>
      <c r="C1111" s="16" t="s">
        <v>32</v>
      </c>
      <c r="D1111" s="16" t="s">
        <v>26</v>
      </c>
      <c r="E1111" s="16" t="s">
        <v>27</v>
      </c>
      <c r="F1111" s="16" t="s">
        <v>30</v>
      </c>
      <c r="G1111" s="16" t="s">
        <v>33</v>
      </c>
      <c r="H1111" s="16" t="s">
        <v>37</v>
      </c>
      <c r="I1111" s="16" t="s">
        <v>30</v>
      </c>
      <c r="J1111" s="35" t="s">
        <v>31</v>
      </c>
    </row>
    <row r="1112" spans="1:10" x14ac:dyDescent="0.35">
      <c r="A1112" s="9">
        <v>1111</v>
      </c>
      <c r="B1112" s="9" t="s">
        <v>21</v>
      </c>
      <c r="C1112" s="12" t="s">
        <v>32</v>
      </c>
      <c r="D1112" s="12" t="s">
        <v>26</v>
      </c>
      <c r="E1112" s="12" t="s">
        <v>27</v>
      </c>
      <c r="F1112" s="12" t="s">
        <v>30</v>
      </c>
      <c r="G1112" s="12" t="s">
        <v>33</v>
      </c>
      <c r="H1112" s="12" t="s">
        <v>30</v>
      </c>
      <c r="I1112" s="12" t="s">
        <v>30</v>
      </c>
      <c r="J1112" s="34" t="s">
        <v>34</v>
      </c>
    </row>
    <row r="1113" spans="1:10" x14ac:dyDescent="0.35">
      <c r="A1113" s="13">
        <v>1112</v>
      </c>
      <c r="B1113" s="13" t="s">
        <v>21</v>
      </c>
      <c r="C1113" s="16" t="s">
        <v>32</v>
      </c>
      <c r="D1113" s="16" t="s">
        <v>26</v>
      </c>
      <c r="E1113" s="16" t="s">
        <v>27</v>
      </c>
      <c r="F1113" s="16" t="s">
        <v>30</v>
      </c>
      <c r="G1113" s="16" t="s">
        <v>29</v>
      </c>
      <c r="H1113" s="16" t="s">
        <v>30</v>
      </c>
      <c r="I1113" s="16" t="s">
        <v>39</v>
      </c>
      <c r="J1113" s="35" t="s">
        <v>35</v>
      </c>
    </row>
    <row r="1114" spans="1:10" x14ac:dyDescent="0.35">
      <c r="A1114" s="9">
        <v>1113</v>
      </c>
      <c r="B1114" s="9" t="s">
        <v>21</v>
      </c>
      <c r="C1114" s="12" t="s">
        <v>32</v>
      </c>
      <c r="D1114" s="12" t="s">
        <v>26</v>
      </c>
      <c r="E1114" s="12" t="s">
        <v>27</v>
      </c>
      <c r="F1114" s="12" t="s">
        <v>30</v>
      </c>
      <c r="G1114" s="12" t="s">
        <v>29</v>
      </c>
      <c r="H1114" s="12" t="s">
        <v>30</v>
      </c>
      <c r="I1114" s="12" t="s">
        <v>30</v>
      </c>
      <c r="J1114" s="34" t="s">
        <v>34</v>
      </c>
    </row>
    <row r="1115" spans="1:10" x14ac:dyDescent="0.35">
      <c r="A1115" s="13">
        <v>1114</v>
      </c>
      <c r="B1115" s="13" t="s">
        <v>21</v>
      </c>
      <c r="C1115" s="16" t="s">
        <v>32</v>
      </c>
      <c r="D1115" s="16" t="s">
        <v>26</v>
      </c>
      <c r="E1115" s="16" t="s">
        <v>27</v>
      </c>
      <c r="F1115" s="16" t="s">
        <v>30</v>
      </c>
      <c r="G1115" s="16" t="s">
        <v>29</v>
      </c>
      <c r="H1115" s="16" t="s">
        <v>30</v>
      </c>
      <c r="I1115" s="16" t="s">
        <v>39</v>
      </c>
      <c r="J1115" s="35" t="s">
        <v>34</v>
      </c>
    </row>
    <row r="1116" spans="1:10" x14ac:dyDescent="0.35">
      <c r="A1116" s="9">
        <v>1115</v>
      </c>
      <c r="B1116" s="9" t="s">
        <v>22</v>
      </c>
      <c r="C1116" s="12" t="s">
        <v>32</v>
      </c>
      <c r="D1116" s="12" t="s">
        <v>26</v>
      </c>
      <c r="E1116" s="12" t="s">
        <v>37</v>
      </c>
      <c r="F1116" s="12" t="s">
        <v>30</v>
      </c>
      <c r="G1116" s="12" t="s">
        <v>33</v>
      </c>
      <c r="H1116" s="12" t="s">
        <v>30</v>
      </c>
      <c r="I1116" s="12" t="s">
        <v>37</v>
      </c>
      <c r="J1116" s="34" t="s">
        <v>31</v>
      </c>
    </row>
    <row r="1117" spans="1:10" x14ac:dyDescent="0.35">
      <c r="A1117" s="13">
        <v>1116</v>
      </c>
      <c r="B1117" s="13" t="s">
        <v>23</v>
      </c>
      <c r="C1117" s="16" t="s">
        <v>32</v>
      </c>
      <c r="D1117" s="16" t="s">
        <v>26</v>
      </c>
      <c r="E1117" s="16" t="s">
        <v>27</v>
      </c>
      <c r="F1117" s="16" t="s">
        <v>30</v>
      </c>
      <c r="G1117" s="16" t="s">
        <v>33</v>
      </c>
      <c r="H1117" s="16" t="s">
        <v>30</v>
      </c>
      <c r="I1117" s="16" t="s">
        <v>30</v>
      </c>
      <c r="J1117" s="35" t="s">
        <v>35</v>
      </c>
    </row>
    <row r="1118" spans="1:10" x14ac:dyDescent="0.35">
      <c r="A1118" s="9">
        <v>1117</v>
      </c>
      <c r="B1118" s="9" t="s">
        <v>23</v>
      </c>
      <c r="C1118" s="12" t="s">
        <v>32</v>
      </c>
      <c r="D1118" s="12" t="s">
        <v>26</v>
      </c>
      <c r="E1118" s="12" t="s">
        <v>37</v>
      </c>
      <c r="F1118" s="12" t="s">
        <v>30</v>
      </c>
      <c r="G1118" s="12" t="s">
        <v>33</v>
      </c>
      <c r="H1118" s="12" t="s">
        <v>37</v>
      </c>
      <c r="I1118" s="12" t="s">
        <v>30</v>
      </c>
      <c r="J1118" s="34" t="s">
        <v>35</v>
      </c>
    </row>
    <row r="1119" spans="1:10" x14ac:dyDescent="0.35">
      <c r="A1119" s="13">
        <v>1118</v>
      </c>
      <c r="B1119" s="13" t="s">
        <v>21</v>
      </c>
      <c r="C1119" s="16" t="s">
        <v>25</v>
      </c>
      <c r="D1119" s="16" t="s">
        <v>26</v>
      </c>
      <c r="E1119" s="16" t="s">
        <v>27</v>
      </c>
      <c r="F1119" s="16" t="s">
        <v>30</v>
      </c>
      <c r="G1119" s="16" t="s">
        <v>29</v>
      </c>
      <c r="H1119" s="16" t="s">
        <v>30</v>
      </c>
      <c r="I1119" s="16" t="s">
        <v>30</v>
      </c>
      <c r="J1119" s="35" t="s">
        <v>34</v>
      </c>
    </row>
    <row r="1120" spans="1:10" x14ac:dyDescent="0.35">
      <c r="A1120" s="9">
        <v>1119</v>
      </c>
      <c r="B1120" s="9" t="s">
        <v>21</v>
      </c>
      <c r="C1120" s="12" t="s">
        <v>32</v>
      </c>
      <c r="D1120" s="12" t="s">
        <v>26</v>
      </c>
      <c r="E1120" s="12" t="s">
        <v>27</v>
      </c>
      <c r="F1120" s="12" t="s">
        <v>30</v>
      </c>
      <c r="G1120" s="12" t="s">
        <v>29</v>
      </c>
      <c r="H1120" s="12" t="s">
        <v>30</v>
      </c>
      <c r="I1120" s="12" t="s">
        <v>30</v>
      </c>
      <c r="J1120" s="34" t="s">
        <v>35</v>
      </c>
    </row>
    <row r="1121" spans="1:10" x14ac:dyDescent="0.35">
      <c r="A1121" s="13">
        <v>1120</v>
      </c>
      <c r="B1121" s="13" t="s">
        <v>21</v>
      </c>
      <c r="C1121" s="16" t="s">
        <v>32</v>
      </c>
      <c r="D1121" s="16" t="s">
        <v>26</v>
      </c>
      <c r="E1121" s="16" t="s">
        <v>27</v>
      </c>
      <c r="F1121" s="16" t="s">
        <v>30</v>
      </c>
      <c r="G1121" s="16" t="s">
        <v>29</v>
      </c>
      <c r="H1121" s="16" t="s">
        <v>30</v>
      </c>
      <c r="I1121" s="16" t="s">
        <v>39</v>
      </c>
      <c r="J1121" s="35" t="s">
        <v>35</v>
      </c>
    </row>
    <row r="1122" spans="1:10" x14ac:dyDescent="0.35">
      <c r="A1122" s="9">
        <v>1121</v>
      </c>
      <c r="B1122" s="9" t="s">
        <v>21</v>
      </c>
      <c r="C1122" s="12" t="s">
        <v>32</v>
      </c>
      <c r="D1122" s="12" t="s">
        <v>26</v>
      </c>
      <c r="E1122" s="12" t="s">
        <v>27</v>
      </c>
      <c r="F1122" s="12" t="s">
        <v>30</v>
      </c>
      <c r="G1122" s="12" t="s">
        <v>33</v>
      </c>
      <c r="H1122" s="12" t="s">
        <v>30</v>
      </c>
      <c r="I1122" s="12" t="s">
        <v>39</v>
      </c>
      <c r="J1122" s="34" t="s">
        <v>35</v>
      </c>
    </row>
    <row r="1123" spans="1:10" x14ac:dyDescent="0.35">
      <c r="A1123" s="13">
        <v>1122</v>
      </c>
      <c r="B1123" s="13" t="s">
        <v>22</v>
      </c>
      <c r="C1123" s="16" t="s">
        <v>32</v>
      </c>
      <c r="D1123" s="16" t="s">
        <v>26</v>
      </c>
      <c r="E1123" s="16" t="s">
        <v>37</v>
      </c>
      <c r="F1123" s="16" t="s">
        <v>30</v>
      </c>
      <c r="G1123" s="16" t="s">
        <v>33</v>
      </c>
      <c r="H1123" s="16" t="s">
        <v>37</v>
      </c>
      <c r="I1123" s="16" t="s">
        <v>30</v>
      </c>
      <c r="J1123" s="35" t="s">
        <v>34</v>
      </c>
    </row>
    <row r="1124" spans="1:10" x14ac:dyDescent="0.35">
      <c r="A1124" s="9">
        <v>1123</v>
      </c>
      <c r="B1124" s="9" t="s">
        <v>21</v>
      </c>
      <c r="C1124" s="12" t="s">
        <v>32</v>
      </c>
      <c r="D1124" s="12" t="s">
        <v>26</v>
      </c>
      <c r="E1124" s="12" t="s">
        <v>27</v>
      </c>
      <c r="F1124" s="12" t="s">
        <v>30</v>
      </c>
      <c r="G1124" s="12" t="s">
        <v>33</v>
      </c>
      <c r="H1124" s="12" t="s">
        <v>30</v>
      </c>
      <c r="I1124" s="12" t="s">
        <v>30</v>
      </c>
      <c r="J1124" s="34" t="s">
        <v>34</v>
      </c>
    </row>
    <row r="1125" spans="1:10" x14ac:dyDescent="0.35">
      <c r="A1125" s="13">
        <v>1124</v>
      </c>
      <c r="B1125" s="13" t="s">
        <v>21</v>
      </c>
      <c r="C1125" s="16" t="s">
        <v>25</v>
      </c>
      <c r="D1125" s="16" t="s">
        <v>26</v>
      </c>
      <c r="E1125" s="16" t="s">
        <v>27</v>
      </c>
      <c r="F1125" s="16" t="s">
        <v>28</v>
      </c>
      <c r="G1125" s="16" t="s">
        <v>29</v>
      </c>
      <c r="H1125" s="16" t="s">
        <v>30</v>
      </c>
      <c r="I1125" s="16" t="s">
        <v>39</v>
      </c>
      <c r="J1125" s="35" t="s">
        <v>34</v>
      </c>
    </row>
    <row r="1126" spans="1:10" x14ac:dyDescent="0.35">
      <c r="A1126" s="9">
        <v>1125</v>
      </c>
      <c r="B1126" s="9" t="s">
        <v>21</v>
      </c>
      <c r="C1126" s="12" t="s">
        <v>25</v>
      </c>
      <c r="D1126" s="12" t="s">
        <v>26</v>
      </c>
      <c r="E1126" s="12" t="s">
        <v>36</v>
      </c>
      <c r="F1126" s="12" t="s">
        <v>30</v>
      </c>
      <c r="G1126" s="12" t="s">
        <v>33</v>
      </c>
      <c r="H1126" s="12" t="s">
        <v>36</v>
      </c>
      <c r="I1126" s="12" t="s">
        <v>37</v>
      </c>
      <c r="J1126" s="34" t="s">
        <v>31</v>
      </c>
    </row>
    <row r="1127" spans="1:10" x14ac:dyDescent="0.35">
      <c r="A1127" s="13">
        <v>1126</v>
      </c>
      <c r="B1127" s="13" t="s">
        <v>21</v>
      </c>
      <c r="C1127" s="16" t="s">
        <v>25</v>
      </c>
      <c r="D1127" s="16" t="s">
        <v>26</v>
      </c>
      <c r="E1127" s="16" t="s">
        <v>27</v>
      </c>
      <c r="F1127" s="16" t="s">
        <v>30</v>
      </c>
      <c r="G1127" s="16" t="s">
        <v>29</v>
      </c>
      <c r="H1127" s="16" t="s">
        <v>30</v>
      </c>
      <c r="I1127" s="16" t="s">
        <v>30</v>
      </c>
      <c r="J1127" s="35" t="s">
        <v>34</v>
      </c>
    </row>
    <row r="1128" spans="1:10" x14ac:dyDescent="0.35">
      <c r="A1128" s="9">
        <v>1127</v>
      </c>
      <c r="B1128" s="9" t="s">
        <v>21</v>
      </c>
      <c r="C1128" s="12" t="s">
        <v>32</v>
      </c>
      <c r="D1128" s="12" t="s">
        <v>26</v>
      </c>
      <c r="E1128" s="12" t="s">
        <v>36</v>
      </c>
      <c r="F1128" s="12" t="s">
        <v>30</v>
      </c>
      <c r="G1128" s="12" t="s">
        <v>29</v>
      </c>
      <c r="H1128" s="12" t="s">
        <v>37</v>
      </c>
      <c r="I1128" s="12" t="s">
        <v>30</v>
      </c>
      <c r="J1128" s="34" t="s">
        <v>34</v>
      </c>
    </row>
    <row r="1129" spans="1:10" x14ac:dyDescent="0.35">
      <c r="A1129" s="13">
        <v>1128</v>
      </c>
      <c r="B1129" s="13" t="s">
        <v>21</v>
      </c>
      <c r="C1129" s="16" t="s">
        <v>25</v>
      </c>
      <c r="D1129" s="16" t="s">
        <v>26</v>
      </c>
      <c r="E1129" s="16" t="s">
        <v>27</v>
      </c>
      <c r="F1129" s="16" t="s">
        <v>28</v>
      </c>
      <c r="G1129" s="16" t="s">
        <v>33</v>
      </c>
      <c r="H1129" s="16" t="s">
        <v>36</v>
      </c>
      <c r="I1129" s="16" t="s">
        <v>30</v>
      </c>
      <c r="J1129" s="35" t="s">
        <v>31</v>
      </c>
    </row>
    <row r="1130" spans="1:10" x14ac:dyDescent="0.35">
      <c r="A1130" s="9">
        <v>1129</v>
      </c>
      <c r="B1130" s="9" t="s">
        <v>21</v>
      </c>
      <c r="C1130" s="12" t="s">
        <v>25</v>
      </c>
      <c r="D1130" s="12" t="s">
        <v>26</v>
      </c>
      <c r="E1130" s="12" t="s">
        <v>27</v>
      </c>
      <c r="F1130" s="12" t="s">
        <v>28</v>
      </c>
      <c r="G1130" s="12" t="s">
        <v>29</v>
      </c>
      <c r="H1130" s="12" t="s">
        <v>36</v>
      </c>
      <c r="I1130" s="12" t="s">
        <v>30</v>
      </c>
      <c r="J1130" s="34" t="s">
        <v>34</v>
      </c>
    </row>
    <row r="1131" spans="1:10" x14ac:dyDescent="0.35">
      <c r="A1131" s="13">
        <v>1130</v>
      </c>
      <c r="B1131" s="13" t="s">
        <v>22</v>
      </c>
      <c r="C1131" s="16" t="s">
        <v>32</v>
      </c>
      <c r="D1131" s="16" t="s">
        <v>26</v>
      </c>
      <c r="E1131" s="16" t="s">
        <v>27</v>
      </c>
      <c r="F1131" s="16" t="s">
        <v>28</v>
      </c>
      <c r="G1131" s="16" t="s">
        <v>29</v>
      </c>
      <c r="H1131" s="16" t="s">
        <v>30</v>
      </c>
      <c r="I1131" s="16" t="s">
        <v>30</v>
      </c>
      <c r="J1131" s="35" t="s">
        <v>35</v>
      </c>
    </row>
    <row r="1132" spans="1:10" x14ac:dyDescent="0.35">
      <c r="A1132" s="9">
        <v>1131</v>
      </c>
      <c r="B1132" s="9" t="s">
        <v>21</v>
      </c>
      <c r="C1132" s="12" t="s">
        <v>32</v>
      </c>
      <c r="D1132" s="12" t="s">
        <v>40</v>
      </c>
      <c r="E1132" s="12" t="s">
        <v>27</v>
      </c>
      <c r="F1132" s="12" t="s">
        <v>30</v>
      </c>
      <c r="G1132" s="12" t="s">
        <v>29</v>
      </c>
      <c r="H1132" s="12" t="s">
        <v>30</v>
      </c>
      <c r="I1132" s="12" t="s">
        <v>38</v>
      </c>
      <c r="J1132" s="34" t="s">
        <v>34</v>
      </c>
    </row>
    <row r="1133" spans="1:10" x14ac:dyDescent="0.35">
      <c r="A1133" s="13">
        <v>1132</v>
      </c>
      <c r="B1133" s="13" t="s">
        <v>21</v>
      </c>
      <c r="C1133" s="16" t="s">
        <v>25</v>
      </c>
      <c r="D1133" s="16" t="s">
        <v>40</v>
      </c>
      <c r="E1133" s="16" t="s">
        <v>27</v>
      </c>
      <c r="F1133" s="16" t="s">
        <v>28</v>
      </c>
      <c r="G1133" s="16" t="s">
        <v>29</v>
      </c>
      <c r="H1133" s="16" t="s">
        <v>30</v>
      </c>
      <c r="I1133" s="16" t="s">
        <v>30</v>
      </c>
      <c r="J1133" s="35" t="s">
        <v>34</v>
      </c>
    </row>
    <row r="1134" spans="1:10" x14ac:dyDescent="0.35">
      <c r="A1134" s="9">
        <v>1133</v>
      </c>
      <c r="B1134" s="9" t="s">
        <v>21</v>
      </c>
      <c r="C1134" s="12" t="s">
        <v>32</v>
      </c>
      <c r="D1134" s="12" t="s">
        <v>26</v>
      </c>
      <c r="E1134" s="12" t="s">
        <v>27</v>
      </c>
      <c r="F1134" s="12" t="s">
        <v>28</v>
      </c>
      <c r="G1134" s="12" t="s">
        <v>29</v>
      </c>
      <c r="H1134" s="12" t="s">
        <v>36</v>
      </c>
      <c r="I1134" s="12" t="s">
        <v>30</v>
      </c>
      <c r="J1134" s="34" t="s">
        <v>34</v>
      </c>
    </row>
    <row r="1135" spans="1:10" x14ac:dyDescent="0.35">
      <c r="A1135" s="13">
        <v>1134</v>
      </c>
      <c r="B1135" s="13" t="s">
        <v>21</v>
      </c>
      <c r="C1135" s="16" t="s">
        <v>32</v>
      </c>
      <c r="D1135" s="16" t="s">
        <v>26</v>
      </c>
      <c r="E1135" s="16" t="s">
        <v>27</v>
      </c>
      <c r="F1135" s="16" t="s">
        <v>30</v>
      </c>
      <c r="G1135" s="16" t="s">
        <v>29</v>
      </c>
      <c r="H1135" s="16" t="s">
        <v>30</v>
      </c>
      <c r="I1135" s="16" t="s">
        <v>37</v>
      </c>
      <c r="J1135" s="35" t="s">
        <v>34</v>
      </c>
    </row>
    <row r="1136" spans="1:10" x14ac:dyDescent="0.35">
      <c r="A1136" s="9">
        <v>1135</v>
      </c>
      <c r="B1136" s="9" t="s">
        <v>22</v>
      </c>
      <c r="C1136" s="12" t="s">
        <v>25</v>
      </c>
      <c r="D1136" s="12" t="s">
        <v>26</v>
      </c>
      <c r="E1136" s="12" t="s">
        <v>27</v>
      </c>
      <c r="F1136" s="12" t="s">
        <v>30</v>
      </c>
      <c r="G1136" s="12" t="s">
        <v>29</v>
      </c>
      <c r="H1136" s="12" t="s">
        <v>30</v>
      </c>
      <c r="I1136" s="12" t="s">
        <v>30</v>
      </c>
      <c r="J1136" s="34" t="s">
        <v>34</v>
      </c>
    </row>
    <row r="1137" spans="1:10" x14ac:dyDescent="0.35">
      <c r="A1137" s="13">
        <v>1136</v>
      </c>
      <c r="B1137" s="13" t="s">
        <v>23</v>
      </c>
      <c r="C1137" s="16" t="s">
        <v>32</v>
      </c>
      <c r="D1137" s="16" t="s">
        <v>26</v>
      </c>
      <c r="E1137" s="16" t="s">
        <v>37</v>
      </c>
      <c r="F1137" s="16" t="s">
        <v>30</v>
      </c>
      <c r="G1137" s="16" t="s">
        <v>29</v>
      </c>
      <c r="H1137" s="16" t="s">
        <v>30</v>
      </c>
      <c r="I1137" s="16" t="s">
        <v>30</v>
      </c>
      <c r="J1137" s="35" t="s">
        <v>35</v>
      </c>
    </row>
    <row r="1138" spans="1:10" x14ac:dyDescent="0.35">
      <c r="A1138" s="9">
        <v>1137</v>
      </c>
      <c r="B1138" s="9" t="s">
        <v>22</v>
      </c>
      <c r="C1138" s="12" t="s">
        <v>32</v>
      </c>
      <c r="D1138" s="12" t="s">
        <v>26</v>
      </c>
      <c r="E1138" s="12" t="s">
        <v>37</v>
      </c>
      <c r="F1138" s="12" t="s">
        <v>30</v>
      </c>
      <c r="G1138" s="12" t="s">
        <v>33</v>
      </c>
      <c r="H1138" s="12" t="s">
        <v>37</v>
      </c>
      <c r="I1138" s="12" t="s">
        <v>39</v>
      </c>
      <c r="J1138" s="34" t="s">
        <v>34</v>
      </c>
    </row>
    <row r="1139" spans="1:10" x14ac:dyDescent="0.35">
      <c r="A1139" s="13">
        <v>1138</v>
      </c>
      <c r="B1139" s="13" t="s">
        <v>21</v>
      </c>
      <c r="C1139" s="16" t="s">
        <v>25</v>
      </c>
      <c r="D1139" s="16" t="s">
        <v>26</v>
      </c>
      <c r="E1139" s="16" t="s">
        <v>27</v>
      </c>
      <c r="F1139" s="16" t="s">
        <v>30</v>
      </c>
      <c r="G1139" s="16" t="s">
        <v>33</v>
      </c>
      <c r="H1139" s="16" t="s">
        <v>30</v>
      </c>
      <c r="I1139" s="16" t="s">
        <v>38</v>
      </c>
      <c r="J1139" s="35" t="s">
        <v>35</v>
      </c>
    </row>
    <row r="1140" spans="1:10" x14ac:dyDescent="0.35">
      <c r="A1140" s="9">
        <v>1139</v>
      </c>
      <c r="B1140" s="9" t="s">
        <v>21</v>
      </c>
      <c r="C1140" s="12" t="s">
        <v>25</v>
      </c>
      <c r="D1140" s="12" t="s">
        <v>26</v>
      </c>
      <c r="E1140" s="12" t="s">
        <v>36</v>
      </c>
      <c r="F1140" s="12" t="s">
        <v>28</v>
      </c>
      <c r="G1140" s="12" t="s">
        <v>33</v>
      </c>
      <c r="H1140" s="12" t="s">
        <v>36</v>
      </c>
      <c r="I1140" s="12" t="s">
        <v>39</v>
      </c>
      <c r="J1140" s="34" t="s">
        <v>31</v>
      </c>
    </row>
    <row r="1141" spans="1:10" x14ac:dyDescent="0.35">
      <c r="A1141" s="13">
        <v>1140</v>
      </c>
      <c r="B1141" s="13" t="s">
        <v>21</v>
      </c>
      <c r="C1141" s="16" t="s">
        <v>32</v>
      </c>
      <c r="D1141" s="16" t="s">
        <v>26</v>
      </c>
      <c r="E1141" s="16" t="s">
        <v>27</v>
      </c>
      <c r="F1141" s="16" t="s">
        <v>30</v>
      </c>
      <c r="G1141" s="16" t="s">
        <v>29</v>
      </c>
      <c r="H1141" s="16" t="s">
        <v>30</v>
      </c>
      <c r="I1141" s="16" t="s">
        <v>30</v>
      </c>
      <c r="J1141" s="35" t="s">
        <v>31</v>
      </c>
    </row>
    <row r="1142" spans="1:10" x14ac:dyDescent="0.35">
      <c r="A1142" s="9">
        <v>1141</v>
      </c>
      <c r="B1142" s="9" t="s">
        <v>21</v>
      </c>
      <c r="C1142" s="12" t="s">
        <v>32</v>
      </c>
      <c r="D1142" s="12" t="s">
        <v>26</v>
      </c>
      <c r="E1142" s="12" t="s">
        <v>27</v>
      </c>
      <c r="F1142" s="12" t="s">
        <v>30</v>
      </c>
      <c r="G1142" s="12" t="s">
        <v>29</v>
      </c>
      <c r="H1142" s="12" t="s">
        <v>37</v>
      </c>
      <c r="I1142" s="12" t="s">
        <v>30</v>
      </c>
      <c r="J1142" s="34" t="s">
        <v>34</v>
      </c>
    </row>
    <row r="1143" spans="1:10" x14ac:dyDescent="0.35">
      <c r="A1143" s="13">
        <v>1142</v>
      </c>
      <c r="B1143" s="13" t="s">
        <v>21</v>
      </c>
      <c r="C1143" s="16" t="s">
        <v>32</v>
      </c>
      <c r="D1143" s="16" t="s">
        <v>26</v>
      </c>
      <c r="E1143" s="16" t="s">
        <v>36</v>
      </c>
      <c r="F1143" s="16" t="s">
        <v>30</v>
      </c>
      <c r="G1143" s="16" t="s">
        <v>33</v>
      </c>
      <c r="H1143" s="16" t="s">
        <v>30</v>
      </c>
      <c r="I1143" s="16" t="s">
        <v>37</v>
      </c>
      <c r="J1143" s="35" t="s">
        <v>35</v>
      </c>
    </row>
    <row r="1144" spans="1:10" x14ac:dyDescent="0.35">
      <c r="A1144" s="9">
        <v>1143</v>
      </c>
      <c r="B1144" s="9" t="s">
        <v>21</v>
      </c>
      <c r="C1144" s="12" t="s">
        <v>32</v>
      </c>
      <c r="D1144" s="12" t="s">
        <v>26</v>
      </c>
      <c r="E1144" s="12" t="s">
        <v>36</v>
      </c>
      <c r="F1144" s="12" t="s">
        <v>30</v>
      </c>
      <c r="G1144" s="12" t="s">
        <v>33</v>
      </c>
      <c r="H1144" s="12" t="s">
        <v>36</v>
      </c>
      <c r="I1144" s="12" t="s">
        <v>37</v>
      </c>
      <c r="J1144" s="34" t="s">
        <v>31</v>
      </c>
    </row>
    <row r="1145" spans="1:10" x14ac:dyDescent="0.35">
      <c r="A1145" s="13">
        <v>1144</v>
      </c>
      <c r="B1145" s="13" t="s">
        <v>21</v>
      </c>
      <c r="C1145" s="16" t="s">
        <v>25</v>
      </c>
      <c r="D1145" s="16" t="s">
        <v>26</v>
      </c>
      <c r="E1145" s="16" t="s">
        <v>36</v>
      </c>
      <c r="F1145" s="16" t="s">
        <v>28</v>
      </c>
      <c r="G1145" s="16" t="s">
        <v>29</v>
      </c>
      <c r="H1145" s="16" t="s">
        <v>36</v>
      </c>
      <c r="I1145" s="16" t="s">
        <v>39</v>
      </c>
      <c r="J1145" s="35" t="s">
        <v>34</v>
      </c>
    </row>
    <row r="1146" spans="1:10" x14ac:dyDescent="0.35">
      <c r="A1146" s="9">
        <v>1145</v>
      </c>
      <c r="B1146" s="9" t="s">
        <v>22</v>
      </c>
      <c r="C1146" s="12" t="s">
        <v>32</v>
      </c>
      <c r="D1146" s="12" t="s">
        <v>26</v>
      </c>
      <c r="E1146" s="12" t="s">
        <v>37</v>
      </c>
      <c r="F1146" s="12" t="s">
        <v>30</v>
      </c>
      <c r="G1146" s="12" t="s">
        <v>29</v>
      </c>
      <c r="H1146" s="12" t="s">
        <v>30</v>
      </c>
      <c r="I1146" s="12" t="s">
        <v>39</v>
      </c>
      <c r="J1146" s="34" t="s">
        <v>35</v>
      </c>
    </row>
    <row r="1147" spans="1:10" x14ac:dyDescent="0.35">
      <c r="A1147" s="13">
        <v>1146</v>
      </c>
      <c r="B1147" s="13" t="s">
        <v>21</v>
      </c>
      <c r="C1147" s="16" t="s">
        <v>32</v>
      </c>
      <c r="D1147" s="16" t="s">
        <v>26</v>
      </c>
      <c r="E1147" s="16" t="s">
        <v>27</v>
      </c>
      <c r="F1147" s="16" t="s">
        <v>30</v>
      </c>
      <c r="G1147" s="16" t="s">
        <v>33</v>
      </c>
      <c r="H1147" s="16" t="s">
        <v>37</v>
      </c>
      <c r="I1147" s="16" t="s">
        <v>30</v>
      </c>
      <c r="J1147" s="35" t="s">
        <v>34</v>
      </c>
    </row>
    <row r="1148" spans="1:10" x14ac:dyDescent="0.35">
      <c r="A1148" s="9">
        <v>1147</v>
      </c>
      <c r="B1148" s="9" t="s">
        <v>21</v>
      </c>
      <c r="C1148" s="12" t="s">
        <v>25</v>
      </c>
      <c r="D1148" s="12" t="s">
        <v>26</v>
      </c>
      <c r="E1148" s="12" t="s">
        <v>27</v>
      </c>
      <c r="F1148" s="12" t="s">
        <v>28</v>
      </c>
      <c r="G1148" s="12" t="s">
        <v>29</v>
      </c>
      <c r="H1148" s="12" t="s">
        <v>30</v>
      </c>
      <c r="I1148" s="12" t="s">
        <v>30</v>
      </c>
      <c r="J1148" s="34" t="s">
        <v>35</v>
      </c>
    </row>
    <row r="1149" spans="1:10" x14ac:dyDescent="0.35">
      <c r="A1149" s="13">
        <v>1148</v>
      </c>
      <c r="B1149" s="13" t="s">
        <v>21</v>
      </c>
      <c r="C1149" s="16" t="s">
        <v>32</v>
      </c>
      <c r="D1149" s="16" t="s">
        <v>26</v>
      </c>
      <c r="E1149" s="16" t="s">
        <v>27</v>
      </c>
      <c r="F1149" s="16" t="s">
        <v>30</v>
      </c>
      <c r="G1149" s="16" t="s">
        <v>29</v>
      </c>
      <c r="H1149" s="16" t="s">
        <v>37</v>
      </c>
      <c r="I1149" s="16" t="s">
        <v>38</v>
      </c>
      <c r="J1149" s="35" t="s">
        <v>31</v>
      </c>
    </row>
    <row r="1150" spans="1:10" x14ac:dyDescent="0.35">
      <c r="A1150" s="9">
        <v>1149</v>
      </c>
      <c r="B1150" s="9" t="s">
        <v>21</v>
      </c>
      <c r="C1150" s="12" t="s">
        <v>32</v>
      </c>
      <c r="D1150" s="12" t="s">
        <v>26</v>
      </c>
      <c r="E1150" s="12" t="s">
        <v>27</v>
      </c>
      <c r="F1150" s="12" t="s">
        <v>30</v>
      </c>
      <c r="G1150" s="12" t="s">
        <v>33</v>
      </c>
      <c r="H1150" s="12" t="s">
        <v>30</v>
      </c>
      <c r="I1150" s="12" t="s">
        <v>30</v>
      </c>
      <c r="J1150" s="34" t="s">
        <v>31</v>
      </c>
    </row>
    <row r="1151" spans="1:10" x14ac:dyDescent="0.35">
      <c r="A1151" s="13">
        <v>1150</v>
      </c>
      <c r="B1151" s="13" t="s">
        <v>23</v>
      </c>
      <c r="C1151" s="16" t="s">
        <v>32</v>
      </c>
      <c r="D1151" s="16" t="s">
        <v>26</v>
      </c>
      <c r="E1151" s="16" t="s">
        <v>27</v>
      </c>
      <c r="F1151" s="16" t="s">
        <v>30</v>
      </c>
      <c r="G1151" s="16" t="s">
        <v>29</v>
      </c>
      <c r="H1151" s="16" t="s">
        <v>30</v>
      </c>
      <c r="I1151" s="16" t="s">
        <v>30</v>
      </c>
      <c r="J1151" s="35" t="s">
        <v>35</v>
      </c>
    </row>
    <row r="1152" spans="1:10" x14ac:dyDescent="0.35">
      <c r="A1152" s="9">
        <v>1151</v>
      </c>
      <c r="B1152" s="9" t="s">
        <v>22</v>
      </c>
      <c r="C1152" s="12" t="s">
        <v>32</v>
      </c>
      <c r="D1152" s="12" t="s">
        <v>26</v>
      </c>
      <c r="E1152" s="12" t="s">
        <v>37</v>
      </c>
      <c r="F1152" s="12" t="s">
        <v>30</v>
      </c>
      <c r="G1152" s="12" t="s">
        <v>33</v>
      </c>
      <c r="H1152" s="12" t="s">
        <v>36</v>
      </c>
      <c r="I1152" s="12" t="s">
        <v>30</v>
      </c>
      <c r="J1152" s="34" t="s">
        <v>31</v>
      </c>
    </row>
    <row r="1153" spans="1:10" x14ac:dyDescent="0.35">
      <c r="A1153" s="13">
        <v>1152</v>
      </c>
      <c r="B1153" s="13" t="s">
        <v>22</v>
      </c>
      <c r="C1153" s="16" t="s">
        <v>32</v>
      </c>
      <c r="D1153" s="16" t="s">
        <v>26</v>
      </c>
      <c r="E1153" s="16" t="s">
        <v>37</v>
      </c>
      <c r="F1153" s="16" t="s">
        <v>30</v>
      </c>
      <c r="G1153" s="16" t="s">
        <v>33</v>
      </c>
      <c r="H1153" s="16" t="s">
        <v>37</v>
      </c>
      <c r="I1153" s="16" t="s">
        <v>30</v>
      </c>
      <c r="J1153" s="35" t="s">
        <v>31</v>
      </c>
    </row>
    <row r="1154" spans="1:10" x14ac:dyDescent="0.35">
      <c r="A1154" s="9">
        <v>1153</v>
      </c>
      <c r="B1154" s="9" t="s">
        <v>23</v>
      </c>
      <c r="C1154" s="12" t="s">
        <v>32</v>
      </c>
      <c r="D1154" s="12" t="s">
        <v>26</v>
      </c>
      <c r="E1154" s="12" t="s">
        <v>27</v>
      </c>
      <c r="F1154" s="12" t="s">
        <v>30</v>
      </c>
      <c r="G1154" s="12" t="s">
        <v>33</v>
      </c>
      <c r="H1154" s="12" t="s">
        <v>30</v>
      </c>
      <c r="I1154" s="12" t="s">
        <v>30</v>
      </c>
      <c r="J1154" s="34" t="s">
        <v>35</v>
      </c>
    </row>
    <row r="1155" spans="1:10" x14ac:dyDescent="0.35">
      <c r="A1155" s="13">
        <v>1154</v>
      </c>
      <c r="B1155" s="13" t="s">
        <v>23</v>
      </c>
      <c r="C1155" s="16" t="s">
        <v>32</v>
      </c>
      <c r="D1155" s="16" t="s">
        <v>26</v>
      </c>
      <c r="E1155" s="16" t="s">
        <v>37</v>
      </c>
      <c r="F1155" s="16" t="s">
        <v>30</v>
      </c>
      <c r="G1155" s="16" t="s">
        <v>33</v>
      </c>
      <c r="H1155" s="16" t="s">
        <v>37</v>
      </c>
      <c r="I1155" s="16" t="s">
        <v>37</v>
      </c>
      <c r="J1155" s="35" t="s">
        <v>35</v>
      </c>
    </row>
    <row r="1156" spans="1:10" x14ac:dyDescent="0.35">
      <c r="A1156" s="9">
        <v>1155</v>
      </c>
      <c r="B1156" s="9" t="s">
        <v>21</v>
      </c>
      <c r="C1156" s="12" t="s">
        <v>25</v>
      </c>
      <c r="D1156" s="12" t="s">
        <v>26</v>
      </c>
      <c r="E1156" s="12" t="s">
        <v>27</v>
      </c>
      <c r="F1156" s="12" t="s">
        <v>30</v>
      </c>
      <c r="G1156" s="12" t="s">
        <v>29</v>
      </c>
      <c r="H1156" s="12" t="s">
        <v>30</v>
      </c>
      <c r="I1156" s="12" t="s">
        <v>30</v>
      </c>
      <c r="J1156" s="34" t="s">
        <v>31</v>
      </c>
    </row>
    <row r="1157" spans="1:10" x14ac:dyDescent="0.35">
      <c r="A1157" s="13">
        <v>1156</v>
      </c>
      <c r="B1157" s="13" t="s">
        <v>21</v>
      </c>
      <c r="C1157" s="16" t="s">
        <v>25</v>
      </c>
      <c r="D1157" s="16" t="s">
        <v>26</v>
      </c>
      <c r="E1157" s="16" t="s">
        <v>27</v>
      </c>
      <c r="F1157" s="16" t="s">
        <v>30</v>
      </c>
      <c r="G1157" s="16" t="s">
        <v>29</v>
      </c>
      <c r="H1157" s="16" t="s">
        <v>30</v>
      </c>
      <c r="I1157" s="16" t="s">
        <v>38</v>
      </c>
      <c r="J1157" s="35" t="s">
        <v>35</v>
      </c>
    </row>
    <row r="1158" spans="1:10" x14ac:dyDescent="0.35">
      <c r="A1158" s="9">
        <v>1157</v>
      </c>
      <c r="B1158" s="9" t="s">
        <v>21</v>
      </c>
      <c r="C1158" s="12" t="s">
        <v>25</v>
      </c>
      <c r="D1158" s="12" t="s">
        <v>26</v>
      </c>
      <c r="E1158" s="12" t="s">
        <v>27</v>
      </c>
      <c r="F1158" s="12" t="s">
        <v>28</v>
      </c>
      <c r="G1158" s="12" t="s">
        <v>29</v>
      </c>
      <c r="H1158" s="12" t="s">
        <v>36</v>
      </c>
      <c r="I1158" s="12" t="s">
        <v>39</v>
      </c>
      <c r="J1158" s="34" t="s">
        <v>34</v>
      </c>
    </row>
    <row r="1159" spans="1:10" x14ac:dyDescent="0.35">
      <c r="A1159" s="13">
        <v>1158</v>
      </c>
      <c r="B1159" s="13" t="s">
        <v>21</v>
      </c>
      <c r="C1159" s="16" t="s">
        <v>32</v>
      </c>
      <c r="D1159" s="16" t="s">
        <v>26</v>
      </c>
      <c r="E1159" s="16" t="s">
        <v>27</v>
      </c>
      <c r="F1159" s="16" t="s">
        <v>30</v>
      </c>
      <c r="G1159" s="16" t="s">
        <v>33</v>
      </c>
      <c r="H1159" s="16" t="s">
        <v>30</v>
      </c>
      <c r="I1159" s="16" t="s">
        <v>30</v>
      </c>
      <c r="J1159" s="35" t="s">
        <v>31</v>
      </c>
    </row>
    <row r="1160" spans="1:10" x14ac:dyDescent="0.35">
      <c r="A1160" s="9">
        <v>1159</v>
      </c>
      <c r="B1160" s="9" t="s">
        <v>21</v>
      </c>
      <c r="C1160" s="12" t="s">
        <v>32</v>
      </c>
      <c r="D1160" s="12" t="s">
        <v>26</v>
      </c>
      <c r="E1160" s="12" t="s">
        <v>27</v>
      </c>
      <c r="F1160" s="12" t="s">
        <v>30</v>
      </c>
      <c r="G1160" s="12" t="s">
        <v>33</v>
      </c>
      <c r="H1160" s="12" t="s">
        <v>36</v>
      </c>
      <c r="I1160" s="12" t="s">
        <v>30</v>
      </c>
      <c r="J1160" s="34" t="s">
        <v>34</v>
      </c>
    </row>
    <row r="1161" spans="1:10" x14ac:dyDescent="0.35">
      <c r="A1161" s="13">
        <v>1160</v>
      </c>
      <c r="B1161" s="13" t="s">
        <v>21</v>
      </c>
      <c r="C1161" s="16" t="s">
        <v>25</v>
      </c>
      <c r="D1161" s="16" t="s">
        <v>26</v>
      </c>
      <c r="E1161" s="16" t="s">
        <v>27</v>
      </c>
      <c r="F1161" s="16" t="s">
        <v>28</v>
      </c>
      <c r="G1161" s="16" t="s">
        <v>29</v>
      </c>
      <c r="H1161" s="16" t="s">
        <v>30</v>
      </c>
      <c r="I1161" s="16" t="s">
        <v>30</v>
      </c>
      <c r="J1161" s="35" t="s">
        <v>34</v>
      </c>
    </row>
    <row r="1162" spans="1:10" x14ac:dyDescent="0.35">
      <c r="A1162" s="9">
        <v>1161</v>
      </c>
      <c r="B1162" s="9" t="s">
        <v>23</v>
      </c>
      <c r="C1162" s="12" t="s">
        <v>32</v>
      </c>
      <c r="D1162" s="12" t="s">
        <v>26</v>
      </c>
      <c r="E1162" s="12" t="s">
        <v>37</v>
      </c>
      <c r="F1162" s="12" t="s">
        <v>30</v>
      </c>
      <c r="G1162" s="12" t="s">
        <v>33</v>
      </c>
      <c r="H1162" s="12" t="s">
        <v>36</v>
      </c>
      <c r="I1162" s="12" t="s">
        <v>30</v>
      </c>
      <c r="J1162" s="34" t="s">
        <v>34</v>
      </c>
    </row>
    <row r="1163" spans="1:10" x14ac:dyDescent="0.35">
      <c r="A1163" s="13">
        <v>1162</v>
      </c>
      <c r="B1163" s="13" t="s">
        <v>23</v>
      </c>
      <c r="C1163" s="16" t="s">
        <v>32</v>
      </c>
      <c r="D1163" s="16" t="s">
        <v>26</v>
      </c>
      <c r="E1163" s="16" t="s">
        <v>37</v>
      </c>
      <c r="F1163" s="16" t="s">
        <v>30</v>
      </c>
      <c r="G1163" s="16" t="s">
        <v>29</v>
      </c>
      <c r="H1163" s="16" t="s">
        <v>30</v>
      </c>
      <c r="I1163" s="16" t="s">
        <v>30</v>
      </c>
      <c r="J1163" s="35" t="s">
        <v>34</v>
      </c>
    </row>
    <row r="1164" spans="1:10" x14ac:dyDescent="0.35">
      <c r="A1164" s="9">
        <v>1163</v>
      </c>
      <c r="B1164" s="9" t="s">
        <v>21</v>
      </c>
      <c r="C1164" s="12" t="s">
        <v>25</v>
      </c>
      <c r="D1164" s="12" t="s">
        <v>26</v>
      </c>
      <c r="E1164" s="12" t="s">
        <v>27</v>
      </c>
      <c r="F1164" s="12" t="s">
        <v>28</v>
      </c>
      <c r="G1164" s="12" t="s">
        <v>29</v>
      </c>
      <c r="H1164" s="12" t="s">
        <v>30</v>
      </c>
      <c r="I1164" s="12" t="s">
        <v>30</v>
      </c>
      <c r="J1164" s="34" t="s">
        <v>31</v>
      </c>
    </row>
    <row r="1165" spans="1:10" x14ac:dyDescent="0.35">
      <c r="A1165" s="13">
        <v>1164</v>
      </c>
      <c r="B1165" s="13" t="s">
        <v>22</v>
      </c>
      <c r="C1165" s="16" t="s">
        <v>32</v>
      </c>
      <c r="D1165" s="16" t="s">
        <v>26</v>
      </c>
      <c r="E1165" s="16" t="s">
        <v>27</v>
      </c>
      <c r="F1165" s="16" t="s">
        <v>30</v>
      </c>
      <c r="G1165" s="16" t="s">
        <v>33</v>
      </c>
      <c r="H1165" s="16" t="s">
        <v>36</v>
      </c>
      <c r="I1165" s="16" t="s">
        <v>37</v>
      </c>
      <c r="J1165" s="35" t="s">
        <v>31</v>
      </c>
    </row>
    <row r="1166" spans="1:10" x14ac:dyDescent="0.35">
      <c r="A1166" s="9">
        <v>1165</v>
      </c>
      <c r="B1166" s="9" t="s">
        <v>23</v>
      </c>
      <c r="C1166" s="12" t="s">
        <v>32</v>
      </c>
      <c r="D1166" s="12" t="s">
        <v>26</v>
      </c>
      <c r="E1166" s="12" t="s">
        <v>27</v>
      </c>
      <c r="F1166" s="12" t="s">
        <v>30</v>
      </c>
      <c r="G1166" s="12" t="s">
        <v>33</v>
      </c>
      <c r="H1166" s="12" t="s">
        <v>30</v>
      </c>
      <c r="I1166" s="12" t="s">
        <v>37</v>
      </c>
      <c r="J1166" s="34" t="s">
        <v>31</v>
      </c>
    </row>
    <row r="1167" spans="1:10" x14ac:dyDescent="0.35">
      <c r="A1167" s="13">
        <v>1166</v>
      </c>
      <c r="B1167" s="13" t="s">
        <v>21</v>
      </c>
      <c r="C1167" s="16" t="s">
        <v>25</v>
      </c>
      <c r="D1167" s="16" t="s">
        <v>26</v>
      </c>
      <c r="E1167" s="16" t="s">
        <v>36</v>
      </c>
      <c r="F1167" s="16" t="s">
        <v>30</v>
      </c>
      <c r="G1167" s="16" t="s">
        <v>29</v>
      </c>
      <c r="H1167" s="16" t="s">
        <v>30</v>
      </c>
      <c r="I1167" s="16" t="s">
        <v>30</v>
      </c>
      <c r="J1167" s="35" t="s">
        <v>35</v>
      </c>
    </row>
    <row r="1168" spans="1:10" x14ac:dyDescent="0.35">
      <c r="A1168" s="9">
        <v>1167</v>
      </c>
      <c r="B1168" s="9" t="s">
        <v>23</v>
      </c>
      <c r="C1168" s="12" t="s">
        <v>32</v>
      </c>
      <c r="D1168" s="12" t="s">
        <v>26</v>
      </c>
      <c r="E1168" s="12" t="s">
        <v>27</v>
      </c>
      <c r="F1168" s="12" t="s">
        <v>30</v>
      </c>
      <c r="G1168" s="12" t="s">
        <v>33</v>
      </c>
      <c r="H1168" s="12" t="s">
        <v>30</v>
      </c>
      <c r="I1168" s="12" t="s">
        <v>30</v>
      </c>
      <c r="J1168" s="34" t="s">
        <v>34</v>
      </c>
    </row>
    <row r="1169" spans="1:10" x14ac:dyDescent="0.35">
      <c r="A1169" s="13">
        <v>1168</v>
      </c>
      <c r="B1169" s="13" t="s">
        <v>21</v>
      </c>
      <c r="C1169" s="16" t="s">
        <v>25</v>
      </c>
      <c r="D1169" s="16" t="s">
        <v>26</v>
      </c>
      <c r="E1169" s="16" t="s">
        <v>27</v>
      </c>
      <c r="F1169" s="16" t="s">
        <v>28</v>
      </c>
      <c r="G1169" s="16" t="s">
        <v>33</v>
      </c>
      <c r="H1169" s="16" t="s">
        <v>30</v>
      </c>
      <c r="I1169" s="16" t="s">
        <v>30</v>
      </c>
      <c r="J1169" s="35" t="s">
        <v>35</v>
      </c>
    </row>
    <row r="1170" spans="1:10" x14ac:dyDescent="0.35">
      <c r="A1170" s="9">
        <v>1169</v>
      </c>
      <c r="B1170" s="9" t="s">
        <v>21</v>
      </c>
      <c r="C1170" s="12" t="s">
        <v>25</v>
      </c>
      <c r="D1170" s="12" t="s">
        <v>26</v>
      </c>
      <c r="E1170" s="12" t="s">
        <v>27</v>
      </c>
      <c r="F1170" s="12" t="s">
        <v>30</v>
      </c>
      <c r="G1170" s="12" t="s">
        <v>29</v>
      </c>
      <c r="H1170" s="12" t="s">
        <v>30</v>
      </c>
      <c r="I1170" s="12" t="s">
        <v>30</v>
      </c>
      <c r="J1170" s="34" t="s">
        <v>35</v>
      </c>
    </row>
    <row r="1171" spans="1:10" x14ac:dyDescent="0.35">
      <c r="A1171" s="13">
        <v>1170</v>
      </c>
      <c r="B1171" s="13" t="s">
        <v>23</v>
      </c>
      <c r="C1171" s="16" t="s">
        <v>32</v>
      </c>
      <c r="D1171" s="16" t="s">
        <v>26</v>
      </c>
      <c r="E1171" s="16" t="s">
        <v>27</v>
      </c>
      <c r="F1171" s="16" t="s">
        <v>30</v>
      </c>
      <c r="G1171" s="16" t="s">
        <v>29</v>
      </c>
      <c r="H1171" s="16" t="s">
        <v>30</v>
      </c>
      <c r="I1171" s="16" t="s">
        <v>30</v>
      </c>
      <c r="J1171" s="35" t="s">
        <v>35</v>
      </c>
    </row>
    <row r="1172" spans="1:10" x14ac:dyDescent="0.35">
      <c r="A1172" s="9">
        <v>1171</v>
      </c>
      <c r="B1172" s="9" t="s">
        <v>21</v>
      </c>
      <c r="C1172" s="12" t="s">
        <v>25</v>
      </c>
      <c r="D1172" s="12" t="s">
        <v>26</v>
      </c>
      <c r="E1172" s="12" t="s">
        <v>36</v>
      </c>
      <c r="F1172" s="12" t="s">
        <v>30</v>
      </c>
      <c r="G1172" s="12" t="s">
        <v>29</v>
      </c>
      <c r="H1172" s="12" t="s">
        <v>30</v>
      </c>
      <c r="I1172" s="12" t="s">
        <v>39</v>
      </c>
      <c r="J1172" s="34" t="s">
        <v>35</v>
      </c>
    </row>
    <row r="1173" spans="1:10" x14ac:dyDescent="0.35">
      <c r="A1173" s="13">
        <v>1172</v>
      </c>
      <c r="B1173" s="13" t="s">
        <v>21</v>
      </c>
      <c r="C1173" s="16" t="s">
        <v>32</v>
      </c>
      <c r="D1173" s="16" t="s">
        <v>26</v>
      </c>
      <c r="E1173" s="16" t="s">
        <v>27</v>
      </c>
      <c r="F1173" s="16" t="s">
        <v>30</v>
      </c>
      <c r="G1173" s="16" t="s">
        <v>29</v>
      </c>
      <c r="H1173" s="16" t="s">
        <v>30</v>
      </c>
      <c r="I1173" s="16" t="s">
        <v>30</v>
      </c>
      <c r="J1173" s="35" t="s">
        <v>35</v>
      </c>
    </row>
    <row r="1174" spans="1:10" x14ac:dyDescent="0.35">
      <c r="A1174" s="9">
        <v>1173</v>
      </c>
      <c r="B1174" s="9" t="s">
        <v>21</v>
      </c>
      <c r="C1174" s="12" t="s">
        <v>25</v>
      </c>
      <c r="D1174" s="12" t="s">
        <v>26</v>
      </c>
      <c r="E1174" s="12" t="s">
        <v>27</v>
      </c>
      <c r="F1174" s="12" t="s">
        <v>28</v>
      </c>
      <c r="G1174" s="12" t="s">
        <v>29</v>
      </c>
      <c r="H1174" s="12" t="s">
        <v>30</v>
      </c>
      <c r="I1174" s="12" t="s">
        <v>30</v>
      </c>
      <c r="J1174" s="34" t="s">
        <v>35</v>
      </c>
    </row>
    <row r="1175" spans="1:10" x14ac:dyDescent="0.35">
      <c r="A1175" s="13">
        <v>1174</v>
      </c>
      <c r="B1175" s="13" t="s">
        <v>21</v>
      </c>
      <c r="C1175" s="16" t="s">
        <v>32</v>
      </c>
      <c r="D1175" s="16" t="s">
        <v>26</v>
      </c>
      <c r="E1175" s="16" t="s">
        <v>27</v>
      </c>
      <c r="F1175" s="16" t="s">
        <v>30</v>
      </c>
      <c r="G1175" s="16" t="s">
        <v>33</v>
      </c>
      <c r="H1175" s="16" t="s">
        <v>36</v>
      </c>
      <c r="I1175" s="16" t="s">
        <v>37</v>
      </c>
      <c r="J1175" s="35" t="s">
        <v>34</v>
      </c>
    </row>
    <row r="1176" spans="1:10" x14ac:dyDescent="0.35">
      <c r="A1176" s="9">
        <v>1175</v>
      </c>
      <c r="B1176" s="9" t="s">
        <v>22</v>
      </c>
      <c r="C1176" s="12" t="s">
        <v>25</v>
      </c>
      <c r="D1176" s="12" t="s">
        <v>26</v>
      </c>
      <c r="E1176" s="12" t="s">
        <v>27</v>
      </c>
      <c r="F1176" s="12" t="s">
        <v>30</v>
      </c>
      <c r="G1176" s="12" t="s">
        <v>29</v>
      </c>
      <c r="H1176" s="12" t="s">
        <v>30</v>
      </c>
      <c r="I1176" s="12" t="s">
        <v>30</v>
      </c>
      <c r="J1176" s="34" t="s">
        <v>34</v>
      </c>
    </row>
    <row r="1177" spans="1:10" x14ac:dyDescent="0.35">
      <c r="A1177" s="13">
        <v>1176</v>
      </c>
      <c r="B1177" s="13" t="s">
        <v>23</v>
      </c>
      <c r="C1177" s="16" t="s">
        <v>32</v>
      </c>
      <c r="D1177" s="16" t="s">
        <v>26</v>
      </c>
      <c r="E1177" s="16" t="s">
        <v>27</v>
      </c>
      <c r="F1177" s="16" t="s">
        <v>30</v>
      </c>
      <c r="G1177" s="16" t="s">
        <v>29</v>
      </c>
      <c r="H1177" s="16" t="s">
        <v>30</v>
      </c>
      <c r="I1177" s="16" t="s">
        <v>30</v>
      </c>
      <c r="J1177" s="35" t="s">
        <v>34</v>
      </c>
    </row>
    <row r="1178" spans="1:10" x14ac:dyDescent="0.35">
      <c r="A1178" s="9">
        <v>1177</v>
      </c>
      <c r="B1178" s="9" t="s">
        <v>22</v>
      </c>
      <c r="C1178" s="12" t="s">
        <v>25</v>
      </c>
      <c r="D1178" s="12" t="s">
        <v>26</v>
      </c>
      <c r="E1178" s="12" t="s">
        <v>27</v>
      </c>
      <c r="F1178" s="12" t="s">
        <v>28</v>
      </c>
      <c r="G1178" s="12" t="s">
        <v>29</v>
      </c>
      <c r="H1178" s="12" t="s">
        <v>30</v>
      </c>
      <c r="I1178" s="12" t="s">
        <v>30</v>
      </c>
      <c r="J1178" s="34" t="s">
        <v>31</v>
      </c>
    </row>
    <row r="1179" spans="1:10" x14ac:dyDescent="0.35">
      <c r="A1179" s="13">
        <v>1178</v>
      </c>
      <c r="B1179" s="13" t="s">
        <v>21</v>
      </c>
      <c r="C1179" s="16" t="s">
        <v>25</v>
      </c>
      <c r="D1179" s="16" t="s">
        <v>26</v>
      </c>
      <c r="E1179" s="16" t="s">
        <v>36</v>
      </c>
      <c r="F1179" s="16" t="s">
        <v>28</v>
      </c>
      <c r="G1179" s="16" t="s">
        <v>33</v>
      </c>
      <c r="H1179" s="16" t="s">
        <v>36</v>
      </c>
      <c r="I1179" s="16" t="s">
        <v>30</v>
      </c>
      <c r="J1179" s="35" t="s">
        <v>31</v>
      </c>
    </row>
    <row r="1180" spans="1:10" x14ac:dyDescent="0.35">
      <c r="A1180" s="9">
        <v>1179</v>
      </c>
      <c r="B1180" s="9" t="s">
        <v>21</v>
      </c>
      <c r="C1180" s="12" t="s">
        <v>32</v>
      </c>
      <c r="D1180" s="12" t="s">
        <v>26</v>
      </c>
      <c r="E1180" s="12" t="s">
        <v>27</v>
      </c>
      <c r="F1180" s="12" t="s">
        <v>30</v>
      </c>
      <c r="G1180" s="12" t="s">
        <v>29</v>
      </c>
      <c r="H1180" s="12" t="s">
        <v>30</v>
      </c>
      <c r="I1180" s="12" t="s">
        <v>39</v>
      </c>
      <c r="J1180" s="34" t="s">
        <v>31</v>
      </c>
    </row>
    <row r="1181" spans="1:10" x14ac:dyDescent="0.35">
      <c r="A1181" s="13">
        <v>1180</v>
      </c>
      <c r="B1181" s="13" t="s">
        <v>21</v>
      </c>
      <c r="C1181" s="16" t="s">
        <v>32</v>
      </c>
      <c r="D1181" s="16" t="s">
        <v>26</v>
      </c>
      <c r="E1181" s="16" t="s">
        <v>27</v>
      </c>
      <c r="F1181" s="16" t="s">
        <v>30</v>
      </c>
      <c r="G1181" s="16" t="s">
        <v>33</v>
      </c>
      <c r="H1181" s="16" t="s">
        <v>36</v>
      </c>
      <c r="I1181" s="16" t="s">
        <v>30</v>
      </c>
      <c r="J1181" s="35" t="s">
        <v>34</v>
      </c>
    </row>
    <row r="1182" spans="1:10" x14ac:dyDescent="0.35">
      <c r="A1182" s="9">
        <v>1181</v>
      </c>
      <c r="B1182" s="9" t="s">
        <v>21</v>
      </c>
      <c r="C1182" s="12" t="s">
        <v>32</v>
      </c>
      <c r="D1182" s="12" t="s">
        <v>26</v>
      </c>
      <c r="E1182" s="12" t="s">
        <v>27</v>
      </c>
      <c r="F1182" s="12" t="s">
        <v>28</v>
      </c>
      <c r="G1182" s="12" t="s">
        <v>33</v>
      </c>
      <c r="H1182" s="12" t="s">
        <v>36</v>
      </c>
      <c r="I1182" s="12" t="s">
        <v>39</v>
      </c>
      <c r="J1182" s="34" t="s">
        <v>31</v>
      </c>
    </row>
    <row r="1183" spans="1:10" x14ac:dyDescent="0.35">
      <c r="A1183" s="13">
        <v>1182</v>
      </c>
      <c r="B1183" s="13" t="s">
        <v>22</v>
      </c>
      <c r="C1183" s="16" t="s">
        <v>32</v>
      </c>
      <c r="D1183" s="16" t="s">
        <v>26</v>
      </c>
      <c r="E1183" s="16" t="s">
        <v>27</v>
      </c>
      <c r="F1183" s="16" t="s">
        <v>28</v>
      </c>
      <c r="G1183" s="16" t="s">
        <v>33</v>
      </c>
      <c r="H1183" s="16" t="s">
        <v>37</v>
      </c>
      <c r="I1183" s="16" t="s">
        <v>30</v>
      </c>
      <c r="J1183" s="35" t="s">
        <v>35</v>
      </c>
    </row>
    <row r="1184" spans="1:10" x14ac:dyDescent="0.35">
      <c r="A1184" s="9">
        <v>1183</v>
      </c>
      <c r="B1184" s="9" t="s">
        <v>21</v>
      </c>
      <c r="C1184" s="12" t="s">
        <v>25</v>
      </c>
      <c r="D1184" s="12" t="s">
        <v>26</v>
      </c>
      <c r="E1184" s="12" t="s">
        <v>27</v>
      </c>
      <c r="F1184" s="12" t="s">
        <v>30</v>
      </c>
      <c r="G1184" s="12" t="s">
        <v>29</v>
      </c>
      <c r="H1184" s="12" t="s">
        <v>36</v>
      </c>
      <c r="I1184" s="12" t="s">
        <v>30</v>
      </c>
      <c r="J1184" s="34" t="s">
        <v>34</v>
      </c>
    </row>
    <row r="1185" spans="1:10" x14ac:dyDescent="0.35">
      <c r="A1185" s="13">
        <v>1184</v>
      </c>
      <c r="B1185" s="13" t="s">
        <v>21</v>
      </c>
      <c r="C1185" s="16" t="s">
        <v>25</v>
      </c>
      <c r="D1185" s="16" t="s">
        <v>26</v>
      </c>
      <c r="E1185" s="16" t="s">
        <v>27</v>
      </c>
      <c r="F1185" s="16" t="s">
        <v>28</v>
      </c>
      <c r="G1185" s="16" t="s">
        <v>33</v>
      </c>
      <c r="H1185" s="16" t="s">
        <v>36</v>
      </c>
      <c r="I1185" s="16" t="s">
        <v>39</v>
      </c>
      <c r="J1185" s="35" t="s">
        <v>35</v>
      </c>
    </row>
    <row r="1186" spans="1:10" x14ac:dyDescent="0.35">
      <c r="A1186" s="9">
        <v>1185</v>
      </c>
      <c r="B1186" s="9" t="s">
        <v>22</v>
      </c>
      <c r="C1186" s="12" t="s">
        <v>32</v>
      </c>
      <c r="D1186" s="12" t="s">
        <v>26</v>
      </c>
      <c r="E1186" s="12" t="s">
        <v>27</v>
      </c>
      <c r="F1186" s="12" t="s">
        <v>30</v>
      </c>
      <c r="G1186" s="12" t="s">
        <v>33</v>
      </c>
      <c r="H1186" s="12" t="s">
        <v>30</v>
      </c>
      <c r="I1186" s="12" t="s">
        <v>30</v>
      </c>
      <c r="J1186" s="34" t="s">
        <v>31</v>
      </c>
    </row>
    <row r="1187" spans="1:10" x14ac:dyDescent="0.35">
      <c r="A1187" s="13">
        <v>1186</v>
      </c>
      <c r="B1187" s="13" t="s">
        <v>21</v>
      </c>
      <c r="C1187" s="16" t="s">
        <v>25</v>
      </c>
      <c r="D1187" s="16" t="s">
        <v>26</v>
      </c>
      <c r="E1187" s="16" t="s">
        <v>27</v>
      </c>
      <c r="F1187" s="16" t="s">
        <v>28</v>
      </c>
      <c r="G1187" s="16" t="s">
        <v>29</v>
      </c>
      <c r="H1187" s="16" t="s">
        <v>30</v>
      </c>
      <c r="I1187" s="16" t="s">
        <v>39</v>
      </c>
      <c r="J1187" s="35" t="s">
        <v>34</v>
      </c>
    </row>
    <row r="1188" spans="1:10" x14ac:dyDescent="0.35">
      <c r="A1188" s="9">
        <v>1187</v>
      </c>
      <c r="B1188" s="9" t="s">
        <v>24</v>
      </c>
      <c r="C1188" s="12" t="s">
        <v>32</v>
      </c>
      <c r="D1188" s="12" t="s">
        <v>26</v>
      </c>
      <c r="E1188" s="12" t="s">
        <v>27</v>
      </c>
      <c r="F1188" s="12" t="s">
        <v>30</v>
      </c>
      <c r="G1188" s="12" t="s">
        <v>33</v>
      </c>
      <c r="H1188" s="12" t="s">
        <v>30</v>
      </c>
      <c r="I1188" s="12" t="s">
        <v>30</v>
      </c>
      <c r="J1188" s="34" t="s">
        <v>31</v>
      </c>
    </row>
    <row r="1189" spans="1:10" x14ac:dyDescent="0.35">
      <c r="A1189" s="13">
        <v>1188</v>
      </c>
      <c r="B1189" s="13" t="s">
        <v>22</v>
      </c>
      <c r="C1189" s="16" t="s">
        <v>25</v>
      </c>
      <c r="D1189" s="16" t="s">
        <v>26</v>
      </c>
      <c r="E1189" s="16" t="s">
        <v>27</v>
      </c>
      <c r="F1189" s="16" t="s">
        <v>30</v>
      </c>
      <c r="G1189" s="16" t="s">
        <v>33</v>
      </c>
      <c r="H1189" s="16" t="s">
        <v>30</v>
      </c>
      <c r="I1189" s="16" t="s">
        <v>30</v>
      </c>
      <c r="J1189" s="35" t="s">
        <v>35</v>
      </c>
    </row>
    <row r="1190" spans="1:10" x14ac:dyDescent="0.35">
      <c r="A1190" s="9">
        <v>1189</v>
      </c>
      <c r="B1190" s="9" t="s">
        <v>21</v>
      </c>
      <c r="C1190" s="12" t="s">
        <v>32</v>
      </c>
      <c r="D1190" s="12" t="s">
        <v>26</v>
      </c>
      <c r="E1190" s="12" t="s">
        <v>36</v>
      </c>
      <c r="F1190" s="12" t="s">
        <v>30</v>
      </c>
      <c r="G1190" s="12" t="s">
        <v>33</v>
      </c>
      <c r="H1190" s="12" t="s">
        <v>36</v>
      </c>
      <c r="I1190" s="12" t="s">
        <v>39</v>
      </c>
      <c r="J1190" s="34" t="s">
        <v>34</v>
      </c>
    </row>
    <row r="1191" spans="1:10" x14ac:dyDescent="0.35">
      <c r="A1191" s="13">
        <v>1190</v>
      </c>
      <c r="B1191" s="13" t="s">
        <v>22</v>
      </c>
      <c r="C1191" s="16" t="s">
        <v>32</v>
      </c>
      <c r="D1191" s="16" t="s">
        <v>26</v>
      </c>
      <c r="E1191" s="16" t="s">
        <v>37</v>
      </c>
      <c r="F1191" s="16" t="s">
        <v>30</v>
      </c>
      <c r="G1191" s="16" t="s">
        <v>33</v>
      </c>
      <c r="H1191" s="16" t="s">
        <v>37</v>
      </c>
      <c r="I1191" s="16" t="s">
        <v>30</v>
      </c>
      <c r="J1191" s="35" t="s">
        <v>34</v>
      </c>
    </row>
    <row r="1192" spans="1:10" x14ac:dyDescent="0.35">
      <c r="A1192" s="9">
        <v>1191</v>
      </c>
      <c r="B1192" s="9" t="s">
        <v>21</v>
      </c>
      <c r="C1192" s="12" t="s">
        <v>32</v>
      </c>
      <c r="D1192" s="12" t="s">
        <v>26</v>
      </c>
      <c r="E1192" s="12" t="s">
        <v>36</v>
      </c>
      <c r="F1192" s="12" t="s">
        <v>30</v>
      </c>
      <c r="G1192" s="12" t="s">
        <v>29</v>
      </c>
      <c r="H1192" s="12" t="s">
        <v>37</v>
      </c>
      <c r="I1192" s="12" t="s">
        <v>30</v>
      </c>
      <c r="J1192" s="34" t="s">
        <v>34</v>
      </c>
    </row>
    <row r="1193" spans="1:10" x14ac:dyDescent="0.35">
      <c r="A1193" s="13">
        <v>1192</v>
      </c>
      <c r="B1193" s="13" t="s">
        <v>21</v>
      </c>
      <c r="C1193" s="16" t="s">
        <v>32</v>
      </c>
      <c r="D1193" s="16" t="s">
        <v>26</v>
      </c>
      <c r="E1193" s="16" t="s">
        <v>27</v>
      </c>
      <c r="F1193" s="16" t="s">
        <v>30</v>
      </c>
      <c r="G1193" s="16" t="s">
        <v>33</v>
      </c>
      <c r="H1193" s="16" t="s">
        <v>30</v>
      </c>
      <c r="I1193" s="16" t="s">
        <v>30</v>
      </c>
      <c r="J1193" s="35" t="s">
        <v>34</v>
      </c>
    </row>
    <row r="1194" spans="1:10" x14ac:dyDescent="0.35">
      <c r="A1194" s="9">
        <v>1193</v>
      </c>
      <c r="B1194" s="9" t="s">
        <v>21</v>
      </c>
      <c r="C1194" s="12" t="s">
        <v>25</v>
      </c>
      <c r="D1194" s="12" t="s">
        <v>26</v>
      </c>
      <c r="E1194" s="12" t="s">
        <v>27</v>
      </c>
      <c r="F1194" s="12" t="s">
        <v>28</v>
      </c>
      <c r="G1194" s="12" t="s">
        <v>29</v>
      </c>
      <c r="H1194" s="12" t="s">
        <v>36</v>
      </c>
      <c r="I1194" s="12" t="s">
        <v>30</v>
      </c>
      <c r="J1194" s="34" t="s">
        <v>34</v>
      </c>
    </row>
    <row r="1195" spans="1:10" x14ac:dyDescent="0.35">
      <c r="A1195" s="13">
        <v>1194</v>
      </c>
      <c r="B1195" s="13" t="s">
        <v>21</v>
      </c>
      <c r="C1195" s="16" t="s">
        <v>25</v>
      </c>
      <c r="D1195" s="16" t="s">
        <v>26</v>
      </c>
      <c r="E1195" s="16" t="s">
        <v>27</v>
      </c>
      <c r="F1195" s="16" t="s">
        <v>28</v>
      </c>
      <c r="G1195" s="16" t="s">
        <v>29</v>
      </c>
      <c r="H1195" s="16" t="s">
        <v>36</v>
      </c>
      <c r="I1195" s="16" t="s">
        <v>30</v>
      </c>
      <c r="J1195" s="35" t="s">
        <v>35</v>
      </c>
    </row>
    <row r="1196" spans="1:10" x14ac:dyDescent="0.35">
      <c r="A1196" s="9">
        <v>1195</v>
      </c>
      <c r="B1196" s="9" t="s">
        <v>21</v>
      </c>
      <c r="C1196" s="12" t="s">
        <v>32</v>
      </c>
      <c r="D1196" s="12" t="s">
        <v>26</v>
      </c>
      <c r="E1196" s="12" t="s">
        <v>27</v>
      </c>
      <c r="F1196" s="12" t="s">
        <v>30</v>
      </c>
      <c r="G1196" s="12" t="s">
        <v>29</v>
      </c>
      <c r="H1196" s="12" t="s">
        <v>30</v>
      </c>
      <c r="I1196" s="12" t="s">
        <v>30</v>
      </c>
      <c r="J1196" s="34" t="s">
        <v>35</v>
      </c>
    </row>
    <row r="1197" spans="1:10" x14ac:dyDescent="0.35">
      <c r="A1197" s="13">
        <v>1196</v>
      </c>
      <c r="B1197" s="13" t="s">
        <v>21</v>
      </c>
      <c r="C1197" s="16" t="s">
        <v>25</v>
      </c>
      <c r="D1197" s="16" t="s">
        <v>26</v>
      </c>
      <c r="E1197" s="16" t="s">
        <v>27</v>
      </c>
      <c r="F1197" s="16" t="s">
        <v>28</v>
      </c>
      <c r="G1197" s="16" t="s">
        <v>33</v>
      </c>
      <c r="H1197" s="16" t="s">
        <v>36</v>
      </c>
      <c r="I1197" s="16" t="s">
        <v>30</v>
      </c>
      <c r="J1197" s="35" t="s">
        <v>34</v>
      </c>
    </row>
    <row r="1198" spans="1:10" x14ac:dyDescent="0.35">
      <c r="A1198" s="9">
        <v>1197</v>
      </c>
      <c r="B1198" s="9" t="s">
        <v>21</v>
      </c>
      <c r="C1198" s="12" t="s">
        <v>32</v>
      </c>
      <c r="D1198" s="12" t="s">
        <v>26</v>
      </c>
      <c r="E1198" s="12" t="s">
        <v>36</v>
      </c>
      <c r="F1198" s="12" t="s">
        <v>30</v>
      </c>
      <c r="G1198" s="12" t="s">
        <v>29</v>
      </c>
      <c r="H1198" s="12" t="s">
        <v>30</v>
      </c>
      <c r="I1198" s="12" t="s">
        <v>38</v>
      </c>
      <c r="J1198" s="34" t="s">
        <v>35</v>
      </c>
    </row>
    <row r="1199" spans="1:10" x14ac:dyDescent="0.35">
      <c r="A1199" s="13">
        <v>1198</v>
      </c>
      <c r="B1199" s="13" t="s">
        <v>21</v>
      </c>
      <c r="C1199" s="16" t="s">
        <v>25</v>
      </c>
      <c r="D1199" s="16" t="s">
        <v>26</v>
      </c>
      <c r="E1199" s="16" t="s">
        <v>27</v>
      </c>
      <c r="F1199" s="16" t="s">
        <v>30</v>
      </c>
      <c r="G1199" s="16" t="s">
        <v>33</v>
      </c>
      <c r="H1199" s="16" t="s">
        <v>36</v>
      </c>
      <c r="I1199" s="16" t="s">
        <v>39</v>
      </c>
      <c r="J1199" s="35" t="s">
        <v>35</v>
      </c>
    </row>
    <row r="1200" spans="1:10" x14ac:dyDescent="0.35">
      <c r="A1200" s="9">
        <v>1199</v>
      </c>
      <c r="B1200" s="9" t="s">
        <v>23</v>
      </c>
      <c r="C1200" s="12" t="s">
        <v>32</v>
      </c>
      <c r="D1200" s="12" t="s">
        <v>26</v>
      </c>
      <c r="E1200" s="12" t="s">
        <v>27</v>
      </c>
      <c r="F1200" s="12" t="s">
        <v>30</v>
      </c>
      <c r="G1200" s="12" t="s">
        <v>33</v>
      </c>
      <c r="H1200" s="12" t="s">
        <v>30</v>
      </c>
      <c r="I1200" s="12" t="s">
        <v>30</v>
      </c>
      <c r="J1200" s="34" t="s">
        <v>35</v>
      </c>
    </row>
    <row r="1201" spans="1:10" x14ac:dyDescent="0.35">
      <c r="A1201" s="13">
        <v>1200</v>
      </c>
      <c r="B1201" s="13" t="s">
        <v>21</v>
      </c>
      <c r="C1201" s="16" t="s">
        <v>32</v>
      </c>
      <c r="D1201" s="16" t="s">
        <v>26</v>
      </c>
      <c r="E1201" s="16" t="s">
        <v>37</v>
      </c>
      <c r="F1201" s="16" t="s">
        <v>30</v>
      </c>
      <c r="G1201" s="16" t="s">
        <v>33</v>
      </c>
      <c r="H1201" s="16" t="s">
        <v>30</v>
      </c>
      <c r="I1201" s="16" t="s">
        <v>30</v>
      </c>
      <c r="J1201" s="35" t="s">
        <v>34</v>
      </c>
    </row>
    <row r="1202" spans="1:10" x14ac:dyDescent="0.35">
      <c r="A1202" s="9">
        <v>1201</v>
      </c>
      <c r="B1202" s="9" t="s">
        <v>21</v>
      </c>
      <c r="C1202" s="12" t="s">
        <v>32</v>
      </c>
      <c r="D1202" s="12" t="s">
        <v>26</v>
      </c>
      <c r="E1202" s="12" t="s">
        <v>37</v>
      </c>
      <c r="F1202" s="12" t="s">
        <v>30</v>
      </c>
      <c r="G1202" s="12" t="s">
        <v>33</v>
      </c>
      <c r="H1202" s="12" t="s">
        <v>37</v>
      </c>
      <c r="I1202" s="12" t="s">
        <v>30</v>
      </c>
      <c r="J1202" s="34" t="s">
        <v>34</v>
      </c>
    </row>
    <row r="1203" spans="1:10" x14ac:dyDescent="0.35">
      <c r="A1203" s="13">
        <v>1202</v>
      </c>
      <c r="B1203" s="13" t="s">
        <v>22</v>
      </c>
      <c r="C1203" s="16" t="s">
        <v>32</v>
      </c>
      <c r="D1203" s="16" t="s">
        <v>26</v>
      </c>
      <c r="E1203" s="16" t="s">
        <v>27</v>
      </c>
      <c r="F1203" s="16" t="s">
        <v>30</v>
      </c>
      <c r="G1203" s="16" t="s">
        <v>33</v>
      </c>
      <c r="H1203" s="16" t="s">
        <v>30</v>
      </c>
      <c r="I1203" s="16" t="s">
        <v>30</v>
      </c>
      <c r="J1203" s="35" t="s">
        <v>35</v>
      </c>
    </row>
    <row r="1204" spans="1:10" x14ac:dyDescent="0.35">
      <c r="A1204" s="9">
        <v>1203</v>
      </c>
      <c r="B1204" s="9" t="s">
        <v>23</v>
      </c>
      <c r="C1204" s="12" t="s">
        <v>32</v>
      </c>
      <c r="D1204" s="12" t="s">
        <v>26</v>
      </c>
      <c r="E1204" s="12" t="s">
        <v>37</v>
      </c>
      <c r="F1204" s="12" t="s">
        <v>30</v>
      </c>
      <c r="G1204" s="12" t="s">
        <v>33</v>
      </c>
      <c r="H1204" s="12" t="s">
        <v>30</v>
      </c>
      <c r="I1204" s="12" t="s">
        <v>30</v>
      </c>
      <c r="J1204" s="34" t="s">
        <v>31</v>
      </c>
    </row>
    <row r="1205" spans="1:10" x14ac:dyDescent="0.35">
      <c r="A1205" s="13">
        <v>1204</v>
      </c>
      <c r="B1205" s="13" t="s">
        <v>21</v>
      </c>
      <c r="C1205" s="16" t="s">
        <v>25</v>
      </c>
      <c r="D1205" s="16" t="s">
        <v>26</v>
      </c>
      <c r="E1205" s="16" t="s">
        <v>27</v>
      </c>
      <c r="F1205" s="16" t="s">
        <v>28</v>
      </c>
      <c r="G1205" s="16" t="s">
        <v>29</v>
      </c>
      <c r="H1205" s="16" t="s">
        <v>30</v>
      </c>
      <c r="I1205" s="16" t="s">
        <v>30</v>
      </c>
      <c r="J1205" s="35" t="s">
        <v>35</v>
      </c>
    </row>
    <row r="1206" spans="1:10" x14ac:dyDescent="0.35">
      <c r="A1206" s="9">
        <v>1205</v>
      </c>
      <c r="B1206" s="9" t="s">
        <v>21</v>
      </c>
      <c r="C1206" s="12" t="s">
        <v>32</v>
      </c>
      <c r="D1206" s="12" t="s">
        <v>26</v>
      </c>
      <c r="E1206" s="12" t="s">
        <v>27</v>
      </c>
      <c r="F1206" s="12" t="s">
        <v>28</v>
      </c>
      <c r="G1206" s="12" t="s">
        <v>29</v>
      </c>
      <c r="H1206" s="12" t="s">
        <v>30</v>
      </c>
      <c r="I1206" s="12" t="s">
        <v>39</v>
      </c>
      <c r="J1206" s="34" t="s">
        <v>35</v>
      </c>
    </row>
    <row r="1207" spans="1:10" x14ac:dyDescent="0.35">
      <c r="A1207" s="13">
        <v>1206</v>
      </c>
      <c r="B1207" s="13" t="s">
        <v>21</v>
      </c>
      <c r="C1207" s="16" t="s">
        <v>32</v>
      </c>
      <c r="D1207" s="16" t="s">
        <v>26</v>
      </c>
      <c r="E1207" s="16" t="s">
        <v>27</v>
      </c>
      <c r="F1207" s="16" t="s">
        <v>28</v>
      </c>
      <c r="G1207" s="16" t="s">
        <v>29</v>
      </c>
      <c r="H1207" s="16" t="s">
        <v>30</v>
      </c>
      <c r="I1207" s="16" t="s">
        <v>30</v>
      </c>
      <c r="J1207" s="35" t="s">
        <v>34</v>
      </c>
    </row>
    <row r="1208" spans="1:10" x14ac:dyDescent="0.35">
      <c r="A1208" s="9">
        <v>1207</v>
      </c>
      <c r="B1208" s="9" t="s">
        <v>24</v>
      </c>
      <c r="C1208" s="12" t="s">
        <v>32</v>
      </c>
      <c r="D1208" s="12" t="s">
        <v>26</v>
      </c>
      <c r="E1208" s="12" t="s">
        <v>37</v>
      </c>
      <c r="F1208" s="12" t="s">
        <v>30</v>
      </c>
      <c r="G1208" s="12" t="s">
        <v>33</v>
      </c>
      <c r="H1208" s="12" t="s">
        <v>30</v>
      </c>
      <c r="I1208" s="12" t="s">
        <v>30</v>
      </c>
      <c r="J1208" s="34" t="s">
        <v>35</v>
      </c>
    </row>
    <row r="1209" spans="1:10" x14ac:dyDescent="0.35">
      <c r="A1209" s="13">
        <v>1208</v>
      </c>
      <c r="B1209" s="13" t="s">
        <v>21</v>
      </c>
      <c r="C1209" s="16" t="s">
        <v>32</v>
      </c>
      <c r="D1209" s="16" t="s">
        <v>26</v>
      </c>
      <c r="E1209" s="16" t="s">
        <v>27</v>
      </c>
      <c r="F1209" s="16" t="s">
        <v>30</v>
      </c>
      <c r="G1209" s="16" t="s">
        <v>29</v>
      </c>
      <c r="H1209" s="16" t="s">
        <v>30</v>
      </c>
      <c r="I1209" s="16" t="s">
        <v>39</v>
      </c>
      <c r="J1209" s="35" t="s">
        <v>31</v>
      </c>
    </row>
    <row r="1210" spans="1:10" x14ac:dyDescent="0.35">
      <c r="A1210" s="9">
        <v>1209</v>
      </c>
      <c r="B1210" s="9" t="s">
        <v>21</v>
      </c>
      <c r="C1210" s="12" t="s">
        <v>25</v>
      </c>
      <c r="D1210" s="12" t="s">
        <v>26</v>
      </c>
      <c r="E1210" s="12" t="s">
        <v>27</v>
      </c>
      <c r="F1210" s="12" t="s">
        <v>28</v>
      </c>
      <c r="G1210" s="12" t="s">
        <v>29</v>
      </c>
      <c r="H1210" s="12" t="s">
        <v>30</v>
      </c>
      <c r="I1210" s="12" t="s">
        <v>38</v>
      </c>
      <c r="J1210" s="34" t="s">
        <v>34</v>
      </c>
    </row>
    <row r="1211" spans="1:10" x14ac:dyDescent="0.35">
      <c r="A1211" s="13">
        <v>1210</v>
      </c>
      <c r="B1211" s="13" t="s">
        <v>21</v>
      </c>
      <c r="C1211" s="16" t="s">
        <v>32</v>
      </c>
      <c r="D1211" s="16" t="s">
        <v>26</v>
      </c>
      <c r="E1211" s="16" t="s">
        <v>27</v>
      </c>
      <c r="F1211" s="16" t="s">
        <v>30</v>
      </c>
      <c r="G1211" s="16" t="s">
        <v>33</v>
      </c>
      <c r="H1211" s="16" t="s">
        <v>37</v>
      </c>
      <c r="I1211" s="16" t="s">
        <v>30</v>
      </c>
      <c r="J1211" s="35" t="s">
        <v>34</v>
      </c>
    </row>
    <row r="1212" spans="1:10" x14ac:dyDescent="0.35">
      <c r="A1212" s="9">
        <v>1211</v>
      </c>
      <c r="B1212" s="9" t="s">
        <v>21</v>
      </c>
      <c r="C1212" s="12" t="s">
        <v>32</v>
      </c>
      <c r="D1212" s="12" t="s">
        <v>26</v>
      </c>
      <c r="E1212" s="12" t="s">
        <v>27</v>
      </c>
      <c r="F1212" s="12" t="s">
        <v>30</v>
      </c>
      <c r="G1212" s="12" t="s">
        <v>29</v>
      </c>
      <c r="H1212" s="12" t="s">
        <v>30</v>
      </c>
      <c r="I1212" s="12" t="s">
        <v>30</v>
      </c>
      <c r="J1212" s="34" t="s">
        <v>35</v>
      </c>
    </row>
    <row r="1213" spans="1:10" x14ac:dyDescent="0.35">
      <c r="A1213" s="13">
        <v>1212</v>
      </c>
      <c r="B1213" s="13" t="s">
        <v>21</v>
      </c>
      <c r="C1213" s="16" t="s">
        <v>25</v>
      </c>
      <c r="D1213" s="16" t="s">
        <v>26</v>
      </c>
      <c r="E1213" s="16" t="s">
        <v>27</v>
      </c>
      <c r="F1213" s="16" t="s">
        <v>30</v>
      </c>
      <c r="G1213" s="16" t="s">
        <v>29</v>
      </c>
      <c r="H1213" s="16" t="s">
        <v>30</v>
      </c>
      <c r="I1213" s="16" t="s">
        <v>30</v>
      </c>
      <c r="J1213" s="35" t="s">
        <v>31</v>
      </c>
    </row>
    <row r="1214" spans="1:10" x14ac:dyDescent="0.35">
      <c r="A1214" s="9">
        <v>1213</v>
      </c>
      <c r="B1214" s="9" t="s">
        <v>22</v>
      </c>
      <c r="C1214" s="12" t="s">
        <v>25</v>
      </c>
      <c r="D1214" s="12" t="s">
        <v>26</v>
      </c>
      <c r="E1214" s="12" t="s">
        <v>37</v>
      </c>
      <c r="F1214" s="12" t="s">
        <v>30</v>
      </c>
      <c r="G1214" s="12" t="s">
        <v>29</v>
      </c>
      <c r="H1214" s="12" t="s">
        <v>30</v>
      </c>
      <c r="I1214" s="12" t="s">
        <v>30</v>
      </c>
      <c r="J1214" s="34" t="s">
        <v>34</v>
      </c>
    </row>
    <row r="1215" spans="1:10" x14ac:dyDescent="0.35">
      <c r="A1215" s="13">
        <v>1214</v>
      </c>
      <c r="B1215" s="13" t="s">
        <v>21</v>
      </c>
      <c r="C1215" s="16" t="s">
        <v>25</v>
      </c>
      <c r="D1215" s="16" t="s">
        <v>26</v>
      </c>
      <c r="E1215" s="16" t="s">
        <v>36</v>
      </c>
      <c r="F1215" s="16" t="s">
        <v>28</v>
      </c>
      <c r="G1215" s="16" t="s">
        <v>29</v>
      </c>
      <c r="H1215" s="16" t="s">
        <v>37</v>
      </c>
      <c r="I1215" s="16" t="s">
        <v>30</v>
      </c>
      <c r="J1215" s="35" t="s">
        <v>31</v>
      </c>
    </row>
    <row r="1216" spans="1:10" x14ac:dyDescent="0.35">
      <c r="A1216" s="9">
        <v>1215</v>
      </c>
      <c r="B1216" s="9" t="s">
        <v>22</v>
      </c>
      <c r="C1216" s="12" t="s">
        <v>32</v>
      </c>
      <c r="D1216" s="12" t="s">
        <v>26</v>
      </c>
      <c r="E1216" s="12" t="s">
        <v>37</v>
      </c>
      <c r="F1216" s="12" t="s">
        <v>30</v>
      </c>
      <c r="G1216" s="12" t="s">
        <v>33</v>
      </c>
      <c r="H1216" s="12" t="s">
        <v>37</v>
      </c>
      <c r="I1216" s="12" t="s">
        <v>30</v>
      </c>
      <c r="J1216" s="34" t="s">
        <v>31</v>
      </c>
    </row>
    <row r="1217" spans="1:10" x14ac:dyDescent="0.35">
      <c r="A1217" s="13">
        <v>1216</v>
      </c>
      <c r="B1217" s="13" t="s">
        <v>21</v>
      </c>
      <c r="C1217" s="16" t="s">
        <v>32</v>
      </c>
      <c r="D1217" s="16" t="s">
        <v>26</v>
      </c>
      <c r="E1217" s="16" t="s">
        <v>36</v>
      </c>
      <c r="F1217" s="16" t="s">
        <v>30</v>
      </c>
      <c r="G1217" s="16" t="s">
        <v>29</v>
      </c>
      <c r="H1217" s="16" t="s">
        <v>30</v>
      </c>
      <c r="I1217" s="16" t="s">
        <v>30</v>
      </c>
      <c r="J1217" s="35" t="s">
        <v>34</v>
      </c>
    </row>
    <row r="1218" spans="1:10" x14ac:dyDescent="0.35">
      <c r="A1218" s="9">
        <v>1217</v>
      </c>
      <c r="B1218" s="9" t="s">
        <v>21</v>
      </c>
      <c r="C1218" s="12" t="s">
        <v>25</v>
      </c>
      <c r="D1218" s="12" t="s">
        <v>26</v>
      </c>
      <c r="E1218" s="12" t="s">
        <v>27</v>
      </c>
      <c r="F1218" s="12" t="s">
        <v>30</v>
      </c>
      <c r="G1218" s="12" t="s">
        <v>29</v>
      </c>
      <c r="H1218" s="12" t="s">
        <v>37</v>
      </c>
      <c r="I1218" s="12" t="s">
        <v>30</v>
      </c>
      <c r="J1218" s="34" t="s">
        <v>34</v>
      </c>
    </row>
    <row r="1219" spans="1:10" x14ac:dyDescent="0.35">
      <c r="A1219" s="13">
        <v>1218</v>
      </c>
      <c r="B1219" s="13" t="s">
        <v>21</v>
      </c>
      <c r="C1219" s="16" t="s">
        <v>32</v>
      </c>
      <c r="D1219" s="16" t="s">
        <v>26</v>
      </c>
      <c r="E1219" s="16" t="s">
        <v>37</v>
      </c>
      <c r="F1219" s="16" t="s">
        <v>30</v>
      </c>
      <c r="G1219" s="16" t="s">
        <v>29</v>
      </c>
      <c r="H1219" s="16" t="s">
        <v>37</v>
      </c>
      <c r="I1219" s="16" t="s">
        <v>30</v>
      </c>
      <c r="J1219" s="35" t="s">
        <v>35</v>
      </c>
    </row>
    <row r="1220" spans="1:10" x14ac:dyDescent="0.35">
      <c r="A1220" s="9">
        <v>1219</v>
      </c>
      <c r="B1220" s="9" t="s">
        <v>23</v>
      </c>
      <c r="C1220" s="12" t="s">
        <v>32</v>
      </c>
      <c r="D1220" s="12" t="s">
        <v>26</v>
      </c>
      <c r="E1220" s="12" t="s">
        <v>37</v>
      </c>
      <c r="F1220" s="12" t="s">
        <v>30</v>
      </c>
      <c r="G1220" s="12" t="s">
        <v>33</v>
      </c>
      <c r="H1220" s="12" t="s">
        <v>30</v>
      </c>
      <c r="I1220" s="12" t="s">
        <v>30</v>
      </c>
      <c r="J1220" s="34" t="s">
        <v>34</v>
      </c>
    </row>
    <row r="1221" spans="1:10" x14ac:dyDescent="0.35">
      <c r="A1221" s="13">
        <v>1220</v>
      </c>
      <c r="B1221" s="13" t="s">
        <v>22</v>
      </c>
      <c r="C1221" s="16" t="s">
        <v>25</v>
      </c>
      <c r="D1221" s="16" t="s">
        <v>26</v>
      </c>
      <c r="E1221" s="16" t="s">
        <v>27</v>
      </c>
      <c r="F1221" s="16" t="s">
        <v>30</v>
      </c>
      <c r="G1221" s="16" t="s">
        <v>33</v>
      </c>
      <c r="H1221" s="16" t="s">
        <v>30</v>
      </c>
      <c r="I1221" s="16" t="s">
        <v>30</v>
      </c>
      <c r="J1221" s="35" t="s">
        <v>34</v>
      </c>
    </row>
    <row r="1222" spans="1:10" x14ac:dyDescent="0.35">
      <c r="A1222" s="9">
        <v>1221</v>
      </c>
      <c r="B1222" s="9" t="s">
        <v>21</v>
      </c>
      <c r="C1222" s="12" t="s">
        <v>32</v>
      </c>
      <c r="D1222" s="12" t="s">
        <v>26</v>
      </c>
      <c r="E1222" s="12" t="s">
        <v>27</v>
      </c>
      <c r="F1222" s="12" t="s">
        <v>30</v>
      </c>
      <c r="G1222" s="12" t="s">
        <v>29</v>
      </c>
      <c r="H1222" s="12" t="s">
        <v>36</v>
      </c>
      <c r="I1222" s="12" t="s">
        <v>30</v>
      </c>
      <c r="J1222" s="34" t="s">
        <v>34</v>
      </c>
    </row>
    <row r="1223" spans="1:10" x14ac:dyDescent="0.35">
      <c r="A1223" s="13">
        <v>1222</v>
      </c>
      <c r="B1223" s="13" t="s">
        <v>23</v>
      </c>
      <c r="C1223" s="16" t="s">
        <v>32</v>
      </c>
      <c r="D1223" s="16" t="s">
        <v>40</v>
      </c>
      <c r="E1223" s="16" t="s">
        <v>27</v>
      </c>
      <c r="F1223" s="16" t="s">
        <v>30</v>
      </c>
      <c r="G1223" s="16" t="s">
        <v>33</v>
      </c>
      <c r="H1223" s="16" t="s">
        <v>30</v>
      </c>
      <c r="I1223" s="16" t="s">
        <v>30</v>
      </c>
      <c r="J1223" s="35" t="s">
        <v>31</v>
      </c>
    </row>
    <row r="1224" spans="1:10" x14ac:dyDescent="0.35">
      <c r="A1224" s="9">
        <v>1223</v>
      </c>
      <c r="B1224" s="9" t="s">
        <v>21</v>
      </c>
      <c r="C1224" s="12" t="s">
        <v>32</v>
      </c>
      <c r="D1224" s="12" t="s">
        <v>26</v>
      </c>
      <c r="E1224" s="12" t="s">
        <v>27</v>
      </c>
      <c r="F1224" s="12" t="s">
        <v>30</v>
      </c>
      <c r="G1224" s="12" t="s">
        <v>33</v>
      </c>
      <c r="H1224" s="12" t="s">
        <v>30</v>
      </c>
      <c r="I1224" s="12" t="s">
        <v>37</v>
      </c>
      <c r="J1224" s="34" t="s">
        <v>34</v>
      </c>
    </row>
    <row r="1225" spans="1:10" x14ac:dyDescent="0.35">
      <c r="A1225" s="13">
        <v>1224</v>
      </c>
      <c r="B1225" s="13" t="s">
        <v>21</v>
      </c>
      <c r="C1225" s="16" t="s">
        <v>25</v>
      </c>
      <c r="D1225" s="16" t="s">
        <v>26</v>
      </c>
      <c r="E1225" s="16" t="s">
        <v>27</v>
      </c>
      <c r="F1225" s="16" t="s">
        <v>28</v>
      </c>
      <c r="G1225" s="16" t="s">
        <v>29</v>
      </c>
      <c r="H1225" s="16" t="s">
        <v>30</v>
      </c>
      <c r="I1225" s="16" t="s">
        <v>30</v>
      </c>
      <c r="J1225" s="35" t="s">
        <v>35</v>
      </c>
    </row>
    <row r="1226" spans="1:10" x14ac:dyDescent="0.35">
      <c r="A1226" s="9">
        <v>1225</v>
      </c>
      <c r="B1226" s="9" t="s">
        <v>22</v>
      </c>
      <c r="C1226" s="12" t="s">
        <v>32</v>
      </c>
      <c r="D1226" s="12" t="s">
        <v>26</v>
      </c>
      <c r="E1226" s="12" t="s">
        <v>27</v>
      </c>
      <c r="F1226" s="12" t="s">
        <v>30</v>
      </c>
      <c r="G1226" s="12" t="s">
        <v>33</v>
      </c>
      <c r="H1226" s="12" t="s">
        <v>30</v>
      </c>
      <c r="I1226" s="12" t="s">
        <v>37</v>
      </c>
      <c r="J1226" s="34" t="s">
        <v>31</v>
      </c>
    </row>
    <row r="1227" spans="1:10" x14ac:dyDescent="0.35">
      <c r="A1227" s="13">
        <v>1226</v>
      </c>
      <c r="B1227" s="13" t="s">
        <v>21</v>
      </c>
      <c r="C1227" s="16" t="s">
        <v>32</v>
      </c>
      <c r="D1227" s="16" t="s">
        <v>26</v>
      </c>
      <c r="E1227" s="16" t="s">
        <v>27</v>
      </c>
      <c r="F1227" s="16" t="s">
        <v>30</v>
      </c>
      <c r="G1227" s="16" t="s">
        <v>29</v>
      </c>
      <c r="H1227" s="16" t="s">
        <v>37</v>
      </c>
      <c r="I1227" s="16" t="s">
        <v>30</v>
      </c>
      <c r="J1227" s="35" t="s">
        <v>34</v>
      </c>
    </row>
    <row r="1228" spans="1:10" x14ac:dyDescent="0.35">
      <c r="A1228" s="9">
        <v>1227</v>
      </c>
      <c r="B1228" s="9" t="s">
        <v>21</v>
      </c>
      <c r="C1228" s="12" t="s">
        <v>25</v>
      </c>
      <c r="D1228" s="12" t="s">
        <v>26</v>
      </c>
      <c r="E1228" s="12" t="s">
        <v>36</v>
      </c>
      <c r="F1228" s="12" t="s">
        <v>28</v>
      </c>
      <c r="G1228" s="12" t="s">
        <v>29</v>
      </c>
      <c r="H1228" s="12" t="s">
        <v>36</v>
      </c>
      <c r="I1228" s="12" t="s">
        <v>39</v>
      </c>
      <c r="J1228" s="34" t="s">
        <v>31</v>
      </c>
    </row>
    <row r="1229" spans="1:10" x14ac:dyDescent="0.35">
      <c r="A1229" s="13">
        <v>1228</v>
      </c>
      <c r="B1229" s="13" t="s">
        <v>22</v>
      </c>
      <c r="C1229" s="16" t="s">
        <v>32</v>
      </c>
      <c r="D1229" s="16" t="s">
        <v>40</v>
      </c>
      <c r="E1229" s="16" t="s">
        <v>27</v>
      </c>
      <c r="F1229" s="16" t="s">
        <v>30</v>
      </c>
      <c r="G1229" s="16" t="s">
        <v>29</v>
      </c>
      <c r="H1229" s="16" t="s">
        <v>37</v>
      </c>
      <c r="I1229" s="16" t="s">
        <v>30</v>
      </c>
      <c r="J1229" s="35" t="s">
        <v>34</v>
      </c>
    </row>
    <row r="1230" spans="1:10" x14ac:dyDescent="0.35">
      <c r="A1230" s="9">
        <v>1229</v>
      </c>
      <c r="B1230" s="9" t="s">
        <v>23</v>
      </c>
      <c r="C1230" s="12" t="s">
        <v>32</v>
      </c>
      <c r="D1230" s="12" t="s">
        <v>26</v>
      </c>
      <c r="E1230" s="12" t="s">
        <v>27</v>
      </c>
      <c r="F1230" s="12" t="s">
        <v>30</v>
      </c>
      <c r="G1230" s="12" t="s">
        <v>29</v>
      </c>
      <c r="H1230" s="12" t="s">
        <v>37</v>
      </c>
      <c r="I1230" s="12" t="s">
        <v>30</v>
      </c>
      <c r="J1230" s="34" t="s">
        <v>31</v>
      </c>
    </row>
    <row r="1231" spans="1:10" x14ac:dyDescent="0.35">
      <c r="A1231" s="13">
        <v>1230</v>
      </c>
      <c r="B1231" s="13" t="s">
        <v>23</v>
      </c>
      <c r="C1231" s="16" t="s">
        <v>32</v>
      </c>
      <c r="D1231" s="16" t="s">
        <v>26</v>
      </c>
      <c r="E1231" s="16" t="s">
        <v>27</v>
      </c>
      <c r="F1231" s="16" t="s">
        <v>30</v>
      </c>
      <c r="G1231" s="16" t="s">
        <v>33</v>
      </c>
      <c r="H1231" s="16" t="s">
        <v>30</v>
      </c>
      <c r="I1231" s="16" t="s">
        <v>30</v>
      </c>
      <c r="J1231" s="35" t="s">
        <v>34</v>
      </c>
    </row>
    <row r="1232" spans="1:10" x14ac:dyDescent="0.35">
      <c r="A1232" s="9">
        <v>1231</v>
      </c>
      <c r="B1232" s="9" t="s">
        <v>21</v>
      </c>
      <c r="C1232" s="12" t="s">
        <v>32</v>
      </c>
      <c r="D1232" s="12" t="s">
        <v>26</v>
      </c>
      <c r="E1232" s="12" t="s">
        <v>36</v>
      </c>
      <c r="F1232" s="12" t="s">
        <v>30</v>
      </c>
      <c r="G1232" s="12" t="s">
        <v>29</v>
      </c>
      <c r="H1232" s="12" t="s">
        <v>37</v>
      </c>
      <c r="I1232" s="12" t="s">
        <v>30</v>
      </c>
      <c r="J1232" s="34" t="s">
        <v>31</v>
      </c>
    </row>
    <row r="1233" spans="1:10" x14ac:dyDescent="0.35">
      <c r="A1233" s="13">
        <v>1232</v>
      </c>
      <c r="B1233" s="13" t="s">
        <v>22</v>
      </c>
      <c r="C1233" s="16" t="s">
        <v>32</v>
      </c>
      <c r="D1233" s="16" t="s">
        <v>26</v>
      </c>
      <c r="E1233" s="16" t="s">
        <v>27</v>
      </c>
      <c r="F1233" s="16" t="s">
        <v>30</v>
      </c>
      <c r="G1233" s="16" t="s">
        <v>29</v>
      </c>
      <c r="H1233" s="16" t="s">
        <v>30</v>
      </c>
      <c r="I1233" s="16" t="s">
        <v>30</v>
      </c>
      <c r="J1233" s="35" t="s">
        <v>35</v>
      </c>
    </row>
    <row r="1234" spans="1:10" x14ac:dyDescent="0.35">
      <c r="A1234" s="9">
        <v>1233</v>
      </c>
      <c r="B1234" s="9" t="s">
        <v>23</v>
      </c>
      <c r="C1234" s="12" t="s">
        <v>32</v>
      </c>
      <c r="D1234" s="12" t="s">
        <v>26</v>
      </c>
      <c r="E1234" s="12" t="s">
        <v>27</v>
      </c>
      <c r="F1234" s="12" t="s">
        <v>30</v>
      </c>
      <c r="G1234" s="12" t="s">
        <v>29</v>
      </c>
      <c r="H1234" s="12" t="s">
        <v>30</v>
      </c>
      <c r="I1234" s="12" t="s">
        <v>38</v>
      </c>
      <c r="J1234" s="34" t="s">
        <v>31</v>
      </c>
    </row>
    <row r="1235" spans="1:10" x14ac:dyDescent="0.35">
      <c r="A1235" s="13">
        <v>1234</v>
      </c>
      <c r="B1235" s="13" t="s">
        <v>23</v>
      </c>
      <c r="C1235" s="16" t="s">
        <v>32</v>
      </c>
      <c r="D1235" s="16" t="s">
        <v>26</v>
      </c>
      <c r="E1235" s="16" t="s">
        <v>37</v>
      </c>
      <c r="F1235" s="16" t="s">
        <v>30</v>
      </c>
      <c r="G1235" s="16" t="s">
        <v>29</v>
      </c>
      <c r="H1235" s="16" t="s">
        <v>30</v>
      </c>
      <c r="I1235" s="16" t="s">
        <v>37</v>
      </c>
      <c r="J1235" s="35" t="s">
        <v>34</v>
      </c>
    </row>
    <row r="1236" spans="1:10" x14ac:dyDescent="0.35">
      <c r="A1236" s="9">
        <v>1235</v>
      </c>
      <c r="B1236" s="9" t="s">
        <v>22</v>
      </c>
      <c r="C1236" s="12" t="s">
        <v>32</v>
      </c>
      <c r="D1236" s="12" t="s">
        <v>26</v>
      </c>
      <c r="E1236" s="12" t="s">
        <v>37</v>
      </c>
      <c r="F1236" s="12" t="s">
        <v>30</v>
      </c>
      <c r="G1236" s="12" t="s">
        <v>29</v>
      </c>
      <c r="H1236" s="12" t="s">
        <v>37</v>
      </c>
      <c r="I1236" s="12" t="s">
        <v>37</v>
      </c>
      <c r="J1236" s="34" t="s">
        <v>35</v>
      </c>
    </row>
    <row r="1237" spans="1:10" x14ac:dyDescent="0.35">
      <c r="A1237" s="13">
        <v>1236</v>
      </c>
      <c r="B1237" s="13" t="s">
        <v>21</v>
      </c>
      <c r="C1237" s="16" t="s">
        <v>32</v>
      </c>
      <c r="D1237" s="16" t="s">
        <v>26</v>
      </c>
      <c r="E1237" s="16" t="s">
        <v>27</v>
      </c>
      <c r="F1237" s="16" t="s">
        <v>30</v>
      </c>
      <c r="G1237" s="16" t="s">
        <v>29</v>
      </c>
      <c r="H1237" s="16" t="s">
        <v>30</v>
      </c>
      <c r="I1237" s="16" t="s">
        <v>30</v>
      </c>
      <c r="J1237" s="35" t="s">
        <v>34</v>
      </c>
    </row>
    <row r="1238" spans="1:10" x14ac:dyDescent="0.35">
      <c r="A1238" s="9">
        <v>1237</v>
      </c>
      <c r="B1238" s="9" t="s">
        <v>21</v>
      </c>
      <c r="C1238" s="12" t="s">
        <v>25</v>
      </c>
      <c r="D1238" s="12" t="s">
        <v>26</v>
      </c>
      <c r="E1238" s="12" t="s">
        <v>27</v>
      </c>
      <c r="F1238" s="12" t="s">
        <v>30</v>
      </c>
      <c r="G1238" s="12" t="s">
        <v>29</v>
      </c>
      <c r="H1238" s="12" t="s">
        <v>30</v>
      </c>
      <c r="I1238" s="12" t="s">
        <v>30</v>
      </c>
      <c r="J1238" s="34" t="s">
        <v>35</v>
      </c>
    </row>
    <row r="1239" spans="1:10" x14ac:dyDescent="0.35">
      <c r="A1239" s="13">
        <v>1238</v>
      </c>
      <c r="B1239" s="13" t="s">
        <v>21</v>
      </c>
      <c r="C1239" s="16" t="s">
        <v>32</v>
      </c>
      <c r="D1239" s="16" t="s">
        <v>26</v>
      </c>
      <c r="E1239" s="16" t="s">
        <v>36</v>
      </c>
      <c r="F1239" s="16" t="s">
        <v>28</v>
      </c>
      <c r="G1239" s="16" t="s">
        <v>29</v>
      </c>
      <c r="H1239" s="16" t="s">
        <v>30</v>
      </c>
      <c r="I1239" s="16" t="s">
        <v>30</v>
      </c>
      <c r="J1239" s="35" t="s">
        <v>34</v>
      </c>
    </row>
    <row r="1240" spans="1:10" x14ac:dyDescent="0.35">
      <c r="A1240" s="9">
        <v>1239</v>
      </c>
      <c r="B1240" s="9" t="s">
        <v>21</v>
      </c>
      <c r="C1240" s="12" t="s">
        <v>32</v>
      </c>
      <c r="D1240" s="12" t="s">
        <v>26</v>
      </c>
      <c r="E1240" s="12" t="s">
        <v>36</v>
      </c>
      <c r="F1240" s="12" t="s">
        <v>28</v>
      </c>
      <c r="G1240" s="12" t="s">
        <v>33</v>
      </c>
      <c r="H1240" s="12" t="s">
        <v>30</v>
      </c>
      <c r="I1240" s="12" t="s">
        <v>39</v>
      </c>
      <c r="J1240" s="34" t="s">
        <v>31</v>
      </c>
    </row>
    <row r="1241" spans="1:10" x14ac:dyDescent="0.35">
      <c r="A1241" s="13">
        <v>1240</v>
      </c>
      <c r="B1241" s="13" t="s">
        <v>21</v>
      </c>
      <c r="C1241" s="16" t="s">
        <v>32</v>
      </c>
      <c r="D1241" s="16" t="s">
        <v>26</v>
      </c>
      <c r="E1241" s="16" t="s">
        <v>27</v>
      </c>
      <c r="F1241" s="16" t="s">
        <v>30</v>
      </c>
      <c r="G1241" s="16" t="s">
        <v>29</v>
      </c>
      <c r="H1241" s="16" t="s">
        <v>30</v>
      </c>
      <c r="I1241" s="16" t="s">
        <v>30</v>
      </c>
      <c r="J1241" s="35" t="s">
        <v>35</v>
      </c>
    </row>
    <row r="1242" spans="1:10" x14ac:dyDescent="0.35">
      <c r="A1242" s="9">
        <v>1241</v>
      </c>
      <c r="B1242" s="9" t="s">
        <v>21</v>
      </c>
      <c r="C1242" s="12" t="s">
        <v>32</v>
      </c>
      <c r="D1242" s="12" t="s">
        <v>26</v>
      </c>
      <c r="E1242" s="12" t="s">
        <v>27</v>
      </c>
      <c r="F1242" s="12" t="s">
        <v>30</v>
      </c>
      <c r="G1242" s="12" t="s">
        <v>29</v>
      </c>
      <c r="H1242" s="12" t="s">
        <v>30</v>
      </c>
      <c r="I1242" s="12" t="s">
        <v>30</v>
      </c>
      <c r="J1242" s="34" t="s">
        <v>35</v>
      </c>
    </row>
    <row r="1243" spans="1:10" x14ac:dyDescent="0.35">
      <c r="A1243" s="13">
        <v>1242</v>
      </c>
      <c r="B1243" s="13" t="s">
        <v>21</v>
      </c>
      <c r="C1243" s="16" t="s">
        <v>32</v>
      </c>
      <c r="D1243" s="16" t="s">
        <v>26</v>
      </c>
      <c r="E1243" s="16" t="s">
        <v>27</v>
      </c>
      <c r="F1243" s="16" t="s">
        <v>30</v>
      </c>
      <c r="G1243" s="16" t="s">
        <v>29</v>
      </c>
      <c r="H1243" s="16" t="s">
        <v>30</v>
      </c>
      <c r="I1243" s="16" t="s">
        <v>39</v>
      </c>
      <c r="J1243" s="35" t="s">
        <v>35</v>
      </c>
    </row>
    <row r="1244" spans="1:10" x14ac:dyDescent="0.35">
      <c r="A1244" s="9">
        <v>1243</v>
      </c>
      <c r="B1244" s="9" t="s">
        <v>22</v>
      </c>
      <c r="C1244" s="12" t="s">
        <v>32</v>
      </c>
      <c r="D1244" s="12" t="s">
        <v>26</v>
      </c>
      <c r="E1244" s="12" t="s">
        <v>27</v>
      </c>
      <c r="F1244" s="12" t="s">
        <v>30</v>
      </c>
      <c r="G1244" s="12" t="s">
        <v>29</v>
      </c>
      <c r="H1244" s="12" t="s">
        <v>30</v>
      </c>
      <c r="I1244" s="12" t="s">
        <v>30</v>
      </c>
      <c r="J1244" s="34" t="s">
        <v>35</v>
      </c>
    </row>
    <row r="1245" spans="1:10" x14ac:dyDescent="0.35">
      <c r="A1245" s="13">
        <v>1244</v>
      </c>
      <c r="B1245" s="13" t="s">
        <v>22</v>
      </c>
      <c r="C1245" s="16" t="s">
        <v>32</v>
      </c>
      <c r="D1245" s="16" t="s">
        <v>26</v>
      </c>
      <c r="E1245" s="16" t="s">
        <v>27</v>
      </c>
      <c r="F1245" s="16" t="s">
        <v>30</v>
      </c>
      <c r="G1245" s="16" t="s">
        <v>29</v>
      </c>
      <c r="H1245" s="16" t="s">
        <v>30</v>
      </c>
      <c r="I1245" s="16" t="s">
        <v>39</v>
      </c>
      <c r="J1245" s="35" t="s">
        <v>35</v>
      </c>
    </row>
    <row r="1246" spans="1:10" x14ac:dyDescent="0.35">
      <c r="A1246" s="9">
        <v>1245</v>
      </c>
      <c r="B1246" s="9" t="s">
        <v>21</v>
      </c>
      <c r="C1246" s="12" t="s">
        <v>25</v>
      </c>
      <c r="D1246" s="12" t="s">
        <v>26</v>
      </c>
      <c r="E1246" s="12" t="s">
        <v>36</v>
      </c>
      <c r="F1246" s="12" t="s">
        <v>30</v>
      </c>
      <c r="G1246" s="12" t="s">
        <v>33</v>
      </c>
      <c r="H1246" s="12" t="s">
        <v>36</v>
      </c>
      <c r="I1246" s="12" t="s">
        <v>30</v>
      </c>
      <c r="J1246" s="34" t="s">
        <v>31</v>
      </c>
    </row>
    <row r="1247" spans="1:10" x14ac:dyDescent="0.35">
      <c r="A1247" s="13">
        <v>1246</v>
      </c>
      <c r="B1247" s="13" t="s">
        <v>23</v>
      </c>
      <c r="C1247" s="16" t="s">
        <v>32</v>
      </c>
      <c r="D1247" s="16" t="s">
        <v>26</v>
      </c>
      <c r="E1247" s="16" t="s">
        <v>37</v>
      </c>
      <c r="F1247" s="16" t="s">
        <v>30</v>
      </c>
      <c r="G1247" s="16" t="s">
        <v>29</v>
      </c>
      <c r="H1247" s="16" t="s">
        <v>30</v>
      </c>
      <c r="I1247" s="16" t="s">
        <v>30</v>
      </c>
      <c r="J1247" s="35" t="s">
        <v>34</v>
      </c>
    </row>
    <row r="1248" spans="1:10" x14ac:dyDescent="0.35">
      <c r="A1248" s="9">
        <v>1247</v>
      </c>
      <c r="B1248" s="9" t="s">
        <v>22</v>
      </c>
      <c r="C1248" s="12" t="s">
        <v>32</v>
      </c>
      <c r="D1248" s="12" t="s">
        <v>26</v>
      </c>
      <c r="E1248" s="12" t="s">
        <v>27</v>
      </c>
      <c r="F1248" s="12" t="s">
        <v>30</v>
      </c>
      <c r="G1248" s="12" t="s">
        <v>29</v>
      </c>
      <c r="H1248" s="12" t="s">
        <v>37</v>
      </c>
      <c r="I1248" s="12" t="s">
        <v>30</v>
      </c>
      <c r="J1248" s="34" t="s">
        <v>35</v>
      </c>
    </row>
    <row r="1249" spans="1:10" x14ac:dyDescent="0.35">
      <c r="A1249" s="13">
        <v>1248</v>
      </c>
      <c r="B1249" s="13" t="s">
        <v>22</v>
      </c>
      <c r="C1249" s="16" t="s">
        <v>32</v>
      </c>
      <c r="D1249" s="16" t="s">
        <v>26</v>
      </c>
      <c r="E1249" s="16" t="s">
        <v>27</v>
      </c>
      <c r="F1249" s="16" t="s">
        <v>30</v>
      </c>
      <c r="G1249" s="16" t="s">
        <v>29</v>
      </c>
      <c r="H1249" s="16" t="s">
        <v>30</v>
      </c>
      <c r="I1249" s="16" t="s">
        <v>39</v>
      </c>
      <c r="J1249" s="35" t="s">
        <v>34</v>
      </c>
    </row>
    <row r="1250" spans="1:10" x14ac:dyDescent="0.35">
      <c r="A1250" s="9">
        <v>1249</v>
      </c>
      <c r="B1250" s="9" t="s">
        <v>21</v>
      </c>
      <c r="C1250" s="12" t="s">
        <v>25</v>
      </c>
      <c r="D1250" s="12" t="s">
        <v>26</v>
      </c>
      <c r="E1250" s="12" t="s">
        <v>27</v>
      </c>
      <c r="F1250" s="12" t="s">
        <v>28</v>
      </c>
      <c r="G1250" s="12" t="s">
        <v>33</v>
      </c>
      <c r="H1250" s="12" t="s">
        <v>36</v>
      </c>
      <c r="I1250" s="12" t="s">
        <v>30</v>
      </c>
      <c r="J1250" s="34" t="s">
        <v>34</v>
      </c>
    </row>
    <row r="1251" spans="1:10" x14ac:dyDescent="0.35">
      <c r="A1251" s="13">
        <v>1250</v>
      </c>
      <c r="B1251" s="13" t="s">
        <v>21</v>
      </c>
      <c r="C1251" s="16" t="s">
        <v>32</v>
      </c>
      <c r="D1251" s="16" t="s">
        <v>26</v>
      </c>
      <c r="E1251" s="16" t="s">
        <v>27</v>
      </c>
      <c r="F1251" s="16" t="s">
        <v>30</v>
      </c>
      <c r="G1251" s="16" t="s">
        <v>29</v>
      </c>
      <c r="H1251" s="16" t="s">
        <v>30</v>
      </c>
      <c r="I1251" s="16" t="s">
        <v>39</v>
      </c>
      <c r="J1251" s="35" t="s">
        <v>35</v>
      </c>
    </row>
    <row r="1252" spans="1:10" x14ac:dyDescent="0.35">
      <c r="A1252" s="9">
        <v>1251</v>
      </c>
      <c r="B1252" s="9" t="s">
        <v>22</v>
      </c>
      <c r="C1252" s="12" t="s">
        <v>32</v>
      </c>
      <c r="D1252" s="12" t="s">
        <v>26</v>
      </c>
      <c r="E1252" s="12" t="s">
        <v>27</v>
      </c>
      <c r="F1252" s="12" t="s">
        <v>30</v>
      </c>
      <c r="G1252" s="12" t="s">
        <v>29</v>
      </c>
      <c r="H1252" s="12" t="s">
        <v>37</v>
      </c>
      <c r="I1252" s="12" t="s">
        <v>37</v>
      </c>
      <c r="J1252" s="34" t="s">
        <v>34</v>
      </c>
    </row>
    <row r="1253" spans="1:10" x14ac:dyDescent="0.35">
      <c r="A1253" s="13">
        <v>1252</v>
      </c>
      <c r="B1253" s="13" t="s">
        <v>21</v>
      </c>
      <c r="C1253" s="16" t="s">
        <v>32</v>
      </c>
      <c r="D1253" s="16" t="s">
        <v>26</v>
      </c>
      <c r="E1253" s="16" t="s">
        <v>27</v>
      </c>
      <c r="F1253" s="16" t="s">
        <v>30</v>
      </c>
      <c r="G1253" s="16" t="s">
        <v>29</v>
      </c>
      <c r="H1253" s="16" t="s">
        <v>30</v>
      </c>
      <c r="I1253" s="16" t="s">
        <v>39</v>
      </c>
      <c r="J1253" s="35" t="s">
        <v>35</v>
      </c>
    </row>
    <row r="1254" spans="1:10" x14ac:dyDescent="0.35">
      <c r="A1254" s="9">
        <v>1253</v>
      </c>
      <c r="B1254" s="9" t="s">
        <v>21</v>
      </c>
      <c r="C1254" s="12" t="s">
        <v>25</v>
      </c>
      <c r="D1254" s="12" t="s">
        <v>26</v>
      </c>
      <c r="E1254" s="12" t="s">
        <v>27</v>
      </c>
      <c r="F1254" s="12" t="s">
        <v>28</v>
      </c>
      <c r="G1254" s="12" t="s">
        <v>29</v>
      </c>
      <c r="H1254" s="12" t="s">
        <v>30</v>
      </c>
      <c r="I1254" s="12" t="s">
        <v>30</v>
      </c>
      <c r="J1254" s="34" t="s">
        <v>31</v>
      </c>
    </row>
    <row r="1255" spans="1:10" x14ac:dyDescent="0.35">
      <c r="A1255" s="13">
        <v>1254</v>
      </c>
      <c r="B1255" s="13" t="s">
        <v>21</v>
      </c>
      <c r="C1255" s="16" t="s">
        <v>25</v>
      </c>
      <c r="D1255" s="16" t="s">
        <v>26</v>
      </c>
      <c r="E1255" s="16" t="s">
        <v>36</v>
      </c>
      <c r="F1255" s="16" t="s">
        <v>30</v>
      </c>
      <c r="G1255" s="16" t="s">
        <v>29</v>
      </c>
      <c r="H1255" s="16" t="s">
        <v>36</v>
      </c>
      <c r="I1255" s="16" t="s">
        <v>30</v>
      </c>
      <c r="J1255" s="35" t="s">
        <v>34</v>
      </c>
    </row>
    <row r="1256" spans="1:10" x14ac:dyDescent="0.35">
      <c r="A1256" s="9">
        <v>1255</v>
      </c>
      <c r="B1256" s="9" t="s">
        <v>21</v>
      </c>
      <c r="C1256" s="12" t="s">
        <v>32</v>
      </c>
      <c r="D1256" s="12" t="s">
        <v>26</v>
      </c>
      <c r="E1256" s="12" t="s">
        <v>36</v>
      </c>
      <c r="F1256" s="12" t="s">
        <v>30</v>
      </c>
      <c r="G1256" s="12" t="s">
        <v>33</v>
      </c>
      <c r="H1256" s="12" t="s">
        <v>36</v>
      </c>
      <c r="I1256" s="12" t="s">
        <v>30</v>
      </c>
      <c r="J1256" s="34" t="s">
        <v>34</v>
      </c>
    </row>
    <row r="1257" spans="1:10" x14ac:dyDescent="0.35">
      <c r="A1257" s="13">
        <v>1256</v>
      </c>
      <c r="B1257" s="13" t="s">
        <v>21</v>
      </c>
      <c r="C1257" s="16" t="s">
        <v>32</v>
      </c>
      <c r="D1257" s="16" t="s">
        <v>26</v>
      </c>
      <c r="E1257" s="16" t="s">
        <v>27</v>
      </c>
      <c r="F1257" s="16" t="s">
        <v>28</v>
      </c>
      <c r="G1257" s="16" t="s">
        <v>29</v>
      </c>
      <c r="H1257" s="16" t="s">
        <v>36</v>
      </c>
      <c r="I1257" s="16" t="s">
        <v>30</v>
      </c>
      <c r="J1257" s="35" t="s">
        <v>31</v>
      </c>
    </row>
    <row r="1258" spans="1:10" x14ac:dyDescent="0.35">
      <c r="A1258" s="9">
        <v>1257</v>
      </c>
      <c r="B1258" s="9" t="s">
        <v>22</v>
      </c>
      <c r="C1258" s="12" t="s">
        <v>32</v>
      </c>
      <c r="D1258" s="12" t="s">
        <v>26</v>
      </c>
      <c r="E1258" s="12" t="s">
        <v>37</v>
      </c>
      <c r="F1258" s="12" t="s">
        <v>30</v>
      </c>
      <c r="G1258" s="12" t="s">
        <v>29</v>
      </c>
      <c r="H1258" s="12" t="s">
        <v>30</v>
      </c>
      <c r="I1258" s="12" t="s">
        <v>30</v>
      </c>
      <c r="J1258" s="34" t="s">
        <v>35</v>
      </c>
    </row>
    <row r="1259" spans="1:10" x14ac:dyDescent="0.35">
      <c r="A1259" s="13">
        <v>1258</v>
      </c>
      <c r="B1259" s="13" t="s">
        <v>22</v>
      </c>
      <c r="C1259" s="16" t="s">
        <v>32</v>
      </c>
      <c r="D1259" s="16" t="s">
        <v>40</v>
      </c>
      <c r="E1259" s="16" t="s">
        <v>27</v>
      </c>
      <c r="F1259" s="16" t="s">
        <v>28</v>
      </c>
      <c r="G1259" s="16" t="s">
        <v>29</v>
      </c>
      <c r="H1259" s="16" t="s">
        <v>30</v>
      </c>
      <c r="I1259" s="16" t="s">
        <v>30</v>
      </c>
      <c r="J1259" s="35" t="s">
        <v>34</v>
      </c>
    </row>
    <row r="1260" spans="1:10" x14ac:dyDescent="0.35">
      <c r="A1260" s="9">
        <v>1259</v>
      </c>
      <c r="B1260" s="9" t="s">
        <v>21</v>
      </c>
      <c r="C1260" s="12" t="s">
        <v>32</v>
      </c>
      <c r="D1260" s="12" t="s">
        <v>26</v>
      </c>
      <c r="E1260" s="12" t="s">
        <v>27</v>
      </c>
      <c r="F1260" s="12" t="s">
        <v>30</v>
      </c>
      <c r="G1260" s="12" t="s">
        <v>33</v>
      </c>
      <c r="H1260" s="12" t="s">
        <v>37</v>
      </c>
      <c r="I1260" s="12" t="s">
        <v>30</v>
      </c>
      <c r="J1260" s="34" t="s">
        <v>31</v>
      </c>
    </row>
    <row r="1261" spans="1:10" x14ac:dyDescent="0.35">
      <c r="A1261" s="13">
        <v>1260</v>
      </c>
      <c r="B1261" s="13" t="s">
        <v>21</v>
      </c>
      <c r="C1261" s="16" t="s">
        <v>32</v>
      </c>
      <c r="D1261" s="16" t="s">
        <v>26</v>
      </c>
      <c r="E1261" s="16" t="s">
        <v>27</v>
      </c>
      <c r="F1261" s="16" t="s">
        <v>30</v>
      </c>
      <c r="G1261" s="16" t="s">
        <v>33</v>
      </c>
      <c r="H1261" s="16" t="s">
        <v>30</v>
      </c>
      <c r="I1261" s="16" t="s">
        <v>39</v>
      </c>
      <c r="J1261" s="35" t="s">
        <v>35</v>
      </c>
    </row>
    <row r="1262" spans="1:10" x14ac:dyDescent="0.35">
      <c r="A1262" s="9">
        <v>1261</v>
      </c>
      <c r="B1262" s="9" t="s">
        <v>21</v>
      </c>
      <c r="C1262" s="12" t="s">
        <v>32</v>
      </c>
      <c r="D1262" s="12" t="s">
        <v>26</v>
      </c>
      <c r="E1262" s="12" t="s">
        <v>27</v>
      </c>
      <c r="F1262" s="12" t="s">
        <v>30</v>
      </c>
      <c r="G1262" s="12" t="s">
        <v>29</v>
      </c>
      <c r="H1262" s="12" t="s">
        <v>30</v>
      </c>
      <c r="I1262" s="12" t="s">
        <v>30</v>
      </c>
      <c r="J1262" s="34" t="s">
        <v>35</v>
      </c>
    </row>
    <row r="1263" spans="1:10" x14ac:dyDescent="0.35">
      <c r="A1263" s="13">
        <v>1262</v>
      </c>
      <c r="B1263" s="13" t="s">
        <v>22</v>
      </c>
      <c r="C1263" s="16" t="s">
        <v>25</v>
      </c>
      <c r="D1263" s="16" t="s">
        <v>26</v>
      </c>
      <c r="E1263" s="16" t="s">
        <v>37</v>
      </c>
      <c r="F1263" s="16" t="s">
        <v>30</v>
      </c>
      <c r="G1263" s="16" t="s">
        <v>29</v>
      </c>
      <c r="H1263" s="16" t="s">
        <v>30</v>
      </c>
      <c r="I1263" s="16" t="s">
        <v>30</v>
      </c>
      <c r="J1263" s="35" t="s">
        <v>31</v>
      </c>
    </row>
    <row r="1264" spans="1:10" x14ac:dyDescent="0.35">
      <c r="A1264" s="9">
        <v>1263</v>
      </c>
      <c r="B1264" s="9" t="s">
        <v>21</v>
      </c>
      <c r="C1264" s="12" t="s">
        <v>32</v>
      </c>
      <c r="D1264" s="12" t="s">
        <v>26</v>
      </c>
      <c r="E1264" s="12" t="s">
        <v>27</v>
      </c>
      <c r="F1264" s="12" t="s">
        <v>30</v>
      </c>
      <c r="G1264" s="12" t="s">
        <v>33</v>
      </c>
      <c r="H1264" s="12" t="s">
        <v>30</v>
      </c>
      <c r="I1264" s="12" t="s">
        <v>30</v>
      </c>
      <c r="J1264" s="34" t="s">
        <v>35</v>
      </c>
    </row>
    <row r="1265" spans="1:10" x14ac:dyDescent="0.35">
      <c r="A1265" s="13">
        <v>1264</v>
      </c>
      <c r="B1265" s="13" t="s">
        <v>22</v>
      </c>
      <c r="C1265" s="16" t="s">
        <v>32</v>
      </c>
      <c r="D1265" s="16" t="s">
        <v>40</v>
      </c>
      <c r="E1265" s="16" t="s">
        <v>27</v>
      </c>
      <c r="F1265" s="16" t="s">
        <v>28</v>
      </c>
      <c r="G1265" s="16" t="s">
        <v>29</v>
      </c>
      <c r="H1265" s="16" t="s">
        <v>30</v>
      </c>
      <c r="I1265" s="16" t="s">
        <v>30</v>
      </c>
      <c r="J1265" s="35" t="s">
        <v>34</v>
      </c>
    </row>
    <row r="1266" spans="1:10" x14ac:dyDescent="0.35">
      <c r="A1266" s="9">
        <v>1265</v>
      </c>
      <c r="B1266" s="9" t="s">
        <v>22</v>
      </c>
      <c r="C1266" s="12" t="s">
        <v>32</v>
      </c>
      <c r="D1266" s="12" t="s">
        <v>26</v>
      </c>
      <c r="E1266" s="12" t="s">
        <v>27</v>
      </c>
      <c r="F1266" s="12" t="s">
        <v>30</v>
      </c>
      <c r="G1266" s="12" t="s">
        <v>29</v>
      </c>
      <c r="H1266" s="12" t="s">
        <v>30</v>
      </c>
      <c r="I1266" s="12" t="s">
        <v>30</v>
      </c>
      <c r="J1266" s="34" t="s">
        <v>35</v>
      </c>
    </row>
    <row r="1267" spans="1:10" x14ac:dyDescent="0.35">
      <c r="A1267" s="13">
        <v>1266</v>
      </c>
      <c r="B1267" s="13" t="s">
        <v>21</v>
      </c>
      <c r="C1267" s="16" t="s">
        <v>32</v>
      </c>
      <c r="D1267" s="16" t="s">
        <v>26</v>
      </c>
      <c r="E1267" s="16" t="s">
        <v>37</v>
      </c>
      <c r="F1267" s="16" t="s">
        <v>30</v>
      </c>
      <c r="G1267" s="16" t="s">
        <v>33</v>
      </c>
      <c r="H1267" s="16" t="s">
        <v>37</v>
      </c>
      <c r="I1267" s="16" t="s">
        <v>30</v>
      </c>
      <c r="J1267" s="35" t="s">
        <v>34</v>
      </c>
    </row>
    <row r="1268" spans="1:10" x14ac:dyDescent="0.35">
      <c r="A1268" s="9">
        <v>1267</v>
      </c>
      <c r="B1268" s="9" t="s">
        <v>22</v>
      </c>
      <c r="C1268" s="12" t="s">
        <v>25</v>
      </c>
      <c r="D1268" s="12" t="s">
        <v>26</v>
      </c>
      <c r="E1268" s="12" t="s">
        <v>27</v>
      </c>
      <c r="F1268" s="12" t="s">
        <v>28</v>
      </c>
      <c r="G1268" s="12" t="s">
        <v>29</v>
      </c>
      <c r="H1268" s="12" t="s">
        <v>30</v>
      </c>
      <c r="I1268" s="12" t="s">
        <v>30</v>
      </c>
      <c r="J1268" s="34" t="s">
        <v>35</v>
      </c>
    </row>
    <row r="1269" spans="1:10" x14ac:dyDescent="0.35">
      <c r="A1269" s="13">
        <v>1268</v>
      </c>
      <c r="B1269" s="13" t="s">
        <v>22</v>
      </c>
      <c r="C1269" s="16" t="s">
        <v>32</v>
      </c>
      <c r="D1269" s="16" t="s">
        <v>26</v>
      </c>
      <c r="E1269" s="16" t="s">
        <v>27</v>
      </c>
      <c r="F1269" s="16" t="s">
        <v>28</v>
      </c>
      <c r="G1269" s="16" t="s">
        <v>29</v>
      </c>
      <c r="H1269" s="16" t="s">
        <v>36</v>
      </c>
      <c r="I1269" s="16" t="s">
        <v>30</v>
      </c>
      <c r="J1269" s="35" t="s">
        <v>31</v>
      </c>
    </row>
    <row r="1270" spans="1:10" x14ac:dyDescent="0.35">
      <c r="A1270" s="9">
        <v>1269</v>
      </c>
      <c r="B1270" s="9" t="s">
        <v>22</v>
      </c>
      <c r="C1270" s="12" t="s">
        <v>32</v>
      </c>
      <c r="D1270" s="12" t="s">
        <v>26</v>
      </c>
      <c r="E1270" s="12" t="s">
        <v>37</v>
      </c>
      <c r="F1270" s="12" t="s">
        <v>30</v>
      </c>
      <c r="G1270" s="12" t="s">
        <v>33</v>
      </c>
      <c r="H1270" s="12" t="s">
        <v>37</v>
      </c>
      <c r="I1270" s="12" t="s">
        <v>39</v>
      </c>
      <c r="J1270" s="34" t="s">
        <v>34</v>
      </c>
    </row>
    <row r="1271" spans="1:10" x14ac:dyDescent="0.35">
      <c r="A1271" s="13">
        <v>1270</v>
      </c>
      <c r="B1271" s="13" t="s">
        <v>21</v>
      </c>
      <c r="C1271" s="16" t="s">
        <v>32</v>
      </c>
      <c r="D1271" s="16" t="s">
        <v>26</v>
      </c>
      <c r="E1271" s="16" t="s">
        <v>27</v>
      </c>
      <c r="F1271" s="16" t="s">
        <v>30</v>
      </c>
      <c r="G1271" s="16" t="s">
        <v>33</v>
      </c>
      <c r="H1271" s="16" t="s">
        <v>30</v>
      </c>
      <c r="I1271" s="16" t="s">
        <v>30</v>
      </c>
      <c r="J1271" s="35" t="s">
        <v>35</v>
      </c>
    </row>
    <row r="1272" spans="1:10" x14ac:dyDescent="0.35">
      <c r="A1272" s="9">
        <v>1271</v>
      </c>
      <c r="B1272" s="9" t="s">
        <v>21</v>
      </c>
      <c r="C1272" s="12" t="s">
        <v>25</v>
      </c>
      <c r="D1272" s="12" t="s">
        <v>26</v>
      </c>
      <c r="E1272" s="12" t="s">
        <v>36</v>
      </c>
      <c r="F1272" s="12" t="s">
        <v>30</v>
      </c>
      <c r="G1272" s="12" t="s">
        <v>29</v>
      </c>
      <c r="H1272" s="12" t="s">
        <v>30</v>
      </c>
      <c r="I1272" s="12" t="s">
        <v>30</v>
      </c>
      <c r="J1272" s="34" t="s">
        <v>31</v>
      </c>
    </row>
    <row r="1273" spans="1:10" x14ac:dyDescent="0.35">
      <c r="A1273" s="13">
        <v>1272</v>
      </c>
      <c r="B1273" s="13" t="s">
        <v>21</v>
      </c>
      <c r="C1273" s="16" t="s">
        <v>32</v>
      </c>
      <c r="D1273" s="16" t="s">
        <v>26</v>
      </c>
      <c r="E1273" s="16" t="s">
        <v>27</v>
      </c>
      <c r="F1273" s="16" t="s">
        <v>30</v>
      </c>
      <c r="G1273" s="16" t="s">
        <v>29</v>
      </c>
      <c r="H1273" s="16" t="s">
        <v>37</v>
      </c>
      <c r="I1273" s="16" t="s">
        <v>30</v>
      </c>
      <c r="J1273" s="35" t="s">
        <v>31</v>
      </c>
    </row>
    <row r="1274" spans="1:10" x14ac:dyDescent="0.35">
      <c r="A1274" s="9">
        <v>1273</v>
      </c>
      <c r="B1274" s="9" t="s">
        <v>21</v>
      </c>
      <c r="C1274" s="12" t="s">
        <v>32</v>
      </c>
      <c r="D1274" s="12" t="s">
        <v>26</v>
      </c>
      <c r="E1274" s="12" t="s">
        <v>27</v>
      </c>
      <c r="F1274" s="12" t="s">
        <v>30</v>
      </c>
      <c r="G1274" s="12" t="s">
        <v>33</v>
      </c>
      <c r="H1274" s="12" t="s">
        <v>30</v>
      </c>
      <c r="I1274" s="12" t="s">
        <v>30</v>
      </c>
      <c r="J1274" s="34" t="s">
        <v>35</v>
      </c>
    </row>
    <row r="1275" spans="1:10" x14ac:dyDescent="0.35">
      <c r="A1275" s="13">
        <v>1274</v>
      </c>
      <c r="B1275" s="13" t="s">
        <v>21</v>
      </c>
      <c r="C1275" s="16" t="s">
        <v>32</v>
      </c>
      <c r="D1275" s="16" t="s">
        <v>26</v>
      </c>
      <c r="E1275" s="16" t="s">
        <v>27</v>
      </c>
      <c r="F1275" s="16" t="s">
        <v>30</v>
      </c>
      <c r="G1275" s="16" t="s">
        <v>29</v>
      </c>
      <c r="H1275" s="16" t="s">
        <v>30</v>
      </c>
      <c r="I1275" s="16" t="s">
        <v>39</v>
      </c>
      <c r="J1275" s="35" t="s">
        <v>35</v>
      </c>
    </row>
    <row r="1276" spans="1:10" x14ac:dyDescent="0.35">
      <c r="A1276" s="9">
        <v>1275</v>
      </c>
      <c r="B1276" s="9" t="s">
        <v>21</v>
      </c>
      <c r="C1276" s="12" t="s">
        <v>25</v>
      </c>
      <c r="D1276" s="12" t="s">
        <v>26</v>
      </c>
      <c r="E1276" s="12" t="s">
        <v>27</v>
      </c>
      <c r="F1276" s="12" t="s">
        <v>28</v>
      </c>
      <c r="G1276" s="12" t="s">
        <v>29</v>
      </c>
      <c r="H1276" s="12" t="s">
        <v>30</v>
      </c>
      <c r="I1276" s="12" t="s">
        <v>39</v>
      </c>
      <c r="J1276" s="34" t="s">
        <v>34</v>
      </c>
    </row>
    <row r="1277" spans="1:10" x14ac:dyDescent="0.35">
      <c r="A1277" s="13">
        <v>1276</v>
      </c>
      <c r="B1277" s="13" t="s">
        <v>22</v>
      </c>
      <c r="C1277" s="16" t="s">
        <v>32</v>
      </c>
      <c r="D1277" s="16" t="s">
        <v>26</v>
      </c>
      <c r="E1277" s="16" t="s">
        <v>27</v>
      </c>
      <c r="F1277" s="16" t="s">
        <v>30</v>
      </c>
      <c r="G1277" s="16" t="s">
        <v>33</v>
      </c>
      <c r="H1277" s="16" t="s">
        <v>36</v>
      </c>
      <c r="I1277" s="16" t="s">
        <v>30</v>
      </c>
      <c r="J1277" s="35" t="s">
        <v>31</v>
      </c>
    </row>
    <row r="1278" spans="1:10" x14ac:dyDescent="0.35">
      <c r="A1278" s="9">
        <v>1277</v>
      </c>
      <c r="B1278" s="9" t="s">
        <v>21</v>
      </c>
      <c r="C1278" s="12" t="s">
        <v>32</v>
      </c>
      <c r="D1278" s="12" t="s">
        <v>26</v>
      </c>
      <c r="E1278" s="12" t="s">
        <v>27</v>
      </c>
      <c r="F1278" s="12" t="s">
        <v>30</v>
      </c>
      <c r="G1278" s="12" t="s">
        <v>33</v>
      </c>
      <c r="H1278" s="12" t="s">
        <v>37</v>
      </c>
      <c r="I1278" s="12" t="s">
        <v>37</v>
      </c>
      <c r="J1278" s="34" t="s">
        <v>31</v>
      </c>
    </row>
    <row r="1279" spans="1:10" x14ac:dyDescent="0.35">
      <c r="A1279" s="13">
        <v>1278</v>
      </c>
      <c r="B1279" s="13" t="s">
        <v>22</v>
      </c>
      <c r="C1279" s="16" t="s">
        <v>32</v>
      </c>
      <c r="D1279" s="16" t="s">
        <v>26</v>
      </c>
      <c r="E1279" s="16" t="s">
        <v>27</v>
      </c>
      <c r="F1279" s="16" t="s">
        <v>30</v>
      </c>
      <c r="G1279" s="16" t="s">
        <v>29</v>
      </c>
      <c r="H1279" s="16" t="s">
        <v>30</v>
      </c>
      <c r="I1279" s="16" t="s">
        <v>30</v>
      </c>
      <c r="J1279" s="35" t="s">
        <v>34</v>
      </c>
    </row>
    <row r="1280" spans="1:10" x14ac:dyDescent="0.35">
      <c r="A1280" s="9">
        <v>1279</v>
      </c>
      <c r="B1280" s="9" t="s">
        <v>22</v>
      </c>
      <c r="C1280" s="12" t="s">
        <v>25</v>
      </c>
      <c r="D1280" s="12" t="s">
        <v>26</v>
      </c>
      <c r="E1280" s="12" t="s">
        <v>27</v>
      </c>
      <c r="F1280" s="12" t="s">
        <v>30</v>
      </c>
      <c r="G1280" s="12" t="s">
        <v>29</v>
      </c>
      <c r="H1280" s="12" t="s">
        <v>30</v>
      </c>
      <c r="I1280" s="12" t="s">
        <v>30</v>
      </c>
      <c r="J1280" s="34" t="s">
        <v>35</v>
      </c>
    </row>
    <row r="1281" spans="1:10" x14ac:dyDescent="0.35">
      <c r="A1281" s="13">
        <v>1280</v>
      </c>
      <c r="B1281" s="13" t="s">
        <v>23</v>
      </c>
      <c r="C1281" s="16" t="s">
        <v>32</v>
      </c>
      <c r="D1281" s="16" t="s">
        <v>26</v>
      </c>
      <c r="E1281" s="16" t="s">
        <v>37</v>
      </c>
      <c r="F1281" s="16" t="s">
        <v>30</v>
      </c>
      <c r="G1281" s="16" t="s">
        <v>29</v>
      </c>
      <c r="H1281" s="16" t="s">
        <v>36</v>
      </c>
      <c r="I1281" s="16" t="s">
        <v>30</v>
      </c>
      <c r="J1281" s="35" t="s">
        <v>35</v>
      </c>
    </row>
    <row r="1282" spans="1:10" x14ac:dyDescent="0.35">
      <c r="A1282" s="9">
        <v>1281</v>
      </c>
      <c r="B1282" s="9" t="s">
        <v>23</v>
      </c>
      <c r="C1282" s="12" t="s">
        <v>32</v>
      </c>
      <c r="D1282" s="12" t="s">
        <v>26</v>
      </c>
      <c r="E1282" s="12" t="s">
        <v>27</v>
      </c>
      <c r="F1282" s="12" t="s">
        <v>30</v>
      </c>
      <c r="G1282" s="12" t="s">
        <v>29</v>
      </c>
      <c r="H1282" s="12" t="s">
        <v>30</v>
      </c>
      <c r="I1282" s="12" t="s">
        <v>30</v>
      </c>
      <c r="J1282" s="34" t="s">
        <v>35</v>
      </c>
    </row>
    <row r="1283" spans="1:10" x14ac:dyDescent="0.35">
      <c r="A1283" s="13">
        <v>1282</v>
      </c>
      <c r="B1283" s="13" t="s">
        <v>22</v>
      </c>
      <c r="C1283" s="16" t="s">
        <v>32</v>
      </c>
      <c r="D1283" s="16" t="s">
        <v>26</v>
      </c>
      <c r="E1283" s="16" t="s">
        <v>27</v>
      </c>
      <c r="F1283" s="16" t="s">
        <v>30</v>
      </c>
      <c r="G1283" s="16" t="s">
        <v>33</v>
      </c>
      <c r="H1283" s="16" t="s">
        <v>30</v>
      </c>
      <c r="I1283" s="16" t="s">
        <v>30</v>
      </c>
      <c r="J1283" s="35" t="s">
        <v>34</v>
      </c>
    </row>
    <row r="1284" spans="1:10" x14ac:dyDescent="0.35">
      <c r="A1284" s="9">
        <v>1283</v>
      </c>
      <c r="B1284" s="9" t="s">
        <v>22</v>
      </c>
      <c r="C1284" s="12" t="s">
        <v>32</v>
      </c>
      <c r="D1284" s="12" t="s">
        <v>26</v>
      </c>
      <c r="E1284" s="12" t="s">
        <v>37</v>
      </c>
      <c r="F1284" s="12" t="s">
        <v>30</v>
      </c>
      <c r="G1284" s="12" t="s">
        <v>33</v>
      </c>
      <c r="H1284" s="12" t="s">
        <v>30</v>
      </c>
      <c r="I1284" s="12" t="s">
        <v>37</v>
      </c>
      <c r="J1284" s="34" t="s">
        <v>35</v>
      </c>
    </row>
    <row r="1285" spans="1:10" x14ac:dyDescent="0.35">
      <c r="A1285" s="13">
        <v>1284</v>
      </c>
      <c r="B1285" s="13" t="s">
        <v>21</v>
      </c>
      <c r="C1285" s="16" t="s">
        <v>25</v>
      </c>
      <c r="D1285" s="16" t="s">
        <v>26</v>
      </c>
      <c r="E1285" s="16" t="s">
        <v>37</v>
      </c>
      <c r="F1285" s="16" t="s">
        <v>28</v>
      </c>
      <c r="G1285" s="16" t="s">
        <v>33</v>
      </c>
      <c r="H1285" s="16" t="s">
        <v>30</v>
      </c>
      <c r="I1285" s="16" t="s">
        <v>30</v>
      </c>
      <c r="J1285" s="35" t="s">
        <v>35</v>
      </c>
    </row>
    <row r="1286" spans="1:10" x14ac:dyDescent="0.35">
      <c r="A1286" s="9">
        <v>1285</v>
      </c>
      <c r="B1286" s="9" t="s">
        <v>21</v>
      </c>
      <c r="C1286" s="12" t="s">
        <v>25</v>
      </c>
      <c r="D1286" s="12" t="s">
        <v>26</v>
      </c>
      <c r="E1286" s="12" t="s">
        <v>27</v>
      </c>
      <c r="F1286" s="12" t="s">
        <v>28</v>
      </c>
      <c r="G1286" s="12" t="s">
        <v>29</v>
      </c>
      <c r="H1286" s="12" t="s">
        <v>36</v>
      </c>
      <c r="I1286" s="12" t="s">
        <v>39</v>
      </c>
      <c r="J1286" s="34" t="s">
        <v>31</v>
      </c>
    </row>
    <row r="1287" spans="1:10" x14ac:dyDescent="0.35">
      <c r="A1287" s="13">
        <v>1286</v>
      </c>
      <c r="B1287" s="13" t="s">
        <v>21</v>
      </c>
      <c r="C1287" s="16" t="s">
        <v>32</v>
      </c>
      <c r="D1287" s="16" t="s">
        <v>26</v>
      </c>
      <c r="E1287" s="16" t="s">
        <v>27</v>
      </c>
      <c r="F1287" s="16" t="s">
        <v>30</v>
      </c>
      <c r="G1287" s="16" t="s">
        <v>29</v>
      </c>
      <c r="H1287" s="16" t="s">
        <v>30</v>
      </c>
      <c r="I1287" s="16" t="s">
        <v>39</v>
      </c>
      <c r="J1287" s="35" t="s">
        <v>34</v>
      </c>
    </row>
    <row r="1288" spans="1:10" x14ac:dyDescent="0.35">
      <c r="A1288" s="9">
        <v>1287</v>
      </c>
      <c r="B1288" s="9" t="s">
        <v>21</v>
      </c>
      <c r="C1288" s="12" t="s">
        <v>32</v>
      </c>
      <c r="D1288" s="12" t="s">
        <v>26</v>
      </c>
      <c r="E1288" s="12" t="s">
        <v>27</v>
      </c>
      <c r="F1288" s="12" t="s">
        <v>30</v>
      </c>
      <c r="G1288" s="12" t="s">
        <v>29</v>
      </c>
      <c r="H1288" s="12" t="s">
        <v>30</v>
      </c>
      <c r="I1288" s="12" t="s">
        <v>30</v>
      </c>
      <c r="J1288" s="34" t="s">
        <v>35</v>
      </c>
    </row>
    <row r="1289" spans="1:10" x14ac:dyDescent="0.35">
      <c r="A1289" s="13">
        <v>1288</v>
      </c>
      <c r="B1289" s="13" t="s">
        <v>23</v>
      </c>
      <c r="C1289" s="16" t="s">
        <v>32</v>
      </c>
      <c r="D1289" s="16" t="s">
        <v>26</v>
      </c>
      <c r="E1289" s="16" t="s">
        <v>37</v>
      </c>
      <c r="F1289" s="16" t="s">
        <v>30</v>
      </c>
      <c r="G1289" s="16" t="s">
        <v>29</v>
      </c>
      <c r="H1289" s="16" t="s">
        <v>36</v>
      </c>
      <c r="I1289" s="16" t="s">
        <v>39</v>
      </c>
      <c r="J1289" s="35" t="s">
        <v>34</v>
      </c>
    </row>
    <row r="1290" spans="1:10" x14ac:dyDescent="0.35">
      <c r="A1290" s="9">
        <v>1289</v>
      </c>
      <c r="B1290" s="9" t="s">
        <v>22</v>
      </c>
      <c r="C1290" s="12" t="s">
        <v>32</v>
      </c>
      <c r="D1290" s="12" t="s">
        <v>26</v>
      </c>
      <c r="E1290" s="12" t="s">
        <v>27</v>
      </c>
      <c r="F1290" s="12" t="s">
        <v>30</v>
      </c>
      <c r="G1290" s="12" t="s">
        <v>33</v>
      </c>
      <c r="H1290" s="12" t="s">
        <v>37</v>
      </c>
      <c r="I1290" s="12" t="s">
        <v>30</v>
      </c>
      <c r="J1290" s="34" t="s">
        <v>35</v>
      </c>
    </row>
    <row r="1291" spans="1:10" x14ac:dyDescent="0.35">
      <c r="A1291" s="13">
        <v>1290</v>
      </c>
      <c r="B1291" s="13" t="s">
        <v>21</v>
      </c>
      <c r="C1291" s="16" t="s">
        <v>32</v>
      </c>
      <c r="D1291" s="16" t="s">
        <v>26</v>
      </c>
      <c r="E1291" s="16" t="s">
        <v>27</v>
      </c>
      <c r="F1291" s="16" t="s">
        <v>30</v>
      </c>
      <c r="G1291" s="16" t="s">
        <v>33</v>
      </c>
      <c r="H1291" s="16" t="s">
        <v>30</v>
      </c>
      <c r="I1291" s="16" t="s">
        <v>30</v>
      </c>
      <c r="J1291" s="35" t="s">
        <v>34</v>
      </c>
    </row>
    <row r="1292" spans="1:10" x14ac:dyDescent="0.35">
      <c r="A1292" s="9">
        <v>1291</v>
      </c>
      <c r="B1292" s="9" t="s">
        <v>21</v>
      </c>
      <c r="C1292" s="12" t="s">
        <v>32</v>
      </c>
      <c r="D1292" s="12" t="s">
        <v>26</v>
      </c>
      <c r="E1292" s="12" t="s">
        <v>27</v>
      </c>
      <c r="F1292" s="12" t="s">
        <v>30</v>
      </c>
      <c r="G1292" s="12" t="s">
        <v>29</v>
      </c>
      <c r="H1292" s="12" t="s">
        <v>30</v>
      </c>
      <c r="I1292" s="12" t="s">
        <v>30</v>
      </c>
      <c r="J1292" s="34" t="s">
        <v>35</v>
      </c>
    </row>
    <row r="1293" spans="1:10" x14ac:dyDescent="0.35">
      <c r="A1293" s="13">
        <v>1292</v>
      </c>
      <c r="B1293" s="13" t="s">
        <v>21</v>
      </c>
      <c r="C1293" s="16" t="s">
        <v>25</v>
      </c>
      <c r="D1293" s="16" t="s">
        <v>26</v>
      </c>
      <c r="E1293" s="16" t="s">
        <v>27</v>
      </c>
      <c r="F1293" s="16" t="s">
        <v>30</v>
      </c>
      <c r="G1293" s="16" t="s">
        <v>29</v>
      </c>
      <c r="H1293" s="16" t="s">
        <v>30</v>
      </c>
      <c r="I1293" s="16" t="s">
        <v>30</v>
      </c>
      <c r="J1293" s="35" t="s">
        <v>31</v>
      </c>
    </row>
    <row r="1294" spans="1:10" x14ac:dyDescent="0.35">
      <c r="A1294" s="9">
        <v>1293</v>
      </c>
      <c r="B1294" s="9" t="s">
        <v>21</v>
      </c>
      <c r="C1294" s="12" t="s">
        <v>32</v>
      </c>
      <c r="D1294" s="12" t="s">
        <v>26</v>
      </c>
      <c r="E1294" s="12" t="s">
        <v>27</v>
      </c>
      <c r="F1294" s="12" t="s">
        <v>30</v>
      </c>
      <c r="G1294" s="12" t="s">
        <v>33</v>
      </c>
      <c r="H1294" s="12" t="s">
        <v>30</v>
      </c>
      <c r="I1294" s="12" t="s">
        <v>37</v>
      </c>
      <c r="J1294" s="34" t="s">
        <v>35</v>
      </c>
    </row>
    <row r="1295" spans="1:10" x14ac:dyDescent="0.35">
      <c r="A1295" s="13">
        <v>1294</v>
      </c>
      <c r="B1295" s="13" t="s">
        <v>23</v>
      </c>
      <c r="C1295" s="16" t="s">
        <v>32</v>
      </c>
      <c r="D1295" s="16" t="s">
        <v>26</v>
      </c>
      <c r="E1295" s="16" t="s">
        <v>37</v>
      </c>
      <c r="F1295" s="16" t="s">
        <v>30</v>
      </c>
      <c r="G1295" s="16" t="s">
        <v>33</v>
      </c>
      <c r="H1295" s="16" t="s">
        <v>30</v>
      </c>
      <c r="I1295" s="16" t="s">
        <v>30</v>
      </c>
      <c r="J1295" s="35" t="s">
        <v>34</v>
      </c>
    </row>
    <row r="1296" spans="1:10" x14ac:dyDescent="0.35">
      <c r="A1296" s="9">
        <v>1295</v>
      </c>
      <c r="B1296" s="9" t="s">
        <v>24</v>
      </c>
      <c r="C1296" s="12" t="s">
        <v>32</v>
      </c>
      <c r="D1296" s="12" t="s">
        <v>26</v>
      </c>
      <c r="E1296" s="12" t="s">
        <v>37</v>
      </c>
      <c r="F1296" s="12" t="s">
        <v>30</v>
      </c>
      <c r="G1296" s="12" t="s">
        <v>33</v>
      </c>
      <c r="H1296" s="12" t="s">
        <v>30</v>
      </c>
      <c r="I1296" s="12" t="s">
        <v>30</v>
      </c>
      <c r="J1296" s="34" t="s">
        <v>35</v>
      </c>
    </row>
    <row r="1297" spans="1:10" x14ac:dyDescent="0.35">
      <c r="A1297" s="13">
        <v>1296</v>
      </c>
      <c r="B1297" s="13" t="s">
        <v>22</v>
      </c>
      <c r="C1297" s="16" t="s">
        <v>32</v>
      </c>
      <c r="D1297" s="16" t="s">
        <v>26</v>
      </c>
      <c r="E1297" s="16" t="s">
        <v>37</v>
      </c>
      <c r="F1297" s="16" t="s">
        <v>30</v>
      </c>
      <c r="G1297" s="16" t="s">
        <v>33</v>
      </c>
      <c r="H1297" s="16" t="s">
        <v>30</v>
      </c>
      <c r="I1297" s="16" t="s">
        <v>30</v>
      </c>
      <c r="J1297" s="35" t="s">
        <v>35</v>
      </c>
    </row>
    <row r="1298" spans="1:10" x14ac:dyDescent="0.35">
      <c r="A1298" s="9">
        <v>1297</v>
      </c>
      <c r="B1298" s="9" t="s">
        <v>21</v>
      </c>
      <c r="C1298" s="12" t="s">
        <v>32</v>
      </c>
      <c r="D1298" s="12" t="s">
        <v>26</v>
      </c>
      <c r="E1298" s="12" t="s">
        <v>27</v>
      </c>
      <c r="F1298" s="12" t="s">
        <v>30</v>
      </c>
      <c r="G1298" s="12" t="s">
        <v>29</v>
      </c>
      <c r="H1298" s="12" t="s">
        <v>36</v>
      </c>
      <c r="I1298" s="12" t="s">
        <v>30</v>
      </c>
      <c r="J1298" s="34" t="s">
        <v>34</v>
      </c>
    </row>
    <row r="1299" spans="1:10" x14ac:dyDescent="0.35">
      <c r="A1299" s="13">
        <v>1298</v>
      </c>
      <c r="B1299" s="13" t="s">
        <v>23</v>
      </c>
      <c r="C1299" s="16" t="s">
        <v>32</v>
      </c>
      <c r="D1299" s="16" t="s">
        <v>26</v>
      </c>
      <c r="E1299" s="16" t="s">
        <v>27</v>
      </c>
      <c r="F1299" s="16" t="s">
        <v>30</v>
      </c>
      <c r="G1299" s="16" t="s">
        <v>29</v>
      </c>
      <c r="H1299" s="16" t="s">
        <v>30</v>
      </c>
      <c r="I1299" s="16" t="s">
        <v>30</v>
      </c>
      <c r="J1299" s="35" t="s">
        <v>31</v>
      </c>
    </row>
    <row r="1300" spans="1:10" x14ac:dyDescent="0.35">
      <c r="A1300" s="9">
        <v>1299</v>
      </c>
      <c r="B1300" s="9" t="s">
        <v>22</v>
      </c>
      <c r="C1300" s="12" t="s">
        <v>32</v>
      </c>
      <c r="D1300" s="12" t="s">
        <v>26</v>
      </c>
      <c r="E1300" s="12" t="s">
        <v>37</v>
      </c>
      <c r="F1300" s="12" t="s">
        <v>30</v>
      </c>
      <c r="G1300" s="12" t="s">
        <v>33</v>
      </c>
      <c r="H1300" s="12" t="s">
        <v>30</v>
      </c>
      <c r="I1300" s="12" t="s">
        <v>30</v>
      </c>
      <c r="J1300" s="34" t="s">
        <v>31</v>
      </c>
    </row>
    <row r="1301" spans="1:10" x14ac:dyDescent="0.35">
      <c r="A1301" s="13">
        <v>1300</v>
      </c>
      <c r="B1301" s="13" t="s">
        <v>21</v>
      </c>
      <c r="C1301" s="16" t="s">
        <v>32</v>
      </c>
      <c r="D1301" s="16" t="s">
        <v>26</v>
      </c>
      <c r="E1301" s="16" t="s">
        <v>27</v>
      </c>
      <c r="F1301" s="16" t="s">
        <v>30</v>
      </c>
      <c r="G1301" s="16" t="s">
        <v>29</v>
      </c>
      <c r="H1301" s="16" t="s">
        <v>30</v>
      </c>
      <c r="I1301" s="16" t="s">
        <v>30</v>
      </c>
      <c r="J1301" s="35" t="s">
        <v>31</v>
      </c>
    </row>
    <row r="1302" spans="1:10" x14ac:dyDescent="0.35">
      <c r="A1302" s="9">
        <v>1301</v>
      </c>
      <c r="B1302" s="9" t="s">
        <v>21</v>
      </c>
      <c r="C1302" s="12" t="s">
        <v>32</v>
      </c>
      <c r="D1302" s="12" t="s">
        <v>26</v>
      </c>
      <c r="E1302" s="12" t="s">
        <v>36</v>
      </c>
      <c r="F1302" s="12" t="s">
        <v>30</v>
      </c>
      <c r="G1302" s="12" t="s">
        <v>33</v>
      </c>
      <c r="H1302" s="12" t="s">
        <v>37</v>
      </c>
      <c r="I1302" s="12" t="s">
        <v>30</v>
      </c>
      <c r="J1302" s="34" t="s">
        <v>31</v>
      </c>
    </row>
    <row r="1303" spans="1:10" x14ac:dyDescent="0.35">
      <c r="A1303" s="13">
        <v>1302</v>
      </c>
      <c r="B1303" s="13" t="s">
        <v>22</v>
      </c>
      <c r="C1303" s="16" t="s">
        <v>32</v>
      </c>
      <c r="D1303" s="16" t="s">
        <v>26</v>
      </c>
      <c r="E1303" s="16" t="s">
        <v>27</v>
      </c>
      <c r="F1303" s="16" t="s">
        <v>30</v>
      </c>
      <c r="G1303" s="16" t="s">
        <v>29</v>
      </c>
      <c r="H1303" s="16" t="s">
        <v>30</v>
      </c>
      <c r="I1303" s="16" t="s">
        <v>30</v>
      </c>
      <c r="J1303" s="35" t="s">
        <v>34</v>
      </c>
    </row>
    <row r="1304" spans="1:10" x14ac:dyDescent="0.35">
      <c r="A1304" s="9">
        <v>1303</v>
      </c>
      <c r="B1304" s="9" t="s">
        <v>21</v>
      </c>
      <c r="C1304" s="12" t="s">
        <v>32</v>
      </c>
      <c r="D1304" s="12" t="s">
        <v>26</v>
      </c>
      <c r="E1304" s="12" t="s">
        <v>27</v>
      </c>
      <c r="F1304" s="12" t="s">
        <v>30</v>
      </c>
      <c r="G1304" s="12" t="s">
        <v>33</v>
      </c>
      <c r="H1304" s="12" t="s">
        <v>37</v>
      </c>
      <c r="I1304" s="12" t="s">
        <v>37</v>
      </c>
      <c r="J1304" s="34" t="s">
        <v>31</v>
      </c>
    </row>
    <row r="1305" spans="1:10" x14ac:dyDescent="0.35">
      <c r="A1305" s="13">
        <v>1304</v>
      </c>
      <c r="B1305" s="13" t="s">
        <v>21</v>
      </c>
      <c r="C1305" s="16" t="s">
        <v>25</v>
      </c>
      <c r="D1305" s="16" t="s">
        <v>26</v>
      </c>
      <c r="E1305" s="16" t="s">
        <v>27</v>
      </c>
      <c r="F1305" s="16" t="s">
        <v>30</v>
      </c>
      <c r="G1305" s="16" t="s">
        <v>29</v>
      </c>
      <c r="H1305" s="16" t="s">
        <v>30</v>
      </c>
      <c r="I1305" s="16" t="s">
        <v>30</v>
      </c>
      <c r="J1305" s="35" t="s">
        <v>34</v>
      </c>
    </row>
    <row r="1306" spans="1:10" x14ac:dyDescent="0.35">
      <c r="A1306" s="9">
        <v>1305</v>
      </c>
      <c r="B1306" s="9" t="s">
        <v>22</v>
      </c>
      <c r="C1306" s="12" t="s">
        <v>32</v>
      </c>
      <c r="D1306" s="12" t="s">
        <v>26</v>
      </c>
      <c r="E1306" s="12" t="s">
        <v>27</v>
      </c>
      <c r="F1306" s="12" t="s">
        <v>30</v>
      </c>
      <c r="G1306" s="12" t="s">
        <v>29</v>
      </c>
      <c r="H1306" s="12" t="s">
        <v>30</v>
      </c>
      <c r="I1306" s="12" t="s">
        <v>39</v>
      </c>
      <c r="J1306" s="34" t="s">
        <v>35</v>
      </c>
    </row>
    <row r="1307" spans="1:10" x14ac:dyDescent="0.35">
      <c r="A1307" s="13">
        <v>1306</v>
      </c>
      <c r="B1307" s="13" t="s">
        <v>23</v>
      </c>
      <c r="C1307" s="16" t="s">
        <v>32</v>
      </c>
      <c r="D1307" s="16" t="s">
        <v>40</v>
      </c>
      <c r="E1307" s="16" t="s">
        <v>27</v>
      </c>
      <c r="F1307" s="16" t="s">
        <v>30</v>
      </c>
      <c r="G1307" s="16" t="s">
        <v>29</v>
      </c>
      <c r="H1307" s="16" t="s">
        <v>30</v>
      </c>
      <c r="I1307" s="16" t="s">
        <v>30</v>
      </c>
      <c r="J1307" s="35" t="s">
        <v>31</v>
      </c>
    </row>
    <row r="1308" spans="1:10" x14ac:dyDescent="0.35">
      <c r="A1308" s="9">
        <v>1307</v>
      </c>
      <c r="B1308" s="9" t="s">
        <v>21</v>
      </c>
      <c r="C1308" s="12" t="s">
        <v>32</v>
      </c>
      <c r="D1308" s="12" t="s">
        <v>26</v>
      </c>
      <c r="E1308" s="12" t="s">
        <v>27</v>
      </c>
      <c r="F1308" s="12" t="s">
        <v>30</v>
      </c>
      <c r="G1308" s="12" t="s">
        <v>29</v>
      </c>
      <c r="H1308" s="12" t="s">
        <v>36</v>
      </c>
      <c r="I1308" s="12" t="s">
        <v>30</v>
      </c>
      <c r="J1308" s="34" t="s">
        <v>31</v>
      </c>
    </row>
    <row r="1309" spans="1:10" x14ac:dyDescent="0.35">
      <c r="A1309" s="13">
        <v>1308</v>
      </c>
      <c r="B1309" s="13" t="s">
        <v>21</v>
      </c>
      <c r="C1309" s="16" t="s">
        <v>25</v>
      </c>
      <c r="D1309" s="16" t="s">
        <v>26</v>
      </c>
      <c r="E1309" s="16" t="s">
        <v>36</v>
      </c>
      <c r="F1309" s="16" t="s">
        <v>30</v>
      </c>
      <c r="G1309" s="16" t="s">
        <v>33</v>
      </c>
      <c r="H1309" s="16" t="s">
        <v>36</v>
      </c>
      <c r="I1309" s="16" t="s">
        <v>38</v>
      </c>
      <c r="J1309" s="35" t="s">
        <v>31</v>
      </c>
    </row>
    <row r="1310" spans="1:10" x14ac:dyDescent="0.35">
      <c r="A1310" s="9">
        <v>1309</v>
      </c>
      <c r="B1310" s="9" t="s">
        <v>21</v>
      </c>
      <c r="C1310" s="12" t="s">
        <v>25</v>
      </c>
      <c r="D1310" s="12" t="s">
        <v>26</v>
      </c>
      <c r="E1310" s="12" t="s">
        <v>36</v>
      </c>
      <c r="F1310" s="12" t="s">
        <v>30</v>
      </c>
      <c r="G1310" s="12" t="s">
        <v>29</v>
      </c>
      <c r="H1310" s="12" t="s">
        <v>36</v>
      </c>
      <c r="I1310" s="12" t="s">
        <v>30</v>
      </c>
      <c r="J1310" s="34" t="s">
        <v>31</v>
      </c>
    </row>
    <row r="1311" spans="1:10" x14ac:dyDescent="0.35">
      <c r="A1311" s="13">
        <v>1310</v>
      </c>
      <c r="B1311" s="13" t="s">
        <v>21</v>
      </c>
      <c r="C1311" s="16" t="s">
        <v>25</v>
      </c>
      <c r="D1311" s="16" t="s">
        <v>26</v>
      </c>
      <c r="E1311" s="16" t="s">
        <v>27</v>
      </c>
      <c r="F1311" s="16" t="s">
        <v>30</v>
      </c>
      <c r="G1311" s="16" t="s">
        <v>33</v>
      </c>
      <c r="H1311" s="16" t="s">
        <v>36</v>
      </c>
      <c r="I1311" s="16" t="s">
        <v>30</v>
      </c>
      <c r="J1311" s="35" t="s">
        <v>34</v>
      </c>
    </row>
    <row r="1312" spans="1:10" x14ac:dyDescent="0.35">
      <c r="A1312" s="9">
        <v>1311</v>
      </c>
      <c r="B1312" s="9" t="s">
        <v>21</v>
      </c>
      <c r="C1312" s="12" t="s">
        <v>25</v>
      </c>
      <c r="D1312" s="12" t="s">
        <v>26</v>
      </c>
      <c r="E1312" s="12" t="s">
        <v>27</v>
      </c>
      <c r="F1312" s="12" t="s">
        <v>30</v>
      </c>
      <c r="G1312" s="12" t="s">
        <v>29</v>
      </c>
      <c r="H1312" s="12" t="s">
        <v>30</v>
      </c>
      <c r="I1312" s="12" t="s">
        <v>39</v>
      </c>
      <c r="J1312" s="34" t="s">
        <v>31</v>
      </c>
    </row>
    <row r="1313" spans="1:10" x14ac:dyDescent="0.35">
      <c r="A1313" s="13">
        <v>1312</v>
      </c>
      <c r="B1313" s="13" t="s">
        <v>21</v>
      </c>
      <c r="C1313" s="16" t="s">
        <v>32</v>
      </c>
      <c r="D1313" s="16" t="s">
        <v>26</v>
      </c>
      <c r="E1313" s="16" t="s">
        <v>27</v>
      </c>
      <c r="F1313" s="16" t="s">
        <v>30</v>
      </c>
      <c r="G1313" s="16" t="s">
        <v>29</v>
      </c>
      <c r="H1313" s="16" t="s">
        <v>37</v>
      </c>
      <c r="I1313" s="16" t="s">
        <v>39</v>
      </c>
      <c r="J1313" s="35" t="s">
        <v>35</v>
      </c>
    </row>
    <row r="1314" spans="1:10" x14ac:dyDescent="0.35">
      <c r="A1314" s="9">
        <v>1313</v>
      </c>
      <c r="B1314" s="9" t="s">
        <v>21</v>
      </c>
      <c r="C1314" s="12" t="s">
        <v>32</v>
      </c>
      <c r="D1314" s="12" t="s">
        <v>26</v>
      </c>
      <c r="E1314" s="12" t="s">
        <v>27</v>
      </c>
      <c r="F1314" s="12" t="s">
        <v>30</v>
      </c>
      <c r="G1314" s="12" t="s">
        <v>33</v>
      </c>
      <c r="H1314" s="12" t="s">
        <v>37</v>
      </c>
      <c r="I1314" s="12" t="s">
        <v>30</v>
      </c>
      <c r="J1314" s="34" t="s">
        <v>34</v>
      </c>
    </row>
    <row r="1315" spans="1:10" x14ac:dyDescent="0.35">
      <c r="A1315" s="13">
        <v>1314</v>
      </c>
      <c r="B1315" s="13" t="s">
        <v>21</v>
      </c>
      <c r="C1315" s="16" t="s">
        <v>25</v>
      </c>
      <c r="D1315" s="16" t="s">
        <v>26</v>
      </c>
      <c r="E1315" s="16" t="s">
        <v>27</v>
      </c>
      <c r="F1315" s="16" t="s">
        <v>28</v>
      </c>
      <c r="G1315" s="16" t="s">
        <v>29</v>
      </c>
      <c r="H1315" s="16" t="s">
        <v>36</v>
      </c>
      <c r="I1315" s="16" t="s">
        <v>39</v>
      </c>
      <c r="J1315" s="35" t="s">
        <v>34</v>
      </c>
    </row>
    <row r="1316" spans="1:10" x14ac:dyDescent="0.35">
      <c r="A1316" s="9">
        <v>1315</v>
      </c>
      <c r="B1316" s="9" t="s">
        <v>21</v>
      </c>
      <c r="C1316" s="12" t="s">
        <v>25</v>
      </c>
      <c r="D1316" s="12" t="s">
        <v>26</v>
      </c>
      <c r="E1316" s="12" t="s">
        <v>27</v>
      </c>
      <c r="F1316" s="12" t="s">
        <v>28</v>
      </c>
      <c r="G1316" s="12" t="s">
        <v>29</v>
      </c>
      <c r="H1316" s="12" t="s">
        <v>36</v>
      </c>
      <c r="I1316" s="12" t="s">
        <v>30</v>
      </c>
      <c r="J1316" s="34" t="s">
        <v>31</v>
      </c>
    </row>
    <row r="1317" spans="1:10" x14ac:dyDescent="0.35">
      <c r="A1317" s="13">
        <v>1316</v>
      </c>
      <c r="B1317" s="13" t="s">
        <v>21</v>
      </c>
      <c r="C1317" s="16" t="s">
        <v>32</v>
      </c>
      <c r="D1317" s="16" t="s">
        <v>26</v>
      </c>
      <c r="E1317" s="16" t="s">
        <v>27</v>
      </c>
      <c r="F1317" s="16" t="s">
        <v>30</v>
      </c>
      <c r="G1317" s="16" t="s">
        <v>29</v>
      </c>
      <c r="H1317" s="16" t="s">
        <v>36</v>
      </c>
      <c r="I1317" s="16" t="s">
        <v>30</v>
      </c>
      <c r="J1317" s="35" t="s">
        <v>35</v>
      </c>
    </row>
    <row r="1318" spans="1:10" x14ac:dyDescent="0.35">
      <c r="A1318" s="9">
        <v>1317</v>
      </c>
      <c r="B1318" s="9" t="s">
        <v>21</v>
      </c>
      <c r="C1318" s="12" t="s">
        <v>32</v>
      </c>
      <c r="D1318" s="12" t="s">
        <v>26</v>
      </c>
      <c r="E1318" s="12" t="s">
        <v>36</v>
      </c>
      <c r="F1318" s="12" t="s">
        <v>28</v>
      </c>
      <c r="G1318" s="12" t="s">
        <v>33</v>
      </c>
      <c r="H1318" s="12" t="s">
        <v>37</v>
      </c>
      <c r="I1318" s="12" t="s">
        <v>39</v>
      </c>
      <c r="J1318" s="34" t="s">
        <v>34</v>
      </c>
    </row>
    <row r="1319" spans="1:10" x14ac:dyDescent="0.35">
      <c r="A1319" s="13">
        <v>1318</v>
      </c>
      <c r="B1319" s="13" t="s">
        <v>22</v>
      </c>
      <c r="C1319" s="16" t="s">
        <v>32</v>
      </c>
      <c r="D1319" s="16" t="s">
        <v>26</v>
      </c>
      <c r="E1319" s="16" t="s">
        <v>27</v>
      </c>
      <c r="F1319" s="16" t="s">
        <v>28</v>
      </c>
      <c r="G1319" s="16" t="s">
        <v>29</v>
      </c>
      <c r="H1319" s="16" t="s">
        <v>30</v>
      </c>
      <c r="I1319" s="16" t="s">
        <v>38</v>
      </c>
      <c r="J1319" s="35" t="s">
        <v>31</v>
      </c>
    </row>
    <row r="1320" spans="1:10" x14ac:dyDescent="0.35">
      <c r="A1320" s="9">
        <v>1319</v>
      </c>
      <c r="B1320" s="9" t="s">
        <v>22</v>
      </c>
      <c r="C1320" s="12" t="s">
        <v>32</v>
      </c>
      <c r="D1320" s="12" t="s">
        <v>26</v>
      </c>
      <c r="E1320" s="12" t="s">
        <v>27</v>
      </c>
      <c r="F1320" s="12" t="s">
        <v>30</v>
      </c>
      <c r="G1320" s="12" t="s">
        <v>33</v>
      </c>
      <c r="H1320" s="12" t="s">
        <v>30</v>
      </c>
      <c r="I1320" s="12" t="s">
        <v>30</v>
      </c>
      <c r="J1320" s="34" t="s">
        <v>35</v>
      </c>
    </row>
    <row r="1321" spans="1:10" x14ac:dyDescent="0.35">
      <c r="A1321" s="13">
        <v>1320</v>
      </c>
      <c r="B1321" s="13" t="s">
        <v>21</v>
      </c>
      <c r="C1321" s="16" t="s">
        <v>32</v>
      </c>
      <c r="D1321" s="16" t="s">
        <v>26</v>
      </c>
      <c r="E1321" s="16" t="s">
        <v>27</v>
      </c>
      <c r="F1321" s="16" t="s">
        <v>30</v>
      </c>
      <c r="G1321" s="16" t="s">
        <v>33</v>
      </c>
      <c r="H1321" s="16" t="s">
        <v>30</v>
      </c>
      <c r="I1321" s="16" t="s">
        <v>30</v>
      </c>
      <c r="J1321" s="35" t="s">
        <v>34</v>
      </c>
    </row>
    <row r="1322" spans="1:10" x14ac:dyDescent="0.35">
      <c r="A1322" s="9">
        <v>1321</v>
      </c>
      <c r="B1322" s="9" t="s">
        <v>22</v>
      </c>
      <c r="C1322" s="12" t="s">
        <v>32</v>
      </c>
      <c r="D1322" s="12" t="s">
        <v>40</v>
      </c>
      <c r="E1322" s="12" t="s">
        <v>27</v>
      </c>
      <c r="F1322" s="12" t="s">
        <v>30</v>
      </c>
      <c r="G1322" s="12" t="s">
        <v>29</v>
      </c>
      <c r="H1322" s="12" t="s">
        <v>30</v>
      </c>
      <c r="I1322" s="12" t="s">
        <v>39</v>
      </c>
      <c r="J1322" s="34" t="s">
        <v>35</v>
      </c>
    </row>
    <row r="1323" spans="1:10" x14ac:dyDescent="0.35">
      <c r="A1323" s="13">
        <v>1322</v>
      </c>
      <c r="B1323" s="13" t="s">
        <v>21</v>
      </c>
      <c r="C1323" s="16" t="s">
        <v>32</v>
      </c>
      <c r="D1323" s="16" t="s">
        <v>26</v>
      </c>
      <c r="E1323" s="16" t="s">
        <v>27</v>
      </c>
      <c r="F1323" s="16" t="s">
        <v>30</v>
      </c>
      <c r="G1323" s="16" t="s">
        <v>33</v>
      </c>
      <c r="H1323" s="16" t="s">
        <v>37</v>
      </c>
      <c r="I1323" s="16" t="s">
        <v>30</v>
      </c>
      <c r="J1323" s="35" t="s">
        <v>34</v>
      </c>
    </row>
    <row r="1324" spans="1:10" x14ac:dyDescent="0.35">
      <c r="A1324" s="9">
        <v>1323</v>
      </c>
      <c r="B1324" s="9" t="s">
        <v>21</v>
      </c>
      <c r="C1324" s="12" t="s">
        <v>32</v>
      </c>
      <c r="D1324" s="12" t="s">
        <v>26</v>
      </c>
      <c r="E1324" s="12" t="s">
        <v>27</v>
      </c>
      <c r="F1324" s="12" t="s">
        <v>30</v>
      </c>
      <c r="G1324" s="12" t="s">
        <v>33</v>
      </c>
      <c r="H1324" s="12" t="s">
        <v>30</v>
      </c>
      <c r="I1324" s="12" t="s">
        <v>30</v>
      </c>
      <c r="J1324" s="34" t="s">
        <v>34</v>
      </c>
    </row>
    <row r="1325" spans="1:10" x14ac:dyDescent="0.35">
      <c r="A1325" s="13">
        <v>1324</v>
      </c>
      <c r="B1325" s="13" t="s">
        <v>22</v>
      </c>
      <c r="C1325" s="16" t="s">
        <v>32</v>
      </c>
      <c r="D1325" s="16" t="s">
        <v>26</v>
      </c>
      <c r="E1325" s="16" t="s">
        <v>27</v>
      </c>
      <c r="F1325" s="16" t="s">
        <v>30</v>
      </c>
      <c r="G1325" s="16" t="s">
        <v>29</v>
      </c>
      <c r="H1325" s="16" t="s">
        <v>36</v>
      </c>
      <c r="I1325" s="16" t="s">
        <v>30</v>
      </c>
      <c r="J1325" s="35" t="s">
        <v>35</v>
      </c>
    </row>
    <row r="1326" spans="1:10" x14ac:dyDescent="0.35">
      <c r="A1326" s="9">
        <v>1325</v>
      </c>
      <c r="B1326" s="9" t="s">
        <v>21</v>
      </c>
      <c r="C1326" s="12" t="s">
        <v>32</v>
      </c>
      <c r="D1326" s="12" t="s">
        <v>26</v>
      </c>
      <c r="E1326" s="12" t="s">
        <v>36</v>
      </c>
      <c r="F1326" s="12" t="s">
        <v>30</v>
      </c>
      <c r="G1326" s="12" t="s">
        <v>33</v>
      </c>
      <c r="H1326" s="12" t="s">
        <v>30</v>
      </c>
      <c r="I1326" s="12" t="s">
        <v>30</v>
      </c>
      <c r="J1326" s="34" t="s">
        <v>35</v>
      </c>
    </row>
    <row r="1327" spans="1:10" x14ac:dyDescent="0.35">
      <c r="A1327" s="13">
        <v>1326</v>
      </c>
      <c r="B1327" s="13" t="s">
        <v>22</v>
      </c>
      <c r="C1327" s="16" t="s">
        <v>32</v>
      </c>
      <c r="D1327" s="16" t="s">
        <v>26</v>
      </c>
      <c r="E1327" s="16" t="s">
        <v>27</v>
      </c>
      <c r="F1327" s="16" t="s">
        <v>30</v>
      </c>
      <c r="G1327" s="16" t="s">
        <v>29</v>
      </c>
      <c r="H1327" s="16" t="s">
        <v>30</v>
      </c>
      <c r="I1327" s="16" t="s">
        <v>30</v>
      </c>
      <c r="J1327" s="35" t="s">
        <v>35</v>
      </c>
    </row>
    <row r="1328" spans="1:10" x14ac:dyDescent="0.35">
      <c r="A1328" s="9">
        <v>1327</v>
      </c>
      <c r="B1328" s="9" t="s">
        <v>21</v>
      </c>
      <c r="C1328" s="12" t="s">
        <v>32</v>
      </c>
      <c r="D1328" s="12" t="s">
        <v>26</v>
      </c>
      <c r="E1328" s="12" t="s">
        <v>36</v>
      </c>
      <c r="F1328" s="12" t="s">
        <v>30</v>
      </c>
      <c r="G1328" s="12" t="s">
        <v>29</v>
      </c>
      <c r="H1328" s="12" t="s">
        <v>30</v>
      </c>
      <c r="I1328" s="12" t="s">
        <v>30</v>
      </c>
      <c r="J1328" s="34" t="s">
        <v>35</v>
      </c>
    </row>
    <row r="1329" spans="1:10" x14ac:dyDescent="0.35">
      <c r="A1329" s="13">
        <v>1328</v>
      </c>
      <c r="B1329" s="13" t="s">
        <v>21</v>
      </c>
      <c r="C1329" s="16" t="s">
        <v>32</v>
      </c>
      <c r="D1329" s="16" t="s">
        <v>26</v>
      </c>
      <c r="E1329" s="16" t="s">
        <v>27</v>
      </c>
      <c r="F1329" s="16" t="s">
        <v>30</v>
      </c>
      <c r="G1329" s="16" t="s">
        <v>29</v>
      </c>
      <c r="H1329" s="16" t="s">
        <v>30</v>
      </c>
      <c r="I1329" s="16" t="s">
        <v>30</v>
      </c>
      <c r="J1329" s="35" t="s">
        <v>34</v>
      </c>
    </row>
    <row r="1330" spans="1:10" x14ac:dyDescent="0.35">
      <c r="A1330" s="9">
        <v>1329</v>
      </c>
      <c r="B1330" s="9" t="s">
        <v>21</v>
      </c>
      <c r="C1330" s="12" t="s">
        <v>25</v>
      </c>
      <c r="D1330" s="12" t="s">
        <v>26</v>
      </c>
      <c r="E1330" s="12" t="s">
        <v>27</v>
      </c>
      <c r="F1330" s="12" t="s">
        <v>30</v>
      </c>
      <c r="G1330" s="12" t="s">
        <v>29</v>
      </c>
      <c r="H1330" s="12" t="s">
        <v>30</v>
      </c>
      <c r="I1330" s="12" t="s">
        <v>30</v>
      </c>
      <c r="J1330" s="34" t="s">
        <v>35</v>
      </c>
    </row>
    <row r="1331" spans="1:10" x14ac:dyDescent="0.35">
      <c r="A1331" s="13">
        <v>1330</v>
      </c>
      <c r="B1331" s="13" t="s">
        <v>21</v>
      </c>
      <c r="C1331" s="16" t="s">
        <v>25</v>
      </c>
      <c r="D1331" s="16" t="s">
        <v>26</v>
      </c>
      <c r="E1331" s="16" t="s">
        <v>27</v>
      </c>
      <c r="F1331" s="16" t="s">
        <v>28</v>
      </c>
      <c r="G1331" s="16" t="s">
        <v>29</v>
      </c>
      <c r="H1331" s="16" t="s">
        <v>36</v>
      </c>
      <c r="I1331" s="16" t="s">
        <v>30</v>
      </c>
      <c r="J1331" s="35" t="s">
        <v>34</v>
      </c>
    </row>
    <row r="1332" spans="1:10" x14ac:dyDescent="0.35">
      <c r="A1332" s="9">
        <v>1331</v>
      </c>
      <c r="B1332" s="9" t="s">
        <v>21</v>
      </c>
      <c r="C1332" s="12" t="s">
        <v>32</v>
      </c>
      <c r="D1332" s="12" t="s">
        <v>26</v>
      </c>
      <c r="E1332" s="12" t="s">
        <v>27</v>
      </c>
      <c r="F1332" s="12" t="s">
        <v>30</v>
      </c>
      <c r="G1332" s="12" t="s">
        <v>33</v>
      </c>
      <c r="H1332" s="12" t="s">
        <v>37</v>
      </c>
      <c r="I1332" s="12" t="s">
        <v>30</v>
      </c>
      <c r="J1332" s="34" t="s">
        <v>34</v>
      </c>
    </row>
    <row r="1333" spans="1:10" x14ac:dyDescent="0.35">
      <c r="A1333" s="13">
        <v>1332</v>
      </c>
      <c r="B1333" s="13" t="s">
        <v>22</v>
      </c>
      <c r="C1333" s="16" t="s">
        <v>32</v>
      </c>
      <c r="D1333" s="16" t="s">
        <v>26</v>
      </c>
      <c r="E1333" s="16" t="s">
        <v>37</v>
      </c>
      <c r="F1333" s="16" t="s">
        <v>30</v>
      </c>
      <c r="G1333" s="16" t="s">
        <v>29</v>
      </c>
      <c r="H1333" s="16" t="s">
        <v>37</v>
      </c>
      <c r="I1333" s="16" t="s">
        <v>30</v>
      </c>
      <c r="J1333" s="35" t="s">
        <v>34</v>
      </c>
    </row>
    <row r="1334" spans="1:10" x14ac:dyDescent="0.35">
      <c r="A1334" s="9">
        <v>1333</v>
      </c>
      <c r="B1334" s="9" t="s">
        <v>21</v>
      </c>
      <c r="C1334" s="12" t="s">
        <v>32</v>
      </c>
      <c r="D1334" s="12" t="s">
        <v>26</v>
      </c>
      <c r="E1334" s="12" t="s">
        <v>27</v>
      </c>
      <c r="F1334" s="12" t="s">
        <v>30</v>
      </c>
      <c r="G1334" s="12" t="s">
        <v>29</v>
      </c>
      <c r="H1334" s="12" t="s">
        <v>30</v>
      </c>
      <c r="I1334" s="12" t="s">
        <v>30</v>
      </c>
      <c r="J1334" s="34" t="s">
        <v>31</v>
      </c>
    </row>
    <row r="1335" spans="1:10" x14ac:dyDescent="0.35">
      <c r="A1335" s="13">
        <v>1334</v>
      </c>
      <c r="B1335" s="13" t="s">
        <v>22</v>
      </c>
      <c r="C1335" s="16" t="s">
        <v>32</v>
      </c>
      <c r="D1335" s="16" t="s">
        <v>26</v>
      </c>
      <c r="E1335" s="16" t="s">
        <v>37</v>
      </c>
      <c r="F1335" s="16" t="s">
        <v>30</v>
      </c>
      <c r="G1335" s="16" t="s">
        <v>33</v>
      </c>
      <c r="H1335" s="16" t="s">
        <v>30</v>
      </c>
      <c r="I1335" s="16" t="s">
        <v>37</v>
      </c>
      <c r="J1335" s="35" t="s">
        <v>31</v>
      </c>
    </row>
    <row r="1336" spans="1:10" x14ac:dyDescent="0.35">
      <c r="A1336" s="9">
        <v>1335</v>
      </c>
      <c r="B1336" s="9" t="s">
        <v>21</v>
      </c>
      <c r="C1336" s="12" t="s">
        <v>32</v>
      </c>
      <c r="D1336" s="12" t="s">
        <v>26</v>
      </c>
      <c r="E1336" s="12" t="s">
        <v>27</v>
      </c>
      <c r="F1336" s="12" t="s">
        <v>30</v>
      </c>
      <c r="G1336" s="12" t="s">
        <v>33</v>
      </c>
      <c r="H1336" s="12" t="s">
        <v>37</v>
      </c>
      <c r="I1336" s="12" t="s">
        <v>30</v>
      </c>
      <c r="J1336" s="34" t="s">
        <v>34</v>
      </c>
    </row>
    <row r="1337" spans="1:10" x14ac:dyDescent="0.35">
      <c r="A1337" s="13">
        <v>1336</v>
      </c>
      <c r="B1337" s="13" t="s">
        <v>21</v>
      </c>
      <c r="C1337" s="16" t="s">
        <v>32</v>
      </c>
      <c r="D1337" s="16" t="s">
        <v>26</v>
      </c>
      <c r="E1337" s="16" t="s">
        <v>27</v>
      </c>
      <c r="F1337" s="16" t="s">
        <v>30</v>
      </c>
      <c r="G1337" s="16" t="s">
        <v>29</v>
      </c>
      <c r="H1337" s="16" t="s">
        <v>30</v>
      </c>
      <c r="I1337" s="16" t="s">
        <v>30</v>
      </c>
      <c r="J1337" s="35" t="s">
        <v>35</v>
      </c>
    </row>
    <row r="1338" spans="1:10" x14ac:dyDescent="0.35">
      <c r="A1338" s="9">
        <v>1337</v>
      </c>
      <c r="B1338" s="9" t="s">
        <v>21</v>
      </c>
      <c r="C1338" s="12" t="s">
        <v>32</v>
      </c>
      <c r="D1338" s="12" t="s">
        <v>26</v>
      </c>
      <c r="E1338" s="12" t="s">
        <v>27</v>
      </c>
      <c r="F1338" s="12" t="s">
        <v>28</v>
      </c>
      <c r="G1338" s="12" t="s">
        <v>29</v>
      </c>
      <c r="H1338" s="12" t="s">
        <v>30</v>
      </c>
      <c r="I1338" s="12" t="s">
        <v>30</v>
      </c>
      <c r="J1338" s="34" t="s">
        <v>34</v>
      </c>
    </row>
    <row r="1339" spans="1:10" x14ac:dyDescent="0.35">
      <c r="A1339" s="13">
        <v>1338</v>
      </c>
      <c r="B1339" s="13" t="s">
        <v>21</v>
      </c>
      <c r="C1339" s="16" t="s">
        <v>25</v>
      </c>
      <c r="D1339" s="16" t="s">
        <v>26</v>
      </c>
      <c r="E1339" s="16" t="s">
        <v>27</v>
      </c>
      <c r="F1339" s="16" t="s">
        <v>30</v>
      </c>
      <c r="G1339" s="16" t="s">
        <v>29</v>
      </c>
      <c r="H1339" s="16" t="s">
        <v>36</v>
      </c>
      <c r="I1339" s="16" t="s">
        <v>30</v>
      </c>
      <c r="J1339" s="35" t="s">
        <v>35</v>
      </c>
    </row>
    <row r="1340" spans="1:10" x14ac:dyDescent="0.35">
      <c r="A1340" s="9">
        <v>1339</v>
      </c>
      <c r="B1340" s="9" t="s">
        <v>21</v>
      </c>
      <c r="C1340" s="12" t="s">
        <v>32</v>
      </c>
      <c r="D1340" s="12" t="s">
        <v>26</v>
      </c>
      <c r="E1340" s="12" t="s">
        <v>27</v>
      </c>
      <c r="F1340" s="12" t="s">
        <v>30</v>
      </c>
      <c r="G1340" s="12" t="s">
        <v>33</v>
      </c>
      <c r="H1340" s="12" t="s">
        <v>30</v>
      </c>
      <c r="I1340" s="12" t="s">
        <v>30</v>
      </c>
      <c r="J1340" s="34" t="s">
        <v>35</v>
      </c>
    </row>
    <row r="1341" spans="1:10" x14ac:dyDescent="0.35">
      <c r="A1341" s="13">
        <v>1340</v>
      </c>
      <c r="B1341" s="13" t="s">
        <v>23</v>
      </c>
      <c r="C1341" s="16" t="s">
        <v>32</v>
      </c>
      <c r="D1341" s="16" t="s">
        <v>26</v>
      </c>
      <c r="E1341" s="16" t="s">
        <v>27</v>
      </c>
      <c r="F1341" s="16" t="s">
        <v>30</v>
      </c>
      <c r="G1341" s="16" t="s">
        <v>33</v>
      </c>
      <c r="H1341" s="16" t="s">
        <v>30</v>
      </c>
      <c r="I1341" s="16" t="s">
        <v>38</v>
      </c>
      <c r="J1341" s="35" t="s">
        <v>35</v>
      </c>
    </row>
    <row r="1342" spans="1:10" x14ac:dyDescent="0.35">
      <c r="A1342" s="9">
        <v>1341</v>
      </c>
      <c r="B1342" s="9" t="s">
        <v>22</v>
      </c>
      <c r="C1342" s="12" t="s">
        <v>32</v>
      </c>
      <c r="D1342" s="12" t="s">
        <v>26</v>
      </c>
      <c r="E1342" s="12" t="s">
        <v>27</v>
      </c>
      <c r="F1342" s="12" t="s">
        <v>30</v>
      </c>
      <c r="G1342" s="12" t="s">
        <v>33</v>
      </c>
      <c r="H1342" s="12" t="s">
        <v>37</v>
      </c>
      <c r="I1342" s="12" t="s">
        <v>37</v>
      </c>
      <c r="J1342" s="34" t="s">
        <v>34</v>
      </c>
    </row>
    <row r="1343" spans="1:10" x14ac:dyDescent="0.35">
      <c r="A1343" s="13">
        <v>1342</v>
      </c>
      <c r="B1343" s="13" t="s">
        <v>21</v>
      </c>
      <c r="C1343" s="16" t="s">
        <v>32</v>
      </c>
      <c r="D1343" s="16" t="s">
        <v>26</v>
      </c>
      <c r="E1343" s="16" t="s">
        <v>37</v>
      </c>
      <c r="F1343" s="16" t="s">
        <v>30</v>
      </c>
      <c r="G1343" s="16" t="s">
        <v>33</v>
      </c>
      <c r="H1343" s="16" t="s">
        <v>30</v>
      </c>
      <c r="I1343" s="16" t="s">
        <v>30</v>
      </c>
      <c r="J1343" s="35" t="s">
        <v>35</v>
      </c>
    </row>
    <row r="1344" spans="1:10" x14ac:dyDescent="0.35">
      <c r="A1344" s="9">
        <v>1343</v>
      </c>
      <c r="B1344" s="9" t="s">
        <v>21</v>
      </c>
      <c r="C1344" s="12" t="s">
        <v>32</v>
      </c>
      <c r="D1344" s="12" t="s">
        <v>26</v>
      </c>
      <c r="E1344" s="12" t="s">
        <v>27</v>
      </c>
      <c r="F1344" s="12" t="s">
        <v>28</v>
      </c>
      <c r="G1344" s="12" t="s">
        <v>33</v>
      </c>
      <c r="H1344" s="12" t="s">
        <v>36</v>
      </c>
      <c r="I1344" s="12" t="s">
        <v>39</v>
      </c>
      <c r="J1344" s="34" t="s">
        <v>31</v>
      </c>
    </row>
    <row r="1345" spans="1:10" x14ac:dyDescent="0.35">
      <c r="A1345" s="13">
        <v>1344</v>
      </c>
      <c r="B1345" s="13" t="s">
        <v>21</v>
      </c>
      <c r="C1345" s="16" t="s">
        <v>32</v>
      </c>
      <c r="D1345" s="16" t="s">
        <v>26</v>
      </c>
      <c r="E1345" s="16" t="s">
        <v>36</v>
      </c>
      <c r="F1345" s="16" t="s">
        <v>30</v>
      </c>
      <c r="G1345" s="16" t="s">
        <v>33</v>
      </c>
      <c r="H1345" s="16" t="s">
        <v>37</v>
      </c>
      <c r="I1345" s="16" t="s">
        <v>37</v>
      </c>
      <c r="J1345" s="35" t="s">
        <v>35</v>
      </c>
    </row>
    <row r="1346" spans="1:10" x14ac:dyDescent="0.35">
      <c r="A1346" s="9">
        <v>1345</v>
      </c>
      <c r="B1346" s="9" t="s">
        <v>23</v>
      </c>
      <c r="C1346" s="12" t="s">
        <v>32</v>
      </c>
      <c r="D1346" s="12" t="s">
        <v>26</v>
      </c>
      <c r="E1346" s="12" t="s">
        <v>27</v>
      </c>
      <c r="F1346" s="12" t="s">
        <v>30</v>
      </c>
      <c r="G1346" s="12" t="s">
        <v>29</v>
      </c>
      <c r="H1346" s="12" t="s">
        <v>30</v>
      </c>
      <c r="I1346" s="12" t="s">
        <v>37</v>
      </c>
      <c r="J1346" s="34" t="s">
        <v>31</v>
      </c>
    </row>
    <row r="1347" spans="1:10" x14ac:dyDescent="0.35">
      <c r="A1347" s="13">
        <v>1346</v>
      </c>
      <c r="B1347" s="13" t="s">
        <v>21</v>
      </c>
      <c r="C1347" s="16" t="s">
        <v>25</v>
      </c>
      <c r="D1347" s="16" t="s">
        <v>26</v>
      </c>
      <c r="E1347" s="16" t="s">
        <v>27</v>
      </c>
      <c r="F1347" s="16" t="s">
        <v>30</v>
      </c>
      <c r="G1347" s="16" t="s">
        <v>33</v>
      </c>
      <c r="H1347" s="16" t="s">
        <v>30</v>
      </c>
      <c r="I1347" s="16" t="s">
        <v>30</v>
      </c>
      <c r="J1347" s="35" t="s">
        <v>31</v>
      </c>
    </row>
    <row r="1348" spans="1:10" x14ac:dyDescent="0.35">
      <c r="A1348" s="9">
        <v>1347</v>
      </c>
      <c r="B1348" s="9" t="s">
        <v>22</v>
      </c>
      <c r="C1348" s="12" t="s">
        <v>32</v>
      </c>
      <c r="D1348" s="12" t="s">
        <v>26</v>
      </c>
      <c r="E1348" s="12" t="s">
        <v>27</v>
      </c>
      <c r="F1348" s="12" t="s">
        <v>30</v>
      </c>
      <c r="G1348" s="12" t="s">
        <v>29</v>
      </c>
      <c r="H1348" s="12" t="s">
        <v>30</v>
      </c>
      <c r="I1348" s="12" t="s">
        <v>30</v>
      </c>
      <c r="J1348" s="34" t="s">
        <v>35</v>
      </c>
    </row>
    <row r="1349" spans="1:10" x14ac:dyDescent="0.35">
      <c r="A1349" s="13">
        <v>1348</v>
      </c>
      <c r="B1349" s="13" t="s">
        <v>21</v>
      </c>
      <c r="C1349" s="16" t="s">
        <v>25</v>
      </c>
      <c r="D1349" s="16" t="s">
        <v>26</v>
      </c>
      <c r="E1349" s="16" t="s">
        <v>36</v>
      </c>
      <c r="F1349" s="16" t="s">
        <v>28</v>
      </c>
      <c r="G1349" s="16" t="s">
        <v>33</v>
      </c>
      <c r="H1349" s="16" t="s">
        <v>30</v>
      </c>
      <c r="I1349" s="16" t="s">
        <v>30</v>
      </c>
      <c r="J1349" s="35" t="s">
        <v>34</v>
      </c>
    </row>
    <row r="1350" spans="1:10" x14ac:dyDescent="0.35">
      <c r="A1350" s="9">
        <v>1349</v>
      </c>
      <c r="B1350" s="9" t="s">
        <v>21</v>
      </c>
      <c r="C1350" s="12" t="s">
        <v>25</v>
      </c>
      <c r="D1350" s="12" t="s">
        <v>26</v>
      </c>
      <c r="E1350" s="12" t="s">
        <v>36</v>
      </c>
      <c r="F1350" s="12" t="s">
        <v>28</v>
      </c>
      <c r="G1350" s="12" t="s">
        <v>29</v>
      </c>
      <c r="H1350" s="12" t="s">
        <v>30</v>
      </c>
      <c r="I1350" s="12" t="s">
        <v>39</v>
      </c>
      <c r="J1350" s="34" t="s">
        <v>34</v>
      </c>
    </row>
    <row r="1351" spans="1:10" x14ac:dyDescent="0.35">
      <c r="A1351" s="13">
        <v>1350</v>
      </c>
      <c r="B1351" s="13" t="s">
        <v>22</v>
      </c>
      <c r="C1351" s="16" t="s">
        <v>32</v>
      </c>
      <c r="D1351" s="16" t="s">
        <v>26</v>
      </c>
      <c r="E1351" s="16" t="s">
        <v>27</v>
      </c>
      <c r="F1351" s="16" t="s">
        <v>30</v>
      </c>
      <c r="G1351" s="16" t="s">
        <v>29</v>
      </c>
      <c r="H1351" s="16" t="s">
        <v>30</v>
      </c>
      <c r="I1351" s="16" t="s">
        <v>30</v>
      </c>
      <c r="J1351" s="35" t="s">
        <v>35</v>
      </c>
    </row>
    <row r="1352" spans="1:10" x14ac:dyDescent="0.35">
      <c r="A1352" s="9">
        <v>1351</v>
      </c>
      <c r="B1352" s="9" t="s">
        <v>22</v>
      </c>
      <c r="C1352" s="12" t="s">
        <v>32</v>
      </c>
      <c r="D1352" s="12" t="s">
        <v>26</v>
      </c>
      <c r="E1352" s="12" t="s">
        <v>37</v>
      </c>
      <c r="F1352" s="12" t="s">
        <v>30</v>
      </c>
      <c r="G1352" s="12" t="s">
        <v>29</v>
      </c>
      <c r="H1352" s="12" t="s">
        <v>30</v>
      </c>
      <c r="I1352" s="12" t="s">
        <v>30</v>
      </c>
      <c r="J1352" s="34" t="s">
        <v>35</v>
      </c>
    </row>
    <row r="1353" spans="1:10" x14ac:dyDescent="0.35">
      <c r="A1353" s="13">
        <v>1352</v>
      </c>
      <c r="B1353" s="13" t="s">
        <v>21</v>
      </c>
      <c r="C1353" s="16" t="s">
        <v>32</v>
      </c>
      <c r="D1353" s="16" t="s">
        <v>26</v>
      </c>
      <c r="E1353" s="16" t="s">
        <v>27</v>
      </c>
      <c r="F1353" s="16" t="s">
        <v>30</v>
      </c>
      <c r="G1353" s="16" t="s">
        <v>29</v>
      </c>
      <c r="H1353" s="16" t="s">
        <v>30</v>
      </c>
      <c r="I1353" s="16" t="s">
        <v>30</v>
      </c>
      <c r="J1353" s="35" t="s">
        <v>35</v>
      </c>
    </row>
    <row r="1354" spans="1:10" x14ac:dyDescent="0.35">
      <c r="A1354" s="9">
        <v>1353</v>
      </c>
      <c r="B1354" s="9" t="s">
        <v>22</v>
      </c>
      <c r="C1354" s="12" t="s">
        <v>25</v>
      </c>
      <c r="D1354" s="12" t="s">
        <v>26</v>
      </c>
      <c r="E1354" s="12" t="s">
        <v>27</v>
      </c>
      <c r="F1354" s="12" t="s">
        <v>30</v>
      </c>
      <c r="G1354" s="12" t="s">
        <v>29</v>
      </c>
      <c r="H1354" s="12" t="s">
        <v>36</v>
      </c>
      <c r="I1354" s="12" t="s">
        <v>30</v>
      </c>
      <c r="J1354" s="34" t="s">
        <v>31</v>
      </c>
    </row>
    <row r="1355" spans="1:10" x14ac:dyDescent="0.35">
      <c r="A1355" s="13">
        <v>1354</v>
      </c>
      <c r="B1355" s="13" t="s">
        <v>23</v>
      </c>
      <c r="C1355" s="16" t="s">
        <v>32</v>
      </c>
      <c r="D1355" s="16" t="s">
        <v>26</v>
      </c>
      <c r="E1355" s="16" t="s">
        <v>37</v>
      </c>
      <c r="F1355" s="16" t="s">
        <v>30</v>
      </c>
      <c r="G1355" s="16" t="s">
        <v>33</v>
      </c>
      <c r="H1355" s="16" t="s">
        <v>30</v>
      </c>
      <c r="I1355" s="16" t="s">
        <v>37</v>
      </c>
      <c r="J1355" s="35" t="s">
        <v>34</v>
      </c>
    </row>
    <row r="1356" spans="1:10" x14ac:dyDescent="0.35">
      <c r="A1356" s="9">
        <v>1355</v>
      </c>
      <c r="B1356" s="9" t="s">
        <v>21</v>
      </c>
      <c r="C1356" s="12" t="s">
        <v>25</v>
      </c>
      <c r="D1356" s="12" t="s">
        <v>26</v>
      </c>
      <c r="E1356" s="12" t="s">
        <v>27</v>
      </c>
      <c r="F1356" s="12" t="s">
        <v>28</v>
      </c>
      <c r="G1356" s="12" t="s">
        <v>29</v>
      </c>
      <c r="H1356" s="12" t="s">
        <v>30</v>
      </c>
      <c r="I1356" s="12" t="s">
        <v>30</v>
      </c>
      <c r="J1356" s="34" t="s">
        <v>35</v>
      </c>
    </row>
    <row r="1357" spans="1:10" x14ac:dyDescent="0.35">
      <c r="A1357" s="13">
        <v>1356</v>
      </c>
      <c r="B1357" s="13" t="s">
        <v>23</v>
      </c>
      <c r="C1357" s="16" t="s">
        <v>32</v>
      </c>
      <c r="D1357" s="16" t="s">
        <v>26</v>
      </c>
      <c r="E1357" s="16" t="s">
        <v>27</v>
      </c>
      <c r="F1357" s="16" t="s">
        <v>30</v>
      </c>
      <c r="G1357" s="16" t="s">
        <v>29</v>
      </c>
      <c r="H1357" s="16" t="s">
        <v>30</v>
      </c>
      <c r="I1357" s="16" t="s">
        <v>30</v>
      </c>
      <c r="J1357" s="35" t="s">
        <v>35</v>
      </c>
    </row>
    <row r="1358" spans="1:10" x14ac:dyDescent="0.35">
      <c r="A1358" s="9">
        <v>1357</v>
      </c>
      <c r="B1358" s="9" t="s">
        <v>21</v>
      </c>
      <c r="C1358" s="12" t="s">
        <v>25</v>
      </c>
      <c r="D1358" s="12" t="s">
        <v>26</v>
      </c>
      <c r="E1358" s="12" t="s">
        <v>27</v>
      </c>
      <c r="F1358" s="12" t="s">
        <v>28</v>
      </c>
      <c r="G1358" s="12" t="s">
        <v>33</v>
      </c>
      <c r="H1358" s="12" t="s">
        <v>36</v>
      </c>
      <c r="I1358" s="12" t="s">
        <v>39</v>
      </c>
      <c r="J1358" s="34" t="s">
        <v>31</v>
      </c>
    </row>
    <row r="1359" spans="1:10" x14ac:dyDescent="0.35">
      <c r="A1359" s="13">
        <v>1358</v>
      </c>
      <c r="B1359" s="13" t="s">
        <v>23</v>
      </c>
      <c r="C1359" s="16" t="s">
        <v>32</v>
      </c>
      <c r="D1359" s="16" t="s">
        <v>26</v>
      </c>
      <c r="E1359" s="16" t="s">
        <v>27</v>
      </c>
      <c r="F1359" s="16" t="s">
        <v>30</v>
      </c>
      <c r="G1359" s="16" t="s">
        <v>29</v>
      </c>
      <c r="H1359" s="16" t="s">
        <v>30</v>
      </c>
      <c r="I1359" s="16" t="s">
        <v>30</v>
      </c>
      <c r="J1359" s="35" t="s">
        <v>34</v>
      </c>
    </row>
    <row r="1360" spans="1:10" x14ac:dyDescent="0.35">
      <c r="A1360" s="9">
        <v>1359</v>
      </c>
      <c r="B1360" s="9" t="s">
        <v>21</v>
      </c>
      <c r="C1360" s="12" t="s">
        <v>25</v>
      </c>
      <c r="D1360" s="12" t="s">
        <v>26</v>
      </c>
      <c r="E1360" s="12" t="s">
        <v>36</v>
      </c>
      <c r="F1360" s="12" t="s">
        <v>30</v>
      </c>
      <c r="G1360" s="12" t="s">
        <v>29</v>
      </c>
      <c r="H1360" s="12" t="s">
        <v>30</v>
      </c>
      <c r="I1360" s="12" t="s">
        <v>39</v>
      </c>
      <c r="J1360" s="34" t="s">
        <v>31</v>
      </c>
    </row>
    <row r="1361" spans="1:10" x14ac:dyDescent="0.35">
      <c r="A1361" s="13">
        <v>1360</v>
      </c>
      <c r="B1361" s="13" t="s">
        <v>21</v>
      </c>
      <c r="C1361" s="16" t="s">
        <v>32</v>
      </c>
      <c r="D1361" s="16" t="s">
        <v>26</v>
      </c>
      <c r="E1361" s="16" t="s">
        <v>36</v>
      </c>
      <c r="F1361" s="16" t="s">
        <v>30</v>
      </c>
      <c r="G1361" s="16" t="s">
        <v>33</v>
      </c>
      <c r="H1361" s="16" t="s">
        <v>30</v>
      </c>
      <c r="I1361" s="16" t="s">
        <v>30</v>
      </c>
      <c r="J1361" s="35" t="s">
        <v>35</v>
      </c>
    </row>
    <row r="1362" spans="1:10" x14ac:dyDescent="0.35">
      <c r="A1362" s="9">
        <v>1361</v>
      </c>
      <c r="B1362" s="9" t="s">
        <v>21</v>
      </c>
      <c r="C1362" s="12" t="s">
        <v>25</v>
      </c>
      <c r="D1362" s="12" t="s">
        <v>26</v>
      </c>
      <c r="E1362" s="12" t="s">
        <v>27</v>
      </c>
      <c r="F1362" s="12" t="s">
        <v>30</v>
      </c>
      <c r="G1362" s="12" t="s">
        <v>33</v>
      </c>
      <c r="H1362" s="12" t="s">
        <v>30</v>
      </c>
      <c r="I1362" s="12" t="s">
        <v>30</v>
      </c>
      <c r="J1362" s="34" t="s">
        <v>34</v>
      </c>
    </row>
    <row r="1363" spans="1:10" x14ac:dyDescent="0.35">
      <c r="A1363" s="13">
        <v>1362</v>
      </c>
      <c r="B1363" s="13" t="s">
        <v>22</v>
      </c>
      <c r="C1363" s="16" t="s">
        <v>32</v>
      </c>
      <c r="D1363" s="16" t="s">
        <v>26</v>
      </c>
      <c r="E1363" s="16" t="s">
        <v>27</v>
      </c>
      <c r="F1363" s="16" t="s">
        <v>30</v>
      </c>
      <c r="G1363" s="16" t="s">
        <v>33</v>
      </c>
      <c r="H1363" s="16" t="s">
        <v>30</v>
      </c>
      <c r="I1363" s="16" t="s">
        <v>37</v>
      </c>
      <c r="J1363" s="35" t="s">
        <v>31</v>
      </c>
    </row>
    <row r="1364" spans="1:10" x14ac:dyDescent="0.35">
      <c r="A1364" s="9">
        <v>1363</v>
      </c>
      <c r="B1364" s="9" t="s">
        <v>21</v>
      </c>
      <c r="C1364" s="12" t="s">
        <v>32</v>
      </c>
      <c r="D1364" s="12" t="s">
        <v>26</v>
      </c>
      <c r="E1364" s="12" t="s">
        <v>36</v>
      </c>
      <c r="F1364" s="12" t="s">
        <v>30</v>
      </c>
      <c r="G1364" s="12" t="s">
        <v>29</v>
      </c>
      <c r="H1364" s="12" t="s">
        <v>36</v>
      </c>
      <c r="I1364" s="12" t="s">
        <v>30</v>
      </c>
      <c r="J1364" s="34" t="s">
        <v>31</v>
      </c>
    </row>
    <row r="1365" spans="1:10" x14ac:dyDescent="0.35">
      <c r="A1365" s="13">
        <v>1364</v>
      </c>
      <c r="B1365" s="13" t="s">
        <v>21</v>
      </c>
      <c r="C1365" s="16" t="s">
        <v>25</v>
      </c>
      <c r="D1365" s="16" t="s">
        <v>26</v>
      </c>
      <c r="E1365" s="16" t="s">
        <v>37</v>
      </c>
      <c r="F1365" s="16" t="s">
        <v>28</v>
      </c>
      <c r="G1365" s="16" t="s">
        <v>29</v>
      </c>
      <c r="H1365" s="16" t="s">
        <v>36</v>
      </c>
      <c r="I1365" s="16" t="s">
        <v>39</v>
      </c>
      <c r="J1365" s="35" t="s">
        <v>31</v>
      </c>
    </row>
    <row r="1366" spans="1:10" x14ac:dyDescent="0.35">
      <c r="A1366" s="9">
        <v>1365</v>
      </c>
      <c r="B1366" s="9" t="s">
        <v>21</v>
      </c>
      <c r="C1366" s="12" t="s">
        <v>32</v>
      </c>
      <c r="D1366" s="12" t="s">
        <v>26</v>
      </c>
      <c r="E1366" s="12" t="s">
        <v>27</v>
      </c>
      <c r="F1366" s="12" t="s">
        <v>30</v>
      </c>
      <c r="G1366" s="12" t="s">
        <v>29</v>
      </c>
      <c r="H1366" s="12" t="s">
        <v>30</v>
      </c>
      <c r="I1366" s="12" t="s">
        <v>30</v>
      </c>
      <c r="J1366" s="34" t="s">
        <v>35</v>
      </c>
    </row>
    <row r="1367" spans="1:10" x14ac:dyDescent="0.35">
      <c r="A1367" s="13">
        <v>1366</v>
      </c>
      <c r="B1367" s="13" t="s">
        <v>22</v>
      </c>
      <c r="C1367" s="16" t="s">
        <v>32</v>
      </c>
      <c r="D1367" s="16" t="s">
        <v>26</v>
      </c>
      <c r="E1367" s="16" t="s">
        <v>37</v>
      </c>
      <c r="F1367" s="16" t="s">
        <v>30</v>
      </c>
      <c r="G1367" s="16" t="s">
        <v>33</v>
      </c>
      <c r="H1367" s="16" t="s">
        <v>37</v>
      </c>
      <c r="I1367" s="16" t="s">
        <v>37</v>
      </c>
      <c r="J1367" s="35" t="s">
        <v>34</v>
      </c>
    </row>
    <row r="1368" spans="1:10" x14ac:dyDescent="0.35">
      <c r="A1368" s="9">
        <v>1367</v>
      </c>
      <c r="B1368" s="9" t="s">
        <v>21</v>
      </c>
      <c r="C1368" s="12" t="s">
        <v>25</v>
      </c>
      <c r="D1368" s="12" t="s">
        <v>26</v>
      </c>
      <c r="E1368" s="12" t="s">
        <v>27</v>
      </c>
      <c r="F1368" s="12" t="s">
        <v>28</v>
      </c>
      <c r="G1368" s="12" t="s">
        <v>33</v>
      </c>
      <c r="H1368" s="12" t="s">
        <v>30</v>
      </c>
      <c r="I1368" s="12" t="s">
        <v>30</v>
      </c>
      <c r="J1368" s="34" t="s">
        <v>35</v>
      </c>
    </row>
    <row r="1369" spans="1:10" x14ac:dyDescent="0.35">
      <c r="A1369" s="13">
        <v>1368</v>
      </c>
      <c r="B1369" s="13" t="s">
        <v>23</v>
      </c>
      <c r="C1369" s="16" t="s">
        <v>32</v>
      </c>
      <c r="D1369" s="16" t="s">
        <v>26</v>
      </c>
      <c r="E1369" s="16" t="s">
        <v>37</v>
      </c>
      <c r="F1369" s="16" t="s">
        <v>30</v>
      </c>
      <c r="G1369" s="16" t="s">
        <v>33</v>
      </c>
      <c r="H1369" s="16" t="s">
        <v>30</v>
      </c>
      <c r="I1369" s="16" t="s">
        <v>37</v>
      </c>
      <c r="J1369" s="35" t="s">
        <v>34</v>
      </c>
    </row>
    <row r="1370" spans="1:10" x14ac:dyDescent="0.35">
      <c r="A1370" s="9">
        <v>1369</v>
      </c>
      <c r="B1370" s="9" t="s">
        <v>22</v>
      </c>
      <c r="C1370" s="12" t="s">
        <v>32</v>
      </c>
      <c r="D1370" s="12" t="s">
        <v>26</v>
      </c>
      <c r="E1370" s="12" t="s">
        <v>37</v>
      </c>
      <c r="F1370" s="12" t="s">
        <v>30</v>
      </c>
      <c r="G1370" s="12" t="s">
        <v>33</v>
      </c>
      <c r="H1370" s="12" t="s">
        <v>30</v>
      </c>
      <c r="I1370" s="12" t="s">
        <v>39</v>
      </c>
      <c r="J1370" s="34" t="s">
        <v>34</v>
      </c>
    </row>
    <row r="1371" spans="1:10" x14ac:dyDescent="0.35">
      <c r="A1371" s="13">
        <v>1370</v>
      </c>
      <c r="B1371" s="13" t="s">
        <v>23</v>
      </c>
      <c r="C1371" s="16" t="s">
        <v>32</v>
      </c>
      <c r="D1371" s="16" t="s">
        <v>26</v>
      </c>
      <c r="E1371" s="16" t="s">
        <v>27</v>
      </c>
      <c r="F1371" s="16" t="s">
        <v>30</v>
      </c>
      <c r="G1371" s="16" t="s">
        <v>29</v>
      </c>
      <c r="H1371" s="16" t="s">
        <v>30</v>
      </c>
      <c r="I1371" s="16" t="s">
        <v>30</v>
      </c>
      <c r="J1371" s="35" t="s">
        <v>35</v>
      </c>
    </row>
    <row r="1372" spans="1:10" x14ac:dyDescent="0.35">
      <c r="A1372" s="9">
        <v>1371</v>
      </c>
      <c r="B1372" s="9" t="s">
        <v>22</v>
      </c>
      <c r="C1372" s="12" t="s">
        <v>32</v>
      </c>
      <c r="D1372" s="12" t="s">
        <v>26</v>
      </c>
      <c r="E1372" s="12" t="s">
        <v>27</v>
      </c>
      <c r="F1372" s="12" t="s">
        <v>30</v>
      </c>
      <c r="G1372" s="12" t="s">
        <v>33</v>
      </c>
      <c r="H1372" s="12" t="s">
        <v>30</v>
      </c>
      <c r="I1372" s="12" t="s">
        <v>30</v>
      </c>
      <c r="J1372" s="34" t="s">
        <v>35</v>
      </c>
    </row>
    <row r="1373" spans="1:10" x14ac:dyDescent="0.35">
      <c r="A1373" s="13">
        <v>1372</v>
      </c>
      <c r="B1373" s="13" t="s">
        <v>21</v>
      </c>
      <c r="C1373" s="16" t="s">
        <v>25</v>
      </c>
      <c r="D1373" s="16" t="s">
        <v>26</v>
      </c>
      <c r="E1373" s="16" t="s">
        <v>27</v>
      </c>
      <c r="F1373" s="16" t="s">
        <v>28</v>
      </c>
      <c r="G1373" s="16" t="s">
        <v>29</v>
      </c>
      <c r="H1373" s="16" t="s">
        <v>30</v>
      </c>
      <c r="I1373" s="16" t="s">
        <v>30</v>
      </c>
      <c r="J1373" s="35" t="s">
        <v>31</v>
      </c>
    </row>
    <row r="1374" spans="1:10" x14ac:dyDescent="0.35">
      <c r="A1374" s="9">
        <v>1373</v>
      </c>
      <c r="B1374" s="9" t="s">
        <v>22</v>
      </c>
      <c r="C1374" s="12" t="s">
        <v>25</v>
      </c>
      <c r="D1374" s="12" t="s">
        <v>26</v>
      </c>
      <c r="E1374" s="12" t="s">
        <v>27</v>
      </c>
      <c r="F1374" s="12" t="s">
        <v>28</v>
      </c>
      <c r="G1374" s="12" t="s">
        <v>29</v>
      </c>
      <c r="H1374" s="12" t="s">
        <v>30</v>
      </c>
      <c r="I1374" s="12" t="s">
        <v>30</v>
      </c>
      <c r="J1374" s="34" t="s">
        <v>35</v>
      </c>
    </row>
    <row r="1375" spans="1:10" x14ac:dyDescent="0.35">
      <c r="A1375" s="13">
        <v>1374</v>
      </c>
      <c r="B1375" s="13" t="s">
        <v>21</v>
      </c>
      <c r="C1375" s="16" t="s">
        <v>32</v>
      </c>
      <c r="D1375" s="16" t="s">
        <v>26</v>
      </c>
      <c r="E1375" s="16" t="s">
        <v>27</v>
      </c>
      <c r="F1375" s="16" t="s">
        <v>30</v>
      </c>
      <c r="G1375" s="16" t="s">
        <v>33</v>
      </c>
      <c r="H1375" s="16" t="s">
        <v>30</v>
      </c>
      <c r="I1375" s="16" t="s">
        <v>30</v>
      </c>
      <c r="J1375" s="35" t="s">
        <v>34</v>
      </c>
    </row>
    <row r="1376" spans="1:10" x14ac:dyDescent="0.35">
      <c r="A1376" s="9">
        <v>1375</v>
      </c>
      <c r="B1376" s="9" t="s">
        <v>21</v>
      </c>
      <c r="C1376" s="12" t="s">
        <v>25</v>
      </c>
      <c r="D1376" s="12" t="s">
        <v>26</v>
      </c>
      <c r="E1376" s="12" t="s">
        <v>36</v>
      </c>
      <c r="F1376" s="12" t="s">
        <v>28</v>
      </c>
      <c r="G1376" s="12" t="s">
        <v>33</v>
      </c>
      <c r="H1376" s="12" t="s">
        <v>36</v>
      </c>
      <c r="I1376" s="12" t="s">
        <v>30</v>
      </c>
      <c r="J1376" s="34" t="s">
        <v>31</v>
      </c>
    </row>
    <row r="1377" spans="1:10" x14ac:dyDescent="0.35">
      <c r="A1377" s="13">
        <v>1376</v>
      </c>
      <c r="B1377" s="13" t="s">
        <v>23</v>
      </c>
      <c r="C1377" s="16" t="s">
        <v>32</v>
      </c>
      <c r="D1377" s="16" t="s">
        <v>26</v>
      </c>
      <c r="E1377" s="16" t="s">
        <v>27</v>
      </c>
      <c r="F1377" s="16" t="s">
        <v>30</v>
      </c>
      <c r="G1377" s="16" t="s">
        <v>33</v>
      </c>
      <c r="H1377" s="16" t="s">
        <v>37</v>
      </c>
      <c r="I1377" s="16" t="s">
        <v>30</v>
      </c>
      <c r="J1377" s="35" t="s">
        <v>34</v>
      </c>
    </row>
    <row r="1378" spans="1:10" x14ac:dyDescent="0.35">
      <c r="A1378" s="9">
        <v>1377</v>
      </c>
      <c r="B1378" s="9" t="s">
        <v>21</v>
      </c>
      <c r="C1378" s="12" t="s">
        <v>32</v>
      </c>
      <c r="D1378" s="12" t="s">
        <v>26</v>
      </c>
      <c r="E1378" s="12" t="s">
        <v>27</v>
      </c>
      <c r="F1378" s="12" t="s">
        <v>28</v>
      </c>
      <c r="G1378" s="12" t="s">
        <v>29</v>
      </c>
      <c r="H1378" s="12" t="s">
        <v>36</v>
      </c>
      <c r="I1378" s="12" t="s">
        <v>39</v>
      </c>
      <c r="J1378" s="34" t="s">
        <v>35</v>
      </c>
    </row>
    <row r="1379" spans="1:10" x14ac:dyDescent="0.35">
      <c r="A1379" s="13">
        <v>1378</v>
      </c>
      <c r="B1379" s="13" t="s">
        <v>23</v>
      </c>
      <c r="C1379" s="16" t="s">
        <v>32</v>
      </c>
      <c r="D1379" s="16" t="s">
        <v>26</v>
      </c>
      <c r="E1379" s="16" t="s">
        <v>37</v>
      </c>
      <c r="F1379" s="16" t="s">
        <v>30</v>
      </c>
      <c r="G1379" s="16" t="s">
        <v>33</v>
      </c>
      <c r="H1379" s="16" t="s">
        <v>36</v>
      </c>
      <c r="I1379" s="16" t="s">
        <v>30</v>
      </c>
      <c r="J1379" s="35" t="s">
        <v>35</v>
      </c>
    </row>
    <row r="1380" spans="1:10" x14ac:dyDescent="0.35">
      <c r="A1380" s="9">
        <v>1379</v>
      </c>
      <c r="B1380" s="9" t="s">
        <v>21</v>
      </c>
      <c r="C1380" s="12" t="s">
        <v>32</v>
      </c>
      <c r="D1380" s="12" t="s">
        <v>26</v>
      </c>
      <c r="E1380" s="12" t="s">
        <v>27</v>
      </c>
      <c r="F1380" s="12" t="s">
        <v>30</v>
      </c>
      <c r="G1380" s="12" t="s">
        <v>33</v>
      </c>
      <c r="H1380" s="12" t="s">
        <v>36</v>
      </c>
      <c r="I1380" s="12" t="s">
        <v>37</v>
      </c>
      <c r="J1380" s="34" t="s">
        <v>35</v>
      </c>
    </row>
    <row r="1381" spans="1:10" x14ac:dyDescent="0.35">
      <c r="A1381" s="13">
        <v>1380</v>
      </c>
      <c r="B1381" s="13" t="s">
        <v>21</v>
      </c>
      <c r="C1381" s="16" t="s">
        <v>25</v>
      </c>
      <c r="D1381" s="16" t="s">
        <v>26</v>
      </c>
      <c r="E1381" s="16" t="s">
        <v>27</v>
      </c>
      <c r="F1381" s="16" t="s">
        <v>28</v>
      </c>
      <c r="G1381" s="16" t="s">
        <v>33</v>
      </c>
      <c r="H1381" s="16" t="s">
        <v>36</v>
      </c>
      <c r="I1381" s="16" t="s">
        <v>37</v>
      </c>
      <c r="J1381" s="35" t="s">
        <v>34</v>
      </c>
    </row>
    <row r="1382" spans="1:10" x14ac:dyDescent="0.35">
      <c r="A1382" s="9">
        <v>1381</v>
      </c>
      <c r="B1382" s="9" t="s">
        <v>21</v>
      </c>
      <c r="C1382" s="12" t="s">
        <v>25</v>
      </c>
      <c r="D1382" s="12" t="s">
        <v>26</v>
      </c>
      <c r="E1382" s="12" t="s">
        <v>36</v>
      </c>
      <c r="F1382" s="12" t="s">
        <v>28</v>
      </c>
      <c r="G1382" s="12" t="s">
        <v>29</v>
      </c>
      <c r="H1382" s="12" t="s">
        <v>36</v>
      </c>
      <c r="I1382" s="12" t="s">
        <v>39</v>
      </c>
      <c r="J1382" s="34" t="s">
        <v>31</v>
      </c>
    </row>
    <row r="1383" spans="1:10" x14ac:dyDescent="0.35">
      <c r="A1383" s="13">
        <v>1382</v>
      </c>
      <c r="B1383" s="13" t="s">
        <v>21</v>
      </c>
      <c r="C1383" s="16" t="s">
        <v>32</v>
      </c>
      <c r="D1383" s="16" t="s">
        <v>26</v>
      </c>
      <c r="E1383" s="16" t="s">
        <v>27</v>
      </c>
      <c r="F1383" s="16" t="s">
        <v>30</v>
      </c>
      <c r="G1383" s="16" t="s">
        <v>29</v>
      </c>
      <c r="H1383" s="16" t="s">
        <v>30</v>
      </c>
      <c r="I1383" s="16" t="s">
        <v>30</v>
      </c>
      <c r="J1383" s="35" t="s">
        <v>31</v>
      </c>
    </row>
    <row r="1384" spans="1:10" x14ac:dyDescent="0.35">
      <c r="A1384" s="9">
        <v>1383</v>
      </c>
      <c r="B1384" s="9" t="s">
        <v>21</v>
      </c>
      <c r="C1384" s="12" t="s">
        <v>25</v>
      </c>
      <c r="D1384" s="12" t="s">
        <v>26</v>
      </c>
      <c r="E1384" s="12" t="s">
        <v>27</v>
      </c>
      <c r="F1384" s="12" t="s">
        <v>30</v>
      </c>
      <c r="G1384" s="12" t="s">
        <v>29</v>
      </c>
      <c r="H1384" s="12" t="s">
        <v>30</v>
      </c>
      <c r="I1384" s="12" t="s">
        <v>30</v>
      </c>
      <c r="J1384" s="34" t="s">
        <v>34</v>
      </c>
    </row>
    <row r="1385" spans="1:10" x14ac:dyDescent="0.35">
      <c r="A1385" s="13">
        <v>1384</v>
      </c>
      <c r="B1385" s="13" t="s">
        <v>22</v>
      </c>
      <c r="C1385" s="16" t="s">
        <v>32</v>
      </c>
      <c r="D1385" s="16" t="s">
        <v>26</v>
      </c>
      <c r="E1385" s="16" t="s">
        <v>27</v>
      </c>
      <c r="F1385" s="16" t="s">
        <v>30</v>
      </c>
      <c r="G1385" s="16" t="s">
        <v>33</v>
      </c>
      <c r="H1385" s="16" t="s">
        <v>30</v>
      </c>
      <c r="I1385" s="16" t="s">
        <v>30</v>
      </c>
      <c r="J1385" s="35" t="s">
        <v>35</v>
      </c>
    </row>
    <row r="1386" spans="1:10" x14ac:dyDescent="0.35">
      <c r="A1386" s="9">
        <v>1385</v>
      </c>
      <c r="B1386" s="9" t="s">
        <v>22</v>
      </c>
      <c r="C1386" s="12" t="s">
        <v>32</v>
      </c>
      <c r="D1386" s="12" t="s">
        <v>26</v>
      </c>
      <c r="E1386" s="12" t="s">
        <v>27</v>
      </c>
      <c r="F1386" s="12" t="s">
        <v>30</v>
      </c>
      <c r="G1386" s="12" t="s">
        <v>29</v>
      </c>
      <c r="H1386" s="12" t="s">
        <v>30</v>
      </c>
      <c r="I1386" s="12" t="s">
        <v>38</v>
      </c>
      <c r="J1386" s="34" t="s">
        <v>35</v>
      </c>
    </row>
    <row r="1387" spans="1:10" x14ac:dyDescent="0.35">
      <c r="A1387" s="13">
        <v>1386</v>
      </c>
      <c r="B1387" s="13" t="s">
        <v>23</v>
      </c>
      <c r="C1387" s="16" t="s">
        <v>32</v>
      </c>
      <c r="D1387" s="16" t="s">
        <v>26</v>
      </c>
      <c r="E1387" s="16" t="s">
        <v>37</v>
      </c>
      <c r="F1387" s="16" t="s">
        <v>30</v>
      </c>
      <c r="G1387" s="16" t="s">
        <v>33</v>
      </c>
      <c r="H1387" s="16" t="s">
        <v>37</v>
      </c>
      <c r="I1387" s="16" t="s">
        <v>30</v>
      </c>
      <c r="J1387" s="35" t="s">
        <v>35</v>
      </c>
    </row>
    <row r="1388" spans="1:10" x14ac:dyDescent="0.35">
      <c r="A1388" s="9">
        <v>1387</v>
      </c>
      <c r="B1388" s="9" t="s">
        <v>22</v>
      </c>
      <c r="C1388" s="12" t="s">
        <v>25</v>
      </c>
      <c r="D1388" s="12" t="s">
        <v>26</v>
      </c>
      <c r="E1388" s="12" t="s">
        <v>27</v>
      </c>
      <c r="F1388" s="12" t="s">
        <v>30</v>
      </c>
      <c r="G1388" s="12" t="s">
        <v>29</v>
      </c>
      <c r="H1388" s="12" t="s">
        <v>30</v>
      </c>
      <c r="I1388" s="12" t="s">
        <v>39</v>
      </c>
      <c r="J1388" s="34" t="s">
        <v>31</v>
      </c>
    </row>
    <row r="1389" spans="1:10" x14ac:dyDescent="0.35">
      <c r="A1389" s="13">
        <v>1388</v>
      </c>
      <c r="B1389" s="13" t="s">
        <v>21</v>
      </c>
      <c r="C1389" s="16" t="s">
        <v>25</v>
      </c>
      <c r="D1389" s="16" t="s">
        <v>26</v>
      </c>
      <c r="E1389" s="16" t="s">
        <v>27</v>
      </c>
      <c r="F1389" s="16" t="s">
        <v>30</v>
      </c>
      <c r="G1389" s="16" t="s">
        <v>29</v>
      </c>
      <c r="H1389" s="16" t="s">
        <v>30</v>
      </c>
      <c r="I1389" s="16" t="s">
        <v>30</v>
      </c>
      <c r="J1389" s="35" t="s">
        <v>35</v>
      </c>
    </row>
    <row r="1390" spans="1:10" x14ac:dyDescent="0.35">
      <c r="A1390" s="9">
        <v>1389</v>
      </c>
      <c r="B1390" s="9" t="s">
        <v>21</v>
      </c>
      <c r="C1390" s="12" t="s">
        <v>32</v>
      </c>
      <c r="D1390" s="12" t="s">
        <v>26</v>
      </c>
      <c r="E1390" s="12" t="s">
        <v>36</v>
      </c>
      <c r="F1390" s="12" t="s">
        <v>30</v>
      </c>
      <c r="G1390" s="12" t="s">
        <v>33</v>
      </c>
      <c r="H1390" s="12" t="s">
        <v>36</v>
      </c>
      <c r="I1390" s="12" t="s">
        <v>39</v>
      </c>
      <c r="J1390" s="34" t="s">
        <v>35</v>
      </c>
    </row>
    <row r="1391" spans="1:10" x14ac:dyDescent="0.35">
      <c r="A1391" s="13">
        <v>1390</v>
      </c>
      <c r="B1391" s="13" t="s">
        <v>23</v>
      </c>
      <c r="C1391" s="16" t="s">
        <v>32</v>
      </c>
      <c r="D1391" s="16" t="s">
        <v>26</v>
      </c>
      <c r="E1391" s="16" t="s">
        <v>27</v>
      </c>
      <c r="F1391" s="16" t="s">
        <v>30</v>
      </c>
      <c r="G1391" s="16" t="s">
        <v>33</v>
      </c>
      <c r="H1391" s="16" t="s">
        <v>30</v>
      </c>
      <c r="I1391" s="16" t="s">
        <v>30</v>
      </c>
      <c r="J1391" s="35" t="s">
        <v>31</v>
      </c>
    </row>
    <row r="1392" spans="1:10" x14ac:dyDescent="0.35">
      <c r="A1392" s="9">
        <v>1391</v>
      </c>
      <c r="B1392" s="9" t="s">
        <v>21</v>
      </c>
      <c r="C1392" s="12" t="s">
        <v>32</v>
      </c>
      <c r="D1392" s="12" t="s">
        <v>26</v>
      </c>
      <c r="E1392" s="12" t="s">
        <v>27</v>
      </c>
      <c r="F1392" s="12" t="s">
        <v>28</v>
      </c>
      <c r="G1392" s="12" t="s">
        <v>29</v>
      </c>
      <c r="H1392" s="12" t="s">
        <v>30</v>
      </c>
      <c r="I1392" s="12" t="s">
        <v>38</v>
      </c>
      <c r="J1392" s="34" t="s">
        <v>31</v>
      </c>
    </row>
    <row r="1393" spans="1:10" x14ac:dyDescent="0.35">
      <c r="A1393" s="13">
        <v>1392</v>
      </c>
      <c r="B1393" s="13" t="s">
        <v>21</v>
      </c>
      <c r="C1393" s="16" t="s">
        <v>32</v>
      </c>
      <c r="D1393" s="16" t="s">
        <v>26</v>
      </c>
      <c r="E1393" s="16" t="s">
        <v>27</v>
      </c>
      <c r="F1393" s="16" t="s">
        <v>30</v>
      </c>
      <c r="G1393" s="16" t="s">
        <v>29</v>
      </c>
      <c r="H1393" s="16" t="s">
        <v>30</v>
      </c>
      <c r="I1393" s="16" t="s">
        <v>30</v>
      </c>
      <c r="J1393" s="35" t="s">
        <v>34</v>
      </c>
    </row>
    <row r="1394" spans="1:10" x14ac:dyDescent="0.35">
      <c r="A1394" s="9">
        <v>1393</v>
      </c>
      <c r="B1394" s="9" t="s">
        <v>21</v>
      </c>
      <c r="C1394" s="12" t="s">
        <v>32</v>
      </c>
      <c r="D1394" s="12" t="s">
        <v>26</v>
      </c>
      <c r="E1394" s="12" t="s">
        <v>27</v>
      </c>
      <c r="F1394" s="12" t="s">
        <v>30</v>
      </c>
      <c r="G1394" s="12" t="s">
        <v>33</v>
      </c>
      <c r="H1394" s="12" t="s">
        <v>30</v>
      </c>
      <c r="I1394" s="12" t="s">
        <v>30</v>
      </c>
      <c r="J1394" s="34" t="s">
        <v>35</v>
      </c>
    </row>
    <row r="1395" spans="1:10" x14ac:dyDescent="0.35">
      <c r="A1395" s="13">
        <v>1394</v>
      </c>
      <c r="B1395" s="13" t="s">
        <v>21</v>
      </c>
      <c r="C1395" s="16" t="s">
        <v>32</v>
      </c>
      <c r="D1395" s="16" t="s">
        <v>26</v>
      </c>
      <c r="E1395" s="16" t="s">
        <v>36</v>
      </c>
      <c r="F1395" s="16" t="s">
        <v>30</v>
      </c>
      <c r="G1395" s="16" t="s">
        <v>29</v>
      </c>
      <c r="H1395" s="16" t="s">
        <v>37</v>
      </c>
      <c r="I1395" s="16" t="s">
        <v>39</v>
      </c>
      <c r="J1395" s="35" t="s">
        <v>34</v>
      </c>
    </row>
    <row r="1396" spans="1:10" x14ac:dyDescent="0.35">
      <c r="A1396" s="9">
        <v>1395</v>
      </c>
      <c r="B1396" s="9" t="s">
        <v>23</v>
      </c>
      <c r="C1396" s="12" t="s">
        <v>32</v>
      </c>
      <c r="D1396" s="12" t="s">
        <v>26</v>
      </c>
      <c r="E1396" s="12" t="s">
        <v>27</v>
      </c>
      <c r="F1396" s="12" t="s">
        <v>30</v>
      </c>
      <c r="G1396" s="12" t="s">
        <v>29</v>
      </c>
      <c r="H1396" s="12" t="s">
        <v>30</v>
      </c>
      <c r="I1396" s="12" t="s">
        <v>30</v>
      </c>
      <c r="J1396" s="34" t="s">
        <v>35</v>
      </c>
    </row>
    <row r="1397" spans="1:10" x14ac:dyDescent="0.35">
      <c r="A1397" s="13">
        <v>1396</v>
      </c>
      <c r="B1397" s="13" t="s">
        <v>21</v>
      </c>
      <c r="C1397" s="16" t="s">
        <v>32</v>
      </c>
      <c r="D1397" s="16" t="s">
        <v>26</v>
      </c>
      <c r="E1397" s="16" t="s">
        <v>27</v>
      </c>
      <c r="F1397" s="16" t="s">
        <v>30</v>
      </c>
      <c r="G1397" s="16" t="s">
        <v>29</v>
      </c>
      <c r="H1397" s="16" t="s">
        <v>30</v>
      </c>
      <c r="I1397" s="16" t="s">
        <v>30</v>
      </c>
      <c r="J1397" s="35" t="s">
        <v>34</v>
      </c>
    </row>
    <row r="1398" spans="1:10" x14ac:dyDescent="0.35">
      <c r="A1398" s="9">
        <v>1397</v>
      </c>
      <c r="B1398" s="9" t="s">
        <v>21</v>
      </c>
      <c r="C1398" s="12" t="s">
        <v>32</v>
      </c>
      <c r="D1398" s="12" t="s">
        <v>26</v>
      </c>
      <c r="E1398" s="12" t="s">
        <v>27</v>
      </c>
      <c r="F1398" s="12" t="s">
        <v>30</v>
      </c>
      <c r="G1398" s="12" t="s">
        <v>29</v>
      </c>
      <c r="H1398" s="12" t="s">
        <v>30</v>
      </c>
      <c r="I1398" s="12" t="s">
        <v>30</v>
      </c>
      <c r="J1398" s="34" t="s">
        <v>35</v>
      </c>
    </row>
    <row r="1399" spans="1:10" x14ac:dyDescent="0.35">
      <c r="A1399" s="13">
        <v>1398</v>
      </c>
      <c r="B1399" s="13" t="s">
        <v>23</v>
      </c>
      <c r="C1399" s="16" t="s">
        <v>32</v>
      </c>
      <c r="D1399" s="16" t="s">
        <v>26</v>
      </c>
      <c r="E1399" s="16" t="s">
        <v>27</v>
      </c>
      <c r="F1399" s="16" t="s">
        <v>30</v>
      </c>
      <c r="G1399" s="16" t="s">
        <v>29</v>
      </c>
      <c r="H1399" s="16" t="s">
        <v>30</v>
      </c>
      <c r="I1399" s="16" t="s">
        <v>30</v>
      </c>
      <c r="J1399" s="35" t="s">
        <v>35</v>
      </c>
    </row>
    <row r="1400" spans="1:10" x14ac:dyDescent="0.35">
      <c r="A1400" s="9">
        <v>1399</v>
      </c>
      <c r="B1400" s="9" t="s">
        <v>22</v>
      </c>
      <c r="C1400" s="12" t="s">
        <v>25</v>
      </c>
      <c r="D1400" s="12" t="s">
        <v>26</v>
      </c>
      <c r="E1400" s="12" t="s">
        <v>27</v>
      </c>
      <c r="F1400" s="12" t="s">
        <v>30</v>
      </c>
      <c r="G1400" s="12" t="s">
        <v>29</v>
      </c>
      <c r="H1400" s="12" t="s">
        <v>30</v>
      </c>
      <c r="I1400" s="12" t="s">
        <v>30</v>
      </c>
      <c r="J1400" s="34" t="s">
        <v>31</v>
      </c>
    </row>
    <row r="1401" spans="1:10" x14ac:dyDescent="0.35">
      <c r="A1401" s="13">
        <v>1400</v>
      </c>
      <c r="B1401" s="13" t="s">
        <v>21</v>
      </c>
      <c r="C1401" s="16" t="s">
        <v>32</v>
      </c>
      <c r="D1401" s="16" t="s">
        <v>26</v>
      </c>
      <c r="E1401" s="16" t="s">
        <v>36</v>
      </c>
      <c r="F1401" s="16" t="s">
        <v>30</v>
      </c>
      <c r="G1401" s="16" t="s">
        <v>29</v>
      </c>
      <c r="H1401" s="16" t="s">
        <v>30</v>
      </c>
      <c r="I1401" s="16" t="s">
        <v>30</v>
      </c>
      <c r="J1401" s="35" t="s">
        <v>35</v>
      </c>
    </row>
    <row r="1402" spans="1:10" x14ac:dyDescent="0.35">
      <c r="A1402" s="9">
        <v>1401</v>
      </c>
      <c r="B1402" s="9" t="s">
        <v>22</v>
      </c>
      <c r="C1402" s="12" t="s">
        <v>32</v>
      </c>
      <c r="D1402" s="12" t="s">
        <v>26</v>
      </c>
      <c r="E1402" s="12" t="s">
        <v>27</v>
      </c>
      <c r="F1402" s="12" t="s">
        <v>30</v>
      </c>
      <c r="G1402" s="12" t="s">
        <v>33</v>
      </c>
      <c r="H1402" s="12" t="s">
        <v>30</v>
      </c>
      <c r="I1402" s="12" t="s">
        <v>30</v>
      </c>
      <c r="J1402" s="34" t="s">
        <v>34</v>
      </c>
    </row>
    <row r="1403" spans="1:10" x14ac:dyDescent="0.35">
      <c r="A1403" s="13">
        <v>1402</v>
      </c>
      <c r="B1403" s="13" t="s">
        <v>22</v>
      </c>
      <c r="C1403" s="16" t="s">
        <v>32</v>
      </c>
      <c r="D1403" s="16" t="s">
        <v>26</v>
      </c>
      <c r="E1403" s="16" t="s">
        <v>37</v>
      </c>
      <c r="F1403" s="16" t="s">
        <v>30</v>
      </c>
      <c r="G1403" s="16" t="s">
        <v>33</v>
      </c>
      <c r="H1403" s="16" t="s">
        <v>36</v>
      </c>
      <c r="I1403" s="16" t="s">
        <v>39</v>
      </c>
      <c r="J1403" s="35" t="s">
        <v>35</v>
      </c>
    </row>
    <row r="1404" spans="1:10" x14ac:dyDescent="0.35">
      <c r="A1404" s="9">
        <v>1403</v>
      </c>
      <c r="B1404" s="9" t="s">
        <v>22</v>
      </c>
      <c r="C1404" s="12" t="s">
        <v>32</v>
      </c>
      <c r="D1404" s="12" t="s">
        <v>26</v>
      </c>
      <c r="E1404" s="12" t="s">
        <v>27</v>
      </c>
      <c r="F1404" s="12" t="s">
        <v>30</v>
      </c>
      <c r="G1404" s="12" t="s">
        <v>29</v>
      </c>
      <c r="H1404" s="12" t="s">
        <v>30</v>
      </c>
      <c r="I1404" s="12" t="s">
        <v>30</v>
      </c>
      <c r="J1404" s="34" t="s">
        <v>35</v>
      </c>
    </row>
    <row r="1405" spans="1:10" x14ac:dyDescent="0.35">
      <c r="A1405" s="13">
        <v>1404</v>
      </c>
      <c r="B1405" s="13" t="s">
        <v>21</v>
      </c>
      <c r="C1405" s="16" t="s">
        <v>25</v>
      </c>
      <c r="D1405" s="16" t="s">
        <v>26</v>
      </c>
      <c r="E1405" s="16" t="s">
        <v>27</v>
      </c>
      <c r="F1405" s="16" t="s">
        <v>30</v>
      </c>
      <c r="G1405" s="16" t="s">
        <v>29</v>
      </c>
      <c r="H1405" s="16" t="s">
        <v>30</v>
      </c>
      <c r="I1405" s="16" t="s">
        <v>30</v>
      </c>
      <c r="J1405" s="35" t="s">
        <v>34</v>
      </c>
    </row>
    <row r="1406" spans="1:10" x14ac:dyDescent="0.35">
      <c r="A1406" s="9">
        <v>1405</v>
      </c>
      <c r="B1406" s="9" t="s">
        <v>22</v>
      </c>
      <c r="C1406" s="12" t="s">
        <v>32</v>
      </c>
      <c r="D1406" s="12" t="s">
        <v>26</v>
      </c>
      <c r="E1406" s="12" t="s">
        <v>27</v>
      </c>
      <c r="F1406" s="12" t="s">
        <v>30</v>
      </c>
      <c r="G1406" s="12" t="s">
        <v>29</v>
      </c>
      <c r="H1406" s="12" t="s">
        <v>30</v>
      </c>
      <c r="I1406" s="12" t="s">
        <v>30</v>
      </c>
      <c r="J1406" s="34" t="s">
        <v>35</v>
      </c>
    </row>
    <row r="1407" spans="1:10" x14ac:dyDescent="0.35">
      <c r="A1407" s="13">
        <v>1406</v>
      </c>
      <c r="B1407" s="13" t="s">
        <v>21</v>
      </c>
      <c r="C1407" s="16" t="s">
        <v>32</v>
      </c>
      <c r="D1407" s="16" t="s">
        <v>26</v>
      </c>
      <c r="E1407" s="16" t="s">
        <v>37</v>
      </c>
      <c r="F1407" s="16" t="s">
        <v>30</v>
      </c>
      <c r="G1407" s="16" t="s">
        <v>33</v>
      </c>
      <c r="H1407" s="16" t="s">
        <v>37</v>
      </c>
      <c r="I1407" s="16" t="s">
        <v>30</v>
      </c>
      <c r="J1407" s="35" t="s">
        <v>31</v>
      </c>
    </row>
    <row r="1408" spans="1:10" x14ac:dyDescent="0.35">
      <c r="A1408" s="9">
        <v>1407</v>
      </c>
      <c r="B1408" s="9" t="s">
        <v>21</v>
      </c>
      <c r="C1408" s="12" t="s">
        <v>25</v>
      </c>
      <c r="D1408" s="12" t="s">
        <v>26</v>
      </c>
      <c r="E1408" s="12" t="s">
        <v>27</v>
      </c>
      <c r="F1408" s="12" t="s">
        <v>30</v>
      </c>
      <c r="G1408" s="12" t="s">
        <v>29</v>
      </c>
      <c r="H1408" s="12" t="s">
        <v>30</v>
      </c>
      <c r="I1408" s="12" t="s">
        <v>30</v>
      </c>
      <c r="J1408" s="34" t="s">
        <v>31</v>
      </c>
    </row>
    <row r="1409" spans="1:10" x14ac:dyDescent="0.35">
      <c r="A1409" s="13">
        <v>1408</v>
      </c>
      <c r="B1409" s="13" t="s">
        <v>23</v>
      </c>
      <c r="C1409" s="16" t="s">
        <v>32</v>
      </c>
      <c r="D1409" s="16" t="s">
        <v>26</v>
      </c>
      <c r="E1409" s="16" t="s">
        <v>37</v>
      </c>
      <c r="F1409" s="16" t="s">
        <v>30</v>
      </c>
      <c r="G1409" s="16" t="s">
        <v>33</v>
      </c>
      <c r="H1409" s="16" t="s">
        <v>37</v>
      </c>
      <c r="I1409" s="16" t="s">
        <v>30</v>
      </c>
      <c r="J1409" s="35" t="s">
        <v>35</v>
      </c>
    </row>
    <row r="1410" spans="1:10" x14ac:dyDescent="0.35">
      <c r="A1410" s="9">
        <v>1409</v>
      </c>
      <c r="B1410" s="9" t="s">
        <v>22</v>
      </c>
      <c r="C1410" s="12" t="s">
        <v>32</v>
      </c>
      <c r="D1410" s="12" t="s">
        <v>26</v>
      </c>
      <c r="E1410" s="12" t="s">
        <v>37</v>
      </c>
      <c r="F1410" s="12" t="s">
        <v>30</v>
      </c>
      <c r="G1410" s="12" t="s">
        <v>29</v>
      </c>
      <c r="H1410" s="12" t="s">
        <v>30</v>
      </c>
      <c r="I1410" s="12" t="s">
        <v>39</v>
      </c>
      <c r="J1410" s="34" t="s">
        <v>31</v>
      </c>
    </row>
    <row r="1411" spans="1:10" x14ac:dyDescent="0.35">
      <c r="A1411" s="13">
        <v>1410</v>
      </c>
      <c r="B1411" s="13" t="s">
        <v>21</v>
      </c>
      <c r="C1411" s="16" t="s">
        <v>32</v>
      </c>
      <c r="D1411" s="16" t="s">
        <v>26</v>
      </c>
      <c r="E1411" s="16" t="s">
        <v>27</v>
      </c>
      <c r="F1411" s="16" t="s">
        <v>30</v>
      </c>
      <c r="G1411" s="16" t="s">
        <v>29</v>
      </c>
      <c r="H1411" s="16" t="s">
        <v>30</v>
      </c>
      <c r="I1411" s="16" t="s">
        <v>30</v>
      </c>
      <c r="J1411" s="35" t="s">
        <v>34</v>
      </c>
    </row>
    <row r="1412" spans="1:10" x14ac:dyDescent="0.35">
      <c r="A1412" s="9">
        <v>1411</v>
      </c>
      <c r="B1412" s="9" t="s">
        <v>22</v>
      </c>
      <c r="C1412" s="12" t="s">
        <v>25</v>
      </c>
      <c r="D1412" s="12" t="s">
        <v>26</v>
      </c>
      <c r="E1412" s="12" t="s">
        <v>27</v>
      </c>
      <c r="F1412" s="12" t="s">
        <v>28</v>
      </c>
      <c r="G1412" s="12" t="s">
        <v>29</v>
      </c>
      <c r="H1412" s="12" t="s">
        <v>30</v>
      </c>
      <c r="I1412" s="12" t="s">
        <v>30</v>
      </c>
      <c r="J1412" s="34" t="s">
        <v>35</v>
      </c>
    </row>
    <row r="1413" spans="1:10" x14ac:dyDescent="0.35">
      <c r="A1413" s="13">
        <v>1412</v>
      </c>
      <c r="B1413" s="13" t="s">
        <v>22</v>
      </c>
      <c r="C1413" s="16" t="s">
        <v>32</v>
      </c>
      <c r="D1413" s="16" t="s">
        <v>26</v>
      </c>
      <c r="E1413" s="16" t="s">
        <v>27</v>
      </c>
      <c r="F1413" s="16" t="s">
        <v>30</v>
      </c>
      <c r="G1413" s="16" t="s">
        <v>29</v>
      </c>
      <c r="H1413" s="16" t="s">
        <v>30</v>
      </c>
      <c r="I1413" s="16" t="s">
        <v>30</v>
      </c>
      <c r="J1413" s="35" t="s">
        <v>31</v>
      </c>
    </row>
    <row r="1414" spans="1:10" x14ac:dyDescent="0.35">
      <c r="A1414" s="9">
        <v>1413</v>
      </c>
      <c r="B1414" s="9" t="s">
        <v>22</v>
      </c>
      <c r="C1414" s="12" t="s">
        <v>32</v>
      </c>
      <c r="D1414" s="12" t="s">
        <v>26</v>
      </c>
      <c r="E1414" s="12" t="s">
        <v>27</v>
      </c>
      <c r="F1414" s="12" t="s">
        <v>30</v>
      </c>
      <c r="G1414" s="12" t="s">
        <v>33</v>
      </c>
      <c r="H1414" s="12" t="s">
        <v>36</v>
      </c>
      <c r="I1414" s="12" t="s">
        <v>30</v>
      </c>
      <c r="J1414" s="34" t="s">
        <v>31</v>
      </c>
    </row>
    <row r="1415" spans="1:10" x14ac:dyDescent="0.35">
      <c r="A1415" s="13">
        <v>1414</v>
      </c>
      <c r="B1415" s="13" t="s">
        <v>21</v>
      </c>
      <c r="C1415" s="16" t="s">
        <v>32</v>
      </c>
      <c r="D1415" s="16" t="s">
        <v>26</v>
      </c>
      <c r="E1415" s="16" t="s">
        <v>27</v>
      </c>
      <c r="F1415" s="16" t="s">
        <v>28</v>
      </c>
      <c r="G1415" s="16" t="s">
        <v>33</v>
      </c>
      <c r="H1415" s="16" t="s">
        <v>36</v>
      </c>
      <c r="I1415" s="16" t="s">
        <v>30</v>
      </c>
      <c r="J1415" s="35" t="s">
        <v>35</v>
      </c>
    </row>
    <row r="1416" spans="1:10" x14ac:dyDescent="0.35">
      <c r="A1416" s="9">
        <v>1415</v>
      </c>
      <c r="B1416" s="9" t="s">
        <v>23</v>
      </c>
      <c r="C1416" s="12" t="s">
        <v>25</v>
      </c>
      <c r="D1416" s="12" t="s">
        <v>26</v>
      </c>
      <c r="E1416" s="12" t="s">
        <v>37</v>
      </c>
      <c r="F1416" s="12" t="s">
        <v>28</v>
      </c>
      <c r="G1416" s="12" t="s">
        <v>33</v>
      </c>
      <c r="H1416" s="12" t="s">
        <v>30</v>
      </c>
      <c r="I1416" s="12" t="s">
        <v>30</v>
      </c>
      <c r="J1416" s="34" t="s">
        <v>34</v>
      </c>
    </row>
    <row r="1417" spans="1:10" x14ac:dyDescent="0.35">
      <c r="A1417" s="13">
        <v>1416</v>
      </c>
      <c r="B1417" s="13" t="s">
        <v>21</v>
      </c>
      <c r="C1417" s="16" t="s">
        <v>25</v>
      </c>
      <c r="D1417" s="16" t="s">
        <v>26</v>
      </c>
      <c r="E1417" s="16" t="s">
        <v>27</v>
      </c>
      <c r="F1417" s="16" t="s">
        <v>28</v>
      </c>
      <c r="G1417" s="16" t="s">
        <v>29</v>
      </c>
      <c r="H1417" s="16" t="s">
        <v>36</v>
      </c>
      <c r="I1417" s="16" t="s">
        <v>37</v>
      </c>
      <c r="J1417" s="35" t="s">
        <v>34</v>
      </c>
    </row>
    <row r="1418" spans="1:10" x14ac:dyDescent="0.35">
      <c r="A1418" s="9">
        <v>1417</v>
      </c>
      <c r="B1418" s="9" t="s">
        <v>22</v>
      </c>
      <c r="C1418" s="12" t="s">
        <v>25</v>
      </c>
      <c r="D1418" s="12" t="s">
        <v>26</v>
      </c>
      <c r="E1418" s="12" t="s">
        <v>27</v>
      </c>
      <c r="F1418" s="12" t="s">
        <v>30</v>
      </c>
      <c r="G1418" s="12" t="s">
        <v>29</v>
      </c>
      <c r="H1418" s="12" t="s">
        <v>30</v>
      </c>
      <c r="I1418" s="12" t="s">
        <v>39</v>
      </c>
      <c r="J1418" s="34" t="s">
        <v>35</v>
      </c>
    </row>
    <row r="1419" spans="1:10" x14ac:dyDescent="0.35">
      <c r="A1419" s="13">
        <v>1418</v>
      </c>
      <c r="B1419" s="13" t="s">
        <v>22</v>
      </c>
      <c r="C1419" s="16" t="s">
        <v>32</v>
      </c>
      <c r="D1419" s="16" t="s">
        <v>26</v>
      </c>
      <c r="E1419" s="16" t="s">
        <v>27</v>
      </c>
      <c r="F1419" s="16" t="s">
        <v>30</v>
      </c>
      <c r="G1419" s="16" t="s">
        <v>29</v>
      </c>
      <c r="H1419" s="16" t="s">
        <v>30</v>
      </c>
      <c r="I1419" s="16" t="s">
        <v>30</v>
      </c>
      <c r="J1419" s="35" t="s">
        <v>35</v>
      </c>
    </row>
    <row r="1420" spans="1:10" x14ac:dyDescent="0.35">
      <c r="A1420" s="9">
        <v>1419</v>
      </c>
      <c r="B1420" s="9" t="s">
        <v>22</v>
      </c>
      <c r="C1420" s="12" t="s">
        <v>32</v>
      </c>
      <c r="D1420" s="12" t="s">
        <v>26</v>
      </c>
      <c r="E1420" s="12" t="s">
        <v>27</v>
      </c>
      <c r="F1420" s="12" t="s">
        <v>30</v>
      </c>
      <c r="G1420" s="12" t="s">
        <v>33</v>
      </c>
      <c r="H1420" s="12" t="s">
        <v>30</v>
      </c>
      <c r="I1420" s="12" t="s">
        <v>37</v>
      </c>
      <c r="J1420" s="34" t="s">
        <v>35</v>
      </c>
    </row>
    <row r="1421" spans="1:10" x14ac:dyDescent="0.35">
      <c r="A1421" s="13">
        <v>1420</v>
      </c>
      <c r="B1421" s="13" t="s">
        <v>21</v>
      </c>
      <c r="C1421" s="16" t="s">
        <v>32</v>
      </c>
      <c r="D1421" s="16" t="s">
        <v>26</v>
      </c>
      <c r="E1421" s="16" t="s">
        <v>27</v>
      </c>
      <c r="F1421" s="16" t="s">
        <v>30</v>
      </c>
      <c r="G1421" s="16" t="s">
        <v>33</v>
      </c>
      <c r="H1421" s="16" t="s">
        <v>30</v>
      </c>
      <c r="I1421" s="16" t="s">
        <v>30</v>
      </c>
      <c r="J1421" s="35" t="s">
        <v>34</v>
      </c>
    </row>
    <row r="1422" spans="1:10" x14ac:dyDescent="0.35">
      <c r="A1422" s="9">
        <v>1421</v>
      </c>
      <c r="B1422" s="9" t="s">
        <v>21</v>
      </c>
      <c r="C1422" s="12" t="s">
        <v>32</v>
      </c>
      <c r="D1422" s="12" t="s">
        <v>26</v>
      </c>
      <c r="E1422" s="12" t="s">
        <v>36</v>
      </c>
      <c r="F1422" s="12" t="s">
        <v>30</v>
      </c>
      <c r="G1422" s="12" t="s">
        <v>29</v>
      </c>
      <c r="H1422" s="12" t="s">
        <v>37</v>
      </c>
      <c r="I1422" s="12" t="s">
        <v>30</v>
      </c>
      <c r="J1422" s="34" t="s">
        <v>35</v>
      </c>
    </row>
    <row r="1423" spans="1:10" x14ac:dyDescent="0.35">
      <c r="A1423" s="13">
        <v>1422</v>
      </c>
      <c r="B1423" s="13" t="s">
        <v>22</v>
      </c>
      <c r="C1423" s="16" t="s">
        <v>32</v>
      </c>
      <c r="D1423" s="16" t="s">
        <v>26</v>
      </c>
      <c r="E1423" s="16" t="s">
        <v>27</v>
      </c>
      <c r="F1423" s="16" t="s">
        <v>30</v>
      </c>
      <c r="G1423" s="16" t="s">
        <v>33</v>
      </c>
      <c r="H1423" s="16" t="s">
        <v>30</v>
      </c>
      <c r="I1423" s="16" t="s">
        <v>37</v>
      </c>
      <c r="J1423" s="35" t="s">
        <v>34</v>
      </c>
    </row>
    <row r="1424" spans="1:10" x14ac:dyDescent="0.35">
      <c r="A1424" s="9">
        <v>1423</v>
      </c>
      <c r="B1424" s="9" t="s">
        <v>21</v>
      </c>
      <c r="C1424" s="12" t="s">
        <v>32</v>
      </c>
      <c r="D1424" s="12" t="s">
        <v>26</v>
      </c>
      <c r="E1424" s="12" t="s">
        <v>27</v>
      </c>
      <c r="F1424" s="12" t="s">
        <v>30</v>
      </c>
      <c r="G1424" s="12" t="s">
        <v>33</v>
      </c>
      <c r="H1424" s="12" t="s">
        <v>30</v>
      </c>
      <c r="I1424" s="12" t="s">
        <v>30</v>
      </c>
      <c r="J1424" s="34" t="s">
        <v>35</v>
      </c>
    </row>
    <row r="1425" spans="1:10" x14ac:dyDescent="0.35">
      <c r="A1425" s="13">
        <v>1424</v>
      </c>
      <c r="B1425" s="13" t="s">
        <v>21</v>
      </c>
      <c r="C1425" s="16" t="s">
        <v>25</v>
      </c>
      <c r="D1425" s="16" t="s">
        <v>26</v>
      </c>
      <c r="E1425" s="16" t="s">
        <v>27</v>
      </c>
      <c r="F1425" s="16" t="s">
        <v>28</v>
      </c>
      <c r="G1425" s="16" t="s">
        <v>33</v>
      </c>
      <c r="H1425" s="16" t="s">
        <v>36</v>
      </c>
      <c r="I1425" s="16" t="s">
        <v>37</v>
      </c>
      <c r="J1425" s="35" t="s">
        <v>35</v>
      </c>
    </row>
    <row r="1426" spans="1:10" x14ac:dyDescent="0.35">
      <c r="A1426" s="9">
        <v>1425</v>
      </c>
      <c r="B1426" s="9" t="s">
        <v>23</v>
      </c>
      <c r="C1426" s="12" t="s">
        <v>32</v>
      </c>
      <c r="D1426" s="12" t="s">
        <v>26</v>
      </c>
      <c r="E1426" s="12" t="s">
        <v>27</v>
      </c>
      <c r="F1426" s="12" t="s">
        <v>30</v>
      </c>
      <c r="G1426" s="12" t="s">
        <v>33</v>
      </c>
      <c r="H1426" s="12" t="s">
        <v>30</v>
      </c>
      <c r="I1426" s="12" t="s">
        <v>37</v>
      </c>
      <c r="J1426" s="34" t="s">
        <v>35</v>
      </c>
    </row>
    <row r="1427" spans="1:10" x14ac:dyDescent="0.35">
      <c r="A1427" s="13">
        <v>1426</v>
      </c>
      <c r="B1427" s="13" t="s">
        <v>21</v>
      </c>
      <c r="C1427" s="16" t="s">
        <v>32</v>
      </c>
      <c r="D1427" s="16" t="s">
        <v>26</v>
      </c>
      <c r="E1427" s="16" t="s">
        <v>36</v>
      </c>
      <c r="F1427" s="16" t="s">
        <v>30</v>
      </c>
      <c r="G1427" s="16" t="s">
        <v>33</v>
      </c>
      <c r="H1427" s="16" t="s">
        <v>36</v>
      </c>
      <c r="I1427" s="16" t="s">
        <v>30</v>
      </c>
      <c r="J1427" s="35" t="s">
        <v>31</v>
      </c>
    </row>
    <row r="1428" spans="1:10" x14ac:dyDescent="0.35">
      <c r="A1428" s="9">
        <v>1427</v>
      </c>
      <c r="B1428" s="9" t="s">
        <v>21</v>
      </c>
      <c r="C1428" s="12" t="s">
        <v>32</v>
      </c>
      <c r="D1428" s="12" t="s">
        <v>26</v>
      </c>
      <c r="E1428" s="12" t="s">
        <v>27</v>
      </c>
      <c r="F1428" s="12" t="s">
        <v>30</v>
      </c>
      <c r="G1428" s="12" t="s">
        <v>29</v>
      </c>
      <c r="H1428" s="12" t="s">
        <v>30</v>
      </c>
      <c r="I1428" s="12" t="s">
        <v>38</v>
      </c>
      <c r="J1428" s="34" t="s">
        <v>35</v>
      </c>
    </row>
    <row r="1429" spans="1:10" x14ac:dyDescent="0.35">
      <c r="A1429" s="13">
        <v>1428</v>
      </c>
      <c r="B1429" s="13" t="s">
        <v>21</v>
      </c>
      <c r="C1429" s="16" t="s">
        <v>25</v>
      </c>
      <c r="D1429" s="16" t="s">
        <v>26</v>
      </c>
      <c r="E1429" s="16" t="s">
        <v>27</v>
      </c>
      <c r="F1429" s="16" t="s">
        <v>30</v>
      </c>
      <c r="G1429" s="16" t="s">
        <v>33</v>
      </c>
      <c r="H1429" s="16" t="s">
        <v>37</v>
      </c>
      <c r="I1429" s="16" t="s">
        <v>39</v>
      </c>
      <c r="J1429" s="35" t="s">
        <v>31</v>
      </c>
    </row>
    <row r="1430" spans="1:10" x14ac:dyDescent="0.35">
      <c r="A1430" s="9">
        <v>1429</v>
      </c>
      <c r="B1430" s="9" t="s">
        <v>22</v>
      </c>
      <c r="C1430" s="12" t="s">
        <v>32</v>
      </c>
      <c r="D1430" s="12" t="s">
        <v>26</v>
      </c>
      <c r="E1430" s="12" t="s">
        <v>27</v>
      </c>
      <c r="F1430" s="12" t="s">
        <v>28</v>
      </c>
      <c r="G1430" s="12" t="s">
        <v>29</v>
      </c>
      <c r="H1430" s="12" t="s">
        <v>30</v>
      </c>
      <c r="I1430" s="12" t="s">
        <v>39</v>
      </c>
      <c r="J1430" s="34" t="s">
        <v>35</v>
      </c>
    </row>
    <row r="1431" spans="1:10" x14ac:dyDescent="0.35">
      <c r="A1431" s="13">
        <v>1430</v>
      </c>
      <c r="B1431" s="13" t="s">
        <v>21</v>
      </c>
      <c r="C1431" s="16" t="s">
        <v>25</v>
      </c>
      <c r="D1431" s="16" t="s">
        <v>26</v>
      </c>
      <c r="E1431" s="16" t="s">
        <v>36</v>
      </c>
      <c r="F1431" s="16" t="s">
        <v>28</v>
      </c>
      <c r="G1431" s="16" t="s">
        <v>33</v>
      </c>
      <c r="H1431" s="16" t="s">
        <v>30</v>
      </c>
      <c r="I1431" s="16" t="s">
        <v>30</v>
      </c>
      <c r="J1431" s="35" t="s">
        <v>31</v>
      </c>
    </row>
    <row r="1432" spans="1:10" x14ac:dyDescent="0.35">
      <c r="A1432" s="9">
        <v>1431</v>
      </c>
      <c r="B1432" s="9" t="s">
        <v>21</v>
      </c>
      <c r="C1432" s="12" t="s">
        <v>25</v>
      </c>
      <c r="D1432" s="12" t="s">
        <v>26</v>
      </c>
      <c r="E1432" s="12" t="s">
        <v>36</v>
      </c>
      <c r="F1432" s="12" t="s">
        <v>28</v>
      </c>
      <c r="G1432" s="12" t="s">
        <v>29</v>
      </c>
      <c r="H1432" s="12" t="s">
        <v>36</v>
      </c>
      <c r="I1432" s="12" t="s">
        <v>38</v>
      </c>
      <c r="J1432" s="34" t="s">
        <v>35</v>
      </c>
    </row>
    <row r="1433" spans="1:10" x14ac:dyDescent="0.35">
      <c r="A1433" s="13">
        <v>1432</v>
      </c>
      <c r="B1433" s="13" t="s">
        <v>21</v>
      </c>
      <c r="C1433" s="16" t="s">
        <v>25</v>
      </c>
      <c r="D1433" s="16" t="s">
        <v>26</v>
      </c>
      <c r="E1433" s="16" t="s">
        <v>36</v>
      </c>
      <c r="F1433" s="16" t="s">
        <v>28</v>
      </c>
      <c r="G1433" s="16" t="s">
        <v>29</v>
      </c>
      <c r="H1433" s="16" t="s">
        <v>30</v>
      </c>
      <c r="I1433" s="16" t="s">
        <v>30</v>
      </c>
      <c r="J1433" s="35" t="s">
        <v>31</v>
      </c>
    </row>
    <row r="1434" spans="1:10" x14ac:dyDescent="0.35">
      <c r="A1434" s="9">
        <v>1433</v>
      </c>
      <c r="B1434" s="9" t="s">
        <v>21</v>
      </c>
      <c r="C1434" s="12" t="s">
        <v>25</v>
      </c>
      <c r="D1434" s="12" t="s">
        <v>26</v>
      </c>
      <c r="E1434" s="12" t="s">
        <v>27</v>
      </c>
      <c r="F1434" s="12" t="s">
        <v>30</v>
      </c>
      <c r="G1434" s="12" t="s">
        <v>29</v>
      </c>
      <c r="H1434" s="12" t="s">
        <v>30</v>
      </c>
      <c r="I1434" s="12" t="s">
        <v>30</v>
      </c>
      <c r="J1434" s="34" t="s">
        <v>35</v>
      </c>
    </row>
    <row r="1435" spans="1:10" x14ac:dyDescent="0.35">
      <c r="A1435" s="13">
        <v>1434</v>
      </c>
      <c r="B1435" s="13" t="s">
        <v>21</v>
      </c>
      <c r="C1435" s="16" t="s">
        <v>32</v>
      </c>
      <c r="D1435" s="16" t="s">
        <v>26</v>
      </c>
      <c r="E1435" s="16" t="s">
        <v>36</v>
      </c>
      <c r="F1435" s="16" t="s">
        <v>30</v>
      </c>
      <c r="G1435" s="16" t="s">
        <v>33</v>
      </c>
      <c r="H1435" s="16" t="s">
        <v>30</v>
      </c>
      <c r="I1435" s="16" t="s">
        <v>30</v>
      </c>
      <c r="J1435" s="35" t="s">
        <v>35</v>
      </c>
    </row>
    <row r="1436" spans="1:10" x14ac:dyDescent="0.35">
      <c r="A1436" s="9">
        <v>1435</v>
      </c>
      <c r="B1436" s="9" t="s">
        <v>21</v>
      </c>
      <c r="C1436" s="12" t="s">
        <v>25</v>
      </c>
      <c r="D1436" s="12" t="s">
        <v>40</v>
      </c>
      <c r="E1436" s="12" t="s">
        <v>37</v>
      </c>
      <c r="F1436" s="12" t="s">
        <v>28</v>
      </c>
      <c r="G1436" s="12" t="s">
        <v>29</v>
      </c>
      <c r="H1436" s="12" t="s">
        <v>30</v>
      </c>
      <c r="I1436" s="12" t="s">
        <v>39</v>
      </c>
      <c r="J1436" s="34" t="s">
        <v>35</v>
      </c>
    </row>
    <row r="1437" spans="1:10" x14ac:dyDescent="0.35">
      <c r="A1437" s="13">
        <v>1436</v>
      </c>
      <c r="B1437" s="13" t="s">
        <v>22</v>
      </c>
      <c r="C1437" s="16" t="s">
        <v>25</v>
      </c>
      <c r="D1437" s="16" t="s">
        <v>26</v>
      </c>
      <c r="E1437" s="16" t="s">
        <v>27</v>
      </c>
      <c r="F1437" s="16" t="s">
        <v>30</v>
      </c>
      <c r="G1437" s="16" t="s">
        <v>29</v>
      </c>
      <c r="H1437" s="16" t="s">
        <v>30</v>
      </c>
      <c r="I1437" s="16" t="s">
        <v>30</v>
      </c>
      <c r="J1437" s="35" t="s">
        <v>35</v>
      </c>
    </row>
    <row r="1438" spans="1:10" x14ac:dyDescent="0.35">
      <c r="A1438" s="9">
        <v>1437</v>
      </c>
      <c r="B1438" s="9" t="s">
        <v>21</v>
      </c>
      <c r="C1438" s="12" t="s">
        <v>32</v>
      </c>
      <c r="D1438" s="12" t="s">
        <v>26</v>
      </c>
      <c r="E1438" s="12" t="s">
        <v>27</v>
      </c>
      <c r="F1438" s="12" t="s">
        <v>30</v>
      </c>
      <c r="G1438" s="12" t="s">
        <v>29</v>
      </c>
      <c r="H1438" s="12" t="s">
        <v>36</v>
      </c>
      <c r="I1438" s="12" t="s">
        <v>37</v>
      </c>
      <c r="J1438" s="34" t="s">
        <v>34</v>
      </c>
    </row>
    <row r="1439" spans="1:10" x14ac:dyDescent="0.35">
      <c r="A1439" s="13">
        <v>1438</v>
      </c>
      <c r="B1439" s="13" t="s">
        <v>21</v>
      </c>
      <c r="C1439" s="16" t="s">
        <v>32</v>
      </c>
      <c r="D1439" s="16" t="s">
        <v>26</v>
      </c>
      <c r="E1439" s="16" t="s">
        <v>27</v>
      </c>
      <c r="F1439" s="16" t="s">
        <v>28</v>
      </c>
      <c r="G1439" s="16" t="s">
        <v>29</v>
      </c>
      <c r="H1439" s="16" t="s">
        <v>30</v>
      </c>
      <c r="I1439" s="16" t="s">
        <v>30</v>
      </c>
      <c r="J1439" s="35" t="s">
        <v>35</v>
      </c>
    </row>
    <row r="1440" spans="1:10" x14ac:dyDescent="0.35">
      <c r="A1440" s="9">
        <v>1439</v>
      </c>
      <c r="B1440" s="9" t="s">
        <v>21</v>
      </c>
      <c r="C1440" s="12" t="s">
        <v>32</v>
      </c>
      <c r="D1440" s="12" t="s">
        <v>26</v>
      </c>
      <c r="E1440" s="12" t="s">
        <v>27</v>
      </c>
      <c r="F1440" s="12" t="s">
        <v>28</v>
      </c>
      <c r="G1440" s="12" t="s">
        <v>29</v>
      </c>
      <c r="H1440" s="12" t="s">
        <v>36</v>
      </c>
      <c r="I1440" s="12" t="s">
        <v>30</v>
      </c>
      <c r="J1440" s="34" t="s">
        <v>31</v>
      </c>
    </row>
    <row r="1441" spans="1:10" x14ac:dyDescent="0.35">
      <c r="A1441" s="13">
        <v>1440</v>
      </c>
      <c r="B1441" s="13" t="s">
        <v>22</v>
      </c>
      <c r="C1441" s="16" t="s">
        <v>32</v>
      </c>
      <c r="D1441" s="16" t="s">
        <v>26</v>
      </c>
      <c r="E1441" s="16" t="s">
        <v>37</v>
      </c>
      <c r="F1441" s="16" t="s">
        <v>30</v>
      </c>
      <c r="G1441" s="16" t="s">
        <v>33</v>
      </c>
      <c r="H1441" s="16" t="s">
        <v>30</v>
      </c>
      <c r="I1441" s="16" t="s">
        <v>37</v>
      </c>
      <c r="J1441" s="35" t="s">
        <v>34</v>
      </c>
    </row>
    <row r="1442" spans="1:10" x14ac:dyDescent="0.35">
      <c r="A1442" s="9">
        <v>1441</v>
      </c>
      <c r="B1442" s="9" t="s">
        <v>21</v>
      </c>
      <c r="C1442" s="12" t="s">
        <v>32</v>
      </c>
      <c r="D1442" s="12" t="s">
        <v>26</v>
      </c>
      <c r="E1442" s="12" t="s">
        <v>27</v>
      </c>
      <c r="F1442" s="12" t="s">
        <v>30</v>
      </c>
      <c r="G1442" s="12" t="s">
        <v>29</v>
      </c>
      <c r="H1442" s="12" t="s">
        <v>37</v>
      </c>
      <c r="I1442" s="12" t="s">
        <v>38</v>
      </c>
      <c r="J1442" s="34" t="s">
        <v>35</v>
      </c>
    </row>
    <row r="1443" spans="1:10" x14ac:dyDescent="0.35">
      <c r="A1443" s="13">
        <v>1442</v>
      </c>
      <c r="B1443" s="13" t="s">
        <v>21</v>
      </c>
      <c r="C1443" s="16" t="s">
        <v>32</v>
      </c>
      <c r="D1443" s="16" t="s">
        <v>26</v>
      </c>
      <c r="E1443" s="16" t="s">
        <v>27</v>
      </c>
      <c r="F1443" s="16" t="s">
        <v>30</v>
      </c>
      <c r="G1443" s="16" t="s">
        <v>33</v>
      </c>
      <c r="H1443" s="16" t="s">
        <v>36</v>
      </c>
      <c r="I1443" s="16" t="s">
        <v>38</v>
      </c>
      <c r="J1443" s="35" t="s">
        <v>31</v>
      </c>
    </row>
    <row r="1444" spans="1:10" x14ac:dyDescent="0.35">
      <c r="A1444" s="9">
        <v>1443</v>
      </c>
      <c r="B1444" s="9" t="s">
        <v>21</v>
      </c>
      <c r="C1444" s="12" t="s">
        <v>32</v>
      </c>
      <c r="D1444" s="12" t="s">
        <v>40</v>
      </c>
      <c r="E1444" s="12" t="s">
        <v>27</v>
      </c>
      <c r="F1444" s="12" t="s">
        <v>30</v>
      </c>
      <c r="G1444" s="12" t="s">
        <v>29</v>
      </c>
      <c r="H1444" s="12" t="s">
        <v>30</v>
      </c>
      <c r="I1444" s="12" t="s">
        <v>39</v>
      </c>
      <c r="J1444" s="34" t="s">
        <v>34</v>
      </c>
    </row>
    <row r="1445" spans="1:10" x14ac:dyDescent="0.35">
      <c r="A1445" s="13">
        <v>1444</v>
      </c>
      <c r="B1445" s="13" t="s">
        <v>21</v>
      </c>
      <c r="C1445" s="16" t="s">
        <v>25</v>
      </c>
      <c r="D1445" s="16" t="s">
        <v>26</v>
      </c>
      <c r="E1445" s="16" t="s">
        <v>27</v>
      </c>
      <c r="F1445" s="16" t="s">
        <v>28</v>
      </c>
      <c r="G1445" s="16" t="s">
        <v>29</v>
      </c>
      <c r="H1445" s="16" t="s">
        <v>30</v>
      </c>
      <c r="I1445" s="16" t="s">
        <v>30</v>
      </c>
      <c r="J1445" s="35" t="s">
        <v>34</v>
      </c>
    </row>
    <row r="1446" spans="1:10" x14ac:dyDescent="0.35">
      <c r="A1446" s="9">
        <v>1445</v>
      </c>
      <c r="B1446" s="9" t="s">
        <v>23</v>
      </c>
      <c r="C1446" s="12" t="s">
        <v>25</v>
      </c>
      <c r="D1446" s="12" t="s">
        <v>26</v>
      </c>
      <c r="E1446" s="12" t="s">
        <v>27</v>
      </c>
      <c r="F1446" s="12" t="s">
        <v>28</v>
      </c>
      <c r="G1446" s="12" t="s">
        <v>29</v>
      </c>
      <c r="H1446" s="12" t="s">
        <v>30</v>
      </c>
      <c r="I1446" s="12" t="s">
        <v>39</v>
      </c>
      <c r="J1446" s="34" t="s">
        <v>35</v>
      </c>
    </row>
    <row r="1447" spans="1:10" x14ac:dyDescent="0.35">
      <c r="A1447" s="13">
        <v>1446</v>
      </c>
      <c r="B1447" s="13" t="s">
        <v>21</v>
      </c>
      <c r="C1447" s="16" t="s">
        <v>32</v>
      </c>
      <c r="D1447" s="16" t="s">
        <v>26</v>
      </c>
      <c r="E1447" s="16" t="s">
        <v>27</v>
      </c>
      <c r="F1447" s="16" t="s">
        <v>30</v>
      </c>
      <c r="G1447" s="16" t="s">
        <v>29</v>
      </c>
      <c r="H1447" s="16" t="s">
        <v>30</v>
      </c>
      <c r="I1447" s="16" t="s">
        <v>30</v>
      </c>
      <c r="J1447" s="35" t="s">
        <v>35</v>
      </c>
    </row>
    <row r="1448" spans="1:10" x14ac:dyDescent="0.35">
      <c r="A1448" s="9">
        <v>1447</v>
      </c>
      <c r="B1448" s="9" t="s">
        <v>21</v>
      </c>
      <c r="C1448" s="12" t="s">
        <v>25</v>
      </c>
      <c r="D1448" s="12" t="s">
        <v>26</v>
      </c>
      <c r="E1448" s="12" t="s">
        <v>27</v>
      </c>
      <c r="F1448" s="12" t="s">
        <v>30</v>
      </c>
      <c r="G1448" s="12" t="s">
        <v>33</v>
      </c>
      <c r="H1448" s="12" t="s">
        <v>30</v>
      </c>
      <c r="I1448" s="12" t="s">
        <v>37</v>
      </c>
      <c r="J1448" s="34" t="s">
        <v>35</v>
      </c>
    </row>
    <row r="1449" spans="1:10" x14ac:dyDescent="0.35">
      <c r="A1449" s="13">
        <v>1448</v>
      </c>
      <c r="B1449" s="13" t="s">
        <v>23</v>
      </c>
      <c r="C1449" s="16" t="s">
        <v>32</v>
      </c>
      <c r="D1449" s="16" t="s">
        <v>26</v>
      </c>
      <c r="E1449" s="16" t="s">
        <v>37</v>
      </c>
      <c r="F1449" s="16" t="s">
        <v>30</v>
      </c>
      <c r="G1449" s="16" t="s">
        <v>33</v>
      </c>
      <c r="H1449" s="16" t="s">
        <v>36</v>
      </c>
      <c r="I1449" s="16" t="s">
        <v>37</v>
      </c>
      <c r="J1449" s="35" t="s">
        <v>31</v>
      </c>
    </row>
    <row r="1450" spans="1:10" x14ac:dyDescent="0.35">
      <c r="A1450" s="9">
        <v>1449</v>
      </c>
      <c r="B1450" s="9" t="s">
        <v>23</v>
      </c>
      <c r="C1450" s="12" t="s">
        <v>32</v>
      </c>
      <c r="D1450" s="12" t="s">
        <v>26</v>
      </c>
      <c r="E1450" s="12" t="s">
        <v>27</v>
      </c>
      <c r="F1450" s="12" t="s">
        <v>30</v>
      </c>
      <c r="G1450" s="12" t="s">
        <v>33</v>
      </c>
      <c r="H1450" s="12" t="s">
        <v>37</v>
      </c>
      <c r="I1450" s="12" t="s">
        <v>37</v>
      </c>
      <c r="J1450" s="34" t="s">
        <v>34</v>
      </c>
    </row>
    <row r="1451" spans="1:10" x14ac:dyDescent="0.35">
      <c r="A1451" s="13">
        <v>1450</v>
      </c>
      <c r="B1451" s="13" t="s">
        <v>21</v>
      </c>
      <c r="C1451" s="16" t="s">
        <v>25</v>
      </c>
      <c r="D1451" s="16" t="s">
        <v>26</v>
      </c>
      <c r="E1451" s="16" t="s">
        <v>27</v>
      </c>
      <c r="F1451" s="16" t="s">
        <v>28</v>
      </c>
      <c r="G1451" s="16" t="s">
        <v>29</v>
      </c>
      <c r="H1451" s="16" t="s">
        <v>30</v>
      </c>
      <c r="I1451" s="16" t="s">
        <v>30</v>
      </c>
      <c r="J1451" s="35" t="s">
        <v>34</v>
      </c>
    </row>
    <row r="1452" spans="1:10" x14ac:dyDescent="0.35">
      <c r="A1452" s="9">
        <v>1451</v>
      </c>
      <c r="B1452" s="9" t="s">
        <v>21</v>
      </c>
      <c r="C1452" s="12" t="s">
        <v>32</v>
      </c>
      <c r="D1452" s="12" t="s">
        <v>26</v>
      </c>
      <c r="E1452" s="12" t="s">
        <v>27</v>
      </c>
      <c r="F1452" s="12" t="s">
        <v>30</v>
      </c>
      <c r="G1452" s="12" t="s">
        <v>29</v>
      </c>
      <c r="H1452" s="12" t="s">
        <v>30</v>
      </c>
      <c r="I1452" s="12" t="s">
        <v>30</v>
      </c>
      <c r="J1452" s="34" t="s">
        <v>34</v>
      </c>
    </row>
    <row r="1453" spans="1:10" x14ac:dyDescent="0.35">
      <c r="A1453" s="13">
        <v>1452</v>
      </c>
      <c r="B1453" s="13" t="s">
        <v>21</v>
      </c>
      <c r="C1453" s="16" t="s">
        <v>25</v>
      </c>
      <c r="D1453" s="16" t="s">
        <v>26</v>
      </c>
      <c r="E1453" s="16" t="s">
        <v>27</v>
      </c>
      <c r="F1453" s="16" t="s">
        <v>30</v>
      </c>
      <c r="G1453" s="16" t="s">
        <v>29</v>
      </c>
      <c r="H1453" s="16" t="s">
        <v>30</v>
      </c>
      <c r="I1453" s="16" t="s">
        <v>30</v>
      </c>
      <c r="J1453" s="35" t="s">
        <v>34</v>
      </c>
    </row>
    <row r="1454" spans="1:10" x14ac:dyDescent="0.35">
      <c r="A1454" s="9">
        <v>1453</v>
      </c>
      <c r="B1454" s="9" t="s">
        <v>21</v>
      </c>
      <c r="C1454" s="12" t="s">
        <v>32</v>
      </c>
      <c r="D1454" s="12" t="s">
        <v>40</v>
      </c>
      <c r="E1454" s="12" t="s">
        <v>27</v>
      </c>
      <c r="F1454" s="12" t="s">
        <v>30</v>
      </c>
      <c r="G1454" s="12" t="s">
        <v>29</v>
      </c>
      <c r="H1454" s="12" t="s">
        <v>30</v>
      </c>
      <c r="I1454" s="12" t="s">
        <v>39</v>
      </c>
      <c r="J1454" s="34" t="s">
        <v>31</v>
      </c>
    </row>
    <row r="1455" spans="1:10" x14ac:dyDescent="0.35">
      <c r="A1455" s="13">
        <v>1454</v>
      </c>
      <c r="B1455" s="13" t="s">
        <v>21</v>
      </c>
      <c r="C1455" s="16" t="s">
        <v>32</v>
      </c>
      <c r="D1455" s="16" t="s">
        <v>26</v>
      </c>
      <c r="E1455" s="16" t="s">
        <v>27</v>
      </c>
      <c r="F1455" s="16" t="s">
        <v>30</v>
      </c>
      <c r="G1455" s="16" t="s">
        <v>33</v>
      </c>
      <c r="H1455" s="16" t="s">
        <v>36</v>
      </c>
      <c r="I1455" s="16" t="s">
        <v>30</v>
      </c>
      <c r="J1455" s="35" t="s">
        <v>34</v>
      </c>
    </row>
    <row r="1456" spans="1:10" x14ac:dyDescent="0.35">
      <c r="A1456" s="9">
        <v>1455</v>
      </c>
      <c r="B1456" s="9" t="s">
        <v>23</v>
      </c>
      <c r="C1456" s="12" t="s">
        <v>32</v>
      </c>
      <c r="D1456" s="12" t="s">
        <v>26</v>
      </c>
      <c r="E1456" s="12" t="s">
        <v>27</v>
      </c>
      <c r="F1456" s="12" t="s">
        <v>30</v>
      </c>
      <c r="G1456" s="12" t="s">
        <v>33</v>
      </c>
      <c r="H1456" s="12" t="s">
        <v>30</v>
      </c>
      <c r="I1456" s="12" t="s">
        <v>30</v>
      </c>
      <c r="J1456" s="34" t="s">
        <v>34</v>
      </c>
    </row>
    <row r="1457" spans="1:10" x14ac:dyDescent="0.35">
      <c r="A1457" s="13">
        <v>1456</v>
      </c>
      <c r="B1457" s="13" t="s">
        <v>22</v>
      </c>
      <c r="C1457" s="16" t="s">
        <v>32</v>
      </c>
      <c r="D1457" s="16" t="s">
        <v>26</v>
      </c>
      <c r="E1457" s="16" t="s">
        <v>37</v>
      </c>
      <c r="F1457" s="16" t="s">
        <v>30</v>
      </c>
      <c r="G1457" s="16" t="s">
        <v>33</v>
      </c>
      <c r="H1457" s="16" t="s">
        <v>30</v>
      </c>
      <c r="I1457" s="16" t="s">
        <v>37</v>
      </c>
      <c r="J1457" s="35" t="s">
        <v>35</v>
      </c>
    </row>
    <row r="1458" spans="1:10" x14ac:dyDescent="0.35">
      <c r="A1458" s="9">
        <v>1457</v>
      </c>
      <c r="B1458" s="9" t="s">
        <v>23</v>
      </c>
      <c r="C1458" s="12" t="s">
        <v>32</v>
      </c>
      <c r="D1458" s="12" t="s">
        <v>26</v>
      </c>
      <c r="E1458" s="12" t="s">
        <v>27</v>
      </c>
      <c r="F1458" s="12" t="s">
        <v>28</v>
      </c>
      <c r="G1458" s="12" t="s">
        <v>33</v>
      </c>
      <c r="H1458" s="12" t="s">
        <v>36</v>
      </c>
      <c r="I1458" s="12" t="s">
        <v>30</v>
      </c>
      <c r="J1458" s="34" t="s">
        <v>31</v>
      </c>
    </row>
    <row r="1459" spans="1:10" x14ac:dyDescent="0.35">
      <c r="A1459" s="13">
        <v>1458</v>
      </c>
      <c r="B1459" s="13" t="s">
        <v>21</v>
      </c>
      <c r="C1459" s="16" t="s">
        <v>25</v>
      </c>
      <c r="D1459" s="16" t="s">
        <v>26</v>
      </c>
      <c r="E1459" s="16" t="s">
        <v>36</v>
      </c>
      <c r="F1459" s="16" t="s">
        <v>28</v>
      </c>
      <c r="G1459" s="16" t="s">
        <v>33</v>
      </c>
      <c r="H1459" s="16" t="s">
        <v>36</v>
      </c>
      <c r="I1459" s="16" t="s">
        <v>39</v>
      </c>
      <c r="J1459" s="35" t="s">
        <v>34</v>
      </c>
    </row>
    <row r="1460" spans="1:10" x14ac:dyDescent="0.35">
      <c r="A1460" s="9">
        <v>1459</v>
      </c>
      <c r="B1460" s="9" t="s">
        <v>23</v>
      </c>
      <c r="C1460" s="12" t="s">
        <v>32</v>
      </c>
      <c r="D1460" s="12" t="s">
        <v>26</v>
      </c>
      <c r="E1460" s="12" t="s">
        <v>27</v>
      </c>
      <c r="F1460" s="12" t="s">
        <v>30</v>
      </c>
      <c r="G1460" s="12" t="s">
        <v>29</v>
      </c>
      <c r="H1460" s="12" t="s">
        <v>30</v>
      </c>
      <c r="I1460" s="12" t="s">
        <v>30</v>
      </c>
      <c r="J1460" s="34" t="s">
        <v>31</v>
      </c>
    </row>
    <row r="1461" spans="1:10" x14ac:dyDescent="0.35">
      <c r="A1461" s="13">
        <v>1460</v>
      </c>
      <c r="B1461" s="13" t="s">
        <v>21</v>
      </c>
      <c r="C1461" s="16" t="s">
        <v>25</v>
      </c>
      <c r="D1461" s="16" t="s">
        <v>26</v>
      </c>
      <c r="E1461" s="16" t="s">
        <v>27</v>
      </c>
      <c r="F1461" s="16" t="s">
        <v>28</v>
      </c>
      <c r="G1461" s="16" t="s">
        <v>29</v>
      </c>
      <c r="H1461" s="16" t="s">
        <v>30</v>
      </c>
      <c r="I1461" s="16" t="s">
        <v>38</v>
      </c>
      <c r="J1461" s="35" t="s">
        <v>35</v>
      </c>
    </row>
    <row r="1462" spans="1:10" x14ac:dyDescent="0.35">
      <c r="A1462" s="9">
        <v>1461</v>
      </c>
      <c r="B1462" s="9" t="s">
        <v>21</v>
      </c>
      <c r="C1462" s="12" t="s">
        <v>32</v>
      </c>
      <c r="D1462" s="12" t="s">
        <v>26</v>
      </c>
      <c r="E1462" s="12" t="s">
        <v>27</v>
      </c>
      <c r="F1462" s="12" t="s">
        <v>30</v>
      </c>
      <c r="G1462" s="12" t="s">
        <v>33</v>
      </c>
      <c r="H1462" s="12" t="s">
        <v>30</v>
      </c>
      <c r="I1462" s="12" t="s">
        <v>30</v>
      </c>
      <c r="J1462" s="34" t="s">
        <v>31</v>
      </c>
    </row>
    <row r="1463" spans="1:10" x14ac:dyDescent="0.35">
      <c r="A1463" s="13">
        <v>1462</v>
      </c>
      <c r="B1463" s="13" t="s">
        <v>21</v>
      </c>
      <c r="C1463" s="16" t="s">
        <v>25</v>
      </c>
      <c r="D1463" s="16" t="s">
        <v>26</v>
      </c>
      <c r="E1463" s="16" t="s">
        <v>36</v>
      </c>
      <c r="F1463" s="16" t="s">
        <v>30</v>
      </c>
      <c r="G1463" s="16" t="s">
        <v>29</v>
      </c>
      <c r="H1463" s="16" t="s">
        <v>30</v>
      </c>
      <c r="I1463" s="16" t="s">
        <v>30</v>
      </c>
      <c r="J1463" s="35" t="s">
        <v>34</v>
      </c>
    </row>
    <row r="1464" spans="1:10" x14ac:dyDescent="0.35">
      <c r="A1464" s="9">
        <v>1463</v>
      </c>
      <c r="B1464" s="9" t="s">
        <v>23</v>
      </c>
      <c r="C1464" s="12" t="s">
        <v>32</v>
      </c>
      <c r="D1464" s="12" t="s">
        <v>26</v>
      </c>
      <c r="E1464" s="12" t="s">
        <v>27</v>
      </c>
      <c r="F1464" s="12" t="s">
        <v>30</v>
      </c>
      <c r="G1464" s="12" t="s">
        <v>33</v>
      </c>
      <c r="H1464" s="12" t="s">
        <v>30</v>
      </c>
      <c r="I1464" s="12" t="s">
        <v>30</v>
      </c>
      <c r="J1464" s="34" t="s">
        <v>35</v>
      </c>
    </row>
    <row r="1465" spans="1:10" x14ac:dyDescent="0.35">
      <c r="A1465" s="13">
        <v>1464</v>
      </c>
      <c r="B1465" s="13" t="s">
        <v>21</v>
      </c>
      <c r="C1465" s="16" t="s">
        <v>25</v>
      </c>
      <c r="D1465" s="16" t="s">
        <v>26</v>
      </c>
      <c r="E1465" s="16" t="s">
        <v>27</v>
      </c>
      <c r="F1465" s="16" t="s">
        <v>28</v>
      </c>
      <c r="G1465" s="16" t="s">
        <v>29</v>
      </c>
      <c r="H1465" s="16" t="s">
        <v>36</v>
      </c>
      <c r="I1465" s="16" t="s">
        <v>39</v>
      </c>
      <c r="J1465" s="35" t="s">
        <v>35</v>
      </c>
    </row>
    <row r="1466" spans="1:10" x14ac:dyDescent="0.35">
      <c r="A1466" s="9">
        <v>1465</v>
      </c>
      <c r="B1466" s="9" t="s">
        <v>21</v>
      </c>
      <c r="C1466" s="12" t="s">
        <v>25</v>
      </c>
      <c r="D1466" s="12" t="s">
        <v>26</v>
      </c>
      <c r="E1466" s="12" t="s">
        <v>37</v>
      </c>
      <c r="F1466" s="12" t="s">
        <v>28</v>
      </c>
      <c r="G1466" s="12" t="s">
        <v>33</v>
      </c>
      <c r="H1466" s="12" t="s">
        <v>30</v>
      </c>
      <c r="I1466" s="12" t="s">
        <v>30</v>
      </c>
      <c r="J1466" s="34" t="s">
        <v>35</v>
      </c>
    </row>
    <row r="1467" spans="1:10" x14ac:dyDescent="0.35">
      <c r="A1467" s="13">
        <v>1466</v>
      </c>
      <c r="B1467" s="13" t="s">
        <v>22</v>
      </c>
      <c r="C1467" s="16" t="s">
        <v>32</v>
      </c>
      <c r="D1467" s="16" t="s">
        <v>26</v>
      </c>
      <c r="E1467" s="16" t="s">
        <v>27</v>
      </c>
      <c r="F1467" s="16" t="s">
        <v>30</v>
      </c>
      <c r="G1467" s="16" t="s">
        <v>29</v>
      </c>
      <c r="H1467" s="16" t="s">
        <v>30</v>
      </c>
      <c r="I1467" s="16" t="s">
        <v>30</v>
      </c>
      <c r="J1467" s="35" t="s">
        <v>35</v>
      </c>
    </row>
    <row r="1468" spans="1:10" x14ac:dyDescent="0.35">
      <c r="A1468" s="9">
        <v>1467</v>
      </c>
      <c r="B1468" s="9" t="s">
        <v>21</v>
      </c>
      <c r="C1468" s="12" t="s">
        <v>32</v>
      </c>
      <c r="D1468" s="12" t="s">
        <v>26</v>
      </c>
      <c r="E1468" s="12" t="s">
        <v>37</v>
      </c>
      <c r="F1468" s="12" t="s">
        <v>30</v>
      </c>
      <c r="G1468" s="12" t="s">
        <v>29</v>
      </c>
      <c r="H1468" s="12" t="s">
        <v>36</v>
      </c>
      <c r="I1468" s="12" t="s">
        <v>39</v>
      </c>
      <c r="J1468" s="34" t="s">
        <v>34</v>
      </c>
    </row>
    <row r="1469" spans="1:10" x14ac:dyDescent="0.35">
      <c r="A1469" s="13">
        <v>1468</v>
      </c>
      <c r="B1469" s="13" t="s">
        <v>21</v>
      </c>
      <c r="C1469" s="16" t="s">
        <v>32</v>
      </c>
      <c r="D1469" s="16" t="s">
        <v>26</v>
      </c>
      <c r="E1469" s="16" t="s">
        <v>27</v>
      </c>
      <c r="F1469" s="16" t="s">
        <v>30</v>
      </c>
      <c r="G1469" s="16" t="s">
        <v>29</v>
      </c>
      <c r="H1469" s="16" t="s">
        <v>30</v>
      </c>
      <c r="I1469" s="16" t="s">
        <v>30</v>
      </c>
      <c r="J1469" s="35" t="s">
        <v>31</v>
      </c>
    </row>
    <row r="1470" spans="1:10" x14ac:dyDescent="0.35">
      <c r="A1470" s="9">
        <v>1469</v>
      </c>
      <c r="B1470" s="9" t="s">
        <v>21</v>
      </c>
      <c r="C1470" s="12" t="s">
        <v>32</v>
      </c>
      <c r="D1470" s="12" t="s">
        <v>26</v>
      </c>
      <c r="E1470" s="12" t="s">
        <v>27</v>
      </c>
      <c r="F1470" s="12" t="s">
        <v>30</v>
      </c>
      <c r="G1470" s="12" t="s">
        <v>33</v>
      </c>
      <c r="H1470" s="12" t="s">
        <v>36</v>
      </c>
      <c r="I1470" s="12" t="s">
        <v>30</v>
      </c>
      <c r="J1470" s="34" t="s">
        <v>34</v>
      </c>
    </row>
    <row r="1471" spans="1:10" x14ac:dyDescent="0.35">
      <c r="A1471" s="13">
        <v>1470</v>
      </c>
      <c r="B1471" s="13" t="s">
        <v>22</v>
      </c>
      <c r="C1471" s="16" t="s">
        <v>25</v>
      </c>
      <c r="D1471" s="16" t="s">
        <v>26</v>
      </c>
      <c r="E1471" s="16" t="s">
        <v>27</v>
      </c>
      <c r="F1471" s="16" t="s">
        <v>30</v>
      </c>
      <c r="G1471" s="16" t="s">
        <v>29</v>
      </c>
      <c r="H1471" s="16" t="s">
        <v>30</v>
      </c>
      <c r="I1471" s="16" t="s">
        <v>30</v>
      </c>
      <c r="J1471" s="35" t="s">
        <v>34</v>
      </c>
    </row>
    <row r="1472" spans="1:10" x14ac:dyDescent="0.35">
      <c r="A1472" s="9">
        <v>1471</v>
      </c>
      <c r="B1472" s="9" t="s">
        <v>21</v>
      </c>
      <c r="C1472" s="12" t="s">
        <v>25</v>
      </c>
      <c r="D1472" s="12" t="s">
        <v>26</v>
      </c>
      <c r="E1472" s="12" t="s">
        <v>27</v>
      </c>
      <c r="F1472" s="12" t="s">
        <v>28</v>
      </c>
      <c r="G1472" s="12" t="s">
        <v>33</v>
      </c>
      <c r="H1472" s="12" t="s">
        <v>30</v>
      </c>
      <c r="I1472" s="12" t="s">
        <v>39</v>
      </c>
      <c r="J1472" s="34" t="s">
        <v>31</v>
      </c>
    </row>
    <row r="1473" spans="1:10" x14ac:dyDescent="0.35">
      <c r="A1473" s="13">
        <v>1472</v>
      </c>
      <c r="B1473" s="13" t="s">
        <v>21</v>
      </c>
      <c r="C1473" s="16" t="s">
        <v>32</v>
      </c>
      <c r="D1473" s="16" t="s">
        <v>26</v>
      </c>
      <c r="E1473" s="16" t="s">
        <v>27</v>
      </c>
      <c r="F1473" s="16" t="s">
        <v>30</v>
      </c>
      <c r="G1473" s="16" t="s">
        <v>33</v>
      </c>
      <c r="H1473" s="16" t="s">
        <v>30</v>
      </c>
      <c r="I1473" s="16" t="s">
        <v>30</v>
      </c>
      <c r="J1473" s="35" t="s">
        <v>34</v>
      </c>
    </row>
    <row r="1474" spans="1:10" x14ac:dyDescent="0.35">
      <c r="A1474" s="9">
        <v>1473</v>
      </c>
      <c r="B1474" s="9" t="s">
        <v>22</v>
      </c>
      <c r="C1474" s="12" t="s">
        <v>32</v>
      </c>
      <c r="D1474" s="12" t="s">
        <v>26</v>
      </c>
      <c r="E1474" s="12" t="s">
        <v>27</v>
      </c>
      <c r="F1474" s="12" t="s">
        <v>30</v>
      </c>
      <c r="G1474" s="12" t="s">
        <v>29</v>
      </c>
      <c r="H1474" s="12" t="s">
        <v>30</v>
      </c>
      <c r="I1474" s="12" t="s">
        <v>30</v>
      </c>
      <c r="J1474" s="34" t="s">
        <v>35</v>
      </c>
    </row>
    <row r="1475" spans="1:10" x14ac:dyDescent="0.35">
      <c r="A1475" s="13">
        <v>1474</v>
      </c>
      <c r="B1475" s="13" t="s">
        <v>21</v>
      </c>
      <c r="C1475" s="16" t="s">
        <v>32</v>
      </c>
      <c r="D1475" s="16" t="s">
        <v>26</v>
      </c>
      <c r="E1475" s="16" t="s">
        <v>27</v>
      </c>
      <c r="F1475" s="16" t="s">
        <v>30</v>
      </c>
      <c r="G1475" s="16" t="s">
        <v>29</v>
      </c>
      <c r="H1475" s="16" t="s">
        <v>30</v>
      </c>
      <c r="I1475" s="16" t="s">
        <v>30</v>
      </c>
      <c r="J1475" s="35" t="s">
        <v>35</v>
      </c>
    </row>
    <row r="1476" spans="1:10" x14ac:dyDescent="0.35">
      <c r="A1476" s="9">
        <v>1475</v>
      </c>
      <c r="B1476" s="9" t="s">
        <v>21</v>
      </c>
      <c r="C1476" s="12" t="s">
        <v>25</v>
      </c>
      <c r="D1476" s="12" t="s">
        <v>26</v>
      </c>
      <c r="E1476" s="12" t="s">
        <v>27</v>
      </c>
      <c r="F1476" s="12" t="s">
        <v>30</v>
      </c>
      <c r="G1476" s="12" t="s">
        <v>29</v>
      </c>
      <c r="H1476" s="12" t="s">
        <v>30</v>
      </c>
      <c r="I1476" s="12" t="s">
        <v>30</v>
      </c>
      <c r="J1476" s="34" t="s">
        <v>35</v>
      </c>
    </row>
    <row r="1477" spans="1:10" x14ac:dyDescent="0.35">
      <c r="A1477" s="13">
        <v>1476</v>
      </c>
      <c r="B1477" s="13" t="s">
        <v>21</v>
      </c>
      <c r="C1477" s="16" t="s">
        <v>32</v>
      </c>
      <c r="D1477" s="16" t="s">
        <v>26</v>
      </c>
      <c r="E1477" s="16" t="s">
        <v>27</v>
      </c>
      <c r="F1477" s="16" t="s">
        <v>30</v>
      </c>
      <c r="G1477" s="16" t="s">
        <v>33</v>
      </c>
      <c r="H1477" s="16" t="s">
        <v>36</v>
      </c>
      <c r="I1477" s="16" t="s">
        <v>37</v>
      </c>
      <c r="J1477" s="35" t="s">
        <v>35</v>
      </c>
    </row>
    <row r="1478" spans="1:10" x14ac:dyDescent="0.35">
      <c r="A1478" s="9">
        <v>1477</v>
      </c>
      <c r="B1478" s="9" t="s">
        <v>21</v>
      </c>
      <c r="C1478" s="12" t="s">
        <v>25</v>
      </c>
      <c r="D1478" s="12" t="s">
        <v>26</v>
      </c>
      <c r="E1478" s="12" t="s">
        <v>27</v>
      </c>
      <c r="F1478" s="12" t="s">
        <v>28</v>
      </c>
      <c r="G1478" s="12" t="s">
        <v>29</v>
      </c>
      <c r="H1478" s="12" t="s">
        <v>30</v>
      </c>
      <c r="I1478" s="12" t="s">
        <v>30</v>
      </c>
      <c r="J1478" s="34" t="s">
        <v>35</v>
      </c>
    </row>
    <row r="1479" spans="1:10" x14ac:dyDescent="0.35">
      <c r="A1479" s="13">
        <v>1478</v>
      </c>
      <c r="B1479" s="13" t="s">
        <v>21</v>
      </c>
      <c r="C1479" s="16" t="s">
        <v>25</v>
      </c>
      <c r="D1479" s="16" t="s">
        <v>26</v>
      </c>
      <c r="E1479" s="16" t="s">
        <v>27</v>
      </c>
      <c r="F1479" s="16" t="s">
        <v>30</v>
      </c>
      <c r="G1479" s="16" t="s">
        <v>33</v>
      </c>
      <c r="H1479" s="16" t="s">
        <v>36</v>
      </c>
      <c r="I1479" s="16" t="s">
        <v>30</v>
      </c>
      <c r="J1479" s="35" t="s">
        <v>31</v>
      </c>
    </row>
    <row r="1480" spans="1:10" x14ac:dyDescent="0.35">
      <c r="A1480" s="9">
        <v>1479</v>
      </c>
      <c r="B1480" s="9" t="s">
        <v>21</v>
      </c>
      <c r="C1480" s="12" t="s">
        <v>32</v>
      </c>
      <c r="D1480" s="12" t="s">
        <v>26</v>
      </c>
      <c r="E1480" s="12" t="s">
        <v>37</v>
      </c>
      <c r="F1480" s="12" t="s">
        <v>28</v>
      </c>
      <c r="G1480" s="12" t="s">
        <v>33</v>
      </c>
      <c r="H1480" s="12" t="s">
        <v>36</v>
      </c>
      <c r="I1480" s="12" t="s">
        <v>30</v>
      </c>
      <c r="J1480" s="34" t="s">
        <v>35</v>
      </c>
    </row>
    <row r="1481" spans="1:10" x14ac:dyDescent="0.35">
      <c r="A1481" s="13">
        <v>1480</v>
      </c>
      <c r="B1481" s="13" t="s">
        <v>22</v>
      </c>
      <c r="C1481" s="16" t="s">
        <v>32</v>
      </c>
      <c r="D1481" s="16" t="s">
        <v>26</v>
      </c>
      <c r="E1481" s="16" t="s">
        <v>27</v>
      </c>
      <c r="F1481" s="16" t="s">
        <v>30</v>
      </c>
      <c r="G1481" s="16" t="s">
        <v>29</v>
      </c>
      <c r="H1481" s="16" t="s">
        <v>37</v>
      </c>
      <c r="I1481" s="16" t="s">
        <v>30</v>
      </c>
      <c r="J1481" s="35" t="s">
        <v>34</v>
      </c>
    </row>
    <row r="1482" spans="1:10" x14ac:dyDescent="0.35">
      <c r="A1482" s="9">
        <v>1481</v>
      </c>
      <c r="B1482" s="9" t="s">
        <v>21</v>
      </c>
      <c r="C1482" s="12" t="s">
        <v>25</v>
      </c>
      <c r="D1482" s="12" t="s">
        <v>26</v>
      </c>
      <c r="E1482" s="12" t="s">
        <v>27</v>
      </c>
      <c r="F1482" s="12" t="s">
        <v>30</v>
      </c>
      <c r="G1482" s="12" t="s">
        <v>29</v>
      </c>
      <c r="H1482" s="12" t="s">
        <v>30</v>
      </c>
      <c r="I1482" s="12" t="s">
        <v>30</v>
      </c>
      <c r="J1482" s="34" t="s">
        <v>34</v>
      </c>
    </row>
    <row r="1483" spans="1:10" x14ac:dyDescent="0.35">
      <c r="A1483" s="13">
        <v>1482</v>
      </c>
      <c r="B1483" s="13" t="s">
        <v>22</v>
      </c>
      <c r="C1483" s="16" t="s">
        <v>32</v>
      </c>
      <c r="D1483" s="16" t="s">
        <v>26</v>
      </c>
      <c r="E1483" s="16" t="s">
        <v>27</v>
      </c>
      <c r="F1483" s="16" t="s">
        <v>30</v>
      </c>
      <c r="G1483" s="16" t="s">
        <v>29</v>
      </c>
      <c r="H1483" s="16" t="s">
        <v>36</v>
      </c>
      <c r="I1483" s="16" t="s">
        <v>37</v>
      </c>
      <c r="J1483" s="35" t="s">
        <v>34</v>
      </c>
    </row>
    <row r="1484" spans="1:10" x14ac:dyDescent="0.35">
      <c r="A1484" s="9">
        <v>1483</v>
      </c>
      <c r="B1484" s="9" t="s">
        <v>22</v>
      </c>
      <c r="C1484" s="12" t="s">
        <v>32</v>
      </c>
      <c r="D1484" s="12" t="s">
        <v>26</v>
      </c>
      <c r="E1484" s="12" t="s">
        <v>27</v>
      </c>
      <c r="F1484" s="12" t="s">
        <v>30</v>
      </c>
      <c r="G1484" s="12" t="s">
        <v>33</v>
      </c>
      <c r="H1484" s="12" t="s">
        <v>30</v>
      </c>
      <c r="I1484" s="12" t="s">
        <v>30</v>
      </c>
      <c r="J1484" s="34" t="s">
        <v>35</v>
      </c>
    </row>
    <row r="1485" spans="1:10" x14ac:dyDescent="0.35">
      <c r="A1485" s="13">
        <v>1484</v>
      </c>
      <c r="B1485" s="13" t="s">
        <v>21</v>
      </c>
      <c r="C1485" s="16" t="s">
        <v>25</v>
      </c>
      <c r="D1485" s="16" t="s">
        <v>26</v>
      </c>
      <c r="E1485" s="16" t="s">
        <v>27</v>
      </c>
      <c r="F1485" s="16" t="s">
        <v>28</v>
      </c>
      <c r="G1485" s="16" t="s">
        <v>29</v>
      </c>
      <c r="H1485" s="16" t="s">
        <v>36</v>
      </c>
      <c r="I1485" s="16" t="s">
        <v>37</v>
      </c>
      <c r="J1485" s="35" t="s">
        <v>31</v>
      </c>
    </row>
    <row r="1486" spans="1:10" x14ac:dyDescent="0.35">
      <c r="A1486" s="9">
        <v>1485</v>
      </c>
      <c r="B1486" s="9" t="s">
        <v>21</v>
      </c>
      <c r="C1486" s="12" t="s">
        <v>25</v>
      </c>
      <c r="D1486" s="12" t="s">
        <v>26</v>
      </c>
      <c r="E1486" s="12" t="s">
        <v>27</v>
      </c>
      <c r="F1486" s="12" t="s">
        <v>28</v>
      </c>
      <c r="G1486" s="12" t="s">
        <v>33</v>
      </c>
      <c r="H1486" s="12" t="s">
        <v>36</v>
      </c>
      <c r="I1486" s="12" t="s">
        <v>30</v>
      </c>
      <c r="J1486" s="34" t="s">
        <v>31</v>
      </c>
    </row>
    <row r="1487" spans="1:10" x14ac:dyDescent="0.35">
      <c r="A1487" s="13">
        <v>1486</v>
      </c>
      <c r="B1487" s="13" t="s">
        <v>23</v>
      </c>
      <c r="C1487" s="16" t="s">
        <v>32</v>
      </c>
      <c r="D1487" s="16" t="s">
        <v>26</v>
      </c>
      <c r="E1487" s="16" t="s">
        <v>37</v>
      </c>
      <c r="F1487" s="16" t="s">
        <v>30</v>
      </c>
      <c r="G1487" s="16" t="s">
        <v>29</v>
      </c>
      <c r="H1487" s="16" t="s">
        <v>30</v>
      </c>
      <c r="I1487" s="16" t="s">
        <v>30</v>
      </c>
      <c r="J1487" s="35" t="s">
        <v>34</v>
      </c>
    </row>
    <row r="1488" spans="1:10" x14ac:dyDescent="0.35">
      <c r="A1488" s="9">
        <v>1487</v>
      </c>
      <c r="B1488" s="9" t="s">
        <v>21</v>
      </c>
      <c r="C1488" s="12" t="s">
        <v>32</v>
      </c>
      <c r="D1488" s="12" t="s">
        <v>26</v>
      </c>
      <c r="E1488" s="12" t="s">
        <v>36</v>
      </c>
      <c r="F1488" s="12" t="s">
        <v>30</v>
      </c>
      <c r="G1488" s="12" t="s">
        <v>33</v>
      </c>
      <c r="H1488" s="12" t="s">
        <v>36</v>
      </c>
      <c r="I1488" s="12" t="s">
        <v>30</v>
      </c>
      <c r="J1488" s="34" t="s">
        <v>34</v>
      </c>
    </row>
    <row r="1489" spans="1:10" x14ac:dyDescent="0.35">
      <c r="A1489" s="13">
        <v>1488</v>
      </c>
      <c r="B1489" s="13" t="s">
        <v>21</v>
      </c>
      <c r="C1489" s="16" t="s">
        <v>25</v>
      </c>
      <c r="D1489" s="16" t="s">
        <v>26</v>
      </c>
      <c r="E1489" s="16" t="s">
        <v>27</v>
      </c>
      <c r="F1489" s="16" t="s">
        <v>30</v>
      </c>
      <c r="G1489" s="16" t="s">
        <v>29</v>
      </c>
      <c r="H1489" s="16" t="s">
        <v>30</v>
      </c>
      <c r="I1489" s="16" t="s">
        <v>30</v>
      </c>
      <c r="J1489" s="35" t="s">
        <v>34</v>
      </c>
    </row>
    <row r="1490" spans="1:10" x14ac:dyDescent="0.35">
      <c r="A1490" s="9">
        <v>1489</v>
      </c>
      <c r="B1490" s="9" t="s">
        <v>22</v>
      </c>
      <c r="C1490" s="12" t="s">
        <v>32</v>
      </c>
      <c r="D1490" s="12" t="s">
        <v>26</v>
      </c>
      <c r="E1490" s="12" t="s">
        <v>37</v>
      </c>
      <c r="F1490" s="12" t="s">
        <v>30</v>
      </c>
      <c r="G1490" s="12" t="s">
        <v>29</v>
      </c>
      <c r="H1490" s="12" t="s">
        <v>30</v>
      </c>
      <c r="I1490" s="12" t="s">
        <v>39</v>
      </c>
      <c r="J1490" s="34" t="s">
        <v>34</v>
      </c>
    </row>
    <row r="1491" spans="1:10" x14ac:dyDescent="0.35">
      <c r="A1491" s="13">
        <v>1490</v>
      </c>
      <c r="B1491" s="13" t="s">
        <v>21</v>
      </c>
      <c r="C1491" s="16" t="s">
        <v>32</v>
      </c>
      <c r="D1491" s="16" t="s">
        <v>26</v>
      </c>
      <c r="E1491" s="16" t="s">
        <v>27</v>
      </c>
      <c r="F1491" s="16" t="s">
        <v>30</v>
      </c>
      <c r="G1491" s="16" t="s">
        <v>33</v>
      </c>
      <c r="H1491" s="16" t="s">
        <v>36</v>
      </c>
      <c r="I1491" s="16" t="s">
        <v>30</v>
      </c>
      <c r="J1491" s="35" t="s">
        <v>35</v>
      </c>
    </row>
    <row r="1492" spans="1:10" x14ac:dyDescent="0.35">
      <c r="A1492" s="9">
        <v>1491</v>
      </c>
      <c r="B1492" s="9" t="s">
        <v>22</v>
      </c>
      <c r="C1492" s="12" t="s">
        <v>25</v>
      </c>
      <c r="D1492" s="12" t="s">
        <v>26</v>
      </c>
      <c r="E1492" s="12" t="s">
        <v>27</v>
      </c>
      <c r="F1492" s="12" t="s">
        <v>28</v>
      </c>
      <c r="G1492" s="12" t="s">
        <v>33</v>
      </c>
      <c r="H1492" s="12" t="s">
        <v>30</v>
      </c>
      <c r="I1492" s="12" t="s">
        <v>30</v>
      </c>
      <c r="J1492" s="34" t="s">
        <v>34</v>
      </c>
    </row>
    <row r="1493" spans="1:10" x14ac:dyDescent="0.35">
      <c r="A1493" s="13">
        <v>1492</v>
      </c>
      <c r="B1493" s="13" t="s">
        <v>21</v>
      </c>
      <c r="C1493" s="16" t="s">
        <v>32</v>
      </c>
      <c r="D1493" s="16" t="s">
        <v>26</v>
      </c>
      <c r="E1493" s="16" t="s">
        <v>27</v>
      </c>
      <c r="F1493" s="16" t="s">
        <v>30</v>
      </c>
      <c r="G1493" s="16" t="s">
        <v>29</v>
      </c>
      <c r="H1493" s="16" t="s">
        <v>30</v>
      </c>
      <c r="I1493" s="16" t="s">
        <v>39</v>
      </c>
      <c r="J1493" s="35" t="s">
        <v>35</v>
      </c>
    </row>
    <row r="1494" spans="1:10" x14ac:dyDescent="0.35">
      <c r="A1494" s="9">
        <v>1493</v>
      </c>
      <c r="B1494" s="9" t="s">
        <v>21</v>
      </c>
      <c r="C1494" s="12" t="s">
        <v>32</v>
      </c>
      <c r="D1494" s="12" t="s">
        <v>26</v>
      </c>
      <c r="E1494" s="12" t="s">
        <v>27</v>
      </c>
      <c r="F1494" s="12" t="s">
        <v>30</v>
      </c>
      <c r="G1494" s="12" t="s">
        <v>33</v>
      </c>
      <c r="H1494" s="12" t="s">
        <v>30</v>
      </c>
      <c r="I1494" s="12" t="s">
        <v>38</v>
      </c>
      <c r="J1494" s="34" t="s">
        <v>35</v>
      </c>
    </row>
    <row r="1495" spans="1:10" x14ac:dyDescent="0.35">
      <c r="A1495" s="13">
        <v>1494</v>
      </c>
      <c r="B1495" s="13" t="s">
        <v>21</v>
      </c>
      <c r="C1495" s="16" t="s">
        <v>32</v>
      </c>
      <c r="D1495" s="16" t="s">
        <v>26</v>
      </c>
      <c r="E1495" s="16" t="s">
        <v>36</v>
      </c>
      <c r="F1495" s="16" t="s">
        <v>30</v>
      </c>
      <c r="G1495" s="16" t="s">
        <v>29</v>
      </c>
      <c r="H1495" s="16" t="s">
        <v>30</v>
      </c>
      <c r="I1495" s="16" t="s">
        <v>30</v>
      </c>
      <c r="J1495" s="35" t="s">
        <v>35</v>
      </c>
    </row>
    <row r="1496" spans="1:10" x14ac:dyDescent="0.35">
      <c r="A1496" s="9">
        <v>1495</v>
      </c>
      <c r="B1496" s="9" t="s">
        <v>21</v>
      </c>
      <c r="C1496" s="12" t="s">
        <v>32</v>
      </c>
      <c r="D1496" s="12" t="s">
        <v>26</v>
      </c>
      <c r="E1496" s="12" t="s">
        <v>27</v>
      </c>
      <c r="F1496" s="12" t="s">
        <v>30</v>
      </c>
      <c r="G1496" s="12" t="s">
        <v>33</v>
      </c>
      <c r="H1496" s="12" t="s">
        <v>36</v>
      </c>
      <c r="I1496" s="12" t="s">
        <v>30</v>
      </c>
      <c r="J1496" s="34" t="s">
        <v>34</v>
      </c>
    </row>
    <row r="1497" spans="1:10" x14ac:dyDescent="0.35">
      <c r="A1497" s="13">
        <v>1496</v>
      </c>
      <c r="B1497" s="13" t="s">
        <v>21</v>
      </c>
      <c r="C1497" s="16" t="s">
        <v>32</v>
      </c>
      <c r="D1497" s="16" t="s">
        <v>26</v>
      </c>
      <c r="E1497" s="16" t="s">
        <v>27</v>
      </c>
      <c r="F1497" s="16" t="s">
        <v>28</v>
      </c>
      <c r="G1497" s="16" t="s">
        <v>29</v>
      </c>
      <c r="H1497" s="16" t="s">
        <v>30</v>
      </c>
      <c r="I1497" s="16" t="s">
        <v>39</v>
      </c>
      <c r="J1497" s="35" t="s">
        <v>34</v>
      </c>
    </row>
    <row r="1498" spans="1:10" x14ac:dyDescent="0.35">
      <c r="A1498" s="9">
        <v>1497</v>
      </c>
      <c r="B1498" s="9" t="s">
        <v>23</v>
      </c>
      <c r="C1498" s="12" t="s">
        <v>32</v>
      </c>
      <c r="D1498" s="12" t="s">
        <v>26</v>
      </c>
      <c r="E1498" s="12" t="s">
        <v>27</v>
      </c>
      <c r="F1498" s="12" t="s">
        <v>28</v>
      </c>
      <c r="G1498" s="12" t="s">
        <v>33</v>
      </c>
      <c r="H1498" s="12" t="s">
        <v>30</v>
      </c>
      <c r="I1498" s="12" t="s">
        <v>39</v>
      </c>
      <c r="J1498" s="34" t="s">
        <v>34</v>
      </c>
    </row>
    <row r="1499" spans="1:10" x14ac:dyDescent="0.35">
      <c r="A1499" s="13">
        <v>1498</v>
      </c>
      <c r="B1499" s="13" t="s">
        <v>21</v>
      </c>
      <c r="C1499" s="16" t="s">
        <v>32</v>
      </c>
      <c r="D1499" s="16" t="s">
        <v>26</v>
      </c>
      <c r="E1499" s="16" t="s">
        <v>27</v>
      </c>
      <c r="F1499" s="16" t="s">
        <v>30</v>
      </c>
      <c r="G1499" s="16" t="s">
        <v>33</v>
      </c>
      <c r="H1499" s="16" t="s">
        <v>30</v>
      </c>
      <c r="I1499" s="16" t="s">
        <v>37</v>
      </c>
      <c r="J1499" s="35" t="s">
        <v>35</v>
      </c>
    </row>
    <row r="1500" spans="1:10" x14ac:dyDescent="0.35">
      <c r="A1500" s="9">
        <v>1499</v>
      </c>
      <c r="B1500" s="9" t="s">
        <v>22</v>
      </c>
      <c r="C1500" s="12" t="s">
        <v>25</v>
      </c>
      <c r="D1500" s="12" t="s">
        <v>26</v>
      </c>
      <c r="E1500" s="12" t="s">
        <v>27</v>
      </c>
      <c r="F1500" s="12" t="s">
        <v>30</v>
      </c>
      <c r="G1500" s="12" t="s">
        <v>33</v>
      </c>
      <c r="H1500" s="12" t="s">
        <v>37</v>
      </c>
      <c r="I1500" s="12" t="s">
        <v>30</v>
      </c>
      <c r="J1500" s="34" t="s">
        <v>34</v>
      </c>
    </row>
    <row r="1501" spans="1:10" x14ac:dyDescent="0.35">
      <c r="A1501" s="13">
        <v>1500</v>
      </c>
      <c r="B1501" s="13" t="s">
        <v>22</v>
      </c>
      <c r="C1501" s="16" t="s">
        <v>25</v>
      </c>
      <c r="D1501" s="16" t="s">
        <v>26</v>
      </c>
      <c r="E1501" s="16" t="s">
        <v>27</v>
      </c>
      <c r="F1501" s="16" t="s">
        <v>30</v>
      </c>
      <c r="G1501" s="16" t="s">
        <v>29</v>
      </c>
      <c r="H1501" s="16" t="s">
        <v>30</v>
      </c>
      <c r="I1501" s="16" t="s">
        <v>39</v>
      </c>
      <c r="J1501" s="35" t="s">
        <v>35</v>
      </c>
    </row>
    <row r="1502" spans="1:10" x14ac:dyDescent="0.35">
      <c r="A1502" s="9">
        <v>1501</v>
      </c>
      <c r="B1502" s="9" t="s">
        <v>21</v>
      </c>
      <c r="C1502" s="12" t="s">
        <v>25</v>
      </c>
      <c r="D1502" s="12" t="s">
        <v>26</v>
      </c>
      <c r="E1502" s="12" t="s">
        <v>27</v>
      </c>
      <c r="F1502" s="12" t="s">
        <v>28</v>
      </c>
      <c r="G1502" s="12" t="s">
        <v>33</v>
      </c>
      <c r="H1502" s="12" t="s">
        <v>30</v>
      </c>
      <c r="I1502" s="12" t="s">
        <v>39</v>
      </c>
      <c r="J1502" s="34" t="s">
        <v>31</v>
      </c>
    </row>
    <row r="1503" spans="1:10" x14ac:dyDescent="0.35">
      <c r="A1503" s="13">
        <v>1502</v>
      </c>
      <c r="B1503" s="13" t="s">
        <v>22</v>
      </c>
      <c r="C1503" s="16" t="s">
        <v>32</v>
      </c>
      <c r="D1503" s="16" t="s">
        <v>26</v>
      </c>
      <c r="E1503" s="16" t="s">
        <v>27</v>
      </c>
      <c r="F1503" s="16" t="s">
        <v>30</v>
      </c>
      <c r="G1503" s="16" t="s">
        <v>33</v>
      </c>
      <c r="H1503" s="16" t="s">
        <v>36</v>
      </c>
      <c r="I1503" s="16" t="s">
        <v>37</v>
      </c>
      <c r="J1503" s="35" t="s">
        <v>34</v>
      </c>
    </row>
    <row r="1504" spans="1:10" x14ac:dyDescent="0.35">
      <c r="A1504" s="9">
        <v>1503</v>
      </c>
      <c r="B1504" s="9" t="s">
        <v>23</v>
      </c>
      <c r="C1504" s="12" t="s">
        <v>32</v>
      </c>
      <c r="D1504" s="12" t="s">
        <v>26</v>
      </c>
      <c r="E1504" s="12" t="s">
        <v>27</v>
      </c>
      <c r="F1504" s="12" t="s">
        <v>30</v>
      </c>
      <c r="G1504" s="12" t="s">
        <v>33</v>
      </c>
      <c r="H1504" s="12" t="s">
        <v>30</v>
      </c>
      <c r="I1504" s="12" t="s">
        <v>30</v>
      </c>
      <c r="J1504" s="34" t="s">
        <v>34</v>
      </c>
    </row>
    <row r="1505" spans="1:10" x14ac:dyDescent="0.35">
      <c r="A1505" s="13">
        <v>1504</v>
      </c>
      <c r="B1505" s="13" t="s">
        <v>21</v>
      </c>
      <c r="C1505" s="16" t="s">
        <v>32</v>
      </c>
      <c r="D1505" s="16" t="s">
        <v>26</v>
      </c>
      <c r="E1505" s="16" t="s">
        <v>27</v>
      </c>
      <c r="F1505" s="16" t="s">
        <v>30</v>
      </c>
      <c r="G1505" s="16" t="s">
        <v>29</v>
      </c>
      <c r="H1505" s="16" t="s">
        <v>30</v>
      </c>
      <c r="I1505" s="16" t="s">
        <v>30</v>
      </c>
      <c r="J1505" s="35" t="s">
        <v>35</v>
      </c>
    </row>
    <row r="1506" spans="1:10" x14ac:dyDescent="0.35">
      <c r="A1506" s="9">
        <v>1505</v>
      </c>
      <c r="B1506" s="9" t="s">
        <v>22</v>
      </c>
      <c r="C1506" s="12" t="s">
        <v>32</v>
      </c>
      <c r="D1506" s="12" t="s">
        <v>26</v>
      </c>
      <c r="E1506" s="12" t="s">
        <v>27</v>
      </c>
      <c r="F1506" s="12" t="s">
        <v>30</v>
      </c>
      <c r="G1506" s="12" t="s">
        <v>29</v>
      </c>
      <c r="H1506" s="12" t="s">
        <v>30</v>
      </c>
      <c r="I1506" s="12" t="s">
        <v>39</v>
      </c>
      <c r="J1506" s="34" t="s">
        <v>34</v>
      </c>
    </row>
    <row r="1507" spans="1:10" x14ac:dyDescent="0.35">
      <c r="A1507" s="13">
        <v>1506</v>
      </c>
      <c r="B1507" s="13" t="s">
        <v>21</v>
      </c>
      <c r="C1507" s="16" t="s">
        <v>32</v>
      </c>
      <c r="D1507" s="16" t="s">
        <v>26</v>
      </c>
      <c r="E1507" s="16" t="s">
        <v>27</v>
      </c>
      <c r="F1507" s="16" t="s">
        <v>30</v>
      </c>
      <c r="G1507" s="16" t="s">
        <v>29</v>
      </c>
      <c r="H1507" s="16" t="s">
        <v>30</v>
      </c>
      <c r="I1507" s="16" t="s">
        <v>30</v>
      </c>
      <c r="J1507" s="35" t="s">
        <v>34</v>
      </c>
    </row>
    <row r="1508" spans="1:10" x14ac:dyDescent="0.35">
      <c r="A1508" s="9">
        <v>1507</v>
      </c>
      <c r="B1508" s="9" t="s">
        <v>21</v>
      </c>
      <c r="C1508" s="12" t="s">
        <v>32</v>
      </c>
      <c r="D1508" s="12" t="s">
        <v>26</v>
      </c>
      <c r="E1508" s="12" t="s">
        <v>37</v>
      </c>
      <c r="F1508" s="12" t="s">
        <v>30</v>
      </c>
      <c r="G1508" s="12" t="s">
        <v>33</v>
      </c>
      <c r="H1508" s="12" t="s">
        <v>36</v>
      </c>
      <c r="I1508" s="12" t="s">
        <v>30</v>
      </c>
      <c r="J1508" s="34" t="s">
        <v>34</v>
      </c>
    </row>
    <row r="1509" spans="1:10" x14ac:dyDescent="0.35">
      <c r="A1509" s="13">
        <v>1508</v>
      </c>
      <c r="B1509" s="13" t="s">
        <v>21</v>
      </c>
      <c r="C1509" s="16" t="s">
        <v>25</v>
      </c>
      <c r="D1509" s="16" t="s">
        <v>26</v>
      </c>
      <c r="E1509" s="16" t="s">
        <v>27</v>
      </c>
      <c r="F1509" s="16" t="s">
        <v>30</v>
      </c>
      <c r="G1509" s="16" t="s">
        <v>33</v>
      </c>
      <c r="H1509" s="16" t="s">
        <v>30</v>
      </c>
      <c r="I1509" s="16" t="s">
        <v>30</v>
      </c>
      <c r="J1509" s="35" t="s">
        <v>35</v>
      </c>
    </row>
    <row r="1510" spans="1:10" x14ac:dyDescent="0.35">
      <c r="A1510" s="9">
        <v>1509</v>
      </c>
      <c r="B1510" s="9" t="s">
        <v>21</v>
      </c>
      <c r="C1510" s="12" t="s">
        <v>25</v>
      </c>
      <c r="D1510" s="12" t="s">
        <v>26</v>
      </c>
      <c r="E1510" s="12" t="s">
        <v>27</v>
      </c>
      <c r="F1510" s="12" t="s">
        <v>30</v>
      </c>
      <c r="G1510" s="12" t="s">
        <v>29</v>
      </c>
      <c r="H1510" s="12" t="s">
        <v>30</v>
      </c>
      <c r="I1510" s="12" t="s">
        <v>30</v>
      </c>
      <c r="J1510" s="34" t="s">
        <v>31</v>
      </c>
    </row>
    <row r="1511" spans="1:10" x14ac:dyDescent="0.35">
      <c r="A1511" s="13">
        <v>1510</v>
      </c>
      <c r="B1511" s="13" t="s">
        <v>21</v>
      </c>
      <c r="C1511" s="16" t="s">
        <v>32</v>
      </c>
      <c r="D1511" s="16" t="s">
        <v>26</v>
      </c>
      <c r="E1511" s="16" t="s">
        <v>27</v>
      </c>
      <c r="F1511" s="16" t="s">
        <v>30</v>
      </c>
      <c r="G1511" s="16" t="s">
        <v>33</v>
      </c>
      <c r="H1511" s="16" t="s">
        <v>30</v>
      </c>
      <c r="I1511" s="16" t="s">
        <v>37</v>
      </c>
      <c r="J1511" s="35" t="s">
        <v>34</v>
      </c>
    </row>
    <row r="1512" spans="1:10" x14ac:dyDescent="0.35">
      <c r="A1512" s="9">
        <v>1511</v>
      </c>
      <c r="B1512" s="9" t="s">
        <v>22</v>
      </c>
      <c r="C1512" s="12" t="s">
        <v>32</v>
      </c>
      <c r="D1512" s="12" t="s">
        <v>26</v>
      </c>
      <c r="E1512" s="12" t="s">
        <v>37</v>
      </c>
      <c r="F1512" s="12" t="s">
        <v>30</v>
      </c>
      <c r="G1512" s="12" t="s">
        <v>33</v>
      </c>
      <c r="H1512" s="12" t="s">
        <v>30</v>
      </c>
      <c r="I1512" s="12" t="s">
        <v>37</v>
      </c>
      <c r="J1512" s="34" t="s">
        <v>35</v>
      </c>
    </row>
    <row r="1513" spans="1:10" x14ac:dyDescent="0.35">
      <c r="A1513" s="13">
        <v>1512</v>
      </c>
      <c r="B1513" s="13" t="s">
        <v>21</v>
      </c>
      <c r="C1513" s="16" t="s">
        <v>25</v>
      </c>
      <c r="D1513" s="16" t="s">
        <v>26</v>
      </c>
      <c r="E1513" s="16" t="s">
        <v>27</v>
      </c>
      <c r="F1513" s="16" t="s">
        <v>28</v>
      </c>
      <c r="G1513" s="16" t="s">
        <v>29</v>
      </c>
      <c r="H1513" s="16" t="s">
        <v>30</v>
      </c>
      <c r="I1513" s="16" t="s">
        <v>38</v>
      </c>
      <c r="J1513" s="35" t="s">
        <v>31</v>
      </c>
    </row>
    <row r="1514" spans="1:10" x14ac:dyDescent="0.35">
      <c r="A1514" s="9">
        <v>1513</v>
      </c>
      <c r="B1514" s="9" t="s">
        <v>21</v>
      </c>
      <c r="C1514" s="12" t="s">
        <v>32</v>
      </c>
      <c r="D1514" s="12" t="s">
        <v>26</v>
      </c>
      <c r="E1514" s="12" t="s">
        <v>27</v>
      </c>
      <c r="F1514" s="12" t="s">
        <v>28</v>
      </c>
      <c r="G1514" s="12" t="s">
        <v>29</v>
      </c>
      <c r="H1514" s="12" t="s">
        <v>30</v>
      </c>
      <c r="I1514" s="12" t="s">
        <v>39</v>
      </c>
      <c r="J1514" s="34" t="s">
        <v>31</v>
      </c>
    </row>
    <row r="1515" spans="1:10" x14ac:dyDescent="0.35">
      <c r="A1515" s="13">
        <v>1514</v>
      </c>
      <c r="B1515" s="13" t="s">
        <v>21</v>
      </c>
      <c r="C1515" s="16" t="s">
        <v>32</v>
      </c>
      <c r="D1515" s="16" t="s">
        <v>26</v>
      </c>
      <c r="E1515" s="16" t="s">
        <v>27</v>
      </c>
      <c r="F1515" s="16" t="s">
        <v>30</v>
      </c>
      <c r="G1515" s="16" t="s">
        <v>29</v>
      </c>
      <c r="H1515" s="16" t="s">
        <v>30</v>
      </c>
      <c r="I1515" s="16" t="s">
        <v>39</v>
      </c>
      <c r="J1515" s="35" t="s">
        <v>34</v>
      </c>
    </row>
    <row r="1516" spans="1:10" x14ac:dyDescent="0.35">
      <c r="A1516" s="9">
        <v>1515</v>
      </c>
      <c r="B1516" s="9" t="s">
        <v>21</v>
      </c>
      <c r="C1516" s="12" t="s">
        <v>25</v>
      </c>
      <c r="D1516" s="12" t="s">
        <v>26</v>
      </c>
      <c r="E1516" s="12" t="s">
        <v>36</v>
      </c>
      <c r="F1516" s="12" t="s">
        <v>28</v>
      </c>
      <c r="G1516" s="12" t="s">
        <v>33</v>
      </c>
      <c r="H1516" s="12" t="s">
        <v>30</v>
      </c>
      <c r="I1516" s="12" t="s">
        <v>38</v>
      </c>
      <c r="J1516" s="34" t="s">
        <v>34</v>
      </c>
    </row>
    <row r="1517" spans="1:10" x14ac:dyDescent="0.35">
      <c r="A1517" s="13">
        <v>1516</v>
      </c>
      <c r="B1517" s="13" t="s">
        <v>21</v>
      </c>
      <c r="C1517" s="16" t="s">
        <v>32</v>
      </c>
      <c r="D1517" s="16" t="s">
        <v>26</v>
      </c>
      <c r="E1517" s="16" t="s">
        <v>36</v>
      </c>
      <c r="F1517" s="16" t="s">
        <v>30</v>
      </c>
      <c r="G1517" s="16" t="s">
        <v>33</v>
      </c>
      <c r="H1517" s="16" t="s">
        <v>37</v>
      </c>
      <c r="I1517" s="16" t="s">
        <v>30</v>
      </c>
      <c r="J1517" s="35" t="s">
        <v>31</v>
      </c>
    </row>
    <row r="1518" spans="1:10" x14ac:dyDescent="0.35">
      <c r="A1518" s="9">
        <v>1517</v>
      </c>
      <c r="B1518" s="9" t="s">
        <v>21</v>
      </c>
      <c r="C1518" s="12" t="s">
        <v>25</v>
      </c>
      <c r="D1518" s="12" t="s">
        <v>26</v>
      </c>
      <c r="E1518" s="12" t="s">
        <v>27</v>
      </c>
      <c r="F1518" s="12" t="s">
        <v>28</v>
      </c>
      <c r="G1518" s="12" t="s">
        <v>33</v>
      </c>
      <c r="H1518" s="12" t="s">
        <v>36</v>
      </c>
      <c r="I1518" s="12" t="s">
        <v>30</v>
      </c>
      <c r="J1518" s="34" t="s">
        <v>34</v>
      </c>
    </row>
    <row r="1519" spans="1:10" x14ac:dyDescent="0.35">
      <c r="A1519" s="13">
        <v>1518</v>
      </c>
      <c r="B1519" s="13" t="s">
        <v>23</v>
      </c>
      <c r="C1519" s="16" t="s">
        <v>25</v>
      </c>
      <c r="D1519" s="16" t="s">
        <v>26</v>
      </c>
      <c r="E1519" s="16" t="s">
        <v>27</v>
      </c>
      <c r="F1519" s="16" t="s">
        <v>28</v>
      </c>
      <c r="G1519" s="16" t="s">
        <v>29</v>
      </c>
      <c r="H1519" s="16" t="s">
        <v>30</v>
      </c>
      <c r="I1519" s="16" t="s">
        <v>30</v>
      </c>
      <c r="J1519" s="35" t="s">
        <v>35</v>
      </c>
    </row>
    <row r="1520" spans="1:10" x14ac:dyDescent="0.35">
      <c r="A1520" s="9">
        <v>1519</v>
      </c>
      <c r="B1520" s="9" t="s">
        <v>21</v>
      </c>
      <c r="C1520" s="12" t="s">
        <v>25</v>
      </c>
      <c r="D1520" s="12" t="s">
        <v>26</v>
      </c>
      <c r="E1520" s="12" t="s">
        <v>27</v>
      </c>
      <c r="F1520" s="12" t="s">
        <v>30</v>
      </c>
      <c r="G1520" s="12" t="s">
        <v>29</v>
      </c>
      <c r="H1520" s="12" t="s">
        <v>30</v>
      </c>
      <c r="I1520" s="12" t="s">
        <v>30</v>
      </c>
      <c r="J1520" s="34" t="s">
        <v>31</v>
      </c>
    </row>
    <row r="1521" spans="1:10" x14ac:dyDescent="0.35">
      <c r="A1521" s="13">
        <v>1520</v>
      </c>
      <c r="B1521" s="13" t="s">
        <v>21</v>
      </c>
      <c r="C1521" s="16" t="s">
        <v>32</v>
      </c>
      <c r="D1521" s="16" t="s">
        <v>26</v>
      </c>
      <c r="E1521" s="16" t="s">
        <v>27</v>
      </c>
      <c r="F1521" s="16" t="s">
        <v>30</v>
      </c>
      <c r="G1521" s="16" t="s">
        <v>33</v>
      </c>
      <c r="H1521" s="16" t="s">
        <v>37</v>
      </c>
      <c r="I1521" s="16" t="s">
        <v>30</v>
      </c>
      <c r="J1521" s="35" t="s">
        <v>35</v>
      </c>
    </row>
    <row r="1522" spans="1:10" x14ac:dyDescent="0.35">
      <c r="A1522" s="9">
        <v>1521</v>
      </c>
      <c r="B1522" s="9" t="s">
        <v>22</v>
      </c>
      <c r="C1522" s="12" t="s">
        <v>32</v>
      </c>
      <c r="D1522" s="12" t="s">
        <v>26</v>
      </c>
      <c r="E1522" s="12" t="s">
        <v>27</v>
      </c>
      <c r="F1522" s="12" t="s">
        <v>30</v>
      </c>
      <c r="G1522" s="12" t="s">
        <v>33</v>
      </c>
      <c r="H1522" s="12" t="s">
        <v>30</v>
      </c>
      <c r="I1522" s="12" t="s">
        <v>30</v>
      </c>
      <c r="J1522" s="34" t="s">
        <v>35</v>
      </c>
    </row>
    <row r="1523" spans="1:10" x14ac:dyDescent="0.35">
      <c r="A1523" s="13">
        <v>1522</v>
      </c>
      <c r="B1523" s="13" t="s">
        <v>21</v>
      </c>
      <c r="C1523" s="16" t="s">
        <v>25</v>
      </c>
      <c r="D1523" s="16" t="s">
        <v>26</v>
      </c>
      <c r="E1523" s="16" t="s">
        <v>36</v>
      </c>
      <c r="F1523" s="16" t="s">
        <v>28</v>
      </c>
      <c r="G1523" s="16" t="s">
        <v>29</v>
      </c>
      <c r="H1523" s="16" t="s">
        <v>36</v>
      </c>
      <c r="I1523" s="16" t="s">
        <v>39</v>
      </c>
      <c r="J1523" s="35" t="s">
        <v>35</v>
      </c>
    </row>
    <row r="1524" spans="1:10" x14ac:dyDescent="0.35">
      <c r="A1524" s="9">
        <v>1523</v>
      </c>
      <c r="B1524" s="9" t="s">
        <v>21</v>
      </c>
      <c r="C1524" s="12" t="s">
        <v>25</v>
      </c>
      <c r="D1524" s="12" t="s">
        <v>26</v>
      </c>
      <c r="E1524" s="12" t="s">
        <v>27</v>
      </c>
      <c r="F1524" s="12" t="s">
        <v>28</v>
      </c>
      <c r="G1524" s="12" t="s">
        <v>29</v>
      </c>
      <c r="H1524" s="12" t="s">
        <v>30</v>
      </c>
      <c r="I1524" s="12" t="s">
        <v>30</v>
      </c>
      <c r="J1524" s="34" t="s">
        <v>34</v>
      </c>
    </row>
    <row r="1525" spans="1:10" x14ac:dyDescent="0.35">
      <c r="A1525" s="13">
        <v>1524</v>
      </c>
      <c r="B1525" s="13" t="s">
        <v>21</v>
      </c>
      <c r="C1525" s="16" t="s">
        <v>25</v>
      </c>
      <c r="D1525" s="16" t="s">
        <v>26</v>
      </c>
      <c r="E1525" s="16" t="s">
        <v>27</v>
      </c>
      <c r="F1525" s="16" t="s">
        <v>30</v>
      </c>
      <c r="G1525" s="16" t="s">
        <v>33</v>
      </c>
      <c r="H1525" s="16" t="s">
        <v>30</v>
      </c>
      <c r="I1525" s="16" t="s">
        <v>39</v>
      </c>
      <c r="J1525" s="35" t="s">
        <v>31</v>
      </c>
    </row>
    <row r="1526" spans="1:10" x14ac:dyDescent="0.35">
      <c r="A1526" s="9">
        <v>1525</v>
      </c>
      <c r="B1526" s="9" t="s">
        <v>21</v>
      </c>
      <c r="C1526" s="12" t="s">
        <v>32</v>
      </c>
      <c r="D1526" s="12" t="s">
        <v>26</v>
      </c>
      <c r="E1526" s="12" t="s">
        <v>36</v>
      </c>
      <c r="F1526" s="12" t="s">
        <v>30</v>
      </c>
      <c r="G1526" s="12" t="s">
        <v>29</v>
      </c>
      <c r="H1526" s="12" t="s">
        <v>30</v>
      </c>
      <c r="I1526" s="12" t="s">
        <v>39</v>
      </c>
      <c r="J1526" s="34" t="s">
        <v>34</v>
      </c>
    </row>
    <row r="1527" spans="1:10" x14ac:dyDescent="0.35">
      <c r="A1527" s="13">
        <v>1526</v>
      </c>
      <c r="B1527" s="13" t="s">
        <v>21</v>
      </c>
      <c r="C1527" s="16" t="s">
        <v>25</v>
      </c>
      <c r="D1527" s="16" t="s">
        <v>26</v>
      </c>
      <c r="E1527" s="16" t="s">
        <v>27</v>
      </c>
      <c r="F1527" s="16" t="s">
        <v>30</v>
      </c>
      <c r="G1527" s="16" t="s">
        <v>29</v>
      </c>
      <c r="H1527" s="16" t="s">
        <v>30</v>
      </c>
      <c r="I1527" s="16" t="s">
        <v>30</v>
      </c>
      <c r="J1527" s="35" t="s">
        <v>35</v>
      </c>
    </row>
    <row r="1528" spans="1:10" x14ac:dyDescent="0.35">
      <c r="A1528" s="9">
        <v>1527</v>
      </c>
      <c r="B1528" s="9" t="s">
        <v>21</v>
      </c>
      <c r="C1528" s="12" t="s">
        <v>32</v>
      </c>
      <c r="D1528" s="12" t="s">
        <v>26</v>
      </c>
      <c r="E1528" s="12" t="s">
        <v>27</v>
      </c>
      <c r="F1528" s="12" t="s">
        <v>30</v>
      </c>
      <c r="G1528" s="12" t="s">
        <v>33</v>
      </c>
      <c r="H1528" s="12" t="s">
        <v>30</v>
      </c>
      <c r="I1528" s="12" t="s">
        <v>30</v>
      </c>
      <c r="J1528" s="34" t="s">
        <v>35</v>
      </c>
    </row>
    <row r="1529" spans="1:10" x14ac:dyDescent="0.35">
      <c r="A1529" s="13">
        <v>1528</v>
      </c>
      <c r="B1529" s="13" t="s">
        <v>21</v>
      </c>
      <c r="C1529" s="16" t="s">
        <v>25</v>
      </c>
      <c r="D1529" s="16" t="s">
        <v>40</v>
      </c>
      <c r="E1529" s="16" t="s">
        <v>27</v>
      </c>
      <c r="F1529" s="16" t="s">
        <v>28</v>
      </c>
      <c r="G1529" s="16" t="s">
        <v>29</v>
      </c>
      <c r="H1529" s="16" t="s">
        <v>30</v>
      </c>
      <c r="I1529" s="16" t="s">
        <v>38</v>
      </c>
      <c r="J1529" s="35" t="s">
        <v>35</v>
      </c>
    </row>
    <row r="1530" spans="1:10" x14ac:dyDescent="0.35">
      <c r="A1530" s="9">
        <v>1529</v>
      </c>
      <c r="B1530" s="9" t="s">
        <v>22</v>
      </c>
      <c r="C1530" s="12" t="s">
        <v>32</v>
      </c>
      <c r="D1530" s="12" t="s">
        <v>26</v>
      </c>
      <c r="E1530" s="12" t="s">
        <v>27</v>
      </c>
      <c r="F1530" s="12" t="s">
        <v>30</v>
      </c>
      <c r="G1530" s="12" t="s">
        <v>33</v>
      </c>
      <c r="H1530" s="12" t="s">
        <v>37</v>
      </c>
      <c r="I1530" s="12" t="s">
        <v>37</v>
      </c>
      <c r="J1530" s="34" t="s">
        <v>31</v>
      </c>
    </row>
    <row r="1531" spans="1:10" x14ac:dyDescent="0.35">
      <c r="A1531" s="13">
        <v>1530</v>
      </c>
      <c r="B1531" s="13" t="s">
        <v>21</v>
      </c>
      <c r="C1531" s="16" t="s">
        <v>25</v>
      </c>
      <c r="D1531" s="16" t="s">
        <v>26</v>
      </c>
      <c r="E1531" s="16" t="s">
        <v>27</v>
      </c>
      <c r="F1531" s="16" t="s">
        <v>28</v>
      </c>
      <c r="G1531" s="16" t="s">
        <v>29</v>
      </c>
      <c r="H1531" s="16" t="s">
        <v>30</v>
      </c>
      <c r="I1531" s="16" t="s">
        <v>30</v>
      </c>
      <c r="J1531" s="35" t="s">
        <v>34</v>
      </c>
    </row>
    <row r="1532" spans="1:10" x14ac:dyDescent="0.35">
      <c r="A1532" s="9">
        <v>1531</v>
      </c>
      <c r="B1532" s="9" t="s">
        <v>23</v>
      </c>
      <c r="C1532" s="12" t="s">
        <v>32</v>
      </c>
      <c r="D1532" s="12" t="s">
        <v>26</v>
      </c>
      <c r="E1532" s="12" t="s">
        <v>27</v>
      </c>
      <c r="F1532" s="12" t="s">
        <v>30</v>
      </c>
      <c r="G1532" s="12" t="s">
        <v>29</v>
      </c>
      <c r="H1532" s="12" t="s">
        <v>30</v>
      </c>
      <c r="I1532" s="12" t="s">
        <v>30</v>
      </c>
      <c r="J1532" s="34" t="s">
        <v>35</v>
      </c>
    </row>
    <row r="1533" spans="1:10" x14ac:dyDescent="0.35">
      <c r="A1533" s="13">
        <v>1532</v>
      </c>
      <c r="B1533" s="13" t="s">
        <v>21</v>
      </c>
      <c r="C1533" s="16" t="s">
        <v>32</v>
      </c>
      <c r="D1533" s="16" t="s">
        <v>26</v>
      </c>
      <c r="E1533" s="16" t="s">
        <v>36</v>
      </c>
      <c r="F1533" s="16" t="s">
        <v>30</v>
      </c>
      <c r="G1533" s="16" t="s">
        <v>29</v>
      </c>
      <c r="H1533" s="16" t="s">
        <v>36</v>
      </c>
      <c r="I1533" s="16" t="s">
        <v>30</v>
      </c>
      <c r="J1533" s="35" t="s">
        <v>35</v>
      </c>
    </row>
    <row r="1534" spans="1:10" x14ac:dyDescent="0.35">
      <c r="A1534" s="9">
        <v>1533</v>
      </c>
      <c r="B1534" s="9" t="s">
        <v>21</v>
      </c>
      <c r="C1534" s="12" t="s">
        <v>32</v>
      </c>
      <c r="D1534" s="12" t="s">
        <v>26</v>
      </c>
      <c r="E1534" s="12" t="s">
        <v>27</v>
      </c>
      <c r="F1534" s="12" t="s">
        <v>30</v>
      </c>
      <c r="G1534" s="12" t="s">
        <v>33</v>
      </c>
      <c r="H1534" s="12" t="s">
        <v>30</v>
      </c>
      <c r="I1534" s="12" t="s">
        <v>30</v>
      </c>
      <c r="J1534" s="34" t="s">
        <v>34</v>
      </c>
    </row>
    <row r="1535" spans="1:10" x14ac:dyDescent="0.35">
      <c r="A1535" s="13">
        <v>1534</v>
      </c>
      <c r="B1535" s="13" t="s">
        <v>22</v>
      </c>
      <c r="C1535" s="16" t="s">
        <v>32</v>
      </c>
      <c r="D1535" s="16" t="s">
        <v>26</v>
      </c>
      <c r="E1535" s="16" t="s">
        <v>27</v>
      </c>
      <c r="F1535" s="16" t="s">
        <v>30</v>
      </c>
      <c r="G1535" s="16" t="s">
        <v>29</v>
      </c>
      <c r="H1535" s="16" t="s">
        <v>30</v>
      </c>
      <c r="I1535" s="16" t="s">
        <v>30</v>
      </c>
      <c r="J1535" s="35" t="s">
        <v>35</v>
      </c>
    </row>
    <row r="1536" spans="1:10" x14ac:dyDescent="0.35">
      <c r="A1536" s="9">
        <v>1535</v>
      </c>
      <c r="B1536" s="9" t="s">
        <v>21</v>
      </c>
      <c r="C1536" s="12" t="s">
        <v>25</v>
      </c>
      <c r="D1536" s="12" t="s">
        <v>26</v>
      </c>
      <c r="E1536" s="12" t="s">
        <v>27</v>
      </c>
      <c r="F1536" s="12" t="s">
        <v>30</v>
      </c>
      <c r="G1536" s="12" t="s">
        <v>33</v>
      </c>
      <c r="H1536" s="12" t="s">
        <v>30</v>
      </c>
      <c r="I1536" s="12" t="s">
        <v>30</v>
      </c>
      <c r="J1536" s="34" t="s">
        <v>34</v>
      </c>
    </row>
    <row r="1537" spans="1:10" x14ac:dyDescent="0.35">
      <c r="A1537" s="13">
        <v>1536</v>
      </c>
      <c r="B1537" s="13" t="s">
        <v>21</v>
      </c>
      <c r="C1537" s="16" t="s">
        <v>32</v>
      </c>
      <c r="D1537" s="16" t="s">
        <v>26</v>
      </c>
      <c r="E1537" s="16" t="s">
        <v>27</v>
      </c>
      <c r="F1537" s="16" t="s">
        <v>30</v>
      </c>
      <c r="G1537" s="16" t="s">
        <v>33</v>
      </c>
      <c r="H1537" s="16" t="s">
        <v>30</v>
      </c>
      <c r="I1537" s="16" t="s">
        <v>30</v>
      </c>
      <c r="J1537" s="35" t="s">
        <v>34</v>
      </c>
    </row>
    <row r="1538" spans="1:10" x14ac:dyDescent="0.35">
      <c r="A1538" s="9">
        <v>1537</v>
      </c>
      <c r="B1538" s="9" t="s">
        <v>21</v>
      </c>
      <c r="C1538" s="12" t="s">
        <v>25</v>
      </c>
      <c r="D1538" s="12" t="s">
        <v>26</v>
      </c>
      <c r="E1538" s="12" t="s">
        <v>27</v>
      </c>
      <c r="F1538" s="12" t="s">
        <v>30</v>
      </c>
      <c r="G1538" s="12" t="s">
        <v>29</v>
      </c>
      <c r="H1538" s="12" t="s">
        <v>36</v>
      </c>
      <c r="I1538" s="12" t="s">
        <v>30</v>
      </c>
      <c r="J1538" s="34" t="s">
        <v>34</v>
      </c>
    </row>
    <row r="1539" spans="1:10" x14ac:dyDescent="0.35">
      <c r="A1539" s="13">
        <v>1538</v>
      </c>
      <c r="B1539" s="13" t="s">
        <v>23</v>
      </c>
      <c r="C1539" s="16" t="s">
        <v>32</v>
      </c>
      <c r="D1539" s="16" t="s">
        <v>26</v>
      </c>
      <c r="E1539" s="16" t="s">
        <v>27</v>
      </c>
      <c r="F1539" s="16" t="s">
        <v>30</v>
      </c>
      <c r="G1539" s="16" t="s">
        <v>29</v>
      </c>
      <c r="H1539" s="16" t="s">
        <v>30</v>
      </c>
      <c r="I1539" s="16" t="s">
        <v>30</v>
      </c>
      <c r="J1539" s="35" t="s">
        <v>31</v>
      </c>
    </row>
    <row r="1540" spans="1:10" x14ac:dyDescent="0.35">
      <c r="A1540" s="9">
        <v>1539</v>
      </c>
      <c r="B1540" s="9" t="s">
        <v>21</v>
      </c>
      <c r="C1540" s="12" t="s">
        <v>25</v>
      </c>
      <c r="D1540" s="12" t="s">
        <v>26</v>
      </c>
      <c r="E1540" s="12" t="s">
        <v>27</v>
      </c>
      <c r="F1540" s="12" t="s">
        <v>28</v>
      </c>
      <c r="G1540" s="12" t="s">
        <v>29</v>
      </c>
      <c r="H1540" s="12" t="s">
        <v>30</v>
      </c>
      <c r="I1540" s="12" t="s">
        <v>30</v>
      </c>
      <c r="J1540" s="34" t="s">
        <v>31</v>
      </c>
    </row>
    <row r="1541" spans="1:10" x14ac:dyDescent="0.35">
      <c r="A1541" s="13">
        <v>1540</v>
      </c>
      <c r="B1541" s="13" t="s">
        <v>21</v>
      </c>
      <c r="C1541" s="16" t="s">
        <v>25</v>
      </c>
      <c r="D1541" s="16" t="s">
        <v>26</v>
      </c>
      <c r="E1541" s="16" t="s">
        <v>27</v>
      </c>
      <c r="F1541" s="16" t="s">
        <v>28</v>
      </c>
      <c r="G1541" s="16" t="s">
        <v>33</v>
      </c>
      <c r="H1541" s="16" t="s">
        <v>30</v>
      </c>
      <c r="I1541" s="16" t="s">
        <v>37</v>
      </c>
      <c r="J1541" s="35" t="s">
        <v>34</v>
      </c>
    </row>
    <row r="1542" spans="1:10" x14ac:dyDescent="0.35">
      <c r="A1542" s="9">
        <v>1541</v>
      </c>
      <c r="B1542" s="9" t="s">
        <v>21</v>
      </c>
      <c r="C1542" s="12" t="s">
        <v>32</v>
      </c>
      <c r="D1542" s="12" t="s">
        <v>26</v>
      </c>
      <c r="E1542" s="12" t="s">
        <v>36</v>
      </c>
      <c r="F1542" s="12" t="s">
        <v>30</v>
      </c>
      <c r="G1542" s="12" t="s">
        <v>29</v>
      </c>
      <c r="H1542" s="12" t="s">
        <v>37</v>
      </c>
      <c r="I1542" s="12" t="s">
        <v>39</v>
      </c>
      <c r="J1542" s="34" t="s">
        <v>35</v>
      </c>
    </row>
    <row r="1543" spans="1:10" x14ac:dyDescent="0.35">
      <c r="A1543" s="13">
        <v>1542</v>
      </c>
      <c r="B1543" s="13" t="s">
        <v>21</v>
      </c>
      <c r="C1543" s="16" t="s">
        <v>25</v>
      </c>
      <c r="D1543" s="16" t="s">
        <v>26</v>
      </c>
      <c r="E1543" s="16" t="s">
        <v>27</v>
      </c>
      <c r="F1543" s="16" t="s">
        <v>30</v>
      </c>
      <c r="G1543" s="16" t="s">
        <v>29</v>
      </c>
      <c r="H1543" s="16" t="s">
        <v>30</v>
      </c>
      <c r="I1543" s="16" t="s">
        <v>38</v>
      </c>
      <c r="J1543" s="35" t="s">
        <v>35</v>
      </c>
    </row>
    <row r="1544" spans="1:10" x14ac:dyDescent="0.35">
      <c r="A1544" s="9">
        <v>1543</v>
      </c>
      <c r="B1544" s="9" t="s">
        <v>23</v>
      </c>
      <c r="C1544" s="12" t="s">
        <v>32</v>
      </c>
      <c r="D1544" s="12" t="s">
        <v>26</v>
      </c>
      <c r="E1544" s="12" t="s">
        <v>27</v>
      </c>
      <c r="F1544" s="12" t="s">
        <v>28</v>
      </c>
      <c r="G1544" s="12" t="s">
        <v>33</v>
      </c>
      <c r="H1544" s="12" t="s">
        <v>30</v>
      </c>
      <c r="I1544" s="12" t="s">
        <v>30</v>
      </c>
      <c r="J1544" s="34" t="s">
        <v>35</v>
      </c>
    </row>
    <row r="1545" spans="1:10" x14ac:dyDescent="0.35">
      <c r="A1545" s="13">
        <v>1544</v>
      </c>
      <c r="B1545" s="13" t="s">
        <v>21</v>
      </c>
      <c r="C1545" s="16" t="s">
        <v>32</v>
      </c>
      <c r="D1545" s="16" t="s">
        <v>26</v>
      </c>
      <c r="E1545" s="16" t="s">
        <v>27</v>
      </c>
      <c r="F1545" s="16" t="s">
        <v>30</v>
      </c>
      <c r="G1545" s="16" t="s">
        <v>33</v>
      </c>
      <c r="H1545" s="16" t="s">
        <v>30</v>
      </c>
      <c r="I1545" s="16" t="s">
        <v>30</v>
      </c>
      <c r="J1545" s="35" t="s">
        <v>35</v>
      </c>
    </row>
    <row r="1546" spans="1:10" x14ac:dyDescent="0.35">
      <c r="A1546" s="9">
        <v>1545</v>
      </c>
      <c r="B1546" s="9" t="s">
        <v>22</v>
      </c>
      <c r="C1546" s="12" t="s">
        <v>25</v>
      </c>
      <c r="D1546" s="12" t="s">
        <v>26</v>
      </c>
      <c r="E1546" s="12" t="s">
        <v>27</v>
      </c>
      <c r="F1546" s="12" t="s">
        <v>28</v>
      </c>
      <c r="G1546" s="12" t="s">
        <v>29</v>
      </c>
      <c r="H1546" s="12" t="s">
        <v>30</v>
      </c>
      <c r="I1546" s="12" t="s">
        <v>30</v>
      </c>
      <c r="J1546" s="34" t="s">
        <v>34</v>
      </c>
    </row>
    <row r="1547" spans="1:10" x14ac:dyDescent="0.35">
      <c r="A1547" s="13">
        <v>1546</v>
      </c>
      <c r="B1547" s="13" t="s">
        <v>23</v>
      </c>
      <c r="C1547" s="16" t="s">
        <v>32</v>
      </c>
      <c r="D1547" s="16" t="s">
        <v>26</v>
      </c>
      <c r="E1547" s="16" t="s">
        <v>37</v>
      </c>
      <c r="F1547" s="16" t="s">
        <v>30</v>
      </c>
      <c r="G1547" s="16" t="s">
        <v>29</v>
      </c>
      <c r="H1547" s="16" t="s">
        <v>30</v>
      </c>
      <c r="I1547" s="16" t="s">
        <v>30</v>
      </c>
      <c r="J1547" s="35" t="s">
        <v>35</v>
      </c>
    </row>
    <row r="1548" spans="1:10" x14ac:dyDescent="0.35">
      <c r="A1548" s="9">
        <v>1547</v>
      </c>
      <c r="B1548" s="9" t="s">
        <v>21</v>
      </c>
      <c r="C1548" s="12" t="s">
        <v>25</v>
      </c>
      <c r="D1548" s="12" t="s">
        <v>26</v>
      </c>
      <c r="E1548" s="12" t="s">
        <v>37</v>
      </c>
      <c r="F1548" s="12" t="s">
        <v>30</v>
      </c>
      <c r="G1548" s="12" t="s">
        <v>29</v>
      </c>
      <c r="H1548" s="12" t="s">
        <v>36</v>
      </c>
      <c r="I1548" s="12" t="s">
        <v>30</v>
      </c>
      <c r="J1548" s="34" t="s">
        <v>31</v>
      </c>
    </row>
    <row r="1549" spans="1:10" x14ac:dyDescent="0.35">
      <c r="A1549" s="13">
        <v>1548</v>
      </c>
      <c r="B1549" s="13" t="s">
        <v>21</v>
      </c>
      <c r="C1549" s="16" t="s">
        <v>25</v>
      </c>
      <c r="D1549" s="16" t="s">
        <v>26</v>
      </c>
      <c r="E1549" s="16" t="s">
        <v>27</v>
      </c>
      <c r="F1549" s="16" t="s">
        <v>30</v>
      </c>
      <c r="G1549" s="16" t="s">
        <v>33</v>
      </c>
      <c r="H1549" s="16" t="s">
        <v>36</v>
      </c>
      <c r="I1549" s="16" t="s">
        <v>30</v>
      </c>
      <c r="J1549" s="35" t="s">
        <v>31</v>
      </c>
    </row>
    <row r="1550" spans="1:10" x14ac:dyDescent="0.35">
      <c r="A1550" s="9">
        <v>1549</v>
      </c>
      <c r="B1550" s="9" t="s">
        <v>22</v>
      </c>
      <c r="C1550" s="12" t="s">
        <v>32</v>
      </c>
      <c r="D1550" s="12" t="s">
        <v>26</v>
      </c>
      <c r="E1550" s="12" t="s">
        <v>27</v>
      </c>
      <c r="F1550" s="12" t="s">
        <v>30</v>
      </c>
      <c r="G1550" s="12" t="s">
        <v>29</v>
      </c>
      <c r="H1550" s="12" t="s">
        <v>30</v>
      </c>
      <c r="I1550" s="12" t="s">
        <v>30</v>
      </c>
      <c r="J1550" s="34" t="s">
        <v>34</v>
      </c>
    </row>
    <row r="1551" spans="1:10" x14ac:dyDescent="0.35">
      <c r="A1551" s="13">
        <v>1550</v>
      </c>
      <c r="B1551" s="13" t="s">
        <v>21</v>
      </c>
      <c r="C1551" s="16" t="s">
        <v>32</v>
      </c>
      <c r="D1551" s="16" t="s">
        <v>26</v>
      </c>
      <c r="E1551" s="16" t="s">
        <v>27</v>
      </c>
      <c r="F1551" s="16" t="s">
        <v>30</v>
      </c>
      <c r="G1551" s="16" t="s">
        <v>29</v>
      </c>
      <c r="H1551" s="16" t="s">
        <v>30</v>
      </c>
      <c r="I1551" s="16" t="s">
        <v>30</v>
      </c>
      <c r="J1551" s="35" t="s">
        <v>31</v>
      </c>
    </row>
    <row r="1552" spans="1:10" x14ac:dyDescent="0.35">
      <c r="A1552" s="9">
        <v>1551</v>
      </c>
      <c r="B1552" s="9" t="s">
        <v>22</v>
      </c>
      <c r="C1552" s="12" t="s">
        <v>25</v>
      </c>
      <c r="D1552" s="12" t="s">
        <v>26</v>
      </c>
      <c r="E1552" s="12" t="s">
        <v>37</v>
      </c>
      <c r="F1552" s="12" t="s">
        <v>28</v>
      </c>
      <c r="G1552" s="12" t="s">
        <v>33</v>
      </c>
      <c r="H1552" s="12" t="s">
        <v>30</v>
      </c>
      <c r="I1552" s="12" t="s">
        <v>30</v>
      </c>
      <c r="J1552" s="34" t="s">
        <v>34</v>
      </c>
    </row>
    <row r="1553" spans="1:10" x14ac:dyDescent="0.35">
      <c r="A1553" s="13">
        <v>1552</v>
      </c>
      <c r="B1553" s="13" t="s">
        <v>22</v>
      </c>
      <c r="C1553" s="16" t="s">
        <v>32</v>
      </c>
      <c r="D1553" s="16" t="s">
        <v>26</v>
      </c>
      <c r="E1553" s="16" t="s">
        <v>37</v>
      </c>
      <c r="F1553" s="16" t="s">
        <v>30</v>
      </c>
      <c r="G1553" s="16" t="s">
        <v>33</v>
      </c>
      <c r="H1553" s="16" t="s">
        <v>30</v>
      </c>
      <c r="I1553" s="16" t="s">
        <v>37</v>
      </c>
      <c r="J1553" s="35" t="s">
        <v>31</v>
      </c>
    </row>
    <row r="1554" spans="1:10" x14ac:dyDescent="0.35">
      <c r="A1554" s="9">
        <v>1553</v>
      </c>
      <c r="B1554" s="9" t="s">
        <v>21</v>
      </c>
      <c r="C1554" s="12" t="s">
        <v>25</v>
      </c>
      <c r="D1554" s="12" t="s">
        <v>26</v>
      </c>
      <c r="E1554" s="12" t="s">
        <v>27</v>
      </c>
      <c r="F1554" s="12" t="s">
        <v>30</v>
      </c>
      <c r="G1554" s="12" t="s">
        <v>29</v>
      </c>
      <c r="H1554" s="12" t="s">
        <v>30</v>
      </c>
      <c r="I1554" s="12" t="s">
        <v>30</v>
      </c>
      <c r="J1554" s="34" t="s">
        <v>31</v>
      </c>
    </row>
    <row r="1555" spans="1:10" x14ac:dyDescent="0.35">
      <c r="A1555" s="13">
        <v>1554</v>
      </c>
      <c r="B1555" s="13" t="s">
        <v>21</v>
      </c>
      <c r="C1555" s="16" t="s">
        <v>32</v>
      </c>
      <c r="D1555" s="16" t="s">
        <v>26</v>
      </c>
      <c r="E1555" s="16" t="s">
        <v>27</v>
      </c>
      <c r="F1555" s="16" t="s">
        <v>30</v>
      </c>
      <c r="G1555" s="16" t="s">
        <v>33</v>
      </c>
      <c r="H1555" s="16" t="s">
        <v>30</v>
      </c>
      <c r="I1555" s="16" t="s">
        <v>30</v>
      </c>
      <c r="J1555" s="35" t="s">
        <v>34</v>
      </c>
    </row>
    <row r="1556" spans="1:10" x14ac:dyDescent="0.35">
      <c r="A1556" s="9">
        <v>1555</v>
      </c>
      <c r="B1556" s="9" t="s">
        <v>23</v>
      </c>
      <c r="C1556" s="12" t="s">
        <v>32</v>
      </c>
      <c r="D1556" s="12" t="s">
        <v>26</v>
      </c>
      <c r="E1556" s="12" t="s">
        <v>37</v>
      </c>
      <c r="F1556" s="12" t="s">
        <v>30</v>
      </c>
      <c r="G1556" s="12" t="s">
        <v>33</v>
      </c>
      <c r="H1556" s="12" t="s">
        <v>37</v>
      </c>
      <c r="I1556" s="12" t="s">
        <v>30</v>
      </c>
      <c r="J1556" s="34" t="s">
        <v>35</v>
      </c>
    </row>
    <row r="1557" spans="1:10" x14ac:dyDescent="0.35">
      <c r="A1557" s="13">
        <v>1556</v>
      </c>
      <c r="B1557" s="13" t="s">
        <v>21</v>
      </c>
      <c r="C1557" s="16" t="s">
        <v>25</v>
      </c>
      <c r="D1557" s="16" t="s">
        <v>26</v>
      </c>
      <c r="E1557" s="16" t="s">
        <v>27</v>
      </c>
      <c r="F1557" s="16" t="s">
        <v>28</v>
      </c>
      <c r="G1557" s="16" t="s">
        <v>33</v>
      </c>
      <c r="H1557" s="16" t="s">
        <v>30</v>
      </c>
      <c r="I1557" s="16" t="s">
        <v>30</v>
      </c>
      <c r="J1557" s="35" t="s">
        <v>34</v>
      </c>
    </row>
    <row r="1558" spans="1:10" x14ac:dyDescent="0.35">
      <c r="A1558" s="9">
        <v>1557</v>
      </c>
      <c r="B1558" s="9" t="s">
        <v>21</v>
      </c>
      <c r="C1558" s="12" t="s">
        <v>32</v>
      </c>
      <c r="D1558" s="12" t="s">
        <v>26</v>
      </c>
      <c r="E1558" s="12" t="s">
        <v>27</v>
      </c>
      <c r="F1558" s="12" t="s">
        <v>30</v>
      </c>
      <c r="G1558" s="12" t="s">
        <v>33</v>
      </c>
      <c r="H1558" s="12" t="s">
        <v>30</v>
      </c>
      <c r="I1558" s="12" t="s">
        <v>30</v>
      </c>
      <c r="J1558" s="34" t="s">
        <v>35</v>
      </c>
    </row>
    <row r="1559" spans="1:10" x14ac:dyDescent="0.35">
      <c r="A1559" s="13">
        <v>1558</v>
      </c>
      <c r="B1559" s="13" t="s">
        <v>23</v>
      </c>
      <c r="C1559" s="16" t="s">
        <v>25</v>
      </c>
      <c r="D1559" s="16" t="s">
        <v>26</v>
      </c>
      <c r="E1559" s="16" t="s">
        <v>27</v>
      </c>
      <c r="F1559" s="16" t="s">
        <v>28</v>
      </c>
      <c r="G1559" s="16" t="s">
        <v>29</v>
      </c>
      <c r="H1559" s="16" t="s">
        <v>30</v>
      </c>
      <c r="I1559" s="16" t="s">
        <v>30</v>
      </c>
      <c r="J1559" s="35" t="s">
        <v>35</v>
      </c>
    </row>
    <row r="1560" spans="1:10" x14ac:dyDescent="0.35">
      <c r="A1560" s="9">
        <v>1559</v>
      </c>
      <c r="B1560" s="9" t="s">
        <v>22</v>
      </c>
      <c r="C1560" s="12" t="s">
        <v>32</v>
      </c>
      <c r="D1560" s="12" t="s">
        <v>26</v>
      </c>
      <c r="E1560" s="12" t="s">
        <v>37</v>
      </c>
      <c r="F1560" s="12" t="s">
        <v>30</v>
      </c>
      <c r="G1560" s="12" t="s">
        <v>29</v>
      </c>
      <c r="H1560" s="12" t="s">
        <v>36</v>
      </c>
      <c r="I1560" s="12" t="s">
        <v>30</v>
      </c>
      <c r="J1560" s="34" t="s">
        <v>34</v>
      </c>
    </row>
    <row r="1561" spans="1:10" x14ac:dyDescent="0.35">
      <c r="A1561" s="13">
        <v>1560</v>
      </c>
      <c r="B1561" s="13" t="s">
        <v>21</v>
      </c>
      <c r="C1561" s="16" t="s">
        <v>25</v>
      </c>
      <c r="D1561" s="16" t="s">
        <v>26</v>
      </c>
      <c r="E1561" s="16" t="s">
        <v>27</v>
      </c>
      <c r="F1561" s="16" t="s">
        <v>30</v>
      </c>
      <c r="G1561" s="16" t="s">
        <v>33</v>
      </c>
      <c r="H1561" s="16" t="s">
        <v>30</v>
      </c>
      <c r="I1561" s="16" t="s">
        <v>30</v>
      </c>
      <c r="J1561" s="35" t="s">
        <v>35</v>
      </c>
    </row>
    <row r="1562" spans="1:10" x14ac:dyDescent="0.35">
      <c r="A1562" s="9">
        <v>1561</v>
      </c>
      <c r="B1562" s="9" t="s">
        <v>22</v>
      </c>
      <c r="C1562" s="12" t="s">
        <v>25</v>
      </c>
      <c r="D1562" s="12" t="s">
        <v>26</v>
      </c>
      <c r="E1562" s="12" t="s">
        <v>27</v>
      </c>
      <c r="F1562" s="12" t="s">
        <v>30</v>
      </c>
      <c r="G1562" s="12" t="s">
        <v>29</v>
      </c>
      <c r="H1562" s="12" t="s">
        <v>30</v>
      </c>
      <c r="I1562" s="12" t="s">
        <v>30</v>
      </c>
      <c r="J1562" s="34" t="s">
        <v>35</v>
      </c>
    </row>
    <row r="1563" spans="1:10" x14ac:dyDescent="0.35">
      <c r="A1563" s="13">
        <v>1562</v>
      </c>
      <c r="B1563" s="13" t="s">
        <v>22</v>
      </c>
      <c r="C1563" s="16" t="s">
        <v>25</v>
      </c>
      <c r="D1563" s="16" t="s">
        <v>26</v>
      </c>
      <c r="E1563" s="16" t="s">
        <v>27</v>
      </c>
      <c r="F1563" s="16" t="s">
        <v>28</v>
      </c>
      <c r="G1563" s="16" t="s">
        <v>29</v>
      </c>
      <c r="H1563" s="16" t="s">
        <v>37</v>
      </c>
      <c r="I1563" s="16" t="s">
        <v>39</v>
      </c>
      <c r="J1563" s="35" t="s">
        <v>31</v>
      </c>
    </row>
    <row r="1564" spans="1:10" x14ac:dyDescent="0.35">
      <c r="A1564" s="9">
        <v>1563</v>
      </c>
      <c r="B1564" s="9" t="s">
        <v>21</v>
      </c>
      <c r="C1564" s="12" t="s">
        <v>32</v>
      </c>
      <c r="D1564" s="12" t="s">
        <v>26</v>
      </c>
      <c r="E1564" s="12" t="s">
        <v>27</v>
      </c>
      <c r="F1564" s="12" t="s">
        <v>30</v>
      </c>
      <c r="G1564" s="12" t="s">
        <v>33</v>
      </c>
      <c r="H1564" s="12" t="s">
        <v>30</v>
      </c>
      <c r="I1564" s="12" t="s">
        <v>30</v>
      </c>
      <c r="J1564" s="34" t="s">
        <v>35</v>
      </c>
    </row>
    <row r="1565" spans="1:10" x14ac:dyDescent="0.35">
      <c r="A1565" s="13">
        <v>1564</v>
      </c>
      <c r="B1565" s="13" t="s">
        <v>22</v>
      </c>
      <c r="C1565" s="16" t="s">
        <v>32</v>
      </c>
      <c r="D1565" s="16" t="s">
        <v>26</v>
      </c>
      <c r="E1565" s="16" t="s">
        <v>27</v>
      </c>
      <c r="F1565" s="16" t="s">
        <v>28</v>
      </c>
      <c r="G1565" s="16" t="s">
        <v>33</v>
      </c>
      <c r="H1565" s="16" t="s">
        <v>36</v>
      </c>
      <c r="I1565" s="16" t="s">
        <v>30</v>
      </c>
      <c r="J1565" s="35" t="s">
        <v>35</v>
      </c>
    </row>
    <row r="1566" spans="1:10" x14ac:dyDescent="0.35">
      <c r="A1566" s="9">
        <v>1565</v>
      </c>
      <c r="B1566" s="9" t="s">
        <v>21</v>
      </c>
      <c r="C1566" s="12" t="s">
        <v>25</v>
      </c>
      <c r="D1566" s="12" t="s">
        <v>26</v>
      </c>
      <c r="E1566" s="12" t="s">
        <v>27</v>
      </c>
      <c r="F1566" s="12" t="s">
        <v>30</v>
      </c>
      <c r="G1566" s="12" t="s">
        <v>33</v>
      </c>
      <c r="H1566" s="12" t="s">
        <v>36</v>
      </c>
      <c r="I1566" s="12" t="s">
        <v>30</v>
      </c>
      <c r="J1566" s="34" t="s">
        <v>31</v>
      </c>
    </row>
    <row r="1567" spans="1:10" x14ac:dyDescent="0.35">
      <c r="A1567" s="13">
        <v>1566</v>
      </c>
      <c r="B1567" s="13" t="s">
        <v>21</v>
      </c>
      <c r="C1567" s="16" t="s">
        <v>32</v>
      </c>
      <c r="D1567" s="16" t="s">
        <v>26</v>
      </c>
      <c r="E1567" s="16" t="s">
        <v>27</v>
      </c>
      <c r="F1567" s="16" t="s">
        <v>28</v>
      </c>
      <c r="G1567" s="16" t="s">
        <v>29</v>
      </c>
      <c r="H1567" s="16" t="s">
        <v>30</v>
      </c>
      <c r="I1567" s="16" t="s">
        <v>30</v>
      </c>
      <c r="J1567" s="35" t="s">
        <v>35</v>
      </c>
    </row>
    <row r="1568" spans="1:10" x14ac:dyDescent="0.35">
      <c r="A1568" s="9">
        <v>1567</v>
      </c>
      <c r="B1568" s="9" t="s">
        <v>21</v>
      </c>
      <c r="C1568" s="12" t="s">
        <v>25</v>
      </c>
      <c r="D1568" s="12" t="s">
        <v>26</v>
      </c>
      <c r="E1568" s="12" t="s">
        <v>27</v>
      </c>
      <c r="F1568" s="12" t="s">
        <v>30</v>
      </c>
      <c r="G1568" s="12" t="s">
        <v>33</v>
      </c>
      <c r="H1568" s="12" t="s">
        <v>30</v>
      </c>
      <c r="I1568" s="12" t="s">
        <v>39</v>
      </c>
      <c r="J1568" s="34" t="s">
        <v>35</v>
      </c>
    </row>
    <row r="1569" spans="1:10" x14ac:dyDescent="0.35">
      <c r="A1569" s="13">
        <v>1568</v>
      </c>
      <c r="B1569" s="13" t="s">
        <v>21</v>
      </c>
      <c r="C1569" s="16" t="s">
        <v>32</v>
      </c>
      <c r="D1569" s="16" t="s">
        <v>26</v>
      </c>
      <c r="E1569" s="16" t="s">
        <v>27</v>
      </c>
      <c r="F1569" s="16" t="s">
        <v>30</v>
      </c>
      <c r="G1569" s="16" t="s">
        <v>29</v>
      </c>
      <c r="H1569" s="16" t="s">
        <v>37</v>
      </c>
      <c r="I1569" s="16" t="s">
        <v>30</v>
      </c>
      <c r="J1569" s="35" t="s">
        <v>35</v>
      </c>
    </row>
    <row r="1570" spans="1:10" x14ac:dyDescent="0.35">
      <c r="A1570" s="9">
        <v>1569</v>
      </c>
      <c r="B1570" s="9" t="s">
        <v>23</v>
      </c>
      <c r="C1570" s="12" t="s">
        <v>32</v>
      </c>
      <c r="D1570" s="12" t="s">
        <v>26</v>
      </c>
      <c r="E1570" s="12" t="s">
        <v>37</v>
      </c>
      <c r="F1570" s="12" t="s">
        <v>30</v>
      </c>
      <c r="G1570" s="12" t="s">
        <v>29</v>
      </c>
      <c r="H1570" s="12" t="s">
        <v>30</v>
      </c>
      <c r="I1570" s="12" t="s">
        <v>30</v>
      </c>
      <c r="J1570" s="34" t="s">
        <v>31</v>
      </c>
    </row>
    <row r="1571" spans="1:10" x14ac:dyDescent="0.35">
      <c r="A1571" s="13">
        <v>1570</v>
      </c>
      <c r="B1571" s="13" t="s">
        <v>21</v>
      </c>
      <c r="C1571" s="16" t="s">
        <v>32</v>
      </c>
      <c r="D1571" s="16" t="s">
        <v>26</v>
      </c>
      <c r="E1571" s="16" t="s">
        <v>37</v>
      </c>
      <c r="F1571" s="16" t="s">
        <v>30</v>
      </c>
      <c r="G1571" s="16" t="s">
        <v>33</v>
      </c>
      <c r="H1571" s="16" t="s">
        <v>37</v>
      </c>
      <c r="I1571" s="16" t="s">
        <v>37</v>
      </c>
      <c r="J1571" s="35" t="s">
        <v>35</v>
      </c>
    </row>
    <row r="1572" spans="1:10" x14ac:dyDescent="0.35">
      <c r="A1572" s="9">
        <v>1571</v>
      </c>
      <c r="B1572" s="9" t="s">
        <v>21</v>
      </c>
      <c r="C1572" s="12" t="s">
        <v>25</v>
      </c>
      <c r="D1572" s="12" t="s">
        <v>26</v>
      </c>
      <c r="E1572" s="12" t="s">
        <v>27</v>
      </c>
      <c r="F1572" s="12" t="s">
        <v>28</v>
      </c>
      <c r="G1572" s="12" t="s">
        <v>33</v>
      </c>
      <c r="H1572" s="12" t="s">
        <v>30</v>
      </c>
      <c r="I1572" s="12" t="s">
        <v>30</v>
      </c>
      <c r="J1572" s="34" t="s">
        <v>35</v>
      </c>
    </row>
    <row r="1573" spans="1:10" x14ac:dyDescent="0.35">
      <c r="A1573" s="13">
        <v>1572</v>
      </c>
      <c r="B1573" s="13" t="s">
        <v>23</v>
      </c>
      <c r="C1573" s="16" t="s">
        <v>32</v>
      </c>
      <c r="D1573" s="16" t="s">
        <v>26</v>
      </c>
      <c r="E1573" s="16" t="s">
        <v>27</v>
      </c>
      <c r="F1573" s="16" t="s">
        <v>30</v>
      </c>
      <c r="G1573" s="16" t="s">
        <v>29</v>
      </c>
      <c r="H1573" s="16" t="s">
        <v>30</v>
      </c>
      <c r="I1573" s="16" t="s">
        <v>30</v>
      </c>
      <c r="J1573" s="35" t="s">
        <v>35</v>
      </c>
    </row>
    <row r="1574" spans="1:10" x14ac:dyDescent="0.35">
      <c r="A1574" s="9">
        <v>1573</v>
      </c>
      <c r="B1574" s="9" t="s">
        <v>23</v>
      </c>
      <c r="C1574" s="12" t="s">
        <v>32</v>
      </c>
      <c r="D1574" s="12" t="s">
        <v>26</v>
      </c>
      <c r="E1574" s="12" t="s">
        <v>37</v>
      </c>
      <c r="F1574" s="12" t="s">
        <v>30</v>
      </c>
      <c r="G1574" s="12" t="s">
        <v>33</v>
      </c>
      <c r="H1574" s="12" t="s">
        <v>37</v>
      </c>
      <c r="I1574" s="12" t="s">
        <v>30</v>
      </c>
      <c r="J1574" s="34" t="s">
        <v>35</v>
      </c>
    </row>
    <row r="1575" spans="1:10" x14ac:dyDescent="0.35">
      <c r="A1575" s="13">
        <v>1574</v>
      </c>
      <c r="B1575" s="13" t="s">
        <v>21</v>
      </c>
      <c r="C1575" s="16" t="s">
        <v>32</v>
      </c>
      <c r="D1575" s="16" t="s">
        <v>26</v>
      </c>
      <c r="E1575" s="16" t="s">
        <v>36</v>
      </c>
      <c r="F1575" s="16" t="s">
        <v>28</v>
      </c>
      <c r="G1575" s="16" t="s">
        <v>29</v>
      </c>
      <c r="H1575" s="16" t="s">
        <v>36</v>
      </c>
      <c r="I1575" s="16" t="s">
        <v>30</v>
      </c>
      <c r="J1575" s="35" t="s">
        <v>35</v>
      </c>
    </row>
    <row r="1576" spans="1:10" x14ac:dyDescent="0.35">
      <c r="A1576" s="9">
        <v>1575</v>
      </c>
      <c r="B1576" s="9" t="s">
        <v>21</v>
      </c>
      <c r="C1576" s="12" t="s">
        <v>32</v>
      </c>
      <c r="D1576" s="12" t="s">
        <v>26</v>
      </c>
      <c r="E1576" s="12" t="s">
        <v>27</v>
      </c>
      <c r="F1576" s="12" t="s">
        <v>30</v>
      </c>
      <c r="G1576" s="12" t="s">
        <v>29</v>
      </c>
      <c r="H1576" s="12" t="s">
        <v>30</v>
      </c>
      <c r="I1576" s="12" t="s">
        <v>30</v>
      </c>
      <c r="J1576" s="34" t="s">
        <v>31</v>
      </c>
    </row>
    <row r="1577" spans="1:10" x14ac:dyDescent="0.35">
      <c r="A1577" s="13">
        <v>1576</v>
      </c>
      <c r="B1577" s="13" t="s">
        <v>21</v>
      </c>
      <c r="C1577" s="16" t="s">
        <v>25</v>
      </c>
      <c r="D1577" s="16" t="s">
        <v>26</v>
      </c>
      <c r="E1577" s="16" t="s">
        <v>27</v>
      </c>
      <c r="F1577" s="16" t="s">
        <v>30</v>
      </c>
      <c r="G1577" s="16" t="s">
        <v>29</v>
      </c>
      <c r="H1577" s="16" t="s">
        <v>30</v>
      </c>
      <c r="I1577" s="16" t="s">
        <v>30</v>
      </c>
      <c r="J1577" s="35" t="s">
        <v>34</v>
      </c>
    </row>
    <row r="1578" spans="1:10" x14ac:dyDescent="0.35">
      <c r="A1578" s="9">
        <v>1577</v>
      </c>
      <c r="B1578" s="9" t="s">
        <v>21</v>
      </c>
      <c r="C1578" s="12" t="s">
        <v>25</v>
      </c>
      <c r="D1578" s="12" t="s">
        <v>26</v>
      </c>
      <c r="E1578" s="12" t="s">
        <v>27</v>
      </c>
      <c r="F1578" s="12" t="s">
        <v>28</v>
      </c>
      <c r="G1578" s="12" t="s">
        <v>29</v>
      </c>
      <c r="H1578" s="12" t="s">
        <v>36</v>
      </c>
      <c r="I1578" s="12" t="s">
        <v>30</v>
      </c>
      <c r="J1578" s="34" t="s">
        <v>31</v>
      </c>
    </row>
    <row r="1579" spans="1:10" x14ac:dyDescent="0.35">
      <c r="A1579" s="13">
        <v>1578</v>
      </c>
      <c r="B1579" s="13" t="s">
        <v>21</v>
      </c>
      <c r="C1579" s="16" t="s">
        <v>25</v>
      </c>
      <c r="D1579" s="16" t="s">
        <v>26</v>
      </c>
      <c r="E1579" s="16" t="s">
        <v>27</v>
      </c>
      <c r="F1579" s="16" t="s">
        <v>28</v>
      </c>
      <c r="G1579" s="16" t="s">
        <v>29</v>
      </c>
      <c r="H1579" s="16" t="s">
        <v>30</v>
      </c>
      <c r="I1579" s="16" t="s">
        <v>39</v>
      </c>
      <c r="J1579" s="35" t="s">
        <v>34</v>
      </c>
    </row>
    <row r="1580" spans="1:10" x14ac:dyDescent="0.35">
      <c r="A1580" s="9">
        <v>1579</v>
      </c>
      <c r="B1580" s="9" t="s">
        <v>22</v>
      </c>
      <c r="C1580" s="12" t="s">
        <v>32</v>
      </c>
      <c r="D1580" s="12" t="s">
        <v>26</v>
      </c>
      <c r="E1580" s="12" t="s">
        <v>37</v>
      </c>
      <c r="F1580" s="12" t="s">
        <v>30</v>
      </c>
      <c r="G1580" s="12" t="s">
        <v>33</v>
      </c>
      <c r="H1580" s="12" t="s">
        <v>30</v>
      </c>
      <c r="I1580" s="12" t="s">
        <v>30</v>
      </c>
      <c r="J1580" s="34" t="s">
        <v>34</v>
      </c>
    </row>
    <row r="1581" spans="1:10" x14ac:dyDescent="0.35">
      <c r="A1581" s="13">
        <v>1580</v>
      </c>
      <c r="B1581" s="13" t="s">
        <v>22</v>
      </c>
      <c r="C1581" s="16" t="s">
        <v>32</v>
      </c>
      <c r="D1581" s="16" t="s">
        <v>26</v>
      </c>
      <c r="E1581" s="16" t="s">
        <v>27</v>
      </c>
      <c r="F1581" s="16" t="s">
        <v>30</v>
      </c>
      <c r="G1581" s="16" t="s">
        <v>33</v>
      </c>
      <c r="H1581" s="16" t="s">
        <v>37</v>
      </c>
      <c r="I1581" s="16" t="s">
        <v>30</v>
      </c>
      <c r="J1581" s="35" t="s">
        <v>31</v>
      </c>
    </row>
    <row r="1582" spans="1:10" x14ac:dyDescent="0.35">
      <c r="A1582" s="9">
        <v>1581</v>
      </c>
      <c r="B1582" s="9" t="s">
        <v>21</v>
      </c>
      <c r="C1582" s="12" t="s">
        <v>32</v>
      </c>
      <c r="D1582" s="12" t="s">
        <v>26</v>
      </c>
      <c r="E1582" s="12" t="s">
        <v>27</v>
      </c>
      <c r="F1582" s="12" t="s">
        <v>30</v>
      </c>
      <c r="G1582" s="12" t="s">
        <v>33</v>
      </c>
      <c r="H1582" s="12" t="s">
        <v>30</v>
      </c>
      <c r="I1582" s="12" t="s">
        <v>30</v>
      </c>
      <c r="J1582" s="34" t="s">
        <v>34</v>
      </c>
    </row>
    <row r="1583" spans="1:10" x14ac:dyDescent="0.35">
      <c r="A1583" s="13">
        <v>1582</v>
      </c>
      <c r="B1583" s="13" t="s">
        <v>21</v>
      </c>
      <c r="C1583" s="16" t="s">
        <v>32</v>
      </c>
      <c r="D1583" s="16" t="s">
        <v>26</v>
      </c>
      <c r="E1583" s="16" t="s">
        <v>27</v>
      </c>
      <c r="F1583" s="16" t="s">
        <v>30</v>
      </c>
      <c r="G1583" s="16" t="s">
        <v>29</v>
      </c>
      <c r="H1583" s="16" t="s">
        <v>30</v>
      </c>
      <c r="I1583" s="16" t="s">
        <v>39</v>
      </c>
      <c r="J1583" s="35" t="s">
        <v>35</v>
      </c>
    </row>
    <row r="1584" spans="1:10" x14ac:dyDescent="0.35">
      <c r="A1584" s="9">
        <v>1583</v>
      </c>
      <c r="B1584" s="9" t="s">
        <v>21</v>
      </c>
      <c r="C1584" s="12" t="s">
        <v>32</v>
      </c>
      <c r="D1584" s="12" t="s">
        <v>26</v>
      </c>
      <c r="E1584" s="12" t="s">
        <v>27</v>
      </c>
      <c r="F1584" s="12" t="s">
        <v>30</v>
      </c>
      <c r="G1584" s="12" t="s">
        <v>29</v>
      </c>
      <c r="H1584" s="12" t="s">
        <v>30</v>
      </c>
      <c r="I1584" s="12" t="s">
        <v>30</v>
      </c>
      <c r="J1584" s="34" t="s">
        <v>34</v>
      </c>
    </row>
    <row r="1585" spans="1:10" x14ac:dyDescent="0.35">
      <c r="A1585" s="13">
        <v>1584</v>
      </c>
      <c r="B1585" s="13" t="s">
        <v>21</v>
      </c>
      <c r="C1585" s="16" t="s">
        <v>32</v>
      </c>
      <c r="D1585" s="16" t="s">
        <v>26</v>
      </c>
      <c r="E1585" s="16" t="s">
        <v>27</v>
      </c>
      <c r="F1585" s="16" t="s">
        <v>30</v>
      </c>
      <c r="G1585" s="16" t="s">
        <v>29</v>
      </c>
      <c r="H1585" s="16" t="s">
        <v>30</v>
      </c>
      <c r="I1585" s="16" t="s">
        <v>39</v>
      </c>
      <c r="J1585" s="35" t="s">
        <v>34</v>
      </c>
    </row>
    <row r="1586" spans="1:10" x14ac:dyDescent="0.35">
      <c r="A1586" s="9">
        <v>1585</v>
      </c>
      <c r="B1586" s="9" t="s">
        <v>22</v>
      </c>
      <c r="C1586" s="12" t="s">
        <v>32</v>
      </c>
      <c r="D1586" s="12" t="s">
        <v>26</v>
      </c>
      <c r="E1586" s="12" t="s">
        <v>37</v>
      </c>
      <c r="F1586" s="12" t="s">
        <v>30</v>
      </c>
      <c r="G1586" s="12" t="s">
        <v>33</v>
      </c>
      <c r="H1586" s="12" t="s">
        <v>30</v>
      </c>
      <c r="I1586" s="12" t="s">
        <v>37</v>
      </c>
      <c r="J1586" s="34" t="s">
        <v>31</v>
      </c>
    </row>
    <row r="1587" spans="1:10" x14ac:dyDescent="0.35">
      <c r="A1587" s="13">
        <v>1586</v>
      </c>
      <c r="B1587" s="13" t="s">
        <v>23</v>
      </c>
      <c r="C1587" s="16" t="s">
        <v>32</v>
      </c>
      <c r="D1587" s="16" t="s">
        <v>26</v>
      </c>
      <c r="E1587" s="16" t="s">
        <v>27</v>
      </c>
      <c r="F1587" s="16" t="s">
        <v>30</v>
      </c>
      <c r="G1587" s="16" t="s">
        <v>33</v>
      </c>
      <c r="H1587" s="16" t="s">
        <v>30</v>
      </c>
      <c r="I1587" s="16" t="s">
        <v>30</v>
      </c>
      <c r="J1587" s="35" t="s">
        <v>35</v>
      </c>
    </row>
    <row r="1588" spans="1:10" x14ac:dyDescent="0.35">
      <c r="A1588" s="9">
        <v>1587</v>
      </c>
      <c r="B1588" s="9" t="s">
        <v>23</v>
      </c>
      <c r="C1588" s="12" t="s">
        <v>32</v>
      </c>
      <c r="D1588" s="12" t="s">
        <v>26</v>
      </c>
      <c r="E1588" s="12" t="s">
        <v>37</v>
      </c>
      <c r="F1588" s="12" t="s">
        <v>30</v>
      </c>
      <c r="G1588" s="12" t="s">
        <v>33</v>
      </c>
      <c r="H1588" s="12" t="s">
        <v>37</v>
      </c>
      <c r="I1588" s="12" t="s">
        <v>30</v>
      </c>
      <c r="J1588" s="34" t="s">
        <v>35</v>
      </c>
    </row>
    <row r="1589" spans="1:10" x14ac:dyDescent="0.35">
      <c r="A1589" s="13">
        <v>1588</v>
      </c>
      <c r="B1589" s="13" t="s">
        <v>21</v>
      </c>
      <c r="C1589" s="16" t="s">
        <v>25</v>
      </c>
      <c r="D1589" s="16" t="s">
        <v>26</v>
      </c>
      <c r="E1589" s="16" t="s">
        <v>27</v>
      </c>
      <c r="F1589" s="16" t="s">
        <v>30</v>
      </c>
      <c r="G1589" s="16" t="s">
        <v>29</v>
      </c>
      <c r="H1589" s="16" t="s">
        <v>30</v>
      </c>
      <c r="I1589" s="16" t="s">
        <v>30</v>
      </c>
      <c r="J1589" s="35" t="s">
        <v>34</v>
      </c>
    </row>
    <row r="1590" spans="1:10" x14ac:dyDescent="0.35">
      <c r="A1590" s="9">
        <v>1589</v>
      </c>
      <c r="B1590" s="9" t="s">
        <v>21</v>
      </c>
      <c r="C1590" s="12" t="s">
        <v>32</v>
      </c>
      <c r="D1590" s="12" t="s">
        <v>26</v>
      </c>
      <c r="E1590" s="12" t="s">
        <v>27</v>
      </c>
      <c r="F1590" s="12" t="s">
        <v>30</v>
      </c>
      <c r="G1590" s="12" t="s">
        <v>29</v>
      </c>
      <c r="H1590" s="12" t="s">
        <v>30</v>
      </c>
      <c r="I1590" s="12" t="s">
        <v>30</v>
      </c>
      <c r="J1590" s="34" t="s">
        <v>35</v>
      </c>
    </row>
    <row r="1591" spans="1:10" x14ac:dyDescent="0.35">
      <c r="A1591" s="13">
        <v>1590</v>
      </c>
      <c r="B1591" s="13" t="s">
        <v>21</v>
      </c>
      <c r="C1591" s="16" t="s">
        <v>32</v>
      </c>
      <c r="D1591" s="16" t="s">
        <v>26</v>
      </c>
      <c r="E1591" s="16" t="s">
        <v>27</v>
      </c>
      <c r="F1591" s="16" t="s">
        <v>30</v>
      </c>
      <c r="G1591" s="16" t="s">
        <v>29</v>
      </c>
      <c r="H1591" s="16" t="s">
        <v>30</v>
      </c>
      <c r="I1591" s="16" t="s">
        <v>39</v>
      </c>
      <c r="J1591" s="35" t="s">
        <v>35</v>
      </c>
    </row>
    <row r="1592" spans="1:10" x14ac:dyDescent="0.35">
      <c r="A1592" s="9">
        <v>1591</v>
      </c>
      <c r="B1592" s="9" t="s">
        <v>21</v>
      </c>
      <c r="C1592" s="12" t="s">
        <v>32</v>
      </c>
      <c r="D1592" s="12" t="s">
        <v>26</v>
      </c>
      <c r="E1592" s="12" t="s">
        <v>27</v>
      </c>
      <c r="F1592" s="12" t="s">
        <v>30</v>
      </c>
      <c r="G1592" s="12" t="s">
        <v>33</v>
      </c>
      <c r="H1592" s="12" t="s">
        <v>30</v>
      </c>
      <c r="I1592" s="12" t="s">
        <v>39</v>
      </c>
      <c r="J1592" s="34" t="s">
        <v>35</v>
      </c>
    </row>
    <row r="1593" spans="1:10" x14ac:dyDescent="0.35">
      <c r="A1593" s="13">
        <v>1592</v>
      </c>
      <c r="B1593" s="13" t="s">
        <v>22</v>
      </c>
      <c r="C1593" s="16" t="s">
        <v>32</v>
      </c>
      <c r="D1593" s="16" t="s">
        <v>26</v>
      </c>
      <c r="E1593" s="16" t="s">
        <v>37</v>
      </c>
      <c r="F1593" s="16" t="s">
        <v>30</v>
      </c>
      <c r="G1593" s="16" t="s">
        <v>33</v>
      </c>
      <c r="H1593" s="16" t="s">
        <v>37</v>
      </c>
      <c r="I1593" s="16" t="s">
        <v>30</v>
      </c>
      <c r="J1593" s="35" t="s">
        <v>34</v>
      </c>
    </row>
    <row r="1594" spans="1:10" x14ac:dyDescent="0.35">
      <c r="A1594" s="9">
        <v>1593</v>
      </c>
      <c r="B1594" s="9" t="s">
        <v>21</v>
      </c>
      <c r="C1594" s="12" t="s">
        <v>32</v>
      </c>
      <c r="D1594" s="12" t="s">
        <v>26</v>
      </c>
      <c r="E1594" s="12" t="s">
        <v>27</v>
      </c>
      <c r="F1594" s="12" t="s">
        <v>30</v>
      </c>
      <c r="G1594" s="12" t="s">
        <v>33</v>
      </c>
      <c r="H1594" s="12" t="s">
        <v>30</v>
      </c>
      <c r="I1594" s="12" t="s">
        <v>30</v>
      </c>
      <c r="J1594" s="34" t="s">
        <v>34</v>
      </c>
    </row>
    <row r="1595" spans="1:10" x14ac:dyDescent="0.35">
      <c r="A1595" s="13">
        <v>1594</v>
      </c>
      <c r="B1595" s="13" t="s">
        <v>21</v>
      </c>
      <c r="C1595" s="16" t="s">
        <v>25</v>
      </c>
      <c r="D1595" s="16" t="s">
        <v>26</v>
      </c>
      <c r="E1595" s="16" t="s">
        <v>27</v>
      </c>
      <c r="F1595" s="16" t="s">
        <v>28</v>
      </c>
      <c r="G1595" s="16" t="s">
        <v>29</v>
      </c>
      <c r="H1595" s="16" t="s">
        <v>30</v>
      </c>
      <c r="I1595" s="16" t="s">
        <v>39</v>
      </c>
      <c r="J1595" s="35" t="s">
        <v>34</v>
      </c>
    </row>
    <row r="1596" spans="1:10" x14ac:dyDescent="0.35">
      <c r="A1596" s="9">
        <v>1595</v>
      </c>
      <c r="B1596" s="9" t="s">
        <v>21</v>
      </c>
      <c r="C1596" s="12" t="s">
        <v>25</v>
      </c>
      <c r="D1596" s="12" t="s">
        <v>26</v>
      </c>
      <c r="E1596" s="12" t="s">
        <v>36</v>
      </c>
      <c r="F1596" s="12" t="s">
        <v>30</v>
      </c>
      <c r="G1596" s="12" t="s">
        <v>33</v>
      </c>
      <c r="H1596" s="12" t="s">
        <v>36</v>
      </c>
      <c r="I1596" s="12" t="s">
        <v>37</v>
      </c>
      <c r="J1596" s="34" t="s">
        <v>31</v>
      </c>
    </row>
    <row r="1597" spans="1:10" x14ac:dyDescent="0.35">
      <c r="A1597" s="13">
        <v>1596</v>
      </c>
      <c r="B1597" s="13" t="s">
        <v>21</v>
      </c>
      <c r="C1597" s="16" t="s">
        <v>25</v>
      </c>
      <c r="D1597" s="16" t="s">
        <v>26</v>
      </c>
      <c r="E1597" s="16" t="s">
        <v>27</v>
      </c>
      <c r="F1597" s="16" t="s">
        <v>30</v>
      </c>
      <c r="G1597" s="16" t="s">
        <v>29</v>
      </c>
      <c r="H1597" s="16" t="s">
        <v>30</v>
      </c>
      <c r="I1597" s="16" t="s">
        <v>30</v>
      </c>
      <c r="J1597" s="35" t="s">
        <v>34</v>
      </c>
    </row>
    <row r="1598" spans="1:10" x14ac:dyDescent="0.35">
      <c r="A1598" s="9">
        <v>1597</v>
      </c>
      <c r="B1598" s="9" t="s">
        <v>21</v>
      </c>
      <c r="C1598" s="12" t="s">
        <v>32</v>
      </c>
      <c r="D1598" s="12" t="s">
        <v>26</v>
      </c>
      <c r="E1598" s="12" t="s">
        <v>36</v>
      </c>
      <c r="F1598" s="12" t="s">
        <v>30</v>
      </c>
      <c r="G1598" s="12" t="s">
        <v>29</v>
      </c>
      <c r="H1598" s="12" t="s">
        <v>37</v>
      </c>
      <c r="I1598" s="12" t="s">
        <v>30</v>
      </c>
      <c r="J1598" s="34" t="s">
        <v>34</v>
      </c>
    </row>
    <row r="1599" spans="1:10" x14ac:dyDescent="0.35">
      <c r="A1599" s="13">
        <v>1598</v>
      </c>
      <c r="B1599" s="13" t="s">
        <v>21</v>
      </c>
      <c r="C1599" s="16" t="s">
        <v>25</v>
      </c>
      <c r="D1599" s="16" t="s">
        <v>26</v>
      </c>
      <c r="E1599" s="16" t="s">
        <v>27</v>
      </c>
      <c r="F1599" s="16" t="s">
        <v>28</v>
      </c>
      <c r="G1599" s="16" t="s">
        <v>33</v>
      </c>
      <c r="H1599" s="16" t="s">
        <v>36</v>
      </c>
      <c r="I1599" s="16" t="s">
        <v>30</v>
      </c>
      <c r="J1599" s="35" t="s">
        <v>31</v>
      </c>
    </row>
    <row r="1600" spans="1:10" x14ac:dyDescent="0.35">
      <c r="A1600" s="9">
        <v>1599</v>
      </c>
      <c r="B1600" s="9" t="s">
        <v>21</v>
      </c>
      <c r="C1600" s="12" t="s">
        <v>25</v>
      </c>
      <c r="D1600" s="12" t="s">
        <v>26</v>
      </c>
      <c r="E1600" s="12" t="s">
        <v>27</v>
      </c>
      <c r="F1600" s="12" t="s">
        <v>28</v>
      </c>
      <c r="G1600" s="12" t="s">
        <v>29</v>
      </c>
      <c r="H1600" s="12" t="s">
        <v>36</v>
      </c>
      <c r="I1600" s="12" t="s">
        <v>30</v>
      </c>
      <c r="J1600" s="34" t="s">
        <v>34</v>
      </c>
    </row>
    <row r="1601" spans="1:10" x14ac:dyDescent="0.35">
      <c r="A1601" s="13">
        <v>1600</v>
      </c>
      <c r="B1601" s="13" t="s">
        <v>22</v>
      </c>
      <c r="C1601" s="16" t="s">
        <v>32</v>
      </c>
      <c r="D1601" s="16" t="s">
        <v>26</v>
      </c>
      <c r="E1601" s="16" t="s">
        <v>27</v>
      </c>
      <c r="F1601" s="16" t="s">
        <v>28</v>
      </c>
      <c r="G1601" s="16" t="s">
        <v>29</v>
      </c>
      <c r="H1601" s="16" t="s">
        <v>30</v>
      </c>
      <c r="I1601" s="16" t="s">
        <v>30</v>
      </c>
      <c r="J1601" s="35" t="s">
        <v>35</v>
      </c>
    </row>
    <row r="1602" spans="1:10" x14ac:dyDescent="0.35">
      <c r="A1602" s="9">
        <v>1601</v>
      </c>
      <c r="B1602" s="9" t="s">
        <v>21</v>
      </c>
      <c r="C1602" s="12" t="s">
        <v>32</v>
      </c>
      <c r="D1602" s="12" t="s">
        <v>40</v>
      </c>
      <c r="E1602" s="12" t="s">
        <v>27</v>
      </c>
      <c r="F1602" s="12" t="s">
        <v>30</v>
      </c>
      <c r="G1602" s="12" t="s">
        <v>29</v>
      </c>
      <c r="H1602" s="12" t="s">
        <v>30</v>
      </c>
      <c r="I1602" s="12" t="s">
        <v>38</v>
      </c>
      <c r="J1602" s="34" t="s">
        <v>34</v>
      </c>
    </row>
    <row r="1603" spans="1:10" x14ac:dyDescent="0.35">
      <c r="A1603" s="13">
        <v>1602</v>
      </c>
      <c r="B1603" s="13" t="s">
        <v>21</v>
      </c>
      <c r="C1603" s="16" t="s">
        <v>25</v>
      </c>
      <c r="D1603" s="16" t="s">
        <v>40</v>
      </c>
      <c r="E1603" s="16" t="s">
        <v>27</v>
      </c>
      <c r="F1603" s="16" t="s">
        <v>28</v>
      </c>
      <c r="G1603" s="16" t="s">
        <v>29</v>
      </c>
      <c r="H1603" s="16" t="s">
        <v>30</v>
      </c>
      <c r="I1603" s="16" t="s">
        <v>30</v>
      </c>
      <c r="J1603" s="35" t="s">
        <v>34</v>
      </c>
    </row>
    <row r="1604" spans="1:10" x14ac:dyDescent="0.35">
      <c r="A1604" s="9">
        <v>1603</v>
      </c>
      <c r="B1604" s="9" t="s">
        <v>21</v>
      </c>
      <c r="C1604" s="12" t="s">
        <v>32</v>
      </c>
      <c r="D1604" s="12" t="s">
        <v>26</v>
      </c>
      <c r="E1604" s="12" t="s">
        <v>27</v>
      </c>
      <c r="F1604" s="12" t="s">
        <v>28</v>
      </c>
      <c r="G1604" s="12" t="s">
        <v>29</v>
      </c>
      <c r="H1604" s="12" t="s">
        <v>36</v>
      </c>
      <c r="I1604" s="12" t="s">
        <v>30</v>
      </c>
      <c r="J1604" s="34" t="s">
        <v>34</v>
      </c>
    </row>
    <row r="1605" spans="1:10" x14ac:dyDescent="0.35">
      <c r="A1605" s="13">
        <v>1604</v>
      </c>
      <c r="B1605" s="13" t="s">
        <v>21</v>
      </c>
      <c r="C1605" s="16" t="s">
        <v>32</v>
      </c>
      <c r="D1605" s="16" t="s">
        <v>26</v>
      </c>
      <c r="E1605" s="16" t="s">
        <v>27</v>
      </c>
      <c r="F1605" s="16" t="s">
        <v>30</v>
      </c>
      <c r="G1605" s="16" t="s">
        <v>29</v>
      </c>
      <c r="H1605" s="16" t="s">
        <v>30</v>
      </c>
      <c r="I1605" s="16" t="s">
        <v>37</v>
      </c>
      <c r="J1605" s="35" t="s">
        <v>34</v>
      </c>
    </row>
    <row r="1606" spans="1:10" x14ac:dyDescent="0.35">
      <c r="A1606" s="9">
        <v>1605</v>
      </c>
      <c r="B1606" s="9" t="s">
        <v>22</v>
      </c>
      <c r="C1606" s="12" t="s">
        <v>25</v>
      </c>
      <c r="D1606" s="12" t="s">
        <v>26</v>
      </c>
      <c r="E1606" s="12" t="s">
        <v>27</v>
      </c>
      <c r="F1606" s="12" t="s">
        <v>30</v>
      </c>
      <c r="G1606" s="12" t="s">
        <v>29</v>
      </c>
      <c r="H1606" s="12" t="s">
        <v>30</v>
      </c>
      <c r="I1606" s="12" t="s">
        <v>30</v>
      </c>
      <c r="J1606" s="34" t="s">
        <v>34</v>
      </c>
    </row>
    <row r="1607" spans="1:10" x14ac:dyDescent="0.35">
      <c r="A1607" s="13">
        <v>1606</v>
      </c>
      <c r="B1607" s="13" t="s">
        <v>23</v>
      </c>
      <c r="C1607" s="16" t="s">
        <v>32</v>
      </c>
      <c r="D1607" s="16" t="s">
        <v>26</v>
      </c>
      <c r="E1607" s="16" t="s">
        <v>37</v>
      </c>
      <c r="F1607" s="16" t="s">
        <v>30</v>
      </c>
      <c r="G1607" s="16" t="s">
        <v>29</v>
      </c>
      <c r="H1607" s="16" t="s">
        <v>30</v>
      </c>
      <c r="I1607" s="16" t="s">
        <v>30</v>
      </c>
      <c r="J1607" s="35" t="s">
        <v>35</v>
      </c>
    </row>
    <row r="1608" spans="1:10" x14ac:dyDescent="0.35">
      <c r="A1608" s="9">
        <v>1607</v>
      </c>
      <c r="B1608" s="9" t="s">
        <v>22</v>
      </c>
      <c r="C1608" s="12" t="s">
        <v>32</v>
      </c>
      <c r="D1608" s="12" t="s">
        <v>26</v>
      </c>
      <c r="E1608" s="12" t="s">
        <v>37</v>
      </c>
      <c r="F1608" s="12" t="s">
        <v>30</v>
      </c>
      <c r="G1608" s="12" t="s">
        <v>33</v>
      </c>
      <c r="H1608" s="12" t="s">
        <v>37</v>
      </c>
      <c r="I1608" s="12" t="s">
        <v>39</v>
      </c>
      <c r="J1608" s="34" t="s">
        <v>34</v>
      </c>
    </row>
    <row r="1609" spans="1:10" x14ac:dyDescent="0.35">
      <c r="A1609" s="13">
        <v>1608</v>
      </c>
      <c r="B1609" s="13" t="s">
        <v>21</v>
      </c>
      <c r="C1609" s="16" t="s">
        <v>25</v>
      </c>
      <c r="D1609" s="16" t="s">
        <v>26</v>
      </c>
      <c r="E1609" s="16" t="s">
        <v>27</v>
      </c>
      <c r="F1609" s="16" t="s">
        <v>30</v>
      </c>
      <c r="G1609" s="16" t="s">
        <v>33</v>
      </c>
      <c r="H1609" s="16" t="s">
        <v>30</v>
      </c>
      <c r="I1609" s="16" t="s">
        <v>38</v>
      </c>
      <c r="J1609" s="35" t="s">
        <v>35</v>
      </c>
    </row>
    <row r="1610" spans="1:10" x14ac:dyDescent="0.35">
      <c r="A1610" s="9">
        <v>1609</v>
      </c>
      <c r="B1610" s="9" t="s">
        <v>21</v>
      </c>
      <c r="C1610" s="12" t="s">
        <v>25</v>
      </c>
      <c r="D1610" s="12" t="s">
        <v>26</v>
      </c>
      <c r="E1610" s="12" t="s">
        <v>36</v>
      </c>
      <c r="F1610" s="12" t="s">
        <v>28</v>
      </c>
      <c r="G1610" s="12" t="s">
        <v>33</v>
      </c>
      <c r="H1610" s="12" t="s">
        <v>36</v>
      </c>
      <c r="I1610" s="12" t="s">
        <v>39</v>
      </c>
      <c r="J1610" s="34" t="s">
        <v>31</v>
      </c>
    </row>
    <row r="1611" spans="1:10" x14ac:dyDescent="0.35">
      <c r="A1611" s="13">
        <v>1610</v>
      </c>
      <c r="B1611" s="13" t="s">
        <v>21</v>
      </c>
      <c r="C1611" s="16" t="s">
        <v>32</v>
      </c>
      <c r="D1611" s="16" t="s">
        <v>26</v>
      </c>
      <c r="E1611" s="16" t="s">
        <v>27</v>
      </c>
      <c r="F1611" s="16" t="s">
        <v>30</v>
      </c>
      <c r="G1611" s="16" t="s">
        <v>29</v>
      </c>
      <c r="H1611" s="16" t="s">
        <v>30</v>
      </c>
      <c r="I1611" s="16" t="s">
        <v>30</v>
      </c>
      <c r="J1611" s="35" t="s">
        <v>31</v>
      </c>
    </row>
    <row r="1612" spans="1:10" x14ac:dyDescent="0.35">
      <c r="A1612" s="9">
        <v>1611</v>
      </c>
      <c r="B1612" s="9" t="s">
        <v>21</v>
      </c>
      <c r="C1612" s="12" t="s">
        <v>32</v>
      </c>
      <c r="D1612" s="12" t="s">
        <v>26</v>
      </c>
      <c r="E1612" s="12" t="s">
        <v>27</v>
      </c>
      <c r="F1612" s="12" t="s">
        <v>30</v>
      </c>
      <c r="G1612" s="12" t="s">
        <v>29</v>
      </c>
      <c r="H1612" s="12" t="s">
        <v>37</v>
      </c>
      <c r="I1612" s="12" t="s">
        <v>30</v>
      </c>
      <c r="J1612" s="34" t="s">
        <v>34</v>
      </c>
    </row>
    <row r="1613" spans="1:10" x14ac:dyDescent="0.35">
      <c r="A1613" s="13">
        <v>1612</v>
      </c>
      <c r="B1613" s="13" t="s">
        <v>21</v>
      </c>
      <c r="C1613" s="16" t="s">
        <v>32</v>
      </c>
      <c r="D1613" s="16" t="s">
        <v>26</v>
      </c>
      <c r="E1613" s="16" t="s">
        <v>36</v>
      </c>
      <c r="F1613" s="16" t="s">
        <v>30</v>
      </c>
      <c r="G1613" s="16" t="s">
        <v>33</v>
      </c>
      <c r="H1613" s="16" t="s">
        <v>30</v>
      </c>
      <c r="I1613" s="16" t="s">
        <v>37</v>
      </c>
      <c r="J1613" s="35" t="s">
        <v>35</v>
      </c>
    </row>
    <row r="1614" spans="1:10" x14ac:dyDescent="0.35">
      <c r="A1614" s="9">
        <v>1613</v>
      </c>
      <c r="B1614" s="9" t="s">
        <v>21</v>
      </c>
      <c r="C1614" s="12" t="s">
        <v>32</v>
      </c>
      <c r="D1614" s="12" t="s">
        <v>26</v>
      </c>
      <c r="E1614" s="12" t="s">
        <v>36</v>
      </c>
      <c r="F1614" s="12" t="s">
        <v>30</v>
      </c>
      <c r="G1614" s="12" t="s">
        <v>33</v>
      </c>
      <c r="H1614" s="12" t="s">
        <v>36</v>
      </c>
      <c r="I1614" s="12" t="s">
        <v>37</v>
      </c>
      <c r="J1614" s="34" t="s">
        <v>31</v>
      </c>
    </row>
    <row r="1615" spans="1:10" x14ac:dyDescent="0.35">
      <c r="A1615" s="13">
        <v>1614</v>
      </c>
      <c r="B1615" s="13" t="s">
        <v>21</v>
      </c>
      <c r="C1615" s="16" t="s">
        <v>25</v>
      </c>
      <c r="D1615" s="16" t="s">
        <v>26</v>
      </c>
      <c r="E1615" s="16" t="s">
        <v>36</v>
      </c>
      <c r="F1615" s="16" t="s">
        <v>28</v>
      </c>
      <c r="G1615" s="16" t="s">
        <v>29</v>
      </c>
      <c r="H1615" s="16" t="s">
        <v>36</v>
      </c>
      <c r="I1615" s="16" t="s">
        <v>39</v>
      </c>
      <c r="J1615" s="35" t="s">
        <v>34</v>
      </c>
    </row>
    <row r="1616" spans="1:10" x14ac:dyDescent="0.35">
      <c r="A1616" s="9">
        <v>1615</v>
      </c>
      <c r="B1616" s="9" t="s">
        <v>22</v>
      </c>
      <c r="C1616" s="12" t="s">
        <v>32</v>
      </c>
      <c r="D1616" s="12" t="s">
        <v>26</v>
      </c>
      <c r="E1616" s="12" t="s">
        <v>37</v>
      </c>
      <c r="F1616" s="12" t="s">
        <v>30</v>
      </c>
      <c r="G1616" s="12" t="s">
        <v>29</v>
      </c>
      <c r="H1616" s="12" t="s">
        <v>30</v>
      </c>
      <c r="I1616" s="12" t="s">
        <v>39</v>
      </c>
      <c r="J1616" s="34" t="s">
        <v>35</v>
      </c>
    </row>
    <row r="1617" spans="1:10" x14ac:dyDescent="0.35">
      <c r="A1617" s="13">
        <v>1616</v>
      </c>
      <c r="B1617" s="13" t="s">
        <v>21</v>
      </c>
      <c r="C1617" s="16" t="s">
        <v>32</v>
      </c>
      <c r="D1617" s="16" t="s">
        <v>26</v>
      </c>
      <c r="E1617" s="16" t="s">
        <v>27</v>
      </c>
      <c r="F1617" s="16" t="s">
        <v>30</v>
      </c>
      <c r="G1617" s="16" t="s">
        <v>33</v>
      </c>
      <c r="H1617" s="16" t="s">
        <v>37</v>
      </c>
      <c r="I1617" s="16" t="s">
        <v>30</v>
      </c>
      <c r="J1617" s="35" t="s">
        <v>34</v>
      </c>
    </row>
    <row r="1618" spans="1:10" x14ac:dyDescent="0.35">
      <c r="A1618" s="9">
        <v>1617</v>
      </c>
      <c r="B1618" s="9" t="s">
        <v>21</v>
      </c>
      <c r="C1618" s="12" t="s">
        <v>25</v>
      </c>
      <c r="D1618" s="12" t="s">
        <v>26</v>
      </c>
      <c r="E1618" s="12" t="s">
        <v>27</v>
      </c>
      <c r="F1618" s="12" t="s">
        <v>28</v>
      </c>
      <c r="G1618" s="12" t="s">
        <v>29</v>
      </c>
      <c r="H1618" s="12" t="s">
        <v>30</v>
      </c>
      <c r="I1618" s="12" t="s">
        <v>30</v>
      </c>
      <c r="J1618" s="34" t="s">
        <v>35</v>
      </c>
    </row>
    <row r="1619" spans="1:10" x14ac:dyDescent="0.35">
      <c r="A1619" s="13">
        <v>1618</v>
      </c>
      <c r="B1619" s="13" t="s">
        <v>21</v>
      </c>
      <c r="C1619" s="16" t="s">
        <v>32</v>
      </c>
      <c r="D1619" s="16" t="s">
        <v>26</v>
      </c>
      <c r="E1619" s="16" t="s">
        <v>27</v>
      </c>
      <c r="F1619" s="16" t="s">
        <v>30</v>
      </c>
      <c r="G1619" s="16" t="s">
        <v>29</v>
      </c>
      <c r="H1619" s="16" t="s">
        <v>37</v>
      </c>
      <c r="I1619" s="16" t="s">
        <v>38</v>
      </c>
      <c r="J1619" s="35" t="s">
        <v>31</v>
      </c>
    </row>
    <row r="1620" spans="1:10" x14ac:dyDescent="0.35">
      <c r="A1620" s="9">
        <v>1619</v>
      </c>
      <c r="B1620" s="9" t="s">
        <v>21</v>
      </c>
      <c r="C1620" s="12" t="s">
        <v>32</v>
      </c>
      <c r="D1620" s="12" t="s">
        <v>26</v>
      </c>
      <c r="E1620" s="12" t="s">
        <v>27</v>
      </c>
      <c r="F1620" s="12" t="s">
        <v>30</v>
      </c>
      <c r="G1620" s="12" t="s">
        <v>33</v>
      </c>
      <c r="H1620" s="12" t="s">
        <v>30</v>
      </c>
      <c r="I1620" s="12" t="s">
        <v>30</v>
      </c>
      <c r="J1620" s="34" t="s">
        <v>31</v>
      </c>
    </row>
    <row r="1621" spans="1:10" x14ac:dyDescent="0.35">
      <c r="A1621" s="13">
        <v>1620</v>
      </c>
      <c r="B1621" s="13" t="s">
        <v>23</v>
      </c>
      <c r="C1621" s="16" t="s">
        <v>32</v>
      </c>
      <c r="D1621" s="16" t="s">
        <v>26</v>
      </c>
      <c r="E1621" s="16" t="s">
        <v>27</v>
      </c>
      <c r="F1621" s="16" t="s">
        <v>30</v>
      </c>
      <c r="G1621" s="16" t="s">
        <v>29</v>
      </c>
      <c r="H1621" s="16" t="s">
        <v>30</v>
      </c>
      <c r="I1621" s="16" t="s">
        <v>30</v>
      </c>
      <c r="J1621" s="35" t="s">
        <v>35</v>
      </c>
    </row>
    <row r="1622" spans="1:10" x14ac:dyDescent="0.35">
      <c r="A1622" s="9">
        <v>1621</v>
      </c>
      <c r="B1622" s="9" t="s">
        <v>22</v>
      </c>
      <c r="C1622" s="12" t="s">
        <v>32</v>
      </c>
      <c r="D1622" s="12" t="s">
        <v>26</v>
      </c>
      <c r="E1622" s="12" t="s">
        <v>37</v>
      </c>
      <c r="F1622" s="12" t="s">
        <v>30</v>
      </c>
      <c r="G1622" s="12" t="s">
        <v>33</v>
      </c>
      <c r="H1622" s="12" t="s">
        <v>36</v>
      </c>
      <c r="I1622" s="12" t="s">
        <v>30</v>
      </c>
      <c r="J1622" s="34" t="s">
        <v>31</v>
      </c>
    </row>
    <row r="1623" spans="1:10" x14ac:dyDescent="0.35">
      <c r="A1623" s="13">
        <v>1622</v>
      </c>
      <c r="B1623" s="13" t="s">
        <v>22</v>
      </c>
      <c r="C1623" s="16" t="s">
        <v>32</v>
      </c>
      <c r="D1623" s="16" t="s">
        <v>26</v>
      </c>
      <c r="E1623" s="16" t="s">
        <v>37</v>
      </c>
      <c r="F1623" s="16" t="s">
        <v>30</v>
      </c>
      <c r="G1623" s="16" t="s">
        <v>33</v>
      </c>
      <c r="H1623" s="16" t="s">
        <v>37</v>
      </c>
      <c r="I1623" s="16" t="s">
        <v>30</v>
      </c>
      <c r="J1623" s="35" t="s">
        <v>31</v>
      </c>
    </row>
    <row r="1624" spans="1:10" x14ac:dyDescent="0.35">
      <c r="A1624" s="9">
        <v>1623</v>
      </c>
      <c r="B1624" s="9" t="s">
        <v>23</v>
      </c>
      <c r="C1624" s="12" t="s">
        <v>32</v>
      </c>
      <c r="D1624" s="12" t="s">
        <v>26</v>
      </c>
      <c r="E1624" s="12" t="s">
        <v>27</v>
      </c>
      <c r="F1624" s="12" t="s">
        <v>30</v>
      </c>
      <c r="G1624" s="12" t="s">
        <v>33</v>
      </c>
      <c r="H1624" s="12" t="s">
        <v>30</v>
      </c>
      <c r="I1624" s="12" t="s">
        <v>30</v>
      </c>
      <c r="J1624" s="34" t="s">
        <v>35</v>
      </c>
    </row>
    <row r="1625" spans="1:10" x14ac:dyDescent="0.35">
      <c r="A1625" s="13">
        <v>1624</v>
      </c>
      <c r="B1625" s="13" t="s">
        <v>23</v>
      </c>
      <c r="C1625" s="16" t="s">
        <v>32</v>
      </c>
      <c r="D1625" s="16" t="s">
        <v>26</v>
      </c>
      <c r="E1625" s="16" t="s">
        <v>37</v>
      </c>
      <c r="F1625" s="16" t="s">
        <v>30</v>
      </c>
      <c r="G1625" s="16" t="s">
        <v>33</v>
      </c>
      <c r="H1625" s="16" t="s">
        <v>37</v>
      </c>
      <c r="I1625" s="16" t="s">
        <v>37</v>
      </c>
      <c r="J1625" s="35" t="s">
        <v>35</v>
      </c>
    </row>
    <row r="1626" spans="1:10" x14ac:dyDescent="0.35">
      <c r="A1626" s="9">
        <v>1625</v>
      </c>
      <c r="B1626" s="9" t="s">
        <v>21</v>
      </c>
      <c r="C1626" s="12" t="s">
        <v>25</v>
      </c>
      <c r="D1626" s="12" t="s">
        <v>26</v>
      </c>
      <c r="E1626" s="12" t="s">
        <v>27</v>
      </c>
      <c r="F1626" s="12" t="s">
        <v>30</v>
      </c>
      <c r="G1626" s="12" t="s">
        <v>29</v>
      </c>
      <c r="H1626" s="12" t="s">
        <v>30</v>
      </c>
      <c r="I1626" s="12" t="s">
        <v>30</v>
      </c>
      <c r="J1626" s="34" t="s">
        <v>31</v>
      </c>
    </row>
    <row r="1627" spans="1:10" x14ac:dyDescent="0.35">
      <c r="A1627" s="13">
        <v>1626</v>
      </c>
      <c r="B1627" s="13" t="s">
        <v>21</v>
      </c>
      <c r="C1627" s="16" t="s">
        <v>25</v>
      </c>
      <c r="D1627" s="16" t="s">
        <v>26</v>
      </c>
      <c r="E1627" s="16" t="s">
        <v>27</v>
      </c>
      <c r="F1627" s="16" t="s">
        <v>30</v>
      </c>
      <c r="G1627" s="16" t="s">
        <v>29</v>
      </c>
      <c r="H1627" s="16" t="s">
        <v>30</v>
      </c>
      <c r="I1627" s="16" t="s">
        <v>38</v>
      </c>
      <c r="J1627" s="35" t="s">
        <v>35</v>
      </c>
    </row>
    <row r="1628" spans="1:10" x14ac:dyDescent="0.35">
      <c r="A1628" s="9">
        <v>1627</v>
      </c>
      <c r="B1628" s="9" t="s">
        <v>21</v>
      </c>
      <c r="C1628" s="12" t="s">
        <v>25</v>
      </c>
      <c r="D1628" s="12" t="s">
        <v>26</v>
      </c>
      <c r="E1628" s="12" t="s">
        <v>27</v>
      </c>
      <c r="F1628" s="12" t="s">
        <v>28</v>
      </c>
      <c r="G1628" s="12" t="s">
        <v>29</v>
      </c>
      <c r="H1628" s="12" t="s">
        <v>36</v>
      </c>
      <c r="I1628" s="12" t="s">
        <v>39</v>
      </c>
      <c r="J1628" s="34" t="s">
        <v>34</v>
      </c>
    </row>
    <row r="1629" spans="1:10" x14ac:dyDescent="0.35">
      <c r="A1629" s="13">
        <v>1628</v>
      </c>
      <c r="B1629" s="13" t="s">
        <v>21</v>
      </c>
      <c r="C1629" s="16" t="s">
        <v>32</v>
      </c>
      <c r="D1629" s="16" t="s">
        <v>26</v>
      </c>
      <c r="E1629" s="16" t="s">
        <v>27</v>
      </c>
      <c r="F1629" s="16" t="s">
        <v>30</v>
      </c>
      <c r="G1629" s="16" t="s">
        <v>33</v>
      </c>
      <c r="H1629" s="16" t="s">
        <v>30</v>
      </c>
      <c r="I1629" s="16" t="s">
        <v>30</v>
      </c>
      <c r="J1629" s="35" t="s">
        <v>31</v>
      </c>
    </row>
    <row r="1630" spans="1:10" x14ac:dyDescent="0.35">
      <c r="A1630" s="9">
        <v>1629</v>
      </c>
      <c r="B1630" s="9" t="s">
        <v>21</v>
      </c>
      <c r="C1630" s="12" t="s">
        <v>32</v>
      </c>
      <c r="D1630" s="12" t="s">
        <v>26</v>
      </c>
      <c r="E1630" s="12" t="s">
        <v>27</v>
      </c>
      <c r="F1630" s="12" t="s">
        <v>30</v>
      </c>
      <c r="G1630" s="12" t="s">
        <v>33</v>
      </c>
      <c r="H1630" s="12" t="s">
        <v>36</v>
      </c>
      <c r="I1630" s="12" t="s">
        <v>30</v>
      </c>
      <c r="J1630" s="34" t="s">
        <v>34</v>
      </c>
    </row>
    <row r="1631" spans="1:10" x14ac:dyDescent="0.35">
      <c r="A1631" s="13">
        <v>1630</v>
      </c>
      <c r="B1631" s="13" t="s">
        <v>21</v>
      </c>
      <c r="C1631" s="16" t="s">
        <v>25</v>
      </c>
      <c r="D1631" s="16" t="s">
        <v>26</v>
      </c>
      <c r="E1631" s="16" t="s">
        <v>27</v>
      </c>
      <c r="F1631" s="16" t="s">
        <v>28</v>
      </c>
      <c r="G1631" s="16" t="s">
        <v>29</v>
      </c>
      <c r="H1631" s="16" t="s">
        <v>30</v>
      </c>
      <c r="I1631" s="16" t="s">
        <v>30</v>
      </c>
      <c r="J1631" s="35" t="s">
        <v>34</v>
      </c>
    </row>
    <row r="1632" spans="1:10" x14ac:dyDescent="0.35">
      <c r="A1632" s="9">
        <v>1631</v>
      </c>
      <c r="B1632" s="9" t="s">
        <v>23</v>
      </c>
      <c r="C1632" s="12" t="s">
        <v>32</v>
      </c>
      <c r="D1632" s="12" t="s">
        <v>26</v>
      </c>
      <c r="E1632" s="12" t="s">
        <v>37</v>
      </c>
      <c r="F1632" s="12" t="s">
        <v>30</v>
      </c>
      <c r="G1632" s="12" t="s">
        <v>33</v>
      </c>
      <c r="H1632" s="12" t="s">
        <v>36</v>
      </c>
      <c r="I1632" s="12" t="s">
        <v>30</v>
      </c>
      <c r="J1632" s="34" t="s">
        <v>34</v>
      </c>
    </row>
    <row r="1633" spans="1:10" x14ac:dyDescent="0.35">
      <c r="A1633" s="13">
        <v>1632</v>
      </c>
      <c r="B1633" s="13" t="s">
        <v>23</v>
      </c>
      <c r="C1633" s="16" t="s">
        <v>32</v>
      </c>
      <c r="D1633" s="16" t="s">
        <v>26</v>
      </c>
      <c r="E1633" s="16" t="s">
        <v>37</v>
      </c>
      <c r="F1633" s="16" t="s">
        <v>30</v>
      </c>
      <c r="G1633" s="16" t="s">
        <v>29</v>
      </c>
      <c r="H1633" s="16" t="s">
        <v>30</v>
      </c>
      <c r="I1633" s="16" t="s">
        <v>30</v>
      </c>
      <c r="J1633" s="35" t="s">
        <v>34</v>
      </c>
    </row>
    <row r="1634" spans="1:10" x14ac:dyDescent="0.35">
      <c r="A1634" s="9">
        <v>1633</v>
      </c>
      <c r="B1634" s="9" t="s">
        <v>21</v>
      </c>
      <c r="C1634" s="12" t="s">
        <v>25</v>
      </c>
      <c r="D1634" s="12" t="s">
        <v>26</v>
      </c>
      <c r="E1634" s="12" t="s">
        <v>27</v>
      </c>
      <c r="F1634" s="12" t="s">
        <v>28</v>
      </c>
      <c r="G1634" s="12" t="s">
        <v>29</v>
      </c>
      <c r="H1634" s="12" t="s">
        <v>30</v>
      </c>
      <c r="I1634" s="12" t="s">
        <v>30</v>
      </c>
      <c r="J1634" s="34" t="s">
        <v>31</v>
      </c>
    </row>
    <row r="1635" spans="1:10" x14ac:dyDescent="0.35">
      <c r="A1635" s="13">
        <v>1634</v>
      </c>
      <c r="B1635" s="13" t="s">
        <v>22</v>
      </c>
      <c r="C1635" s="16" t="s">
        <v>32</v>
      </c>
      <c r="D1635" s="16" t="s">
        <v>26</v>
      </c>
      <c r="E1635" s="16" t="s">
        <v>27</v>
      </c>
      <c r="F1635" s="16" t="s">
        <v>30</v>
      </c>
      <c r="G1635" s="16" t="s">
        <v>33</v>
      </c>
      <c r="H1635" s="16" t="s">
        <v>36</v>
      </c>
      <c r="I1635" s="16" t="s">
        <v>37</v>
      </c>
      <c r="J1635" s="35" t="s">
        <v>31</v>
      </c>
    </row>
    <row r="1636" spans="1:10" x14ac:dyDescent="0.35">
      <c r="A1636" s="9">
        <v>1635</v>
      </c>
      <c r="B1636" s="9" t="s">
        <v>23</v>
      </c>
      <c r="C1636" s="12" t="s">
        <v>32</v>
      </c>
      <c r="D1636" s="12" t="s">
        <v>26</v>
      </c>
      <c r="E1636" s="12" t="s">
        <v>27</v>
      </c>
      <c r="F1636" s="12" t="s">
        <v>30</v>
      </c>
      <c r="G1636" s="12" t="s">
        <v>33</v>
      </c>
      <c r="H1636" s="12" t="s">
        <v>30</v>
      </c>
      <c r="I1636" s="12" t="s">
        <v>37</v>
      </c>
      <c r="J1636" s="34" t="s">
        <v>31</v>
      </c>
    </row>
    <row r="1637" spans="1:10" x14ac:dyDescent="0.35">
      <c r="A1637" s="13">
        <v>1636</v>
      </c>
      <c r="B1637" s="13" t="s">
        <v>21</v>
      </c>
      <c r="C1637" s="16" t="s">
        <v>25</v>
      </c>
      <c r="D1637" s="16" t="s">
        <v>26</v>
      </c>
      <c r="E1637" s="16" t="s">
        <v>36</v>
      </c>
      <c r="F1637" s="16" t="s">
        <v>30</v>
      </c>
      <c r="G1637" s="16" t="s">
        <v>29</v>
      </c>
      <c r="H1637" s="16" t="s">
        <v>30</v>
      </c>
      <c r="I1637" s="16" t="s">
        <v>30</v>
      </c>
      <c r="J1637" s="35" t="s">
        <v>35</v>
      </c>
    </row>
    <row r="1638" spans="1:10" x14ac:dyDescent="0.35">
      <c r="A1638" s="9">
        <v>1637</v>
      </c>
      <c r="B1638" s="9" t="s">
        <v>23</v>
      </c>
      <c r="C1638" s="12" t="s">
        <v>32</v>
      </c>
      <c r="D1638" s="12" t="s">
        <v>26</v>
      </c>
      <c r="E1638" s="12" t="s">
        <v>27</v>
      </c>
      <c r="F1638" s="12" t="s">
        <v>30</v>
      </c>
      <c r="G1638" s="12" t="s">
        <v>33</v>
      </c>
      <c r="H1638" s="12" t="s">
        <v>30</v>
      </c>
      <c r="I1638" s="12" t="s">
        <v>30</v>
      </c>
      <c r="J1638" s="34" t="s">
        <v>34</v>
      </c>
    </row>
    <row r="1639" spans="1:10" x14ac:dyDescent="0.35">
      <c r="A1639" s="13">
        <v>1638</v>
      </c>
      <c r="B1639" s="13" t="s">
        <v>21</v>
      </c>
      <c r="C1639" s="16" t="s">
        <v>25</v>
      </c>
      <c r="D1639" s="16" t="s">
        <v>26</v>
      </c>
      <c r="E1639" s="16" t="s">
        <v>27</v>
      </c>
      <c r="F1639" s="16" t="s">
        <v>28</v>
      </c>
      <c r="G1639" s="16" t="s">
        <v>33</v>
      </c>
      <c r="H1639" s="16" t="s">
        <v>30</v>
      </c>
      <c r="I1639" s="16" t="s">
        <v>30</v>
      </c>
      <c r="J1639" s="35" t="s">
        <v>35</v>
      </c>
    </row>
    <row r="1640" spans="1:10" x14ac:dyDescent="0.35">
      <c r="A1640" s="9">
        <v>1639</v>
      </c>
      <c r="B1640" s="9" t="s">
        <v>21</v>
      </c>
      <c r="C1640" s="12" t="s">
        <v>25</v>
      </c>
      <c r="D1640" s="12" t="s">
        <v>26</v>
      </c>
      <c r="E1640" s="12" t="s">
        <v>27</v>
      </c>
      <c r="F1640" s="12" t="s">
        <v>30</v>
      </c>
      <c r="G1640" s="12" t="s">
        <v>29</v>
      </c>
      <c r="H1640" s="12" t="s">
        <v>30</v>
      </c>
      <c r="I1640" s="12" t="s">
        <v>30</v>
      </c>
      <c r="J1640" s="34" t="s">
        <v>35</v>
      </c>
    </row>
    <row r="1641" spans="1:10" x14ac:dyDescent="0.35">
      <c r="A1641" s="13">
        <v>1640</v>
      </c>
      <c r="B1641" s="13" t="s">
        <v>23</v>
      </c>
      <c r="C1641" s="16" t="s">
        <v>32</v>
      </c>
      <c r="D1641" s="16" t="s">
        <v>26</v>
      </c>
      <c r="E1641" s="16" t="s">
        <v>27</v>
      </c>
      <c r="F1641" s="16" t="s">
        <v>30</v>
      </c>
      <c r="G1641" s="16" t="s">
        <v>29</v>
      </c>
      <c r="H1641" s="16" t="s">
        <v>30</v>
      </c>
      <c r="I1641" s="16" t="s">
        <v>30</v>
      </c>
      <c r="J1641" s="35" t="s">
        <v>35</v>
      </c>
    </row>
    <row r="1642" spans="1:10" x14ac:dyDescent="0.35">
      <c r="A1642" s="9">
        <v>1641</v>
      </c>
      <c r="B1642" s="9" t="s">
        <v>21</v>
      </c>
      <c r="C1642" s="12" t="s">
        <v>25</v>
      </c>
      <c r="D1642" s="12" t="s">
        <v>26</v>
      </c>
      <c r="E1642" s="12" t="s">
        <v>36</v>
      </c>
      <c r="F1642" s="12" t="s">
        <v>30</v>
      </c>
      <c r="G1642" s="12" t="s">
        <v>29</v>
      </c>
      <c r="H1642" s="12" t="s">
        <v>30</v>
      </c>
      <c r="I1642" s="12" t="s">
        <v>39</v>
      </c>
      <c r="J1642" s="34" t="s">
        <v>35</v>
      </c>
    </row>
    <row r="1643" spans="1:10" x14ac:dyDescent="0.35">
      <c r="A1643" s="13">
        <v>1642</v>
      </c>
      <c r="B1643" s="13" t="s">
        <v>21</v>
      </c>
      <c r="C1643" s="16" t="s">
        <v>32</v>
      </c>
      <c r="D1643" s="16" t="s">
        <v>26</v>
      </c>
      <c r="E1643" s="16" t="s">
        <v>27</v>
      </c>
      <c r="F1643" s="16" t="s">
        <v>30</v>
      </c>
      <c r="G1643" s="16" t="s">
        <v>29</v>
      </c>
      <c r="H1643" s="16" t="s">
        <v>30</v>
      </c>
      <c r="I1643" s="16" t="s">
        <v>30</v>
      </c>
      <c r="J1643" s="35" t="s">
        <v>35</v>
      </c>
    </row>
    <row r="1644" spans="1:10" x14ac:dyDescent="0.35">
      <c r="A1644" s="9">
        <v>1643</v>
      </c>
      <c r="B1644" s="9" t="s">
        <v>21</v>
      </c>
      <c r="C1644" s="12" t="s">
        <v>25</v>
      </c>
      <c r="D1644" s="12" t="s">
        <v>26</v>
      </c>
      <c r="E1644" s="12" t="s">
        <v>27</v>
      </c>
      <c r="F1644" s="12" t="s">
        <v>28</v>
      </c>
      <c r="G1644" s="12" t="s">
        <v>29</v>
      </c>
      <c r="H1644" s="12" t="s">
        <v>30</v>
      </c>
      <c r="I1644" s="12" t="s">
        <v>30</v>
      </c>
      <c r="J1644" s="34" t="s">
        <v>35</v>
      </c>
    </row>
    <row r="1645" spans="1:10" x14ac:dyDescent="0.35">
      <c r="A1645" s="13">
        <v>1644</v>
      </c>
      <c r="B1645" s="13" t="s">
        <v>21</v>
      </c>
      <c r="C1645" s="16" t="s">
        <v>32</v>
      </c>
      <c r="D1645" s="16" t="s">
        <v>26</v>
      </c>
      <c r="E1645" s="16" t="s">
        <v>27</v>
      </c>
      <c r="F1645" s="16" t="s">
        <v>30</v>
      </c>
      <c r="G1645" s="16" t="s">
        <v>33</v>
      </c>
      <c r="H1645" s="16" t="s">
        <v>36</v>
      </c>
      <c r="I1645" s="16" t="s">
        <v>37</v>
      </c>
      <c r="J1645" s="35" t="s">
        <v>34</v>
      </c>
    </row>
    <row r="1646" spans="1:10" x14ac:dyDescent="0.35">
      <c r="A1646" s="9">
        <v>1645</v>
      </c>
      <c r="B1646" s="9" t="s">
        <v>22</v>
      </c>
      <c r="C1646" s="12" t="s">
        <v>25</v>
      </c>
      <c r="D1646" s="12" t="s">
        <v>26</v>
      </c>
      <c r="E1646" s="12" t="s">
        <v>27</v>
      </c>
      <c r="F1646" s="12" t="s">
        <v>30</v>
      </c>
      <c r="G1646" s="12" t="s">
        <v>29</v>
      </c>
      <c r="H1646" s="12" t="s">
        <v>30</v>
      </c>
      <c r="I1646" s="12" t="s">
        <v>30</v>
      </c>
      <c r="J1646" s="34" t="s">
        <v>34</v>
      </c>
    </row>
    <row r="1647" spans="1:10" x14ac:dyDescent="0.35">
      <c r="A1647" s="13">
        <v>1646</v>
      </c>
      <c r="B1647" s="13" t="s">
        <v>23</v>
      </c>
      <c r="C1647" s="16" t="s">
        <v>32</v>
      </c>
      <c r="D1647" s="16" t="s">
        <v>26</v>
      </c>
      <c r="E1647" s="16" t="s">
        <v>27</v>
      </c>
      <c r="F1647" s="16" t="s">
        <v>30</v>
      </c>
      <c r="G1647" s="16" t="s">
        <v>29</v>
      </c>
      <c r="H1647" s="16" t="s">
        <v>30</v>
      </c>
      <c r="I1647" s="16" t="s">
        <v>30</v>
      </c>
      <c r="J1647" s="35" t="s">
        <v>34</v>
      </c>
    </row>
    <row r="1648" spans="1:10" x14ac:dyDescent="0.35">
      <c r="A1648" s="9">
        <v>1647</v>
      </c>
      <c r="B1648" s="9" t="s">
        <v>22</v>
      </c>
      <c r="C1648" s="12" t="s">
        <v>25</v>
      </c>
      <c r="D1648" s="12" t="s">
        <v>26</v>
      </c>
      <c r="E1648" s="12" t="s">
        <v>27</v>
      </c>
      <c r="F1648" s="12" t="s">
        <v>28</v>
      </c>
      <c r="G1648" s="12" t="s">
        <v>29</v>
      </c>
      <c r="H1648" s="12" t="s">
        <v>30</v>
      </c>
      <c r="I1648" s="12" t="s">
        <v>30</v>
      </c>
      <c r="J1648" s="34" t="s">
        <v>31</v>
      </c>
    </row>
    <row r="1649" spans="1:10" x14ac:dyDescent="0.35">
      <c r="A1649" s="13">
        <v>1648</v>
      </c>
      <c r="B1649" s="13" t="s">
        <v>21</v>
      </c>
      <c r="C1649" s="16" t="s">
        <v>25</v>
      </c>
      <c r="D1649" s="16" t="s">
        <v>26</v>
      </c>
      <c r="E1649" s="16" t="s">
        <v>36</v>
      </c>
      <c r="F1649" s="16" t="s">
        <v>28</v>
      </c>
      <c r="G1649" s="16" t="s">
        <v>33</v>
      </c>
      <c r="H1649" s="16" t="s">
        <v>36</v>
      </c>
      <c r="I1649" s="16" t="s">
        <v>30</v>
      </c>
      <c r="J1649" s="35" t="s">
        <v>31</v>
      </c>
    </row>
    <row r="1650" spans="1:10" x14ac:dyDescent="0.35">
      <c r="A1650" s="9">
        <v>1649</v>
      </c>
      <c r="B1650" s="9" t="s">
        <v>21</v>
      </c>
      <c r="C1650" s="12" t="s">
        <v>32</v>
      </c>
      <c r="D1650" s="12" t="s">
        <v>26</v>
      </c>
      <c r="E1650" s="12" t="s">
        <v>27</v>
      </c>
      <c r="F1650" s="12" t="s">
        <v>30</v>
      </c>
      <c r="G1650" s="12" t="s">
        <v>29</v>
      </c>
      <c r="H1650" s="12" t="s">
        <v>30</v>
      </c>
      <c r="I1650" s="12" t="s">
        <v>39</v>
      </c>
      <c r="J1650" s="34" t="s">
        <v>31</v>
      </c>
    </row>
    <row r="1651" spans="1:10" x14ac:dyDescent="0.35">
      <c r="A1651" s="13">
        <v>1650</v>
      </c>
      <c r="B1651" s="13" t="s">
        <v>21</v>
      </c>
      <c r="C1651" s="16" t="s">
        <v>32</v>
      </c>
      <c r="D1651" s="16" t="s">
        <v>26</v>
      </c>
      <c r="E1651" s="16" t="s">
        <v>27</v>
      </c>
      <c r="F1651" s="16" t="s">
        <v>30</v>
      </c>
      <c r="G1651" s="16" t="s">
        <v>33</v>
      </c>
      <c r="H1651" s="16" t="s">
        <v>36</v>
      </c>
      <c r="I1651" s="16" t="s">
        <v>30</v>
      </c>
      <c r="J1651" s="35" t="s">
        <v>34</v>
      </c>
    </row>
    <row r="1652" spans="1:10" x14ac:dyDescent="0.35">
      <c r="A1652" s="9">
        <v>1651</v>
      </c>
      <c r="B1652" s="9" t="s">
        <v>21</v>
      </c>
      <c r="C1652" s="12" t="s">
        <v>32</v>
      </c>
      <c r="D1652" s="12" t="s">
        <v>26</v>
      </c>
      <c r="E1652" s="12" t="s">
        <v>27</v>
      </c>
      <c r="F1652" s="12" t="s">
        <v>28</v>
      </c>
      <c r="G1652" s="12" t="s">
        <v>33</v>
      </c>
      <c r="H1652" s="12" t="s">
        <v>36</v>
      </c>
      <c r="I1652" s="12" t="s">
        <v>39</v>
      </c>
      <c r="J1652" s="34" t="s">
        <v>31</v>
      </c>
    </row>
    <row r="1653" spans="1:10" x14ac:dyDescent="0.35">
      <c r="A1653" s="13">
        <v>1652</v>
      </c>
      <c r="B1653" s="13" t="s">
        <v>22</v>
      </c>
      <c r="C1653" s="16" t="s">
        <v>32</v>
      </c>
      <c r="D1653" s="16" t="s">
        <v>26</v>
      </c>
      <c r="E1653" s="16" t="s">
        <v>27</v>
      </c>
      <c r="F1653" s="16" t="s">
        <v>28</v>
      </c>
      <c r="G1653" s="16" t="s">
        <v>33</v>
      </c>
      <c r="H1653" s="16" t="s">
        <v>37</v>
      </c>
      <c r="I1653" s="16" t="s">
        <v>30</v>
      </c>
      <c r="J1653" s="35" t="s">
        <v>35</v>
      </c>
    </row>
    <row r="1654" spans="1:10" x14ac:dyDescent="0.35">
      <c r="A1654" s="9">
        <v>1653</v>
      </c>
      <c r="B1654" s="9" t="s">
        <v>21</v>
      </c>
      <c r="C1654" s="12" t="s">
        <v>25</v>
      </c>
      <c r="D1654" s="12" t="s">
        <v>26</v>
      </c>
      <c r="E1654" s="12" t="s">
        <v>27</v>
      </c>
      <c r="F1654" s="12" t="s">
        <v>30</v>
      </c>
      <c r="G1654" s="12" t="s">
        <v>29</v>
      </c>
      <c r="H1654" s="12" t="s">
        <v>36</v>
      </c>
      <c r="I1654" s="12" t="s">
        <v>30</v>
      </c>
      <c r="J1654" s="34" t="s">
        <v>34</v>
      </c>
    </row>
    <row r="1655" spans="1:10" x14ac:dyDescent="0.35">
      <c r="A1655" s="13">
        <v>1654</v>
      </c>
      <c r="B1655" s="13" t="s">
        <v>21</v>
      </c>
      <c r="C1655" s="16" t="s">
        <v>25</v>
      </c>
      <c r="D1655" s="16" t="s">
        <v>26</v>
      </c>
      <c r="E1655" s="16" t="s">
        <v>27</v>
      </c>
      <c r="F1655" s="16" t="s">
        <v>28</v>
      </c>
      <c r="G1655" s="16" t="s">
        <v>33</v>
      </c>
      <c r="H1655" s="16" t="s">
        <v>36</v>
      </c>
      <c r="I1655" s="16" t="s">
        <v>39</v>
      </c>
      <c r="J1655" s="35" t="s">
        <v>35</v>
      </c>
    </row>
    <row r="1656" spans="1:10" x14ac:dyDescent="0.35">
      <c r="A1656" s="9">
        <v>1655</v>
      </c>
      <c r="B1656" s="9" t="s">
        <v>22</v>
      </c>
      <c r="C1656" s="12" t="s">
        <v>32</v>
      </c>
      <c r="D1656" s="12" t="s">
        <v>26</v>
      </c>
      <c r="E1656" s="12" t="s">
        <v>27</v>
      </c>
      <c r="F1656" s="12" t="s">
        <v>30</v>
      </c>
      <c r="G1656" s="12" t="s">
        <v>33</v>
      </c>
      <c r="H1656" s="12" t="s">
        <v>30</v>
      </c>
      <c r="I1656" s="12" t="s">
        <v>30</v>
      </c>
      <c r="J1656" s="34" t="s">
        <v>31</v>
      </c>
    </row>
    <row r="1657" spans="1:10" x14ac:dyDescent="0.35">
      <c r="A1657" s="13">
        <v>1656</v>
      </c>
      <c r="B1657" s="13" t="s">
        <v>21</v>
      </c>
      <c r="C1657" s="16" t="s">
        <v>25</v>
      </c>
      <c r="D1657" s="16" t="s">
        <v>26</v>
      </c>
      <c r="E1657" s="16" t="s">
        <v>27</v>
      </c>
      <c r="F1657" s="16" t="s">
        <v>28</v>
      </c>
      <c r="G1657" s="16" t="s">
        <v>29</v>
      </c>
      <c r="H1657" s="16" t="s">
        <v>30</v>
      </c>
      <c r="I1657" s="16" t="s">
        <v>39</v>
      </c>
      <c r="J1657" s="35" t="s">
        <v>34</v>
      </c>
    </row>
    <row r="1658" spans="1:10" x14ac:dyDescent="0.35">
      <c r="A1658" s="9">
        <v>1657</v>
      </c>
      <c r="B1658" s="9" t="s">
        <v>24</v>
      </c>
      <c r="C1658" s="12" t="s">
        <v>32</v>
      </c>
      <c r="D1658" s="12" t="s">
        <v>26</v>
      </c>
      <c r="E1658" s="12" t="s">
        <v>27</v>
      </c>
      <c r="F1658" s="12" t="s">
        <v>30</v>
      </c>
      <c r="G1658" s="12" t="s">
        <v>33</v>
      </c>
      <c r="H1658" s="12" t="s">
        <v>30</v>
      </c>
      <c r="I1658" s="12" t="s">
        <v>30</v>
      </c>
      <c r="J1658" s="34" t="s">
        <v>31</v>
      </c>
    </row>
    <row r="1659" spans="1:10" x14ac:dyDescent="0.35">
      <c r="A1659" s="13">
        <v>1658</v>
      </c>
      <c r="B1659" s="13" t="s">
        <v>22</v>
      </c>
      <c r="C1659" s="16" t="s">
        <v>25</v>
      </c>
      <c r="D1659" s="16" t="s">
        <v>26</v>
      </c>
      <c r="E1659" s="16" t="s">
        <v>27</v>
      </c>
      <c r="F1659" s="16" t="s">
        <v>30</v>
      </c>
      <c r="G1659" s="16" t="s">
        <v>33</v>
      </c>
      <c r="H1659" s="16" t="s">
        <v>30</v>
      </c>
      <c r="I1659" s="16" t="s">
        <v>30</v>
      </c>
      <c r="J1659" s="35" t="s">
        <v>35</v>
      </c>
    </row>
    <row r="1660" spans="1:10" x14ac:dyDescent="0.35">
      <c r="A1660" s="9">
        <v>1659</v>
      </c>
      <c r="B1660" s="9" t="s">
        <v>21</v>
      </c>
      <c r="C1660" s="12" t="s">
        <v>32</v>
      </c>
      <c r="D1660" s="12" t="s">
        <v>26</v>
      </c>
      <c r="E1660" s="12" t="s">
        <v>36</v>
      </c>
      <c r="F1660" s="12" t="s">
        <v>30</v>
      </c>
      <c r="G1660" s="12" t="s">
        <v>33</v>
      </c>
      <c r="H1660" s="12" t="s">
        <v>36</v>
      </c>
      <c r="I1660" s="12" t="s">
        <v>39</v>
      </c>
      <c r="J1660" s="34" t="s">
        <v>34</v>
      </c>
    </row>
    <row r="1661" spans="1:10" x14ac:dyDescent="0.35">
      <c r="A1661" s="13">
        <v>1660</v>
      </c>
      <c r="B1661" s="13" t="s">
        <v>22</v>
      </c>
      <c r="C1661" s="16" t="s">
        <v>32</v>
      </c>
      <c r="D1661" s="16" t="s">
        <v>26</v>
      </c>
      <c r="E1661" s="16" t="s">
        <v>37</v>
      </c>
      <c r="F1661" s="16" t="s">
        <v>30</v>
      </c>
      <c r="G1661" s="16" t="s">
        <v>33</v>
      </c>
      <c r="H1661" s="16" t="s">
        <v>37</v>
      </c>
      <c r="I1661" s="16" t="s">
        <v>30</v>
      </c>
      <c r="J1661" s="35" t="s">
        <v>34</v>
      </c>
    </row>
    <row r="1662" spans="1:10" x14ac:dyDescent="0.35">
      <c r="A1662" s="9">
        <v>1661</v>
      </c>
      <c r="B1662" s="9" t="s">
        <v>21</v>
      </c>
      <c r="C1662" s="12" t="s">
        <v>32</v>
      </c>
      <c r="D1662" s="12" t="s">
        <v>26</v>
      </c>
      <c r="E1662" s="12" t="s">
        <v>36</v>
      </c>
      <c r="F1662" s="12" t="s">
        <v>30</v>
      </c>
      <c r="G1662" s="12" t="s">
        <v>29</v>
      </c>
      <c r="H1662" s="12" t="s">
        <v>37</v>
      </c>
      <c r="I1662" s="12" t="s">
        <v>30</v>
      </c>
      <c r="J1662" s="34" t="s">
        <v>34</v>
      </c>
    </row>
    <row r="1663" spans="1:10" x14ac:dyDescent="0.35">
      <c r="A1663" s="13">
        <v>1662</v>
      </c>
      <c r="B1663" s="13" t="s">
        <v>21</v>
      </c>
      <c r="C1663" s="16" t="s">
        <v>32</v>
      </c>
      <c r="D1663" s="16" t="s">
        <v>26</v>
      </c>
      <c r="E1663" s="16" t="s">
        <v>27</v>
      </c>
      <c r="F1663" s="16" t="s">
        <v>30</v>
      </c>
      <c r="G1663" s="16" t="s">
        <v>33</v>
      </c>
      <c r="H1663" s="16" t="s">
        <v>30</v>
      </c>
      <c r="I1663" s="16" t="s">
        <v>30</v>
      </c>
      <c r="J1663" s="35" t="s">
        <v>34</v>
      </c>
    </row>
    <row r="1664" spans="1:10" x14ac:dyDescent="0.35">
      <c r="A1664" s="9">
        <v>1663</v>
      </c>
      <c r="B1664" s="9" t="s">
        <v>21</v>
      </c>
      <c r="C1664" s="12" t="s">
        <v>25</v>
      </c>
      <c r="D1664" s="12" t="s">
        <v>26</v>
      </c>
      <c r="E1664" s="12" t="s">
        <v>27</v>
      </c>
      <c r="F1664" s="12" t="s">
        <v>28</v>
      </c>
      <c r="G1664" s="12" t="s">
        <v>29</v>
      </c>
      <c r="H1664" s="12" t="s">
        <v>36</v>
      </c>
      <c r="I1664" s="12" t="s">
        <v>30</v>
      </c>
      <c r="J1664" s="34" t="s">
        <v>34</v>
      </c>
    </row>
    <row r="1665" spans="1:10" x14ac:dyDescent="0.35">
      <c r="A1665" s="13">
        <v>1664</v>
      </c>
      <c r="B1665" s="13" t="s">
        <v>21</v>
      </c>
      <c r="C1665" s="16" t="s">
        <v>25</v>
      </c>
      <c r="D1665" s="16" t="s">
        <v>26</v>
      </c>
      <c r="E1665" s="16" t="s">
        <v>27</v>
      </c>
      <c r="F1665" s="16" t="s">
        <v>28</v>
      </c>
      <c r="G1665" s="16" t="s">
        <v>29</v>
      </c>
      <c r="H1665" s="16" t="s">
        <v>36</v>
      </c>
      <c r="I1665" s="16" t="s">
        <v>30</v>
      </c>
      <c r="J1665" s="35" t="s">
        <v>35</v>
      </c>
    </row>
    <row r="1666" spans="1:10" x14ac:dyDescent="0.35">
      <c r="A1666" s="9">
        <v>1665</v>
      </c>
      <c r="B1666" s="9" t="s">
        <v>21</v>
      </c>
      <c r="C1666" s="12" t="s">
        <v>32</v>
      </c>
      <c r="D1666" s="12" t="s">
        <v>26</v>
      </c>
      <c r="E1666" s="12" t="s">
        <v>27</v>
      </c>
      <c r="F1666" s="12" t="s">
        <v>30</v>
      </c>
      <c r="G1666" s="12" t="s">
        <v>29</v>
      </c>
      <c r="H1666" s="12" t="s">
        <v>30</v>
      </c>
      <c r="I1666" s="12" t="s">
        <v>30</v>
      </c>
      <c r="J1666" s="34" t="s">
        <v>35</v>
      </c>
    </row>
    <row r="1667" spans="1:10" x14ac:dyDescent="0.35">
      <c r="A1667" s="13">
        <v>1666</v>
      </c>
      <c r="B1667" s="13" t="s">
        <v>21</v>
      </c>
      <c r="C1667" s="16" t="s">
        <v>25</v>
      </c>
      <c r="D1667" s="16" t="s">
        <v>26</v>
      </c>
      <c r="E1667" s="16" t="s">
        <v>27</v>
      </c>
      <c r="F1667" s="16" t="s">
        <v>28</v>
      </c>
      <c r="G1667" s="16" t="s">
        <v>33</v>
      </c>
      <c r="H1667" s="16" t="s">
        <v>36</v>
      </c>
      <c r="I1667" s="16" t="s">
        <v>30</v>
      </c>
      <c r="J1667" s="35" t="s">
        <v>34</v>
      </c>
    </row>
    <row r="1668" spans="1:10" x14ac:dyDescent="0.35">
      <c r="A1668" s="9">
        <v>1667</v>
      </c>
      <c r="B1668" s="9" t="s">
        <v>21</v>
      </c>
      <c r="C1668" s="12" t="s">
        <v>32</v>
      </c>
      <c r="D1668" s="12" t="s">
        <v>26</v>
      </c>
      <c r="E1668" s="12" t="s">
        <v>36</v>
      </c>
      <c r="F1668" s="12" t="s">
        <v>30</v>
      </c>
      <c r="G1668" s="12" t="s">
        <v>29</v>
      </c>
      <c r="H1668" s="12" t="s">
        <v>30</v>
      </c>
      <c r="I1668" s="12" t="s">
        <v>38</v>
      </c>
      <c r="J1668" s="34" t="s">
        <v>35</v>
      </c>
    </row>
    <row r="1669" spans="1:10" x14ac:dyDescent="0.35">
      <c r="A1669" s="13">
        <v>1668</v>
      </c>
      <c r="B1669" s="13" t="s">
        <v>21</v>
      </c>
      <c r="C1669" s="16" t="s">
        <v>25</v>
      </c>
      <c r="D1669" s="16" t="s">
        <v>26</v>
      </c>
      <c r="E1669" s="16" t="s">
        <v>27</v>
      </c>
      <c r="F1669" s="16" t="s">
        <v>30</v>
      </c>
      <c r="G1669" s="16" t="s">
        <v>33</v>
      </c>
      <c r="H1669" s="16" t="s">
        <v>36</v>
      </c>
      <c r="I1669" s="16" t="s">
        <v>39</v>
      </c>
      <c r="J1669" s="35" t="s">
        <v>35</v>
      </c>
    </row>
    <row r="1670" spans="1:10" x14ac:dyDescent="0.35">
      <c r="A1670" s="9">
        <v>1669</v>
      </c>
      <c r="B1670" s="9" t="s">
        <v>23</v>
      </c>
      <c r="C1670" s="12" t="s">
        <v>32</v>
      </c>
      <c r="D1670" s="12" t="s">
        <v>26</v>
      </c>
      <c r="E1670" s="12" t="s">
        <v>27</v>
      </c>
      <c r="F1670" s="12" t="s">
        <v>30</v>
      </c>
      <c r="G1670" s="12" t="s">
        <v>33</v>
      </c>
      <c r="H1670" s="12" t="s">
        <v>30</v>
      </c>
      <c r="I1670" s="12" t="s">
        <v>30</v>
      </c>
      <c r="J1670" s="34" t="s">
        <v>35</v>
      </c>
    </row>
    <row r="1671" spans="1:10" x14ac:dyDescent="0.35">
      <c r="A1671" s="13">
        <v>1670</v>
      </c>
      <c r="B1671" s="13" t="s">
        <v>21</v>
      </c>
      <c r="C1671" s="16" t="s">
        <v>32</v>
      </c>
      <c r="D1671" s="16" t="s">
        <v>26</v>
      </c>
      <c r="E1671" s="16" t="s">
        <v>37</v>
      </c>
      <c r="F1671" s="16" t="s">
        <v>30</v>
      </c>
      <c r="G1671" s="16" t="s">
        <v>33</v>
      </c>
      <c r="H1671" s="16" t="s">
        <v>30</v>
      </c>
      <c r="I1671" s="16" t="s">
        <v>30</v>
      </c>
      <c r="J1671" s="35" t="s">
        <v>34</v>
      </c>
    </row>
    <row r="1672" spans="1:10" x14ac:dyDescent="0.35">
      <c r="A1672" s="9">
        <v>1671</v>
      </c>
      <c r="B1672" s="9" t="s">
        <v>21</v>
      </c>
      <c r="C1672" s="12" t="s">
        <v>32</v>
      </c>
      <c r="D1672" s="12" t="s">
        <v>26</v>
      </c>
      <c r="E1672" s="12" t="s">
        <v>37</v>
      </c>
      <c r="F1672" s="12" t="s">
        <v>30</v>
      </c>
      <c r="G1672" s="12" t="s">
        <v>33</v>
      </c>
      <c r="H1672" s="12" t="s">
        <v>37</v>
      </c>
      <c r="I1672" s="12" t="s">
        <v>30</v>
      </c>
      <c r="J1672" s="34" t="s">
        <v>34</v>
      </c>
    </row>
    <row r="1673" spans="1:10" x14ac:dyDescent="0.35">
      <c r="A1673" s="13">
        <v>1672</v>
      </c>
      <c r="B1673" s="13" t="s">
        <v>22</v>
      </c>
      <c r="C1673" s="16" t="s">
        <v>32</v>
      </c>
      <c r="D1673" s="16" t="s">
        <v>26</v>
      </c>
      <c r="E1673" s="16" t="s">
        <v>27</v>
      </c>
      <c r="F1673" s="16" t="s">
        <v>30</v>
      </c>
      <c r="G1673" s="16" t="s">
        <v>33</v>
      </c>
      <c r="H1673" s="16" t="s">
        <v>30</v>
      </c>
      <c r="I1673" s="16" t="s">
        <v>30</v>
      </c>
      <c r="J1673" s="35" t="s">
        <v>35</v>
      </c>
    </row>
    <row r="1674" spans="1:10" x14ac:dyDescent="0.35">
      <c r="A1674" s="9">
        <v>1673</v>
      </c>
      <c r="B1674" s="9" t="s">
        <v>23</v>
      </c>
      <c r="C1674" s="12" t="s">
        <v>32</v>
      </c>
      <c r="D1674" s="12" t="s">
        <v>26</v>
      </c>
      <c r="E1674" s="12" t="s">
        <v>37</v>
      </c>
      <c r="F1674" s="12" t="s">
        <v>30</v>
      </c>
      <c r="G1674" s="12" t="s">
        <v>33</v>
      </c>
      <c r="H1674" s="12" t="s">
        <v>30</v>
      </c>
      <c r="I1674" s="12" t="s">
        <v>30</v>
      </c>
      <c r="J1674" s="34" t="s">
        <v>31</v>
      </c>
    </row>
    <row r="1675" spans="1:10" x14ac:dyDescent="0.35">
      <c r="A1675" s="13">
        <v>1674</v>
      </c>
      <c r="B1675" s="13" t="s">
        <v>21</v>
      </c>
      <c r="C1675" s="16" t="s">
        <v>25</v>
      </c>
      <c r="D1675" s="16" t="s">
        <v>26</v>
      </c>
      <c r="E1675" s="16" t="s">
        <v>27</v>
      </c>
      <c r="F1675" s="16" t="s">
        <v>28</v>
      </c>
      <c r="G1675" s="16" t="s">
        <v>29</v>
      </c>
      <c r="H1675" s="16" t="s">
        <v>30</v>
      </c>
      <c r="I1675" s="16" t="s">
        <v>30</v>
      </c>
      <c r="J1675" s="35" t="s">
        <v>35</v>
      </c>
    </row>
    <row r="1676" spans="1:10" x14ac:dyDescent="0.35">
      <c r="A1676" s="9">
        <v>1675</v>
      </c>
      <c r="B1676" s="9" t="s">
        <v>21</v>
      </c>
      <c r="C1676" s="12" t="s">
        <v>32</v>
      </c>
      <c r="D1676" s="12" t="s">
        <v>26</v>
      </c>
      <c r="E1676" s="12" t="s">
        <v>27</v>
      </c>
      <c r="F1676" s="12" t="s">
        <v>28</v>
      </c>
      <c r="G1676" s="12" t="s">
        <v>29</v>
      </c>
      <c r="H1676" s="12" t="s">
        <v>30</v>
      </c>
      <c r="I1676" s="12" t="s">
        <v>39</v>
      </c>
      <c r="J1676" s="34" t="s">
        <v>35</v>
      </c>
    </row>
    <row r="1677" spans="1:10" x14ac:dyDescent="0.35">
      <c r="A1677" s="13">
        <v>1676</v>
      </c>
      <c r="B1677" s="13" t="s">
        <v>21</v>
      </c>
      <c r="C1677" s="16" t="s">
        <v>32</v>
      </c>
      <c r="D1677" s="16" t="s">
        <v>26</v>
      </c>
      <c r="E1677" s="16" t="s">
        <v>27</v>
      </c>
      <c r="F1677" s="16" t="s">
        <v>28</v>
      </c>
      <c r="G1677" s="16" t="s">
        <v>29</v>
      </c>
      <c r="H1677" s="16" t="s">
        <v>30</v>
      </c>
      <c r="I1677" s="16" t="s">
        <v>30</v>
      </c>
      <c r="J1677" s="35" t="s">
        <v>34</v>
      </c>
    </row>
    <row r="1678" spans="1:10" x14ac:dyDescent="0.35">
      <c r="A1678" s="9">
        <v>1677</v>
      </c>
      <c r="B1678" s="9" t="s">
        <v>24</v>
      </c>
      <c r="C1678" s="12" t="s">
        <v>32</v>
      </c>
      <c r="D1678" s="12" t="s">
        <v>26</v>
      </c>
      <c r="E1678" s="12" t="s">
        <v>37</v>
      </c>
      <c r="F1678" s="12" t="s">
        <v>30</v>
      </c>
      <c r="G1678" s="12" t="s">
        <v>33</v>
      </c>
      <c r="H1678" s="12" t="s">
        <v>30</v>
      </c>
      <c r="I1678" s="12" t="s">
        <v>30</v>
      </c>
      <c r="J1678" s="34" t="s">
        <v>35</v>
      </c>
    </row>
    <row r="1679" spans="1:10" x14ac:dyDescent="0.35">
      <c r="A1679" s="13">
        <v>1678</v>
      </c>
      <c r="B1679" s="13" t="s">
        <v>21</v>
      </c>
      <c r="C1679" s="16" t="s">
        <v>32</v>
      </c>
      <c r="D1679" s="16" t="s">
        <v>26</v>
      </c>
      <c r="E1679" s="16" t="s">
        <v>27</v>
      </c>
      <c r="F1679" s="16" t="s">
        <v>30</v>
      </c>
      <c r="G1679" s="16" t="s">
        <v>29</v>
      </c>
      <c r="H1679" s="16" t="s">
        <v>30</v>
      </c>
      <c r="I1679" s="16" t="s">
        <v>39</v>
      </c>
      <c r="J1679" s="35" t="s">
        <v>31</v>
      </c>
    </row>
    <row r="1680" spans="1:10" x14ac:dyDescent="0.35">
      <c r="A1680" s="9">
        <v>1679</v>
      </c>
      <c r="B1680" s="9" t="s">
        <v>21</v>
      </c>
      <c r="C1680" s="12" t="s">
        <v>25</v>
      </c>
      <c r="D1680" s="12" t="s">
        <v>26</v>
      </c>
      <c r="E1680" s="12" t="s">
        <v>27</v>
      </c>
      <c r="F1680" s="12" t="s">
        <v>28</v>
      </c>
      <c r="G1680" s="12" t="s">
        <v>29</v>
      </c>
      <c r="H1680" s="12" t="s">
        <v>30</v>
      </c>
      <c r="I1680" s="12" t="s">
        <v>38</v>
      </c>
      <c r="J1680" s="34" t="s">
        <v>34</v>
      </c>
    </row>
    <row r="1681" spans="1:10" x14ac:dyDescent="0.35">
      <c r="A1681" s="13">
        <v>1680</v>
      </c>
      <c r="B1681" s="13" t="s">
        <v>21</v>
      </c>
      <c r="C1681" s="16" t="s">
        <v>32</v>
      </c>
      <c r="D1681" s="16" t="s">
        <v>26</v>
      </c>
      <c r="E1681" s="16" t="s">
        <v>27</v>
      </c>
      <c r="F1681" s="16" t="s">
        <v>30</v>
      </c>
      <c r="G1681" s="16" t="s">
        <v>33</v>
      </c>
      <c r="H1681" s="16" t="s">
        <v>37</v>
      </c>
      <c r="I1681" s="16" t="s">
        <v>30</v>
      </c>
      <c r="J1681" s="35" t="s">
        <v>34</v>
      </c>
    </row>
    <row r="1682" spans="1:10" x14ac:dyDescent="0.35">
      <c r="A1682" s="9">
        <v>1681</v>
      </c>
      <c r="B1682" s="9" t="s">
        <v>21</v>
      </c>
      <c r="C1682" s="12" t="s">
        <v>32</v>
      </c>
      <c r="D1682" s="12" t="s">
        <v>26</v>
      </c>
      <c r="E1682" s="12" t="s">
        <v>27</v>
      </c>
      <c r="F1682" s="12" t="s">
        <v>30</v>
      </c>
      <c r="G1682" s="12" t="s">
        <v>29</v>
      </c>
      <c r="H1682" s="12" t="s">
        <v>30</v>
      </c>
      <c r="I1682" s="12" t="s">
        <v>30</v>
      </c>
      <c r="J1682" s="34" t="s">
        <v>35</v>
      </c>
    </row>
    <row r="1683" spans="1:10" x14ac:dyDescent="0.35">
      <c r="A1683" s="13">
        <v>1682</v>
      </c>
      <c r="B1683" s="13" t="s">
        <v>21</v>
      </c>
      <c r="C1683" s="16" t="s">
        <v>25</v>
      </c>
      <c r="D1683" s="16" t="s">
        <v>26</v>
      </c>
      <c r="E1683" s="16" t="s">
        <v>27</v>
      </c>
      <c r="F1683" s="16" t="s">
        <v>30</v>
      </c>
      <c r="G1683" s="16" t="s">
        <v>29</v>
      </c>
      <c r="H1683" s="16" t="s">
        <v>30</v>
      </c>
      <c r="I1683" s="16" t="s">
        <v>30</v>
      </c>
      <c r="J1683" s="35" t="s">
        <v>31</v>
      </c>
    </row>
    <row r="1684" spans="1:10" x14ac:dyDescent="0.35">
      <c r="A1684" s="9">
        <v>1683</v>
      </c>
      <c r="B1684" s="9" t="s">
        <v>22</v>
      </c>
      <c r="C1684" s="12" t="s">
        <v>25</v>
      </c>
      <c r="D1684" s="12" t="s">
        <v>26</v>
      </c>
      <c r="E1684" s="12" t="s">
        <v>37</v>
      </c>
      <c r="F1684" s="12" t="s">
        <v>30</v>
      </c>
      <c r="G1684" s="12" t="s">
        <v>29</v>
      </c>
      <c r="H1684" s="12" t="s">
        <v>30</v>
      </c>
      <c r="I1684" s="12" t="s">
        <v>30</v>
      </c>
      <c r="J1684" s="34" t="s">
        <v>34</v>
      </c>
    </row>
    <row r="1685" spans="1:10" x14ac:dyDescent="0.35">
      <c r="A1685" s="13">
        <v>1684</v>
      </c>
      <c r="B1685" s="13" t="s">
        <v>21</v>
      </c>
      <c r="C1685" s="16" t="s">
        <v>25</v>
      </c>
      <c r="D1685" s="16" t="s">
        <v>26</v>
      </c>
      <c r="E1685" s="16" t="s">
        <v>36</v>
      </c>
      <c r="F1685" s="16" t="s">
        <v>28</v>
      </c>
      <c r="G1685" s="16" t="s">
        <v>29</v>
      </c>
      <c r="H1685" s="16" t="s">
        <v>37</v>
      </c>
      <c r="I1685" s="16" t="s">
        <v>30</v>
      </c>
      <c r="J1685" s="35" t="s">
        <v>31</v>
      </c>
    </row>
    <row r="1686" spans="1:10" x14ac:dyDescent="0.35">
      <c r="A1686" s="9">
        <v>1685</v>
      </c>
      <c r="B1686" s="9" t="s">
        <v>22</v>
      </c>
      <c r="C1686" s="12" t="s">
        <v>32</v>
      </c>
      <c r="D1686" s="12" t="s">
        <v>26</v>
      </c>
      <c r="E1686" s="12" t="s">
        <v>37</v>
      </c>
      <c r="F1686" s="12" t="s">
        <v>30</v>
      </c>
      <c r="G1686" s="12" t="s">
        <v>33</v>
      </c>
      <c r="H1686" s="12" t="s">
        <v>37</v>
      </c>
      <c r="I1686" s="12" t="s">
        <v>30</v>
      </c>
      <c r="J1686" s="34" t="s">
        <v>31</v>
      </c>
    </row>
    <row r="1687" spans="1:10" x14ac:dyDescent="0.35">
      <c r="A1687" s="13">
        <v>1686</v>
      </c>
      <c r="B1687" s="13" t="s">
        <v>21</v>
      </c>
      <c r="C1687" s="16" t="s">
        <v>32</v>
      </c>
      <c r="D1687" s="16" t="s">
        <v>26</v>
      </c>
      <c r="E1687" s="16" t="s">
        <v>36</v>
      </c>
      <c r="F1687" s="16" t="s">
        <v>30</v>
      </c>
      <c r="G1687" s="16" t="s">
        <v>29</v>
      </c>
      <c r="H1687" s="16" t="s">
        <v>30</v>
      </c>
      <c r="I1687" s="16" t="s">
        <v>30</v>
      </c>
      <c r="J1687" s="35" t="s">
        <v>34</v>
      </c>
    </row>
    <row r="1688" spans="1:10" x14ac:dyDescent="0.35">
      <c r="A1688" s="9">
        <v>1687</v>
      </c>
      <c r="B1688" s="9" t="s">
        <v>21</v>
      </c>
      <c r="C1688" s="12" t="s">
        <v>25</v>
      </c>
      <c r="D1688" s="12" t="s">
        <v>26</v>
      </c>
      <c r="E1688" s="12" t="s">
        <v>27</v>
      </c>
      <c r="F1688" s="12" t="s">
        <v>30</v>
      </c>
      <c r="G1688" s="12" t="s">
        <v>29</v>
      </c>
      <c r="H1688" s="12" t="s">
        <v>37</v>
      </c>
      <c r="I1688" s="12" t="s">
        <v>30</v>
      </c>
      <c r="J1688" s="34" t="s">
        <v>34</v>
      </c>
    </row>
    <row r="1689" spans="1:10" x14ac:dyDescent="0.35">
      <c r="A1689" s="13">
        <v>1688</v>
      </c>
      <c r="B1689" s="13" t="s">
        <v>21</v>
      </c>
      <c r="C1689" s="16" t="s">
        <v>32</v>
      </c>
      <c r="D1689" s="16" t="s">
        <v>26</v>
      </c>
      <c r="E1689" s="16" t="s">
        <v>37</v>
      </c>
      <c r="F1689" s="16" t="s">
        <v>30</v>
      </c>
      <c r="G1689" s="16" t="s">
        <v>29</v>
      </c>
      <c r="H1689" s="16" t="s">
        <v>37</v>
      </c>
      <c r="I1689" s="16" t="s">
        <v>30</v>
      </c>
      <c r="J1689" s="35" t="s">
        <v>35</v>
      </c>
    </row>
    <row r="1690" spans="1:10" x14ac:dyDescent="0.35">
      <c r="A1690" s="9">
        <v>1689</v>
      </c>
      <c r="B1690" s="9" t="s">
        <v>23</v>
      </c>
      <c r="C1690" s="12" t="s">
        <v>32</v>
      </c>
      <c r="D1690" s="12" t="s">
        <v>26</v>
      </c>
      <c r="E1690" s="12" t="s">
        <v>37</v>
      </c>
      <c r="F1690" s="12" t="s">
        <v>30</v>
      </c>
      <c r="G1690" s="12" t="s">
        <v>33</v>
      </c>
      <c r="H1690" s="12" t="s">
        <v>30</v>
      </c>
      <c r="I1690" s="12" t="s">
        <v>30</v>
      </c>
      <c r="J1690" s="34" t="s">
        <v>34</v>
      </c>
    </row>
    <row r="1691" spans="1:10" x14ac:dyDescent="0.35">
      <c r="A1691" s="13">
        <v>1690</v>
      </c>
      <c r="B1691" s="13" t="s">
        <v>22</v>
      </c>
      <c r="C1691" s="16" t="s">
        <v>25</v>
      </c>
      <c r="D1691" s="16" t="s">
        <v>26</v>
      </c>
      <c r="E1691" s="16" t="s">
        <v>27</v>
      </c>
      <c r="F1691" s="16" t="s">
        <v>30</v>
      </c>
      <c r="G1691" s="16" t="s">
        <v>33</v>
      </c>
      <c r="H1691" s="16" t="s">
        <v>30</v>
      </c>
      <c r="I1691" s="16" t="s">
        <v>30</v>
      </c>
      <c r="J1691" s="35" t="s">
        <v>34</v>
      </c>
    </row>
    <row r="1692" spans="1:10" x14ac:dyDescent="0.35">
      <c r="A1692" s="9">
        <v>1691</v>
      </c>
      <c r="B1692" s="9" t="s">
        <v>21</v>
      </c>
      <c r="C1692" s="12" t="s">
        <v>32</v>
      </c>
      <c r="D1692" s="12" t="s">
        <v>26</v>
      </c>
      <c r="E1692" s="12" t="s">
        <v>27</v>
      </c>
      <c r="F1692" s="12" t="s">
        <v>30</v>
      </c>
      <c r="G1692" s="12" t="s">
        <v>29</v>
      </c>
      <c r="H1692" s="12" t="s">
        <v>36</v>
      </c>
      <c r="I1692" s="12" t="s">
        <v>30</v>
      </c>
      <c r="J1692" s="34" t="s">
        <v>34</v>
      </c>
    </row>
    <row r="1693" spans="1:10" x14ac:dyDescent="0.35">
      <c r="A1693" s="13">
        <v>1692</v>
      </c>
      <c r="B1693" s="13" t="s">
        <v>23</v>
      </c>
      <c r="C1693" s="16" t="s">
        <v>32</v>
      </c>
      <c r="D1693" s="16" t="s">
        <v>40</v>
      </c>
      <c r="E1693" s="16" t="s">
        <v>27</v>
      </c>
      <c r="F1693" s="16" t="s">
        <v>30</v>
      </c>
      <c r="G1693" s="16" t="s">
        <v>33</v>
      </c>
      <c r="H1693" s="16" t="s">
        <v>30</v>
      </c>
      <c r="I1693" s="16" t="s">
        <v>30</v>
      </c>
      <c r="J1693" s="35" t="s">
        <v>31</v>
      </c>
    </row>
    <row r="1694" spans="1:10" x14ac:dyDescent="0.35">
      <c r="A1694" s="9">
        <v>1693</v>
      </c>
      <c r="B1694" s="9" t="s">
        <v>21</v>
      </c>
      <c r="C1694" s="12" t="s">
        <v>32</v>
      </c>
      <c r="D1694" s="12" t="s">
        <v>26</v>
      </c>
      <c r="E1694" s="12" t="s">
        <v>27</v>
      </c>
      <c r="F1694" s="12" t="s">
        <v>30</v>
      </c>
      <c r="G1694" s="12" t="s">
        <v>33</v>
      </c>
      <c r="H1694" s="12" t="s">
        <v>30</v>
      </c>
      <c r="I1694" s="12" t="s">
        <v>37</v>
      </c>
      <c r="J1694" s="34" t="s">
        <v>34</v>
      </c>
    </row>
    <row r="1695" spans="1:10" x14ac:dyDescent="0.35">
      <c r="A1695" s="13">
        <v>1694</v>
      </c>
      <c r="B1695" s="13" t="s">
        <v>21</v>
      </c>
      <c r="C1695" s="16" t="s">
        <v>25</v>
      </c>
      <c r="D1695" s="16" t="s">
        <v>26</v>
      </c>
      <c r="E1695" s="16" t="s">
        <v>27</v>
      </c>
      <c r="F1695" s="16" t="s">
        <v>28</v>
      </c>
      <c r="G1695" s="16" t="s">
        <v>29</v>
      </c>
      <c r="H1695" s="16" t="s">
        <v>30</v>
      </c>
      <c r="I1695" s="16" t="s">
        <v>30</v>
      </c>
      <c r="J1695" s="35" t="s">
        <v>35</v>
      </c>
    </row>
    <row r="1696" spans="1:10" x14ac:dyDescent="0.35">
      <c r="A1696" s="9">
        <v>1695</v>
      </c>
      <c r="B1696" s="9" t="s">
        <v>22</v>
      </c>
      <c r="C1696" s="12" t="s">
        <v>32</v>
      </c>
      <c r="D1696" s="12" t="s">
        <v>26</v>
      </c>
      <c r="E1696" s="12" t="s">
        <v>27</v>
      </c>
      <c r="F1696" s="12" t="s">
        <v>30</v>
      </c>
      <c r="G1696" s="12" t="s">
        <v>33</v>
      </c>
      <c r="H1696" s="12" t="s">
        <v>30</v>
      </c>
      <c r="I1696" s="12" t="s">
        <v>37</v>
      </c>
      <c r="J1696" s="34" t="s">
        <v>31</v>
      </c>
    </row>
    <row r="1697" spans="1:10" x14ac:dyDescent="0.35">
      <c r="A1697" s="13">
        <v>1696</v>
      </c>
      <c r="B1697" s="13" t="s">
        <v>21</v>
      </c>
      <c r="C1697" s="16" t="s">
        <v>32</v>
      </c>
      <c r="D1697" s="16" t="s">
        <v>26</v>
      </c>
      <c r="E1697" s="16" t="s">
        <v>27</v>
      </c>
      <c r="F1697" s="16" t="s">
        <v>30</v>
      </c>
      <c r="G1697" s="16" t="s">
        <v>29</v>
      </c>
      <c r="H1697" s="16" t="s">
        <v>37</v>
      </c>
      <c r="I1697" s="16" t="s">
        <v>30</v>
      </c>
      <c r="J1697" s="35" t="s">
        <v>34</v>
      </c>
    </row>
    <row r="1698" spans="1:10" x14ac:dyDescent="0.35">
      <c r="A1698" s="9">
        <v>1697</v>
      </c>
      <c r="B1698" s="9" t="s">
        <v>21</v>
      </c>
      <c r="C1698" s="12" t="s">
        <v>25</v>
      </c>
      <c r="D1698" s="12" t="s">
        <v>26</v>
      </c>
      <c r="E1698" s="12" t="s">
        <v>36</v>
      </c>
      <c r="F1698" s="12" t="s">
        <v>28</v>
      </c>
      <c r="G1698" s="12" t="s">
        <v>29</v>
      </c>
      <c r="H1698" s="12" t="s">
        <v>36</v>
      </c>
      <c r="I1698" s="12" t="s">
        <v>39</v>
      </c>
      <c r="J1698" s="34" t="s">
        <v>31</v>
      </c>
    </row>
    <row r="1699" spans="1:10" x14ac:dyDescent="0.35">
      <c r="A1699" s="13">
        <v>1698</v>
      </c>
      <c r="B1699" s="13" t="s">
        <v>22</v>
      </c>
      <c r="C1699" s="16" t="s">
        <v>32</v>
      </c>
      <c r="D1699" s="16" t="s">
        <v>40</v>
      </c>
      <c r="E1699" s="16" t="s">
        <v>27</v>
      </c>
      <c r="F1699" s="16" t="s">
        <v>30</v>
      </c>
      <c r="G1699" s="16" t="s">
        <v>29</v>
      </c>
      <c r="H1699" s="16" t="s">
        <v>37</v>
      </c>
      <c r="I1699" s="16" t="s">
        <v>30</v>
      </c>
      <c r="J1699" s="35" t="s">
        <v>34</v>
      </c>
    </row>
    <row r="1700" spans="1:10" x14ac:dyDescent="0.35">
      <c r="A1700" s="9">
        <v>1699</v>
      </c>
      <c r="B1700" s="9" t="s">
        <v>23</v>
      </c>
      <c r="C1700" s="12" t="s">
        <v>32</v>
      </c>
      <c r="D1700" s="12" t="s">
        <v>26</v>
      </c>
      <c r="E1700" s="12" t="s">
        <v>27</v>
      </c>
      <c r="F1700" s="12" t="s">
        <v>30</v>
      </c>
      <c r="G1700" s="12" t="s">
        <v>29</v>
      </c>
      <c r="H1700" s="12" t="s">
        <v>37</v>
      </c>
      <c r="I1700" s="12" t="s">
        <v>30</v>
      </c>
      <c r="J1700" s="34" t="s">
        <v>31</v>
      </c>
    </row>
    <row r="1701" spans="1:10" x14ac:dyDescent="0.35">
      <c r="A1701" s="13">
        <v>1700</v>
      </c>
      <c r="B1701" s="13" t="s">
        <v>23</v>
      </c>
      <c r="C1701" s="16" t="s">
        <v>32</v>
      </c>
      <c r="D1701" s="16" t="s">
        <v>26</v>
      </c>
      <c r="E1701" s="16" t="s">
        <v>27</v>
      </c>
      <c r="F1701" s="16" t="s">
        <v>30</v>
      </c>
      <c r="G1701" s="16" t="s">
        <v>33</v>
      </c>
      <c r="H1701" s="16" t="s">
        <v>30</v>
      </c>
      <c r="I1701" s="16" t="s">
        <v>30</v>
      </c>
      <c r="J1701" s="35" t="s">
        <v>34</v>
      </c>
    </row>
    <row r="1702" spans="1:10" x14ac:dyDescent="0.35">
      <c r="A1702" s="9">
        <v>1701</v>
      </c>
      <c r="B1702" s="9" t="s">
        <v>21</v>
      </c>
      <c r="C1702" s="12" t="s">
        <v>32</v>
      </c>
      <c r="D1702" s="12" t="s">
        <v>26</v>
      </c>
      <c r="E1702" s="12" t="s">
        <v>36</v>
      </c>
      <c r="F1702" s="12" t="s">
        <v>30</v>
      </c>
      <c r="G1702" s="12" t="s">
        <v>29</v>
      </c>
      <c r="H1702" s="12" t="s">
        <v>37</v>
      </c>
      <c r="I1702" s="12" t="s">
        <v>30</v>
      </c>
      <c r="J1702" s="34" t="s">
        <v>31</v>
      </c>
    </row>
    <row r="1703" spans="1:10" x14ac:dyDescent="0.35">
      <c r="A1703" s="13">
        <v>1702</v>
      </c>
      <c r="B1703" s="13" t="s">
        <v>22</v>
      </c>
      <c r="C1703" s="16" t="s">
        <v>32</v>
      </c>
      <c r="D1703" s="16" t="s">
        <v>26</v>
      </c>
      <c r="E1703" s="16" t="s">
        <v>27</v>
      </c>
      <c r="F1703" s="16" t="s">
        <v>30</v>
      </c>
      <c r="G1703" s="16" t="s">
        <v>29</v>
      </c>
      <c r="H1703" s="16" t="s">
        <v>30</v>
      </c>
      <c r="I1703" s="16" t="s">
        <v>30</v>
      </c>
      <c r="J1703" s="35" t="s">
        <v>35</v>
      </c>
    </row>
    <row r="1704" spans="1:10" x14ac:dyDescent="0.35">
      <c r="A1704" s="9">
        <v>1703</v>
      </c>
      <c r="B1704" s="9" t="s">
        <v>23</v>
      </c>
      <c r="C1704" s="12" t="s">
        <v>32</v>
      </c>
      <c r="D1704" s="12" t="s">
        <v>26</v>
      </c>
      <c r="E1704" s="12" t="s">
        <v>27</v>
      </c>
      <c r="F1704" s="12" t="s">
        <v>30</v>
      </c>
      <c r="G1704" s="12" t="s">
        <v>29</v>
      </c>
      <c r="H1704" s="12" t="s">
        <v>30</v>
      </c>
      <c r="I1704" s="12" t="s">
        <v>38</v>
      </c>
      <c r="J1704" s="34" t="s">
        <v>31</v>
      </c>
    </row>
    <row r="1705" spans="1:10" x14ac:dyDescent="0.35">
      <c r="A1705" s="13">
        <v>1704</v>
      </c>
      <c r="B1705" s="13" t="s">
        <v>23</v>
      </c>
      <c r="C1705" s="16" t="s">
        <v>32</v>
      </c>
      <c r="D1705" s="16" t="s">
        <v>26</v>
      </c>
      <c r="E1705" s="16" t="s">
        <v>37</v>
      </c>
      <c r="F1705" s="16" t="s">
        <v>30</v>
      </c>
      <c r="G1705" s="16" t="s">
        <v>29</v>
      </c>
      <c r="H1705" s="16" t="s">
        <v>30</v>
      </c>
      <c r="I1705" s="16" t="s">
        <v>37</v>
      </c>
      <c r="J1705" s="35" t="s">
        <v>34</v>
      </c>
    </row>
    <row r="1706" spans="1:10" x14ac:dyDescent="0.35">
      <c r="A1706" s="9">
        <v>1705</v>
      </c>
      <c r="B1706" s="9" t="s">
        <v>22</v>
      </c>
      <c r="C1706" s="12" t="s">
        <v>32</v>
      </c>
      <c r="D1706" s="12" t="s">
        <v>26</v>
      </c>
      <c r="E1706" s="12" t="s">
        <v>37</v>
      </c>
      <c r="F1706" s="12" t="s">
        <v>30</v>
      </c>
      <c r="G1706" s="12" t="s">
        <v>29</v>
      </c>
      <c r="H1706" s="12" t="s">
        <v>37</v>
      </c>
      <c r="I1706" s="12" t="s">
        <v>37</v>
      </c>
      <c r="J1706" s="34" t="s">
        <v>35</v>
      </c>
    </row>
    <row r="1707" spans="1:10" x14ac:dyDescent="0.35">
      <c r="A1707" s="13">
        <v>1706</v>
      </c>
      <c r="B1707" s="13" t="s">
        <v>21</v>
      </c>
      <c r="C1707" s="16" t="s">
        <v>32</v>
      </c>
      <c r="D1707" s="16" t="s">
        <v>26</v>
      </c>
      <c r="E1707" s="16" t="s">
        <v>27</v>
      </c>
      <c r="F1707" s="16" t="s">
        <v>30</v>
      </c>
      <c r="G1707" s="16" t="s">
        <v>29</v>
      </c>
      <c r="H1707" s="16" t="s">
        <v>30</v>
      </c>
      <c r="I1707" s="16" t="s">
        <v>30</v>
      </c>
      <c r="J1707" s="35" t="s">
        <v>34</v>
      </c>
    </row>
    <row r="1708" spans="1:10" x14ac:dyDescent="0.35">
      <c r="A1708" s="9">
        <v>1707</v>
      </c>
      <c r="B1708" s="9" t="s">
        <v>21</v>
      </c>
      <c r="C1708" s="12" t="s">
        <v>25</v>
      </c>
      <c r="D1708" s="12" t="s">
        <v>26</v>
      </c>
      <c r="E1708" s="12" t="s">
        <v>27</v>
      </c>
      <c r="F1708" s="12" t="s">
        <v>30</v>
      </c>
      <c r="G1708" s="12" t="s">
        <v>29</v>
      </c>
      <c r="H1708" s="12" t="s">
        <v>30</v>
      </c>
      <c r="I1708" s="12" t="s">
        <v>30</v>
      </c>
      <c r="J1708" s="34" t="s">
        <v>35</v>
      </c>
    </row>
    <row r="1709" spans="1:10" x14ac:dyDescent="0.35">
      <c r="A1709" s="13">
        <v>1708</v>
      </c>
      <c r="B1709" s="13" t="s">
        <v>21</v>
      </c>
      <c r="C1709" s="16" t="s">
        <v>32</v>
      </c>
      <c r="D1709" s="16" t="s">
        <v>26</v>
      </c>
      <c r="E1709" s="16" t="s">
        <v>36</v>
      </c>
      <c r="F1709" s="16" t="s">
        <v>28</v>
      </c>
      <c r="G1709" s="16" t="s">
        <v>29</v>
      </c>
      <c r="H1709" s="16" t="s">
        <v>30</v>
      </c>
      <c r="I1709" s="16" t="s">
        <v>30</v>
      </c>
      <c r="J1709" s="35" t="s">
        <v>34</v>
      </c>
    </row>
    <row r="1710" spans="1:10" x14ac:dyDescent="0.35">
      <c r="A1710" s="9">
        <v>1709</v>
      </c>
      <c r="B1710" s="9" t="s">
        <v>21</v>
      </c>
      <c r="C1710" s="12" t="s">
        <v>32</v>
      </c>
      <c r="D1710" s="12" t="s">
        <v>26</v>
      </c>
      <c r="E1710" s="12" t="s">
        <v>36</v>
      </c>
      <c r="F1710" s="12" t="s">
        <v>28</v>
      </c>
      <c r="G1710" s="12" t="s">
        <v>33</v>
      </c>
      <c r="H1710" s="12" t="s">
        <v>30</v>
      </c>
      <c r="I1710" s="12" t="s">
        <v>39</v>
      </c>
      <c r="J1710" s="34" t="s">
        <v>31</v>
      </c>
    </row>
    <row r="1711" spans="1:10" x14ac:dyDescent="0.35">
      <c r="A1711" s="13">
        <v>1710</v>
      </c>
      <c r="B1711" s="13" t="s">
        <v>21</v>
      </c>
      <c r="C1711" s="16" t="s">
        <v>32</v>
      </c>
      <c r="D1711" s="16" t="s">
        <v>26</v>
      </c>
      <c r="E1711" s="16" t="s">
        <v>27</v>
      </c>
      <c r="F1711" s="16" t="s">
        <v>30</v>
      </c>
      <c r="G1711" s="16" t="s">
        <v>29</v>
      </c>
      <c r="H1711" s="16" t="s">
        <v>30</v>
      </c>
      <c r="I1711" s="16" t="s">
        <v>30</v>
      </c>
      <c r="J1711" s="35" t="s">
        <v>35</v>
      </c>
    </row>
    <row r="1712" spans="1:10" x14ac:dyDescent="0.35">
      <c r="A1712" s="9">
        <v>1711</v>
      </c>
      <c r="B1712" s="9" t="s">
        <v>21</v>
      </c>
      <c r="C1712" s="12" t="s">
        <v>32</v>
      </c>
      <c r="D1712" s="12" t="s">
        <v>26</v>
      </c>
      <c r="E1712" s="12" t="s">
        <v>27</v>
      </c>
      <c r="F1712" s="12" t="s">
        <v>30</v>
      </c>
      <c r="G1712" s="12" t="s">
        <v>29</v>
      </c>
      <c r="H1712" s="12" t="s">
        <v>30</v>
      </c>
      <c r="I1712" s="12" t="s">
        <v>30</v>
      </c>
      <c r="J1712" s="34" t="s">
        <v>35</v>
      </c>
    </row>
    <row r="1713" spans="1:10" x14ac:dyDescent="0.35">
      <c r="A1713" s="13">
        <v>1712</v>
      </c>
      <c r="B1713" s="13" t="s">
        <v>21</v>
      </c>
      <c r="C1713" s="16" t="s">
        <v>32</v>
      </c>
      <c r="D1713" s="16" t="s">
        <v>26</v>
      </c>
      <c r="E1713" s="16" t="s">
        <v>27</v>
      </c>
      <c r="F1713" s="16" t="s">
        <v>30</v>
      </c>
      <c r="G1713" s="16" t="s">
        <v>29</v>
      </c>
      <c r="H1713" s="16" t="s">
        <v>30</v>
      </c>
      <c r="I1713" s="16" t="s">
        <v>39</v>
      </c>
      <c r="J1713" s="35" t="s">
        <v>35</v>
      </c>
    </row>
    <row r="1714" spans="1:10" x14ac:dyDescent="0.35">
      <c r="A1714" s="9">
        <v>1713</v>
      </c>
      <c r="B1714" s="9" t="s">
        <v>22</v>
      </c>
      <c r="C1714" s="12" t="s">
        <v>32</v>
      </c>
      <c r="D1714" s="12" t="s">
        <v>26</v>
      </c>
      <c r="E1714" s="12" t="s">
        <v>27</v>
      </c>
      <c r="F1714" s="12" t="s">
        <v>30</v>
      </c>
      <c r="G1714" s="12" t="s">
        <v>29</v>
      </c>
      <c r="H1714" s="12" t="s">
        <v>30</v>
      </c>
      <c r="I1714" s="12" t="s">
        <v>30</v>
      </c>
      <c r="J1714" s="34" t="s">
        <v>35</v>
      </c>
    </row>
    <row r="1715" spans="1:10" x14ac:dyDescent="0.35">
      <c r="A1715" s="13">
        <v>1714</v>
      </c>
      <c r="B1715" s="13" t="s">
        <v>22</v>
      </c>
      <c r="C1715" s="16" t="s">
        <v>32</v>
      </c>
      <c r="D1715" s="16" t="s">
        <v>26</v>
      </c>
      <c r="E1715" s="16" t="s">
        <v>27</v>
      </c>
      <c r="F1715" s="16" t="s">
        <v>30</v>
      </c>
      <c r="G1715" s="16" t="s">
        <v>29</v>
      </c>
      <c r="H1715" s="16" t="s">
        <v>30</v>
      </c>
      <c r="I1715" s="16" t="s">
        <v>39</v>
      </c>
      <c r="J1715" s="35" t="s">
        <v>35</v>
      </c>
    </row>
    <row r="1716" spans="1:10" x14ac:dyDescent="0.35">
      <c r="A1716" s="9">
        <v>1715</v>
      </c>
      <c r="B1716" s="9" t="s">
        <v>21</v>
      </c>
      <c r="C1716" s="12" t="s">
        <v>25</v>
      </c>
      <c r="D1716" s="12" t="s">
        <v>26</v>
      </c>
      <c r="E1716" s="12" t="s">
        <v>36</v>
      </c>
      <c r="F1716" s="12" t="s">
        <v>30</v>
      </c>
      <c r="G1716" s="12" t="s">
        <v>33</v>
      </c>
      <c r="H1716" s="12" t="s">
        <v>36</v>
      </c>
      <c r="I1716" s="12" t="s">
        <v>30</v>
      </c>
      <c r="J1716" s="34" t="s">
        <v>31</v>
      </c>
    </row>
    <row r="1717" spans="1:10" x14ac:dyDescent="0.35">
      <c r="A1717" s="13">
        <v>1716</v>
      </c>
      <c r="B1717" s="13" t="s">
        <v>23</v>
      </c>
      <c r="C1717" s="16" t="s">
        <v>32</v>
      </c>
      <c r="D1717" s="16" t="s">
        <v>26</v>
      </c>
      <c r="E1717" s="16" t="s">
        <v>37</v>
      </c>
      <c r="F1717" s="16" t="s">
        <v>30</v>
      </c>
      <c r="G1717" s="16" t="s">
        <v>29</v>
      </c>
      <c r="H1717" s="16" t="s">
        <v>30</v>
      </c>
      <c r="I1717" s="16" t="s">
        <v>30</v>
      </c>
      <c r="J1717" s="35" t="s">
        <v>34</v>
      </c>
    </row>
    <row r="1718" spans="1:10" x14ac:dyDescent="0.35">
      <c r="A1718" s="9">
        <v>1717</v>
      </c>
      <c r="B1718" s="9" t="s">
        <v>22</v>
      </c>
      <c r="C1718" s="12" t="s">
        <v>32</v>
      </c>
      <c r="D1718" s="12" t="s">
        <v>26</v>
      </c>
      <c r="E1718" s="12" t="s">
        <v>27</v>
      </c>
      <c r="F1718" s="12" t="s">
        <v>30</v>
      </c>
      <c r="G1718" s="12" t="s">
        <v>29</v>
      </c>
      <c r="H1718" s="12" t="s">
        <v>37</v>
      </c>
      <c r="I1718" s="12" t="s">
        <v>30</v>
      </c>
      <c r="J1718" s="34" t="s">
        <v>35</v>
      </c>
    </row>
    <row r="1719" spans="1:10" x14ac:dyDescent="0.35">
      <c r="A1719" s="13">
        <v>1718</v>
      </c>
      <c r="B1719" s="13" t="s">
        <v>22</v>
      </c>
      <c r="C1719" s="16" t="s">
        <v>32</v>
      </c>
      <c r="D1719" s="16" t="s">
        <v>26</v>
      </c>
      <c r="E1719" s="16" t="s">
        <v>27</v>
      </c>
      <c r="F1719" s="16" t="s">
        <v>30</v>
      </c>
      <c r="G1719" s="16" t="s">
        <v>29</v>
      </c>
      <c r="H1719" s="16" t="s">
        <v>30</v>
      </c>
      <c r="I1719" s="16" t="s">
        <v>39</v>
      </c>
      <c r="J1719" s="35" t="s">
        <v>34</v>
      </c>
    </row>
    <row r="1720" spans="1:10" x14ac:dyDescent="0.35">
      <c r="A1720" s="9">
        <v>1719</v>
      </c>
      <c r="B1720" s="9" t="s">
        <v>21</v>
      </c>
      <c r="C1720" s="12" t="s">
        <v>25</v>
      </c>
      <c r="D1720" s="12" t="s">
        <v>26</v>
      </c>
      <c r="E1720" s="12" t="s">
        <v>27</v>
      </c>
      <c r="F1720" s="12" t="s">
        <v>28</v>
      </c>
      <c r="G1720" s="12" t="s">
        <v>33</v>
      </c>
      <c r="H1720" s="12" t="s">
        <v>36</v>
      </c>
      <c r="I1720" s="12" t="s">
        <v>30</v>
      </c>
      <c r="J1720" s="34" t="s">
        <v>34</v>
      </c>
    </row>
    <row r="1721" spans="1:10" x14ac:dyDescent="0.35">
      <c r="A1721" s="13">
        <v>1720</v>
      </c>
      <c r="B1721" s="13" t="s">
        <v>21</v>
      </c>
      <c r="C1721" s="16" t="s">
        <v>32</v>
      </c>
      <c r="D1721" s="16" t="s">
        <v>26</v>
      </c>
      <c r="E1721" s="16" t="s">
        <v>27</v>
      </c>
      <c r="F1721" s="16" t="s">
        <v>30</v>
      </c>
      <c r="G1721" s="16" t="s">
        <v>29</v>
      </c>
      <c r="H1721" s="16" t="s">
        <v>30</v>
      </c>
      <c r="I1721" s="16" t="s">
        <v>39</v>
      </c>
      <c r="J1721" s="35" t="s">
        <v>35</v>
      </c>
    </row>
    <row r="1722" spans="1:10" x14ac:dyDescent="0.35">
      <c r="A1722" s="9">
        <v>1721</v>
      </c>
      <c r="B1722" s="9" t="s">
        <v>22</v>
      </c>
      <c r="C1722" s="12" t="s">
        <v>32</v>
      </c>
      <c r="D1722" s="12" t="s">
        <v>26</v>
      </c>
      <c r="E1722" s="12" t="s">
        <v>27</v>
      </c>
      <c r="F1722" s="12" t="s">
        <v>30</v>
      </c>
      <c r="G1722" s="12" t="s">
        <v>29</v>
      </c>
      <c r="H1722" s="12" t="s">
        <v>37</v>
      </c>
      <c r="I1722" s="12" t="s">
        <v>37</v>
      </c>
      <c r="J1722" s="34" t="s">
        <v>34</v>
      </c>
    </row>
    <row r="1723" spans="1:10" x14ac:dyDescent="0.35">
      <c r="A1723" s="13">
        <v>1722</v>
      </c>
      <c r="B1723" s="13" t="s">
        <v>21</v>
      </c>
      <c r="C1723" s="16" t="s">
        <v>32</v>
      </c>
      <c r="D1723" s="16" t="s">
        <v>26</v>
      </c>
      <c r="E1723" s="16" t="s">
        <v>27</v>
      </c>
      <c r="F1723" s="16" t="s">
        <v>30</v>
      </c>
      <c r="G1723" s="16" t="s">
        <v>29</v>
      </c>
      <c r="H1723" s="16" t="s">
        <v>30</v>
      </c>
      <c r="I1723" s="16" t="s">
        <v>39</v>
      </c>
      <c r="J1723" s="35" t="s">
        <v>35</v>
      </c>
    </row>
    <row r="1724" spans="1:10" x14ac:dyDescent="0.35">
      <c r="A1724" s="9">
        <v>1723</v>
      </c>
      <c r="B1724" s="9" t="s">
        <v>21</v>
      </c>
      <c r="C1724" s="12" t="s">
        <v>25</v>
      </c>
      <c r="D1724" s="12" t="s">
        <v>26</v>
      </c>
      <c r="E1724" s="12" t="s">
        <v>27</v>
      </c>
      <c r="F1724" s="12" t="s">
        <v>28</v>
      </c>
      <c r="G1724" s="12" t="s">
        <v>29</v>
      </c>
      <c r="H1724" s="12" t="s">
        <v>30</v>
      </c>
      <c r="I1724" s="12" t="s">
        <v>30</v>
      </c>
      <c r="J1724" s="34" t="s">
        <v>31</v>
      </c>
    </row>
    <row r="1725" spans="1:10" x14ac:dyDescent="0.35">
      <c r="A1725" s="13">
        <v>1724</v>
      </c>
      <c r="B1725" s="13" t="s">
        <v>21</v>
      </c>
      <c r="C1725" s="16" t="s">
        <v>25</v>
      </c>
      <c r="D1725" s="16" t="s">
        <v>26</v>
      </c>
      <c r="E1725" s="16" t="s">
        <v>36</v>
      </c>
      <c r="F1725" s="16" t="s">
        <v>30</v>
      </c>
      <c r="G1725" s="16" t="s">
        <v>29</v>
      </c>
      <c r="H1725" s="16" t="s">
        <v>36</v>
      </c>
      <c r="I1725" s="16" t="s">
        <v>30</v>
      </c>
      <c r="J1725" s="35" t="s">
        <v>34</v>
      </c>
    </row>
    <row r="1726" spans="1:10" x14ac:dyDescent="0.35">
      <c r="A1726" s="9">
        <v>1725</v>
      </c>
      <c r="B1726" s="9" t="s">
        <v>21</v>
      </c>
      <c r="C1726" s="12" t="s">
        <v>32</v>
      </c>
      <c r="D1726" s="12" t="s">
        <v>26</v>
      </c>
      <c r="E1726" s="12" t="s">
        <v>36</v>
      </c>
      <c r="F1726" s="12" t="s">
        <v>30</v>
      </c>
      <c r="G1726" s="12" t="s">
        <v>33</v>
      </c>
      <c r="H1726" s="12" t="s">
        <v>36</v>
      </c>
      <c r="I1726" s="12" t="s">
        <v>30</v>
      </c>
      <c r="J1726" s="34" t="s">
        <v>34</v>
      </c>
    </row>
    <row r="1727" spans="1:10" x14ac:dyDescent="0.35">
      <c r="A1727" s="13">
        <v>1726</v>
      </c>
      <c r="B1727" s="13" t="s">
        <v>21</v>
      </c>
      <c r="C1727" s="16" t="s">
        <v>32</v>
      </c>
      <c r="D1727" s="16" t="s">
        <v>26</v>
      </c>
      <c r="E1727" s="16" t="s">
        <v>27</v>
      </c>
      <c r="F1727" s="16" t="s">
        <v>28</v>
      </c>
      <c r="G1727" s="16" t="s">
        <v>29</v>
      </c>
      <c r="H1727" s="16" t="s">
        <v>36</v>
      </c>
      <c r="I1727" s="16" t="s">
        <v>30</v>
      </c>
      <c r="J1727" s="35" t="s">
        <v>31</v>
      </c>
    </row>
    <row r="1728" spans="1:10" x14ac:dyDescent="0.35">
      <c r="A1728" s="9">
        <v>1727</v>
      </c>
      <c r="B1728" s="9" t="s">
        <v>22</v>
      </c>
      <c r="C1728" s="12" t="s">
        <v>32</v>
      </c>
      <c r="D1728" s="12" t="s">
        <v>26</v>
      </c>
      <c r="E1728" s="12" t="s">
        <v>37</v>
      </c>
      <c r="F1728" s="12" t="s">
        <v>30</v>
      </c>
      <c r="G1728" s="12" t="s">
        <v>29</v>
      </c>
      <c r="H1728" s="12" t="s">
        <v>30</v>
      </c>
      <c r="I1728" s="12" t="s">
        <v>30</v>
      </c>
      <c r="J1728" s="34" t="s">
        <v>35</v>
      </c>
    </row>
    <row r="1729" spans="1:10" x14ac:dyDescent="0.35">
      <c r="A1729" s="13">
        <v>1728</v>
      </c>
      <c r="B1729" s="13" t="s">
        <v>22</v>
      </c>
      <c r="C1729" s="16" t="s">
        <v>32</v>
      </c>
      <c r="D1729" s="16" t="s">
        <v>40</v>
      </c>
      <c r="E1729" s="16" t="s">
        <v>27</v>
      </c>
      <c r="F1729" s="16" t="s">
        <v>28</v>
      </c>
      <c r="G1729" s="16" t="s">
        <v>29</v>
      </c>
      <c r="H1729" s="16" t="s">
        <v>30</v>
      </c>
      <c r="I1729" s="16" t="s">
        <v>30</v>
      </c>
      <c r="J1729" s="35" t="s">
        <v>34</v>
      </c>
    </row>
    <row r="1730" spans="1:10" x14ac:dyDescent="0.35">
      <c r="A1730" s="9">
        <v>1729</v>
      </c>
      <c r="B1730" s="9" t="s">
        <v>21</v>
      </c>
      <c r="C1730" s="12" t="s">
        <v>32</v>
      </c>
      <c r="D1730" s="12" t="s">
        <v>26</v>
      </c>
      <c r="E1730" s="12" t="s">
        <v>27</v>
      </c>
      <c r="F1730" s="12" t="s">
        <v>30</v>
      </c>
      <c r="G1730" s="12" t="s">
        <v>33</v>
      </c>
      <c r="H1730" s="12" t="s">
        <v>37</v>
      </c>
      <c r="I1730" s="12" t="s">
        <v>30</v>
      </c>
      <c r="J1730" s="34" t="s">
        <v>31</v>
      </c>
    </row>
    <row r="1731" spans="1:10" x14ac:dyDescent="0.35">
      <c r="A1731" s="13">
        <v>1730</v>
      </c>
      <c r="B1731" s="13" t="s">
        <v>21</v>
      </c>
      <c r="C1731" s="16" t="s">
        <v>32</v>
      </c>
      <c r="D1731" s="16" t="s">
        <v>26</v>
      </c>
      <c r="E1731" s="16" t="s">
        <v>27</v>
      </c>
      <c r="F1731" s="16" t="s">
        <v>30</v>
      </c>
      <c r="G1731" s="16" t="s">
        <v>33</v>
      </c>
      <c r="H1731" s="16" t="s">
        <v>30</v>
      </c>
      <c r="I1731" s="16" t="s">
        <v>39</v>
      </c>
      <c r="J1731" s="35" t="s">
        <v>35</v>
      </c>
    </row>
    <row r="1732" spans="1:10" x14ac:dyDescent="0.35">
      <c r="A1732" s="9">
        <v>1731</v>
      </c>
      <c r="B1732" s="9" t="s">
        <v>21</v>
      </c>
      <c r="C1732" s="12" t="s">
        <v>32</v>
      </c>
      <c r="D1732" s="12" t="s">
        <v>26</v>
      </c>
      <c r="E1732" s="12" t="s">
        <v>27</v>
      </c>
      <c r="F1732" s="12" t="s">
        <v>30</v>
      </c>
      <c r="G1732" s="12" t="s">
        <v>29</v>
      </c>
      <c r="H1732" s="12" t="s">
        <v>30</v>
      </c>
      <c r="I1732" s="12" t="s">
        <v>30</v>
      </c>
      <c r="J1732" s="34" t="s">
        <v>35</v>
      </c>
    </row>
    <row r="1733" spans="1:10" x14ac:dyDescent="0.35">
      <c r="A1733" s="13">
        <v>1732</v>
      </c>
      <c r="B1733" s="13" t="s">
        <v>22</v>
      </c>
      <c r="C1733" s="16" t="s">
        <v>25</v>
      </c>
      <c r="D1733" s="16" t="s">
        <v>26</v>
      </c>
      <c r="E1733" s="16" t="s">
        <v>37</v>
      </c>
      <c r="F1733" s="16" t="s">
        <v>30</v>
      </c>
      <c r="G1733" s="16" t="s">
        <v>29</v>
      </c>
      <c r="H1733" s="16" t="s">
        <v>30</v>
      </c>
      <c r="I1733" s="16" t="s">
        <v>30</v>
      </c>
      <c r="J1733" s="35" t="s">
        <v>31</v>
      </c>
    </row>
    <row r="1734" spans="1:10" x14ac:dyDescent="0.35">
      <c r="A1734" s="9">
        <v>1733</v>
      </c>
      <c r="B1734" s="9" t="s">
        <v>21</v>
      </c>
      <c r="C1734" s="12" t="s">
        <v>32</v>
      </c>
      <c r="D1734" s="12" t="s">
        <v>26</v>
      </c>
      <c r="E1734" s="12" t="s">
        <v>27</v>
      </c>
      <c r="F1734" s="12" t="s">
        <v>30</v>
      </c>
      <c r="G1734" s="12" t="s">
        <v>33</v>
      </c>
      <c r="H1734" s="12" t="s">
        <v>30</v>
      </c>
      <c r="I1734" s="12" t="s">
        <v>30</v>
      </c>
      <c r="J1734" s="34" t="s">
        <v>35</v>
      </c>
    </row>
    <row r="1735" spans="1:10" x14ac:dyDescent="0.35">
      <c r="A1735" s="13">
        <v>1734</v>
      </c>
      <c r="B1735" s="13" t="s">
        <v>22</v>
      </c>
      <c r="C1735" s="16" t="s">
        <v>32</v>
      </c>
      <c r="D1735" s="16" t="s">
        <v>40</v>
      </c>
      <c r="E1735" s="16" t="s">
        <v>27</v>
      </c>
      <c r="F1735" s="16" t="s">
        <v>28</v>
      </c>
      <c r="G1735" s="16" t="s">
        <v>29</v>
      </c>
      <c r="H1735" s="16" t="s">
        <v>30</v>
      </c>
      <c r="I1735" s="16" t="s">
        <v>30</v>
      </c>
      <c r="J1735" s="35" t="s">
        <v>34</v>
      </c>
    </row>
    <row r="1736" spans="1:10" x14ac:dyDescent="0.35">
      <c r="A1736" s="9">
        <v>1735</v>
      </c>
      <c r="B1736" s="9" t="s">
        <v>22</v>
      </c>
      <c r="C1736" s="12" t="s">
        <v>32</v>
      </c>
      <c r="D1736" s="12" t="s">
        <v>26</v>
      </c>
      <c r="E1736" s="12" t="s">
        <v>27</v>
      </c>
      <c r="F1736" s="12" t="s">
        <v>30</v>
      </c>
      <c r="G1736" s="12" t="s">
        <v>29</v>
      </c>
      <c r="H1736" s="12" t="s">
        <v>30</v>
      </c>
      <c r="I1736" s="12" t="s">
        <v>30</v>
      </c>
      <c r="J1736" s="34" t="s">
        <v>35</v>
      </c>
    </row>
    <row r="1737" spans="1:10" x14ac:dyDescent="0.35">
      <c r="A1737" s="13">
        <v>1736</v>
      </c>
      <c r="B1737" s="13" t="s">
        <v>21</v>
      </c>
      <c r="C1737" s="16" t="s">
        <v>32</v>
      </c>
      <c r="D1737" s="16" t="s">
        <v>26</v>
      </c>
      <c r="E1737" s="16" t="s">
        <v>37</v>
      </c>
      <c r="F1737" s="16" t="s">
        <v>30</v>
      </c>
      <c r="G1737" s="16" t="s">
        <v>33</v>
      </c>
      <c r="H1737" s="16" t="s">
        <v>37</v>
      </c>
      <c r="I1737" s="16" t="s">
        <v>30</v>
      </c>
      <c r="J1737" s="35" t="s">
        <v>34</v>
      </c>
    </row>
    <row r="1738" spans="1:10" x14ac:dyDescent="0.35">
      <c r="A1738" s="9">
        <v>1737</v>
      </c>
      <c r="B1738" s="9" t="s">
        <v>22</v>
      </c>
      <c r="C1738" s="12" t="s">
        <v>25</v>
      </c>
      <c r="D1738" s="12" t="s">
        <v>26</v>
      </c>
      <c r="E1738" s="12" t="s">
        <v>27</v>
      </c>
      <c r="F1738" s="12" t="s">
        <v>28</v>
      </c>
      <c r="G1738" s="12" t="s">
        <v>29</v>
      </c>
      <c r="H1738" s="12" t="s">
        <v>30</v>
      </c>
      <c r="I1738" s="12" t="s">
        <v>30</v>
      </c>
      <c r="J1738" s="34" t="s">
        <v>35</v>
      </c>
    </row>
    <row r="1739" spans="1:10" x14ac:dyDescent="0.35">
      <c r="A1739" s="13">
        <v>1738</v>
      </c>
      <c r="B1739" s="13" t="s">
        <v>22</v>
      </c>
      <c r="C1739" s="16" t="s">
        <v>32</v>
      </c>
      <c r="D1739" s="16" t="s">
        <v>26</v>
      </c>
      <c r="E1739" s="16" t="s">
        <v>27</v>
      </c>
      <c r="F1739" s="16" t="s">
        <v>28</v>
      </c>
      <c r="G1739" s="16" t="s">
        <v>29</v>
      </c>
      <c r="H1739" s="16" t="s">
        <v>36</v>
      </c>
      <c r="I1739" s="16" t="s">
        <v>30</v>
      </c>
      <c r="J1739" s="35" t="s">
        <v>31</v>
      </c>
    </row>
    <row r="1740" spans="1:10" x14ac:dyDescent="0.35">
      <c r="A1740" s="9">
        <v>1739</v>
      </c>
      <c r="B1740" s="9" t="s">
        <v>22</v>
      </c>
      <c r="C1740" s="12" t="s">
        <v>32</v>
      </c>
      <c r="D1740" s="12" t="s">
        <v>26</v>
      </c>
      <c r="E1740" s="12" t="s">
        <v>37</v>
      </c>
      <c r="F1740" s="12" t="s">
        <v>30</v>
      </c>
      <c r="G1740" s="12" t="s">
        <v>33</v>
      </c>
      <c r="H1740" s="12" t="s">
        <v>37</v>
      </c>
      <c r="I1740" s="12" t="s">
        <v>39</v>
      </c>
      <c r="J1740" s="34" t="s">
        <v>34</v>
      </c>
    </row>
    <row r="1741" spans="1:10" x14ac:dyDescent="0.35">
      <c r="A1741" s="13">
        <v>1740</v>
      </c>
      <c r="B1741" s="13" t="s">
        <v>21</v>
      </c>
      <c r="C1741" s="16" t="s">
        <v>32</v>
      </c>
      <c r="D1741" s="16" t="s">
        <v>26</v>
      </c>
      <c r="E1741" s="16" t="s">
        <v>27</v>
      </c>
      <c r="F1741" s="16" t="s">
        <v>30</v>
      </c>
      <c r="G1741" s="16" t="s">
        <v>33</v>
      </c>
      <c r="H1741" s="16" t="s">
        <v>30</v>
      </c>
      <c r="I1741" s="16" t="s">
        <v>30</v>
      </c>
      <c r="J1741" s="35" t="s">
        <v>35</v>
      </c>
    </row>
    <row r="1742" spans="1:10" x14ac:dyDescent="0.35">
      <c r="A1742" s="9">
        <v>1741</v>
      </c>
      <c r="B1742" s="9" t="s">
        <v>21</v>
      </c>
      <c r="C1742" s="12" t="s">
        <v>25</v>
      </c>
      <c r="D1742" s="12" t="s">
        <v>26</v>
      </c>
      <c r="E1742" s="12" t="s">
        <v>36</v>
      </c>
      <c r="F1742" s="12" t="s">
        <v>30</v>
      </c>
      <c r="G1742" s="12" t="s">
        <v>29</v>
      </c>
      <c r="H1742" s="12" t="s">
        <v>30</v>
      </c>
      <c r="I1742" s="12" t="s">
        <v>30</v>
      </c>
      <c r="J1742" s="34" t="s">
        <v>31</v>
      </c>
    </row>
    <row r="1743" spans="1:10" x14ac:dyDescent="0.35">
      <c r="A1743" s="13">
        <v>1742</v>
      </c>
      <c r="B1743" s="13" t="s">
        <v>21</v>
      </c>
      <c r="C1743" s="16" t="s">
        <v>32</v>
      </c>
      <c r="D1743" s="16" t="s">
        <v>26</v>
      </c>
      <c r="E1743" s="16" t="s">
        <v>27</v>
      </c>
      <c r="F1743" s="16" t="s">
        <v>30</v>
      </c>
      <c r="G1743" s="16" t="s">
        <v>29</v>
      </c>
      <c r="H1743" s="16" t="s">
        <v>37</v>
      </c>
      <c r="I1743" s="16" t="s">
        <v>30</v>
      </c>
      <c r="J1743" s="35" t="s">
        <v>31</v>
      </c>
    </row>
    <row r="1744" spans="1:10" x14ac:dyDescent="0.35">
      <c r="A1744" s="9">
        <v>1743</v>
      </c>
      <c r="B1744" s="9" t="s">
        <v>21</v>
      </c>
      <c r="C1744" s="12" t="s">
        <v>32</v>
      </c>
      <c r="D1744" s="12" t="s">
        <v>26</v>
      </c>
      <c r="E1744" s="12" t="s">
        <v>27</v>
      </c>
      <c r="F1744" s="12" t="s">
        <v>30</v>
      </c>
      <c r="G1744" s="12" t="s">
        <v>33</v>
      </c>
      <c r="H1744" s="12" t="s">
        <v>30</v>
      </c>
      <c r="I1744" s="12" t="s">
        <v>30</v>
      </c>
      <c r="J1744" s="34" t="s">
        <v>35</v>
      </c>
    </row>
    <row r="1745" spans="1:10" x14ac:dyDescent="0.35">
      <c r="A1745" s="13">
        <v>1744</v>
      </c>
      <c r="B1745" s="13" t="s">
        <v>21</v>
      </c>
      <c r="C1745" s="16" t="s">
        <v>32</v>
      </c>
      <c r="D1745" s="16" t="s">
        <v>26</v>
      </c>
      <c r="E1745" s="16" t="s">
        <v>27</v>
      </c>
      <c r="F1745" s="16" t="s">
        <v>30</v>
      </c>
      <c r="G1745" s="16" t="s">
        <v>29</v>
      </c>
      <c r="H1745" s="16" t="s">
        <v>30</v>
      </c>
      <c r="I1745" s="16" t="s">
        <v>39</v>
      </c>
      <c r="J1745" s="35" t="s">
        <v>35</v>
      </c>
    </row>
    <row r="1746" spans="1:10" x14ac:dyDescent="0.35">
      <c r="A1746" s="9">
        <v>1745</v>
      </c>
      <c r="B1746" s="9" t="s">
        <v>21</v>
      </c>
      <c r="C1746" s="12" t="s">
        <v>25</v>
      </c>
      <c r="D1746" s="12" t="s">
        <v>26</v>
      </c>
      <c r="E1746" s="12" t="s">
        <v>27</v>
      </c>
      <c r="F1746" s="12" t="s">
        <v>28</v>
      </c>
      <c r="G1746" s="12" t="s">
        <v>29</v>
      </c>
      <c r="H1746" s="12" t="s">
        <v>30</v>
      </c>
      <c r="I1746" s="12" t="s">
        <v>39</v>
      </c>
      <c r="J1746" s="34" t="s">
        <v>34</v>
      </c>
    </row>
    <row r="1747" spans="1:10" x14ac:dyDescent="0.35">
      <c r="A1747" s="13">
        <v>1746</v>
      </c>
      <c r="B1747" s="13" t="s">
        <v>22</v>
      </c>
      <c r="C1747" s="16" t="s">
        <v>32</v>
      </c>
      <c r="D1747" s="16" t="s">
        <v>26</v>
      </c>
      <c r="E1747" s="16" t="s">
        <v>27</v>
      </c>
      <c r="F1747" s="16" t="s">
        <v>30</v>
      </c>
      <c r="G1747" s="16" t="s">
        <v>33</v>
      </c>
      <c r="H1747" s="16" t="s">
        <v>36</v>
      </c>
      <c r="I1747" s="16" t="s">
        <v>30</v>
      </c>
      <c r="J1747" s="35" t="s">
        <v>31</v>
      </c>
    </row>
    <row r="1748" spans="1:10" x14ac:dyDescent="0.35">
      <c r="A1748" s="9">
        <v>1747</v>
      </c>
      <c r="B1748" s="9" t="s">
        <v>21</v>
      </c>
      <c r="C1748" s="12" t="s">
        <v>32</v>
      </c>
      <c r="D1748" s="12" t="s">
        <v>26</v>
      </c>
      <c r="E1748" s="12" t="s">
        <v>27</v>
      </c>
      <c r="F1748" s="12" t="s">
        <v>30</v>
      </c>
      <c r="G1748" s="12" t="s">
        <v>33</v>
      </c>
      <c r="H1748" s="12" t="s">
        <v>37</v>
      </c>
      <c r="I1748" s="12" t="s">
        <v>37</v>
      </c>
      <c r="J1748" s="34" t="s">
        <v>31</v>
      </c>
    </row>
    <row r="1749" spans="1:10" x14ac:dyDescent="0.35">
      <c r="A1749" s="13">
        <v>1748</v>
      </c>
      <c r="B1749" s="13" t="s">
        <v>22</v>
      </c>
      <c r="C1749" s="16" t="s">
        <v>32</v>
      </c>
      <c r="D1749" s="16" t="s">
        <v>26</v>
      </c>
      <c r="E1749" s="16" t="s">
        <v>27</v>
      </c>
      <c r="F1749" s="16" t="s">
        <v>30</v>
      </c>
      <c r="G1749" s="16" t="s">
        <v>29</v>
      </c>
      <c r="H1749" s="16" t="s">
        <v>30</v>
      </c>
      <c r="I1749" s="16" t="s">
        <v>30</v>
      </c>
      <c r="J1749" s="35" t="s">
        <v>34</v>
      </c>
    </row>
    <row r="1750" spans="1:10" x14ac:dyDescent="0.35">
      <c r="A1750" s="9">
        <v>1749</v>
      </c>
      <c r="B1750" s="9" t="s">
        <v>22</v>
      </c>
      <c r="C1750" s="12" t="s">
        <v>25</v>
      </c>
      <c r="D1750" s="12" t="s">
        <v>26</v>
      </c>
      <c r="E1750" s="12" t="s">
        <v>27</v>
      </c>
      <c r="F1750" s="12" t="s">
        <v>30</v>
      </c>
      <c r="G1750" s="12" t="s">
        <v>29</v>
      </c>
      <c r="H1750" s="12" t="s">
        <v>30</v>
      </c>
      <c r="I1750" s="12" t="s">
        <v>30</v>
      </c>
      <c r="J1750" s="34" t="s">
        <v>35</v>
      </c>
    </row>
    <row r="1751" spans="1:10" x14ac:dyDescent="0.35">
      <c r="A1751" s="13">
        <v>1750</v>
      </c>
      <c r="B1751" s="13" t="s">
        <v>23</v>
      </c>
      <c r="C1751" s="16" t="s">
        <v>32</v>
      </c>
      <c r="D1751" s="16" t="s">
        <v>26</v>
      </c>
      <c r="E1751" s="16" t="s">
        <v>37</v>
      </c>
      <c r="F1751" s="16" t="s">
        <v>30</v>
      </c>
      <c r="G1751" s="16" t="s">
        <v>29</v>
      </c>
      <c r="H1751" s="16" t="s">
        <v>36</v>
      </c>
      <c r="I1751" s="16" t="s">
        <v>30</v>
      </c>
      <c r="J1751" s="35" t="s">
        <v>35</v>
      </c>
    </row>
    <row r="1752" spans="1:10" x14ac:dyDescent="0.35">
      <c r="A1752" s="9">
        <v>1751</v>
      </c>
      <c r="B1752" s="9" t="s">
        <v>23</v>
      </c>
      <c r="C1752" s="12" t="s">
        <v>32</v>
      </c>
      <c r="D1752" s="12" t="s">
        <v>26</v>
      </c>
      <c r="E1752" s="12" t="s">
        <v>27</v>
      </c>
      <c r="F1752" s="12" t="s">
        <v>30</v>
      </c>
      <c r="G1752" s="12" t="s">
        <v>29</v>
      </c>
      <c r="H1752" s="12" t="s">
        <v>30</v>
      </c>
      <c r="I1752" s="12" t="s">
        <v>30</v>
      </c>
      <c r="J1752" s="34" t="s">
        <v>35</v>
      </c>
    </row>
    <row r="1753" spans="1:10" x14ac:dyDescent="0.35">
      <c r="A1753" s="13">
        <v>1752</v>
      </c>
      <c r="B1753" s="13" t="s">
        <v>22</v>
      </c>
      <c r="C1753" s="16" t="s">
        <v>32</v>
      </c>
      <c r="D1753" s="16" t="s">
        <v>26</v>
      </c>
      <c r="E1753" s="16" t="s">
        <v>27</v>
      </c>
      <c r="F1753" s="16" t="s">
        <v>30</v>
      </c>
      <c r="G1753" s="16" t="s">
        <v>33</v>
      </c>
      <c r="H1753" s="16" t="s">
        <v>30</v>
      </c>
      <c r="I1753" s="16" t="s">
        <v>30</v>
      </c>
      <c r="J1753" s="35" t="s">
        <v>34</v>
      </c>
    </row>
    <row r="1754" spans="1:10" x14ac:dyDescent="0.35">
      <c r="A1754" s="9">
        <v>1753</v>
      </c>
      <c r="B1754" s="9" t="s">
        <v>22</v>
      </c>
      <c r="C1754" s="12" t="s">
        <v>32</v>
      </c>
      <c r="D1754" s="12" t="s">
        <v>26</v>
      </c>
      <c r="E1754" s="12" t="s">
        <v>37</v>
      </c>
      <c r="F1754" s="12" t="s">
        <v>30</v>
      </c>
      <c r="G1754" s="12" t="s">
        <v>33</v>
      </c>
      <c r="H1754" s="12" t="s">
        <v>30</v>
      </c>
      <c r="I1754" s="12" t="s">
        <v>37</v>
      </c>
      <c r="J1754" s="34" t="s">
        <v>35</v>
      </c>
    </row>
    <row r="1755" spans="1:10" x14ac:dyDescent="0.35">
      <c r="A1755" s="13">
        <v>1754</v>
      </c>
      <c r="B1755" s="13" t="s">
        <v>21</v>
      </c>
      <c r="C1755" s="16" t="s">
        <v>25</v>
      </c>
      <c r="D1755" s="16" t="s">
        <v>26</v>
      </c>
      <c r="E1755" s="16" t="s">
        <v>37</v>
      </c>
      <c r="F1755" s="16" t="s">
        <v>28</v>
      </c>
      <c r="G1755" s="16" t="s">
        <v>33</v>
      </c>
      <c r="H1755" s="16" t="s">
        <v>30</v>
      </c>
      <c r="I1755" s="16" t="s">
        <v>30</v>
      </c>
      <c r="J1755" s="35" t="s">
        <v>35</v>
      </c>
    </row>
    <row r="1756" spans="1:10" x14ac:dyDescent="0.35">
      <c r="A1756" s="9">
        <v>1755</v>
      </c>
      <c r="B1756" s="9" t="s">
        <v>21</v>
      </c>
      <c r="C1756" s="12" t="s">
        <v>25</v>
      </c>
      <c r="D1756" s="12" t="s">
        <v>26</v>
      </c>
      <c r="E1756" s="12" t="s">
        <v>27</v>
      </c>
      <c r="F1756" s="12" t="s">
        <v>28</v>
      </c>
      <c r="G1756" s="12" t="s">
        <v>29</v>
      </c>
      <c r="H1756" s="12" t="s">
        <v>36</v>
      </c>
      <c r="I1756" s="12" t="s">
        <v>39</v>
      </c>
      <c r="J1756" s="34" t="s">
        <v>31</v>
      </c>
    </row>
    <row r="1757" spans="1:10" x14ac:dyDescent="0.35">
      <c r="A1757" s="13">
        <v>1756</v>
      </c>
      <c r="B1757" s="13" t="s">
        <v>22</v>
      </c>
      <c r="C1757" s="16" t="s">
        <v>32</v>
      </c>
      <c r="D1757" s="16" t="s">
        <v>26</v>
      </c>
      <c r="E1757" s="16" t="s">
        <v>37</v>
      </c>
      <c r="F1757" s="16" t="s">
        <v>30</v>
      </c>
      <c r="G1757" s="16" t="s">
        <v>33</v>
      </c>
      <c r="H1757" s="16" t="s">
        <v>30</v>
      </c>
      <c r="I1757" s="16" t="s">
        <v>30</v>
      </c>
      <c r="J1757" s="35" t="s">
        <v>31</v>
      </c>
    </row>
    <row r="1758" spans="1:10" x14ac:dyDescent="0.35">
      <c r="A1758" s="9">
        <v>1757</v>
      </c>
      <c r="B1758" s="9" t="s">
        <v>21</v>
      </c>
      <c r="C1758" s="12" t="s">
        <v>32</v>
      </c>
      <c r="D1758" s="12" t="s">
        <v>26</v>
      </c>
      <c r="E1758" s="12" t="s">
        <v>27</v>
      </c>
      <c r="F1758" s="12" t="s">
        <v>30</v>
      </c>
      <c r="G1758" s="12" t="s">
        <v>29</v>
      </c>
      <c r="H1758" s="12" t="s">
        <v>30</v>
      </c>
      <c r="I1758" s="12" t="s">
        <v>30</v>
      </c>
      <c r="J1758" s="34" t="s">
        <v>31</v>
      </c>
    </row>
    <row r="1759" spans="1:10" x14ac:dyDescent="0.35">
      <c r="A1759" s="13">
        <v>1758</v>
      </c>
      <c r="B1759" s="13" t="s">
        <v>21</v>
      </c>
      <c r="C1759" s="16" t="s">
        <v>32</v>
      </c>
      <c r="D1759" s="16" t="s">
        <v>26</v>
      </c>
      <c r="E1759" s="16" t="s">
        <v>36</v>
      </c>
      <c r="F1759" s="16" t="s">
        <v>30</v>
      </c>
      <c r="G1759" s="16" t="s">
        <v>33</v>
      </c>
      <c r="H1759" s="16" t="s">
        <v>37</v>
      </c>
      <c r="I1759" s="16" t="s">
        <v>30</v>
      </c>
      <c r="J1759" s="35" t="s">
        <v>31</v>
      </c>
    </row>
    <row r="1760" spans="1:10" x14ac:dyDescent="0.35">
      <c r="A1760" s="9">
        <v>1759</v>
      </c>
      <c r="B1760" s="9" t="s">
        <v>22</v>
      </c>
      <c r="C1760" s="12" t="s">
        <v>32</v>
      </c>
      <c r="D1760" s="12" t="s">
        <v>26</v>
      </c>
      <c r="E1760" s="12" t="s">
        <v>27</v>
      </c>
      <c r="F1760" s="12" t="s">
        <v>30</v>
      </c>
      <c r="G1760" s="12" t="s">
        <v>29</v>
      </c>
      <c r="H1760" s="12" t="s">
        <v>30</v>
      </c>
      <c r="I1760" s="12" t="s">
        <v>30</v>
      </c>
      <c r="J1760" s="34" t="s">
        <v>34</v>
      </c>
    </row>
    <row r="1761" spans="1:10" x14ac:dyDescent="0.35">
      <c r="A1761" s="13">
        <v>1760</v>
      </c>
      <c r="B1761" s="13" t="s">
        <v>21</v>
      </c>
      <c r="C1761" s="16" t="s">
        <v>32</v>
      </c>
      <c r="D1761" s="16" t="s">
        <v>26</v>
      </c>
      <c r="E1761" s="16" t="s">
        <v>27</v>
      </c>
      <c r="F1761" s="16" t="s">
        <v>30</v>
      </c>
      <c r="G1761" s="16" t="s">
        <v>33</v>
      </c>
      <c r="H1761" s="16" t="s">
        <v>37</v>
      </c>
      <c r="I1761" s="16" t="s">
        <v>37</v>
      </c>
      <c r="J1761" s="35" t="s">
        <v>31</v>
      </c>
    </row>
    <row r="1762" spans="1:10" x14ac:dyDescent="0.35">
      <c r="A1762" s="9">
        <v>1761</v>
      </c>
      <c r="B1762" s="9" t="s">
        <v>21</v>
      </c>
      <c r="C1762" s="12" t="s">
        <v>25</v>
      </c>
      <c r="D1762" s="12" t="s">
        <v>26</v>
      </c>
      <c r="E1762" s="12" t="s">
        <v>27</v>
      </c>
      <c r="F1762" s="12" t="s">
        <v>30</v>
      </c>
      <c r="G1762" s="12" t="s">
        <v>29</v>
      </c>
      <c r="H1762" s="12" t="s">
        <v>30</v>
      </c>
      <c r="I1762" s="12" t="s">
        <v>30</v>
      </c>
      <c r="J1762" s="34" t="s">
        <v>34</v>
      </c>
    </row>
    <row r="1763" spans="1:10" x14ac:dyDescent="0.35">
      <c r="A1763" s="13">
        <v>1762</v>
      </c>
      <c r="B1763" s="13" t="s">
        <v>22</v>
      </c>
      <c r="C1763" s="16" t="s">
        <v>32</v>
      </c>
      <c r="D1763" s="16" t="s">
        <v>26</v>
      </c>
      <c r="E1763" s="16" t="s">
        <v>27</v>
      </c>
      <c r="F1763" s="16" t="s">
        <v>30</v>
      </c>
      <c r="G1763" s="16" t="s">
        <v>29</v>
      </c>
      <c r="H1763" s="16" t="s">
        <v>30</v>
      </c>
      <c r="I1763" s="16" t="s">
        <v>39</v>
      </c>
      <c r="J1763" s="35" t="s">
        <v>35</v>
      </c>
    </row>
    <row r="1764" spans="1:10" x14ac:dyDescent="0.35">
      <c r="A1764" s="9">
        <v>1763</v>
      </c>
      <c r="B1764" s="9" t="s">
        <v>23</v>
      </c>
      <c r="C1764" s="12" t="s">
        <v>32</v>
      </c>
      <c r="D1764" s="12" t="s">
        <v>40</v>
      </c>
      <c r="E1764" s="12" t="s">
        <v>27</v>
      </c>
      <c r="F1764" s="12" t="s">
        <v>30</v>
      </c>
      <c r="G1764" s="12" t="s">
        <v>29</v>
      </c>
      <c r="H1764" s="12" t="s">
        <v>30</v>
      </c>
      <c r="I1764" s="12" t="s">
        <v>30</v>
      </c>
      <c r="J1764" s="34" t="s">
        <v>31</v>
      </c>
    </row>
    <row r="1765" spans="1:10" x14ac:dyDescent="0.35">
      <c r="A1765" s="13">
        <v>1764</v>
      </c>
      <c r="B1765" s="13" t="s">
        <v>21</v>
      </c>
      <c r="C1765" s="16" t="s">
        <v>32</v>
      </c>
      <c r="D1765" s="16" t="s">
        <v>26</v>
      </c>
      <c r="E1765" s="16" t="s">
        <v>27</v>
      </c>
      <c r="F1765" s="16" t="s">
        <v>30</v>
      </c>
      <c r="G1765" s="16" t="s">
        <v>29</v>
      </c>
      <c r="H1765" s="16" t="s">
        <v>36</v>
      </c>
      <c r="I1765" s="16" t="s">
        <v>30</v>
      </c>
      <c r="J1765" s="35" t="s">
        <v>31</v>
      </c>
    </row>
    <row r="1766" spans="1:10" x14ac:dyDescent="0.35">
      <c r="A1766" s="9">
        <v>1765</v>
      </c>
      <c r="B1766" s="9" t="s">
        <v>21</v>
      </c>
      <c r="C1766" s="12" t="s">
        <v>25</v>
      </c>
      <c r="D1766" s="12" t="s">
        <v>26</v>
      </c>
      <c r="E1766" s="12" t="s">
        <v>36</v>
      </c>
      <c r="F1766" s="12" t="s">
        <v>30</v>
      </c>
      <c r="G1766" s="12" t="s">
        <v>33</v>
      </c>
      <c r="H1766" s="12" t="s">
        <v>36</v>
      </c>
      <c r="I1766" s="12" t="s">
        <v>38</v>
      </c>
      <c r="J1766" s="34" t="s">
        <v>31</v>
      </c>
    </row>
    <row r="1767" spans="1:10" x14ac:dyDescent="0.35">
      <c r="A1767" s="13">
        <v>1766</v>
      </c>
      <c r="B1767" s="13" t="s">
        <v>21</v>
      </c>
      <c r="C1767" s="16" t="s">
        <v>25</v>
      </c>
      <c r="D1767" s="16" t="s">
        <v>26</v>
      </c>
      <c r="E1767" s="16" t="s">
        <v>36</v>
      </c>
      <c r="F1767" s="16" t="s">
        <v>30</v>
      </c>
      <c r="G1767" s="16" t="s">
        <v>29</v>
      </c>
      <c r="H1767" s="16" t="s">
        <v>36</v>
      </c>
      <c r="I1767" s="16" t="s">
        <v>30</v>
      </c>
      <c r="J1767" s="35" t="s">
        <v>31</v>
      </c>
    </row>
    <row r="1768" spans="1:10" x14ac:dyDescent="0.35">
      <c r="A1768" s="9">
        <v>1767</v>
      </c>
      <c r="B1768" s="9" t="s">
        <v>21</v>
      </c>
      <c r="C1768" s="12" t="s">
        <v>25</v>
      </c>
      <c r="D1768" s="12" t="s">
        <v>26</v>
      </c>
      <c r="E1768" s="12" t="s">
        <v>27</v>
      </c>
      <c r="F1768" s="12" t="s">
        <v>30</v>
      </c>
      <c r="G1768" s="12" t="s">
        <v>33</v>
      </c>
      <c r="H1768" s="12" t="s">
        <v>36</v>
      </c>
      <c r="I1768" s="12" t="s">
        <v>30</v>
      </c>
      <c r="J1768" s="34" t="s">
        <v>34</v>
      </c>
    </row>
    <row r="1769" spans="1:10" x14ac:dyDescent="0.35">
      <c r="A1769" s="13">
        <v>1768</v>
      </c>
      <c r="B1769" s="13" t="s">
        <v>21</v>
      </c>
      <c r="C1769" s="16" t="s">
        <v>25</v>
      </c>
      <c r="D1769" s="16" t="s">
        <v>26</v>
      </c>
      <c r="E1769" s="16" t="s">
        <v>27</v>
      </c>
      <c r="F1769" s="16" t="s">
        <v>30</v>
      </c>
      <c r="G1769" s="16" t="s">
        <v>29</v>
      </c>
      <c r="H1769" s="16" t="s">
        <v>30</v>
      </c>
      <c r="I1769" s="16" t="s">
        <v>39</v>
      </c>
      <c r="J1769" s="35" t="s">
        <v>31</v>
      </c>
    </row>
    <row r="1770" spans="1:10" x14ac:dyDescent="0.35">
      <c r="A1770" s="9">
        <v>1769</v>
      </c>
      <c r="B1770" s="9" t="s">
        <v>21</v>
      </c>
      <c r="C1770" s="12" t="s">
        <v>32</v>
      </c>
      <c r="D1770" s="12" t="s">
        <v>26</v>
      </c>
      <c r="E1770" s="12" t="s">
        <v>27</v>
      </c>
      <c r="F1770" s="12" t="s">
        <v>30</v>
      </c>
      <c r="G1770" s="12" t="s">
        <v>29</v>
      </c>
      <c r="H1770" s="12" t="s">
        <v>37</v>
      </c>
      <c r="I1770" s="12" t="s">
        <v>39</v>
      </c>
      <c r="J1770" s="34" t="s">
        <v>35</v>
      </c>
    </row>
    <row r="1771" spans="1:10" x14ac:dyDescent="0.35">
      <c r="A1771" s="13">
        <v>1770</v>
      </c>
      <c r="B1771" s="13" t="s">
        <v>21</v>
      </c>
      <c r="C1771" s="16" t="s">
        <v>32</v>
      </c>
      <c r="D1771" s="16" t="s">
        <v>26</v>
      </c>
      <c r="E1771" s="16" t="s">
        <v>27</v>
      </c>
      <c r="F1771" s="16" t="s">
        <v>30</v>
      </c>
      <c r="G1771" s="16" t="s">
        <v>33</v>
      </c>
      <c r="H1771" s="16" t="s">
        <v>37</v>
      </c>
      <c r="I1771" s="16" t="s">
        <v>30</v>
      </c>
      <c r="J1771" s="35" t="s">
        <v>34</v>
      </c>
    </row>
    <row r="1772" spans="1:10" x14ac:dyDescent="0.35">
      <c r="A1772" s="9">
        <v>1771</v>
      </c>
      <c r="B1772" s="9" t="s">
        <v>21</v>
      </c>
      <c r="C1772" s="12" t="s">
        <v>25</v>
      </c>
      <c r="D1772" s="12" t="s">
        <v>26</v>
      </c>
      <c r="E1772" s="12" t="s">
        <v>27</v>
      </c>
      <c r="F1772" s="12" t="s">
        <v>28</v>
      </c>
      <c r="G1772" s="12" t="s">
        <v>29</v>
      </c>
      <c r="H1772" s="12" t="s">
        <v>36</v>
      </c>
      <c r="I1772" s="12" t="s">
        <v>39</v>
      </c>
      <c r="J1772" s="34" t="s">
        <v>34</v>
      </c>
    </row>
    <row r="1773" spans="1:10" x14ac:dyDescent="0.35">
      <c r="A1773" s="13">
        <v>1772</v>
      </c>
      <c r="B1773" s="13" t="s">
        <v>21</v>
      </c>
      <c r="C1773" s="16" t="s">
        <v>25</v>
      </c>
      <c r="D1773" s="16" t="s">
        <v>26</v>
      </c>
      <c r="E1773" s="16" t="s">
        <v>27</v>
      </c>
      <c r="F1773" s="16" t="s">
        <v>28</v>
      </c>
      <c r="G1773" s="16" t="s">
        <v>29</v>
      </c>
      <c r="H1773" s="16" t="s">
        <v>36</v>
      </c>
      <c r="I1773" s="16" t="s">
        <v>30</v>
      </c>
      <c r="J1773" s="35" t="s">
        <v>31</v>
      </c>
    </row>
    <row r="1774" spans="1:10" x14ac:dyDescent="0.35">
      <c r="A1774" s="9">
        <v>1773</v>
      </c>
      <c r="B1774" s="9" t="s">
        <v>21</v>
      </c>
      <c r="C1774" s="12" t="s">
        <v>32</v>
      </c>
      <c r="D1774" s="12" t="s">
        <v>26</v>
      </c>
      <c r="E1774" s="12" t="s">
        <v>27</v>
      </c>
      <c r="F1774" s="12" t="s">
        <v>30</v>
      </c>
      <c r="G1774" s="12" t="s">
        <v>29</v>
      </c>
      <c r="H1774" s="12" t="s">
        <v>36</v>
      </c>
      <c r="I1774" s="12" t="s">
        <v>30</v>
      </c>
      <c r="J1774" s="34" t="s">
        <v>35</v>
      </c>
    </row>
    <row r="1775" spans="1:10" x14ac:dyDescent="0.35">
      <c r="A1775" s="13">
        <v>1774</v>
      </c>
      <c r="B1775" s="13" t="s">
        <v>21</v>
      </c>
      <c r="C1775" s="16" t="s">
        <v>32</v>
      </c>
      <c r="D1775" s="16" t="s">
        <v>26</v>
      </c>
      <c r="E1775" s="16" t="s">
        <v>36</v>
      </c>
      <c r="F1775" s="16" t="s">
        <v>28</v>
      </c>
      <c r="G1775" s="16" t="s">
        <v>33</v>
      </c>
      <c r="H1775" s="16" t="s">
        <v>37</v>
      </c>
      <c r="I1775" s="16" t="s">
        <v>39</v>
      </c>
      <c r="J1775" s="35" t="s">
        <v>34</v>
      </c>
    </row>
    <row r="1776" spans="1:10" x14ac:dyDescent="0.35">
      <c r="A1776" s="9">
        <v>1775</v>
      </c>
      <c r="B1776" s="9" t="s">
        <v>22</v>
      </c>
      <c r="C1776" s="12" t="s">
        <v>32</v>
      </c>
      <c r="D1776" s="12" t="s">
        <v>26</v>
      </c>
      <c r="E1776" s="12" t="s">
        <v>27</v>
      </c>
      <c r="F1776" s="12" t="s">
        <v>28</v>
      </c>
      <c r="G1776" s="12" t="s">
        <v>29</v>
      </c>
      <c r="H1776" s="12" t="s">
        <v>30</v>
      </c>
      <c r="I1776" s="12" t="s">
        <v>38</v>
      </c>
      <c r="J1776" s="34" t="s">
        <v>31</v>
      </c>
    </row>
    <row r="1777" spans="1:10" x14ac:dyDescent="0.35">
      <c r="A1777" s="13">
        <v>1776</v>
      </c>
      <c r="B1777" s="13" t="s">
        <v>22</v>
      </c>
      <c r="C1777" s="16" t="s">
        <v>32</v>
      </c>
      <c r="D1777" s="16" t="s">
        <v>26</v>
      </c>
      <c r="E1777" s="16" t="s">
        <v>27</v>
      </c>
      <c r="F1777" s="16" t="s">
        <v>30</v>
      </c>
      <c r="G1777" s="16" t="s">
        <v>33</v>
      </c>
      <c r="H1777" s="16" t="s">
        <v>30</v>
      </c>
      <c r="I1777" s="16" t="s">
        <v>30</v>
      </c>
      <c r="J1777" s="35" t="s">
        <v>35</v>
      </c>
    </row>
    <row r="1778" spans="1:10" x14ac:dyDescent="0.35">
      <c r="A1778" s="9">
        <v>1777</v>
      </c>
      <c r="B1778" s="9" t="s">
        <v>21</v>
      </c>
      <c r="C1778" s="12" t="s">
        <v>32</v>
      </c>
      <c r="D1778" s="12" t="s">
        <v>26</v>
      </c>
      <c r="E1778" s="12" t="s">
        <v>27</v>
      </c>
      <c r="F1778" s="12" t="s">
        <v>30</v>
      </c>
      <c r="G1778" s="12" t="s">
        <v>33</v>
      </c>
      <c r="H1778" s="12" t="s">
        <v>30</v>
      </c>
      <c r="I1778" s="12" t="s">
        <v>30</v>
      </c>
      <c r="J1778" s="34" t="s">
        <v>34</v>
      </c>
    </row>
    <row r="1779" spans="1:10" x14ac:dyDescent="0.35">
      <c r="A1779" s="13">
        <v>1778</v>
      </c>
      <c r="B1779" s="13" t="s">
        <v>22</v>
      </c>
      <c r="C1779" s="16" t="s">
        <v>32</v>
      </c>
      <c r="D1779" s="16" t="s">
        <v>40</v>
      </c>
      <c r="E1779" s="16" t="s">
        <v>27</v>
      </c>
      <c r="F1779" s="16" t="s">
        <v>30</v>
      </c>
      <c r="G1779" s="16" t="s">
        <v>29</v>
      </c>
      <c r="H1779" s="16" t="s">
        <v>30</v>
      </c>
      <c r="I1779" s="16" t="s">
        <v>39</v>
      </c>
      <c r="J1779" s="35" t="s">
        <v>35</v>
      </c>
    </row>
    <row r="1780" spans="1:10" x14ac:dyDescent="0.35">
      <c r="A1780" s="9">
        <v>1779</v>
      </c>
      <c r="B1780" s="9" t="s">
        <v>21</v>
      </c>
      <c r="C1780" s="12" t="s">
        <v>32</v>
      </c>
      <c r="D1780" s="12" t="s">
        <v>26</v>
      </c>
      <c r="E1780" s="12" t="s">
        <v>27</v>
      </c>
      <c r="F1780" s="12" t="s">
        <v>30</v>
      </c>
      <c r="G1780" s="12" t="s">
        <v>33</v>
      </c>
      <c r="H1780" s="12" t="s">
        <v>37</v>
      </c>
      <c r="I1780" s="12" t="s">
        <v>30</v>
      </c>
      <c r="J1780" s="34" t="s">
        <v>34</v>
      </c>
    </row>
    <row r="1781" spans="1:10" x14ac:dyDescent="0.35">
      <c r="A1781" s="13">
        <v>1780</v>
      </c>
      <c r="B1781" s="13" t="s">
        <v>21</v>
      </c>
      <c r="C1781" s="16" t="s">
        <v>32</v>
      </c>
      <c r="D1781" s="16" t="s">
        <v>26</v>
      </c>
      <c r="E1781" s="16" t="s">
        <v>27</v>
      </c>
      <c r="F1781" s="16" t="s">
        <v>30</v>
      </c>
      <c r="G1781" s="16" t="s">
        <v>33</v>
      </c>
      <c r="H1781" s="16" t="s">
        <v>30</v>
      </c>
      <c r="I1781" s="16" t="s">
        <v>30</v>
      </c>
      <c r="J1781" s="35" t="s">
        <v>34</v>
      </c>
    </row>
    <row r="1782" spans="1:10" x14ac:dyDescent="0.35">
      <c r="A1782" s="9">
        <v>1781</v>
      </c>
      <c r="B1782" s="9" t="s">
        <v>22</v>
      </c>
      <c r="C1782" s="12" t="s">
        <v>32</v>
      </c>
      <c r="D1782" s="12" t="s">
        <v>26</v>
      </c>
      <c r="E1782" s="12" t="s">
        <v>27</v>
      </c>
      <c r="F1782" s="12" t="s">
        <v>30</v>
      </c>
      <c r="G1782" s="12" t="s">
        <v>29</v>
      </c>
      <c r="H1782" s="12" t="s">
        <v>36</v>
      </c>
      <c r="I1782" s="12" t="s">
        <v>30</v>
      </c>
      <c r="J1782" s="34" t="s">
        <v>35</v>
      </c>
    </row>
    <row r="1783" spans="1:10" x14ac:dyDescent="0.35">
      <c r="A1783" s="13">
        <v>1782</v>
      </c>
      <c r="B1783" s="13" t="s">
        <v>21</v>
      </c>
      <c r="C1783" s="16" t="s">
        <v>32</v>
      </c>
      <c r="D1783" s="16" t="s">
        <v>26</v>
      </c>
      <c r="E1783" s="16" t="s">
        <v>36</v>
      </c>
      <c r="F1783" s="16" t="s">
        <v>30</v>
      </c>
      <c r="G1783" s="16" t="s">
        <v>33</v>
      </c>
      <c r="H1783" s="16" t="s">
        <v>30</v>
      </c>
      <c r="I1783" s="16" t="s">
        <v>30</v>
      </c>
      <c r="J1783" s="35" t="s">
        <v>35</v>
      </c>
    </row>
    <row r="1784" spans="1:10" x14ac:dyDescent="0.35">
      <c r="A1784" s="9">
        <v>1783</v>
      </c>
      <c r="B1784" s="9" t="s">
        <v>22</v>
      </c>
      <c r="C1784" s="12" t="s">
        <v>32</v>
      </c>
      <c r="D1784" s="12" t="s">
        <v>26</v>
      </c>
      <c r="E1784" s="12" t="s">
        <v>27</v>
      </c>
      <c r="F1784" s="12" t="s">
        <v>30</v>
      </c>
      <c r="G1784" s="12" t="s">
        <v>29</v>
      </c>
      <c r="H1784" s="12" t="s">
        <v>30</v>
      </c>
      <c r="I1784" s="12" t="s">
        <v>30</v>
      </c>
      <c r="J1784" s="34" t="s">
        <v>35</v>
      </c>
    </row>
    <row r="1785" spans="1:10" x14ac:dyDescent="0.35">
      <c r="A1785" s="13">
        <v>1784</v>
      </c>
      <c r="B1785" s="13" t="s">
        <v>21</v>
      </c>
      <c r="C1785" s="16" t="s">
        <v>32</v>
      </c>
      <c r="D1785" s="16" t="s">
        <v>26</v>
      </c>
      <c r="E1785" s="16" t="s">
        <v>36</v>
      </c>
      <c r="F1785" s="16" t="s">
        <v>30</v>
      </c>
      <c r="G1785" s="16" t="s">
        <v>29</v>
      </c>
      <c r="H1785" s="16" t="s">
        <v>30</v>
      </c>
      <c r="I1785" s="16" t="s">
        <v>30</v>
      </c>
      <c r="J1785" s="35" t="s">
        <v>35</v>
      </c>
    </row>
    <row r="1786" spans="1:10" x14ac:dyDescent="0.35">
      <c r="A1786" s="9">
        <v>1785</v>
      </c>
      <c r="B1786" s="9" t="s">
        <v>21</v>
      </c>
      <c r="C1786" s="12" t="s">
        <v>32</v>
      </c>
      <c r="D1786" s="12" t="s">
        <v>26</v>
      </c>
      <c r="E1786" s="12" t="s">
        <v>27</v>
      </c>
      <c r="F1786" s="12" t="s">
        <v>30</v>
      </c>
      <c r="G1786" s="12" t="s">
        <v>29</v>
      </c>
      <c r="H1786" s="12" t="s">
        <v>30</v>
      </c>
      <c r="I1786" s="12" t="s">
        <v>30</v>
      </c>
      <c r="J1786" s="34" t="s">
        <v>34</v>
      </c>
    </row>
    <row r="1787" spans="1:10" x14ac:dyDescent="0.35">
      <c r="A1787" s="13">
        <v>1786</v>
      </c>
      <c r="B1787" s="13" t="s">
        <v>21</v>
      </c>
      <c r="C1787" s="16" t="s">
        <v>25</v>
      </c>
      <c r="D1787" s="16" t="s">
        <v>26</v>
      </c>
      <c r="E1787" s="16" t="s">
        <v>27</v>
      </c>
      <c r="F1787" s="16" t="s">
        <v>30</v>
      </c>
      <c r="G1787" s="16" t="s">
        <v>29</v>
      </c>
      <c r="H1787" s="16" t="s">
        <v>30</v>
      </c>
      <c r="I1787" s="16" t="s">
        <v>30</v>
      </c>
      <c r="J1787" s="35" t="s">
        <v>35</v>
      </c>
    </row>
    <row r="1788" spans="1:10" x14ac:dyDescent="0.35">
      <c r="A1788" s="9">
        <v>1787</v>
      </c>
      <c r="B1788" s="9" t="s">
        <v>21</v>
      </c>
      <c r="C1788" s="12" t="s">
        <v>25</v>
      </c>
      <c r="D1788" s="12" t="s">
        <v>26</v>
      </c>
      <c r="E1788" s="12" t="s">
        <v>27</v>
      </c>
      <c r="F1788" s="12" t="s">
        <v>28</v>
      </c>
      <c r="G1788" s="12" t="s">
        <v>29</v>
      </c>
      <c r="H1788" s="12" t="s">
        <v>36</v>
      </c>
      <c r="I1788" s="12" t="s">
        <v>30</v>
      </c>
      <c r="J1788" s="34" t="s">
        <v>34</v>
      </c>
    </row>
    <row r="1789" spans="1:10" x14ac:dyDescent="0.35">
      <c r="A1789" s="13">
        <v>1788</v>
      </c>
      <c r="B1789" s="13" t="s">
        <v>21</v>
      </c>
      <c r="C1789" s="16" t="s">
        <v>32</v>
      </c>
      <c r="D1789" s="16" t="s">
        <v>26</v>
      </c>
      <c r="E1789" s="16" t="s">
        <v>27</v>
      </c>
      <c r="F1789" s="16" t="s">
        <v>30</v>
      </c>
      <c r="G1789" s="16" t="s">
        <v>33</v>
      </c>
      <c r="H1789" s="16" t="s">
        <v>37</v>
      </c>
      <c r="I1789" s="16" t="s">
        <v>30</v>
      </c>
      <c r="J1789" s="35" t="s">
        <v>34</v>
      </c>
    </row>
    <row r="1790" spans="1:10" x14ac:dyDescent="0.35">
      <c r="A1790" s="9">
        <v>1789</v>
      </c>
      <c r="B1790" s="9" t="s">
        <v>22</v>
      </c>
      <c r="C1790" s="12" t="s">
        <v>32</v>
      </c>
      <c r="D1790" s="12" t="s">
        <v>26</v>
      </c>
      <c r="E1790" s="12" t="s">
        <v>37</v>
      </c>
      <c r="F1790" s="12" t="s">
        <v>30</v>
      </c>
      <c r="G1790" s="12" t="s">
        <v>29</v>
      </c>
      <c r="H1790" s="12" t="s">
        <v>37</v>
      </c>
      <c r="I1790" s="12" t="s">
        <v>30</v>
      </c>
      <c r="J1790" s="34" t="s">
        <v>34</v>
      </c>
    </row>
    <row r="1791" spans="1:10" x14ac:dyDescent="0.35">
      <c r="A1791" s="13">
        <v>1790</v>
      </c>
      <c r="B1791" s="13" t="s">
        <v>21</v>
      </c>
      <c r="C1791" s="16" t="s">
        <v>32</v>
      </c>
      <c r="D1791" s="16" t="s">
        <v>26</v>
      </c>
      <c r="E1791" s="16" t="s">
        <v>27</v>
      </c>
      <c r="F1791" s="16" t="s">
        <v>30</v>
      </c>
      <c r="G1791" s="16" t="s">
        <v>29</v>
      </c>
      <c r="H1791" s="16" t="s">
        <v>30</v>
      </c>
      <c r="I1791" s="16" t="s">
        <v>30</v>
      </c>
      <c r="J1791" s="35" t="s">
        <v>31</v>
      </c>
    </row>
    <row r="1792" spans="1:10" x14ac:dyDescent="0.35">
      <c r="A1792" s="9">
        <v>1791</v>
      </c>
      <c r="B1792" s="9" t="s">
        <v>22</v>
      </c>
      <c r="C1792" s="12" t="s">
        <v>32</v>
      </c>
      <c r="D1792" s="12" t="s">
        <v>26</v>
      </c>
      <c r="E1792" s="12" t="s">
        <v>37</v>
      </c>
      <c r="F1792" s="12" t="s">
        <v>30</v>
      </c>
      <c r="G1792" s="12" t="s">
        <v>33</v>
      </c>
      <c r="H1792" s="12" t="s">
        <v>30</v>
      </c>
      <c r="I1792" s="12" t="s">
        <v>37</v>
      </c>
      <c r="J1792" s="34" t="s">
        <v>31</v>
      </c>
    </row>
    <row r="1793" spans="1:10" x14ac:dyDescent="0.35">
      <c r="A1793" s="13">
        <v>1792</v>
      </c>
      <c r="B1793" s="13" t="s">
        <v>21</v>
      </c>
      <c r="C1793" s="16" t="s">
        <v>32</v>
      </c>
      <c r="D1793" s="16" t="s">
        <v>26</v>
      </c>
      <c r="E1793" s="16" t="s">
        <v>27</v>
      </c>
      <c r="F1793" s="16" t="s">
        <v>30</v>
      </c>
      <c r="G1793" s="16" t="s">
        <v>33</v>
      </c>
      <c r="H1793" s="16" t="s">
        <v>37</v>
      </c>
      <c r="I1793" s="16" t="s">
        <v>30</v>
      </c>
      <c r="J1793" s="35" t="s">
        <v>34</v>
      </c>
    </row>
    <row r="1794" spans="1:10" x14ac:dyDescent="0.35">
      <c r="A1794" s="9">
        <v>1793</v>
      </c>
      <c r="B1794" s="9" t="s">
        <v>21</v>
      </c>
      <c r="C1794" s="12" t="s">
        <v>32</v>
      </c>
      <c r="D1794" s="12" t="s">
        <v>26</v>
      </c>
      <c r="E1794" s="12" t="s">
        <v>27</v>
      </c>
      <c r="F1794" s="12" t="s">
        <v>30</v>
      </c>
      <c r="G1794" s="12" t="s">
        <v>29</v>
      </c>
      <c r="H1794" s="12" t="s">
        <v>30</v>
      </c>
      <c r="I1794" s="12" t="s">
        <v>30</v>
      </c>
      <c r="J1794" s="34" t="s">
        <v>35</v>
      </c>
    </row>
    <row r="1795" spans="1:10" x14ac:dyDescent="0.35">
      <c r="A1795" s="13">
        <v>1794</v>
      </c>
      <c r="B1795" s="13" t="s">
        <v>21</v>
      </c>
      <c r="C1795" s="16" t="s">
        <v>32</v>
      </c>
      <c r="D1795" s="16" t="s">
        <v>26</v>
      </c>
      <c r="E1795" s="16" t="s">
        <v>27</v>
      </c>
      <c r="F1795" s="16" t="s">
        <v>28</v>
      </c>
      <c r="G1795" s="16" t="s">
        <v>29</v>
      </c>
      <c r="H1795" s="16" t="s">
        <v>30</v>
      </c>
      <c r="I1795" s="16" t="s">
        <v>30</v>
      </c>
      <c r="J1795" s="35" t="s">
        <v>34</v>
      </c>
    </row>
    <row r="1796" spans="1:10" x14ac:dyDescent="0.35">
      <c r="A1796" s="9">
        <v>1795</v>
      </c>
      <c r="B1796" s="9" t="s">
        <v>21</v>
      </c>
      <c r="C1796" s="12" t="s">
        <v>25</v>
      </c>
      <c r="D1796" s="12" t="s">
        <v>26</v>
      </c>
      <c r="E1796" s="12" t="s">
        <v>27</v>
      </c>
      <c r="F1796" s="12" t="s">
        <v>30</v>
      </c>
      <c r="G1796" s="12" t="s">
        <v>29</v>
      </c>
      <c r="H1796" s="12" t="s">
        <v>36</v>
      </c>
      <c r="I1796" s="12" t="s">
        <v>30</v>
      </c>
      <c r="J1796" s="34" t="s">
        <v>35</v>
      </c>
    </row>
    <row r="1797" spans="1:10" x14ac:dyDescent="0.35">
      <c r="A1797" s="13">
        <v>1796</v>
      </c>
      <c r="B1797" s="13" t="s">
        <v>21</v>
      </c>
      <c r="C1797" s="16" t="s">
        <v>32</v>
      </c>
      <c r="D1797" s="16" t="s">
        <v>26</v>
      </c>
      <c r="E1797" s="16" t="s">
        <v>27</v>
      </c>
      <c r="F1797" s="16" t="s">
        <v>30</v>
      </c>
      <c r="G1797" s="16" t="s">
        <v>33</v>
      </c>
      <c r="H1797" s="16" t="s">
        <v>30</v>
      </c>
      <c r="I1797" s="16" t="s">
        <v>30</v>
      </c>
      <c r="J1797" s="35" t="s">
        <v>35</v>
      </c>
    </row>
    <row r="1798" spans="1:10" x14ac:dyDescent="0.35">
      <c r="A1798" s="9">
        <v>1797</v>
      </c>
      <c r="B1798" s="9" t="s">
        <v>23</v>
      </c>
      <c r="C1798" s="12" t="s">
        <v>32</v>
      </c>
      <c r="D1798" s="12" t="s">
        <v>26</v>
      </c>
      <c r="E1798" s="12" t="s">
        <v>27</v>
      </c>
      <c r="F1798" s="12" t="s">
        <v>30</v>
      </c>
      <c r="G1798" s="12" t="s">
        <v>33</v>
      </c>
      <c r="H1798" s="12" t="s">
        <v>30</v>
      </c>
      <c r="I1798" s="12" t="s">
        <v>38</v>
      </c>
      <c r="J1798" s="34" t="s">
        <v>35</v>
      </c>
    </row>
    <row r="1799" spans="1:10" x14ac:dyDescent="0.35">
      <c r="A1799" s="13">
        <v>1798</v>
      </c>
      <c r="B1799" s="13" t="s">
        <v>22</v>
      </c>
      <c r="C1799" s="16" t="s">
        <v>32</v>
      </c>
      <c r="D1799" s="16" t="s">
        <v>26</v>
      </c>
      <c r="E1799" s="16" t="s">
        <v>27</v>
      </c>
      <c r="F1799" s="16" t="s">
        <v>30</v>
      </c>
      <c r="G1799" s="16" t="s">
        <v>33</v>
      </c>
      <c r="H1799" s="16" t="s">
        <v>37</v>
      </c>
      <c r="I1799" s="16" t="s">
        <v>37</v>
      </c>
      <c r="J1799" s="35" t="s">
        <v>34</v>
      </c>
    </row>
    <row r="1800" spans="1:10" x14ac:dyDescent="0.35">
      <c r="A1800" s="9">
        <v>1799</v>
      </c>
      <c r="B1800" s="9" t="s">
        <v>21</v>
      </c>
      <c r="C1800" s="12" t="s">
        <v>32</v>
      </c>
      <c r="D1800" s="12" t="s">
        <v>26</v>
      </c>
      <c r="E1800" s="12" t="s">
        <v>37</v>
      </c>
      <c r="F1800" s="12" t="s">
        <v>30</v>
      </c>
      <c r="G1800" s="12" t="s">
        <v>33</v>
      </c>
      <c r="H1800" s="12" t="s">
        <v>30</v>
      </c>
      <c r="I1800" s="12" t="s">
        <v>30</v>
      </c>
      <c r="J1800" s="34" t="s">
        <v>35</v>
      </c>
    </row>
    <row r="1801" spans="1:10" x14ac:dyDescent="0.35">
      <c r="A1801" s="13">
        <v>1800</v>
      </c>
      <c r="B1801" s="13" t="s">
        <v>21</v>
      </c>
      <c r="C1801" s="16" t="s">
        <v>32</v>
      </c>
      <c r="D1801" s="16" t="s">
        <v>26</v>
      </c>
      <c r="E1801" s="16" t="s">
        <v>27</v>
      </c>
      <c r="F1801" s="16" t="s">
        <v>28</v>
      </c>
      <c r="G1801" s="16" t="s">
        <v>33</v>
      </c>
      <c r="H1801" s="16" t="s">
        <v>36</v>
      </c>
      <c r="I1801" s="16" t="s">
        <v>39</v>
      </c>
      <c r="J1801" s="35" t="s">
        <v>31</v>
      </c>
    </row>
    <row r="1802" spans="1:10" x14ac:dyDescent="0.35">
      <c r="A1802" s="9">
        <v>1801</v>
      </c>
      <c r="B1802" s="9" t="s">
        <v>21</v>
      </c>
      <c r="C1802" s="12" t="s">
        <v>32</v>
      </c>
      <c r="D1802" s="12" t="s">
        <v>26</v>
      </c>
      <c r="E1802" s="12" t="s">
        <v>36</v>
      </c>
      <c r="F1802" s="12" t="s">
        <v>30</v>
      </c>
      <c r="G1802" s="12" t="s">
        <v>33</v>
      </c>
      <c r="H1802" s="12" t="s">
        <v>37</v>
      </c>
      <c r="I1802" s="12" t="s">
        <v>37</v>
      </c>
      <c r="J1802" s="34" t="s">
        <v>35</v>
      </c>
    </row>
    <row r="1803" spans="1:10" x14ac:dyDescent="0.35">
      <c r="A1803" s="13">
        <v>1802</v>
      </c>
      <c r="B1803" s="13" t="s">
        <v>23</v>
      </c>
      <c r="C1803" s="16" t="s">
        <v>32</v>
      </c>
      <c r="D1803" s="16" t="s">
        <v>26</v>
      </c>
      <c r="E1803" s="16" t="s">
        <v>27</v>
      </c>
      <c r="F1803" s="16" t="s">
        <v>30</v>
      </c>
      <c r="G1803" s="16" t="s">
        <v>29</v>
      </c>
      <c r="H1803" s="16" t="s">
        <v>30</v>
      </c>
      <c r="I1803" s="16" t="s">
        <v>37</v>
      </c>
      <c r="J1803" s="35" t="s">
        <v>31</v>
      </c>
    </row>
    <row r="1804" spans="1:10" x14ac:dyDescent="0.35">
      <c r="A1804" s="9">
        <v>1803</v>
      </c>
      <c r="B1804" s="9" t="s">
        <v>21</v>
      </c>
      <c r="C1804" s="12" t="s">
        <v>25</v>
      </c>
      <c r="D1804" s="12" t="s">
        <v>26</v>
      </c>
      <c r="E1804" s="12" t="s">
        <v>27</v>
      </c>
      <c r="F1804" s="12" t="s">
        <v>30</v>
      </c>
      <c r="G1804" s="12" t="s">
        <v>33</v>
      </c>
      <c r="H1804" s="12" t="s">
        <v>30</v>
      </c>
      <c r="I1804" s="12" t="s">
        <v>30</v>
      </c>
      <c r="J1804" s="34" t="s">
        <v>31</v>
      </c>
    </row>
    <row r="1805" spans="1:10" x14ac:dyDescent="0.35">
      <c r="A1805" s="13">
        <v>1804</v>
      </c>
      <c r="B1805" s="13" t="s">
        <v>22</v>
      </c>
      <c r="C1805" s="16" t="s">
        <v>32</v>
      </c>
      <c r="D1805" s="16" t="s">
        <v>26</v>
      </c>
      <c r="E1805" s="16" t="s">
        <v>27</v>
      </c>
      <c r="F1805" s="16" t="s">
        <v>30</v>
      </c>
      <c r="G1805" s="16" t="s">
        <v>29</v>
      </c>
      <c r="H1805" s="16" t="s">
        <v>30</v>
      </c>
      <c r="I1805" s="16" t="s">
        <v>30</v>
      </c>
      <c r="J1805" s="35" t="s">
        <v>35</v>
      </c>
    </row>
    <row r="1806" spans="1:10" x14ac:dyDescent="0.35">
      <c r="A1806" s="9">
        <v>1805</v>
      </c>
      <c r="B1806" s="9" t="s">
        <v>21</v>
      </c>
      <c r="C1806" s="12" t="s">
        <v>25</v>
      </c>
      <c r="D1806" s="12" t="s">
        <v>26</v>
      </c>
      <c r="E1806" s="12" t="s">
        <v>36</v>
      </c>
      <c r="F1806" s="12" t="s">
        <v>28</v>
      </c>
      <c r="G1806" s="12" t="s">
        <v>33</v>
      </c>
      <c r="H1806" s="12" t="s">
        <v>30</v>
      </c>
      <c r="I1806" s="12" t="s">
        <v>30</v>
      </c>
      <c r="J1806" s="34" t="s">
        <v>34</v>
      </c>
    </row>
    <row r="1807" spans="1:10" x14ac:dyDescent="0.35">
      <c r="A1807" s="13">
        <v>1806</v>
      </c>
      <c r="B1807" s="13" t="s">
        <v>21</v>
      </c>
      <c r="C1807" s="16" t="s">
        <v>25</v>
      </c>
      <c r="D1807" s="16" t="s">
        <v>26</v>
      </c>
      <c r="E1807" s="16" t="s">
        <v>36</v>
      </c>
      <c r="F1807" s="16" t="s">
        <v>28</v>
      </c>
      <c r="G1807" s="16" t="s">
        <v>29</v>
      </c>
      <c r="H1807" s="16" t="s">
        <v>30</v>
      </c>
      <c r="I1807" s="16" t="s">
        <v>39</v>
      </c>
      <c r="J1807" s="35" t="s">
        <v>34</v>
      </c>
    </row>
    <row r="1808" spans="1:10" x14ac:dyDescent="0.35">
      <c r="A1808" s="9">
        <v>1807</v>
      </c>
      <c r="B1808" s="9" t="s">
        <v>22</v>
      </c>
      <c r="C1808" s="12" t="s">
        <v>32</v>
      </c>
      <c r="D1808" s="12" t="s">
        <v>26</v>
      </c>
      <c r="E1808" s="12" t="s">
        <v>27</v>
      </c>
      <c r="F1808" s="12" t="s">
        <v>30</v>
      </c>
      <c r="G1808" s="12" t="s">
        <v>29</v>
      </c>
      <c r="H1808" s="12" t="s">
        <v>30</v>
      </c>
      <c r="I1808" s="12" t="s">
        <v>30</v>
      </c>
      <c r="J1808" s="34" t="s">
        <v>35</v>
      </c>
    </row>
    <row r="1809" spans="1:10" x14ac:dyDescent="0.35">
      <c r="A1809" s="13">
        <v>1808</v>
      </c>
      <c r="B1809" s="13" t="s">
        <v>22</v>
      </c>
      <c r="C1809" s="16" t="s">
        <v>32</v>
      </c>
      <c r="D1809" s="16" t="s">
        <v>26</v>
      </c>
      <c r="E1809" s="16" t="s">
        <v>37</v>
      </c>
      <c r="F1809" s="16" t="s">
        <v>30</v>
      </c>
      <c r="G1809" s="16" t="s">
        <v>29</v>
      </c>
      <c r="H1809" s="16" t="s">
        <v>30</v>
      </c>
      <c r="I1809" s="16" t="s">
        <v>30</v>
      </c>
      <c r="J1809" s="35" t="s">
        <v>35</v>
      </c>
    </row>
    <row r="1810" spans="1:10" x14ac:dyDescent="0.35">
      <c r="A1810" s="9">
        <v>1809</v>
      </c>
      <c r="B1810" s="9" t="s">
        <v>21</v>
      </c>
      <c r="C1810" s="12" t="s">
        <v>32</v>
      </c>
      <c r="D1810" s="12" t="s">
        <v>26</v>
      </c>
      <c r="E1810" s="12" t="s">
        <v>27</v>
      </c>
      <c r="F1810" s="12" t="s">
        <v>30</v>
      </c>
      <c r="G1810" s="12" t="s">
        <v>29</v>
      </c>
      <c r="H1810" s="12" t="s">
        <v>30</v>
      </c>
      <c r="I1810" s="12" t="s">
        <v>30</v>
      </c>
      <c r="J1810" s="34" t="s">
        <v>35</v>
      </c>
    </row>
    <row r="1811" spans="1:10" x14ac:dyDescent="0.35">
      <c r="A1811" s="13">
        <v>1810</v>
      </c>
      <c r="B1811" s="13" t="s">
        <v>22</v>
      </c>
      <c r="C1811" s="16" t="s">
        <v>25</v>
      </c>
      <c r="D1811" s="16" t="s">
        <v>26</v>
      </c>
      <c r="E1811" s="16" t="s">
        <v>27</v>
      </c>
      <c r="F1811" s="16" t="s">
        <v>30</v>
      </c>
      <c r="G1811" s="16" t="s">
        <v>29</v>
      </c>
      <c r="H1811" s="16" t="s">
        <v>36</v>
      </c>
      <c r="I1811" s="16" t="s">
        <v>30</v>
      </c>
      <c r="J1811" s="35" t="s">
        <v>31</v>
      </c>
    </row>
    <row r="1812" spans="1:10" x14ac:dyDescent="0.35">
      <c r="A1812" s="9">
        <v>1811</v>
      </c>
      <c r="B1812" s="9" t="s">
        <v>23</v>
      </c>
      <c r="C1812" s="12" t="s">
        <v>32</v>
      </c>
      <c r="D1812" s="12" t="s">
        <v>26</v>
      </c>
      <c r="E1812" s="12" t="s">
        <v>37</v>
      </c>
      <c r="F1812" s="12" t="s">
        <v>30</v>
      </c>
      <c r="G1812" s="12" t="s">
        <v>33</v>
      </c>
      <c r="H1812" s="12" t="s">
        <v>30</v>
      </c>
      <c r="I1812" s="12" t="s">
        <v>37</v>
      </c>
      <c r="J1812" s="34" t="s">
        <v>34</v>
      </c>
    </row>
    <row r="1813" spans="1:10" x14ac:dyDescent="0.35">
      <c r="A1813" s="13">
        <v>1812</v>
      </c>
      <c r="B1813" s="13" t="s">
        <v>21</v>
      </c>
      <c r="C1813" s="16" t="s">
        <v>25</v>
      </c>
      <c r="D1813" s="16" t="s">
        <v>26</v>
      </c>
      <c r="E1813" s="16" t="s">
        <v>27</v>
      </c>
      <c r="F1813" s="16" t="s">
        <v>28</v>
      </c>
      <c r="G1813" s="16" t="s">
        <v>29</v>
      </c>
      <c r="H1813" s="16" t="s">
        <v>30</v>
      </c>
      <c r="I1813" s="16" t="s">
        <v>30</v>
      </c>
      <c r="J1813" s="35" t="s">
        <v>35</v>
      </c>
    </row>
    <row r="1814" spans="1:10" x14ac:dyDescent="0.35">
      <c r="A1814" s="9">
        <v>1813</v>
      </c>
      <c r="B1814" s="9" t="s">
        <v>23</v>
      </c>
      <c r="C1814" s="12" t="s">
        <v>32</v>
      </c>
      <c r="D1814" s="12" t="s">
        <v>26</v>
      </c>
      <c r="E1814" s="12" t="s">
        <v>27</v>
      </c>
      <c r="F1814" s="12" t="s">
        <v>30</v>
      </c>
      <c r="G1814" s="12" t="s">
        <v>29</v>
      </c>
      <c r="H1814" s="12" t="s">
        <v>30</v>
      </c>
      <c r="I1814" s="12" t="s">
        <v>30</v>
      </c>
      <c r="J1814" s="34" t="s">
        <v>35</v>
      </c>
    </row>
    <row r="1815" spans="1:10" x14ac:dyDescent="0.35">
      <c r="A1815" s="13">
        <v>1814</v>
      </c>
      <c r="B1815" s="13" t="s">
        <v>21</v>
      </c>
      <c r="C1815" s="16" t="s">
        <v>25</v>
      </c>
      <c r="D1815" s="16" t="s">
        <v>26</v>
      </c>
      <c r="E1815" s="16" t="s">
        <v>27</v>
      </c>
      <c r="F1815" s="16" t="s">
        <v>28</v>
      </c>
      <c r="G1815" s="16" t="s">
        <v>33</v>
      </c>
      <c r="H1815" s="16" t="s">
        <v>36</v>
      </c>
      <c r="I1815" s="16" t="s">
        <v>39</v>
      </c>
      <c r="J1815" s="35" t="s">
        <v>31</v>
      </c>
    </row>
    <row r="1816" spans="1:10" x14ac:dyDescent="0.35">
      <c r="A1816" s="9">
        <v>1815</v>
      </c>
      <c r="B1816" s="9" t="s">
        <v>23</v>
      </c>
      <c r="C1816" s="12" t="s">
        <v>32</v>
      </c>
      <c r="D1816" s="12" t="s">
        <v>26</v>
      </c>
      <c r="E1816" s="12" t="s">
        <v>27</v>
      </c>
      <c r="F1816" s="12" t="s">
        <v>30</v>
      </c>
      <c r="G1816" s="12" t="s">
        <v>29</v>
      </c>
      <c r="H1816" s="12" t="s">
        <v>30</v>
      </c>
      <c r="I1816" s="12" t="s">
        <v>30</v>
      </c>
      <c r="J1816" s="34" t="s">
        <v>34</v>
      </c>
    </row>
    <row r="1817" spans="1:10" x14ac:dyDescent="0.35">
      <c r="A1817" s="13">
        <v>1816</v>
      </c>
      <c r="B1817" s="13" t="s">
        <v>21</v>
      </c>
      <c r="C1817" s="16" t="s">
        <v>25</v>
      </c>
      <c r="D1817" s="16" t="s">
        <v>26</v>
      </c>
      <c r="E1817" s="16" t="s">
        <v>36</v>
      </c>
      <c r="F1817" s="16" t="s">
        <v>30</v>
      </c>
      <c r="G1817" s="16" t="s">
        <v>29</v>
      </c>
      <c r="H1817" s="16" t="s">
        <v>30</v>
      </c>
      <c r="I1817" s="16" t="s">
        <v>39</v>
      </c>
      <c r="J1817" s="35" t="s">
        <v>31</v>
      </c>
    </row>
    <row r="1818" spans="1:10" x14ac:dyDescent="0.35">
      <c r="A1818" s="9">
        <v>1817</v>
      </c>
      <c r="B1818" s="9" t="s">
        <v>21</v>
      </c>
      <c r="C1818" s="12" t="s">
        <v>32</v>
      </c>
      <c r="D1818" s="12" t="s">
        <v>26</v>
      </c>
      <c r="E1818" s="12" t="s">
        <v>36</v>
      </c>
      <c r="F1818" s="12" t="s">
        <v>30</v>
      </c>
      <c r="G1818" s="12" t="s">
        <v>33</v>
      </c>
      <c r="H1818" s="12" t="s">
        <v>30</v>
      </c>
      <c r="I1818" s="12" t="s">
        <v>30</v>
      </c>
      <c r="J1818" s="34" t="s">
        <v>35</v>
      </c>
    </row>
    <row r="1819" spans="1:10" x14ac:dyDescent="0.35">
      <c r="A1819" s="13">
        <v>1818</v>
      </c>
      <c r="B1819" s="13" t="s">
        <v>21</v>
      </c>
      <c r="C1819" s="16" t="s">
        <v>25</v>
      </c>
      <c r="D1819" s="16" t="s">
        <v>26</v>
      </c>
      <c r="E1819" s="16" t="s">
        <v>27</v>
      </c>
      <c r="F1819" s="16" t="s">
        <v>30</v>
      </c>
      <c r="G1819" s="16" t="s">
        <v>33</v>
      </c>
      <c r="H1819" s="16" t="s">
        <v>30</v>
      </c>
      <c r="I1819" s="16" t="s">
        <v>30</v>
      </c>
      <c r="J1819" s="35" t="s">
        <v>34</v>
      </c>
    </row>
    <row r="1820" spans="1:10" x14ac:dyDescent="0.35">
      <c r="A1820" s="9">
        <v>1819</v>
      </c>
      <c r="B1820" s="9" t="s">
        <v>22</v>
      </c>
      <c r="C1820" s="12" t="s">
        <v>32</v>
      </c>
      <c r="D1820" s="12" t="s">
        <v>26</v>
      </c>
      <c r="E1820" s="12" t="s">
        <v>27</v>
      </c>
      <c r="F1820" s="12" t="s">
        <v>30</v>
      </c>
      <c r="G1820" s="12" t="s">
        <v>33</v>
      </c>
      <c r="H1820" s="12" t="s">
        <v>30</v>
      </c>
      <c r="I1820" s="12" t="s">
        <v>37</v>
      </c>
      <c r="J1820" s="34" t="s">
        <v>31</v>
      </c>
    </row>
    <row r="1821" spans="1:10" x14ac:dyDescent="0.35">
      <c r="A1821" s="13">
        <v>1820</v>
      </c>
      <c r="B1821" s="13" t="s">
        <v>21</v>
      </c>
      <c r="C1821" s="16" t="s">
        <v>32</v>
      </c>
      <c r="D1821" s="16" t="s">
        <v>26</v>
      </c>
      <c r="E1821" s="16" t="s">
        <v>36</v>
      </c>
      <c r="F1821" s="16" t="s">
        <v>30</v>
      </c>
      <c r="G1821" s="16" t="s">
        <v>29</v>
      </c>
      <c r="H1821" s="16" t="s">
        <v>36</v>
      </c>
      <c r="I1821" s="16" t="s">
        <v>30</v>
      </c>
      <c r="J1821" s="35" t="s">
        <v>31</v>
      </c>
    </row>
    <row r="1822" spans="1:10" x14ac:dyDescent="0.35">
      <c r="A1822" s="9">
        <v>1821</v>
      </c>
      <c r="B1822" s="9" t="s">
        <v>21</v>
      </c>
      <c r="C1822" s="12" t="s">
        <v>25</v>
      </c>
      <c r="D1822" s="12" t="s">
        <v>26</v>
      </c>
      <c r="E1822" s="12" t="s">
        <v>37</v>
      </c>
      <c r="F1822" s="12" t="s">
        <v>28</v>
      </c>
      <c r="G1822" s="12" t="s">
        <v>29</v>
      </c>
      <c r="H1822" s="12" t="s">
        <v>36</v>
      </c>
      <c r="I1822" s="12" t="s">
        <v>39</v>
      </c>
      <c r="J1822" s="34" t="s">
        <v>31</v>
      </c>
    </row>
    <row r="1823" spans="1:10" x14ac:dyDescent="0.35">
      <c r="A1823" s="13">
        <v>1822</v>
      </c>
      <c r="B1823" s="13" t="s">
        <v>21</v>
      </c>
      <c r="C1823" s="16" t="s">
        <v>32</v>
      </c>
      <c r="D1823" s="16" t="s">
        <v>26</v>
      </c>
      <c r="E1823" s="16" t="s">
        <v>27</v>
      </c>
      <c r="F1823" s="16" t="s">
        <v>30</v>
      </c>
      <c r="G1823" s="16" t="s">
        <v>29</v>
      </c>
      <c r="H1823" s="16" t="s">
        <v>30</v>
      </c>
      <c r="I1823" s="16" t="s">
        <v>30</v>
      </c>
      <c r="J1823" s="35" t="s">
        <v>35</v>
      </c>
    </row>
    <row r="1824" spans="1:10" x14ac:dyDescent="0.35">
      <c r="A1824" s="9">
        <v>1823</v>
      </c>
      <c r="B1824" s="9" t="s">
        <v>22</v>
      </c>
      <c r="C1824" s="12" t="s">
        <v>32</v>
      </c>
      <c r="D1824" s="12" t="s">
        <v>26</v>
      </c>
      <c r="E1824" s="12" t="s">
        <v>37</v>
      </c>
      <c r="F1824" s="12" t="s">
        <v>30</v>
      </c>
      <c r="G1824" s="12" t="s">
        <v>33</v>
      </c>
      <c r="H1824" s="12" t="s">
        <v>37</v>
      </c>
      <c r="I1824" s="12" t="s">
        <v>37</v>
      </c>
      <c r="J1824" s="34" t="s">
        <v>34</v>
      </c>
    </row>
    <row r="1825" spans="1:10" x14ac:dyDescent="0.35">
      <c r="A1825" s="13">
        <v>1824</v>
      </c>
      <c r="B1825" s="13" t="s">
        <v>21</v>
      </c>
      <c r="C1825" s="16" t="s">
        <v>25</v>
      </c>
      <c r="D1825" s="16" t="s">
        <v>26</v>
      </c>
      <c r="E1825" s="16" t="s">
        <v>27</v>
      </c>
      <c r="F1825" s="16" t="s">
        <v>28</v>
      </c>
      <c r="G1825" s="16" t="s">
        <v>33</v>
      </c>
      <c r="H1825" s="16" t="s">
        <v>30</v>
      </c>
      <c r="I1825" s="16" t="s">
        <v>30</v>
      </c>
      <c r="J1825" s="35" t="s">
        <v>35</v>
      </c>
    </row>
    <row r="1826" spans="1:10" x14ac:dyDescent="0.35">
      <c r="A1826" s="9">
        <v>1825</v>
      </c>
      <c r="B1826" s="9" t="s">
        <v>23</v>
      </c>
      <c r="C1826" s="12" t="s">
        <v>32</v>
      </c>
      <c r="D1826" s="12" t="s">
        <v>26</v>
      </c>
      <c r="E1826" s="12" t="s">
        <v>37</v>
      </c>
      <c r="F1826" s="12" t="s">
        <v>30</v>
      </c>
      <c r="G1826" s="12" t="s">
        <v>33</v>
      </c>
      <c r="H1826" s="12" t="s">
        <v>30</v>
      </c>
      <c r="I1826" s="12" t="s">
        <v>37</v>
      </c>
      <c r="J1826" s="34" t="s">
        <v>34</v>
      </c>
    </row>
    <row r="1827" spans="1:10" x14ac:dyDescent="0.35">
      <c r="A1827" s="13">
        <v>1826</v>
      </c>
      <c r="B1827" s="13" t="s">
        <v>22</v>
      </c>
      <c r="C1827" s="16" t="s">
        <v>32</v>
      </c>
      <c r="D1827" s="16" t="s">
        <v>26</v>
      </c>
      <c r="E1827" s="16" t="s">
        <v>37</v>
      </c>
      <c r="F1827" s="16" t="s">
        <v>30</v>
      </c>
      <c r="G1827" s="16" t="s">
        <v>33</v>
      </c>
      <c r="H1827" s="16" t="s">
        <v>30</v>
      </c>
      <c r="I1827" s="16" t="s">
        <v>39</v>
      </c>
      <c r="J1827" s="35" t="s">
        <v>34</v>
      </c>
    </row>
    <row r="1828" spans="1:10" x14ac:dyDescent="0.35">
      <c r="A1828" s="9">
        <v>1827</v>
      </c>
      <c r="B1828" s="9" t="s">
        <v>23</v>
      </c>
      <c r="C1828" s="12" t="s">
        <v>32</v>
      </c>
      <c r="D1828" s="12" t="s">
        <v>26</v>
      </c>
      <c r="E1828" s="12" t="s">
        <v>27</v>
      </c>
      <c r="F1828" s="12" t="s">
        <v>30</v>
      </c>
      <c r="G1828" s="12" t="s">
        <v>29</v>
      </c>
      <c r="H1828" s="12" t="s">
        <v>30</v>
      </c>
      <c r="I1828" s="12" t="s">
        <v>30</v>
      </c>
      <c r="J1828" s="34" t="s">
        <v>35</v>
      </c>
    </row>
    <row r="1829" spans="1:10" x14ac:dyDescent="0.35">
      <c r="A1829" s="13">
        <v>1828</v>
      </c>
      <c r="B1829" s="13" t="s">
        <v>22</v>
      </c>
      <c r="C1829" s="16" t="s">
        <v>32</v>
      </c>
      <c r="D1829" s="16" t="s">
        <v>26</v>
      </c>
      <c r="E1829" s="16" t="s">
        <v>27</v>
      </c>
      <c r="F1829" s="16" t="s">
        <v>30</v>
      </c>
      <c r="G1829" s="16" t="s">
        <v>33</v>
      </c>
      <c r="H1829" s="16" t="s">
        <v>30</v>
      </c>
      <c r="I1829" s="16" t="s">
        <v>30</v>
      </c>
      <c r="J1829" s="35" t="s">
        <v>35</v>
      </c>
    </row>
    <row r="1830" spans="1:10" x14ac:dyDescent="0.35">
      <c r="A1830" s="9">
        <v>1829</v>
      </c>
      <c r="B1830" s="9" t="s">
        <v>21</v>
      </c>
      <c r="C1830" s="12" t="s">
        <v>25</v>
      </c>
      <c r="D1830" s="12" t="s">
        <v>26</v>
      </c>
      <c r="E1830" s="12" t="s">
        <v>27</v>
      </c>
      <c r="F1830" s="12" t="s">
        <v>28</v>
      </c>
      <c r="G1830" s="12" t="s">
        <v>29</v>
      </c>
      <c r="H1830" s="12" t="s">
        <v>30</v>
      </c>
      <c r="I1830" s="12" t="s">
        <v>30</v>
      </c>
      <c r="J1830" s="34" t="s">
        <v>31</v>
      </c>
    </row>
    <row r="1831" spans="1:10" x14ac:dyDescent="0.35">
      <c r="A1831" s="13">
        <v>1830</v>
      </c>
      <c r="B1831" s="13" t="s">
        <v>22</v>
      </c>
      <c r="C1831" s="16" t="s">
        <v>25</v>
      </c>
      <c r="D1831" s="16" t="s">
        <v>26</v>
      </c>
      <c r="E1831" s="16" t="s">
        <v>27</v>
      </c>
      <c r="F1831" s="16" t="s">
        <v>28</v>
      </c>
      <c r="G1831" s="16" t="s">
        <v>29</v>
      </c>
      <c r="H1831" s="16" t="s">
        <v>30</v>
      </c>
      <c r="I1831" s="16" t="s">
        <v>30</v>
      </c>
      <c r="J1831" s="35" t="s">
        <v>35</v>
      </c>
    </row>
    <row r="1832" spans="1:10" x14ac:dyDescent="0.35">
      <c r="A1832" s="9">
        <v>1831</v>
      </c>
      <c r="B1832" s="9" t="s">
        <v>21</v>
      </c>
      <c r="C1832" s="12" t="s">
        <v>32</v>
      </c>
      <c r="D1832" s="12" t="s">
        <v>26</v>
      </c>
      <c r="E1832" s="12" t="s">
        <v>27</v>
      </c>
      <c r="F1832" s="12" t="s">
        <v>30</v>
      </c>
      <c r="G1832" s="12" t="s">
        <v>33</v>
      </c>
      <c r="H1832" s="12" t="s">
        <v>30</v>
      </c>
      <c r="I1832" s="12" t="s">
        <v>30</v>
      </c>
      <c r="J1832" s="34" t="s">
        <v>34</v>
      </c>
    </row>
    <row r="1833" spans="1:10" x14ac:dyDescent="0.35">
      <c r="A1833" s="13">
        <v>1832</v>
      </c>
      <c r="B1833" s="13" t="s">
        <v>21</v>
      </c>
      <c r="C1833" s="16" t="s">
        <v>25</v>
      </c>
      <c r="D1833" s="16" t="s">
        <v>26</v>
      </c>
      <c r="E1833" s="16" t="s">
        <v>36</v>
      </c>
      <c r="F1833" s="16" t="s">
        <v>28</v>
      </c>
      <c r="G1833" s="16" t="s">
        <v>33</v>
      </c>
      <c r="H1833" s="16" t="s">
        <v>36</v>
      </c>
      <c r="I1833" s="16" t="s">
        <v>30</v>
      </c>
      <c r="J1833" s="35" t="s">
        <v>31</v>
      </c>
    </row>
    <row r="1834" spans="1:10" x14ac:dyDescent="0.35">
      <c r="A1834" s="9">
        <v>1833</v>
      </c>
      <c r="B1834" s="9" t="s">
        <v>23</v>
      </c>
      <c r="C1834" s="12" t="s">
        <v>32</v>
      </c>
      <c r="D1834" s="12" t="s">
        <v>26</v>
      </c>
      <c r="E1834" s="12" t="s">
        <v>27</v>
      </c>
      <c r="F1834" s="12" t="s">
        <v>30</v>
      </c>
      <c r="G1834" s="12" t="s">
        <v>33</v>
      </c>
      <c r="H1834" s="12" t="s">
        <v>37</v>
      </c>
      <c r="I1834" s="12" t="s">
        <v>30</v>
      </c>
      <c r="J1834" s="34" t="s">
        <v>34</v>
      </c>
    </row>
    <row r="1835" spans="1:10" x14ac:dyDescent="0.35">
      <c r="A1835" s="13">
        <v>1834</v>
      </c>
      <c r="B1835" s="13" t="s">
        <v>21</v>
      </c>
      <c r="C1835" s="16" t="s">
        <v>32</v>
      </c>
      <c r="D1835" s="16" t="s">
        <v>26</v>
      </c>
      <c r="E1835" s="16" t="s">
        <v>27</v>
      </c>
      <c r="F1835" s="16" t="s">
        <v>28</v>
      </c>
      <c r="G1835" s="16" t="s">
        <v>29</v>
      </c>
      <c r="H1835" s="16" t="s">
        <v>36</v>
      </c>
      <c r="I1835" s="16" t="s">
        <v>39</v>
      </c>
      <c r="J1835" s="35" t="s">
        <v>35</v>
      </c>
    </row>
    <row r="1836" spans="1:10" x14ac:dyDescent="0.35">
      <c r="A1836" s="9">
        <v>1835</v>
      </c>
      <c r="B1836" s="9" t="s">
        <v>23</v>
      </c>
      <c r="C1836" s="12" t="s">
        <v>32</v>
      </c>
      <c r="D1836" s="12" t="s">
        <v>26</v>
      </c>
      <c r="E1836" s="12" t="s">
        <v>37</v>
      </c>
      <c r="F1836" s="12" t="s">
        <v>30</v>
      </c>
      <c r="G1836" s="12" t="s">
        <v>33</v>
      </c>
      <c r="H1836" s="12" t="s">
        <v>36</v>
      </c>
      <c r="I1836" s="12" t="s">
        <v>30</v>
      </c>
      <c r="J1836" s="34" t="s">
        <v>35</v>
      </c>
    </row>
    <row r="1837" spans="1:10" x14ac:dyDescent="0.35">
      <c r="A1837" s="13">
        <v>1836</v>
      </c>
      <c r="B1837" s="13" t="s">
        <v>21</v>
      </c>
      <c r="C1837" s="16" t="s">
        <v>32</v>
      </c>
      <c r="D1837" s="16" t="s">
        <v>26</v>
      </c>
      <c r="E1837" s="16" t="s">
        <v>27</v>
      </c>
      <c r="F1837" s="16" t="s">
        <v>30</v>
      </c>
      <c r="G1837" s="16" t="s">
        <v>33</v>
      </c>
      <c r="H1837" s="16" t="s">
        <v>36</v>
      </c>
      <c r="I1837" s="16" t="s">
        <v>37</v>
      </c>
      <c r="J1837" s="35" t="s">
        <v>35</v>
      </c>
    </row>
    <row r="1838" spans="1:10" x14ac:dyDescent="0.35">
      <c r="A1838" s="9">
        <v>1837</v>
      </c>
      <c r="B1838" s="9" t="s">
        <v>21</v>
      </c>
      <c r="C1838" s="12" t="s">
        <v>25</v>
      </c>
      <c r="D1838" s="12" t="s">
        <v>26</v>
      </c>
      <c r="E1838" s="12" t="s">
        <v>27</v>
      </c>
      <c r="F1838" s="12" t="s">
        <v>28</v>
      </c>
      <c r="G1838" s="12" t="s">
        <v>33</v>
      </c>
      <c r="H1838" s="12" t="s">
        <v>36</v>
      </c>
      <c r="I1838" s="12" t="s">
        <v>37</v>
      </c>
      <c r="J1838" s="34" t="s">
        <v>34</v>
      </c>
    </row>
    <row r="1839" spans="1:10" x14ac:dyDescent="0.35">
      <c r="A1839" s="13">
        <v>1838</v>
      </c>
      <c r="B1839" s="13" t="s">
        <v>21</v>
      </c>
      <c r="C1839" s="16" t="s">
        <v>25</v>
      </c>
      <c r="D1839" s="16" t="s">
        <v>26</v>
      </c>
      <c r="E1839" s="16" t="s">
        <v>36</v>
      </c>
      <c r="F1839" s="16" t="s">
        <v>28</v>
      </c>
      <c r="G1839" s="16" t="s">
        <v>29</v>
      </c>
      <c r="H1839" s="16" t="s">
        <v>36</v>
      </c>
      <c r="I1839" s="16" t="s">
        <v>39</v>
      </c>
      <c r="J1839" s="35" t="s">
        <v>31</v>
      </c>
    </row>
    <row r="1840" spans="1:10" x14ac:dyDescent="0.35">
      <c r="A1840" s="9">
        <v>1839</v>
      </c>
      <c r="B1840" s="9" t="s">
        <v>21</v>
      </c>
      <c r="C1840" s="12" t="s">
        <v>32</v>
      </c>
      <c r="D1840" s="12" t="s">
        <v>26</v>
      </c>
      <c r="E1840" s="12" t="s">
        <v>27</v>
      </c>
      <c r="F1840" s="12" t="s">
        <v>30</v>
      </c>
      <c r="G1840" s="12" t="s">
        <v>29</v>
      </c>
      <c r="H1840" s="12" t="s">
        <v>30</v>
      </c>
      <c r="I1840" s="12" t="s">
        <v>30</v>
      </c>
      <c r="J1840" s="34" t="s">
        <v>31</v>
      </c>
    </row>
    <row r="1841" spans="1:10" x14ac:dyDescent="0.35">
      <c r="A1841" s="13">
        <v>1840</v>
      </c>
      <c r="B1841" s="13" t="s">
        <v>21</v>
      </c>
      <c r="C1841" s="16" t="s">
        <v>25</v>
      </c>
      <c r="D1841" s="16" t="s">
        <v>26</v>
      </c>
      <c r="E1841" s="16" t="s">
        <v>27</v>
      </c>
      <c r="F1841" s="16" t="s">
        <v>30</v>
      </c>
      <c r="G1841" s="16" t="s">
        <v>29</v>
      </c>
      <c r="H1841" s="16" t="s">
        <v>30</v>
      </c>
      <c r="I1841" s="16" t="s">
        <v>30</v>
      </c>
      <c r="J1841" s="35" t="s">
        <v>34</v>
      </c>
    </row>
    <row r="1842" spans="1:10" x14ac:dyDescent="0.35">
      <c r="A1842" s="9">
        <v>1841</v>
      </c>
      <c r="B1842" s="9" t="s">
        <v>22</v>
      </c>
      <c r="C1842" s="12" t="s">
        <v>32</v>
      </c>
      <c r="D1842" s="12" t="s">
        <v>26</v>
      </c>
      <c r="E1842" s="12" t="s">
        <v>27</v>
      </c>
      <c r="F1842" s="12" t="s">
        <v>30</v>
      </c>
      <c r="G1842" s="12" t="s">
        <v>33</v>
      </c>
      <c r="H1842" s="12" t="s">
        <v>30</v>
      </c>
      <c r="I1842" s="12" t="s">
        <v>30</v>
      </c>
      <c r="J1842" s="34" t="s">
        <v>35</v>
      </c>
    </row>
    <row r="1843" spans="1:10" x14ac:dyDescent="0.35">
      <c r="A1843" s="13">
        <v>1842</v>
      </c>
      <c r="B1843" s="13" t="s">
        <v>22</v>
      </c>
      <c r="C1843" s="16" t="s">
        <v>32</v>
      </c>
      <c r="D1843" s="16" t="s">
        <v>26</v>
      </c>
      <c r="E1843" s="16" t="s">
        <v>27</v>
      </c>
      <c r="F1843" s="16" t="s">
        <v>30</v>
      </c>
      <c r="G1843" s="16" t="s">
        <v>29</v>
      </c>
      <c r="H1843" s="16" t="s">
        <v>30</v>
      </c>
      <c r="I1843" s="16" t="s">
        <v>38</v>
      </c>
      <c r="J1843" s="35" t="s">
        <v>35</v>
      </c>
    </row>
    <row r="1844" spans="1:10" x14ac:dyDescent="0.35">
      <c r="A1844" s="9">
        <v>1843</v>
      </c>
      <c r="B1844" s="9" t="s">
        <v>23</v>
      </c>
      <c r="C1844" s="12" t="s">
        <v>32</v>
      </c>
      <c r="D1844" s="12" t="s">
        <v>26</v>
      </c>
      <c r="E1844" s="12" t="s">
        <v>37</v>
      </c>
      <c r="F1844" s="12" t="s">
        <v>30</v>
      </c>
      <c r="G1844" s="12" t="s">
        <v>33</v>
      </c>
      <c r="H1844" s="12" t="s">
        <v>37</v>
      </c>
      <c r="I1844" s="12" t="s">
        <v>30</v>
      </c>
      <c r="J1844" s="34" t="s">
        <v>35</v>
      </c>
    </row>
    <row r="1845" spans="1:10" x14ac:dyDescent="0.35">
      <c r="A1845" s="13">
        <v>1844</v>
      </c>
      <c r="B1845" s="13" t="s">
        <v>22</v>
      </c>
      <c r="C1845" s="16" t="s">
        <v>25</v>
      </c>
      <c r="D1845" s="16" t="s">
        <v>26</v>
      </c>
      <c r="E1845" s="16" t="s">
        <v>27</v>
      </c>
      <c r="F1845" s="16" t="s">
        <v>30</v>
      </c>
      <c r="G1845" s="16" t="s">
        <v>29</v>
      </c>
      <c r="H1845" s="16" t="s">
        <v>30</v>
      </c>
      <c r="I1845" s="16" t="s">
        <v>39</v>
      </c>
      <c r="J1845" s="35" t="s">
        <v>31</v>
      </c>
    </row>
    <row r="1846" spans="1:10" x14ac:dyDescent="0.35">
      <c r="A1846" s="9">
        <v>1845</v>
      </c>
      <c r="B1846" s="9" t="s">
        <v>21</v>
      </c>
      <c r="C1846" s="12" t="s">
        <v>25</v>
      </c>
      <c r="D1846" s="12" t="s">
        <v>26</v>
      </c>
      <c r="E1846" s="12" t="s">
        <v>27</v>
      </c>
      <c r="F1846" s="12" t="s">
        <v>30</v>
      </c>
      <c r="G1846" s="12" t="s">
        <v>29</v>
      </c>
      <c r="H1846" s="12" t="s">
        <v>30</v>
      </c>
      <c r="I1846" s="12" t="s">
        <v>30</v>
      </c>
      <c r="J1846" s="34" t="s">
        <v>35</v>
      </c>
    </row>
    <row r="1847" spans="1:10" x14ac:dyDescent="0.35">
      <c r="A1847" s="13">
        <v>1846</v>
      </c>
      <c r="B1847" s="13" t="s">
        <v>21</v>
      </c>
      <c r="C1847" s="16" t="s">
        <v>32</v>
      </c>
      <c r="D1847" s="16" t="s">
        <v>26</v>
      </c>
      <c r="E1847" s="16" t="s">
        <v>36</v>
      </c>
      <c r="F1847" s="16" t="s">
        <v>30</v>
      </c>
      <c r="G1847" s="16" t="s">
        <v>33</v>
      </c>
      <c r="H1847" s="16" t="s">
        <v>36</v>
      </c>
      <c r="I1847" s="16" t="s">
        <v>39</v>
      </c>
      <c r="J1847" s="35" t="s">
        <v>35</v>
      </c>
    </row>
    <row r="1848" spans="1:10" x14ac:dyDescent="0.35">
      <c r="A1848" s="9">
        <v>1847</v>
      </c>
      <c r="B1848" s="9" t="s">
        <v>23</v>
      </c>
      <c r="C1848" s="12" t="s">
        <v>32</v>
      </c>
      <c r="D1848" s="12" t="s">
        <v>26</v>
      </c>
      <c r="E1848" s="12" t="s">
        <v>27</v>
      </c>
      <c r="F1848" s="12" t="s">
        <v>30</v>
      </c>
      <c r="G1848" s="12" t="s">
        <v>33</v>
      </c>
      <c r="H1848" s="12" t="s">
        <v>30</v>
      </c>
      <c r="I1848" s="12" t="s">
        <v>30</v>
      </c>
      <c r="J1848" s="34" t="s">
        <v>31</v>
      </c>
    </row>
    <row r="1849" spans="1:10" x14ac:dyDescent="0.35">
      <c r="A1849" s="13">
        <v>1848</v>
      </c>
      <c r="B1849" s="13" t="s">
        <v>21</v>
      </c>
      <c r="C1849" s="16" t="s">
        <v>32</v>
      </c>
      <c r="D1849" s="16" t="s">
        <v>26</v>
      </c>
      <c r="E1849" s="16" t="s">
        <v>27</v>
      </c>
      <c r="F1849" s="16" t="s">
        <v>28</v>
      </c>
      <c r="G1849" s="16" t="s">
        <v>29</v>
      </c>
      <c r="H1849" s="16" t="s">
        <v>30</v>
      </c>
      <c r="I1849" s="16" t="s">
        <v>38</v>
      </c>
      <c r="J1849" s="35" t="s">
        <v>31</v>
      </c>
    </row>
    <row r="1850" spans="1:10" x14ac:dyDescent="0.35">
      <c r="A1850" s="9">
        <v>1849</v>
      </c>
      <c r="B1850" s="9" t="s">
        <v>21</v>
      </c>
      <c r="C1850" s="12" t="s">
        <v>32</v>
      </c>
      <c r="D1850" s="12" t="s">
        <v>26</v>
      </c>
      <c r="E1850" s="12" t="s">
        <v>27</v>
      </c>
      <c r="F1850" s="12" t="s">
        <v>30</v>
      </c>
      <c r="G1850" s="12" t="s">
        <v>29</v>
      </c>
      <c r="H1850" s="12" t="s">
        <v>30</v>
      </c>
      <c r="I1850" s="12" t="s">
        <v>30</v>
      </c>
      <c r="J1850" s="34" t="s">
        <v>34</v>
      </c>
    </row>
    <row r="1851" spans="1:10" x14ac:dyDescent="0.35">
      <c r="A1851" s="13">
        <v>1850</v>
      </c>
      <c r="B1851" s="13" t="s">
        <v>21</v>
      </c>
      <c r="C1851" s="16" t="s">
        <v>32</v>
      </c>
      <c r="D1851" s="16" t="s">
        <v>26</v>
      </c>
      <c r="E1851" s="16" t="s">
        <v>27</v>
      </c>
      <c r="F1851" s="16" t="s">
        <v>30</v>
      </c>
      <c r="G1851" s="16" t="s">
        <v>33</v>
      </c>
      <c r="H1851" s="16" t="s">
        <v>30</v>
      </c>
      <c r="I1851" s="16" t="s">
        <v>30</v>
      </c>
      <c r="J1851" s="35" t="s">
        <v>35</v>
      </c>
    </row>
    <row r="1852" spans="1:10" x14ac:dyDescent="0.35">
      <c r="A1852" s="9">
        <v>1851</v>
      </c>
      <c r="B1852" s="9" t="s">
        <v>21</v>
      </c>
      <c r="C1852" s="12" t="s">
        <v>32</v>
      </c>
      <c r="D1852" s="12" t="s">
        <v>26</v>
      </c>
      <c r="E1852" s="12" t="s">
        <v>36</v>
      </c>
      <c r="F1852" s="12" t="s">
        <v>30</v>
      </c>
      <c r="G1852" s="12" t="s">
        <v>29</v>
      </c>
      <c r="H1852" s="12" t="s">
        <v>37</v>
      </c>
      <c r="I1852" s="12" t="s">
        <v>39</v>
      </c>
      <c r="J1852" s="34" t="s">
        <v>34</v>
      </c>
    </row>
    <row r="1853" spans="1:10" x14ac:dyDescent="0.35">
      <c r="A1853" s="13">
        <v>1852</v>
      </c>
      <c r="B1853" s="13" t="s">
        <v>23</v>
      </c>
      <c r="C1853" s="16" t="s">
        <v>32</v>
      </c>
      <c r="D1853" s="16" t="s">
        <v>26</v>
      </c>
      <c r="E1853" s="16" t="s">
        <v>27</v>
      </c>
      <c r="F1853" s="16" t="s">
        <v>30</v>
      </c>
      <c r="G1853" s="16" t="s">
        <v>29</v>
      </c>
      <c r="H1853" s="16" t="s">
        <v>30</v>
      </c>
      <c r="I1853" s="16" t="s">
        <v>30</v>
      </c>
      <c r="J1853" s="35" t="s">
        <v>35</v>
      </c>
    </row>
    <row r="1854" spans="1:10" x14ac:dyDescent="0.35">
      <c r="A1854" s="9">
        <v>1853</v>
      </c>
      <c r="B1854" s="9" t="s">
        <v>21</v>
      </c>
      <c r="C1854" s="12" t="s">
        <v>32</v>
      </c>
      <c r="D1854" s="12" t="s">
        <v>26</v>
      </c>
      <c r="E1854" s="12" t="s">
        <v>27</v>
      </c>
      <c r="F1854" s="12" t="s">
        <v>30</v>
      </c>
      <c r="G1854" s="12" t="s">
        <v>29</v>
      </c>
      <c r="H1854" s="12" t="s">
        <v>30</v>
      </c>
      <c r="I1854" s="12" t="s">
        <v>30</v>
      </c>
      <c r="J1854" s="34" t="s">
        <v>34</v>
      </c>
    </row>
    <row r="1855" spans="1:10" x14ac:dyDescent="0.35">
      <c r="A1855" s="13">
        <v>1854</v>
      </c>
      <c r="B1855" s="13" t="s">
        <v>21</v>
      </c>
      <c r="C1855" s="16" t="s">
        <v>32</v>
      </c>
      <c r="D1855" s="16" t="s">
        <v>26</v>
      </c>
      <c r="E1855" s="16" t="s">
        <v>27</v>
      </c>
      <c r="F1855" s="16" t="s">
        <v>30</v>
      </c>
      <c r="G1855" s="16" t="s">
        <v>29</v>
      </c>
      <c r="H1855" s="16" t="s">
        <v>30</v>
      </c>
      <c r="I1855" s="16" t="s">
        <v>30</v>
      </c>
      <c r="J1855" s="35" t="s">
        <v>35</v>
      </c>
    </row>
    <row r="1856" spans="1:10" x14ac:dyDescent="0.35">
      <c r="A1856" s="9">
        <v>1855</v>
      </c>
      <c r="B1856" s="9" t="s">
        <v>23</v>
      </c>
      <c r="C1856" s="12" t="s">
        <v>32</v>
      </c>
      <c r="D1856" s="12" t="s">
        <v>26</v>
      </c>
      <c r="E1856" s="12" t="s">
        <v>27</v>
      </c>
      <c r="F1856" s="12" t="s">
        <v>30</v>
      </c>
      <c r="G1856" s="12" t="s">
        <v>29</v>
      </c>
      <c r="H1856" s="12" t="s">
        <v>30</v>
      </c>
      <c r="I1856" s="12" t="s">
        <v>30</v>
      </c>
      <c r="J1856" s="34" t="s">
        <v>35</v>
      </c>
    </row>
    <row r="1857" spans="1:10" x14ac:dyDescent="0.35">
      <c r="A1857" s="13">
        <v>1856</v>
      </c>
      <c r="B1857" s="13" t="s">
        <v>22</v>
      </c>
      <c r="C1857" s="16" t="s">
        <v>25</v>
      </c>
      <c r="D1857" s="16" t="s">
        <v>26</v>
      </c>
      <c r="E1857" s="16" t="s">
        <v>27</v>
      </c>
      <c r="F1857" s="16" t="s">
        <v>30</v>
      </c>
      <c r="G1857" s="16" t="s">
        <v>29</v>
      </c>
      <c r="H1857" s="16" t="s">
        <v>30</v>
      </c>
      <c r="I1857" s="16" t="s">
        <v>30</v>
      </c>
      <c r="J1857" s="35" t="s">
        <v>31</v>
      </c>
    </row>
    <row r="1858" spans="1:10" x14ac:dyDescent="0.35">
      <c r="A1858" s="9">
        <v>1857</v>
      </c>
      <c r="B1858" s="9" t="s">
        <v>21</v>
      </c>
      <c r="C1858" s="12" t="s">
        <v>32</v>
      </c>
      <c r="D1858" s="12" t="s">
        <v>26</v>
      </c>
      <c r="E1858" s="12" t="s">
        <v>36</v>
      </c>
      <c r="F1858" s="12" t="s">
        <v>30</v>
      </c>
      <c r="G1858" s="12" t="s">
        <v>29</v>
      </c>
      <c r="H1858" s="12" t="s">
        <v>30</v>
      </c>
      <c r="I1858" s="12" t="s">
        <v>30</v>
      </c>
      <c r="J1858" s="34" t="s">
        <v>35</v>
      </c>
    </row>
    <row r="1859" spans="1:10" x14ac:dyDescent="0.35">
      <c r="A1859" s="13">
        <v>1858</v>
      </c>
      <c r="B1859" s="13" t="s">
        <v>22</v>
      </c>
      <c r="C1859" s="16" t="s">
        <v>32</v>
      </c>
      <c r="D1859" s="16" t="s">
        <v>26</v>
      </c>
      <c r="E1859" s="16" t="s">
        <v>27</v>
      </c>
      <c r="F1859" s="16" t="s">
        <v>30</v>
      </c>
      <c r="G1859" s="16" t="s">
        <v>33</v>
      </c>
      <c r="H1859" s="16" t="s">
        <v>30</v>
      </c>
      <c r="I1859" s="16" t="s">
        <v>30</v>
      </c>
      <c r="J1859" s="35" t="s">
        <v>34</v>
      </c>
    </row>
    <row r="1860" spans="1:10" x14ac:dyDescent="0.35">
      <c r="A1860" s="9">
        <v>1859</v>
      </c>
      <c r="B1860" s="9" t="s">
        <v>22</v>
      </c>
      <c r="C1860" s="12" t="s">
        <v>32</v>
      </c>
      <c r="D1860" s="12" t="s">
        <v>26</v>
      </c>
      <c r="E1860" s="12" t="s">
        <v>37</v>
      </c>
      <c r="F1860" s="12" t="s">
        <v>30</v>
      </c>
      <c r="G1860" s="12" t="s">
        <v>33</v>
      </c>
      <c r="H1860" s="12" t="s">
        <v>36</v>
      </c>
      <c r="I1860" s="12" t="s">
        <v>39</v>
      </c>
      <c r="J1860" s="34" t="s">
        <v>35</v>
      </c>
    </row>
    <row r="1861" spans="1:10" x14ac:dyDescent="0.35">
      <c r="A1861" s="13">
        <v>1860</v>
      </c>
      <c r="B1861" s="13" t="s">
        <v>22</v>
      </c>
      <c r="C1861" s="16" t="s">
        <v>32</v>
      </c>
      <c r="D1861" s="16" t="s">
        <v>26</v>
      </c>
      <c r="E1861" s="16" t="s">
        <v>27</v>
      </c>
      <c r="F1861" s="16" t="s">
        <v>30</v>
      </c>
      <c r="G1861" s="16" t="s">
        <v>29</v>
      </c>
      <c r="H1861" s="16" t="s">
        <v>30</v>
      </c>
      <c r="I1861" s="16" t="s">
        <v>30</v>
      </c>
      <c r="J1861" s="35" t="s">
        <v>35</v>
      </c>
    </row>
    <row r="1862" spans="1:10" x14ac:dyDescent="0.35">
      <c r="A1862" s="9">
        <v>1861</v>
      </c>
      <c r="B1862" s="9" t="s">
        <v>21</v>
      </c>
      <c r="C1862" s="12" t="s">
        <v>25</v>
      </c>
      <c r="D1862" s="12" t="s">
        <v>26</v>
      </c>
      <c r="E1862" s="12" t="s">
        <v>27</v>
      </c>
      <c r="F1862" s="12" t="s">
        <v>30</v>
      </c>
      <c r="G1862" s="12" t="s">
        <v>29</v>
      </c>
      <c r="H1862" s="12" t="s">
        <v>30</v>
      </c>
      <c r="I1862" s="12" t="s">
        <v>30</v>
      </c>
      <c r="J1862" s="34" t="s">
        <v>34</v>
      </c>
    </row>
    <row r="1863" spans="1:10" x14ac:dyDescent="0.35">
      <c r="A1863" s="13">
        <v>1862</v>
      </c>
      <c r="B1863" s="13" t="s">
        <v>22</v>
      </c>
      <c r="C1863" s="16" t="s">
        <v>32</v>
      </c>
      <c r="D1863" s="16" t="s">
        <v>26</v>
      </c>
      <c r="E1863" s="16" t="s">
        <v>27</v>
      </c>
      <c r="F1863" s="16" t="s">
        <v>30</v>
      </c>
      <c r="G1863" s="16" t="s">
        <v>29</v>
      </c>
      <c r="H1863" s="16" t="s">
        <v>30</v>
      </c>
      <c r="I1863" s="16" t="s">
        <v>30</v>
      </c>
      <c r="J1863" s="35" t="s">
        <v>35</v>
      </c>
    </row>
    <row r="1864" spans="1:10" x14ac:dyDescent="0.35">
      <c r="A1864" s="9">
        <v>1863</v>
      </c>
      <c r="B1864" s="9" t="s">
        <v>21</v>
      </c>
      <c r="C1864" s="12" t="s">
        <v>32</v>
      </c>
      <c r="D1864" s="12" t="s">
        <v>26</v>
      </c>
      <c r="E1864" s="12" t="s">
        <v>37</v>
      </c>
      <c r="F1864" s="12" t="s">
        <v>30</v>
      </c>
      <c r="G1864" s="12" t="s">
        <v>33</v>
      </c>
      <c r="H1864" s="12" t="s">
        <v>37</v>
      </c>
      <c r="I1864" s="12" t="s">
        <v>30</v>
      </c>
      <c r="J1864" s="34" t="s">
        <v>31</v>
      </c>
    </row>
    <row r="1865" spans="1:10" x14ac:dyDescent="0.35">
      <c r="A1865" s="13">
        <v>1864</v>
      </c>
      <c r="B1865" s="13" t="s">
        <v>21</v>
      </c>
      <c r="C1865" s="16" t="s">
        <v>25</v>
      </c>
      <c r="D1865" s="16" t="s">
        <v>26</v>
      </c>
      <c r="E1865" s="16" t="s">
        <v>27</v>
      </c>
      <c r="F1865" s="16" t="s">
        <v>30</v>
      </c>
      <c r="G1865" s="16" t="s">
        <v>29</v>
      </c>
      <c r="H1865" s="16" t="s">
        <v>30</v>
      </c>
      <c r="I1865" s="16" t="s">
        <v>30</v>
      </c>
      <c r="J1865" s="35" t="s">
        <v>31</v>
      </c>
    </row>
    <row r="1866" spans="1:10" x14ac:dyDescent="0.35">
      <c r="A1866" s="9">
        <v>1865</v>
      </c>
      <c r="B1866" s="9" t="s">
        <v>23</v>
      </c>
      <c r="C1866" s="12" t="s">
        <v>32</v>
      </c>
      <c r="D1866" s="12" t="s">
        <v>26</v>
      </c>
      <c r="E1866" s="12" t="s">
        <v>37</v>
      </c>
      <c r="F1866" s="12" t="s">
        <v>30</v>
      </c>
      <c r="G1866" s="12" t="s">
        <v>33</v>
      </c>
      <c r="H1866" s="12" t="s">
        <v>37</v>
      </c>
      <c r="I1866" s="12" t="s">
        <v>30</v>
      </c>
      <c r="J1866" s="34" t="s">
        <v>35</v>
      </c>
    </row>
    <row r="1867" spans="1:10" x14ac:dyDescent="0.35">
      <c r="A1867" s="13">
        <v>1866</v>
      </c>
      <c r="B1867" s="13" t="s">
        <v>22</v>
      </c>
      <c r="C1867" s="16" t="s">
        <v>32</v>
      </c>
      <c r="D1867" s="16" t="s">
        <v>26</v>
      </c>
      <c r="E1867" s="16" t="s">
        <v>37</v>
      </c>
      <c r="F1867" s="16" t="s">
        <v>30</v>
      </c>
      <c r="G1867" s="16" t="s">
        <v>29</v>
      </c>
      <c r="H1867" s="16" t="s">
        <v>30</v>
      </c>
      <c r="I1867" s="16" t="s">
        <v>39</v>
      </c>
      <c r="J1867" s="35" t="s">
        <v>31</v>
      </c>
    </row>
    <row r="1868" spans="1:10" x14ac:dyDescent="0.35">
      <c r="A1868" s="9">
        <v>1867</v>
      </c>
      <c r="B1868" s="9" t="s">
        <v>21</v>
      </c>
      <c r="C1868" s="12" t="s">
        <v>32</v>
      </c>
      <c r="D1868" s="12" t="s">
        <v>26</v>
      </c>
      <c r="E1868" s="12" t="s">
        <v>27</v>
      </c>
      <c r="F1868" s="12" t="s">
        <v>30</v>
      </c>
      <c r="G1868" s="12" t="s">
        <v>29</v>
      </c>
      <c r="H1868" s="12" t="s">
        <v>30</v>
      </c>
      <c r="I1868" s="12" t="s">
        <v>30</v>
      </c>
      <c r="J1868" s="34" t="s">
        <v>34</v>
      </c>
    </row>
    <row r="1869" spans="1:10" x14ac:dyDescent="0.35">
      <c r="A1869" s="13">
        <v>1868</v>
      </c>
      <c r="B1869" s="13" t="s">
        <v>22</v>
      </c>
      <c r="C1869" s="16" t="s">
        <v>25</v>
      </c>
      <c r="D1869" s="16" t="s">
        <v>26</v>
      </c>
      <c r="E1869" s="16" t="s">
        <v>27</v>
      </c>
      <c r="F1869" s="16" t="s">
        <v>28</v>
      </c>
      <c r="G1869" s="16" t="s">
        <v>29</v>
      </c>
      <c r="H1869" s="16" t="s">
        <v>30</v>
      </c>
      <c r="I1869" s="16" t="s">
        <v>30</v>
      </c>
      <c r="J1869" s="35" t="s">
        <v>35</v>
      </c>
    </row>
    <row r="1870" spans="1:10" x14ac:dyDescent="0.35">
      <c r="A1870" s="9">
        <v>1869</v>
      </c>
      <c r="B1870" s="9" t="s">
        <v>22</v>
      </c>
      <c r="C1870" s="12" t="s">
        <v>32</v>
      </c>
      <c r="D1870" s="12" t="s">
        <v>26</v>
      </c>
      <c r="E1870" s="12" t="s">
        <v>27</v>
      </c>
      <c r="F1870" s="12" t="s">
        <v>30</v>
      </c>
      <c r="G1870" s="12" t="s">
        <v>29</v>
      </c>
      <c r="H1870" s="12" t="s">
        <v>30</v>
      </c>
      <c r="I1870" s="12" t="s">
        <v>30</v>
      </c>
      <c r="J1870" s="34" t="s">
        <v>31</v>
      </c>
    </row>
    <row r="1871" spans="1:10" x14ac:dyDescent="0.35">
      <c r="A1871" s="13">
        <v>1870</v>
      </c>
      <c r="B1871" s="13" t="s">
        <v>22</v>
      </c>
      <c r="C1871" s="16" t="s">
        <v>32</v>
      </c>
      <c r="D1871" s="16" t="s">
        <v>26</v>
      </c>
      <c r="E1871" s="16" t="s">
        <v>27</v>
      </c>
      <c r="F1871" s="16" t="s">
        <v>30</v>
      </c>
      <c r="G1871" s="16" t="s">
        <v>33</v>
      </c>
      <c r="H1871" s="16" t="s">
        <v>36</v>
      </c>
      <c r="I1871" s="16" t="s">
        <v>30</v>
      </c>
      <c r="J1871" s="35" t="s">
        <v>31</v>
      </c>
    </row>
    <row r="1872" spans="1:10" x14ac:dyDescent="0.35">
      <c r="A1872" s="9">
        <v>1871</v>
      </c>
      <c r="B1872" s="9" t="s">
        <v>21</v>
      </c>
      <c r="C1872" s="12" t="s">
        <v>32</v>
      </c>
      <c r="D1872" s="12" t="s">
        <v>26</v>
      </c>
      <c r="E1872" s="12" t="s">
        <v>27</v>
      </c>
      <c r="F1872" s="12" t="s">
        <v>28</v>
      </c>
      <c r="G1872" s="12" t="s">
        <v>33</v>
      </c>
      <c r="H1872" s="12" t="s">
        <v>36</v>
      </c>
      <c r="I1872" s="12" t="s">
        <v>30</v>
      </c>
      <c r="J1872" s="34" t="s">
        <v>35</v>
      </c>
    </row>
    <row r="1873" spans="1:10" x14ac:dyDescent="0.35">
      <c r="A1873" s="13">
        <v>1872</v>
      </c>
      <c r="B1873" s="13" t="s">
        <v>23</v>
      </c>
      <c r="C1873" s="16" t="s">
        <v>25</v>
      </c>
      <c r="D1873" s="16" t="s">
        <v>26</v>
      </c>
      <c r="E1873" s="16" t="s">
        <v>37</v>
      </c>
      <c r="F1873" s="16" t="s">
        <v>28</v>
      </c>
      <c r="G1873" s="16" t="s">
        <v>33</v>
      </c>
      <c r="H1873" s="16" t="s">
        <v>30</v>
      </c>
      <c r="I1873" s="16" t="s">
        <v>30</v>
      </c>
      <c r="J1873" s="35" t="s">
        <v>34</v>
      </c>
    </row>
    <row r="1874" spans="1:10" x14ac:dyDescent="0.35">
      <c r="A1874" s="9">
        <v>1873</v>
      </c>
      <c r="B1874" s="9" t="s">
        <v>21</v>
      </c>
      <c r="C1874" s="12" t="s">
        <v>25</v>
      </c>
      <c r="D1874" s="12" t="s">
        <v>26</v>
      </c>
      <c r="E1874" s="12" t="s">
        <v>27</v>
      </c>
      <c r="F1874" s="12" t="s">
        <v>28</v>
      </c>
      <c r="G1874" s="12" t="s">
        <v>29</v>
      </c>
      <c r="H1874" s="12" t="s">
        <v>36</v>
      </c>
      <c r="I1874" s="12" t="s">
        <v>37</v>
      </c>
      <c r="J1874" s="34" t="s">
        <v>34</v>
      </c>
    </row>
    <row r="1875" spans="1:10" x14ac:dyDescent="0.35">
      <c r="A1875" s="13">
        <v>1874</v>
      </c>
      <c r="B1875" s="13" t="s">
        <v>22</v>
      </c>
      <c r="C1875" s="16" t="s">
        <v>25</v>
      </c>
      <c r="D1875" s="16" t="s">
        <v>26</v>
      </c>
      <c r="E1875" s="16" t="s">
        <v>27</v>
      </c>
      <c r="F1875" s="16" t="s">
        <v>30</v>
      </c>
      <c r="G1875" s="16" t="s">
        <v>29</v>
      </c>
      <c r="H1875" s="16" t="s">
        <v>30</v>
      </c>
      <c r="I1875" s="16" t="s">
        <v>39</v>
      </c>
      <c r="J1875" s="35" t="s">
        <v>35</v>
      </c>
    </row>
    <row r="1876" spans="1:10" x14ac:dyDescent="0.35">
      <c r="A1876" s="9">
        <v>1875</v>
      </c>
      <c r="B1876" s="9" t="s">
        <v>22</v>
      </c>
      <c r="C1876" s="12" t="s">
        <v>32</v>
      </c>
      <c r="D1876" s="12" t="s">
        <v>26</v>
      </c>
      <c r="E1876" s="12" t="s">
        <v>27</v>
      </c>
      <c r="F1876" s="12" t="s">
        <v>30</v>
      </c>
      <c r="G1876" s="12" t="s">
        <v>29</v>
      </c>
      <c r="H1876" s="12" t="s">
        <v>30</v>
      </c>
      <c r="I1876" s="12" t="s">
        <v>30</v>
      </c>
      <c r="J1876" s="34" t="s">
        <v>35</v>
      </c>
    </row>
    <row r="1877" spans="1:10" x14ac:dyDescent="0.35">
      <c r="A1877" s="13">
        <v>1876</v>
      </c>
      <c r="B1877" s="13" t="s">
        <v>22</v>
      </c>
      <c r="C1877" s="16" t="s">
        <v>32</v>
      </c>
      <c r="D1877" s="16" t="s">
        <v>26</v>
      </c>
      <c r="E1877" s="16" t="s">
        <v>27</v>
      </c>
      <c r="F1877" s="16" t="s">
        <v>30</v>
      </c>
      <c r="G1877" s="16" t="s">
        <v>33</v>
      </c>
      <c r="H1877" s="16" t="s">
        <v>30</v>
      </c>
      <c r="I1877" s="16" t="s">
        <v>37</v>
      </c>
      <c r="J1877" s="35" t="s">
        <v>35</v>
      </c>
    </row>
    <row r="1878" spans="1:10" x14ac:dyDescent="0.35">
      <c r="A1878" s="9">
        <v>1877</v>
      </c>
      <c r="B1878" s="9" t="s">
        <v>21</v>
      </c>
      <c r="C1878" s="12" t="s">
        <v>32</v>
      </c>
      <c r="D1878" s="12" t="s">
        <v>26</v>
      </c>
      <c r="E1878" s="12" t="s">
        <v>27</v>
      </c>
      <c r="F1878" s="12" t="s">
        <v>30</v>
      </c>
      <c r="G1878" s="12" t="s">
        <v>33</v>
      </c>
      <c r="H1878" s="12" t="s">
        <v>30</v>
      </c>
      <c r="I1878" s="12" t="s">
        <v>30</v>
      </c>
      <c r="J1878" s="34" t="s">
        <v>34</v>
      </c>
    </row>
    <row r="1879" spans="1:10" x14ac:dyDescent="0.35">
      <c r="A1879" s="13">
        <v>1878</v>
      </c>
      <c r="B1879" s="13" t="s">
        <v>21</v>
      </c>
      <c r="C1879" s="16" t="s">
        <v>32</v>
      </c>
      <c r="D1879" s="16" t="s">
        <v>26</v>
      </c>
      <c r="E1879" s="16" t="s">
        <v>36</v>
      </c>
      <c r="F1879" s="16" t="s">
        <v>30</v>
      </c>
      <c r="G1879" s="16" t="s">
        <v>29</v>
      </c>
      <c r="H1879" s="16" t="s">
        <v>37</v>
      </c>
      <c r="I1879" s="16" t="s">
        <v>30</v>
      </c>
      <c r="J1879" s="35" t="s">
        <v>35</v>
      </c>
    </row>
    <row r="1880" spans="1:10" x14ac:dyDescent="0.35">
      <c r="A1880" s="9">
        <v>1879</v>
      </c>
      <c r="B1880" s="9" t="s">
        <v>22</v>
      </c>
      <c r="C1880" s="12" t="s">
        <v>32</v>
      </c>
      <c r="D1880" s="12" t="s">
        <v>26</v>
      </c>
      <c r="E1880" s="12" t="s">
        <v>27</v>
      </c>
      <c r="F1880" s="12" t="s">
        <v>30</v>
      </c>
      <c r="G1880" s="12" t="s">
        <v>33</v>
      </c>
      <c r="H1880" s="12" t="s">
        <v>30</v>
      </c>
      <c r="I1880" s="12" t="s">
        <v>37</v>
      </c>
      <c r="J1880" s="34" t="s">
        <v>34</v>
      </c>
    </row>
    <row r="1881" spans="1:10" x14ac:dyDescent="0.35">
      <c r="A1881" s="13">
        <v>1880</v>
      </c>
      <c r="B1881" s="13" t="s">
        <v>21</v>
      </c>
      <c r="C1881" s="16" t="s">
        <v>32</v>
      </c>
      <c r="D1881" s="16" t="s">
        <v>26</v>
      </c>
      <c r="E1881" s="16" t="s">
        <v>27</v>
      </c>
      <c r="F1881" s="16" t="s">
        <v>30</v>
      </c>
      <c r="G1881" s="16" t="s">
        <v>33</v>
      </c>
      <c r="H1881" s="16" t="s">
        <v>30</v>
      </c>
      <c r="I1881" s="16" t="s">
        <v>30</v>
      </c>
      <c r="J1881" s="35" t="s">
        <v>35</v>
      </c>
    </row>
    <row r="1882" spans="1:10" x14ac:dyDescent="0.35">
      <c r="A1882" s="9">
        <v>1881</v>
      </c>
      <c r="B1882" s="9" t="s">
        <v>21</v>
      </c>
      <c r="C1882" s="12" t="s">
        <v>25</v>
      </c>
      <c r="D1882" s="12" t="s">
        <v>26</v>
      </c>
      <c r="E1882" s="12" t="s">
        <v>27</v>
      </c>
      <c r="F1882" s="12" t="s">
        <v>28</v>
      </c>
      <c r="G1882" s="12" t="s">
        <v>33</v>
      </c>
      <c r="H1882" s="12" t="s">
        <v>36</v>
      </c>
      <c r="I1882" s="12" t="s">
        <v>37</v>
      </c>
      <c r="J1882" s="34" t="s">
        <v>35</v>
      </c>
    </row>
    <row r="1883" spans="1:10" x14ac:dyDescent="0.35">
      <c r="A1883" s="13">
        <v>1882</v>
      </c>
      <c r="B1883" s="13" t="s">
        <v>23</v>
      </c>
      <c r="C1883" s="16" t="s">
        <v>32</v>
      </c>
      <c r="D1883" s="16" t="s">
        <v>26</v>
      </c>
      <c r="E1883" s="16" t="s">
        <v>27</v>
      </c>
      <c r="F1883" s="16" t="s">
        <v>30</v>
      </c>
      <c r="G1883" s="16" t="s">
        <v>33</v>
      </c>
      <c r="H1883" s="16" t="s">
        <v>30</v>
      </c>
      <c r="I1883" s="16" t="s">
        <v>37</v>
      </c>
      <c r="J1883" s="35" t="s">
        <v>35</v>
      </c>
    </row>
    <row r="1884" spans="1:10" x14ac:dyDescent="0.35">
      <c r="A1884" s="9">
        <v>1883</v>
      </c>
      <c r="B1884" s="9" t="s">
        <v>21</v>
      </c>
      <c r="C1884" s="12" t="s">
        <v>32</v>
      </c>
      <c r="D1884" s="12" t="s">
        <v>26</v>
      </c>
      <c r="E1884" s="12" t="s">
        <v>36</v>
      </c>
      <c r="F1884" s="12" t="s">
        <v>30</v>
      </c>
      <c r="G1884" s="12" t="s">
        <v>33</v>
      </c>
      <c r="H1884" s="12" t="s">
        <v>36</v>
      </c>
      <c r="I1884" s="12" t="s">
        <v>30</v>
      </c>
      <c r="J1884" s="34" t="s">
        <v>31</v>
      </c>
    </row>
    <row r="1885" spans="1:10" x14ac:dyDescent="0.35">
      <c r="A1885" s="13">
        <v>1884</v>
      </c>
      <c r="B1885" s="13" t="s">
        <v>21</v>
      </c>
      <c r="C1885" s="16" t="s">
        <v>32</v>
      </c>
      <c r="D1885" s="16" t="s">
        <v>26</v>
      </c>
      <c r="E1885" s="16" t="s">
        <v>27</v>
      </c>
      <c r="F1885" s="16" t="s">
        <v>30</v>
      </c>
      <c r="G1885" s="16" t="s">
        <v>29</v>
      </c>
      <c r="H1885" s="16" t="s">
        <v>30</v>
      </c>
      <c r="I1885" s="16" t="s">
        <v>38</v>
      </c>
      <c r="J1885" s="35" t="s">
        <v>35</v>
      </c>
    </row>
    <row r="1886" spans="1:10" x14ac:dyDescent="0.35">
      <c r="A1886" s="9">
        <v>1885</v>
      </c>
      <c r="B1886" s="9" t="s">
        <v>21</v>
      </c>
      <c r="C1886" s="12" t="s">
        <v>25</v>
      </c>
      <c r="D1886" s="12" t="s">
        <v>26</v>
      </c>
      <c r="E1886" s="12" t="s">
        <v>27</v>
      </c>
      <c r="F1886" s="12" t="s">
        <v>30</v>
      </c>
      <c r="G1886" s="12" t="s">
        <v>33</v>
      </c>
      <c r="H1886" s="12" t="s">
        <v>37</v>
      </c>
      <c r="I1886" s="12" t="s">
        <v>39</v>
      </c>
      <c r="J1886" s="34" t="s">
        <v>31</v>
      </c>
    </row>
    <row r="1887" spans="1:10" x14ac:dyDescent="0.35">
      <c r="A1887" s="13">
        <v>1886</v>
      </c>
      <c r="B1887" s="13" t="s">
        <v>22</v>
      </c>
      <c r="C1887" s="16" t="s">
        <v>32</v>
      </c>
      <c r="D1887" s="16" t="s">
        <v>26</v>
      </c>
      <c r="E1887" s="16" t="s">
        <v>27</v>
      </c>
      <c r="F1887" s="16" t="s">
        <v>28</v>
      </c>
      <c r="G1887" s="16" t="s">
        <v>29</v>
      </c>
      <c r="H1887" s="16" t="s">
        <v>30</v>
      </c>
      <c r="I1887" s="16" t="s">
        <v>39</v>
      </c>
      <c r="J1887" s="35" t="s">
        <v>35</v>
      </c>
    </row>
    <row r="1888" spans="1:10" x14ac:dyDescent="0.35">
      <c r="A1888" s="9">
        <v>1887</v>
      </c>
      <c r="B1888" s="9" t="s">
        <v>21</v>
      </c>
      <c r="C1888" s="12" t="s">
        <v>25</v>
      </c>
      <c r="D1888" s="12" t="s">
        <v>26</v>
      </c>
      <c r="E1888" s="12" t="s">
        <v>36</v>
      </c>
      <c r="F1888" s="12" t="s">
        <v>28</v>
      </c>
      <c r="G1888" s="12" t="s">
        <v>33</v>
      </c>
      <c r="H1888" s="12" t="s">
        <v>30</v>
      </c>
      <c r="I1888" s="12" t="s">
        <v>30</v>
      </c>
      <c r="J1888" s="34" t="s">
        <v>31</v>
      </c>
    </row>
    <row r="1889" spans="1:10" x14ac:dyDescent="0.35">
      <c r="A1889" s="13">
        <v>1888</v>
      </c>
      <c r="B1889" s="13" t="s">
        <v>21</v>
      </c>
      <c r="C1889" s="16" t="s">
        <v>25</v>
      </c>
      <c r="D1889" s="16" t="s">
        <v>26</v>
      </c>
      <c r="E1889" s="16" t="s">
        <v>36</v>
      </c>
      <c r="F1889" s="16" t="s">
        <v>28</v>
      </c>
      <c r="G1889" s="16" t="s">
        <v>29</v>
      </c>
      <c r="H1889" s="16" t="s">
        <v>36</v>
      </c>
      <c r="I1889" s="16" t="s">
        <v>38</v>
      </c>
      <c r="J1889" s="35" t="s">
        <v>35</v>
      </c>
    </row>
    <row r="1890" spans="1:10" x14ac:dyDescent="0.35">
      <c r="A1890" s="9">
        <v>1889</v>
      </c>
      <c r="B1890" s="9" t="s">
        <v>21</v>
      </c>
      <c r="C1890" s="12" t="s">
        <v>25</v>
      </c>
      <c r="D1890" s="12" t="s">
        <v>26</v>
      </c>
      <c r="E1890" s="12" t="s">
        <v>36</v>
      </c>
      <c r="F1890" s="12" t="s">
        <v>28</v>
      </c>
      <c r="G1890" s="12" t="s">
        <v>29</v>
      </c>
      <c r="H1890" s="12" t="s">
        <v>30</v>
      </c>
      <c r="I1890" s="12" t="s">
        <v>30</v>
      </c>
      <c r="J1890" s="34" t="s">
        <v>31</v>
      </c>
    </row>
    <row r="1891" spans="1:10" x14ac:dyDescent="0.35">
      <c r="A1891" s="13">
        <v>1890</v>
      </c>
      <c r="B1891" s="13" t="s">
        <v>21</v>
      </c>
      <c r="C1891" s="16" t="s">
        <v>25</v>
      </c>
      <c r="D1891" s="16" t="s">
        <v>26</v>
      </c>
      <c r="E1891" s="16" t="s">
        <v>27</v>
      </c>
      <c r="F1891" s="16" t="s">
        <v>30</v>
      </c>
      <c r="G1891" s="16" t="s">
        <v>29</v>
      </c>
      <c r="H1891" s="16" t="s">
        <v>30</v>
      </c>
      <c r="I1891" s="16" t="s">
        <v>30</v>
      </c>
      <c r="J1891" s="35" t="s">
        <v>35</v>
      </c>
    </row>
    <row r="1892" spans="1:10" x14ac:dyDescent="0.35">
      <c r="A1892" s="9">
        <v>1891</v>
      </c>
      <c r="B1892" s="9" t="s">
        <v>21</v>
      </c>
      <c r="C1892" s="12" t="s">
        <v>32</v>
      </c>
      <c r="D1892" s="12" t="s">
        <v>26</v>
      </c>
      <c r="E1892" s="12" t="s">
        <v>36</v>
      </c>
      <c r="F1892" s="12" t="s">
        <v>30</v>
      </c>
      <c r="G1892" s="12" t="s">
        <v>33</v>
      </c>
      <c r="H1892" s="12" t="s">
        <v>30</v>
      </c>
      <c r="I1892" s="12" t="s">
        <v>30</v>
      </c>
      <c r="J1892" s="34" t="s">
        <v>35</v>
      </c>
    </row>
    <row r="1893" spans="1:10" x14ac:dyDescent="0.35">
      <c r="A1893" s="13">
        <v>1892</v>
      </c>
      <c r="B1893" s="13" t="s">
        <v>21</v>
      </c>
      <c r="C1893" s="16" t="s">
        <v>25</v>
      </c>
      <c r="D1893" s="16" t="s">
        <v>40</v>
      </c>
      <c r="E1893" s="16" t="s">
        <v>37</v>
      </c>
      <c r="F1893" s="16" t="s">
        <v>28</v>
      </c>
      <c r="G1893" s="16" t="s">
        <v>29</v>
      </c>
      <c r="H1893" s="16" t="s">
        <v>30</v>
      </c>
      <c r="I1893" s="16" t="s">
        <v>39</v>
      </c>
      <c r="J1893" s="35" t="s">
        <v>35</v>
      </c>
    </row>
    <row r="1894" spans="1:10" x14ac:dyDescent="0.35">
      <c r="A1894" s="9">
        <v>1893</v>
      </c>
      <c r="B1894" s="9" t="s">
        <v>22</v>
      </c>
      <c r="C1894" s="12" t="s">
        <v>25</v>
      </c>
      <c r="D1894" s="12" t="s">
        <v>26</v>
      </c>
      <c r="E1894" s="12" t="s">
        <v>27</v>
      </c>
      <c r="F1894" s="12" t="s">
        <v>30</v>
      </c>
      <c r="G1894" s="12" t="s">
        <v>29</v>
      </c>
      <c r="H1894" s="12" t="s">
        <v>30</v>
      </c>
      <c r="I1894" s="12" t="s">
        <v>30</v>
      </c>
      <c r="J1894" s="34" t="s">
        <v>35</v>
      </c>
    </row>
    <row r="1895" spans="1:10" x14ac:dyDescent="0.35">
      <c r="A1895" s="13">
        <v>1894</v>
      </c>
      <c r="B1895" s="13" t="s">
        <v>21</v>
      </c>
      <c r="C1895" s="16" t="s">
        <v>32</v>
      </c>
      <c r="D1895" s="16" t="s">
        <v>26</v>
      </c>
      <c r="E1895" s="16" t="s">
        <v>27</v>
      </c>
      <c r="F1895" s="16" t="s">
        <v>30</v>
      </c>
      <c r="G1895" s="16" t="s">
        <v>29</v>
      </c>
      <c r="H1895" s="16" t="s">
        <v>36</v>
      </c>
      <c r="I1895" s="16" t="s">
        <v>37</v>
      </c>
      <c r="J1895" s="35" t="s">
        <v>34</v>
      </c>
    </row>
    <row r="1896" spans="1:10" x14ac:dyDescent="0.35">
      <c r="A1896" s="9">
        <v>1895</v>
      </c>
      <c r="B1896" s="9" t="s">
        <v>21</v>
      </c>
      <c r="C1896" s="12" t="s">
        <v>32</v>
      </c>
      <c r="D1896" s="12" t="s">
        <v>26</v>
      </c>
      <c r="E1896" s="12" t="s">
        <v>27</v>
      </c>
      <c r="F1896" s="12" t="s">
        <v>28</v>
      </c>
      <c r="G1896" s="12" t="s">
        <v>29</v>
      </c>
      <c r="H1896" s="12" t="s">
        <v>30</v>
      </c>
      <c r="I1896" s="12" t="s">
        <v>30</v>
      </c>
      <c r="J1896" s="34" t="s">
        <v>35</v>
      </c>
    </row>
    <row r="1897" spans="1:10" x14ac:dyDescent="0.35">
      <c r="A1897" s="13">
        <v>1896</v>
      </c>
      <c r="B1897" s="13" t="s">
        <v>21</v>
      </c>
      <c r="C1897" s="16" t="s">
        <v>32</v>
      </c>
      <c r="D1897" s="16" t="s">
        <v>26</v>
      </c>
      <c r="E1897" s="16" t="s">
        <v>27</v>
      </c>
      <c r="F1897" s="16" t="s">
        <v>28</v>
      </c>
      <c r="G1897" s="16" t="s">
        <v>29</v>
      </c>
      <c r="H1897" s="16" t="s">
        <v>36</v>
      </c>
      <c r="I1897" s="16" t="s">
        <v>30</v>
      </c>
      <c r="J1897" s="35" t="s">
        <v>31</v>
      </c>
    </row>
    <row r="1898" spans="1:10" x14ac:dyDescent="0.35">
      <c r="A1898" s="9">
        <v>1897</v>
      </c>
      <c r="B1898" s="9" t="s">
        <v>22</v>
      </c>
      <c r="C1898" s="12" t="s">
        <v>32</v>
      </c>
      <c r="D1898" s="12" t="s">
        <v>26</v>
      </c>
      <c r="E1898" s="12" t="s">
        <v>37</v>
      </c>
      <c r="F1898" s="12" t="s">
        <v>30</v>
      </c>
      <c r="G1898" s="12" t="s">
        <v>33</v>
      </c>
      <c r="H1898" s="12" t="s">
        <v>30</v>
      </c>
      <c r="I1898" s="12" t="s">
        <v>37</v>
      </c>
      <c r="J1898" s="34" t="s">
        <v>34</v>
      </c>
    </row>
    <row r="1899" spans="1:10" x14ac:dyDescent="0.35">
      <c r="A1899" s="13">
        <v>1898</v>
      </c>
      <c r="B1899" s="13" t="s">
        <v>21</v>
      </c>
      <c r="C1899" s="16" t="s">
        <v>32</v>
      </c>
      <c r="D1899" s="16" t="s">
        <v>26</v>
      </c>
      <c r="E1899" s="16" t="s">
        <v>27</v>
      </c>
      <c r="F1899" s="16" t="s">
        <v>30</v>
      </c>
      <c r="G1899" s="16" t="s">
        <v>29</v>
      </c>
      <c r="H1899" s="16" t="s">
        <v>37</v>
      </c>
      <c r="I1899" s="16" t="s">
        <v>38</v>
      </c>
      <c r="J1899" s="35" t="s">
        <v>35</v>
      </c>
    </row>
    <row r="1900" spans="1:10" x14ac:dyDescent="0.35">
      <c r="A1900" s="9">
        <v>1899</v>
      </c>
      <c r="B1900" s="9" t="s">
        <v>21</v>
      </c>
      <c r="C1900" s="12" t="s">
        <v>32</v>
      </c>
      <c r="D1900" s="12" t="s">
        <v>26</v>
      </c>
      <c r="E1900" s="12" t="s">
        <v>27</v>
      </c>
      <c r="F1900" s="12" t="s">
        <v>30</v>
      </c>
      <c r="G1900" s="12" t="s">
        <v>33</v>
      </c>
      <c r="H1900" s="12" t="s">
        <v>36</v>
      </c>
      <c r="I1900" s="12" t="s">
        <v>38</v>
      </c>
      <c r="J1900" s="34" t="s">
        <v>31</v>
      </c>
    </row>
    <row r="1901" spans="1:10" x14ac:dyDescent="0.35">
      <c r="A1901" s="13">
        <v>1900</v>
      </c>
      <c r="B1901" s="13" t="s">
        <v>21</v>
      </c>
      <c r="C1901" s="16" t="s">
        <v>32</v>
      </c>
      <c r="D1901" s="16" t="s">
        <v>40</v>
      </c>
      <c r="E1901" s="16" t="s">
        <v>27</v>
      </c>
      <c r="F1901" s="16" t="s">
        <v>30</v>
      </c>
      <c r="G1901" s="16" t="s">
        <v>29</v>
      </c>
      <c r="H1901" s="16" t="s">
        <v>30</v>
      </c>
      <c r="I1901" s="16" t="s">
        <v>39</v>
      </c>
      <c r="J1901" s="35" t="s">
        <v>34</v>
      </c>
    </row>
    <row r="1902" spans="1:10" x14ac:dyDescent="0.35">
      <c r="A1902" s="9">
        <v>1901</v>
      </c>
      <c r="B1902" s="9" t="s">
        <v>21</v>
      </c>
      <c r="C1902" s="12" t="s">
        <v>25</v>
      </c>
      <c r="D1902" s="12" t="s">
        <v>26</v>
      </c>
      <c r="E1902" s="12" t="s">
        <v>27</v>
      </c>
      <c r="F1902" s="12" t="s">
        <v>28</v>
      </c>
      <c r="G1902" s="12" t="s">
        <v>29</v>
      </c>
      <c r="H1902" s="12" t="s">
        <v>30</v>
      </c>
      <c r="I1902" s="12" t="s">
        <v>30</v>
      </c>
      <c r="J1902" s="34" t="s">
        <v>34</v>
      </c>
    </row>
    <row r="1903" spans="1:10" x14ac:dyDescent="0.35">
      <c r="A1903" s="13">
        <v>1902</v>
      </c>
      <c r="B1903" s="13" t="s">
        <v>23</v>
      </c>
      <c r="C1903" s="16" t="s">
        <v>25</v>
      </c>
      <c r="D1903" s="16" t="s">
        <v>26</v>
      </c>
      <c r="E1903" s="16" t="s">
        <v>27</v>
      </c>
      <c r="F1903" s="16" t="s">
        <v>28</v>
      </c>
      <c r="G1903" s="16" t="s">
        <v>29</v>
      </c>
      <c r="H1903" s="16" t="s">
        <v>30</v>
      </c>
      <c r="I1903" s="16" t="s">
        <v>39</v>
      </c>
      <c r="J1903" s="35" t="s">
        <v>35</v>
      </c>
    </row>
    <row r="1904" spans="1:10" x14ac:dyDescent="0.35">
      <c r="A1904" s="9">
        <v>1903</v>
      </c>
      <c r="B1904" s="9" t="s">
        <v>21</v>
      </c>
      <c r="C1904" s="12" t="s">
        <v>32</v>
      </c>
      <c r="D1904" s="12" t="s">
        <v>26</v>
      </c>
      <c r="E1904" s="12" t="s">
        <v>27</v>
      </c>
      <c r="F1904" s="12" t="s">
        <v>30</v>
      </c>
      <c r="G1904" s="12" t="s">
        <v>29</v>
      </c>
      <c r="H1904" s="12" t="s">
        <v>30</v>
      </c>
      <c r="I1904" s="12" t="s">
        <v>30</v>
      </c>
      <c r="J1904" s="34" t="s">
        <v>35</v>
      </c>
    </row>
    <row r="1905" spans="1:10" x14ac:dyDescent="0.35">
      <c r="A1905" s="13">
        <v>1904</v>
      </c>
      <c r="B1905" s="13" t="s">
        <v>21</v>
      </c>
      <c r="C1905" s="16" t="s">
        <v>25</v>
      </c>
      <c r="D1905" s="16" t="s">
        <v>26</v>
      </c>
      <c r="E1905" s="16" t="s">
        <v>27</v>
      </c>
      <c r="F1905" s="16" t="s">
        <v>30</v>
      </c>
      <c r="G1905" s="16" t="s">
        <v>33</v>
      </c>
      <c r="H1905" s="16" t="s">
        <v>30</v>
      </c>
      <c r="I1905" s="16" t="s">
        <v>37</v>
      </c>
      <c r="J1905" s="35" t="s">
        <v>35</v>
      </c>
    </row>
    <row r="1906" spans="1:10" x14ac:dyDescent="0.35">
      <c r="A1906" s="9">
        <v>1905</v>
      </c>
      <c r="B1906" s="9" t="s">
        <v>23</v>
      </c>
      <c r="C1906" s="12" t="s">
        <v>32</v>
      </c>
      <c r="D1906" s="12" t="s">
        <v>26</v>
      </c>
      <c r="E1906" s="12" t="s">
        <v>37</v>
      </c>
      <c r="F1906" s="12" t="s">
        <v>30</v>
      </c>
      <c r="G1906" s="12" t="s">
        <v>33</v>
      </c>
      <c r="H1906" s="12" t="s">
        <v>36</v>
      </c>
      <c r="I1906" s="12" t="s">
        <v>37</v>
      </c>
      <c r="J1906" s="34" t="s">
        <v>31</v>
      </c>
    </row>
    <row r="1907" spans="1:10" x14ac:dyDescent="0.35">
      <c r="A1907" s="13">
        <v>1906</v>
      </c>
      <c r="B1907" s="13" t="s">
        <v>23</v>
      </c>
      <c r="C1907" s="16" t="s">
        <v>32</v>
      </c>
      <c r="D1907" s="16" t="s">
        <v>26</v>
      </c>
      <c r="E1907" s="16" t="s">
        <v>27</v>
      </c>
      <c r="F1907" s="16" t="s">
        <v>30</v>
      </c>
      <c r="G1907" s="16" t="s">
        <v>33</v>
      </c>
      <c r="H1907" s="16" t="s">
        <v>37</v>
      </c>
      <c r="I1907" s="16" t="s">
        <v>37</v>
      </c>
      <c r="J1907" s="35" t="s">
        <v>34</v>
      </c>
    </row>
    <row r="1908" spans="1:10" x14ac:dyDescent="0.35">
      <c r="A1908" s="9">
        <v>1907</v>
      </c>
      <c r="B1908" s="9" t="s">
        <v>21</v>
      </c>
      <c r="C1908" s="12" t="s">
        <v>25</v>
      </c>
      <c r="D1908" s="12" t="s">
        <v>26</v>
      </c>
      <c r="E1908" s="12" t="s">
        <v>27</v>
      </c>
      <c r="F1908" s="12" t="s">
        <v>28</v>
      </c>
      <c r="G1908" s="12" t="s">
        <v>29</v>
      </c>
      <c r="H1908" s="12" t="s">
        <v>30</v>
      </c>
      <c r="I1908" s="12" t="s">
        <v>30</v>
      </c>
      <c r="J1908" s="34" t="s">
        <v>34</v>
      </c>
    </row>
    <row r="1909" spans="1:10" x14ac:dyDescent="0.35">
      <c r="A1909" s="13">
        <v>1908</v>
      </c>
      <c r="B1909" s="13" t="s">
        <v>21</v>
      </c>
      <c r="C1909" s="16" t="s">
        <v>32</v>
      </c>
      <c r="D1909" s="16" t="s">
        <v>26</v>
      </c>
      <c r="E1909" s="16" t="s">
        <v>27</v>
      </c>
      <c r="F1909" s="16" t="s">
        <v>30</v>
      </c>
      <c r="G1909" s="16" t="s">
        <v>29</v>
      </c>
      <c r="H1909" s="16" t="s">
        <v>30</v>
      </c>
      <c r="I1909" s="16" t="s">
        <v>30</v>
      </c>
      <c r="J1909" s="35" t="s">
        <v>34</v>
      </c>
    </row>
    <row r="1910" spans="1:10" x14ac:dyDescent="0.35">
      <c r="A1910" s="9">
        <v>1909</v>
      </c>
      <c r="B1910" s="9" t="s">
        <v>21</v>
      </c>
      <c r="C1910" s="12" t="s">
        <v>25</v>
      </c>
      <c r="D1910" s="12" t="s">
        <v>26</v>
      </c>
      <c r="E1910" s="12" t="s">
        <v>27</v>
      </c>
      <c r="F1910" s="12" t="s">
        <v>30</v>
      </c>
      <c r="G1910" s="12" t="s">
        <v>29</v>
      </c>
      <c r="H1910" s="12" t="s">
        <v>30</v>
      </c>
      <c r="I1910" s="12" t="s">
        <v>30</v>
      </c>
      <c r="J1910" s="34" t="s">
        <v>34</v>
      </c>
    </row>
    <row r="1911" spans="1:10" x14ac:dyDescent="0.35">
      <c r="A1911" s="13">
        <v>1910</v>
      </c>
      <c r="B1911" s="13" t="s">
        <v>21</v>
      </c>
      <c r="C1911" s="16" t="s">
        <v>32</v>
      </c>
      <c r="D1911" s="16" t="s">
        <v>40</v>
      </c>
      <c r="E1911" s="16" t="s">
        <v>27</v>
      </c>
      <c r="F1911" s="16" t="s">
        <v>30</v>
      </c>
      <c r="G1911" s="16" t="s">
        <v>29</v>
      </c>
      <c r="H1911" s="16" t="s">
        <v>30</v>
      </c>
      <c r="I1911" s="16" t="s">
        <v>39</v>
      </c>
      <c r="J1911" s="35" t="s">
        <v>31</v>
      </c>
    </row>
    <row r="1912" spans="1:10" x14ac:dyDescent="0.35">
      <c r="A1912" s="9">
        <v>1911</v>
      </c>
      <c r="B1912" s="9" t="s">
        <v>21</v>
      </c>
      <c r="C1912" s="12" t="s">
        <v>32</v>
      </c>
      <c r="D1912" s="12" t="s">
        <v>26</v>
      </c>
      <c r="E1912" s="12" t="s">
        <v>27</v>
      </c>
      <c r="F1912" s="12" t="s">
        <v>30</v>
      </c>
      <c r="G1912" s="12" t="s">
        <v>33</v>
      </c>
      <c r="H1912" s="12" t="s">
        <v>36</v>
      </c>
      <c r="I1912" s="12" t="s">
        <v>30</v>
      </c>
      <c r="J1912" s="34" t="s">
        <v>34</v>
      </c>
    </row>
    <row r="1913" spans="1:10" x14ac:dyDescent="0.35">
      <c r="A1913" s="13">
        <v>1912</v>
      </c>
      <c r="B1913" s="13" t="s">
        <v>23</v>
      </c>
      <c r="C1913" s="16" t="s">
        <v>32</v>
      </c>
      <c r="D1913" s="16" t="s">
        <v>26</v>
      </c>
      <c r="E1913" s="16" t="s">
        <v>27</v>
      </c>
      <c r="F1913" s="16" t="s">
        <v>30</v>
      </c>
      <c r="G1913" s="16" t="s">
        <v>33</v>
      </c>
      <c r="H1913" s="16" t="s">
        <v>30</v>
      </c>
      <c r="I1913" s="16" t="s">
        <v>30</v>
      </c>
      <c r="J1913" s="35" t="s">
        <v>34</v>
      </c>
    </row>
    <row r="1914" spans="1:10" x14ac:dyDescent="0.35">
      <c r="A1914" s="9">
        <v>1913</v>
      </c>
      <c r="B1914" s="9" t="s">
        <v>22</v>
      </c>
      <c r="C1914" s="12" t="s">
        <v>32</v>
      </c>
      <c r="D1914" s="12" t="s">
        <v>26</v>
      </c>
      <c r="E1914" s="12" t="s">
        <v>37</v>
      </c>
      <c r="F1914" s="12" t="s">
        <v>30</v>
      </c>
      <c r="G1914" s="12" t="s">
        <v>33</v>
      </c>
      <c r="H1914" s="12" t="s">
        <v>30</v>
      </c>
      <c r="I1914" s="12" t="s">
        <v>37</v>
      </c>
      <c r="J1914" s="34" t="s">
        <v>35</v>
      </c>
    </row>
    <row r="1915" spans="1:10" x14ac:dyDescent="0.35">
      <c r="A1915" s="13">
        <v>1914</v>
      </c>
      <c r="B1915" s="13" t="s">
        <v>23</v>
      </c>
      <c r="C1915" s="16" t="s">
        <v>32</v>
      </c>
      <c r="D1915" s="16" t="s">
        <v>26</v>
      </c>
      <c r="E1915" s="16" t="s">
        <v>27</v>
      </c>
      <c r="F1915" s="16" t="s">
        <v>28</v>
      </c>
      <c r="G1915" s="16" t="s">
        <v>33</v>
      </c>
      <c r="H1915" s="16" t="s">
        <v>36</v>
      </c>
      <c r="I1915" s="16" t="s">
        <v>30</v>
      </c>
      <c r="J1915" s="35" t="s">
        <v>31</v>
      </c>
    </row>
    <row r="1916" spans="1:10" x14ac:dyDescent="0.35">
      <c r="A1916" s="9">
        <v>1915</v>
      </c>
      <c r="B1916" s="9" t="s">
        <v>21</v>
      </c>
      <c r="C1916" s="12" t="s">
        <v>25</v>
      </c>
      <c r="D1916" s="12" t="s">
        <v>26</v>
      </c>
      <c r="E1916" s="12" t="s">
        <v>36</v>
      </c>
      <c r="F1916" s="12" t="s">
        <v>28</v>
      </c>
      <c r="G1916" s="12" t="s">
        <v>33</v>
      </c>
      <c r="H1916" s="12" t="s">
        <v>36</v>
      </c>
      <c r="I1916" s="12" t="s">
        <v>39</v>
      </c>
      <c r="J1916" s="34" t="s">
        <v>34</v>
      </c>
    </row>
    <row r="1917" spans="1:10" x14ac:dyDescent="0.35">
      <c r="A1917" s="13">
        <v>1916</v>
      </c>
      <c r="B1917" s="13" t="s">
        <v>23</v>
      </c>
      <c r="C1917" s="16" t="s">
        <v>32</v>
      </c>
      <c r="D1917" s="16" t="s">
        <v>26</v>
      </c>
      <c r="E1917" s="16" t="s">
        <v>27</v>
      </c>
      <c r="F1917" s="16" t="s">
        <v>30</v>
      </c>
      <c r="G1917" s="16" t="s">
        <v>29</v>
      </c>
      <c r="H1917" s="16" t="s">
        <v>30</v>
      </c>
      <c r="I1917" s="16" t="s">
        <v>30</v>
      </c>
      <c r="J1917" s="35" t="s">
        <v>31</v>
      </c>
    </row>
    <row r="1918" spans="1:10" x14ac:dyDescent="0.35">
      <c r="A1918" s="9">
        <v>1917</v>
      </c>
      <c r="B1918" s="9" t="s">
        <v>21</v>
      </c>
      <c r="C1918" s="12" t="s">
        <v>25</v>
      </c>
      <c r="D1918" s="12" t="s">
        <v>26</v>
      </c>
      <c r="E1918" s="12" t="s">
        <v>27</v>
      </c>
      <c r="F1918" s="12" t="s">
        <v>28</v>
      </c>
      <c r="G1918" s="12" t="s">
        <v>29</v>
      </c>
      <c r="H1918" s="12" t="s">
        <v>30</v>
      </c>
      <c r="I1918" s="12" t="s">
        <v>38</v>
      </c>
      <c r="J1918" s="34" t="s">
        <v>35</v>
      </c>
    </row>
    <row r="1919" spans="1:10" x14ac:dyDescent="0.35">
      <c r="A1919" s="13">
        <v>1918</v>
      </c>
      <c r="B1919" s="13" t="s">
        <v>21</v>
      </c>
      <c r="C1919" s="16" t="s">
        <v>32</v>
      </c>
      <c r="D1919" s="16" t="s">
        <v>26</v>
      </c>
      <c r="E1919" s="16" t="s">
        <v>27</v>
      </c>
      <c r="F1919" s="16" t="s">
        <v>30</v>
      </c>
      <c r="G1919" s="16" t="s">
        <v>33</v>
      </c>
      <c r="H1919" s="16" t="s">
        <v>30</v>
      </c>
      <c r="I1919" s="16" t="s">
        <v>30</v>
      </c>
      <c r="J1919" s="35" t="s">
        <v>31</v>
      </c>
    </row>
    <row r="1920" spans="1:10" x14ac:dyDescent="0.35">
      <c r="A1920" s="9">
        <v>1919</v>
      </c>
      <c r="B1920" s="9" t="s">
        <v>21</v>
      </c>
      <c r="C1920" s="12" t="s">
        <v>25</v>
      </c>
      <c r="D1920" s="12" t="s">
        <v>26</v>
      </c>
      <c r="E1920" s="12" t="s">
        <v>36</v>
      </c>
      <c r="F1920" s="12" t="s">
        <v>30</v>
      </c>
      <c r="G1920" s="12" t="s">
        <v>29</v>
      </c>
      <c r="H1920" s="12" t="s">
        <v>30</v>
      </c>
      <c r="I1920" s="12" t="s">
        <v>30</v>
      </c>
      <c r="J1920" s="34" t="s">
        <v>34</v>
      </c>
    </row>
    <row r="1921" spans="1:10" x14ac:dyDescent="0.35">
      <c r="A1921" s="13">
        <v>1920</v>
      </c>
      <c r="B1921" s="13" t="s">
        <v>23</v>
      </c>
      <c r="C1921" s="16" t="s">
        <v>32</v>
      </c>
      <c r="D1921" s="16" t="s">
        <v>26</v>
      </c>
      <c r="E1921" s="16" t="s">
        <v>27</v>
      </c>
      <c r="F1921" s="16" t="s">
        <v>30</v>
      </c>
      <c r="G1921" s="16" t="s">
        <v>33</v>
      </c>
      <c r="H1921" s="16" t="s">
        <v>30</v>
      </c>
      <c r="I1921" s="16" t="s">
        <v>30</v>
      </c>
      <c r="J1921" s="35" t="s">
        <v>35</v>
      </c>
    </row>
    <row r="1922" spans="1:10" x14ac:dyDescent="0.35">
      <c r="A1922" s="9">
        <v>1921</v>
      </c>
      <c r="B1922" s="9" t="s">
        <v>21</v>
      </c>
      <c r="C1922" s="12" t="s">
        <v>25</v>
      </c>
      <c r="D1922" s="12" t="s">
        <v>26</v>
      </c>
      <c r="E1922" s="12" t="s">
        <v>27</v>
      </c>
      <c r="F1922" s="12" t="s">
        <v>28</v>
      </c>
      <c r="G1922" s="12" t="s">
        <v>29</v>
      </c>
      <c r="H1922" s="12" t="s">
        <v>36</v>
      </c>
      <c r="I1922" s="12" t="s">
        <v>39</v>
      </c>
      <c r="J1922" s="34" t="s">
        <v>35</v>
      </c>
    </row>
    <row r="1923" spans="1:10" x14ac:dyDescent="0.35">
      <c r="A1923" s="13">
        <v>1922</v>
      </c>
      <c r="B1923" s="13" t="s">
        <v>21</v>
      </c>
      <c r="C1923" s="16" t="s">
        <v>25</v>
      </c>
      <c r="D1923" s="16" t="s">
        <v>26</v>
      </c>
      <c r="E1923" s="16" t="s">
        <v>37</v>
      </c>
      <c r="F1923" s="16" t="s">
        <v>28</v>
      </c>
      <c r="G1923" s="16" t="s">
        <v>33</v>
      </c>
      <c r="H1923" s="16" t="s">
        <v>30</v>
      </c>
      <c r="I1923" s="16" t="s">
        <v>30</v>
      </c>
      <c r="J1923" s="35" t="s">
        <v>35</v>
      </c>
    </row>
    <row r="1924" spans="1:10" x14ac:dyDescent="0.35">
      <c r="A1924" s="9">
        <v>1923</v>
      </c>
      <c r="B1924" s="9" t="s">
        <v>22</v>
      </c>
      <c r="C1924" s="12" t="s">
        <v>32</v>
      </c>
      <c r="D1924" s="12" t="s">
        <v>26</v>
      </c>
      <c r="E1924" s="12" t="s">
        <v>27</v>
      </c>
      <c r="F1924" s="12" t="s">
        <v>30</v>
      </c>
      <c r="G1924" s="12" t="s">
        <v>29</v>
      </c>
      <c r="H1924" s="12" t="s">
        <v>30</v>
      </c>
      <c r="I1924" s="12" t="s">
        <v>30</v>
      </c>
      <c r="J1924" s="34" t="s">
        <v>35</v>
      </c>
    </row>
    <row r="1925" spans="1:10" x14ac:dyDescent="0.35">
      <c r="A1925" s="13">
        <v>1924</v>
      </c>
      <c r="B1925" s="13" t="s">
        <v>21</v>
      </c>
      <c r="C1925" s="16" t="s">
        <v>32</v>
      </c>
      <c r="D1925" s="16" t="s">
        <v>26</v>
      </c>
      <c r="E1925" s="16" t="s">
        <v>37</v>
      </c>
      <c r="F1925" s="16" t="s">
        <v>30</v>
      </c>
      <c r="G1925" s="16" t="s">
        <v>29</v>
      </c>
      <c r="H1925" s="16" t="s">
        <v>36</v>
      </c>
      <c r="I1925" s="16" t="s">
        <v>39</v>
      </c>
      <c r="J1925" s="35" t="s">
        <v>34</v>
      </c>
    </row>
    <row r="1926" spans="1:10" x14ac:dyDescent="0.35">
      <c r="A1926" s="9">
        <v>1925</v>
      </c>
      <c r="B1926" s="9" t="s">
        <v>21</v>
      </c>
      <c r="C1926" s="12" t="s">
        <v>32</v>
      </c>
      <c r="D1926" s="12" t="s">
        <v>26</v>
      </c>
      <c r="E1926" s="12" t="s">
        <v>27</v>
      </c>
      <c r="F1926" s="12" t="s">
        <v>30</v>
      </c>
      <c r="G1926" s="12" t="s">
        <v>29</v>
      </c>
      <c r="H1926" s="12" t="s">
        <v>30</v>
      </c>
      <c r="I1926" s="12" t="s">
        <v>30</v>
      </c>
      <c r="J1926" s="34" t="s">
        <v>31</v>
      </c>
    </row>
    <row r="1927" spans="1:10" x14ac:dyDescent="0.35">
      <c r="A1927" s="13">
        <v>1926</v>
      </c>
      <c r="B1927" s="13" t="s">
        <v>21</v>
      </c>
      <c r="C1927" s="16" t="s">
        <v>32</v>
      </c>
      <c r="D1927" s="16" t="s">
        <v>26</v>
      </c>
      <c r="E1927" s="16" t="s">
        <v>27</v>
      </c>
      <c r="F1927" s="16" t="s">
        <v>30</v>
      </c>
      <c r="G1927" s="16" t="s">
        <v>33</v>
      </c>
      <c r="H1927" s="16" t="s">
        <v>36</v>
      </c>
      <c r="I1927" s="16" t="s">
        <v>30</v>
      </c>
      <c r="J1927" s="35" t="s">
        <v>34</v>
      </c>
    </row>
    <row r="1928" spans="1:10" x14ac:dyDescent="0.35">
      <c r="A1928" s="9">
        <v>1927</v>
      </c>
      <c r="B1928" s="9" t="s">
        <v>22</v>
      </c>
      <c r="C1928" s="12" t="s">
        <v>25</v>
      </c>
      <c r="D1928" s="12" t="s">
        <v>26</v>
      </c>
      <c r="E1928" s="12" t="s">
        <v>27</v>
      </c>
      <c r="F1928" s="12" t="s">
        <v>30</v>
      </c>
      <c r="G1928" s="12" t="s">
        <v>29</v>
      </c>
      <c r="H1928" s="12" t="s">
        <v>30</v>
      </c>
      <c r="I1928" s="12" t="s">
        <v>30</v>
      </c>
      <c r="J1928" s="34" t="s">
        <v>34</v>
      </c>
    </row>
    <row r="1929" spans="1:10" x14ac:dyDescent="0.35">
      <c r="A1929" s="13">
        <v>1928</v>
      </c>
      <c r="B1929" s="13" t="s">
        <v>21</v>
      </c>
      <c r="C1929" s="16" t="s">
        <v>25</v>
      </c>
      <c r="D1929" s="16" t="s">
        <v>26</v>
      </c>
      <c r="E1929" s="16" t="s">
        <v>27</v>
      </c>
      <c r="F1929" s="16" t="s">
        <v>28</v>
      </c>
      <c r="G1929" s="16" t="s">
        <v>33</v>
      </c>
      <c r="H1929" s="16" t="s">
        <v>30</v>
      </c>
      <c r="I1929" s="16" t="s">
        <v>39</v>
      </c>
      <c r="J1929" s="35" t="s">
        <v>31</v>
      </c>
    </row>
    <row r="1930" spans="1:10" x14ac:dyDescent="0.35">
      <c r="A1930" s="9">
        <v>1929</v>
      </c>
      <c r="B1930" s="9" t="s">
        <v>21</v>
      </c>
      <c r="C1930" s="12" t="s">
        <v>32</v>
      </c>
      <c r="D1930" s="12" t="s">
        <v>26</v>
      </c>
      <c r="E1930" s="12" t="s">
        <v>27</v>
      </c>
      <c r="F1930" s="12" t="s">
        <v>30</v>
      </c>
      <c r="G1930" s="12" t="s">
        <v>33</v>
      </c>
      <c r="H1930" s="12" t="s">
        <v>30</v>
      </c>
      <c r="I1930" s="12" t="s">
        <v>30</v>
      </c>
      <c r="J1930" s="34" t="s">
        <v>34</v>
      </c>
    </row>
    <row r="1931" spans="1:10" x14ac:dyDescent="0.35">
      <c r="A1931" s="13">
        <v>1930</v>
      </c>
      <c r="B1931" s="13" t="s">
        <v>22</v>
      </c>
      <c r="C1931" s="16" t="s">
        <v>32</v>
      </c>
      <c r="D1931" s="16" t="s">
        <v>26</v>
      </c>
      <c r="E1931" s="16" t="s">
        <v>27</v>
      </c>
      <c r="F1931" s="16" t="s">
        <v>30</v>
      </c>
      <c r="G1931" s="16" t="s">
        <v>29</v>
      </c>
      <c r="H1931" s="16" t="s">
        <v>30</v>
      </c>
      <c r="I1931" s="16" t="s">
        <v>30</v>
      </c>
      <c r="J1931" s="35" t="s">
        <v>35</v>
      </c>
    </row>
    <row r="1932" spans="1:10" x14ac:dyDescent="0.35">
      <c r="A1932" s="9">
        <v>1931</v>
      </c>
      <c r="B1932" s="9" t="s">
        <v>21</v>
      </c>
      <c r="C1932" s="12" t="s">
        <v>32</v>
      </c>
      <c r="D1932" s="12" t="s">
        <v>26</v>
      </c>
      <c r="E1932" s="12" t="s">
        <v>27</v>
      </c>
      <c r="F1932" s="12" t="s">
        <v>30</v>
      </c>
      <c r="G1932" s="12" t="s">
        <v>29</v>
      </c>
      <c r="H1932" s="12" t="s">
        <v>30</v>
      </c>
      <c r="I1932" s="12" t="s">
        <v>30</v>
      </c>
      <c r="J1932" s="34" t="s">
        <v>35</v>
      </c>
    </row>
    <row r="1933" spans="1:10" x14ac:dyDescent="0.35">
      <c r="A1933" s="13">
        <v>1932</v>
      </c>
      <c r="B1933" s="13" t="s">
        <v>21</v>
      </c>
      <c r="C1933" s="16" t="s">
        <v>25</v>
      </c>
      <c r="D1933" s="16" t="s">
        <v>26</v>
      </c>
      <c r="E1933" s="16" t="s">
        <v>27</v>
      </c>
      <c r="F1933" s="16" t="s">
        <v>30</v>
      </c>
      <c r="G1933" s="16" t="s">
        <v>29</v>
      </c>
      <c r="H1933" s="16" t="s">
        <v>30</v>
      </c>
      <c r="I1933" s="16" t="s">
        <v>30</v>
      </c>
      <c r="J1933" s="35" t="s">
        <v>35</v>
      </c>
    </row>
    <row r="1934" spans="1:10" x14ac:dyDescent="0.35">
      <c r="A1934" s="9">
        <v>1933</v>
      </c>
      <c r="B1934" s="9" t="s">
        <v>21</v>
      </c>
      <c r="C1934" s="12" t="s">
        <v>32</v>
      </c>
      <c r="D1934" s="12" t="s">
        <v>26</v>
      </c>
      <c r="E1934" s="12" t="s">
        <v>27</v>
      </c>
      <c r="F1934" s="12" t="s">
        <v>30</v>
      </c>
      <c r="G1934" s="12" t="s">
        <v>33</v>
      </c>
      <c r="H1934" s="12" t="s">
        <v>36</v>
      </c>
      <c r="I1934" s="12" t="s">
        <v>37</v>
      </c>
      <c r="J1934" s="34" t="s">
        <v>35</v>
      </c>
    </row>
    <row r="1935" spans="1:10" x14ac:dyDescent="0.35">
      <c r="A1935" s="13">
        <v>1934</v>
      </c>
      <c r="B1935" s="13" t="s">
        <v>21</v>
      </c>
      <c r="C1935" s="16" t="s">
        <v>25</v>
      </c>
      <c r="D1935" s="16" t="s">
        <v>26</v>
      </c>
      <c r="E1935" s="16" t="s">
        <v>27</v>
      </c>
      <c r="F1935" s="16" t="s">
        <v>28</v>
      </c>
      <c r="G1935" s="16" t="s">
        <v>29</v>
      </c>
      <c r="H1935" s="16" t="s">
        <v>30</v>
      </c>
      <c r="I1935" s="16" t="s">
        <v>30</v>
      </c>
      <c r="J1935" s="35" t="s">
        <v>35</v>
      </c>
    </row>
    <row r="1936" spans="1:10" x14ac:dyDescent="0.35">
      <c r="A1936" s="9">
        <v>1935</v>
      </c>
      <c r="B1936" s="9" t="s">
        <v>21</v>
      </c>
      <c r="C1936" s="12" t="s">
        <v>25</v>
      </c>
      <c r="D1936" s="12" t="s">
        <v>26</v>
      </c>
      <c r="E1936" s="12" t="s">
        <v>27</v>
      </c>
      <c r="F1936" s="12" t="s">
        <v>30</v>
      </c>
      <c r="G1936" s="12" t="s">
        <v>33</v>
      </c>
      <c r="H1936" s="12" t="s">
        <v>36</v>
      </c>
      <c r="I1936" s="12" t="s">
        <v>30</v>
      </c>
      <c r="J1936" s="34" t="s">
        <v>31</v>
      </c>
    </row>
    <row r="1937" spans="1:10" x14ac:dyDescent="0.35">
      <c r="A1937" s="13">
        <v>1936</v>
      </c>
      <c r="B1937" s="13" t="s">
        <v>21</v>
      </c>
      <c r="C1937" s="16" t="s">
        <v>32</v>
      </c>
      <c r="D1937" s="16" t="s">
        <v>26</v>
      </c>
      <c r="E1937" s="16" t="s">
        <v>37</v>
      </c>
      <c r="F1937" s="16" t="s">
        <v>28</v>
      </c>
      <c r="G1937" s="16" t="s">
        <v>33</v>
      </c>
      <c r="H1937" s="16" t="s">
        <v>36</v>
      </c>
      <c r="I1937" s="16" t="s">
        <v>30</v>
      </c>
      <c r="J1937" s="35" t="s">
        <v>35</v>
      </c>
    </row>
    <row r="1938" spans="1:10" x14ac:dyDescent="0.35">
      <c r="A1938" s="9">
        <v>1937</v>
      </c>
      <c r="B1938" s="9" t="s">
        <v>22</v>
      </c>
      <c r="C1938" s="12" t="s">
        <v>32</v>
      </c>
      <c r="D1938" s="12" t="s">
        <v>26</v>
      </c>
      <c r="E1938" s="12" t="s">
        <v>27</v>
      </c>
      <c r="F1938" s="12" t="s">
        <v>30</v>
      </c>
      <c r="G1938" s="12" t="s">
        <v>29</v>
      </c>
      <c r="H1938" s="12" t="s">
        <v>37</v>
      </c>
      <c r="I1938" s="12" t="s">
        <v>30</v>
      </c>
      <c r="J1938" s="34" t="s">
        <v>34</v>
      </c>
    </row>
    <row r="1939" spans="1:10" x14ac:dyDescent="0.35">
      <c r="A1939" s="13">
        <v>1938</v>
      </c>
      <c r="B1939" s="13" t="s">
        <v>21</v>
      </c>
      <c r="C1939" s="16" t="s">
        <v>25</v>
      </c>
      <c r="D1939" s="16" t="s">
        <v>26</v>
      </c>
      <c r="E1939" s="16" t="s">
        <v>27</v>
      </c>
      <c r="F1939" s="16" t="s">
        <v>30</v>
      </c>
      <c r="G1939" s="16" t="s">
        <v>29</v>
      </c>
      <c r="H1939" s="16" t="s">
        <v>30</v>
      </c>
      <c r="I1939" s="16" t="s">
        <v>30</v>
      </c>
      <c r="J1939" s="35" t="s">
        <v>34</v>
      </c>
    </row>
    <row r="1940" spans="1:10" x14ac:dyDescent="0.35">
      <c r="A1940" s="9">
        <v>1939</v>
      </c>
      <c r="B1940" s="9" t="s">
        <v>22</v>
      </c>
      <c r="C1940" s="12" t="s">
        <v>32</v>
      </c>
      <c r="D1940" s="12" t="s">
        <v>26</v>
      </c>
      <c r="E1940" s="12" t="s">
        <v>27</v>
      </c>
      <c r="F1940" s="12" t="s">
        <v>30</v>
      </c>
      <c r="G1940" s="12" t="s">
        <v>29</v>
      </c>
      <c r="H1940" s="12" t="s">
        <v>36</v>
      </c>
      <c r="I1940" s="12" t="s">
        <v>37</v>
      </c>
      <c r="J1940" s="34" t="s">
        <v>34</v>
      </c>
    </row>
    <row r="1941" spans="1:10" x14ac:dyDescent="0.35">
      <c r="A1941" s="13">
        <v>1940</v>
      </c>
      <c r="B1941" s="13" t="s">
        <v>22</v>
      </c>
      <c r="C1941" s="16" t="s">
        <v>32</v>
      </c>
      <c r="D1941" s="16" t="s">
        <v>26</v>
      </c>
      <c r="E1941" s="16" t="s">
        <v>27</v>
      </c>
      <c r="F1941" s="16" t="s">
        <v>30</v>
      </c>
      <c r="G1941" s="16" t="s">
        <v>33</v>
      </c>
      <c r="H1941" s="16" t="s">
        <v>30</v>
      </c>
      <c r="I1941" s="16" t="s">
        <v>30</v>
      </c>
      <c r="J1941" s="35" t="s">
        <v>35</v>
      </c>
    </row>
    <row r="1942" spans="1:10" x14ac:dyDescent="0.35">
      <c r="A1942" s="9">
        <v>1941</v>
      </c>
      <c r="B1942" s="9" t="s">
        <v>21</v>
      </c>
      <c r="C1942" s="12" t="s">
        <v>25</v>
      </c>
      <c r="D1942" s="12" t="s">
        <v>26</v>
      </c>
      <c r="E1942" s="12" t="s">
        <v>27</v>
      </c>
      <c r="F1942" s="12" t="s">
        <v>28</v>
      </c>
      <c r="G1942" s="12" t="s">
        <v>29</v>
      </c>
      <c r="H1942" s="12" t="s">
        <v>36</v>
      </c>
      <c r="I1942" s="12" t="s">
        <v>37</v>
      </c>
      <c r="J1942" s="34" t="s">
        <v>31</v>
      </c>
    </row>
    <row r="1943" spans="1:10" x14ac:dyDescent="0.35">
      <c r="A1943" s="13">
        <v>1942</v>
      </c>
      <c r="B1943" s="13" t="s">
        <v>21</v>
      </c>
      <c r="C1943" s="16" t="s">
        <v>25</v>
      </c>
      <c r="D1943" s="16" t="s">
        <v>26</v>
      </c>
      <c r="E1943" s="16" t="s">
        <v>27</v>
      </c>
      <c r="F1943" s="16" t="s">
        <v>28</v>
      </c>
      <c r="G1943" s="16" t="s">
        <v>33</v>
      </c>
      <c r="H1943" s="16" t="s">
        <v>36</v>
      </c>
      <c r="I1943" s="16" t="s">
        <v>30</v>
      </c>
      <c r="J1943" s="35" t="s">
        <v>31</v>
      </c>
    </row>
    <row r="1944" spans="1:10" x14ac:dyDescent="0.35">
      <c r="A1944" s="9">
        <v>1943</v>
      </c>
      <c r="B1944" s="9" t="s">
        <v>23</v>
      </c>
      <c r="C1944" s="12" t="s">
        <v>32</v>
      </c>
      <c r="D1944" s="12" t="s">
        <v>26</v>
      </c>
      <c r="E1944" s="12" t="s">
        <v>37</v>
      </c>
      <c r="F1944" s="12" t="s">
        <v>30</v>
      </c>
      <c r="G1944" s="12" t="s">
        <v>29</v>
      </c>
      <c r="H1944" s="12" t="s">
        <v>30</v>
      </c>
      <c r="I1944" s="12" t="s">
        <v>30</v>
      </c>
      <c r="J1944" s="34" t="s">
        <v>34</v>
      </c>
    </row>
    <row r="1945" spans="1:10" x14ac:dyDescent="0.35">
      <c r="A1945" s="13">
        <v>1944</v>
      </c>
      <c r="B1945" s="13" t="s">
        <v>21</v>
      </c>
      <c r="C1945" s="16" t="s">
        <v>32</v>
      </c>
      <c r="D1945" s="16" t="s">
        <v>26</v>
      </c>
      <c r="E1945" s="16" t="s">
        <v>36</v>
      </c>
      <c r="F1945" s="16" t="s">
        <v>30</v>
      </c>
      <c r="G1945" s="16" t="s">
        <v>33</v>
      </c>
      <c r="H1945" s="16" t="s">
        <v>36</v>
      </c>
      <c r="I1945" s="16" t="s">
        <v>30</v>
      </c>
      <c r="J1945" s="35" t="s">
        <v>34</v>
      </c>
    </row>
    <row r="1946" spans="1:10" x14ac:dyDescent="0.35">
      <c r="A1946" s="9">
        <v>1945</v>
      </c>
      <c r="B1946" s="9" t="s">
        <v>21</v>
      </c>
      <c r="C1946" s="12" t="s">
        <v>25</v>
      </c>
      <c r="D1946" s="12" t="s">
        <v>26</v>
      </c>
      <c r="E1946" s="12" t="s">
        <v>27</v>
      </c>
      <c r="F1946" s="12" t="s">
        <v>30</v>
      </c>
      <c r="G1946" s="12" t="s">
        <v>29</v>
      </c>
      <c r="H1946" s="12" t="s">
        <v>30</v>
      </c>
      <c r="I1946" s="12" t="s">
        <v>30</v>
      </c>
      <c r="J1946" s="34" t="s">
        <v>34</v>
      </c>
    </row>
    <row r="1947" spans="1:10" x14ac:dyDescent="0.35">
      <c r="A1947" s="13">
        <v>1946</v>
      </c>
      <c r="B1947" s="13" t="s">
        <v>22</v>
      </c>
      <c r="C1947" s="16" t="s">
        <v>32</v>
      </c>
      <c r="D1947" s="16" t="s">
        <v>26</v>
      </c>
      <c r="E1947" s="16" t="s">
        <v>37</v>
      </c>
      <c r="F1947" s="16" t="s">
        <v>30</v>
      </c>
      <c r="G1947" s="16" t="s">
        <v>29</v>
      </c>
      <c r="H1947" s="16" t="s">
        <v>30</v>
      </c>
      <c r="I1947" s="16" t="s">
        <v>39</v>
      </c>
      <c r="J1947" s="35" t="s">
        <v>34</v>
      </c>
    </row>
    <row r="1948" spans="1:10" x14ac:dyDescent="0.35">
      <c r="A1948" s="9">
        <v>1947</v>
      </c>
      <c r="B1948" s="9" t="s">
        <v>21</v>
      </c>
      <c r="C1948" s="12" t="s">
        <v>32</v>
      </c>
      <c r="D1948" s="12" t="s">
        <v>26</v>
      </c>
      <c r="E1948" s="12" t="s">
        <v>27</v>
      </c>
      <c r="F1948" s="12" t="s">
        <v>30</v>
      </c>
      <c r="G1948" s="12" t="s">
        <v>33</v>
      </c>
      <c r="H1948" s="12" t="s">
        <v>36</v>
      </c>
      <c r="I1948" s="12" t="s">
        <v>30</v>
      </c>
      <c r="J1948" s="34" t="s">
        <v>35</v>
      </c>
    </row>
    <row r="1949" spans="1:10" x14ac:dyDescent="0.35">
      <c r="A1949" s="13">
        <v>1948</v>
      </c>
      <c r="B1949" s="13" t="s">
        <v>22</v>
      </c>
      <c r="C1949" s="16" t="s">
        <v>25</v>
      </c>
      <c r="D1949" s="16" t="s">
        <v>26</v>
      </c>
      <c r="E1949" s="16" t="s">
        <v>27</v>
      </c>
      <c r="F1949" s="16" t="s">
        <v>28</v>
      </c>
      <c r="G1949" s="16" t="s">
        <v>33</v>
      </c>
      <c r="H1949" s="16" t="s">
        <v>30</v>
      </c>
      <c r="I1949" s="16" t="s">
        <v>30</v>
      </c>
      <c r="J1949" s="35" t="s">
        <v>34</v>
      </c>
    </row>
    <row r="1950" spans="1:10" x14ac:dyDescent="0.35">
      <c r="A1950" s="9">
        <v>1949</v>
      </c>
      <c r="B1950" s="9" t="s">
        <v>21</v>
      </c>
      <c r="C1950" s="12" t="s">
        <v>32</v>
      </c>
      <c r="D1950" s="12" t="s">
        <v>26</v>
      </c>
      <c r="E1950" s="12" t="s">
        <v>27</v>
      </c>
      <c r="F1950" s="12" t="s">
        <v>30</v>
      </c>
      <c r="G1950" s="12" t="s">
        <v>29</v>
      </c>
      <c r="H1950" s="12" t="s">
        <v>30</v>
      </c>
      <c r="I1950" s="12" t="s">
        <v>39</v>
      </c>
      <c r="J1950" s="34" t="s">
        <v>35</v>
      </c>
    </row>
    <row r="1951" spans="1:10" x14ac:dyDescent="0.35">
      <c r="A1951" s="13">
        <v>1950</v>
      </c>
      <c r="B1951" s="13" t="s">
        <v>21</v>
      </c>
      <c r="C1951" s="16" t="s">
        <v>32</v>
      </c>
      <c r="D1951" s="16" t="s">
        <v>26</v>
      </c>
      <c r="E1951" s="16" t="s">
        <v>27</v>
      </c>
      <c r="F1951" s="16" t="s">
        <v>30</v>
      </c>
      <c r="G1951" s="16" t="s">
        <v>33</v>
      </c>
      <c r="H1951" s="16" t="s">
        <v>30</v>
      </c>
      <c r="I1951" s="16" t="s">
        <v>38</v>
      </c>
      <c r="J1951" s="35" t="s">
        <v>35</v>
      </c>
    </row>
    <row r="1952" spans="1:10" x14ac:dyDescent="0.35">
      <c r="A1952" s="9">
        <v>1951</v>
      </c>
      <c r="B1952" s="9" t="s">
        <v>21</v>
      </c>
      <c r="C1952" s="12" t="s">
        <v>32</v>
      </c>
      <c r="D1952" s="12" t="s">
        <v>26</v>
      </c>
      <c r="E1952" s="12" t="s">
        <v>36</v>
      </c>
      <c r="F1952" s="12" t="s">
        <v>30</v>
      </c>
      <c r="G1952" s="12" t="s">
        <v>29</v>
      </c>
      <c r="H1952" s="12" t="s">
        <v>30</v>
      </c>
      <c r="I1952" s="12" t="s">
        <v>30</v>
      </c>
      <c r="J1952" s="34" t="s">
        <v>35</v>
      </c>
    </row>
    <row r="1953" spans="1:10" x14ac:dyDescent="0.35">
      <c r="A1953" s="13">
        <v>1952</v>
      </c>
      <c r="B1953" s="13" t="s">
        <v>21</v>
      </c>
      <c r="C1953" s="16" t="s">
        <v>32</v>
      </c>
      <c r="D1953" s="16" t="s">
        <v>26</v>
      </c>
      <c r="E1953" s="16" t="s">
        <v>27</v>
      </c>
      <c r="F1953" s="16" t="s">
        <v>30</v>
      </c>
      <c r="G1953" s="16" t="s">
        <v>33</v>
      </c>
      <c r="H1953" s="16" t="s">
        <v>36</v>
      </c>
      <c r="I1953" s="16" t="s">
        <v>30</v>
      </c>
      <c r="J1953" s="35" t="s">
        <v>34</v>
      </c>
    </row>
    <row r="1954" spans="1:10" x14ac:dyDescent="0.35">
      <c r="A1954" s="9">
        <v>1953</v>
      </c>
      <c r="B1954" s="9" t="s">
        <v>21</v>
      </c>
      <c r="C1954" s="12" t="s">
        <v>32</v>
      </c>
      <c r="D1954" s="12" t="s">
        <v>26</v>
      </c>
      <c r="E1954" s="12" t="s">
        <v>27</v>
      </c>
      <c r="F1954" s="12" t="s">
        <v>28</v>
      </c>
      <c r="G1954" s="12" t="s">
        <v>29</v>
      </c>
      <c r="H1954" s="12" t="s">
        <v>30</v>
      </c>
      <c r="I1954" s="12" t="s">
        <v>39</v>
      </c>
      <c r="J1954" s="34" t="s">
        <v>34</v>
      </c>
    </row>
    <row r="1955" spans="1:10" x14ac:dyDescent="0.35">
      <c r="A1955" s="13">
        <v>1954</v>
      </c>
      <c r="B1955" s="13" t="s">
        <v>23</v>
      </c>
      <c r="C1955" s="16" t="s">
        <v>32</v>
      </c>
      <c r="D1955" s="16" t="s">
        <v>26</v>
      </c>
      <c r="E1955" s="16" t="s">
        <v>27</v>
      </c>
      <c r="F1955" s="16" t="s">
        <v>28</v>
      </c>
      <c r="G1955" s="16" t="s">
        <v>33</v>
      </c>
      <c r="H1955" s="16" t="s">
        <v>30</v>
      </c>
      <c r="I1955" s="16" t="s">
        <v>39</v>
      </c>
      <c r="J1955" s="35" t="s">
        <v>34</v>
      </c>
    </row>
    <row r="1956" spans="1:10" x14ac:dyDescent="0.35">
      <c r="A1956" s="9">
        <v>1955</v>
      </c>
      <c r="B1956" s="9" t="s">
        <v>21</v>
      </c>
      <c r="C1956" s="12" t="s">
        <v>32</v>
      </c>
      <c r="D1956" s="12" t="s">
        <v>26</v>
      </c>
      <c r="E1956" s="12" t="s">
        <v>27</v>
      </c>
      <c r="F1956" s="12" t="s">
        <v>30</v>
      </c>
      <c r="G1956" s="12" t="s">
        <v>33</v>
      </c>
      <c r="H1956" s="12" t="s">
        <v>30</v>
      </c>
      <c r="I1956" s="12" t="s">
        <v>37</v>
      </c>
      <c r="J1956" s="34" t="s">
        <v>35</v>
      </c>
    </row>
    <row r="1957" spans="1:10" x14ac:dyDescent="0.35">
      <c r="A1957" s="13">
        <v>1956</v>
      </c>
      <c r="B1957" s="13" t="s">
        <v>22</v>
      </c>
      <c r="C1957" s="16" t="s">
        <v>25</v>
      </c>
      <c r="D1957" s="16" t="s">
        <v>26</v>
      </c>
      <c r="E1957" s="16" t="s">
        <v>27</v>
      </c>
      <c r="F1957" s="16" t="s">
        <v>30</v>
      </c>
      <c r="G1957" s="16" t="s">
        <v>33</v>
      </c>
      <c r="H1957" s="16" t="s">
        <v>37</v>
      </c>
      <c r="I1957" s="16" t="s">
        <v>30</v>
      </c>
      <c r="J1957" s="35" t="s">
        <v>34</v>
      </c>
    </row>
    <row r="1958" spans="1:10" x14ac:dyDescent="0.35">
      <c r="A1958" s="9">
        <v>1957</v>
      </c>
      <c r="B1958" s="9" t="s">
        <v>22</v>
      </c>
      <c r="C1958" s="12" t="s">
        <v>25</v>
      </c>
      <c r="D1958" s="12" t="s">
        <v>26</v>
      </c>
      <c r="E1958" s="12" t="s">
        <v>27</v>
      </c>
      <c r="F1958" s="12" t="s">
        <v>30</v>
      </c>
      <c r="G1958" s="12" t="s">
        <v>29</v>
      </c>
      <c r="H1958" s="12" t="s">
        <v>30</v>
      </c>
      <c r="I1958" s="12" t="s">
        <v>39</v>
      </c>
      <c r="J1958" s="34" t="s">
        <v>35</v>
      </c>
    </row>
    <row r="1959" spans="1:10" x14ac:dyDescent="0.35">
      <c r="A1959" s="13">
        <v>1958</v>
      </c>
      <c r="B1959" s="13" t="s">
        <v>21</v>
      </c>
      <c r="C1959" s="16" t="s">
        <v>25</v>
      </c>
      <c r="D1959" s="16" t="s">
        <v>26</v>
      </c>
      <c r="E1959" s="16" t="s">
        <v>27</v>
      </c>
      <c r="F1959" s="16" t="s">
        <v>28</v>
      </c>
      <c r="G1959" s="16" t="s">
        <v>33</v>
      </c>
      <c r="H1959" s="16" t="s">
        <v>30</v>
      </c>
      <c r="I1959" s="16" t="s">
        <v>39</v>
      </c>
      <c r="J1959" s="35" t="s">
        <v>31</v>
      </c>
    </row>
    <row r="1960" spans="1:10" x14ac:dyDescent="0.35">
      <c r="A1960" s="9">
        <v>1959</v>
      </c>
      <c r="B1960" s="9" t="s">
        <v>22</v>
      </c>
      <c r="C1960" s="12" t="s">
        <v>32</v>
      </c>
      <c r="D1960" s="12" t="s">
        <v>26</v>
      </c>
      <c r="E1960" s="12" t="s">
        <v>27</v>
      </c>
      <c r="F1960" s="12" t="s">
        <v>30</v>
      </c>
      <c r="G1960" s="12" t="s">
        <v>33</v>
      </c>
      <c r="H1960" s="12" t="s">
        <v>36</v>
      </c>
      <c r="I1960" s="12" t="s">
        <v>37</v>
      </c>
      <c r="J1960" s="34" t="s">
        <v>34</v>
      </c>
    </row>
    <row r="1961" spans="1:10" x14ac:dyDescent="0.35">
      <c r="A1961" s="13">
        <v>1960</v>
      </c>
      <c r="B1961" s="13" t="s">
        <v>23</v>
      </c>
      <c r="C1961" s="16" t="s">
        <v>32</v>
      </c>
      <c r="D1961" s="16" t="s">
        <v>26</v>
      </c>
      <c r="E1961" s="16" t="s">
        <v>27</v>
      </c>
      <c r="F1961" s="16" t="s">
        <v>30</v>
      </c>
      <c r="G1961" s="16" t="s">
        <v>33</v>
      </c>
      <c r="H1961" s="16" t="s">
        <v>30</v>
      </c>
      <c r="I1961" s="16" t="s">
        <v>30</v>
      </c>
      <c r="J1961" s="35" t="s">
        <v>34</v>
      </c>
    </row>
    <row r="1962" spans="1:10" x14ac:dyDescent="0.35">
      <c r="A1962" s="9">
        <v>1961</v>
      </c>
      <c r="B1962" s="9" t="s">
        <v>21</v>
      </c>
      <c r="C1962" s="12" t="s">
        <v>32</v>
      </c>
      <c r="D1962" s="12" t="s">
        <v>26</v>
      </c>
      <c r="E1962" s="12" t="s">
        <v>27</v>
      </c>
      <c r="F1962" s="12" t="s">
        <v>30</v>
      </c>
      <c r="G1962" s="12" t="s">
        <v>29</v>
      </c>
      <c r="H1962" s="12" t="s">
        <v>30</v>
      </c>
      <c r="I1962" s="12" t="s">
        <v>30</v>
      </c>
      <c r="J1962" s="34" t="s">
        <v>35</v>
      </c>
    </row>
    <row r="1963" spans="1:10" x14ac:dyDescent="0.35">
      <c r="A1963" s="13">
        <v>1962</v>
      </c>
      <c r="B1963" s="13" t="s">
        <v>22</v>
      </c>
      <c r="C1963" s="16" t="s">
        <v>32</v>
      </c>
      <c r="D1963" s="16" t="s">
        <v>26</v>
      </c>
      <c r="E1963" s="16" t="s">
        <v>27</v>
      </c>
      <c r="F1963" s="16" t="s">
        <v>30</v>
      </c>
      <c r="G1963" s="16" t="s">
        <v>29</v>
      </c>
      <c r="H1963" s="16" t="s">
        <v>30</v>
      </c>
      <c r="I1963" s="16" t="s">
        <v>39</v>
      </c>
      <c r="J1963" s="35" t="s">
        <v>34</v>
      </c>
    </row>
    <row r="1964" spans="1:10" x14ac:dyDescent="0.35">
      <c r="A1964" s="9">
        <v>1963</v>
      </c>
      <c r="B1964" s="9" t="s">
        <v>21</v>
      </c>
      <c r="C1964" s="12" t="s">
        <v>32</v>
      </c>
      <c r="D1964" s="12" t="s">
        <v>26</v>
      </c>
      <c r="E1964" s="12" t="s">
        <v>27</v>
      </c>
      <c r="F1964" s="12" t="s">
        <v>30</v>
      </c>
      <c r="G1964" s="12" t="s">
        <v>29</v>
      </c>
      <c r="H1964" s="12" t="s">
        <v>30</v>
      </c>
      <c r="I1964" s="12" t="s">
        <v>30</v>
      </c>
      <c r="J1964" s="34" t="s">
        <v>34</v>
      </c>
    </row>
    <row r="1965" spans="1:10" x14ac:dyDescent="0.35">
      <c r="A1965" s="13">
        <v>1964</v>
      </c>
      <c r="B1965" s="13" t="s">
        <v>21</v>
      </c>
      <c r="C1965" s="16" t="s">
        <v>32</v>
      </c>
      <c r="D1965" s="16" t="s">
        <v>26</v>
      </c>
      <c r="E1965" s="16" t="s">
        <v>37</v>
      </c>
      <c r="F1965" s="16" t="s">
        <v>30</v>
      </c>
      <c r="G1965" s="16" t="s">
        <v>33</v>
      </c>
      <c r="H1965" s="16" t="s">
        <v>36</v>
      </c>
      <c r="I1965" s="16" t="s">
        <v>30</v>
      </c>
      <c r="J1965" s="35" t="s">
        <v>34</v>
      </c>
    </row>
    <row r="1966" spans="1:10" x14ac:dyDescent="0.35">
      <c r="A1966" s="9">
        <v>1965</v>
      </c>
      <c r="B1966" s="9" t="s">
        <v>21</v>
      </c>
      <c r="C1966" s="12" t="s">
        <v>25</v>
      </c>
      <c r="D1966" s="12" t="s">
        <v>26</v>
      </c>
      <c r="E1966" s="12" t="s">
        <v>27</v>
      </c>
      <c r="F1966" s="12" t="s">
        <v>30</v>
      </c>
      <c r="G1966" s="12" t="s">
        <v>33</v>
      </c>
      <c r="H1966" s="12" t="s">
        <v>30</v>
      </c>
      <c r="I1966" s="12" t="s">
        <v>30</v>
      </c>
      <c r="J1966" s="34" t="s">
        <v>35</v>
      </c>
    </row>
    <row r="1967" spans="1:10" x14ac:dyDescent="0.35">
      <c r="A1967" s="13">
        <v>1966</v>
      </c>
      <c r="B1967" s="13" t="s">
        <v>21</v>
      </c>
      <c r="C1967" s="16" t="s">
        <v>25</v>
      </c>
      <c r="D1967" s="16" t="s">
        <v>26</v>
      </c>
      <c r="E1967" s="16" t="s">
        <v>27</v>
      </c>
      <c r="F1967" s="16" t="s">
        <v>30</v>
      </c>
      <c r="G1967" s="16" t="s">
        <v>29</v>
      </c>
      <c r="H1967" s="16" t="s">
        <v>30</v>
      </c>
      <c r="I1967" s="16" t="s">
        <v>30</v>
      </c>
      <c r="J1967" s="35" t="s">
        <v>31</v>
      </c>
    </row>
    <row r="1968" spans="1:10" x14ac:dyDescent="0.35">
      <c r="A1968" s="9">
        <v>1967</v>
      </c>
      <c r="B1968" s="9" t="s">
        <v>21</v>
      </c>
      <c r="C1968" s="12" t="s">
        <v>32</v>
      </c>
      <c r="D1968" s="12" t="s">
        <v>26</v>
      </c>
      <c r="E1968" s="12" t="s">
        <v>27</v>
      </c>
      <c r="F1968" s="12" t="s">
        <v>30</v>
      </c>
      <c r="G1968" s="12" t="s">
        <v>33</v>
      </c>
      <c r="H1968" s="12" t="s">
        <v>30</v>
      </c>
      <c r="I1968" s="12" t="s">
        <v>37</v>
      </c>
      <c r="J1968" s="34" t="s">
        <v>34</v>
      </c>
    </row>
    <row r="1969" spans="1:10" x14ac:dyDescent="0.35">
      <c r="A1969" s="13">
        <v>1968</v>
      </c>
      <c r="B1969" s="13" t="s">
        <v>22</v>
      </c>
      <c r="C1969" s="16" t="s">
        <v>32</v>
      </c>
      <c r="D1969" s="16" t="s">
        <v>26</v>
      </c>
      <c r="E1969" s="16" t="s">
        <v>37</v>
      </c>
      <c r="F1969" s="16" t="s">
        <v>30</v>
      </c>
      <c r="G1969" s="16" t="s">
        <v>33</v>
      </c>
      <c r="H1969" s="16" t="s">
        <v>30</v>
      </c>
      <c r="I1969" s="16" t="s">
        <v>37</v>
      </c>
      <c r="J1969" s="35" t="s">
        <v>35</v>
      </c>
    </row>
    <row r="1970" spans="1:10" x14ac:dyDescent="0.35">
      <c r="A1970" s="9">
        <v>1969</v>
      </c>
      <c r="B1970" s="9" t="s">
        <v>21</v>
      </c>
      <c r="C1970" s="12" t="s">
        <v>25</v>
      </c>
      <c r="D1970" s="12" t="s">
        <v>26</v>
      </c>
      <c r="E1970" s="12" t="s">
        <v>27</v>
      </c>
      <c r="F1970" s="12" t="s">
        <v>28</v>
      </c>
      <c r="G1970" s="12" t="s">
        <v>29</v>
      </c>
      <c r="H1970" s="12" t="s">
        <v>30</v>
      </c>
      <c r="I1970" s="12" t="s">
        <v>38</v>
      </c>
      <c r="J1970" s="34" t="s">
        <v>31</v>
      </c>
    </row>
    <row r="1971" spans="1:10" x14ac:dyDescent="0.35">
      <c r="A1971" s="13">
        <v>1970</v>
      </c>
      <c r="B1971" s="13" t="s">
        <v>21</v>
      </c>
      <c r="C1971" s="16" t="s">
        <v>32</v>
      </c>
      <c r="D1971" s="16" t="s">
        <v>26</v>
      </c>
      <c r="E1971" s="16" t="s">
        <v>27</v>
      </c>
      <c r="F1971" s="16" t="s">
        <v>28</v>
      </c>
      <c r="G1971" s="16" t="s">
        <v>29</v>
      </c>
      <c r="H1971" s="16" t="s">
        <v>30</v>
      </c>
      <c r="I1971" s="16" t="s">
        <v>39</v>
      </c>
      <c r="J1971" s="35" t="s">
        <v>31</v>
      </c>
    </row>
    <row r="1972" spans="1:10" x14ac:dyDescent="0.35">
      <c r="A1972" s="9">
        <v>1971</v>
      </c>
      <c r="B1972" s="9" t="s">
        <v>21</v>
      </c>
      <c r="C1972" s="12" t="s">
        <v>32</v>
      </c>
      <c r="D1972" s="12" t="s">
        <v>26</v>
      </c>
      <c r="E1972" s="12" t="s">
        <v>27</v>
      </c>
      <c r="F1972" s="12" t="s">
        <v>30</v>
      </c>
      <c r="G1972" s="12" t="s">
        <v>29</v>
      </c>
      <c r="H1972" s="12" t="s">
        <v>30</v>
      </c>
      <c r="I1972" s="12" t="s">
        <v>39</v>
      </c>
      <c r="J1972" s="34" t="s">
        <v>34</v>
      </c>
    </row>
    <row r="1973" spans="1:10" x14ac:dyDescent="0.35">
      <c r="A1973" s="13">
        <v>1972</v>
      </c>
      <c r="B1973" s="13" t="s">
        <v>21</v>
      </c>
      <c r="C1973" s="16" t="s">
        <v>25</v>
      </c>
      <c r="D1973" s="16" t="s">
        <v>26</v>
      </c>
      <c r="E1973" s="16" t="s">
        <v>36</v>
      </c>
      <c r="F1973" s="16" t="s">
        <v>28</v>
      </c>
      <c r="G1973" s="16" t="s">
        <v>33</v>
      </c>
      <c r="H1973" s="16" t="s">
        <v>30</v>
      </c>
      <c r="I1973" s="16" t="s">
        <v>38</v>
      </c>
      <c r="J1973" s="35" t="s">
        <v>34</v>
      </c>
    </row>
    <row r="1974" spans="1:10" x14ac:dyDescent="0.35">
      <c r="A1974" s="9">
        <v>1973</v>
      </c>
      <c r="B1974" s="9" t="s">
        <v>21</v>
      </c>
      <c r="C1974" s="12" t="s">
        <v>32</v>
      </c>
      <c r="D1974" s="12" t="s">
        <v>26</v>
      </c>
      <c r="E1974" s="12" t="s">
        <v>36</v>
      </c>
      <c r="F1974" s="12" t="s">
        <v>30</v>
      </c>
      <c r="G1974" s="12" t="s">
        <v>33</v>
      </c>
      <c r="H1974" s="12" t="s">
        <v>37</v>
      </c>
      <c r="I1974" s="12" t="s">
        <v>30</v>
      </c>
      <c r="J1974" s="34" t="s">
        <v>31</v>
      </c>
    </row>
    <row r="1975" spans="1:10" x14ac:dyDescent="0.35">
      <c r="A1975" s="13">
        <v>1974</v>
      </c>
      <c r="B1975" s="13" t="s">
        <v>21</v>
      </c>
      <c r="C1975" s="16" t="s">
        <v>25</v>
      </c>
      <c r="D1975" s="16" t="s">
        <v>26</v>
      </c>
      <c r="E1975" s="16" t="s">
        <v>27</v>
      </c>
      <c r="F1975" s="16" t="s">
        <v>28</v>
      </c>
      <c r="G1975" s="16" t="s">
        <v>33</v>
      </c>
      <c r="H1975" s="16" t="s">
        <v>36</v>
      </c>
      <c r="I1975" s="16" t="s">
        <v>30</v>
      </c>
      <c r="J1975" s="35" t="s">
        <v>34</v>
      </c>
    </row>
    <row r="1976" spans="1:10" x14ac:dyDescent="0.35">
      <c r="A1976" s="9">
        <v>1975</v>
      </c>
      <c r="B1976" s="9" t="s">
        <v>23</v>
      </c>
      <c r="C1976" s="12" t="s">
        <v>25</v>
      </c>
      <c r="D1976" s="12" t="s">
        <v>26</v>
      </c>
      <c r="E1976" s="12" t="s">
        <v>27</v>
      </c>
      <c r="F1976" s="12" t="s">
        <v>28</v>
      </c>
      <c r="G1976" s="12" t="s">
        <v>29</v>
      </c>
      <c r="H1976" s="12" t="s">
        <v>30</v>
      </c>
      <c r="I1976" s="12" t="s">
        <v>30</v>
      </c>
      <c r="J1976" s="34" t="s">
        <v>35</v>
      </c>
    </row>
    <row r="1977" spans="1:10" x14ac:dyDescent="0.35">
      <c r="A1977" s="13">
        <v>1976</v>
      </c>
      <c r="B1977" s="13" t="s">
        <v>21</v>
      </c>
      <c r="C1977" s="16" t="s">
        <v>25</v>
      </c>
      <c r="D1977" s="16" t="s">
        <v>26</v>
      </c>
      <c r="E1977" s="16" t="s">
        <v>27</v>
      </c>
      <c r="F1977" s="16" t="s">
        <v>30</v>
      </c>
      <c r="G1977" s="16" t="s">
        <v>29</v>
      </c>
      <c r="H1977" s="16" t="s">
        <v>30</v>
      </c>
      <c r="I1977" s="16" t="s">
        <v>30</v>
      </c>
      <c r="J1977" s="35" t="s">
        <v>31</v>
      </c>
    </row>
    <row r="1978" spans="1:10" x14ac:dyDescent="0.35">
      <c r="A1978" s="9">
        <v>1977</v>
      </c>
      <c r="B1978" s="9" t="s">
        <v>21</v>
      </c>
      <c r="C1978" s="12" t="s">
        <v>32</v>
      </c>
      <c r="D1978" s="12" t="s">
        <v>26</v>
      </c>
      <c r="E1978" s="12" t="s">
        <v>27</v>
      </c>
      <c r="F1978" s="12" t="s">
        <v>30</v>
      </c>
      <c r="G1978" s="12" t="s">
        <v>33</v>
      </c>
      <c r="H1978" s="12" t="s">
        <v>37</v>
      </c>
      <c r="I1978" s="12" t="s">
        <v>30</v>
      </c>
      <c r="J1978" s="34" t="s">
        <v>35</v>
      </c>
    </row>
    <row r="1979" spans="1:10" x14ac:dyDescent="0.35">
      <c r="A1979" s="13">
        <v>1978</v>
      </c>
      <c r="B1979" s="13" t="s">
        <v>22</v>
      </c>
      <c r="C1979" s="16" t="s">
        <v>32</v>
      </c>
      <c r="D1979" s="16" t="s">
        <v>26</v>
      </c>
      <c r="E1979" s="16" t="s">
        <v>27</v>
      </c>
      <c r="F1979" s="16" t="s">
        <v>30</v>
      </c>
      <c r="G1979" s="16" t="s">
        <v>33</v>
      </c>
      <c r="H1979" s="16" t="s">
        <v>30</v>
      </c>
      <c r="I1979" s="16" t="s">
        <v>30</v>
      </c>
      <c r="J1979" s="35" t="s">
        <v>35</v>
      </c>
    </row>
    <row r="1980" spans="1:10" x14ac:dyDescent="0.35">
      <c r="A1980" s="9">
        <v>1979</v>
      </c>
      <c r="B1980" s="9" t="s">
        <v>21</v>
      </c>
      <c r="C1980" s="12" t="s">
        <v>25</v>
      </c>
      <c r="D1980" s="12" t="s">
        <v>26</v>
      </c>
      <c r="E1980" s="12" t="s">
        <v>36</v>
      </c>
      <c r="F1980" s="12" t="s">
        <v>28</v>
      </c>
      <c r="G1980" s="12" t="s">
        <v>29</v>
      </c>
      <c r="H1980" s="12" t="s">
        <v>36</v>
      </c>
      <c r="I1980" s="12" t="s">
        <v>39</v>
      </c>
      <c r="J1980" s="34" t="s">
        <v>35</v>
      </c>
    </row>
    <row r="1981" spans="1:10" x14ac:dyDescent="0.35">
      <c r="A1981" s="13">
        <v>1980</v>
      </c>
      <c r="B1981" s="13" t="s">
        <v>21</v>
      </c>
      <c r="C1981" s="16" t="s">
        <v>25</v>
      </c>
      <c r="D1981" s="16" t="s">
        <v>26</v>
      </c>
      <c r="E1981" s="16" t="s">
        <v>27</v>
      </c>
      <c r="F1981" s="16" t="s">
        <v>28</v>
      </c>
      <c r="G1981" s="16" t="s">
        <v>29</v>
      </c>
      <c r="H1981" s="16" t="s">
        <v>30</v>
      </c>
      <c r="I1981" s="16" t="s">
        <v>30</v>
      </c>
      <c r="J1981" s="35" t="s">
        <v>34</v>
      </c>
    </row>
    <row r="1982" spans="1:10" x14ac:dyDescent="0.35">
      <c r="A1982" s="9">
        <v>1981</v>
      </c>
      <c r="B1982" s="9" t="s">
        <v>21</v>
      </c>
      <c r="C1982" s="12" t="s">
        <v>25</v>
      </c>
      <c r="D1982" s="12" t="s">
        <v>26</v>
      </c>
      <c r="E1982" s="12" t="s">
        <v>27</v>
      </c>
      <c r="F1982" s="12" t="s">
        <v>30</v>
      </c>
      <c r="G1982" s="12" t="s">
        <v>33</v>
      </c>
      <c r="H1982" s="12" t="s">
        <v>30</v>
      </c>
      <c r="I1982" s="12" t="s">
        <v>39</v>
      </c>
      <c r="J1982" s="34" t="s">
        <v>31</v>
      </c>
    </row>
    <row r="1983" spans="1:10" x14ac:dyDescent="0.35">
      <c r="A1983" s="13">
        <v>1982</v>
      </c>
      <c r="B1983" s="13" t="s">
        <v>21</v>
      </c>
      <c r="C1983" s="16" t="s">
        <v>32</v>
      </c>
      <c r="D1983" s="16" t="s">
        <v>26</v>
      </c>
      <c r="E1983" s="16" t="s">
        <v>36</v>
      </c>
      <c r="F1983" s="16" t="s">
        <v>30</v>
      </c>
      <c r="G1983" s="16" t="s">
        <v>29</v>
      </c>
      <c r="H1983" s="16" t="s">
        <v>30</v>
      </c>
      <c r="I1983" s="16" t="s">
        <v>39</v>
      </c>
      <c r="J1983" s="35" t="s">
        <v>34</v>
      </c>
    </row>
    <row r="1984" spans="1:10" x14ac:dyDescent="0.35">
      <c r="A1984" s="9">
        <v>1983</v>
      </c>
      <c r="B1984" s="9" t="s">
        <v>21</v>
      </c>
      <c r="C1984" s="12" t="s">
        <v>25</v>
      </c>
      <c r="D1984" s="12" t="s">
        <v>26</v>
      </c>
      <c r="E1984" s="12" t="s">
        <v>27</v>
      </c>
      <c r="F1984" s="12" t="s">
        <v>30</v>
      </c>
      <c r="G1984" s="12" t="s">
        <v>29</v>
      </c>
      <c r="H1984" s="12" t="s">
        <v>30</v>
      </c>
      <c r="I1984" s="12" t="s">
        <v>30</v>
      </c>
      <c r="J1984" s="34" t="s">
        <v>35</v>
      </c>
    </row>
    <row r="1985" spans="1:10" x14ac:dyDescent="0.35">
      <c r="A1985" s="13">
        <v>1984</v>
      </c>
      <c r="B1985" s="13" t="s">
        <v>21</v>
      </c>
      <c r="C1985" s="16" t="s">
        <v>32</v>
      </c>
      <c r="D1985" s="16" t="s">
        <v>26</v>
      </c>
      <c r="E1985" s="16" t="s">
        <v>27</v>
      </c>
      <c r="F1985" s="16" t="s">
        <v>30</v>
      </c>
      <c r="G1985" s="16" t="s">
        <v>33</v>
      </c>
      <c r="H1985" s="16" t="s">
        <v>30</v>
      </c>
      <c r="I1985" s="16" t="s">
        <v>30</v>
      </c>
      <c r="J1985" s="35" t="s">
        <v>35</v>
      </c>
    </row>
    <row r="1986" spans="1:10" x14ac:dyDescent="0.35">
      <c r="A1986" s="9">
        <v>1985</v>
      </c>
      <c r="B1986" s="9" t="s">
        <v>21</v>
      </c>
      <c r="C1986" s="12" t="s">
        <v>25</v>
      </c>
      <c r="D1986" s="12" t="s">
        <v>40</v>
      </c>
      <c r="E1986" s="12" t="s">
        <v>27</v>
      </c>
      <c r="F1986" s="12" t="s">
        <v>28</v>
      </c>
      <c r="G1986" s="12" t="s">
        <v>29</v>
      </c>
      <c r="H1986" s="12" t="s">
        <v>30</v>
      </c>
      <c r="I1986" s="12" t="s">
        <v>38</v>
      </c>
      <c r="J1986" s="34" t="s">
        <v>35</v>
      </c>
    </row>
    <row r="1987" spans="1:10" x14ac:dyDescent="0.35">
      <c r="A1987" s="13">
        <v>1986</v>
      </c>
      <c r="B1987" s="13" t="s">
        <v>22</v>
      </c>
      <c r="C1987" s="16" t="s">
        <v>32</v>
      </c>
      <c r="D1987" s="16" t="s">
        <v>26</v>
      </c>
      <c r="E1987" s="16" t="s">
        <v>27</v>
      </c>
      <c r="F1987" s="16" t="s">
        <v>30</v>
      </c>
      <c r="G1987" s="16" t="s">
        <v>33</v>
      </c>
      <c r="H1987" s="16" t="s">
        <v>37</v>
      </c>
      <c r="I1987" s="16" t="s">
        <v>37</v>
      </c>
      <c r="J1987" s="35" t="s">
        <v>31</v>
      </c>
    </row>
    <row r="1988" spans="1:10" x14ac:dyDescent="0.35">
      <c r="A1988" s="9">
        <v>1987</v>
      </c>
      <c r="B1988" s="9" t="s">
        <v>21</v>
      </c>
      <c r="C1988" s="12" t="s">
        <v>25</v>
      </c>
      <c r="D1988" s="12" t="s">
        <v>26</v>
      </c>
      <c r="E1988" s="12" t="s">
        <v>27</v>
      </c>
      <c r="F1988" s="12" t="s">
        <v>28</v>
      </c>
      <c r="G1988" s="12" t="s">
        <v>29</v>
      </c>
      <c r="H1988" s="12" t="s">
        <v>30</v>
      </c>
      <c r="I1988" s="12" t="s">
        <v>30</v>
      </c>
      <c r="J1988" s="34" t="s">
        <v>34</v>
      </c>
    </row>
    <row r="1989" spans="1:10" x14ac:dyDescent="0.35">
      <c r="A1989" s="13">
        <v>1988</v>
      </c>
      <c r="B1989" s="13" t="s">
        <v>23</v>
      </c>
      <c r="C1989" s="16" t="s">
        <v>32</v>
      </c>
      <c r="D1989" s="16" t="s">
        <v>26</v>
      </c>
      <c r="E1989" s="16" t="s">
        <v>27</v>
      </c>
      <c r="F1989" s="16" t="s">
        <v>30</v>
      </c>
      <c r="G1989" s="16" t="s">
        <v>29</v>
      </c>
      <c r="H1989" s="16" t="s">
        <v>30</v>
      </c>
      <c r="I1989" s="16" t="s">
        <v>30</v>
      </c>
      <c r="J1989" s="35" t="s">
        <v>35</v>
      </c>
    </row>
    <row r="1990" spans="1:10" x14ac:dyDescent="0.35">
      <c r="A1990" s="9">
        <v>1989</v>
      </c>
      <c r="B1990" s="9" t="s">
        <v>21</v>
      </c>
      <c r="C1990" s="12" t="s">
        <v>32</v>
      </c>
      <c r="D1990" s="12" t="s">
        <v>26</v>
      </c>
      <c r="E1990" s="12" t="s">
        <v>36</v>
      </c>
      <c r="F1990" s="12" t="s">
        <v>30</v>
      </c>
      <c r="G1990" s="12" t="s">
        <v>29</v>
      </c>
      <c r="H1990" s="12" t="s">
        <v>36</v>
      </c>
      <c r="I1990" s="12" t="s">
        <v>30</v>
      </c>
      <c r="J1990" s="34" t="s">
        <v>35</v>
      </c>
    </row>
    <row r="1991" spans="1:10" x14ac:dyDescent="0.35">
      <c r="A1991" s="13">
        <v>1990</v>
      </c>
      <c r="B1991" s="13" t="s">
        <v>21</v>
      </c>
      <c r="C1991" s="16" t="s">
        <v>32</v>
      </c>
      <c r="D1991" s="16" t="s">
        <v>26</v>
      </c>
      <c r="E1991" s="16" t="s">
        <v>27</v>
      </c>
      <c r="F1991" s="16" t="s">
        <v>30</v>
      </c>
      <c r="G1991" s="16" t="s">
        <v>33</v>
      </c>
      <c r="H1991" s="16" t="s">
        <v>30</v>
      </c>
      <c r="I1991" s="16" t="s">
        <v>30</v>
      </c>
      <c r="J1991" s="35" t="s">
        <v>34</v>
      </c>
    </row>
    <row r="1992" spans="1:10" x14ac:dyDescent="0.35">
      <c r="A1992" s="9">
        <v>1991</v>
      </c>
      <c r="B1992" s="9" t="s">
        <v>22</v>
      </c>
      <c r="C1992" s="12" t="s">
        <v>32</v>
      </c>
      <c r="D1992" s="12" t="s">
        <v>26</v>
      </c>
      <c r="E1992" s="12" t="s">
        <v>27</v>
      </c>
      <c r="F1992" s="12" t="s">
        <v>30</v>
      </c>
      <c r="G1992" s="12" t="s">
        <v>29</v>
      </c>
      <c r="H1992" s="12" t="s">
        <v>30</v>
      </c>
      <c r="I1992" s="12" t="s">
        <v>30</v>
      </c>
      <c r="J1992" s="34" t="s">
        <v>35</v>
      </c>
    </row>
    <row r="1993" spans="1:10" x14ac:dyDescent="0.35">
      <c r="A1993" s="13">
        <v>1992</v>
      </c>
      <c r="B1993" s="13" t="s">
        <v>21</v>
      </c>
      <c r="C1993" s="16" t="s">
        <v>25</v>
      </c>
      <c r="D1993" s="16" t="s">
        <v>26</v>
      </c>
      <c r="E1993" s="16" t="s">
        <v>27</v>
      </c>
      <c r="F1993" s="16" t="s">
        <v>30</v>
      </c>
      <c r="G1993" s="16" t="s">
        <v>33</v>
      </c>
      <c r="H1993" s="16" t="s">
        <v>30</v>
      </c>
      <c r="I1993" s="16" t="s">
        <v>30</v>
      </c>
      <c r="J1993" s="35" t="s">
        <v>34</v>
      </c>
    </row>
    <row r="1994" spans="1:10" x14ac:dyDescent="0.35">
      <c r="A1994" s="9">
        <v>1993</v>
      </c>
      <c r="B1994" s="9" t="s">
        <v>21</v>
      </c>
      <c r="C1994" s="12" t="s">
        <v>32</v>
      </c>
      <c r="D1994" s="12" t="s">
        <v>26</v>
      </c>
      <c r="E1994" s="12" t="s">
        <v>27</v>
      </c>
      <c r="F1994" s="12" t="s">
        <v>30</v>
      </c>
      <c r="G1994" s="12" t="s">
        <v>33</v>
      </c>
      <c r="H1994" s="12" t="s">
        <v>30</v>
      </c>
      <c r="I1994" s="12" t="s">
        <v>30</v>
      </c>
      <c r="J1994" s="34" t="s">
        <v>34</v>
      </c>
    </row>
    <row r="1995" spans="1:10" x14ac:dyDescent="0.35">
      <c r="A1995" s="13">
        <v>1994</v>
      </c>
      <c r="B1995" s="13" t="s">
        <v>21</v>
      </c>
      <c r="C1995" s="16" t="s">
        <v>25</v>
      </c>
      <c r="D1995" s="16" t="s">
        <v>26</v>
      </c>
      <c r="E1995" s="16" t="s">
        <v>27</v>
      </c>
      <c r="F1995" s="16" t="s">
        <v>30</v>
      </c>
      <c r="G1995" s="16" t="s">
        <v>29</v>
      </c>
      <c r="H1995" s="16" t="s">
        <v>36</v>
      </c>
      <c r="I1995" s="16" t="s">
        <v>30</v>
      </c>
      <c r="J1995" s="35" t="s">
        <v>34</v>
      </c>
    </row>
    <row r="1996" spans="1:10" x14ac:dyDescent="0.35">
      <c r="A1996" s="9">
        <v>1995</v>
      </c>
      <c r="B1996" s="9" t="s">
        <v>23</v>
      </c>
      <c r="C1996" s="12" t="s">
        <v>32</v>
      </c>
      <c r="D1996" s="12" t="s">
        <v>26</v>
      </c>
      <c r="E1996" s="12" t="s">
        <v>27</v>
      </c>
      <c r="F1996" s="12" t="s">
        <v>30</v>
      </c>
      <c r="G1996" s="12" t="s">
        <v>29</v>
      </c>
      <c r="H1996" s="12" t="s">
        <v>30</v>
      </c>
      <c r="I1996" s="12" t="s">
        <v>30</v>
      </c>
      <c r="J1996" s="34" t="s">
        <v>31</v>
      </c>
    </row>
    <row r="1997" spans="1:10" x14ac:dyDescent="0.35">
      <c r="A1997" s="13">
        <v>1996</v>
      </c>
      <c r="B1997" s="13" t="s">
        <v>21</v>
      </c>
      <c r="C1997" s="16" t="s">
        <v>25</v>
      </c>
      <c r="D1997" s="16" t="s">
        <v>26</v>
      </c>
      <c r="E1997" s="16" t="s">
        <v>27</v>
      </c>
      <c r="F1997" s="16" t="s">
        <v>28</v>
      </c>
      <c r="G1997" s="16" t="s">
        <v>29</v>
      </c>
      <c r="H1997" s="16" t="s">
        <v>30</v>
      </c>
      <c r="I1997" s="16" t="s">
        <v>30</v>
      </c>
      <c r="J1997" s="35" t="s">
        <v>31</v>
      </c>
    </row>
    <row r="1998" spans="1:10" x14ac:dyDescent="0.35">
      <c r="A1998" s="9">
        <v>1997</v>
      </c>
      <c r="B1998" s="9" t="s">
        <v>21</v>
      </c>
      <c r="C1998" s="12" t="s">
        <v>25</v>
      </c>
      <c r="D1998" s="12" t="s">
        <v>26</v>
      </c>
      <c r="E1998" s="12" t="s">
        <v>27</v>
      </c>
      <c r="F1998" s="12" t="s">
        <v>28</v>
      </c>
      <c r="G1998" s="12" t="s">
        <v>33</v>
      </c>
      <c r="H1998" s="12" t="s">
        <v>30</v>
      </c>
      <c r="I1998" s="12" t="s">
        <v>37</v>
      </c>
      <c r="J1998" s="34" t="s">
        <v>34</v>
      </c>
    </row>
    <row r="1999" spans="1:10" x14ac:dyDescent="0.35">
      <c r="A1999" s="13">
        <v>1998</v>
      </c>
      <c r="B1999" s="13" t="s">
        <v>21</v>
      </c>
      <c r="C1999" s="16" t="s">
        <v>32</v>
      </c>
      <c r="D1999" s="16" t="s">
        <v>26</v>
      </c>
      <c r="E1999" s="16" t="s">
        <v>36</v>
      </c>
      <c r="F1999" s="16" t="s">
        <v>30</v>
      </c>
      <c r="G1999" s="16" t="s">
        <v>29</v>
      </c>
      <c r="H1999" s="16" t="s">
        <v>37</v>
      </c>
      <c r="I1999" s="16" t="s">
        <v>39</v>
      </c>
      <c r="J1999" s="35" t="s">
        <v>35</v>
      </c>
    </row>
    <row r="2000" spans="1:10" x14ac:dyDescent="0.35">
      <c r="A2000" s="9">
        <v>1999</v>
      </c>
      <c r="B2000" s="9" t="s">
        <v>21</v>
      </c>
      <c r="C2000" s="12" t="s">
        <v>25</v>
      </c>
      <c r="D2000" s="12" t="s">
        <v>26</v>
      </c>
      <c r="E2000" s="12" t="s">
        <v>27</v>
      </c>
      <c r="F2000" s="12" t="s">
        <v>30</v>
      </c>
      <c r="G2000" s="12" t="s">
        <v>29</v>
      </c>
      <c r="H2000" s="12" t="s">
        <v>30</v>
      </c>
      <c r="I2000" s="12" t="s">
        <v>38</v>
      </c>
      <c r="J2000" s="34" t="s">
        <v>35</v>
      </c>
    </row>
    <row r="2001" spans="1:10" x14ac:dyDescent="0.35">
      <c r="A2001" s="13">
        <v>2000</v>
      </c>
      <c r="B2001" s="13" t="s">
        <v>23</v>
      </c>
      <c r="C2001" s="16" t="s">
        <v>32</v>
      </c>
      <c r="D2001" s="16" t="s">
        <v>26</v>
      </c>
      <c r="E2001" s="16" t="s">
        <v>27</v>
      </c>
      <c r="F2001" s="16" t="s">
        <v>28</v>
      </c>
      <c r="G2001" s="16" t="s">
        <v>33</v>
      </c>
      <c r="H2001" s="16" t="s">
        <v>30</v>
      </c>
      <c r="I2001" s="16" t="s">
        <v>30</v>
      </c>
      <c r="J2001" s="35" t="s">
        <v>35</v>
      </c>
    </row>
    <row r="2002" spans="1:10" x14ac:dyDescent="0.35">
      <c r="A2002" s="9">
        <v>2001</v>
      </c>
      <c r="B2002" s="9" t="s">
        <v>21</v>
      </c>
      <c r="C2002" s="12" t="s">
        <v>32</v>
      </c>
      <c r="D2002" s="12" t="s">
        <v>26</v>
      </c>
      <c r="E2002" s="12" t="s">
        <v>27</v>
      </c>
      <c r="F2002" s="12" t="s">
        <v>30</v>
      </c>
      <c r="G2002" s="12" t="s">
        <v>33</v>
      </c>
      <c r="H2002" s="12" t="s">
        <v>30</v>
      </c>
      <c r="I2002" s="12" t="s">
        <v>30</v>
      </c>
      <c r="J2002" s="34" t="s">
        <v>35</v>
      </c>
    </row>
    <row r="2003" spans="1:10" x14ac:dyDescent="0.35">
      <c r="A2003" s="13">
        <v>2002</v>
      </c>
      <c r="B2003" s="13" t="s">
        <v>22</v>
      </c>
      <c r="C2003" s="16" t="s">
        <v>25</v>
      </c>
      <c r="D2003" s="16" t="s">
        <v>26</v>
      </c>
      <c r="E2003" s="16" t="s">
        <v>27</v>
      </c>
      <c r="F2003" s="16" t="s">
        <v>28</v>
      </c>
      <c r="G2003" s="16" t="s">
        <v>29</v>
      </c>
      <c r="H2003" s="16" t="s">
        <v>30</v>
      </c>
      <c r="I2003" s="16" t="s">
        <v>30</v>
      </c>
      <c r="J2003" s="35" t="s">
        <v>34</v>
      </c>
    </row>
    <row r="2004" spans="1:10" x14ac:dyDescent="0.35">
      <c r="A2004" s="9">
        <v>2003</v>
      </c>
      <c r="B2004" s="9" t="s">
        <v>23</v>
      </c>
      <c r="C2004" s="12" t="s">
        <v>32</v>
      </c>
      <c r="D2004" s="12" t="s">
        <v>26</v>
      </c>
      <c r="E2004" s="12" t="s">
        <v>37</v>
      </c>
      <c r="F2004" s="12" t="s">
        <v>30</v>
      </c>
      <c r="G2004" s="12" t="s">
        <v>29</v>
      </c>
      <c r="H2004" s="12" t="s">
        <v>30</v>
      </c>
      <c r="I2004" s="12" t="s">
        <v>30</v>
      </c>
      <c r="J2004" s="34" t="s">
        <v>35</v>
      </c>
    </row>
    <row r="2005" spans="1:10" x14ac:dyDescent="0.35">
      <c r="A2005" s="13">
        <v>2004</v>
      </c>
      <c r="B2005" s="13" t="s">
        <v>21</v>
      </c>
      <c r="C2005" s="16" t="s">
        <v>25</v>
      </c>
      <c r="D2005" s="16" t="s">
        <v>26</v>
      </c>
      <c r="E2005" s="16" t="s">
        <v>37</v>
      </c>
      <c r="F2005" s="16" t="s">
        <v>30</v>
      </c>
      <c r="G2005" s="16" t="s">
        <v>29</v>
      </c>
      <c r="H2005" s="16" t="s">
        <v>36</v>
      </c>
      <c r="I2005" s="16" t="s">
        <v>30</v>
      </c>
      <c r="J2005" s="35" t="s">
        <v>31</v>
      </c>
    </row>
    <row r="2006" spans="1:10" x14ac:dyDescent="0.35">
      <c r="A2006" s="9">
        <v>2005</v>
      </c>
      <c r="B2006" s="9" t="s">
        <v>21</v>
      </c>
      <c r="C2006" s="12" t="s">
        <v>25</v>
      </c>
      <c r="D2006" s="12" t="s">
        <v>26</v>
      </c>
      <c r="E2006" s="12" t="s">
        <v>27</v>
      </c>
      <c r="F2006" s="12" t="s">
        <v>30</v>
      </c>
      <c r="G2006" s="12" t="s">
        <v>33</v>
      </c>
      <c r="H2006" s="12" t="s">
        <v>36</v>
      </c>
      <c r="I2006" s="12" t="s">
        <v>30</v>
      </c>
      <c r="J2006" s="34" t="s">
        <v>31</v>
      </c>
    </row>
    <row r="2007" spans="1:10" x14ac:dyDescent="0.35">
      <c r="A2007" s="13">
        <v>2006</v>
      </c>
      <c r="B2007" s="13" t="s">
        <v>22</v>
      </c>
      <c r="C2007" s="16" t="s">
        <v>32</v>
      </c>
      <c r="D2007" s="16" t="s">
        <v>26</v>
      </c>
      <c r="E2007" s="16" t="s">
        <v>27</v>
      </c>
      <c r="F2007" s="16" t="s">
        <v>30</v>
      </c>
      <c r="G2007" s="16" t="s">
        <v>29</v>
      </c>
      <c r="H2007" s="16" t="s">
        <v>30</v>
      </c>
      <c r="I2007" s="16" t="s">
        <v>30</v>
      </c>
      <c r="J2007" s="35" t="s">
        <v>34</v>
      </c>
    </row>
    <row r="2008" spans="1:10" x14ac:dyDescent="0.35">
      <c r="A2008" s="9">
        <v>2007</v>
      </c>
      <c r="B2008" s="9" t="s">
        <v>21</v>
      </c>
      <c r="C2008" s="12" t="s">
        <v>32</v>
      </c>
      <c r="D2008" s="12" t="s">
        <v>26</v>
      </c>
      <c r="E2008" s="12" t="s">
        <v>27</v>
      </c>
      <c r="F2008" s="12" t="s">
        <v>30</v>
      </c>
      <c r="G2008" s="12" t="s">
        <v>29</v>
      </c>
      <c r="H2008" s="12" t="s">
        <v>30</v>
      </c>
      <c r="I2008" s="12" t="s">
        <v>30</v>
      </c>
      <c r="J2008" s="34" t="s">
        <v>31</v>
      </c>
    </row>
    <row r="2009" spans="1:10" x14ac:dyDescent="0.35">
      <c r="A2009" s="13">
        <v>2008</v>
      </c>
      <c r="B2009" s="13" t="s">
        <v>22</v>
      </c>
      <c r="C2009" s="16" t="s">
        <v>25</v>
      </c>
      <c r="D2009" s="16" t="s">
        <v>26</v>
      </c>
      <c r="E2009" s="16" t="s">
        <v>37</v>
      </c>
      <c r="F2009" s="16" t="s">
        <v>28</v>
      </c>
      <c r="G2009" s="16" t="s">
        <v>33</v>
      </c>
      <c r="H2009" s="16" t="s">
        <v>30</v>
      </c>
      <c r="I2009" s="16" t="s">
        <v>30</v>
      </c>
      <c r="J2009" s="35" t="s">
        <v>34</v>
      </c>
    </row>
    <row r="2010" spans="1:10" x14ac:dyDescent="0.35">
      <c r="A2010" s="9">
        <v>2009</v>
      </c>
      <c r="B2010" s="9" t="s">
        <v>22</v>
      </c>
      <c r="C2010" s="12" t="s">
        <v>32</v>
      </c>
      <c r="D2010" s="12" t="s">
        <v>26</v>
      </c>
      <c r="E2010" s="12" t="s">
        <v>37</v>
      </c>
      <c r="F2010" s="12" t="s">
        <v>30</v>
      </c>
      <c r="G2010" s="12" t="s">
        <v>33</v>
      </c>
      <c r="H2010" s="12" t="s">
        <v>30</v>
      </c>
      <c r="I2010" s="12" t="s">
        <v>37</v>
      </c>
      <c r="J2010" s="34" t="s">
        <v>31</v>
      </c>
    </row>
    <row r="2011" spans="1:10" x14ac:dyDescent="0.35">
      <c r="A2011" s="13">
        <v>2010</v>
      </c>
      <c r="B2011" s="13" t="s">
        <v>21</v>
      </c>
      <c r="C2011" s="16" t="s">
        <v>25</v>
      </c>
      <c r="D2011" s="16" t="s">
        <v>26</v>
      </c>
      <c r="E2011" s="16" t="s">
        <v>27</v>
      </c>
      <c r="F2011" s="16" t="s">
        <v>30</v>
      </c>
      <c r="G2011" s="16" t="s">
        <v>29</v>
      </c>
      <c r="H2011" s="16" t="s">
        <v>30</v>
      </c>
      <c r="I2011" s="16" t="s">
        <v>30</v>
      </c>
      <c r="J2011" s="35" t="s">
        <v>31</v>
      </c>
    </row>
    <row r="2012" spans="1:10" x14ac:dyDescent="0.35">
      <c r="A2012" s="9">
        <v>2011</v>
      </c>
      <c r="B2012" s="9" t="s">
        <v>21</v>
      </c>
      <c r="C2012" s="12" t="s">
        <v>32</v>
      </c>
      <c r="D2012" s="12" t="s">
        <v>26</v>
      </c>
      <c r="E2012" s="12" t="s">
        <v>27</v>
      </c>
      <c r="F2012" s="12" t="s">
        <v>30</v>
      </c>
      <c r="G2012" s="12" t="s">
        <v>33</v>
      </c>
      <c r="H2012" s="12" t="s">
        <v>30</v>
      </c>
      <c r="I2012" s="12" t="s">
        <v>30</v>
      </c>
      <c r="J2012" s="34" t="s">
        <v>34</v>
      </c>
    </row>
    <row r="2013" spans="1:10" x14ac:dyDescent="0.35">
      <c r="A2013" s="13">
        <v>2012</v>
      </c>
      <c r="B2013" s="13" t="s">
        <v>23</v>
      </c>
      <c r="C2013" s="16" t="s">
        <v>32</v>
      </c>
      <c r="D2013" s="16" t="s">
        <v>26</v>
      </c>
      <c r="E2013" s="16" t="s">
        <v>37</v>
      </c>
      <c r="F2013" s="16" t="s">
        <v>30</v>
      </c>
      <c r="G2013" s="16" t="s">
        <v>33</v>
      </c>
      <c r="H2013" s="16" t="s">
        <v>37</v>
      </c>
      <c r="I2013" s="16" t="s">
        <v>30</v>
      </c>
      <c r="J2013" s="35" t="s">
        <v>35</v>
      </c>
    </row>
    <row r="2014" spans="1:10" x14ac:dyDescent="0.35">
      <c r="A2014" s="9">
        <v>2013</v>
      </c>
      <c r="B2014" s="9" t="s">
        <v>21</v>
      </c>
      <c r="C2014" s="12" t="s">
        <v>25</v>
      </c>
      <c r="D2014" s="12" t="s">
        <v>26</v>
      </c>
      <c r="E2014" s="12" t="s">
        <v>27</v>
      </c>
      <c r="F2014" s="12" t="s">
        <v>28</v>
      </c>
      <c r="G2014" s="12" t="s">
        <v>33</v>
      </c>
      <c r="H2014" s="12" t="s">
        <v>30</v>
      </c>
      <c r="I2014" s="12" t="s">
        <v>30</v>
      </c>
      <c r="J2014" s="34" t="s">
        <v>34</v>
      </c>
    </row>
    <row r="2015" spans="1:10" x14ac:dyDescent="0.35">
      <c r="A2015" s="13">
        <v>2014</v>
      </c>
      <c r="B2015" s="13" t="s">
        <v>21</v>
      </c>
      <c r="C2015" s="16" t="s">
        <v>32</v>
      </c>
      <c r="D2015" s="16" t="s">
        <v>26</v>
      </c>
      <c r="E2015" s="16" t="s">
        <v>27</v>
      </c>
      <c r="F2015" s="16" t="s">
        <v>30</v>
      </c>
      <c r="G2015" s="16" t="s">
        <v>33</v>
      </c>
      <c r="H2015" s="16" t="s">
        <v>30</v>
      </c>
      <c r="I2015" s="16" t="s">
        <v>30</v>
      </c>
      <c r="J2015" s="35" t="s">
        <v>35</v>
      </c>
    </row>
    <row r="2016" spans="1:10" x14ac:dyDescent="0.35">
      <c r="A2016" s="9">
        <v>2015</v>
      </c>
      <c r="B2016" s="9" t="s">
        <v>23</v>
      </c>
      <c r="C2016" s="12" t="s">
        <v>25</v>
      </c>
      <c r="D2016" s="12" t="s">
        <v>26</v>
      </c>
      <c r="E2016" s="12" t="s">
        <v>27</v>
      </c>
      <c r="F2016" s="12" t="s">
        <v>28</v>
      </c>
      <c r="G2016" s="12" t="s">
        <v>29</v>
      </c>
      <c r="H2016" s="12" t="s">
        <v>30</v>
      </c>
      <c r="I2016" s="12" t="s">
        <v>30</v>
      </c>
      <c r="J2016" s="34" t="s">
        <v>35</v>
      </c>
    </row>
    <row r="2017" spans="1:10" x14ac:dyDescent="0.35">
      <c r="A2017" s="13">
        <v>2016</v>
      </c>
      <c r="B2017" s="13" t="s">
        <v>22</v>
      </c>
      <c r="C2017" s="16" t="s">
        <v>32</v>
      </c>
      <c r="D2017" s="16" t="s">
        <v>26</v>
      </c>
      <c r="E2017" s="16" t="s">
        <v>37</v>
      </c>
      <c r="F2017" s="16" t="s">
        <v>30</v>
      </c>
      <c r="G2017" s="16" t="s">
        <v>29</v>
      </c>
      <c r="H2017" s="16" t="s">
        <v>36</v>
      </c>
      <c r="I2017" s="16" t="s">
        <v>30</v>
      </c>
      <c r="J2017" s="35" t="s">
        <v>34</v>
      </c>
    </row>
    <row r="2018" spans="1:10" x14ac:dyDescent="0.35">
      <c r="A2018" s="9">
        <v>2017</v>
      </c>
      <c r="B2018" s="9" t="s">
        <v>21</v>
      </c>
      <c r="C2018" s="12" t="s">
        <v>25</v>
      </c>
      <c r="D2018" s="12" t="s">
        <v>26</v>
      </c>
      <c r="E2018" s="12" t="s">
        <v>27</v>
      </c>
      <c r="F2018" s="12" t="s">
        <v>30</v>
      </c>
      <c r="G2018" s="12" t="s">
        <v>33</v>
      </c>
      <c r="H2018" s="12" t="s">
        <v>30</v>
      </c>
      <c r="I2018" s="12" t="s">
        <v>30</v>
      </c>
      <c r="J2018" s="34" t="s">
        <v>35</v>
      </c>
    </row>
    <row r="2019" spans="1:10" x14ac:dyDescent="0.35">
      <c r="A2019" s="13">
        <v>2018</v>
      </c>
      <c r="B2019" s="13" t="s">
        <v>22</v>
      </c>
      <c r="C2019" s="16" t="s">
        <v>25</v>
      </c>
      <c r="D2019" s="16" t="s">
        <v>26</v>
      </c>
      <c r="E2019" s="16" t="s">
        <v>27</v>
      </c>
      <c r="F2019" s="16" t="s">
        <v>30</v>
      </c>
      <c r="G2019" s="16" t="s">
        <v>29</v>
      </c>
      <c r="H2019" s="16" t="s">
        <v>30</v>
      </c>
      <c r="I2019" s="16" t="s">
        <v>30</v>
      </c>
      <c r="J2019" s="35" t="s">
        <v>35</v>
      </c>
    </row>
    <row r="2020" spans="1:10" x14ac:dyDescent="0.35">
      <c r="A2020" s="9">
        <v>2019</v>
      </c>
      <c r="B2020" s="9" t="s">
        <v>22</v>
      </c>
      <c r="C2020" s="12" t="s">
        <v>25</v>
      </c>
      <c r="D2020" s="12" t="s">
        <v>26</v>
      </c>
      <c r="E2020" s="12" t="s">
        <v>27</v>
      </c>
      <c r="F2020" s="12" t="s">
        <v>28</v>
      </c>
      <c r="G2020" s="12" t="s">
        <v>29</v>
      </c>
      <c r="H2020" s="12" t="s">
        <v>37</v>
      </c>
      <c r="I2020" s="12" t="s">
        <v>39</v>
      </c>
      <c r="J2020" s="34" t="s">
        <v>31</v>
      </c>
    </row>
    <row r="2021" spans="1:10" x14ac:dyDescent="0.35">
      <c r="A2021" s="13">
        <v>2020</v>
      </c>
      <c r="B2021" s="13" t="s">
        <v>21</v>
      </c>
      <c r="C2021" s="16" t="s">
        <v>32</v>
      </c>
      <c r="D2021" s="16" t="s">
        <v>26</v>
      </c>
      <c r="E2021" s="16" t="s">
        <v>27</v>
      </c>
      <c r="F2021" s="16" t="s">
        <v>30</v>
      </c>
      <c r="G2021" s="16" t="s">
        <v>33</v>
      </c>
      <c r="H2021" s="16" t="s">
        <v>30</v>
      </c>
      <c r="I2021" s="16" t="s">
        <v>30</v>
      </c>
      <c r="J2021" s="35" t="s">
        <v>35</v>
      </c>
    </row>
    <row r="2022" spans="1:10" x14ac:dyDescent="0.35">
      <c r="A2022" s="9">
        <v>2021</v>
      </c>
      <c r="B2022" s="9" t="s">
        <v>22</v>
      </c>
      <c r="C2022" s="12" t="s">
        <v>32</v>
      </c>
      <c r="D2022" s="12" t="s">
        <v>26</v>
      </c>
      <c r="E2022" s="12" t="s">
        <v>27</v>
      </c>
      <c r="F2022" s="12" t="s">
        <v>28</v>
      </c>
      <c r="G2022" s="12" t="s">
        <v>33</v>
      </c>
      <c r="H2022" s="12" t="s">
        <v>36</v>
      </c>
      <c r="I2022" s="12" t="s">
        <v>30</v>
      </c>
      <c r="J2022" s="34" t="s">
        <v>35</v>
      </c>
    </row>
    <row r="2023" spans="1:10" x14ac:dyDescent="0.35">
      <c r="A2023" s="13">
        <v>2022</v>
      </c>
      <c r="B2023" s="13" t="s">
        <v>21</v>
      </c>
      <c r="C2023" s="16" t="s">
        <v>25</v>
      </c>
      <c r="D2023" s="16" t="s">
        <v>26</v>
      </c>
      <c r="E2023" s="16" t="s">
        <v>27</v>
      </c>
      <c r="F2023" s="16" t="s">
        <v>30</v>
      </c>
      <c r="G2023" s="16" t="s">
        <v>33</v>
      </c>
      <c r="H2023" s="16" t="s">
        <v>36</v>
      </c>
      <c r="I2023" s="16" t="s">
        <v>30</v>
      </c>
      <c r="J2023" s="35" t="s">
        <v>31</v>
      </c>
    </row>
    <row r="2024" spans="1:10" x14ac:dyDescent="0.35">
      <c r="A2024" s="9">
        <v>2023</v>
      </c>
      <c r="B2024" s="9" t="s">
        <v>21</v>
      </c>
      <c r="C2024" s="12" t="s">
        <v>32</v>
      </c>
      <c r="D2024" s="12" t="s">
        <v>26</v>
      </c>
      <c r="E2024" s="12" t="s">
        <v>27</v>
      </c>
      <c r="F2024" s="12" t="s">
        <v>28</v>
      </c>
      <c r="G2024" s="12" t="s">
        <v>29</v>
      </c>
      <c r="H2024" s="12" t="s">
        <v>30</v>
      </c>
      <c r="I2024" s="12" t="s">
        <v>30</v>
      </c>
      <c r="J2024" s="34" t="s">
        <v>35</v>
      </c>
    </row>
    <row r="2025" spans="1:10" x14ac:dyDescent="0.35">
      <c r="A2025" s="13">
        <v>2024</v>
      </c>
      <c r="B2025" s="13" t="s">
        <v>21</v>
      </c>
      <c r="C2025" s="16" t="s">
        <v>25</v>
      </c>
      <c r="D2025" s="16" t="s">
        <v>26</v>
      </c>
      <c r="E2025" s="16" t="s">
        <v>27</v>
      </c>
      <c r="F2025" s="16" t="s">
        <v>30</v>
      </c>
      <c r="G2025" s="16" t="s">
        <v>33</v>
      </c>
      <c r="H2025" s="16" t="s">
        <v>30</v>
      </c>
      <c r="I2025" s="16" t="s">
        <v>39</v>
      </c>
      <c r="J2025" s="35" t="s">
        <v>35</v>
      </c>
    </row>
    <row r="2026" spans="1:10" x14ac:dyDescent="0.35">
      <c r="A2026" s="9">
        <v>2025</v>
      </c>
      <c r="B2026" s="9" t="s">
        <v>22</v>
      </c>
      <c r="C2026" s="12" t="s">
        <v>32</v>
      </c>
      <c r="D2026" s="12" t="s">
        <v>26</v>
      </c>
      <c r="E2026" s="12" t="s">
        <v>27</v>
      </c>
      <c r="F2026" s="12" t="s">
        <v>30</v>
      </c>
      <c r="G2026" s="12" t="s">
        <v>29</v>
      </c>
      <c r="H2026" s="12" t="s">
        <v>37</v>
      </c>
      <c r="I2026" s="12" t="s">
        <v>37</v>
      </c>
      <c r="J2026" s="34" t="s">
        <v>34</v>
      </c>
    </row>
    <row r="2027" spans="1:10" x14ac:dyDescent="0.35">
      <c r="A2027" s="13">
        <v>2026</v>
      </c>
      <c r="B2027" s="13" t="s">
        <v>21</v>
      </c>
      <c r="C2027" s="16" t="s">
        <v>25</v>
      </c>
      <c r="D2027" s="16" t="s">
        <v>26</v>
      </c>
      <c r="E2027" s="16" t="s">
        <v>36</v>
      </c>
      <c r="F2027" s="16" t="s">
        <v>30</v>
      </c>
      <c r="G2027" s="16" t="s">
        <v>33</v>
      </c>
      <c r="H2027" s="16" t="s">
        <v>36</v>
      </c>
      <c r="I2027" s="16" t="s">
        <v>39</v>
      </c>
      <c r="J2027" s="35" t="s">
        <v>34</v>
      </c>
    </row>
    <row r="2028" spans="1:10" x14ac:dyDescent="0.35">
      <c r="A2028" s="9">
        <v>2027</v>
      </c>
      <c r="B2028" s="9" t="s">
        <v>21</v>
      </c>
      <c r="C2028" s="12" t="s">
        <v>25</v>
      </c>
      <c r="D2028" s="12" t="s">
        <v>26</v>
      </c>
      <c r="E2028" s="12" t="s">
        <v>27</v>
      </c>
      <c r="F2028" s="12" t="s">
        <v>28</v>
      </c>
      <c r="G2028" s="12" t="s">
        <v>33</v>
      </c>
      <c r="H2028" s="12" t="s">
        <v>30</v>
      </c>
      <c r="I2028" s="12" t="s">
        <v>30</v>
      </c>
      <c r="J2028" s="34" t="s">
        <v>31</v>
      </c>
    </row>
    <row r="2029" spans="1:10" x14ac:dyDescent="0.35">
      <c r="A2029" s="13">
        <v>2028</v>
      </c>
      <c r="B2029" s="13" t="s">
        <v>22</v>
      </c>
      <c r="C2029" s="16" t="s">
        <v>32</v>
      </c>
      <c r="D2029" s="16" t="s">
        <v>26</v>
      </c>
      <c r="E2029" s="16" t="s">
        <v>27</v>
      </c>
      <c r="F2029" s="16" t="s">
        <v>28</v>
      </c>
      <c r="G2029" s="16" t="s">
        <v>33</v>
      </c>
      <c r="H2029" s="16" t="s">
        <v>30</v>
      </c>
      <c r="I2029" s="16" t="s">
        <v>30</v>
      </c>
      <c r="J2029" s="35" t="s">
        <v>35</v>
      </c>
    </row>
    <row r="2030" spans="1:10" x14ac:dyDescent="0.35">
      <c r="A2030" s="9">
        <v>2029</v>
      </c>
      <c r="B2030" s="9" t="s">
        <v>23</v>
      </c>
      <c r="C2030" s="12" t="s">
        <v>32</v>
      </c>
      <c r="D2030" s="12" t="s">
        <v>26</v>
      </c>
      <c r="E2030" s="12" t="s">
        <v>27</v>
      </c>
      <c r="F2030" s="12" t="s">
        <v>30</v>
      </c>
      <c r="G2030" s="12" t="s">
        <v>29</v>
      </c>
      <c r="H2030" s="12" t="s">
        <v>30</v>
      </c>
      <c r="I2030" s="12" t="s">
        <v>38</v>
      </c>
      <c r="J2030" s="34" t="s">
        <v>35</v>
      </c>
    </row>
    <row r="2031" spans="1:10" x14ac:dyDescent="0.35">
      <c r="A2031" s="13">
        <v>2030</v>
      </c>
      <c r="B2031" s="13" t="s">
        <v>22</v>
      </c>
      <c r="C2031" s="16" t="s">
        <v>32</v>
      </c>
      <c r="D2031" s="16" t="s">
        <v>26</v>
      </c>
      <c r="E2031" s="16" t="s">
        <v>37</v>
      </c>
      <c r="F2031" s="16" t="s">
        <v>30</v>
      </c>
      <c r="G2031" s="16" t="s">
        <v>33</v>
      </c>
      <c r="H2031" s="16" t="s">
        <v>37</v>
      </c>
      <c r="I2031" s="16" t="s">
        <v>30</v>
      </c>
      <c r="J2031" s="35" t="s">
        <v>35</v>
      </c>
    </row>
    <row r="2032" spans="1:10" x14ac:dyDescent="0.35">
      <c r="A2032" s="9">
        <v>2031</v>
      </c>
      <c r="B2032" s="9" t="s">
        <v>21</v>
      </c>
      <c r="C2032" s="12" t="s">
        <v>32</v>
      </c>
      <c r="D2032" s="12" t="s">
        <v>26</v>
      </c>
      <c r="E2032" s="12" t="s">
        <v>27</v>
      </c>
      <c r="F2032" s="12" t="s">
        <v>30</v>
      </c>
      <c r="G2032" s="12" t="s">
        <v>33</v>
      </c>
      <c r="H2032" s="12" t="s">
        <v>30</v>
      </c>
      <c r="I2032" s="12" t="s">
        <v>30</v>
      </c>
      <c r="J2032" s="34" t="s">
        <v>31</v>
      </c>
    </row>
    <row r="2033" spans="1:10" x14ac:dyDescent="0.35">
      <c r="A2033" s="13">
        <v>2032</v>
      </c>
      <c r="B2033" s="13" t="s">
        <v>22</v>
      </c>
      <c r="C2033" s="16" t="s">
        <v>32</v>
      </c>
      <c r="D2033" s="16" t="s">
        <v>26</v>
      </c>
      <c r="E2033" s="16" t="s">
        <v>27</v>
      </c>
      <c r="F2033" s="16" t="s">
        <v>30</v>
      </c>
      <c r="G2033" s="16" t="s">
        <v>33</v>
      </c>
      <c r="H2033" s="16" t="s">
        <v>36</v>
      </c>
      <c r="I2033" s="16" t="s">
        <v>37</v>
      </c>
      <c r="J2033" s="35" t="s">
        <v>31</v>
      </c>
    </row>
    <row r="2034" spans="1:10" x14ac:dyDescent="0.35">
      <c r="A2034" s="9">
        <v>2033</v>
      </c>
      <c r="B2034" s="9" t="s">
        <v>23</v>
      </c>
      <c r="C2034" s="12" t="s">
        <v>32</v>
      </c>
      <c r="D2034" s="12" t="s">
        <v>26</v>
      </c>
      <c r="E2034" s="12" t="s">
        <v>27</v>
      </c>
      <c r="F2034" s="12" t="s">
        <v>30</v>
      </c>
      <c r="G2034" s="12" t="s">
        <v>33</v>
      </c>
      <c r="H2034" s="12" t="s">
        <v>30</v>
      </c>
      <c r="I2034" s="12" t="s">
        <v>38</v>
      </c>
      <c r="J2034" s="34" t="s">
        <v>35</v>
      </c>
    </row>
    <row r="2035" spans="1:10" x14ac:dyDescent="0.35">
      <c r="A2035" s="13">
        <v>2034</v>
      </c>
      <c r="B2035" s="13" t="s">
        <v>22</v>
      </c>
      <c r="C2035" s="16" t="s">
        <v>32</v>
      </c>
      <c r="D2035" s="16" t="s">
        <v>26</v>
      </c>
      <c r="E2035" s="16" t="s">
        <v>27</v>
      </c>
      <c r="F2035" s="16" t="s">
        <v>28</v>
      </c>
      <c r="G2035" s="16" t="s">
        <v>29</v>
      </c>
      <c r="H2035" s="16" t="s">
        <v>30</v>
      </c>
      <c r="I2035" s="16" t="s">
        <v>37</v>
      </c>
      <c r="J2035" s="35" t="s">
        <v>35</v>
      </c>
    </row>
    <row r="2036" spans="1:10" x14ac:dyDescent="0.35">
      <c r="A2036" s="9">
        <v>2035</v>
      </c>
      <c r="B2036" s="9" t="s">
        <v>21</v>
      </c>
      <c r="C2036" s="12" t="s">
        <v>32</v>
      </c>
      <c r="D2036" s="12" t="s">
        <v>26</v>
      </c>
      <c r="E2036" s="12" t="s">
        <v>27</v>
      </c>
      <c r="F2036" s="12" t="s">
        <v>30</v>
      </c>
      <c r="G2036" s="12" t="s">
        <v>33</v>
      </c>
      <c r="H2036" s="12" t="s">
        <v>37</v>
      </c>
      <c r="I2036" s="12" t="s">
        <v>37</v>
      </c>
      <c r="J2036" s="34" t="s">
        <v>34</v>
      </c>
    </row>
    <row r="2037" spans="1:10" x14ac:dyDescent="0.35">
      <c r="A2037" s="13">
        <v>2036</v>
      </c>
      <c r="B2037" s="13" t="s">
        <v>21</v>
      </c>
      <c r="C2037" s="16" t="s">
        <v>25</v>
      </c>
      <c r="D2037" s="16" t="s">
        <v>26</v>
      </c>
      <c r="E2037" s="16" t="s">
        <v>27</v>
      </c>
      <c r="F2037" s="16" t="s">
        <v>30</v>
      </c>
      <c r="G2037" s="16" t="s">
        <v>29</v>
      </c>
      <c r="H2037" s="16" t="s">
        <v>37</v>
      </c>
      <c r="I2037" s="16" t="s">
        <v>39</v>
      </c>
      <c r="J2037" s="35" t="s">
        <v>35</v>
      </c>
    </row>
    <row r="2038" spans="1:10" x14ac:dyDescent="0.35">
      <c r="A2038" s="9">
        <v>2037</v>
      </c>
      <c r="B2038" s="9" t="s">
        <v>21</v>
      </c>
      <c r="C2038" s="12" t="s">
        <v>25</v>
      </c>
      <c r="D2038" s="12" t="s">
        <v>26</v>
      </c>
      <c r="E2038" s="12" t="s">
        <v>27</v>
      </c>
      <c r="F2038" s="12" t="s">
        <v>28</v>
      </c>
      <c r="G2038" s="12" t="s">
        <v>33</v>
      </c>
      <c r="H2038" s="12" t="s">
        <v>30</v>
      </c>
      <c r="I2038" s="12" t="s">
        <v>30</v>
      </c>
      <c r="J2038" s="34" t="s">
        <v>35</v>
      </c>
    </row>
    <row r="2039" spans="1:10" x14ac:dyDescent="0.35">
      <c r="A2039" s="13">
        <v>2038</v>
      </c>
      <c r="B2039" s="13" t="s">
        <v>21</v>
      </c>
      <c r="C2039" s="16" t="s">
        <v>25</v>
      </c>
      <c r="D2039" s="16" t="s">
        <v>26</v>
      </c>
      <c r="E2039" s="16" t="s">
        <v>27</v>
      </c>
      <c r="F2039" s="16" t="s">
        <v>28</v>
      </c>
      <c r="G2039" s="16" t="s">
        <v>29</v>
      </c>
      <c r="H2039" s="16" t="s">
        <v>36</v>
      </c>
      <c r="I2039" s="16" t="s">
        <v>30</v>
      </c>
      <c r="J2039" s="35" t="s">
        <v>34</v>
      </c>
    </row>
    <row r="2040" spans="1:10" x14ac:dyDescent="0.35">
      <c r="A2040" s="9">
        <v>2039</v>
      </c>
      <c r="B2040" s="9" t="s">
        <v>21</v>
      </c>
      <c r="C2040" s="12" t="s">
        <v>32</v>
      </c>
      <c r="D2040" s="12" t="s">
        <v>26</v>
      </c>
      <c r="E2040" s="12" t="s">
        <v>27</v>
      </c>
      <c r="F2040" s="12" t="s">
        <v>30</v>
      </c>
      <c r="G2040" s="12" t="s">
        <v>33</v>
      </c>
      <c r="H2040" s="12" t="s">
        <v>37</v>
      </c>
      <c r="I2040" s="12" t="s">
        <v>30</v>
      </c>
      <c r="J2040" s="34" t="s">
        <v>35</v>
      </c>
    </row>
    <row r="2041" spans="1:10" x14ac:dyDescent="0.35">
      <c r="A2041" s="13">
        <v>2040</v>
      </c>
      <c r="B2041" s="13" t="s">
        <v>21</v>
      </c>
      <c r="C2041" s="16" t="s">
        <v>32</v>
      </c>
      <c r="D2041" s="16" t="s">
        <v>26</v>
      </c>
      <c r="E2041" s="16" t="s">
        <v>27</v>
      </c>
      <c r="F2041" s="16" t="s">
        <v>30</v>
      </c>
      <c r="G2041" s="16" t="s">
        <v>29</v>
      </c>
      <c r="H2041" s="16" t="s">
        <v>30</v>
      </c>
      <c r="I2041" s="16" t="s">
        <v>30</v>
      </c>
      <c r="J2041" s="35" t="s">
        <v>34</v>
      </c>
    </row>
    <row r="2042" spans="1:10" x14ac:dyDescent="0.35">
      <c r="A2042" s="9">
        <v>2041</v>
      </c>
      <c r="B2042" s="9" t="s">
        <v>21</v>
      </c>
      <c r="C2042" s="12" t="s">
        <v>25</v>
      </c>
      <c r="D2042" s="12" t="s">
        <v>26</v>
      </c>
      <c r="E2042" s="12" t="s">
        <v>27</v>
      </c>
      <c r="F2042" s="12" t="s">
        <v>28</v>
      </c>
      <c r="G2042" s="12" t="s">
        <v>29</v>
      </c>
      <c r="H2042" s="12" t="s">
        <v>36</v>
      </c>
      <c r="I2042" s="12" t="s">
        <v>37</v>
      </c>
      <c r="J2042" s="34" t="s">
        <v>34</v>
      </c>
    </row>
    <row r="2043" spans="1:10" x14ac:dyDescent="0.35">
      <c r="A2043" s="13">
        <v>2042</v>
      </c>
      <c r="B2043" s="13" t="s">
        <v>21</v>
      </c>
      <c r="C2043" s="16" t="s">
        <v>25</v>
      </c>
      <c r="D2043" s="16" t="s">
        <v>26</v>
      </c>
      <c r="E2043" s="16" t="s">
        <v>27</v>
      </c>
      <c r="F2043" s="16" t="s">
        <v>28</v>
      </c>
      <c r="G2043" s="16" t="s">
        <v>29</v>
      </c>
      <c r="H2043" s="16" t="s">
        <v>30</v>
      </c>
      <c r="I2043" s="16" t="s">
        <v>38</v>
      </c>
      <c r="J2043" s="35" t="s">
        <v>34</v>
      </c>
    </row>
    <row r="2044" spans="1:10" x14ac:dyDescent="0.35">
      <c r="A2044" s="9">
        <v>2043</v>
      </c>
      <c r="B2044" s="9" t="s">
        <v>21</v>
      </c>
      <c r="C2044" s="12" t="s">
        <v>25</v>
      </c>
      <c r="D2044" s="12" t="s">
        <v>26</v>
      </c>
      <c r="E2044" s="12" t="s">
        <v>27</v>
      </c>
      <c r="F2044" s="12" t="s">
        <v>30</v>
      </c>
      <c r="G2044" s="12" t="s">
        <v>29</v>
      </c>
      <c r="H2044" s="12" t="s">
        <v>30</v>
      </c>
      <c r="I2044" s="12" t="s">
        <v>30</v>
      </c>
      <c r="J2044" s="34" t="s">
        <v>35</v>
      </c>
    </row>
    <row r="2045" spans="1:10" x14ac:dyDescent="0.35">
      <c r="A2045" s="13">
        <v>2044</v>
      </c>
      <c r="B2045" s="13" t="s">
        <v>21</v>
      </c>
      <c r="C2045" s="16" t="s">
        <v>32</v>
      </c>
      <c r="D2045" s="16" t="s">
        <v>26</v>
      </c>
      <c r="E2045" s="16" t="s">
        <v>27</v>
      </c>
      <c r="F2045" s="16" t="s">
        <v>30</v>
      </c>
      <c r="G2045" s="16" t="s">
        <v>29</v>
      </c>
      <c r="H2045" s="16" t="s">
        <v>30</v>
      </c>
      <c r="I2045" s="16" t="s">
        <v>37</v>
      </c>
      <c r="J2045" s="35" t="s">
        <v>31</v>
      </c>
    </row>
    <row r="2046" spans="1:10" x14ac:dyDescent="0.35">
      <c r="A2046" s="9">
        <v>2045</v>
      </c>
      <c r="B2046" s="9" t="s">
        <v>22</v>
      </c>
      <c r="C2046" s="12" t="s">
        <v>32</v>
      </c>
      <c r="D2046" s="12" t="s">
        <v>26</v>
      </c>
      <c r="E2046" s="12" t="s">
        <v>27</v>
      </c>
      <c r="F2046" s="12" t="s">
        <v>30</v>
      </c>
      <c r="G2046" s="12" t="s">
        <v>29</v>
      </c>
      <c r="H2046" s="12" t="s">
        <v>30</v>
      </c>
      <c r="I2046" s="12" t="s">
        <v>30</v>
      </c>
      <c r="J2046" s="34" t="s">
        <v>34</v>
      </c>
    </row>
    <row r="2047" spans="1:10" x14ac:dyDescent="0.35">
      <c r="A2047" s="13">
        <v>2046</v>
      </c>
      <c r="B2047" s="13" t="s">
        <v>23</v>
      </c>
      <c r="C2047" s="16" t="s">
        <v>32</v>
      </c>
      <c r="D2047" s="16" t="s">
        <v>26</v>
      </c>
      <c r="E2047" s="16" t="s">
        <v>37</v>
      </c>
      <c r="F2047" s="16" t="s">
        <v>30</v>
      </c>
      <c r="G2047" s="16" t="s">
        <v>29</v>
      </c>
      <c r="H2047" s="16" t="s">
        <v>37</v>
      </c>
      <c r="I2047" s="16" t="s">
        <v>30</v>
      </c>
      <c r="J2047" s="35" t="s">
        <v>35</v>
      </c>
    </row>
    <row r="2048" spans="1:10" x14ac:dyDescent="0.35">
      <c r="A2048" s="9">
        <v>2047</v>
      </c>
      <c r="B2048" s="9" t="s">
        <v>21</v>
      </c>
      <c r="C2048" s="12" t="s">
        <v>25</v>
      </c>
      <c r="D2048" s="12" t="s">
        <v>26</v>
      </c>
      <c r="E2048" s="12" t="s">
        <v>36</v>
      </c>
      <c r="F2048" s="12" t="s">
        <v>28</v>
      </c>
      <c r="G2048" s="12" t="s">
        <v>29</v>
      </c>
      <c r="H2048" s="12" t="s">
        <v>30</v>
      </c>
      <c r="I2048" s="12" t="s">
        <v>30</v>
      </c>
      <c r="J2048" s="34" t="s">
        <v>31</v>
      </c>
    </row>
    <row r="2049" spans="1:10" x14ac:dyDescent="0.35">
      <c r="A2049" s="13">
        <v>2048</v>
      </c>
      <c r="B2049" s="13" t="s">
        <v>21</v>
      </c>
      <c r="C2049" s="16" t="s">
        <v>32</v>
      </c>
      <c r="D2049" s="16" t="s">
        <v>26</v>
      </c>
      <c r="E2049" s="16" t="s">
        <v>27</v>
      </c>
      <c r="F2049" s="16" t="s">
        <v>30</v>
      </c>
      <c r="G2049" s="16" t="s">
        <v>29</v>
      </c>
      <c r="H2049" s="16" t="s">
        <v>30</v>
      </c>
      <c r="I2049" s="16" t="s">
        <v>30</v>
      </c>
      <c r="J2049" s="35" t="s">
        <v>35</v>
      </c>
    </row>
    <row r="2050" spans="1:10" x14ac:dyDescent="0.35">
      <c r="A2050" s="9">
        <v>2049</v>
      </c>
      <c r="B2050" s="9" t="s">
        <v>21</v>
      </c>
      <c r="C2050" s="12" t="s">
        <v>32</v>
      </c>
      <c r="D2050" s="12" t="s">
        <v>26</v>
      </c>
      <c r="E2050" s="12" t="s">
        <v>27</v>
      </c>
      <c r="F2050" s="12" t="s">
        <v>30</v>
      </c>
      <c r="G2050" s="12" t="s">
        <v>33</v>
      </c>
      <c r="H2050" s="12" t="s">
        <v>30</v>
      </c>
      <c r="I2050" s="12" t="s">
        <v>30</v>
      </c>
      <c r="J2050" s="34" t="s">
        <v>34</v>
      </c>
    </row>
    <row r="2051" spans="1:10" x14ac:dyDescent="0.35">
      <c r="A2051" s="13">
        <v>2050</v>
      </c>
      <c r="B2051" s="13" t="s">
        <v>22</v>
      </c>
      <c r="C2051" s="16" t="s">
        <v>32</v>
      </c>
      <c r="D2051" s="16" t="s">
        <v>40</v>
      </c>
      <c r="E2051" s="16" t="s">
        <v>27</v>
      </c>
      <c r="F2051" s="16" t="s">
        <v>30</v>
      </c>
      <c r="G2051" s="16" t="s">
        <v>29</v>
      </c>
      <c r="H2051" s="16" t="s">
        <v>30</v>
      </c>
      <c r="I2051" s="16" t="s">
        <v>30</v>
      </c>
      <c r="J2051" s="35" t="s">
        <v>35</v>
      </c>
    </row>
    <row r="2052" spans="1:10" x14ac:dyDescent="0.35">
      <c r="A2052" s="9">
        <v>2051</v>
      </c>
      <c r="B2052" s="9" t="s">
        <v>21</v>
      </c>
      <c r="C2052" s="12" t="s">
        <v>25</v>
      </c>
      <c r="D2052" s="12" t="s">
        <v>26</v>
      </c>
      <c r="E2052" s="12" t="s">
        <v>27</v>
      </c>
      <c r="F2052" s="12" t="s">
        <v>30</v>
      </c>
      <c r="G2052" s="12" t="s">
        <v>29</v>
      </c>
      <c r="H2052" s="12" t="s">
        <v>30</v>
      </c>
      <c r="I2052" s="12" t="s">
        <v>30</v>
      </c>
      <c r="J2052" s="34" t="s">
        <v>35</v>
      </c>
    </row>
    <row r="2053" spans="1:10" x14ac:dyDescent="0.35">
      <c r="A2053" s="13">
        <v>2052</v>
      </c>
      <c r="B2053" s="13" t="s">
        <v>21</v>
      </c>
      <c r="C2053" s="16" t="s">
        <v>25</v>
      </c>
      <c r="D2053" s="16" t="s">
        <v>26</v>
      </c>
      <c r="E2053" s="16" t="s">
        <v>36</v>
      </c>
      <c r="F2053" s="16" t="s">
        <v>30</v>
      </c>
      <c r="G2053" s="16" t="s">
        <v>33</v>
      </c>
      <c r="H2053" s="16" t="s">
        <v>30</v>
      </c>
      <c r="I2053" s="16" t="s">
        <v>37</v>
      </c>
      <c r="J2053" s="35" t="s">
        <v>34</v>
      </c>
    </row>
    <row r="2054" spans="1:10" x14ac:dyDescent="0.35">
      <c r="A2054" s="9">
        <v>2053</v>
      </c>
      <c r="B2054" s="9" t="s">
        <v>21</v>
      </c>
      <c r="C2054" s="12" t="s">
        <v>32</v>
      </c>
      <c r="D2054" s="12" t="s">
        <v>26</v>
      </c>
      <c r="E2054" s="12" t="s">
        <v>27</v>
      </c>
      <c r="F2054" s="12" t="s">
        <v>30</v>
      </c>
      <c r="G2054" s="12" t="s">
        <v>33</v>
      </c>
      <c r="H2054" s="12" t="s">
        <v>30</v>
      </c>
      <c r="I2054" s="12" t="s">
        <v>30</v>
      </c>
      <c r="J2054" s="34" t="s">
        <v>34</v>
      </c>
    </row>
    <row r="2055" spans="1:10" x14ac:dyDescent="0.35">
      <c r="A2055" s="13">
        <v>2054</v>
      </c>
      <c r="B2055" s="13" t="s">
        <v>21</v>
      </c>
      <c r="C2055" s="16" t="s">
        <v>32</v>
      </c>
      <c r="D2055" s="16" t="s">
        <v>26</v>
      </c>
      <c r="E2055" s="16" t="s">
        <v>27</v>
      </c>
      <c r="F2055" s="16" t="s">
        <v>30</v>
      </c>
      <c r="G2055" s="16" t="s">
        <v>33</v>
      </c>
      <c r="H2055" s="16" t="s">
        <v>30</v>
      </c>
      <c r="I2055" s="16" t="s">
        <v>37</v>
      </c>
      <c r="J2055" s="35" t="s">
        <v>35</v>
      </c>
    </row>
    <row r="2056" spans="1:10" x14ac:dyDescent="0.35">
      <c r="A2056" s="9">
        <v>2055</v>
      </c>
      <c r="B2056" s="9" t="s">
        <v>21</v>
      </c>
      <c r="C2056" s="12" t="s">
        <v>25</v>
      </c>
      <c r="D2056" s="12" t="s">
        <v>26</v>
      </c>
      <c r="E2056" s="12" t="s">
        <v>27</v>
      </c>
      <c r="F2056" s="12" t="s">
        <v>30</v>
      </c>
      <c r="G2056" s="12" t="s">
        <v>33</v>
      </c>
      <c r="H2056" s="12" t="s">
        <v>30</v>
      </c>
      <c r="I2056" s="12" t="s">
        <v>39</v>
      </c>
      <c r="J2056" s="34" t="s">
        <v>34</v>
      </c>
    </row>
    <row r="2057" spans="1:10" x14ac:dyDescent="0.35">
      <c r="A2057" s="13">
        <v>2056</v>
      </c>
      <c r="B2057" s="13" t="s">
        <v>22</v>
      </c>
      <c r="C2057" s="16" t="s">
        <v>25</v>
      </c>
      <c r="D2057" s="16" t="s">
        <v>26</v>
      </c>
      <c r="E2057" s="16" t="s">
        <v>27</v>
      </c>
      <c r="F2057" s="16" t="s">
        <v>30</v>
      </c>
      <c r="G2057" s="16" t="s">
        <v>29</v>
      </c>
      <c r="H2057" s="16" t="s">
        <v>30</v>
      </c>
      <c r="I2057" s="16" t="s">
        <v>39</v>
      </c>
      <c r="J2057" s="35" t="s">
        <v>31</v>
      </c>
    </row>
    <row r="2058" spans="1:10" x14ac:dyDescent="0.35">
      <c r="A2058" s="9">
        <v>2057</v>
      </c>
      <c r="B2058" s="9" t="s">
        <v>22</v>
      </c>
      <c r="C2058" s="12" t="s">
        <v>25</v>
      </c>
      <c r="D2058" s="12" t="s">
        <v>26</v>
      </c>
      <c r="E2058" s="12" t="s">
        <v>37</v>
      </c>
      <c r="F2058" s="12" t="s">
        <v>28</v>
      </c>
      <c r="G2058" s="12" t="s">
        <v>29</v>
      </c>
      <c r="H2058" s="12" t="s">
        <v>36</v>
      </c>
      <c r="I2058" s="12" t="s">
        <v>30</v>
      </c>
      <c r="J2058" s="34" t="s">
        <v>34</v>
      </c>
    </row>
    <row r="2059" spans="1:10" x14ac:dyDescent="0.35">
      <c r="A2059" s="13">
        <v>2058</v>
      </c>
      <c r="B2059" s="13" t="s">
        <v>21</v>
      </c>
      <c r="C2059" s="16" t="s">
        <v>25</v>
      </c>
      <c r="D2059" s="16" t="s">
        <v>26</v>
      </c>
      <c r="E2059" s="16" t="s">
        <v>27</v>
      </c>
      <c r="F2059" s="16" t="s">
        <v>30</v>
      </c>
      <c r="G2059" s="16" t="s">
        <v>29</v>
      </c>
      <c r="H2059" s="16" t="s">
        <v>30</v>
      </c>
      <c r="I2059" s="16" t="s">
        <v>37</v>
      </c>
      <c r="J2059" s="35" t="s">
        <v>31</v>
      </c>
    </row>
    <row r="2060" spans="1:10" x14ac:dyDescent="0.35">
      <c r="A2060" s="9">
        <v>2059</v>
      </c>
      <c r="B2060" s="9" t="s">
        <v>21</v>
      </c>
      <c r="C2060" s="12" t="s">
        <v>25</v>
      </c>
      <c r="D2060" s="12" t="s">
        <v>26</v>
      </c>
      <c r="E2060" s="12" t="s">
        <v>27</v>
      </c>
      <c r="F2060" s="12" t="s">
        <v>28</v>
      </c>
      <c r="G2060" s="12" t="s">
        <v>33</v>
      </c>
      <c r="H2060" s="12" t="s">
        <v>36</v>
      </c>
      <c r="I2060" s="12" t="s">
        <v>30</v>
      </c>
      <c r="J2060" s="34" t="s">
        <v>34</v>
      </c>
    </row>
    <row r="2061" spans="1:10" x14ac:dyDescent="0.35">
      <c r="A2061" s="13">
        <v>2060</v>
      </c>
      <c r="B2061" s="13" t="s">
        <v>21</v>
      </c>
      <c r="C2061" s="16" t="s">
        <v>32</v>
      </c>
      <c r="D2061" s="16" t="s">
        <v>26</v>
      </c>
      <c r="E2061" s="16" t="s">
        <v>27</v>
      </c>
      <c r="F2061" s="16" t="s">
        <v>30</v>
      </c>
      <c r="G2061" s="16" t="s">
        <v>29</v>
      </c>
      <c r="H2061" s="16" t="s">
        <v>30</v>
      </c>
      <c r="I2061" s="16" t="s">
        <v>30</v>
      </c>
      <c r="J2061" s="35" t="s">
        <v>34</v>
      </c>
    </row>
    <row r="2062" spans="1:10" x14ac:dyDescent="0.35">
      <c r="A2062" s="9">
        <v>2061</v>
      </c>
      <c r="B2062" s="9" t="s">
        <v>23</v>
      </c>
      <c r="C2062" s="12" t="s">
        <v>32</v>
      </c>
      <c r="D2062" s="12" t="s">
        <v>26</v>
      </c>
      <c r="E2062" s="12" t="s">
        <v>37</v>
      </c>
      <c r="F2062" s="12" t="s">
        <v>30</v>
      </c>
      <c r="G2062" s="12" t="s">
        <v>33</v>
      </c>
      <c r="H2062" s="12" t="s">
        <v>37</v>
      </c>
      <c r="I2062" s="12" t="s">
        <v>30</v>
      </c>
      <c r="J2062" s="34" t="s">
        <v>31</v>
      </c>
    </row>
    <row r="2063" spans="1:10" x14ac:dyDescent="0.35">
      <c r="A2063" s="13">
        <v>2062</v>
      </c>
      <c r="B2063" s="13" t="s">
        <v>21</v>
      </c>
      <c r="C2063" s="16" t="s">
        <v>32</v>
      </c>
      <c r="D2063" s="16" t="s">
        <v>26</v>
      </c>
      <c r="E2063" s="16" t="s">
        <v>27</v>
      </c>
      <c r="F2063" s="16" t="s">
        <v>30</v>
      </c>
      <c r="G2063" s="16" t="s">
        <v>33</v>
      </c>
      <c r="H2063" s="16" t="s">
        <v>30</v>
      </c>
      <c r="I2063" s="16" t="s">
        <v>30</v>
      </c>
      <c r="J2063" s="35" t="s">
        <v>35</v>
      </c>
    </row>
    <row r="2064" spans="1:10" x14ac:dyDescent="0.35">
      <c r="A2064" s="9">
        <v>2063</v>
      </c>
      <c r="B2064" s="9" t="s">
        <v>21</v>
      </c>
      <c r="C2064" s="12" t="s">
        <v>32</v>
      </c>
      <c r="D2064" s="12" t="s">
        <v>26</v>
      </c>
      <c r="E2064" s="12" t="s">
        <v>27</v>
      </c>
      <c r="F2064" s="12" t="s">
        <v>30</v>
      </c>
      <c r="G2064" s="12" t="s">
        <v>29</v>
      </c>
      <c r="H2064" s="12" t="s">
        <v>37</v>
      </c>
      <c r="I2064" s="12" t="s">
        <v>30</v>
      </c>
      <c r="J2064" s="34" t="s">
        <v>34</v>
      </c>
    </row>
    <row r="2065" spans="1:10" x14ac:dyDescent="0.35">
      <c r="A2065" s="13">
        <v>2064</v>
      </c>
      <c r="B2065" s="13" t="s">
        <v>22</v>
      </c>
      <c r="C2065" s="16" t="s">
        <v>32</v>
      </c>
      <c r="D2065" s="16" t="s">
        <v>26</v>
      </c>
      <c r="E2065" s="16" t="s">
        <v>27</v>
      </c>
      <c r="F2065" s="16" t="s">
        <v>30</v>
      </c>
      <c r="G2065" s="16" t="s">
        <v>29</v>
      </c>
      <c r="H2065" s="16" t="s">
        <v>30</v>
      </c>
      <c r="I2065" s="16" t="s">
        <v>30</v>
      </c>
      <c r="J2065" s="35" t="s">
        <v>34</v>
      </c>
    </row>
    <row r="2066" spans="1:10" x14ac:dyDescent="0.35">
      <c r="A2066" s="9">
        <v>2065</v>
      </c>
      <c r="B2066" s="9" t="s">
        <v>21</v>
      </c>
      <c r="C2066" s="12" t="s">
        <v>32</v>
      </c>
      <c r="D2066" s="12" t="s">
        <v>26</v>
      </c>
      <c r="E2066" s="12" t="s">
        <v>27</v>
      </c>
      <c r="F2066" s="12" t="s">
        <v>30</v>
      </c>
      <c r="G2066" s="12" t="s">
        <v>29</v>
      </c>
      <c r="H2066" s="12" t="s">
        <v>30</v>
      </c>
      <c r="I2066" s="12" t="s">
        <v>30</v>
      </c>
      <c r="J2066" s="34" t="s">
        <v>31</v>
      </c>
    </row>
    <row r="2067" spans="1:10" x14ac:dyDescent="0.35">
      <c r="A2067" s="13">
        <v>2066</v>
      </c>
      <c r="B2067" s="13" t="s">
        <v>21</v>
      </c>
      <c r="C2067" s="16" t="s">
        <v>32</v>
      </c>
      <c r="D2067" s="16" t="s">
        <v>26</v>
      </c>
      <c r="E2067" s="16" t="s">
        <v>27</v>
      </c>
      <c r="F2067" s="16" t="s">
        <v>30</v>
      </c>
      <c r="G2067" s="16" t="s">
        <v>29</v>
      </c>
      <c r="H2067" s="16" t="s">
        <v>36</v>
      </c>
      <c r="I2067" s="16" t="s">
        <v>30</v>
      </c>
      <c r="J2067" s="35" t="s">
        <v>35</v>
      </c>
    </row>
    <row r="2068" spans="1:10" x14ac:dyDescent="0.35">
      <c r="A2068" s="9">
        <v>2067</v>
      </c>
      <c r="B2068" s="9" t="s">
        <v>23</v>
      </c>
      <c r="C2068" s="12" t="s">
        <v>32</v>
      </c>
      <c r="D2068" s="12" t="s">
        <v>26</v>
      </c>
      <c r="E2068" s="12" t="s">
        <v>27</v>
      </c>
      <c r="F2068" s="12" t="s">
        <v>30</v>
      </c>
      <c r="G2068" s="12" t="s">
        <v>33</v>
      </c>
      <c r="H2068" s="12" t="s">
        <v>30</v>
      </c>
      <c r="I2068" s="12" t="s">
        <v>30</v>
      </c>
      <c r="J2068" s="34" t="s">
        <v>35</v>
      </c>
    </row>
    <row r="2069" spans="1:10" x14ac:dyDescent="0.35">
      <c r="A2069" s="13">
        <v>2068</v>
      </c>
      <c r="B2069" s="13" t="s">
        <v>21</v>
      </c>
      <c r="C2069" s="16" t="s">
        <v>32</v>
      </c>
      <c r="D2069" s="16" t="s">
        <v>26</v>
      </c>
      <c r="E2069" s="16" t="s">
        <v>27</v>
      </c>
      <c r="F2069" s="16" t="s">
        <v>30</v>
      </c>
      <c r="G2069" s="16" t="s">
        <v>29</v>
      </c>
      <c r="H2069" s="16" t="s">
        <v>30</v>
      </c>
      <c r="I2069" s="16" t="s">
        <v>39</v>
      </c>
      <c r="J2069" s="35" t="s">
        <v>35</v>
      </c>
    </row>
    <row r="2070" spans="1:10" x14ac:dyDescent="0.35">
      <c r="A2070" s="9">
        <v>2069</v>
      </c>
      <c r="B2070" s="9" t="s">
        <v>21</v>
      </c>
      <c r="C2070" s="12" t="s">
        <v>32</v>
      </c>
      <c r="D2070" s="12" t="s">
        <v>26</v>
      </c>
      <c r="E2070" s="12" t="s">
        <v>27</v>
      </c>
      <c r="F2070" s="12" t="s">
        <v>30</v>
      </c>
      <c r="G2070" s="12" t="s">
        <v>33</v>
      </c>
      <c r="H2070" s="12" t="s">
        <v>37</v>
      </c>
      <c r="I2070" s="12" t="s">
        <v>37</v>
      </c>
      <c r="J2070" s="34" t="s">
        <v>34</v>
      </c>
    </row>
    <row r="2071" spans="1:10" x14ac:dyDescent="0.35">
      <c r="A2071" s="13">
        <v>2070</v>
      </c>
      <c r="B2071" s="13" t="s">
        <v>21</v>
      </c>
      <c r="C2071" s="16" t="s">
        <v>25</v>
      </c>
      <c r="D2071" s="16" t="s">
        <v>26</v>
      </c>
      <c r="E2071" s="16" t="s">
        <v>27</v>
      </c>
      <c r="F2071" s="16" t="s">
        <v>30</v>
      </c>
      <c r="G2071" s="16" t="s">
        <v>29</v>
      </c>
      <c r="H2071" s="16" t="s">
        <v>30</v>
      </c>
      <c r="I2071" s="16" t="s">
        <v>30</v>
      </c>
      <c r="J2071" s="35" t="s">
        <v>35</v>
      </c>
    </row>
    <row r="2072" spans="1:10" x14ac:dyDescent="0.35">
      <c r="A2072" s="9">
        <v>2071</v>
      </c>
      <c r="B2072" s="9" t="s">
        <v>21</v>
      </c>
      <c r="C2072" s="12" t="s">
        <v>32</v>
      </c>
      <c r="D2072" s="12" t="s">
        <v>26</v>
      </c>
      <c r="E2072" s="12" t="s">
        <v>27</v>
      </c>
      <c r="F2072" s="12" t="s">
        <v>28</v>
      </c>
      <c r="G2072" s="12" t="s">
        <v>29</v>
      </c>
      <c r="H2072" s="12" t="s">
        <v>36</v>
      </c>
      <c r="I2072" s="12" t="s">
        <v>30</v>
      </c>
      <c r="J2072" s="34" t="s">
        <v>35</v>
      </c>
    </row>
    <row r="2073" spans="1:10" x14ac:dyDescent="0.35">
      <c r="A2073" s="13">
        <v>2072</v>
      </c>
      <c r="B2073" s="13" t="s">
        <v>21</v>
      </c>
      <c r="C2073" s="16" t="s">
        <v>32</v>
      </c>
      <c r="D2073" s="16" t="s">
        <v>26</v>
      </c>
      <c r="E2073" s="16" t="s">
        <v>27</v>
      </c>
      <c r="F2073" s="16" t="s">
        <v>30</v>
      </c>
      <c r="G2073" s="16" t="s">
        <v>29</v>
      </c>
      <c r="H2073" s="16" t="s">
        <v>30</v>
      </c>
      <c r="I2073" s="16" t="s">
        <v>30</v>
      </c>
      <c r="J2073" s="35" t="s">
        <v>34</v>
      </c>
    </row>
    <row r="2074" spans="1:10" x14ac:dyDescent="0.35">
      <c r="A2074" s="9">
        <v>2073</v>
      </c>
      <c r="B2074" s="9" t="s">
        <v>21</v>
      </c>
      <c r="C2074" s="12" t="s">
        <v>32</v>
      </c>
      <c r="D2074" s="12" t="s">
        <v>26</v>
      </c>
      <c r="E2074" s="12" t="s">
        <v>27</v>
      </c>
      <c r="F2074" s="12" t="s">
        <v>30</v>
      </c>
      <c r="G2074" s="12" t="s">
        <v>29</v>
      </c>
      <c r="H2074" s="12" t="s">
        <v>30</v>
      </c>
      <c r="I2074" s="12" t="s">
        <v>30</v>
      </c>
      <c r="J2074" s="34" t="s">
        <v>35</v>
      </c>
    </row>
    <row r="2075" spans="1:10" x14ac:dyDescent="0.35">
      <c r="A2075" s="13">
        <v>2074</v>
      </c>
      <c r="B2075" s="13" t="s">
        <v>21</v>
      </c>
      <c r="C2075" s="16" t="s">
        <v>32</v>
      </c>
      <c r="D2075" s="16" t="s">
        <v>26</v>
      </c>
      <c r="E2075" s="16" t="s">
        <v>27</v>
      </c>
      <c r="F2075" s="16" t="s">
        <v>30</v>
      </c>
      <c r="G2075" s="16" t="s">
        <v>33</v>
      </c>
      <c r="H2075" s="16" t="s">
        <v>30</v>
      </c>
      <c r="I2075" s="16" t="s">
        <v>30</v>
      </c>
      <c r="J2075" s="35" t="s">
        <v>31</v>
      </c>
    </row>
    <row r="2076" spans="1:10" x14ac:dyDescent="0.35">
      <c r="A2076" s="9">
        <v>2075</v>
      </c>
      <c r="B2076" s="9" t="s">
        <v>21</v>
      </c>
      <c r="C2076" s="12" t="s">
        <v>32</v>
      </c>
      <c r="D2076" s="12" t="s">
        <v>40</v>
      </c>
      <c r="E2076" s="12" t="s">
        <v>27</v>
      </c>
      <c r="F2076" s="12" t="s">
        <v>28</v>
      </c>
      <c r="G2076" s="12" t="s">
        <v>29</v>
      </c>
      <c r="H2076" s="12" t="s">
        <v>30</v>
      </c>
      <c r="I2076" s="12" t="s">
        <v>30</v>
      </c>
      <c r="J2076" s="34" t="s">
        <v>35</v>
      </c>
    </row>
    <row r="2077" spans="1:10" x14ac:dyDescent="0.35">
      <c r="A2077" s="13">
        <v>2076</v>
      </c>
      <c r="B2077" s="13" t="s">
        <v>22</v>
      </c>
      <c r="C2077" s="16" t="s">
        <v>32</v>
      </c>
      <c r="D2077" s="16" t="s">
        <v>26</v>
      </c>
      <c r="E2077" s="16" t="s">
        <v>37</v>
      </c>
      <c r="F2077" s="16" t="s">
        <v>30</v>
      </c>
      <c r="G2077" s="16" t="s">
        <v>33</v>
      </c>
      <c r="H2077" s="16" t="s">
        <v>30</v>
      </c>
      <c r="I2077" s="16" t="s">
        <v>30</v>
      </c>
      <c r="J2077" s="35" t="s">
        <v>35</v>
      </c>
    </row>
    <row r="2078" spans="1:10" x14ac:dyDescent="0.35">
      <c r="A2078" s="9">
        <v>2077</v>
      </c>
      <c r="B2078" s="9" t="s">
        <v>21</v>
      </c>
      <c r="C2078" s="12" t="s">
        <v>32</v>
      </c>
      <c r="D2078" s="12" t="s">
        <v>26</v>
      </c>
      <c r="E2078" s="12" t="s">
        <v>36</v>
      </c>
      <c r="F2078" s="12" t="s">
        <v>30</v>
      </c>
      <c r="G2078" s="12" t="s">
        <v>33</v>
      </c>
      <c r="H2078" s="12" t="s">
        <v>36</v>
      </c>
      <c r="I2078" s="12" t="s">
        <v>30</v>
      </c>
      <c r="J2078" s="34" t="s">
        <v>34</v>
      </c>
    </row>
    <row r="2079" spans="1:10" x14ac:dyDescent="0.35">
      <c r="A2079" s="13">
        <v>2078</v>
      </c>
      <c r="B2079" s="13" t="s">
        <v>23</v>
      </c>
      <c r="C2079" s="16" t="s">
        <v>32</v>
      </c>
      <c r="D2079" s="16" t="s">
        <v>26</v>
      </c>
      <c r="E2079" s="16" t="s">
        <v>27</v>
      </c>
      <c r="F2079" s="16" t="s">
        <v>30</v>
      </c>
      <c r="G2079" s="16" t="s">
        <v>29</v>
      </c>
      <c r="H2079" s="16" t="s">
        <v>30</v>
      </c>
      <c r="I2079" s="16" t="s">
        <v>30</v>
      </c>
      <c r="J2079" s="35" t="s">
        <v>34</v>
      </c>
    </row>
    <row r="2080" spans="1:10" x14ac:dyDescent="0.35">
      <c r="A2080" s="9">
        <v>2079</v>
      </c>
      <c r="B2080" s="9" t="s">
        <v>21</v>
      </c>
      <c r="C2080" s="12" t="s">
        <v>25</v>
      </c>
      <c r="D2080" s="12" t="s">
        <v>26</v>
      </c>
      <c r="E2080" s="12" t="s">
        <v>27</v>
      </c>
      <c r="F2080" s="12" t="s">
        <v>28</v>
      </c>
      <c r="G2080" s="12" t="s">
        <v>29</v>
      </c>
      <c r="H2080" s="12" t="s">
        <v>36</v>
      </c>
      <c r="I2080" s="12" t="s">
        <v>39</v>
      </c>
      <c r="J2080" s="34" t="s">
        <v>31</v>
      </c>
    </row>
    <row r="2081" spans="1:10" x14ac:dyDescent="0.35">
      <c r="A2081" s="13">
        <v>2080</v>
      </c>
      <c r="B2081" s="13" t="s">
        <v>21</v>
      </c>
      <c r="C2081" s="16" t="s">
        <v>32</v>
      </c>
      <c r="D2081" s="16" t="s">
        <v>26</v>
      </c>
      <c r="E2081" s="16" t="s">
        <v>36</v>
      </c>
      <c r="F2081" s="16" t="s">
        <v>28</v>
      </c>
      <c r="G2081" s="16" t="s">
        <v>33</v>
      </c>
      <c r="H2081" s="16" t="s">
        <v>36</v>
      </c>
      <c r="I2081" s="16" t="s">
        <v>39</v>
      </c>
      <c r="J2081" s="35" t="s">
        <v>31</v>
      </c>
    </row>
    <row r="2082" spans="1:10" x14ac:dyDescent="0.35">
      <c r="A2082" s="9">
        <v>2081</v>
      </c>
      <c r="B2082" s="9" t="s">
        <v>21</v>
      </c>
      <c r="C2082" s="12" t="s">
        <v>25</v>
      </c>
      <c r="D2082" s="12" t="s">
        <v>26</v>
      </c>
      <c r="E2082" s="12" t="s">
        <v>27</v>
      </c>
      <c r="F2082" s="12" t="s">
        <v>28</v>
      </c>
      <c r="G2082" s="12" t="s">
        <v>29</v>
      </c>
      <c r="H2082" s="12" t="s">
        <v>30</v>
      </c>
      <c r="I2082" s="12" t="s">
        <v>30</v>
      </c>
      <c r="J2082" s="34" t="s">
        <v>35</v>
      </c>
    </row>
    <row r="2083" spans="1:10" x14ac:dyDescent="0.35">
      <c r="A2083" s="13">
        <v>2082</v>
      </c>
      <c r="B2083" s="13" t="s">
        <v>21</v>
      </c>
      <c r="C2083" s="16" t="s">
        <v>25</v>
      </c>
      <c r="D2083" s="16" t="s">
        <v>26</v>
      </c>
      <c r="E2083" s="16" t="s">
        <v>36</v>
      </c>
      <c r="F2083" s="16" t="s">
        <v>28</v>
      </c>
      <c r="G2083" s="16" t="s">
        <v>29</v>
      </c>
      <c r="H2083" s="16" t="s">
        <v>30</v>
      </c>
      <c r="I2083" s="16" t="s">
        <v>39</v>
      </c>
      <c r="J2083" s="35" t="s">
        <v>34</v>
      </c>
    </row>
    <row r="2084" spans="1:10" x14ac:dyDescent="0.35">
      <c r="A2084" s="9">
        <v>2083</v>
      </c>
      <c r="B2084" s="9" t="s">
        <v>23</v>
      </c>
      <c r="C2084" s="12" t="s">
        <v>32</v>
      </c>
      <c r="D2084" s="12" t="s">
        <v>26</v>
      </c>
      <c r="E2084" s="12" t="s">
        <v>37</v>
      </c>
      <c r="F2084" s="12" t="s">
        <v>30</v>
      </c>
      <c r="G2084" s="12" t="s">
        <v>33</v>
      </c>
      <c r="H2084" s="12" t="s">
        <v>30</v>
      </c>
      <c r="I2084" s="12" t="s">
        <v>37</v>
      </c>
      <c r="J2084" s="34" t="s">
        <v>31</v>
      </c>
    </row>
    <row r="2085" spans="1:10" x14ac:dyDescent="0.35">
      <c r="A2085" s="13">
        <v>2084</v>
      </c>
      <c r="B2085" s="13" t="s">
        <v>22</v>
      </c>
      <c r="C2085" s="16" t="s">
        <v>32</v>
      </c>
      <c r="D2085" s="16" t="s">
        <v>26</v>
      </c>
      <c r="E2085" s="16" t="s">
        <v>27</v>
      </c>
      <c r="F2085" s="16" t="s">
        <v>30</v>
      </c>
      <c r="G2085" s="16" t="s">
        <v>33</v>
      </c>
      <c r="H2085" s="16" t="s">
        <v>30</v>
      </c>
      <c r="I2085" s="16" t="s">
        <v>37</v>
      </c>
      <c r="J2085" s="35" t="s">
        <v>31</v>
      </c>
    </row>
    <row r="2086" spans="1:10" x14ac:dyDescent="0.35">
      <c r="A2086" s="9">
        <v>2085</v>
      </c>
      <c r="B2086" s="9" t="s">
        <v>22</v>
      </c>
      <c r="C2086" s="12" t="s">
        <v>32</v>
      </c>
      <c r="D2086" s="12" t="s">
        <v>26</v>
      </c>
      <c r="E2086" s="12" t="s">
        <v>37</v>
      </c>
      <c r="F2086" s="12" t="s">
        <v>30</v>
      </c>
      <c r="G2086" s="12" t="s">
        <v>33</v>
      </c>
      <c r="H2086" s="12" t="s">
        <v>37</v>
      </c>
      <c r="I2086" s="12" t="s">
        <v>30</v>
      </c>
      <c r="J2086" s="34" t="s">
        <v>35</v>
      </c>
    </row>
    <row r="2087" spans="1:10" x14ac:dyDescent="0.35">
      <c r="A2087" s="13">
        <v>2086</v>
      </c>
      <c r="B2087" s="13" t="s">
        <v>21</v>
      </c>
      <c r="C2087" s="16" t="s">
        <v>25</v>
      </c>
      <c r="D2087" s="16" t="s">
        <v>26</v>
      </c>
      <c r="E2087" s="16" t="s">
        <v>36</v>
      </c>
      <c r="F2087" s="16" t="s">
        <v>28</v>
      </c>
      <c r="G2087" s="16" t="s">
        <v>29</v>
      </c>
      <c r="H2087" s="16" t="s">
        <v>30</v>
      </c>
      <c r="I2087" s="16" t="s">
        <v>30</v>
      </c>
      <c r="J2087" s="35" t="s">
        <v>31</v>
      </c>
    </row>
    <row r="2088" spans="1:10" x14ac:dyDescent="0.35">
      <c r="A2088" s="9">
        <v>2087</v>
      </c>
      <c r="B2088" s="9" t="s">
        <v>22</v>
      </c>
      <c r="C2088" s="12" t="s">
        <v>32</v>
      </c>
      <c r="D2088" s="12" t="s">
        <v>26</v>
      </c>
      <c r="E2088" s="12" t="s">
        <v>27</v>
      </c>
      <c r="F2088" s="12" t="s">
        <v>28</v>
      </c>
      <c r="G2088" s="12" t="s">
        <v>29</v>
      </c>
      <c r="H2088" s="12" t="s">
        <v>30</v>
      </c>
      <c r="I2088" s="12" t="s">
        <v>39</v>
      </c>
      <c r="J2088" s="34" t="s">
        <v>35</v>
      </c>
    </row>
    <row r="2089" spans="1:10" x14ac:dyDescent="0.35">
      <c r="A2089" s="13">
        <v>2088</v>
      </c>
      <c r="B2089" s="13" t="s">
        <v>21</v>
      </c>
      <c r="C2089" s="16" t="s">
        <v>32</v>
      </c>
      <c r="D2089" s="16" t="s">
        <v>26</v>
      </c>
      <c r="E2089" s="16" t="s">
        <v>36</v>
      </c>
      <c r="F2089" s="16" t="s">
        <v>30</v>
      </c>
      <c r="G2089" s="16" t="s">
        <v>29</v>
      </c>
      <c r="H2089" s="16" t="s">
        <v>30</v>
      </c>
      <c r="I2089" s="16" t="s">
        <v>30</v>
      </c>
      <c r="J2089" s="35" t="s">
        <v>35</v>
      </c>
    </row>
    <row r="2090" spans="1:10" x14ac:dyDescent="0.35">
      <c r="A2090" s="9">
        <v>2089</v>
      </c>
      <c r="B2090" s="9" t="s">
        <v>21</v>
      </c>
      <c r="C2090" s="12" t="s">
        <v>32</v>
      </c>
      <c r="D2090" s="12" t="s">
        <v>26</v>
      </c>
      <c r="E2090" s="12" t="s">
        <v>27</v>
      </c>
      <c r="F2090" s="12" t="s">
        <v>30</v>
      </c>
      <c r="G2090" s="12" t="s">
        <v>29</v>
      </c>
      <c r="H2090" s="12" t="s">
        <v>36</v>
      </c>
      <c r="I2090" s="12" t="s">
        <v>30</v>
      </c>
      <c r="J2090" s="34" t="s">
        <v>35</v>
      </c>
    </row>
    <row r="2091" spans="1:10" x14ac:dyDescent="0.35">
      <c r="A2091" s="13">
        <v>2090</v>
      </c>
      <c r="B2091" s="13" t="s">
        <v>22</v>
      </c>
      <c r="C2091" s="16" t="s">
        <v>32</v>
      </c>
      <c r="D2091" s="16" t="s">
        <v>26</v>
      </c>
      <c r="E2091" s="16" t="s">
        <v>27</v>
      </c>
      <c r="F2091" s="16" t="s">
        <v>30</v>
      </c>
      <c r="G2091" s="16" t="s">
        <v>33</v>
      </c>
      <c r="H2091" s="16" t="s">
        <v>30</v>
      </c>
      <c r="I2091" s="16" t="s">
        <v>30</v>
      </c>
      <c r="J2091" s="35" t="s">
        <v>34</v>
      </c>
    </row>
    <row r="2092" spans="1:10" x14ac:dyDescent="0.35">
      <c r="A2092" s="9">
        <v>2091</v>
      </c>
      <c r="B2092" s="9" t="s">
        <v>21</v>
      </c>
      <c r="C2092" s="12" t="s">
        <v>25</v>
      </c>
      <c r="D2092" s="12" t="s">
        <v>26</v>
      </c>
      <c r="E2092" s="12" t="s">
        <v>27</v>
      </c>
      <c r="F2092" s="12" t="s">
        <v>30</v>
      </c>
      <c r="G2092" s="12" t="s">
        <v>29</v>
      </c>
      <c r="H2092" s="12" t="s">
        <v>30</v>
      </c>
      <c r="I2092" s="12" t="s">
        <v>39</v>
      </c>
      <c r="J2092" s="34" t="s">
        <v>31</v>
      </c>
    </row>
    <row r="2093" spans="1:10" x14ac:dyDescent="0.35">
      <c r="A2093" s="13">
        <v>2092</v>
      </c>
      <c r="B2093" s="13" t="s">
        <v>21</v>
      </c>
      <c r="C2093" s="16" t="s">
        <v>25</v>
      </c>
      <c r="D2093" s="16" t="s">
        <v>26</v>
      </c>
      <c r="E2093" s="16" t="s">
        <v>37</v>
      </c>
      <c r="F2093" s="16" t="s">
        <v>30</v>
      </c>
      <c r="G2093" s="16" t="s">
        <v>29</v>
      </c>
      <c r="H2093" s="16" t="s">
        <v>36</v>
      </c>
      <c r="I2093" s="16" t="s">
        <v>30</v>
      </c>
      <c r="J2093" s="35" t="s">
        <v>31</v>
      </c>
    </row>
    <row r="2094" spans="1:10" x14ac:dyDescent="0.35">
      <c r="A2094" s="9">
        <v>2093</v>
      </c>
      <c r="B2094" s="9" t="s">
        <v>21</v>
      </c>
      <c r="C2094" s="12" t="s">
        <v>32</v>
      </c>
      <c r="D2094" s="12" t="s">
        <v>26</v>
      </c>
      <c r="E2094" s="12" t="s">
        <v>27</v>
      </c>
      <c r="F2094" s="12" t="s">
        <v>28</v>
      </c>
      <c r="G2094" s="12" t="s">
        <v>33</v>
      </c>
      <c r="H2094" s="12" t="s">
        <v>30</v>
      </c>
      <c r="I2094" s="12" t="s">
        <v>30</v>
      </c>
      <c r="J2094" s="34" t="s">
        <v>35</v>
      </c>
    </row>
    <row r="2095" spans="1:10" x14ac:dyDescent="0.35">
      <c r="A2095" s="13">
        <v>2094</v>
      </c>
      <c r="B2095" s="13" t="s">
        <v>22</v>
      </c>
      <c r="C2095" s="16" t="s">
        <v>32</v>
      </c>
      <c r="D2095" s="16" t="s">
        <v>26</v>
      </c>
      <c r="E2095" s="16" t="s">
        <v>27</v>
      </c>
      <c r="F2095" s="16" t="s">
        <v>30</v>
      </c>
      <c r="G2095" s="16" t="s">
        <v>29</v>
      </c>
      <c r="H2095" s="16" t="s">
        <v>30</v>
      </c>
      <c r="I2095" s="16" t="s">
        <v>30</v>
      </c>
      <c r="J2095" s="35" t="s">
        <v>31</v>
      </c>
    </row>
    <row r="2096" spans="1:10" x14ac:dyDescent="0.35">
      <c r="A2096" s="9">
        <v>2095</v>
      </c>
      <c r="B2096" s="9" t="s">
        <v>21</v>
      </c>
      <c r="C2096" s="12" t="s">
        <v>32</v>
      </c>
      <c r="D2096" s="12" t="s">
        <v>26</v>
      </c>
      <c r="E2096" s="12" t="s">
        <v>27</v>
      </c>
      <c r="F2096" s="12" t="s">
        <v>30</v>
      </c>
      <c r="G2096" s="12" t="s">
        <v>29</v>
      </c>
      <c r="H2096" s="12" t="s">
        <v>30</v>
      </c>
      <c r="I2096" s="12" t="s">
        <v>30</v>
      </c>
      <c r="J2096" s="34" t="s">
        <v>34</v>
      </c>
    </row>
    <row r="2097" spans="1:10" x14ac:dyDescent="0.35">
      <c r="A2097" s="13">
        <v>2096</v>
      </c>
      <c r="B2097" s="13" t="s">
        <v>22</v>
      </c>
      <c r="C2097" s="16" t="s">
        <v>32</v>
      </c>
      <c r="D2097" s="16" t="s">
        <v>26</v>
      </c>
      <c r="E2097" s="16" t="s">
        <v>37</v>
      </c>
      <c r="F2097" s="16" t="s">
        <v>30</v>
      </c>
      <c r="G2097" s="16" t="s">
        <v>33</v>
      </c>
      <c r="H2097" s="16" t="s">
        <v>37</v>
      </c>
      <c r="I2097" s="16" t="s">
        <v>39</v>
      </c>
      <c r="J2097" s="35" t="s">
        <v>34</v>
      </c>
    </row>
    <row r="2098" spans="1:10" x14ac:dyDescent="0.35">
      <c r="A2098" s="9">
        <v>2097</v>
      </c>
      <c r="B2098" s="9" t="s">
        <v>21</v>
      </c>
      <c r="C2098" s="12" t="s">
        <v>25</v>
      </c>
      <c r="D2098" s="12" t="s">
        <v>26</v>
      </c>
      <c r="E2098" s="12" t="s">
        <v>27</v>
      </c>
      <c r="F2098" s="12" t="s">
        <v>30</v>
      </c>
      <c r="G2098" s="12" t="s">
        <v>29</v>
      </c>
      <c r="H2098" s="12" t="s">
        <v>30</v>
      </c>
      <c r="I2098" s="12" t="s">
        <v>39</v>
      </c>
      <c r="J2098" s="34" t="s">
        <v>35</v>
      </c>
    </row>
    <row r="2099" spans="1:10" x14ac:dyDescent="0.35">
      <c r="A2099" s="13">
        <v>2098</v>
      </c>
      <c r="B2099" s="13" t="s">
        <v>21</v>
      </c>
      <c r="C2099" s="16" t="s">
        <v>25</v>
      </c>
      <c r="D2099" s="16" t="s">
        <v>26</v>
      </c>
      <c r="E2099" s="16" t="s">
        <v>27</v>
      </c>
      <c r="F2099" s="16" t="s">
        <v>30</v>
      </c>
      <c r="G2099" s="16" t="s">
        <v>29</v>
      </c>
      <c r="H2099" s="16" t="s">
        <v>30</v>
      </c>
      <c r="I2099" s="16" t="s">
        <v>30</v>
      </c>
      <c r="J2099" s="35" t="s">
        <v>34</v>
      </c>
    </row>
    <row r="2100" spans="1:10" x14ac:dyDescent="0.35">
      <c r="A2100" s="9">
        <v>2099</v>
      </c>
      <c r="B2100" s="9" t="s">
        <v>22</v>
      </c>
      <c r="C2100" s="12" t="s">
        <v>32</v>
      </c>
      <c r="D2100" s="12" t="s">
        <v>26</v>
      </c>
      <c r="E2100" s="12" t="s">
        <v>27</v>
      </c>
      <c r="F2100" s="12" t="s">
        <v>30</v>
      </c>
      <c r="G2100" s="12" t="s">
        <v>33</v>
      </c>
      <c r="H2100" s="12" t="s">
        <v>30</v>
      </c>
      <c r="I2100" s="12" t="s">
        <v>30</v>
      </c>
      <c r="J2100" s="34" t="s">
        <v>31</v>
      </c>
    </row>
    <row r="2101" spans="1:10" x14ac:dyDescent="0.35">
      <c r="A2101" s="13">
        <v>2100</v>
      </c>
      <c r="B2101" s="13" t="s">
        <v>21</v>
      </c>
      <c r="C2101" s="16" t="s">
        <v>32</v>
      </c>
      <c r="D2101" s="16" t="s">
        <v>26</v>
      </c>
      <c r="E2101" s="16" t="s">
        <v>36</v>
      </c>
      <c r="F2101" s="16" t="s">
        <v>30</v>
      </c>
      <c r="G2101" s="16" t="s">
        <v>33</v>
      </c>
      <c r="H2101" s="16" t="s">
        <v>37</v>
      </c>
      <c r="I2101" s="16" t="s">
        <v>30</v>
      </c>
      <c r="J2101" s="35" t="s">
        <v>31</v>
      </c>
    </row>
    <row r="2102" spans="1:10" x14ac:dyDescent="0.35">
      <c r="A2102" s="9">
        <v>2101</v>
      </c>
      <c r="B2102" s="9" t="s">
        <v>22</v>
      </c>
      <c r="C2102" s="12" t="s">
        <v>32</v>
      </c>
      <c r="D2102" s="12" t="s">
        <v>26</v>
      </c>
      <c r="E2102" s="12" t="s">
        <v>27</v>
      </c>
      <c r="F2102" s="12" t="s">
        <v>30</v>
      </c>
      <c r="G2102" s="12" t="s">
        <v>33</v>
      </c>
      <c r="H2102" s="12" t="s">
        <v>37</v>
      </c>
      <c r="I2102" s="12" t="s">
        <v>30</v>
      </c>
      <c r="J2102" s="34" t="s">
        <v>34</v>
      </c>
    </row>
    <row r="2103" spans="1:10" x14ac:dyDescent="0.35">
      <c r="A2103" s="13">
        <v>2102</v>
      </c>
      <c r="B2103" s="13" t="s">
        <v>21</v>
      </c>
      <c r="C2103" s="16" t="s">
        <v>25</v>
      </c>
      <c r="D2103" s="16" t="s">
        <v>26</v>
      </c>
      <c r="E2103" s="16" t="s">
        <v>36</v>
      </c>
      <c r="F2103" s="16" t="s">
        <v>28</v>
      </c>
      <c r="G2103" s="16" t="s">
        <v>29</v>
      </c>
      <c r="H2103" s="16" t="s">
        <v>30</v>
      </c>
      <c r="I2103" s="16" t="s">
        <v>30</v>
      </c>
      <c r="J2103" s="35" t="s">
        <v>31</v>
      </c>
    </row>
    <row r="2104" spans="1:10" x14ac:dyDescent="0.35">
      <c r="A2104" s="9">
        <v>2103</v>
      </c>
      <c r="B2104" s="9" t="s">
        <v>21</v>
      </c>
      <c r="C2104" s="12" t="s">
        <v>32</v>
      </c>
      <c r="D2104" s="12" t="s">
        <v>26</v>
      </c>
      <c r="E2104" s="12" t="s">
        <v>27</v>
      </c>
      <c r="F2104" s="12" t="s">
        <v>30</v>
      </c>
      <c r="G2104" s="12" t="s">
        <v>29</v>
      </c>
      <c r="H2104" s="12" t="s">
        <v>30</v>
      </c>
      <c r="I2104" s="12" t="s">
        <v>30</v>
      </c>
      <c r="J2104" s="34" t="s">
        <v>34</v>
      </c>
    </row>
    <row r="2105" spans="1:10" x14ac:dyDescent="0.35">
      <c r="A2105" s="13">
        <v>2104</v>
      </c>
      <c r="B2105" s="13" t="s">
        <v>21</v>
      </c>
      <c r="C2105" s="16" t="s">
        <v>25</v>
      </c>
      <c r="D2105" s="16" t="s">
        <v>26</v>
      </c>
      <c r="E2105" s="16" t="s">
        <v>36</v>
      </c>
      <c r="F2105" s="16" t="s">
        <v>30</v>
      </c>
      <c r="G2105" s="16" t="s">
        <v>29</v>
      </c>
      <c r="H2105" s="16" t="s">
        <v>30</v>
      </c>
      <c r="I2105" s="16" t="s">
        <v>38</v>
      </c>
      <c r="J2105" s="35" t="s">
        <v>34</v>
      </c>
    </row>
    <row r="2106" spans="1:10" x14ac:dyDescent="0.35">
      <c r="A2106" s="9">
        <v>2105</v>
      </c>
      <c r="B2106" s="9" t="s">
        <v>21</v>
      </c>
      <c r="C2106" s="12" t="s">
        <v>32</v>
      </c>
      <c r="D2106" s="12" t="s">
        <v>26</v>
      </c>
      <c r="E2106" s="12" t="s">
        <v>27</v>
      </c>
      <c r="F2106" s="12" t="s">
        <v>28</v>
      </c>
      <c r="G2106" s="12" t="s">
        <v>29</v>
      </c>
      <c r="H2106" s="12" t="s">
        <v>30</v>
      </c>
      <c r="I2106" s="12" t="s">
        <v>30</v>
      </c>
      <c r="J2106" s="34" t="s">
        <v>35</v>
      </c>
    </row>
    <row r="2107" spans="1:10" x14ac:dyDescent="0.35">
      <c r="A2107" s="13">
        <v>2106</v>
      </c>
      <c r="B2107" s="13" t="s">
        <v>21</v>
      </c>
      <c r="C2107" s="16" t="s">
        <v>25</v>
      </c>
      <c r="D2107" s="16" t="s">
        <v>26</v>
      </c>
      <c r="E2107" s="16" t="s">
        <v>27</v>
      </c>
      <c r="F2107" s="16" t="s">
        <v>30</v>
      </c>
      <c r="G2107" s="16" t="s">
        <v>29</v>
      </c>
      <c r="H2107" s="16" t="s">
        <v>30</v>
      </c>
      <c r="I2107" s="16" t="s">
        <v>39</v>
      </c>
      <c r="J2107" s="35" t="s">
        <v>31</v>
      </c>
    </row>
    <row r="2108" spans="1:10" x14ac:dyDescent="0.35">
      <c r="A2108" s="9">
        <v>2107</v>
      </c>
      <c r="B2108" s="9" t="s">
        <v>23</v>
      </c>
      <c r="C2108" s="12" t="s">
        <v>32</v>
      </c>
      <c r="D2108" s="12" t="s">
        <v>26</v>
      </c>
      <c r="E2108" s="12" t="s">
        <v>27</v>
      </c>
      <c r="F2108" s="12" t="s">
        <v>30</v>
      </c>
      <c r="G2108" s="12" t="s">
        <v>29</v>
      </c>
      <c r="H2108" s="12" t="s">
        <v>30</v>
      </c>
      <c r="I2108" s="12" t="s">
        <v>30</v>
      </c>
      <c r="J2108" s="34" t="s">
        <v>35</v>
      </c>
    </row>
    <row r="2109" spans="1:10" x14ac:dyDescent="0.35">
      <c r="A2109" s="13">
        <v>2108</v>
      </c>
      <c r="B2109" s="13" t="s">
        <v>21</v>
      </c>
      <c r="C2109" s="16" t="s">
        <v>32</v>
      </c>
      <c r="D2109" s="16" t="s">
        <v>26</v>
      </c>
      <c r="E2109" s="16" t="s">
        <v>37</v>
      </c>
      <c r="F2109" s="16" t="s">
        <v>30</v>
      </c>
      <c r="G2109" s="16" t="s">
        <v>29</v>
      </c>
      <c r="H2109" s="16" t="s">
        <v>30</v>
      </c>
      <c r="I2109" s="16" t="s">
        <v>30</v>
      </c>
      <c r="J2109" s="35" t="s">
        <v>31</v>
      </c>
    </row>
    <row r="2110" spans="1:10" x14ac:dyDescent="0.35">
      <c r="A2110" s="9">
        <v>2109</v>
      </c>
      <c r="B2110" s="9" t="s">
        <v>22</v>
      </c>
      <c r="C2110" s="12" t="s">
        <v>32</v>
      </c>
      <c r="D2110" s="12" t="s">
        <v>26</v>
      </c>
      <c r="E2110" s="12" t="s">
        <v>27</v>
      </c>
      <c r="F2110" s="12" t="s">
        <v>30</v>
      </c>
      <c r="G2110" s="12" t="s">
        <v>33</v>
      </c>
      <c r="H2110" s="12" t="s">
        <v>37</v>
      </c>
      <c r="I2110" s="12" t="s">
        <v>30</v>
      </c>
      <c r="J2110" s="34" t="s">
        <v>35</v>
      </c>
    </row>
    <row r="2111" spans="1:10" x14ac:dyDescent="0.35">
      <c r="A2111" s="13">
        <v>2110</v>
      </c>
      <c r="B2111" s="13" t="s">
        <v>22</v>
      </c>
      <c r="C2111" s="16" t="s">
        <v>32</v>
      </c>
      <c r="D2111" s="16" t="s">
        <v>26</v>
      </c>
      <c r="E2111" s="16" t="s">
        <v>27</v>
      </c>
      <c r="F2111" s="16" t="s">
        <v>30</v>
      </c>
      <c r="G2111" s="16" t="s">
        <v>29</v>
      </c>
      <c r="H2111" s="16" t="s">
        <v>30</v>
      </c>
      <c r="I2111" s="16" t="s">
        <v>30</v>
      </c>
      <c r="J2111" s="35" t="s">
        <v>35</v>
      </c>
    </row>
    <row r="2112" spans="1:10" x14ac:dyDescent="0.35">
      <c r="A2112" s="9">
        <v>2111</v>
      </c>
      <c r="B2112" s="9" t="s">
        <v>22</v>
      </c>
      <c r="C2112" s="12" t="s">
        <v>32</v>
      </c>
      <c r="D2112" s="12" t="s">
        <v>26</v>
      </c>
      <c r="E2112" s="12" t="s">
        <v>27</v>
      </c>
      <c r="F2112" s="12" t="s">
        <v>28</v>
      </c>
      <c r="G2112" s="12" t="s">
        <v>29</v>
      </c>
      <c r="H2112" s="12" t="s">
        <v>30</v>
      </c>
      <c r="I2112" s="12" t="s">
        <v>30</v>
      </c>
      <c r="J2112" s="34" t="s">
        <v>35</v>
      </c>
    </row>
    <row r="2113" spans="1:10" x14ac:dyDescent="0.35">
      <c r="A2113" s="13">
        <v>2112</v>
      </c>
      <c r="B2113" s="13" t="s">
        <v>21</v>
      </c>
      <c r="C2113" s="16" t="s">
        <v>25</v>
      </c>
      <c r="D2113" s="16" t="s">
        <v>26</v>
      </c>
      <c r="E2113" s="16" t="s">
        <v>27</v>
      </c>
      <c r="F2113" s="16" t="s">
        <v>28</v>
      </c>
      <c r="G2113" s="16" t="s">
        <v>29</v>
      </c>
      <c r="H2113" s="16" t="s">
        <v>30</v>
      </c>
      <c r="I2113" s="16" t="s">
        <v>30</v>
      </c>
      <c r="J2113" s="35" t="s">
        <v>31</v>
      </c>
    </row>
    <row r="2114" spans="1:10" x14ac:dyDescent="0.35">
      <c r="A2114" s="9">
        <v>2113</v>
      </c>
      <c r="B2114" s="9" t="s">
        <v>21</v>
      </c>
      <c r="C2114" s="12" t="s">
        <v>25</v>
      </c>
      <c r="D2114" s="12" t="s">
        <v>26</v>
      </c>
      <c r="E2114" s="12" t="s">
        <v>27</v>
      </c>
      <c r="F2114" s="12" t="s">
        <v>28</v>
      </c>
      <c r="G2114" s="12" t="s">
        <v>29</v>
      </c>
      <c r="H2114" s="12" t="s">
        <v>36</v>
      </c>
      <c r="I2114" s="12" t="s">
        <v>30</v>
      </c>
      <c r="J2114" s="34" t="s">
        <v>31</v>
      </c>
    </row>
    <row r="2115" spans="1:10" x14ac:dyDescent="0.35">
      <c r="A2115" s="13">
        <v>2114</v>
      </c>
      <c r="B2115" s="13" t="s">
        <v>21</v>
      </c>
      <c r="C2115" s="16" t="s">
        <v>25</v>
      </c>
      <c r="D2115" s="16" t="s">
        <v>26</v>
      </c>
      <c r="E2115" s="16" t="s">
        <v>36</v>
      </c>
      <c r="F2115" s="16" t="s">
        <v>30</v>
      </c>
      <c r="G2115" s="16" t="s">
        <v>33</v>
      </c>
      <c r="H2115" s="16" t="s">
        <v>37</v>
      </c>
      <c r="I2115" s="16" t="s">
        <v>38</v>
      </c>
      <c r="J2115" s="35" t="s">
        <v>31</v>
      </c>
    </row>
    <row r="2116" spans="1:10" x14ac:dyDescent="0.35">
      <c r="A2116" s="9">
        <v>2115</v>
      </c>
      <c r="B2116" s="9" t="s">
        <v>22</v>
      </c>
      <c r="C2116" s="12" t="s">
        <v>25</v>
      </c>
      <c r="D2116" s="12" t="s">
        <v>26</v>
      </c>
      <c r="E2116" s="12" t="s">
        <v>27</v>
      </c>
      <c r="F2116" s="12" t="s">
        <v>30</v>
      </c>
      <c r="G2116" s="12" t="s">
        <v>29</v>
      </c>
      <c r="H2116" s="12" t="s">
        <v>30</v>
      </c>
      <c r="I2116" s="12" t="s">
        <v>30</v>
      </c>
      <c r="J2116" s="34" t="s">
        <v>31</v>
      </c>
    </row>
    <row r="2117" spans="1:10" x14ac:dyDescent="0.35">
      <c r="A2117" s="13">
        <v>2116</v>
      </c>
      <c r="B2117" s="13" t="s">
        <v>21</v>
      </c>
      <c r="C2117" s="16" t="s">
        <v>25</v>
      </c>
      <c r="D2117" s="16" t="s">
        <v>26</v>
      </c>
      <c r="E2117" s="16" t="s">
        <v>27</v>
      </c>
      <c r="F2117" s="16" t="s">
        <v>30</v>
      </c>
      <c r="G2117" s="16" t="s">
        <v>29</v>
      </c>
      <c r="H2117" s="16" t="s">
        <v>36</v>
      </c>
      <c r="I2117" s="16" t="s">
        <v>30</v>
      </c>
      <c r="J2117" s="35" t="s">
        <v>34</v>
      </c>
    </row>
    <row r="2118" spans="1:10" x14ac:dyDescent="0.35">
      <c r="A2118" s="9">
        <v>2117</v>
      </c>
      <c r="B2118" s="9" t="s">
        <v>23</v>
      </c>
      <c r="C2118" s="12" t="s">
        <v>32</v>
      </c>
      <c r="D2118" s="12" t="s">
        <v>26</v>
      </c>
      <c r="E2118" s="12" t="s">
        <v>27</v>
      </c>
      <c r="F2118" s="12" t="s">
        <v>30</v>
      </c>
      <c r="G2118" s="12" t="s">
        <v>33</v>
      </c>
      <c r="H2118" s="12" t="s">
        <v>30</v>
      </c>
      <c r="I2118" s="12" t="s">
        <v>30</v>
      </c>
      <c r="J2118" s="34" t="s">
        <v>35</v>
      </c>
    </row>
    <row r="2119" spans="1:10" x14ac:dyDescent="0.35">
      <c r="A2119" s="13">
        <v>2118</v>
      </c>
      <c r="B2119" s="13" t="s">
        <v>21</v>
      </c>
      <c r="C2119" s="16" t="s">
        <v>32</v>
      </c>
      <c r="D2119" s="16" t="s">
        <v>26</v>
      </c>
      <c r="E2119" s="16" t="s">
        <v>36</v>
      </c>
      <c r="F2119" s="16" t="s">
        <v>30</v>
      </c>
      <c r="G2119" s="16" t="s">
        <v>29</v>
      </c>
      <c r="H2119" s="16" t="s">
        <v>30</v>
      </c>
      <c r="I2119" s="16" t="s">
        <v>30</v>
      </c>
      <c r="J2119" s="35" t="s">
        <v>34</v>
      </c>
    </row>
    <row r="2120" spans="1:10" x14ac:dyDescent="0.35">
      <c r="A2120" s="9">
        <v>2119</v>
      </c>
      <c r="B2120" s="9" t="s">
        <v>21</v>
      </c>
      <c r="C2120" s="12" t="s">
        <v>25</v>
      </c>
      <c r="D2120" s="12" t="s">
        <v>26</v>
      </c>
      <c r="E2120" s="12" t="s">
        <v>27</v>
      </c>
      <c r="F2120" s="12" t="s">
        <v>28</v>
      </c>
      <c r="G2120" s="12" t="s">
        <v>29</v>
      </c>
      <c r="H2120" s="12" t="s">
        <v>30</v>
      </c>
      <c r="I2120" s="12" t="s">
        <v>30</v>
      </c>
      <c r="J2120" s="34" t="s">
        <v>34</v>
      </c>
    </row>
    <row r="2121" spans="1:10" x14ac:dyDescent="0.35">
      <c r="A2121" s="13">
        <v>2120</v>
      </c>
      <c r="B2121" s="13" t="s">
        <v>21</v>
      </c>
      <c r="C2121" s="16" t="s">
        <v>25</v>
      </c>
      <c r="D2121" s="16" t="s">
        <v>26</v>
      </c>
      <c r="E2121" s="16" t="s">
        <v>27</v>
      </c>
      <c r="F2121" s="16" t="s">
        <v>30</v>
      </c>
      <c r="G2121" s="16" t="s">
        <v>29</v>
      </c>
      <c r="H2121" s="16" t="s">
        <v>30</v>
      </c>
      <c r="I2121" s="16" t="s">
        <v>30</v>
      </c>
      <c r="J2121" s="35" t="s">
        <v>34</v>
      </c>
    </row>
    <row r="2122" spans="1:10" x14ac:dyDescent="0.35">
      <c r="A2122" s="9">
        <v>2121</v>
      </c>
      <c r="B2122" s="9" t="s">
        <v>23</v>
      </c>
      <c r="C2122" s="12" t="s">
        <v>32</v>
      </c>
      <c r="D2122" s="12" t="s">
        <v>26</v>
      </c>
      <c r="E2122" s="12" t="s">
        <v>27</v>
      </c>
      <c r="F2122" s="12" t="s">
        <v>30</v>
      </c>
      <c r="G2122" s="12" t="s">
        <v>29</v>
      </c>
      <c r="H2122" s="12" t="s">
        <v>30</v>
      </c>
      <c r="I2122" s="12" t="s">
        <v>37</v>
      </c>
      <c r="J2122" s="34" t="s">
        <v>35</v>
      </c>
    </row>
    <row r="2123" spans="1:10" x14ac:dyDescent="0.35">
      <c r="A2123" s="13">
        <v>2122</v>
      </c>
      <c r="B2123" s="13" t="s">
        <v>21</v>
      </c>
      <c r="C2123" s="16" t="s">
        <v>25</v>
      </c>
      <c r="D2123" s="16" t="s">
        <v>26</v>
      </c>
      <c r="E2123" s="16" t="s">
        <v>36</v>
      </c>
      <c r="F2123" s="16" t="s">
        <v>28</v>
      </c>
      <c r="G2123" s="16" t="s">
        <v>29</v>
      </c>
      <c r="H2123" s="16" t="s">
        <v>36</v>
      </c>
      <c r="I2123" s="16" t="s">
        <v>39</v>
      </c>
      <c r="J2123" s="35" t="s">
        <v>34</v>
      </c>
    </row>
    <row r="2124" spans="1:10" x14ac:dyDescent="0.35">
      <c r="A2124" s="9">
        <v>2123</v>
      </c>
      <c r="B2124" s="9" t="s">
        <v>23</v>
      </c>
      <c r="C2124" s="12" t="s">
        <v>32</v>
      </c>
      <c r="D2124" s="12" t="s">
        <v>26</v>
      </c>
      <c r="E2124" s="12" t="s">
        <v>27</v>
      </c>
      <c r="F2124" s="12" t="s">
        <v>30</v>
      </c>
      <c r="G2124" s="12" t="s">
        <v>33</v>
      </c>
      <c r="H2124" s="12" t="s">
        <v>30</v>
      </c>
      <c r="I2124" s="12" t="s">
        <v>37</v>
      </c>
      <c r="J2124" s="34" t="s">
        <v>35</v>
      </c>
    </row>
    <row r="2125" spans="1:10" x14ac:dyDescent="0.35">
      <c r="A2125" s="13">
        <v>2124</v>
      </c>
      <c r="B2125" s="13" t="s">
        <v>23</v>
      </c>
      <c r="C2125" s="16" t="s">
        <v>25</v>
      </c>
      <c r="D2125" s="16" t="s">
        <v>26</v>
      </c>
      <c r="E2125" s="16" t="s">
        <v>37</v>
      </c>
      <c r="F2125" s="16" t="s">
        <v>30</v>
      </c>
      <c r="G2125" s="16" t="s">
        <v>33</v>
      </c>
      <c r="H2125" s="16" t="s">
        <v>37</v>
      </c>
      <c r="I2125" s="16" t="s">
        <v>30</v>
      </c>
      <c r="J2125" s="35" t="s">
        <v>31</v>
      </c>
    </row>
    <row r="2126" spans="1:10" x14ac:dyDescent="0.35">
      <c r="A2126" s="9">
        <v>2125</v>
      </c>
      <c r="B2126" s="9" t="s">
        <v>21</v>
      </c>
      <c r="C2126" s="12" t="s">
        <v>25</v>
      </c>
      <c r="D2126" s="12" t="s">
        <v>26</v>
      </c>
      <c r="E2126" s="12" t="s">
        <v>36</v>
      </c>
      <c r="F2126" s="12" t="s">
        <v>30</v>
      </c>
      <c r="G2126" s="12" t="s">
        <v>29</v>
      </c>
      <c r="H2126" s="12" t="s">
        <v>30</v>
      </c>
      <c r="I2126" s="12" t="s">
        <v>30</v>
      </c>
      <c r="J2126" s="34" t="s">
        <v>31</v>
      </c>
    </row>
    <row r="2127" spans="1:10" x14ac:dyDescent="0.35">
      <c r="A2127" s="13">
        <v>2126</v>
      </c>
      <c r="B2127" s="13" t="s">
        <v>21</v>
      </c>
      <c r="C2127" s="16" t="s">
        <v>25</v>
      </c>
      <c r="D2127" s="16" t="s">
        <v>26</v>
      </c>
      <c r="E2127" s="16" t="s">
        <v>27</v>
      </c>
      <c r="F2127" s="16" t="s">
        <v>28</v>
      </c>
      <c r="G2127" s="16" t="s">
        <v>29</v>
      </c>
      <c r="H2127" s="16" t="s">
        <v>36</v>
      </c>
      <c r="I2127" s="16" t="s">
        <v>30</v>
      </c>
      <c r="J2127" s="35" t="s">
        <v>35</v>
      </c>
    </row>
    <row r="2128" spans="1:10" x14ac:dyDescent="0.35">
      <c r="A2128" s="9">
        <v>2127</v>
      </c>
      <c r="B2128" s="9" t="s">
        <v>21</v>
      </c>
      <c r="C2128" s="12" t="s">
        <v>32</v>
      </c>
      <c r="D2128" s="12" t="s">
        <v>26</v>
      </c>
      <c r="E2128" s="12" t="s">
        <v>37</v>
      </c>
      <c r="F2128" s="12" t="s">
        <v>30</v>
      </c>
      <c r="G2128" s="12" t="s">
        <v>29</v>
      </c>
      <c r="H2128" s="12" t="s">
        <v>30</v>
      </c>
      <c r="I2128" s="12" t="s">
        <v>30</v>
      </c>
      <c r="J2128" s="34" t="s">
        <v>31</v>
      </c>
    </row>
    <row r="2129" spans="1:10" x14ac:dyDescent="0.35">
      <c r="A2129" s="13">
        <v>2128</v>
      </c>
      <c r="B2129" s="13" t="s">
        <v>21</v>
      </c>
      <c r="C2129" s="16" t="s">
        <v>32</v>
      </c>
      <c r="D2129" s="16" t="s">
        <v>26</v>
      </c>
      <c r="E2129" s="16" t="s">
        <v>27</v>
      </c>
      <c r="F2129" s="16" t="s">
        <v>30</v>
      </c>
      <c r="G2129" s="16" t="s">
        <v>33</v>
      </c>
      <c r="H2129" s="16" t="s">
        <v>30</v>
      </c>
      <c r="I2129" s="16" t="s">
        <v>39</v>
      </c>
      <c r="J2129" s="35" t="s">
        <v>35</v>
      </c>
    </row>
    <row r="2130" spans="1:10" x14ac:dyDescent="0.35">
      <c r="A2130" s="9">
        <v>2129</v>
      </c>
      <c r="B2130" s="9" t="s">
        <v>22</v>
      </c>
      <c r="C2130" s="12" t="s">
        <v>32</v>
      </c>
      <c r="D2130" s="12" t="s">
        <v>26</v>
      </c>
      <c r="E2130" s="12" t="s">
        <v>27</v>
      </c>
      <c r="F2130" s="12" t="s">
        <v>30</v>
      </c>
      <c r="G2130" s="12" t="s">
        <v>29</v>
      </c>
      <c r="H2130" s="12" t="s">
        <v>30</v>
      </c>
      <c r="I2130" s="12" t="s">
        <v>30</v>
      </c>
      <c r="J2130" s="34" t="s">
        <v>31</v>
      </c>
    </row>
    <row r="2131" spans="1:10" x14ac:dyDescent="0.35">
      <c r="A2131" s="13">
        <v>2130</v>
      </c>
      <c r="B2131" s="13" t="s">
        <v>23</v>
      </c>
      <c r="C2131" s="16" t="s">
        <v>32</v>
      </c>
      <c r="D2131" s="16" t="s">
        <v>26</v>
      </c>
      <c r="E2131" s="16" t="s">
        <v>37</v>
      </c>
      <c r="F2131" s="16" t="s">
        <v>30</v>
      </c>
      <c r="G2131" s="16" t="s">
        <v>33</v>
      </c>
      <c r="H2131" s="16" t="s">
        <v>37</v>
      </c>
      <c r="I2131" s="16" t="s">
        <v>30</v>
      </c>
      <c r="J2131" s="35" t="s">
        <v>35</v>
      </c>
    </row>
    <row r="2132" spans="1:10" x14ac:dyDescent="0.35">
      <c r="A2132" s="9">
        <v>2131</v>
      </c>
      <c r="B2132" s="9" t="s">
        <v>21</v>
      </c>
      <c r="C2132" s="12" t="s">
        <v>32</v>
      </c>
      <c r="D2132" s="12" t="s">
        <v>26</v>
      </c>
      <c r="E2132" s="12" t="s">
        <v>27</v>
      </c>
      <c r="F2132" s="12" t="s">
        <v>30</v>
      </c>
      <c r="G2132" s="12" t="s">
        <v>29</v>
      </c>
      <c r="H2132" s="12" t="s">
        <v>36</v>
      </c>
      <c r="I2132" s="12" t="s">
        <v>30</v>
      </c>
      <c r="J2132" s="34" t="s">
        <v>34</v>
      </c>
    </row>
    <row r="2133" spans="1:10" x14ac:dyDescent="0.35">
      <c r="A2133" s="13">
        <v>2132</v>
      </c>
      <c r="B2133" s="13" t="s">
        <v>23</v>
      </c>
      <c r="C2133" s="16" t="s">
        <v>32</v>
      </c>
      <c r="D2133" s="16" t="s">
        <v>26</v>
      </c>
      <c r="E2133" s="16" t="s">
        <v>27</v>
      </c>
      <c r="F2133" s="16" t="s">
        <v>30</v>
      </c>
      <c r="G2133" s="16" t="s">
        <v>29</v>
      </c>
      <c r="H2133" s="16" t="s">
        <v>30</v>
      </c>
      <c r="I2133" s="16" t="s">
        <v>30</v>
      </c>
      <c r="J2133" s="35" t="s">
        <v>34</v>
      </c>
    </row>
    <row r="2134" spans="1:10" x14ac:dyDescent="0.35">
      <c r="A2134" s="9">
        <v>2133</v>
      </c>
      <c r="B2134" s="9" t="s">
        <v>21</v>
      </c>
      <c r="C2134" s="12" t="s">
        <v>25</v>
      </c>
      <c r="D2134" s="12" t="s">
        <v>26</v>
      </c>
      <c r="E2134" s="12" t="s">
        <v>27</v>
      </c>
      <c r="F2134" s="12" t="s">
        <v>28</v>
      </c>
      <c r="G2134" s="12" t="s">
        <v>29</v>
      </c>
      <c r="H2134" s="12" t="s">
        <v>36</v>
      </c>
      <c r="I2134" s="12" t="s">
        <v>30</v>
      </c>
      <c r="J2134" s="34" t="s">
        <v>31</v>
      </c>
    </row>
    <row r="2135" spans="1:10" x14ac:dyDescent="0.35">
      <c r="A2135" s="13">
        <v>2134</v>
      </c>
      <c r="B2135" s="13" t="s">
        <v>21</v>
      </c>
      <c r="C2135" s="16" t="s">
        <v>25</v>
      </c>
      <c r="D2135" s="16" t="s">
        <v>26</v>
      </c>
      <c r="E2135" s="16" t="s">
        <v>27</v>
      </c>
      <c r="F2135" s="16" t="s">
        <v>28</v>
      </c>
      <c r="G2135" s="16" t="s">
        <v>29</v>
      </c>
      <c r="H2135" s="16" t="s">
        <v>30</v>
      </c>
      <c r="I2135" s="16" t="s">
        <v>38</v>
      </c>
      <c r="J2135" s="35" t="s">
        <v>35</v>
      </c>
    </row>
    <row r="2136" spans="1:10" x14ac:dyDescent="0.35">
      <c r="A2136" s="9">
        <v>2135</v>
      </c>
      <c r="B2136" s="9" t="s">
        <v>21</v>
      </c>
      <c r="C2136" s="12" t="s">
        <v>32</v>
      </c>
      <c r="D2136" s="12" t="s">
        <v>26</v>
      </c>
      <c r="E2136" s="12" t="s">
        <v>27</v>
      </c>
      <c r="F2136" s="12" t="s">
        <v>30</v>
      </c>
      <c r="G2136" s="12" t="s">
        <v>33</v>
      </c>
      <c r="H2136" s="12" t="s">
        <v>30</v>
      </c>
      <c r="I2136" s="12" t="s">
        <v>30</v>
      </c>
      <c r="J2136" s="34" t="s">
        <v>35</v>
      </c>
    </row>
    <row r="2137" spans="1:10" x14ac:dyDescent="0.35">
      <c r="A2137" s="13">
        <v>2136</v>
      </c>
      <c r="B2137" s="13" t="s">
        <v>21</v>
      </c>
      <c r="C2137" s="16" t="s">
        <v>25</v>
      </c>
      <c r="D2137" s="16" t="s">
        <v>26</v>
      </c>
      <c r="E2137" s="16" t="s">
        <v>27</v>
      </c>
      <c r="F2137" s="16" t="s">
        <v>28</v>
      </c>
      <c r="G2137" s="16" t="s">
        <v>29</v>
      </c>
      <c r="H2137" s="16" t="s">
        <v>30</v>
      </c>
      <c r="I2137" s="16" t="s">
        <v>39</v>
      </c>
      <c r="J2137" s="35" t="s">
        <v>34</v>
      </c>
    </row>
    <row r="2138" spans="1:10" x14ac:dyDescent="0.35">
      <c r="A2138" s="9">
        <v>2137</v>
      </c>
      <c r="B2138" s="9" t="s">
        <v>22</v>
      </c>
      <c r="C2138" s="12" t="s">
        <v>32</v>
      </c>
      <c r="D2138" s="12" t="s">
        <v>26</v>
      </c>
      <c r="E2138" s="12" t="s">
        <v>27</v>
      </c>
      <c r="F2138" s="12" t="s">
        <v>30</v>
      </c>
      <c r="G2138" s="12" t="s">
        <v>33</v>
      </c>
      <c r="H2138" s="12" t="s">
        <v>30</v>
      </c>
      <c r="I2138" s="12" t="s">
        <v>30</v>
      </c>
      <c r="J2138" s="34" t="s">
        <v>35</v>
      </c>
    </row>
    <row r="2139" spans="1:10" x14ac:dyDescent="0.35">
      <c r="A2139" s="13">
        <v>2138</v>
      </c>
      <c r="B2139" s="13" t="s">
        <v>21</v>
      </c>
      <c r="C2139" s="16" t="s">
        <v>32</v>
      </c>
      <c r="D2139" s="16" t="s">
        <v>26</v>
      </c>
      <c r="E2139" s="16" t="s">
        <v>36</v>
      </c>
      <c r="F2139" s="16" t="s">
        <v>28</v>
      </c>
      <c r="G2139" s="16" t="s">
        <v>29</v>
      </c>
      <c r="H2139" s="16" t="s">
        <v>30</v>
      </c>
      <c r="I2139" s="16" t="s">
        <v>39</v>
      </c>
      <c r="J2139" s="35" t="s">
        <v>34</v>
      </c>
    </row>
    <row r="2140" spans="1:10" x14ac:dyDescent="0.35">
      <c r="A2140" s="9">
        <v>2139</v>
      </c>
      <c r="B2140" s="9" t="s">
        <v>21</v>
      </c>
      <c r="C2140" s="12" t="s">
        <v>32</v>
      </c>
      <c r="D2140" s="12" t="s">
        <v>26</v>
      </c>
      <c r="E2140" s="12" t="s">
        <v>27</v>
      </c>
      <c r="F2140" s="12" t="s">
        <v>28</v>
      </c>
      <c r="G2140" s="12" t="s">
        <v>29</v>
      </c>
      <c r="H2140" s="12" t="s">
        <v>30</v>
      </c>
      <c r="I2140" s="12" t="s">
        <v>38</v>
      </c>
      <c r="J2140" s="34" t="s">
        <v>35</v>
      </c>
    </row>
    <row r="2141" spans="1:10" x14ac:dyDescent="0.35">
      <c r="A2141" s="13">
        <v>2140</v>
      </c>
      <c r="B2141" s="13" t="s">
        <v>21</v>
      </c>
      <c r="C2141" s="16" t="s">
        <v>25</v>
      </c>
      <c r="D2141" s="16" t="s">
        <v>26</v>
      </c>
      <c r="E2141" s="16" t="s">
        <v>27</v>
      </c>
      <c r="F2141" s="16" t="s">
        <v>28</v>
      </c>
      <c r="G2141" s="16" t="s">
        <v>29</v>
      </c>
      <c r="H2141" s="16" t="s">
        <v>30</v>
      </c>
      <c r="I2141" s="16" t="s">
        <v>30</v>
      </c>
      <c r="J2141" s="35" t="s">
        <v>34</v>
      </c>
    </row>
    <row r="2142" spans="1:10" x14ac:dyDescent="0.35">
      <c r="A2142" s="9">
        <v>2141</v>
      </c>
      <c r="B2142" s="9" t="s">
        <v>21</v>
      </c>
      <c r="C2142" s="12" t="s">
        <v>25</v>
      </c>
      <c r="D2142" s="12" t="s">
        <v>26</v>
      </c>
      <c r="E2142" s="12" t="s">
        <v>27</v>
      </c>
      <c r="F2142" s="12" t="s">
        <v>30</v>
      </c>
      <c r="G2142" s="12" t="s">
        <v>29</v>
      </c>
      <c r="H2142" s="12" t="s">
        <v>36</v>
      </c>
      <c r="I2142" s="12" t="s">
        <v>39</v>
      </c>
      <c r="J2142" s="34" t="s">
        <v>35</v>
      </c>
    </row>
    <row r="2143" spans="1:10" x14ac:dyDescent="0.35">
      <c r="A2143" s="13">
        <v>2142</v>
      </c>
      <c r="B2143" s="13" t="s">
        <v>21</v>
      </c>
      <c r="C2143" s="16" t="s">
        <v>25</v>
      </c>
      <c r="D2143" s="16" t="s">
        <v>26</v>
      </c>
      <c r="E2143" s="16" t="s">
        <v>36</v>
      </c>
      <c r="F2143" s="16" t="s">
        <v>28</v>
      </c>
      <c r="G2143" s="16" t="s">
        <v>29</v>
      </c>
      <c r="H2143" s="16" t="s">
        <v>36</v>
      </c>
      <c r="I2143" s="16" t="s">
        <v>30</v>
      </c>
      <c r="J2143" s="35" t="s">
        <v>31</v>
      </c>
    </row>
    <row r="2144" spans="1:10" x14ac:dyDescent="0.35">
      <c r="A2144" s="9">
        <v>2143</v>
      </c>
      <c r="B2144" s="9" t="s">
        <v>21</v>
      </c>
      <c r="C2144" s="12" t="s">
        <v>25</v>
      </c>
      <c r="D2144" s="12" t="s">
        <v>26</v>
      </c>
      <c r="E2144" s="12" t="s">
        <v>36</v>
      </c>
      <c r="F2144" s="12" t="s">
        <v>30</v>
      </c>
      <c r="G2144" s="12" t="s">
        <v>29</v>
      </c>
      <c r="H2144" s="12" t="s">
        <v>30</v>
      </c>
      <c r="I2144" s="12" t="s">
        <v>30</v>
      </c>
      <c r="J2144" s="34" t="s">
        <v>34</v>
      </c>
    </row>
    <row r="2145" spans="1:10" x14ac:dyDescent="0.35">
      <c r="A2145" s="13">
        <v>2144</v>
      </c>
      <c r="B2145" s="13" t="s">
        <v>21</v>
      </c>
      <c r="C2145" s="16" t="s">
        <v>32</v>
      </c>
      <c r="D2145" s="16" t="s">
        <v>26</v>
      </c>
      <c r="E2145" s="16" t="s">
        <v>27</v>
      </c>
      <c r="F2145" s="16" t="s">
        <v>30</v>
      </c>
      <c r="G2145" s="16" t="s">
        <v>29</v>
      </c>
      <c r="H2145" s="16" t="s">
        <v>30</v>
      </c>
      <c r="I2145" s="16" t="s">
        <v>30</v>
      </c>
      <c r="J2145" s="35" t="s">
        <v>34</v>
      </c>
    </row>
    <row r="2146" spans="1:10" x14ac:dyDescent="0.35">
      <c r="A2146" s="9">
        <v>2145</v>
      </c>
      <c r="B2146" s="9" t="s">
        <v>22</v>
      </c>
      <c r="C2146" s="12" t="s">
        <v>25</v>
      </c>
      <c r="D2146" s="12" t="s">
        <v>26</v>
      </c>
      <c r="E2146" s="12" t="s">
        <v>27</v>
      </c>
      <c r="F2146" s="12" t="s">
        <v>30</v>
      </c>
      <c r="G2146" s="12" t="s">
        <v>29</v>
      </c>
      <c r="H2146" s="12" t="s">
        <v>30</v>
      </c>
      <c r="I2146" s="12" t="s">
        <v>30</v>
      </c>
      <c r="J2146" s="34" t="s">
        <v>31</v>
      </c>
    </row>
    <row r="2147" spans="1:10" x14ac:dyDescent="0.35">
      <c r="A2147" s="13">
        <v>2146</v>
      </c>
      <c r="B2147" s="13" t="s">
        <v>21</v>
      </c>
      <c r="C2147" s="16" t="s">
        <v>25</v>
      </c>
      <c r="D2147" s="16" t="s">
        <v>26</v>
      </c>
      <c r="E2147" s="16" t="s">
        <v>27</v>
      </c>
      <c r="F2147" s="16" t="s">
        <v>30</v>
      </c>
      <c r="G2147" s="16" t="s">
        <v>29</v>
      </c>
      <c r="H2147" s="16" t="s">
        <v>30</v>
      </c>
      <c r="I2147" s="16" t="s">
        <v>30</v>
      </c>
      <c r="J2147" s="35" t="s">
        <v>35</v>
      </c>
    </row>
    <row r="2148" spans="1:10" x14ac:dyDescent="0.35">
      <c r="A2148" s="9">
        <v>2147</v>
      </c>
      <c r="B2148" s="9" t="s">
        <v>21</v>
      </c>
      <c r="C2148" s="12" t="s">
        <v>25</v>
      </c>
      <c r="D2148" s="12" t="s">
        <v>26</v>
      </c>
      <c r="E2148" s="12" t="s">
        <v>27</v>
      </c>
      <c r="F2148" s="12" t="s">
        <v>28</v>
      </c>
      <c r="G2148" s="12" t="s">
        <v>29</v>
      </c>
      <c r="H2148" s="12" t="s">
        <v>36</v>
      </c>
      <c r="I2148" s="12" t="s">
        <v>30</v>
      </c>
      <c r="J2148" s="34" t="s">
        <v>31</v>
      </c>
    </row>
    <row r="2149" spans="1:10" x14ac:dyDescent="0.35">
      <c r="A2149" s="13">
        <v>2148</v>
      </c>
      <c r="B2149" s="13" t="s">
        <v>21</v>
      </c>
      <c r="C2149" s="16" t="s">
        <v>25</v>
      </c>
      <c r="D2149" s="16" t="s">
        <v>40</v>
      </c>
      <c r="E2149" s="16" t="s">
        <v>27</v>
      </c>
      <c r="F2149" s="16" t="s">
        <v>28</v>
      </c>
      <c r="G2149" s="16" t="s">
        <v>33</v>
      </c>
      <c r="H2149" s="16" t="s">
        <v>30</v>
      </c>
      <c r="I2149" s="16" t="s">
        <v>39</v>
      </c>
      <c r="J2149" s="35" t="s">
        <v>31</v>
      </c>
    </row>
    <row r="2150" spans="1:10" x14ac:dyDescent="0.35">
      <c r="A2150" s="9">
        <v>2149</v>
      </c>
      <c r="B2150" s="9" t="s">
        <v>22</v>
      </c>
      <c r="C2150" s="12" t="s">
        <v>32</v>
      </c>
      <c r="D2150" s="12" t="s">
        <v>26</v>
      </c>
      <c r="E2150" s="12" t="s">
        <v>27</v>
      </c>
      <c r="F2150" s="12" t="s">
        <v>30</v>
      </c>
      <c r="G2150" s="12" t="s">
        <v>29</v>
      </c>
      <c r="H2150" s="12" t="s">
        <v>30</v>
      </c>
      <c r="I2150" s="12" t="s">
        <v>30</v>
      </c>
      <c r="J2150" s="34" t="s">
        <v>35</v>
      </c>
    </row>
    <row r="2151" spans="1:10" x14ac:dyDescent="0.35">
      <c r="A2151" s="13">
        <v>2150</v>
      </c>
      <c r="B2151" s="13" t="s">
        <v>22</v>
      </c>
      <c r="C2151" s="16" t="s">
        <v>32</v>
      </c>
      <c r="D2151" s="16" t="s">
        <v>26</v>
      </c>
      <c r="E2151" s="16" t="s">
        <v>27</v>
      </c>
      <c r="F2151" s="16" t="s">
        <v>28</v>
      </c>
      <c r="G2151" s="16" t="s">
        <v>29</v>
      </c>
      <c r="H2151" s="16" t="s">
        <v>36</v>
      </c>
      <c r="I2151" s="16" t="s">
        <v>30</v>
      </c>
      <c r="J2151" s="35" t="s">
        <v>31</v>
      </c>
    </row>
    <row r="2152" spans="1:10" x14ac:dyDescent="0.35">
      <c r="A2152" s="9">
        <v>2151</v>
      </c>
      <c r="B2152" s="9" t="s">
        <v>23</v>
      </c>
      <c r="C2152" s="12" t="s">
        <v>32</v>
      </c>
      <c r="D2152" s="12" t="s">
        <v>26</v>
      </c>
      <c r="E2152" s="12" t="s">
        <v>37</v>
      </c>
      <c r="F2152" s="12" t="s">
        <v>30</v>
      </c>
      <c r="G2152" s="12" t="s">
        <v>33</v>
      </c>
      <c r="H2152" s="12" t="s">
        <v>37</v>
      </c>
      <c r="I2152" s="12" t="s">
        <v>30</v>
      </c>
      <c r="J2152" s="34" t="s">
        <v>31</v>
      </c>
    </row>
    <row r="2153" spans="1:10" x14ac:dyDescent="0.35">
      <c r="A2153" s="13">
        <v>2152</v>
      </c>
      <c r="B2153" s="13" t="s">
        <v>21</v>
      </c>
      <c r="C2153" s="16" t="s">
        <v>32</v>
      </c>
      <c r="D2153" s="16" t="s">
        <v>26</v>
      </c>
      <c r="E2153" s="16" t="s">
        <v>27</v>
      </c>
      <c r="F2153" s="16" t="s">
        <v>30</v>
      </c>
      <c r="G2153" s="16" t="s">
        <v>33</v>
      </c>
      <c r="H2153" s="16" t="s">
        <v>37</v>
      </c>
      <c r="I2153" s="16" t="s">
        <v>30</v>
      </c>
      <c r="J2153" s="35" t="s">
        <v>35</v>
      </c>
    </row>
    <row r="2154" spans="1:10" x14ac:dyDescent="0.35">
      <c r="A2154" s="9">
        <v>2153</v>
      </c>
      <c r="B2154" s="9" t="s">
        <v>21</v>
      </c>
      <c r="C2154" s="12" t="s">
        <v>32</v>
      </c>
      <c r="D2154" s="12" t="s">
        <v>26</v>
      </c>
      <c r="E2154" s="12" t="s">
        <v>27</v>
      </c>
      <c r="F2154" s="12" t="s">
        <v>30</v>
      </c>
      <c r="G2154" s="12" t="s">
        <v>29</v>
      </c>
      <c r="H2154" s="12" t="s">
        <v>30</v>
      </c>
      <c r="I2154" s="12" t="s">
        <v>30</v>
      </c>
      <c r="J2154" s="34" t="s">
        <v>35</v>
      </c>
    </row>
    <row r="2155" spans="1:10" x14ac:dyDescent="0.35">
      <c r="A2155" s="13">
        <v>2154</v>
      </c>
      <c r="B2155" s="13" t="s">
        <v>21</v>
      </c>
      <c r="C2155" s="16" t="s">
        <v>25</v>
      </c>
      <c r="D2155" s="16" t="s">
        <v>26</v>
      </c>
      <c r="E2155" s="16" t="s">
        <v>27</v>
      </c>
      <c r="F2155" s="16" t="s">
        <v>28</v>
      </c>
      <c r="G2155" s="16" t="s">
        <v>33</v>
      </c>
      <c r="H2155" s="16" t="s">
        <v>30</v>
      </c>
      <c r="I2155" s="16" t="s">
        <v>37</v>
      </c>
      <c r="J2155" s="35" t="s">
        <v>31</v>
      </c>
    </row>
    <row r="2156" spans="1:10" x14ac:dyDescent="0.35">
      <c r="A2156" s="9">
        <v>2155</v>
      </c>
      <c r="B2156" s="9" t="s">
        <v>21</v>
      </c>
      <c r="C2156" s="12" t="s">
        <v>32</v>
      </c>
      <c r="D2156" s="12" t="s">
        <v>26</v>
      </c>
      <c r="E2156" s="12" t="s">
        <v>27</v>
      </c>
      <c r="F2156" s="12" t="s">
        <v>28</v>
      </c>
      <c r="G2156" s="12" t="s">
        <v>29</v>
      </c>
      <c r="H2156" s="12" t="s">
        <v>36</v>
      </c>
      <c r="I2156" s="12" t="s">
        <v>30</v>
      </c>
      <c r="J2156" s="34" t="s">
        <v>31</v>
      </c>
    </row>
    <row r="2157" spans="1:10" x14ac:dyDescent="0.35">
      <c r="A2157" s="13">
        <v>2156</v>
      </c>
      <c r="B2157" s="13" t="s">
        <v>21</v>
      </c>
      <c r="C2157" s="16" t="s">
        <v>32</v>
      </c>
      <c r="D2157" s="16" t="s">
        <v>26</v>
      </c>
      <c r="E2157" s="16" t="s">
        <v>27</v>
      </c>
      <c r="F2157" s="16" t="s">
        <v>30</v>
      </c>
      <c r="G2157" s="16" t="s">
        <v>29</v>
      </c>
      <c r="H2157" s="16" t="s">
        <v>37</v>
      </c>
      <c r="I2157" s="16" t="s">
        <v>30</v>
      </c>
      <c r="J2157" s="35" t="s">
        <v>35</v>
      </c>
    </row>
    <row r="2158" spans="1:10" x14ac:dyDescent="0.35">
      <c r="A2158" s="9">
        <v>2157</v>
      </c>
      <c r="B2158" s="9" t="s">
        <v>21</v>
      </c>
      <c r="C2158" s="12" t="s">
        <v>25</v>
      </c>
      <c r="D2158" s="12" t="s">
        <v>26</v>
      </c>
      <c r="E2158" s="12" t="s">
        <v>27</v>
      </c>
      <c r="F2158" s="12" t="s">
        <v>28</v>
      </c>
      <c r="G2158" s="12" t="s">
        <v>29</v>
      </c>
      <c r="H2158" s="12" t="s">
        <v>30</v>
      </c>
      <c r="I2158" s="12" t="s">
        <v>39</v>
      </c>
      <c r="J2158" s="34" t="s">
        <v>31</v>
      </c>
    </row>
    <row r="2159" spans="1:10" x14ac:dyDescent="0.35">
      <c r="A2159" s="13">
        <v>2158</v>
      </c>
      <c r="B2159" s="13" t="s">
        <v>21</v>
      </c>
      <c r="C2159" s="16" t="s">
        <v>25</v>
      </c>
      <c r="D2159" s="16" t="s">
        <v>26</v>
      </c>
      <c r="E2159" s="16" t="s">
        <v>27</v>
      </c>
      <c r="F2159" s="16" t="s">
        <v>30</v>
      </c>
      <c r="G2159" s="16" t="s">
        <v>29</v>
      </c>
      <c r="H2159" s="16" t="s">
        <v>36</v>
      </c>
      <c r="I2159" s="16" t="s">
        <v>30</v>
      </c>
      <c r="J2159" s="35" t="s">
        <v>35</v>
      </c>
    </row>
    <row r="2160" spans="1:10" x14ac:dyDescent="0.35">
      <c r="A2160" s="9">
        <v>2159</v>
      </c>
      <c r="B2160" s="9" t="s">
        <v>22</v>
      </c>
      <c r="C2160" s="12" t="s">
        <v>32</v>
      </c>
      <c r="D2160" s="12" t="s">
        <v>26</v>
      </c>
      <c r="E2160" s="12" t="s">
        <v>27</v>
      </c>
      <c r="F2160" s="12" t="s">
        <v>30</v>
      </c>
      <c r="G2160" s="12" t="s">
        <v>33</v>
      </c>
      <c r="H2160" s="12" t="s">
        <v>37</v>
      </c>
      <c r="I2160" s="12" t="s">
        <v>30</v>
      </c>
      <c r="J2160" s="34" t="s">
        <v>34</v>
      </c>
    </row>
    <row r="2161" spans="1:10" x14ac:dyDescent="0.35">
      <c r="A2161" s="13">
        <v>2160</v>
      </c>
      <c r="B2161" s="13" t="s">
        <v>21</v>
      </c>
      <c r="C2161" s="16" t="s">
        <v>32</v>
      </c>
      <c r="D2161" s="16" t="s">
        <v>26</v>
      </c>
      <c r="E2161" s="16" t="s">
        <v>27</v>
      </c>
      <c r="F2161" s="16" t="s">
        <v>30</v>
      </c>
      <c r="G2161" s="16" t="s">
        <v>29</v>
      </c>
      <c r="H2161" s="16" t="s">
        <v>30</v>
      </c>
      <c r="I2161" s="16" t="s">
        <v>30</v>
      </c>
      <c r="J2161" s="35" t="s">
        <v>34</v>
      </c>
    </row>
    <row r="2162" spans="1:10" x14ac:dyDescent="0.35">
      <c r="A2162" s="9">
        <v>2161</v>
      </c>
      <c r="B2162" s="9" t="s">
        <v>22</v>
      </c>
      <c r="C2162" s="12" t="s">
        <v>32</v>
      </c>
      <c r="D2162" s="12" t="s">
        <v>26</v>
      </c>
      <c r="E2162" s="12" t="s">
        <v>27</v>
      </c>
      <c r="F2162" s="12" t="s">
        <v>30</v>
      </c>
      <c r="G2162" s="12" t="s">
        <v>33</v>
      </c>
      <c r="H2162" s="12" t="s">
        <v>37</v>
      </c>
      <c r="I2162" s="12" t="s">
        <v>30</v>
      </c>
      <c r="J2162" s="34" t="s">
        <v>35</v>
      </c>
    </row>
    <row r="2163" spans="1:10" x14ac:dyDescent="0.35">
      <c r="A2163" s="13">
        <v>2162</v>
      </c>
      <c r="B2163" s="13" t="s">
        <v>21</v>
      </c>
      <c r="C2163" s="16" t="s">
        <v>25</v>
      </c>
      <c r="D2163" s="16" t="s">
        <v>26</v>
      </c>
      <c r="E2163" s="16" t="s">
        <v>27</v>
      </c>
      <c r="F2163" s="16" t="s">
        <v>28</v>
      </c>
      <c r="G2163" s="16" t="s">
        <v>29</v>
      </c>
      <c r="H2163" s="16" t="s">
        <v>30</v>
      </c>
      <c r="I2163" s="16" t="s">
        <v>30</v>
      </c>
      <c r="J2163" s="35" t="s">
        <v>34</v>
      </c>
    </row>
    <row r="2164" spans="1:10" x14ac:dyDescent="0.35">
      <c r="A2164" s="9">
        <v>2163</v>
      </c>
      <c r="B2164" s="9" t="s">
        <v>21</v>
      </c>
      <c r="C2164" s="12" t="s">
        <v>25</v>
      </c>
      <c r="D2164" s="12" t="s">
        <v>26</v>
      </c>
      <c r="E2164" s="12" t="s">
        <v>27</v>
      </c>
      <c r="F2164" s="12" t="s">
        <v>28</v>
      </c>
      <c r="G2164" s="12" t="s">
        <v>29</v>
      </c>
      <c r="H2164" s="12" t="s">
        <v>36</v>
      </c>
      <c r="I2164" s="12" t="s">
        <v>39</v>
      </c>
      <c r="J2164" s="34" t="s">
        <v>34</v>
      </c>
    </row>
    <row r="2165" spans="1:10" x14ac:dyDescent="0.35">
      <c r="A2165" s="13">
        <v>2164</v>
      </c>
      <c r="B2165" s="13" t="s">
        <v>21</v>
      </c>
      <c r="C2165" s="16" t="s">
        <v>25</v>
      </c>
      <c r="D2165" s="16" t="s">
        <v>26</v>
      </c>
      <c r="E2165" s="16" t="s">
        <v>27</v>
      </c>
      <c r="F2165" s="16" t="s">
        <v>28</v>
      </c>
      <c r="G2165" s="16" t="s">
        <v>29</v>
      </c>
      <c r="H2165" s="16" t="s">
        <v>30</v>
      </c>
      <c r="I2165" s="16" t="s">
        <v>39</v>
      </c>
      <c r="J2165" s="35" t="s">
        <v>31</v>
      </c>
    </row>
    <row r="2166" spans="1:10" x14ac:dyDescent="0.35">
      <c r="A2166" s="9">
        <v>2165</v>
      </c>
      <c r="B2166" s="9" t="s">
        <v>21</v>
      </c>
      <c r="C2166" s="12" t="s">
        <v>25</v>
      </c>
      <c r="D2166" s="12" t="s">
        <v>26</v>
      </c>
      <c r="E2166" s="12" t="s">
        <v>27</v>
      </c>
      <c r="F2166" s="12" t="s">
        <v>28</v>
      </c>
      <c r="G2166" s="12" t="s">
        <v>29</v>
      </c>
      <c r="H2166" s="12" t="s">
        <v>30</v>
      </c>
      <c r="I2166" s="12" t="s">
        <v>39</v>
      </c>
      <c r="J2166" s="34" t="s">
        <v>31</v>
      </c>
    </row>
    <row r="2167" spans="1:10" x14ac:dyDescent="0.35">
      <c r="A2167" s="13">
        <v>2166</v>
      </c>
      <c r="B2167" s="13" t="s">
        <v>24</v>
      </c>
      <c r="C2167" s="16" t="s">
        <v>32</v>
      </c>
      <c r="D2167" s="16" t="s">
        <v>26</v>
      </c>
      <c r="E2167" s="16" t="s">
        <v>27</v>
      </c>
      <c r="F2167" s="16" t="s">
        <v>30</v>
      </c>
      <c r="G2167" s="16" t="s">
        <v>29</v>
      </c>
      <c r="H2167" s="16" t="s">
        <v>30</v>
      </c>
      <c r="I2167" s="16" t="s">
        <v>30</v>
      </c>
      <c r="J2167" s="35" t="s">
        <v>34</v>
      </c>
    </row>
    <row r="2168" spans="1:10" x14ac:dyDescent="0.35">
      <c r="A2168" s="9">
        <v>2167</v>
      </c>
      <c r="B2168" s="9" t="s">
        <v>22</v>
      </c>
      <c r="C2168" s="12" t="s">
        <v>32</v>
      </c>
      <c r="D2168" s="12" t="s">
        <v>26</v>
      </c>
      <c r="E2168" s="12" t="s">
        <v>27</v>
      </c>
      <c r="F2168" s="12" t="s">
        <v>30</v>
      </c>
      <c r="G2168" s="12" t="s">
        <v>33</v>
      </c>
      <c r="H2168" s="12" t="s">
        <v>30</v>
      </c>
      <c r="I2168" s="12" t="s">
        <v>30</v>
      </c>
      <c r="J2168" s="34" t="s">
        <v>35</v>
      </c>
    </row>
    <row r="2169" spans="1:10" x14ac:dyDescent="0.35">
      <c r="A2169" s="13">
        <v>2168</v>
      </c>
      <c r="B2169" s="13" t="s">
        <v>21</v>
      </c>
      <c r="C2169" s="16" t="s">
        <v>32</v>
      </c>
      <c r="D2169" s="16" t="s">
        <v>26</v>
      </c>
      <c r="E2169" s="16" t="s">
        <v>27</v>
      </c>
      <c r="F2169" s="16" t="s">
        <v>30</v>
      </c>
      <c r="G2169" s="16" t="s">
        <v>29</v>
      </c>
      <c r="H2169" s="16" t="s">
        <v>30</v>
      </c>
      <c r="I2169" s="16" t="s">
        <v>30</v>
      </c>
      <c r="J2169" s="35" t="s">
        <v>34</v>
      </c>
    </row>
    <row r="2170" spans="1:10" x14ac:dyDescent="0.35">
      <c r="A2170" s="9">
        <v>2169</v>
      </c>
      <c r="B2170" s="9" t="s">
        <v>22</v>
      </c>
      <c r="C2170" s="12" t="s">
        <v>25</v>
      </c>
      <c r="D2170" s="12" t="s">
        <v>26</v>
      </c>
      <c r="E2170" s="12" t="s">
        <v>27</v>
      </c>
      <c r="F2170" s="12" t="s">
        <v>30</v>
      </c>
      <c r="G2170" s="12" t="s">
        <v>33</v>
      </c>
      <c r="H2170" s="12" t="s">
        <v>30</v>
      </c>
      <c r="I2170" s="12" t="s">
        <v>37</v>
      </c>
      <c r="J2170" s="34" t="s">
        <v>34</v>
      </c>
    </row>
    <row r="2171" spans="1:10" x14ac:dyDescent="0.35">
      <c r="A2171" s="13">
        <v>2170</v>
      </c>
      <c r="B2171" s="13" t="s">
        <v>22</v>
      </c>
      <c r="C2171" s="16" t="s">
        <v>25</v>
      </c>
      <c r="D2171" s="16" t="s">
        <v>26</v>
      </c>
      <c r="E2171" s="16" t="s">
        <v>27</v>
      </c>
      <c r="F2171" s="16" t="s">
        <v>30</v>
      </c>
      <c r="G2171" s="16" t="s">
        <v>29</v>
      </c>
      <c r="H2171" s="16" t="s">
        <v>36</v>
      </c>
      <c r="I2171" s="16" t="s">
        <v>37</v>
      </c>
      <c r="J2171" s="35" t="s">
        <v>31</v>
      </c>
    </row>
    <row r="2172" spans="1:10" x14ac:dyDescent="0.35">
      <c r="A2172" s="9">
        <v>2171</v>
      </c>
      <c r="B2172" s="9" t="s">
        <v>21</v>
      </c>
      <c r="C2172" s="12" t="s">
        <v>32</v>
      </c>
      <c r="D2172" s="12" t="s">
        <v>26</v>
      </c>
      <c r="E2172" s="12" t="s">
        <v>27</v>
      </c>
      <c r="F2172" s="12" t="s">
        <v>28</v>
      </c>
      <c r="G2172" s="12" t="s">
        <v>33</v>
      </c>
      <c r="H2172" s="12" t="s">
        <v>36</v>
      </c>
      <c r="I2172" s="12" t="s">
        <v>30</v>
      </c>
      <c r="J2172" s="34" t="s">
        <v>34</v>
      </c>
    </row>
    <row r="2173" spans="1:10" x14ac:dyDescent="0.35">
      <c r="A2173" s="13">
        <v>2172</v>
      </c>
      <c r="B2173" s="13" t="s">
        <v>21</v>
      </c>
      <c r="C2173" s="16" t="s">
        <v>25</v>
      </c>
      <c r="D2173" s="16" t="s">
        <v>26</v>
      </c>
      <c r="E2173" s="16" t="s">
        <v>37</v>
      </c>
      <c r="F2173" s="16" t="s">
        <v>28</v>
      </c>
      <c r="G2173" s="16" t="s">
        <v>29</v>
      </c>
      <c r="H2173" s="16" t="s">
        <v>30</v>
      </c>
      <c r="I2173" s="16" t="s">
        <v>39</v>
      </c>
      <c r="J2173" s="35" t="s">
        <v>31</v>
      </c>
    </row>
    <row r="2174" spans="1:10" x14ac:dyDescent="0.35">
      <c r="A2174" s="9">
        <v>2173</v>
      </c>
      <c r="B2174" s="9" t="s">
        <v>21</v>
      </c>
      <c r="C2174" s="12" t="s">
        <v>32</v>
      </c>
      <c r="D2174" s="12" t="s">
        <v>26</v>
      </c>
      <c r="E2174" s="12" t="s">
        <v>27</v>
      </c>
      <c r="F2174" s="12" t="s">
        <v>30</v>
      </c>
      <c r="G2174" s="12" t="s">
        <v>29</v>
      </c>
      <c r="H2174" s="12" t="s">
        <v>30</v>
      </c>
      <c r="I2174" s="12" t="s">
        <v>30</v>
      </c>
      <c r="J2174" s="34" t="s">
        <v>35</v>
      </c>
    </row>
    <row r="2175" spans="1:10" x14ac:dyDescent="0.35">
      <c r="A2175" s="13">
        <v>2174</v>
      </c>
      <c r="B2175" s="13" t="s">
        <v>21</v>
      </c>
      <c r="C2175" s="16" t="s">
        <v>32</v>
      </c>
      <c r="D2175" s="16" t="s">
        <v>26</v>
      </c>
      <c r="E2175" s="16" t="s">
        <v>27</v>
      </c>
      <c r="F2175" s="16" t="s">
        <v>28</v>
      </c>
      <c r="G2175" s="16" t="s">
        <v>29</v>
      </c>
      <c r="H2175" s="16" t="s">
        <v>36</v>
      </c>
      <c r="I2175" s="16" t="s">
        <v>39</v>
      </c>
      <c r="J2175" s="35" t="s">
        <v>34</v>
      </c>
    </row>
    <row r="2176" spans="1:10" x14ac:dyDescent="0.35">
      <c r="A2176" s="9">
        <v>2175</v>
      </c>
      <c r="B2176" s="9" t="s">
        <v>21</v>
      </c>
      <c r="C2176" s="12" t="s">
        <v>32</v>
      </c>
      <c r="D2176" s="12" t="s">
        <v>26</v>
      </c>
      <c r="E2176" s="12" t="s">
        <v>27</v>
      </c>
      <c r="F2176" s="12" t="s">
        <v>30</v>
      </c>
      <c r="G2176" s="12" t="s">
        <v>29</v>
      </c>
      <c r="H2176" s="12" t="s">
        <v>36</v>
      </c>
      <c r="I2176" s="12" t="s">
        <v>30</v>
      </c>
      <c r="J2176" s="34" t="s">
        <v>35</v>
      </c>
    </row>
    <row r="2177" spans="1:10" x14ac:dyDescent="0.35">
      <c r="A2177" s="13">
        <v>2176</v>
      </c>
      <c r="B2177" s="13" t="s">
        <v>21</v>
      </c>
      <c r="C2177" s="16" t="s">
        <v>32</v>
      </c>
      <c r="D2177" s="16" t="s">
        <v>26</v>
      </c>
      <c r="E2177" s="16" t="s">
        <v>37</v>
      </c>
      <c r="F2177" s="16" t="s">
        <v>30</v>
      </c>
      <c r="G2177" s="16" t="s">
        <v>33</v>
      </c>
      <c r="H2177" s="16" t="s">
        <v>30</v>
      </c>
      <c r="I2177" s="16" t="s">
        <v>39</v>
      </c>
      <c r="J2177" s="35" t="s">
        <v>35</v>
      </c>
    </row>
    <row r="2178" spans="1:10" x14ac:dyDescent="0.35">
      <c r="A2178" s="9">
        <v>2177</v>
      </c>
      <c r="B2178" s="9" t="s">
        <v>21</v>
      </c>
      <c r="C2178" s="12" t="s">
        <v>32</v>
      </c>
      <c r="D2178" s="12" t="s">
        <v>26</v>
      </c>
      <c r="E2178" s="12" t="s">
        <v>27</v>
      </c>
      <c r="F2178" s="12" t="s">
        <v>30</v>
      </c>
      <c r="G2178" s="12" t="s">
        <v>29</v>
      </c>
      <c r="H2178" s="12" t="s">
        <v>30</v>
      </c>
      <c r="I2178" s="12" t="s">
        <v>37</v>
      </c>
      <c r="J2178" s="34" t="s">
        <v>34</v>
      </c>
    </row>
    <row r="2179" spans="1:10" x14ac:dyDescent="0.35">
      <c r="A2179" s="13">
        <v>2178</v>
      </c>
      <c r="B2179" s="13" t="s">
        <v>22</v>
      </c>
      <c r="C2179" s="16" t="s">
        <v>32</v>
      </c>
      <c r="D2179" s="16" t="s">
        <v>26</v>
      </c>
      <c r="E2179" s="16" t="s">
        <v>27</v>
      </c>
      <c r="F2179" s="16" t="s">
        <v>30</v>
      </c>
      <c r="G2179" s="16" t="s">
        <v>33</v>
      </c>
      <c r="H2179" s="16" t="s">
        <v>30</v>
      </c>
      <c r="I2179" s="16" t="s">
        <v>39</v>
      </c>
      <c r="J2179" s="35" t="s">
        <v>35</v>
      </c>
    </row>
    <row r="2180" spans="1:10" x14ac:dyDescent="0.35">
      <c r="A2180" s="9">
        <v>2179</v>
      </c>
      <c r="B2180" s="9" t="s">
        <v>23</v>
      </c>
      <c r="C2180" s="12" t="s">
        <v>32</v>
      </c>
      <c r="D2180" s="12" t="s">
        <v>26</v>
      </c>
      <c r="E2180" s="12" t="s">
        <v>37</v>
      </c>
      <c r="F2180" s="12" t="s">
        <v>30</v>
      </c>
      <c r="G2180" s="12" t="s">
        <v>33</v>
      </c>
      <c r="H2180" s="12" t="s">
        <v>37</v>
      </c>
      <c r="I2180" s="12" t="s">
        <v>30</v>
      </c>
      <c r="J2180" s="34" t="s">
        <v>35</v>
      </c>
    </row>
    <row r="2181" spans="1:10" x14ac:dyDescent="0.35">
      <c r="A2181" s="13">
        <v>2180</v>
      </c>
      <c r="B2181" s="13" t="s">
        <v>21</v>
      </c>
      <c r="C2181" s="16" t="s">
        <v>32</v>
      </c>
      <c r="D2181" s="16" t="s">
        <v>26</v>
      </c>
      <c r="E2181" s="16" t="s">
        <v>27</v>
      </c>
      <c r="F2181" s="16" t="s">
        <v>30</v>
      </c>
      <c r="G2181" s="16" t="s">
        <v>29</v>
      </c>
      <c r="H2181" s="16" t="s">
        <v>30</v>
      </c>
      <c r="I2181" s="16" t="s">
        <v>30</v>
      </c>
      <c r="J2181" s="35" t="s">
        <v>35</v>
      </c>
    </row>
    <row r="2182" spans="1:10" x14ac:dyDescent="0.35">
      <c r="A2182" s="9">
        <v>2181</v>
      </c>
      <c r="B2182" s="9" t="s">
        <v>22</v>
      </c>
      <c r="C2182" s="12" t="s">
        <v>25</v>
      </c>
      <c r="D2182" s="12" t="s">
        <v>26</v>
      </c>
      <c r="E2182" s="12" t="s">
        <v>37</v>
      </c>
      <c r="F2182" s="12" t="s">
        <v>30</v>
      </c>
      <c r="G2182" s="12" t="s">
        <v>29</v>
      </c>
      <c r="H2182" s="12" t="s">
        <v>36</v>
      </c>
      <c r="I2182" s="12" t="s">
        <v>30</v>
      </c>
      <c r="J2182" s="34" t="s">
        <v>31</v>
      </c>
    </row>
    <row r="2183" spans="1:10" x14ac:dyDescent="0.35">
      <c r="A2183" s="13">
        <v>2182</v>
      </c>
      <c r="B2183" s="13" t="s">
        <v>21</v>
      </c>
      <c r="C2183" s="16" t="s">
        <v>25</v>
      </c>
      <c r="D2183" s="16" t="s">
        <v>26</v>
      </c>
      <c r="E2183" s="16" t="s">
        <v>27</v>
      </c>
      <c r="F2183" s="16" t="s">
        <v>30</v>
      </c>
      <c r="G2183" s="16" t="s">
        <v>33</v>
      </c>
      <c r="H2183" s="16" t="s">
        <v>30</v>
      </c>
      <c r="I2183" s="16" t="s">
        <v>30</v>
      </c>
      <c r="J2183" s="35" t="s">
        <v>34</v>
      </c>
    </row>
    <row r="2184" spans="1:10" x14ac:dyDescent="0.35">
      <c r="A2184" s="9">
        <v>2183</v>
      </c>
      <c r="B2184" s="9" t="s">
        <v>21</v>
      </c>
      <c r="C2184" s="12" t="s">
        <v>32</v>
      </c>
      <c r="D2184" s="12" t="s">
        <v>26</v>
      </c>
      <c r="E2184" s="12" t="s">
        <v>27</v>
      </c>
      <c r="F2184" s="12" t="s">
        <v>30</v>
      </c>
      <c r="G2184" s="12" t="s">
        <v>33</v>
      </c>
      <c r="H2184" s="12" t="s">
        <v>30</v>
      </c>
      <c r="I2184" s="12" t="s">
        <v>37</v>
      </c>
      <c r="J2184" s="34" t="s">
        <v>34</v>
      </c>
    </row>
    <row r="2185" spans="1:10" x14ac:dyDescent="0.35">
      <c r="A2185" s="13">
        <v>2184</v>
      </c>
      <c r="B2185" s="13" t="s">
        <v>22</v>
      </c>
      <c r="C2185" s="16" t="s">
        <v>32</v>
      </c>
      <c r="D2185" s="16" t="s">
        <v>26</v>
      </c>
      <c r="E2185" s="16" t="s">
        <v>27</v>
      </c>
      <c r="F2185" s="16" t="s">
        <v>30</v>
      </c>
      <c r="G2185" s="16" t="s">
        <v>33</v>
      </c>
      <c r="H2185" s="16" t="s">
        <v>30</v>
      </c>
      <c r="I2185" s="16" t="s">
        <v>30</v>
      </c>
      <c r="J2185" s="35" t="s">
        <v>35</v>
      </c>
    </row>
    <row r="2186" spans="1:10" x14ac:dyDescent="0.35">
      <c r="A2186" s="9">
        <v>2185</v>
      </c>
      <c r="B2186" s="9" t="s">
        <v>22</v>
      </c>
      <c r="C2186" s="12" t="s">
        <v>32</v>
      </c>
      <c r="D2186" s="12" t="s">
        <v>26</v>
      </c>
      <c r="E2186" s="12" t="s">
        <v>37</v>
      </c>
      <c r="F2186" s="12" t="s">
        <v>28</v>
      </c>
      <c r="G2186" s="12" t="s">
        <v>33</v>
      </c>
      <c r="H2186" s="12" t="s">
        <v>36</v>
      </c>
      <c r="I2186" s="12" t="s">
        <v>37</v>
      </c>
      <c r="J2186" s="34" t="s">
        <v>31</v>
      </c>
    </row>
    <row r="2187" spans="1:10" x14ac:dyDescent="0.35">
      <c r="A2187" s="13">
        <v>2186</v>
      </c>
      <c r="B2187" s="13" t="s">
        <v>21</v>
      </c>
      <c r="C2187" s="16" t="s">
        <v>25</v>
      </c>
      <c r="D2187" s="16" t="s">
        <v>26</v>
      </c>
      <c r="E2187" s="16" t="s">
        <v>27</v>
      </c>
      <c r="F2187" s="16" t="s">
        <v>28</v>
      </c>
      <c r="G2187" s="16" t="s">
        <v>29</v>
      </c>
      <c r="H2187" s="16" t="s">
        <v>30</v>
      </c>
      <c r="I2187" s="16" t="s">
        <v>30</v>
      </c>
      <c r="J2187" s="35" t="s">
        <v>31</v>
      </c>
    </row>
    <row r="2188" spans="1:10" x14ac:dyDescent="0.35">
      <c r="A2188" s="9">
        <v>2187</v>
      </c>
      <c r="B2188" s="9" t="s">
        <v>21</v>
      </c>
      <c r="C2188" s="12" t="s">
        <v>32</v>
      </c>
      <c r="D2188" s="12" t="s">
        <v>26</v>
      </c>
      <c r="E2188" s="12" t="s">
        <v>37</v>
      </c>
      <c r="F2188" s="12" t="s">
        <v>28</v>
      </c>
      <c r="G2188" s="12" t="s">
        <v>33</v>
      </c>
      <c r="H2188" s="12" t="s">
        <v>30</v>
      </c>
      <c r="I2188" s="12" t="s">
        <v>30</v>
      </c>
      <c r="J2188" s="34" t="s">
        <v>35</v>
      </c>
    </row>
    <row r="2189" spans="1:10" x14ac:dyDescent="0.35">
      <c r="A2189" s="13">
        <v>2188</v>
      </c>
      <c r="B2189" s="13" t="s">
        <v>21</v>
      </c>
      <c r="C2189" s="16" t="s">
        <v>25</v>
      </c>
      <c r="D2189" s="16" t="s">
        <v>26</v>
      </c>
      <c r="E2189" s="16" t="s">
        <v>27</v>
      </c>
      <c r="F2189" s="16" t="s">
        <v>28</v>
      </c>
      <c r="G2189" s="16" t="s">
        <v>33</v>
      </c>
      <c r="H2189" s="16" t="s">
        <v>30</v>
      </c>
      <c r="I2189" s="16" t="s">
        <v>30</v>
      </c>
      <c r="J2189" s="35" t="s">
        <v>31</v>
      </c>
    </row>
    <row r="2190" spans="1:10" x14ac:dyDescent="0.35">
      <c r="A2190" s="9">
        <v>2189</v>
      </c>
      <c r="B2190" s="9" t="s">
        <v>21</v>
      </c>
      <c r="C2190" s="12" t="s">
        <v>32</v>
      </c>
      <c r="D2190" s="12" t="s">
        <v>26</v>
      </c>
      <c r="E2190" s="12" t="s">
        <v>27</v>
      </c>
      <c r="F2190" s="12" t="s">
        <v>30</v>
      </c>
      <c r="G2190" s="12" t="s">
        <v>29</v>
      </c>
      <c r="H2190" s="12" t="s">
        <v>30</v>
      </c>
      <c r="I2190" s="12" t="s">
        <v>30</v>
      </c>
      <c r="J2190" s="34" t="s">
        <v>31</v>
      </c>
    </row>
    <row r="2191" spans="1:10" x14ac:dyDescent="0.35">
      <c r="A2191" s="13">
        <v>2190</v>
      </c>
      <c r="B2191" s="13" t="s">
        <v>21</v>
      </c>
      <c r="C2191" s="16" t="s">
        <v>32</v>
      </c>
      <c r="D2191" s="16" t="s">
        <v>26</v>
      </c>
      <c r="E2191" s="16" t="s">
        <v>37</v>
      </c>
      <c r="F2191" s="16" t="s">
        <v>28</v>
      </c>
      <c r="G2191" s="16" t="s">
        <v>33</v>
      </c>
      <c r="H2191" s="16" t="s">
        <v>30</v>
      </c>
      <c r="I2191" s="16" t="s">
        <v>30</v>
      </c>
      <c r="J2191" s="35" t="s">
        <v>35</v>
      </c>
    </row>
    <row r="2192" spans="1:10" x14ac:dyDescent="0.35">
      <c r="A2192" s="9">
        <v>2191</v>
      </c>
      <c r="B2192" s="9" t="s">
        <v>21</v>
      </c>
      <c r="C2192" s="12" t="s">
        <v>25</v>
      </c>
      <c r="D2192" s="12" t="s">
        <v>26</v>
      </c>
      <c r="E2192" s="12" t="s">
        <v>27</v>
      </c>
      <c r="F2192" s="12" t="s">
        <v>30</v>
      </c>
      <c r="G2192" s="12" t="s">
        <v>29</v>
      </c>
      <c r="H2192" s="12" t="s">
        <v>30</v>
      </c>
      <c r="I2192" s="12" t="s">
        <v>30</v>
      </c>
      <c r="J2192" s="34" t="s">
        <v>35</v>
      </c>
    </row>
    <row r="2193" spans="1:10" x14ac:dyDescent="0.35">
      <c r="A2193" s="13">
        <v>2192</v>
      </c>
      <c r="B2193" s="13" t="s">
        <v>21</v>
      </c>
      <c r="C2193" s="16" t="s">
        <v>32</v>
      </c>
      <c r="D2193" s="16" t="s">
        <v>26</v>
      </c>
      <c r="E2193" s="16" t="s">
        <v>37</v>
      </c>
      <c r="F2193" s="16" t="s">
        <v>30</v>
      </c>
      <c r="G2193" s="16" t="s">
        <v>29</v>
      </c>
      <c r="H2193" s="16" t="s">
        <v>37</v>
      </c>
      <c r="I2193" s="16" t="s">
        <v>30</v>
      </c>
      <c r="J2193" s="35" t="s">
        <v>31</v>
      </c>
    </row>
    <row r="2194" spans="1:10" x14ac:dyDescent="0.35">
      <c r="A2194" s="9">
        <v>2193</v>
      </c>
      <c r="B2194" s="9" t="s">
        <v>21</v>
      </c>
      <c r="C2194" s="12" t="s">
        <v>25</v>
      </c>
      <c r="D2194" s="12" t="s">
        <v>26</v>
      </c>
      <c r="E2194" s="12" t="s">
        <v>27</v>
      </c>
      <c r="F2194" s="12" t="s">
        <v>30</v>
      </c>
      <c r="G2194" s="12" t="s">
        <v>29</v>
      </c>
      <c r="H2194" s="12" t="s">
        <v>30</v>
      </c>
      <c r="I2194" s="12" t="s">
        <v>30</v>
      </c>
      <c r="J2194" s="34" t="s">
        <v>31</v>
      </c>
    </row>
    <row r="2195" spans="1:10" x14ac:dyDescent="0.35">
      <c r="A2195" s="13">
        <v>2194</v>
      </c>
      <c r="B2195" s="13" t="s">
        <v>21</v>
      </c>
      <c r="C2195" s="16" t="s">
        <v>32</v>
      </c>
      <c r="D2195" s="16" t="s">
        <v>26</v>
      </c>
      <c r="E2195" s="16" t="s">
        <v>36</v>
      </c>
      <c r="F2195" s="16" t="s">
        <v>30</v>
      </c>
      <c r="G2195" s="16" t="s">
        <v>33</v>
      </c>
      <c r="H2195" s="16" t="s">
        <v>30</v>
      </c>
      <c r="I2195" s="16" t="s">
        <v>30</v>
      </c>
      <c r="J2195" s="35" t="s">
        <v>31</v>
      </c>
    </row>
    <row r="2196" spans="1:10" x14ac:dyDescent="0.35">
      <c r="A2196" s="9">
        <v>2195</v>
      </c>
      <c r="B2196" s="9" t="s">
        <v>22</v>
      </c>
      <c r="C2196" s="12" t="s">
        <v>32</v>
      </c>
      <c r="D2196" s="12" t="s">
        <v>26</v>
      </c>
      <c r="E2196" s="12" t="s">
        <v>27</v>
      </c>
      <c r="F2196" s="12" t="s">
        <v>30</v>
      </c>
      <c r="G2196" s="12" t="s">
        <v>29</v>
      </c>
      <c r="H2196" s="12" t="s">
        <v>30</v>
      </c>
      <c r="I2196" s="12" t="s">
        <v>37</v>
      </c>
      <c r="J2196" s="34" t="s">
        <v>35</v>
      </c>
    </row>
    <row r="2197" spans="1:10" x14ac:dyDescent="0.35">
      <c r="A2197" s="13">
        <v>2196</v>
      </c>
      <c r="B2197" s="13" t="s">
        <v>22</v>
      </c>
      <c r="C2197" s="16" t="s">
        <v>25</v>
      </c>
      <c r="D2197" s="16" t="s">
        <v>26</v>
      </c>
      <c r="E2197" s="16" t="s">
        <v>27</v>
      </c>
      <c r="F2197" s="16" t="s">
        <v>28</v>
      </c>
      <c r="G2197" s="16" t="s">
        <v>33</v>
      </c>
      <c r="H2197" s="16" t="s">
        <v>30</v>
      </c>
      <c r="I2197" s="16" t="s">
        <v>30</v>
      </c>
      <c r="J2197" s="35" t="s">
        <v>35</v>
      </c>
    </row>
    <row r="2198" spans="1:10" x14ac:dyDescent="0.35">
      <c r="A2198" s="9">
        <v>2197</v>
      </c>
      <c r="B2198" s="9" t="s">
        <v>21</v>
      </c>
      <c r="C2198" s="12" t="s">
        <v>25</v>
      </c>
      <c r="D2198" s="12" t="s">
        <v>26</v>
      </c>
      <c r="E2198" s="12" t="s">
        <v>27</v>
      </c>
      <c r="F2198" s="12" t="s">
        <v>30</v>
      </c>
      <c r="G2198" s="12" t="s">
        <v>29</v>
      </c>
      <c r="H2198" s="12" t="s">
        <v>30</v>
      </c>
      <c r="I2198" s="12" t="s">
        <v>39</v>
      </c>
      <c r="J2198" s="34" t="s">
        <v>31</v>
      </c>
    </row>
    <row r="2199" spans="1:10" x14ac:dyDescent="0.35">
      <c r="A2199" s="13">
        <v>2198</v>
      </c>
      <c r="B2199" s="13" t="s">
        <v>22</v>
      </c>
      <c r="C2199" s="16" t="s">
        <v>32</v>
      </c>
      <c r="D2199" s="16" t="s">
        <v>26</v>
      </c>
      <c r="E2199" s="16" t="s">
        <v>27</v>
      </c>
      <c r="F2199" s="16" t="s">
        <v>30</v>
      </c>
      <c r="G2199" s="16" t="s">
        <v>33</v>
      </c>
      <c r="H2199" s="16" t="s">
        <v>37</v>
      </c>
      <c r="I2199" s="16" t="s">
        <v>30</v>
      </c>
      <c r="J2199" s="35" t="s">
        <v>35</v>
      </c>
    </row>
    <row r="2200" spans="1:10" x14ac:dyDescent="0.35">
      <c r="A2200" s="9">
        <v>2199</v>
      </c>
      <c r="B2200" s="9" t="s">
        <v>23</v>
      </c>
      <c r="C2200" s="12" t="s">
        <v>32</v>
      </c>
      <c r="D2200" s="12" t="s">
        <v>26</v>
      </c>
      <c r="E2200" s="12" t="s">
        <v>27</v>
      </c>
      <c r="F2200" s="12" t="s">
        <v>30</v>
      </c>
      <c r="G2200" s="12" t="s">
        <v>33</v>
      </c>
      <c r="H2200" s="12" t="s">
        <v>30</v>
      </c>
      <c r="I2200" s="12" t="s">
        <v>30</v>
      </c>
      <c r="J2200" s="34" t="s">
        <v>35</v>
      </c>
    </row>
    <row r="2201" spans="1:10" x14ac:dyDescent="0.35">
      <c r="A2201" s="13">
        <v>2200</v>
      </c>
      <c r="B2201" s="13" t="s">
        <v>21</v>
      </c>
      <c r="C2201" s="16" t="s">
        <v>32</v>
      </c>
      <c r="D2201" s="16" t="s">
        <v>26</v>
      </c>
      <c r="E2201" s="16" t="s">
        <v>36</v>
      </c>
      <c r="F2201" s="16" t="s">
        <v>30</v>
      </c>
      <c r="G2201" s="16" t="s">
        <v>33</v>
      </c>
      <c r="H2201" s="16" t="s">
        <v>37</v>
      </c>
      <c r="I2201" s="16" t="s">
        <v>30</v>
      </c>
      <c r="J2201" s="35" t="s">
        <v>34</v>
      </c>
    </row>
    <row r="2202" spans="1:10" x14ac:dyDescent="0.35">
      <c r="A2202" s="9">
        <v>2201</v>
      </c>
      <c r="B2202" s="9" t="s">
        <v>21</v>
      </c>
      <c r="C2202" s="12" t="s">
        <v>32</v>
      </c>
      <c r="D2202" s="12" t="s">
        <v>26</v>
      </c>
      <c r="E2202" s="12" t="s">
        <v>27</v>
      </c>
      <c r="F2202" s="12" t="s">
        <v>30</v>
      </c>
      <c r="G2202" s="12" t="s">
        <v>29</v>
      </c>
      <c r="H2202" s="12" t="s">
        <v>30</v>
      </c>
      <c r="I2202" s="12" t="s">
        <v>30</v>
      </c>
      <c r="J2202" s="34" t="s">
        <v>35</v>
      </c>
    </row>
    <row r="2203" spans="1:10" x14ac:dyDescent="0.35">
      <c r="A2203" s="13">
        <v>2202</v>
      </c>
      <c r="B2203" s="13" t="s">
        <v>21</v>
      </c>
      <c r="C2203" s="16" t="s">
        <v>32</v>
      </c>
      <c r="D2203" s="16" t="s">
        <v>26</v>
      </c>
      <c r="E2203" s="16" t="s">
        <v>36</v>
      </c>
      <c r="F2203" s="16" t="s">
        <v>30</v>
      </c>
      <c r="G2203" s="16" t="s">
        <v>33</v>
      </c>
      <c r="H2203" s="16" t="s">
        <v>37</v>
      </c>
      <c r="I2203" s="16" t="s">
        <v>30</v>
      </c>
      <c r="J2203" s="35" t="s">
        <v>31</v>
      </c>
    </row>
    <row r="2204" spans="1:10" x14ac:dyDescent="0.35">
      <c r="A2204" s="9">
        <v>2203</v>
      </c>
      <c r="B2204" s="9" t="s">
        <v>22</v>
      </c>
      <c r="C2204" s="12" t="s">
        <v>25</v>
      </c>
      <c r="D2204" s="12" t="s">
        <v>26</v>
      </c>
      <c r="E2204" s="12" t="s">
        <v>27</v>
      </c>
      <c r="F2204" s="12" t="s">
        <v>30</v>
      </c>
      <c r="G2204" s="12" t="s">
        <v>29</v>
      </c>
      <c r="H2204" s="12" t="s">
        <v>30</v>
      </c>
      <c r="I2204" s="12" t="s">
        <v>30</v>
      </c>
      <c r="J2204" s="34" t="s">
        <v>35</v>
      </c>
    </row>
    <row r="2205" spans="1:10" x14ac:dyDescent="0.35">
      <c r="A2205" s="13">
        <v>2204</v>
      </c>
      <c r="B2205" s="13" t="s">
        <v>22</v>
      </c>
      <c r="C2205" s="16" t="s">
        <v>32</v>
      </c>
      <c r="D2205" s="16" t="s">
        <v>26</v>
      </c>
      <c r="E2205" s="16" t="s">
        <v>27</v>
      </c>
      <c r="F2205" s="16" t="s">
        <v>30</v>
      </c>
      <c r="G2205" s="16" t="s">
        <v>29</v>
      </c>
      <c r="H2205" s="16" t="s">
        <v>30</v>
      </c>
      <c r="I2205" s="16" t="s">
        <v>30</v>
      </c>
      <c r="J2205" s="35" t="s">
        <v>34</v>
      </c>
    </row>
    <row r="2206" spans="1:10" x14ac:dyDescent="0.35">
      <c r="A2206" s="9">
        <v>2205</v>
      </c>
      <c r="B2206" s="9" t="s">
        <v>22</v>
      </c>
      <c r="C2206" s="12" t="s">
        <v>32</v>
      </c>
      <c r="D2206" s="12" t="s">
        <v>26</v>
      </c>
      <c r="E2206" s="12" t="s">
        <v>27</v>
      </c>
      <c r="F2206" s="12" t="s">
        <v>30</v>
      </c>
      <c r="G2206" s="12" t="s">
        <v>29</v>
      </c>
      <c r="H2206" s="12" t="s">
        <v>30</v>
      </c>
      <c r="I2206" s="12" t="s">
        <v>30</v>
      </c>
      <c r="J2206" s="34" t="s">
        <v>31</v>
      </c>
    </row>
    <row r="2207" spans="1:10" x14ac:dyDescent="0.35">
      <c r="A2207" s="13">
        <v>2206</v>
      </c>
      <c r="B2207" s="13" t="s">
        <v>22</v>
      </c>
      <c r="C2207" s="16" t="s">
        <v>32</v>
      </c>
      <c r="D2207" s="16" t="s">
        <v>26</v>
      </c>
      <c r="E2207" s="16" t="s">
        <v>37</v>
      </c>
      <c r="F2207" s="16" t="s">
        <v>30</v>
      </c>
      <c r="G2207" s="16" t="s">
        <v>33</v>
      </c>
      <c r="H2207" s="16" t="s">
        <v>36</v>
      </c>
      <c r="I2207" s="16" t="s">
        <v>30</v>
      </c>
      <c r="J2207" s="35" t="s">
        <v>31</v>
      </c>
    </row>
    <row r="2208" spans="1:10" x14ac:dyDescent="0.35">
      <c r="A2208" s="9">
        <v>2207</v>
      </c>
      <c r="B2208" s="9" t="s">
        <v>21</v>
      </c>
      <c r="C2208" s="12" t="s">
        <v>25</v>
      </c>
      <c r="D2208" s="12" t="s">
        <v>26</v>
      </c>
      <c r="E2208" s="12" t="s">
        <v>27</v>
      </c>
      <c r="F2208" s="12" t="s">
        <v>28</v>
      </c>
      <c r="G2208" s="12" t="s">
        <v>29</v>
      </c>
      <c r="H2208" s="12" t="s">
        <v>30</v>
      </c>
      <c r="I2208" s="12" t="s">
        <v>30</v>
      </c>
      <c r="J2208" s="34" t="s">
        <v>34</v>
      </c>
    </row>
    <row r="2209" spans="1:10" x14ac:dyDescent="0.35">
      <c r="A2209" s="13">
        <v>2208</v>
      </c>
      <c r="B2209" s="13" t="s">
        <v>21</v>
      </c>
      <c r="C2209" s="16" t="s">
        <v>32</v>
      </c>
      <c r="D2209" s="16" t="s">
        <v>26</v>
      </c>
      <c r="E2209" s="16" t="s">
        <v>27</v>
      </c>
      <c r="F2209" s="16" t="s">
        <v>30</v>
      </c>
      <c r="G2209" s="16" t="s">
        <v>29</v>
      </c>
      <c r="H2209" s="16" t="s">
        <v>30</v>
      </c>
      <c r="I2209" s="16" t="s">
        <v>30</v>
      </c>
      <c r="J2209" s="35" t="s">
        <v>35</v>
      </c>
    </row>
    <row r="2210" spans="1:10" x14ac:dyDescent="0.35">
      <c r="A2210" s="9">
        <v>2209</v>
      </c>
      <c r="B2210" s="9" t="s">
        <v>21</v>
      </c>
      <c r="C2210" s="12" t="s">
        <v>32</v>
      </c>
      <c r="D2210" s="12" t="s">
        <v>26</v>
      </c>
      <c r="E2210" s="12" t="s">
        <v>37</v>
      </c>
      <c r="F2210" s="12" t="s">
        <v>30</v>
      </c>
      <c r="G2210" s="12" t="s">
        <v>29</v>
      </c>
      <c r="H2210" s="12" t="s">
        <v>36</v>
      </c>
      <c r="I2210" s="12" t="s">
        <v>39</v>
      </c>
      <c r="J2210" s="34" t="s">
        <v>35</v>
      </c>
    </row>
    <row r="2211" spans="1:10" x14ac:dyDescent="0.35">
      <c r="A2211" s="13">
        <v>2210</v>
      </c>
      <c r="B2211" s="13" t="s">
        <v>21</v>
      </c>
      <c r="C2211" s="16" t="s">
        <v>25</v>
      </c>
      <c r="D2211" s="16" t="s">
        <v>26</v>
      </c>
      <c r="E2211" s="16" t="s">
        <v>27</v>
      </c>
      <c r="F2211" s="16" t="s">
        <v>28</v>
      </c>
      <c r="G2211" s="16" t="s">
        <v>29</v>
      </c>
      <c r="H2211" s="16" t="s">
        <v>30</v>
      </c>
      <c r="I2211" s="16" t="s">
        <v>39</v>
      </c>
      <c r="J2211" s="35" t="s">
        <v>35</v>
      </c>
    </row>
    <row r="2212" spans="1:10" x14ac:dyDescent="0.35">
      <c r="A2212" s="9">
        <v>2211</v>
      </c>
      <c r="B2212" s="9" t="s">
        <v>22</v>
      </c>
      <c r="C2212" s="12" t="s">
        <v>25</v>
      </c>
      <c r="D2212" s="12" t="s">
        <v>26</v>
      </c>
      <c r="E2212" s="12" t="s">
        <v>27</v>
      </c>
      <c r="F2212" s="12" t="s">
        <v>30</v>
      </c>
      <c r="G2212" s="12" t="s">
        <v>33</v>
      </c>
      <c r="H2212" s="12" t="s">
        <v>30</v>
      </c>
      <c r="I2212" s="12" t="s">
        <v>30</v>
      </c>
      <c r="J2212" s="34" t="s">
        <v>35</v>
      </c>
    </row>
    <row r="2213" spans="1:10" x14ac:dyDescent="0.35">
      <c r="A2213" s="13">
        <v>2212</v>
      </c>
      <c r="B2213" s="13" t="s">
        <v>22</v>
      </c>
      <c r="C2213" s="16" t="s">
        <v>32</v>
      </c>
      <c r="D2213" s="16" t="s">
        <v>26</v>
      </c>
      <c r="E2213" s="16" t="s">
        <v>27</v>
      </c>
      <c r="F2213" s="16" t="s">
        <v>30</v>
      </c>
      <c r="G2213" s="16" t="s">
        <v>29</v>
      </c>
      <c r="H2213" s="16" t="s">
        <v>30</v>
      </c>
      <c r="I2213" s="16" t="s">
        <v>30</v>
      </c>
      <c r="J2213" s="35" t="s">
        <v>31</v>
      </c>
    </row>
    <row r="2214" spans="1:10" x14ac:dyDescent="0.35">
      <c r="A2214" s="9">
        <v>2213</v>
      </c>
      <c r="B2214" s="9" t="s">
        <v>21</v>
      </c>
      <c r="C2214" s="12" t="s">
        <v>32</v>
      </c>
      <c r="D2214" s="12" t="s">
        <v>26</v>
      </c>
      <c r="E2214" s="12" t="s">
        <v>36</v>
      </c>
      <c r="F2214" s="12" t="s">
        <v>28</v>
      </c>
      <c r="G2214" s="12" t="s">
        <v>29</v>
      </c>
      <c r="H2214" s="12" t="s">
        <v>36</v>
      </c>
      <c r="I2214" s="12" t="s">
        <v>39</v>
      </c>
      <c r="J2214" s="34" t="s">
        <v>31</v>
      </c>
    </row>
    <row r="2215" spans="1:10" x14ac:dyDescent="0.35">
      <c r="A2215" s="13">
        <v>2214</v>
      </c>
      <c r="B2215" s="13" t="s">
        <v>21</v>
      </c>
      <c r="C2215" s="16" t="s">
        <v>25</v>
      </c>
      <c r="D2215" s="16" t="s">
        <v>26</v>
      </c>
      <c r="E2215" s="16" t="s">
        <v>27</v>
      </c>
      <c r="F2215" s="16" t="s">
        <v>30</v>
      </c>
      <c r="G2215" s="16" t="s">
        <v>33</v>
      </c>
      <c r="H2215" s="16" t="s">
        <v>36</v>
      </c>
      <c r="I2215" s="16" t="s">
        <v>39</v>
      </c>
      <c r="J2215" s="35" t="s">
        <v>31</v>
      </c>
    </row>
    <row r="2216" spans="1:10" x14ac:dyDescent="0.35">
      <c r="A2216" s="9">
        <v>2215</v>
      </c>
      <c r="B2216" s="9" t="s">
        <v>23</v>
      </c>
      <c r="C2216" s="12" t="s">
        <v>32</v>
      </c>
      <c r="D2216" s="12" t="s">
        <v>26</v>
      </c>
      <c r="E2216" s="12" t="s">
        <v>37</v>
      </c>
      <c r="F2216" s="12" t="s">
        <v>30</v>
      </c>
      <c r="G2216" s="12" t="s">
        <v>29</v>
      </c>
      <c r="H2216" s="12" t="s">
        <v>37</v>
      </c>
      <c r="I2216" s="12" t="s">
        <v>37</v>
      </c>
      <c r="J2216" s="34" t="s">
        <v>34</v>
      </c>
    </row>
    <row r="2217" spans="1:10" x14ac:dyDescent="0.35">
      <c r="A2217" s="13">
        <v>2216</v>
      </c>
      <c r="B2217" s="13" t="s">
        <v>21</v>
      </c>
      <c r="C2217" s="16" t="s">
        <v>32</v>
      </c>
      <c r="D2217" s="16" t="s">
        <v>26</v>
      </c>
      <c r="E2217" s="16" t="s">
        <v>36</v>
      </c>
      <c r="F2217" s="16" t="s">
        <v>30</v>
      </c>
      <c r="G2217" s="16" t="s">
        <v>29</v>
      </c>
      <c r="H2217" s="16" t="s">
        <v>37</v>
      </c>
      <c r="I2217" s="16" t="s">
        <v>30</v>
      </c>
      <c r="J2217" s="35" t="s">
        <v>35</v>
      </c>
    </row>
    <row r="2218" spans="1:10" x14ac:dyDescent="0.35">
      <c r="A2218" s="9">
        <v>2217</v>
      </c>
      <c r="B2218" s="9" t="s">
        <v>21</v>
      </c>
      <c r="C2218" s="12" t="s">
        <v>32</v>
      </c>
      <c r="D2218" s="12" t="s">
        <v>26</v>
      </c>
      <c r="E2218" s="12" t="s">
        <v>27</v>
      </c>
      <c r="F2218" s="12" t="s">
        <v>30</v>
      </c>
      <c r="G2218" s="12" t="s">
        <v>29</v>
      </c>
      <c r="H2218" s="12" t="s">
        <v>37</v>
      </c>
      <c r="I2218" s="12" t="s">
        <v>39</v>
      </c>
      <c r="J2218" s="34" t="s">
        <v>34</v>
      </c>
    </row>
    <row r="2219" spans="1:10" x14ac:dyDescent="0.35">
      <c r="A2219" s="13">
        <v>2218</v>
      </c>
      <c r="B2219" s="13" t="s">
        <v>21</v>
      </c>
      <c r="C2219" s="16" t="s">
        <v>25</v>
      </c>
      <c r="D2219" s="16" t="s">
        <v>26</v>
      </c>
      <c r="E2219" s="16" t="s">
        <v>27</v>
      </c>
      <c r="F2219" s="16" t="s">
        <v>30</v>
      </c>
      <c r="G2219" s="16" t="s">
        <v>29</v>
      </c>
      <c r="H2219" s="16" t="s">
        <v>37</v>
      </c>
      <c r="I2219" s="16" t="s">
        <v>30</v>
      </c>
      <c r="J2219" s="35" t="s">
        <v>31</v>
      </c>
    </row>
    <row r="2220" spans="1:10" x14ac:dyDescent="0.35">
      <c r="A2220" s="9">
        <v>2219</v>
      </c>
      <c r="B2220" s="9" t="s">
        <v>21</v>
      </c>
      <c r="C2220" s="12" t="s">
        <v>25</v>
      </c>
      <c r="D2220" s="12" t="s">
        <v>26</v>
      </c>
      <c r="E2220" s="12" t="s">
        <v>27</v>
      </c>
      <c r="F2220" s="12" t="s">
        <v>30</v>
      </c>
      <c r="G2220" s="12" t="s">
        <v>33</v>
      </c>
      <c r="H2220" s="12" t="s">
        <v>36</v>
      </c>
      <c r="I2220" s="12" t="s">
        <v>30</v>
      </c>
      <c r="J2220" s="34" t="s">
        <v>31</v>
      </c>
    </row>
    <row r="2221" spans="1:10" x14ac:dyDescent="0.35">
      <c r="A2221" s="13">
        <v>2220</v>
      </c>
      <c r="B2221" s="13" t="s">
        <v>21</v>
      </c>
      <c r="C2221" s="16" t="s">
        <v>25</v>
      </c>
      <c r="D2221" s="16" t="s">
        <v>26</v>
      </c>
      <c r="E2221" s="16" t="s">
        <v>36</v>
      </c>
      <c r="F2221" s="16" t="s">
        <v>30</v>
      </c>
      <c r="G2221" s="16" t="s">
        <v>33</v>
      </c>
      <c r="H2221" s="16" t="s">
        <v>36</v>
      </c>
      <c r="I2221" s="16" t="s">
        <v>37</v>
      </c>
      <c r="J2221" s="35" t="s">
        <v>31</v>
      </c>
    </row>
    <row r="2222" spans="1:10" x14ac:dyDescent="0.35">
      <c r="A2222" s="9">
        <v>2221</v>
      </c>
      <c r="B2222" s="9" t="s">
        <v>23</v>
      </c>
      <c r="C2222" s="12" t="s">
        <v>32</v>
      </c>
      <c r="D2222" s="12" t="s">
        <v>40</v>
      </c>
      <c r="E2222" s="12" t="s">
        <v>27</v>
      </c>
      <c r="F2222" s="12" t="s">
        <v>28</v>
      </c>
      <c r="G2222" s="12" t="s">
        <v>29</v>
      </c>
      <c r="H2222" s="12" t="s">
        <v>30</v>
      </c>
      <c r="I2222" s="12" t="s">
        <v>37</v>
      </c>
      <c r="J2222" s="34" t="s">
        <v>35</v>
      </c>
    </row>
    <row r="2223" spans="1:10" x14ac:dyDescent="0.35">
      <c r="A2223" s="13">
        <v>2222</v>
      </c>
      <c r="B2223" s="13" t="s">
        <v>21</v>
      </c>
      <c r="C2223" s="16" t="s">
        <v>32</v>
      </c>
      <c r="D2223" s="16" t="s">
        <v>26</v>
      </c>
      <c r="E2223" s="16" t="s">
        <v>27</v>
      </c>
      <c r="F2223" s="16" t="s">
        <v>28</v>
      </c>
      <c r="G2223" s="16" t="s">
        <v>29</v>
      </c>
      <c r="H2223" s="16" t="s">
        <v>30</v>
      </c>
      <c r="I2223" s="16" t="s">
        <v>30</v>
      </c>
      <c r="J2223" s="35" t="s">
        <v>31</v>
      </c>
    </row>
    <row r="2224" spans="1:10" x14ac:dyDescent="0.35">
      <c r="A2224" s="9">
        <v>2223</v>
      </c>
      <c r="B2224" s="9" t="s">
        <v>22</v>
      </c>
      <c r="C2224" s="12" t="s">
        <v>25</v>
      </c>
      <c r="D2224" s="12" t="s">
        <v>26</v>
      </c>
      <c r="E2224" s="12" t="s">
        <v>27</v>
      </c>
      <c r="F2224" s="12" t="s">
        <v>28</v>
      </c>
      <c r="G2224" s="12" t="s">
        <v>33</v>
      </c>
      <c r="H2224" s="12" t="s">
        <v>36</v>
      </c>
      <c r="I2224" s="12" t="s">
        <v>30</v>
      </c>
      <c r="J2224" s="34" t="s">
        <v>34</v>
      </c>
    </row>
    <row r="2225" spans="1:10" x14ac:dyDescent="0.35">
      <c r="A2225" s="13">
        <v>2224</v>
      </c>
      <c r="B2225" s="13" t="s">
        <v>21</v>
      </c>
      <c r="C2225" s="16" t="s">
        <v>32</v>
      </c>
      <c r="D2225" s="16" t="s">
        <v>26</v>
      </c>
      <c r="E2225" s="16" t="s">
        <v>27</v>
      </c>
      <c r="F2225" s="16" t="s">
        <v>30</v>
      </c>
      <c r="G2225" s="16" t="s">
        <v>29</v>
      </c>
      <c r="H2225" s="16" t="s">
        <v>36</v>
      </c>
      <c r="I2225" s="16" t="s">
        <v>39</v>
      </c>
      <c r="J2225" s="35" t="s">
        <v>34</v>
      </c>
    </row>
    <row r="2226" spans="1:10" x14ac:dyDescent="0.35">
      <c r="A2226" s="9">
        <v>2225</v>
      </c>
      <c r="B2226" s="9" t="s">
        <v>21</v>
      </c>
      <c r="C2226" s="12" t="s">
        <v>25</v>
      </c>
      <c r="D2226" s="12" t="s">
        <v>26</v>
      </c>
      <c r="E2226" s="12" t="s">
        <v>27</v>
      </c>
      <c r="F2226" s="12" t="s">
        <v>30</v>
      </c>
      <c r="G2226" s="12" t="s">
        <v>29</v>
      </c>
      <c r="H2226" s="12" t="s">
        <v>36</v>
      </c>
      <c r="I2226" s="12" t="s">
        <v>30</v>
      </c>
      <c r="J2226" s="34" t="s">
        <v>34</v>
      </c>
    </row>
    <row r="2227" spans="1:10" x14ac:dyDescent="0.35">
      <c r="A2227" s="13">
        <v>2226</v>
      </c>
      <c r="B2227" s="13" t="s">
        <v>23</v>
      </c>
      <c r="C2227" s="16" t="s">
        <v>32</v>
      </c>
      <c r="D2227" s="16" t="s">
        <v>26</v>
      </c>
      <c r="E2227" s="16" t="s">
        <v>27</v>
      </c>
      <c r="F2227" s="16" t="s">
        <v>30</v>
      </c>
      <c r="G2227" s="16" t="s">
        <v>33</v>
      </c>
      <c r="H2227" s="16" t="s">
        <v>30</v>
      </c>
      <c r="I2227" s="16" t="s">
        <v>30</v>
      </c>
      <c r="J2227" s="35" t="s">
        <v>34</v>
      </c>
    </row>
    <row r="2228" spans="1:10" x14ac:dyDescent="0.35">
      <c r="A2228" s="9">
        <v>2227</v>
      </c>
      <c r="B2228" s="9" t="s">
        <v>21</v>
      </c>
      <c r="C2228" s="12" t="s">
        <v>25</v>
      </c>
      <c r="D2228" s="12" t="s">
        <v>26</v>
      </c>
      <c r="E2228" s="12" t="s">
        <v>27</v>
      </c>
      <c r="F2228" s="12" t="s">
        <v>28</v>
      </c>
      <c r="G2228" s="12" t="s">
        <v>33</v>
      </c>
      <c r="H2228" s="12" t="s">
        <v>30</v>
      </c>
      <c r="I2228" s="12" t="s">
        <v>30</v>
      </c>
      <c r="J2228" s="34" t="s">
        <v>35</v>
      </c>
    </row>
    <row r="2229" spans="1:10" x14ac:dyDescent="0.35">
      <c r="A2229" s="13">
        <v>2228</v>
      </c>
      <c r="B2229" s="13" t="s">
        <v>21</v>
      </c>
      <c r="C2229" s="16" t="s">
        <v>25</v>
      </c>
      <c r="D2229" s="16" t="s">
        <v>26</v>
      </c>
      <c r="E2229" s="16" t="s">
        <v>27</v>
      </c>
      <c r="F2229" s="16" t="s">
        <v>30</v>
      </c>
      <c r="G2229" s="16" t="s">
        <v>29</v>
      </c>
      <c r="H2229" s="16" t="s">
        <v>30</v>
      </c>
      <c r="I2229" s="16" t="s">
        <v>30</v>
      </c>
      <c r="J2229" s="35" t="s">
        <v>35</v>
      </c>
    </row>
    <row r="2230" spans="1:10" x14ac:dyDescent="0.35">
      <c r="A2230" s="9">
        <v>2229</v>
      </c>
      <c r="B2230" s="9" t="s">
        <v>23</v>
      </c>
      <c r="C2230" s="12" t="s">
        <v>32</v>
      </c>
      <c r="D2230" s="12" t="s">
        <v>26</v>
      </c>
      <c r="E2230" s="12" t="s">
        <v>27</v>
      </c>
      <c r="F2230" s="12" t="s">
        <v>30</v>
      </c>
      <c r="G2230" s="12" t="s">
        <v>29</v>
      </c>
      <c r="H2230" s="12" t="s">
        <v>30</v>
      </c>
      <c r="I2230" s="12" t="s">
        <v>30</v>
      </c>
      <c r="J2230" s="34" t="s">
        <v>35</v>
      </c>
    </row>
    <row r="2231" spans="1:10" x14ac:dyDescent="0.35">
      <c r="A2231" s="13">
        <v>2230</v>
      </c>
      <c r="B2231" s="13" t="s">
        <v>21</v>
      </c>
      <c r="C2231" s="16" t="s">
        <v>25</v>
      </c>
      <c r="D2231" s="16" t="s">
        <v>26</v>
      </c>
      <c r="E2231" s="16" t="s">
        <v>36</v>
      </c>
      <c r="F2231" s="16" t="s">
        <v>30</v>
      </c>
      <c r="G2231" s="16" t="s">
        <v>29</v>
      </c>
      <c r="H2231" s="16" t="s">
        <v>30</v>
      </c>
      <c r="I2231" s="16" t="s">
        <v>39</v>
      </c>
      <c r="J2231" s="35" t="s">
        <v>35</v>
      </c>
    </row>
    <row r="2232" spans="1:10" x14ac:dyDescent="0.35">
      <c r="A2232" s="9">
        <v>2231</v>
      </c>
      <c r="B2232" s="9" t="s">
        <v>21</v>
      </c>
      <c r="C2232" s="12" t="s">
        <v>32</v>
      </c>
      <c r="D2232" s="12" t="s">
        <v>26</v>
      </c>
      <c r="E2232" s="12" t="s">
        <v>27</v>
      </c>
      <c r="F2232" s="12" t="s">
        <v>30</v>
      </c>
      <c r="G2232" s="12" t="s">
        <v>29</v>
      </c>
      <c r="H2232" s="12" t="s">
        <v>30</v>
      </c>
      <c r="I2232" s="12" t="s">
        <v>30</v>
      </c>
      <c r="J2232" s="34" t="s">
        <v>35</v>
      </c>
    </row>
    <row r="2233" spans="1:10" x14ac:dyDescent="0.35">
      <c r="A2233" s="13">
        <v>2232</v>
      </c>
      <c r="B2233" s="13" t="s">
        <v>21</v>
      </c>
      <c r="C2233" s="16" t="s">
        <v>25</v>
      </c>
      <c r="D2233" s="16" t="s">
        <v>26</v>
      </c>
      <c r="E2233" s="16" t="s">
        <v>27</v>
      </c>
      <c r="F2233" s="16" t="s">
        <v>28</v>
      </c>
      <c r="G2233" s="16" t="s">
        <v>29</v>
      </c>
      <c r="H2233" s="16" t="s">
        <v>30</v>
      </c>
      <c r="I2233" s="16" t="s">
        <v>30</v>
      </c>
      <c r="J2233" s="35" t="s">
        <v>35</v>
      </c>
    </row>
    <row r="2234" spans="1:10" x14ac:dyDescent="0.35">
      <c r="A2234" s="9">
        <v>2233</v>
      </c>
      <c r="B2234" s="9" t="s">
        <v>21</v>
      </c>
      <c r="C2234" s="12" t="s">
        <v>32</v>
      </c>
      <c r="D2234" s="12" t="s">
        <v>26</v>
      </c>
      <c r="E2234" s="12" t="s">
        <v>27</v>
      </c>
      <c r="F2234" s="12" t="s">
        <v>30</v>
      </c>
      <c r="G2234" s="12" t="s">
        <v>33</v>
      </c>
      <c r="H2234" s="12" t="s">
        <v>36</v>
      </c>
      <c r="I2234" s="12" t="s">
        <v>37</v>
      </c>
      <c r="J2234" s="34" t="s">
        <v>34</v>
      </c>
    </row>
    <row r="2235" spans="1:10" x14ac:dyDescent="0.35">
      <c r="A2235" s="13">
        <v>2234</v>
      </c>
      <c r="B2235" s="13" t="s">
        <v>22</v>
      </c>
      <c r="C2235" s="16" t="s">
        <v>25</v>
      </c>
      <c r="D2235" s="16" t="s">
        <v>26</v>
      </c>
      <c r="E2235" s="16" t="s">
        <v>27</v>
      </c>
      <c r="F2235" s="16" t="s">
        <v>30</v>
      </c>
      <c r="G2235" s="16" t="s">
        <v>29</v>
      </c>
      <c r="H2235" s="16" t="s">
        <v>30</v>
      </c>
      <c r="I2235" s="16" t="s">
        <v>30</v>
      </c>
      <c r="J2235" s="35" t="s">
        <v>34</v>
      </c>
    </row>
    <row r="2236" spans="1:10" x14ac:dyDescent="0.35">
      <c r="A2236" s="9">
        <v>2235</v>
      </c>
      <c r="B2236" s="9" t="s">
        <v>23</v>
      </c>
      <c r="C2236" s="12" t="s">
        <v>32</v>
      </c>
      <c r="D2236" s="12" t="s">
        <v>26</v>
      </c>
      <c r="E2236" s="12" t="s">
        <v>27</v>
      </c>
      <c r="F2236" s="12" t="s">
        <v>30</v>
      </c>
      <c r="G2236" s="12" t="s">
        <v>29</v>
      </c>
      <c r="H2236" s="12" t="s">
        <v>30</v>
      </c>
      <c r="I2236" s="12" t="s">
        <v>30</v>
      </c>
      <c r="J2236" s="34" t="s">
        <v>34</v>
      </c>
    </row>
    <row r="2237" spans="1:10" x14ac:dyDescent="0.35">
      <c r="A2237" s="13">
        <v>2236</v>
      </c>
      <c r="B2237" s="13" t="s">
        <v>22</v>
      </c>
      <c r="C2237" s="16" t="s">
        <v>25</v>
      </c>
      <c r="D2237" s="16" t="s">
        <v>26</v>
      </c>
      <c r="E2237" s="16" t="s">
        <v>27</v>
      </c>
      <c r="F2237" s="16" t="s">
        <v>28</v>
      </c>
      <c r="G2237" s="16" t="s">
        <v>29</v>
      </c>
      <c r="H2237" s="16" t="s">
        <v>30</v>
      </c>
      <c r="I2237" s="16" t="s">
        <v>30</v>
      </c>
      <c r="J2237" s="35" t="s">
        <v>31</v>
      </c>
    </row>
    <row r="2238" spans="1:10" x14ac:dyDescent="0.35">
      <c r="A2238" s="9">
        <v>2237</v>
      </c>
      <c r="B2238" s="9" t="s">
        <v>21</v>
      </c>
      <c r="C2238" s="12" t="s">
        <v>25</v>
      </c>
      <c r="D2238" s="12" t="s">
        <v>26</v>
      </c>
      <c r="E2238" s="12" t="s">
        <v>36</v>
      </c>
      <c r="F2238" s="12" t="s">
        <v>28</v>
      </c>
      <c r="G2238" s="12" t="s">
        <v>33</v>
      </c>
      <c r="H2238" s="12" t="s">
        <v>36</v>
      </c>
      <c r="I2238" s="12" t="s">
        <v>30</v>
      </c>
      <c r="J2238" s="34" t="s">
        <v>31</v>
      </c>
    </row>
    <row r="2239" spans="1:10" x14ac:dyDescent="0.35">
      <c r="A2239" s="13">
        <v>2238</v>
      </c>
      <c r="B2239" s="13" t="s">
        <v>21</v>
      </c>
      <c r="C2239" s="16" t="s">
        <v>32</v>
      </c>
      <c r="D2239" s="16" t="s">
        <v>26</v>
      </c>
      <c r="E2239" s="16" t="s">
        <v>27</v>
      </c>
      <c r="F2239" s="16" t="s">
        <v>30</v>
      </c>
      <c r="G2239" s="16" t="s">
        <v>29</v>
      </c>
      <c r="H2239" s="16" t="s">
        <v>30</v>
      </c>
      <c r="I2239" s="16" t="s">
        <v>39</v>
      </c>
      <c r="J2239" s="35" t="s">
        <v>31</v>
      </c>
    </row>
    <row r="2240" spans="1:10" x14ac:dyDescent="0.35">
      <c r="A2240" s="9">
        <v>2239</v>
      </c>
      <c r="B2240" s="9" t="s">
        <v>21</v>
      </c>
      <c r="C2240" s="12" t="s">
        <v>32</v>
      </c>
      <c r="D2240" s="12" t="s">
        <v>26</v>
      </c>
      <c r="E2240" s="12" t="s">
        <v>27</v>
      </c>
      <c r="F2240" s="12" t="s">
        <v>30</v>
      </c>
      <c r="G2240" s="12" t="s">
        <v>33</v>
      </c>
      <c r="H2240" s="12" t="s">
        <v>36</v>
      </c>
      <c r="I2240" s="12" t="s">
        <v>30</v>
      </c>
      <c r="J2240" s="34" t="s">
        <v>34</v>
      </c>
    </row>
    <row r="2241" spans="1:10" x14ac:dyDescent="0.35">
      <c r="A2241" s="13">
        <v>2240</v>
      </c>
      <c r="B2241" s="13" t="s">
        <v>21</v>
      </c>
      <c r="C2241" s="16" t="s">
        <v>32</v>
      </c>
      <c r="D2241" s="16" t="s">
        <v>26</v>
      </c>
      <c r="E2241" s="16" t="s">
        <v>27</v>
      </c>
      <c r="F2241" s="16" t="s">
        <v>28</v>
      </c>
      <c r="G2241" s="16" t="s">
        <v>33</v>
      </c>
      <c r="H2241" s="16" t="s">
        <v>36</v>
      </c>
      <c r="I2241" s="16" t="s">
        <v>39</v>
      </c>
      <c r="J2241" s="35" t="s">
        <v>31</v>
      </c>
    </row>
    <row r="2242" spans="1:10" x14ac:dyDescent="0.35">
      <c r="A2242" s="9">
        <v>2241</v>
      </c>
      <c r="B2242" s="9" t="s">
        <v>22</v>
      </c>
      <c r="C2242" s="12" t="s">
        <v>32</v>
      </c>
      <c r="D2242" s="12" t="s">
        <v>26</v>
      </c>
      <c r="E2242" s="12" t="s">
        <v>27</v>
      </c>
      <c r="F2242" s="12" t="s">
        <v>28</v>
      </c>
      <c r="G2242" s="12" t="s">
        <v>33</v>
      </c>
      <c r="H2242" s="12" t="s">
        <v>37</v>
      </c>
      <c r="I2242" s="12" t="s">
        <v>30</v>
      </c>
      <c r="J2242" s="34" t="s">
        <v>35</v>
      </c>
    </row>
    <row r="2243" spans="1:10" x14ac:dyDescent="0.35">
      <c r="A2243" s="13">
        <v>2242</v>
      </c>
      <c r="B2243" s="13" t="s">
        <v>21</v>
      </c>
      <c r="C2243" s="16" t="s">
        <v>25</v>
      </c>
      <c r="D2243" s="16" t="s">
        <v>26</v>
      </c>
      <c r="E2243" s="16" t="s">
        <v>27</v>
      </c>
      <c r="F2243" s="16" t="s">
        <v>30</v>
      </c>
      <c r="G2243" s="16" t="s">
        <v>29</v>
      </c>
      <c r="H2243" s="16" t="s">
        <v>36</v>
      </c>
      <c r="I2243" s="16" t="s">
        <v>30</v>
      </c>
      <c r="J2243" s="35" t="s">
        <v>34</v>
      </c>
    </row>
    <row r="2244" spans="1:10" x14ac:dyDescent="0.35">
      <c r="A2244" s="9">
        <v>2243</v>
      </c>
      <c r="B2244" s="9" t="s">
        <v>21</v>
      </c>
      <c r="C2244" s="12" t="s">
        <v>25</v>
      </c>
      <c r="D2244" s="12" t="s">
        <v>26</v>
      </c>
      <c r="E2244" s="12" t="s">
        <v>27</v>
      </c>
      <c r="F2244" s="12" t="s">
        <v>28</v>
      </c>
      <c r="G2244" s="12" t="s">
        <v>33</v>
      </c>
      <c r="H2244" s="12" t="s">
        <v>36</v>
      </c>
      <c r="I2244" s="12" t="s">
        <v>39</v>
      </c>
      <c r="J2244" s="34" t="s">
        <v>35</v>
      </c>
    </row>
    <row r="2245" spans="1:10" x14ac:dyDescent="0.35">
      <c r="A2245" s="13">
        <v>2244</v>
      </c>
      <c r="B2245" s="13" t="s">
        <v>22</v>
      </c>
      <c r="C2245" s="16" t="s">
        <v>32</v>
      </c>
      <c r="D2245" s="16" t="s">
        <v>26</v>
      </c>
      <c r="E2245" s="16" t="s">
        <v>27</v>
      </c>
      <c r="F2245" s="16" t="s">
        <v>30</v>
      </c>
      <c r="G2245" s="16" t="s">
        <v>33</v>
      </c>
      <c r="H2245" s="16" t="s">
        <v>30</v>
      </c>
      <c r="I2245" s="16" t="s">
        <v>30</v>
      </c>
      <c r="J2245" s="35" t="s">
        <v>31</v>
      </c>
    </row>
    <row r="2246" spans="1:10" x14ac:dyDescent="0.35">
      <c r="A2246" s="9">
        <v>2245</v>
      </c>
      <c r="B2246" s="9" t="s">
        <v>21</v>
      </c>
      <c r="C2246" s="12" t="s">
        <v>25</v>
      </c>
      <c r="D2246" s="12" t="s">
        <v>26</v>
      </c>
      <c r="E2246" s="12" t="s">
        <v>27</v>
      </c>
      <c r="F2246" s="12" t="s">
        <v>28</v>
      </c>
      <c r="G2246" s="12" t="s">
        <v>29</v>
      </c>
      <c r="H2246" s="12" t="s">
        <v>30</v>
      </c>
      <c r="I2246" s="12" t="s">
        <v>39</v>
      </c>
      <c r="J2246" s="34" t="s">
        <v>34</v>
      </c>
    </row>
    <row r="2247" spans="1:10" x14ac:dyDescent="0.35">
      <c r="A2247" s="13">
        <v>2246</v>
      </c>
      <c r="B2247" s="13" t="s">
        <v>24</v>
      </c>
      <c r="C2247" s="16" t="s">
        <v>32</v>
      </c>
      <c r="D2247" s="16" t="s">
        <v>26</v>
      </c>
      <c r="E2247" s="16" t="s">
        <v>27</v>
      </c>
      <c r="F2247" s="16" t="s">
        <v>30</v>
      </c>
      <c r="G2247" s="16" t="s">
        <v>33</v>
      </c>
      <c r="H2247" s="16" t="s">
        <v>30</v>
      </c>
      <c r="I2247" s="16" t="s">
        <v>30</v>
      </c>
      <c r="J2247" s="35" t="s">
        <v>31</v>
      </c>
    </row>
    <row r="2248" spans="1:10" x14ac:dyDescent="0.35">
      <c r="A2248" s="9">
        <v>2247</v>
      </c>
      <c r="B2248" s="9" t="s">
        <v>22</v>
      </c>
      <c r="C2248" s="12" t="s">
        <v>25</v>
      </c>
      <c r="D2248" s="12" t="s">
        <v>26</v>
      </c>
      <c r="E2248" s="12" t="s">
        <v>27</v>
      </c>
      <c r="F2248" s="12" t="s">
        <v>30</v>
      </c>
      <c r="G2248" s="12" t="s">
        <v>33</v>
      </c>
      <c r="H2248" s="12" t="s">
        <v>30</v>
      </c>
      <c r="I2248" s="12" t="s">
        <v>30</v>
      </c>
      <c r="J2248" s="34" t="s">
        <v>35</v>
      </c>
    </row>
    <row r="2249" spans="1:10" x14ac:dyDescent="0.35">
      <c r="A2249" s="13">
        <v>2248</v>
      </c>
      <c r="B2249" s="13" t="s">
        <v>21</v>
      </c>
      <c r="C2249" s="16" t="s">
        <v>32</v>
      </c>
      <c r="D2249" s="16" t="s">
        <v>26</v>
      </c>
      <c r="E2249" s="16" t="s">
        <v>36</v>
      </c>
      <c r="F2249" s="16" t="s">
        <v>30</v>
      </c>
      <c r="G2249" s="16" t="s">
        <v>33</v>
      </c>
      <c r="H2249" s="16" t="s">
        <v>36</v>
      </c>
      <c r="I2249" s="16" t="s">
        <v>39</v>
      </c>
      <c r="J2249" s="35" t="s">
        <v>34</v>
      </c>
    </row>
    <row r="2250" spans="1:10" x14ac:dyDescent="0.35">
      <c r="A2250" s="9">
        <v>2249</v>
      </c>
      <c r="B2250" s="9" t="s">
        <v>22</v>
      </c>
      <c r="C2250" s="12" t="s">
        <v>32</v>
      </c>
      <c r="D2250" s="12" t="s">
        <v>26</v>
      </c>
      <c r="E2250" s="12" t="s">
        <v>37</v>
      </c>
      <c r="F2250" s="12" t="s">
        <v>30</v>
      </c>
      <c r="G2250" s="12" t="s">
        <v>33</v>
      </c>
      <c r="H2250" s="12" t="s">
        <v>37</v>
      </c>
      <c r="I2250" s="12" t="s">
        <v>30</v>
      </c>
      <c r="J2250" s="34" t="s">
        <v>34</v>
      </c>
    </row>
    <row r="2251" spans="1:10" x14ac:dyDescent="0.35">
      <c r="A2251" s="13">
        <v>2250</v>
      </c>
      <c r="B2251" s="13" t="s">
        <v>21</v>
      </c>
      <c r="C2251" s="16" t="s">
        <v>32</v>
      </c>
      <c r="D2251" s="16" t="s">
        <v>26</v>
      </c>
      <c r="E2251" s="16" t="s">
        <v>36</v>
      </c>
      <c r="F2251" s="16" t="s">
        <v>30</v>
      </c>
      <c r="G2251" s="16" t="s">
        <v>29</v>
      </c>
      <c r="H2251" s="16" t="s">
        <v>37</v>
      </c>
      <c r="I2251" s="16" t="s">
        <v>30</v>
      </c>
      <c r="J2251" s="35" t="s">
        <v>34</v>
      </c>
    </row>
    <row r="2252" spans="1:10" x14ac:dyDescent="0.35">
      <c r="A2252" s="9">
        <v>2251</v>
      </c>
      <c r="B2252" s="9" t="s">
        <v>21</v>
      </c>
      <c r="C2252" s="12" t="s">
        <v>32</v>
      </c>
      <c r="D2252" s="12" t="s">
        <v>26</v>
      </c>
      <c r="E2252" s="12" t="s">
        <v>27</v>
      </c>
      <c r="F2252" s="12" t="s">
        <v>30</v>
      </c>
      <c r="G2252" s="12" t="s">
        <v>33</v>
      </c>
      <c r="H2252" s="12" t="s">
        <v>30</v>
      </c>
      <c r="I2252" s="12" t="s">
        <v>30</v>
      </c>
      <c r="J2252" s="34" t="s">
        <v>34</v>
      </c>
    </row>
    <row r="2253" spans="1:10" x14ac:dyDescent="0.35">
      <c r="A2253" s="13">
        <v>2252</v>
      </c>
      <c r="B2253" s="13" t="s">
        <v>21</v>
      </c>
      <c r="C2253" s="16" t="s">
        <v>25</v>
      </c>
      <c r="D2253" s="16" t="s">
        <v>26</v>
      </c>
      <c r="E2253" s="16" t="s">
        <v>27</v>
      </c>
      <c r="F2253" s="16" t="s">
        <v>28</v>
      </c>
      <c r="G2253" s="16" t="s">
        <v>29</v>
      </c>
      <c r="H2253" s="16" t="s">
        <v>36</v>
      </c>
      <c r="I2253" s="16" t="s">
        <v>30</v>
      </c>
      <c r="J2253" s="35" t="s">
        <v>34</v>
      </c>
    </row>
    <row r="2254" spans="1:10" x14ac:dyDescent="0.35">
      <c r="A2254" s="9">
        <v>2253</v>
      </c>
      <c r="B2254" s="9" t="s">
        <v>21</v>
      </c>
      <c r="C2254" s="12" t="s">
        <v>25</v>
      </c>
      <c r="D2254" s="12" t="s">
        <v>26</v>
      </c>
      <c r="E2254" s="12" t="s">
        <v>27</v>
      </c>
      <c r="F2254" s="12" t="s">
        <v>28</v>
      </c>
      <c r="G2254" s="12" t="s">
        <v>29</v>
      </c>
      <c r="H2254" s="12" t="s">
        <v>36</v>
      </c>
      <c r="I2254" s="12" t="s">
        <v>30</v>
      </c>
      <c r="J2254" s="34" t="s">
        <v>35</v>
      </c>
    </row>
    <row r="2255" spans="1:10" x14ac:dyDescent="0.35">
      <c r="A2255" s="13">
        <v>2254</v>
      </c>
      <c r="B2255" s="13" t="s">
        <v>21</v>
      </c>
      <c r="C2255" s="16" t="s">
        <v>32</v>
      </c>
      <c r="D2255" s="16" t="s">
        <v>26</v>
      </c>
      <c r="E2255" s="16" t="s">
        <v>27</v>
      </c>
      <c r="F2255" s="16" t="s">
        <v>30</v>
      </c>
      <c r="G2255" s="16" t="s">
        <v>29</v>
      </c>
      <c r="H2255" s="16" t="s">
        <v>30</v>
      </c>
      <c r="I2255" s="16" t="s">
        <v>30</v>
      </c>
      <c r="J2255" s="35" t="s">
        <v>35</v>
      </c>
    </row>
    <row r="2256" spans="1:10" x14ac:dyDescent="0.35">
      <c r="A2256" s="9">
        <v>2255</v>
      </c>
      <c r="B2256" s="9" t="s">
        <v>21</v>
      </c>
      <c r="C2256" s="12" t="s">
        <v>25</v>
      </c>
      <c r="D2256" s="12" t="s">
        <v>26</v>
      </c>
      <c r="E2256" s="12" t="s">
        <v>27</v>
      </c>
      <c r="F2256" s="12" t="s">
        <v>28</v>
      </c>
      <c r="G2256" s="12" t="s">
        <v>33</v>
      </c>
      <c r="H2256" s="12" t="s">
        <v>36</v>
      </c>
      <c r="I2256" s="12" t="s">
        <v>30</v>
      </c>
      <c r="J2256" s="34" t="s">
        <v>34</v>
      </c>
    </row>
    <row r="2257" spans="1:10" x14ac:dyDescent="0.35">
      <c r="A2257" s="13">
        <v>2256</v>
      </c>
      <c r="B2257" s="13" t="s">
        <v>21</v>
      </c>
      <c r="C2257" s="16" t="s">
        <v>32</v>
      </c>
      <c r="D2257" s="16" t="s">
        <v>26</v>
      </c>
      <c r="E2257" s="16" t="s">
        <v>36</v>
      </c>
      <c r="F2257" s="16" t="s">
        <v>30</v>
      </c>
      <c r="G2257" s="16" t="s">
        <v>29</v>
      </c>
      <c r="H2257" s="16" t="s">
        <v>30</v>
      </c>
      <c r="I2257" s="16" t="s">
        <v>38</v>
      </c>
      <c r="J2257" s="35" t="s">
        <v>35</v>
      </c>
    </row>
    <row r="2258" spans="1:10" x14ac:dyDescent="0.35">
      <c r="A2258" s="9">
        <v>2257</v>
      </c>
      <c r="B2258" s="9" t="s">
        <v>21</v>
      </c>
      <c r="C2258" s="12" t="s">
        <v>25</v>
      </c>
      <c r="D2258" s="12" t="s">
        <v>26</v>
      </c>
      <c r="E2258" s="12" t="s">
        <v>27</v>
      </c>
      <c r="F2258" s="12" t="s">
        <v>30</v>
      </c>
      <c r="G2258" s="12" t="s">
        <v>33</v>
      </c>
      <c r="H2258" s="12" t="s">
        <v>36</v>
      </c>
      <c r="I2258" s="12" t="s">
        <v>39</v>
      </c>
      <c r="J2258" s="34" t="s">
        <v>35</v>
      </c>
    </row>
    <row r="2259" spans="1:10" x14ac:dyDescent="0.35">
      <c r="A2259" s="13">
        <v>2258</v>
      </c>
      <c r="B2259" s="13" t="s">
        <v>23</v>
      </c>
      <c r="C2259" s="16" t="s">
        <v>32</v>
      </c>
      <c r="D2259" s="16" t="s">
        <v>26</v>
      </c>
      <c r="E2259" s="16" t="s">
        <v>27</v>
      </c>
      <c r="F2259" s="16" t="s">
        <v>30</v>
      </c>
      <c r="G2259" s="16" t="s">
        <v>33</v>
      </c>
      <c r="H2259" s="16" t="s">
        <v>30</v>
      </c>
      <c r="I2259" s="16" t="s">
        <v>30</v>
      </c>
      <c r="J2259" s="35" t="s">
        <v>35</v>
      </c>
    </row>
    <row r="2260" spans="1:10" x14ac:dyDescent="0.35">
      <c r="A2260" s="9">
        <v>2259</v>
      </c>
      <c r="B2260" s="9" t="s">
        <v>21</v>
      </c>
      <c r="C2260" s="12" t="s">
        <v>32</v>
      </c>
      <c r="D2260" s="12" t="s">
        <v>26</v>
      </c>
      <c r="E2260" s="12" t="s">
        <v>37</v>
      </c>
      <c r="F2260" s="12" t="s">
        <v>30</v>
      </c>
      <c r="G2260" s="12" t="s">
        <v>33</v>
      </c>
      <c r="H2260" s="12" t="s">
        <v>30</v>
      </c>
      <c r="I2260" s="12" t="s">
        <v>30</v>
      </c>
      <c r="J2260" s="34" t="s">
        <v>34</v>
      </c>
    </row>
    <row r="2261" spans="1:10" x14ac:dyDescent="0.35">
      <c r="A2261" s="13">
        <v>2260</v>
      </c>
      <c r="B2261" s="13" t="s">
        <v>21</v>
      </c>
      <c r="C2261" s="16" t="s">
        <v>32</v>
      </c>
      <c r="D2261" s="16" t="s">
        <v>26</v>
      </c>
      <c r="E2261" s="16" t="s">
        <v>37</v>
      </c>
      <c r="F2261" s="16" t="s">
        <v>30</v>
      </c>
      <c r="G2261" s="16" t="s">
        <v>33</v>
      </c>
      <c r="H2261" s="16" t="s">
        <v>37</v>
      </c>
      <c r="I2261" s="16" t="s">
        <v>30</v>
      </c>
      <c r="J2261" s="35" t="s">
        <v>34</v>
      </c>
    </row>
    <row r="2262" spans="1:10" x14ac:dyDescent="0.35">
      <c r="A2262" s="9">
        <v>2261</v>
      </c>
      <c r="B2262" s="9" t="s">
        <v>22</v>
      </c>
      <c r="C2262" s="12" t="s">
        <v>32</v>
      </c>
      <c r="D2262" s="12" t="s">
        <v>26</v>
      </c>
      <c r="E2262" s="12" t="s">
        <v>27</v>
      </c>
      <c r="F2262" s="12" t="s">
        <v>30</v>
      </c>
      <c r="G2262" s="12" t="s">
        <v>33</v>
      </c>
      <c r="H2262" s="12" t="s">
        <v>30</v>
      </c>
      <c r="I2262" s="12" t="s">
        <v>30</v>
      </c>
      <c r="J2262" s="34" t="s">
        <v>35</v>
      </c>
    </row>
    <row r="2263" spans="1:10" x14ac:dyDescent="0.35">
      <c r="A2263" s="13">
        <v>2262</v>
      </c>
      <c r="B2263" s="13" t="s">
        <v>23</v>
      </c>
      <c r="C2263" s="16" t="s">
        <v>32</v>
      </c>
      <c r="D2263" s="16" t="s">
        <v>26</v>
      </c>
      <c r="E2263" s="16" t="s">
        <v>37</v>
      </c>
      <c r="F2263" s="16" t="s">
        <v>30</v>
      </c>
      <c r="G2263" s="16" t="s">
        <v>33</v>
      </c>
      <c r="H2263" s="16" t="s">
        <v>30</v>
      </c>
      <c r="I2263" s="16" t="s">
        <v>30</v>
      </c>
      <c r="J2263" s="35" t="s">
        <v>31</v>
      </c>
    </row>
    <row r="2264" spans="1:10" x14ac:dyDescent="0.35">
      <c r="A2264" s="9">
        <v>2263</v>
      </c>
      <c r="B2264" s="9" t="s">
        <v>21</v>
      </c>
      <c r="C2264" s="12" t="s">
        <v>25</v>
      </c>
      <c r="D2264" s="12" t="s">
        <v>26</v>
      </c>
      <c r="E2264" s="12" t="s">
        <v>27</v>
      </c>
      <c r="F2264" s="12" t="s">
        <v>28</v>
      </c>
      <c r="G2264" s="12" t="s">
        <v>29</v>
      </c>
      <c r="H2264" s="12" t="s">
        <v>30</v>
      </c>
      <c r="I2264" s="12" t="s">
        <v>30</v>
      </c>
      <c r="J2264" s="34" t="s">
        <v>35</v>
      </c>
    </row>
    <row r="2265" spans="1:10" x14ac:dyDescent="0.35">
      <c r="A2265" s="13">
        <v>2264</v>
      </c>
      <c r="B2265" s="13" t="s">
        <v>21</v>
      </c>
      <c r="C2265" s="16" t="s">
        <v>32</v>
      </c>
      <c r="D2265" s="16" t="s">
        <v>26</v>
      </c>
      <c r="E2265" s="16" t="s">
        <v>27</v>
      </c>
      <c r="F2265" s="16" t="s">
        <v>28</v>
      </c>
      <c r="G2265" s="16" t="s">
        <v>29</v>
      </c>
      <c r="H2265" s="16" t="s">
        <v>30</v>
      </c>
      <c r="I2265" s="16" t="s">
        <v>39</v>
      </c>
      <c r="J2265" s="35" t="s">
        <v>35</v>
      </c>
    </row>
    <row r="2266" spans="1:10" x14ac:dyDescent="0.35">
      <c r="A2266" s="9">
        <v>2265</v>
      </c>
      <c r="B2266" s="9" t="s">
        <v>21</v>
      </c>
      <c r="C2266" s="12" t="s">
        <v>32</v>
      </c>
      <c r="D2266" s="12" t="s">
        <v>26</v>
      </c>
      <c r="E2266" s="12" t="s">
        <v>27</v>
      </c>
      <c r="F2266" s="12" t="s">
        <v>28</v>
      </c>
      <c r="G2266" s="12" t="s">
        <v>29</v>
      </c>
      <c r="H2266" s="12" t="s">
        <v>30</v>
      </c>
      <c r="I2266" s="12" t="s">
        <v>30</v>
      </c>
      <c r="J2266" s="34" t="s">
        <v>34</v>
      </c>
    </row>
    <row r="2267" spans="1:10" x14ac:dyDescent="0.35">
      <c r="A2267" s="13">
        <v>2266</v>
      </c>
      <c r="B2267" s="13" t="s">
        <v>24</v>
      </c>
      <c r="C2267" s="16" t="s">
        <v>32</v>
      </c>
      <c r="D2267" s="16" t="s">
        <v>26</v>
      </c>
      <c r="E2267" s="16" t="s">
        <v>37</v>
      </c>
      <c r="F2267" s="16" t="s">
        <v>30</v>
      </c>
      <c r="G2267" s="16" t="s">
        <v>33</v>
      </c>
      <c r="H2267" s="16" t="s">
        <v>30</v>
      </c>
      <c r="I2267" s="16" t="s">
        <v>30</v>
      </c>
      <c r="J2267" s="35" t="s">
        <v>35</v>
      </c>
    </row>
    <row r="2268" spans="1:10" x14ac:dyDescent="0.35">
      <c r="A2268" s="9">
        <v>2267</v>
      </c>
      <c r="B2268" s="9" t="s">
        <v>21</v>
      </c>
      <c r="C2268" s="12" t="s">
        <v>32</v>
      </c>
      <c r="D2268" s="12" t="s">
        <v>26</v>
      </c>
      <c r="E2268" s="12" t="s">
        <v>27</v>
      </c>
      <c r="F2268" s="12" t="s">
        <v>30</v>
      </c>
      <c r="G2268" s="12" t="s">
        <v>29</v>
      </c>
      <c r="H2268" s="12" t="s">
        <v>30</v>
      </c>
      <c r="I2268" s="12" t="s">
        <v>39</v>
      </c>
      <c r="J2268" s="34" t="s">
        <v>31</v>
      </c>
    </row>
    <row r="2269" spans="1:10" x14ac:dyDescent="0.35">
      <c r="A2269" s="13">
        <v>2268</v>
      </c>
      <c r="B2269" s="13" t="s">
        <v>21</v>
      </c>
      <c r="C2269" s="16" t="s">
        <v>25</v>
      </c>
      <c r="D2269" s="16" t="s">
        <v>26</v>
      </c>
      <c r="E2269" s="16" t="s">
        <v>27</v>
      </c>
      <c r="F2269" s="16" t="s">
        <v>28</v>
      </c>
      <c r="G2269" s="16" t="s">
        <v>29</v>
      </c>
      <c r="H2269" s="16" t="s">
        <v>30</v>
      </c>
      <c r="I2269" s="16" t="s">
        <v>38</v>
      </c>
      <c r="J2269" s="35" t="s">
        <v>34</v>
      </c>
    </row>
    <row r="2270" spans="1:10" x14ac:dyDescent="0.35">
      <c r="A2270" s="9">
        <v>2269</v>
      </c>
      <c r="B2270" s="9" t="s">
        <v>21</v>
      </c>
      <c r="C2270" s="12" t="s">
        <v>32</v>
      </c>
      <c r="D2270" s="12" t="s">
        <v>26</v>
      </c>
      <c r="E2270" s="12" t="s">
        <v>27</v>
      </c>
      <c r="F2270" s="12" t="s">
        <v>30</v>
      </c>
      <c r="G2270" s="12" t="s">
        <v>33</v>
      </c>
      <c r="H2270" s="12" t="s">
        <v>37</v>
      </c>
      <c r="I2270" s="12" t="s">
        <v>30</v>
      </c>
      <c r="J2270" s="34" t="s">
        <v>34</v>
      </c>
    </row>
    <row r="2271" spans="1:10" x14ac:dyDescent="0.35">
      <c r="A2271" s="13">
        <v>2270</v>
      </c>
      <c r="B2271" s="13" t="s">
        <v>21</v>
      </c>
      <c r="C2271" s="16" t="s">
        <v>32</v>
      </c>
      <c r="D2271" s="16" t="s">
        <v>26</v>
      </c>
      <c r="E2271" s="16" t="s">
        <v>27</v>
      </c>
      <c r="F2271" s="16" t="s">
        <v>30</v>
      </c>
      <c r="G2271" s="16" t="s">
        <v>29</v>
      </c>
      <c r="H2271" s="16" t="s">
        <v>30</v>
      </c>
      <c r="I2271" s="16" t="s">
        <v>30</v>
      </c>
      <c r="J2271" s="35" t="s">
        <v>35</v>
      </c>
    </row>
    <row r="2272" spans="1:10" x14ac:dyDescent="0.35">
      <c r="A2272" s="9">
        <v>2271</v>
      </c>
      <c r="B2272" s="9" t="s">
        <v>21</v>
      </c>
      <c r="C2272" s="12" t="s">
        <v>25</v>
      </c>
      <c r="D2272" s="12" t="s">
        <v>26</v>
      </c>
      <c r="E2272" s="12" t="s">
        <v>27</v>
      </c>
      <c r="F2272" s="12" t="s">
        <v>30</v>
      </c>
      <c r="G2272" s="12" t="s">
        <v>29</v>
      </c>
      <c r="H2272" s="12" t="s">
        <v>30</v>
      </c>
      <c r="I2272" s="12" t="s">
        <v>30</v>
      </c>
      <c r="J2272" s="34" t="s">
        <v>31</v>
      </c>
    </row>
    <row r="2273" spans="1:10" x14ac:dyDescent="0.35">
      <c r="A2273" s="13">
        <v>2272</v>
      </c>
      <c r="B2273" s="13" t="s">
        <v>22</v>
      </c>
      <c r="C2273" s="16" t="s">
        <v>25</v>
      </c>
      <c r="D2273" s="16" t="s">
        <v>26</v>
      </c>
      <c r="E2273" s="16" t="s">
        <v>37</v>
      </c>
      <c r="F2273" s="16" t="s">
        <v>30</v>
      </c>
      <c r="G2273" s="16" t="s">
        <v>29</v>
      </c>
      <c r="H2273" s="16" t="s">
        <v>30</v>
      </c>
      <c r="I2273" s="16" t="s">
        <v>30</v>
      </c>
      <c r="J2273" s="35" t="s">
        <v>34</v>
      </c>
    </row>
    <row r="2274" spans="1:10" x14ac:dyDescent="0.35">
      <c r="A2274" s="9">
        <v>2273</v>
      </c>
      <c r="B2274" s="9" t="s">
        <v>21</v>
      </c>
      <c r="C2274" s="12" t="s">
        <v>25</v>
      </c>
      <c r="D2274" s="12" t="s">
        <v>26</v>
      </c>
      <c r="E2274" s="12" t="s">
        <v>36</v>
      </c>
      <c r="F2274" s="12" t="s">
        <v>28</v>
      </c>
      <c r="G2274" s="12" t="s">
        <v>29</v>
      </c>
      <c r="H2274" s="12" t="s">
        <v>37</v>
      </c>
      <c r="I2274" s="12" t="s">
        <v>30</v>
      </c>
      <c r="J2274" s="34" t="s">
        <v>31</v>
      </c>
    </row>
    <row r="2275" spans="1:10" x14ac:dyDescent="0.35">
      <c r="A2275" s="13">
        <v>2274</v>
      </c>
      <c r="B2275" s="13" t="s">
        <v>22</v>
      </c>
      <c r="C2275" s="16" t="s">
        <v>32</v>
      </c>
      <c r="D2275" s="16" t="s">
        <v>26</v>
      </c>
      <c r="E2275" s="16" t="s">
        <v>37</v>
      </c>
      <c r="F2275" s="16" t="s">
        <v>30</v>
      </c>
      <c r="G2275" s="16" t="s">
        <v>33</v>
      </c>
      <c r="H2275" s="16" t="s">
        <v>37</v>
      </c>
      <c r="I2275" s="16" t="s">
        <v>30</v>
      </c>
      <c r="J2275" s="35" t="s">
        <v>31</v>
      </c>
    </row>
    <row r="2276" spans="1:10" x14ac:dyDescent="0.35">
      <c r="A2276" s="9">
        <v>2275</v>
      </c>
      <c r="B2276" s="9" t="s">
        <v>21</v>
      </c>
      <c r="C2276" s="12" t="s">
        <v>32</v>
      </c>
      <c r="D2276" s="12" t="s">
        <v>26</v>
      </c>
      <c r="E2276" s="12" t="s">
        <v>36</v>
      </c>
      <c r="F2276" s="12" t="s">
        <v>30</v>
      </c>
      <c r="G2276" s="12" t="s">
        <v>29</v>
      </c>
      <c r="H2276" s="12" t="s">
        <v>30</v>
      </c>
      <c r="I2276" s="12" t="s">
        <v>30</v>
      </c>
      <c r="J2276" s="34" t="s">
        <v>34</v>
      </c>
    </row>
    <row r="2277" spans="1:10" x14ac:dyDescent="0.35">
      <c r="A2277" s="13">
        <v>2276</v>
      </c>
      <c r="B2277" s="13" t="s">
        <v>21</v>
      </c>
      <c r="C2277" s="16" t="s">
        <v>25</v>
      </c>
      <c r="D2277" s="16" t="s">
        <v>26</v>
      </c>
      <c r="E2277" s="16" t="s">
        <v>27</v>
      </c>
      <c r="F2277" s="16" t="s">
        <v>30</v>
      </c>
      <c r="G2277" s="16" t="s">
        <v>29</v>
      </c>
      <c r="H2277" s="16" t="s">
        <v>37</v>
      </c>
      <c r="I2277" s="16" t="s">
        <v>30</v>
      </c>
      <c r="J2277" s="35" t="s">
        <v>34</v>
      </c>
    </row>
    <row r="2278" spans="1:10" x14ac:dyDescent="0.35">
      <c r="A2278" s="9">
        <v>2277</v>
      </c>
      <c r="B2278" s="9" t="s">
        <v>21</v>
      </c>
      <c r="C2278" s="12" t="s">
        <v>32</v>
      </c>
      <c r="D2278" s="12" t="s">
        <v>26</v>
      </c>
      <c r="E2278" s="12" t="s">
        <v>37</v>
      </c>
      <c r="F2278" s="12" t="s">
        <v>30</v>
      </c>
      <c r="G2278" s="12" t="s">
        <v>29</v>
      </c>
      <c r="H2278" s="12" t="s">
        <v>37</v>
      </c>
      <c r="I2278" s="12" t="s">
        <v>30</v>
      </c>
      <c r="J2278" s="34" t="s">
        <v>35</v>
      </c>
    </row>
    <row r="2279" spans="1:10" x14ac:dyDescent="0.35">
      <c r="A2279" s="13">
        <v>2278</v>
      </c>
      <c r="B2279" s="13" t="s">
        <v>23</v>
      </c>
      <c r="C2279" s="16" t="s">
        <v>32</v>
      </c>
      <c r="D2279" s="16" t="s">
        <v>26</v>
      </c>
      <c r="E2279" s="16" t="s">
        <v>37</v>
      </c>
      <c r="F2279" s="16" t="s">
        <v>30</v>
      </c>
      <c r="G2279" s="16" t="s">
        <v>33</v>
      </c>
      <c r="H2279" s="16" t="s">
        <v>30</v>
      </c>
      <c r="I2279" s="16" t="s">
        <v>30</v>
      </c>
      <c r="J2279" s="35" t="s">
        <v>34</v>
      </c>
    </row>
    <row r="2280" spans="1:10" x14ac:dyDescent="0.35">
      <c r="A2280" s="9">
        <v>2279</v>
      </c>
      <c r="B2280" s="9" t="s">
        <v>22</v>
      </c>
      <c r="C2280" s="12" t="s">
        <v>25</v>
      </c>
      <c r="D2280" s="12" t="s">
        <v>26</v>
      </c>
      <c r="E2280" s="12" t="s">
        <v>27</v>
      </c>
      <c r="F2280" s="12" t="s">
        <v>30</v>
      </c>
      <c r="G2280" s="12" t="s">
        <v>33</v>
      </c>
      <c r="H2280" s="12" t="s">
        <v>30</v>
      </c>
      <c r="I2280" s="12" t="s">
        <v>30</v>
      </c>
      <c r="J2280" s="34" t="s">
        <v>34</v>
      </c>
    </row>
    <row r="2281" spans="1:10" x14ac:dyDescent="0.35">
      <c r="A2281" s="13">
        <v>2280</v>
      </c>
      <c r="B2281" s="13" t="s">
        <v>21</v>
      </c>
      <c r="C2281" s="16" t="s">
        <v>32</v>
      </c>
      <c r="D2281" s="16" t="s">
        <v>26</v>
      </c>
      <c r="E2281" s="16" t="s">
        <v>27</v>
      </c>
      <c r="F2281" s="16" t="s">
        <v>30</v>
      </c>
      <c r="G2281" s="16" t="s">
        <v>29</v>
      </c>
      <c r="H2281" s="16" t="s">
        <v>36</v>
      </c>
      <c r="I2281" s="16" t="s">
        <v>30</v>
      </c>
      <c r="J2281" s="35" t="s">
        <v>34</v>
      </c>
    </row>
    <row r="2282" spans="1:10" x14ac:dyDescent="0.35">
      <c r="A2282" s="9">
        <v>2281</v>
      </c>
      <c r="B2282" s="9" t="s">
        <v>23</v>
      </c>
      <c r="C2282" s="12" t="s">
        <v>32</v>
      </c>
      <c r="D2282" s="12" t="s">
        <v>40</v>
      </c>
      <c r="E2282" s="12" t="s">
        <v>27</v>
      </c>
      <c r="F2282" s="12" t="s">
        <v>30</v>
      </c>
      <c r="G2282" s="12" t="s">
        <v>33</v>
      </c>
      <c r="H2282" s="12" t="s">
        <v>30</v>
      </c>
      <c r="I2282" s="12" t="s">
        <v>30</v>
      </c>
      <c r="J2282" s="34" t="s">
        <v>31</v>
      </c>
    </row>
    <row r="2283" spans="1:10" x14ac:dyDescent="0.35">
      <c r="A2283" s="13">
        <v>2282</v>
      </c>
      <c r="B2283" s="13" t="s">
        <v>21</v>
      </c>
      <c r="C2283" s="16" t="s">
        <v>32</v>
      </c>
      <c r="D2283" s="16" t="s">
        <v>26</v>
      </c>
      <c r="E2283" s="16" t="s">
        <v>27</v>
      </c>
      <c r="F2283" s="16" t="s">
        <v>30</v>
      </c>
      <c r="G2283" s="16" t="s">
        <v>33</v>
      </c>
      <c r="H2283" s="16" t="s">
        <v>30</v>
      </c>
      <c r="I2283" s="16" t="s">
        <v>37</v>
      </c>
      <c r="J2283" s="35" t="s">
        <v>34</v>
      </c>
    </row>
    <row r="2284" spans="1:10" x14ac:dyDescent="0.35">
      <c r="A2284" s="9">
        <v>2283</v>
      </c>
      <c r="B2284" s="9" t="s">
        <v>21</v>
      </c>
      <c r="C2284" s="12" t="s">
        <v>25</v>
      </c>
      <c r="D2284" s="12" t="s">
        <v>26</v>
      </c>
      <c r="E2284" s="12" t="s">
        <v>27</v>
      </c>
      <c r="F2284" s="12" t="s">
        <v>28</v>
      </c>
      <c r="G2284" s="12" t="s">
        <v>29</v>
      </c>
      <c r="H2284" s="12" t="s">
        <v>30</v>
      </c>
      <c r="I2284" s="12" t="s">
        <v>30</v>
      </c>
      <c r="J2284" s="34" t="s">
        <v>35</v>
      </c>
    </row>
    <row r="2285" spans="1:10" x14ac:dyDescent="0.35">
      <c r="A2285" s="13">
        <v>2284</v>
      </c>
      <c r="B2285" s="13" t="s">
        <v>22</v>
      </c>
      <c r="C2285" s="16" t="s">
        <v>32</v>
      </c>
      <c r="D2285" s="16" t="s">
        <v>26</v>
      </c>
      <c r="E2285" s="16" t="s">
        <v>27</v>
      </c>
      <c r="F2285" s="16" t="s">
        <v>30</v>
      </c>
      <c r="G2285" s="16" t="s">
        <v>33</v>
      </c>
      <c r="H2285" s="16" t="s">
        <v>30</v>
      </c>
      <c r="I2285" s="16" t="s">
        <v>37</v>
      </c>
      <c r="J2285" s="35" t="s">
        <v>31</v>
      </c>
    </row>
    <row r="2286" spans="1:10" x14ac:dyDescent="0.35">
      <c r="A2286" s="9">
        <v>2285</v>
      </c>
      <c r="B2286" s="9" t="s">
        <v>21</v>
      </c>
      <c r="C2286" s="12" t="s">
        <v>32</v>
      </c>
      <c r="D2286" s="12" t="s">
        <v>26</v>
      </c>
      <c r="E2286" s="12" t="s">
        <v>27</v>
      </c>
      <c r="F2286" s="12" t="s">
        <v>30</v>
      </c>
      <c r="G2286" s="12" t="s">
        <v>29</v>
      </c>
      <c r="H2286" s="12" t="s">
        <v>37</v>
      </c>
      <c r="I2286" s="12" t="s">
        <v>30</v>
      </c>
      <c r="J2286" s="34" t="s">
        <v>34</v>
      </c>
    </row>
    <row r="2287" spans="1:10" x14ac:dyDescent="0.35">
      <c r="A2287" s="13">
        <v>2286</v>
      </c>
      <c r="B2287" s="13" t="s">
        <v>21</v>
      </c>
      <c r="C2287" s="16" t="s">
        <v>25</v>
      </c>
      <c r="D2287" s="16" t="s">
        <v>26</v>
      </c>
      <c r="E2287" s="16" t="s">
        <v>36</v>
      </c>
      <c r="F2287" s="16" t="s">
        <v>28</v>
      </c>
      <c r="G2287" s="16" t="s">
        <v>29</v>
      </c>
      <c r="H2287" s="16" t="s">
        <v>36</v>
      </c>
      <c r="I2287" s="16" t="s">
        <v>39</v>
      </c>
      <c r="J2287" s="35" t="s">
        <v>31</v>
      </c>
    </row>
    <row r="2288" spans="1:10" x14ac:dyDescent="0.35">
      <c r="A2288" s="9">
        <v>2287</v>
      </c>
      <c r="B2288" s="9" t="s">
        <v>22</v>
      </c>
      <c r="C2288" s="12" t="s">
        <v>32</v>
      </c>
      <c r="D2288" s="12" t="s">
        <v>40</v>
      </c>
      <c r="E2288" s="12" t="s">
        <v>27</v>
      </c>
      <c r="F2288" s="12" t="s">
        <v>30</v>
      </c>
      <c r="G2288" s="12" t="s">
        <v>29</v>
      </c>
      <c r="H2288" s="12" t="s">
        <v>37</v>
      </c>
      <c r="I2288" s="12" t="s">
        <v>30</v>
      </c>
      <c r="J2288" s="34" t="s">
        <v>34</v>
      </c>
    </row>
    <row r="2289" spans="1:10" x14ac:dyDescent="0.35">
      <c r="A2289" s="13">
        <v>2288</v>
      </c>
      <c r="B2289" s="13" t="s">
        <v>23</v>
      </c>
      <c r="C2289" s="16" t="s">
        <v>32</v>
      </c>
      <c r="D2289" s="16" t="s">
        <v>26</v>
      </c>
      <c r="E2289" s="16" t="s">
        <v>27</v>
      </c>
      <c r="F2289" s="16" t="s">
        <v>30</v>
      </c>
      <c r="G2289" s="16" t="s">
        <v>29</v>
      </c>
      <c r="H2289" s="16" t="s">
        <v>37</v>
      </c>
      <c r="I2289" s="16" t="s">
        <v>30</v>
      </c>
      <c r="J2289" s="35" t="s">
        <v>31</v>
      </c>
    </row>
    <row r="2290" spans="1:10" x14ac:dyDescent="0.35">
      <c r="A2290" s="9">
        <v>2289</v>
      </c>
      <c r="B2290" s="9" t="s">
        <v>23</v>
      </c>
      <c r="C2290" s="12" t="s">
        <v>32</v>
      </c>
      <c r="D2290" s="12" t="s">
        <v>26</v>
      </c>
      <c r="E2290" s="12" t="s">
        <v>27</v>
      </c>
      <c r="F2290" s="12" t="s">
        <v>30</v>
      </c>
      <c r="G2290" s="12" t="s">
        <v>33</v>
      </c>
      <c r="H2290" s="12" t="s">
        <v>30</v>
      </c>
      <c r="I2290" s="12" t="s">
        <v>30</v>
      </c>
      <c r="J2290" s="34" t="s">
        <v>34</v>
      </c>
    </row>
    <row r="2291" spans="1:10" x14ac:dyDescent="0.35">
      <c r="A2291" s="13">
        <v>2290</v>
      </c>
      <c r="B2291" s="13" t="s">
        <v>21</v>
      </c>
      <c r="C2291" s="16" t="s">
        <v>32</v>
      </c>
      <c r="D2291" s="16" t="s">
        <v>26</v>
      </c>
      <c r="E2291" s="16" t="s">
        <v>36</v>
      </c>
      <c r="F2291" s="16" t="s">
        <v>30</v>
      </c>
      <c r="G2291" s="16" t="s">
        <v>29</v>
      </c>
      <c r="H2291" s="16" t="s">
        <v>37</v>
      </c>
      <c r="I2291" s="16" t="s">
        <v>30</v>
      </c>
      <c r="J2291" s="35" t="s">
        <v>31</v>
      </c>
    </row>
    <row r="2292" spans="1:10" x14ac:dyDescent="0.35">
      <c r="A2292" s="9">
        <v>2291</v>
      </c>
      <c r="B2292" s="9" t="s">
        <v>22</v>
      </c>
      <c r="C2292" s="12" t="s">
        <v>32</v>
      </c>
      <c r="D2292" s="12" t="s">
        <v>26</v>
      </c>
      <c r="E2292" s="12" t="s">
        <v>27</v>
      </c>
      <c r="F2292" s="12" t="s">
        <v>30</v>
      </c>
      <c r="G2292" s="12" t="s">
        <v>29</v>
      </c>
      <c r="H2292" s="12" t="s">
        <v>30</v>
      </c>
      <c r="I2292" s="12" t="s">
        <v>30</v>
      </c>
      <c r="J2292" s="34" t="s">
        <v>35</v>
      </c>
    </row>
    <row r="2293" spans="1:10" x14ac:dyDescent="0.35">
      <c r="A2293" s="13">
        <v>2292</v>
      </c>
      <c r="B2293" s="13" t="s">
        <v>23</v>
      </c>
      <c r="C2293" s="16" t="s">
        <v>32</v>
      </c>
      <c r="D2293" s="16" t="s">
        <v>26</v>
      </c>
      <c r="E2293" s="16" t="s">
        <v>27</v>
      </c>
      <c r="F2293" s="16" t="s">
        <v>30</v>
      </c>
      <c r="G2293" s="16" t="s">
        <v>29</v>
      </c>
      <c r="H2293" s="16" t="s">
        <v>30</v>
      </c>
      <c r="I2293" s="16" t="s">
        <v>38</v>
      </c>
      <c r="J2293" s="35" t="s">
        <v>31</v>
      </c>
    </row>
    <row r="2294" spans="1:10" x14ac:dyDescent="0.35">
      <c r="A2294" s="9">
        <v>2293</v>
      </c>
      <c r="B2294" s="9" t="s">
        <v>23</v>
      </c>
      <c r="C2294" s="12" t="s">
        <v>32</v>
      </c>
      <c r="D2294" s="12" t="s">
        <v>26</v>
      </c>
      <c r="E2294" s="12" t="s">
        <v>37</v>
      </c>
      <c r="F2294" s="12" t="s">
        <v>30</v>
      </c>
      <c r="G2294" s="12" t="s">
        <v>29</v>
      </c>
      <c r="H2294" s="12" t="s">
        <v>30</v>
      </c>
      <c r="I2294" s="12" t="s">
        <v>37</v>
      </c>
      <c r="J2294" s="34" t="s">
        <v>34</v>
      </c>
    </row>
    <row r="2295" spans="1:10" x14ac:dyDescent="0.35">
      <c r="A2295" s="13">
        <v>2294</v>
      </c>
      <c r="B2295" s="13" t="s">
        <v>22</v>
      </c>
      <c r="C2295" s="16" t="s">
        <v>32</v>
      </c>
      <c r="D2295" s="16" t="s">
        <v>26</v>
      </c>
      <c r="E2295" s="16" t="s">
        <v>37</v>
      </c>
      <c r="F2295" s="16" t="s">
        <v>30</v>
      </c>
      <c r="G2295" s="16" t="s">
        <v>29</v>
      </c>
      <c r="H2295" s="16" t="s">
        <v>37</v>
      </c>
      <c r="I2295" s="16" t="s">
        <v>37</v>
      </c>
      <c r="J2295" s="35" t="s">
        <v>35</v>
      </c>
    </row>
    <row r="2296" spans="1:10" x14ac:dyDescent="0.35">
      <c r="A2296" s="9">
        <v>2295</v>
      </c>
      <c r="B2296" s="9" t="s">
        <v>21</v>
      </c>
      <c r="C2296" s="12" t="s">
        <v>32</v>
      </c>
      <c r="D2296" s="12" t="s">
        <v>26</v>
      </c>
      <c r="E2296" s="12" t="s">
        <v>27</v>
      </c>
      <c r="F2296" s="12" t="s">
        <v>30</v>
      </c>
      <c r="G2296" s="12" t="s">
        <v>29</v>
      </c>
      <c r="H2296" s="12" t="s">
        <v>30</v>
      </c>
      <c r="I2296" s="12" t="s">
        <v>30</v>
      </c>
      <c r="J2296" s="34" t="s">
        <v>34</v>
      </c>
    </row>
    <row r="2297" spans="1:10" x14ac:dyDescent="0.35">
      <c r="A2297" s="13">
        <v>2296</v>
      </c>
      <c r="B2297" s="13" t="s">
        <v>21</v>
      </c>
      <c r="C2297" s="16" t="s">
        <v>25</v>
      </c>
      <c r="D2297" s="16" t="s">
        <v>26</v>
      </c>
      <c r="E2297" s="16" t="s">
        <v>27</v>
      </c>
      <c r="F2297" s="16" t="s">
        <v>30</v>
      </c>
      <c r="G2297" s="16" t="s">
        <v>29</v>
      </c>
      <c r="H2297" s="16" t="s">
        <v>30</v>
      </c>
      <c r="I2297" s="16" t="s">
        <v>30</v>
      </c>
      <c r="J2297" s="35" t="s">
        <v>35</v>
      </c>
    </row>
    <row r="2298" spans="1:10" x14ac:dyDescent="0.35">
      <c r="A2298" s="9">
        <v>2297</v>
      </c>
      <c r="B2298" s="9" t="s">
        <v>21</v>
      </c>
      <c r="C2298" s="12" t="s">
        <v>32</v>
      </c>
      <c r="D2298" s="12" t="s">
        <v>26</v>
      </c>
      <c r="E2298" s="12" t="s">
        <v>36</v>
      </c>
      <c r="F2298" s="12" t="s">
        <v>28</v>
      </c>
      <c r="G2298" s="12" t="s">
        <v>29</v>
      </c>
      <c r="H2298" s="12" t="s">
        <v>30</v>
      </c>
      <c r="I2298" s="12" t="s">
        <v>30</v>
      </c>
      <c r="J2298" s="34" t="s">
        <v>34</v>
      </c>
    </row>
    <row r="2299" spans="1:10" x14ac:dyDescent="0.35">
      <c r="A2299" s="13">
        <v>2298</v>
      </c>
      <c r="B2299" s="13" t="s">
        <v>21</v>
      </c>
      <c r="C2299" s="16" t="s">
        <v>32</v>
      </c>
      <c r="D2299" s="16" t="s">
        <v>26</v>
      </c>
      <c r="E2299" s="16" t="s">
        <v>36</v>
      </c>
      <c r="F2299" s="16" t="s">
        <v>28</v>
      </c>
      <c r="G2299" s="16" t="s">
        <v>33</v>
      </c>
      <c r="H2299" s="16" t="s">
        <v>30</v>
      </c>
      <c r="I2299" s="16" t="s">
        <v>39</v>
      </c>
      <c r="J2299" s="35" t="s">
        <v>31</v>
      </c>
    </row>
    <row r="2300" spans="1:10" x14ac:dyDescent="0.35">
      <c r="A2300" s="9">
        <v>2299</v>
      </c>
      <c r="B2300" s="9" t="s">
        <v>21</v>
      </c>
      <c r="C2300" s="12" t="s">
        <v>32</v>
      </c>
      <c r="D2300" s="12" t="s">
        <v>26</v>
      </c>
      <c r="E2300" s="12" t="s">
        <v>27</v>
      </c>
      <c r="F2300" s="12" t="s">
        <v>30</v>
      </c>
      <c r="G2300" s="12" t="s">
        <v>29</v>
      </c>
      <c r="H2300" s="12" t="s">
        <v>30</v>
      </c>
      <c r="I2300" s="12" t="s">
        <v>30</v>
      </c>
      <c r="J2300" s="34" t="s">
        <v>35</v>
      </c>
    </row>
    <row r="2301" spans="1:10" x14ac:dyDescent="0.35">
      <c r="A2301" s="13">
        <v>2300</v>
      </c>
      <c r="B2301" s="13" t="s">
        <v>21</v>
      </c>
      <c r="C2301" s="16" t="s">
        <v>32</v>
      </c>
      <c r="D2301" s="16" t="s">
        <v>26</v>
      </c>
      <c r="E2301" s="16" t="s">
        <v>27</v>
      </c>
      <c r="F2301" s="16" t="s">
        <v>30</v>
      </c>
      <c r="G2301" s="16" t="s">
        <v>29</v>
      </c>
      <c r="H2301" s="16" t="s">
        <v>30</v>
      </c>
      <c r="I2301" s="16" t="s">
        <v>30</v>
      </c>
      <c r="J2301" s="35" t="s">
        <v>35</v>
      </c>
    </row>
    <row r="2302" spans="1:10" x14ac:dyDescent="0.35">
      <c r="A2302" s="9">
        <v>2301</v>
      </c>
      <c r="B2302" s="9" t="s">
        <v>21</v>
      </c>
      <c r="C2302" s="12" t="s">
        <v>32</v>
      </c>
      <c r="D2302" s="12" t="s">
        <v>26</v>
      </c>
      <c r="E2302" s="12" t="s">
        <v>27</v>
      </c>
      <c r="F2302" s="12" t="s">
        <v>30</v>
      </c>
      <c r="G2302" s="12" t="s">
        <v>29</v>
      </c>
      <c r="H2302" s="12" t="s">
        <v>30</v>
      </c>
      <c r="I2302" s="12" t="s">
        <v>39</v>
      </c>
      <c r="J2302" s="34" t="s">
        <v>35</v>
      </c>
    </row>
    <row r="2303" spans="1:10" x14ac:dyDescent="0.35">
      <c r="A2303" s="13">
        <v>2302</v>
      </c>
      <c r="B2303" s="13" t="s">
        <v>22</v>
      </c>
      <c r="C2303" s="16" t="s">
        <v>32</v>
      </c>
      <c r="D2303" s="16" t="s">
        <v>26</v>
      </c>
      <c r="E2303" s="16" t="s">
        <v>27</v>
      </c>
      <c r="F2303" s="16" t="s">
        <v>30</v>
      </c>
      <c r="G2303" s="16" t="s">
        <v>29</v>
      </c>
      <c r="H2303" s="16" t="s">
        <v>30</v>
      </c>
      <c r="I2303" s="16" t="s">
        <v>30</v>
      </c>
      <c r="J2303" s="35" t="s">
        <v>35</v>
      </c>
    </row>
    <row r="2304" spans="1:10" x14ac:dyDescent="0.35">
      <c r="A2304" s="9">
        <v>2303</v>
      </c>
      <c r="B2304" s="9" t="s">
        <v>22</v>
      </c>
      <c r="C2304" s="12" t="s">
        <v>32</v>
      </c>
      <c r="D2304" s="12" t="s">
        <v>26</v>
      </c>
      <c r="E2304" s="12" t="s">
        <v>27</v>
      </c>
      <c r="F2304" s="12" t="s">
        <v>30</v>
      </c>
      <c r="G2304" s="12" t="s">
        <v>29</v>
      </c>
      <c r="H2304" s="12" t="s">
        <v>30</v>
      </c>
      <c r="I2304" s="12" t="s">
        <v>39</v>
      </c>
      <c r="J2304" s="34" t="s">
        <v>35</v>
      </c>
    </row>
    <row r="2305" spans="1:10" x14ac:dyDescent="0.35">
      <c r="A2305" s="13">
        <v>2304</v>
      </c>
      <c r="B2305" s="13" t="s">
        <v>21</v>
      </c>
      <c r="C2305" s="16" t="s">
        <v>25</v>
      </c>
      <c r="D2305" s="16" t="s">
        <v>26</v>
      </c>
      <c r="E2305" s="16" t="s">
        <v>36</v>
      </c>
      <c r="F2305" s="16" t="s">
        <v>30</v>
      </c>
      <c r="G2305" s="16" t="s">
        <v>33</v>
      </c>
      <c r="H2305" s="16" t="s">
        <v>36</v>
      </c>
      <c r="I2305" s="16" t="s">
        <v>30</v>
      </c>
      <c r="J2305" s="35" t="s">
        <v>31</v>
      </c>
    </row>
    <row r="2306" spans="1:10" x14ac:dyDescent="0.35">
      <c r="A2306" s="9">
        <v>2305</v>
      </c>
      <c r="B2306" s="9" t="s">
        <v>23</v>
      </c>
      <c r="C2306" s="12" t="s">
        <v>32</v>
      </c>
      <c r="D2306" s="12" t="s">
        <v>26</v>
      </c>
      <c r="E2306" s="12" t="s">
        <v>37</v>
      </c>
      <c r="F2306" s="12" t="s">
        <v>30</v>
      </c>
      <c r="G2306" s="12" t="s">
        <v>29</v>
      </c>
      <c r="H2306" s="12" t="s">
        <v>30</v>
      </c>
      <c r="I2306" s="12" t="s">
        <v>30</v>
      </c>
      <c r="J2306" s="34" t="s">
        <v>34</v>
      </c>
    </row>
    <row r="2307" spans="1:10" x14ac:dyDescent="0.35">
      <c r="A2307" s="13">
        <v>2306</v>
      </c>
      <c r="B2307" s="13" t="s">
        <v>22</v>
      </c>
      <c r="C2307" s="16" t="s">
        <v>32</v>
      </c>
      <c r="D2307" s="16" t="s">
        <v>26</v>
      </c>
      <c r="E2307" s="16" t="s">
        <v>27</v>
      </c>
      <c r="F2307" s="16" t="s">
        <v>30</v>
      </c>
      <c r="G2307" s="16" t="s">
        <v>29</v>
      </c>
      <c r="H2307" s="16" t="s">
        <v>37</v>
      </c>
      <c r="I2307" s="16" t="s">
        <v>30</v>
      </c>
      <c r="J2307" s="35" t="s">
        <v>35</v>
      </c>
    </row>
    <row r="2308" spans="1:10" x14ac:dyDescent="0.35">
      <c r="A2308" s="9">
        <v>2307</v>
      </c>
      <c r="B2308" s="9" t="s">
        <v>22</v>
      </c>
      <c r="C2308" s="12" t="s">
        <v>32</v>
      </c>
      <c r="D2308" s="12" t="s">
        <v>26</v>
      </c>
      <c r="E2308" s="12" t="s">
        <v>27</v>
      </c>
      <c r="F2308" s="12" t="s">
        <v>30</v>
      </c>
      <c r="G2308" s="12" t="s">
        <v>29</v>
      </c>
      <c r="H2308" s="12" t="s">
        <v>30</v>
      </c>
      <c r="I2308" s="12" t="s">
        <v>39</v>
      </c>
      <c r="J2308" s="34" t="s">
        <v>34</v>
      </c>
    </row>
    <row r="2309" spans="1:10" x14ac:dyDescent="0.35">
      <c r="A2309" s="13">
        <v>2308</v>
      </c>
      <c r="B2309" s="13" t="s">
        <v>21</v>
      </c>
      <c r="C2309" s="16" t="s">
        <v>25</v>
      </c>
      <c r="D2309" s="16" t="s">
        <v>26</v>
      </c>
      <c r="E2309" s="16" t="s">
        <v>27</v>
      </c>
      <c r="F2309" s="16" t="s">
        <v>28</v>
      </c>
      <c r="G2309" s="16" t="s">
        <v>33</v>
      </c>
      <c r="H2309" s="16" t="s">
        <v>36</v>
      </c>
      <c r="I2309" s="16" t="s">
        <v>30</v>
      </c>
      <c r="J2309" s="35" t="s">
        <v>34</v>
      </c>
    </row>
    <row r="2310" spans="1:10" x14ac:dyDescent="0.35">
      <c r="A2310" s="9">
        <v>2309</v>
      </c>
      <c r="B2310" s="9" t="s">
        <v>21</v>
      </c>
      <c r="C2310" s="12" t="s">
        <v>32</v>
      </c>
      <c r="D2310" s="12" t="s">
        <v>26</v>
      </c>
      <c r="E2310" s="12" t="s">
        <v>27</v>
      </c>
      <c r="F2310" s="12" t="s">
        <v>30</v>
      </c>
      <c r="G2310" s="12" t="s">
        <v>29</v>
      </c>
      <c r="H2310" s="12" t="s">
        <v>30</v>
      </c>
      <c r="I2310" s="12" t="s">
        <v>39</v>
      </c>
      <c r="J2310" s="34" t="s">
        <v>35</v>
      </c>
    </row>
    <row r="2311" spans="1:10" x14ac:dyDescent="0.35">
      <c r="A2311" s="13">
        <v>2310</v>
      </c>
      <c r="B2311" s="13" t="s">
        <v>22</v>
      </c>
      <c r="C2311" s="16" t="s">
        <v>32</v>
      </c>
      <c r="D2311" s="16" t="s">
        <v>26</v>
      </c>
      <c r="E2311" s="16" t="s">
        <v>27</v>
      </c>
      <c r="F2311" s="16" t="s">
        <v>30</v>
      </c>
      <c r="G2311" s="16" t="s">
        <v>29</v>
      </c>
      <c r="H2311" s="16" t="s">
        <v>37</v>
      </c>
      <c r="I2311" s="16" t="s">
        <v>37</v>
      </c>
      <c r="J2311" s="35" t="s">
        <v>34</v>
      </c>
    </row>
    <row r="2312" spans="1:10" x14ac:dyDescent="0.35">
      <c r="A2312" s="9">
        <v>2311</v>
      </c>
      <c r="B2312" s="9" t="s">
        <v>21</v>
      </c>
      <c r="C2312" s="12" t="s">
        <v>32</v>
      </c>
      <c r="D2312" s="12" t="s">
        <v>26</v>
      </c>
      <c r="E2312" s="12" t="s">
        <v>27</v>
      </c>
      <c r="F2312" s="12" t="s">
        <v>30</v>
      </c>
      <c r="G2312" s="12" t="s">
        <v>29</v>
      </c>
      <c r="H2312" s="12" t="s">
        <v>30</v>
      </c>
      <c r="I2312" s="12" t="s">
        <v>39</v>
      </c>
      <c r="J2312" s="34" t="s">
        <v>35</v>
      </c>
    </row>
    <row r="2313" spans="1:10" x14ac:dyDescent="0.35">
      <c r="A2313" s="13">
        <v>2312</v>
      </c>
      <c r="B2313" s="13" t="s">
        <v>21</v>
      </c>
      <c r="C2313" s="16" t="s">
        <v>25</v>
      </c>
      <c r="D2313" s="16" t="s">
        <v>26</v>
      </c>
      <c r="E2313" s="16" t="s">
        <v>27</v>
      </c>
      <c r="F2313" s="16" t="s">
        <v>28</v>
      </c>
      <c r="G2313" s="16" t="s">
        <v>29</v>
      </c>
      <c r="H2313" s="16" t="s">
        <v>30</v>
      </c>
      <c r="I2313" s="16" t="s">
        <v>30</v>
      </c>
      <c r="J2313" s="35" t="s">
        <v>31</v>
      </c>
    </row>
    <row r="2314" spans="1:10" x14ac:dyDescent="0.35">
      <c r="A2314" s="9">
        <v>2313</v>
      </c>
      <c r="B2314" s="9" t="s">
        <v>21</v>
      </c>
      <c r="C2314" s="12" t="s">
        <v>25</v>
      </c>
      <c r="D2314" s="12" t="s">
        <v>26</v>
      </c>
      <c r="E2314" s="12" t="s">
        <v>36</v>
      </c>
      <c r="F2314" s="12" t="s">
        <v>30</v>
      </c>
      <c r="G2314" s="12" t="s">
        <v>29</v>
      </c>
      <c r="H2314" s="12" t="s">
        <v>36</v>
      </c>
      <c r="I2314" s="12" t="s">
        <v>30</v>
      </c>
      <c r="J2314" s="34" t="s">
        <v>34</v>
      </c>
    </row>
    <row r="2315" spans="1:10" x14ac:dyDescent="0.35">
      <c r="A2315" s="13">
        <v>2314</v>
      </c>
      <c r="B2315" s="13" t="s">
        <v>21</v>
      </c>
      <c r="C2315" s="16" t="s">
        <v>32</v>
      </c>
      <c r="D2315" s="16" t="s">
        <v>26</v>
      </c>
      <c r="E2315" s="16" t="s">
        <v>36</v>
      </c>
      <c r="F2315" s="16" t="s">
        <v>30</v>
      </c>
      <c r="G2315" s="16" t="s">
        <v>33</v>
      </c>
      <c r="H2315" s="16" t="s">
        <v>36</v>
      </c>
      <c r="I2315" s="16" t="s">
        <v>30</v>
      </c>
      <c r="J2315" s="35" t="s">
        <v>34</v>
      </c>
    </row>
    <row r="2316" spans="1:10" x14ac:dyDescent="0.35">
      <c r="A2316" s="9">
        <v>2315</v>
      </c>
      <c r="B2316" s="9" t="s">
        <v>21</v>
      </c>
      <c r="C2316" s="12" t="s">
        <v>32</v>
      </c>
      <c r="D2316" s="12" t="s">
        <v>26</v>
      </c>
      <c r="E2316" s="12" t="s">
        <v>27</v>
      </c>
      <c r="F2316" s="12" t="s">
        <v>28</v>
      </c>
      <c r="G2316" s="12" t="s">
        <v>29</v>
      </c>
      <c r="H2316" s="12" t="s">
        <v>36</v>
      </c>
      <c r="I2316" s="12" t="s">
        <v>30</v>
      </c>
      <c r="J2316" s="34" t="s">
        <v>31</v>
      </c>
    </row>
    <row r="2317" spans="1:10" x14ac:dyDescent="0.35">
      <c r="A2317" s="13">
        <v>2316</v>
      </c>
      <c r="B2317" s="13" t="s">
        <v>22</v>
      </c>
      <c r="C2317" s="16" t="s">
        <v>32</v>
      </c>
      <c r="D2317" s="16" t="s">
        <v>26</v>
      </c>
      <c r="E2317" s="16" t="s">
        <v>37</v>
      </c>
      <c r="F2317" s="16" t="s">
        <v>30</v>
      </c>
      <c r="G2317" s="16" t="s">
        <v>29</v>
      </c>
      <c r="H2317" s="16" t="s">
        <v>30</v>
      </c>
      <c r="I2317" s="16" t="s">
        <v>30</v>
      </c>
      <c r="J2317" s="35" t="s">
        <v>35</v>
      </c>
    </row>
    <row r="2318" spans="1:10" x14ac:dyDescent="0.35">
      <c r="A2318" s="9">
        <v>2317</v>
      </c>
      <c r="B2318" s="9" t="s">
        <v>22</v>
      </c>
      <c r="C2318" s="12" t="s">
        <v>32</v>
      </c>
      <c r="D2318" s="12" t="s">
        <v>40</v>
      </c>
      <c r="E2318" s="12" t="s">
        <v>27</v>
      </c>
      <c r="F2318" s="12" t="s">
        <v>28</v>
      </c>
      <c r="G2318" s="12" t="s">
        <v>29</v>
      </c>
      <c r="H2318" s="12" t="s">
        <v>30</v>
      </c>
      <c r="I2318" s="12" t="s">
        <v>30</v>
      </c>
      <c r="J2318" s="34" t="s">
        <v>34</v>
      </c>
    </row>
    <row r="2319" spans="1:10" x14ac:dyDescent="0.35">
      <c r="A2319" s="13">
        <v>2318</v>
      </c>
      <c r="B2319" s="13" t="s">
        <v>21</v>
      </c>
      <c r="C2319" s="16" t="s">
        <v>32</v>
      </c>
      <c r="D2319" s="16" t="s">
        <v>26</v>
      </c>
      <c r="E2319" s="16" t="s">
        <v>27</v>
      </c>
      <c r="F2319" s="16" t="s">
        <v>30</v>
      </c>
      <c r="G2319" s="16" t="s">
        <v>33</v>
      </c>
      <c r="H2319" s="16" t="s">
        <v>37</v>
      </c>
      <c r="I2319" s="16" t="s">
        <v>30</v>
      </c>
      <c r="J2319" s="35" t="s">
        <v>31</v>
      </c>
    </row>
    <row r="2320" spans="1:10" x14ac:dyDescent="0.35">
      <c r="A2320" s="9">
        <v>2319</v>
      </c>
      <c r="B2320" s="9" t="s">
        <v>21</v>
      </c>
      <c r="C2320" s="12" t="s">
        <v>32</v>
      </c>
      <c r="D2320" s="12" t="s">
        <v>26</v>
      </c>
      <c r="E2320" s="12" t="s">
        <v>27</v>
      </c>
      <c r="F2320" s="12" t="s">
        <v>30</v>
      </c>
      <c r="G2320" s="12" t="s">
        <v>33</v>
      </c>
      <c r="H2320" s="12" t="s">
        <v>30</v>
      </c>
      <c r="I2320" s="12" t="s">
        <v>39</v>
      </c>
      <c r="J2320" s="34" t="s">
        <v>35</v>
      </c>
    </row>
    <row r="2321" spans="1:10" x14ac:dyDescent="0.35">
      <c r="A2321" s="13">
        <v>2320</v>
      </c>
      <c r="B2321" s="13" t="s">
        <v>21</v>
      </c>
      <c r="C2321" s="16" t="s">
        <v>32</v>
      </c>
      <c r="D2321" s="16" t="s">
        <v>26</v>
      </c>
      <c r="E2321" s="16" t="s">
        <v>27</v>
      </c>
      <c r="F2321" s="16" t="s">
        <v>30</v>
      </c>
      <c r="G2321" s="16" t="s">
        <v>29</v>
      </c>
      <c r="H2321" s="16" t="s">
        <v>30</v>
      </c>
      <c r="I2321" s="16" t="s">
        <v>30</v>
      </c>
      <c r="J2321" s="35" t="s">
        <v>35</v>
      </c>
    </row>
    <row r="2322" spans="1:10" x14ac:dyDescent="0.35">
      <c r="A2322" s="9">
        <v>2321</v>
      </c>
      <c r="B2322" s="9" t="s">
        <v>22</v>
      </c>
      <c r="C2322" s="12" t="s">
        <v>25</v>
      </c>
      <c r="D2322" s="12" t="s">
        <v>26</v>
      </c>
      <c r="E2322" s="12" t="s">
        <v>37</v>
      </c>
      <c r="F2322" s="12" t="s">
        <v>30</v>
      </c>
      <c r="G2322" s="12" t="s">
        <v>29</v>
      </c>
      <c r="H2322" s="12" t="s">
        <v>30</v>
      </c>
      <c r="I2322" s="12" t="s">
        <v>30</v>
      </c>
      <c r="J2322" s="34" t="s">
        <v>31</v>
      </c>
    </row>
    <row r="2323" spans="1:10" x14ac:dyDescent="0.35">
      <c r="A2323" s="13">
        <v>2322</v>
      </c>
      <c r="B2323" s="13" t="s">
        <v>21</v>
      </c>
      <c r="C2323" s="16" t="s">
        <v>32</v>
      </c>
      <c r="D2323" s="16" t="s">
        <v>26</v>
      </c>
      <c r="E2323" s="16" t="s">
        <v>27</v>
      </c>
      <c r="F2323" s="16" t="s">
        <v>30</v>
      </c>
      <c r="G2323" s="16" t="s">
        <v>33</v>
      </c>
      <c r="H2323" s="16" t="s">
        <v>30</v>
      </c>
      <c r="I2323" s="16" t="s">
        <v>30</v>
      </c>
      <c r="J2323" s="35" t="s">
        <v>35</v>
      </c>
    </row>
    <row r="2324" spans="1:10" x14ac:dyDescent="0.35">
      <c r="A2324" s="9">
        <v>2323</v>
      </c>
      <c r="B2324" s="9" t="s">
        <v>22</v>
      </c>
      <c r="C2324" s="12" t="s">
        <v>32</v>
      </c>
      <c r="D2324" s="12" t="s">
        <v>40</v>
      </c>
      <c r="E2324" s="12" t="s">
        <v>27</v>
      </c>
      <c r="F2324" s="12" t="s">
        <v>28</v>
      </c>
      <c r="G2324" s="12" t="s">
        <v>29</v>
      </c>
      <c r="H2324" s="12" t="s">
        <v>30</v>
      </c>
      <c r="I2324" s="12" t="s">
        <v>30</v>
      </c>
      <c r="J2324" s="34" t="s">
        <v>34</v>
      </c>
    </row>
    <row r="2325" spans="1:10" x14ac:dyDescent="0.35">
      <c r="A2325" s="13">
        <v>2324</v>
      </c>
      <c r="B2325" s="13" t="s">
        <v>22</v>
      </c>
      <c r="C2325" s="16" t="s">
        <v>32</v>
      </c>
      <c r="D2325" s="16" t="s">
        <v>26</v>
      </c>
      <c r="E2325" s="16" t="s">
        <v>27</v>
      </c>
      <c r="F2325" s="16" t="s">
        <v>30</v>
      </c>
      <c r="G2325" s="16" t="s">
        <v>29</v>
      </c>
      <c r="H2325" s="16" t="s">
        <v>30</v>
      </c>
      <c r="I2325" s="16" t="s">
        <v>30</v>
      </c>
      <c r="J2325" s="35" t="s">
        <v>35</v>
      </c>
    </row>
    <row r="2326" spans="1:10" x14ac:dyDescent="0.35">
      <c r="A2326" s="9">
        <v>2325</v>
      </c>
      <c r="B2326" s="9" t="s">
        <v>21</v>
      </c>
      <c r="C2326" s="12" t="s">
        <v>32</v>
      </c>
      <c r="D2326" s="12" t="s">
        <v>26</v>
      </c>
      <c r="E2326" s="12" t="s">
        <v>37</v>
      </c>
      <c r="F2326" s="12" t="s">
        <v>30</v>
      </c>
      <c r="G2326" s="12" t="s">
        <v>33</v>
      </c>
      <c r="H2326" s="12" t="s">
        <v>37</v>
      </c>
      <c r="I2326" s="12" t="s">
        <v>30</v>
      </c>
      <c r="J2326" s="34" t="s">
        <v>34</v>
      </c>
    </row>
    <row r="2327" spans="1:10" x14ac:dyDescent="0.35">
      <c r="A2327" s="13">
        <v>2326</v>
      </c>
      <c r="B2327" s="13" t="s">
        <v>22</v>
      </c>
      <c r="C2327" s="16" t="s">
        <v>25</v>
      </c>
      <c r="D2327" s="16" t="s">
        <v>26</v>
      </c>
      <c r="E2327" s="16" t="s">
        <v>27</v>
      </c>
      <c r="F2327" s="16" t="s">
        <v>28</v>
      </c>
      <c r="G2327" s="16" t="s">
        <v>29</v>
      </c>
      <c r="H2327" s="16" t="s">
        <v>30</v>
      </c>
      <c r="I2327" s="16" t="s">
        <v>30</v>
      </c>
      <c r="J2327" s="35" t="s">
        <v>35</v>
      </c>
    </row>
    <row r="2328" spans="1:10" x14ac:dyDescent="0.35">
      <c r="A2328" s="9">
        <v>2327</v>
      </c>
      <c r="B2328" s="9" t="s">
        <v>22</v>
      </c>
      <c r="C2328" s="12" t="s">
        <v>32</v>
      </c>
      <c r="D2328" s="12" t="s">
        <v>26</v>
      </c>
      <c r="E2328" s="12" t="s">
        <v>27</v>
      </c>
      <c r="F2328" s="12" t="s">
        <v>28</v>
      </c>
      <c r="G2328" s="12" t="s">
        <v>29</v>
      </c>
      <c r="H2328" s="12" t="s">
        <v>36</v>
      </c>
      <c r="I2328" s="12" t="s">
        <v>30</v>
      </c>
      <c r="J2328" s="34" t="s">
        <v>31</v>
      </c>
    </row>
    <row r="2329" spans="1:10" x14ac:dyDescent="0.35">
      <c r="A2329" s="13">
        <v>2328</v>
      </c>
      <c r="B2329" s="13" t="s">
        <v>23</v>
      </c>
      <c r="C2329" s="16" t="s">
        <v>25</v>
      </c>
      <c r="D2329" s="16" t="s">
        <v>26</v>
      </c>
      <c r="E2329" s="16" t="s">
        <v>36</v>
      </c>
      <c r="F2329" s="16" t="s">
        <v>30</v>
      </c>
      <c r="G2329" s="16" t="s">
        <v>29</v>
      </c>
      <c r="H2329" s="16" t="s">
        <v>36</v>
      </c>
      <c r="I2329" s="16" t="s">
        <v>30</v>
      </c>
      <c r="J2329" s="35" t="s">
        <v>31</v>
      </c>
    </row>
    <row r="2330" spans="1:10" x14ac:dyDescent="0.35">
      <c r="A2330" s="9">
        <v>2329</v>
      </c>
      <c r="B2330" s="9" t="s">
        <v>21</v>
      </c>
      <c r="C2330" s="12" t="s">
        <v>32</v>
      </c>
      <c r="D2330" s="12" t="s">
        <v>26</v>
      </c>
      <c r="E2330" s="12" t="s">
        <v>27</v>
      </c>
      <c r="F2330" s="12" t="s">
        <v>30</v>
      </c>
      <c r="G2330" s="12" t="s">
        <v>29</v>
      </c>
      <c r="H2330" s="12" t="s">
        <v>36</v>
      </c>
      <c r="I2330" s="12" t="s">
        <v>39</v>
      </c>
      <c r="J2330" s="34" t="s">
        <v>34</v>
      </c>
    </row>
    <row r="2331" spans="1:10" x14ac:dyDescent="0.35">
      <c r="A2331" s="13">
        <v>2330</v>
      </c>
      <c r="B2331" s="13" t="s">
        <v>21</v>
      </c>
      <c r="C2331" s="16" t="s">
        <v>32</v>
      </c>
      <c r="D2331" s="16" t="s">
        <v>26</v>
      </c>
      <c r="E2331" s="16" t="s">
        <v>27</v>
      </c>
      <c r="F2331" s="16" t="s">
        <v>30</v>
      </c>
      <c r="G2331" s="16" t="s">
        <v>29</v>
      </c>
      <c r="H2331" s="16" t="s">
        <v>36</v>
      </c>
      <c r="I2331" s="16" t="s">
        <v>30</v>
      </c>
      <c r="J2331" s="35" t="s">
        <v>31</v>
      </c>
    </row>
    <row r="2332" spans="1:10" x14ac:dyDescent="0.35">
      <c r="A2332" s="9">
        <v>2331</v>
      </c>
      <c r="B2332" s="9" t="s">
        <v>21</v>
      </c>
      <c r="C2332" s="12" t="s">
        <v>25</v>
      </c>
      <c r="D2332" s="12" t="s">
        <v>26</v>
      </c>
      <c r="E2332" s="12" t="s">
        <v>36</v>
      </c>
      <c r="F2332" s="12" t="s">
        <v>28</v>
      </c>
      <c r="G2332" s="12" t="s">
        <v>33</v>
      </c>
      <c r="H2332" s="12" t="s">
        <v>36</v>
      </c>
      <c r="I2332" s="12" t="s">
        <v>38</v>
      </c>
      <c r="J2332" s="34" t="s">
        <v>31</v>
      </c>
    </row>
    <row r="2333" spans="1:10" x14ac:dyDescent="0.35">
      <c r="A2333" s="13">
        <v>2332</v>
      </c>
      <c r="B2333" s="13" t="s">
        <v>21</v>
      </c>
      <c r="C2333" s="16" t="s">
        <v>32</v>
      </c>
      <c r="D2333" s="16" t="s">
        <v>26</v>
      </c>
      <c r="E2333" s="16" t="s">
        <v>27</v>
      </c>
      <c r="F2333" s="16" t="s">
        <v>28</v>
      </c>
      <c r="G2333" s="16" t="s">
        <v>29</v>
      </c>
      <c r="H2333" s="16" t="s">
        <v>36</v>
      </c>
      <c r="I2333" s="16" t="s">
        <v>30</v>
      </c>
      <c r="J2333" s="35" t="s">
        <v>31</v>
      </c>
    </row>
    <row r="2334" spans="1:10" x14ac:dyDescent="0.35">
      <c r="A2334" s="9">
        <v>2333</v>
      </c>
      <c r="B2334" s="9" t="s">
        <v>21</v>
      </c>
      <c r="C2334" s="12" t="s">
        <v>32</v>
      </c>
      <c r="D2334" s="12" t="s">
        <v>26</v>
      </c>
      <c r="E2334" s="12" t="s">
        <v>27</v>
      </c>
      <c r="F2334" s="12" t="s">
        <v>30</v>
      </c>
      <c r="G2334" s="12" t="s">
        <v>33</v>
      </c>
      <c r="H2334" s="12" t="s">
        <v>30</v>
      </c>
      <c r="I2334" s="12" t="s">
        <v>30</v>
      </c>
      <c r="J2334" s="34" t="s">
        <v>35</v>
      </c>
    </row>
    <row r="2335" spans="1:10" x14ac:dyDescent="0.35">
      <c r="A2335" s="13">
        <v>2334</v>
      </c>
      <c r="B2335" s="13" t="s">
        <v>21</v>
      </c>
      <c r="C2335" s="16" t="s">
        <v>32</v>
      </c>
      <c r="D2335" s="16" t="s">
        <v>26</v>
      </c>
      <c r="E2335" s="16" t="s">
        <v>27</v>
      </c>
      <c r="F2335" s="16" t="s">
        <v>28</v>
      </c>
      <c r="G2335" s="16" t="s">
        <v>29</v>
      </c>
      <c r="H2335" s="16" t="s">
        <v>37</v>
      </c>
      <c r="I2335" s="16" t="s">
        <v>37</v>
      </c>
      <c r="J2335" s="35" t="s">
        <v>34</v>
      </c>
    </row>
    <row r="2336" spans="1:10" x14ac:dyDescent="0.35">
      <c r="A2336" s="9">
        <v>2335</v>
      </c>
      <c r="B2336" s="9" t="s">
        <v>21</v>
      </c>
      <c r="C2336" s="12" t="s">
        <v>25</v>
      </c>
      <c r="D2336" s="12" t="s">
        <v>26</v>
      </c>
      <c r="E2336" s="12" t="s">
        <v>27</v>
      </c>
      <c r="F2336" s="12" t="s">
        <v>30</v>
      </c>
      <c r="G2336" s="12" t="s">
        <v>29</v>
      </c>
      <c r="H2336" s="12" t="s">
        <v>30</v>
      </c>
      <c r="I2336" s="12" t="s">
        <v>39</v>
      </c>
      <c r="J2336" s="34" t="s">
        <v>34</v>
      </c>
    </row>
    <row r="2337" spans="1:10" x14ac:dyDescent="0.35">
      <c r="A2337" s="13">
        <v>2336</v>
      </c>
      <c r="B2337" s="13" t="s">
        <v>21</v>
      </c>
      <c r="C2337" s="16" t="s">
        <v>32</v>
      </c>
      <c r="D2337" s="16" t="s">
        <v>26</v>
      </c>
      <c r="E2337" s="16" t="s">
        <v>27</v>
      </c>
      <c r="F2337" s="16" t="s">
        <v>28</v>
      </c>
      <c r="G2337" s="16" t="s">
        <v>33</v>
      </c>
      <c r="H2337" s="16" t="s">
        <v>30</v>
      </c>
      <c r="I2337" s="16" t="s">
        <v>37</v>
      </c>
      <c r="J2337" s="35" t="s">
        <v>34</v>
      </c>
    </row>
    <row r="2338" spans="1:10" x14ac:dyDescent="0.35">
      <c r="A2338" s="9">
        <v>2337</v>
      </c>
      <c r="B2338" s="9" t="s">
        <v>21</v>
      </c>
      <c r="C2338" s="12" t="s">
        <v>32</v>
      </c>
      <c r="D2338" s="12" t="s">
        <v>26</v>
      </c>
      <c r="E2338" s="12" t="s">
        <v>36</v>
      </c>
      <c r="F2338" s="12" t="s">
        <v>28</v>
      </c>
      <c r="G2338" s="12" t="s">
        <v>33</v>
      </c>
      <c r="H2338" s="12" t="s">
        <v>36</v>
      </c>
      <c r="I2338" s="12" t="s">
        <v>30</v>
      </c>
      <c r="J2338" s="34" t="s">
        <v>34</v>
      </c>
    </row>
    <row r="2339" spans="1:10" x14ac:dyDescent="0.35">
      <c r="A2339" s="13">
        <v>2338</v>
      </c>
      <c r="B2339" s="13" t="s">
        <v>21</v>
      </c>
      <c r="C2339" s="16" t="s">
        <v>32</v>
      </c>
      <c r="D2339" s="16" t="s">
        <v>26</v>
      </c>
      <c r="E2339" s="16" t="s">
        <v>27</v>
      </c>
      <c r="F2339" s="16" t="s">
        <v>28</v>
      </c>
      <c r="G2339" s="16" t="s">
        <v>29</v>
      </c>
      <c r="H2339" s="16" t="s">
        <v>36</v>
      </c>
      <c r="I2339" s="16" t="s">
        <v>30</v>
      </c>
      <c r="J2339" s="35" t="s">
        <v>31</v>
      </c>
    </row>
    <row r="2340" spans="1:10" x14ac:dyDescent="0.35">
      <c r="A2340" s="9">
        <v>2339</v>
      </c>
      <c r="B2340" s="9" t="s">
        <v>22</v>
      </c>
      <c r="C2340" s="12" t="s">
        <v>32</v>
      </c>
      <c r="D2340" s="12" t="s">
        <v>26</v>
      </c>
      <c r="E2340" s="12" t="s">
        <v>37</v>
      </c>
      <c r="F2340" s="12" t="s">
        <v>30</v>
      </c>
      <c r="G2340" s="12" t="s">
        <v>29</v>
      </c>
      <c r="H2340" s="12" t="s">
        <v>30</v>
      </c>
      <c r="I2340" s="12" t="s">
        <v>30</v>
      </c>
      <c r="J2340" s="34" t="s">
        <v>35</v>
      </c>
    </row>
    <row r="2341" spans="1:10" x14ac:dyDescent="0.35">
      <c r="A2341" s="13">
        <v>2340</v>
      </c>
      <c r="B2341" s="13" t="s">
        <v>22</v>
      </c>
      <c r="C2341" s="16" t="s">
        <v>32</v>
      </c>
      <c r="D2341" s="16" t="s">
        <v>40</v>
      </c>
      <c r="E2341" s="16" t="s">
        <v>27</v>
      </c>
      <c r="F2341" s="16" t="s">
        <v>28</v>
      </c>
      <c r="G2341" s="16" t="s">
        <v>29</v>
      </c>
      <c r="H2341" s="16" t="s">
        <v>30</v>
      </c>
      <c r="I2341" s="16" t="s">
        <v>30</v>
      </c>
      <c r="J2341" s="35" t="s">
        <v>34</v>
      </c>
    </row>
    <row r="2342" spans="1:10" x14ac:dyDescent="0.35">
      <c r="A2342" s="9">
        <v>2341</v>
      </c>
      <c r="B2342" s="9" t="s">
        <v>21</v>
      </c>
      <c r="C2342" s="12" t="s">
        <v>32</v>
      </c>
      <c r="D2342" s="12" t="s">
        <v>26</v>
      </c>
      <c r="E2342" s="12" t="s">
        <v>27</v>
      </c>
      <c r="F2342" s="12" t="s">
        <v>30</v>
      </c>
      <c r="G2342" s="12" t="s">
        <v>33</v>
      </c>
      <c r="H2342" s="12" t="s">
        <v>37</v>
      </c>
      <c r="I2342" s="12" t="s">
        <v>30</v>
      </c>
      <c r="J2342" s="34" t="s">
        <v>31</v>
      </c>
    </row>
    <row r="2343" spans="1:10" x14ac:dyDescent="0.35">
      <c r="A2343" s="13">
        <v>2342</v>
      </c>
      <c r="B2343" s="13" t="s">
        <v>21</v>
      </c>
      <c r="C2343" s="16" t="s">
        <v>32</v>
      </c>
      <c r="D2343" s="16" t="s">
        <v>26</v>
      </c>
      <c r="E2343" s="16" t="s">
        <v>27</v>
      </c>
      <c r="F2343" s="16" t="s">
        <v>30</v>
      </c>
      <c r="G2343" s="16" t="s">
        <v>33</v>
      </c>
      <c r="H2343" s="16" t="s">
        <v>30</v>
      </c>
      <c r="I2343" s="16" t="s">
        <v>39</v>
      </c>
      <c r="J2343" s="35" t="s">
        <v>35</v>
      </c>
    </row>
    <row r="2344" spans="1:10" x14ac:dyDescent="0.35">
      <c r="A2344" s="9">
        <v>2343</v>
      </c>
      <c r="B2344" s="9" t="s">
        <v>21</v>
      </c>
      <c r="C2344" s="12" t="s">
        <v>32</v>
      </c>
      <c r="D2344" s="12" t="s">
        <v>26</v>
      </c>
      <c r="E2344" s="12" t="s">
        <v>27</v>
      </c>
      <c r="F2344" s="12" t="s">
        <v>30</v>
      </c>
      <c r="G2344" s="12" t="s">
        <v>29</v>
      </c>
      <c r="H2344" s="12" t="s">
        <v>30</v>
      </c>
      <c r="I2344" s="12" t="s">
        <v>30</v>
      </c>
      <c r="J2344" s="34" t="s">
        <v>35</v>
      </c>
    </row>
    <row r="2345" spans="1:10" x14ac:dyDescent="0.35">
      <c r="A2345" s="13">
        <v>2344</v>
      </c>
      <c r="B2345" s="13" t="s">
        <v>22</v>
      </c>
      <c r="C2345" s="16" t="s">
        <v>25</v>
      </c>
      <c r="D2345" s="16" t="s">
        <v>26</v>
      </c>
      <c r="E2345" s="16" t="s">
        <v>37</v>
      </c>
      <c r="F2345" s="16" t="s">
        <v>30</v>
      </c>
      <c r="G2345" s="16" t="s">
        <v>29</v>
      </c>
      <c r="H2345" s="16" t="s">
        <v>30</v>
      </c>
      <c r="I2345" s="16" t="s">
        <v>30</v>
      </c>
      <c r="J2345" s="35" t="s">
        <v>31</v>
      </c>
    </row>
    <row r="2346" spans="1:10" x14ac:dyDescent="0.35">
      <c r="A2346" s="9">
        <v>2345</v>
      </c>
      <c r="B2346" s="9" t="s">
        <v>21</v>
      </c>
      <c r="C2346" s="12" t="s">
        <v>32</v>
      </c>
      <c r="D2346" s="12" t="s">
        <v>26</v>
      </c>
      <c r="E2346" s="12" t="s">
        <v>27</v>
      </c>
      <c r="F2346" s="12" t="s">
        <v>30</v>
      </c>
      <c r="G2346" s="12" t="s">
        <v>33</v>
      </c>
      <c r="H2346" s="12" t="s">
        <v>30</v>
      </c>
      <c r="I2346" s="12" t="s">
        <v>30</v>
      </c>
      <c r="J2346" s="34" t="s">
        <v>35</v>
      </c>
    </row>
    <row r="2347" spans="1:10" x14ac:dyDescent="0.35">
      <c r="A2347" s="13">
        <v>2346</v>
      </c>
      <c r="B2347" s="13" t="s">
        <v>22</v>
      </c>
      <c r="C2347" s="16" t="s">
        <v>32</v>
      </c>
      <c r="D2347" s="16" t="s">
        <v>40</v>
      </c>
      <c r="E2347" s="16" t="s">
        <v>27</v>
      </c>
      <c r="F2347" s="16" t="s">
        <v>28</v>
      </c>
      <c r="G2347" s="16" t="s">
        <v>29</v>
      </c>
      <c r="H2347" s="16" t="s">
        <v>30</v>
      </c>
      <c r="I2347" s="16" t="s">
        <v>30</v>
      </c>
      <c r="J2347" s="35" t="s">
        <v>34</v>
      </c>
    </row>
    <row r="2348" spans="1:10" x14ac:dyDescent="0.35">
      <c r="A2348" s="9">
        <v>2347</v>
      </c>
      <c r="B2348" s="9" t="s">
        <v>22</v>
      </c>
      <c r="C2348" s="12" t="s">
        <v>32</v>
      </c>
      <c r="D2348" s="12" t="s">
        <v>26</v>
      </c>
      <c r="E2348" s="12" t="s">
        <v>27</v>
      </c>
      <c r="F2348" s="12" t="s">
        <v>30</v>
      </c>
      <c r="G2348" s="12" t="s">
        <v>29</v>
      </c>
      <c r="H2348" s="12" t="s">
        <v>30</v>
      </c>
      <c r="I2348" s="12" t="s">
        <v>30</v>
      </c>
      <c r="J2348" s="34" t="s">
        <v>35</v>
      </c>
    </row>
    <row r="2349" spans="1:10" x14ac:dyDescent="0.35">
      <c r="A2349" s="13">
        <v>2348</v>
      </c>
      <c r="B2349" s="13" t="s">
        <v>21</v>
      </c>
      <c r="C2349" s="16" t="s">
        <v>32</v>
      </c>
      <c r="D2349" s="16" t="s">
        <v>26</v>
      </c>
      <c r="E2349" s="16" t="s">
        <v>37</v>
      </c>
      <c r="F2349" s="16" t="s">
        <v>30</v>
      </c>
      <c r="G2349" s="16" t="s">
        <v>33</v>
      </c>
      <c r="H2349" s="16" t="s">
        <v>37</v>
      </c>
      <c r="I2349" s="16" t="s">
        <v>30</v>
      </c>
      <c r="J2349" s="35" t="s">
        <v>34</v>
      </c>
    </row>
    <row r="2350" spans="1:10" x14ac:dyDescent="0.35">
      <c r="A2350" s="9">
        <v>2349</v>
      </c>
      <c r="B2350" s="9" t="s">
        <v>22</v>
      </c>
      <c r="C2350" s="12" t="s">
        <v>25</v>
      </c>
      <c r="D2350" s="12" t="s">
        <v>26</v>
      </c>
      <c r="E2350" s="12" t="s">
        <v>27</v>
      </c>
      <c r="F2350" s="12" t="s">
        <v>28</v>
      </c>
      <c r="G2350" s="12" t="s">
        <v>29</v>
      </c>
      <c r="H2350" s="12" t="s">
        <v>30</v>
      </c>
      <c r="I2350" s="12" t="s">
        <v>30</v>
      </c>
      <c r="J2350" s="34" t="s">
        <v>35</v>
      </c>
    </row>
    <row r="2351" spans="1:10" x14ac:dyDescent="0.35">
      <c r="A2351" s="13">
        <v>2350</v>
      </c>
      <c r="B2351" s="13" t="s">
        <v>22</v>
      </c>
      <c r="C2351" s="16" t="s">
        <v>32</v>
      </c>
      <c r="D2351" s="16" t="s">
        <v>26</v>
      </c>
      <c r="E2351" s="16" t="s">
        <v>27</v>
      </c>
      <c r="F2351" s="16" t="s">
        <v>28</v>
      </c>
      <c r="G2351" s="16" t="s">
        <v>29</v>
      </c>
      <c r="H2351" s="16" t="s">
        <v>36</v>
      </c>
      <c r="I2351" s="16" t="s">
        <v>30</v>
      </c>
      <c r="J2351" s="35" t="s">
        <v>31</v>
      </c>
    </row>
    <row r="2352" spans="1:10" x14ac:dyDescent="0.35">
      <c r="A2352" s="9">
        <v>2351</v>
      </c>
      <c r="B2352" s="9" t="s">
        <v>23</v>
      </c>
      <c r="C2352" s="12" t="s">
        <v>25</v>
      </c>
      <c r="D2352" s="12" t="s">
        <v>26</v>
      </c>
      <c r="E2352" s="12" t="s">
        <v>36</v>
      </c>
      <c r="F2352" s="12" t="s">
        <v>30</v>
      </c>
      <c r="G2352" s="12" t="s">
        <v>29</v>
      </c>
      <c r="H2352" s="12" t="s">
        <v>36</v>
      </c>
      <c r="I2352" s="12" t="s">
        <v>30</v>
      </c>
      <c r="J2352" s="34" t="s">
        <v>31</v>
      </c>
    </row>
    <row r="2353" spans="1:10" x14ac:dyDescent="0.35">
      <c r="A2353" s="13">
        <v>2352</v>
      </c>
      <c r="B2353" s="13" t="s">
        <v>21</v>
      </c>
      <c r="C2353" s="16" t="s">
        <v>32</v>
      </c>
      <c r="D2353" s="16" t="s">
        <v>26</v>
      </c>
      <c r="E2353" s="16" t="s">
        <v>27</v>
      </c>
      <c r="F2353" s="16" t="s">
        <v>30</v>
      </c>
      <c r="G2353" s="16" t="s">
        <v>29</v>
      </c>
      <c r="H2353" s="16" t="s">
        <v>36</v>
      </c>
      <c r="I2353" s="16" t="s">
        <v>39</v>
      </c>
      <c r="J2353" s="35" t="s">
        <v>34</v>
      </c>
    </row>
    <row r="2354" spans="1:10" x14ac:dyDescent="0.35">
      <c r="A2354" s="9">
        <v>2353</v>
      </c>
      <c r="B2354" s="9" t="s">
        <v>21</v>
      </c>
      <c r="C2354" s="12" t="s">
        <v>32</v>
      </c>
      <c r="D2354" s="12" t="s">
        <v>26</v>
      </c>
      <c r="E2354" s="12" t="s">
        <v>27</v>
      </c>
      <c r="F2354" s="12" t="s">
        <v>30</v>
      </c>
      <c r="G2354" s="12" t="s">
        <v>29</v>
      </c>
      <c r="H2354" s="12" t="s">
        <v>36</v>
      </c>
      <c r="I2354" s="12" t="s">
        <v>30</v>
      </c>
      <c r="J2354" s="34" t="s">
        <v>31</v>
      </c>
    </row>
    <row r="2355" spans="1:10" x14ac:dyDescent="0.35">
      <c r="A2355" s="13">
        <v>2354</v>
      </c>
      <c r="B2355" s="13" t="s">
        <v>21</v>
      </c>
      <c r="C2355" s="16" t="s">
        <v>25</v>
      </c>
      <c r="D2355" s="16" t="s">
        <v>26</v>
      </c>
      <c r="E2355" s="16" t="s">
        <v>36</v>
      </c>
      <c r="F2355" s="16" t="s">
        <v>28</v>
      </c>
      <c r="G2355" s="16" t="s">
        <v>33</v>
      </c>
      <c r="H2355" s="16" t="s">
        <v>36</v>
      </c>
      <c r="I2355" s="16" t="s">
        <v>38</v>
      </c>
      <c r="J2355" s="35" t="s">
        <v>31</v>
      </c>
    </row>
    <row r="2356" spans="1:10" x14ac:dyDescent="0.35">
      <c r="A2356" s="9">
        <v>2355</v>
      </c>
      <c r="B2356" s="9" t="s">
        <v>21</v>
      </c>
      <c r="C2356" s="12" t="s">
        <v>32</v>
      </c>
      <c r="D2356" s="12" t="s">
        <v>26</v>
      </c>
      <c r="E2356" s="12" t="s">
        <v>27</v>
      </c>
      <c r="F2356" s="12" t="s">
        <v>28</v>
      </c>
      <c r="G2356" s="12" t="s">
        <v>29</v>
      </c>
      <c r="H2356" s="12" t="s">
        <v>36</v>
      </c>
      <c r="I2356" s="12" t="s">
        <v>30</v>
      </c>
      <c r="J2356" s="34" t="s">
        <v>31</v>
      </c>
    </row>
    <row r="2357" spans="1:10" x14ac:dyDescent="0.35">
      <c r="A2357" s="13">
        <v>2356</v>
      </c>
      <c r="B2357" s="13" t="s">
        <v>21</v>
      </c>
      <c r="C2357" s="16" t="s">
        <v>32</v>
      </c>
      <c r="D2357" s="16" t="s">
        <v>26</v>
      </c>
      <c r="E2357" s="16" t="s">
        <v>27</v>
      </c>
      <c r="F2357" s="16" t="s">
        <v>30</v>
      </c>
      <c r="G2357" s="16" t="s">
        <v>33</v>
      </c>
      <c r="H2357" s="16" t="s">
        <v>30</v>
      </c>
      <c r="I2357" s="16" t="s">
        <v>30</v>
      </c>
      <c r="J2357" s="35" t="s">
        <v>35</v>
      </c>
    </row>
    <row r="2358" spans="1:10" x14ac:dyDescent="0.35">
      <c r="A2358" s="9">
        <v>2357</v>
      </c>
      <c r="B2358" s="9" t="s">
        <v>21</v>
      </c>
      <c r="C2358" s="12" t="s">
        <v>32</v>
      </c>
      <c r="D2358" s="12" t="s">
        <v>26</v>
      </c>
      <c r="E2358" s="12" t="s">
        <v>27</v>
      </c>
      <c r="F2358" s="12" t="s">
        <v>28</v>
      </c>
      <c r="G2358" s="12" t="s">
        <v>29</v>
      </c>
      <c r="H2358" s="12" t="s">
        <v>37</v>
      </c>
      <c r="I2358" s="12" t="s">
        <v>37</v>
      </c>
      <c r="J2358" s="34" t="s">
        <v>34</v>
      </c>
    </row>
    <row r="2359" spans="1:10" x14ac:dyDescent="0.35">
      <c r="A2359" s="13">
        <v>2358</v>
      </c>
      <c r="B2359" s="13" t="s">
        <v>21</v>
      </c>
      <c r="C2359" s="16" t="s">
        <v>25</v>
      </c>
      <c r="D2359" s="16" t="s">
        <v>26</v>
      </c>
      <c r="E2359" s="16" t="s">
        <v>27</v>
      </c>
      <c r="F2359" s="16" t="s">
        <v>30</v>
      </c>
      <c r="G2359" s="16" t="s">
        <v>29</v>
      </c>
      <c r="H2359" s="16" t="s">
        <v>30</v>
      </c>
      <c r="I2359" s="16" t="s">
        <v>39</v>
      </c>
      <c r="J2359" s="35" t="s">
        <v>34</v>
      </c>
    </row>
    <row r="2360" spans="1:10" x14ac:dyDescent="0.35">
      <c r="A2360" s="9">
        <v>2359</v>
      </c>
      <c r="B2360" s="9" t="s">
        <v>21</v>
      </c>
      <c r="C2360" s="12" t="s">
        <v>32</v>
      </c>
      <c r="D2360" s="12" t="s">
        <v>26</v>
      </c>
      <c r="E2360" s="12" t="s">
        <v>27</v>
      </c>
      <c r="F2360" s="12" t="s">
        <v>28</v>
      </c>
      <c r="G2360" s="12" t="s">
        <v>33</v>
      </c>
      <c r="H2360" s="12" t="s">
        <v>30</v>
      </c>
      <c r="I2360" s="12" t="s">
        <v>37</v>
      </c>
      <c r="J2360" s="34" t="s">
        <v>34</v>
      </c>
    </row>
    <row r="2361" spans="1:10" x14ac:dyDescent="0.35">
      <c r="A2361" s="13">
        <v>2360</v>
      </c>
      <c r="B2361" s="13" t="s">
        <v>21</v>
      </c>
      <c r="C2361" s="16" t="s">
        <v>32</v>
      </c>
      <c r="D2361" s="16" t="s">
        <v>26</v>
      </c>
      <c r="E2361" s="16" t="s">
        <v>36</v>
      </c>
      <c r="F2361" s="16" t="s">
        <v>28</v>
      </c>
      <c r="G2361" s="16" t="s">
        <v>33</v>
      </c>
      <c r="H2361" s="16" t="s">
        <v>36</v>
      </c>
      <c r="I2361" s="16" t="s">
        <v>30</v>
      </c>
      <c r="J2361" s="35" t="s">
        <v>34</v>
      </c>
    </row>
    <row r="2362" spans="1:10" x14ac:dyDescent="0.35">
      <c r="A2362" s="9">
        <v>2361</v>
      </c>
      <c r="B2362" s="9" t="s">
        <v>21</v>
      </c>
      <c r="C2362" s="12" t="s">
        <v>25</v>
      </c>
      <c r="D2362" s="12" t="s">
        <v>26</v>
      </c>
      <c r="E2362" s="12" t="s">
        <v>27</v>
      </c>
      <c r="F2362" s="12" t="s">
        <v>28</v>
      </c>
      <c r="G2362" s="12" t="s">
        <v>29</v>
      </c>
      <c r="H2362" s="12" t="s">
        <v>30</v>
      </c>
      <c r="I2362" s="12" t="s">
        <v>39</v>
      </c>
      <c r="J2362" s="34" t="s">
        <v>34</v>
      </c>
    </row>
    <row r="2363" spans="1:10" x14ac:dyDescent="0.35">
      <c r="A2363" s="13">
        <v>2362</v>
      </c>
      <c r="B2363" s="13" t="s">
        <v>22</v>
      </c>
      <c r="C2363" s="16" t="s">
        <v>32</v>
      </c>
      <c r="D2363" s="16" t="s">
        <v>26</v>
      </c>
      <c r="E2363" s="16" t="s">
        <v>37</v>
      </c>
      <c r="F2363" s="16" t="s">
        <v>30</v>
      </c>
      <c r="G2363" s="16" t="s">
        <v>33</v>
      </c>
      <c r="H2363" s="16" t="s">
        <v>30</v>
      </c>
      <c r="I2363" s="16" t="s">
        <v>30</v>
      </c>
      <c r="J2363" s="35" t="s">
        <v>34</v>
      </c>
    </row>
    <row r="2364" spans="1:10" x14ac:dyDescent="0.35">
      <c r="A2364" s="9">
        <v>2363</v>
      </c>
      <c r="B2364" s="9" t="s">
        <v>22</v>
      </c>
      <c r="C2364" s="12" t="s">
        <v>32</v>
      </c>
      <c r="D2364" s="12" t="s">
        <v>26</v>
      </c>
      <c r="E2364" s="12" t="s">
        <v>27</v>
      </c>
      <c r="F2364" s="12" t="s">
        <v>30</v>
      </c>
      <c r="G2364" s="12" t="s">
        <v>33</v>
      </c>
      <c r="H2364" s="12" t="s">
        <v>37</v>
      </c>
      <c r="I2364" s="12" t="s">
        <v>30</v>
      </c>
      <c r="J2364" s="34" t="s">
        <v>31</v>
      </c>
    </row>
    <row r="2365" spans="1:10" x14ac:dyDescent="0.35">
      <c r="A2365" s="13">
        <v>2364</v>
      </c>
      <c r="B2365" s="13" t="s">
        <v>21</v>
      </c>
      <c r="C2365" s="16" t="s">
        <v>32</v>
      </c>
      <c r="D2365" s="16" t="s">
        <v>26</v>
      </c>
      <c r="E2365" s="16" t="s">
        <v>27</v>
      </c>
      <c r="F2365" s="16" t="s">
        <v>30</v>
      </c>
      <c r="G2365" s="16" t="s">
        <v>33</v>
      </c>
      <c r="H2365" s="16" t="s">
        <v>30</v>
      </c>
      <c r="I2365" s="16" t="s">
        <v>30</v>
      </c>
      <c r="J2365" s="35" t="s">
        <v>34</v>
      </c>
    </row>
    <row r="2366" spans="1:10" x14ac:dyDescent="0.35">
      <c r="A2366" s="9">
        <v>2365</v>
      </c>
      <c r="B2366" s="9" t="s">
        <v>21</v>
      </c>
      <c r="C2366" s="12" t="s">
        <v>32</v>
      </c>
      <c r="D2366" s="12" t="s">
        <v>26</v>
      </c>
      <c r="E2366" s="12" t="s">
        <v>27</v>
      </c>
      <c r="F2366" s="12" t="s">
        <v>30</v>
      </c>
      <c r="G2366" s="12" t="s">
        <v>29</v>
      </c>
      <c r="H2366" s="12" t="s">
        <v>30</v>
      </c>
      <c r="I2366" s="12" t="s">
        <v>39</v>
      </c>
      <c r="J2366" s="34" t="s">
        <v>35</v>
      </c>
    </row>
    <row r="2367" spans="1:10" x14ac:dyDescent="0.35">
      <c r="A2367" s="13">
        <v>2366</v>
      </c>
      <c r="B2367" s="13" t="s">
        <v>21</v>
      </c>
      <c r="C2367" s="16" t="s">
        <v>32</v>
      </c>
      <c r="D2367" s="16" t="s">
        <v>26</v>
      </c>
      <c r="E2367" s="16" t="s">
        <v>27</v>
      </c>
      <c r="F2367" s="16" t="s">
        <v>30</v>
      </c>
      <c r="G2367" s="16" t="s">
        <v>29</v>
      </c>
      <c r="H2367" s="16" t="s">
        <v>30</v>
      </c>
      <c r="I2367" s="16" t="s">
        <v>30</v>
      </c>
      <c r="J2367" s="35" t="s">
        <v>34</v>
      </c>
    </row>
    <row r="2368" spans="1:10" x14ac:dyDescent="0.35">
      <c r="A2368" s="9">
        <v>2367</v>
      </c>
      <c r="B2368" s="9" t="s">
        <v>21</v>
      </c>
      <c r="C2368" s="12" t="s">
        <v>32</v>
      </c>
      <c r="D2368" s="12" t="s">
        <v>26</v>
      </c>
      <c r="E2368" s="12" t="s">
        <v>27</v>
      </c>
      <c r="F2368" s="12" t="s">
        <v>30</v>
      </c>
      <c r="G2368" s="12" t="s">
        <v>29</v>
      </c>
      <c r="H2368" s="12" t="s">
        <v>30</v>
      </c>
      <c r="I2368" s="12" t="s">
        <v>39</v>
      </c>
      <c r="J2368" s="34" t="s">
        <v>34</v>
      </c>
    </row>
    <row r="2369" spans="1:10" x14ac:dyDescent="0.35">
      <c r="A2369" s="13">
        <v>2368</v>
      </c>
      <c r="B2369" s="13" t="s">
        <v>22</v>
      </c>
      <c r="C2369" s="16" t="s">
        <v>32</v>
      </c>
      <c r="D2369" s="16" t="s">
        <v>26</v>
      </c>
      <c r="E2369" s="16" t="s">
        <v>37</v>
      </c>
      <c r="F2369" s="16" t="s">
        <v>30</v>
      </c>
      <c r="G2369" s="16" t="s">
        <v>33</v>
      </c>
      <c r="H2369" s="16" t="s">
        <v>30</v>
      </c>
      <c r="I2369" s="16" t="s">
        <v>37</v>
      </c>
      <c r="J2369" s="35" t="s">
        <v>31</v>
      </c>
    </row>
    <row r="2370" spans="1:10" x14ac:dyDescent="0.35">
      <c r="A2370" s="9">
        <v>2369</v>
      </c>
      <c r="B2370" s="9" t="s">
        <v>23</v>
      </c>
      <c r="C2370" s="12" t="s">
        <v>32</v>
      </c>
      <c r="D2370" s="12" t="s">
        <v>26</v>
      </c>
      <c r="E2370" s="12" t="s">
        <v>27</v>
      </c>
      <c r="F2370" s="12" t="s">
        <v>30</v>
      </c>
      <c r="G2370" s="12" t="s">
        <v>33</v>
      </c>
      <c r="H2370" s="12" t="s">
        <v>30</v>
      </c>
      <c r="I2370" s="12" t="s">
        <v>30</v>
      </c>
      <c r="J2370" s="34" t="s">
        <v>35</v>
      </c>
    </row>
    <row r="2371" spans="1:10" x14ac:dyDescent="0.35">
      <c r="A2371" s="13">
        <v>2370</v>
      </c>
      <c r="B2371" s="13" t="s">
        <v>23</v>
      </c>
      <c r="C2371" s="16" t="s">
        <v>32</v>
      </c>
      <c r="D2371" s="16" t="s">
        <v>26</v>
      </c>
      <c r="E2371" s="16" t="s">
        <v>37</v>
      </c>
      <c r="F2371" s="16" t="s">
        <v>30</v>
      </c>
      <c r="G2371" s="16" t="s">
        <v>33</v>
      </c>
      <c r="H2371" s="16" t="s">
        <v>37</v>
      </c>
      <c r="I2371" s="16" t="s">
        <v>30</v>
      </c>
      <c r="J2371" s="35" t="s">
        <v>35</v>
      </c>
    </row>
    <row r="2372" spans="1:10" x14ac:dyDescent="0.35">
      <c r="A2372" s="9">
        <v>2371</v>
      </c>
      <c r="B2372" s="9" t="s">
        <v>21</v>
      </c>
      <c r="C2372" s="12" t="s">
        <v>25</v>
      </c>
      <c r="D2372" s="12" t="s">
        <v>26</v>
      </c>
      <c r="E2372" s="12" t="s">
        <v>27</v>
      </c>
      <c r="F2372" s="12" t="s">
        <v>30</v>
      </c>
      <c r="G2372" s="12" t="s">
        <v>29</v>
      </c>
      <c r="H2372" s="12" t="s">
        <v>30</v>
      </c>
      <c r="I2372" s="12" t="s">
        <v>30</v>
      </c>
      <c r="J2372" s="34" t="s">
        <v>34</v>
      </c>
    </row>
    <row r="2373" spans="1:10" x14ac:dyDescent="0.35">
      <c r="A2373" s="13">
        <v>2372</v>
      </c>
      <c r="B2373" s="13" t="s">
        <v>21</v>
      </c>
      <c r="C2373" s="16" t="s">
        <v>32</v>
      </c>
      <c r="D2373" s="16" t="s">
        <v>26</v>
      </c>
      <c r="E2373" s="16" t="s">
        <v>27</v>
      </c>
      <c r="F2373" s="16" t="s">
        <v>30</v>
      </c>
      <c r="G2373" s="16" t="s">
        <v>29</v>
      </c>
      <c r="H2373" s="16" t="s">
        <v>30</v>
      </c>
      <c r="I2373" s="16" t="s">
        <v>30</v>
      </c>
      <c r="J2373" s="35" t="s">
        <v>35</v>
      </c>
    </row>
    <row r="2374" spans="1:10" x14ac:dyDescent="0.35">
      <c r="A2374" s="9">
        <v>2373</v>
      </c>
      <c r="B2374" s="9" t="s">
        <v>21</v>
      </c>
      <c r="C2374" s="12" t="s">
        <v>32</v>
      </c>
      <c r="D2374" s="12" t="s">
        <v>26</v>
      </c>
      <c r="E2374" s="12" t="s">
        <v>27</v>
      </c>
      <c r="F2374" s="12" t="s">
        <v>30</v>
      </c>
      <c r="G2374" s="12" t="s">
        <v>29</v>
      </c>
      <c r="H2374" s="12" t="s">
        <v>30</v>
      </c>
      <c r="I2374" s="12" t="s">
        <v>39</v>
      </c>
      <c r="J2374" s="34" t="s">
        <v>35</v>
      </c>
    </row>
    <row r="2375" spans="1:10" x14ac:dyDescent="0.35">
      <c r="A2375" s="13">
        <v>2374</v>
      </c>
      <c r="B2375" s="13" t="s">
        <v>21</v>
      </c>
      <c r="C2375" s="16" t="s">
        <v>32</v>
      </c>
      <c r="D2375" s="16" t="s">
        <v>26</v>
      </c>
      <c r="E2375" s="16" t="s">
        <v>27</v>
      </c>
      <c r="F2375" s="16" t="s">
        <v>30</v>
      </c>
      <c r="G2375" s="16" t="s">
        <v>33</v>
      </c>
      <c r="H2375" s="16" t="s">
        <v>30</v>
      </c>
      <c r="I2375" s="16" t="s">
        <v>39</v>
      </c>
      <c r="J2375" s="35" t="s">
        <v>35</v>
      </c>
    </row>
    <row r="2376" spans="1:10" x14ac:dyDescent="0.35">
      <c r="A2376" s="9">
        <v>2375</v>
      </c>
      <c r="B2376" s="9" t="s">
        <v>22</v>
      </c>
      <c r="C2376" s="12" t="s">
        <v>32</v>
      </c>
      <c r="D2376" s="12" t="s">
        <v>26</v>
      </c>
      <c r="E2376" s="12" t="s">
        <v>37</v>
      </c>
      <c r="F2376" s="12" t="s">
        <v>30</v>
      </c>
      <c r="G2376" s="12" t="s">
        <v>33</v>
      </c>
      <c r="H2376" s="12" t="s">
        <v>37</v>
      </c>
      <c r="I2376" s="12" t="s">
        <v>30</v>
      </c>
      <c r="J2376" s="34" t="s">
        <v>34</v>
      </c>
    </row>
    <row r="2377" spans="1:10" x14ac:dyDescent="0.35">
      <c r="A2377" s="13">
        <v>2376</v>
      </c>
      <c r="B2377" s="13" t="s">
        <v>21</v>
      </c>
      <c r="C2377" s="16" t="s">
        <v>32</v>
      </c>
      <c r="D2377" s="16" t="s">
        <v>26</v>
      </c>
      <c r="E2377" s="16" t="s">
        <v>27</v>
      </c>
      <c r="F2377" s="16" t="s">
        <v>30</v>
      </c>
      <c r="G2377" s="16" t="s">
        <v>33</v>
      </c>
      <c r="H2377" s="16" t="s">
        <v>30</v>
      </c>
      <c r="I2377" s="16" t="s">
        <v>30</v>
      </c>
      <c r="J2377" s="35" t="s">
        <v>34</v>
      </c>
    </row>
    <row r="2378" spans="1:10" x14ac:dyDescent="0.35">
      <c r="A2378" s="9">
        <v>2377</v>
      </c>
      <c r="B2378" s="9" t="s">
        <v>21</v>
      </c>
      <c r="C2378" s="12" t="s">
        <v>25</v>
      </c>
      <c r="D2378" s="12" t="s">
        <v>26</v>
      </c>
      <c r="E2378" s="12" t="s">
        <v>27</v>
      </c>
      <c r="F2378" s="12" t="s">
        <v>28</v>
      </c>
      <c r="G2378" s="12" t="s">
        <v>29</v>
      </c>
      <c r="H2378" s="12" t="s">
        <v>30</v>
      </c>
      <c r="I2378" s="12" t="s">
        <v>39</v>
      </c>
      <c r="J2378" s="34" t="s">
        <v>34</v>
      </c>
    </row>
    <row r="2379" spans="1:10" x14ac:dyDescent="0.35">
      <c r="A2379" s="13">
        <v>2378</v>
      </c>
      <c r="B2379" s="13" t="s">
        <v>21</v>
      </c>
      <c r="C2379" s="16" t="s">
        <v>25</v>
      </c>
      <c r="D2379" s="16" t="s">
        <v>26</v>
      </c>
      <c r="E2379" s="16" t="s">
        <v>36</v>
      </c>
      <c r="F2379" s="16" t="s">
        <v>30</v>
      </c>
      <c r="G2379" s="16" t="s">
        <v>33</v>
      </c>
      <c r="H2379" s="16" t="s">
        <v>36</v>
      </c>
      <c r="I2379" s="16" t="s">
        <v>37</v>
      </c>
      <c r="J2379" s="35" t="s">
        <v>31</v>
      </c>
    </row>
    <row r="2380" spans="1:10" x14ac:dyDescent="0.35">
      <c r="A2380" s="9">
        <v>2379</v>
      </c>
      <c r="B2380" s="9" t="s">
        <v>21</v>
      </c>
      <c r="C2380" s="12" t="s">
        <v>25</v>
      </c>
      <c r="D2380" s="12" t="s">
        <v>26</v>
      </c>
      <c r="E2380" s="12" t="s">
        <v>27</v>
      </c>
      <c r="F2380" s="12" t="s">
        <v>30</v>
      </c>
      <c r="G2380" s="12" t="s">
        <v>29</v>
      </c>
      <c r="H2380" s="12" t="s">
        <v>30</v>
      </c>
      <c r="I2380" s="12" t="s">
        <v>30</v>
      </c>
      <c r="J2380" s="34" t="s">
        <v>34</v>
      </c>
    </row>
    <row r="2381" spans="1:10" x14ac:dyDescent="0.35">
      <c r="A2381" s="13">
        <v>2380</v>
      </c>
      <c r="B2381" s="13" t="s">
        <v>21</v>
      </c>
      <c r="C2381" s="16" t="s">
        <v>32</v>
      </c>
      <c r="D2381" s="16" t="s">
        <v>26</v>
      </c>
      <c r="E2381" s="16" t="s">
        <v>36</v>
      </c>
      <c r="F2381" s="16" t="s">
        <v>30</v>
      </c>
      <c r="G2381" s="16" t="s">
        <v>29</v>
      </c>
      <c r="H2381" s="16" t="s">
        <v>37</v>
      </c>
      <c r="I2381" s="16" t="s">
        <v>30</v>
      </c>
      <c r="J2381" s="35" t="s">
        <v>34</v>
      </c>
    </row>
    <row r="2382" spans="1:10" x14ac:dyDescent="0.35">
      <c r="A2382" s="9">
        <v>2381</v>
      </c>
      <c r="B2382" s="9" t="s">
        <v>21</v>
      </c>
      <c r="C2382" s="12" t="s">
        <v>25</v>
      </c>
      <c r="D2382" s="12" t="s">
        <v>26</v>
      </c>
      <c r="E2382" s="12" t="s">
        <v>27</v>
      </c>
      <c r="F2382" s="12" t="s">
        <v>28</v>
      </c>
      <c r="G2382" s="12" t="s">
        <v>33</v>
      </c>
      <c r="H2382" s="12" t="s">
        <v>36</v>
      </c>
      <c r="I2382" s="12" t="s">
        <v>30</v>
      </c>
      <c r="J2382" s="34" t="s">
        <v>31</v>
      </c>
    </row>
    <row r="2383" spans="1:10" x14ac:dyDescent="0.35">
      <c r="A2383" s="13">
        <v>2382</v>
      </c>
      <c r="B2383" s="13" t="s">
        <v>21</v>
      </c>
      <c r="C2383" s="16" t="s">
        <v>25</v>
      </c>
      <c r="D2383" s="16" t="s">
        <v>26</v>
      </c>
      <c r="E2383" s="16" t="s">
        <v>27</v>
      </c>
      <c r="F2383" s="16" t="s">
        <v>28</v>
      </c>
      <c r="G2383" s="16" t="s">
        <v>29</v>
      </c>
      <c r="H2383" s="16" t="s">
        <v>36</v>
      </c>
      <c r="I2383" s="16" t="s">
        <v>30</v>
      </c>
      <c r="J2383" s="35" t="s">
        <v>34</v>
      </c>
    </row>
    <row r="2384" spans="1:10" x14ac:dyDescent="0.35">
      <c r="A2384" s="9">
        <v>2383</v>
      </c>
      <c r="B2384" s="9" t="s">
        <v>22</v>
      </c>
      <c r="C2384" s="12" t="s">
        <v>32</v>
      </c>
      <c r="D2384" s="12" t="s">
        <v>26</v>
      </c>
      <c r="E2384" s="12" t="s">
        <v>27</v>
      </c>
      <c r="F2384" s="12" t="s">
        <v>28</v>
      </c>
      <c r="G2384" s="12" t="s">
        <v>29</v>
      </c>
      <c r="H2384" s="12" t="s">
        <v>30</v>
      </c>
      <c r="I2384" s="12" t="s">
        <v>30</v>
      </c>
      <c r="J2384" s="34" t="s">
        <v>35</v>
      </c>
    </row>
    <row r="2385" spans="1:10" x14ac:dyDescent="0.35">
      <c r="A2385" s="13">
        <v>2384</v>
      </c>
      <c r="B2385" s="13" t="s">
        <v>21</v>
      </c>
      <c r="C2385" s="16" t="s">
        <v>32</v>
      </c>
      <c r="D2385" s="16" t="s">
        <v>40</v>
      </c>
      <c r="E2385" s="16" t="s">
        <v>27</v>
      </c>
      <c r="F2385" s="16" t="s">
        <v>30</v>
      </c>
      <c r="G2385" s="16" t="s">
        <v>29</v>
      </c>
      <c r="H2385" s="16" t="s">
        <v>30</v>
      </c>
      <c r="I2385" s="16" t="s">
        <v>38</v>
      </c>
      <c r="J2385" s="35" t="s">
        <v>34</v>
      </c>
    </row>
    <row r="2386" spans="1:10" x14ac:dyDescent="0.35">
      <c r="A2386" s="9">
        <v>2385</v>
      </c>
      <c r="B2386" s="9" t="s">
        <v>21</v>
      </c>
      <c r="C2386" s="12" t="s">
        <v>25</v>
      </c>
      <c r="D2386" s="12" t="s">
        <v>40</v>
      </c>
      <c r="E2386" s="12" t="s">
        <v>27</v>
      </c>
      <c r="F2386" s="12" t="s">
        <v>28</v>
      </c>
      <c r="G2386" s="12" t="s">
        <v>29</v>
      </c>
      <c r="H2386" s="12" t="s">
        <v>30</v>
      </c>
      <c r="I2386" s="12" t="s">
        <v>30</v>
      </c>
      <c r="J2386" s="34" t="s">
        <v>34</v>
      </c>
    </row>
    <row r="2387" spans="1:10" x14ac:dyDescent="0.35">
      <c r="A2387" s="13">
        <v>2386</v>
      </c>
      <c r="B2387" s="13" t="s">
        <v>21</v>
      </c>
      <c r="C2387" s="16" t="s">
        <v>32</v>
      </c>
      <c r="D2387" s="16" t="s">
        <v>26</v>
      </c>
      <c r="E2387" s="16" t="s">
        <v>27</v>
      </c>
      <c r="F2387" s="16" t="s">
        <v>28</v>
      </c>
      <c r="G2387" s="16" t="s">
        <v>29</v>
      </c>
      <c r="H2387" s="16" t="s">
        <v>36</v>
      </c>
      <c r="I2387" s="16" t="s">
        <v>30</v>
      </c>
      <c r="J2387" s="35" t="s">
        <v>34</v>
      </c>
    </row>
    <row r="2388" spans="1:10" x14ac:dyDescent="0.35">
      <c r="A2388" s="9">
        <v>2387</v>
      </c>
      <c r="B2388" s="9" t="s">
        <v>21</v>
      </c>
      <c r="C2388" s="12" t="s">
        <v>32</v>
      </c>
      <c r="D2388" s="12" t="s">
        <v>26</v>
      </c>
      <c r="E2388" s="12" t="s">
        <v>27</v>
      </c>
      <c r="F2388" s="12" t="s">
        <v>30</v>
      </c>
      <c r="G2388" s="12" t="s">
        <v>29</v>
      </c>
      <c r="H2388" s="12" t="s">
        <v>30</v>
      </c>
      <c r="I2388" s="12" t="s">
        <v>37</v>
      </c>
      <c r="J2388" s="34" t="s">
        <v>34</v>
      </c>
    </row>
    <row r="2389" spans="1:10" x14ac:dyDescent="0.35">
      <c r="A2389" s="13">
        <v>2388</v>
      </c>
      <c r="B2389" s="13" t="s">
        <v>22</v>
      </c>
      <c r="C2389" s="16" t="s">
        <v>25</v>
      </c>
      <c r="D2389" s="16" t="s">
        <v>26</v>
      </c>
      <c r="E2389" s="16" t="s">
        <v>27</v>
      </c>
      <c r="F2389" s="16" t="s">
        <v>30</v>
      </c>
      <c r="G2389" s="16" t="s">
        <v>29</v>
      </c>
      <c r="H2389" s="16" t="s">
        <v>30</v>
      </c>
      <c r="I2389" s="16" t="s">
        <v>30</v>
      </c>
      <c r="J2389" s="35" t="s">
        <v>34</v>
      </c>
    </row>
    <row r="2390" spans="1:10" x14ac:dyDescent="0.35">
      <c r="A2390" s="9">
        <v>2389</v>
      </c>
      <c r="B2390" s="9" t="s">
        <v>23</v>
      </c>
      <c r="C2390" s="12" t="s">
        <v>32</v>
      </c>
      <c r="D2390" s="12" t="s">
        <v>26</v>
      </c>
      <c r="E2390" s="12" t="s">
        <v>37</v>
      </c>
      <c r="F2390" s="12" t="s">
        <v>30</v>
      </c>
      <c r="G2390" s="12" t="s">
        <v>29</v>
      </c>
      <c r="H2390" s="12" t="s">
        <v>30</v>
      </c>
      <c r="I2390" s="12" t="s">
        <v>30</v>
      </c>
      <c r="J2390" s="34" t="s">
        <v>35</v>
      </c>
    </row>
    <row r="2391" spans="1:10" x14ac:dyDescent="0.35">
      <c r="A2391" s="13">
        <v>2390</v>
      </c>
      <c r="B2391" s="13" t="s">
        <v>22</v>
      </c>
      <c r="C2391" s="16" t="s">
        <v>32</v>
      </c>
      <c r="D2391" s="16" t="s">
        <v>26</v>
      </c>
      <c r="E2391" s="16" t="s">
        <v>37</v>
      </c>
      <c r="F2391" s="16" t="s">
        <v>30</v>
      </c>
      <c r="G2391" s="16" t="s">
        <v>33</v>
      </c>
      <c r="H2391" s="16" t="s">
        <v>37</v>
      </c>
      <c r="I2391" s="16" t="s">
        <v>39</v>
      </c>
      <c r="J2391" s="35" t="s">
        <v>34</v>
      </c>
    </row>
    <row r="2392" spans="1:10" x14ac:dyDescent="0.35">
      <c r="A2392" s="9">
        <v>2391</v>
      </c>
      <c r="B2392" s="9" t="s">
        <v>21</v>
      </c>
      <c r="C2392" s="12" t="s">
        <v>25</v>
      </c>
      <c r="D2392" s="12" t="s">
        <v>26</v>
      </c>
      <c r="E2392" s="12" t="s">
        <v>27</v>
      </c>
      <c r="F2392" s="12" t="s">
        <v>30</v>
      </c>
      <c r="G2392" s="12" t="s">
        <v>33</v>
      </c>
      <c r="H2392" s="12" t="s">
        <v>30</v>
      </c>
      <c r="I2392" s="12" t="s">
        <v>38</v>
      </c>
      <c r="J2392" s="34" t="s">
        <v>35</v>
      </c>
    </row>
    <row r="2393" spans="1:10" x14ac:dyDescent="0.35">
      <c r="A2393" s="13">
        <v>2392</v>
      </c>
      <c r="B2393" s="13" t="s">
        <v>21</v>
      </c>
      <c r="C2393" s="16" t="s">
        <v>25</v>
      </c>
      <c r="D2393" s="16" t="s">
        <v>26</v>
      </c>
      <c r="E2393" s="16" t="s">
        <v>36</v>
      </c>
      <c r="F2393" s="16" t="s">
        <v>28</v>
      </c>
      <c r="G2393" s="16" t="s">
        <v>33</v>
      </c>
      <c r="H2393" s="16" t="s">
        <v>36</v>
      </c>
      <c r="I2393" s="16" t="s">
        <v>39</v>
      </c>
      <c r="J2393" s="35" t="s">
        <v>31</v>
      </c>
    </row>
    <row r="2394" spans="1:10" x14ac:dyDescent="0.35">
      <c r="A2394" s="9">
        <v>2393</v>
      </c>
      <c r="B2394" s="9" t="s">
        <v>21</v>
      </c>
      <c r="C2394" s="12" t="s">
        <v>32</v>
      </c>
      <c r="D2394" s="12" t="s">
        <v>26</v>
      </c>
      <c r="E2394" s="12" t="s">
        <v>27</v>
      </c>
      <c r="F2394" s="12" t="s">
        <v>30</v>
      </c>
      <c r="G2394" s="12" t="s">
        <v>29</v>
      </c>
      <c r="H2394" s="12" t="s">
        <v>30</v>
      </c>
      <c r="I2394" s="12" t="s">
        <v>30</v>
      </c>
      <c r="J2394" s="34" t="s">
        <v>31</v>
      </c>
    </row>
    <row r="2395" spans="1:10" x14ac:dyDescent="0.35">
      <c r="A2395" s="13">
        <v>2394</v>
      </c>
      <c r="B2395" s="13" t="s">
        <v>21</v>
      </c>
      <c r="C2395" s="16" t="s">
        <v>32</v>
      </c>
      <c r="D2395" s="16" t="s">
        <v>26</v>
      </c>
      <c r="E2395" s="16" t="s">
        <v>27</v>
      </c>
      <c r="F2395" s="16" t="s">
        <v>30</v>
      </c>
      <c r="G2395" s="16" t="s">
        <v>29</v>
      </c>
      <c r="H2395" s="16" t="s">
        <v>37</v>
      </c>
      <c r="I2395" s="16" t="s">
        <v>30</v>
      </c>
      <c r="J2395" s="35" t="s">
        <v>34</v>
      </c>
    </row>
    <row r="2396" spans="1:10" x14ac:dyDescent="0.35">
      <c r="A2396" s="9">
        <v>2395</v>
      </c>
      <c r="B2396" s="9" t="s">
        <v>21</v>
      </c>
      <c r="C2396" s="12" t="s">
        <v>32</v>
      </c>
      <c r="D2396" s="12" t="s">
        <v>26</v>
      </c>
      <c r="E2396" s="12" t="s">
        <v>36</v>
      </c>
      <c r="F2396" s="12" t="s">
        <v>30</v>
      </c>
      <c r="G2396" s="12" t="s">
        <v>33</v>
      </c>
      <c r="H2396" s="12" t="s">
        <v>30</v>
      </c>
      <c r="I2396" s="12" t="s">
        <v>37</v>
      </c>
      <c r="J2396" s="34" t="s">
        <v>35</v>
      </c>
    </row>
    <row r="2397" spans="1:10" x14ac:dyDescent="0.35">
      <c r="A2397" s="13">
        <v>2396</v>
      </c>
      <c r="B2397" s="13" t="s">
        <v>21</v>
      </c>
      <c r="C2397" s="16" t="s">
        <v>32</v>
      </c>
      <c r="D2397" s="16" t="s">
        <v>26</v>
      </c>
      <c r="E2397" s="16" t="s">
        <v>36</v>
      </c>
      <c r="F2397" s="16" t="s">
        <v>30</v>
      </c>
      <c r="G2397" s="16" t="s">
        <v>33</v>
      </c>
      <c r="H2397" s="16" t="s">
        <v>36</v>
      </c>
      <c r="I2397" s="16" t="s">
        <v>37</v>
      </c>
      <c r="J2397" s="35" t="s">
        <v>31</v>
      </c>
    </row>
    <row r="2398" spans="1:10" x14ac:dyDescent="0.35">
      <c r="A2398" s="9">
        <v>2397</v>
      </c>
      <c r="B2398" s="9" t="s">
        <v>21</v>
      </c>
      <c r="C2398" s="12" t="s">
        <v>25</v>
      </c>
      <c r="D2398" s="12" t="s">
        <v>26</v>
      </c>
      <c r="E2398" s="12" t="s">
        <v>36</v>
      </c>
      <c r="F2398" s="12" t="s">
        <v>28</v>
      </c>
      <c r="G2398" s="12" t="s">
        <v>29</v>
      </c>
      <c r="H2398" s="12" t="s">
        <v>36</v>
      </c>
      <c r="I2398" s="12" t="s">
        <v>39</v>
      </c>
      <c r="J2398" s="34" t="s">
        <v>34</v>
      </c>
    </row>
    <row r="2399" spans="1:10" x14ac:dyDescent="0.35">
      <c r="A2399" s="13">
        <v>2398</v>
      </c>
      <c r="B2399" s="13" t="s">
        <v>22</v>
      </c>
      <c r="C2399" s="16" t="s">
        <v>32</v>
      </c>
      <c r="D2399" s="16" t="s">
        <v>26</v>
      </c>
      <c r="E2399" s="16" t="s">
        <v>37</v>
      </c>
      <c r="F2399" s="16" t="s">
        <v>30</v>
      </c>
      <c r="G2399" s="16" t="s">
        <v>29</v>
      </c>
      <c r="H2399" s="16" t="s">
        <v>30</v>
      </c>
      <c r="I2399" s="16" t="s">
        <v>39</v>
      </c>
      <c r="J2399" s="35" t="s">
        <v>35</v>
      </c>
    </row>
    <row r="2400" spans="1:10" x14ac:dyDescent="0.35">
      <c r="A2400" s="9">
        <v>2399</v>
      </c>
      <c r="B2400" s="9" t="s">
        <v>21</v>
      </c>
      <c r="C2400" s="12" t="s">
        <v>32</v>
      </c>
      <c r="D2400" s="12" t="s">
        <v>26</v>
      </c>
      <c r="E2400" s="12" t="s">
        <v>27</v>
      </c>
      <c r="F2400" s="12" t="s">
        <v>30</v>
      </c>
      <c r="G2400" s="12" t="s">
        <v>33</v>
      </c>
      <c r="H2400" s="12" t="s">
        <v>37</v>
      </c>
      <c r="I2400" s="12" t="s">
        <v>30</v>
      </c>
      <c r="J2400" s="34" t="s">
        <v>34</v>
      </c>
    </row>
    <row r="2401" spans="1:10" x14ac:dyDescent="0.35">
      <c r="A2401" s="13">
        <v>2400</v>
      </c>
      <c r="B2401" s="13" t="s">
        <v>21</v>
      </c>
      <c r="C2401" s="16" t="s">
        <v>25</v>
      </c>
      <c r="D2401" s="16" t="s">
        <v>26</v>
      </c>
      <c r="E2401" s="16" t="s">
        <v>27</v>
      </c>
      <c r="F2401" s="16" t="s">
        <v>28</v>
      </c>
      <c r="G2401" s="16" t="s">
        <v>29</v>
      </c>
      <c r="H2401" s="16" t="s">
        <v>30</v>
      </c>
      <c r="I2401" s="16" t="s">
        <v>30</v>
      </c>
      <c r="J2401" s="35" t="s">
        <v>35</v>
      </c>
    </row>
    <row r="2402" spans="1:10" x14ac:dyDescent="0.35">
      <c r="A2402" s="9">
        <v>2401</v>
      </c>
      <c r="B2402" s="9" t="s">
        <v>21</v>
      </c>
      <c r="C2402" s="12" t="s">
        <v>32</v>
      </c>
      <c r="D2402" s="12" t="s">
        <v>26</v>
      </c>
      <c r="E2402" s="12" t="s">
        <v>27</v>
      </c>
      <c r="F2402" s="12" t="s">
        <v>30</v>
      </c>
      <c r="G2402" s="12" t="s">
        <v>29</v>
      </c>
      <c r="H2402" s="12" t="s">
        <v>37</v>
      </c>
      <c r="I2402" s="12" t="s">
        <v>38</v>
      </c>
      <c r="J2402" s="34" t="s">
        <v>31</v>
      </c>
    </row>
    <row r="2403" spans="1:10" x14ac:dyDescent="0.35">
      <c r="A2403" s="13">
        <v>2402</v>
      </c>
      <c r="B2403" s="13" t="s">
        <v>21</v>
      </c>
      <c r="C2403" s="16" t="s">
        <v>32</v>
      </c>
      <c r="D2403" s="16" t="s">
        <v>26</v>
      </c>
      <c r="E2403" s="16" t="s">
        <v>27</v>
      </c>
      <c r="F2403" s="16" t="s">
        <v>30</v>
      </c>
      <c r="G2403" s="16" t="s">
        <v>33</v>
      </c>
      <c r="H2403" s="16" t="s">
        <v>30</v>
      </c>
      <c r="I2403" s="16" t="s">
        <v>30</v>
      </c>
      <c r="J2403" s="35" t="s">
        <v>31</v>
      </c>
    </row>
    <row r="2404" spans="1:10" x14ac:dyDescent="0.35">
      <c r="A2404" s="9">
        <v>2403</v>
      </c>
      <c r="B2404" s="9" t="s">
        <v>23</v>
      </c>
      <c r="C2404" s="12" t="s">
        <v>32</v>
      </c>
      <c r="D2404" s="12" t="s">
        <v>26</v>
      </c>
      <c r="E2404" s="12" t="s">
        <v>27</v>
      </c>
      <c r="F2404" s="12" t="s">
        <v>30</v>
      </c>
      <c r="G2404" s="12" t="s">
        <v>29</v>
      </c>
      <c r="H2404" s="12" t="s">
        <v>30</v>
      </c>
      <c r="I2404" s="12" t="s">
        <v>30</v>
      </c>
      <c r="J2404" s="34" t="s">
        <v>35</v>
      </c>
    </row>
    <row r="2405" spans="1:10" x14ac:dyDescent="0.35">
      <c r="A2405" s="13">
        <v>2404</v>
      </c>
      <c r="B2405" s="13" t="s">
        <v>22</v>
      </c>
      <c r="C2405" s="16" t="s">
        <v>32</v>
      </c>
      <c r="D2405" s="16" t="s">
        <v>26</v>
      </c>
      <c r="E2405" s="16" t="s">
        <v>37</v>
      </c>
      <c r="F2405" s="16" t="s">
        <v>30</v>
      </c>
      <c r="G2405" s="16" t="s">
        <v>33</v>
      </c>
      <c r="H2405" s="16" t="s">
        <v>36</v>
      </c>
      <c r="I2405" s="16" t="s">
        <v>30</v>
      </c>
      <c r="J2405" s="35" t="s">
        <v>31</v>
      </c>
    </row>
    <row r="2406" spans="1:10" x14ac:dyDescent="0.35">
      <c r="A2406" s="9">
        <v>2405</v>
      </c>
      <c r="B2406" s="9" t="s">
        <v>22</v>
      </c>
      <c r="C2406" s="12" t="s">
        <v>32</v>
      </c>
      <c r="D2406" s="12" t="s">
        <v>26</v>
      </c>
      <c r="E2406" s="12" t="s">
        <v>37</v>
      </c>
      <c r="F2406" s="12" t="s">
        <v>30</v>
      </c>
      <c r="G2406" s="12" t="s">
        <v>33</v>
      </c>
      <c r="H2406" s="12" t="s">
        <v>37</v>
      </c>
      <c r="I2406" s="12" t="s">
        <v>30</v>
      </c>
      <c r="J2406" s="34" t="s">
        <v>31</v>
      </c>
    </row>
    <row r="2407" spans="1:10" x14ac:dyDescent="0.35">
      <c r="A2407" s="13">
        <v>2406</v>
      </c>
      <c r="B2407" s="13" t="s">
        <v>23</v>
      </c>
      <c r="C2407" s="16" t="s">
        <v>32</v>
      </c>
      <c r="D2407" s="16" t="s">
        <v>26</v>
      </c>
      <c r="E2407" s="16" t="s">
        <v>27</v>
      </c>
      <c r="F2407" s="16" t="s">
        <v>30</v>
      </c>
      <c r="G2407" s="16" t="s">
        <v>33</v>
      </c>
      <c r="H2407" s="16" t="s">
        <v>30</v>
      </c>
      <c r="I2407" s="16" t="s">
        <v>30</v>
      </c>
      <c r="J2407" s="35" t="s">
        <v>35</v>
      </c>
    </row>
    <row r="2408" spans="1:10" x14ac:dyDescent="0.35">
      <c r="A2408" s="9">
        <v>2407</v>
      </c>
      <c r="B2408" s="9" t="s">
        <v>23</v>
      </c>
      <c r="C2408" s="12" t="s">
        <v>32</v>
      </c>
      <c r="D2408" s="12" t="s">
        <v>26</v>
      </c>
      <c r="E2408" s="12" t="s">
        <v>37</v>
      </c>
      <c r="F2408" s="12" t="s">
        <v>30</v>
      </c>
      <c r="G2408" s="12" t="s">
        <v>33</v>
      </c>
      <c r="H2408" s="12" t="s">
        <v>37</v>
      </c>
      <c r="I2408" s="12" t="s">
        <v>37</v>
      </c>
      <c r="J2408" s="34" t="s">
        <v>35</v>
      </c>
    </row>
    <row r="2409" spans="1:10" x14ac:dyDescent="0.35">
      <c r="A2409" s="13">
        <v>2408</v>
      </c>
      <c r="B2409" s="13" t="s">
        <v>21</v>
      </c>
      <c r="C2409" s="16" t="s">
        <v>25</v>
      </c>
      <c r="D2409" s="16" t="s">
        <v>26</v>
      </c>
      <c r="E2409" s="16" t="s">
        <v>27</v>
      </c>
      <c r="F2409" s="16" t="s">
        <v>30</v>
      </c>
      <c r="G2409" s="16" t="s">
        <v>29</v>
      </c>
      <c r="H2409" s="16" t="s">
        <v>30</v>
      </c>
      <c r="I2409" s="16" t="s">
        <v>30</v>
      </c>
      <c r="J2409" s="35" t="s">
        <v>31</v>
      </c>
    </row>
    <row r="2410" spans="1:10" x14ac:dyDescent="0.35">
      <c r="A2410" s="9">
        <v>2409</v>
      </c>
      <c r="B2410" s="9" t="s">
        <v>21</v>
      </c>
      <c r="C2410" s="12" t="s">
        <v>25</v>
      </c>
      <c r="D2410" s="12" t="s">
        <v>26</v>
      </c>
      <c r="E2410" s="12" t="s">
        <v>27</v>
      </c>
      <c r="F2410" s="12" t="s">
        <v>30</v>
      </c>
      <c r="G2410" s="12" t="s">
        <v>29</v>
      </c>
      <c r="H2410" s="12" t="s">
        <v>30</v>
      </c>
      <c r="I2410" s="12" t="s">
        <v>38</v>
      </c>
      <c r="J2410" s="34" t="s">
        <v>35</v>
      </c>
    </row>
    <row r="2411" spans="1:10" x14ac:dyDescent="0.35">
      <c r="A2411" s="13">
        <v>2410</v>
      </c>
      <c r="B2411" s="13" t="s">
        <v>21</v>
      </c>
      <c r="C2411" s="16" t="s">
        <v>25</v>
      </c>
      <c r="D2411" s="16" t="s">
        <v>26</v>
      </c>
      <c r="E2411" s="16" t="s">
        <v>27</v>
      </c>
      <c r="F2411" s="16" t="s">
        <v>28</v>
      </c>
      <c r="G2411" s="16" t="s">
        <v>29</v>
      </c>
      <c r="H2411" s="16" t="s">
        <v>36</v>
      </c>
      <c r="I2411" s="16" t="s">
        <v>39</v>
      </c>
      <c r="J2411" s="35" t="s">
        <v>34</v>
      </c>
    </row>
    <row r="2412" spans="1:10" x14ac:dyDescent="0.35">
      <c r="A2412" s="9">
        <v>2411</v>
      </c>
      <c r="B2412" s="9" t="s">
        <v>21</v>
      </c>
      <c r="C2412" s="12" t="s">
        <v>32</v>
      </c>
      <c r="D2412" s="12" t="s">
        <v>26</v>
      </c>
      <c r="E2412" s="12" t="s">
        <v>27</v>
      </c>
      <c r="F2412" s="12" t="s">
        <v>30</v>
      </c>
      <c r="G2412" s="12" t="s">
        <v>33</v>
      </c>
      <c r="H2412" s="12" t="s">
        <v>30</v>
      </c>
      <c r="I2412" s="12" t="s">
        <v>30</v>
      </c>
      <c r="J2412" s="34" t="s">
        <v>31</v>
      </c>
    </row>
    <row r="2413" spans="1:10" x14ac:dyDescent="0.35">
      <c r="A2413" s="13">
        <v>2412</v>
      </c>
      <c r="B2413" s="13" t="s">
        <v>21</v>
      </c>
      <c r="C2413" s="16" t="s">
        <v>32</v>
      </c>
      <c r="D2413" s="16" t="s">
        <v>26</v>
      </c>
      <c r="E2413" s="16" t="s">
        <v>27</v>
      </c>
      <c r="F2413" s="16" t="s">
        <v>30</v>
      </c>
      <c r="G2413" s="16" t="s">
        <v>33</v>
      </c>
      <c r="H2413" s="16" t="s">
        <v>36</v>
      </c>
      <c r="I2413" s="16" t="s">
        <v>30</v>
      </c>
      <c r="J2413" s="35" t="s">
        <v>34</v>
      </c>
    </row>
    <row r="2414" spans="1:10" x14ac:dyDescent="0.35">
      <c r="A2414" s="9">
        <v>2413</v>
      </c>
      <c r="B2414" s="9" t="s">
        <v>21</v>
      </c>
      <c r="C2414" s="12" t="s">
        <v>25</v>
      </c>
      <c r="D2414" s="12" t="s">
        <v>26</v>
      </c>
      <c r="E2414" s="12" t="s">
        <v>27</v>
      </c>
      <c r="F2414" s="12" t="s">
        <v>28</v>
      </c>
      <c r="G2414" s="12" t="s">
        <v>29</v>
      </c>
      <c r="H2414" s="12" t="s">
        <v>30</v>
      </c>
      <c r="I2414" s="12" t="s">
        <v>30</v>
      </c>
      <c r="J2414" s="34" t="s">
        <v>34</v>
      </c>
    </row>
    <row r="2415" spans="1:10" x14ac:dyDescent="0.35">
      <c r="A2415" s="13">
        <v>2414</v>
      </c>
      <c r="B2415" s="13" t="s">
        <v>23</v>
      </c>
      <c r="C2415" s="16" t="s">
        <v>32</v>
      </c>
      <c r="D2415" s="16" t="s">
        <v>26</v>
      </c>
      <c r="E2415" s="16" t="s">
        <v>37</v>
      </c>
      <c r="F2415" s="16" t="s">
        <v>30</v>
      </c>
      <c r="G2415" s="16" t="s">
        <v>33</v>
      </c>
      <c r="H2415" s="16" t="s">
        <v>36</v>
      </c>
      <c r="I2415" s="16" t="s">
        <v>30</v>
      </c>
      <c r="J2415" s="35" t="s">
        <v>34</v>
      </c>
    </row>
    <row r="2416" spans="1:10" x14ac:dyDescent="0.35">
      <c r="A2416" s="9">
        <v>2415</v>
      </c>
      <c r="B2416" s="9" t="s">
        <v>23</v>
      </c>
      <c r="C2416" s="12" t="s">
        <v>32</v>
      </c>
      <c r="D2416" s="12" t="s">
        <v>26</v>
      </c>
      <c r="E2416" s="12" t="s">
        <v>37</v>
      </c>
      <c r="F2416" s="12" t="s">
        <v>30</v>
      </c>
      <c r="G2416" s="12" t="s">
        <v>29</v>
      </c>
      <c r="H2416" s="12" t="s">
        <v>30</v>
      </c>
      <c r="I2416" s="12" t="s">
        <v>30</v>
      </c>
      <c r="J2416" s="34" t="s">
        <v>34</v>
      </c>
    </row>
    <row r="2417" spans="1:10" x14ac:dyDescent="0.35">
      <c r="A2417" s="13">
        <v>2416</v>
      </c>
      <c r="B2417" s="13" t="s">
        <v>21</v>
      </c>
      <c r="C2417" s="16" t="s">
        <v>25</v>
      </c>
      <c r="D2417" s="16" t="s">
        <v>26</v>
      </c>
      <c r="E2417" s="16" t="s">
        <v>27</v>
      </c>
      <c r="F2417" s="16" t="s">
        <v>28</v>
      </c>
      <c r="G2417" s="16" t="s">
        <v>29</v>
      </c>
      <c r="H2417" s="16" t="s">
        <v>30</v>
      </c>
      <c r="I2417" s="16" t="s">
        <v>30</v>
      </c>
      <c r="J2417" s="35" t="s">
        <v>31</v>
      </c>
    </row>
    <row r="2418" spans="1:10" x14ac:dyDescent="0.35">
      <c r="A2418" s="9">
        <v>2417</v>
      </c>
      <c r="B2418" s="9" t="s">
        <v>22</v>
      </c>
      <c r="C2418" s="12" t="s">
        <v>32</v>
      </c>
      <c r="D2418" s="12" t="s">
        <v>26</v>
      </c>
      <c r="E2418" s="12" t="s">
        <v>27</v>
      </c>
      <c r="F2418" s="12" t="s">
        <v>30</v>
      </c>
      <c r="G2418" s="12" t="s">
        <v>33</v>
      </c>
      <c r="H2418" s="12" t="s">
        <v>36</v>
      </c>
      <c r="I2418" s="12" t="s">
        <v>37</v>
      </c>
      <c r="J2418" s="34" t="s">
        <v>31</v>
      </c>
    </row>
    <row r="2419" spans="1:10" x14ac:dyDescent="0.35">
      <c r="A2419" s="13">
        <v>2418</v>
      </c>
      <c r="B2419" s="13" t="s">
        <v>23</v>
      </c>
      <c r="C2419" s="16" t="s">
        <v>32</v>
      </c>
      <c r="D2419" s="16" t="s">
        <v>26</v>
      </c>
      <c r="E2419" s="16" t="s">
        <v>27</v>
      </c>
      <c r="F2419" s="16" t="s">
        <v>30</v>
      </c>
      <c r="G2419" s="16" t="s">
        <v>33</v>
      </c>
      <c r="H2419" s="16" t="s">
        <v>30</v>
      </c>
      <c r="I2419" s="16" t="s">
        <v>37</v>
      </c>
      <c r="J2419" s="35" t="s">
        <v>31</v>
      </c>
    </row>
    <row r="2420" spans="1:10" x14ac:dyDescent="0.35">
      <c r="A2420" s="9">
        <v>2419</v>
      </c>
      <c r="B2420" s="9" t="s">
        <v>21</v>
      </c>
      <c r="C2420" s="12" t="s">
        <v>25</v>
      </c>
      <c r="D2420" s="12" t="s">
        <v>26</v>
      </c>
      <c r="E2420" s="12" t="s">
        <v>36</v>
      </c>
      <c r="F2420" s="12" t="s">
        <v>30</v>
      </c>
      <c r="G2420" s="12" t="s">
        <v>29</v>
      </c>
      <c r="H2420" s="12" t="s">
        <v>30</v>
      </c>
      <c r="I2420" s="12" t="s">
        <v>30</v>
      </c>
      <c r="J2420" s="34" t="s">
        <v>35</v>
      </c>
    </row>
    <row r="2421" spans="1:10" x14ac:dyDescent="0.35">
      <c r="A2421" s="13">
        <v>2420</v>
      </c>
      <c r="B2421" s="13" t="s">
        <v>23</v>
      </c>
      <c r="C2421" s="16" t="s">
        <v>32</v>
      </c>
      <c r="D2421" s="16" t="s">
        <v>26</v>
      </c>
      <c r="E2421" s="16" t="s">
        <v>27</v>
      </c>
      <c r="F2421" s="16" t="s">
        <v>30</v>
      </c>
      <c r="G2421" s="16" t="s">
        <v>33</v>
      </c>
      <c r="H2421" s="16" t="s">
        <v>30</v>
      </c>
      <c r="I2421" s="16" t="s">
        <v>30</v>
      </c>
      <c r="J2421" s="35" t="s">
        <v>34</v>
      </c>
    </row>
    <row r="2422" spans="1:10" x14ac:dyDescent="0.35">
      <c r="A2422" s="9">
        <v>2421</v>
      </c>
      <c r="B2422" s="9" t="s">
        <v>21</v>
      </c>
      <c r="C2422" s="12" t="s">
        <v>25</v>
      </c>
      <c r="D2422" s="12" t="s">
        <v>26</v>
      </c>
      <c r="E2422" s="12" t="s">
        <v>27</v>
      </c>
      <c r="F2422" s="12" t="s">
        <v>28</v>
      </c>
      <c r="G2422" s="12" t="s">
        <v>33</v>
      </c>
      <c r="H2422" s="12" t="s">
        <v>30</v>
      </c>
      <c r="I2422" s="12" t="s">
        <v>30</v>
      </c>
      <c r="J2422" s="34" t="s">
        <v>35</v>
      </c>
    </row>
    <row r="2423" spans="1:10" x14ac:dyDescent="0.35">
      <c r="A2423" s="13">
        <v>2422</v>
      </c>
      <c r="B2423" s="13" t="s">
        <v>21</v>
      </c>
      <c r="C2423" s="16" t="s">
        <v>25</v>
      </c>
      <c r="D2423" s="16" t="s">
        <v>26</v>
      </c>
      <c r="E2423" s="16" t="s">
        <v>27</v>
      </c>
      <c r="F2423" s="16" t="s">
        <v>30</v>
      </c>
      <c r="G2423" s="16" t="s">
        <v>29</v>
      </c>
      <c r="H2423" s="16" t="s">
        <v>30</v>
      </c>
      <c r="I2423" s="16" t="s">
        <v>30</v>
      </c>
      <c r="J2423" s="35" t="s">
        <v>35</v>
      </c>
    </row>
    <row r="2424" spans="1:10" x14ac:dyDescent="0.35">
      <c r="A2424" s="9">
        <v>2423</v>
      </c>
      <c r="B2424" s="9" t="s">
        <v>23</v>
      </c>
      <c r="C2424" s="12" t="s">
        <v>32</v>
      </c>
      <c r="D2424" s="12" t="s">
        <v>26</v>
      </c>
      <c r="E2424" s="12" t="s">
        <v>27</v>
      </c>
      <c r="F2424" s="12" t="s">
        <v>30</v>
      </c>
      <c r="G2424" s="12" t="s">
        <v>29</v>
      </c>
      <c r="H2424" s="12" t="s">
        <v>30</v>
      </c>
      <c r="I2424" s="12" t="s">
        <v>30</v>
      </c>
      <c r="J2424" s="34" t="s">
        <v>35</v>
      </c>
    </row>
    <row r="2425" spans="1:10" x14ac:dyDescent="0.35">
      <c r="A2425" s="13">
        <v>2424</v>
      </c>
      <c r="B2425" s="13" t="s">
        <v>21</v>
      </c>
      <c r="C2425" s="16" t="s">
        <v>25</v>
      </c>
      <c r="D2425" s="16" t="s">
        <v>26</v>
      </c>
      <c r="E2425" s="16" t="s">
        <v>36</v>
      </c>
      <c r="F2425" s="16" t="s">
        <v>30</v>
      </c>
      <c r="G2425" s="16" t="s">
        <v>29</v>
      </c>
      <c r="H2425" s="16" t="s">
        <v>30</v>
      </c>
      <c r="I2425" s="16" t="s">
        <v>39</v>
      </c>
      <c r="J2425" s="35" t="s">
        <v>35</v>
      </c>
    </row>
    <row r="2426" spans="1:10" x14ac:dyDescent="0.35">
      <c r="A2426" s="9">
        <v>2425</v>
      </c>
      <c r="B2426" s="9" t="s">
        <v>21</v>
      </c>
      <c r="C2426" s="12" t="s">
        <v>32</v>
      </c>
      <c r="D2426" s="12" t="s">
        <v>26</v>
      </c>
      <c r="E2426" s="12" t="s">
        <v>27</v>
      </c>
      <c r="F2426" s="12" t="s">
        <v>30</v>
      </c>
      <c r="G2426" s="12" t="s">
        <v>29</v>
      </c>
      <c r="H2426" s="12" t="s">
        <v>30</v>
      </c>
      <c r="I2426" s="12" t="s">
        <v>30</v>
      </c>
      <c r="J2426" s="34" t="s">
        <v>35</v>
      </c>
    </row>
    <row r="2427" spans="1:10" x14ac:dyDescent="0.35">
      <c r="A2427" s="13">
        <v>2426</v>
      </c>
      <c r="B2427" s="13" t="s">
        <v>21</v>
      </c>
      <c r="C2427" s="16" t="s">
        <v>25</v>
      </c>
      <c r="D2427" s="16" t="s">
        <v>26</v>
      </c>
      <c r="E2427" s="16" t="s">
        <v>27</v>
      </c>
      <c r="F2427" s="16" t="s">
        <v>28</v>
      </c>
      <c r="G2427" s="16" t="s">
        <v>29</v>
      </c>
      <c r="H2427" s="16" t="s">
        <v>30</v>
      </c>
      <c r="I2427" s="16" t="s">
        <v>30</v>
      </c>
      <c r="J2427" s="35" t="s">
        <v>35</v>
      </c>
    </row>
    <row r="2428" spans="1:10" x14ac:dyDescent="0.35">
      <c r="A2428" s="9">
        <v>2427</v>
      </c>
      <c r="B2428" s="9" t="s">
        <v>21</v>
      </c>
      <c r="C2428" s="12" t="s">
        <v>32</v>
      </c>
      <c r="D2428" s="12" t="s">
        <v>26</v>
      </c>
      <c r="E2428" s="12" t="s">
        <v>27</v>
      </c>
      <c r="F2428" s="12" t="s">
        <v>30</v>
      </c>
      <c r="G2428" s="12" t="s">
        <v>33</v>
      </c>
      <c r="H2428" s="12" t="s">
        <v>36</v>
      </c>
      <c r="I2428" s="12" t="s">
        <v>37</v>
      </c>
      <c r="J2428" s="34" t="s">
        <v>34</v>
      </c>
    </row>
    <row r="2429" spans="1:10" x14ac:dyDescent="0.35">
      <c r="A2429" s="13">
        <v>2428</v>
      </c>
      <c r="B2429" s="13" t="s">
        <v>22</v>
      </c>
      <c r="C2429" s="16" t="s">
        <v>25</v>
      </c>
      <c r="D2429" s="16" t="s">
        <v>26</v>
      </c>
      <c r="E2429" s="16" t="s">
        <v>27</v>
      </c>
      <c r="F2429" s="16" t="s">
        <v>30</v>
      </c>
      <c r="G2429" s="16" t="s">
        <v>29</v>
      </c>
      <c r="H2429" s="16" t="s">
        <v>30</v>
      </c>
      <c r="I2429" s="16" t="s">
        <v>30</v>
      </c>
      <c r="J2429" s="35" t="s">
        <v>34</v>
      </c>
    </row>
    <row r="2430" spans="1:10" x14ac:dyDescent="0.35">
      <c r="A2430" s="9">
        <v>2429</v>
      </c>
      <c r="B2430" s="9" t="s">
        <v>23</v>
      </c>
      <c r="C2430" s="12" t="s">
        <v>32</v>
      </c>
      <c r="D2430" s="12" t="s">
        <v>26</v>
      </c>
      <c r="E2430" s="12" t="s">
        <v>27</v>
      </c>
      <c r="F2430" s="12" t="s">
        <v>30</v>
      </c>
      <c r="G2430" s="12" t="s">
        <v>29</v>
      </c>
      <c r="H2430" s="12" t="s">
        <v>30</v>
      </c>
      <c r="I2430" s="12" t="s">
        <v>30</v>
      </c>
      <c r="J2430" s="34" t="s">
        <v>34</v>
      </c>
    </row>
    <row r="2431" spans="1:10" x14ac:dyDescent="0.35">
      <c r="A2431" s="13">
        <v>2430</v>
      </c>
      <c r="B2431" s="13" t="s">
        <v>22</v>
      </c>
      <c r="C2431" s="16" t="s">
        <v>25</v>
      </c>
      <c r="D2431" s="16" t="s">
        <v>26</v>
      </c>
      <c r="E2431" s="16" t="s">
        <v>27</v>
      </c>
      <c r="F2431" s="16" t="s">
        <v>28</v>
      </c>
      <c r="G2431" s="16" t="s">
        <v>29</v>
      </c>
      <c r="H2431" s="16" t="s">
        <v>30</v>
      </c>
      <c r="I2431" s="16" t="s">
        <v>30</v>
      </c>
      <c r="J2431" s="35" t="s">
        <v>31</v>
      </c>
    </row>
    <row r="2432" spans="1:10" x14ac:dyDescent="0.35">
      <c r="A2432" s="9">
        <v>2431</v>
      </c>
      <c r="B2432" s="9" t="s">
        <v>21</v>
      </c>
      <c r="C2432" s="12" t="s">
        <v>25</v>
      </c>
      <c r="D2432" s="12" t="s">
        <v>26</v>
      </c>
      <c r="E2432" s="12" t="s">
        <v>36</v>
      </c>
      <c r="F2432" s="12" t="s">
        <v>28</v>
      </c>
      <c r="G2432" s="12" t="s">
        <v>33</v>
      </c>
      <c r="H2432" s="12" t="s">
        <v>36</v>
      </c>
      <c r="I2432" s="12" t="s">
        <v>30</v>
      </c>
      <c r="J2432" s="34" t="s">
        <v>31</v>
      </c>
    </row>
    <row r="2433" spans="1:10" x14ac:dyDescent="0.35">
      <c r="A2433" s="13">
        <v>2432</v>
      </c>
      <c r="B2433" s="13" t="s">
        <v>21</v>
      </c>
      <c r="C2433" s="16" t="s">
        <v>32</v>
      </c>
      <c r="D2433" s="16" t="s">
        <v>26</v>
      </c>
      <c r="E2433" s="16" t="s">
        <v>27</v>
      </c>
      <c r="F2433" s="16" t="s">
        <v>30</v>
      </c>
      <c r="G2433" s="16" t="s">
        <v>29</v>
      </c>
      <c r="H2433" s="16" t="s">
        <v>30</v>
      </c>
      <c r="I2433" s="16" t="s">
        <v>39</v>
      </c>
      <c r="J2433" s="35" t="s">
        <v>31</v>
      </c>
    </row>
    <row r="2434" spans="1:10" x14ac:dyDescent="0.35">
      <c r="A2434" s="9">
        <v>2433</v>
      </c>
      <c r="B2434" s="9" t="s">
        <v>21</v>
      </c>
      <c r="C2434" s="12" t="s">
        <v>32</v>
      </c>
      <c r="D2434" s="12" t="s">
        <v>26</v>
      </c>
      <c r="E2434" s="12" t="s">
        <v>27</v>
      </c>
      <c r="F2434" s="12" t="s">
        <v>30</v>
      </c>
      <c r="G2434" s="12" t="s">
        <v>33</v>
      </c>
      <c r="H2434" s="12" t="s">
        <v>36</v>
      </c>
      <c r="I2434" s="12" t="s">
        <v>30</v>
      </c>
      <c r="J2434" s="34" t="s">
        <v>34</v>
      </c>
    </row>
    <row r="2435" spans="1:10" x14ac:dyDescent="0.35">
      <c r="A2435" s="13">
        <v>2434</v>
      </c>
      <c r="B2435" s="13" t="s">
        <v>21</v>
      </c>
      <c r="C2435" s="16" t="s">
        <v>32</v>
      </c>
      <c r="D2435" s="16" t="s">
        <v>26</v>
      </c>
      <c r="E2435" s="16" t="s">
        <v>27</v>
      </c>
      <c r="F2435" s="16" t="s">
        <v>28</v>
      </c>
      <c r="G2435" s="16" t="s">
        <v>33</v>
      </c>
      <c r="H2435" s="16" t="s">
        <v>36</v>
      </c>
      <c r="I2435" s="16" t="s">
        <v>39</v>
      </c>
      <c r="J2435" s="35" t="s">
        <v>31</v>
      </c>
    </row>
    <row r="2436" spans="1:10" x14ac:dyDescent="0.35">
      <c r="A2436" s="9">
        <v>2435</v>
      </c>
      <c r="B2436" s="9" t="s">
        <v>22</v>
      </c>
      <c r="C2436" s="12" t="s">
        <v>32</v>
      </c>
      <c r="D2436" s="12" t="s">
        <v>26</v>
      </c>
      <c r="E2436" s="12" t="s">
        <v>27</v>
      </c>
      <c r="F2436" s="12" t="s">
        <v>28</v>
      </c>
      <c r="G2436" s="12" t="s">
        <v>33</v>
      </c>
      <c r="H2436" s="12" t="s">
        <v>37</v>
      </c>
      <c r="I2436" s="12" t="s">
        <v>30</v>
      </c>
      <c r="J2436" s="34" t="s">
        <v>35</v>
      </c>
    </row>
    <row r="2437" spans="1:10" x14ac:dyDescent="0.35">
      <c r="A2437" s="13">
        <v>2436</v>
      </c>
      <c r="B2437" s="13" t="s">
        <v>21</v>
      </c>
      <c r="C2437" s="16" t="s">
        <v>25</v>
      </c>
      <c r="D2437" s="16" t="s">
        <v>26</v>
      </c>
      <c r="E2437" s="16" t="s">
        <v>27</v>
      </c>
      <c r="F2437" s="16" t="s">
        <v>30</v>
      </c>
      <c r="G2437" s="16" t="s">
        <v>29</v>
      </c>
      <c r="H2437" s="16" t="s">
        <v>36</v>
      </c>
      <c r="I2437" s="16" t="s">
        <v>30</v>
      </c>
      <c r="J2437" s="35" t="s">
        <v>34</v>
      </c>
    </row>
    <row r="2438" spans="1:10" x14ac:dyDescent="0.35">
      <c r="A2438" s="9">
        <v>2437</v>
      </c>
      <c r="B2438" s="9" t="s">
        <v>21</v>
      </c>
      <c r="C2438" s="12" t="s">
        <v>25</v>
      </c>
      <c r="D2438" s="12" t="s">
        <v>26</v>
      </c>
      <c r="E2438" s="12" t="s">
        <v>27</v>
      </c>
      <c r="F2438" s="12" t="s">
        <v>28</v>
      </c>
      <c r="G2438" s="12" t="s">
        <v>33</v>
      </c>
      <c r="H2438" s="12" t="s">
        <v>36</v>
      </c>
      <c r="I2438" s="12" t="s">
        <v>39</v>
      </c>
      <c r="J2438" s="34" t="s">
        <v>35</v>
      </c>
    </row>
    <row r="2439" spans="1:10" x14ac:dyDescent="0.35">
      <c r="A2439" s="13">
        <v>2438</v>
      </c>
      <c r="B2439" s="13" t="s">
        <v>22</v>
      </c>
      <c r="C2439" s="16" t="s">
        <v>32</v>
      </c>
      <c r="D2439" s="16" t="s">
        <v>26</v>
      </c>
      <c r="E2439" s="16" t="s">
        <v>27</v>
      </c>
      <c r="F2439" s="16" t="s">
        <v>30</v>
      </c>
      <c r="G2439" s="16" t="s">
        <v>33</v>
      </c>
      <c r="H2439" s="16" t="s">
        <v>30</v>
      </c>
      <c r="I2439" s="16" t="s">
        <v>30</v>
      </c>
      <c r="J2439" s="35" t="s">
        <v>31</v>
      </c>
    </row>
    <row r="2440" spans="1:10" x14ac:dyDescent="0.35">
      <c r="A2440" s="9">
        <v>2439</v>
      </c>
      <c r="B2440" s="9" t="s">
        <v>21</v>
      </c>
      <c r="C2440" s="12" t="s">
        <v>25</v>
      </c>
      <c r="D2440" s="12" t="s">
        <v>26</v>
      </c>
      <c r="E2440" s="12" t="s">
        <v>27</v>
      </c>
      <c r="F2440" s="12" t="s">
        <v>28</v>
      </c>
      <c r="G2440" s="12" t="s">
        <v>29</v>
      </c>
      <c r="H2440" s="12" t="s">
        <v>30</v>
      </c>
      <c r="I2440" s="12" t="s">
        <v>39</v>
      </c>
      <c r="J2440" s="34" t="s">
        <v>34</v>
      </c>
    </row>
    <row r="2441" spans="1:10" x14ac:dyDescent="0.35">
      <c r="A2441" s="13">
        <v>2440</v>
      </c>
      <c r="B2441" s="13" t="s">
        <v>24</v>
      </c>
      <c r="C2441" s="16" t="s">
        <v>32</v>
      </c>
      <c r="D2441" s="16" t="s">
        <v>26</v>
      </c>
      <c r="E2441" s="16" t="s">
        <v>27</v>
      </c>
      <c r="F2441" s="16" t="s">
        <v>30</v>
      </c>
      <c r="G2441" s="16" t="s">
        <v>33</v>
      </c>
      <c r="H2441" s="16" t="s">
        <v>30</v>
      </c>
      <c r="I2441" s="16" t="s">
        <v>30</v>
      </c>
      <c r="J2441" s="35" t="s">
        <v>31</v>
      </c>
    </row>
    <row r="2442" spans="1:10" x14ac:dyDescent="0.35">
      <c r="A2442" s="9">
        <v>2441</v>
      </c>
      <c r="B2442" s="9" t="s">
        <v>22</v>
      </c>
      <c r="C2442" s="12" t="s">
        <v>25</v>
      </c>
      <c r="D2442" s="12" t="s">
        <v>26</v>
      </c>
      <c r="E2442" s="12" t="s">
        <v>27</v>
      </c>
      <c r="F2442" s="12" t="s">
        <v>30</v>
      </c>
      <c r="G2442" s="12" t="s">
        <v>33</v>
      </c>
      <c r="H2442" s="12" t="s">
        <v>30</v>
      </c>
      <c r="I2442" s="12" t="s">
        <v>30</v>
      </c>
      <c r="J2442" s="34" t="s">
        <v>35</v>
      </c>
    </row>
    <row r="2443" spans="1:10" x14ac:dyDescent="0.35">
      <c r="A2443" s="13">
        <v>2442</v>
      </c>
      <c r="B2443" s="13" t="s">
        <v>21</v>
      </c>
      <c r="C2443" s="16" t="s">
        <v>32</v>
      </c>
      <c r="D2443" s="16" t="s">
        <v>26</v>
      </c>
      <c r="E2443" s="16" t="s">
        <v>36</v>
      </c>
      <c r="F2443" s="16" t="s">
        <v>30</v>
      </c>
      <c r="G2443" s="16" t="s">
        <v>33</v>
      </c>
      <c r="H2443" s="16" t="s">
        <v>36</v>
      </c>
      <c r="I2443" s="16" t="s">
        <v>39</v>
      </c>
      <c r="J2443" s="35" t="s">
        <v>34</v>
      </c>
    </row>
    <row r="2444" spans="1:10" x14ac:dyDescent="0.35">
      <c r="A2444" s="9">
        <v>2443</v>
      </c>
      <c r="B2444" s="9" t="s">
        <v>22</v>
      </c>
      <c r="C2444" s="12" t="s">
        <v>32</v>
      </c>
      <c r="D2444" s="12" t="s">
        <v>26</v>
      </c>
      <c r="E2444" s="12" t="s">
        <v>37</v>
      </c>
      <c r="F2444" s="12" t="s">
        <v>30</v>
      </c>
      <c r="G2444" s="12" t="s">
        <v>33</v>
      </c>
      <c r="H2444" s="12" t="s">
        <v>37</v>
      </c>
      <c r="I2444" s="12" t="s">
        <v>30</v>
      </c>
      <c r="J2444" s="34" t="s">
        <v>34</v>
      </c>
    </row>
    <row r="2445" spans="1:10" x14ac:dyDescent="0.35">
      <c r="A2445" s="13">
        <v>2444</v>
      </c>
      <c r="B2445" s="13" t="s">
        <v>21</v>
      </c>
      <c r="C2445" s="16" t="s">
        <v>32</v>
      </c>
      <c r="D2445" s="16" t="s">
        <v>26</v>
      </c>
      <c r="E2445" s="16" t="s">
        <v>36</v>
      </c>
      <c r="F2445" s="16" t="s">
        <v>30</v>
      </c>
      <c r="G2445" s="16" t="s">
        <v>29</v>
      </c>
      <c r="H2445" s="16" t="s">
        <v>37</v>
      </c>
      <c r="I2445" s="16" t="s">
        <v>30</v>
      </c>
      <c r="J2445" s="35" t="s">
        <v>34</v>
      </c>
    </row>
    <row r="2446" spans="1:10" x14ac:dyDescent="0.35">
      <c r="A2446" s="9">
        <v>2445</v>
      </c>
      <c r="B2446" s="9" t="s">
        <v>21</v>
      </c>
      <c r="C2446" s="12" t="s">
        <v>32</v>
      </c>
      <c r="D2446" s="12" t="s">
        <v>26</v>
      </c>
      <c r="E2446" s="12" t="s">
        <v>27</v>
      </c>
      <c r="F2446" s="12" t="s">
        <v>30</v>
      </c>
      <c r="G2446" s="12" t="s">
        <v>33</v>
      </c>
      <c r="H2446" s="12" t="s">
        <v>30</v>
      </c>
      <c r="I2446" s="12" t="s">
        <v>30</v>
      </c>
      <c r="J2446" s="34" t="s">
        <v>34</v>
      </c>
    </row>
    <row r="2447" spans="1:10" x14ac:dyDescent="0.35">
      <c r="A2447" s="13">
        <v>2446</v>
      </c>
      <c r="B2447" s="13" t="s">
        <v>21</v>
      </c>
      <c r="C2447" s="16" t="s">
        <v>25</v>
      </c>
      <c r="D2447" s="16" t="s">
        <v>26</v>
      </c>
      <c r="E2447" s="16" t="s">
        <v>27</v>
      </c>
      <c r="F2447" s="16" t="s">
        <v>28</v>
      </c>
      <c r="G2447" s="16" t="s">
        <v>29</v>
      </c>
      <c r="H2447" s="16" t="s">
        <v>36</v>
      </c>
      <c r="I2447" s="16" t="s">
        <v>30</v>
      </c>
      <c r="J2447" s="35" t="s">
        <v>34</v>
      </c>
    </row>
    <row r="2448" spans="1:10" x14ac:dyDescent="0.35">
      <c r="A2448" s="9">
        <v>2447</v>
      </c>
      <c r="B2448" s="9" t="s">
        <v>21</v>
      </c>
      <c r="C2448" s="12" t="s">
        <v>25</v>
      </c>
      <c r="D2448" s="12" t="s">
        <v>26</v>
      </c>
      <c r="E2448" s="12" t="s">
        <v>27</v>
      </c>
      <c r="F2448" s="12" t="s">
        <v>28</v>
      </c>
      <c r="G2448" s="12" t="s">
        <v>29</v>
      </c>
      <c r="H2448" s="12" t="s">
        <v>36</v>
      </c>
      <c r="I2448" s="12" t="s">
        <v>30</v>
      </c>
      <c r="J2448" s="34" t="s">
        <v>35</v>
      </c>
    </row>
    <row r="2449" spans="1:10" x14ac:dyDescent="0.35">
      <c r="A2449" s="13">
        <v>2448</v>
      </c>
      <c r="B2449" s="13" t="s">
        <v>21</v>
      </c>
      <c r="C2449" s="16" t="s">
        <v>32</v>
      </c>
      <c r="D2449" s="16" t="s">
        <v>26</v>
      </c>
      <c r="E2449" s="16" t="s">
        <v>27</v>
      </c>
      <c r="F2449" s="16" t="s">
        <v>30</v>
      </c>
      <c r="G2449" s="16" t="s">
        <v>29</v>
      </c>
      <c r="H2449" s="16" t="s">
        <v>30</v>
      </c>
      <c r="I2449" s="16" t="s">
        <v>30</v>
      </c>
      <c r="J2449" s="35" t="s">
        <v>35</v>
      </c>
    </row>
    <row r="2450" spans="1:10" x14ac:dyDescent="0.35">
      <c r="A2450" s="9">
        <v>2449</v>
      </c>
      <c r="B2450" s="9" t="s">
        <v>21</v>
      </c>
      <c r="C2450" s="12" t="s">
        <v>25</v>
      </c>
      <c r="D2450" s="12" t="s">
        <v>26</v>
      </c>
      <c r="E2450" s="12" t="s">
        <v>27</v>
      </c>
      <c r="F2450" s="12" t="s">
        <v>28</v>
      </c>
      <c r="G2450" s="12" t="s">
        <v>33</v>
      </c>
      <c r="H2450" s="12" t="s">
        <v>36</v>
      </c>
      <c r="I2450" s="12" t="s">
        <v>30</v>
      </c>
      <c r="J2450" s="34" t="s">
        <v>34</v>
      </c>
    </row>
    <row r="2451" spans="1:10" x14ac:dyDescent="0.35">
      <c r="A2451" s="13">
        <v>2450</v>
      </c>
      <c r="B2451" s="13" t="s">
        <v>21</v>
      </c>
      <c r="C2451" s="16" t="s">
        <v>32</v>
      </c>
      <c r="D2451" s="16" t="s">
        <v>26</v>
      </c>
      <c r="E2451" s="16" t="s">
        <v>36</v>
      </c>
      <c r="F2451" s="16" t="s">
        <v>30</v>
      </c>
      <c r="G2451" s="16" t="s">
        <v>29</v>
      </c>
      <c r="H2451" s="16" t="s">
        <v>30</v>
      </c>
      <c r="I2451" s="16" t="s">
        <v>38</v>
      </c>
      <c r="J2451" s="35" t="s">
        <v>35</v>
      </c>
    </row>
    <row r="2452" spans="1:10" x14ac:dyDescent="0.35">
      <c r="A2452" s="9">
        <v>2451</v>
      </c>
      <c r="B2452" s="9" t="s">
        <v>21</v>
      </c>
      <c r="C2452" s="12" t="s">
        <v>25</v>
      </c>
      <c r="D2452" s="12" t="s">
        <v>26</v>
      </c>
      <c r="E2452" s="12" t="s">
        <v>27</v>
      </c>
      <c r="F2452" s="12" t="s">
        <v>30</v>
      </c>
      <c r="G2452" s="12" t="s">
        <v>33</v>
      </c>
      <c r="H2452" s="12" t="s">
        <v>36</v>
      </c>
      <c r="I2452" s="12" t="s">
        <v>39</v>
      </c>
      <c r="J2452" s="34" t="s">
        <v>35</v>
      </c>
    </row>
    <row r="2453" spans="1:10" x14ac:dyDescent="0.35">
      <c r="A2453" s="13">
        <v>2452</v>
      </c>
      <c r="B2453" s="13" t="s">
        <v>23</v>
      </c>
      <c r="C2453" s="16" t="s">
        <v>32</v>
      </c>
      <c r="D2453" s="16" t="s">
        <v>26</v>
      </c>
      <c r="E2453" s="16" t="s">
        <v>27</v>
      </c>
      <c r="F2453" s="16" t="s">
        <v>30</v>
      </c>
      <c r="G2453" s="16" t="s">
        <v>33</v>
      </c>
      <c r="H2453" s="16" t="s">
        <v>30</v>
      </c>
      <c r="I2453" s="16" t="s">
        <v>30</v>
      </c>
      <c r="J2453" s="35" t="s">
        <v>35</v>
      </c>
    </row>
    <row r="2454" spans="1:10" x14ac:dyDescent="0.35">
      <c r="A2454" s="9">
        <v>2453</v>
      </c>
      <c r="B2454" s="9" t="s">
        <v>21</v>
      </c>
      <c r="C2454" s="12" t="s">
        <v>32</v>
      </c>
      <c r="D2454" s="12" t="s">
        <v>26</v>
      </c>
      <c r="E2454" s="12" t="s">
        <v>37</v>
      </c>
      <c r="F2454" s="12" t="s">
        <v>30</v>
      </c>
      <c r="G2454" s="12" t="s">
        <v>33</v>
      </c>
      <c r="H2454" s="12" t="s">
        <v>30</v>
      </c>
      <c r="I2454" s="12" t="s">
        <v>30</v>
      </c>
      <c r="J2454" s="34" t="s">
        <v>34</v>
      </c>
    </row>
    <row r="2455" spans="1:10" x14ac:dyDescent="0.35">
      <c r="A2455" s="13">
        <v>2454</v>
      </c>
      <c r="B2455" s="13" t="s">
        <v>21</v>
      </c>
      <c r="C2455" s="16" t="s">
        <v>32</v>
      </c>
      <c r="D2455" s="16" t="s">
        <v>26</v>
      </c>
      <c r="E2455" s="16" t="s">
        <v>37</v>
      </c>
      <c r="F2455" s="16" t="s">
        <v>30</v>
      </c>
      <c r="G2455" s="16" t="s">
        <v>33</v>
      </c>
      <c r="H2455" s="16" t="s">
        <v>37</v>
      </c>
      <c r="I2455" s="16" t="s">
        <v>30</v>
      </c>
      <c r="J2455" s="35" t="s">
        <v>34</v>
      </c>
    </row>
    <row r="2456" spans="1:10" x14ac:dyDescent="0.35">
      <c r="A2456" s="9">
        <v>2455</v>
      </c>
      <c r="B2456" s="9" t="s">
        <v>21</v>
      </c>
      <c r="C2456" s="12" t="s">
        <v>25</v>
      </c>
      <c r="D2456" s="12" t="s">
        <v>26</v>
      </c>
      <c r="E2456" s="12" t="s">
        <v>27</v>
      </c>
      <c r="F2456" s="12" t="s">
        <v>28</v>
      </c>
      <c r="G2456" s="12" t="s">
        <v>33</v>
      </c>
      <c r="H2456" s="12" t="s">
        <v>30</v>
      </c>
      <c r="I2456" s="12" t="s">
        <v>30</v>
      </c>
      <c r="J2456" s="34" t="s">
        <v>35</v>
      </c>
    </row>
    <row r="2457" spans="1:10" x14ac:dyDescent="0.35">
      <c r="A2457" s="13">
        <v>2456</v>
      </c>
      <c r="B2457" s="13" t="s">
        <v>23</v>
      </c>
      <c r="C2457" s="16" t="s">
        <v>32</v>
      </c>
      <c r="D2457" s="16" t="s">
        <v>26</v>
      </c>
      <c r="E2457" s="16" t="s">
        <v>37</v>
      </c>
      <c r="F2457" s="16" t="s">
        <v>30</v>
      </c>
      <c r="G2457" s="16" t="s">
        <v>33</v>
      </c>
      <c r="H2457" s="16" t="s">
        <v>30</v>
      </c>
      <c r="I2457" s="16" t="s">
        <v>37</v>
      </c>
      <c r="J2457" s="35" t="s">
        <v>34</v>
      </c>
    </row>
    <row r="2458" spans="1:10" x14ac:dyDescent="0.35">
      <c r="A2458" s="9">
        <v>2457</v>
      </c>
      <c r="B2458" s="9" t="s">
        <v>22</v>
      </c>
      <c r="C2458" s="12" t="s">
        <v>32</v>
      </c>
      <c r="D2458" s="12" t="s">
        <v>26</v>
      </c>
      <c r="E2458" s="12" t="s">
        <v>37</v>
      </c>
      <c r="F2458" s="12" t="s">
        <v>30</v>
      </c>
      <c r="G2458" s="12" t="s">
        <v>33</v>
      </c>
      <c r="H2458" s="12" t="s">
        <v>30</v>
      </c>
      <c r="I2458" s="12" t="s">
        <v>39</v>
      </c>
      <c r="J2458" s="34" t="s">
        <v>34</v>
      </c>
    </row>
    <row r="2459" spans="1:10" x14ac:dyDescent="0.35">
      <c r="A2459" s="13">
        <v>2458</v>
      </c>
      <c r="B2459" s="13" t="s">
        <v>23</v>
      </c>
      <c r="C2459" s="16" t="s">
        <v>32</v>
      </c>
      <c r="D2459" s="16" t="s">
        <v>26</v>
      </c>
      <c r="E2459" s="16" t="s">
        <v>27</v>
      </c>
      <c r="F2459" s="16" t="s">
        <v>30</v>
      </c>
      <c r="G2459" s="16" t="s">
        <v>29</v>
      </c>
      <c r="H2459" s="16" t="s">
        <v>30</v>
      </c>
      <c r="I2459" s="16" t="s">
        <v>30</v>
      </c>
      <c r="J2459" s="35" t="s">
        <v>35</v>
      </c>
    </row>
    <row r="2460" spans="1:10" x14ac:dyDescent="0.35">
      <c r="A2460" s="9">
        <v>2459</v>
      </c>
      <c r="B2460" s="9" t="s">
        <v>22</v>
      </c>
      <c r="C2460" s="12" t="s">
        <v>32</v>
      </c>
      <c r="D2460" s="12" t="s">
        <v>26</v>
      </c>
      <c r="E2460" s="12" t="s">
        <v>27</v>
      </c>
      <c r="F2460" s="12" t="s">
        <v>30</v>
      </c>
      <c r="G2460" s="12" t="s">
        <v>33</v>
      </c>
      <c r="H2460" s="12" t="s">
        <v>30</v>
      </c>
      <c r="I2460" s="12" t="s">
        <v>30</v>
      </c>
      <c r="J2460" s="34" t="s">
        <v>35</v>
      </c>
    </row>
    <row r="2461" spans="1:10" x14ac:dyDescent="0.35">
      <c r="A2461" s="13">
        <v>2460</v>
      </c>
      <c r="B2461" s="13" t="s">
        <v>21</v>
      </c>
      <c r="C2461" s="16" t="s">
        <v>25</v>
      </c>
      <c r="D2461" s="16" t="s">
        <v>26</v>
      </c>
      <c r="E2461" s="16" t="s">
        <v>27</v>
      </c>
      <c r="F2461" s="16" t="s">
        <v>28</v>
      </c>
      <c r="G2461" s="16" t="s">
        <v>29</v>
      </c>
      <c r="H2461" s="16" t="s">
        <v>30</v>
      </c>
      <c r="I2461" s="16" t="s">
        <v>30</v>
      </c>
      <c r="J2461" s="35" t="s">
        <v>31</v>
      </c>
    </row>
    <row r="2462" spans="1:10" x14ac:dyDescent="0.35">
      <c r="A2462" s="9">
        <v>2461</v>
      </c>
      <c r="B2462" s="9" t="s">
        <v>22</v>
      </c>
      <c r="C2462" s="12" t="s">
        <v>25</v>
      </c>
      <c r="D2462" s="12" t="s">
        <v>26</v>
      </c>
      <c r="E2462" s="12" t="s">
        <v>27</v>
      </c>
      <c r="F2462" s="12" t="s">
        <v>28</v>
      </c>
      <c r="G2462" s="12" t="s">
        <v>29</v>
      </c>
      <c r="H2462" s="12" t="s">
        <v>30</v>
      </c>
      <c r="I2462" s="12" t="s">
        <v>30</v>
      </c>
      <c r="J2462" s="34" t="s">
        <v>35</v>
      </c>
    </row>
    <row r="2463" spans="1:10" x14ac:dyDescent="0.35">
      <c r="A2463" s="13">
        <v>2462</v>
      </c>
      <c r="B2463" s="13" t="s">
        <v>21</v>
      </c>
      <c r="C2463" s="16" t="s">
        <v>32</v>
      </c>
      <c r="D2463" s="16" t="s">
        <v>26</v>
      </c>
      <c r="E2463" s="16" t="s">
        <v>27</v>
      </c>
      <c r="F2463" s="16" t="s">
        <v>30</v>
      </c>
      <c r="G2463" s="16" t="s">
        <v>33</v>
      </c>
      <c r="H2463" s="16" t="s">
        <v>30</v>
      </c>
      <c r="I2463" s="16" t="s">
        <v>30</v>
      </c>
      <c r="J2463" s="35" t="s">
        <v>34</v>
      </c>
    </row>
    <row r="2464" spans="1:10" x14ac:dyDescent="0.35">
      <c r="A2464" s="9">
        <v>2463</v>
      </c>
      <c r="B2464" s="9" t="s">
        <v>21</v>
      </c>
      <c r="C2464" s="12" t="s">
        <v>25</v>
      </c>
      <c r="D2464" s="12" t="s">
        <v>26</v>
      </c>
      <c r="E2464" s="12" t="s">
        <v>36</v>
      </c>
      <c r="F2464" s="12" t="s">
        <v>28</v>
      </c>
      <c r="G2464" s="12" t="s">
        <v>33</v>
      </c>
      <c r="H2464" s="12" t="s">
        <v>36</v>
      </c>
      <c r="I2464" s="12" t="s">
        <v>30</v>
      </c>
      <c r="J2464" s="34" t="s">
        <v>31</v>
      </c>
    </row>
    <row r="2465" spans="1:10" x14ac:dyDescent="0.35">
      <c r="A2465" s="13">
        <v>2464</v>
      </c>
      <c r="B2465" s="13" t="s">
        <v>23</v>
      </c>
      <c r="C2465" s="16" t="s">
        <v>32</v>
      </c>
      <c r="D2465" s="16" t="s">
        <v>26</v>
      </c>
      <c r="E2465" s="16" t="s">
        <v>27</v>
      </c>
      <c r="F2465" s="16" t="s">
        <v>30</v>
      </c>
      <c r="G2465" s="16" t="s">
        <v>33</v>
      </c>
      <c r="H2465" s="16" t="s">
        <v>37</v>
      </c>
      <c r="I2465" s="16" t="s">
        <v>30</v>
      </c>
      <c r="J2465" s="35" t="s">
        <v>34</v>
      </c>
    </row>
    <row r="2466" spans="1:10" x14ac:dyDescent="0.35">
      <c r="A2466" s="9">
        <v>2465</v>
      </c>
      <c r="B2466" s="9" t="s">
        <v>21</v>
      </c>
      <c r="C2466" s="12" t="s">
        <v>32</v>
      </c>
      <c r="D2466" s="12" t="s">
        <v>26</v>
      </c>
      <c r="E2466" s="12" t="s">
        <v>27</v>
      </c>
      <c r="F2466" s="12" t="s">
        <v>28</v>
      </c>
      <c r="G2466" s="12" t="s">
        <v>29</v>
      </c>
      <c r="H2466" s="12" t="s">
        <v>36</v>
      </c>
      <c r="I2466" s="12" t="s">
        <v>39</v>
      </c>
      <c r="J2466" s="34" t="s">
        <v>35</v>
      </c>
    </row>
    <row r="2467" spans="1:10" x14ac:dyDescent="0.35">
      <c r="A2467" s="13">
        <v>2466</v>
      </c>
      <c r="B2467" s="13" t="s">
        <v>23</v>
      </c>
      <c r="C2467" s="16" t="s">
        <v>32</v>
      </c>
      <c r="D2467" s="16" t="s">
        <v>26</v>
      </c>
      <c r="E2467" s="16" t="s">
        <v>37</v>
      </c>
      <c r="F2467" s="16" t="s">
        <v>30</v>
      </c>
      <c r="G2467" s="16" t="s">
        <v>33</v>
      </c>
      <c r="H2467" s="16" t="s">
        <v>36</v>
      </c>
      <c r="I2467" s="16" t="s">
        <v>30</v>
      </c>
      <c r="J2467" s="35" t="s">
        <v>35</v>
      </c>
    </row>
    <row r="2468" spans="1:10" x14ac:dyDescent="0.35">
      <c r="A2468" s="9">
        <v>2467</v>
      </c>
      <c r="B2468" s="9" t="s">
        <v>21</v>
      </c>
      <c r="C2468" s="12" t="s">
        <v>32</v>
      </c>
      <c r="D2468" s="12" t="s">
        <v>26</v>
      </c>
      <c r="E2468" s="12" t="s">
        <v>27</v>
      </c>
      <c r="F2468" s="12" t="s">
        <v>30</v>
      </c>
      <c r="G2468" s="12" t="s">
        <v>33</v>
      </c>
      <c r="H2468" s="12" t="s">
        <v>36</v>
      </c>
      <c r="I2468" s="12" t="s">
        <v>37</v>
      </c>
      <c r="J2468" s="34" t="s">
        <v>35</v>
      </c>
    </row>
    <row r="2469" spans="1:10" x14ac:dyDescent="0.35">
      <c r="A2469" s="13">
        <v>2468</v>
      </c>
      <c r="B2469" s="13" t="s">
        <v>21</v>
      </c>
      <c r="C2469" s="16" t="s">
        <v>25</v>
      </c>
      <c r="D2469" s="16" t="s">
        <v>26</v>
      </c>
      <c r="E2469" s="16" t="s">
        <v>27</v>
      </c>
      <c r="F2469" s="16" t="s">
        <v>28</v>
      </c>
      <c r="G2469" s="16" t="s">
        <v>33</v>
      </c>
      <c r="H2469" s="16" t="s">
        <v>36</v>
      </c>
      <c r="I2469" s="16" t="s">
        <v>37</v>
      </c>
      <c r="J2469" s="35" t="s">
        <v>34</v>
      </c>
    </row>
    <row r="2470" spans="1:10" x14ac:dyDescent="0.35">
      <c r="A2470" s="9">
        <v>2469</v>
      </c>
      <c r="B2470" s="9" t="s">
        <v>21</v>
      </c>
      <c r="C2470" s="12" t="s">
        <v>25</v>
      </c>
      <c r="D2470" s="12" t="s">
        <v>26</v>
      </c>
      <c r="E2470" s="12" t="s">
        <v>36</v>
      </c>
      <c r="F2470" s="12" t="s">
        <v>28</v>
      </c>
      <c r="G2470" s="12" t="s">
        <v>29</v>
      </c>
      <c r="H2470" s="12" t="s">
        <v>36</v>
      </c>
      <c r="I2470" s="12" t="s">
        <v>39</v>
      </c>
      <c r="J2470" s="34" t="s">
        <v>31</v>
      </c>
    </row>
    <row r="2471" spans="1:10" x14ac:dyDescent="0.35">
      <c r="A2471" s="13">
        <v>2470</v>
      </c>
      <c r="B2471" s="13" t="s">
        <v>21</v>
      </c>
      <c r="C2471" s="16" t="s">
        <v>32</v>
      </c>
      <c r="D2471" s="16" t="s">
        <v>26</v>
      </c>
      <c r="E2471" s="16" t="s">
        <v>27</v>
      </c>
      <c r="F2471" s="16" t="s">
        <v>30</v>
      </c>
      <c r="G2471" s="16" t="s">
        <v>29</v>
      </c>
      <c r="H2471" s="16" t="s">
        <v>30</v>
      </c>
      <c r="I2471" s="16" t="s">
        <v>30</v>
      </c>
      <c r="J2471" s="35" t="s">
        <v>31</v>
      </c>
    </row>
    <row r="2472" spans="1:10" x14ac:dyDescent="0.35">
      <c r="A2472" s="9">
        <v>2471</v>
      </c>
      <c r="B2472" s="9" t="s">
        <v>21</v>
      </c>
      <c r="C2472" s="12" t="s">
        <v>25</v>
      </c>
      <c r="D2472" s="12" t="s">
        <v>26</v>
      </c>
      <c r="E2472" s="12" t="s">
        <v>27</v>
      </c>
      <c r="F2472" s="12" t="s">
        <v>30</v>
      </c>
      <c r="G2472" s="12" t="s">
        <v>29</v>
      </c>
      <c r="H2472" s="12" t="s">
        <v>30</v>
      </c>
      <c r="I2472" s="12" t="s">
        <v>30</v>
      </c>
      <c r="J2472" s="34" t="s">
        <v>34</v>
      </c>
    </row>
    <row r="2473" spans="1:10" x14ac:dyDescent="0.35">
      <c r="A2473" s="13">
        <v>2472</v>
      </c>
      <c r="B2473" s="13" t="s">
        <v>22</v>
      </c>
      <c r="C2473" s="16" t="s">
        <v>32</v>
      </c>
      <c r="D2473" s="16" t="s">
        <v>26</v>
      </c>
      <c r="E2473" s="16" t="s">
        <v>27</v>
      </c>
      <c r="F2473" s="16" t="s">
        <v>30</v>
      </c>
      <c r="G2473" s="16" t="s">
        <v>33</v>
      </c>
      <c r="H2473" s="16" t="s">
        <v>30</v>
      </c>
      <c r="I2473" s="16" t="s">
        <v>30</v>
      </c>
      <c r="J2473" s="35" t="s">
        <v>35</v>
      </c>
    </row>
    <row r="2474" spans="1:10" x14ac:dyDescent="0.35">
      <c r="A2474" s="9">
        <v>2473</v>
      </c>
      <c r="B2474" s="9" t="s">
        <v>22</v>
      </c>
      <c r="C2474" s="12" t="s">
        <v>32</v>
      </c>
      <c r="D2474" s="12" t="s">
        <v>26</v>
      </c>
      <c r="E2474" s="12" t="s">
        <v>27</v>
      </c>
      <c r="F2474" s="12" t="s">
        <v>30</v>
      </c>
      <c r="G2474" s="12" t="s">
        <v>29</v>
      </c>
      <c r="H2474" s="12" t="s">
        <v>30</v>
      </c>
      <c r="I2474" s="12" t="s">
        <v>38</v>
      </c>
      <c r="J2474" s="34" t="s">
        <v>35</v>
      </c>
    </row>
    <row r="2475" spans="1:10" x14ac:dyDescent="0.35">
      <c r="A2475" s="13">
        <v>2474</v>
      </c>
      <c r="B2475" s="13" t="s">
        <v>23</v>
      </c>
      <c r="C2475" s="16" t="s">
        <v>32</v>
      </c>
      <c r="D2475" s="16" t="s">
        <v>26</v>
      </c>
      <c r="E2475" s="16" t="s">
        <v>37</v>
      </c>
      <c r="F2475" s="16" t="s">
        <v>30</v>
      </c>
      <c r="G2475" s="16" t="s">
        <v>33</v>
      </c>
      <c r="H2475" s="16" t="s">
        <v>37</v>
      </c>
      <c r="I2475" s="16" t="s">
        <v>30</v>
      </c>
      <c r="J2475" s="35" t="s">
        <v>35</v>
      </c>
    </row>
    <row r="2476" spans="1:10" x14ac:dyDescent="0.35">
      <c r="A2476" s="9">
        <v>2475</v>
      </c>
      <c r="B2476" s="9" t="s">
        <v>22</v>
      </c>
      <c r="C2476" s="12" t="s">
        <v>25</v>
      </c>
      <c r="D2476" s="12" t="s">
        <v>26</v>
      </c>
      <c r="E2476" s="12" t="s">
        <v>27</v>
      </c>
      <c r="F2476" s="12" t="s">
        <v>30</v>
      </c>
      <c r="G2476" s="12" t="s">
        <v>29</v>
      </c>
      <c r="H2476" s="12" t="s">
        <v>30</v>
      </c>
      <c r="I2476" s="12" t="s">
        <v>39</v>
      </c>
      <c r="J2476" s="34" t="s">
        <v>31</v>
      </c>
    </row>
    <row r="2477" spans="1:10" x14ac:dyDescent="0.35">
      <c r="A2477" s="13">
        <v>2476</v>
      </c>
      <c r="B2477" s="13" t="s">
        <v>21</v>
      </c>
      <c r="C2477" s="16" t="s">
        <v>25</v>
      </c>
      <c r="D2477" s="16" t="s">
        <v>26</v>
      </c>
      <c r="E2477" s="16" t="s">
        <v>27</v>
      </c>
      <c r="F2477" s="16" t="s">
        <v>30</v>
      </c>
      <c r="G2477" s="16" t="s">
        <v>29</v>
      </c>
      <c r="H2477" s="16" t="s">
        <v>30</v>
      </c>
      <c r="I2477" s="16" t="s">
        <v>30</v>
      </c>
      <c r="J2477" s="35" t="s">
        <v>35</v>
      </c>
    </row>
    <row r="2478" spans="1:10" x14ac:dyDescent="0.35">
      <c r="A2478" s="9">
        <v>2477</v>
      </c>
      <c r="B2478" s="9" t="s">
        <v>21</v>
      </c>
      <c r="C2478" s="12" t="s">
        <v>32</v>
      </c>
      <c r="D2478" s="12" t="s">
        <v>26</v>
      </c>
      <c r="E2478" s="12" t="s">
        <v>36</v>
      </c>
      <c r="F2478" s="12" t="s">
        <v>30</v>
      </c>
      <c r="G2478" s="12" t="s">
        <v>33</v>
      </c>
      <c r="H2478" s="12" t="s">
        <v>36</v>
      </c>
      <c r="I2478" s="12" t="s">
        <v>39</v>
      </c>
      <c r="J2478" s="34" t="s">
        <v>35</v>
      </c>
    </row>
    <row r="2479" spans="1:10" x14ac:dyDescent="0.35">
      <c r="A2479" s="13">
        <v>2478</v>
      </c>
      <c r="B2479" s="13" t="s">
        <v>23</v>
      </c>
      <c r="C2479" s="16" t="s">
        <v>32</v>
      </c>
      <c r="D2479" s="16" t="s">
        <v>26</v>
      </c>
      <c r="E2479" s="16" t="s">
        <v>27</v>
      </c>
      <c r="F2479" s="16" t="s">
        <v>30</v>
      </c>
      <c r="G2479" s="16" t="s">
        <v>33</v>
      </c>
      <c r="H2479" s="16" t="s">
        <v>30</v>
      </c>
      <c r="I2479" s="16" t="s">
        <v>30</v>
      </c>
      <c r="J2479" s="35" t="s">
        <v>31</v>
      </c>
    </row>
    <row r="2480" spans="1:10" x14ac:dyDescent="0.35">
      <c r="A2480" s="9">
        <v>2479</v>
      </c>
      <c r="B2480" s="9" t="s">
        <v>21</v>
      </c>
      <c r="C2480" s="12" t="s">
        <v>32</v>
      </c>
      <c r="D2480" s="12" t="s">
        <v>26</v>
      </c>
      <c r="E2480" s="12" t="s">
        <v>27</v>
      </c>
      <c r="F2480" s="12" t="s">
        <v>28</v>
      </c>
      <c r="G2480" s="12" t="s">
        <v>29</v>
      </c>
      <c r="H2480" s="12" t="s">
        <v>30</v>
      </c>
      <c r="I2480" s="12" t="s">
        <v>38</v>
      </c>
      <c r="J2480" s="34" t="s">
        <v>31</v>
      </c>
    </row>
    <row r="2481" spans="1:10" x14ac:dyDescent="0.35">
      <c r="A2481" s="13">
        <v>2480</v>
      </c>
      <c r="B2481" s="13" t="s">
        <v>21</v>
      </c>
      <c r="C2481" s="16" t="s">
        <v>32</v>
      </c>
      <c r="D2481" s="16" t="s">
        <v>26</v>
      </c>
      <c r="E2481" s="16" t="s">
        <v>27</v>
      </c>
      <c r="F2481" s="16" t="s">
        <v>30</v>
      </c>
      <c r="G2481" s="16" t="s">
        <v>29</v>
      </c>
      <c r="H2481" s="16" t="s">
        <v>30</v>
      </c>
      <c r="I2481" s="16" t="s">
        <v>30</v>
      </c>
      <c r="J2481" s="35" t="s">
        <v>34</v>
      </c>
    </row>
    <row r="2482" spans="1:10" x14ac:dyDescent="0.35">
      <c r="A2482" s="9">
        <v>2481</v>
      </c>
      <c r="B2482" s="9" t="s">
        <v>21</v>
      </c>
      <c r="C2482" s="12" t="s">
        <v>32</v>
      </c>
      <c r="D2482" s="12" t="s">
        <v>26</v>
      </c>
      <c r="E2482" s="12" t="s">
        <v>27</v>
      </c>
      <c r="F2482" s="12" t="s">
        <v>30</v>
      </c>
      <c r="G2482" s="12" t="s">
        <v>33</v>
      </c>
      <c r="H2482" s="12" t="s">
        <v>30</v>
      </c>
      <c r="I2482" s="12" t="s">
        <v>30</v>
      </c>
      <c r="J2482" s="34" t="s">
        <v>35</v>
      </c>
    </row>
    <row r="2483" spans="1:10" x14ac:dyDescent="0.35">
      <c r="A2483" s="13">
        <v>2482</v>
      </c>
      <c r="B2483" s="13" t="s">
        <v>21</v>
      </c>
      <c r="C2483" s="16" t="s">
        <v>32</v>
      </c>
      <c r="D2483" s="16" t="s">
        <v>26</v>
      </c>
      <c r="E2483" s="16" t="s">
        <v>36</v>
      </c>
      <c r="F2483" s="16" t="s">
        <v>30</v>
      </c>
      <c r="G2483" s="16" t="s">
        <v>29</v>
      </c>
      <c r="H2483" s="16" t="s">
        <v>37</v>
      </c>
      <c r="I2483" s="16" t="s">
        <v>39</v>
      </c>
      <c r="J2483" s="35" t="s">
        <v>34</v>
      </c>
    </row>
    <row r="2484" spans="1:10" x14ac:dyDescent="0.35">
      <c r="A2484" s="9">
        <v>2483</v>
      </c>
      <c r="B2484" s="9" t="s">
        <v>23</v>
      </c>
      <c r="C2484" s="12" t="s">
        <v>32</v>
      </c>
      <c r="D2484" s="12" t="s">
        <v>26</v>
      </c>
      <c r="E2484" s="12" t="s">
        <v>27</v>
      </c>
      <c r="F2484" s="12" t="s">
        <v>30</v>
      </c>
      <c r="G2484" s="12" t="s">
        <v>29</v>
      </c>
      <c r="H2484" s="12" t="s">
        <v>30</v>
      </c>
      <c r="I2484" s="12" t="s">
        <v>30</v>
      </c>
      <c r="J2484" s="34" t="s">
        <v>35</v>
      </c>
    </row>
    <row r="2485" spans="1:10" x14ac:dyDescent="0.35">
      <c r="A2485" s="13">
        <v>2484</v>
      </c>
      <c r="B2485" s="13" t="s">
        <v>21</v>
      </c>
      <c r="C2485" s="16" t="s">
        <v>32</v>
      </c>
      <c r="D2485" s="16" t="s">
        <v>26</v>
      </c>
      <c r="E2485" s="16" t="s">
        <v>27</v>
      </c>
      <c r="F2485" s="16" t="s">
        <v>30</v>
      </c>
      <c r="G2485" s="16" t="s">
        <v>29</v>
      </c>
      <c r="H2485" s="16" t="s">
        <v>30</v>
      </c>
      <c r="I2485" s="16" t="s">
        <v>30</v>
      </c>
      <c r="J2485" s="35" t="s">
        <v>34</v>
      </c>
    </row>
    <row r="2486" spans="1:10" x14ac:dyDescent="0.35">
      <c r="A2486" s="9">
        <v>2485</v>
      </c>
      <c r="B2486" s="9" t="s">
        <v>21</v>
      </c>
      <c r="C2486" s="12" t="s">
        <v>32</v>
      </c>
      <c r="D2486" s="12" t="s">
        <v>26</v>
      </c>
      <c r="E2486" s="12" t="s">
        <v>27</v>
      </c>
      <c r="F2486" s="12" t="s">
        <v>30</v>
      </c>
      <c r="G2486" s="12" t="s">
        <v>29</v>
      </c>
      <c r="H2486" s="12" t="s">
        <v>30</v>
      </c>
      <c r="I2486" s="12" t="s">
        <v>30</v>
      </c>
      <c r="J2486" s="34" t="s">
        <v>35</v>
      </c>
    </row>
    <row r="2487" spans="1:10" x14ac:dyDescent="0.35">
      <c r="A2487" s="13">
        <v>2486</v>
      </c>
      <c r="B2487" s="13" t="s">
        <v>23</v>
      </c>
      <c r="C2487" s="16" t="s">
        <v>32</v>
      </c>
      <c r="D2487" s="16" t="s">
        <v>26</v>
      </c>
      <c r="E2487" s="16" t="s">
        <v>27</v>
      </c>
      <c r="F2487" s="16" t="s">
        <v>30</v>
      </c>
      <c r="G2487" s="16" t="s">
        <v>29</v>
      </c>
      <c r="H2487" s="16" t="s">
        <v>30</v>
      </c>
      <c r="I2487" s="16" t="s">
        <v>30</v>
      </c>
      <c r="J2487" s="35" t="s">
        <v>35</v>
      </c>
    </row>
    <row r="2488" spans="1:10" x14ac:dyDescent="0.35">
      <c r="A2488" s="9">
        <v>2487</v>
      </c>
      <c r="B2488" s="9" t="s">
        <v>22</v>
      </c>
      <c r="C2488" s="12" t="s">
        <v>25</v>
      </c>
      <c r="D2488" s="12" t="s">
        <v>26</v>
      </c>
      <c r="E2488" s="12" t="s">
        <v>27</v>
      </c>
      <c r="F2488" s="12" t="s">
        <v>30</v>
      </c>
      <c r="G2488" s="12" t="s">
        <v>29</v>
      </c>
      <c r="H2488" s="12" t="s">
        <v>30</v>
      </c>
      <c r="I2488" s="12" t="s">
        <v>30</v>
      </c>
      <c r="J2488" s="34" t="s">
        <v>31</v>
      </c>
    </row>
    <row r="2489" spans="1:10" x14ac:dyDescent="0.35">
      <c r="A2489" s="13">
        <v>2488</v>
      </c>
      <c r="B2489" s="13" t="s">
        <v>21</v>
      </c>
      <c r="C2489" s="16" t="s">
        <v>32</v>
      </c>
      <c r="D2489" s="16" t="s">
        <v>26</v>
      </c>
      <c r="E2489" s="16" t="s">
        <v>36</v>
      </c>
      <c r="F2489" s="16" t="s">
        <v>30</v>
      </c>
      <c r="G2489" s="16" t="s">
        <v>29</v>
      </c>
      <c r="H2489" s="16" t="s">
        <v>30</v>
      </c>
      <c r="I2489" s="16" t="s">
        <v>30</v>
      </c>
      <c r="J2489" s="35" t="s">
        <v>35</v>
      </c>
    </row>
    <row r="2490" spans="1:10" x14ac:dyDescent="0.35">
      <c r="A2490" s="9">
        <v>2489</v>
      </c>
      <c r="B2490" s="9" t="s">
        <v>22</v>
      </c>
      <c r="C2490" s="12" t="s">
        <v>32</v>
      </c>
      <c r="D2490" s="12" t="s">
        <v>26</v>
      </c>
      <c r="E2490" s="12" t="s">
        <v>27</v>
      </c>
      <c r="F2490" s="12" t="s">
        <v>30</v>
      </c>
      <c r="G2490" s="12" t="s">
        <v>33</v>
      </c>
      <c r="H2490" s="12" t="s">
        <v>30</v>
      </c>
      <c r="I2490" s="12" t="s">
        <v>30</v>
      </c>
      <c r="J2490" s="34" t="s">
        <v>34</v>
      </c>
    </row>
    <row r="2491" spans="1:10" x14ac:dyDescent="0.35">
      <c r="A2491" s="13">
        <v>2490</v>
      </c>
      <c r="B2491" s="13" t="s">
        <v>22</v>
      </c>
      <c r="C2491" s="16" t="s">
        <v>32</v>
      </c>
      <c r="D2491" s="16" t="s">
        <v>26</v>
      </c>
      <c r="E2491" s="16" t="s">
        <v>37</v>
      </c>
      <c r="F2491" s="16" t="s">
        <v>30</v>
      </c>
      <c r="G2491" s="16" t="s">
        <v>33</v>
      </c>
      <c r="H2491" s="16" t="s">
        <v>36</v>
      </c>
      <c r="I2491" s="16" t="s">
        <v>39</v>
      </c>
      <c r="J2491" s="35" t="s">
        <v>35</v>
      </c>
    </row>
    <row r="2492" spans="1:10" x14ac:dyDescent="0.35">
      <c r="A2492" s="9">
        <v>2491</v>
      </c>
      <c r="B2492" s="9" t="s">
        <v>22</v>
      </c>
      <c r="C2492" s="12" t="s">
        <v>32</v>
      </c>
      <c r="D2492" s="12" t="s">
        <v>26</v>
      </c>
      <c r="E2492" s="12" t="s">
        <v>27</v>
      </c>
      <c r="F2492" s="12" t="s">
        <v>30</v>
      </c>
      <c r="G2492" s="12" t="s">
        <v>29</v>
      </c>
      <c r="H2492" s="12" t="s">
        <v>30</v>
      </c>
      <c r="I2492" s="12" t="s">
        <v>30</v>
      </c>
      <c r="J2492" s="34" t="s">
        <v>35</v>
      </c>
    </row>
    <row r="2493" spans="1:10" x14ac:dyDescent="0.35">
      <c r="A2493" s="13">
        <v>2492</v>
      </c>
      <c r="B2493" s="13" t="s">
        <v>21</v>
      </c>
      <c r="C2493" s="16" t="s">
        <v>25</v>
      </c>
      <c r="D2493" s="16" t="s">
        <v>26</v>
      </c>
      <c r="E2493" s="16" t="s">
        <v>27</v>
      </c>
      <c r="F2493" s="16" t="s">
        <v>30</v>
      </c>
      <c r="G2493" s="16" t="s">
        <v>29</v>
      </c>
      <c r="H2493" s="16" t="s">
        <v>30</v>
      </c>
      <c r="I2493" s="16" t="s">
        <v>30</v>
      </c>
      <c r="J2493" s="35" t="s">
        <v>34</v>
      </c>
    </row>
    <row r="2494" spans="1:10" x14ac:dyDescent="0.35">
      <c r="A2494" s="9">
        <v>2493</v>
      </c>
      <c r="B2494" s="9" t="s">
        <v>22</v>
      </c>
      <c r="C2494" s="12" t="s">
        <v>32</v>
      </c>
      <c r="D2494" s="12" t="s">
        <v>26</v>
      </c>
      <c r="E2494" s="12" t="s">
        <v>27</v>
      </c>
      <c r="F2494" s="12" t="s">
        <v>30</v>
      </c>
      <c r="G2494" s="12" t="s">
        <v>29</v>
      </c>
      <c r="H2494" s="12" t="s">
        <v>30</v>
      </c>
      <c r="I2494" s="12" t="s">
        <v>30</v>
      </c>
      <c r="J2494" s="34" t="s">
        <v>35</v>
      </c>
    </row>
    <row r="2495" spans="1:10" x14ac:dyDescent="0.35">
      <c r="A2495" s="13">
        <v>2494</v>
      </c>
      <c r="B2495" s="13" t="s">
        <v>21</v>
      </c>
      <c r="C2495" s="16" t="s">
        <v>32</v>
      </c>
      <c r="D2495" s="16" t="s">
        <v>26</v>
      </c>
      <c r="E2495" s="16" t="s">
        <v>37</v>
      </c>
      <c r="F2495" s="16" t="s">
        <v>30</v>
      </c>
      <c r="G2495" s="16" t="s">
        <v>33</v>
      </c>
      <c r="H2495" s="16" t="s">
        <v>37</v>
      </c>
      <c r="I2495" s="16" t="s">
        <v>30</v>
      </c>
      <c r="J2495" s="35" t="s">
        <v>31</v>
      </c>
    </row>
    <row r="2496" spans="1:10" x14ac:dyDescent="0.35">
      <c r="A2496" s="9">
        <v>2495</v>
      </c>
      <c r="B2496" s="9" t="s">
        <v>21</v>
      </c>
      <c r="C2496" s="12" t="s">
        <v>25</v>
      </c>
      <c r="D2496" s="12" t="s">
        <v>26</v>
      </c>
      <c r="E2496" s="12" t="s">
        <v>27</v>
      </c>
      <c r="F2496" s="12" t="s">
        <v>30</v>
      </c>
      <c r="G2496" s="12" t="s">
        <v>29</v>
      </c>
      <c r="H2496" s="12" t="s">
        <v>30</v>
      </c>
      <c r="I2496" s="12" t="s">
        <v>30</v>
      </c>
      <c r="J2496" s="34" t="s">
        <v>31</v>
      </c>
    </row>
    <row r="2497" spans="1:10" x14ac:dyDescent="0.35">
      <c r="A2497" s="13">
        <v>2496</v>
      </c>
      <c r="B2497" s="13" t="s">
        <v>23</v>
      </c>
      <c r="C2497" s="16" t="s">
        <v>32</v>
      </c>
      <c r="D2497" s="16" t="s">
        <v>26</v>
      </c>
      <c r="E2497" s="16" t="s">
        <v>37</v>
      </c>
      <c r="F2497" s="16" t="s">
        <v>30</v>
      </c>
      <c r="G2497" s="16" t="s">
        <v>33</v>
      </c>
      <c r="H2497" s="16" t="s">
        <v>37</v>
      </c>
      <c r="I2497" s="16" t="s">
        <v>30</v>
      </c>
      <c r="J2497" s="35" t="s">
        <v>35</v>
      </c>
    </row>
    <row r="2498" spans="1:10" x14ac:dyDescent="0.35">
      <c r="A2498" s="9">
        <v>2497</v>
      </c>
      <c r="B2498" s="9" t="s">
        <v>22</v>
      </c>
      <c r="C2498" s="12" t="s">
        <v>32</v>
      </c>
      <c r="D2498" s="12" t="s">
        <v>26</v>
      </c>
      <c r="E2498" s="12" t="s">
        <v>37</v>
      </c>
      <c r="F2498" s="12" t="s">
        <v>30</v>
      </c>
      <c r="G2498" s="12" t="s">
        <v>29</v>
      </c>
      <c r="H2498" s="12" t="s">
        <v>30</v>
      </c>
      <c r="I2498" s="12" t="s">
        <v>39</v>
      </c>
      <c r="J2498" s="34" t="s">
        <v>31</v>
      </c>
    </row>
    <row r="2499" spans="1:10" x14ac:dyDescent="0.35">
      <c r="A2499" s="13">
        <v>2498</v>
      </c>
      <c r="B2499" s="13" t="s">
        <v>21</v>
      </c>
      <c r="C2499" s="16" t="s">
        <v>32</v>
      </c>
      <c r="D2499" s="16" t="s">
        <v>26</v>
      </c>
      <c r="E2499" s="16" t="s">
        <v>27</v>
      </c>
      <c r="F2499" s="16" t="s">
        <v>30</v>
      </c>
      <c r="G2499" s="16" t="s">
        <v>29</v>
      </c>
      <c r="H2499" s="16" t="s">
        <v>30</v>
      </c>
      <c r="I2499" s="16" t="s">
        <v>30</v>
      </c>
      <c r="J2499" s="35" t="s">
        <v>34</v>
      </c>
    </row>
    <row r="2500" spans="1:10" x14ac:dyDescent="0.35">
      <c r="A2500" s="9">
        <v>2499</v>
      </c>
      <c r="B2500" s="9" t="s">
        <v>22</v>
      </c>
      <c r="C2500" s="12" t="s">
        <v>25</v>
      </c>
      <c r="D2500" s="12" t="s">
        <v>26</v>
      </c>
      <c r="E2500" s="12" t="s">
        <v>27</v>
      </c>
      <c r="F2500" s="12" t="s">
        <v>28</v>
      </c>
      <c r="G2500" s="12" t="s">
        <v>29</v>
      </c>
      <c r="H2500" s="12" t="s">
        <v>30</v>
      </c>
      <c r="I2500" s="12" t="s">
        <v>30</v>
      </c>
      <c r="J2500" s="34" t="s">
        <v>35</v>
      </c>
    </row>
    <row r="2501" spans="1:10" x14ac:dyDescent="0.35">
      <c r="A2501" s="13">
        <v>2500</v>
      </c>
      <c r="B2501" s="13" t="s">
        <v>22</v>
      </c>
      <c r="C2501" s="16" t="s">
        <v>32</v>
      </c>
      <c r="D2501" s="16" t="s">
        <v>26</v>
      </c>
      <c r="E2501" s="16" t="s">
        <v>27</v>
      </c>
      <c r="F2501" s="16" t="s">
        <v>30</v>
      </c>
      <c r="G2501" s="16" t="s">
        <v>29</v>
      </c>
      <c r="H2501" s="16" t="s">
        <v>30</v>
      </c>
      <c r="I2501" s="16" t="s">
        <v>30</v>
      </c>
      <c r="J2501" s="35" t="s">
        <v>31</v>
      </c>
    </row>
    <row r="2502" spans="1:10" x14ac:dyDescent="0.35">
      <c r="A2502" s="9">
        <v>2501</v>
      </c>
      <c r="B2502" s="9" t="s">
        <v>22</v>
      </c>
      <c r="C2502" s="12" t="s">
        <v>32</v>
      </c>
      <c r="D2502" s="12" t="s">
        <v>26</v>
      </c>
      <c r="E2502" s="12" t="s">
        <v>27</v>
      </c>
      <c r="F2502" s="12" t="s">
        <v>30</v>
      </c>
      <c r="G2502" s="12" t="s">
        <v>33</v>
      </c>
      <c r="H2502" s="12" t="s">
        <v>36</v>
      </c>
      <c r="I2502" s="12" t="s">
        <v>30</v>
      </c>
      <c r="J2502" s="34" t="s">
        <v>31</v>
      </c>
    </row>
    <row r="2503" spans="1:10" x14ac:dyDescent="0.35">
      <c r="A2503" s="13">
        <v>2502</v>
      </c>
      <c r="B2503" s="13" t="s">
        <v>21</v>
      </c>
      <c r="C2503" s="16" t="s">
        <v>32</v>
      </c>
      <c r="D2503" s="16" t="s">
        <v>26</v>
      </c>
      <c r="E2503" s="16" t="s">
        <v>27</v>
      </c>
      <c r="F2503" s="16" t="s">
        <v>28</v>
      </c>
      <c r="G2503" s="16" t="s">
        <v>33</v>
      </c>
      <c r="H2503" s="16" t="s">
        <v>36</v>
      </c>
      <c r="I2503" s="16" t="s">
        <v>30</v>
      </c>
      <c r="J2503" s="35" t="s">
        <v>35</v>
      </c>
    </row>
    <row r="2504" spans="1:10" x14ac:dyDescent="0.35">
      <c r="A2504" s="9">
        <v>2503</v>
      </c>
      <c r="B2504" s="9" t="s">
        <v>23</v>
      </c>
      <c r="C2504" s="12" t="s">
        <v>25</v>
      </c>
      <c r="D2504" s="12" t="s">
        <v>26</v>
      </c>
      <c r="E2504" s="12" t="s">
        <v>37</v>
      </c>
      <c r="F2504" s="12" t="s">
        <v>28</v>
      </c>
      <c r="G2504" s="12" t="s">
        <v>33</v>
      </c>
      <c r="H2504" s="12" t="s">
        <v>30</v>
      </c>
      <c r="I2504" s="12" t="s">
        <v>30</v>
      </c>
      <c r="J2504" s="34" t="s">
        <v>34</v>
      </c>
    </row>
    <row r="2505" spans="1:10" x14ac:dyDescent="0.35">
      <c r="A2505" s="13">
        <v>2504</v>
      </c>
      <c r="B2505" s="13" t="s">
        <v>21</v>
      </c>
      <c r="C2505" s="16" t="s">
        <v>25</v>
      </c>
      <c r="D2505" s="16" t="s">
        <v>26</v>
      </c>
      <c r="E2505" s="16" t="s">
        <v>27</v>
      </c>
      <c r="F2505" s="16" t="s">
        <v>28</v>
      </c>
      <c r="G2505" s="16" t="s">
        <v>29</v>
      </c>
      <c r="H2505" s="16" t="s">
        <v>36</v>
      </c>
      <c r="I2505" s="16" t="s">
        <v>37</v>
      </c>
      <c r="J2505" s="35" t="s">
        <v>34</v>
      </c>
    </row>
    <row r="2506" spans="1:10" x14ac:dyDescent="0.35">
      <c r="A2506" s="9">
        <v>2505</v>
      </c>
      <c r="B2506" s="9" t="s">
        <v>22</v>
      </c>
      <c r="C2506" s="12" t="s">
        <v>25</v>
      </c>
      <c r="D2506" s="12" t="s">
        <v>26</v>
      </c>
      <c r="E2506" s="12" t="s">
        <v>27</v>
      </c>
      <c r="F2506" s="12" t="s">
        <v>30</v>
      </c>
      <c r="G2506" s="12" t="s">
        <v>29</v>
      </c>
      <c r="H2506" s="12" t="s">
        <v>30</v>
      </c>
      <c r="I2506" s="12" t="s">
        <v>39</v>
      </c>
      <c r="J2506" s="34" t="s">
        <v>35</v>
      </c>
    </row>
    <row r="2507" spans="1:10" x14ac:dyDescent="0.35">
      <c r="A2507" s="13">
        <v>2506</v>
      </c>
      <c r="B2507" s="13" t="s">
        <v>22</v>
      </c>
      <c r="C2507" s="16" t="s">
        <v>32</v>
      </c>
      <c r="D2507" s="16" t="s">
        <v>26</v>
      </c>
      <c r="E2507" s="16" t="s">
        <v>27</v>
      </c>
      <c r="F2507" s="16" t="s">
        <v>30</v>
      </c>
      <c r="G2507" s="16" t="s">
        <v>29</v>
      </c>
      <c r="H2507" s="16" t="s">
        <v>30</v>
      </c>
      <c r="I2507" s="16" t="s">
        <v>30</v>
      </c>
      <c r="J2507" s="35" t="s">
        <v>35</v>
      </c>
    </row>
    <row r="2508" spans="1:10" x14ac:dyDescent="0.35">
      <c r="A2508" s="9">
        <v>2507</v>
      </c>
      <c r="B2508" s="9" t="s">
        <v>22</v>
      </c>
      <c r="C2508" s="12" t="s">
        <v>32</v>
      </c>
      <c r="D2508" s="12" t="s">
        <v>26</v>
      </c>
      <c r="E2508" s="12" t="s">
        <v>27</v>
      </c>
      <c r="F2508" s="12" t="s">
        <v>30</v>
      </c>
      <c r="G2508" s="12" t="s">
        <v>33</v>
      </c>
      <c r="H2508" s="12" t="s">
        <v>30</v>
      </c>
      <c r="I2508" s="12" t="s">
        <v>37</v>
      </c>
      <c r="J2508" s="34" t="s">
        <v>35</v>
      </c>
    </row>
    <row r="2509" spans="1:10" x14ac:dyDescent="0.35">
      <c r="A2509" s="13">
        <v>2508</v>
      </c>
      <c r="B2509" s="13" t="s">
        <v>21</v>
      </c>
      <c r="C2509" s="16" t="s">
        <v>32</v>
      </c>
      <c r="D2509" s="16" t="s">
        <v>26</v>
      </c>
      <c r="E2509" s="16" t="s">
        <v>27</v>
      </c>
      <c r="F2509" s="16" t="s">
        <v>30</v>
      </c>
      <c r="G2509" s="16" t="s">
        <v>33</v>
      </c>
      <c r="H2509" s="16" t="s">
        <v>30</v>
      </c>
      <c r="I2509" s="16" t="s">
        <v>30</v>
      </c>
      <c r="J2509" s="35" t="s">
        <v>34</v>
      </c>
    </row>
    <row r="2510" spans="1:10" x14ac:dyDescent="0.35">
      <c r="A2510" s="9">
        <v>2509</v>
      </c>
      <c r="B2510" s="9" t="s">
        <v>21</v>
      </c>
      <c r="C2510" s="12" t="s">
        <v>32</v>
      </c>
      <c r="D2510" s="12" t="s">
        <v>26</v>
      </c>
      <c r="E2510" s="12" t="s">
        <v>36</v>
      </c>
      <c r="F2510" s="12" t="s">
        <v>30</v>
      </c>
      <c r="G2510" s="12" t="s">
        <v>29</v>
      </c>
      <c r="H2510" s="12" t="s">
        <v>37</v>
      </c>
      <c r="I2510" s="12" t="s">
        <v>30</v>
      </c>
      <c r="J2510" s="34" t="s">
        <v>35</v>
      </c>
    </row>
    <row r="2511" spans="1:10" x14ac:dyDescent="0.35">
      <c r="A2511" s="13">
        <v>2510</v>
      </c>
      <c r="B2511" s="13" t="s">
        <v>22</v>
      </c>
      <c r="C2511" s="16" t="s">
        <v>32</v>
      </c>
      <c r="D2511" s="16" t="s">
        <v>26</v>
      </c>
      <c r="E2511" s="16" t="s">
        <v>27</v>
      </c>
      <c r="F2511" s="16" t="s">
        <v>30</v>
      </c>
      <c r="G2511" s="16" t="s">
        <v>33</v>
      </c>
      <c r="H2511" s="16" t="s">
        <v>30</v>
      </c>
      <c r="I2511" s="16" t="s">
        <v>37</v>
      </c>
      <c r="J2511" s="35" t="s">
        <v>34</v>
      </c>
    </row>
    <row r="2512" spans="1:10" x14ac:dyDescent="0.35">
      <c r="A2512" s="9">
        <v>2511</v>
      </c>
      <c r="B2512" s="9" t="s">
        <v>21</v>
      </c>
      <c r="C2512" s="12" t="s">
        <v>32</v>
      </c>
      <c r="D2512" s="12" t="s">
        <v>26</v>
      </c>
      <c r="E2512" s="12" t="s">
        <v>27</v>
      </c>
      <c r="F2512" s="12" t="s">
        <v>30</v>
      </c>
      <c r="G2512" s="12" t="s">
        <v>33</v>
      </c>
      <c r="H2512" s="12" t="s">
        <v>30</v>
      </c>
      <c r="I2512" s="12" t="s">
        <v>30</v>
      </c>
      <c r="J2512" s="34" t="s">
        <v>35</v>
      </c>
    </row>
    <row r="2513" spans="1:10" x14ac:dyDescent="0.35">
      <c r="A2513" s="13">
        <v>2512</v>
      </c>
      <c r="B2513" s="13" t="s">
        <v>21</v>
      </c>
      <c r="C2513" s="16" t="s">
        <v>25</v>
      </c>
      <c r="D2513" s="16" t="s">
        <v>26</v>
      </c>
      <c r="E2513" s="16" t="s">
        <v>27</v>
      </c>
      <c r="F2513" s="16" t="s">
        <v>28</v>
      </c>
      <c r="G2513" s="16" t="s">
        <v>33</v>
      </c>
      <c r="H2513" s="16" t="s">
        <v>36</v>
      </c>
      <c r="I2513" s="16" t="s">
        <v>37</v>
      </c>
      <c r="J2513" s="35" t="s">
        <v>35</v>
      </c>
    </row>
    <row r="2514" spans="1:10" x14ac:dyDescent="0.35">
      <c r="A2514" s="9">
        <v>2513</v>
      </c>
      <c r="B2514" s="9" t="s">
        <v>23</v>
      </c>
      <c r="C2514" s="12" t="s">
        <v>32</v>
      </c>
      <c r="D2514" s="12" t="s">
        <v>26</v>
      </c>
      <c r="E2514" s="12" t="s">
        <v>27</v>
      </c>
      <c r="F2514" s="12" t="s">
        <v>30</v>
      </c>
      <c r="G2514" s="12" t="s">
        <v>33</v>
      </c>
      <c r="H2514" s="12" t="s">
        <v>30</v>
      </c>
      <c r="I2514" s="12" t="s">
        <v>37</v>
      </c>
      <c r="J2514" s="34" t="s">
        <v>35</v>
      </c>
    </row>
    <row r="2515" spans="1:10" x14ac:dyDescent="0.35">
      <c r="A2515" s="13">
        <v>2514</v>
      </c>
      <c r="B2515" s="13" t="s">
        <v>21</v>
      </c>
      <c r="C2515" s="16" t="s">
        <v>32</v>
      </c>
      <c r="D2515" s="16" t="s">
        <v>26</v>
      </c>
      <c r="E2515" s="16" t="s">
        <v>36</v>
      </c>
      <c r="F2515" s="16" t="s">
        <v>30</v>
      </c>
      <c r="G2515" s="16" t="s">
        <v>33</v>
      </c>
      <c r="H2515" s="16" t="s">
        <v>36</v>
      </c>
      <c r="I2515" s="16" t="s">
        <v>30</v>
      </c>
      <c r="J2515" s="35" t="s">
        <v>31</v>
      </c>
    </row>
    <row r="2516" spans="1:10" x14ac:dyDescent="0.35">
      <c r="A2516" s="9">
        <v>2515</v>
      </c>
      <c r="B2516" s="9" t="s">
        <v>21</v>
      </c>
      <c r="C2516" s="12" t="s">
        <v>32</v>
      </c>
      <c r="D2516" s="12" t="s">
        <v>26</v>
      </c>
      <c r="E2516" s="12" t="s">
        <v>27</v>
      </c>
      <c r="F2516" s="12" t="s">
        <v>30</v>
      </c>
      <c r="G2516" s="12" t="s">
        <v>29</v>
      </c>
      <c r="H2516" s="12" t="s">
        <v>30</v>
      </c>
      <c r="I2516" s="12" t="s">
        <v>38</v>
      </c>
      <c r="J2516" s="34" t="s">
        <v>35</v>
      </c>
    </row>
    <row r="2517" spans="1:10" x14ac:dyDescent="0.35">
      <c r="A2517" s="13">
        <v>2516</v>
      </c>
      <c r="B2517" s="13" t="s">
        <v>21</v>
      </c>
      <c r="C2517" s="16" t="s">
        <v>25</v>
      </c>
      <c r="D2517" s="16" t="s">
        <v>26</v>
      </c>
      <c r="E2517" s="16" t="s">
        <v>27</v>
      </c>
      <c r="F2517" s="16" t="s">
        <v>30</v>
      </c>
      <c r="G2517" s="16" t="s">
        <v>33</v>
      </c>
      <c r="H2517" s="16" t="s">
        <v>37</v>
      </c>
      <c r="I2517" s="16" t="s">
        <v>39</v>
      </c>
      <c r="J2517" s="35" t="s">
        <v>31</v>
      </c>
    </row>
    <row r="2518" spans="1:10" x14ac:dyDescent="0.35">
      <c r="A2518" s="9">
        <v>2517</v>
      </c>
      <c r="B2518" s="9" t="s">
        <v>22</v>
      </c>
      <c r="C2518" s="12" t="s">
        <v>32</v>
      </c>
      <c r="D2518" s="12" t="s">
        <v>26</v>
      </c>
      <c r="E2518" s="12" t="s">
        <v>27</v>
      </c>
      <c r="F2518" s="12" t="s">
        <v>28</v>
      </c>
      <c r="G2518" s="12" t="s">
        <v>29</v>
      </c>
      <c r="H2518" s="12" t="s">
        <v>30</v>
      </c>
      <c r="I2518" s="12" t="s">
        <v>39</v>
      </c>
      <c r="J2518" s="34" t="s">
        <v>35</v>
      </c>
    </row>
    <row r="2519" spans="1:10" x14ac:dyDescent="0.35">
      <c r="A2519" s="13">
        <v>2518</v>
      </c>
      <c r="B2519" s="13" t="s">
        <v>21</v>
      </c>
      <c r="C2519" s="16" t="s">
        <v>25</v>
      </c>
      <c r="D2519" s="16" t="s">
        <v>26</v>
      </c>
      <c r="E2519" s="16" t="s">
        <v>36</v>
      </c>
      <c r="F2519" s="16" t="s">
        <v>28</v>
      </c>
      <c r="G2519" s="16" t="s">
        <v>33</v>
      </c>
      <c r="H2519" s="16" t="s">
        <v>30</v>
      </c>
      <c r="I2519" s="16" t="s">
        <v>30</v>
      </c>
      <c r="J2519" s="35" t="s">
        <v>31</v>
      </c>
    </row>
    <row r="2520" spans="1:10" x14ac:dyDescent="0.35">
      <c r="A2520" s="9">
        <v>2519</v>
      </c>
      <c r="B2520" s="9" t="s">
        <v>21</v>
      </c>
      <c r="C2520" s="12" t="s">
        <v>25</v>
      </c>
      <c r="D2520" s="12" t="s">
        <v>26</v>
      </c>
      <c r="E2520" s="12" t="s">
        <v>36</v>
      </c>
      <c r="F2520" s="12" t="s">
        <v>28</v>
      </c>
      <c r="G2520" s="12" t="s">
        <v>29</v>
      </c>
      <c r="H2520" s="12" t="s">
        <v>36</v>
      </c>
      <c r="I2520" s="12" t="s">
        <v>38</v>
      </c>
      <c r="J2520" s="34" t="s">
        <v>35</v>
      </c>
    </row>
    <row r="2521" spans="1:10" x14ac:dyDescent="0.35">
      <c r="A2521" s="13">
        <v>2520</v>
      </c>
      <c r="B2521" s="13" t="s">
        <v>21</v>
      </c>
      <c r="C2521" s="16" t="s">
        <v>25</v>
      </c>
      <c r="D2521" s="16" t="s">
        <v>26</v>
      </c>
      <c r="E2521" s="16" t="s">
        <v>36</v>
      </c>
      <c r="F2521" s="16" t="s">
        <v>28</v>
      </c>
      <c r="G2521" s="16" t="s">
        <v>29</v>
      </c>
      <c r="H2521" s="16" t="s">
        <v>30</v>
      </c>
      <c r="I2521" s="16" t="s">
        <v>30</v>
      </c>
      <c r="J2521" s="35" t="s">
        <v>31</v>
      </c>
    </row>
    <row r="2522" spans="1:10" x14ac:dyDescent="0.35">
      <c r="A2522" s="9">
        <v>2521</v>
      </c>
      <c r="B2522" s="9" t="s">
        <v>21</v>
      </c>
      <c r="C2522" s="12" t="s">
        <v>25</v>
      </c>
      <c r="D2522" s="12" t="s">
        <v>26</v>
      </c>
      <c r="E2522" s="12" t="s">
        <v>27</v>
      </c>
      <c r="F2522" s="12" t="s">
        <v>30</v>
      </c>
      <c r="G2522" s="12" t="s">
        <v>29</v>
      </c>
      <c r="H2522" s="12" t="s">
        <v>30</v>
      </c>
      <c r="I2522" s="12" t="s">
        <v>30</v>
      </c>
      <c r="J2522" s="34" t="s">
        <v>35</v>
      </c>
    </row>
    <row r="2523" spans="1:10" x14ac:dyDescent="0.35">
      <c r="A2523" s="13">
        <v>2522</v>
      </c>
      <c r="B2523" s="13" t="s">
        <v>21</v>
      </c>
      <c r="C2523" s="16" t="s">
        <v>32</v>
      </c>
      <c r="D2523" s="16" t="s">
        <v>26</v>
      </c>
      <c r="E2523" s="16" t="s">
        <v>36</v>
      </c>
      <c r="F2523" s="16" t="s">
        <v>30</v>
      </c>
      <c r="G2523" s="16" t="s">
        <v>33</v>
      </c>
      <c r="H2523" s="16" t="s">
        <v>30</v>
      </c>
      <c r="I2523" s="16" t="s">
        <v>30</v>
      </c>
      <c r="J2523" s="35" t="s">
        <v>35</v>
      </c>
    </row>
    <row r="2524" spans="1:10" x14ac:dyDescent="0.35">
      <c r="A2524" s="9">
        <v>2523</v>
      </c>
      <c r="B2524" s="9" t="s">
        <v>21</v>
      </c>
      <c r="C2524" s="12" t="s">
        <v>25</v>
      </c>
      <c r="D2524" s="12" t="s">
        <v>40</v>
      </c>
      <c r="E2524" s="12" t="s">
        <v>37</v>
      </c>
      <c r="F2524" s="12" t="s">
        <v>28</v>
      </c>
      <c r="G2524" s="12" t="s">
        <v>29</v>
      </c>
      <c r="H2524" s="12" t="s">
        <v>30</v>
      </c>
      <c r="I2524" s="12" t="s">
        <v>39</v>
      </c>
      <c r="J2524" s="34" t="s">
        <v>35</v>
      </c>
    </row>
    <row r="2525" spans="1:10" x14ac:dyDescent="0.35">
      <c r="A2525" s="13">
        <v>2524</v>
      </c>
      <c r="B2525" s="13" t="s">
        <v>22</v>
      </c>
      <c r="C2525" s="16" t="s">
        <v>25</v>
      </c>
      <c r="D2525" s="16" t="s">
        <v>26</v>
      </c>
      <c r="E2525" s="16" t="s">
        <v>27</v>
      </c>
      <c r="F2525" s="16" t="s">
        <v>30</v>
      </c>
      <c r="G2525" s="16" t="s">
        <v>29</v>
      </c>
      <c r="H2525" s="16" t="s">
        <v>30</v>
      </c>
      <c r="I2525" s="16" t="s">
        <v>30</v>
      </c>
      <c r="J2525" s="35" t="s">
        <v>35</v>
      </c>
    </row>
    <row r="2526" spans="1:10" x14ac:dyDescent="0.35">
      <c r="A2526" s="9">
        <v>2525</v>
      </c>
      <c r="B2526" s="9" t="s">
        <v>21</v>
      </c>
      <c r="C2526" s="12" t="s">
        <v>32</v>
      </c>
      <c r="D2526" s="12" t="s">
        <v>26</v>
      </c>
      <c r="E2526" s="12" t="s">
        <v>27</v>
      </c>
      <c r="F2526" s="12" t="s">
        <v>30</v>
      </c>
      <c r="G2526" s="12" t="s">
        <v>29</v>
      </c>
      <c r="H2526" s="12" t="s">
        <v>36</v>
      </c>
      <c r="I2526" s="12" t="s">
        <v>37</v>
      </c>
      <c r="J2526" s="34" t="s">
        <v>34</v>
      </c>
    </row>
    <row r="2527" spans="1:10" x14ac:dyDescent="0.35">
      <c r="A2527" s="13">
        <v>2526</v>
      </c>
      <c r="B2527" s="13" t="s">
        <v>21</v>
      </c>
      <c r="C2527" s="16" t="s">
        <v>32</v>
      </c>
      <c r="D2527" s="16" t="s">
        <v>26</v>
      </c>
      <c r="E2527" s="16" t="s">
        <v>27</v>
      </c>
      <c r="F2527" s="16" t="s">
        <v>28</v>
      </c>
      <c r="G2527" s="16" t="s">
        <v>29</v>
      </c>
      <c r="H2527" s="16" t="s">
        <v>30</v>
      </c>
      <c r="I2527" s="16" t="s">
        <v>30</v>
      </c>
      <c r="J2527" s="35" t="s">
        <v>35</v>
      </c>
    </row>
    <row r="2528" spans="1:10" x14ac:dyDescent="0.35">
      <c r="A2528" s="9">
        <v>2527</v>
      </c>
      <c r="B2528" s="9" t="s">
        <v>21</v>
      </c>
      <c r="C2528" s="12" t="s">
        <v>32</v>
      </c>
      <c r="D2528" s="12" t="s">
        <v>26</v>
      </c>
      <c r="E2528" s="12" t="s">
        <v>27</v>
      </c>
      <c r="F2528" s="12" t="s">
        <v>28</v>
      </c>
      <c r="G2528" s="12" t="s">
        <v>29</v>
      </c>
      <c r="H2528" s="12" t="s">
        <v>36</v>
      </c>
      <c r="I2528" s="12" t="s">
        <v>30</v>
      </c>
      <c r="J2528" s="34" t="s">
        <v>31</v>
      </c>
    </row>
    <row r="2529" spans="1:10" x14ac:dyDescent="0.35">
      <c r="A2529" s="13">
        <v>2528</v>
      </c>
      <c r="B2529" s="13" t="s">
        <v>22</v>
      </c>
      <c r="C2529" s="16" t="s">
        <v>32</v>
      </c>
      <c r="D2529" s="16" t="s">
        <v>26</v>
      </c>
      <c r="E2529" s="16" t="s">
        <v>37</v>
      </c>
      <c r="F2529" s="16" t="s">
        <v>30</v>
      </c>
      <c r="G2529" s="16" t="s">
        <v>33</v>
      </c>
      <c r="H2529" s="16" t="s">
        <v>30</v>
      </c>
      <c r="I2529" s="16" t="s">
        <v>37</v>
      </c>
      <c r="J2529" s="35" t="s">
        <v>34</v>
      </c>
    </row>
    <row r="2530" spans="1:10" x14ac:dyDescent="0.35">
      <c r="A2530" s="9">
        <v>2529</v>
      </c>
      <c r="B2530" s="9" t="s">
        <v>21</v>
      </c>
      <c r="C2530" s="12" t="s">
        <v>32</v>
      </c>
      <c r="D2530" s="12" t="s">
        <v>26</v>
      </c>
      <c r="E2530" s="12" t="s">
        <v>27</v>
      </c>
      <c r="F2530" s="12" t="s">
        <v>30</v>
      </c>
      <c r="G2530" s="12" t="s">
        <v>29</v>
      </c>
      <c r="H2530" s="12" t="s">
        <v>37</v>
      </c>
      <c r="I2530" s="12" t="s">
        <v>38</v>
      </c>
      <c r="J2530" s="34" t="s">
        <v>35</v>
      </c>
    </row>
    <row r="2531" spans="1:10" x14ac:dyDescent="0.35">
      <c r="A2531" s="13">
        <v>2530</v>
      </c>
      <c r="B2531" s="13" t="s">
        <v>21</v>
      </c>
      <c r="C2531" s="16" t="s">
        <v>32</v>
      </c>
      <c r="D2531" s="16" t="s">
        <v>26</v>
      </c>
      <c r="E2531" s="16" t="s">
        <v>27</v>
      </c>
      <c r="F2531" s="16" t="s">
        <v>30</v>
      </c>
      <c r="G2531" s="16" t="s">
        <v>33</v>
      </c>
      <c r="H2531" s="16" t="s">
        <v>36</v>
      </c>
      <c r="I2531" s="16" t="s">
        <v>38</v>
      </c>
      <c r="J2531" s="35" t="s">
        <v>31</v>
      </c>
    </row>
    <row r="2532" spans="1:10" x14ac:dyDescent="0.35">
      <c r="A2532" s="9">
        <v>2531</v>
      </c>
      <c r="B2532" s="9" t="s">
        <v>21</v>
      </c>
      <c r="C2532" s="12" t="s">
        <v>32</v>
      </c>
      <c r="D2532" s="12" t="s">
        <v>40</v>
      </c>
      <c r="E2532" s="12" t="s">
        <v>27</v>
      </c>
      <c r="F2532" s="12" t="s">
        <v>30</v>
      </c>
      <c r="G2532" s="12" t="s">
        <v>29</v>
      </c>
      <c r="H2532" s="12" t="s">
        <v>30</v>
      </c>
      <c r="I2532" s="12" t="s">
        <v>39</v>
      </c>
      <c r="J2532" s="34" t="s">
        <v>34</v>
      </c>
    </row>
    <row r="2533" spans="1:10" x14ac:dyDescent="0.35">
      <c r="A2533" s="13">
        <v>2532</v>
      </c>
      <c r="B2533" s="13" t="s">
        <v>21</v>
      </c>
      <c r="C2533" s="16" t="s">
        <v>25</v>
      </c>
      <c r="D2533" s="16" t="s">
        <v>26</v>
      </c>
      <c r="E2533" s="16" t="s">
        <v>27</v>
      </c>
      <c r="F2533" s="16" t="s">
        <v>28</v>
      </c>
      <c r="G2533" s="16" t="s">
        <v>29</v>
      </c>
      <c r="H2533" s="16" t="s">
        <v>30</v>
      </c>
      <c r="I2533" s="16" t="s">
        <v>30</v>
      </c>
      <c r="J2533" s="35" t="s">
        <v>34</v>
      </c>
    </row>
    <row r="2534" spans="1:10" x14ac:dyDescent="0.35">
      <c r="A2534" s="9">
        <v>2533</v>
      </c>
      <c r="B2534" s="9" t="s">
        <v>23</v>
      </c>
      <c r="C2534" s="12" t="s">
        <v>25</v>
      </c>
      <c r="D2534" s="12" t="s">
        <v>26</v>
      </c>
      <c r="E2534" s="12" t="s">
        <v>27</v>
      </c>
      <c r="F2534" s="12" t="s">
        <v>28</v>
      </c>
      <c r="G2534" s="12" t="s">
        <v>29</v>
      </c>
      <c r="H2534" s="12" t="s">
        <v>30</v>
      </c>
      <c r="I2534" s="12" t="s">
        <v>39</v>
      </c>
      <c r="J2534" s="34" t="s">
        <v>35</v>
      </c>
    </row>
    <row r="2535" spans="1:10" x14ac:dyDescent="0.35">
      <c r="A2535" s="13">
        <v>2534</v>
      </c>
      <c r="B2535" s="13" t="s">
        <v>21</v>
      </c>
      <c r="C2535" s="16" t="s">
        <v>32</v>
      </c>
      <c r="D2535" s="16" t="s">
        <v>26</v>
      </c>
      <c r="E2535" s="16" t="s">
        <v>27</v>
      </c>
      <c r="F2535" s="16" t="s">
        <v>30</v>
      </c>
      <c r="G2535" s="16" t="s">
        <v>29</v>
      </c>
      <c r="H2535" s="16" t="s">
        <v>30</v>
      </c>
      <c r="I2535" s="16" t="s">
        <v>30</v>
      </c>
      <c r="J2535" s="35" t="s">
        <v>35</v>
      </c>
    </row>
    <row r="2536" spans="1:10" x14ac:dyDescent="0.35">
      <c r="A2536" s="9">
        <v>2535</v>
      </c>
      <c r="B2536" s="9" t="s">
        <v>21</v>
      </c>
      <c r="C2536" s="12" t="s">
        <v>25</v>
      </c>
      <c r="D2536" s="12" t="s">
        <v>26</v>
      </c>
      <c r="E2536" s="12" t="s">
        <v>27</v>
      </c>
      <c r="F2536" s="12" t="s">
        <v>30</v>
      </c>
      <c r="G2536" s="12" t="s">
        <v>33</v>
      </c>
      <c r="H2536" s="12" t="s">
        <v>30</v>
      </c>
      <c r="I2536" s="12" t="s">
        <v>37</v>
      </c>
      <c r="J2536" s="34" t="s">
        <v>35</v>
      </c>
    </row>
    <row r="2537" spans="1:10" x14ac:dyDescent="0.35">
      <c r="A2537" s="13">
        <v>2536</v>
      </c>
      <c r="B2537" s="13" t="s">
        <v>23</v>
      </c>
      <c r="C2537" s="16" t="s">
        <v>32</v>
      </c>
      <c r="D2537" s="16" t="s">
        <v>26</v>
      </c>
      <c r="E2537" s="16" t="s">
        <v>37</v>
      </c>
      <c r="F2537" s="16" t="s">
        <v>30</v>
      </c>
      <c r="G2537" s="16" t="s">
        <v>33</v>
      </c>
      <c r="H2537" s="16" t="s">
        <v>36</v>
      </c>
      <c r="I2537" s="16" t="s">
        <v>37</v>
      </c>
      <c r="J2537" s="35" t="s">
        <v>31</v>
      </c>
    </row>
    <row r="2538" spans="1:10" x14ac:dyDescent="0.35">
      <c r="A2538" s="9">
        <v>2537</v>
      </c>
      <c r="B2538" s="9" t="s">
        <v>23</v>
      </c>
      <c r="C2538" s="12" t="s">
        <v>32</v>
      </c>
      <c r="D2538" s="12" t="s">
        <v>26</v>
      </c>
      <c r="E2538" s="12" t="s">
        <v>27</v>
      </c>
      <c r="F2538" s="12" t="s">
        <v>30</v>
      </c>
      <c r="G2538" s="12" t="s">
        <v>33</v>
      </c>
      <c r="H2538" s="12" t="s">
        <v>37</v>
      </c>
      <c r="I2538" s="12" t="s">
        <v>37</v>
      </c>
      <c r="J2538" s="34" t="s">
        <v>34</v>
      </c>
    </row>
    <row r="2539" spans="1:10" x14ac:dyDescent="0.35">
      <c r="A2539" s="13">
        <v>2538</v>
      </c>
      <c r="B2539" s="13" t="s">
        <v>21</v>
      </c>
      <c r="C2539" s="16" t="s">
        <v>25</v>
      </c>
      <c r="D2539" s="16" t="s">
        <v>26</v>
      </c>
      <c r="E2539" s="16" t="s">
        <v>27</v>
      </c>
      <c r="F2539" s="16" t="s">
        <v>28</v>
      </c>
      <c r="G2539" s="16" t="s">
        <v>29</v>
      </c>
      <c r="H2539" s="16" t="s">
        <v>30</v>
      </c>
      <c r="I2539" s="16" t="s">
        <v>30</v>
      </c>
      <c r="J2539" s="35" t="s">
        <v>34</v>
      </c>
    </row>
    <row r="2540" spans="1:10" x14ac:dyDescent="0.35">
      <c r="A2540" s="9">
        <v>2539</v>
      </c>
      <c r="B2540" s="9" t="s">
        <v>21</v>
      </c>
      <c r="C2540" s="12" t="s">
        <v>32</v>
      </c>
      <c r="D2540" s="12" t="s">
        <v>26</v>
      </c>
      <c r="E2540" s="12" t="s">
        <v>27</v>
      </c>
      <c r="F2540" s="12" t="s">
        <v>30</v>
      </c>
      <c r="G2540" s="12" t="s">
        <v>29</v>
      </c>
      <c r="H2540" s="12" t="s">
        <v>30</v>
      </c>
      <c r="I2540" s="12" t="s">
        <v>30</v>
      </c>
      <c r="J2540" s="34" t="s">
        <v>34</v>
      </c>
    </row>
    <row r="2541" spans="1:10" x14ac:dyDescent="0.35">
      <c r="A2541" s="13">
        <v>2540</v>
      </c>
      <c r="B2541" s="13" t="s">
        <v>21</v>
      </c>
      <c r="C2541" s="16" t="s">
        <v>25</v>
      </c>
      <c r="D2541" s="16" t="s">
        <v>26</v>
      </c>
      <c r="E2541" s="16" t="s">
        <v>27</v>
      </c>
      <c r="F2541" s="16" t="s">
        <v>30</v>
      </c>
      <c r="G2541" s="16" t="s">
        <v>29</v>
      </c>
      <c r="H2541" s="16" t="s">
        <v>30</v>
      </c>
      <c r="I2541" s="16" t="s">
        <v>30</v>
      </c>
      <c r="J2541" s="35" t="s">
        <v>34</v>
      </c>
    </row>
    <row r="2542" spans="1:10" x14ac:dyDescent="0.35">
      <c r="A2542" s="9">
        <v>2541</v>
      </c>
      <c r="B2542" s="9" t="s">
        <v>21</v>
      </c>
      <c r="C2542" s="12" t="s">
        <v>32</v>
      </c>
      <c r="D2542" s="12" t="s">
        <v>40</v>
      </c>
      <c r="E2542" s="12" t="s">
        <v>27</v>
      </c>
      <c r="F2542" s="12" t="s">
        <v>30</v>
      </c>
      <c r="G2542" s="12" t="s">
        <v>29</v>
      </c>
      <c r="H2542" s="12" t="s">
        <v>30</v>
      </c>
      <c r="I2542" s="12" t="s">
        <v>39</v>
      </c>
      <c r="J2542" s="34" t="s">
        <v>31</v>
      </c>
    </row>
    <row r="2543" spans="1:10" x14ac:dyDescent="0.35">
      <c r="A2543" s="13">
        <v>2542</v>
      </c>
      <c r="B2543" s="13" t="s">
        <v>21</v>
      </c>
      <c r="C2543" s="16" t="s">
        <v>32</v>
      </c>
      <c r="D2543" s="16" t="s">
        <v>26</v>
      </c>
      <c r="E2543" s="16" t="s">
        <v>27</v>
      </c>
      <c r="F2543" s="16" t="s">
        <v>30</v>
      </c>
      <c r="G2543" s="16" t="s">
        <v>33</v>
      </c>
      <c r="H2543" s="16" t="s">
        <v>36</v>
      </c>
      <c r="I2543" s="16" t="s">
        <v>30</v>
      </c>
      <c r="J2543" s="35" t="s">
        <v>34</v>
      </c>
    </row>
    <row r="2544" spans="1:10" x14ac:dyDescent="0.35">
      <c r="A2544" s="9">
        <v>2543</v>
      </c>
      <c r="B2544" s="9" t="s">
        <v>23</v>
      </c>
      <c r="C2544" s="12" t="s">
        <v>32</v>
      </c>
      <c r="D2544" s="12" t="s">
        <v>26</v>
      </c>
      <c r="E2544" s="12" t="s">
        <v>27</v>
      </c>
      <c r="F2544" s="12" t="s">
        <v>30</v>
      </c>
      <c r="G2544" s="12" t="s">
        <v>33</v>
      </c>
      <c r="H2544" s="12" t="s">
        <v>30</v>
      </c>
      <c r="I2544" s="12" t="s">
        <v>30</v>
      </c>
      <c r="J2544" s="34" t="s">
        <v>34</v>
      </c>
    </row>
    <row r="2545" spans="1:10" x14ac:dyDescent="0.35">
      <c r="A2545" s="13">
        <v>2544</v>
      </c>
      <c r="B2545" s="13" t="s">
        <v>22</v>
      </c>
      <c r="C2545" s="16" t="s">
        <v>32</v>
      </c>
      <c r="D2545" s="16" t="s">
        <v>26</v>
      </c>
      <c r="E2545" s="16" t="s">
        <v>37</v>
      </c>
      <c r="F2545" s="16" t="s">
        <v>30</v>
      </c>
      <c r="G2545" s="16" t="s">
        <v>33</v>
      </c>
      <c r="H2545" s="16" t="s">
        <v>30</v>
      </c>
      <c r="I2545" s="16" t="s">
        <v>37</v>
      </c>
      <c r="J2545" s="35" t="s">
        <v>35</v>
      </c>
    </row>
    <row r="2546" spans="1:10" x14ac:dyDescent="0.35">
      <c r="A2546" s="9">
        <v>2545</v>
      </c>
      <c r="B2546" s="9" t="s">
        <v>23</v>
      </c>
      <c r="C2546" s="12" t="s">
        <v>32</v>
      </c>
      <c r="D2546" s="12" t="s">
        <v>26</v>
      </c>
      <c r="E2546" s="12" t="s">
        <v>27</v>
      </c>
      <c r="F2546" s="12" t="s">
        <v>28</v>
      </c>
      <c r="G2546" s="12" t="s">
        <v>33</v>
      </c>
      <c r="H2546" s="12" t="s">
        <v>36</v>
      </c>
      <c r="I2546" s="12" t="s">
        <v>30</v>
      </c>
      <c r="J2546" s="34" t="s">
        <v>31</v>
      </c>
    </row>
    <row r="2547" spans="1:10" x14ac:dyDescent="0.35">
      <c r="A2547" s="13">
        <v>2546</v>
      </c>
      <c r="B2547" s="13" t="s">
        <v>21</v>
      </c>
      <c r="C2547" s="16" t="s">
        <v>25</v>
      </c>
      <c r="D2547" s="16" t="s">
        <v>26</v>
      </c>
      <c r="E2547" s="16" t="s">
        <v>36</v>
      </c>
      <c r="F2547" s="16" t="s">
        <v>28</v>
      </c>
      <c r="G2547" s="16" t="s">
        <v>33</v>
      </c>
      <c r="H2547" s="16" t="s">
        <v>36</v>
      </c>
      <c r="I2547" s="16" t="s">
        <v>39</v>
      </c>
      <c r="J2547" s="35" t="s">
        <v>34</v>
      </c>
    </row>
    <row r="2548" spans="1:10" x14ac:dyDescent="0.35">
      <c r="A2548" s="9">
        <v>2547</v>
      </c>
      <c r="B2548" s="9" t="s">
        <v>23</v>
      </c>
      <c r="C2548" s="12" t="s">
        <v>32</v>
      </c>
      <c r="D2548" s="12" t="s">
        <v>26</v>
      </c>
      <c r="E2548" s="12" t="s">
        <v>27</v>
      </c>
      <c r="F2548" s="12" t="s">
        <v>30</v>
      </c>
      <c r="G2548" s="12" t="s">
        <v>29</v>
      </c>
      <c r="H2548" s="12" t="s">
        <v>30</v>
      </c>
      <c r="I2548" s="12" t="s">
        <v>30</v>
      </c>
      <c r="J2548" s="34" t="s">
        <v>31</v>
      </c>
    </row>
    <row r="2549" spans="1:10" x14ac:dyDescent="0.35">
      <c r="A2549" s="13">
        <v>2548</v>
      </c>
      <c r="B2549" s="13" t="s">
        <v>21</v>
      </c>
      <c r="C2549" s="16" t="s">
        <v>25</v>
      </c>
      <c r="D2549" s="16" t="s">
        <v>26</v>
      </c>
      <c r="E2549" s="16" t="s">
        <v>27</v>
      </c>
      <c r="F2549" s="16" t="s">
        <v>28</v>
      </c>
      <c r="G2549" s="16" t="s">
        <v>29</v>
      </c>
      <c r="H2549" s="16" t="s">
        <v>30</v>
      </c>
      <c r="I2549" s="16" t="s">
        <v>38</v>
      </c>
      <c r="J2549" s="35" t="s">
        <v>35</v>
      </c>
    </row>
    <row r="2550" spans="1:10" x14ac:dyDescent="0.35">
      <c r="A2550" s="9">
        <v>2549</v>
      </c>
      <c r="B2550" s="9" t="s">
        <v>21</v>
      </c>
      <c r="C2550" s="12" t="s">
        <v>32</v>
      </c>
      <c r="D2550" s="12" t="s">
        <v>26</v>
      </c>
      <c r="E2550" s="12" t="s">
        <v>27</v>
      </c>
      <c r="F2550" s="12" t="s">
        <v>30</v>
      </c>
      <c r="G2550" s="12" t="s">
        <v>33</v>
      </c>
      <c r="H2550" s="12" t="s">
        <v>30</v>
      </c>
      <c r="I2550" s="12" t="s">
        <v>30</v>
      </c>
      <c r="J2550" s="34" t="s">
        <v>31</v>
      </c>
    </row>
    <row r="2551" spans="1:10" x14ac:dyDescent="0.35">
      <c r="A2551" s="13">
        <v>2550</v>
      </c>
      <c r="B2551" s="13" t="s">
        <v>21</v>
      </c>
      <c r="C2551" s="16" t="s">
        <v>25</v>
      </c>
      <c r="D2551" s="16" t="s">
        <v>26</v>
      </c>
      <c r="E2551" s="16" t="s">
        <v>36</v>
      </c>
      <c r="F2551" s="16" t="s">
        <v>30</v>
      </c>
      <c r="G2551" s="16" t="s">
        <v>29</v>
      </c>
      <c r="H2551" s="16" t="s">
        <v>30</v>
      </c>
      <c r="I2551" s="16" t="s">
        <v>30</v>
      </c>
      <c r="J2551" s="35" t="s">
        <v>34</v>
      </c>
    </row>
    <row r="2552" spans="1:10" x14ac:dyDescent="0.35">
      <c r="A2552" s="9">
        <v>2551</v>
      </c>
      <c r="B2552" s="9" t="s">
        <v>23</v>
      </c>
      <c r="C2552" s="12" t="s">
        <v>32</v>
      </c>
      <c r="D2552" s="12" t="s">
        <v>26</v>
      </c>
      <c r="E2552" s="12" t="s">
        <v>27</v>
      </c>
      <c r="F2552" s="12" t="s">
        <v>30</v>
      </c>
      <c r="G2552" s="12" t="s">
        <v>33</v>
      </c>
      <c r="H2552" s="12" t="s">
        <v>30</v>
      </c>
      <c r="I2552" s="12" t="s">
        <v>30</v>
      </c>
      <c r="J2552" s="34" t="s">
        <v>35</v>
      </c>
    </row>
    <row r="2553" spans="1:10" x14ac:dyDescent="0.35">
      <c r="A2553" s="13">
        <v>2552</v>
      </c>
      <c r="B2553" s="13" t="s">
        <v>21</v>
      </c>
      <c r="C2553" s="16" t="s">
        <v>25</v>
      </c>
      <c r="D2553" s="16" t="s">
        <v>26</v>
      </c>
      <c r="E2553" s="16" t="s">
        <v>27</v>
      </c>
      <c r="F2553" s="16" t="s">
        <v>28</v>
      </c>
      <c r="G2553" s="16" t="s">
        <v>29</v>
      </c>
      <c r="H2553" s="16" t="s">
        <v>36</v>
      </c>
      <c r="I2553" s="16" t="s">
        <v>39</v>
      </c>
      <c r="J2553" s="35" t="s">
        <v>35</v>
      </c>
    </row>
    <row r="2554" spans="1:10" x14ac:dyDescent="0.35">
      <c r="A2554" s="9">
        <v>2553</v>
      </c>
      <c r="B2554" s="9" t="s">
        <v>21</v>
      </c>
      <c r="C2554" s="12" t="s">
        <v>25</v>
      </c>
      <c r="D2554" s="12" t="s">
        <v>26</v>
      </c>
      <c r="E2554" s="12" t="s">
        <v>37</v>
      </c>
      <c r="F2554" s="12" t="s">
        <v>28</v>
      </c>
      <c r="G2554" s="12" t="s">
        <v>33</v>
      </c>
      <c r="H2554" s="12" t="s">
        <v>30</v>
      </c>
      <c r="I2554" s="12" t="s">
        <v>30</v>
      </c>
      <c r="J2554" s="34" t="s">
        <v>35</v>
      </c>
    </row>
    <row r="2555" spans="1:10" x14ac:dyDescent="0.35">
      <c r="A2555" s="13">
        <v>2554</v>
      </c>
      <c r="B2555" s="13" t="s">
        <v>22</v>
      </c>
      <c r="C2555" s="16" t="s">
        <v>32</v>
      </c>
      <c r="D2555" s="16" t="s">
        <v>26</v>
      </c>
      <c r="E2555" s="16" t="s">
        <v>27</v>
      </c>
      <c r="F2555" s="16" t="s">
        <v>30</v>
      </c>
      <c r="G2555" s="16" t="s">
        <v>29</v>
      </c>
      <c r="H2555" s="16" t="s">
        <v>30</v>
      </c>
      <c r="I2555" s="16" t="s">
        <v>30</v>
      </c>
      <c r="J2555" s="35" t="s">
        <v>35</v>
      </c>
    </row>
    <row r="2556" spans="1:10" x14ac:dyDescent="0.35">
      <c r="A2556" s="9">
        <v>2555</v>
      </c>
      <c r="B2556" s="9" t="s">
        <v>21</v>
      </c>
      <c r="C2556" s="12" t="s">
        <v>32</v>
      </c>
      <c r="D2556" s="12" t="s">
        <v>26</v>
      </c>
      <c r="E2556" s="12" t="s">
        <v>37</v>
      </c>
      <c r="F2556" s="12" t="s">
        <v>30</v>
      </c>
      <c r="G2556" s="12" t="s">
        <v>29</v>
      </c>
      <c r="H2556" s="12" t="s">
        <v>36</v>
      </c>
      <c r="I2556" s="12" t="s">
        <v>39</v>
      </c>
      <c r="J2556" s="34" t="s">
        <v>34</v>
      </c>
    </row>
    <row r="2557" spans="1:10" x14ac:dyDescent="0.35">
      <c r="A2557" s="13">
        <v>2556</v>
      </c>
      <c r="B2557" s="13" t="s">
        <v>21</v>
      </c>
      <c r="C2557" s="16" t="s">
        <v>32</v>
      </c>
      <c r="D2557" s="16" t="s">
        <v>26</v>
      </c>
      <c r="E2557" s="16" t="s">
        <v>27</v>
      </c>
      <c r="F2557" s="16" t="s">
        <v>30</v>
      </c>
      <c r="G2557" s="16" t="s">
        <v>29</v>
      </c>
      <c r="H2557" s="16" t="s">
        <v>30</v>
      </c>
      <c r="I2557" s="16" t="s">
        <v>30</v>
      </c>
      <c r="J2557" s="35" t="s">
        <v>31</v>
      </c>
    </row>
    <row r="2558" spans="1:10" x14ac:dyDescent="0.35">
      <c r="A2558" s="9">
        <v>2557</v>
      </c>
      <c r="B2558" s="9" t="s">
        <v>21</v>
      </c>
      <c r="C2558" s="12" t="s">
        <v>32</v>
      </c>
      <c r="D2558" s="12" t="s">
        <v>26</v>
      </c>
      <c r="E2558" s="12" t="s">
        <v>27</v>
      </c>
      <c r="F2558" s="12" t="s">
        <v>30</v>
      </c>
      <c r="G2558" s="12" t="s">
        <v>33</v>
      </c>
      <c r="H2558" s="12" t="s">
        <v>36</v>
      </c>
      <c r="I2558" s="12" t="s">
        <v>30</v>
      </c>
      <c r="J2558" s="34" t="s">
        <v>34</v>
      </c>
    </row>
    <row r="2559" spans="1:10" x14ac:dyDescent="0.35">
      <c r="A2559" s="13">
        <v>2558</v>
      </c>
      <c r="B2559" s="13" t="s">
        <v>22</v>
      </c>
      <c r="C2559" s="16" t="s">
        <v>25</v>
      </c>
      <c r="D2559" s="16" t="s">
        <v>26</v>
      </c>
      <c r="E2559" s="16" t="s">
        <v>27</v>
      </c>
      <c r="F2559" s="16" t="s">
        <v>30</v>
      </c>
      <c r="G2559" s="16" t="s">
        <v>29</v>
      </c>
      <c r="H2559" s="16" t="s">
        <v>30</v>
      </c>
      <c r="I2559" s="16" t="s">
        <v>30</v>
      </c>
      <c r="J2559" s="35" t="s">
        <v>34</v>
      </c>
    </row>
    <row r="2560" spans="1:10" x14ac:dyDescent="0.35">
      <c r="A2560" s="9">
        <v>2559</v>
      </c>
      <c r="B2560" s="9" t="s">
        <v>21</v>
      </c>
      <c r="C2560" s="12" t="s">
        <v>25</v>
      </c>
      <c r="D2560" s="12" t="s">
        <v>26</v>
      </c>
      <c r="E2560" s="12" t="s">
        <v>27</v>
      </c>
      <c r="F2560" s="12" t="s">
        <v>28</v>
      </c>
      <c r="G2560" s="12" t="s">
        <v>33</v>
      </c>
      <c r="H2560" s="12" t="s">
        <v>30</v>
      </c>
      <c r="I2560" s="12" t="s">
        <v>39</v>
      </c>
      <c r="J2560" s="34" t="s">
        <v>31</v>
      </c>
    </row>
    <row r="2561" spans="1:10" x14ac:dyDescent="0.35">
      <c r="A2561" s="13">
        <v>2560</v>
      </c>
      <c r="B2561" s="13" t="s">
        <v>21</v>
      </c>
      <c r="C2561" s="16" t="s">
        <v>32</v>
      </c>
      <c r="D2561" s="16" t="s">
        <v>26</v>
      </c>
      <c r="E2561" s="16" t="s">
        <v>27</v>
      </c>
      <c r="F2561" s="16" t="s">
        <v>30</v>
      </c>
      <c r="G2561" s="16" t="s">
        <v>33</v>
      </c>
      <c r="H2561" s="16" t="s">
        <v>30</v>
      </c>
      <c r="I2561" s="16" t="s">
        <v>30</v>
      </c>
      <c r="J2561" s="35" t="s">
        <v>34</v>
      </c>
    </row>
    <row r="2562" spans="1:10" x14ac:dyDescent="0.35">
      <c r="A2562" s="9">
        <v>2561</v>
      </c>
      <c r="B2562" s="9" t="s">
        <v>22</v>
      </c>
      <c r="C2562" s="12" t="s">
        <v>32</v>
      </c>
      <c r="D2562" s="12" t="s">
        <v>26</v>
      </c>
      <c r="E2562" s="12" t="s">
        <v>27</v>
      </c>
      <c r="F2562" s="12" t="s">
        <v>30</v>
      </c>
      <c r="G2562" s="12" t="s">
        <v>29</v>
      </c>
      <c r="H2562" s="12" t="s">
        <v>30</v>
      </c>
      <c r="I2562" s="12" t="s">
        <v>30</v>
      </c>
      <c r="J2562" s="34" t="s">
        <v>35</v>
      </c>
    </row>
    <row r="2563" spans="1:10" x14ac:dyDescent="0.35">
      <c r="A2563" s="13">
        <v>2562</v>
      </c>
      <c r="B2563" s="13" t="s">
        <v>21</v>
      </c>
      <c r="C2563" s="16" t="s">
        <v>32</v>
      </c>
      <c r="D2563" s="16" t="s">
        <v>26</v>
      </c>
      <c r="E2563" s="16" t="s">
        <v>27</v>
      </c>
      <c r="F2563" s="16" t="s">
        <v>30</v>
      </c>
      <c r="G2563" s="16" t="s">
        <v>29</v>
      </c>
      <c r="H2563" s="16" t="s">
        <v>30</v>
      </c>
      <c r="I2563" s="16" t="s">
        <v>30</v>
      </c>
      <c r="J2563" s="35" t="s">
        <v>35</v>
      </c>
    </row>
    <row r="2564" spans="1:10" x14ac:dyDescent="0.35">
      <c r="A2564" s="9">
        <v>2563</v>
      </c>
      <c r="B2564" s="9" t="s">
        <v>21</v>
      </c>
      <c r="C2564" s="12" t="s">
        <v>25</v>
      </c>
      <c r="D2564" s="12" t="s">
        <v>26</v>
      </c>
      <c r="E2564" s="12" t="s">
        <v>27</v>
      </c>
      <c r="F2564" s="12" t="s">
        <v>30</v>
      </c>
      <c r="G2564" s="12" t="s">
        <v>29</v>
      </c>
      <c r="H2564" s="12" t="s">
        <v>30</v>
      </c>
      <c r="I2564" s="12" t="s">
        <v>30</v>
      </c>
      <c r="J2564" s="34" t="s">
        <v>35</v>
      </c>
    </row>
    <row r="2565" spans="1:10" x14ac:dyDescent="0.35">
      <c r="A2565" s="13">
        <v>2564</v>
      </c>
      <c r="B2565" s="13" t="s">
        <v>21</v>
      </c>
      <c r="C2565" s="16" t="s">
        <v>32</v>
      </c>
      <c r="D2565" s="16" t="s">
        <v>26</v>
      </c>
      <c r="E2565" s="16" t="s">
        <v>27</v>
      </c>
      <c r="F2565" s="16" t="s">
        <v>30</v>
      </c>
      <c r="G2565" s="16" t="s">
        <v>33</v>
      </c>
      <c r="H2565" s="16" t="s">
        <v>36</v>
      </c>
      <c r="I2565" s="16" t="s">
        <v>37</v>
      </c>
      <c r="J2565" s="35" t="s">
        <v>35</v>
      </c>
    </row>
    <row r="2566" spans="1:10" x14ac:dyDescent="0.35">
      <c r="A2566" s="9">
        <v>2565</v>
      </c>
      <c r="B2566" s="9" t="s">
        <v>21</v>
      </c>
      <c r="C2566" s="12" t="s">
        <v>25</v>
      </c>
      <c r="D2566" s="12" t="s">
        <v>26</v>
      </c>
      <c r="E2566" s="12" t="s">
        <v>27</v>
      </c>
      <c r="F2566" s="12" t="s">
        <v>28</v>
      </c>
      <c r="G2566" s="12" t="s">
        <v>29</v>
      </c>
      <c r="H2566" s="12" t="s">
        <v>30</v>
      </c>
      <c r="I2566" s="12" t="s">
        <v>30</v>
      </c>
      <c r="J2566" s="34" t="s">
        <v>35</v>
      </c>
    </row>
    <row r="2567" spans="1:10" x14ac:dyDescent="0.35">
      <c r="A2567" s="13">
        <v>2566</v>
      </c>
      <c r="B2567" s="13" t="s">
        <v>21</v>
      </c>
      <c r="C2567" s="16" t="s">
        <v>25</v>
      </c>
      <c r="D2567" s="16" t="s">
        <v>26</v>
      </c>
      <c r="E2567" s="16" t="s">
        <v>27</v>
      </c>
      <c r="F2567" s="16" t="s">
        <v>30</v>
      </c>
      <c r="G2567" s="16" t="s">
        <v>33</v>
      </c>
      <c r="H2567" s="16" t="s">
        <v>36</v>
      </c>
      <c r="I2567" s="16" t="s">
        <v>30</v>
      </c>
      <c r="J2567" s="35" t="s">
        <v>31</v>
      </c>
    </row>
    <row r="2568" spans="1:10" x14ac:dyDescent="0.35">
      <c r="A2568" s="9">
        <v>2567</v>
      </c>
      <c r="B2568" s="9" t="s">
        <v>21</v>
      </c>
      <c r="C2568" s="12" t="s">
        <v>32</v>
      </c>
      <c r="D2568" s="12" t="s">
        <v>26</v>
      </c>
      <c r="E2568" s="12" t="s">
        <v>37</v>
      </c>
      <c r="F2568" s="12" t="s">
        <v>28</v>
      </c>
      <c r="G2568" s="12" t="s">
        <v>33</v>
      </c>
      <c r="H2568" s="12" t="s">
        <v>36</v>
      </c>
      <c r="I2568" s="12" t="s">
        <v>30</v>
      </c>
      <c r="J2568" s="34" t="s">
        <v>35</v>
      </c>
    </row>
    <row r="2569" spans="1:10" x14ac:dyDescent="0.35">
      <c r="A2569" s="13">
        <v>2568</v>
      </c>
      <c r="B2569" s="13" t="s">
        <v>22</v>
      </c>
      <c r="C2569" s="16" t="s">
        <v>32</v>
      </c>
      <c r="D2569" s="16" t="s">
        <v>26</v>
      </c>
      <c r="E2569" s="16" t="s">
        <v>27</v>
      </c>
      <c r="F2569" s="16" t="s">
        <v>30</v>
      </c>
      <c r="G2569" s="16" t="s">
        <v>29</v>
      </c>
      <c r="H2569" s="16" t="s">
        <v>37</v>
      </c>
      <c r="I2569" s="16" t="s">
        <v>30</v>
      </c>
      <c r="J2569" s="35" t="s">
        <v>34</v>
      </c>
    </row>
    <row r="2570" spans="1:10" x14ac:dyDescent="0.35">
      <c r="A2570" s="9">
        <v>2569</v>
      </c>
      <c r="B2570" s="9" t="s">
        <v>21</v>
      </c>
      <c r="C2570" s="12" t="s">
        <v>25</v>
      </c>
      <c r="D2570" s="12" t="s">
        <v>26</v>
      </c>
      <c r="E2570" s="12" t="s">
        <v>27</v>
      </c>
      <c r="F2570" s="12" t="s">
        <v>30</v>
      </c>
      <c r="G2570" s="12" t="s">
        <v>29</v>
      </c>
      <c r="H2570" s="12" t="s">
        <v>30</v>
      </c>
      <c r="I2570" s="12" t="s">
        <v>30</v>
      </c>
      <c r="J2570" s="34" t="s">
        <v>34</v>
      </c>
    </row>
    <row r="2571" spans="1:10" x14ac:dyDescent="0.35">
      <c r="A2571" s="13">
        <v>2570</v>
      </c>
      <c r="B2571" s="13" t="s">
        <v>22</v>
      </c>
      <c r="C2571" s="16" t="s">
        <v>32</v>
      </c>
      <c r="D2571" s="16" t="s">
        <v>26</v>
      </c>
      <c r="E2571" s="16" t="s">
        <v>27</v>
      </c>
      <c r="F2571" s="16" t="s">
        <v>30</v>
      </c>
      <c r="G2571" s="16" t="s">
        <v>29</v>
      </c>
      <c r="H2571" s="16" t="s">
        <v>36</v>
      </c>
      <c r="I2571" s="16" t="s">
        <v>37</v>
      </c>
      <c r="J2571" s="35" t="s">
        <v>34</v>
      </c>
    </row>
    <row r="2572" spans="1:10" x14ac:dyDescent="0.35">
      <c r="A2572" s="9">
        <v>2571</v>
      </c>
      <c r="B2572" s="9" t="s">
        <v>22</v>
      </c>
      <c r="C2572" s="12" t="s">
        <v>32</v>
      </c>
      <c r="D2572" s="12" t="s">
        <v>26</v>
      </c>
      <c r="E2572" s="12" t="s">
        <v>27</v>
      </c>
      <c r="F2572" s="12" t="s">
        <v>30</v>
      </c>
      <c r="G2572" s="12" t="s">
        <v>33</v>
      </c>
      <c r="H2572" s="12" t="s">
        <v>30</v>
      </c>
      <c r="I2572" s="12" t="s">
        <v>30</v>
      </c>
      <c r="J2572" s="34" t="s">
        <v>35</v>
      </c>
    </row>
    <row r="2573" spans="1:10" x14ac:dyDescent="0.35">
      <c r="A2573" s="13">
        <v>2572</v>
      </c>
      <c r="B2573" s="13" t="s">
        <v>21</v>
      </c>
      <c r="C2573" s="16" t="s">
        <v>25</v>
      </c>
      <c r="D2573" s="16" t="s">
        <v>26</v>
      </c>
      <c r="E2573" s="16" t="s">
        <v>27</v>
      </c>
      <c r="F2573" s="16" t="s">
        <v>28</v>
      </c>
      <c r="G2573" s="16" t="s">
        <v>29</v>
      </c>
      <c r="H2573" s="16" t="s">
        <v>36</v>
      </c>
      <c r="I2573" s="16" t="s">
        <v>37</v>
      </c>
      <c r="J2573" s="35" t="s">
        <v>31</v>
      </c>
    </row>
    <row r="2574" spans="1:10" x14ac:dyDescent="0.35">
      <c r="A2574" s="9">
        <v>2573</v>
      </c>
      <c r="B2574" s="9" t="s">
        <v>21</v>
      </c>
      <c r="C2574" s="12" t="s">
        <v>25</v>
      </c>
      <c r="D2574" s="12" t="s">
        <v>26</v>
      </c>
      <c r="E2574" s="12" t="s">
        <v>27</v>
      </c>
      <c r="F2574" s="12" t="s">
        <v>28</v>
      </c>
      <c r="G2574" s="12" t="s">
        <v>33</v>
      </c>
      <c r="H2574" s="12" t="s">
        <v>36</v>
      </c>
      <c r="I2574" s="12" t="s">
        <v>30</v>
      </c>
      <c r="J2574" s="34" t="s">
        <v>31</v>
      </c>
    </row>
    <row r="2575" spans="1:10" x14ac:dyDescent="0.35">
      <c r="A2575" s="13">
        <v>2574</v>
      </c>
      <c r="B2575" s="13" t="s">
        <v>23</v>
      </c>
      <c r="C2575" s="16" t="s">
        <v>32</v>
      </c>
      <c r="D2575" s="16" t="s">
        <v>26</v>
      </c>
      <c r="E2575" s="16" t="s">
        <v>37</v>
      </c>
      <c r="F2575" s="16" t="s">
        <v>30</v>
      </c>
      <c r="G2575" s="16" t="s">
        <v>29</v>
      </c>
      <c r="H2575" s="16" t="s">
        <v>30</v>
      </c>
      <c r="I2575" s="16" t="s">
        <v>30</v>
      </c>
      <c r="J2575" s="35" t="s">
        <v>34</v>
      </c>
    </row>
    <row r="2576" spans="1:10" x14ac:dyDescent="0.35">
      <c r="A2576" s="9">
        <v>2575</v>
      </c>
      <c r="B2576" s="9" t="s">
        <v>21</v>
      </c>
      <c r="C2576" s="12" t="s">
        <v>32</v>
      </c>
      <c r="D2576" s="12" t="s">
        <v>26</v>
      </c>
      <c r="E2576" s="12" t="s">
        <v>36</v>
      </c>
      <c r="F2576" s="12" t="s">
        <v>30</v>
      </c>
      <c r="G2576" s="12" t="s">
        <v>33</v>
      </c>
      <c r="H2576" s="12" t="s">
        <v>36</v>
      </c>
      <c r="I2576" s="12" t="s">
        <v>30</v>
      </c>
      <c r="J2576" s="34" t="s">
        <v>34</v>
      </c>
    </row>
    <row r="2577" spans="1:10" x14ac:dyDescent="0.35">
      <c r="A2577" s="13">
        <v>2576</v>
      </c>
      <c r="B2577" s="13" t="s">
        <v>21</v>
      </c>
      <c r="C2577" s="16" t="s">
        <v>25</v>
      </c>
      <c r="D2577" s="16" t="s">
        <v>26</v>
      </c>
      <c r="E2577" s="16" t="s">
        <v>27</v>
      </c>
      <c r="F2577" s="16" t="s">
        <v>30</v>
      </c>
      <c r="G2577" s="16" t="s">
        <v>29</v>
      </c>
      <c r="H2577" s="16" t="s">
        <v>30</v>
      </c>
      <c r="I2577" s="16" t="s">
        <v>30</v>
      </c>
      <c r="J2577" s="35" t="s">
        <v>34</v>
      </c>
    </row>
    <row r="2578" spans="1:10" x14ac:dyDescent="0.35">
      <c r="A2578" s="9">
        <v>2577</v>
      </c>
      <c r="B2578" s="9" t="s">
        <v>22</v>
      </c>
      <c r="C2578" s="12" t="s">
        <v>32</v>
      </c>
      <c r="D2578" s="12" t="s">
        <v>26</v>
      </c>
      <c r="E2578" s="12" t="s">
        <v>37</v>
      </c>
      <c r="F2578" s="12" t="s">
        <v>30</v>
      </c>
      <c r="G2578" s="12" t="s">
        <v>29</v>
      </c>
      <c r="H2578" s="12" t="s">
        <v>30</v>
      </c>
      <c r="I2578" s="12" t="s">
        <v>39</v>
      </c>
      <c r="J2578" s="34" t="s">
        <v>34</v>
      </c>
    </row>
    <row r="2579" spans="1:10" x14ac:dyDescent="0.35">
      <c r="A2579" s="13">
        <v>2578</v>
      </c>
      <c r="B2579" s="13" t="s">
        <v>21</v>
      </c>
      <c r="C2579" s="16" t="s">
        <v>32</v>
      </c>
      <c r="D2579" s="16" t="s">
        <v>26</v>
      </c>
      <c r="E2579" s="16" t="s">
        <v>27</v>
      </c>
      <c r="F2579" s="16" t="s">
        <v>30</v>
      </c>
      <c r="G2579" s="16" t="s">
        <v>33</v>
      </c>
      <c r="H2579" s="16" t="s">
        <v>36</v>
      </c>
      <c r="I2579" s="16" t="s">
        <v>30</v>
      </c>
      <c r="J2579" s="35" t="s">
        <v>35</v>
      </c>
    </row>
    <row r="2580" spans="1:10" x14ac:dyDescent="0.35">
      <c r="A2580" s="9">
        <v>2579</v>
      </c>
      <c r="B2580" s="9" t="s">
        <v>22</v>
      </c>
      <c r="C2580" s="12" t="s">
        <v>25</v>
      </c>
      <c r="D2580" s="12" t="s">
        <v>26</v>
      </c>
      <c r="E2580" s="12" t="s">
        <v>27</v>
      </c>
      <c r="F2580" s="12" t="s">
        <v>28</v>
      </c>
      <c r="G2580" s="12" t="s">
        <v>33</v>
      </c>
      <c r="H2580" s="12" t="s">
        <v>30</v>
      </c>
      <c r="I2580" s="12" t="s">
        <v>30</v>
      </c>
      <c r="J2580" s="34" t="s">
        <v>34</v>
      </c>
    </row>
    <row r="2581" spans="1:10" x14ac:dyDescent="0.35">
      <c r="A2581" s="13">
        <v>2580</v>
      </c>
      <c r="B2581" s="13" t="s">
        <v>21</v>
      </c>
      <c r="C2581" s="16" t="s">
        <v>32</v>
      </c>
      <c r="D2581" s="16" t="s">
        <v>26</v>
      </c>
      <c r="E2581" s="16" t="s">
        <v>27</v>
      </c>
      <c r="F2581" s="16" t="s">
        <v>30</v>
      </c>
      <c r="G2581" s="16" t="s">
        <v>29</v>
      </c>
      <c r="H2581" s="16" t="s">
        <v>30</v>
      </c>
      <c r="I2581" s="16" t="s">
        <v>39</v>
      </c>
      <c r="J2581" s="35" t="s">
        <v>35</v>
      </c>
    </row>
    <row r="2582" spans="1:10" x14ac:dyDescent="0.35">
      <c r="A2582" s="9">
        <v>2581</v>
      </c>
      <c r="B2582" s="9" t="s">
        <v>21</v>
      </c>
      <c r="C2582" s="12" t="s">
        <v>32</v>
      </c>
      <c r="D2582" s="12" t="s">
        <v>26</v>
      </c>
      <c r="E2582" s="12" t="s">
        <v>27</v>
      </c>
      <c r="F2582" s="12" t="s">
        <v>30</v>
      </c>
      <c r="G2582" s="12" t="s">
        <v>33</v>
      </c>
      <c r="H2582" s="12" t="s">
        <v>30</v>
      </c>
      <c r="I2582" s="12" t="s">
        <v>38</v>
      </c>
      <c r="J2582" s="34" t="s">
        <v>35</v>
      </c>
    </row>
    <row r="2583" spans="1:10" x14ac:dyDescent="0.35">
      <c r="A2583" s="13">
        <v>2582</v>
      </c>
      <c r="B2583" s="13" t="s">
        <v>21</v>
      </c>
      <c r="C2583" s="16" t="s">
        <v>32</v>
      </c>
      <c r="D2583" s="16" t="s">
        <v>26</v>
      </c>
      <c r="E2583" s="16" t="s">
        <v>36</v>
      </c>
      <c r="F2583" s="16" t="s">
        <v>30</v>
      </c>
      <c r="G2583" s="16" t="s">
        <v>29</v>
      </c>
      <c r="H2583" s="16" t="s">
        <v>30</v>
      </c>
      <c r="I2583" s="16" t="s">
        <v>30</v>
      </c>
      <c r="J2583" s="35" t="s">
        <v>35</v>
      </c>
    </row>
    <row r="2584" spans="1:10" x14ac:dyDescent="0.35">
      <c r="A2584" s="9">
        <v>2583</v>
      </c>
      <c r="B2584" s="9" t="s">
        <v>21</v>
      </c>
      <c r="C2584" s="12" t="s">
        <v>32</v>
      </c>
      <c r="D2584" s="12" t="s">
        <v>26</v>
      </c>
      <c r="E2584" s="12" t="s">
        <v>27</v>
      </c>
      <c r="F2584" s="12" t="s">
        <v>30</v>
      </c>
      <c r="G2584" s="12" t="s">
        <v>33</v>
      </c>
      <c r="H2584" s="12" t="s">
        <v>36</v>
      </c>
      <c r="I2584" s="12" t="s">
        <v>30</v>
      </c>
      <c r="J2584" s="34" t="s">
        <v>34</v>
      </c>
    </row>
    <row r="2585" spans="1:10" x14ac:dyDescent="0.35">
      <c r="A2585" s="13">
        <v>2584</v>
      </c>
      <c r="B2585" s="13" t="s">
        <v>21</v>
      </c>
      <c r="C2585" s="16" t="s">
        <v>32</v>
      </c>
      <c r="D2585" s="16" t="s">
        <v>26</v>
      </c>
      <c r="E2585" s="16" t="s">
        <v>27</v>
      </c>
      <c r="F2585" s="16" t="s">
        <v>28</v>
      </c>
      <c r="G2585" s="16" t="s">
        <v>29</v>
      </c>
      <c r="H2585" s="16" t="s">
        <v>30</v>
      </c>
      <c r="I2585" s="16" t="s">
        <v>39</v>
      </c>
      <c r="J2585" s="35" t="s">
        <v>34</v>
      </c>
    </row>
    <row r="2586" spans="1:10" x14ac:dyDescent="0.35">
      <c r="A2586" s="9">
        <v>2585</v>
      </c>
      <c r="B2586" s="9" t="s">
        <v>23</v>
      </c>
      <c r="C2586" s="12" t="s">
        <v>32</v>
      </c>
      <c r="D2586" s="12" t="s">
        <v>26</v>
      </c>
      <c r="E2586" s="12" t="s">
        <v>27</v>
      </c>
      <c r="F2586" s="12" t="s">
        <v>28</v>
      </c>
      <c r="G2586" s="12" t="s">
        <v>33</v>
      </c>
      <c r="H2586" s="12" t="s">
        <v>30</v>
      </c>
      <c r="I2586" s="12" t="s">
        <v>39</v>
      </c>
      <c r="J2586" s="34" t="s">
        <v>34</v>
      </c>
    </row>
    <row r="2587" spans="1:10" x14ac:dyDescent="0.35">
      <c r="A2587" s="13">
        <v>2586</v>
      </c>
      <c r="B2587" s="13" t="s">
        <v>21</v>
      </c>
      <c r="C2587" s="16" t="s">
        <v>32</v>
      </c>
      <c r="D2587" s="16" t="s">
        <v>26</v>
      </c>
      <c r="E2587" s="16" t="s">
        <v>27</v>
      </c>
      <c r="F2587" s="16" t="s">
        <v>30</v>
      </c>
      <c r="G2587" s="16" t="s">
        <v>33</v>
      </c>
      <c r="H2587" s="16" t="s">
        <v>30</v>
      </c>
      <c r="I2587" s="16" t="s">
        <v>37</v>
      </c>
      <c r="J2587" s="35" t="s">
        <v>35</v>
      </c>
    </row>
    <row r="2588" spans="1:10" x14ac:dyDescent="0.35">
      <c r="A2588" s="9">
        <v>2587</v>
      </c>
      <c r="B2588" s="9" t="s">
        <v>22</v>
      </c>
      <c r="C2588" s="12" t="s">
        <v>25</v>
      </c>
      <c r="D2588" s="12" t="s">
        <v>26</v>
      </c>
      <c r="E2588" s="12" t="s">
        <v>27</v>
      </c>
      <c r="F2588" s="12" t="s">
        <v>30</v>
      </c>
      <c r="G2588" s="12" t="s">
        <v>33</v>
      </c>
      <c r="H2588" s="12" t="s">
        <v>37</v>
      </c>
      <c r="I2588" s="12" t="s">
        <v>30</v>
      </c>
      <c r="J2588" s="34" t="s">
        <v>34</v>
      </c>
    </row>
    <row r="2589" spans="1:10" x14ac:dyDescent="0.35">
      <c r="A2589" s="13">
        <v>2588</v>
      </c>
      <c r="B2589" s="13" t="s">
        <v>22</v>
      </c>
      <c r="C2589" s="16" t="s">
        <v>25</v>
      </c>
      <c r="D2589" s="16" t="s">
        <v>26</v>
      </c>
      <c r="E2589" s="16" t="s">
        <v>27</v>
      </c>
      <c r="F2589" s="16" t="s">
        <v>30</v>
      </c>
      <c r="G2589" s="16" t="s">
        <v>29</v>
      </c>
      <c r="H2589" s="16" t="s">
        <v>30</v>
      </c>
      <c r="I2589" s="16" t="s">
        <v>39</v>
      </c>
      <c r="J2589" s="35" t="s">
        <v>35</v>
      </c>
    </row>
    <row r="2590" spans="1:10" x14ac:dyDescent="0.35">
      <c r="A2590" s="9">
        <v>2589</v>
      </c>
      <c r="B2590" s="9" t="s">
        <v>21</v>
      </c>
      <c r="C2590" s="12" t="s">
        <v>25</v>
      </c>
      <c r="D2590" s="12" t="s">
        <v>26</v>
      </c>
      <c r="E2590" s="12" t="s">
        <v>27</v>
      </c>
      <c r="F2590" s="12" t="s">
        <v>28</v>
      </c>
      <c r="G2590" s="12" t="s">
        <v>33</v>
      </c>
      <c r="H2590" s="12" t="s">
        <v>30</v>
      </c>
      <c r="I2590" s="12" t="s">
        <v>39</v>
      </c>
      <c r="J2590" s="34" t="s">
        <v>31</v>
      </c>
    </row>
    <row r="2591" spans="1:10" x14ac:dyDescent="0.35">
      <c r="A2591" s="13">
        <v>2590</v>
      </c>
      <c r="B2591" s="13" t="s">
        <v>22</v>
      </c>
      <c r="C2591" s="16" t="s">
        <v>32</v>
      </c>
      <c r="D2591" s="16" t="s">
        <v>26</v>
      </c>
      <c r="E2591" s="16" t="s">
        <v>27</v>
      </c>
      <c r="F2591" s="16" t="s">
        <v>30</v>
      </c>
      <c r="G2591" s="16" t="s">
        <v>33</v>
      </c>
      <c r="H2591" s="16" t="s">
        <v>36</v>
      </c>
      <c r="I2591" s="16" t="s">
        <v>37</v>
      </c>
      <c r="J2591" s="35" t="s">
        <v>34</v>
      </c>
    </row>
    <row r="2592" spans="1:10" x14ac:dyDescent="0.35">
      <c r="A2592" s="9">
        <v>2591</v>
      </c>
      <c r="B2592" s="9" t="s">
        <v>23</v>
      </c>
      <c r="C2592" s="12" t="s">
        <v>32</v>
      </c>
      <c r="D2592" s="12" t="s">
        <v>26</v>
      </c>
      <c r="E2592" s="12" t="s">
        <v>27</v>
      </c>
      <c r="F2592" s="12" t="s">
        <v>30</v>
      </c>
      <c r="G2592" s="12" t="s">
        <v>33</v>
      </c>
      <c r="H2592" s="12" t="s">
        <v>30</v>
      </c>
      <c r="I2592" s="12" t="s">
        <v>30</v>
      </c>
      <c r="J2592" s="34" t="s">
        <v>34</v>
      </c>
    </row>
    <row r="2593" spans="1:10" x14ac:dyDescent="0.35">
      <c r="A2593" s="13">
        <v>2592</v>
      </c>
      <c r="B2593" s="13" t="s">
        <v>21</v>
      </c>
      <c r="C2593" s="16" t="s">
        <v>32</v>
      </c>
      <c r="D2593" s="16" t="s">
        <v>26</v>
      </c>
      <c r="E2593" s="16" t="s">
        <v>27</v>
      </c>
      <c r="F2593" s="16" t="s">
        <v>30</v>
      </c>
      <c r="G2593" s="16" t="s">
        <v>29</v>
      </c>
      <c r="H2593" s="16" t="s">
        <v>30</v>
      </c>
      <c r="I2593" s="16" t="s">
        <v>30</v>
      </c>
      <c r="J2593" s="35" t="s">
        <v>35</v>
      </c>
    </row>
    <row r="2594" spans="1:10" x14ac:dyDescent="0.35">
      <c r="A2594" s="9">
        <v>2593</v>
      </c>
      <c r="B2594" s="9" t="s">
        <v>22</v>
      </c>
      <c r="C2594" s="12" t="s">
        <v>32</v>
      </c>
      <c r="D2594" s="12" t="s">
        <v>26</v>
      </c>
      <c r="E2594" s="12" t="s">
        <v>27</v>
      </c>
      <c r="F2594" s="12" t="s">
        <v>30</v>
      </c>
      <c r="G2594" s="12" t="s">
        <v>29</v>
      </c>
      <c r="H2594" s="12" t="s">
        <v>30</v>
      </c>
      <c r="I2594" s="12" t="s">
        <v>39</v>
      </c>
      <c r="J2594" s="34" t="s">
        <v>34</v>
      </c>
    </row>
    <row r="2595" spans="1:10" x14ac:dyDescent="0.35">
      <c r="A2595" s="13">
        <v>2594</v>
      </c>
      <c r="B2595" s="13" t="s">
        <v>21</v>
      </c>
      <c r="C2595" s="16" t="s">
        <v>32</v>
      </c>
      <c r="D2595" s="16" t="s">
        <v>26</v>
      </c>
      <c r="E2595" s="16" t="s">
        <v>27</v>
      </c>
      <c r="F2595" s="16" t="s">
        <v>30</v>
      </c>
      <c r="G2595" s="16" t="s">
        <v>29</v>
      </c>
      <c r="H2595" s="16" t="s">
        <v>30</v>
      </c>
      <c r="I2595" s="16" t="s">
        <v>30</v>
      </c>
      <c r="J2595" s="35" t="s">
        <v>34</v>
      </c>
    </row>
    <row r="2596" spans="1:10" x14ac:dyDescent="0.35">
      <c r="A2596" s="9">
        <v>2595</v>
      </c>
      <c r="B2596" s="9" t="s">
        <v>21</v>
      </c>
      <c r="C2596" s="12" t="s">
        <v>32</v>
      </c>
      <c r="D2596" s="12" t="s">
        <v>26</v>
      </c>
      <c r="E2596" s="12" t="s">
        <v>37</v>
      </c>
      <c r="F2596" s="12" t="s">
        <v>30</v>
      </c>
      <c r="G2596" s="12" t="s">
        <v>33</v>
      </c>
      <c r="H2596" s="12" t="s">
        <v>36</v>
      </c>
      <c r="I2596" s="12" t="s">
        <v>30</v>
      </c>
      <c r="J2596" s="34" t="s">
        <v>34</v>
      </c>
    </row>
    <row r="2597" spans="1:10" x14ac:dyDescent="0.35">
      <c r="A2597" s="13">
        <v>2596</v>
      </c>
      <c r="B2597" s="13" t="s">
        <v>21</v>
      </c>
      <c r="C2597" s="16" t="s">
        <v>25</v>
      </c>
      <c r="D2597" s="16" t="s">
        <v>26</v>
      </c>
      <c r="E2597" s="16" t="s">
        <v>27</v>
      </c>
      <c r="F2597" s="16" t="s">
        <v>30</v>
      </c>
      <c r="G2597" s="16" t="s">
        <v>33</v>
      </c>
      <c r="H2597" s="16" t="s">
        <v>30</v>
      </c>
      <c r="I2597" s="16" t="s">
        <v>30</v>
      </c>
      <c r="J2597" s="35" t="s">
        <v>35</v>
      </c>
    </row>
    <row r="2598" spans="1:10" x14ac:dyDescent="0.35">
      <c r="A2598" s="9">
        <v>2597</v>
      </c>
      <c r="B2598" s="9" t="s">
        <v>21</v>
      </c>
      <c r="C2598" s="12" t="s">
        <v>25</v>
      </c>
      <c r="D2598" s="12" t="s">
        <v>26</v>
      </c>
      <c r="E2598" s="12" t="s">
        <v>27</v>
      </c>
      <c r="F2598" s="12" t="s">
        <v>30</v>
      </c>
      <c r="G2598" s="12" t="s">
        <v>29</v>
      </c>
      <c r="H2598" s="12" t="s">
        <v>30</v>
      </c>
      <c r="I2598" s="12" t="s">
        <v>30</v>
      </c>
      <c r="J2598" s="34" t="s">
        <v>31</v>
      </c>
    </row>
    <row r="2599" spans="1:10" x14ac:dyDescent="0.35">
      <c r="A2599" s="13">
        <v>2598</v>
      </c>
      <c r="B2599" s="13" t="s">
        <v>21</v>
      </c>
      <c r="C2599" s="16" t="s">
        <v>32</v>
      </c>
      <c r="D2599" s="16" t="s">
        <v>26</v>
      </c>
      <c r="E2599" s="16" t="s">
        <v>27</v>
      </c>
      <c r="F2599" s="16" t="s">
        <v>30</v>
      </c>
      <c r="G2599" s="16" t="s">
        <v>33</v>
      </c>
      <c r="H2599" s="16" t="s">
        <v>30</v>
      </c>
      <c r="I2599" s="16" t="s">
        <v>37</v>
      </c>
      <c r="J2599" s="35" t="s">
        <v>34</v>
      </c>
    </row>
    <row r="2600" spans="1:10" x14ac:dyDescent="0.35">
      <c r="A2600" s="9">
        <v>2599</v>
      </c>
      <c r="B2600" s="9" t="s">
        <v>22</v>
      </c>
      <c r="C2600" s="12" t="s">
        <v>32</v>
      </c>
      <c r="D2600" s="12" t="s">
        <v>26</v>
      </c>
      <c r="E2600" s="12" t="s">
        <v>37</v>
      </c>
      <c r="F2600" s="12" t="s">
        <v>30</v>
      </c>
      <c r="G2600" s="12" t="s">
        <v>33</v>
      </c>
      <c r="H2600" s="12" t="s">
        <v>30</v>
      </c>
      <c r="I2600" s="12" t="s">
        <v>37</v>
      </c>
      <c r="J2600" s="34" t="s">
        <v>35</v>
      </c>
    </row>
    <row r="2601" spans="1:10" x14ac:dyDescent="0.35">
      <c r="A2601" s="13">
        <v>2600</v>
      </c>
      <c r="B2601" s="13" t="s">
        <v>21</v>
      </c>
      <c r="C2601" s="16" t="s">
        <v>25</v>
      </c>
      <c r="D2601" s="16" t="s">
        <v>26</v>
      </c>
      <c r="E2601" s="16" t="s">
        <v>27</v>
      </c>
      <c r="F2601" s="16" t="s">
        <v>28</v>
      </c>
      <c r="G2601" s="16" t="s">
        <v>29</v>
      </c>
      <c r="H2601" s="16" t="s">
        <v>30</v>
      </c>
      <c r="I2601" s="16" t="s">
        <v>38</v>
      </c>
      <c r="J2601" s="35" t="s">
        <v>31</v>
      </c>
    </row>
    <row r="2602" spans="1:10" x14ac:dyDescent="0.35">
      <c r="A2602" s="9">
        <v>2601</v>
      </c>
      <c r="B2602" s="9" t="s">
        <v>21</v>
      </c>
      <c r="C2602" s="12" t="s">
        <v>32</v>
      </c>
      <c r="D2602" s="12" t="s">
        <v>26</v>
      </c>
      <c r="E2602" s="12" t="s">
        <v>27</v>
      </c>
      <c r="F2602" s="12" t="s">
        <v>28</v>
      </c>
      <c r="G2602" s="12" t="s">
        <v>29</v>
      </c>
      <c r="H2602" s="12" t="s">
        <v>30</v>
      </c>
      <c r="I2602" s="12" t="s">
        <v>39</v>
      </c>
      <c r="J2602" s="34" t="s">
        <v>31</v>
      </c>
    </row>
    <row r="2603" spans="1:10" x14ac:dyDescent="0.35">
      <c r="A2603" s="13">
        <v>2602</v>
      </c>
      <c r="B2603" s="13" t="s">
        <v>21</v>
      </c>
      <c r="C2603" s="16" t="s">
        <v>32</v>
      </c>
      <c r="D2603" s="16" t="s">
        <v>26</v>
      </c>
      <c r="E2603" s="16" t="s">
        <v>27</v>
      </c>
      <c r="F2603" s="16" t="s">
        <v>30</v>
      </c>
      <c r="G2603" s="16" t="s">
        <v>29</v>
      </c>
      <c r="H2603" s="16" t="s">
        <v>30</v>
      </c>
      <c r="I2603" s="16" t="s">
        <v>39</v>
      </c>
      <c r="J2603" s="35" t="s">
        <v>34</v>
      </c>
    </row>
    <row r="2604" spans="1:10" x14ac:dyDescent="0.35">
      <c r="A2604" s="9">
        <v>2603</v>
      </c>
      <c r="B2604" s="9" t="s">
        <v>21</v>
      </c>
      <c r="C2604" s="12" t="s">
        <v>25</v>
      </c>
      <c r="D2604" s="12" t="s">
        <v>26</v>
      </c>
      <c r="E2604" s="12" t="s">
        <v>36</v>
      </c>
      <c r="F2604" s="12" t="s">
        <v>28</v>
      </c>
      <c r="G2604" s="12" t="s">
        <v>33</v>
      </c>
      <c r="H2604" s="12" t="s">
        <v>30</v>
      </c>
      <c r="I2604" s="12" t="s">
        <v>38</v>
      </c>
      <c r="J2604" s="34" t="s">
        <v>34</v>
      </c>
    </row>
    <row r="2605" spans="1:10" x14ac:dyDescent="0.35">
      <c r="A2605" s="13">
        <v>2604</v>
      </c>
      <c r="B2605" s="13" t="s">
        <v>21</v>
      </c>
      <c r="C2605" s="16" t="s">
        <v>32</v>
      </c>
      <c r="D2605" s="16" t="s">
        <v>26</v>
      </c>
      <c r="E2605" s="16" t="s">
        <v>36</v>
      </c>
      <c r="F2605" s="16" t="s">
        <v>30</v>
      </c>
      <c r="G2605" s="16" t="s">
        <v>33</v>
      </c>
      <c r="H2605" s="16" t="s">
        <v>37</v>
      </c>
      <c r="I2605" s="16" t="s">
        <v>30</v>
      </c>
      <c r="J2605" s="35" t="s">
        <v>31</v>
      </c>
    </row>
    <row r="2606" spans="1:10" x14ac:dyDescent="0.35">
      <c r="A2606" s="9">
        <v>2605</v>
      </c>
      <c r="B2606" s="9" t="s">
        <v>21</v>
      </c>
      <c r="C2606" s="12" t="s">
        <v>25</v>
      </c>
      <c r="D2606" s="12" t="s">
        <v>26</v>
      </c>
      <c r="E2606" s="12" t="s">
        <v>27</v>
      </c>
      <c r="F2606" s="12" t="s">
        <v>28</v>
      </c>
      <c r="G2606" s="12" t="s">
        <v>33</v>
      </c>
      <c r="H2606" s="12" t="s">
        <v>36</v>
      </c>
      <c r="I2606" s="12" t="s">
        <v>30</v>
      </c>
      <c r="J2606" s="34" t="s">
        <v>34</v>
      </c>
    </row>
    <row r="2607" spans="1:10" x14ac:dyDescent="0.35">
      <c r="A2607" s="13">
        <v>2606</v>
      </c>
      <c r="B2607" s="13" t="s">
        <v>23</v>
      </c>
      <c r="C2607" s="16" t="s">
        <v>25</v>
      </c>
      <c r="D2607" s="16" t="s">
        <v>26</v>
      </c>
      <c r="E2607" s="16" t="s">
        <v>27</v>
      </c>
      <c r="F2607" s="16" t="s">
        <v>28</v>
      </c>
      <c r="G2607" s="16" t="s">
        <v>29</v>
      </c>
      <c r="H2607" s="16" t="s">
        <v>30</v>
      </c>
      <c r="I2607" s="16" t="s">
        <v>30</v>
      </c>
      <c r="J2607" s="35" t="s">
        <v>35</v>
      </c>
    </row>
    <row r="2608" spans="1:10" x14ac:dyDescent="0.35">
      <c r="A2608" s="9">
        <v>2607</v>
      </c>
      <c r="B2608" s="9" t="s">
        <v>21</v>
      </c>
      <c r="C2608" s="12" t="s">
        <v>25</v>
      </c>
      <c r="D2608" s="12" t="s">
        <v>26</v>
      </c>
      <c r="E2608" s="12" t="s">
        <v>27</v>
      </c>
      <c r="F2608" s="12" t="s">
        <v>30</v>
      </c>
      <c r="G2608" s="12" t="s">
        <v>29</v>
      </c>
      <c r="H2608" s="12" t="s">
        <v>30</v>
      </c>
      <c r="I2608" s="12" t="s">
        <v>30</v>
      </c>
      <c r="J2608" s="34" t="s">
        <v>31</v>
      </c>
    </row>
    <row r="2609" spans="1:10" x14ac:dyDescent="0.35">
      <c r="A2609" s="13">
        <v>2608</v>
      </c>
      <c r="B2609" s="13" t="s">
        <v>21</v>
      </c>
      <c r="C2609" s="16" t="s">
        <v>32</v>
      </c>
      <c r="D2609" s="16" t="s">
        <v>26</v>
      </c>
      <c r="E2609" s="16" t="s">
        <v>27</v>
      </c>
      <c r="F2609" s="16" t="s">
        <v>30</v>
      </c>
      <c r="G2609" s="16" t="s">
        <v>33</v>
      </c>
      <c r="H2609" s="16" t="s">
        <v>37</v>
      </c>
      <c r="I2609" s="16" t="s">
        <v>30</v>
      </c>
      <c r="J2609" s="35" t="s">
        <v>35</v>
      </c>
    </row>
    <row r="2610" spans="1:10" x14ac:dyDescent="0.35">
      <c r="A2610" s="9">
        <v>2609</v>
      </c>
      <c r="B2610" s="9" t="s">
        <v>22</v>
      </c>
      <c r="C2610" s="12" t="s">
        <v>32</v>
      </c>
      <c r="D2610" s="12" t="s">
        <v>26</v>
      </c>
      <c r="E2610" s="12" t="s">
        <v>27</v>
      </c>
      <c r="F2610" s="12" t="s">
        <v>30</v>
      </c>
      <c r="G2610" s="12" t="s">
        <v>33</v>
      </c>
      <c r="H2610" s="12" t="s">
        <v>30</v>
      </c>
      <c r="I2610" s="12" t="s">
        <v>30</v>
      </c>
      <c r="J2610" s="34" t="s">
        <v>35</v>
      </c>
    </row>
    <row r="2611" spans="1:10" x14ac:dyDescent="0.35">
      <c r="A2611" s="13">
        <v>2610</v>
      </c>
      <c r="B2611" s="13" t="s">
        <v>21</v>
      </c>
      <c r="C2611" s="16" t="s">
        <v>25</v>
      </c>
      <c r="D2611" s="16" t="s">
        <v>26</v>
      </c>
      <c r="E2611" s="16" t="s">
        <v>36</v>
      </c>
      <c r="F2611" s="16" t="s">
        <v>28</v>
      </c>
      <c r="G2611" s="16" t="s">
        <v>29</v>
      </c>
      <c r="H2611" s="16" t="s">
        <v>36</v>
      </c>
      <c r="I2611" s="16" t="s">
        <v>39</v>
      </c>
      <c r="J2611" s="35" t="s">
        <v>35</v>
      </c>
    </row>
    <row r="2612" spans="1:10" x14ac:dyDescent="0.35">
      <c r="A2612" s="9">
        <v>2611</v>
      </c>
      <c r="B2612" s="9" t="s">
        <v>21</v>
      </c>
      <c r="C2612" s="12" t="s">
        <v>25</v>
      </c>
      <c r="D2612" s="12" t="s">
        <v>26</v>
      </c>
      <c r="E2612" s="12" t="s">
        <v>27</v>
      </c>
      <c r="F2612" s="12" t="s">
        <v>28</v>
      </c>
      <c r="G2612" s="12" t="s">
        <v>29</v>
      </c>
      <c r="H2612" s="12" t="s">
        <v>30</v>
      </c>
      <c r="I2612" s="12" t="s">
        <v>30</v>
      </c>
      <c r="J2612" s="34" t="s">
        <v>34</v>
      </c>
    </row>
    <row r="2613" spans="1:10" x14ac:dyDescent="0.35">
      <c r="A2613" s="13">
        <v>2612</v>
      </c>
      <c r="B2613" s="13" t="s">
        <v>21</v>
      </c>
      <c r="C2613" s="16" t="s">
        <v>25</v>
      </c>
      <c r="D2613" s="16" t="s">
        <v>26</v>
      </c>
      <c r="E2613" s="16" t="s">
        <v>27</v>
      </c>
      <c r="F2613" s="16" t="s">
        <v>30</v>
      </c>
      <c r="G2613" s="16" t="s">
        <v>33</v>
      </c>
      <c r="H2613" s="16" t="s">
        <v>30</v>
      </c>
      <c r="I2613" s="16" t="s">
        <v>39</v>
      </c>
      <c r="J2613" s="35" t="s">
        <v>31</v>
      </c>
    </row>
    <row r="2614" spans="1:10" x14ac:dyDescent="0.35">
      <c r="A2614" s="9">
        <v>2613</v>
      </c>
      <c r="B2614" s="9" t="s">
        <v>21</v>
      </c>
      <c r="C2614" s="12" t="s">
        <v>32</v>
      </c>
      <c r="D2614" s="12" t="s">
        <v>26</v>
      </c>
      <c r="E2614" s="12" t="s">
        <v>36</v>
      </c>
      <c r="F2614" s="12" t="s">
        <v>30</v>
      </c>
      <c r="G2614" s="12" t="s">
        <v>29</v>
      </c>
      <c r="H2614" s="12" t="s">
        <v>30</v>
      </c>
      <c r="I2614" s="12" t="s">
        <v>39</v>
      </c>
      <c r="J2614" s="34" t="s">
        <v>34</v>
      </c>
    </row>
    <row r="2615" spans="1:10" x14ac:dyDescent="0.35">
      <c r="A2615" s="13">
        <v>2614</v>
      </c>
      <c r="B2615" s="13" t="s">
        <v>21</v>
      </c>
      <c r="C2615" s="16" t="s">
        <v>25</v>
      </c>
      <c r="D2615" s="16" t="s">
        <v>26</v>
      </c>
      <c r="E2615" s="16" t="s">
        <v>27</v>
      </c>
      <c r="F2615" s="16" t="s">
        <v>30</v>
      </c>
      <c r="G2615" s="16" t="s">
        <v>29</v>
      </c>
      <c r="H2615" s="16" t="s">
        <v>30</v>
      </c>
      <c r="I2615" s="16" t="s">
        <v>30</v>
      </c>
      <c r="J2615" s="35" t="s">
        <v>35</v>
      </c>
    </row>
    <row r="2616" spans="1:10" x14ac:dyDescent="0.35">
      <c r="A2616" s="9">
        <v>2615</v>
      </c>
      <c r="B2616" s="9" t="s">
        <v>21</v>
      </c>
      <c r="C2616" s="12" t="s">
        <v>32</v>
      </c>
      <c r="D2616" s="12" t="s">
        <v>26</v>
      </c>
      <c r="E2616" s="12" t="s">
        <v>27</v>
      </c>
      <c r="F2616" s="12" t="s">
        <v>30</v>
      </c>
      <c r="G2616" s="12" t="s">
        <v>33</v>
      </c>
      <c r="H2616" s="12" t="s">
        <v>30</v>
      </c>
      <c r="I2616" s="12" t="s">
        <v>30</v>
      </c>
      <c r="J2616" s="34" t="s">
        <v>35</v>
      </c>
    </row>
    <row r="2617" spans="1:10" x14ac:dyDescent="0.35">
      <c r="A2617" s="13">
        <v>2616</v>
      </c>
      <c r="B2617" s="13" t="s">
        <v>21</v>
      </c>
      <c r="C2617" s="16" t="s">
        <v>25</v>
      </c>
      <c r="D2617" s="16" t="s">
        <v>40</v>
      </c>
      <c r="E2617" s="16" t="s">
        <v>27</v>
      </c>
      <c r="F2617" s="16" t="s">
        <v>28</v>
      </c>
      <c r="G2617" s="16" t="s">
        <v>29</v>
      </c>
      <c r="H2617" s="16" t="s">
        <v>30</v>
      </c>
      <c r="I2617" s="16" t="s">
        <v>38</v>
      </c>
      <c r="J2617" s="35" t="s">
        <v>35</v>
      </c>
    </row>
    <row r="2618" spans="1:10" x14ac:dyDescent="0.35">
      <c r="A2618" s="9">
        <v>2617</v>
      </c>
      <c r="B2618" s="9" t="s">
        <v>22</v>
      </c>
      <c r="C2618" s="12" t="s">
        <v>32</v>
      </c>
      <c r="D2618" s="12" t="s">
        <v>26</v>
      </c>
      <c r="E2618" s="12" t="s">
        <v>27</v>
      </c>
      <c r="F2618" s="12" t="s">
        <v>30</v>
      </c>
      <c r="G2618" s="12" t="s">
        <v>33</v>
      </c>
      <c r="H2618" s="12" t="s">
        <v>37</v>
      </c>
      <c r="I2618" s="12" t="s">
        <v>37</v>
      </c>
      <c r="J2618" s="34" t="s">
        <v>31</v>
      </c>
    </row>
    <row r="2619" spans="1:10" x14ac:dyDescent="0.35">
      <c r="A2619" s="13">
        <v>2618</v>
      </c>
      <c r="B2619" s="13" t="s">
        <v>21</v>
      </c>
      <c r="C2619" s="16" t="s">
        <v>25</v>
      </c>
      <c r="D2619" s="16" t="s">
        <v>26</v>
      </c>
      <c r="E2619" s="16" t="s">
        <v>27</v>
      </c>
      <c r="F2619" s="16" t="s">
        <v>28</v>
      </c>
      <c r="G2619" s="16" t="s">
        <v>29</v>
      </c>
      <c r="H2619" s="16" t="s">
        <v>30</v>
      </c>
      <c r="I2619" s="16" t="s">
        <v>30</v>
      </c>
      <c r="J2619" s="35" t="s">
        <v>34</v>
      </c>
    </row>
    <row r="2620" spans="1:10" x14ac:dyDescent="0.35">
      <c r="A2620" s="9">
        <v>2619</v>
      </c>
      <c r="B2620" s="9" t="s">
        <v>23</v>
      </c>
      <c r="C2620" s="12" t="s">
        <v>32</v>
      </c>
      <c r="D2620" s="12" t="s">
        <v>26</v>
      </c>
      <c r="E2620" s="12" t="s">
        <v>27</v>
      </c>
      <c r="F2620" s="12" t="s">
        <v>30</v>
      </c>
      <c r="G2620" s="12" t="s">
        <v>29</v>
      </c>
      <c r="H2620" s="12" t="s">
        <v>30</v>
      </c>
      <c r="I2620" s="12" t="s">
        <v>30</v>
      </c>
      <c r="J2620" s="34" t="s">
        <v>35</v>
      </c>
    </row>
    <row r="2621" spans="1:10" x14ac:dyDescent="0.35">
      <c r="A2621" s="13">
        <v>2620</v>
      </c>
      <c r="B2621" s="13" t="s">
        <v>21</v>
      </c>
      <c r="C2621" s="16" t="s">
        <v>32</v>
      </c>
      <c r="D2621" s="16" t="s">
        <v>26</v>
      </c>
      <c r="E2621" s="16" t="s">
        <v>36</v>
      </c>
      <c r="F2621" s="16" t="s">
        <v>30</v>
      </c>
      <c r="G2621" s="16" t="s">
        <v>29</v>
      </c>
      <c r="H2621" s="16" t="s">
        <v>36</v>
      </c>
      <c r="I2621" s="16" t="s">
        <v>30</v>
      </c>
      <c r="J2621" s="35" t="s">
        <v>35</v>
      </c>
    </row>
    <row r="2622" spans="1:10" x14ac:dyDescent="0.35">
      <c r="A2622" s="9">
        <v>2621</v>
      </c>
      <c r="B2622" s="9" t="s">
        <v>21</v>
      </c>
      <c r="C2622" s="12" t="s">
        <v>32</v>
      </c>
      <c r="D2622" s="12" t="s">
        <v>26</v>
      </c>
      <c r="E2622" s="12" t="s">
        <v>27</v>
      </c>
      <c r="F2622" s="12" t="s">
        <v>30</v>
      </c>
      <c r="G2622" s="12" t="s">
        <v>33</v>
      </c>
      <c r="H2622" s="12" t="s">
        <v>30</v>
      </c>
      <c r="I2622" s="12" t="s">
        <v>30</v>
      </c>
      <c r="J2622" s="34" t="s">
        <v>34</v>
      </c>
    </row>
    <row r="2623" spans="1:10" x14ac:dyDescent="0.35">
      <c r="A2623" s="13">
        <v>2622</v>
      </c>
      <c r="B2623" s="13" t="s">
        <v>22</v>
      </c>
      <c r="C2623" s="16" t="s">
        <v>32</v>
      </c>
      <c r="D2623" s="16" t="s">
        <v>26</v>
      </c>
      <c r="E2623" s="16" t="s">
        <v>27</v>
      </c>
      <c r="F2623" s="16" t="s">
        <v>30</v>
      </c>
      <c r="G2623" s="16" t="s">
        <v>29</v>
      </c>
      <c r="H2623" s="16" t="s">
        <v>30</v>
      </c>
      <c r="I2623" s="16" t="s">
        <v>30</v>
      </c>
      <c r="J2623" s="35" t="s">
        <v>35</v>
      </c>
    </row>
    <row r="2624" spans="1:10" x14ac:dyDescent="0.35">
      <c r="A2624" s="9">
        <v>2623</v>
      </c>
      <c r="B2624" s="9" t="s">
        <v>21</v>
      </c>
      <c r="C2624" s="12" t="s">
        <v>25</v>
      </c>
      <c r="D2624" s="12" t="s">
        <v>26</v>
      </c>
      <c r="E2624" s="12" t="s">
        <v>27</v>
      </c>
      <c r="F2624" s="12" t="s">
        <v>30</v>
      </c>
      <c r="G2624" s="12" t="s">
        <v>33</v>
      </c>
      <c r="H2624" s="12" t="s">
        <v>30</v>
      </c>
      <c r="I2624" s="12" t="s">
        <v>30</v>
      </c>
      <c r="J2624" s="34" t="s">
        <v>34</v>
      </c>
    </row>
    <row r="2625" spans="1:10" x14ac:dyDescent="0.35">
      <c r="A2625" s="13">
        <v>2624</v>
      </c>
      <c r="B2625" s="13" t="s">
        <v>22</v>
      </c>
      <c r="C2625" s="16" t="s">
        <v>32</v>
      </c>
      <c r="D2625" s="16" t="s">
        <v>26</v>
      </c>
      <c r="E2625" s="16" t="s">
        <v>27</v>
      </c>
      <c r="F2625" s="16" t="s">
        <v>30</v>
      </c>
      <c r="G2625" s="16" t="s">
        <v>29</v>
      </c>
      <c r="H2625" s="16" t="s">
        <v>30</v>
      </c>
      <c r="I2625" s="16" t="s">
        <v>30</v>
      </c>
      <c r="J2625" s="35" t="s">
        <v>34</v>
      </c>
    </row>
    <row r="2626" spans="1:10" x14ac:dyDescent="0.35">
      <c r="A2626" s="9">
        <v>2625</v>
      </c>
      <c r="B2626" s="9" t="s">
        <v>23</v>
      </c>
      <c r="C2626" s="12" t="s">
        <v>32</v>
      </c>
      <c r="D2626" s="12" t="s">
        <v>26</v>
      </c>
      <c r="E2626" s="12" t="s">
        <v>27</v>
      </c>
      <c r="F2626" s="12" t="s">
        <v>30</v>
      </c>
      <c r="G2626" s="12" t="s">
        <v>29</v>
      </c>
      <c r="H2626" s="12" t="s">
        <v>36</v>
      </c>
      <c r="I2626" s="12" t="s">
        <v>30</v>
      </c>
      <c r="J2626" s="34" t="s">
        <v>31</v>
      </c>
    </row>
    <row r="2627" spans="1:10" x14ac:dyDescent="0.35">
      <c r="A2627" s="13">
        <v>2626</v>
      </c>
      <c r="B2627" s="13" t="s">
        <v>21</v>
      </c>
      <c r="C2627" s="16" t="s">
        <v>32</v>
      </c>
      <c r="D2627" s="16" t="s">
        <v>26</v>
      </c>
      <c r="E2627" s="16" t="s">
        <v>27</v>
      </c>
      <c r="F2627" s="16" t="s">
        <v>30</v>
      </c>
      <c r="G2627" s="16" t="s">
        <v>29</v>
      </c>
      <c r="H2627" s="16" t="s">
        <v>30</v>
      </c>
      <c r="I2627" s="16" t="s">
        <v>30</v>
      </c>
      <c r="J2627" s="35" t="s">
        <v>34</v>
      </c>
    </row>
    <row r="2628" spans="1:10" x14ac:dyDescent="0.35">
      <c r="A2628" s="9">
        <v>2627</v>
      </c>
      <c r="B2628" s="9" t="s">
        <v>21</v>
      </c>
      <c r="C2628" s="12" t="s">
        <v>25</v>
      </c>
      <c r="D2628" s="12" t="s">
        <v>26</v>
      </c>
      <c r="E2628" s="12" t="s">
        <v>27</v>
      </c>
      <c r="F2628" s="12" t="s">
        <v>30</v>
      </c>
      <c r="G2628" s="12" t="s">
        <v>29</v>
      </c>
      <c r="H2628" s="12" t="s">
        <v>30</v>
      </c>
      <c r="I2628" s="12" t="s">
        <v>30</v>
      </c>
      <c r="J2628" s="34" t="s">
        <v>31</v>
      </c>
    </row>
    <row r="2629" spans="1:10" x14ac:dyDescent="0.35">
      <c r="A2629" s="13">
        <v>2628</v>
      </c>
      <c r="B2629" s="13" t="s">
        <v>21</v>
      </c>
      <c r="C2629" s="16" t="s">
        <v>25</v>
      </c>
      <c r="D2629" s="16" t="s">
        <v>26</v>
      </c>
      <c r="E2629" s="16" t="s">
        <v>36</v>
      </c>
      <c r="F2629" s="16" t="s">
        <v>30</v>
      </c>
      <c r="G2629" s="16" t="s">
        <v>33</v>
      </c>
      <c r="H2629" s="16" t="s">
        <v>30</v>
      </c>
      <c r="I2629" s="16" t="s">
        <v>30</v>
      </c>
      <c r="J2629" s="35" t="s">
        <v>34</v>
      </c>
    </row>
    <row r="2630" spans="1:10" x14ac:dyDescent="0.35">
      <c r="A2630" s="9">
        <v>2629</v>
      </c>
      <c r="B2630" s="9" t="s">
        <v>21</v>
      </c>
      <c r="C2630" s="12" t="s">
        <v>25</v>
      </c>
      <c r="D2630" s="12" t="s">
        <v>26</v>
      </c>
      <c r="E2630" s="12" t="s">
        <v>36</v>
      </c>
      <c r="F2630" s="12" t="s">
        <v>30</v>
      </c>
      <c r="G2630" s="12" t="s">
        <v>29</v>
      </c>
      <c r="H2630" s="12" t="s">
        <v>36</v>
      </c>
      <c r="I2630" s="12" t="s">
        <v>30</v>
      </c>
      <c r="J2630" s="34" t="s">
        <v>31</v>
      </c>
    </row>
    <row r="2631" spans="1:10" x14ac:dyDescent="0.35">
      <c r="A2631" s="13">
        <v>2630</v>
      </c>
      <c r="B2631" s="13" t="s">
        <v>21</v>
      </c>
      <c r="C2631" s="16" t="s">
        <v>32</v>
      </c>
      <c r="D2631" s="16" t="s">
        <v>26</v>
      </c>
      <c r="E2631" s="16" t="s">
        <v>27</v>
      </c>
      <c r="F2631" s="16" t="s">
        <v>28</v>
      </c>
      <c r="G2631" s="16" t="s">
        <v>33</v>
      </c>
      <c r="H2631" s="16" t="s">
        <v>37</v>
      </c>
      <c r="I2631" s="16" t="s">
        <v>30</v>
      </c>
      <c r="J2631" s="35" t="s">
        <v>35</v>
      </c>
    </row>
    <row r="2632" spans="1:10" x14ac:dyDescent="0.35">
      <c r="A2632" s="9">
        <v>2631</v>
      </c>
      <c r="B2632" s="9" t="s">
        <v>21</v>
      </c>
      <c r="C2632" s="12" t="s">
        <v>32</v>
      </c>
      <c r="D2632" s="12" t="s">
        <v>26</v>
      </c>
      <c r="E2632" s="12" t="s">
        <v>27</v>
      </c>
      <c r="F2632" s="12" t="s">
        <v>30</v>
      </c>
      <c r="G2632" s="12" t="s">
        <v>29</v>
      </c>
      <c r="H2632" s="12" t="s">
        <v>30</v>
      </c>
      <c r="I2632" s="12" t="s">
        <v>39</v>
      </c>
      <c r="J2632" s="34" t="s">
        <v>31</v>
      </c>
    </row>
    <row r="2633" spans="1:10" x14ac:dyDescent="0.35">
      <c r="A2633" s="13">
        <v>2632</v>
      </c>
      <c r="B2633" s="13" t="s">
        <v>23</v>
      </c>
      <c r="C2633" s="16" t="s">
        <v>32</v>
      </c>
      <c r="D2633" s="16" t="s">
        <v>26</v>
      </c>
      <c r="E2633" s="16" t="s">
        <v>37</v>
      </c>
      <c r="F2633" s="16" t="s">
        <v>30</v>
      </c>
      <c r="G2633" s="16" t="s">
        <v>29</v>
      </c>
      <c r="H2633" s="16" t="s">
        <v>30</v>
      </c>
      <c r="I2633" s="16" t="s">
        <v>38</v>
      </c>
      <c r="J2633" s="35" t="s">
        <v>35</v>
      </c>
    </row>
    <row r="2634" spans="1:10" x14ac:dyDescent="0.35">
      <c r="A2634" s="9">
        <v>2633</v>
      </c>
      <c r="B2634" s="9" t="s">
        <v>21</v>
      </c>
      <c r="C2634" s="12" t="s">
        <v>25</v>
      </c>
      <c r="D2634" s="12" t="s">
        <v>26</v>
      </c>
      <c r="E2634" s="12" t="s">
        <v>27</v>
      </c>
      <c r="F2634" s="12" t="s">
        <v>28</v>
      </c>
      <c r="G2634" s="12" t="s">
        <v>29</v>
      </c>
      <c r="H2634" s="12" t="s">
        <v>36</v>
      </c>
      <c r="I2634" s="12" t="s">
        <v>38</v>
      </c>
      <c r="J2634" s="34" t="s">
        <v>31</v>
      </c>
    </row>
    <row r="2635" spans="1:10" x14ac:dyDescent="0.35">
      <c r="A2635" s="13">
        <v>2634</v>
      </c>
      <c r="B2635" s="13" t="s">
        <v>22</v>
      </c>
      <c r="C2635" s="16" t="s">
        <v>32</v>
      </c>
      <c r="D2635" s="16" t="s">
        <v>26</v>
      </c>
      <c r="E2635" s="16" t="s">
        <v>27</v>
      </c>
      <c r="F2635" s="16" t="s">
        <v>28</v>
      </c>
      <c r="G2635" s="16" t="s">
        <v>29</v>
      </c>
      <c r="H2635" s="16" t="s">
        <v>30</v>
      </c>
      <c r="I2635" s="16" t="s">
        <v>30</v>
      </c>
      <c r="J2635" s="35" t="s">
        <v>35</v>
      </c>
    </row>
    <row r="2636" spans="1:10" x14ac:dyDescent="0.35">
      <c r="A2636" s="9">
        <v>2635</v>
      </c>
      <c r="B2636" s="9" t="s">
        <v>21</v>
      </c>
      <c r="C2636" s="12" t="s">
        <v>25</v>
      </c>
      <c r="D2636" s="12" t="s">
        <v>26</v>
      </c>
      <c r="E2636" s="12" t="s">
        <v>27</v>
      </c>
      <c r="F2636" s="12" t="s">
        <v>28</v>
      </c>
      <c r="G2636" s="12" t="s">
        <v>29</v>
      </c>
      <c r="H2636" s="12" t="s">
        <v>30</v>
      </c>
      <c r="I2636" s="12" t="s">
        <v>30</v>
      </c>
      <c r="J2636" s="34" t="s">
        <v>31</v>
      </c>
    </row>
    <row r="2637" spans="1:10" x14ac:dyDescent="0.35">
      <c r="A2637" s="13">
        <v>2636</v>
      </c>
      <c r="B2637" s="13" t="s">
        <v>22</v>
      </c>
      <c r="C2637" s="16" t="s">
        <v>32</v>
      </c>
      <c r="D2637" s="16" t="s">
        <v>26</v>
      </c>
      <c r="E2637" s="16" t="s">
        <v>27</v>
      </c>
      <c r="F2637" s="16" t="s">
        <v>28</v>
      </c>
      <c r="G2637" s="16" t="s">
        <v>33</v>
      </c>
      <c r="H2637" s="16" t="s">
        <v>30</v>
      </c>
      <c r="I2637" s="16" t="s">
        <v>37</v>
      </c>
      <c r="J2637" s="35" t="s">
        <v>34</v>
      </c>
    </row>
    <row r="2638" spans="1:10" x14ac:dyDescent="0.35">
      <c r="A2638" s="9">
        <v>2637</v>
      </c>
      <c r="B2638" s="9" t="s">
        <v>22</v>
      </c>
      <c r="C2638" s="12" t="s">
        <v>32</v>
      </c>
      <c r="D2638" s="12" t="s">
        <v>26</v>
      </c>
      <c r="E2638" s="12" t="s">
        <v>27</v>
      </c>
      <c r="F2638" s="12" t="s">
        <v>30</v>
      </c>
      <c r="G2638" s="12" t="s">
        <v>33</v>
      </c>
      <c r="H2638" s="12" t="s">
        <v>30</v>
      </c>
      <c r="I2638" s="12" t="s">
        <v>30</v>
      </c>
      <c r="J2638" s="34" t="s">
        <v>34</v>
      </c>
    </row>
    <row r="2639" spans="1:10" x14ac:dyDescent="0.35">
      <c r="A2639" s="13">
        <v>2638</v>
      </c>
      <c r="B2639" s="13" t="s">
        <v>21</v>
      </c>
      <c r="C2639" s="16" t="s">
        <v>25</v>
      </c>
      <c r="D2639" s="16" t="s">
        <v>26</v>
      </c>
      <c r="E2639" s="16" t="s">
        <v>27</v>
      </c>
      <c r="F2639" s="16" t="s">
        <v>30</v>
      </c>
      <c r="G2639" s="16" t="s">
        <v>29</v>
      </c>
      <c r="H2639" s="16" t="s">
        <v>30</v>
      </c>
      <c r="I2639" s="16" t="s">
        <v>30</v>
      </c>
      <c r="J2639" s="35" t="s">
        <v>34</v>
      </c>
    </row>
    <row r="2640" spans="1:10" x14ac:dyDescent="0.35">
      <c r="A2640" s="9">
        <v>2639</v>
      </c>
      <c r="B2640" s="9" t="s">
        <v>21</v>
      </c>
      <c r="C2640" s="12" t="s">
        <v>32</v>
      </c>
      <c r="D2640" s="12" t="s">
        <v>26</v>
      </c>
      <c r="E2640" s="12" t="s">
        <v>27</v>
      </c>
      <c r="F2640" s="12" t="s">
        <v>30</v>
      </c>
      <c r="G2640" s="12" t="s">
        <v>29</v>
      </c>
      <c r="H2640" s="12" t="s">
        <v>30</v>
      </c>
      <c r="I2640" s="12" t="s">
        <v>30</v>
      </c>
      <c r="J2640" s="34" t="s">
        <v>34</v>
      </c>
    </row>
    <row r="2641" spans="1:10" x14ac:dyDescent="0.35">
      <c r="A2641" s="13">
        <v>2640</v>
      </c>
      <c r="B2641" s="13" t="s">
        <v>23</v>
      </c>
      <c r="C2641" s="16" t="s">
        <v>32</v>
      </c>
      <c r="D2641" s="16" t="s">
        <v>26</v>
      </c>
      <c r="E2641" s="16" t="s">
        <v>37</v>
      </c>
      <c r="F2641" s="16" t="s">
        <v>30</v>
      </c>
      <c r="G2641" s="16" t="s">
        <v>33</v>
      </c>
      <c r="H2641" s="16" t="s">
        <v>30</v>
      </c>
      <c r="I2641" s="16" t="s">
        <v>30</v>
      </c>
      <c r="J2641" s="35" t="s">
        <v>34</v>
      </c>
    </row>
    <row r="2642" spans="1:10" x14ac:dyDescent="0.35">
      <c r="A2642" s="9">
        <v>2641</v>
      </c>
      <c r="B2642" s="9" t="s">
        <v>23</v>
      </c>
      <c r="C2642" s="12" t="s">
        <v>32</v>
      </c>
      <c r="D2642" s="12" t="s">
        <v>26</v>
      </c>
      <c r="E2642" s="12" t="s">
        <v>37</v>
      </c>
      <c r="F2642" s="12" t="s">
        <v>30</v>
      </c>
      <c r="G2642" s="12" t="s">
        <v>33</v>
      </c>
      <c r="H2642" s="12" t="s">
        <v>37</v>
      </c>
      <c r="I2642" s="12" t="s">
        <v>37</v>
      </c>
      <c r="J2642" s="34" t="s">
        <v>34</v>
      </c>
    </row>
    <row r="2643" spans="1:10" x14ac:dyDescent="0.35">
      <c r="A2643" s="13">
        <v>2642</v>
      </c>
      <c r="B2643" s="13" t="s">
        <v>23</v>
      </c>
      <c r="C2643" s="16" t="s">
        <v>32</v>
      </c>
      <c r="D2643" s="16" t="s">
        <v>26</v>
      </c>
      <c r="E2643" s="16" t="s">
        <v>27</v>
      </c>
      <c r="F2643" s="16" t="s">
        <v>30</v>
      </c>
      <c r="G2643" s="16" t="s">
        <v>29</v>
      </c>
      <c r="H2643" s="16" t="s">
        <v>37</v>
      </c>
      <c r="I2643" s="16" t="s">
        <v>30</v>
      </c>
      <c r="J2643" s="35" t="s">
        <v>34</v>
      </c>
    </row>
    <row r="2644" spans="1:10" x14ac:dyDescent="0.35">
      <c r="A2644" s="9">
        <v>2643</v>
      </c>
      <c r="B2644" s="9" t="s">
        <v>21</v>
      </c>
      <c r="C2644" s="12" t="s">
        <v>25</v>
      </c>
      <c r="D2644" s="12" t="s">
        <v>26</v>
      </c>
      <c r="E2644" s="12" t="s">
        <v>27</v>
      </c>
      <c r="F2644" s="12" t="s">
        <v>28</v>
      </c>
      <c r="G2644" s="12" t="s">
        <v>29</v>
      </c>
      <c r="H2644" s="12" t="s">
        <v>36</v>
      </c>
      <c r="I2644" s="12" t="s">
        <v>39</v>
      </c>
      <c r="J2644" s="34" t="s">
        <v>34</v>
      </c>
    </row>
    <row r="2645" spans="1:10" x14ac:dyDescent="0.35">
      <c r="A2645" s="13">
        <v>2644</v>
      </c>
      <c r="B2645" s="13" t="s">
        <v>21</v>
      </c>
      <c r="C2645" s="16" t="s">
        <v>32</v>
      </c>
      <c r="D2645" s="16" t="s">
        <v>26</v>
      </c>
      <c r="E2645" s="16" t="s">
        <v>36</v>
      </c>
      <c r="F2645" s="16" t="s">
        <v>28</v>
      </c>
      <c r="G2645" s="16" t="s">
        <v>29</v>
      </c>
      <c r="H2645" s="16" t="s">
        <v>36</v>
      </c>
      <c r="I2645" s="16" t="s">
        <v>30</v>
      </c>
      <c r="J2645" s="35" t="s">
        <v>31</v>
      </c>
    </row>
    <row r="2646" spans="1:10" x14ac:dyDescent="0.35">
      <c r="A2646" s="9">
        <v>2645</v>
      </c>
      <c r="B2646" s="9" t="s">
        <v>23</v>
      </c>
      <c r="C2646" s="12" t="s">
        <v>32</v>
      </c>
      <c r="D2646" s="12" t="s">
        <v>26</v>
      </c>
      <c r="E2646" s="12" t="s">
        <v>37</v>
      </c>
      <c r="F2646" s="12" t="s">
        <v>30</v>
      </c>
      <c r="G2646" s="12" t="s">
        <v>33</v>
      </c>
      <c r="H2646" s="12" t="s">
        <v>30</v>
      </c>
      <c r="I2646" s="12" t="s">
        <v>37</v>
      </c>
      <c r="J2646" s="34" t="s">
        <v>35</v>
      </c>
    </row>
    <row r="2647" spans="1:10" x14ac:dyDescent="0.35">
      <c r="A2647" s="13">
        <v>2646</v>
      </c>
      <c r="B2647" s="13" t="s">
        <v>21</v>
      </c>
      <c r="C2647" s="16" t="s">
        <v>25</v>
      </c>
      <c r="D2647" s="16" t="s">
        <v>26</v>
      </c>
      <c r="E2647" s="16" t="s">
        <v>27</v>
      </c>
      <c r="F2647" s="16" t="s">
        <v>28</v>
      </c>
      <c r="G2647" s="16" t="s">
        <v>29</v>
      </c>
      <c r="H2647" s="16" t="s">
        <v>36</v>
      </c>
      <c r="I2647" s="16" t="s">
        <v>30</v>
      </c>
      <c r="J2647" s="35" t="s">
        <v>35</v>
      </c>
    </row>
    <row r="2648" spans="1:10" x14ac:dyDescent="0.35">
      <c r="A2648" s="9">
        <v>2647</v>
      </c>
      <c r="B2648" s="9" t="s">
        <v>21</v>
      </c>
      <c r="C2648" s="12" t="s">
        <v>32</v>
      </c>
      <c r="D2648" s="12" t="s">
        <v>26</v>
      </c>
      <c r="E2648" s="12" t="s">
        <v>36</v>
      </c>
      <c r="F2648" s="12" t="s">
        <v>30</v>
      </c>
      <c r="G2648" s="12" t="s">
        <v>29</v>
      </c>
      <c r="H2648" s="12" t="s">
        <v>30</v>
      </c>
      <c r="I2648" s="12" t="s">
        <v>39</v>
      </c>
      <c r="J2648" s="34" t="s">
        <v>31</v>
      </c>
    </row>
    <row r="2649" spans="1:10" x14ac:dyDescent="0.35">
      <c r="A2649" s="13">
        <v>2648</v>
      </c>
      <c r="B2649" s="13" t="s">
        <v>21</v>
      </c>
      <c r="C2649" s="16" t="s">
        <v>32</v>
      </c>
      <c r="D2649" s="16" t="s">
        <v>26</v>
      </c>
      <c r="E2649" s="16" t="s">
        <v>27</v>
      </c>
      <c r="F2649" s="16" t="s">
        <v>28</v>
      </c>
      <c r="G2649" s="16" t="s">
        <v>29</v>
      </c>
      <c r="H2649" s="16" t="s">
        <v>30</v>
      </c>
      <c r="I2649" s="16" t="s">
        <v>39</v>
      </c>
      <c r="J2649" s="35" t="s">
        <v>31</v>
      </c>
    </row>
    <row r="2650" spans="1:10" x14ac:dyDescent="0.35">
      <c r="A2650" s="9">
        <v>2649</v>
      </c>
      <c r="B2650" s="9" t="s">
        <v>21</v>
      </c>
      <c r="C2650" s="12" t="s">
        <v>32</v>
      </c>
      <c r="D2650" s="12" t="s">
        <v>26</v>
      </c>
      <c r="E2650" s="12" t="s">
        <v>36</v>
      </c>
      <c r="F2650" s="12" t="s">
        <v>30</v>
      </c>
      <c r="G2650" s="12" t="s">
        <v>29</v>
      </c>
      <c r="H2650" s="12" t="s">
        <v>30</v>
      </c>
      <c r="I2650" s="12" t="s">
        <v>30</v>
      </c>
      <c r="J2650" s="34" t="s">
        <v>35</v>
      </c>
    </row>
    <row r="2651" spans="1:10" x14ac:dyDescent="0.35">
      <c r="A2651" s="13">
        <v>2650</v>
      </c>
      <c r="B2651" s="13" t="s">
        <v>21</v>
      </c>
      <c r="C2651" s="16" t="s">
        <v>32</v>
      </c>
      <c r="D2651" s="16" t="s">
        <v>26</v>
      </c>
      <c r="E2651" s="16" t="s">
        <v>27</v>
      </c>
      <c r="F2651" s="16" t="s">
        <v>30</v>
      </c>
      <c r="G2651" s="16" t="s">
        <v>33</v>
      </c>
      <c r="H2651" s="16" t="s">
        <v>30</v>
      </c>
      <c r="I2651" s="16" t="s">
        <v>30</v>
      </c>
      <c r="J2651" s="35" t="s">
        <v>34</v>
      </c>
    </row>
    <row r="2652" spans="1:10" x14ac:dyDescent="0.35">
      <c r="A2652" s="9">
        <v>2651</v>
      </c>
      <c r="B2652" s="9" t="s">
        <v>21</v>
      </c>
      <c r="C2652" s="12" t="s">
        <v>25</v>
      </c>
      <c r="D2652" s="12" t="s">
        <v>26</v>
      </c>
      <c r="E2652" s="12" t="s">
        <v>27</v>
      </c>
      <c r="F2652" s="12" t="s">
        <v>30</v>
      </c>
      <c r="G2652" s="12" t="s">
        <v>29</v>
      </c>
      <c r="H2652" s="12" t="s">
        <v>30</v>
      </c>
      <c r="I2652" s="12" t="s">
        <v>30</v>
      </c>
      <c r="J2652" s="34" t="s">
        <v>35</v>
      </c>
    </row>
    <row r="2653" spans="1:10" x14ac:dyDescent="0.35">
      <c r="A2653" s="13">
        <v>2652</v>
      </c>
      <c r="B2653" s="13" t="s">
        <v>22</v>
      </c>
      <c r="C2653" s="16" t="s">
        <v>32</v>
      </c>
      <c r="D2653" s="16" t="s">
        <v>26</v>
      </c>
      <c r="E2653" s="16" t="s">
        <v>27</v>
      </c>
      <c r="F2653" s="16" t="s">
        <v>30</v>
      </c>
      <c r="G2653" s="16" t="s">
        <v>29</v>
      </c>
      <c r="H2653" s="16" t="s">
        <v>30</v>
      </c>
      <c r="I2653" s="16" t="s">
        <v>30</v>
      </c>
      <c r="J2653" s="35" t="s">
        <v>34</v>
      </c>
    </row>
    <row r="2654" spans="1:10" x14ac:dyDescent="0.35">
      <c r="A2654" s="9">
        <v>2653</v>
      </c>
      <c r="B2654" s="9" t="s">
        <v>22</v>
      </c>
      <c r="C2654" s="12" t="s">
        <v>32</v>
      </c>
      <c r="D2654" s="12" t="s">
        <v>26</v>
      </c>
      <c r="E2654" s="12" t="s">
        <v>27</v>
      </c>
      <c r="F2654" s="12" t="s">
        <v>28</v>
      </c>
      <c r="G2654" s="12" t="s">
        <v>33</v>
      </c>
      <c r="H2654" s="12" t="s">
        <v>30</v>
      </c>
      <c r="I2654" s="12" t="s">
        <v>37</v>
      </c>
      <c r="J2654" s="34" t="s">
        <v>31</v>
      </c>
    </row>
    <row r="2655" spans="1:10" x14ac:dyDescent="0.35">
      <c r="A2655" s="13">
        <v>2654</v>
      </c>
      <c r="B2655" s="13" t="s">
        <v>21</v>
      </c>
      <c r="C2655" s="16" t="s">
        <v>25</v>
      </c>
      <c r="D2655" s="16" t="s">
        <v>26</v>
      </c>
      <c r="E2655" s="16" t="s">
        <v>27</v>
      </c>
      <c r="F2655" s="16" t="s">
        <v>30</v>
      </c>
      <c r="G2655" s="16" t="s">
        <v>29</v>
      </c>
      <c r="H2655" s="16" t="s">
        <v>30</v>
      </c>
      <c r="I2655" s="16" t="s">
        <v>30</v>
      </c>
      <c r="J2655" s="35" t="s">
        <v>35</v>
      </c>
    </row>
    <row r="2656" spans="1:10" x14ac:dyDescent="0.35">
      <c r="A2656" s="9">
        <v>2655</v>
      </c>
      <c r="B2656" s="9" t="s">
        <v>22</v>
      </c>
      <c r="C2656" s="12" t="s">
        <v>32</v>
      </c>
      <c r="D2656" s="12" t="s">
        <v>26</v>
      </c>
      <c r="E2656" s="12" t="s">
        <v>27</v>
      </c>
      <c r="F2656" s="12" t="s">
        <v>30</v>
      </c>
      <c r="G2656" s="12" t="s">
        <v>29</v>
      </c>
      <c r="H2656" s="12" t="s">
        <v>30</v>
      </c>
      <c r="I2656" s="12" t="s">
        <v>30</v>
      </c>
      <c r="J2656" s="34" t="s">
        <v>35</v>
      </c>
    </row>
    <row r="2657" spans="1:10" x14ac:dyDescent="0.35">
      <c r="A2657" s="13">
        <v>2656</v>
      </c>
      <c r="B2657" s="13" t="s">
        <v>21</v>
      </c>
      <c r="C2657" s="16" t="s">
        <v>25</v>
      </c>
      <c r="D2657" s="16" t="s">
        <v>26</v>
      </c>
      <c r="E2657" s="16" t="s">
        <v>27</v>
      </c>
      <c r="F2657" s="16" t="s">
        <v>30</v>
      </c>
      <c r="G2657" s="16" t="s">
        <v>29</v>
      </c>
      <c r="H2657" s="16" t="s">
        <v>30</v>
      </c>
      <c r="I2657" s="16" t="s">
        <v>39</v>
      </c>
      <c r="J2657" s="35" t="s">
        <v>31</v>
      </c>
    </row>
    <row r="2658" spans="1:10" x14ac:dyDescent="0.35">
      <c r="A2658" s="9">
        <v>2657</v>
      </c>
      <c r="B2658" s="9" t="s">
        <v>21</v>
      </c>
      <c r="C2658" s="12" t="s">
        <v>32</v>
      </c>
      <c r="D2658" s="12" t="s">
        <v>26</v>
      </c>
      <c r="E2658" s="12" t="s">
        <v>27</v>
      </c>
      <c r="F2658" s="12" t="s">
        <v>30</v>
      </c>
      <c r="G2658" s="12" t="s">
        <v>33</v>
      </c>
      <c r="H2658" s="12" t="s">
        <v>30</v>
      </c>
      <c r="I2658" s="12" t="s">
        <v>38</v>
      </c>
      <c r="J2658" s="34" t="s">
        <v>31</v>
      </c>
    </row>
    <row r="2659" spans="1:10" x14ac:dyDescent="0.35">
      <c r="A2659" s="13">
        <v>2658</v>
      </c>
      <c r="B2659" s="13" t="s">
        <v>23</v>
      </c>
      <c r="C2659" s="16" t="s">
        <v>32</v>
      </c>
      <c r="D2659" s="16" t="s">
        <v>26</v>
      </c>
      <c r="E2659" s="16" t="s">
        <v>37</v>
      </c>
      <c r="F2659" s="16" t="s">
        <v>30</v>
      </c>
      <c r="G2659" s="16" t="s">
        <v>33</v>
      </c>
      <c r="H2659" s="16" t="s">
        <v>37</v>
      </c>
      <c r="I2659" s="16" t="s">
        <v>30</v>
      </c>
      <c r="J2659" s="35" t="s">
        <v>34</v>
      </c>
    </row>
    <row r="2660" spans="1:10" x14ac:dyDescent="0.35">
      <c r="A2660" s="9">
        <v>2659</v>
      </c>
      <c r="B2660" s="9" t="s">
        <v>22</v>
      </c>
      <c r="C2660" s="12" t="s">
        <v>32</v>
      </c>
      <c r="D2660" s="12" t="s">
        <v>26</v>
      </c>
      <c r="E2660" s="12" t="s">
        <v>27</v>
      </c>
      <c r="F2660" s="12" t="s">
        <v>28</v>
      </c>
      <c r="G2660" s="12" t="s">
        <v>29</v>
      </c>
      <c r="H2660" s="12" t="s">
        <v>30</v>
      </c>
      <c r="I2660" s="12" t="s">
        <v>39</v>
      </c>
      <c r="J2660" s="34" t="s">
        <v>35</v>
      </c>
    </row>
    <row r="2661" spans="1:10" x14ac:dyDescent="0.35">
      <c r="A2661" s="13">
        <v>2660</v>
      </c>
      <c r="B2661" s="13" t="s">
        <v>21</v>
      </c>
      <c r="C2661" s="16" t="s">
        <v>25</v>
      </c>
      <c r="D2661" s="16" t="s">
        <v>26</v>
      </c>
      <c r="E2661" s="16" t="s">
        <v>27</v>
      </c>
      <c r="F2661" s="16" t="s">
        <v>30</v>
      </c>
      <c r="G2661" s="16" t="s">
        <v>33</v>
      </c>
      <c r="H2661" s="16" t="s">
        <v>30</v>
      </c>
      <c r="I2661" s="16" t="s">
        <v>30</v>
      </c>
      <c r="J2661" s="35" t="s">
        <v>31</v>
      </c>
    </row>
    <row r="2662" spans="1:10" x14ac:dyDescent="0.35">
      <c r="A2662" s="9">
        <v>2661</v>
      </c>
      <c r="B2662" s="9" t="s">
        <v>22</v>
      </c>
      <c r="C2662" s="12" t="s">
        <v>32</v>
      </c>
      <c r="D2662" s="12" t="s">
        <v>26</v>
      </c>
      <c r="E2662" s="12" t="s">
        <v>27</v>
      </c>
      <c r="F2662" s="12" t="s">
        <v>30</v>
      </c>
      <c r="G2662" s="12" t="s">
        <v>29</v>
      </c>
      <c r="H2662" s="12" t="s">
        <v>30</v>
      </c>
      <c r="I2662" s="12" t="s">
        <v>30</v>
      </c>
      <c r="J2662" s="34" t="s">
        <v>34</v>
      </c>
    </row>
    <row r="2663" spans="1:10" x14ac:dyDescent="0.35">
      <c r="A2663" s="13">
        <v>2662</v>
      </c>
      <c r="B2663" s="13" t="s">
        <v>21</v>
      </c>
      <c r="C2663" s="16" t="s">
        <v>25</v>
      </c>
      <c r="D2663" s="16" t="s">
        <v>26</v>
      </c>
      <c r="E2663" s="16" t="s">
        <v>27</v>
      </c>
      <c r="F2663" s="16" t="s">
        <v>30</v>
      </c>
      <c r="G2663" s="16" t="s">
        <v>29</v>
      </c>
      <c r="H2663" s="16" t="s">
        <v>30</v>
      </c>
      <c r="I2663" s="16" t="s">
        <v>39</v>
      </c>
      <c r="J2663" s="35" t="s">
        <v>34</v>
      </c>
    </row>
    <row r="2664" spans="1:10" x14ac:dyDescent="0.35">
      <c r="A2664" s="9">
        <v>2663</v>
      </c>
      <c r="B2664" s="9" t="s">
        <v>21</v>
      </c>
      <c r="C2664" s="12" t="s">
        <v>32</v>
      </c>
      <c r="D2664" s="12" t="s">
        <v>26</v>
      </c>
      <c r="E2664" s="12" t="s">
        <v>27</v>
      </c>
      <c r="F2664" s="12" t="s">
        <v>30</v>
      </c>
      <c r="G2664" s="12" t="s">
        <v>29</v>
      </c>
      <c r="H2664" s="12" t="s">
        <v>36</v>
      </c>
      <c r="I2664" s="12" t="s">
        <v>39</v>
      </c>
      <c r="J2664" s="34" t="s">
        <v>35</v>
      </c>
    </row>
    <row r="2665" spans="1:10" x14ac:dyDescent="0.35">
      <c r="A2665" s="13">
        <v>2664</v>
      </c>
      <c r="B2665" s="13" t="s">
        <v>21</v>
      </c>
      <c r="C2665" s="16" t="s">
        <v>32</v>
      </c>
      <c r="D2665" s="16" t="s">
        <v>26</v>
      </c>
      <c r="E2665" s="16" t="s">
        <v>27</v>
      </c>
      <c r="F2665" s="16" t="s">
        <v>30</v>
      </c>
      <c r="G2665" s="16" t="s">
        <v>33</v>
      </c>
      <c r="H2665" s="16" t="s">
        <v>30</v>
      </c>
      <c r="I2665" s="16" t="s">
        <v>30</v>
      </c>
      <c r="J2665" s="35" t="s">
        <v>34</v>
      </c>
    </row>
    <row r="2666" spans="1:10" x14ac:dyDescent="0.35">
      <c r="A2666" s="9">
        <v>2665</v>
      </c>
      <c r="B2666" s="9" t="s">
        <v>23</v>
      </c>
      <c r="C2666" s="12" t="s">
        <v>32</v>
      </c>
      <c r="D2666" s="12" t="s">
        <v>26</v>
      </c>
      <c r="E2666" s="12" t="s">
        <v>27</v>
      </c>
      <c r="F2666" s="12" t="s">
        <v>30</v>
      </c>
      <c r="G2666" s="12" t="s">
        <v>33</v>
      </c>
      <c r="H2666" s="12" t="s">
        <v>30</v>
      </c>
      <c r="I2666" s="12" t="s">
        <v>37</v>
      </c>
      <c r="J2666" s="34" t="s">
        <v>35</v>
      </c>
    </row>
    <row r="2667" spans="1:10" x14ac:dyDescent="0.35">
      <c r="A2667" s="13">
        <v>2666</v>
      </c>
      <c r="B2667" s="13" t="s">
        <v>21</v>
      </c>
      <c r="C2667" s="16" t="s">
        <v>32</v>
      </c>
      <c r="D2667" s="16" t="s">
        <v>26</v>
      </c>
      <c r="E2667" s="16" t="s">
        <v>27</v>
      </c>
      <c r="F2667" s="16" t="s">
        <v>30</v>
      </c>
      <c r="G2667" s="16" t="s">
        <v>29</v>
      </c>
      <c r="H2667" s="16" t="s">
        <v>30</v>
      </c>
      <c r="I2667" s="16" t="s">
        <v>30</v>
      </c>
      <c r="J2667" s="35" t="s">
        <v>34</v>
      </c>
    </row>
    <row r="2668" spans="1:10" x14ac:dyDescent="0.35">
      <c r="A2668" s="9">
        <v>2667</v>
      </c>
      <c r="B2668" s="9" t="s">
        <v>21</v>
      </c>
      <c r="C2668" s="12" t="s">
        <v>32</v>
      </c>
      <c r="D2668" s="12" t="s">
        <v>26</v>
      </c>
      <c r="E2668" s="12" t="s">
        <v>27</v>
      </c>
      <c r="F2668" s="12" t="s">
        <v>30</v>
      </c>
      <c r="G2668" s="12" t="s">
        <v>29</v>
      </c>
      <c r="H2668" s="12" t="s">
        <v>30</v>
      </c>
      <c r="I2668" s="12" t="s">
        <v>30</v>
      </c>
      <c r="J2668" s="34" t="s">
        <v>34</v>
      </c>
    </row>
    <row r="2669" spans="1:10" x14ac:dyDescent="0.35">
      <c r="A2669" s="13">
        <v>2668</v>
      </c>
      <c r="B2669" s="13" t="s">
        <v>21</v>
      </c>
      <c r="C2669" s="16" t="s">
        <v>25</v>
      </c>
      <c r="D2669" s="16" t="s">
        <v>26</v>
      </c>
      <c r="E2669" s="16" t="s">
        <v>27</v>
      </c>
      <c r="F2669" s="16" t="s">
        <v>30</v>
      </c>
      <c r="G2669" s="16" t="s">
        <v>29</v>
      </c>
      <c r="H2669" s="16" t="s">
        <v>30</v>
      </c>
      <c r="I2669" s="16" t="s">
        <v>30</v>
      </c>
      <c r="J2669" s="35" t="s">
        <v>35</v>
      </c>
    </row>
    <row r="2670" spans="1:10" x14ac:dyDescent="0.35">
      <c r="A2670" s="9">
        <v>2669</v>
      </c>
      <c r="B2670" s="9" t="s">
        <v>22</v>
      </c>
      <c r="C2670" s="12" t="s">
        <v>32</v>
      </c>
      <c r="D2670" s="12" t="s">
        <v>26</v>
      </c>
      <c r="E2670" s="12" t="s">
        <v>27</v>
      </c>
      <c r="F2670" s="12" t="s">
        <v>30</v>
      </c>
      <c r="G2670" s="12" t="s">
        <v>33</v>
      </c>
      <c r="H2670" s="12" t="s">
        <v>30</v>
      </c>
      <c r="I2670" s="12" t="s">
        <v>30</v>
      </c>
      <c r="J2670" s="34" t="s">
        <v>34</v>
      </c>
    </row>
    <row r="2671" spans="1:10" x14ac:dyDescent="0.35">
      <c r="A2671" s="13">
        <v>2670</v>
      </c>
      <c r="B2671" s="13" t="s">
        <v>23</v>
      </c>
      <c r="C2671" s="16" t="s">
        <v>32</v>
      </c>
      <c r="D2671" s="16" t="s">
        <v>26</v>
      </c>
      <c r="E2671" s="16" t="s">
        <v>37</v>
      </c>
      <c r="F2671" s="16" t="s">
        <v>30</v>
      </c>
      <c r="G2671" s="16" t="s">
        <v>33</v>
      </c>
      <c r="H2671" s="16" t="s">
        <v>30</v>
      </c>
      <c r="I2671" s="16" t="s">
        <v>37</v>
      </c>
      <c r="J2671" s="35" t="s">
        <v>35</v>
      </c>
    </row>
    <row r="2672" spans="1:10" x14ac:dyDescent="0.35">
      <c r="A2672" s="9">
        <v>2671</v>
      </c>
      <c r="B2672" s="9" t="s">
        <v>21</v>
      </c>
      <c r="C2672" s="12" t="s">
        <v>32</v>
      </c>
      <c r="D2672" s="12" t="s">
        <v>26</v>
      </c>
      <c r="E2672" s="12" t="s">
        <v>27</v>
      </c>
      <c r="F2672" s="12" t="s">
        <v>30</v>
      </c>
      <c r="G2672" s="12" t="s">
        <v>33</v>
      </c>
      <c r="H2672" s="12" t="s">
        <v>30</v>
      </c>
      <c r="I2672" s="12" t="s">
        <v>30</v>
      </c>
      <c r="J2672" s="34" t="s">
        <v>35</v>
      </c>
    </row>
    <row r="2673" spans="1:10" x14ac:dyDescent="0.35">
      <c r="A2673" s="13">
        <v>2672</v>
      </c>
      <c r="B2673" s="13" t="s">
        <v>22</v>
      </c>
      <c r="C2673" s="16" t="s">
        <v>32</v>
      </c>
      <c r="D2673" s="16" t="s">
        <v>26</v>
      </c>
      <c r="E2673" s="16" t="s">
        <v>27</v>
      </c>
      <c r="F2673" s="16" t="s">
        <v>30</v>
      </c>
      <c r="G2673" s="16" t="s">
        <v>29</v>
      </c>
      <c r="H2673" s="16" t="s">
        <v>37</v>
      </c>
      <c r="I2673" s="16" t="s">
        <v>30</v>
      </c>
      <c r="J2673" s="35" t="s">
        <v>31</v>
      </c>
    </row>
    <row r="2674" spans="1:10" x14ac:dyDescent="0.35">
      <c r="A2674" s="9">
        <v>2673</v>
      </c>
      <c r="B2674" s="9" t="s">
        <v>23</v>
      </c>
      <c r="C2674" s="12" t="s">
        <v>32</v>
      </c>
      <c r="D2674" s="12" t="s">
        <v>26</v>
      </c>
      <c r="E2674" s="12" t="s">
        <v>27</v>
      </c>
      <c r="F2674" s="12" t="s">
        <v>30</v>
      </c>
      <c r="G2674" s="12" t="s">
        <v>29</v>
      </c>
      <c r="H2674" s="12" t="s">
        <v>30</v>
      </c>
      <c r="I2674" s="12" t="s">
        <v>30</v>
      </c>
      <c r="J2674" s="34" t="s">
        <v>35</v>
      </c>
    </row>
    <row r="2675" spans="1:10" x14ac:dyDescent="0.35">
      <c r="A2675" s="13">
        <v>2674</v>
      </c>
      <c r="B2675" s="13" t="s">
        <v>21</v>
      </c>
      <c r="C2675" s="16" t="s">
        <v>25</v>
      </c>
      <c r="D2675" s="16" t="s">
        <v>26</v>
      </c>
      <c r="E2675" s="16" t="s">
        <v>27</v>
      </c>
      <c r="F2675" s="16" t="s">
        <v>30</v>
      </c>
      <c r="G2675" s="16" t="s">
        <v>29</v>
      </c>
      <c r="H2675" s="16" t="s">
        <v>30</v>
      </c>
      <c r="I2675" s="16" t="s">
        <v>38</v>
      </c>
      <c r="J2675" s="35" t="s">
        <v>35</v>
      </c>
    </row>
    <row r="2676" spans="1:10" x14ac:dyDescent="0.35">
      <c r="A2676" s="9">
        <v>2675</v>
      </c>
      <c r="B2676" s="9" t="s">
        <v>21</v>
      </c>
      <c r="C2676" s="12" t="s">
        <v>32</v>
      </c>
      <c r="D2676" s="12" t="s">
        <v>26</v>
      </c>
      <c r="E2676" s="12" t="s">
        <v>27</v>
      </c>
      <c r="F2676" s="12" t="s">
        <v>30</v>
      </c>
      <c r="G2676" s="12" t="s">
        <v>33</v>
      </c>
      <c r="H2676" s="12" t="s">
        <v>30</v>
      </c>
      <c r="I2676" s="12" t="s">
        <v>30</v>
      </c>
      <c r="J2676" s="34" t="s">
        <v>31</v>
      </c>
    </row>
    <row r="2677" spans="1:10" x14ac:dyDescent="0.35">
      <c r="A2677" s="13">
        <v>2676</v>
      </c>
      <c r="B2677" s="13" t="s">
        <v>21</v>
      </c>
      <c r="C2677" s="16" t="s">
        <v>32</v>
      </c>
      <c r="D2677" s="16" t="s">
        <v>26</v>
      </c>
      <c r="E2677" s="16" t="s">
        <v>36</v>
      </c>
      <c r="F2677" s="16" t="s">
        <v>30</v>
      </c>
      <c r="G2677" s="16" t="s">
        <v>29</v>
      </c>
      <c r="H2677" s="16" t="s">
        <v>30</v>
      </c>
      <c r="I2677" s="16" t="s">
        <v>30</v>
      </c>
      <c r="J2677" s="35" t="s">
        <v>35</v>
      </c>
    </row>
    <row r="2678" spans="1:10" x14ac:dyDescent="0.35">
      <c r="A2678" s="9">
        <v>2677</v>
      </c>
      <c r="B2678" s="9" t="s">
        <v>21</v>
      </c>
      <c r="C2678" s="12" t="s">
        <v>32</v>
      </c>
      <c r="D2678" s="12" t="s">
        <v>26</v>
      </c>
      <c r="E2678" s="12" t="s">
        <v>27</v>
      </c>
      <c r="F2678" s="12" t="s">
        <v>30</v>
      </c>
      <c r="G2678" s="12" t="s">
        <v>33</v>
      </c>
      <c r="H2678" s="12" t="s">
        <v>37</v>
      </c>
      <c r="I2678" s="12" t="s">
        <v>30</v>
      </c>
      <c r="J2678" s="34" t="s">
        <v>34</v>
      </c>
    </row>
    <row r="2679" spans="1:10" x14ac:dyDescent="0.35">
      <c r="A2679" s="13">
        <v>2678</v>
      </c>
      <c r="B2679" s="13" t="s">
        <v>21</v>
      </c>
      <c r="C2679" s="16" t="s">
        <v>25</v>
      </c>
      <c r="D2679" s="16" t="s">
        <v>26</v>
      </c>
      <c r="E2679" s="16" t="s">
        <v>27</v>
      </c>
      <c r="F2679" s="16" t="s">
        <v>30</v>
      </c>
      <c r="G2679" s="16" t="s">
        <v>29</v>
      </c>
      <c r="H2679" s="16" t="s">
        <v>30</v>
      </c>
      <c r="I2679" s="16" t="s">
        <v>30</v>
      </c>
      <c r="J2679" s="35" t="s">
        <v>35</v>
      </c>
    </row>
    <row r="2680" spans="1:10" x14ac:dyDescent="0.35">
      <c r="A2680" s="9">
        <v>2679</v>
      </c>
      <c r="B2680" s="9" t="s">
        <v>22</v>
      </c>
      <c r="C2680" s="12" t="s">
        <v>32</v>
      </c>
      <c r="D2680" s="12" t="s">
        <v>26</v>
      </c>
      <c r="E2680" s="12" t="s">
        <v>37</v>
      </c>
      <c r="F2680" s="12" t="s">
        <v>30</v>
      </c>
      <c r="G2680" s="12" t="s">
        <v>33</v>
      </c>
      <c r="H2680" s="12" t="s">
        <v>30</v>
      </c>
      <c r="I2680" s="12" t="s">
        <v>30</v>
      </c>
      <c r="J2680" s="34" t="s">
        <v>35</v>
      </c>
    </row>
    <row r="2681" spans="1:10" x14ac:dyDescent="0.35">
      <c r="A2681" s="13">
        <v>2680</v>
      </c>
      <c r="B2681" s="13" t="s">
        <v>23</v>
      </c>
      <c r="C2681" s="16" t="s">
        <v>32</v>
      </c>
      <c r="D2681" s="16" t="s">
        <v>26</v>
      </c>
      <c r="E2681" s="16" t="s">
        <v>27</v>
      </c>
      <c r="F2681" s="16" t="s">
        <v>30</v>
      </c>
      <c r="G2681" s="16" t="s">
        <v>33</v>
      </c>
      <c r="H2681" s="16" t="s">
        <v>30</v>
      </c>
      <c r="I2681" s="16" t="s">
        <v>37</v>
      </c>
      <c r="J2681" s="35" t="s">
        <v>35</v>
      </c>
    </row>
    <row r="2682" spans="1:10" x14ac:dyDescent="0.35">
      <c r="A2682" s="9">
        <v>2681</v>
      </c>
      <c r="B2682" s="9" t="s">
        <v>21</v>
      </c>
      <c r="C2682" s="12" t="s">
        <v>32</v>
      </c>
      <c r="D2682" s="12" t="s">
        <v>26</v>
      </c>
      <c r="E2682" s="12" t="s">
        <v>37</v>
      </c>
      <c r="F2682" s="12" t="s">
        <v>30</v>
      </c>
      <c r="G2682" s="12" t="s">
        <v>29</v>
      </c>
      <c r="H2682" s="12" t="s">
        <v>36</v>
      </c>
      <c r="I2682" s="12" t="s">
        <v>30</v>
      </c>
      <c r="J2682" s="34" t="s">
        <v>34</v>
      </c>
    </row>
    <row r="2683" spans="1:10" x14ac:dyDescent="0.35">
      <c r="A2683" s="13">
        <v>2682</v>
      </c>
      <c r="B2683" s="13" t="s">
        <v>21</v>
      </c>
      <c r="C2683" s="16" t="s">
        <v>32</v>
      </c>
      <c r="D2683" s="16" t="s">
        <v>26</v>
      </c>
      <c r="E2683" s="16" t="s">
        <v>36</v>
      </c>
      <c r="F2683" s="16" t="s">
        <v>30</v>
      </c>
      <c r="G2683" s="16" t="s">
        <v>29</v>
      </c>
      <c r="H2683" s="16" t="s">
        <v>37</v>
      </c>
      <c r="I2683" s="16" t="s">
        <v>30</v>
      </c>
      <c r="J2683" s="35" t="s">
        <v>35</v>
      </c>
    </row>
    <row r="2684" spans="1:10" x14ac:dyDescent="0.35">
      <c r="A2684" s="9">
        <v>2683</v>
      </c>
      <c r="B2684" s="9" t="s">
        <v>23</v>
      </c>
      <c r="C2684" s="12" t="s">
        <v>25</v>
      </c>
      <c r="D2684" s="12" t="s">
        <v>26</v>
      </c>
      <c r="E2684" s="12" t="s">
        <v>27</v>
      </c>
      <c r="F2684" s="12" t="s">
        <v>30</v>
      </c>
      <c r="G2684" s="12" t="s">
        <v>29</v>
      </c>
      <c r="H2684" s="12" t="s">
        <v>30</v>
      </c>
      <c r="I2684" s="12" t="s">
        <v>30</v>
      </c>
      <c r="J2684" s="34" t="s">
        <v>35</v>
      </c>
    </row>
    <row r="2685" spans="1:10" x14ac:dyDescent="0.35">
      <c r="A2685" s="13">
        <v>2684</v>
      </c>
      <c r="B2685" s="13" t="s">
        <v>23</v>
      </c>
      <c r="C2685" s="16" t="s">
        <v>32</v>
      </c>
      <c r="D2685" s="16" t="s">
        <v>26</v>
      </c>
      <c r="E2685" s="16" t="s">
        <v>37</v>
      </c>
      <c r="F2685" s="16" t="s">
        <v>28</v>
      </c>
      <c r="G2685" s="16" t="s">
        <v>33</v>
      </c>
      <c r="H2685" s="16" t="s">
        <v>37</v>
      </c>
      <c r="I2685" s="16" t="s">
        <v>39</v>
      </c>
      <c r="J2685" s="35" t="s">
        <v>31</v>
      </c>
    </row>
    <row r="2686" spans="1:10" x14ac:dyDescent="0.35">
      <c r="A2686" s="9">
        <v>2685</v>
      </c>
      <c r="B2686" s="9" t="s">
        <v>21</v>
      </c>
      <c r="C2686" s="12" t="s">
        <v>32</v>
      </c>
      <c r="D2686" s="12" t="s">
        <v>26</v>
      </c>
      <c r="E2686" s="12" t="s">
        <v>27</v>
      </c>
      <c r="F2686" s="12" t="s">
        <v>28</v>
      </c>
      <c r="G2686" s="12" t="s">
        <v>29</v>
      </c>
      <c r="H2686" s="12" t="s">
        <v>36</v>
      </c>
      <c r="I2686" s="12" t="s">
        <v>30</v>
      </c>
      <c r="J2686" s="34" t="s">
        <v>35</v>
      </c>
    </row>
    <row r="2687" spans="1:10" x14ac:dyDescent="0.35">
      <c r="A2687" s="13">
        <v>2686</v>
      </c>
      <c r="B2687" s="13" t="s">
        <v>21</v>
      </c>
      <c r="C2687" s="16" t="s">
        <v>32</v>
      </c>
      <c r="D2687" s="16" t="s">
        <v>26</v>
      </c>
      <c r="E2687" s="16" t="s">
        <v>27</v>
      </c>
      <c r="F2687" s="16" t="s">
        <v>30</v>
      </c>
      <c r="G2687" s="16" t="s">
        <v>33</v>
      </c>
      <c r="H2687" s="16" t="s">
        <v>30</v>
      </c>
      <c r="I2687" s="16" t="s">
        <v>30</v>
      </c>
      <c r="J2687" s="35" t="s">
        <v>35</v>
      </c>
    </row>
    <row r="2688" spans="1:10" x14ac:dyDescent="0.35">
      <c r="A2688" s="9">
        <v>2687</v>
      </c>
      <c r="B2688" s="9" t="s">
        <v>23</v>
      </c>
      <c r="C2688" s="12" t="s">
        <v>32</v>
      </c>
      <c r="D2688" s="12" t="s">
        <v>26</v>
      </c>
      <c r="E2688" s="12" t="s">
        <v>37</v>
      </c>
      <c r="F2688" s="12" t="s">
        <v>30</v>
      </c>
      <c r="G2688" s="12" t="s">
        <v>33</v>
      </c>
      <c r="H2688" s="12" t="s">
        <v>37</v>
      </c>
      <c r="I2688" s="12" t="s">
        <v>37</v>
      </c>
      <c r="J2688" s="34" t="s">
        <v>34</v>
      </c>
    </row>
    <row r="2689" spans="1:10" x14ac:dyDescent="0.35">
      <c r="A2689" s="13">
        <v>2688</v>
      </c>
      <c r="B2689" s="13" t="s">
        <v>22</v>
      </c>
      <c r="C2689" s="16" t="s">
        <v>32</v>
      </c>
      <c r="D2689" s="16" t="s">
        <v>26</v>
      </c>
      <c r="E2689" s="16" t="s">
        <v>27</v>
      </c>
      <c r="F2689" s="16" t="s">
        <v>30</v>
      </c>
      <c r="G2689" s="16" t="s">
        <v>29</v>
      </c>
      <c r="H2689" s="16" t="s">
        <v>37</v>
      </c>
      <c r="I2689" s="16" t="s">
        <v>37</v>
      </c>
      <c r="J2689" s="35" t="s">
        <v>34</v>
      </c>
    </row>
    <row r="2690" spans="1:10" x14ac:dyDescent="0.35">
      <c r="A2690" s="9">
        <v>2689</v>
      </c>
      <c r="B2690" s="9" t="s">
        <v>21</v>
      </c>
      <c r="C2690" s="12" t="s">
        <v>25</v>
      </c>
      <c r="D2690" s="12" t="s">
        <v>26</v>
      </c>
      <c r="E2690" s="12" t="s">
        <v>36</v>
      </c>
      <c r="F2690" s="12" t="s">
        <v>30</v>
      </c>
      <c r="G2690" s="12" t="s">
        <v>33</v>
      </c>
      <c r="H2690" s="12" t="s">
        <v>36</v>
      </c>
      <c r="I2690" s="12" t="s">
        <v>39</v>
      </c>
      <c r="J2690" s="34" t="s">
        <v>34</v>
      </c>
    </row>
    <row r="2691" spans="1:10" x14ac:dyDescent="0.35">
      <c r="A2691" s="13">
        <v>2690</v>
      </c>
      <c r="B2691" s="13" t="s">
        <v>21</v>
      </c>
      <c r="C2691" s="16" t="s">
        <v>25</v>
      </c>
      <c r="D2691" s="16" t="s">
        <v>26</v>
      </c>
      <c r="E2691" s="16" t="s">
        <v>27</v>
      </c>
      <c r="F2691" s="16" t="s">
        <v>28</v>
      </c>
      <c r="G2691" s="16" t="s">
        <v>33</v>
      </c>
      <c r="H2691" s="16" t="s">
        <v>30</v>
      </c>
      <c r="I2691" s="16" t="s">
        <v>30</v>
      </c>
      <c r="J2691" s="35" t="s">
        <v>31</v>
      </c>
    </row>
    <row r="2692" spans="1:10" x14ac:dyDescent="0.35">
      <c r="A2692" s="9">
        <v>2691</v>
      </c>
      <c r="B2692" s="9" t="s">
        <v>22</v>
      </c>
      <c r="C2692" s="12" t="s">
        <v>32</v>
      </c>
      <c r="D2692" s="12" t="s">
        <v>26</v>
      </c>
      <c r="E2692" s="12" t="s">
        <v>27</v>
      </c>
      <c r="F2692" s="12" t="s">
        <v>28</v>
      </c>
      <c r="G2692" s="12" t="s">
        <v>33</v>
      </c>
      <c r="H2692" s="12" t="s">
        <v>30</v>
      </c>
      <c r="I2692" s="12" t="s">
        <v>30</v>
      </c>
      <c r="J2692" s="34" t="s">
        <v>35</v>
      </c>
    </row>
    <row r="2693" spans="1:10" x14ac:dyDescent="0.35">
      <c r="A2693" s="13">
        <v>2692</v>
      </c>
      <c r="B2693" s="13" t="s">
        <v>23</v>
      </c>
      <c r="C2693" s="16" t="s">
        <v>32</v>
      </c>
      <c r="D2693" s="16" t="s">
        <v>26</v>
      </c>
      <c r="E2693" s="16" t="s">
        <v>27</v>
      </c>
      <c r="F2693" s="16" t="s">
        <v>30</v>
      </c>
      <c r="G2693" s="16" t="s">
        <v>29</v>
      </c>
      <c r="H2693" s="16" t="s">
        <v>30</v>
      </c>
      <c r="I2693" s="16" t="s">
        <v>38</v>
      </c>
      <c r="J2693" s="35" t="s">
        <v>35</v>
      </c>
    </row>
    <row r="2694" spans="1:10" x14ac:dyDescent="0.35">
      <c r="A2694" s="9">
        <v>2693</v>
      </c>
      <c r="B2694" s="9" t="s">
        <v>22</v>
      </c>
      <c r="C2694" s="12" t="s">
        <v>32</v>
      </c>
      <c r="D2694" s="12" t="s">
        <v>26</v>
      </c>
      <c r="E2694" s="12" t="s">
        <v>37</v>
      </c>
      <c r="F2694" s="12" t="s">
        <v>30</v>
      </c>
      <c r="G2694" s="12" t="s">
        <v>33</v>
      </c>
      <c r="H2694" s="12" t="s">
        <v>37</v>
      </c>
      <c r="I2694" s="12" t="s">
        <v>30</v>
      </c>
      <c r="J2694" s="34" t="s">
        <v>35</v>
      </c>
    </row>
    <row r="2695" spans="1:10" x14ac:dyDescent="0.35">
      <c r="A2695" s="13">
        <v>2694</v>
      </c>
      <c r="B2695" s="13" t="s">
        <v>21</v>
      </c>
      <c r="C2695" s="16" t="s">
        <v>32</v>
      </c>
      <c r="D2695" s="16" t="s">
        <v>26</v>
      </c>
      <c r="E2695" s="16" t="s">
        <v>27</v>
      </c>
      <c r="F2695" s="16" t="s">
        <v>30</v>
      </c>
      <c r="G2695" s="16" t="s">
        <v>33</v>
      </c>
      <c r="H2695" s="16" t="s">
        <v>30</v>
      </c>
      <c r="I2695" s="16" t="s">
        <v>30</v>
      </c>
      <c r="J2695" s="35" t="s">
        <v>31</v>
      </c>
    </row>
    <row r="2696" spans="1:10" x14ac:dyDescent="0.35">
      <c r="A2696" s="9">
        <v>2695</v>
      </c>
      <c r="B2696" s="9" t="s">
        <v>22</v>
      </c>
      <c r="C2696" s="12" t="s">
        <v>32</v>
      </c>
      <c r="D2696" s="12" t="s">
        <v>26</v>
      </c>
      <c r="E2696" s="12" t="s">
        <v>27</v>
      </c>
      <c r="F2696" s="12" t="s">
        <v>30</v>
      </c>
      <c r="G2696" s="12" t="s">
        <v>33</v>
      </c>
      <c r="H2696" s="12" t="s">
        <v>36</v>
      </c>
      <c r="I2696" s="12" t="s">
        <v>37</v>
      </c>
      <c r="J2696" s="34" t="s">
        <v>31</v>
      </c>
    </row>
    <row r="2697" spans="1:10" x14ac:dyDescent="0.35">
      <c r="A2697" s="13">
        <v>2696</v>
      </c>
      <c r="B2697" s="13" t="s">
        <v>23</v>
      </c>
      <c r="C2697" s="16" t="s">
        <v>32</v>
      </c>
      <c r="D2697" s="16" t="s">
        <v>26</v>
      </c>
      <c r="E2697" s="16" t="s">
        <v>27</v>
      </c>
      <c r="F2697" s="16" t="s">
        <v>30</v>
      </c>
      <c r="G2697" s="16" t="s">
        <v>33</v>
      </c>
      <c r="H2697" s="16" t="s">
        <v>30</v>
      </c>
      <c r="I2697" s="16" t="s">
        <v>38</v>
      </c>
      <c r="J2697" s="35" t="s">
        <v>35</v>
      </c>
    </row>
    <row r="2698" spans="1:10" x14ac:dyDescent="0.35">
      <c r="A2698" s="9">
        <v>2697</v>
      </c>
      <c r="B2698" s="9" t="s">
        <v>22</v>
      </c>
      <c r="C2698" s="12" t="s">
        <v>32</v>
      </c>
      <c r="D2698" s="12" t="s">
        <v>26</v>
      </c>
      <c r="E2698" s="12" t="s">
        <v>27</v>
      </c>
      <c r="F2698" s="12" t="s">
        <v>28</v>
      </c>
      <c r="G2698" s="12" t="s">
        <v>29</v>
      </c>
      <c r="H2698" s="12" t="s">
        <v>30</v>
      </c>
      <c r="I2698" s="12" t="s">
        <v>37</v>
      </c>
      <c r="J2698" s="34" t="s">
        <v>35</v>
      </c>
    </row>
    <row r="2699" spans="1:10" x14ac:dyDescent="0.35">
      <c r="A2699" s="13">
        <v>2698</v>
      </c>
      <c r="B2699" s="13" t="s">
        <v>21</v>
      </c>
      <c r="C2699" s="16" t="s">
        <v>32</v>
      </c>
      <c r="D2699" s="16" t="s">
        <v>26</v>
      </c>
      <c r="E2699" s="16" t="s">
        <v>27</v>
      </c>
      <c r="F2699" s="16" t="s">
        <v>30</v>
      </c>
      <c r="G2699" s="16" t="s">
        <v>33</v>
      </c>
      <c r="H2699" s="16" t="s">
        <v>37</v>
      </c>
      <c r="I2699" s="16" t="s">
        <v>37</v>
      </c>
      <c r="J2699" s="35" t="s">
        <v>34</v>
      </c>
    </row>
    <row r="2700" spans="1:10" x14ac:dyDescent="0.35">
      <c r="A2700" s="9">
        <v>2699</v>
      </c>
      <c r="B2700" s="9" t="s">
        <v>21</v>
      </c>
      <c r="C2700" s="12" t="s">
        <v>25</v>
      </c>
      <c r="D2700" s="12" t="s">
        <v>26</v>
      </c>
      <c r="E2700" s="12" t="s">
        <v>27</v>
      </c>
      <c r="F2700" s="12" t="s">
        <v>30</v>
      </c>
      <c r="G2700" s="12" t="s">
        <v>29</v>
      </c>
      <c r="H2700" s="12" t="s">
        <v>37</v>
      </c>
      <c r="I2700" s="12" t="s">
        <v>39</v>
      </c>
      <c r="J2700" s="34" t="s">
        <v>35</v>
      </c>
    </row>
    <row r="2701" spans="1:10" x14ac:dyDescent="0.35">
      <c r="A2701" s="13">
        <v>2700</v>
      </c>
      <c r="B2701" s="13" t="s">
        <v>21</v>
      </c>
      <c r="C2701" s="16" t="s">
        <v>25</v>
      </c>
      <c r="D2701" s="16" t="s">
        <v>26</v>
      </c>
      <c r="E2701" s="16" t="s">
        <v>27</v>
      </c>
      <c r="F2701" s="16" t="s">
        <v>28</v>
      </c>
      <c r="G2701" s="16" t="s">
        <v>33</v>
      </c>
      <c r="H2701" s="16" t="s">
        <v>30</v>
      </c>
      <c r="I2701" s="16" t="s">
        <v>30</v>
      </c>
      <c r="J2701" s="35" t="s">
        <v>35</v>
      </c>
    </row>
    <row r="2702" spans="1:10" x14ac:dyDescent="0.35">
      <c r="A2702" s="9">
        <v>2701</v>
      </c>
      <c r="B2702" s="9" t="s">
        <v>21</v>
      </c>
      <c r="C2702" s="12" t="s">
        <v>25</v>
      </c>
      <c r="D2702" s="12" t="s">
        <v>26</v>
      </c>
      <c r="E2702" s="12" t="s">
        <v>27</v>
      </c>
      <c r="F2702" s="12" t="s">
        <v>28</v>
      </c>
      <c r="G2702" s="12" t="s">
        <v>29</v>
      </c>
      <c r="H2702" s="12" t="s">
        <v>36</v>
      </c>
      <c r="I2702" s="12" t="s">
        <v>30</v>
      </c>
      <c r="J2702" s="34" t="s">
        <v>34</v>
      </c>
    </row>
    <row r="2703" spans="1:10" x14ac:dyDescent="0.35">
      <c r="A2703" s="13">
        <v>2702</v>
      </c>
      <c r="B2703" s="13" t="s">
        <v>21</v>
      </c>
      <c r="C2703" s="16" t="s">
        <v>32</v>
      </c>
      <c r="D2703" s="16" t="s">
        <v>26</v>
      </c>
      <c r="E2703" s="16" t="s">
        <v>27</v>
      </c>
      <c r="F2703" s="16" t="s">
        <v>30</v>
      </c>
      <c r="G2703" s="16" t="s">
        <v>33</v>
      </c>
      <c r="H2703" s="16" t="s">
        <v>37</v>
      </c>
      <c r="I2703" s="16" t="s">
        <v>30</v>
      </c>
      <c r="J2703" s="35" t="s">
        <v>35</v>
      </c>
    </row>
    <row r="2704" spans="1:10" x14ac:dyDescent="0.35">
      <c r="A2704" s="9">
        <v>2703</v>
      </c>
      <c r="B2704" s="9" t="s">
        <v>21</v>
      </c>
      <c r="C2704" s="12" t="s">
        <v>32</v>
      </c>
      <c r="D2704" s="12" t="s">
        <v>26</v>
      </c>
      <c r="E2704" s="12" t="s">
        <v>27</v>
      </c>
      <c r="F2704" s="12" t="s">
        <v>30</v>
      </c>
      <c r="G2704" s="12" t="s">
        <v>29</v>
      </c>
      <c r="H2704" s="12" t="s">
        <v>30</v>
      </c>
      <c r="I2704" s="12" t="s">
        <v>30</v>
      </c>
      <c r="J2704" s="34" t="s">
        <v>34</v>
      </c>
    </row>
    <row r="2705" spans="1:10" x14ac:dyDescent="0.35">
      <c r="A2705" s="13">
        <v>2704</v>
      </c>
      <c r="B2705" s="13" t="s">
        <v>21</v>
      </c>
      <c r="C2705" s="16" t="s">
        <v>25</v>
      </c>
      <c r="D2705" s="16" t="s">
        <v>26</v>
      </c>
      <c r="E2705" s="16" t="s">
        <v>27</v>
      </c>
      <c r="F2705" s="16" t="s">
        <v>28</v>
      </c>
      <c r="G2705" s="16" t="s">
        <v>29</v>
      </c>
      <c r="H2705" s="16" t="s">
        <v>36</v>
      </c>
      <c r="I2705" s="16" t="s">
        <v>37</v>
      </c>
      <c r="J2705" s="35" t="s">
        <v>34</v>
      </c>
    </row>
    <row r="2706" spans="1:10" x14ac:dyDescent="0.35">
      <c r="A2706" s="9">
        <v>2705</v>
      </c>
      <c r="B2706" s="9" t="s">
        <v>21</v>
      </c>
      <c r="C2706" s="12" t="s">
        <v>25</v>
      </c>
      <c r="D2706" s="12" t="s">
        <v>26</v>
      </c>
      <c r="E2706" s="12" t="s">
        <v>27</v>
      </c>
      <c r="F2706" s="12" t="s">
        <v>28</v>
      </c>
      <c r="G2706" s="12" t="s">
        <v>29</v>
      </c>
      <c r="H2706" s="12" t="s">
        <v>30</v>
      </c>
      <c r="I2706" s="12" t="s">
        <v>38</v>
      </c>
      <c r="J2706" s="34" t="s">
        <v>34</v>
      </c>
    </row>
    <row r="2707" spans="1:10" x14ac:dyDescent="0.35">
      <c r="A2707" s="13">
        <v>2706</v>
      </c>
      <c r="B2707" s="13" t="s">
        <v>21</v>
      </c>
      <c r="C2707" s="16" t="s">
        <v>25</v>
      </c>
      <c r="D2707" s="16" t="s">
        <v>26</v>
      </c>
      <c r="E2707" s="16" t="s">
        <v>27</v>
      </c>
      <c r="F2707" s="16" t="s">
        <v>30</v>
      </c>
      <c r="G2707" s="16" t="s">
        <v>29</v>
      </c>
      <c r="H2707" s="16" t="s">
        <v>30</v>
      </c>
      <c r="I2707" s="16" t="s">
        <v>30</v>
      </c>
      <c r="J2707" s="35" t="s">
        <v>35</v>
      </c>
    </row>
    <row r="2708" spans="1:10" x14ac:dyDescent="0.35">
      <c r="A2708" s="9">
        <v>2707</v>
      </c>
      <c r="B2708" s="9" t="s">
        <v>21</v>
      </c>
      <c r="C2708" s="12" t="s">
        <v>32</v>
      </c>
      <c r="D2708" s="12" t="s">
        <v>26</v>
      </c>
      <c r="E2708" s="12" t="s">
        <v>27</v>
      </c>
      <c r="F2708" s="12" t="s">
        <v>30</v>
      </c>
      <c r="G2708" s="12" t="s">
        <v>29</v>
      </c>
      <c r="H2708" s="12" t="s">
        <v>30</v>
      </c>
      <c r="I2708" s="12" t="s">
        <v>37</v>
      </c>
      <c r="J2708" s="34" t="s">
        <v>31</v>
      </c>
    </row>
    <row r="2709" spans="1:10" x14ac:dyDescent="0.35">
      <c r="A2709" s="13">
        <v>2708</v>
      </c>
      <c r="B2709" s="13" t="s">
        <v>22</v>
      </c>
      <c r="C2709" s="16" t="s">
        <v>32</v>
      </c>
      <c r="D2709" s="16" t="s">
        <v>26</v>
      </c>
      <c r="E2709" s="16" t="s">
        <v>27</v>
      </c>
      <c r="F2709" s="16" t="s">
        <v>30</v>
      </c>
      <c r="G2709" s="16" t="s">
        <v>29</v>
      </c>
      <c r="H2709" s="16" t="s">
        <v>30</v>
      </c>
      <c r="I2709" s="16" t="s">
        <v>30</v>
      </c>
      <c r="J2709" s="35" t="s">
        <v>34</v>
      </c>
    </row>
    <row r="2710" spans="1:10" x14ac:dyDescent="0.35">
      <c r="A2710" s="9">
        <v>2709</v>
      </c>
      <c r="B2710" s="9" t="s">
        <v>23</v>
      </c>
      <c r="C2710" s="12" t="s">
        <v>32</v>
      </c>
      <c r="D2710" s="12" t="s">
        <v>26</v>
      </c>
      <c r="E2710" s="12" t="s">
        <v>37</v>
      </c>
      <c r="F2710" s="12" t="s">
        <v>30</v>
      </c>
      <c r="G2710" s="12" t="s">
        <v>29</v>
      </c>
      <c r="H2710" s="12" t="s">
        <v>37</v>
      </c>
      <c r="I2710" s="12" t="s">
        <v>30</v>
      </c>
      <c r="J2710" s="34" t="s">
        <v>35</v>
      </c>
    </row>
    <row r="2711" spans="1:10" x14ac:dyDescent="0.35">
      <c r="A2711" s="13">
        <v>2710</v>
      </c>
      <c r="B2711" s="13" t="s">
        <v>21</v>
      </c>
      <c r="C2711" s="16" t="s">
        <v>25</v>
      </c>
      <c r="D2711" s="16" t="s">
        <v>26</v>
      </c>
      <c r="E2711" s="16" t="s">
        <v>36</v>
      </c>
      <c r="F2711" s="16" t="s">
        <v>28</v>
      </c>
      <c r="G2711" s="16" t="s">
        <v>29</v>
      </c>
      <c r="H2711" s="16" t="s">
        <v>30</v>
      </c>
      <c r="I2711" s="16" t="s">
        <v>30</v>
      </c>
      <c r="J2711" s="35" t="s">
        <v>31</v>
      </c>
    </row>
    <row r="2712" spans="1:10" x14ac:dyDescent="0.35">
      <c r="A2712" s="9">
        <v>2711</v>
      </c>
      <c r="B2712" s="9" t="s">
        <v>21</v>
      </c>
      <c r="C2712" s="12" t="s">
        <v>32</v>
      </c>
      <c r="D2712" s="12" t="s">
        <v>26</v>
      </c>
      <c r="E2712" s="12" t="s">
        <v>27</v>
      </c>
      <c r="F2712" s="12" t="s">
        <v>30</v>
      </c>
      <c r="G2712" s="12" t="s">
        <v>29</v>
      </c>
      <c r="H2712" s="12" t="s">
        <v>30</v>
      </c>
      <c r="I2712" s="12" t="s">
        <v>30</v>
      </c>
      <c r="J2712" s="34" t="s">
        <v>35</v>
      </c>
    </row>
    <row r="2713" spans="1:10" x14ac:dyDescent="0.35">
      <c r="A2713" s="13">
        <v>2712</v>
      </c>
      <c r="B2713" s="13" t="s">
        <v>21</v>
      </c>
      <c r="C2713" s="16" t="s">
        <v>32</v>
      </c>
      <c r="D2713" s="16" t="s">
        <v>26</v>
      </c>
      <c r="E2713" s="16" t="s">
        <v>27</v>
      </c>
      <c r="F2713" s="16" t="s">
        <v>30</v>
      </c>
      <c r="G2713" s="16" t="s">
        <v>33</v>
      </c>
      <c r="H2713" s="16" t="s">
        <v>30</v>
      </c>
      <c r="I2713" s="16" t="s">
        <v>30</v>
      </c>
      <c r="J2713" s="35" t="s">
        <v>34</v>
      </c>
    </row>
    <row r="2714" spans="1:10" x14ac:dyDescent="0.35">
      <c r="A2714" s="9">
        <v>2713</v>
      </c>
      <c r="B2714" s="9" t="s">
        <v>22</v>
      </c>
      <c r="C2714" s="12" t="s">
        <v>32</v>
      </c>
      <c r="D2714" s="12" t="s">
        <v>40</v>
      </c>
      <c r="E2714" s="12" t="s">
        <v>27</v>
      </c>
      <c r="F2714" s="12" t="s">
        <v>30</v>
      </c>
      <c r="G2714" s="12" t="s">
        <v>29</v>
      </c>
      <c r="H2714" s="12" t="s">
        <v>30</v>
      </c>
      <c r="I2714" s="12" t="s">
        <v>30</v>
      </c>
      <c r="J2714" s="34" t="s">
        <v>35</v>
      </c>
    </row>
    <row r="2715" spans="1:10" x14ac:dyDescent="0.35">
      <c r="A2715" s="13">
        <v>2714</v>
      </c>
      <c r="B2715" s="13" t="s">
        <v>21</v>
      </c>
      <c r="C2715" s="16" t="s">
        <v>25</v>
      </c>
      <c r="D2715" s="16" t="s">
        <v>26</v>
      </c>
      <c r="E2715" s="16" t="s">
        <v>27</v>
      </c>
      <c r="F2715" s="16" t="s">
        <v>30</v>
      </c>
      <c r="G2715" s="16" t="s">
        <v>29</v>
      </c>
      <c r="H2715" s="16" t="s">
        <v>30</v>
      </c>
      <c r="I2715" s="16" t="s">
        <v>30</v>
      </c>
      <c r="J2715" s="35" t="s">
        <v>35</v>
      </c>
    </row>
    <row r="2716" spans="1:10" x14ac:dyDescent="0.35">
      <c r="A2716" s="9">
        <v>2715</v>
      </c>
      <c r="B2716" s="9" t="s">
        <v>21</v>
      </c>
      <c r="C2716" s="12" t="s">
        <v>25</v>
      </c>
      <c r="D2716" s="12" t="s">
        <v>26</v>
      </c>
      <c r="E2716" s="12" t="s">
        <v>36</v>
      </c>
      <c r="F2716" s="12" t="s">
        <v>30</v>
      </c>
      <c r="G2716" s="12" t="s">
        <v>33</v>
      </c>
      <c r="H2716" s="12" t="s">
        <v>30</v>
      </c>
      <c r="I2716" s="12" t="s">
        <v>37</v>
      </c>
      <c r="J2716" s="34" t="s">
        <v>34</v>
      </c>
    </row>
    <row r="2717" spans="1:10" x14ac:dyDescent="0.35">
      <c r="A2717" s="13">
        <v>2716</v>
      </c>
      <c r="B2717" s="13" t="s">
        <v>21</v>
      </c>
      <c r="C2717" s="16" t="s">
        <v>32</v>
      </c>
      <c r="D2717" s="16" t="s">
        <v>26</v>
      </c>
      <c r="E2717" s="16" t="s">
        <v>27</v>
      </c>
      <c r="F2717" s="16" t="s">
        <v>30</v>
      </c>
      <c r="G2717" s="16" t="s">
        <v>33</v>
      </c>
      <c r="H2717" s="16" t="s">
        <v>30</v>
      </c>
      <c r="I2717" s="16" t="s">
        <v>30</v>
      </c>
      <c r="J2717" s="35" t="s">
        <v>34</v>
      </c>
    </row>
    <row r="2718" spans="1:10" x14ac:dyDescent="0.35">
      <c r="A2718" s="9">
        <v>2717</v>
      </c>
      <c r="B2718" s="9" t="s">
        <v>21</v>
      </c>
      <c r="C2718" s="12" t="s">
        <v>32</v>
      </c>
      <c r="D2718" s="12" t="s">
        <v>26</v>
      </c>
      <c r="E2718" s="12" t="s">
        <v>27</v>
      </c>
      <c r="F2718" s="12" t="s">
        <v>30</v>
      </c>
      <c r="G2718" s="12" t="s">
        <v>33</v>
      </c>
      <c r="H2718" s="12" t="s">
        <v>30</v>
      </c>
      <c r="I2718" s="12" t="s">
        <v>37</v>
      </c>
      <c r="J2718" s="34" t="s">
        <v>35</v>
      </c>
    </row>
    <row r="2719" spans="1:10" x14ac:dyDescent="0.35">
      <c r="A2719" s="13">
        <v>2718</v>
      </c>
      <c r="B2719" s="13" t="s">
        <v>21</v>
      </c>
      <c r="C2719" s="16" t="s">
        <v>25</v>
      </c>
      <c r="D2719" s="16" t="s">
        <v>26</v>
      </c>
      <c r="E2719" s="16" t="s">
        <v>27</v>
      </c>
      <c r="F2719" s="16" t="s">
        <v>30</v>
      </c>
      <c r="G2719" s="16" t="s">
        <v>33</v>
      </c>
      <c r="H2719" s="16" t="s">
        <v>30</v>
      </c>
      <c r="I2719" s="16" t="s">
        <v>39</v>
      </c>
      <c r="J2719" s="35" t="s">
        <v>34</v>
      </c>
    </row>
    <row r="2720" spans="1:10" x14ac:dyDescent="0.35">
      <c r="A2720" s="9">
        <v>2719</v>
      </c>
      <c r="B2720" s="9" t="s">
        <v>22</v>
      </c>
      <c r="C2720" s="12" t="s">
        <v>25</v>
      </c>
      <c r="D2720" s="12" t="s">
        <v>26</v>
      </c>
      <c r="E2720" s="12" t="s">
        <v>27</v>
      </c>
      <c r="F2720" s="12" t="s">
        <v>30</v>
      </c>
      <c r="G2720" s="12" t="s">
        <v>29</v>
      </c>
      <c r="H2720" s="12" t="s">
        <v>30</v>
      </c>
      <c r="I2720" s="12" t="s">
        <v>39</v>
      </c>
      <c r="J2720" s="34" t="s">
        <v>31</v>
      </c>
    </row>
    <row r="2721" spans="1:10" x14ac:dyDescent="0.35">
      <c r="A2721" s="13">
        <v>2720</v>
      </c>
      <c r="B2721" s="13" t="s">
        <v>22</v>
      </c>
      <c r="C2721" s="16" t="s">
        <v>25</v>
      </c>
      <c r="D2721" s="16" t="s">
        <v>26</v>
      </c>
      <c r="E2721" s="16" t="s">
        <v>37</v>
      </c>
      <c r="F2721" s="16" t="s">
        <v>28</v>
      </c>
      <c r="G2721" s="16" t="s">
        <v>29</v>
      </c>
      <c r="H2721" s="16" t="s">
        <v>36</v>
      </c>
      <c r="I2721" s="16" t="s">
        <v>30</v>
      </c>
      <c r="J2721" s="35" t="s">
        <v>34</v>
      </c>
    </row>
    <row r="2722" spans="1:10" x14ac:dyDescent="0.35">
      <c r="A2722" s="9">
        <v>2721</v>
      </c>
      <c r="B2722" s="9" t="s">
        <v>21</v>
      </c>
      <c r="C2722" s="12" t="s">
        <v>25</v>
      </c>
      <c r="D2722" s="12" t="s">
        <v>26</v>
      </c>
      <c r="E2722" s="12" t="s">
        <v>27</v>
      </c>
      <c r="F2722" s="12" t="s">
        <v>30</v>
      </c>
      <c r="G2722" s="12" t="s">
        <v>29</v>
      </c>
      <c r="H2722" s="12" t="s">
        <v>30</v>
      </c>
      <c r="I2722" s="12" t="s">
        <v>37</v>
      </c>
      <c r="J2722" s="34" t="s">
        <v>31</v>
      </c>
    </row>
    <row r="2723" spans="1:10" x14ac:dyDescent="0.35">
      <c r="A2723" s="13">
        <v>2722</v>
      </c>
      <c r="B2723" s="13" t="s">
        <v>21</v>
      </c>
      <c r="C2723" s="16" t="s">
        <v>25</v>
      </c>
      <c r="D2723" s="16" t="s">
        <v>26</v>
      </c>
      <c r="E2723" s="16" t="s">
        <v>27</v>
      </c>
      <c r="F2723" s="16" t="s">
        <v>28</v>
      </c>
      <c r="G2723" s="16" t="s">
        <v>33</v>
      </c>
      <c r="H2723" s="16" t="s">
        <v>36</v>
      </c>
      <c r="I2723" s="16" t="s">
        <v>30</v>
      </c>
      <c r="J2723" s="35" t="s">
        <v>34</v>
      </c>
    </row>
    <row r="2724" spans="1:10" x14ac:dyDescent="0.35">
      <c r="A2724" s="9">
        <v>2723</v>
      </c>
      <c r="B2724" s="9" t="s">
        <v>21</v>
      </c>
      <c r="C2724" s="12" t="s">
        <v>32</v>
      </c>
      <c r="D2724" s="12" t="s">
        <v>26</v>
      </c>
      <c r="E2724" s="12" t="s">
        <v>27</v>
      </c>
      <c r="F2724" s="12" t="s">
        <v>30</v>
      </c>
      <c r="G2724" s="12" t="s">
        <v>29</v>
      </c>
      <c r="H2724" s="12" t="s">
        <v>30</v>
      </c>
      <c r="I2724" s="12" t="s">
        <v>30</v>
      </c>
      <c r="J2724" s="34" t="s">
        <v>34</v>
      </c>
    </row>
    <row r="2725" spans="1:10" x14ac:dyDescent="0.35">
      <c r="A2725" s="13">
        <v>2724</v>
      </c>
      <c r="B2725" s="13" t="s">
        <v>23</v>
      </c>
      <c r="C2725" s="16" t="s">
        <v>32</v>
      </c>
      <c r="D2725" s="16" t="s">
        <v>26</v>
      </c>
      <c r="E2725" s="16" t="s">
        <v>37</v>
      </c>
      <c r="F2725" s="16" t="s">
        <v>30</v>
      </c>
      <c r="G2725" s="16" t="s">
        <v>33</v>
      </c>
      <c r="H2725" s="16" t="s">
        <v>37</v>
      </c>
      <c r="I2725" s="16" t="s">
        <v>30</v>
      </c>
      <c r="J2725" s="35" t="s">
        <v>31</v>
      </c>
    </row>
    <row r="2726" spans="1:10" x14ac:dyDescent="0.35">
      <c r="A2726" s="9">
        <v>2725</v>
      </c>
      <c r="B2726" s="9" t="s">
        <v>21</v>
      </c>
      <c r="C2726" s="12" t="s">
        <v>32</v>
      </c>
      <c r="D2726" s="12" t="s">
        <v>26</v>
      </c>
      <c r="E2726" s="12" t="s">
        <v>27</v>
      </c>
      <c r="F2726" s="12" t="s">
        <v>30</v>
      </c>
      <c r="G2726" s="12" t="s">
        <v>33</v>
      </c>
      <c r="H2726" s="12" t="s">
        <v>30</v>
      </c>
      <c r="I2726" s="12" t="s">
        <v>30</v>
      </c>
      <c r="J2726" s="34" t="s">
        <v>35</v>
      </c>
    </row>
    <row r="2727" spans="1:10" x14ac:dyDescent="0.35">
      <c r="A2727" s="13">
        <v>2726</v>
      </c>
      <c r="B2727" s="13" t="s">
        <v>21</v>
      </c>
      <c r="C2727" s="16" t="s">
        <v>32</v>
      </c>
      <c r="D2727" s="16" t="s">
        <v>26</v>
      </c>
      <c r="E2727" s="16" t="s">
        <v>27</v>
      </c>
      <c r="F2727" s="16" t="s">
        <v>30</v>
      </c>
      <c r="G2727" s="16" t="s">
        <v>29</v>
      </c>
      <c r="H2727" s="16" t="s">
        <v>37</v>
      </c>
      <c r="I2727" s="16" t="s">
        <v>30</v>
      </c>
      <c r="J2727" s="35" t="s">
        <v>34</v>
      </c>
    </row>
    <row r="2728" spans="1:10" x14ac:dyDescent="0.35">
      <c r="A2728" s="9">
        <v>2727</v>
      </c>
      <c r="B2728" s="9" t="s">
        <v>22</v>
      </c>
      <c r="C2728" s="12" t="s">
        <v>32</v>
      </c>
      <c r="D2728" s="12" t="s">
        <v>26</v>
      </c>
      <c r="E2728" s="12" t="s">
        <v>27</v>
      </c>
      <c r="F2728" s="12" t="s">
        <v>30</v>
      </c>
      <c r="G2728" s="12" t="s">
        <v>29</v>
      </c>
      <c r="H2728" s="12" t="s">
        <v>30</v>
      </c>
      <c r="I2728" s="12" t="s">
        <v>30</v>
      </c>
      <c r="J2728" s="34" t="s">
        <v>34</v>
      </c>
    </row>
    <row r="2729" spans="1:10" x14ac:dyDescent="0.35">
      <c r="A2729" s="13">
        <v>2728</v>
      </c>
      <c r="B2729" s="13" t="s">
        <v>21</v>
      </c>
      <c r="C2729" s="16" t="s">
        <v>32</v>
      </c>
      <c r="D2729" s="16" t="s">
        <v>26</v>
      </c>
      <c r="E2729" s="16" t="s">
        <v>27</v>
      </c>
      <c r="F2729" s="16" t="s">
        <v>30</v>
      </c>
      <c r="G2729" s="16" t="s">
        <v>29</v>
      </c>
      <c r="H2729" s="16" t="s">
        <v>30</v>
      </c>
      <c r="I2729" s="16" t="s">
        <v>30</v>
      </c>
      <c r="J2729" s="35" t="s">
        <v>31</v>
      </c>
    </row>
    <row r="2730" spans="1:10" x14ac:dyDescent="0.35">
      <c r="A2730" s="9">
        <v>2729</v>
      </c>
      <c r="B2730" s="9" t="s">
        <v>21</v>
      </c>
      <c r="C2730" s="12" t="s">
        <v>32</v>
      </c>
      <c r="D2730" s="12" t="s">
        <v>26</v>
      </c>
      <c r="E2730" s="12" t="s">
        <v>27</v>
      </c>
      <c r="F2730" s="12" t="s">
        <v>30</v>
      </c>
      <c r="G2730" s="12" t="s">
        <v>29</v>
      </c>
      <c r="H2730" s="12" t="s">
        <v>36</v>
      </c>
      <c r="I2730" s="12" t="s">
        <v>30</v>
      </c>
      <c r="J2730" s="34" t="s">
        <v>35</v>
      </c>
    </row>
    <row r="2731" spans="1:10" x14ac:dyDescent="0.35">
      <c r="A2731" s="13">
        <v>2730</v>
      </c>
      <c r="B2731" s="13" t="s">
        <v>23</v>
      </c>
      <c r="C2731" s="16" t="s">
        <v>32</v>
      </c>
      <c r="D2731" s="16" t="s">
        <v>26</v>
      </c>
      <c r="E2731" s="16" t="s">
        <v>27</v>
      </c>
      <c r="F2731" s="16" t="s">
        <v>30</v>
      </c>
      <c r="G2731" s="16" t="s">
        <v>33</v>
      </c>
      <c r="H2731" s="16" t="s">
        <v>30</v>
      </c>
      <c r="I2731" s="16" t="s">
        <v>30</v>
      </c>
      <c r="J2731" s="35" t="s">
        <v>35</v>
      </c>
    </row>
    <row r="2732" spans="1:10" x14ac:dyDescent="0.35">
      <c r="A2732" s="9">
        <v>2731</v>
      </c>
      <c r="B2732" s="9" t="s">
        <v>21</v>
      </c>
      <c r="C2732" s="12" t="s">
        <v>32</v>
      </c>
      <c r="D2732" s="12" t="s">
        <v>26</v>
      </c>
      <c r="E2732" s="12" t="s">
        <v>27</v>
      </c>
      <c r="F2732" s="12" t="s">
        <v>30</v>
      </c>
      <c r="G2732" s="12" t="s">
        <v>29</v>
      </c>
      <c r="H2732" s="12" t="s">
        <v>30</v>
      </c>
      <c r="I2732" s="12" t="s">
        <v>39</v>
      </c>
      <c r="J2732" s="34" t="s">
        <v>35</v>
      </c>
    </row>
    <row r="2733" spans="1:10" x14ac:dyDescent="0.35">
      <c r="A2733" s="13">
        <v>2732</v>
      </c>
      <c r="B2733" s="13" t="s">
        <v>21</v>
      </c>
      <c r="C2733" s="16" t="s">
        <v>32</v>
      </c>
      <c r="D2733" s="16" t="s">
        <v>26</v>
      </c>
      <c r="E2733" s="16" t="s">
        <v>27</v>
      </c>
      <c r="F2733" s="16" t="s">
        <v>30</v>
      </c>
      <c r="G2733" s="16" t="s">
        <v>33</v>
      </c>
      <c r="H2733" s="16" t="s">
        <v>37</v>
      </c>
      <c r="I2733" s="16" t="s">
        <v>37</v>
      </c>
      <c r="J2733" s="35" t="s">
        <v>34</v>
      </c>
    </row>
    <row r="2734" spans="1:10" x14ac:dyDescent="0.35">
      <c r="A2734" s="9">
        <v>2733</v>
      </c>
      <c r="B2734" s="9" t="s">
        <v>21</v>
      </c>
      <c r="C2734" s="12" t="s">
        <v>25</v>
      </c>
      <c r="D2734" s="12" t="s">
        <v>26</v>
      </c>
      <c r="E2734" s="12" t="s">
        <v>27</v>
      </c>
      <c r="F2734" s="12" t="s">
        <v>30</v>
      </c>
      <c r="G2734" s="12" t="s">
        <v>29</v>
      </c>
      <c r="H2734" s="12" t="s">
        <v>30</v>
      </c>
      <c r="I2734" s="12" t="s">
        <v>30</v>
      </c>
      <c r="J2734" s="34" t="s">
        <v>35</v>
      </c>
    </row>
    <row r="2735" spans="1:10" x14ac:dyDescent="0.35">
      <c r="A2735" s="13">
        <v>2734</v>
      </c>
      <c r="B2735" s="13" t="s">
        <v>21</v>
      </c>
      <c r="C2735" s="16" t="s">
        <v>32</v>
      </c>
      <c r="D2735" s="16" t="s">
        <v>26</v>
      </c>
      <c r="E2735" s="16" t="s">
        <v>27</v>
      </c>
      <c r="F2735" s="16" t="s">
        <v>28</v>
      </c>
      <c r="G2735" s="16" t="s">
        <v>29</v>
      </c>
      <c r="H2735" s="16" t="s">
        <v>36</v>
      </c>
      <c r="I2735" s="16" t="s">
        <v>30</v>
      </c>
      <c r="J2735" s="35" t="s">
        <v>35</v>
      </c>
    </row>
    <row r="2736" spans="1:10" x14ac:dyDescent="0.35">
      <c r="A2736" s="9">
        <v>2735</v>
      </c>
      <c r="B2736" s="9" t="s">
        <v>21</v>
      </c>
      <c r="C2736" s="12" t="s">
        <v>32</v>
      </c>
      <c r="D2736" s="12" t="s">
        <v>26</v>
      </c>
      <c r="E2736" s="12" t="s">
        <v>27</v>
      </c>
      <c r="F2736" s="12" t="s">
        <v>30</v>
      </c>
      <c r="G2736" s="12" t="s">
        <v>29</v>
      </c>
      <c r="H2736" s="12" t="s">
        <v>30</v>
      </c>
      <c r="I2736" s="12" t="s">
        <v>30</v>
      </c>
      <c r="J2736" s="34" t="s">
        <v>34</v>
      </c>
    </row>
    <row r="2737" spans="1:10" x14ac:dyDescent="0.35">
      <c r="A2737" s="13">
        <v>2736</v>
      </c>
      <c r="B2737" s="13" t="s">
        <v>21</v>
      </c>
      <c r="C2737" s="16" t="s">
        <v>32</v>
      </c>
      <c r="D2737" s="16" t="s">
        <v>26</v>
      </c>
      <c r="E2737" s="16" t="s">
        <v>27</v>
      </c>
      <c r="F2737" s="16" t="s">
        <v>30</v>
      </c>
      <c r="G2737" s="16" t="s">
        <v>29</v>
      </c>
      <c r="H2737" s="16" t="s">
        <v>30</v>
      </c>
      <c r="I2737" s="16" t="s">
        <v>30</v>
      </c>
      <c r="J2737" s="35" t="s">
        <v>35</v>
      </c>
    </row>
    <row r="2738" spans="1:10" x14ac:dyDescent="0.35">
      <c r="A2738" s="9">
        <v>2737</v>
      </c>
      <c r="B2738" s="9" t="s">
        <v>21</v>
      </c>
      <c r="C2738" s="12" t="s">
        <v>32</v>
      </c>
      <c r="D2738" s="12" t="s">
        <v>26</v>
      </c>
      <c r="E2738" s="12" t="s">
        <v>27</v>
      </c>
      <c r="F2738" s="12" t="s">
        <v>30</v>
      </c>
      <c r="G2738" s="12" t="s">
        <v>33</v>
      </c>
      <c r="H2738" s="12" t="s">
        <v>30</v>
      </c>
      <c r="I2738" s="12" t="s">
        <v>30</v>
      </c>
      <c r="J2738" s="34" t="s">
        <v>31</v>
      </c>
    </row>
    <row r="2739" spans="1:10" x14ac:dyDescent="0.35">
      <c r="A2739" s="13">
        <v>2738</v>
      </c>
      <c r="B2739" s="13" t="s">
        <v>21</v>
      </c>
      <c r="C2739" s="16" t="s">
        <v>32</v>
      </c>
      <c r="D2739" s="16" t="s">
        <v>40</v>
      </c>
      <c r="E2739" s="16" t="s">
        <v>27</v>
      </c>
      <c r="F2739" s="16" t="s">
        <v>28</v>
      </c>
      <c r="G2739" s="16" t="s">
        <v>29</v>
      </c>
      <c r="H2739" s="16" t="s">
        <v>30</v>
      </c>
      <c r="I2739" s="16" t="s">
        <v>30</v>
      </c>
      <c r="J2739" s="35" t="s">
        <v>35</v>
      </c>
    </row>
    <row r="2740" spans="1:10" x14ac:dyDescent="0.35">
      <c r="A2740" s="9">
        <v>2739</v>
      </c>
      <c r="B2740" s="9" t="s">
        <v>22</v>
      </c>
      <c r="C2740" s="12" t="s">
        <v>32</v>
      </c>
      <c r="D2740" s="12" t="s">
        <v>26</v>
      </c>
      <c r="E2740" s="12" t="s">
        <v>37</v>
      </c>
      <c r="F2740" s="12" t="s">
        <v>30</v>
      </c>
      <c r="G2740" s="12" t="s">
        <v>33</v>
      </c>
      <c r="H2740" s="12" t="s">
        <v>30</v>
      </c>
      <c r="I2740" s="12" t="s">
        <v>30</v>
      </c>
      <c r="J2740" s="34" t="s">
        <v>35</v>
      </c>
    </row>
    <row r="2741" spans="1:10" x14ac:dyDescent="0.35">
      <c r="A2741" s="13">
        <v>2740</v>
      </c>
      <c r="B2741" s="13" t="s">
        <v>21</v>
      </c>
      <c r="C2741" s="16" t="s">
        <v>32</v>
      </c>
      <c r="D2741" s="16" t="s">
        <v>26</v>
      </c>
      <c r="E2741" s="16" t="s">
        <v>36</v>
      </c>
      <c r="F2741" s="16" t="s">
        <v>30</v>
      </c>
      <c r="G2741" s="16" t="s">
        <v>33</v>
      </c>
      <c r="H2741" s="16" t="s">
        <v>36</v>
      </c>
      <c r="I2741" s="16" t="s">
        <v>30</v>
      </c>
      <c r="J2741" s="35" t="s">
        <v>34</v>
      </c>
    </row>
    <row r="2742" spans="1:10" x14ac:dyDescent="0.35">
      <c r="A2742" s="9">
        <v>2741</v>
      </c>
      <c r="B2742" s="9" t="s">
        <v>23</v>
      </c>
      <c r="C2742" s="12" t="s">
        <v>32</v>
      </c>
      <c r="D2742" s="12" t="s">
        <v>26</v>
      </c>
      <c r="E2742" s="12" t="s">
        <v>27</v>
      </c>
      <c r="F2742" s="12" t="s">
        <v>30</v>
      </c>
      <c r="G2742" s="12" t="s">
        <v>29</v>
      </c>
      <c r="H2742" s="12" t="s">
        <v>30</v>
      </c>
      <c r="I2742" s="12" t="s">
        <v>30</v>
      </c>
      <c r="J2742" s="34" t="s">
        <v>34</v>
      </c>
    </row>
    <row r="2743" spans="1:10" x14ac:dyDescent="0.35">
      <c r="A2743" s="13">
        <v>2742</v>
      </c>
      <c r="B2743" s="13" t="s">
        <v>21</v>
      </c>
      <c r="C2743" s="16" t="s">
        <v>25</v>
      </c>
      <c r="D2743" s="16" t="s">
        <v>26</v>
      </c>
      <c r="E2743" s="16" t="s">
        <v>27</v>
      </c>
      <c r="F2743" s="16" t="s">
        <v>28</v>
      </c>
      <c r="G2743" s="16" t="s">
        <v>29</v>
      </c>
      <c r="H2743" s="16" t="s">
        <v>36</v>
      </c>
      <c r="I2743" s="16" t="s">
        <v>39</v>
      </c>
      <c r="J2743" s="35" t="s">
        <v>31</v>
      </c>
    </row>
    <row r="2744" spans="1:10" x14ac:dyDescent="0.35">
      <c r="A2744" s="9">
        <v>2743</v>
      </c>
      <c r="B2744" s="9" t="s">
        <v>21</v>
      </c>
      <c r="C2744" s="12" t="s">
        <v>32</v>
      </c>
      <c r="D2744" s="12" t="s">
        <v>26</v>
      </c>
      <c r="E2744" s="12" t="s">
        <v>36</v>
      </c>
      <c r="F2744" s="12" t="s">
        <v>28</v>
      </c>
      <c r="G2744" s="12" t="s">
        <v>33</v>
      </c>
      <c r="H2744" s="12" t="s">
        <v>36</v>
      </c>
      <c r="I2744" s="12" t="s">
        <v>39</v>
      </c>
      <c r="J2744" s="34" t="s">
        <v>31</v>
      </c>
    </row>
    <row r="2745" spans="1:10" x14ac:dyDescent="0.35">
      <c r="A2745" s="13">
        <v>2744</v>
      </c>
      <c r="B2745" s="13" t="s">
        <v>21</v>
      </c>
      <c r="C2745" s="16" t="s">
        <v>25</v>
      </c>
      <c r="D2745" s="16" t="s">
        <v>26</v>
      </c>
      <c r="E2745" s="16" t="s">
        <v>27</v>
      </c>
      <c r="F2745" s="16" t="s">
        <v>28</v>
      </c>
      <c r="G2745" s="16" t="s">
        <v>29</v>
      </c>
      <c r="H2745" s="16" t="s">
        <v>30</v>
      </c>
      <c r="I2745" s="16" t="s">
        <v>30</v>
      </c>
      <c r="J2745" s="35" t="s">
        <v>35</v>
      </c>
    </row>
    <row r="2746" spans="1:10" x14ac:dyDescent="0.35">
      <c r="A2746" s="9">
        <v>2745</v>
      </c>
      <c r="B2746" s="9" t="s">
        <v>21</v>
      </c>
      <c r="C2746" s="12" t="s">
        <v>25</v>
      </c>
      <c r="D2746" s="12" t="s">
        <v>26</v>
      </c>
      <c r="E2746" s="12" t="s">
        <v>36</v>
      </c>
      <c r="F2746" s="12" t="s">
        <v>28</v>
      </c>
      <c r="G2746" s="12" t="s">
        <v>29</v>
      </c>
      <c r="H2746" s="12" t="s">
        <v>30</v>
      </c>
      <c r="I2746" s="12" t="s">
        <v>39</v>
      </c>
      <c r="J2746" s="34" t="s">
        <v>34</v>
      </c>
    </row>
    <row r="2747" spans="1:10" x14ac:dyDescent="0.35">
      <c r="A2747" s="13">
        <v>2746</v>
      </c>
      <c r="B2747" s="13" t="s">
        <v>23</v>
      </c>
      <c r="C2747" s="16" t="s">
        <v>32</v>
      </c>
      <c r="D2747" s="16" t="s">
        <v>26</v>
      </c>
      <c r="E2747" s="16" t="s">
        <v>37</v>
      </c>
      <c r="F2747" s="16" t="s">
        <v>30</v>
      </c>
      <c r="G2747" s="16" t="s">
        <v>33</v>
      </c>
      <c r="H2747" s="16" t="s">
        <v>30</v>
      </c>
      <c r="I2747" s="16" t="s">
        <v>37</v>
      </c>
      <c r="J2747" s="35" t="s">
        <v>31</v>
      </c>
    </row>
    <row r="2748" spans="1:10" x14ac:dyDescent="0.35">
      <c r="A2748" s="9">
        <v>2747</v>
      </c>
      <c r="B2748" s="9" t="s">
        <v>22</v>
      </c>
      <c r="C2748" s="12" t="s">
        <v>32</v>
      </c>
      <c r="D2748" s="12" t="s">
        <v>26</v>
      </c>
      <c r="E2748" s="12" t="s">
        <v>27</v>
      </c>
      <c r="F2748" s="12" t="s">
        <v>30</v>
      </c>
      <c r="G2748" s="12" t="s">
        <v>33</v>
      </c>
      <c r="H2748" s="12" t="s">
        <v>30</v>
      </c>
      <c r="I2748" s="12" t="s">
        <v>37</v>
      </c>
      <c r="J2748" s="34" t="s">
        <v>31</v>
      </c>
    </row>
    <row r="2749" spans="1:10" x14ac:dyDescent="0.35">
      <c r="A2749" s="13">
        <v>2748</v>
      </c>
      <c r="B2749" s="13" t="s">
        <v>22</v>
      </c>
      <c r="C2749" s="16" t="s">
        <v>32</v>
      </c>
      <c r="D2749" s="16" t="s">
        <v>26</v>
      </c>
      <c r="E2749" s="16" t="s">
        <v>37</v>
      </c>
      <c r="F2749" s="16" t="s">
        <v>30</v>
      </c>
      <c r="G2749" s="16" t="s">
        <v>33</v>
      </c>
      <c r="H2749" s="16" t="s">
        <v>37</v>
      </c>
      <c r="I2749" s="16" t="s">
        <v>30</v>
      </c>
      <c r="J2749" s="35" t="s">
        <v>35</v>
      </c>
    </row>
    <row r="2750" spans="1:10" x14ac:dyDescent="0.35">
      <c r="A2750" s="9">
        <v>2749</v>
      </c>
      <c r="B2750" s="9" t="s">
        <v>21</v>
      </c>
      <c r="C2750" s="12" t="s">
        <v>25</v>
      </c>
      <c r="D2750" s="12" t="s">
        <v>26</v>
      </c>
      <c r="E2750" s="12" t="s">
        <v>36</v>
      </c>
      <c r="F2750" s="12" t="s">
        <v>28</v>
      </c>
      <c r="G2750" s="12" t="s">
        <v>29</v>
      </c>
      <c r="H2750" s="12" t="s">
        <v>30</v>
      </c>
      <c r="I2750" s="12" t="s">
        <v>30</v>
      </c>
      <c r="J2750" s="34" t="s">
        <v>31</v>
      </c>
    </row>
    <row r="2751" spans="1:10" x14ac:dyDescent="0.35">
      <c r="A2751" s="13">
        <v>2750</v>
      </c>
      <c r="B2751" s="13" t="s">
        <v>22</v>
      </c>
      <c r="C2751" s="16" t="s">
        <v>32</v>
      </c>
      <c r="D2751" s="16" t="s">
        <v>26</v>
      </c>
      <c r="E2751" s="16" t="s">
        <v>27</v>
      </c>
      <c r="F2751" s="16" t="s">
        <v>28</v>
      </c>
      <c r="G2751" s="16" t="s">
        <v>29</v>
      </c>
      <c r="H2751" s="16" t="s">
        <v>30</v>
      </c>
      <c r="I2751" s="16" t="s">
        <v>39</v>
      </c>
      <c r="J2751" s="35" t="s">
        <v>35</v>
      </c>
    </row>
    <row r="2752" spans="1:10" x14ac:dyDescent="0.35">
      <c r="A2752" s="9">
        <v>2751</v>
      </c>
      <c r="B2752" s="9" t="s">
        <v>21</v>
      </c>
      <c r="C2752" s="12" t="s">
        <v>32</v>
      </c>
      <c r="D2752" s="12" t="s">
        <v>26</v>
      </c>
      <c r="E2752" s="12" t="s">
        <v>36</v>
      </c>
      <c r="F2752" s="12" t="s">
        <v>30</v>
      </c>
      <c r="G2752" s="12" t="s">
        <v>29</v>
      </c>
      <c r="H2752" s="12" t="s">
        <v>30</v>
      </c>
      <c r="I2752" s="12" t="s">
        <v>30</v>
      </c>
      <c r="J2752" s="34" t="s">
        <v>35</v>
      </c>
    </row>
    <row r="2753" spans="1:10" x14ac:dyDescent="0.35">
      <c r="A2753" s="13">
        <v>2752</v>
      </c>
      <c r="B2753" s="13" t="s">
        <v>21</v>
      </c>
      <c r="C2753" s="16" t="s">
        <v>32</v>
      </c>
      <c r="D2753" s="16" t="s">
        <v>26</v>
      </c>
      <c r="E2753" s="16" t="s">
        <v>27</v>
      </c>
      <c r="F2753" s="16" t="s">
        <v>30</v>
      </c>
      <c r="G2753" s="16" t="s">
        <v>29</v>
      </c>
      <c r="H2753" s="16" t="s">
        <v>36</v>
      </c>
      <c r="I2753" s="16" t="s">
        <v>30</v>
      </c>
      <c r="J2753" s="35" t="s">
        <v>35</v>
      </c>
    </row>
    <row r="2754" spans="1:10" x14ac:dyDescent="0.35">
      <c r="A2754" s="9">
        <v>2753</v>
      </c>
      <c r="B2754" s="9" t="s">
        <v>22</v>
      </c>
      <c r="C2754" s="12" t="s">
        <v>32</v>
      </c>
      <c r="D2754" s="12" t="s">
        <v>26</v>
      </c>
      <c r="E2754" s="12" t="s">
        <v>27</v>
      </c>
      <c r="F2754" s="12" t="s">
        <v>30</v>
      </c>
      <c r="G2754" s="12" t="s">
        <v>33</v>
      </c>
      <c r="H2754" s="12" t="s">
        <v>30</v>
      </c>
      <c r="I2754" s="12" t="s">
        <v>30</v>
      </c>
      <c r="J2754" s="34" t="s">
        <v>34</v>
      </c>
    </row>
    <row r="2755" spans="1:10" x14ac:dyDescent="0.35">
      <c r="A2755" s="13">
        <v>2754</v>
      </c>
      <c r="B2755" s="13" t="s">
        <v>21</v>
      </c>
      <c r="C2755" s="16" t="s">
        <v>25</v>
      </c>
      <c r="D2755" s="16" t="s">
        <v>26</v>
      </c>
      <c r="E2755" s="16" t="s">
        <v>27</v>
      </c>
      <c r="F2755" s="16" t="s">
        <v>30</v>
      </c>
      <c r="G2755" s="16" t="s">
        <v>29</v>
      </c>
      <c r="H2755" s="16" t="s">
        <v>30</v>
      </c>
      <c r="I2755" s="16" t="s">
        <v>39</v>
      </c>
      <c r="J2755" s="35" t="s">
        <v>31</v>
      </c>
    </row>
    <row r="2756" spans="1:10" x14ac:dyDescent="0.35">
      <c r="A2756" s="9">
        <v>2755</v>
      </c>
      <c r="B2756" s="9" t="s">
        <v>21</v>
      </c>
      <c r="C2756" s="12" t="s">
        <v>25</v>
      </c>
      <c r="D2756" s="12" t="s">
        <v>26</v>
      </c>
      <c r="E2756" s="12" t="s">
        <v>37</v>
      </c>
      <c r="F2756" s="12" t="s">
        <v>30</v>
      </c>
      <c r="G2756" s="12" t="s">
        <v>29</v>
      </c>
      <c r="H2756" s="12" t="s">
        <v>36</v>
      </c>
      <c r="I2756" s="12" t="s">
        <v>30</v>
      </c>
      <c r="J2756" s="34" t="s">
        <v>31</v>
      </c>
    </row>
    <row r="2757" spans="1:10" x14ac:dyDescent="0.35">
      <c r="A2757" s="13">
        <v>2756</v>
      </c>
      <c r="B2757" s="13" t="s">
        <v>21</v>
      </c>
      <c r="C2757" s="16" t="s">
        <v>32</v>
      </c>
      <c r="D2757" s="16" t="s">
        <v>26</v>
      </c>
      <c r="E2757" s="16" t="s">
        <v>27</v>
      </c>
      <c r="F2757" s="16" t="s">
        <v>28</v>
      </c>
      <c r="G2757" s="16" t="s">
        <v>33</v>
      </c>
      <c r="H2757" s="16" t="s">
        <v>30</v>
      </c>
      <c r="I2757" s="16" t="s">
        <v>30</v>
      </c>
      <c r="J2757" s="35" t="s">
        <v>35</v>
      </c>
    </row>
    <row r="2758" spans="1:10" x14ac:dyDescent="0.35">
      <c r="A2758" s="9">
        <v>2757</v>
      </c>
      <c r="B2758" s="9" t="s">
        <v>22</v>
      </c>
      <c r="C2758" s="12" t="s">
        <v>32</v>
      </c>
      <c r="D2758" s="12" t="s">
        <v>26</v>
      </c>
      <c r="E2758" s="12" t="s">
        <v>27</v>
      </c>
      <c r="F2758" s="12" t="s">
        <v>30</v>
      </c>
      <c r="G2758" s="12" t="s">
        <v>29</v>
      </c>
      <c r="H2758" s="12" t="s">
        <v>30</v>
      </c>
      <c r="I2758" s="12" t="s">
        <v>30</v>
      </c>
      <c r="J2758" s="34" t="s">
        <v>31</v>
      </c>
    </row>
    <row r="2759" spans="1:10" x14ac:dyDescent="0.35">
      <c r="A2759" s="13">
        <v>2758</v>
      </c>
      <c r="B2759" s="13" t="s">
        <v>21</v>
      </c>
      <c r="C2759" s="16" t="s">
        <v>32</v>
      </c>
      <c r="D2759" s="16" t="s">
        <v>26</v>
      </c>
      <c r="E2759" s="16" t="s">
        <v>27</v>
      </c>
      <c r="F2759" s="16" t="s">
        <v>30</v>
      </c>
      <c r="G2759" s="16" t="s">
        <v>29</v>
      </c>
      <c r="H2759" s="16" t="s">
        <v>30</v>
      </c>
      <c r="I2759" s="16" t="s">
        <v>30</v>
      </c>
      <c r="J2759" s="35" t="s">
        <v>34</v>
      </c>
    </row>
    <row r="2760" spans="1:10" x14ac:dyDescent="0.35">
      <c r="A2760" s="9">
        <v>2759</v>
      </c>
      <c r="B2760" s="9" t="s">
        <v>22</v>
      </c>
      <c r="C2760" s="12" t="s">
        <v>32</v>
      </c>
      <c r="D2760" s="12" t="s">
        <v>26</v>
      </c>
      <c r="E2760" s="12" t="s">
        <v>37</v>
      </c>
      <c r="F2760" s="12" t="s">
        <v>30</v>
      </c>
      <c r="G2760" s="12" t="s">
        <v>33</v>
      </c>
      <c r="H2760" s="12" t="s">
        <v>37</v>
      </c>
      <c r="I2760" s="12" t="s">
        <v>39</v>
      </c>
      <c r="J2760" s="34" t="s">
        <v>34</v>
      </c>
    </row>
    <row r="2761" spans="1:10" x14ac:dyDescent="0.35">
      <c r="A2761" s="13">
        <v>2760</v>
      </c>
      <c r="B2761" s="13" t="s">
        <v>21</v>
      </c>
      <c r="C2761" s="16" t="s">
        <v>25</v>
      </c>
      <c r="D2761" s="16" t="s">
        <v>26</v>
      </c>
      <c r="E2761" s="16" t="s">
        <v>27</v>
      </c>
      <c r="F2761" s="16" t="s">
        <v>30</v>
      </c>
      <c r="G2761" s="16" t="s">
        <v>29</v>
      </c>
      <c r="H2761" s="16" t="s">
        <v>30</v>
      </c>
      <c r="I2761" s="16" t="s">
        <v>39</v>
      </c>
      <c r="J2761" s="35" t="s">
        <v>35</v>
      </c>
    </row>
    <row r="2762" spans="1:10" x14ac:dyDescent="0.35">
      <c r="A2762" s="9">
        <v>2761</v>
      </c>
      <c r="B2762" s="9" t="s">
        <v>21</v>
      </c>
      <c r="C2762" s="12" t="s">
        <v>25</v>
      </c>
      <c r="D2762" s="12" t="s">
        <v>26</v>
      </c>
      <c r="E2762" s="12" t="s">
        <v>27</v>
      </c>
      <c r="F2762" s="12" t="s">
        <v>30</v>
      </c>
      <c r="G2762" s="12" t="s">
        <v>29</v>
      </c>
      <c r="H2762" s="12" t="s">
        <v>30</v>
      </c>
      <c r="I2762" s="12" t="s">
        <v>30</v>
      </c>
      <c r="J2762" s="34" t="s">
        <v>34</v>
      </c>
    </row>
    <row r="2763" spans="1:10" x14ac:dyDescent="0.35">
      <c r="A2763" s="13">
        <v>2762</v>
      </c>
      <c r="B2763" s="13" t="s">
        <v>22</v>
      </c>
      <c r="C2763" s="16" t="s">
        <v>32</v>
      </c>
      <c r="D2763" s="16" t="s">
        <v>26</v>
      </c>
      <c r="E2763" s="16" t="s">
        <v>27</v>
      </c>
      <c r="F2763" s="16" t="s">
        <v>30</v>
      </c>
      <c r="G2763" s="16" t="s">
        <v>33</v>
      </c>
      <c r="H2763" s="16" t="s">
        <v>30</v>
      </c>
      <c r="I2763" s="16" t="s">
        <v>30</v>
      </c>
      <c r="J2763" s="35" t="s">
        <v>31</v>
      </c>
    </row>
    <row r="2764" spans="1:10" x14ac:dyDescent="0.35">
      <c r="A2764" s="9">
        <v>2763</v>
      </c>
      <c r="B2764" s="9" t="s">
        <v>21</v>
      </c>
      <c r="C2764" s="12" t="s">
        <v>32</v>
      </c>
      <c r="D2764" s="12" t="s">
        <v>26</v>
      </c>
      <c r="E2764" s="12" t="s">
        <v>36</v>
      </c>
      <c r="F2764" s="12" t="s">
        <v>30</v>
      </c>
      <c r="G2764" s="12" t="s">
        <v>33</v>
      </c>
      <c r="H2764" s="12" t="s">
        <v>37</v>
      </c>
      <c r="I2764" s="12" t="s">
        <v>30</v>
      </c>
      <c r="J2764" s="34" t="s">
        <v>31</v>
      </c>
    </row>
    <row r="2765" spans="1:10" x14ac:dyDescent="0.35">
      <c r="A2765" s="13">
        <v>2764</v>
      </c>
      <c r="B2765" s="13" t="s">
        <v>22</v>
      </c>
      <c r="C2765" s="16" t="s">
        <v>32</v>
      </c>
      <c r="D2765" s="16" t="s">
        <v>26</v>
      </c>
      <c r="E2765" s="16" t="s">
        <v>27</v>
      </c>
      <c r="F2765" s="16" t="s">
        <v>30</v>
      </c>
      <c r="G2765" s="16" t="s">
        <v>33</v>
      </c>
      <c r="H2765" s="16" t="s">
        <v>37</v>
      </c>
      <c r="I2765" s="16" t="s">
        <v>30</v>
      </c>
      <c r="J2765" s="35" t="s">
        <v>34</v>
      </c>
    </row>
    <row r="2766" spans="1:10" x14ac:dyDescent="0.35">
      <c r="A2766" s="9">
        <v>2765</v>
      </c>
      <c r="B2766" s="9" t="s">
        <v>21</v>
      </c>
      <c r="C2766" s="12" t="s">
        <v>25</v>
      </c>
      <c r="D2766" s="12" t="s">
        <v>26</v>
      </c>
      <c r="E2766" s="12" t="s">
        <v>36</v>
      </c>
      <c r="F2766" s="12" t="s">
        <v>28</v>
      </c>
      <c r="G2766" s="12" t="s">
        <v>29</v>
      </c>
      <c r="H2766" s="12" t="s">
        <v>30</v>
      </c>
      <c r="I2766" s="12" t="s">
        <v>30</v>
      </c>
      <c r="J2766" s="34" t="s">
        <v>31</v>
      </c>
    </row>
    <row r="2767" spans="1:10" x14ac:dyDescent="0.35">
      <c r="A2767" s="13">
        <v>2766</v>
      </c>
      <c r="B2767" s="13" t="s">
        <v>21</v>
      </c>
      <c r="C2767" s="16" t="s">
        <v>32</v>
      </c>
      <c r="D2767" s="16" t="s">
        <v>26</v>
      </c>
      <c r="E2767" s="16" t="s">
        <v>27</v>
      </c>
      <c r="F2767" s="16" t="s">
        <v>30</v>
      </c>
      <c r="G2767" s="16" t="s">
        <v>29</v>
      </c>
      <c r="H2767" s="16" t="s">
        <v>30</v>
      </c>
      <c r="I2767" s="16" t="s">
        <v>30</v>
      </c>
      <c r="J2767" s="35" t="s">
        <v>34</v>
      </c>
    </row>
    <row r="2768" spans="1:10" x14ac:dyDescent="0.35">
      <c r="A2768" s="9">
        <v>2767</v>
      </c>
      <c r="B2768" s="9" t="s">
        <v>21</v>
      </c>
      <c r="C2768" s="12" t="s">
        <v>25</v>
      </c>
      <c r="D2768" s="12" t="s">
        <v>26</v>
      </c>
      <c r="E2768" s="12" t="s">
        <v>36</v>
      </c>
      <c r="F2768" s="12" t="s">
        <v>30</v>
      </c>
      <c r="G2768" s="12" t="s">
        <v>29</v>
      </c>
      <c r="H2768" s="12" t="s">
        <v>30</v>
      </c>
      <c r="I2768" s="12" t="s">
        <v>38</v>
      </c>
      <c r="J2768" s="34" t="s">
        <v>34</v>
      </c>
    </row>
    <row r="2769" spans="1:10" x14ac:dyDescent="0.35">
      <c r="A2769" s="3">
        <v>2768</v>
      </c>
      <c r="B2769" s="3" t="s">
        <v>21</v>
      </c>
      <c r="C2769" s="6" t="s">
        <v>32</v>
      </c>
      <c r="D2769" s="6" t="s">
        <v>26</v>
      </c>
      <c r="E2769" s="6" t="s">
        <v>37</v>
      </c>
      <c r="F2769" s="6" t="s">
        <v>30</v>
      </c>
      <c r="G2769" s="6" t="s">
        <v>33</v>
      </c>
      <c r="H2769" s="6" t="s">
        <v>37</v>
      </c>
      <c r="I2769" s="6" t="s">
        <v>30</v>
      </c>
      <c r="J2769" s="36" t="s">
        <v>34</v>
      </c>
    </row>
  </sheetData>
  <autoFilter ref="D1:D2769" xr:uid="{00000000-0009-0000-0000-000005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Healthcare-Diabetes</vt:lpstr>
      <vt:lpstr>COPY</vt:lpstr>
      <vt:lpstr>Sheet7</vt:lpstr>
      <vt:lpstr>power bi</vt:lpstr>
      <vt:lpstr>Sheet13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dee kagz</cp:lastModifiedBy>
  <dcterms:created xsi:type="dcterms:W3CDTF">2024-06-20T20:19:01Z</dcterms:created>
  <dcterms:modified xsi:type="dcterms:W3CDTF">2024-12-19T04:56:35Z</dcterms:modified>
</cp:coreProperties>
</file>